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66"/>
  <workbookPr defaultThemeVersion="124226"/>
  <mc:AlternateContent xmlns:mc="http://schemas.openxmlformats.org/markup-compatibility/2006">
    <mc:Choice Requires="x15">
      <x15ac:absPath xmlns:x15ac="http://schemas.microsoft.com/office/spreadsheetml/2010/11/ac" url="C:\Users\Admin\Documents\Articles (2-15-2016)\ZEN\Contributor Models\"/>
    </mc:Choice>
  </mc:AlternateContent>
  <bookViews>
    <workbookView xWindow="0" yWindow="0" windowWidth="23040" windowHeight="9672" activeTab="1"/>
  </bookViews>
  <sheets>
    <sheet name="Earnings Model" sheetId="3" r:id="rId1"/>
    <sheet name="DCF" sheetId="4" r:id="rId2"/>
  </sheets>
  <externalReferences>
    <externalReference r:id="rId3"/>
  </externalReferences>
  <definedNames>
    <definedName name="CIQWBGuid" hidden="1">"cd37c289-d60c-486e-82b8-02fbf977808d"</definedName>
    <definedName name="DATA">'[1]Estimates by Analyst'!$B$6:$M$50</definedName>
    <definedName name="_xlnm.Print_Area" localSheetId="0">'Earnings Model'!$A$1:$W$221</definedName>
  </definedNames>
  <calcPr calcId="162913"/>
</workbook>
</file>

<file path=xl/calcChain.xml><?xml version="1.0" encoding="utf-8"?>
<calcChain xmlns="http://schemas.openxmlformats.org/spreadsheetml/2006/main">
  <c r="C8" i="3" l="1"/>
  <c r="C7" i="3"/>
  <c r="K50" i="4"/>
  <c r="K49" i="4"/>
  <c r="K40" i="4"/>
  <c r="K38" i="4"/>
  <c r="K37" i="4"/>
  <c r="K34" i="4"/>
  <c r="K41" i="4" s="1"/>
  <c r="M24" i="4"/>
  <c r="L24" i="4"/>
  <c r="K24" i="4"/>
  <c r="M20" i="4"/>
  <c r="L20" i="4"/>
  <c r="M19" i="4"/>
  <c r="L19" i="4"/>
  <c r="K19" i="4"/>
  <c r="K20" i="4" s="1"/>
  <c r="M17" i="4"/>
  <c r="M18" i="4" s="1"/>
  <c r="L17" i="4"/>
  <c r="K17" i="4"/>
  <c r="M16" i="4"/>
  <c r="L16" i="4"/>
  <c r="M15" i="4"/>
  <c r="L15" i="4"/>
  <c r="K15" i="4"/>
  <c r="K16" i="4" s="1"/>
  <c r="M13" i="4"/>
  <c r="M14" i="4" s="1"/>
  <c r="L13" i="4"/>
  <c r="L14" i="4" s="1"/>
  <c r="K13" i="4"/>
  <c r="L11" i="4"/>
  <c r="L21" i="4" s="1"/>
  <c r="M9" i="4"/>
  <c r="L9" i="4"/>
  <c r="K9" i="4"/>
  <c r="M6" i="4"/>
  <c r="M7" i="4" s="1"/>
  <c r="L6" i="4"/>
  <c r="L7" i="4" s="1"/>
  <c r="K6" i="4"/>
  <c r="K11" i="4" s="1"/>
  <c r="K21" i="4" s="1"/>
  <c r="M3" i="4"/>
  <c r="N3" i="4" s="1"/>
  <c r="L3" i="4"/>
  <c r="M4" i="4" s="1"/>
  <c r="K3" i="4"/>
  <c r="K4" i="4" s="1"/>
  <c r="L22" i="4" l="1"/>
  <c r="K44" i="4"/>
  <c r="L28" i="4"/>
  <c r="N19" i="4"/>
  <c r="N15" i="4"/>
  <c r="N17" i="4"/>
  <c r="N13" i="4"/>
  <c r="N6" i="4"/>
  <c r="N11" i="4" s="1"/>
  <c r="O3" i="4"/>
  <c r="K7" i="4"/>
  <c r="M11" i="4"/>
  <c r="M21" i="4" s="1"/>
  <c r="M22" i="4" s="1"/>
  <c r="K18" i="4"/>
  <c r="L18" i="4"/>
  <c r="L4" i="4"/>
  <c r="K14" i="4"/>
  <c r="P3" i="4" l="1"/>
  <c r="O19" i="4"/>
  <c r="O15" i="4"/>
  <c r="O17" i="4"/>
  <c r="O13" i="4"/>
  <c r="O6" i="4"/>
  <c r="O11" i="4" s="1"/>
  <c r="M28" i="4"/>
  <c r="N21" i="4"/>
  <c r="H3"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E281" i="4"/>
  <c r="D281" i="4"/>
  <c r="E280" i="4"/>
  <c r="D280" i="4"/>
  <c r="E279" i="4"/>
  <c r="D279" i="4"/>
  <c r="E278" i="4"/>
  <c r="D278" i="4"/>
  <c r="E277" i="4"/>
  <c r="D277" i="4"/>
  <c r="E276" i="4"/>
  <c r="D276" i="4"/>
  <c r="E275" i="4"/>
  <c r="D275" i="4"/>
  <c r="E274" i="4"/>
  <c r="D274" i="4"/>
  <c r="E273" i="4"/>
  <c r="D273" i="4"/>
  <c r="E272" i="4"/>
  <c r="D272" i="4"/>
  <c r="E271" i="4"/>
  <c r="D271" i="4"/>
  <c r="E270" i="4"/>
  <c r="D270" i="4"/>
  <c r="E269" i="4"/>
  <c r="D269" i="4"/>
  <c r="E268" i="4"/>
  <c r="D268" i="4"/>
  <c r="E267" i="4"/>
  <c r="D267" i="4"/>
  <c r="E266" i="4"/>
  <c r="D266" i="4"/>
  <c r="E265" i="4"/>
  <c r="D265" i="4"/>
  <c r="E264" i="4"/>
  <c r="D264" i="4"/>
  <c r="E263" i="4"/>
  <c r="D263" i="4"/>
  <c r="E262" i="4"/>
  <c r="D262" i="4"/>
  <c r="E261" i="4"/>
  <c r="D261" i="4"/>
  <c r="E260" i="4"/>
  <c r="D260" i="4"/>
  <c r="E259" i="4"/>
  <c r="D259" i="4"/>
  <c r="E258" i="4"/>
  <c r="D258" i="4"/>
  <c r="E257" i="4"/>
  <c r="D257" i="4"/>
  <c r="E256" i="4"/>
  <c r="D256" i="4"/>
  <c r="E255" i="4"/>
  <c r="D255" i="4"/>
  <c r="E254" i="4"/>
  <c r="D254" i="4"/>
  <c r="E253" i="4"/>
  <c r="D253" i="4"/>
  <c r="E252" i="4"/>
  <c r="D252" i="4"/>
  <c r="E251" i="4"/>
  <c r="D251" i="4"/>
  <c r="E250" i="4"/>
  <c r="D250" i="4"/>
  <c r="E249" i="4"/>
  <c r="D249" i="4"/>
  <c r="E248" i="4"/>
  <c r="D248" i="4"/>
  <c r="E247" i="4"/>
  <c r="D247" i="4"/>
  <c r="E246" i="4"/>
  <c r="D246" i="4"/>
  <c r="E245" i="4"/>
  <c r="D245" i="4"/>
  <c r="E244" i="4"/>
  <c r="D244" i="4"/>
  <c r="E243" i="4"/>
  <c r="D243" i="4"/>
  <c r="E242" i="4"/>
  <c r="D242" i="4"/>
  <c r="E241" i="4"/>
  <c r="D241" i="4"/>
  <c r="E240" i="4"/>
  <c r="D240" i="4"/>
  <c r="E239" i="4"/>
  <c r="D239" i="4"/>
  <c r="E238" i="4"/>
  <c r="D238" i="4"/>
  <c r="E237" i="4"/>
  <c r="D237" i="4"/>
  <c r="E236" i="4"/>
  <c r="D236" i="4"/>
  <c r="E235" i="4"/>
  <c r="D235" i="4"/>
  <c r="E234" i="4"/>
  <c r="D234" i="4"/>
  <c r="E233" i="4"/>
  <c r="D233" i="4"/>
  <c r="E232" i="4"/>
  <c r="D232" i="4"/>
  <c r="E231" i="4"/>
  <c r="D231" i="4"/>
  <c r="E230" i="4"/>
  <c r="D230" i="4"/>
  <c r="E229" i="4"/>
  <c r="D229" i="4"/>
  <c r="E228" i="4"/>
  <c r="D228" i="4"/>
  <c r="E227" i="4"/>
  <c r="D227" i="4"/>
  <c r="E226" i="4"/>
  <c r="D226" i="4"/>
  <c r="E225" i="4"/>
  <c r="D225" i="4"/>
  <c r="E224" i="4"/>
  <c r="D224" i="4"/>
  <c r="E223" i="4"/>
  <c r="D223" i="4"/>
  <c r="E222" i="4"/>
  <c r="D222" i="4"/>
  <c r="E221" i="4"/>
  <c r="D221" i="4"/>
  <c r="E220" i="4"/>
  <c r="D220" i="4"/>
  <c r="E219" i="4"/>
  <c r="D219" i="4"/>
  <c r="E218" i="4"/>
  <c r="D218" i="4"/>
  <c r="E217" i="4"/>
  <c r="D217" i="4"/>
  <c r="E216" i="4"/>
  <c r="D216" i="4"/>
  <c r="E215" i="4"/>
  <c r="D215" i="4"/>
  <c r="E214" i="4"/>
  <c r="D214" i="4"/>
  <c r="E213" i="4"/>
  <c r="D213" i="4"/>
  <c r="E212" i="4"/>
  <c r="D212" i="4"/>
  <c r="E211" i="4"/>
  <c r="D211" i="4"/>
  <c r="E210" i="4"/>
  <c r="D210" i="4"/>
  <c r="E209" i="4"/>
  <c r="D209" i="4"/>
  <c r="E208" i="4"/>
  <c r="D208" i="4"/>
  <c r="E207" i="4"/>
  <c r="D207" i="4"/>
  <c r="E206" i="4"/>
  <c r="D206" i="4"/>
  <c r="E205" i="4"/>
  <c r="D205" i="4"/>
  <c r="E204" i="4"/>
  <c r="D204" i="4"/>
  <c r="E203" i="4"/>
  <c r="D203" i="4"/>
  <c r="E202" i="4"/>
  <c r="D202" i="4"/>
  <c r="E201" i="4"/>
  <c r="D201" i="4"/>
  <c r="E200" i="4"/>
  <c r="D200" i="4"/>
  <c r="E199" i="4"/>
  <c r="D199" i="4"/>
  <c r="E198" i="4"/>
  <c r="D198" i="4"/>
  <c r="E197" i="4"/>
  <c r="D197" i="4"/>
  <c r="E196" i="4"/>
  <c r="D196" i="4"/>
  <c r="E195" i="4"/>
  <c r="D195" i="4"/>
  <c r="E194" i="4"/>
  <c r="D194" i="4"/>
  <c r="E193" i="4"/>
  <c r="D193" i="4"/>
  <c r="E192" i="4"/>
  <c r="D192" i="4"/>
  <c r="E191" i="4"/>
  <c r="D191" i="4"/>
  <c r="E190" i="4"/>
  <c r="D190" i="4"/>
  <c r="E189" i="4"/>
  <c r="D189" i="4"/>
  <c r="E188" i="4"/>
  <c r="D188" i="4"/>
  <c r="E187" i="4"/>
  <c r="D187" i="4"/>
  <c r="E186" i="4"/>
  <c r="D186" i="4"/>
  <c r="E185" i="4"/>
  <c r="D185" i="4"/>
  <c r="E184" i="4"/>
  <c r="D184" i="4"/>
  <c r="E183" i="4"/>
  <c r="D183" i="4"/>
  <c r="E182" i="4"/>
  <c r="D182" i="4"/>
  <c r="E181" i="4"/>
  <c r="D181" i="4"/>
  <c r="E180" i="4"/>
  <c r="D180" i="4"/>
  <c r="E179" i="4"/>
  <c r="D179" i="4"/>
  <c r="E178" i="4"/>
  <c r="D178" i="4"/>
  <c r="E177" i="4"/>
  <c r="D177" i="4"/>
  <c r="E176" i="4"/>
  <c r="D176" i="4"/>
  <c r="E175" i="4"/>
  <c r="D175" i="4"/>
  <c r="E174" i="4"/>
  <c r="D174" i="4"/>
  <c r="E173" i="4"/>
  <c r="D173" i="4"/>
  <c r="E172" i="4"/>
  <c r="D172" i="4"/>
  <c r="E171" i="4"/>
  <c r="D171" i="4"/>
  <c r="E170" i="4"/>
  <c r="D170" i="4"/>
  <c r="E169" i="4"/>
  <c r="D169" i="4"/>
  <c r="E168" i="4"/>
  <c r="D168" i="4"/>
  <c r="E167" i="4"/>
  <c r="D167" i="4"/>
  <c r="E166" i="4"/>
  <c r="D166" i="4"/>
  <c r="E165" i="4"/>
  <c r="D165" i="4"/>
  <c r="E164" i="4"/>
  <c r="D164" i="4"/>
  <c r="E163" i="4"/>
  <c r="D163" i="4"/>
  <c r="E162" i="4"/>
  <c r="D162" i="4"/>
  <c r="E161" i="4"/>
  <c r="D161" i="4"/>
  <c r="E160" i="4"/>
  <c r="D160" i="4"/>
  <c r="E159" i="4"/>
  <c r="D159" i="4"/>
  <c r="E158" i="4"/>
  <c r="D158" i="4"/>
  <c r="E157" i="4"/>
  <c r="D157" i="4"/>
  <c r="E156" i="4"/>
  <c r="D156" i="4"/>
  <c r="E155" i="4"/>
  <c r="D155" i="4"/>
  <c r="E154" i="4"/>
  <c r="D154" i="4"/>
  <c r="E153" i="4"/>
  <c r="D153" i="4"/>
  <c r="E152" i="4"/>
  <c r="D152" i="4"/>
  <c r="E151" i="4"/>
  <c r="D151" i="4"/>
  <c r="E150" i="4"/>
  <c r="D150" i="4"/>
  <c r="E149" i="4"/>
  <c r="D149" i="4"/>
  <c r="E148" i="4"/>
  <c r="D148" i="4"/>
  <c r="E147" i="4"/>
  <c r="D147" i="4"/>
  <c r="E146" i="4"/>
  <c r="D146" i="4"/>
  <c r="E145" i="4"/>
  <c r="D145" i="4"/>
  <c r="E144" i="4"/>
  <c r="D144" i="4"/>
  <c r="E143" i="4"/>
  <c r="D143" i="4"/>
  <c r="E142" i="4"/>
  <c r="D142" i="4"/>
  <c r="E141" i="4"/>
  <c r="D141" i="4"/>
  <c r="E140" i="4"/>
  <c r="D140" i="4"/>
  <c r="E139" i="4"/>
  <c r="D139" i="4"/>
  <c r="E138" i="4"/>
  <c r="D138" i="4"/>
  <c r="E137" i="4"/>
  <c r="D137" i="4"/>
  <c r="E136" i="4"/>
  <c r="D136" i="4"/>
  <c r="E135" i="4"/>
  <c r="D135" i="4"/>
  <c r="E134" i="4"/>
  <c r="D134" i="4"/>
  <c r="E133" i="4"/>
  <c r="D133" i="4"/>
  <c r="E132" i="4"/>
  <c r="D132" i="4"/>
  <c r="E131" i="4"/>
  <c r="D131" i="4"/>
  <c r="E130" i="4"/>
  <c r="D130" i="4"/>
  <c r="E129" i="4"/>
  <c r="D129" i="4"/>
  <c r="E128" i="4"/>
  <c r="D128" i="4"/>
  <c r="E127" i="4"/>
  <c r="D127" i="4"/>
  <c r="E126" i="4"/>
  <c r="D126" i="4"/>
  <c r="E125" i="4"/>
  <c r="D125" i="4"/>
  <c r="E124" i="4"/>
  <c r="D124" i="4"/>
  <c r="E123" i="4"/>
  <c r="D123" i="4"/>
  <c r="E122" i="4"/>
  <c r="D122" i="4"/>
  <c r="E121" i="4"/>
  <c r="D121" i="4"/>
  <c r="E120" i="4"/>
  <c r="D120" i="4"/>
  <c r="E119" i="4"/>
  <c r="D119" i="4"/>
  <c r="E118" i="4"/>
  <c r="D118" i="4"/>
  <c r="E117" i="4"/>
  <c r="D117" i="4"/>
  <c r="E116" i="4"/>
  <c r="D116" i="4"/>
  <c r="E115" i="4"/>
  <c r="D115" i="4"/>
  <c r="E114" i="4"/>
  <c r="D114" i="4"/>
  <c r="E113" i="4"/>
  <c r="D113" i="4"/>
  <c r="E112" i="4"/>
  <c r="D112" i="4"/>
  <c r="E111" i="4"/>
  <c r="D111" i="4"/>
  <c r="E110" i="4"/>
  <c r="D110" i="4"/>
  <c r="E109" i="4"/>
  <c r="D109" i="4"/>
  <c r="E108" i="4"/>
  <c r="D108" i="4"/>
  <c r="E107" i="4"/>
  <c r="D107" i="4"/>
  <c r="E106" i="4"/>
  <c r="D106" i="4"/>
  <c r="E105" i="4"/>
  <c r="D105" i="4"/>
  <c r="E104" i="4"/>
  <c r="D104" i="4"/>
  <c r="E103" i="4"/>
  <c r="D103" i="4"/>
  <c r="E102" i="4"/>
  <c r="D102" i="4"/>
  <c r="E101" i="4"/>
  <c r="D101" i="4"/>
  <c r="E100" i="4"/>
  <c r="D100" i="4"/>
  <c r="E99" i="4"/>
  <c r="D99" i="4"/>
  <c r="E98" i="4"/>
  <c r="D98" i="4"/>
  <c r="E97" i="4"/>
  <c r="D97" i="4"/>
  <c r="E96" i="4"/>
  <c r="D96" i="4"/>
  <c r="E95" i="4"/>
  <c r="D95" i="4"/>
  <c r="E94" i="4"/>
  <c r="D94" i="4"/>
  <c r="E93" i="4"/>
  <c r="D93" i="4"/>
  <c r="E92" i="4"/>
  <c r="D92" i="4"/>
  <c r="E91" i="4"/>
  <c r="D91" i="4"/>
  <c r="E90" i="4"/>
  <c r="D90" i="4"/>
  <c r="E89" i="4"/>
  <c r="D89" i="4"/>
  <c r="E88" i="4"/>
  <c r="D88" i="4"/>
  <c r="E87" i="4"/>
  <c r="D87" i="4"/>
  <c r="E86" i="4"/>
  <c r="D86" i="4"/>
  <c r="E85" i="4"/>
  <c r="D85" i="4"/>
  <c r="E84" i="4"/>
  <c r="D84" i="4"/>
  <c r="E83" i="4"/>
  <c r="D83" i="4"/>
  <c r="E82" i="4"/>
  <c r="D82" i="4"/>
  <c r="E81" i="4"/>
  <c r="D81" i="4"/>
  <c r="E80" i="4"/>
  <c r="D80" i="4"/>
  <c r="E79" i="4"/>
  <c r="D79" i="4"/>
  <c r="E78" i="4"/>
  <c r="D78" i="4"/>
  <c r="E77" i="4"/>
  <c r="D77" i="4"/>
  <c r="E76" i="4"/>
  <c r="D76" i="4"/>
  <c r="E75" i="4"/>
  <c r="D75" i="4"/>
  <c r="E74" i="4"/>
  <c r="D74" i="4"/>
  <c r="E73" i="4"/>
  <c r="D73" i="4"/>
  <c r="E72" i="4"/>
  <c r="D72" i="4"/>
  <c r="E71" i="4"/>
  <c r="D71" i="4"/>
  <c r="E70" i="4"/>
  <c r="D70" i="4"/>
  <c r="E69" i="4"/>
  <c r="D69" i="4"/>
  <c r="E68" i="4"/>
  <c r="D68" i="4"/>
  <c r="E67" i="4"/>
  <c r="D67" i="4"/>
  <c r="E66" i="4"/>
  <c r="D66" i="4"/>
  <c r="E65" i="4"/>
  <c r="D65" i="4"/>
  <c r="E64" i="4"/>
  <c r="D64" i="4"/>
  <c r="E63" i="4"/>
  <c r="D63" i="4"/>
  <c r="E62" i="4"/>
  <c r="D62" i="4"/>
  <c r="E61" i="4"/>
  <c r="D61" i="4"/>
  <c r="E60" i="4"/>
  <c r="D60" i="4"/>
  <c r="E59" i="4"/>
  <c r="D59" i="4"/>
  <c r="E58" i="4"/>
  <c r="D58" i="4"/>
  <c r="E57" i="4"/>
  <c r="D57" i="4"/>
  <c r="E56" i="4"/>
  <c r="D56" i="4"/>
  <c r="E55" i="4"/>
  <c r="D55" i="4"/>
  <c r="E54" i="4"/>
  <c r="D54" i="4"/>
  <c r="E53" i="4"/>
  <c r="D53" i="4"/>
  <c r="E52" i="4"/>
  <c r="D52" i="4"/>
  <c r="E51" i="4"/>
  <c r="D51" i="4"/>
  <c r="E50" i="4"/>
  <c r="D50" i="4"/>
  <c r="E49" i="4"/>
  <c r="D49" i="4"/>
  <c r="E48" i="4"/>
  <c r="D48" i="4"/>
  <c r="E47" i="4"/>
  <c r="D47" i="4"/>
  <c r="E46" i="4"/>
  <c r="D46" i="4"/>
  <c r="E45" i="4"/>
  <c r="D45" i="4"/>
  <c r="E44" i="4"/>
  <c r="D44" i="4"/>
  <c r="E43" i="4"/>
  <c r="D43" i="4"/>
  <c r="E42" i="4"/>
  <c r="D42" i="4"/>
  <c r="E41" i="4"/>
  <c r="D41" i="4"/>
  <c r="E40" i="4"/>
  <c r="D40" i="4"/>
  <c r="E39" i="4"/>
  <c r="D39" i="4"/>
  <c r="E38" i="4"/>
  <c r="D38" i="4"/>
  <c r="E37" i="4"/>
  <c r="D37" i="4"/>
  <c r="E36" i="4"/>
  <c r="D36" i="4"/>
  <c r="E35" i="4"/>
  <c r="D35" i="4"/>
  <c r="E34" i="4"/>
  <c r="D34" i="4"/>
  <c r="E33" i="4"/>
  <c r="D33" i="4"/>
  <c r="E32" i="4"/>
  <c r="D32" i="4"/>
  <c r="E31" i="4"/>
  <c r="D31" i="4"/>
  <c r="E30" i="4"/>
  <c r="D30" i="4"/>
  <c r="E29" i="4"/>
  <c r="D29" i="4"/>
  <c r="E28" i="4"/>
  <c r="D28" i="4"/>
  <c r="E27" i="4"/>
  <c r="D27" i="4"/>
  <c r="E26" i="4"/>
  <c r="D26" i="4"/>
  <c r="E25" i="4"/>
  <c r="D25" i="4"/>
  <c r="E24" i="4"/>
  <c r="D24" i="4"/>
  <c r="E23" i="4"/>
  <c r="D23" i="4"/>
  <c r="E22" i="4"/>
  <c r="D22" i="4"/>
  <c r="E21" i="4"/>
  <c r="D21" i="4"/>
  <c r="E20" i="4"/>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E2" i="4"/>
  <c r="D2" i="4"/>
  <c r="O21" i="4" l="1"/>
  <c r="P17" i="4"/>
  <c r="P13" i="4"/>
  <c r="P6" i="4"/>
  <c r="P11" i="4" s="1"/>
  <c r="P15" i="4"/>
  <c r="Q3" i="4"/>
  <c r="P19" i="4"/>
  <c r="N22" i="4"/>
  <c r="N28" i="4"/>
  <c r="S120" i="3"/>
  <c r="T120" i="3" s="1"/>
  <c r="U120" i="3" s="1"/>
  <c r="V120" i="3" s="1"/>
  <c r="X120" i="3" s="1"/>
  <c r="Y120" i="3" s="1"/>
  <c r="Z120" i="3" s="1"/>
  <c r="AA120" i="3" s="1"/>
  <c r="AC120" i="3" s="1"/>
  <c r="AD120" i="3" s="1"/>
  <c r="AE120" i="3" s="1"/>
  <c r="AF120" i="3" s="1"/>
  <c r="S119" i="3"/>
  <c r="T119" i="3" s="1"/>
  <c r="U119" i="3" s="1"/>
  <c r="V119" i="3" s="1"/>
  <c r="X119" i="3" s="1"/>
  <c r="Y119" i="3" s="1"/>
  <c r="Z119" i="3" s="1"/>
  <c r="AA119" i="3" s="1"/>
  <c r="AC119" i="3" s="1"/>
  <c r="AD119" i="3" s="1"/>
  <c r="AE119" i="3" s="1"/>
  <c r="AF119" i="3" s="1"/>
  <c r="S117" i="3"/>
  <c r="T117" i="3" s="1"/>
  <c r="U117" i="3" s="1"/>
  <c r="V117" i="3" s="1"/>
  <c r="X117" i="3" s="1"/>
  <c r="Y117" i="3" s="1"/>
  <c r="Z117" i="3" s="1"/>
  <c r="AA117" i="3" s="1"/>
  <c r="AC117" i="3" s="1"/>
  <c r="AD117" i="3" s="1"/>
  <c r="AE117" i="3" s="1"/>
  <c r="AF117" i="3" s="1"/>
  <c r="S115" i="3"/>
  <c r="T115" i="3" s="1"/>
  <c r="U115" i="3" s="1"/>
  <c r="V115" i="3" s="1"/>
  <c r="X115" i="3" s="1"/>
  <c r="Y115" i="3" s="1"/>
  <c r="Z115" i="3" s="1"/>
  <c r="AA115" i="3" s="1"/>
  <c r="AC115" i="3" s="1"/>
  <c r="AD115" i="3" s="1"/>
  <c r="AE115" i="3" s="1"/>
  <c r="AF115" i="3" s="1"/>
  <c r="AF180" i="3"/>
  <c r="AE180" i="3"/>
  <c r="AD180" i="3"/>
  <c r="AC180" i="3"/>
  <c r="AA180" i="3"/>
  <c r="Z180" i="3"/>
  <c r="Y180" i="3"/>
  <c r="X180" i="3"/>
  <c r="V180" i="3"/>
  <c r="U180" i="3"/>
  <c r="T180" i="3"/>
  <c r="S180" i="3"/>
  <c r="S95" i="3"/>
  <c r="T95" i="3" s="1"/>
  <c r="U95" i="3" s="1"/>
  <c r="V95" i="3" s="1"/>
  <c r="X95" i="3" s="1"/>
  <c r="Y95" i="3" s="1"/>
  <c r="Z95" i="3" s="1"/>
  <c r="AA95" i="3" s="1"/>
  <c r="AC95" i="3" s="1"/>
  <c r="AD95" i="3" s="1"/>
  <c r="AE95" i="3" s="1"/>
  <c r="AF95" i="3" s="1"/>
  <c r="S91" i="3"/>
  <c r="T91" i="3" s="1"/>
  <c r="U91" i="3" s="1"/>
  <c r="V91" i="3" s="1"/>
  <c r="X91" i="3" s="1"/>
  <c r="Y91" i="3" s="1"/>
  <c r="Z91" i="3" s="1"/>
  <c r="AA91" i="3" s="1"/>
  <c r="AC91" i="3" s="1"/>
  <c r="AD91" i="3" s="1"/>
  <c r="AE91" i="3" s="1"/>
  <c r="AF91" i="3" s="1"/>
  <c r="Q133" i="3"/>
  <c r="V133" i="3" s="1"/>
  <c r="AA133" i="3" s="1"/>
  <c r="AF133" i="3" s="1"/>
  <c r="P133" i="3"/>
  <c r="U133" i="3" s="1"/>
  <c r="Z133" i="3" s="1"/>
  <c r="AE133" i="3" s="1"/>
  <c r="O133" i="3"/>
  <c r="T133" i="3" s="1"/>
  <c r="Y133" i="3" s="1"/>
  <c r="AD133" i="3" s="1"/>
  <c r="N133" i="3"/>
  <c r="S133" i="3" s="1"/>
  <c r="X133" i="3" s="1"/>
  <c r="AC133" i="3" s="1"/>
  <c r="L133" i="3"/>
  <c r="K133" i="3"/>
  <c r="J133" i="3"/>
  <c r="I133" i="3"/>
  <c r="G133" i="3"/>
  <c r="F133" i="3"/>
  <c r="E133" i="3"/>
  <c r="D133" i="3"/>
  <c r="Q132" i="3"/>
  <c r="V132" i="3" s="1"/>
  <c r="AA132" i="3" s="1"/>
  <c r="AF132" i="3" s="1"/>
  <c r="P132" i="3"/>
  <c r="U132" i="3" s="1"/>
  <c r="Z132" i="3" s="1"/>
  <c r="AE132" i="3" s="1"/>
  <c r="O132" i="3"/>
  <c r="T132" i="3" s="1"/>
  <c r="Y132" i="3" s="1"/>
  <c r="AD132" i="3" s="1"/>
  <c r="N132" i="3"/>
  <c r="S132" i="3" s="1"/>
  <c r="X132" i="3" s="1"/>
  <c r="AC132" i="3" s="1"/>
  <c r="L132" i="3"/>
  <c r="K132" i="3"/>
  <c r="J132" i="3"/>
  <c r="I132" i="3"/>
  <c r="G132" i="3"/>
  <c r="F132" i="3"/>
  <c r="E132" i="3"/>
  <c r="D132" i="3"/>
  <c r="Q131" i="3"/>
  <c r="V131" i="3" s="1"/>
  <c r="AA131" i="3" s="1"/>
  <c r="AF131" i="3" s="1"/>
  <c r="P131" i="3"/>
  <c r="U131" i="3" s="1"/>
  <c r="Z131" i="3" s="1"/>
  <c r="AE131" i="3" s="1"/>
  <c r="O131" i="3"/>
  <c r="T131" i="3" s="1"/>
  <c r="Y131" i="3" s="1"/>
  <c r="AD131" i="3" s="1"/>
  <c r="N131" i="3"/>
  <c r="S131" i="3" s="1"/>
  <c r="X131" i="3" s="1"/>
  <c r="AC131" i="3" s="1"/>
  <c r="L131" i="3"/>
  <c r="K131" i="3"/>
  <c r="J131" i="3"/>
  <c r="I131" i="3"/>
  <c r="G131" i="3"/>
  <c r="F131" i="3"/>
  <c r="E131" i="3"/>
  <c r="D131" i="3"/>
  <c r="Q130" i="3"/>
  <c r="V130" i="3" s="1"/>
  <c r="AA130" i="3" s="1"/>
  <c r="AF130" i="3" s="1"/>
  <c r="P130" i="3"/>
  <c r="U130" i="3" s="1"/>
  <c r="Z130" i="3" s="1"/>
  <c r="AE130" i="3" s="1"/>
  <c r="O130" i="3"/>
  <c r="T130" i="3" s="1"/>
  <c r="Y130" i="3" s="1"/>
  <c r="AD130" i="3" s="1"/>
  <c r="N130" i="3"/>
  <c r="S130" i="3" s="1"/>
  <c r="X130" i="3" s="1"/>
  <c r="AC130" i="3" s="1"/>
  <c r="L130" i="3"/>
  <c r="K130" i="3"/>
  <c r="J130" i="3"/>
  <c r="I130" i="3"/>
  <c r="G130" i="3"/>
  <c r="F130" i="3"/>
  <c r="E130" i="3"/>
  <c r="D130" i="3"/>
  <c r="Q129" i="3"/>
  <c r="V129" i="3" s="1"/>
  <c r="AA129" i="3" s="1"/>
  <c r="AF129" i="3" s="1"/>
  <c r="P129" i="3"/>
  <c r="U129" i="3" s="1"/>
  <c r="Z129" i="3" s="1"/>
  <c r="AE129" i="3" s="1"/>
  <c r="O129" i="3"/>
  <c r="T129" i="3" s="1"/>
  <c r="Y129" i="3" s="1"/>
  <c r="AD129" i="3" s="1"/>
  <c r="N129" i="3"/>
  <c r="S129" i="3" s="1"/>
  <c r="X129" i="3" s="1"/>
  <c r="AC129" i="3" s="1"/>
  <c r="L129" i="3"/>
  <c r="K129" i="3"/>
  <c r="J129" i="3"/>
  <c r="I129" i="3"/>
  <c r="G129" i="3"/>
  <c r="F129" i="3"/>
  <c r="E129" i="3"/>
  <c r="D129" i="3"/>
  <c r="Q128" i="3"/>
  <c r="V128" i="3" s="1"/>
  <c r="AA128" i="3" s="1"/>
  <c r="AF128" i="3" s="1"/>
  <c r="P128" i="3"/>
  <c r="U128" i="3" s="1"/>
  <c r="Z128" i="3" s="1"/>
  <c r="AE128" i="3" s="1"/>
  <c r="O128" i="3"/>
  <c r="T128" i="3" s="1"/>
  <c r="Y128" i="3" s="1"/>
  <c r="AD128" i="3" s="1"/>
  <c r="N128" i="3"/>
  <c r="S128" i="3" s="1"/>
  <c r="X128" i="3" s="1"/>
  <c r="AC128" i="3" s="1"/>
  <c r="L128" i="3"/>
  <c r="K128" i="3"/>
  <c r="J128" i="3"/>
  <c r="I128" i="3"/>
  <c r="G128" i="3"/>
  <c r="F128" i="3"/>
  <c r="E128" i="3"/>
  <c r="D128" i="3"/>
  <c r="Q127" i="3"/>
  <c r="V127" i="3" s="1"/>
  <c r="AA127" i="3" s="1"/>
  <c r="AF127" i="3" s="1"/>
  <c r="P127" i="3"/>
  <c r="U127" i="3" s="1"/>
  <c r="Z127" i="3" s="1"/>
  <c r="AE127" i="3" s="1"/>
  <c r="O127" i="3"/>
  <c r="T127" i="3" s="1"/>
  <c r="Y127" i="3" s="1"/>
  <c r="AD127" i="3" s="1"/>
  <c r="N127" i="3"/>
  <c r="S127" i="3" s="1"/>
  <c r="X127" i="3" s="1"/>
  <c r="AC127" i="3" s="1"/>
  <c r="L127" i="3"/>
  <c r="K127" i="3"/>
  <c r="J127" i="3"/>
  <c r="I127" i="3"/>
  <c r="G127" i="3"/>
  <c r="F127" i="3"/>
  <c r="E127" i="3"/>
  <c r="D127" i="3"/>
  <c r="AG144" i="3"/>
  <c r="Q193" i="3"/>
  <c r="P193" i="3"/>
  <c r="O193" i="3"/>
  <c r="N193" i="3"/>
  <c r="L193" i="3"/>
  <c r="K193" i="3"/>
  <c r="J193" i="3"/>
  <c r="I193" i="3"/>
  <c r="G193" i="3"/>
  <c r="F193" i="3"/>
  <c r="E193" i="3"/>
  <c r="Q192" i="3"/>
  <c r="P192" i="3"/>
  <c r="O192" i="3"/>
  <c r="N192" i="3"/>
  <c r="L192" i="3"/>
  <c r="K192" i="3"/>
  <c r="J192" i="3"/>
  <c r="I192" i="3"/>
  <c r="G192" i="3"/>
  <c r="F192" i="3"/>
  <c r="E192" i="3"/>
  <c r="D192" i="3"/>
  <c r="Q191" i="3"/>
  <c r="P191" i="3"/>
  <c r="O191" i="3"/>
  <c r="N191" i="3"/>
  <c r="L191" i="3"/>
  <c r="K191" i="3"/>
  <c r="J191" i="3"/>
  <c r="I191" i="3"/>
  <c r="G191" i="3"/>
  <c r="F191" i="3"/>
  <c r="E191" i="3"/>
  <c r="Q190" i="3"/>
  <c r="P190" i="3"/>
  <c r="O190" i="3"/>
  <c r="N190" i="3"/>
  <c r="L190" i="3"/>
  <c r="K190" i="3"/>
  <c r="J190" i="3"/>
  <c r="I190" i="3"/>
  <c r="G190" i="3"/>
  <c r="F190" i="3"/>
  <c r="E190" i="3"/>
  <c r="D190" i="3"/>
  <c r="O22" i="4" l="1"/>
  <c r="O28" i="4"/>
  <c r="R3" i="4"/>
  <c r="Q17" i="4"/>
  <c r="Q13" i="4"/>
  <c r="Q6" i="4"/>
  <c r="Q11" i="4" s="1"/>
  <c r="Q19" i="4"/>
  <c r="Q15" i="4"/>
  <c r="P21" i="4"/>
  <c r="Q185" i="3"/>
  <c r="C204" i="3" s="1"/>
  <c r="P185" i="3"/>
  <c r="O185" i="3"/>
  <c r="N185" i="3"/>
  <c r="L185" i="3"/>
  <c r="K185" i="3"/>
  <c r="J185" i="3"/>
  <c r="I185" i="3"/>
  <c r="G185" i="3"/>
  <c r="F185" i="3"/>
  <c r="H183" i="3"/>
  <c r="AG181" i="3"/>
  <c r="AB181" i="3"/>
  <c r="W181" i="3"/>
  <c r="R181" i="3"/>
  <c r="M181" i="3"/>
  <c r="H181" i="3"/>
  <c r="AG180" i="3"/>
  <c r="AB180" i="3"/>
  <c r="W180" i="3"/>
  <c r="Q180" i="3"/>
  <c r="P180" i="3"/>
  <c r="O180" i="3"/>
  <c r="N180" i="3"/>
  <c r="L180" i="3"/>
  <c r="K180" i="3"/>
  <c r="J180" i="3"/>
  <c r="I180" i="3"/>
  <c r="G180" i="3"/>
  <c r="F180" i="3"/>
  <c r="E180" i="3"/>
  <c r="D180" i="3"/>
  <c r="AG179" i="3"/>
  <c r="AB179" i="3"/>
  <c r="W179" i="3"/>
  <c r="R179" i="3"/>
  <c r="M179" i="3"/>
  <c r="H179" i="3"/>
  <c r="AG178" i="3"/>
  <c r="AB178" i="3"/>
  <c r="W178" i="3"/>
  <c r="R178" i="3"/>
  <c r="M178" i="3"/>
  <c r="H178" i="3"/>
  <c r="AG177" i="3"/>
  <c r="AB177" i="3"/>
  <c r="W177" i="3"/>
  <c r="R177" i="3"/>
  <c r="M177" i="3"/>
  <c r="H177" i="3"/>
  <c r="AG176" i="3"/>
  <c r="AB176" i="3"/>
  <c r="W176" i="3"/>
  <c r="R176" i="3"/>
  <c r="M176" i="3"/>
  <c r="H176" i="3"/>
  <c r="AG175" i="3"/>
  <c r="AB175" i="3"/>
  <c r="W175" i="3"/>
  <c r="R175" i="3"/>
  <c r="M175" i="3"/>
  <c r="H175" i="3"/>
  <c r="AG174" i="3"/>
  <c r="AB174" i="3"/>
  <c r="W174" i="3"/>
  <c r="R174" i="3"/>
  <c r="M174" i="3"/>
  <c r="H174" i="3"/>
  <c r="AG173" i="3"/>
  <c r="AB173" i="3"/>
  <c r="W173" i="3"/>
  <c r="R173" i="3"/>
  <c r="M173" i="3"/>
  <c r="H173" i="3"/>
  <c r="AG172" i="3"/>
  <c r="AB172" i="3"/>
  <c r="W172" i="3"/>
  <c r="R172" i="3"/>
  <c r="M172" i="3"/>
  <c r="H172" i="3"/>
  <c r="AG171" i="3"/>
  <c r="AB171" i="3"/>
  <c r="W171" i="3"/>
  <c r="R171" i="3"/>
  <c r="M171" i="3"/>
  <c r="H171" i="3"/>
  <c r="AG170" i="3"/>
  <c r="AB170" i="3"/>
  <c r="W170" i="3"/>
  <c r="R170" i="3"/>
  <c r="M170" i="3"/>
  <c r="H170" i="3"/>
  <c r="AG169" i="3"/>
  <c r="AB169" i="3"/>
  <c r="W169" i="3"/>
  <c r="R169" i="3"/>
  <c r="M169" i="3"/>
  <c r="H169" i="3"/>
  <c r="Q166" i="3"/>
  <c r="P166" i="3"/>
  <c r="O166" i="3"/>
  <c r="N166" i="3"/>
  <c r="L166" i="3"/>
  <c r="K166" i="3"/>
  <c r="J166" i="3"/>
  <c r="I166" i="3"/>
  <c r="G166" i="3"/>
  <c r="F166" i="3"/>
  <c r="E166" i="3"/>
  <c r="D166" i="3"/>
  <c r="AG165" i="3"/>
  <c r="AB165" i="3"/>
  <c r="W165" i="3"/>
  <c r="R165" i="3"/>
  <c r="M165" i="3"/>
  <c r="H165" i="3"/>
  <c r="AG164" i="3"/>
  <c r="AB164" i="3"/>
  <c r="W164" i="3"/>
  <c r="R164" i="3"/>
  <c r="M164" i="3"/>
  <c r="H164" i="3"/>
  <c r="AG163" i="3"/>
  <c r="AB163" i="3"/>
  <c r="W163" i="3"/>
  <c r="R163" i="3"/>
  <c r="M163" i="3"/>
  <c r="H163" i="3"/>
  <c r="AG162" i="3"/>
  <c r="AB162" i="3"/>
  <c r="W162" i="3"/>
  <c r="R162" i="3"/>
  <c r="M162" i="3"/>
  <c r="H162" i="3"/>
  <c r="AG161" i="3"/>
  <c r="AB161" i="3"/>
  <c r="W161" i="3"/>
  <c r="R161" i="3"/>
  <c r="M161" i="3"/>
  <c r="H161" i="3"/>
  <c r="AG160" i="3"/>
  <c r="AB160" i="3"/>
  <c r="W160" i="3"/>
  <c r="R160" i="3"/>
  <c r="M160" i="3"/>
  <c r="H160" i="3"/>
  <c r="R159" i="3"/>
  <c r="M159" i="3"/>
  <c r="H159" i="3"/>
  <c r="R158" i="3"/>
  <c r="M158" i="3"/>
  <c r="H158" i="3"/>
  <c r="R154" i="3"/>
  <c r="M154" i="3"/>
  <c r="H154" i="3"/>
  <c r="R153" i="3"/>
  <c r="M153" i="3"/>
  <c r="H153" i="3"/>
  <c r="R152" i="3"/>
  <c r="M152" i="3"/>
  <c r="H152" i="3"/>
  <c r="R151" i="3"/>
  <c r="M151" i="3"/>
  <c r="H151" i="3"/>
  <c r="R150" i="3"/>
  <c r="M150" i="3"/>
  <c r="H150" i="3"/>
  <c r="R149" i="3"/>
  <c r="M149" i="3"/>
  <c r="H149" i="3"/>
  <c r="R148" i="3"/>
  <c r="M148" i="3"/>
  <c r="H148" i="3"/>
  <c r="AG145" i="3"/>
  <c r="AB145" i="3"/>
  <c r="W145" i="3"/>
  <c r="R145" i="3"/>
  <c r="M145" i="3"/>
  <c r="H145" i="3"/>
  <c r="AB144" i="3"/>
  <c r="W144" i="3"/>
  <c r="R144" i="3"/>
  <c r="M144" i="3"/>
  <c r="H144" i="3"/>
  <c r="R143" i="3"/>
  <c r="M143" i="3"/>
  <c r="H143" i="3"/>
  <c r="R142" i="3"/>
  <c r="M142" i="3"/>
  <c r="H142" i="3"/>
  <c r="Q121" i="3"/>
  <c r="P121" i="3"/>
  <c r="O121" i="3"/>
  <c r="N121" i="3"/>
  <c r="L121" i="3"/>
  <c r="K121" i="3"/>
  <c r="J121" i="3"/>
  <c r="I121" i="3"/>
  <c r="G121" i="3"/>
  <c r="F121" i="3"/>
  <c r="E121" i="3"/>
  <c r="D121" i="3"/>
  <c r="W120" i="3"/>
  <c r="R120" i="3"/>
  <c r="M120" i="3"/>
  <c r="H120" i="3"/>
  <c r="W119" i="3"/>
  <c r="R119" i="3"/>
  <c r="M119" i="3"/>
  <c r="H119" i="3"/>
  <c r="R118" i="3"/>
  <c r="M118" i="3"/>
  <c r="H118" i="3"/>
  <c r="W117" i="3"/>
  <c r="R117" i="3"/>
  <c r="M117" i="3"/>
  <c r="H117" i="3"/>
  <c r="R116" i="3"/>
  <c r="M116" i="3"/>
  <c r="H116" i="3"/>
  <c r="W115" i="3"/>
  <c r="R115" i="3"/>
  <c r="M115" i="3"/>
  <c r="H115" i="3"/>
  <c r="R111" i="3"/>
  <c r="M111" i="3"/>
  <c r="H111" i="3"/>
  <c r="S110" i="3"/>
  <c r="T110" i="3" s="1"/>
  <c r="U110" i="3" s="1"/>
  <c r="V110" i="3" s="1"/>
  <c r="R110" i="3"/>
  <c r="M110" i="3"/>
  <c r="H110" i="3"/>
  <c r="S109" i="3"/>
  <c r="R109" i="3"/>
  <c r="M109" i="3"/>
  <c r="H109" i="3"/>
  <c r="Q108" i="3"/>
  <c r="Q112" i="3" s="1"/>
  <c r="P108" i="3"/>
  <c r="P112" i="3" s="1"/>
  <c r="O108" i="3"/>
  <c r="O112" i="3" s="1"/>
  <c r="N108" i="3"/>
  <c r="N112" i="3" s="1"/>
  <c r="L108" i="3"/>
  <c r="L112" i="3" s="1"/>
  <c r="K108" i="3"/>
  <c r="K112" i="3" s="1"/>
  <c r="J108" i="3"/>
  <c r="J112" i="3" s="1"/>
  <c r="I108" i="3"/>
  <c r="I112" i="3" s="1"/>
  <c r="G108" i="3"/>
  <c r="G112" i="3" s="1"/>
  <c r="F108" i="3"/>
  <c r="F112" i="3" s="1"/>
  <c r="E108" i="3"/>
  <c r="E112" i="3" s="1"/>
  <c r="D108" i="3"/>
  <c r="D112" i="3" s="1"/>
  <c r="W107" i="3"/>
  <c r="R107" i="3"/>
  <c r="M107" i="3"/>
  <c r="H107" i="3"/>
  <c r="W106" i="3"/>
  <c r="R106" i="3"/>
  <c r="M106" i="3"/>
  <c r="H106" i="3"/>
  <c r="R105" i="3"/>
  <c r="M105" i="3"/>
  <c r="H105" i="3"/>
  <c r="R104" i="3"/>
  <c r="M104" i="3"/>
  <c r="H104" i="3"/>
  <c r="R103" i="3"/>
  <c r="M103" i="3"/>
  <c r="H103" i="3"/>
  <c r="R102" i="3"/>
  <c r="M102" i="3"/>
  <c r="H102" i="3"/>
  <c r="R98" i="3"/>
  <c r="M98" i="3"/>
  <c r="H98" i="3"/>
  <c r="R97" i="3"/>
  <c r="M97" i="3"/>
  <c r="H97" i="3"/>
  <c r="R96" i="3"/>
  <c r="M96" i="3"/>
  <c r="H96" i="3"/>
  <c r="D96" i="3"/>
  <c r="W95" i="3"/>
  <c r="R95" i="3"/>
  <c r="M95" i="3"/>
  <c r="H95" i="3"/>
  <c r="Q94" i="3"/>
  <c r="Q99" i="3" s="1"/>
  <c r="P94" i="3"/>
  <c r="P99" i="3" s="1"/>
  <c r="O94" i="3"/>
  <c r="O99" i="3" s="1"/>
  <c r="N94" i="3"/>
  <c r="N99" i="3" s="1"/>
  <c r="L94" i="3"/>
  <c r="L99" i="3" s="1"/>
  <c r="K94" i="3"/>
  <c r="K99" i="3" s="1"/>
  <c r="J94" i="3"/>
  <c r="J99" i="3" s="1"/>
  <c r="I94" i="3"/>
  <c r="I99" i="3" s="1"/>
  <c r="G94" i="3"/>
  <c r="G99" i="3" s="1"/>
  <c r="F94" i="3"/>
  <c r="F99" i="3" s="1"/>
  <c r="E94" i="3"/>
  <c r="E99" i="3" s="1"/>
  <c r="D94" i="3"/>
  <c r="D99" i="3" s="1"/>
  <c r="R93" i="3"/>
  <c r="M93" i="3"/>
  <c r="H93" i="3"/>
  <c r="R92" i="3"/>
  <c r="M92" i="3"/>
  <c r="H92" i="3"/>
  <c r="W91" i="3"/>
  <c r="R91" i="3"/>
  <c r="M91" i="3"/>
  <c r="H91" i="3"/>
  <c r="R90" i="3"/>
  <c r="M90" i="3"/>
  <c r="H90" i="3"/>
  <c r="AF83" i="3"/>
  <c r="AE83" i="3"/>
  <c r="AD83" i="3"/>
  <c r="AC83" i="3"/>
  <c r="AA83" i="3"/>
  <c r="Z83" i="3"/>
  <c r="Y83" i="3"/>
  <c r="X83" i="3"/>
  <c r="V83" i="3"/>
  <c r="U83" i="3"/>
  <c r="T83" i="3"/>
  <c r="S83" i="3"/>
  <c r="Q83" i="3"/>
  <c r="Q79" i="3" s="1"/>
  <c r="S79" i="3" s="1"/>
  <c r="P83" i="3"/>
  <c r="P79" i="3" s="1"/>
  <c r="O83" i="3"/>
  <c r="O79" i="3" s="1"/>
  <c r="N83" i="3"/>
  <c r="N80" i="3" s="1"/>
  <c r="L83" i="3"/>
  <c r="L80" i="3" s="1"/>
  <c r="K83" i="3"/>
  <c r="K79" i="3" s="1"/>
  <c r="J83" i="3"/>
  <c r="J80" i="3" s="1"/>
  <c r="I83" i="3"/>
  <c r="I80" i="3" s="1"/>
  <c r="G83" i="3"/>
  <c r="F83" i="3"/>
  <c r="E83" i="3"/>
  <c r="D83" i="3"/>
  <c r="Q80" i="3"/>
  <c r="S80" i="3" s="1"/>
  <c r="P80" i="3"/>
  <c r="O80" i="3"/>
  <c r="X77" i="3"/>
  <c r="Y77" i="3" s="1"/>
  <c r="Z77" i="3" s="1"/>
  <c r="Z29" i="3" s="1"/>
  <c r="W77" i="3"/>
  <c r="R77" i="3"/>
  <c r="M77" i="3"/>
  <c r="H77" i="3"/>
  <c r="Q76" i="3"/>
  <c r="P76" i="3"/>
  <c r="O76" i="3"/>
  <c r="N76" i="3"/>
  <c r="L76" i="3"/>
  <c r="K76" i="3"/>
  <c r="J76" i="3"/>
  <c r="I76" i="3"/>
  <c r="G76" i="3"/>
  <c r="F76" i="3"/>
  <c r="E76" i="3"/>
  <c r="D76" i="3"/>
  <c r="R75" i="3"/>
  <c r="M75" i="3"/>
  <c r="H75" i="3"/>
  <c r="R74" i="3"/>
  <c r="M74" i="3"/>
  <c r="H74" i="3"/>
  <c r="R73" i="3"/>
  <c r="M73" i="3"/>
  <c r="H73" i="3"/>
  <c r="R72" i="3"/>
  <c r="M72" i="3"/>
  <c r="H72" i="3"/>
  <c r="Q71" i="3"/>
  <c r="O71" i="3"/>
  <c r="N71" i="3"/>
  <c r="L71" i="3"/>
  <c r="K71" i="3"/>
  <c r="J71" i="3"/>
  <c r="I71" i="3"/>
  <c r="G71" i="3"/>
  <c r="F71" i="3"/>
  <c r="E71" i="3"/>
  <c r="D71" i="3"/>
  <c r="R70" i="3"/>
  <c r="M70" i="3"/>
  <c r="H70" i="3"/>
  <c r="R69" i="3"/>
  <c r="M69" i="3"/>
  <c r="H69" i="3"/>
  <c r="R68" i="3"/>
  <c r="M68" i="3"/>
  <c r="H68" i="3"/>
  <c r="H67" i="3"/>
  <c r="P66" i="3"/>
  <c r="P15" i="3" s="1"/>
  <c r="M66" i="3"/>
  <c r="H66" i="3"/>
  <c r="Q64" i="3"/>
  <c r="Q65" i="3" s="1"/>
  <c r="P64" i="3"/>
  <c r="P65" i="3" s="1"/>
  <c r="O64" i="3"/>
  <c r="O65" i="3" s="1"/>
  <c r="N64" i="3"/>
  <c r="N65" i="3" s="1"/>
  <c r="L64" i="3"/>
  <c r="L65" i="3" s="1"/>
  <c r="K64" i="3"/>
  <c r="K65" i="3" s="1"/>
  <c r="J64" i="3"/>
  <c r="J65" i="3" s="1"/>
  <c r="I64" i="3"/>
  <c r="I65" i="3" s="1"/>
  <c r="G64" i="3"/>
  <c r="G65" i="3" s="1"/>
  <c r="F64" i="3"/>
  <c r="F65" i="3" s="1"/>
  <c r="E64" i="3"/>
  <c r="E65" i="3" s="1"/>
  <c r="D64" i="3"/>
  <c r="D65" i="3" s="1"/>
  <c r="R63" i="3"/>
  <c r="M63" i="3"/>
  <c r="H63" i="3"/>
  <c r="R62" i="3"/>
  <c r="M62" i="3"/>
  <c r="H62" i="3"/>
  <c r="R61" i="3"/>
  <c r="M61" i="3"/>
  <c r="H61" i="3"/>
  <c r="R60" i="3"/>
  <c r="M60" i="3"/>
  <c r="H60" i="3"/>
  <c r="Q52" i="3"/>
  <c r="V52" i="3" s="1"/>
  <c r="AA52" i="3" s="1"/>
  <c r="AF52" i="3" s="1"/>
  <c r="P52" i="3"/>
  <c r="U52" i="3" s="1"/>
  <c r="Z52" i="3" s="1"/>
  <c r="AE52" i="3" s="1"/>
  <c r="O52" i="3"/>
  <c r="T52" i="3" s="1"/>
  <c r="Y52" i="3" s="1"/>
  <c r="AD52" i="3" s="1"/>
  <c r="N52" i="3"/>
  <c r="S52" i="3" s="1"/>
  <c r="X52" i="3" s="1"/>
  <c r="AC52" i="3" s="1"/>
  <c r="L52" i="3"/>
  <c r="K52" i="3"/>
  <c r="J52" i="3"/>
  <c r="I52" i="3"/>
  <c r="G52" i="3"/>
  <c r="F52" i="3"/>
  <c r="E52" i="3"/>
  <c r="D52" i="3"/>
  <c r="Q51" i="3"/>
  <c r="S51" i="3" s="1"/>
  <c r="T51" i="3" s="1"/>
  <c r="T24" i="3" s="1"/>
  <c r="P51" i="3"/>
  <c r="O51" i="3"/>
  <c r="N51" i="3"/>
  <c r="L51" i="3"/>
  <c r="K51" i="3"/>
  <c r="J51" i="3"/>
  <c r="I51" i="3"/>
  <c r="G51" i="3"/>
  <c r="F51" i="3"/>
  <c r="E51" i="3"/>
  <c r="X50" i="3"/>
  <c r="Y50" i="3" s="1"/>
  <c r="Z50" i="3" s="1"/>
  <c r="AA50" i="3" s="1"/>
  <c r="AC50" i="3" s="1"/>
  <c r="AD50" i="3" s="1"/>
  <c r="AE50" i="3" s="1"/>
  <c r="AF50" i="3" s="1"/>
  <c r="Q50" i="3"/>
  <c r="P50" i="3"/>
  <c r="O50" i="3"/>
  <c r="N50" i="3"/>
  <c r="L50" i="3"/>
  <c r="K50" i="3"/>
  <c r="J50" i="3"/>
  <c r="I50" i="3"/>
  <c r="G50" i="3"/>
  <c r="F50" i="3"/>
  <c r="E50" i="3"/>
  <c r="D50" i="3"/>
  <c r="X49" i="3"/>
  <c r="Y49" i="3" s="1"/>
  <c r="Z49" i="3" s="1"/>
  <c r="AA49" i="3" s="1"/>
  <c r="AC49" i="3" s="1"/>
  <c r="AD49" i="3" s="1"/>
  <c r="AE49" i="3" s="1"/>
  <c r="AF49" i="3" s="1"/>
  <c r="Q49" i="3"/>
  <c r="P49" i="3"/>
  <c r="O49" i="3"/>
  <c r="N49" i="3"/>
  <c r="L49" i="3"/>
  <c r="K49" i="3"/>
  <c r="J49" i="3"/>
  <c r="I49" i="3"/>
  <c r="G49" i="3"/>
  <c r="F49" i="3"/>
  <c r="E49" i="3"/>
  <c r="D49" i="3"/>
  <c r="Q48" i="3"/>
  <c r="P48" i="3"/>
  <c r="O48" i="3"/>
  <c r="N48" i="3"/>
  <c r="L48" i="3"/>
  <c r="K48" i="3"/>
  <c r="J48" i="3"/>
  <c r="I48" i="3"/>
  <c r="G48" i="3"/>
  <c r="F48" i="3"/>
  <c r="E48" i="3"/>
  <c r="D48" i="3"/>
  <c r="Q42" i="3"/>
  <c r="S43" i="3" s="1"/>
  <c r="P42" i="3"/>
  <c r="Q43" i="3" s="1"/>
  <c r="O42" i="3"/>
  <c r="P43" i="3" s="1"/>
  <c r="N42" i="3"/>
  <c r="O43" i="3" s="1"/>
  <c r="L42" i="3"/>
  <c r="N43" i="3" s="1"/>
  <c r="K42" i="3"/>
  <c r="L43" i="3" s="1"/>
  <c r="J42" i="3"/>
  <c r="K43" i="3" s="1"/>
  <c r="I42" i="3"/>
  <c r="J43" i="3" s="1"/>
  <c r="G42" i="3"/>
  <c r="I43" i="3" s="1"/>
  <c r="F42" i="3"/>
  <c r="G43" i="3" s="1"/>
  <c r="E42" i="3"/>
  <c r="F43" i="3" s="1"/>
  <c r="D42" i="3"/>
  <c r="D43" i="3" s="1"/>
  <c r="Q39" i="3"/>
  <c r="P39" i="3"/>
  <c r="U39" i="3" s="1"/>
  <c r="O39" i="3"/>
  <c r="N39" i="3"/>
  <c r="L39" i="3"/>
  <c r="K39" i="3"/>
  <c r="K36" i="3" s="1"/>
  <c r="J39" i="3"/>
  <c r="I39" i="3"/>
  <c r="G39" i="3"/>
  <c r="G36" i="3" s="1"/>
  <c r="F39" i="3"/>
  <c r="E39" i="3"/>
  <c r="E36" i="3" s="1"/>
  <c r="D39" i="3"/>
  <c r="D36" i="3" s="1"/>
  <c r="Q36" i="3"/>
  <c r="P36" i="3"/>
  <c r="O36" i="3"/>
  <c r="E32" i="3"/>
  <c r="E185" i="3" s="1"/>
  <c r="D32" i="3"/>
  <c r="D185" i="3" s="1"/>
  <c r="V29" i="3"/>
  <c r="U29" i="3"/>
  <c r="T29" i="3"/>
  <c r="S29" i="3"/>
  <c r="Q29" i="3"/>
  <c r="P29" i="3"/>
  <c r="O29" i="3"/>
  <c r="N29" i="3"/>
  <c r="L29" i="3"/>
  <c r="K29" i="3"/>
  <c r="J29" i="3"/>
  <c r="I29" i="3"/>
  <c r="G29" i="3"/>
  <c r="F29" i="3"/>
  <c r="E29" i="3"/>
  <c r="D29" i="3"/>
  <c r="R27" i="3"/>
  <c r="M27" i="3"/>
  <c r="H27" i="3"/>
  <c r="R25" i="3"/>
  <c r="M25" i="3"/>
  <c r="H25" i="3"/>
  <c r="R24" i="3"/>
  <c r="M24" i="3"/>
  <c r="H24" i="3"/>
  <c r="Q22" i="3"/>
  <c r="P22" i="3"/>
  <c r="O22" i="3"/>
  <c r="N22" i="3"/>
  <c r="L22" i="3"/>
  <c r="K22" i="3"/>
  <c r="J22" i="3"/>
  <c r="I22" i="3"/>
  <c r="G22" i="3"/>
  <c r="F22" i="3"/>
  <c r="E22" i="3"/>
  <c r="D22" i="3"/>
  <c r="Q20" i="3"/>
  <c r="P20" i="3"/>
  <c r="O20" i="3"/>
  <c r="N20" i="3"/>
  <c r="L20" i="3"/>
  <c r="K20" i="3"/>
  <c r="J20" i="3"/>
  <c r="I20" i="3"/>
  <c r="G20" i="3"/>
  <c r="F20" i="3"/>
  <c r="E20" i="3"/>
  <c r="D20" i="3"/>
  <c r="R19" i="3"/>
  <c r="M19" i="3"/>
  <c r="H19" i="3"/>
  <c r="R18" i="3"/>
  <c r="M18" i="3"/>
  <c r="H18" i="3"/>
  <c r="R17" i="3"/>
  <c r="M17" i="3"/>
  <c r="H17" i="3"/>
  <c r="Q15" i="3"/>
  <c r="O15" i="3"/>
  <c r="N15" i="3"/>
  <c r="L15" i="3"/>
  <c r="K15" i="3"/>
  <c r="J15" i="3"/>
  <c r="I15" i="3"/>
  <c r="G15" i="3"/>
  <c r="F15" i="3"/>
  <c r="E15" i="3"/>
  <c r="D15" i="3"/>
  <c r="Q14" i="3"/>
  <c r="Q54" i="3" s="1"/>
  <c r="P14" i="3"/>
  <c r="O14" i="3"/>
  <c r="O54" i="3" s="1"/>
  <c r="N14" i="3"/>
  <c r="L14" i="3"/>
  <c r="L16" i="3" s="1"/>
  <c r="L55" i="3" s="1"/>
  <c r="K14" i="3"/>
  <c r="K54" i="3" s="1"/>
  <c r="J14" i="3"/>
  <c r="I14" i="3"/>
  <c r="I54" i="3" s="1"/>
  <c r="G14" i="3"/>
  <c r="G54" i="3" s="1"/>
  <c r="F14" i="3"/>
  <c r="E14" i="3"/>
  <c r="E54" i="3" s="1"/>
  <c r="D14" i="3"/>
  <c r="D16" i="3" s="1"/>
  <c r="D55" i="3" s="1"/>
  <c r="R13" i="3"/>
  <c r="M13" i="3"/>
  <c r="H13" i="3"/>
  <c r="R12" i="3"/>
  <c r="R39" i="3" s="1"/>
  <c r="M12" i="3"/>
  <c r="M39" i="3" s="1"/>
  <c r="H12" i="3"/>
  <c r="R19" i="4" l="1"/>
  <c r="R15" i="4"/>
  <c r="R13" i="4"/>
  <c r="R6" i="4"/>
  <c r="R11" i="4" s="1"/>
  <c r="R21" i="4" s="1"/>
  <c r="S3" i="4"/>
  <c r="R17" i="4"/>
  <c r="Q21" i="4"/>
  <c r="P22" i="4"/>
  <c r="P28" i="4"/>
  <c r="K80" i="3"/>
  <c r="J122" i="3"/>
  <c r="D122" i="3"/>
  <c r="N122" i="3"/>
  <c r="H121" i="3"/>
  <c r="X29" i="3"/>
  <c r="N79" i="3"/>
  <c r="H108" i="3"/>
  <c r="H112" i="3" s="1"/>
  <c r="M108" i="3"/>
  <c r="M112" i="3" s="1"/>
  <c r="H42" i="3"/>
  <c r="M43" i="3" s="1"/>
  <c r="I40" i="3"/>
  <c r="P16" i="3"/>
  <c r="P55" i="3" s="1"/>
  <c r="M121" i="3"/>
  <c r="M122" i="3" s="1"/>
  <c r="O40" i="3"/>
  <c r="I79" i="3"/>
  <c r="M94" i="3"/>
  <c r="M99" i="3" s="1"/>
  <c r="R94" i="3"/>
  <c r="R99" i="3" s="1"/>
  <c r="M42" i="3"/>
  <c r="R43" i="3" s="1"/>
  <c r="F122" i="3"/>
  <c r="P122" i="3"/>
  <c r="P123" i="3" s="1"/>
  <c r="R121" i="3"/>
  <c r="H15" i="3"/>
  <c r="R42" i="3"/>
  <c r="Z39" i="3"/>
  <c r="AE39" i="3" s="1"/>
  <c r="D194" i="3"/>
  <c r="D195" i="3"/>
  <c r="I195" i="3"/>
  <c r="I194" i="3"/>
  <c r="N195" i="3"/>
  <c r="N194" i="3"/>
  <c r="M76" i="3"/>
  <c r="E194" i="3"/>
  <c r="E195" i="3"/>
  <c r="J195" i="3"/>
  <c r="J194" i="3"/>
  <c r="O195" i="3"/>
  <c r="O194" i="3"/>
  <c r="J123" i="3"/>
  <c r="M22" i="3"/>
  <c r="K195" i="3"/>
  <c r="K194" i="3"/>
  <c r="H22" i="3"/>
  <c r="R22" i="3"/>
  <c r="F195" i="3"/>
  <c r="F194" i="3"/>
  <c r="Q195" i="3"/>
  <c r="Q194" i="3"/>
  <c r="U12" i="3"/>
  <c r="U13" i="3" s="1"/>
  <c r="U14" i="3" s="1"/>
  <c r="R20" i="3"/>
  <c r="I36" i="3"/>
  <c r="Q40" i="3"/>
  <c r="M64" i="3"/>
  <c r="M65" i="3" s="1"/>
  <c r="H71" i="3"/>
  <c r="G195" i="3"/>
  <c r="G194" i="3"/>
  <c r="L194" i="3"/>
  <c r="L195" i="3"/>
  <c r="D191" i="3"/>
  <c r="D193" i="3"/>
  <c r="R108" i="3"/>
  <c r="R112" i="3" s="1"/>
  <c r="L122" i="3"/>
  <c r="L123" i="3" s="1"/>
  <c r="T80" i="3"/>
  <c r="U80" i="3" s="1"/>
  <c r="V80" i="3" s="1"/>
  <c r="X80" i="3" s="1"/>
  <c r="Y80" i="3" s="1"/>
  <c r="Z80" i="3" s="1"/>
  <c r="AA80" i="3" s="1"/>
  <c r="AC80" i="3" s="1"/>
  <c r="AD80" i="3" s="1"/>
  <c r="AE80" i="3" s="1"/>
  <c r="AF80" i="3" s="1"/>
  <c r="S32" i="3"/>
  <c r="T79" i="3"/>
  <c r="U79" i="3" s="1"/>
  <c r="V79" i="3" s="1"/>
  <c r="X79" i="3" s="1"/>
  <c r="Y79" i="3" s="1"/>
  <c r="Z79" i="3" s="1"/>
  <c r="AA79" i="3" s="1"/>
  <c r="AC79" i="3" s="1"/>
  <c r="AD79" i="3" s="1"/>
  <c r="AE79" i="3" s="1"/>
  <c r="AF79" i="3" s="1"/>
  <c r="S31" i="3"/>
  <c r="H29" i="3"/>
  <c r="M29" i="3"/>
  <c r="W29" i="3"/>
  <c r="O41" i="3"/>
  <c r="O122" i="3"/>
  <c r="O123" i="3" s="1"/>
  <c r="M15" i="3"/>
  <c r="R49" i="3"/>
  <c r="O21" i="3"/>
  <c r="O56" i="3" s="1"/>
  <c r="S24" i="3"/>
  <c r="Y29" i="3"/>
  <c r="G40" i="3"/>
  <c r="P41" i="3"/>
  <c r="E43" i="3"/>
  <c r="E44" i="3" s="1"/>
  <c r="H76" i="3"/>
  <c r="J79" i="3"/>
  <c r="N123" i="3"/>
  <c r="T109" i="3"/>
  <c r="K122" i="3"/>
  <c r="K123" i="3" s="1"/>
  <c r="L41" i="3"/>
  <c r="L40" i="3"/>
  <c r="M185" i="3"/>
  <c r="G122" i="3"/>
  <c r="G123" i="3" s="1"/>
  <c r="H166" i="3"/>
  <c r="L36" i="3"/>
  <c r="T39" i="3"/>
  <c r="Y39" i="3" s="1"/>
  <c r="R64" i="3"/>
  <c r="R65" i="3" s="1"/>
  <c r="S76" i="3"/>
  <c r="T76" i="3" s="1"/>
  <c r="U76" i="3" s="1"/>
  <c r="V76" i="3" s="1"/>
  <c r="X76" i="3" s="1"/>
  <c r="Y76" i="3" s="1"/>
  <c r="Z76" i="3" s="1"/>
  <c r="L79" i="3"/>
  <c r="F123" i="3"/>
  <c r="M166" i="3"/>
  <c r="R52" i="3"/>
  <c r="H39" i="3"/>
  <c r="H36" i="3" s="1"/>
  <c r="H49" i="3"/>
  <c r="Z12" i="3"/>
  <c r="P54" i="3"/>
  <c r="P21" i="3"/>
  <c r="D54" i="3"/>
  <c r="D21" i="3"/>
  <c r="H14" i="3"/>
  <c r="L54" i="3"/>
  <c r="L21" i="3"/>
  <c r="M14" i="3"/>
  <c r="E16" i="3"/>
  <c r="E55" i="3" s="1"/>
  <c r="G16" i="3"/>
  <c r="G55" i="3" s="1"/>
  <c r="K16" i="3"/>
  <c r="K55" i="3" s="1"/>
  <c r="O16" i="3"/>
  <c r="O55" i="3" s="1"/>
  <c r="M48" i="3"/>
  <c r="G21" i="3"/>
  <c r="Q21" i="3"/>
  <c r="M52" i="3"/>
  <c r="E40" i="3"/>
  <c r="J44" i="3"/>
  <c r="J40" i="3"/>
  <c r="J36" i="3"/>
  <c r="K40" i="3"/>
  <c r="N44" i="3"/>
  <c r="S44" i="3" s="1"/>
  <c r="S39" i="3"/>
  <c r="N36" i="3"/>
  <c r="N41" i="3"/>
  <c r="R48" i="3"/>
  <c r="M49" i="3"/>
  <c r="M20" i="3"/>
  <c r="F44" i="3"/>
  <c r="F36" i="3"/>
  <c r="F40" i="3"/>
  <c r="K41" i="3"/>
  <c r="L44" i="3"/>
  <c r="Q16" i="3"/>
  <c r="Q55" i="3" s="1"/>
  <c r="H50" i="3"/>
  <c r="I21" i="3"/>
  <c r="P44" i="3"/>
  <c r="U44" i="3" s="1"/>
  <c r="I16" i="3"/>
  <c r="I55" i="3" s="1"/>
  <c r="R36" i="3"/>
  <c r="R50" i="3"/>
  <c r="F21" i="3"/>
  <c r="F54" i="3"/>
  <c r="J21" i="3"/>
  <c r="J54" i="3"/>
  <c r="N21" i="3"/>
  <c r="N54" i="3"/>
  <c r="R14" i="3"/>
  <c r="F16" i="3"/>
  <c r="F55" i="3" s="1"/>
  <c r="J16" i="3"/>
  <c r="J55" i="3" s="1"/>
  <c r="N16" i="3"/>
  <c r="N55" i="3" s="1"/>
  <c r="H48" i="3"/>
  <c r="H20" i="3"/>
  <c r="M50" i="3"/>
  <c r="E21" i="3"/>
  <c r="K21" i="3"/>
  <c r="H52" i="3"/>
  <c r="R29" i="3"/>
  <c r="M36" i="3"/>
  <c r="I44" i="3"/>
  <c r="Q44" i="3"/>
  <c r="V44" i="3" s="1"/>
  <c r="Q41" i="3"/>
  <c r="V39" i="3"/>
  <c r="N40" i="3"/>
  <c r="J41" i="3"/>
  <c r="D44" i="3"/>
  <c r="P40" i="3"/>
  <c r="G44" i="3"/>
  <c r="K44" i="3"/>
  <c r="O44" i="3"/>
  <c r="T44" i="3" s="1"/>
  <c r="S65" i="3"/>
  <c r="U51" i="3"/>
  <c r="H64" i="3"/>
  <c r="H65" i="3" s="1"/>
  <c r="R66" i="3"/>
  <c r="P71" i="3"/>
  <c r="M71" i="3"/>
  <c r="R76" i="3"/>
  <c r="E122" i="3"/>
  <c r="E123" i="3" s="1"/>
  <c r="AA77" i="3"/>
  <c r="AA29" i="3" s="1"/>
  <c r="H185" i="3"/>
  <c r="H94" i="3"/>
  <c r="H99" i="3" s="1"/>
  <c r="X110" i="3"/>
  <c r="Y110" i="3" s="1"/>
  <c r="Z110" i="3" s="1"/>
  <c r="AA110" i="3" s="1"/>
  <c r="W110" i="3"/>
  <c r="I122" i="3"/>
  <c r="I123" i="3" s="1"/>
  <c r="Q122" i="3"/>
  <c r="Q123" i="3" s="1"/>
  <c r="R166" i="3"/>
  <c r="AG119" i="3"/>
  <c r="AB119" i="3"/>
  <c r="AG120" i="3"/>
  <c r="AB120" i="3"/>
  <c r="AG117" i="3"/>
  <c r="AB117" i="3"/>
  <c r="AG106" i="3"/>
  <c r="AB106" i="3"/>
  <c r="AG107" i="3"/>
  <c r="AB107" i="3"/>
  <c r="AG95" i="3"/>
  <c r="AB95" i="3"/>
  <c r="M180" i="3"/>
  <c r="R180" i="3"/>
  <c r="H180" i="3"/>
  <c r="R22" i="4" l="1"/>
  <c r="R28" i="4"/>
  <c r="Q22" i="4"/>
  <c r="Q28" i="4"/>
  <c r="S19" i="4"/>
  <c r="S15" i="4"/>
  <c r="S17" i="4"/>
  <c r="S13" i="4"/>
  <c r="S6" i="4"/>
  <c r="S11" i="4" s="1"/>
  <c r="T3" i="4"/>
  <c r="F45" i="3"/>
  <c r="R44" i="3"/>
  <c r="U40" i="3"/>
  <c r="H122" i="3"/>
  <c r="Z40" i="3"/>
  <c r="O26" i="3"/>
  <c r="O28" i="3" s="1"/>
  <c r="Q46" i="3"/>
  <c r="S72" i="3"/>
  <c r="O23" i="3"/>
  <c r="O57" i="3" s="1"/>
  <c r="T40" i="3"/>
  <c r="Q45" i="3"/>
  <c r="H44" i="3"/>
  <c r="M44" i="3"/>
  <c r="R122" i="3"/>
  <c r="R123" i="3" s="1"/>
  <c r="AB29" i="3"/>
  <c r="O45" i="3"/>
  <c r="M123" i="3"/>
  <c r="N45" i="3"/>
  <c r="U19" i="3"/>
  <c r="U159" i="3"/>
  <c r="U104" i="3"/>
  <c r="U92" i="3"/>
  <c r="U158" i="3"/>
  <c r="U103" i="3"/>
  <c r="U102" i="3"/>
  <c r="U111" i="3"/>
  <c r="U98" i="3"/>
  <c r="U93" i="3"/>
  <c r="Y44" i="3"/>
  <c r="AD44" i="3" s="1"/>
  <c r="J46" i="3"/>
  <c r="E45" i="3"/>
  <c r="K46" i="3"/>
  <c r="Z111" i="3"/>
  <c r="Z98" i="3"/>
  <c r="Z93" i="3"/>
  <c r="Z159" i="3"/>
  <c r="Z104" i="3"/>
  <c r="Z92" i="3"/>
  <c r="Z158" i="3"/>
  <c r="Z103" i="3"/>
  <c r="Z102" i="3"/>
  <c r="K45" i="3"/>
  <c r="U109" i="3"/>
  <c r="V109" i="3" s="1"/>
  <c r="S71" i="3"/>
  <c r="S66" i="3" s="1"/>
  <c r="P194" i="3"/>
  <c r="P195" i="3"/>
  <c r="G45" i="3"/>
  <c r="AA44" i="3"/>
  <c r="AF44" i="3" s="1"/>
  <c r="U25" i="3"/>
  <c r="U18" i="3"/>
  <c r="P46" i="3"/>
  <c r="O46" i="3"/>
  <c r="H123" i="3"/>
  <c r="I46" i="3"/>
  <c r="Z44" i="3"/>
  <c r="AE44" i="3" s="1"/>
  <c r="X44" i="3"/>
  <c r="S42" i="3"/>
  <c r="U17" i="3"/>
  <c r="T31" i="3"/>
  <c r="U31" i="3" s="1"/>
  <c r="V31" i="3" s="1"/>
  <c r="X31" i="3" s="1"/>
  <c r="Y31" i="3" s="1"/>
  <c r="Z31" i="3" s="1"/>
  <c r="AA31" i="3" s="1"/>
  <c r="AC31" i="3" s="1"/>
  <c r="AD31" i="3" s="1"/>
  <c r="AE31" i="3" s="1"/>
  <c r="AF31" i="3" s="1"/>
  <c r="L45" i="3"/>
  <c r="T12" i="3"/>
  <c r="T32" i="3"/>
  <c r="U32" i="3" s="1"/>
  <c r="V32" i="3" s="1"/>
  <c r="X32" i="3" s="1"/>
  <c r="Y32" i="3" s="1"/>
  <c r="Z32" i="3" s="1"/>
  <c r="AA32" i="3" s="1"/>
  <c r="AC32" i="3" s="1"/>
  <c r="AD32" i="3" s="1"/>
  <c r="AE32" i="3" s="1"/>
  <c r="AF32" i="3" s="1"/>
  <c r="AA76" i="3"/>
  <c r="AC76" i="3" s="1"/>
  <c r="AD76" i="3" s="1"/>
  <c r="AE76" i="3" s="1"/>
  <c r="AF76" i="3" s="1"/>
  <c r="T72" i="3"/>
  <c r="U72" i="3" s="1"/>
  <c r="V72" i="3" s="1"/>
  <c r="AB77" i="3"/>
  <c r="I45" i="3"/>
  <c r="Q56" i="3"/>
  <c r="Q26" i="3"/>
  <c r="Q23" i="3"/>
  <c r="Q57" i="3" s="1"/>
  <c r="L56" i="3"/>
  <c r="L26" i="3"/>
  <c r="L23" i="3"/>
  <c r="L57" i="3" s="1"/>
  <c r="AE12" i="3"/>
  <c r="S73" i="3"/>
  <c r="V51" i="3"/>
  <c r="U24" i="3"/>
  <c r="T65" i="3"/>
  <c r="V12" i="3"/>
  <c r="V40" i="3"/>
  <c r="AA39" i="3"/>
  <c r="K56" i="3"/>
  <c r="K26" i="3"/>
  <c r="K23" i="3"/>
  <c r="K57" i="3" s="1"/>
  <c r="R21" i="3"/>
  <c r="R54" i="3"/>
  <c r="J56" i="3"/>
  <c r="J23" i="3"/>
  <c r="J57" i="3" s="1"/>
  <c r="J26" i="3"/>
  <c r="L46" i="3"/>
  <c r="X39" i="3"/>
  <c r="Y40" i="3" s="1"/>
  <c r="S40" i="3"/>
  <c r="S12" i="3"/>
  <c r="G56" i="3"/>
  <c r="G26" i="3"/>
  <c r="G23" i="3"/>
  <c r="G57" i="3" s="1"/>
  <c r="Z25" i="3"/>
  <c r="Z19" i="3"/>
  <c r="Z17" i="3"/>
  <c r="Z18" i="3"/>
  <c r="Z13" i="3"/>
  <c r="Z14" i="3" s="1"/>
  <c r="S74" i="3"/>
  <c r="S69" i="3"/>
  <c r="S75" i="3"/>
  <c r="E56" i="3"/>
  <c r="E23" i="3"/>
  <c r="E57" i="3" s="1"/>
  <c r="E26" i="3"/>
  <c r="I56" i="3"/>
  <c r="I23" i="3"/>
  <c r="I57" i="3" s="1"/>
  <c r="I26" i="3"/>
  <c r="N46" i="3"/>
  <c r="J45" i="3"/>
  <c r="H54" i="3"/>
  <c r="H21" i="3"/>
  <c r="H16" i="3"/>
  <c r="H55" i="3" s="1"/>
  <c r="P56" i="3"/>
  <c r="P26" i="3"/>
  <c r="P23" i="3"/>
  <c r="P57" i="3" s="1"/>
  <c r="AC110" i="3"/>
  <c r="AD110" i="3" s="1"/>
  <c r="AE110" i="3" s="1"/>
  <c r="AF110" i="3" s="1"/>
  <c r="AG110" i="3" s="1"/>
  <c r="AB110" i="3"/>
  <c r="AC77" i="3"/>
  <c r="R71" i="3"/>
  <c r="R15" i="3"/>
  <c r="R16" i="3" s="1"/>
  <c r="R55" i="3" s="1"/>
  <c r="AD39" i="3"/>
  <c r="Y12" i="3"/>
  <c r="N23" i="3"/>
  <c r="N57" i="3" s="1"/>
  <c r="N56" i="3"/>
  <c r="N26" i="3"/>
  <c r="F23" i="3"/>
  <c r="F57" i="3" s="1"/>
  <c r="F56" i="3"/>
  <c r="F26" i="3"/>
  <c r="P45" i="3"/>
  <c r="M54" i="3"/>
  <c r="M21" i="3"/>
  <c r="M16" i="3"/>
  <c r="M55" i="3" s="1"/>
  <c r="D56" i="3"/>
  <c r="D26" i="3"/>
  <c r="D23" i="3"/>
  <c r="D57" i="3" s="1"/>
  <c r="T17" i="4" l="1"/>
  <c r="T13" i="4"/>
  <c r="T6" i="4"/>
  <c r="T11" i="4" s="1"/>
  <c r="T19" i="4"/>
  <c r="U3" i="4"/>
  <c r="T15" i="4"/>
  <c r="S21" i="4"/>
  <c r="O53" i="3"/>
  <c r="C205" i="3"/>
  <c r="T71" i="3"/>
  <c r="T69" i="3" s="1"/>
  <c r="S67" i="3"/>
  <c r="S68" i="3"/>
  <c r="Z166" i="3"/>
  <c r="S70" i="3"/>
  <c r="T70" i="3" s="1"/>
  <c r="U150" i="3"/>
  <c r="U20" i="3"/>
  <c r="U21" i="3" s="1"/>
  <c r="U56" i="3" s="1"/>
  <c r="S97" i="3"/>
  <c r="S142" i="3"/>
  <c r="V111" i="3"/>
  <c r="W111" i="3" s="1"/>
  <c r="V93" i="3"/>
  <c r="V149" i="3" s="1"/>
  <c r="V92" i="3"/>
  <c r="V148" i="3" s="1"/>
  <c r="V158" i="3"/>
  <c r="V103" i="3"/>
  <c r="V102" i="3"/>
  <c r="V98" i="3"/>
  <c r="V159" i="3"/>
  <c r="V104" i="3"/>
  <c r="T104" i="3"/>
  <c r="T103" i="3"/>
  <c r="U152" i="3" s="1"/>
  <c r="T102" i="3"/>
  <c r="U151" i="3" s="1"/>
  <c r="T98" i="3"/>
  <c r="T111" i="3"/>
  <c r="T93" i="3"/>
  <c r="U149" i="3" s="1"/>
  <c r="T159" i="3"/>
  <c r="T92" i="3"/>
  <c r="U148" i="3" s="1"/>
  <c r="T158" i="3"/>
  <c r="S105" i="3"/>
  <c r="S154" i="3" s="1"/>
  <c r="T43" i="3"/>
  <c r="T42" i="3" s="1"/>
  <c r="AC44" i="3"/>
  <c r="U166" i="3"/>
  <c r="Y104" i="3"/>
  <c r="Z153" i="3" s="1"/>
  <c r="Y103" i="3"/>
  <c r="Z152" i="3" s="1"/>
  <c r="Y102" i="3"/>
  <c r="Y98" i="3"/>
  <c r="Y111" i="3"/>
  <c r="Y93" i="3"/>
  <c r="Z149" i="3" s="1"/>
  <c r="Y159" i="3"/>
  <c r="Y92" i="3"/>
  <c r="Z148" i="3" s="1"/>
  <c r="Y158" i="3"/>
  <c r="U71" i="3"/>
  <c r="T142" i="3"/>
  <c r="S64" i="3"/>
  <c r="S143" i="3" s="1"/>
  <c r="S159" i="3"/>
  <c r="S158" i="3"/>
  <c r="S98" i="3"/>
  <c r="S111" i="3"/>
  <c r="S104" i="3"/>
  <c r="S153" i="3" s="1"/>
  <c r="S93" i="3"/>
  <c r="S103" i="3"/>
  <c r="S152" i="3" s="1"/>
  <c r="S92" i="3"/>
  <c r="S102" i="3"/>
  <c r="AE102" i="3"/>
  <c r="AE111" i="3"/>
  <c r="AE98" i="3"/>
  <c r="AE93" i="3"/>
  <c r="AE159" i="3"/>
  <c r="AE104" i="3"/>
  <c r="AE92" i="3"/>
  <c r="AE158" i="3"/>
  <c r="AE103" i="3"/>
  <c r="Z151" i="3"/>
  <c r="T13" i="3"/>
  <c r="T14" i="3" s="1"/>
  <c r="T18" i="3"/>
  <c r="T19" i="3"/>
  <c r="T25" i="3"/>
  <c r="T17" i="3"/>
  <c r="D28" i="3"/>
  <c r="D53" i="3"/>
  <c r="Y25" i="3"/>
  <c r="Y18" i="3"/>
  <c r="Y19" i="3"/>
  <c r="Y17" i="3"/>
  <c r="Y13" i="3"/>
  <c r="Y14" i="3" s="1"/>
  <c r="S45" i="3"/>
  <c r="T45" i="3"/>
  <c r="N53" i="3"/>
  <c r="N28" i="3"/>
  <c r="T75" i="3"/>
  <c r="U75" i="3" s="1"/>
  <c r="V75" i="3" s="1"/>
  <c r="T66" i="3"/>
  <c r="S18" i="3"/>
  <c r="S25" i="3"/>
  <c r="S17" i="3"/>
  <c r="S19" i="3"/>
  <c r="W12" i="3"/>
  <c r="S13" i="3"/>
  <c r="K53" i="3"/>
  <c r="K28" i="3"/>
  <c r="V25" i="3"/>
  <c r="V19" i="3"/>
  <c r="V18" i="3"/>
  <c r="V17" i="3"/>
  <c r="V13" i="3"/>
  <c r="V14" i="3" s="1"/>
  <c r="Q53" i="3"/>
  <c r="Q28" i="3"/>
  <c r="X109" i="3"/>
  <c r="W109" i="3"/>
  <c r="AD12" i="3"/>
  <c r="F53" i="3"/>
  <c r="F28" i="3"/>
  <c r="AD77" i="3"/>
  <c r="AC29" i="3"/>
  <c r="P28" i="3"/>
  <c r="P53" i="3"/>
  <c r="E53" i="3"/>
  <c r="E28" i="3"/>
  <c r="Z20" i="3"/>
  <c r="Z21" i="3" s="1"/>
  <c r="J53" i="3"/>
  <c r="J28" i="3"/>
  <c r="X51" i="3"/>
  <c r="V24" i="3"/>
  <c r="W24" i="3" s="1"/>
  <c r="AE25" i="3"/>
  <c r="AE13" i="3"/>
  <c r="AE14" i="3" s="1"/>
  <c r="AE17" i="3"/>
  <c r="AE18" i="3"/>
  <c r="AE19" i="3"/>
  <c r="L28" i="3"/>
  <c r="L53" i="3"/>
  <c r="M56" i="3"/>
  <c r="M23" i="3"/>
  <c r="M57" i="3" s="1"/>
  <c r="M26" i="3"/>
  <c r="H56" i="3"/>
  <c r="H26" i="3"/>
  <c r="H23" i="3"/>
  <c r="H57" i="3" s="1"/>
  <c r="I53" i="3"/>
  <c r="I28" i="3"/>
  <c r="T68" i="3"/>
  <c r="U68" i="3" s="1"/>
  <c r="T74" i="3"/>
  <c r="U74" i="3" s="1"/>
  <c r="V74" i="3" s="1"/>
  <c r="G53" i="3"/>
  <c r="G28" i="3"/>
  <c r="AC39" i="3"/>
  <c r="X40" i="3"/>
  <c r="X12" i="3"/>
  <c r="R23" i="3"/>
  <c r="R57" i="3" s="1"/>
  <c r="R56" i="3"/>
  <c r="R26" i="3"/>
  <c r="AF39" i="3"/>
  <c r="AA40" i="3"/>
  <c r="AA12" i="3"/>
  <c r="T64" i="3"/>
  <c r="T143" i="3" s="1"/>
  <c r="U65" i="3"/>
  <c r="T73" i="3"/>
  <c r="U73" i="3" s="1"/>
  <c r="V73" i="3" s="1"/>
  <c r="AE40" i="3"/>
  <c r="O141" i="3"/>
  <c r="O155" i="3" s="1"/>
  <c r="O182" i="3" s="1"/>
  <c r="O34" i="3"/>
  <c r="O33" i="3"/>
  <c r="O30" i="3"/>
  <c r="O35" i="3" s="1"/>
  <c r="W72" i="3"/>
  <c r="AB115" i="3"/>
  <c r="AB91" i="3"/>
  <c r="S22" i="4" l="1"/>
  <c r="S28" i="4"/>
  <c r="T21" i="4"/>
  <c r="U17" i="4"/>
  <c r="U13" i="4"/>
  <c r="U19" i="4"/>
  <c r="U15" i="4"/>
  <c r="U6" i="4"/>
  <c r="U11" i="4" s="1"/>
  <c r="U21" i="4" s="1"/>
  <c r="T67" i="3"/>
  <c r="U26" i="3"/>
  <c r="U70" i="3"/>
  <c r="S61" i="3"/>
  <c r="T61" i="3" s="1"/>
  <c r="W159" i="3"/>
  <c r="T97" i="3"/>
  <c r="Y166" i="3"/>
  <c r="S63" i="3"/>
  <c r="T63" i="3" s="1"/>
  <c r="S60" i="3"/>
  <c r="T60" i="3" s="1"/>
  <c r="U69" i="3"/>
  <c r="U66" i="3"/>
  <c r="AE166" i="3"/>
  <c r="V71" i="3"/>
  <c r="X71" i="3" s="1"/>
  <c r="U67" i="3"/>
  <c r="S62" i="3"/>
  <c r="AA111" i="3"/>
  <c r="AB111" i="3" s="1"/>
  <c r="AA93" i="3"/>
  <c r="AA92" i="3"/>
  <c r="AB92" i="3" s="1"/>
  <c r="AA159" i="3"/>
  <c r="AA104" i="3"/>
  <c r="AA158" i="3"/>
  <c r="AA103" i="3"/>
  <c r="AA102" i="3"/>
  <c r="AA98" i="3"/>
  <c r="AB98" i="3" s="1"/>
  <c r="AE150" i="3" s="1"/>
  <c r="S151" i="3"/>
  <c r="S108" i="3"/>
  <c r="S112" i="3" s="1"/>
  <c r="T166" i="3"/>
  <c r="T153" i="3"/>
  <c r="V151" i="3"/>
  <c r="W102" i="3"/>
  <c r="W93" i="3"/>
  <c r="AD104" i="3"/>
  <c r="AE153" i="3" s="1"/>
  <c r="AD103" i="3"/>
  <c r="AE152" i="3" s="1"/>
  <c r="AD102" i="3"/>
  <c r="AE151" i="3" s="1"/>
  <c r="AD98" i="3"/>
  <c r="AD158" i="3"/>
  <c r="AD111" i="3"/>
  <c r="AD93" i="3"/>
  <c r="AE149" i="3" s="1"/>
  <c r="AD159" i="3"/>
  <c r="AD92" i="3"/>
  <c r="AE148" i="3" s="1"/>
  <c r="T20" i="3"/>
  <c r="T21" i="3" s="1"/>
  <c r="T148" i="3"/>
  <c r="S148" i="3"/>
  <c r="S116" i="3"/>
  <c r="T150" i="3"/>
  <c r="V153" i="3"/>
  <c r="W104" i="3"/>
  <c r="V152" i="3"/>
  <c r="W103" i="3"/>
  <c r="X159" i="3"/>
  <c r="X158" i="3"/>
  <c r="X102" i="3"/>
  <c r="Y151" i="3" s="1"/>
  <c r="X98" i="3"/>
  <c r="X111" i="3"/>
  <c r="X104" i="3"/>
  <c r="X153" i="3" s="1"/>
  <c r="X93" i="3"/>
  <c r="Y149" i="3" s="1"/>
  <c r="X103" i="3"/>
  <c r="X152" i="3" s="1"/>
  <c r="X92" i="3"/>
  <c r="Y148" i="3" s="1"/>
  <c r="S150" i="3"/>
  <c r="V150" i="3"/>
  <c r="T195" i="3"/>
  <c r="T105" i="3"/>
  <c r="T154" i="3" s="1"/>
  <c r="U43" i="3"/>
  <c r="U42" i="3" s="1"/>
  <c r="T151" i="3"/>
  <c r="V166" i="3"/>
  <c r="U153" i="3"/>
  <c r="S195" i="3"/>
  <c r="T149" i="3"/>
  <c r="S149" i="3"/>
  <c r="S166" i="3"/>
  <c r="S96" i="3"/>
  <c r="S191" i="3" s="1"/>
  <c r="W158" i="3"/>
  <c r="T152" i="3"/>
  <c r="Y150" i="3"/>
  <c r="W98" i="3"/>
  <c r="Z150" i="3" s="1"/>
  <c r="X148" i="3"/>
  <c r="W92" i="3"/>
  <c r="U97" i="3"/>
  <c r="W25" i="3"/>
  <c r="W52" i="3" s="1"/>
  <c r="W75" i="3"/>
  <c r="AE20" i="3"/>
  <c r="AE21" i="3" s="1"/>
  <c r="Z56" i="3"/>
  <c r="AA19" i="3"/>
  <c r="AA13" i="3"/>
  <c r="AA14" i="3" s="1"/>
  <c r="AA18" i="3"/>
  <c r="AA25" i="3"/>
  <c r="AA17" i="3"/>
  <c r="X24" i="3"/>
  <c r="Y51" i="3"/>
  <c r="W73" i="3"/>
  <c r="AC40" i="3"/>
  <c r="AC12" i="3"/>
  <c r="V65" i="3"/>
  <c r="U64" i="3"/>
  <c r="U143" i="3" s="1"/>
  <c r="AF40" i="3"/>
  <c r="AF12" i="3"/>
  <c r="W74" i="3"/>
  <c r="M28" i="3"/>
  <c r="M53" i="3"/>
  <c r="AD25" i="3"/>
  <c r="AD19" i="3"/>
  <c r="AD17" i="3"/>
  <c r="AD18" i="3"/>
  <c r="AD13" i="3"/>
  <c r="AD14" i="3" s="1"/>
  <c r="U27" i="3"/>
  <c r="U28" i="3" s="1"/>
  <c r="W19" i="3"/>
  <c r="W50" i="3" s="1"/>
  <c r="X18" i="3"/>
  <c r="X17" i="3"/>
  <c r="X13" i="3"/>
  <c r="X25" i="3"/>
  <c r="X19" i="3"/>
  <c r="AB12" i="3"/>
  <c r="G141" i="3"/>
  <c r="G155" i="3" s="1"/>
  <c r="G182" i="3" s="1"/>
  <c r="G33" i="3"/>
  <c r="G30" i="3"/>
  <c r="G35" i="3" s="1"/>
  <c r="G34" i="3"/>
  <c r="P141" i="3"/>
  <c r="P155" i="3" s="1"/>
  <c r="P182" i="3" s="1"/>
  <c r="P33" i="3"/>
  <c r="P30" i="3"/>
  <c r="P35" i="3" s="1"/>
  <c r="P34" i="3"/>
  <c r="F141" i="3"/>
  <c r="F155" i="3" s="1"/>
  <c r="F182" i="3" s="1"/>
  <c r="F34" i="3"/>
  <c r="F33" i="3"/>
  <c r="F30" i="3"/>
  <c r="F35" i="3" s="1"/>
  <c r="AD40" i="3"/>
  <c r="Q141" i="3"/>
  <c r="Q155" i="3" s="1"/>
  <c r="Q182" i="3" s="1"/>
  <c r="Q33" i="3"/>
  <c r="Q30" i="3"/>
  <c r="Q35" i="3" s="1"/>
  <c r="Q34" i="3"/>
  <c r="V20" i="3"/>
  <c r="V21" i="3" s="1"/>
  <c r="W13" i="3"/>
  <c r="W14" i="3" s="1"/>
  <c r="S20" i="3"/>
  <c r="W17" i="3"/>
  <c r="D141" i="3"/>
  <c r="D33" i="3"/>
  <c r="D30" i="3"/>
  <c r="D35" i="3" s="1"/>
  <c r="D34" i="3"/>
  <c r="E141" i="3"/>
  <c r="E155" i="3" s="1"/>
  <c r="E182" i="3" s="1"/>
  <c r="E33" i="3"/>
  <c r="E30" i="3"/>
  <c r="E35" i="3" s="1"/>
  <c r="E34" i="3"/>
  <c r="C6" i="3"/>
  <c r="R28" i="3"/>
  <c r="R53" i="3"/>
  <c r="H28" i="3"/>
  <c r="H53" i="3"/>
  <c r="L141" i="3"/>
  <c r="L155" i="3" s="1"/>
  <c r="L182" i="3" s="1"/>
  <c r="L33" i="3"/>
  <c r="L30" i="3"/>
  <c r="L35" i="3" s="1"/>
  <c r="L34" i="3"/>
  <c r="I141" i="3"/>
  <c r="I34" i="3"/>
  <c r="I33" i="3"/>
  <c r="I30" i="3"/>
  <c r="I35" i="3" s="1"/>
  <c r="U45" i="3"/>
  <c r="J141" i="3"/>
  <c r="J155" i="3" s="1"/>
  <c r="J182" i="3" s="1"/>
  <c r="J34" i="3"/>
  <c r="J33" i="3"/>
  <c r="J30" i="3"/>
  <c r="J35" i="3" s="1"/>
  <c r="AE77" i="3"/>
  <c r="AD29" i="3"/>
  <c r="Y109" i="3"/>
  <c r="K141" i="3"/>
  <c r="K155" i="3" s="1"/>
  <c r="K182" i="3" s="1"/>
  <c r="K33" i="3"/>
  <c r="K30" i="3"/>
  <c r="K35" i="3" s="1"/>
  <c r="K34" i="3"/>
  <c r="S14" i="3"/>
  <c r="W18" i="3"/>
  <c r="W49" i="3" s="1"/>
  <c r="N141" i="3"/>
  <c r="N34" i="3"/>
  <c r="R31" i="3"/>
  <c r="R32" i="3" s="1"/>
  <c r="R185" i="3" s="1"/>
  <c r="N33" i="3"/>
  <c r="N30" i="3"/>
  <c r="N35" i="3" s="1"/>
  <c r="Y20" i="3"/>
  <c r="Y21" i="3" s="1"/>
  <c r="T22" i="4" l="1"/>
  <c r="T28" i="4"/>
  <c r="U22" i="4"/>
  <c r="U28" i="4"/>
  <c r="S15" i="3"/>
  <c r="V70" i="3"/>
  <c r="W70" i="3" s="1"/>
  <c r="AB13" i="3"/>
  <c r="AB14" i="3" s="1"/>
  <c r="W166" i="3"/>
  <c r="W148" i="3"/>
  <c r="Y152" i="3"/>
  <c r="V97" i="3"/>
  <c r="W97" i="3" s="1"/>
  <c r="V69" i="3"/>
  <c r="W69" i="3" s="1"/>
  <c r="S22" i="3"/>
  <c r="W152" i="3"/>
  <c r="V66" i="3"/>
  <c r="X66" i="3" s="1"/>
  <c r="X150" i="3"/>
  <c r="V67" i="3"/>
  <c r="W67" i="3" s="1"/>
  <c r="AB19" i="3"/>
  <c r="AB50" i="3" s="1"/>
  <c r="AB25" i="3"/>
  <c r="AB52" i="3" s="1"/>
  <c r="Y71" i="3"/>
  <c r="Z71" i="3" s="1"/>
  <c r="AA71" i="3" s="1"/>
  <c r="AC71" i="3" s="1"/>
  <c r="AD71" i="3" s="1"/>
  <c r="AE71" i="3" s="1"/>
  <c r="AF71" i="3" s="1"/>
  <c r="AB159" i="3"/>
  <c r="T62" i="3"/>
  <c r="U62" i="3" s="1"/>
  <c r="W150" i="3"/>
  <c r="V68" i="3"/>
  <c r="AD166" i="3"/>
  <c r="W153" i="3"/>
  <c r="X97" i="3"/>
  <c r="X149" i="3"/>
  <c r="AA151" i="3"/>
  <c r="AB102" i="3"/>
  <c r="W149" i="3"/>
  <c r="U105" i="3"/>
  <c r="V43" i="3"/>
  <c r="V42" i="3" s="1"/>
  <c r="AA150" i="3"/>
  <c r="T116" i="3"/>
  <c r="AA152" i="3"/>
  <c r="AB152" i="3" s="1"/>
  <c r="AB103" i="3"/>
  <c r="AA148" i="3"/>
  <c r="AB148" i="3" s="1"/>
  <c r="X151" i="3"/>
  <c r="AA166" i="3"/>
  <c r="AB93" i="3"/>
  <c r="AA149" i="3"/>
  <c r="AF111" i="3"/>
  <c r="AG111" i="3" s="1"/>
  <c r="AF93" i="3"/>
  <c r="AF149" i="3" s="1"/>
  <c r="AF92" i="3"/>
  <c r="AF148" i="3" s="1"/>
  <c r="AF98" i="3"/>
  <c r="AF159" i="3"/>
  <c r="AF104" i="3"/>
  <c r="AF158" i="3"/>
  <c r="AF103" i="3"/>
  <c r="AF102" i="3"/>
  <c r="AC159" i="3"/>
  <c r="AC158" i="3"/>
  <c r="AC103" i="3"/>
  <c r="AC152" i="3" s="1"/>
  <c r="AC92" i="3"/>
  <c r="AD148" i="3" s="1"/>
  <c r="AC102" i="3"/>
  <c r="AC98" i="3"/>
  <c r="AC111" i="3"/>
  <c r="AC104" i="3"/>
  <c r="AC153" i="3" s="1"/>
  <c r="AC93" i="3"/>
  <c r="AD149" i="3" s="1"/>
  <c r="S193" i="3"/>
  <c r="T96" i="3"/>
  <c r="U142" i="3"/>
  <c r="T108" i="3"/>
  <c r="T112" i="3" s="1"/>
  <c r="X166" i="3"/>
  <c r="AB158" i="3"/>
  <c r="Y153" i="3"/>
  <c r="W151" i="3"/>
  <c r="AD150" i="3"/>
  <c r="AA153" i="3"/>
  <c r="AB104" i="3"/>
  <c r="X14" i="3"/>
  <c r="W76" i="3"/>
  <c r="X75" i="3" s="1"/>
  <c r="U63" i="3"/>
  <c r="T56" i="3"/>
  <c r="T26" i="3"/>
  <c r="AB18" i="3"/>
  <c r="AB49" i="3" s="1"/>
  <c r="Y56" i="3"/>
  <c r="U141" i="3"/>
  <c r="U33" i="3"/>
  <c r="U34" i="3"/>
  <c r="V56" i="3"/>
  <c r="V26" i="3"/>
  <c r="S21" i="3"/>
  <c r="S16" i="3"/>
  <c r="S55" i="3" s="1"/>
  <c r="I155" i="3"/>
  <c r="I182" i="3" s="1"/>
  <c r="M141" i="3"/>
  <c r="M155" i="3" s="1"/>
  <c r="M182" i="3" s="1"/>
  <c r="U60" i="3"/>
  <c r="T15" i="3"/>
  <c r="T16" i="3" s="1"/>
  <c r="T55" i="3" s="1"/>
  <c r="X20" i="3"/>
  <c r="AB17" i="3"/>
  <c r="V45" i="3"/>
  <c r="AA20" i="3"/>
  <c r="AA21" i="3" s="1"/>
  <c r="AF77" i="3"/>
  <c r="AF29" i="3" s="1"/>
  <c r="AE29" i="3"/>
  <c r="R34" i="3"/>
  <c r="R33" i="3"/>
  <c r="R30" i="3"/>
  <c r="R35" i="3" s="1"/>
  <c r="AD20" i="3"/>
  <c r="AD21" i="3" s="1"/>
  <c r="M33" i="3"/>
  <c r="M30" i="3"/>
  <c r="M35" i="3" s="1"/>
  <c r="M34" i="3"/>
  <c r="R141" i="3"/>
  <c r="R155" i="3" s="1"/>
  <c r="R182" i="3" s="1"/>
  <c r="N155" i="3"/>
  <c r="N182" i="3" s="1"/>
  <c r="W54" i="3"/>
  <c r="W66" i="3"/>
  <c r="AC25" i="3"/>
  <c r="AC18" i="3"/>
  <c r="AG12" i="3"/>
  <c r="AC19" i="3"/>
  <c r="AC17" i="3"/>
  <c r="AC13" i="3"/>
  <c r="AC14" i="3" s="1"/>
  <c r="Z51" i="3"/>
  <c r="Y24" i="3"/>
  <c r="Y26" i="3" s="1"/>
  <c r="AE56" i="3"/>
  <c r="Z109" i="3"/>
  <c r="H33" i="3"/>
  <c r="H30" i="3"/>
  <c r="H35" i="3" s="1"/>
  <c r="H34" i="3"/>
  <c r="H141" i="3"/>
  <c r="H155" i="3" s="1"/>
  <c r="H182" i="3" s="1"/>
  <c r="H184" i="3" s="1"/>
  <c r="D155" i="3"/>
  <c r="D182" i="3" s="1"/>
  <c r="D184" i="3" s="1"/>
  <c r="E183" i="3" s="1"/>
  <c r="E184" i="3" s="1"/>
  <c r="W48" i="3"/>
  <c r="W20" i="3"/>
  <c r="W21" i="3" s="1"/>
  <c r="U61" i="3"/>
  <c r="AF18" i="3"/>
  <c r="AF19" i="3"/>
  <c r="AF13" i="3"/>
  <c r="AF14" i="3" s="1"/>
  <c r="AF25" i="3"/>
  <c r="AF17" i="3"/>
  <c r="X65" i="3"/>
  <c r="V64" i="3"/>
  <c r="K47" i="4" l="1"/>
  <c r="K46" i="4"/>
  <c r="K48" i="4" s="1"/>
  <c r="K51" i="4" s="1"/>
  <c r="K53" i="4" s="1"/>
  <c r="X70" i="3"/>
  <c r="X69" i="3"/>
  <c r="Y69" i="3" s="1"/>
  <c r="Z69" i="3" s="1"/>
  <c r="AG159" i="3"/>
  <c r="X72" i="3"/>
  <c r="X74" i="3"/>
  <c r="Y74" i="3" s="1"/>
  <c r="Z74" i="3" s="1"/>
  <c r="AA74" i="3" s="1"/>
  <c r="Y70" i="3"/>
  <c r="Z70" i="3" s="1"/>
  <c r="AA70" i="3" s="1"/>
  <c r="AC70" i="3" s="1"/>
  <c r="AD70" i="3" s="1"/>
  <c r="AE70" i="3" s="1"/>
  <c r="AF70" i="3" s="1"/>
  <c r="AG77" i="3"/>
  <c r="T22" i="3"/>
  <c r="T23" i="3" s="1"/>
  <c r="T57" i="3" s="1"/>
  <c r="AB166" i="3"/>
  <c r="AB150" i="3"/>
  <c r="Y97" i="3"/>
  <c r="Z97" i="3" s="1"/>
  <c r="AA97" i="3" s="1"/>
  <c r="AC97" i="3" s="1"/>
  <c r="AD97" i="3" s="1"/>
  <c r="AE97" i="3" s="1"/>
  <c r="AF97" i="3" s="1"/>
  <c r="AG97" i="3" s="1"/>
  <c r="AB151" i="3"/>
  <c r="AB153" i="3"/>
  <c r="X68" i="3"/>
  <c r="W68" i="3"/>
  <c r="W71" i="3" s="1"/>
  <c r="X67" i="3" s="1"/>
  <c r="AF150" i="3"/>
  <c r="AF166" i="3"/>
  <c r="AD152" i="3"/>
  <c r="X21" i="3"/>
  <c r="X26" i="3" s="1"/>
  <c r="AC148" i="3"/>
  <c r="AG148" i="3" s="1"/>
  <c r="AC166" i="3"/>
  <c r="AG158" i="3"/>
  <c r="X73" i="3"/>
  <c r="Y73" i="3" s="1"/>
  <c r="Z73" i="3" s="1"/>
  <c r="AA73" i="3" s="1"/>
  <c r="AC150" i="3"/>
  <c r="AG150" i="3" s="1"/>
  <c r="AC151" i="3"/>
  <c r="AF153" i="3"/>
  <c r="AG104" i="3"/>
  <c r="V105" i="3"/>
  <c r="X43" i="3"/>
  <c r="X42" i="3" s="1"/>
  <c r="AD151" i="3"/>
  <c r="V63" i="3"/>
  <c r="W63" i="3" s="1"/>
  <c r="V143" i="3"/>
  <c r="W143" i="3" s="1"/>
  <c r="U195" i="3"/>
  <c r="AF151" i="3"/>
  <c r="AG102" i="3"/>
  <c r="AC149" i="3"/>
  <c r="AG149" i="3" s="1"/>
  <c r="U116" i="3"/>
  <c r="U154" i="3"/>
  <c r="U155" i="3" s="1"/>
  <c r="U182" i="3" s="1"/>
  <c r="U108" i="3"/>
  <c r="U112" i="3" s="1"/>
  <c r="V142" i="3"/>
  <c r="W142" i="3" s="1"/>
  <c r="U96" i="3"/>
  <c r="T191" i="3"/>
  <c r="T193" i="3"/>
  <c r="AF152" i="3"/>
  <c r="AG103" i="3"/>
  <c r="AD153" i="3"/>
  <c r="AB149" i="3"/>
  <c r="T27" i="3"/>
  <c r="T28" i="3" s="1"/>
  <c r="AA56" i="3"/>
  <c r="Y27" i="3"/>
  <c r="Y28" i="3" s="1"/>
  <c r="W56" i="3"/>
  <c r="W26" i="3"/>
  <c r="I183" i="3"/>
  <c r="I184" i="3" s="1"/>
  <c r="H186" i="3"/>
  <c r="M183" i="3"/>
  <c r="M184" i="3" s="1"/>
  <c r="AA51" i="3"/>
  <c r="Z24" i="3"/>
  <c r="Y66" i="3"/>
  <c r="Z66" i="3" s="1"/>
  <c r="AA66" i="3" s="1"/>
  <c r="AC66" i="3" s="1"/>
  <c r="AB48" i="3"/>
  <c r="AB20" i="3"/>
  <c r="AB21" i="3" s="1"/>
  <c r="V62" i="3"/>
  <c r="V27" i="3"/>
  <c r="V28" i="3" s="1"/>
  <c r="AG13" i="3"/>
  <c r="AG14" i="3" s="1"/>
  <c r="Y72" i="3"/>
  <c r="Z72" i="3" s="1"/>
  <c r="AA72" i="3" s="1"/>
  <c r="X64" i="3"/>
  <c r="Y65" i="3"/>
  <c r="AF20" i="3"/>
  <c r="AF21" i="3" s="1"/>
  <c r="V61" i="3"/>
  <c r="W61" i="3" s="1"/>
  <c r="U22" i="3"/>
  <c r="AG17" i="3"/>
  <c r="AC20" i="3"/>
  <c r="AC21" i="3" s="1"/>
  <c r="AG18" i="3"/>
  <c r="AG49" i="3" s="1"/>
  <c r="X45" i="3"/>
  <c r="AB54" i="3"/>
  <c r="Y75" i="3"/>
  <c r="Z75" i="3" s="1"/>
  <c r="AA75" i="3" s="1"/>
  <c r="AD56" i="3"/>
  <c r="E186" i="3"/>
  <c r="F183" i="3"/>
  <c r="F184" i="3" s="1"/>
  <c r="AA109" i="3"/>
  <c r="AG19" i="3"/>
  <c r="AG50" i="3" s="1"/>
  <c r="AG25" i="3"/>
  <c r="AG52" i="3" s="1"/>
  <c r="AG29" i="3"/>
  <c r="V60" i="3"/>
  <c r="W60" i="3" s="1"/>
  <c r="U15" i="3"/>
  <c r="U16" i="3" s="1"/>
  <c r="U55" i="3" s="1"/>
  <c r="S56" i="3"/>
  <c r="S26" i="3"/>
  <c r="S23" i="3"/>
  <c r="S57" i="3" s="1"/>
  <c r="AG91" i="3"/>
  <c r="AG152" i="3" l="1"/>
  <c r="AG166" i="3"/>
  <c r="T30" i="3"/>
  <c r="T35" i="3" s="1"/>
  <c r="X56" i="3"/>
  <c r="AB70" i="3"/>
  <c r="AB97" i="3"/>
  <c r="AB72" i="3"/>
  <c r="AG153" i="3"/>
  <c r="Y67" i="3"/>
  <c r="Z67" i="3" s="1"/>
  <c r="AA67" i="3" s="1"/>
  <c r="AA69" i="3"/>
  <c r="AC69" i="3" s="1"/>
  <c r="AD69" i="3" s="1"/>
  <c r="AE69" i="3" s="1"/>
  <c r="AF69" i="3" s="1"/>
  <c r="Y68" i="3"/>
  <c r="Z68" i="3" s="1"/>
  <c r="AA68" i="3" s="1"/>
  <c r="AC68" i="3" s="1"/>
  <c r="AD68" i="3" s="1"/>
  <c r="AE68" i="3" s="1"/>
  <c r="AF68" i="3" s="1"/>
  <c r="AG70" i="3"/>
  <c r="X63" i="3"/>
  <c r="X143" i="3"/>
  <c r="V96" i="3"/>
  <c r="U191" i="3"/>
  <c r="X105" i="3"/>
  <c r="Y43" i="3"/>
  <c r="Y42" i="3" s="1"/>
  <c r="V116" i="3"/>
  <c r="V195" i="3"/>
  <c r="U193" i="3"/>
  <c r="V154" i="3"/>
  <c r="W154" i="3" s="1"/>
  <c r="W105" i="3"/>
  <c r="W108" i="3" s="1"/>
  <c r="W112" i="3" s="1"/>
  <c r="V108" i="3"/>
  <c r="V112" i="3" s="1"/>
  <c r="AG151" i="3"/>
  <c r="AB75" i="3"/>
  <c r="AB73" i="3"/>
  <c r="T141" i="3"/>
  <c r="T155" i="3" s="1"/>
  <c r="T182" i="3" s="1"/>
  <c r="T34" i="3"/>
  <c r="T33" i="3"/>
  <c r="AF56" i="3"/>
  <c r="AC56" i="3"/>
  <c r="AG54" i="3"/>
  <c r="Y45" i="3"/>
  <c r="W15" i="3"/>
  <c r="W16" i="3" s="1"/>
  <c r="W55" i="3" s="1"/>
  <c r="F186" i="3"/>
  <c r="G183" i="3"/>
  <c r="G184" i="3" s="1"/>
  <c r="G186" i="3" s="1"/>
  <c r="AB56" i="3"/>
  <c r="AG48" i="3"/>
  <c r="AG20" i="3"/>
  <c r="AG21" i="3" s="1"/>
  <c r="X61" i="3"/>
  <c r="V22" i="3"/>
  <c r="V141" i="3"/>
  <c r="V34" i="3"/>
  <c r="V33" i="3"/>
  <c r="AD66" i="3"/>
  <c r="AE66" i="3" s="1"/>
  <c r="AF66" i="3" s="1"/>
  <c r="Z26" i="3"/>
  <c r="I186" i="3"/>
  <c r="J183" i="3"/>
  <c r="J184" i="3" s="1"/>
  <c r="S27" i="3"/>
  <c r="W27" i="3" s="1"/>
  <c r="W53" i="3" s="1"/>
  <c r="X27" i="3"/>
  <c r="X28" i="3" s="1"/>
  <c r="X62" i="3"/>
  <c r="W62" i="3"/>
  <c r="W64" i="3" s="1"/>
  <c r="W65" i="3" s="1"/>
  <c r="AB74" i="3"/>
  <c r="AC51" i="3"/>
  <c r="AA24" i="3"/>
  <c r="AA26" i="3" s="1"/>
  <c r="Y141" i="3"/>
  <c r="Y34" i="3"/>
  <c r="Y33" i="3"/>
  <c r="Z65" i="3"/>
  <c r="Y64" i="3"/>
  <c r="X60" i="3"/>
  <c r="V15" i="3"/>
  <c r="V16" i="3" s="1"/>
  <c r="V55" i="3" s="1"/>
  <c r="AC109" i="3"/>
  <c r="AB109" i="3"/>
  <c r="U23" i="3"/>
  <c r="U57" i="3" s="1"/>
  <c r="U30" i="3"/>
  <c r="U35" i="3" s="1"/>
  <c r="AB66" i="3"/>
  <c r="M186" i="3"/>
  <c r="R183" i="3"/>
  <c r="R184" i="3" s="1"/>
  <c r="N183" i="3"/>
  <c r="N184" i="3" s="1"/>
  <c r="AG115" i="3"/>
  <c r="AG93" i="3"/>
  <c r="AG69" i="3" l="1"/>
  <c r="AG66" i="3"/>
  <c r="V155" i="3"/>
  <c r="V182" i="3" s="1"/>
  <c r="AG68" i="3"/>
  <c r="AB68" i="3"/>
  <c r="AB69" i="3"/>
  <c r="AB67" i="3"/>
  <c r="X96" i="3"/>
  <c r="X142" i="3"/>
  <c r="W96" i="3"/>
  <c r="Y142" i="3" s="1"/>
  <c r="V191" i="3"/>
  <c r="W28" i="3"/>
  <c r="V193" i="3"/>
  <c r="X116" i="3"/>
  <c r="W116" i="3"/>
  <c r="X154" i="3"/>
  <c r="X108" i="3"/>
  <c r="X112" i="3" s="1"/>
  <c r="Y63" i="3"/>
  <c r="Y143" i="3"/>
  <c r="S28" i="3"/>
  <c r="S118" i="3" s="1"/>
  <c r="Y105" i="3"/>
  <c r="Z43" i="3"/>
  <c r="Z42" i="3" s="1"/>
  <c r="V30" i="3"/>
  <c r="V35" i="3" s="1"/>
  <c r="AG56" i="3"/>
  <c r="X141" i="3"/>
  <c r="X33" i="3"/>
  <c r="X34" i="3"/>
  <c r="AA65" i="3"/>
  <c r="Z64" i="3"/>
  <c r="Y61" i="3"/>
  <c r="X22" i="3"/>
  <c r="W183" i="3"/>
  <c r="R186" i="3"/>
  <c r="AB24" i="3"/>
  <c r="AB26" i="3" s="1"/>
  <c r="N186" i="3"/>
  <c r="O183" i="3"/>
  <c r="O184" i="3" s="1"/>
  <c r="Y60" i="3"/>
  <c r="X15" i="3"/>
  <c r="X16" i="3" s="1"/>
  <c r="X55" i="3" s="1"/>
  <c r="AA27" i="3"/>
  <c r="AA28" i="3" s="1"/>
  <c r="Y62" i="3"/>
  <c r="Z45" i="3"/>
  <c r="Z27" i="3"/>
  <c r="Z28" i="3" s="1"/>
  <c r="AB76" i="3"/>
  <c r="AC74" i="3" s="1"/>
  <c r="AD109" i="3"/>
  <c r="AD51" i="3"/>
  <c r="AC24" i="3"/>
  <c r="J186" i="3"/>
  <c r="K183" i="3"/>
  <c r="K184" i="3" s="1"/>
  <c r="V23" i="3"/>
  <c r="V57" i="3" s="1"/>
  <c r="W22" i="3"/>
  <c r="W23" i="3" s="1"/>
  <c r="AG98" i="3"/>
  <c r="AG92" i="3"/>
  <c r="W57" i="3" l="1"/>
  <c r="S33" i="3"/>
  <c r="AB71" i="3"/>
  <c r="AC67" i="3" s="1"/>
  <c r="AD67" i="3" s="1"/>
  <c r="AE67" i="3" s="1"/>
  <c r="AF67" i="3" s="1"/>
  <c r="S34" i="3"/>
  <c r="S141" i="3"/>
  <c r="S155" i="3" s="1"/>
  <c r="S182" i="3" s="1"/>
  <c r="W31" i="3"/>
  <c r="Z62" i="3"/>
  <c r="X155" i="3"/>
  <c r="X182" i="3" s="1"/>
  <c r="T118" i="3"/>
  <c r="S121" i="3"/>
  <c r="S122" i="3" s="1"/>
  <c r="X193" i="3"/>
  <c r="X195" i="3"/>
  <c r="Y195" i="3"/>
  <c r="Z105" i="3"/>
  <c r="AA43" i="3"/>
  <c r="AA42" i="3" s="1"/>
  <c r="Y96" i="3"/>
  <c r="Y193" i="3" s="1"/>
  <c r="Z142" i="3"/>
  <c r="X191" i="3"/>
  <c r="S30" i="3"/>
  <c r="S35" i="3" s="1"/>
  <c r="Z63" i="3"/>
  <c r="Z143" i="3"/>
  <c r="Y154" i="3"/>
  <c r="Y155" i="3" s="1"/>
  <c r="Y182" i="3" s="1"/>
  <c r="Y108" i="3"/>
  <c r="Y112" i="3" s="1"/>
  <c r="Y116" i="3"/>
  <c r="AB27" i="3"/>
  <c r="AB53" i="3" s="1"/>
  <c r="Z141" i="3"/>
  <c r="Z34" i="3"/>
  <c r="Z33" i="3"/>
  <c r="AD74" i="3"/>
  <c r="AE74" i="3" s="1"/>
  <c r="AF74" i="3" s="1"/>
  <c r="AE109" i="3"/>
  <c r="AA141" i="3"/>
  <c r="AA33" i="3"/>
  <c r="AA34" i="3"/>
  <c r="AA45" i="3"/>
  <c r="AC26" i="3"/>
  <c r="L183" i="3"/>
  <c r="L184" i="3" s="1"/>
  <c r="L186" i="3" s="1"/>
  <c r="K186" i="3"/>
  <c r="AE51" i="3"/>
  <c r="AD24" i="3"/>
  <c r="AD26" i="3" s="1"/>
  <c r="AC75" i="3"/>
  <c r="AC72" i="3"/>
  <c r="AC73" i="3"/>
  <c r="O186" i="3"/>
  <c r="P183" i="3"/>
  <c r="P184" i="3" s="1"/>
  <c r="X23" i="3"/>
  <c r="X57" i="3" s="1"/>
  <c r="X30" i="3"/>
  <c r="Z60" i="3"/>
  <c r="Y15" i="3"/>
  <c r="Y16" i="3" s="1"/>
  <c r="Y55" i="3" s="1"/>
  <c r="W30" i="3"/>
  <c r="Z61" i="3"/>
  <c r="Y22" i="3"/>
  <c r="AC65" i="3"/>
  <c r="AA64" i="3"/>
  <c r="W34" i="3" l="1"/>
  <c r="AG67" i="3"/>
  <c r="AG71" i="3" s="1"/>
  <c r="W141" i="3"/>
  <c r="W155" i="3" s="1"/>
  <c r="W182" i="3" s="1"/>
  <c r="W184" i="3" s="1"/>
  <c r="AB183" i="3" s="1"/>
  <c r="W33" i="3"/>
  <c r="AB28" i="3"/>
  <c r="Z195" i="3"/>
  <c r="Z154" i="3"/>
  <c r="Z155" i="3" s="1"/>
  <c r="Z182" i="3" s="1"/>
  <c r="Z108" i="3"/>
  <c r="Z112" i="3" s="1"/>
  <c r="Z96" i="3"/>
  <c r="Y191" i="3"/>
  <c r="AA142" i="3"/>
  <c r="U118" i="3"/>
  <c r="T121" i="3"/>
  <c r="T122" i="3" s="1"/>
  <c r="AA63" i="3"/>
  <c r="AB63" i="3" s="1"/>
  <c r="AA143" i="3"/>
  <c r="AB143" i="3" s="1"/>
  <c r="AB141" i="3"/>
  <c r="Z116" i="3"/>
  <c r="AA105" i="3"/>
  <c r="AC43" i="3"/>
  <c r="AC42" i="3" s="1"/>
  <c r="AB31" i="3"/>
  <c r="AD65" i="3"/>
  <c r="AC64" i="3"/>
  <c r="AD73" i="3"/>
  <c r="AE73" i="3" s="1"/>
  <c r="AF73" i="3" s="1"/>
  <c r="AF51" i="3"/>
  <c r="AF24" i="3" s="1"/>
  <c r="AF26" i="3" s="1"/>
  <c r="AE24" i="3"/>
  <c r="AE26" i="3" s="1"/>
  <c r="AG74" i="3"/>
  <c r="AD27" i="3"/>
  <c r="AD28" i="3" s="1"/>
  <c r="W32" i="3"/>
  <c r="Y23" i="3"/>
  <c r="Y57" i="3" s="1"/>
  <c r="Y30" i="3"/>
  <c r="Y35" i="3" s="1"/>
  <c r="AC45" i="3"/>
  <c r="X35" i="3"/>
  <c r="AC27" i="3"/>
  <c r="AA62" i="3"/>
  <c r="AD72" i="3"/>
  <c r="AE72" i="3" s="1"/>
  <c r="AF72" i="3" s="1"/>
  <c r="AA61" i="3"/>
  <c r="AB61" i="3" s="1"/>
  <c r="Z22" i="3"/>
  <c r="AA60" i="3"/>
  <c r="AB60" i="3" s="1"/>
  <c r="Z15" i="3"/>
  <c r="Z16" i="3" s="1"/>
  <c r="Z55" i="3" s="1"/>
  <c r="P186" i="3"/>
  <c r="Q183" i="3"/>
  <c r="Q184" i="3" s="1"/>
  <c r="AD75" i="3"/>
  <c r="AE75" i="3" s="1"/>
  <c r="AF75" i="3" s="1"/>
  <c r="AF109" i="3"/>
  <c r="AB34" i="3" l="1"/>
  <c r="AC63" i="3"/>
  <c r="AC143" i="3"/>
  <c r="V118" i="3"/>
  <c r="U121" i="3"/>
  <c r="U122" i="3" s="1"/>
  <c r="AA96" i="3"/>
  <c r="AA193" i="3" s="1"/>
  <c r="Z191" i="3"/>
  <c r="Z193" i="3"/>
  <c r="AC105" i="3"/>
  <c r="AD43" i="3"/>
  <c r="AD42" i="3" s="1"/>
  <c r="AA116" i="3"/>
  <c r="AA154" i="3"/>
  <c r="AB154" i="3" s="1"/>
  <c r="AB105" i="3"/>
  <c r="AB108" i="3" s="1"/>
  <c r="AB112" i="3" s="1"/>
  <c r="AA108" i="3"/>
  <c r="AA112" i="3" s="1"/>
  <c r="AA195" i="3"/>
  <c r="AB142" i="3"/>
  <c r="W35" i="3"/>
  <c r="AB33" i="3"/>
  <c r="AD141" i="3"/>
  <c r="AD34" i="3"/>
  <c r="AD33" i="3"/>
  <c r="AG109" i="3"/>
  <c r="AE65" i="3"/>
  <c r="AD64" i="3"/>
  <c r="S183" i="3"/>
  <c r="S184" i="3" s="1"/>
  <c r="Q186" i="3"/>
  <c r="AE27" i="3"/>
  <c r="AE28" i="3" s="1"/>
  <c r="Z23" i="3"/>
  <c r="Z57" i="3" s="1"/>
  <c r="Z30" i="3"/>
  <c r="Z35" i="3" s="1"/>
  <c r="AG72" i="3"/>
  <c r="AF27" i="3"/>
  <c r="AF28" i="3" s="1"/>
  <c r="AB15" i="3"/>
  <c r="AB16" i="3" s="1"/>
  <c r="AB55" i="3" s="1"/>
  <c r="AC61" i="3"/>
  <c r="AA22" i="3"/>
  <c r="AB22" i="3" s="1"/>
  <c r="AC62" i="3"/>
  <c r="AB62" i="3"/>
  <c r="AB64" i="3" s="1"/>
  <c r="AB65" i="3" s="1"/>
  <c r="AG75" i="3"/>
  <c r="AC60" i="3"/>
  <c r="AA15" i="3"/>
  <c r="AA16" i="3" s="1"/>
  <c r="AA55" i="3" s="1"/>
  <c r="AC28" i="3"/>
  <c r="AD45" i="3"/>
  <c r="AG24" i="3"/>
  <c r="AG26" i="3" s="1"/>
  <c r="AG73" i="3"/>
  <c r="AA155" i="3" l="1"/>
  <c r="AA182" i="3" s="1"/>
  <c r="AB155" i="3"/>
  <c r="AB182" i="3" s="1"/>
  <c r="AB184" i="3" s="1"/>
  <c r="AG183" i="3" s="1"/>
  <c r="AC154" i="3"/>
  <c r="AC108" i="3"/>
  <c r="AC112" i="3" s="1"/>
  <c r="AD63" i="3"/>
  <c r="AD143" i="3"/>
  <c r="X118" i="3"/>
  <c r="W118" i="3"/>
  <c r="W121" i="3" s="1"/>
  <c r="W122" i="3" s="1"/>
  <c r="V121" i="3"/>
  <c r="V122" i="3" s="1"/>
  <c r="AC116" i="3"/>
  <c r="AB116" i="3"/>
  <c r="S90" i="3"/>
  <c r="S186" i="3" s="1"/>
  <c r="T183" i="3"/>
  <c r="T184" i="3" s="1"/>
  <c r="AD105" i="3"/>
  <c r="AE43" i="3"/>
  <c r="AE42" i="3" s="1"/>
  <c r="AC96" i="3"/>
  <c r="AA191" i="3"/>
  <c r="AC142" i="3"/>
  <c r="AB96" i="3"/>
  <c r="AD142" i="3" s="1"/>
  <c r="AG27" i="3"/>
  <c r="AG53" i="3" s="1"/>
  <c r="AF141" i="3"/>
  <c r="AF33" i="3"/>
  <c r="AF34" i="3"/>
  <c r="AE141" i="3"/>
  <c r="AE34" i="3"/>
  <c r="AE33" i="3"/>
  <c r="AD60" i="3"/>
  <c r="AC15" i="3"/>
  <c r="AC16" i="3" s="1"/>
  <c r="AC55" i="3" s="1"/>
  <c r="AE64" i="3"/>
  <c r="AF65" i="3"/>
  <c r="AF64" i="3" s="1"/>
  <c r="AF143" i="3" s="1"/>
  <c r="AB23" i="3"/>
  <c r="AB30" i="3"/>
  <c r="AD62" i="3"/>
  <c r="AE62" i="3" s="1"/>
  <c r="AA23" i="3"/>
  <c r="AA57" i="3" s="1"/>
  <c r="AA30" i="3"/>
  <c r="AA35" i="3" s="1"/>
  <c r="AD61" i="3"/>
  <c r="AC22" i="3"/>
  <c r="AC141" i="3"/>
  <c r="AC33" i="3"/>
  <c r="AC34" i="3"/>
  <c r="AG76" i="3"/>
  <c r="AE45" i="3"/>
  <c r="AB57" i="3" l="1"/>
  <c r="AG28" i="3"/>
  <c r="AG31" i="3" s="1"/>
  <c r="AC30" i="3"/>
  <c r="AC35" i="3" s="1"/>
  <c r="AE63" i="3"/>
  <c r="AF63" i="3" s="1"/>
  <c r="AG63" i="3" s="1"/>
  <c r="AE143" i="3"/>
  <c r="AG143" i="3" s="1"/>
  <c r="AD195" i="3"/>
  <c r="AD96" i="3"/>
  <c r="AC191" i="3"/>
  <c r="AE142" i="3"/>
  <c r="AE105" i="3"/>
  <c r="AF43" i="3"/>
  <c r="AF42" i="3" s="1"/>
  <c r="AF105" i="3" s="1"/>
  <c r="U183" i="3"/>
  <c r="U184" i="3" s="1"/>
  <c r="T90" i="3"/>
  <c r="T186" i="3" s="1"/>
  <c r="AG141" i="3"/>
  <c r="AC155" i="3"/>
  <c r="AC182" i="3" s="1"/>
  <c r="AC195" i="3"/>
  <c r="AC193" i="3"/>
  <c r="AD154" i="3"/>
  <c r="AD155" i="3" s="1"/>
  <c r="AD182" i="3" s="1"/>
  <c r="AD108" i="3"/>
  <c r="AD112" i="3" s="1"/>
  <c r="S185" i="3"/>
  <c r="S94" i="3"/>
  <c r="S99" i="3" s="1"/>
  <c r="AD116" i="3"/>
  <c r="Y118" i="3"/>
  <c r="X121" i="3"/>
  <c r="X122" i="3" s="1"/>
  <c r="AF62" i="3"/>
  <c r="AG62" i="3" s="1"/>
  <c r="AE61" i="3"/>
  <c r="AD22" i="3"/>
  <c r="AB32" i="3"/>
  <c r="AF45" i="3"/>
  <c r="AE60" i="3"/>
  <c r="AD15" i="3"/>
  <c r="AD16" i="3" s="1"/>
  <c r="AD55" i="3" s="1"/>
  <c r="AC23" i="3"/>
  <c r="AC57" i="3" s="1"/>
  <c r="AG34" i="3" l="1"/>
  <c r="AG33" i="3"/>
  <c r="AE116" i="3"/>
  <c r="U90" i="3"/>
  <c r="V183" i="3"/>
  <c r="V184" i="3" s="1"/>
  <c r="AF154" i="3"/>
  <c r="AG105" i="3"/>
  <c r="AG108" i="3" s="1"/>
  <c r="AG112" i="3" s="1"/>
  <c r="AF108" i="3"/>
  <c r="AF112" i="3" s="1"/>
  <c r="AE195" i="3"/>
  <c r="Z118" i="3"/>
  <c r="Y121" i="3"/>
  <c r="Y122" i="3" s="1"/>
  <c r="AE154" i="3"/>
  <c r="AE108" i="3"/>
  <c r="AE112" i="3" s="1"/>
  <c r="T185" i="3"/>
  <c r="T94" i="3"/>
  <c r="T99" i="3" s="1"/>
  <c r="AE96" i="3"/>
  <c r="AD191" i="3"/>
  <c r="AF142" i="3"/>
  <c r="AD193" i="3"/>
  <c r="AF60" i="3"/>
  <c r="AF15" i="3" s="1"/>
  <c r="AF16" i="3" s="1"/>
  <c r="AF55" i="3" s="1"/>
  <c r="AE15" i="3"/>
  <c r="AE16" i="3" s="1"/>
  <c r="AE55" i="3" s="1"/>
  <c r="AD23" i="3"/>
  <c r="AD57" i="3" s="1"/>
  <c r="AD30" i="3"/>
  <c r="AD35" i="3" s="1"/>
  <c r="AB35" i="3"/>
  <c r="AF61" i="3"/>
  <c r="AF22" i="3" s="1"/>
  <c r="AE22" i="3"/>
  <c r="AG154" i="3" l="1"/>
  <c r="AG60" i="3"/>
  <c r="AF195" i="3"/>
  <c r="AF155" i="3"/>
  <c r="AF182" i="3" s="1"/>
  <c r="X183" i="3"/>
  <c r="X184" i="3" s="1"/>
  <c r="V90" i="3"/>
  <c r="V186" i="3" s="1"/>
  <c r="AG142" i="3"/>
  <c r="U94" i="3"/>
  <c r="U99" i="3" s="1"/>
  <c r="U185" i="3"/>
  <c r="AF96" i="3"/>
  <c r="AF193" i="3" s="1"/>
  <c r="AE191" i="3"/>
  <c r="AE155" i="3"/>
  <c r="AE182" i="3" s="1"/>
  <c r="AA118" i="3"/>
  <c r="Z121" i="3"/>
  <c r="Z122" i="3" s="1"/>
  <c r="AE193" i="3"/>
  <c r="U186" i="3"/>
  <c r="AF116" i="3"/>
  <c r="AG61" i="3"/>
  <c r="AG64" i="3" s="1"/>
  <c r="AG65" i="3" s="1"/>
  <c r="AE23" i="3"/>
  <c r="AE57" i="3" s="1"/>
  <c r="AE30" i="3"/>
  <c r="AE35" i="3" s="1"/>
  <c r="AG22" i="3"/>
  <c r="AF23" i="3"/>
  <c r="AF57" i="3" s="1"/>
  <c r="AF30" i="3"/>
  <c r="AF35" i="3" s="1"/>
  <c r="AG15" i="3"/>
  <c r="AG16" i="3" s="1"/>
  <c r="AG55" i="3" s="1"/>
  <c r="AG155" i="3" l="1"/>
  <c r="AG182" i="3" s="1"/>
  <c r="AG184" i="3" s="1"/>
  <c r="AG116" i="3"/>
  <c r="AC118" i="3"/>
  <c r="AB118" i="3"/>
  <c r="AB121" i="3" s="1"/>
  <c r="AB122" i="3" s="1"/>
  <c r="AA121" i="3"/>
  <c r="AA122" i="3" s="1"/>
  <c r="V185" i="3"/>
  <c r="V94" i="3"/>
  <c r="V99" i="3" s="1"/>
  <c r="W90" i="3"/>
  <c r="Y183" i="3"/>
  <c r="Y184" i="3" s="1"/>
  <c r="X90" i="3"/>
  <c r="X186" i="3" s="1"/>
  <c r="AF191" i="3"/>
  <c r="AG96" i="3"/>
  <c r="AG23" i="3"/>
  <c r="AG30" i="3"/>
  <c r="AG57" i="3" l="1"/>
  <c r="W94" i="3"/>
  <c r="W99" i="3" s="1"/>
  <c r="W123" i="3" s="1"/>
  <c r="W186" i="3"/>
  <c r="W185" i="3"/>
  <c r="AD118" i="3"/>
  <c r="AC121" i="3"/>
  <c r="AC122" i="3" s="1"/>
  <c r="X94" i="3"/>
  <c r="X99" i="3" s="1"/>
  <c r="X185" i="3"/>
  <c r="Z183" i="3"/>
  <c r="Z184" i="3" s="1"/>
  <c r="Y90" i="3"/>
  <c r="Y186" i="3" s="1"/>
  <c r="AG32" i="3"/>
  <c r="AE118" i="3" l="1"/>
  <c r="AD121" i="3"/>
  <c r="AD122" i="3" s="1"/>
  <c r="Y94" i="3"/>
  <c r="Y99" i="3" s="1"/>
  <c r="Y185" i="3"/>
  <c r="AA183" i="3"/>
  <c r="AA184" i="3" s="1"/>
  <c r="Z90" i="3"/>
  <c r="Z186" i="3" s="1"/>
  <c r="AG35" i="3"/>
  <c r="Z94" i="3" l="1"/>
  <c r="Z99" i="3" s="1"/>
  <c r="Z185" i="3"/>
  <c r="AC183" i="3"/>
  <c r="AC184" i="3" s="1"/>
  <c r="AA90" i="3"/>
  <c r="AF118" i="3"/>
  <c r="AE121" i="3"/>
  <c r="AE122" i="3" s="1"/>
  <c r="AA94" i="3" l="1"/>
  <c r="AA99" i="3" s="1"/>
  <c r="AA185" i="3"/>
  <c r="AB90" i="3"/>
  <c r="AD183" i="3"/>
  <c r="AD184" i="3" s="1"/>
  <c r="AC90" i="3"/>
  <c r="AC186" i="3" s="1"/>
  <c r="AG118" i="3"/>
  <c r="AG121" i="3" s="1"/>
  <c r="AG122" i="3" s="1"/>
  <c r="AF121" i="3"/>
  <c r="AF122" i="3" s="1"/>
  <c r="AA186" i="3"/>
  <c r="AE183" i="3" l="1"/>
  <c r="AE184" i="3" s="1"/>
  <c r="AD90" i="3"/>
  <c r="AD186" i="3" s="1"/>
  <c r="AB94" i="3"/>
  <c r="AB99" i="3" s="1"/>
  <c r="AB123" i="3" s="1"/>
  <c r="AB186" i="3"/>
  <c r="AB185" i="3"/>
  <c r="AC94" i="3"/>
  <c r="AC99" i="3" s="1"/>
  <c r="AC185" i="3"/>
  <c r="AD94" i="3" l="1"/>
  <c r="AD99" i="3" s="1"/>
  <c r="AD185" i="3"/>
  <c r="AF183" i="3"/>
  <c r="AF184" i="3" s="1"/>
  <c r="AE90" i="3"/>
  <c r="AE94" i="3" l="1"/>
  <c r="AE99" i="3" s="1"/>
  <c r="AE185" i="3"/>
  <c r="AF90" i="3"/>
  <c r="AF186" i="3" s="1"/>
  <c r="AE186" i="3"/>
  <c r="AG90" i="3" l="1"/>
  <c r="AF94" i="3"/>
  <c r="AF99" i="3" s="1"/>
  <c r="AF185" i="3"/>
  <c r="AG94" i="3" l="1"/>
  <c r="AG99" i="3" s="1"/>
  <c r="AG123" i="3" s="1"/>
  <c r="AG186" i="3"/>
  <c r="AG185" i="3"/>
</calcChain>
</file>

<file path=xl/comments1.xml><?xml version="1.0" encoding="utf-8"?>
<comments xmlns="http://schemas.openxmlformats.org/spreadsheetml/2006/main">
  <authors>
    <author>Eric Li</author>
  </authors>
  <commentList>
    <comment ref="G3" authorId="0" shapeId="0">
      <text>
        <r>
          <rPr>
            <b/>
            <sz val="9"/>
            <color indexed="81"/>
            <rFont val="Tahoma"/>
            <family val="2"/>
          </rPr>
          <t>COVAR(E:E,D:D)/VAR(D:D)</t>
        </r>
      </text>
    </comment>
    <comment ref="J52" authorId="0" shapeId="0">
      <text>
        <r>
          <rPr>
            <b/>
            <sz val="9"/>
            <color indexed="81"/>
            <rFont val="Tahoma"/>
            <family val="2"/>
          </rPr>
          <t>In millions</t>
        </r>
      </text>
    </comment>
  </commentList>
</comments>
</file>

<file path=xl/sharedStrings.xml><?xml version="1.0" encoding="utf-8"?>
<sst xmlns="http://schemas.openxmlformats.org/spreadsheetml/2006/main" count="607" uniqueCount="283">
  <si>
    <t>(Dollars in millions, except per share data)</t>
  </si>
  <si>
    <t>Multiple Valuation</t>
  </si>
  <si>
    <t xml:space="preserve">Segment Data &amp; Income Statement Ratios </t>
  </si>
  <si>
    <t>Basic EPS (GAAP)</t>
  </si>
  <si>
    <t>Diluted EPS (GAAP)</t>
  </si>
  <si>
    <t>Basic shares outstanding (GAAP)</t>
  </si>
  <si>
    <t>Diluted EPS (Non-GAAP)</t>
  </si>
  <si>
    <t>Net income (Non-GAAP)</t>
  </si>
  <si>
    <t xml:space="preserve">Plus net cash/(debt) per share </t>
  </si>
  <si>
    <t>Analysis of share count changes</t>
  </si>
  <si>
    <t>Change in basic shares  (excluding repurchases)</t>
  </si>
  <si>
    <t>Change in diluted shares  (excluding repurchases)</t>
  </si>
  <si>
    <t>Share repurchase assumptions: average price</t>
  </si>
  <si>
    <t>Share repurchase: amount in the period ($M)</t>
  </si>
  <si>
    <t>Shares repurchased (M) [repurchase details are rounded]</t>
  </si>
  <si>
    <t>Cost of revenue</t>
  </si>
  <si>
    <t>General and administrative</t>
  </si>
  <si>
    <t>Income before income taxes (GAAP)</t>
  </si>
  <si>
    <t>Gross margin (GAAP)</t>
  </si>
  <si>
    <t>Effective income tax rate</t>
  </si>
  <si>
    <t>Operating Income (GAAP)</t>
  </si>
  <si>
    <t>Operating Income (Non-GAAP)</t>
  </si>
  <si>
    <t>Operating Income Margin (GAAP)</t>
  </si>
  <si>
    <t>Operating Income Margin (Non-GAAP)</t>
  </si>
  <si>
    <t>Total Operating Expenses (ex cost of revenue)</t>
  </si>
  <si>
    <t>Interest expense</t>
  </si>
  <si>
    <t>Other income (expense), net</t>
  </si>
  <si>
    <t>Net income (GAAP)</t>
  </si>
  <si>
    <t>Average interest expense</t>
  </si>
  <si>
    <t>Research and development</t>
  </si>
  <si>
    <t>Sales and marketing</t>
  </si>
  <si>
    <t>Provision/(Benefit) for income taxes</t>
  </si>
  <si>
    <t>Ratio Analysis</t>
  </si>
  <si>
    <t>Gross margin (Non-GAAP)</t>
  </si>
  <si>
    <t>EBITDA Margin (Non-GAAP)</t>
  </si>
  <si>
    <t>Research and development as a % of revenue</t>
  </si>
  <si>
    <t>Sales and marketing as a % of revenue</t>
  </si>
  <si>
    <t>General and administrative as a % of revenue</t>
  </si>
  <si>
    <t>Other income/(expense) as a % of revenue</t>
  </si>
  <si>
    <t>Gross Profit (GAAP)</t>
  </si>
  <si>
    <t>Opex adjustments (Non-GAAP)</t>
  </si>
  <si>
    <t>Cost of revenue adjustments (Non-GAAP)</t>
  </si>
  <si>
    <t>Gross Profit (Non-GAAP)</t>
  </si>
  <si>
    <t>Non-GAAP Adjustment Analysis</t>
  </si>
  <si>
    <t>Stock-based compensation (Cost of revenue)</t>
  </si>
  <si>
    <t>Stock-based compensation (R&amp;D)</t>
  </si>
  <si>
    <t>Stock-based compensation (S&amp;M)</t>
  </si>
  <si>
    <t>Stock-based compensation (G&amp;A)</t>
  </si>
  <si>
    <t>Amortization of intangibles (Cost of revenue)</t>
  </si>
  <si>
    <t>Amortization of intangibles (R&amp;D)</t>
  </si>
  <si>
    <t>Amortization of intangibles (S&amp;M)</t>
  </si>
  <si>
    <t>Amortization of intangibles (G&amp;A)</t>
  </si>
  <si>
    <t xml:space="preserve">   Total Stock-based compensation ($M)</t>
  </si>
  <si>
    <t xml:space="preserve">   Total Stock-based compensation as a % of revenue</t>
  </si>
  <si>
    <t xml:space="preserve">   Total Amortization of intangibles ($M)</t>
  </si>
  <si>
    <t>Non-cash expense related to acquisitions (NI)</t>
  </si>
  <si>
    <t>Net income adjustments (Non-GAAP)</t>
  </si>
  <si>
    <t>By obtaining this model you are deemed to have read and agreed to our Terms of Use. Visit our website for details: https://www.gutenbergresearch.com/terms-of-use.html</t>
  </si>
  <si>
    <t>GR</t>
  </si>
  <si>
    <t>BALANCE SHEET</t>
  </si>
  <si>
    <t>Assets</t>
  </si>
  <si>
    <t>Cash and equivalents</t>
  </si>
  <si>
    <t xml:space="preserve">Accounts receivables, net </t>
  </si>
  <si>
    <t>Prepaid expenses other current assets</t>
  </si>
  <si>
    <t>Total Current Assets</t>
  </si>
  <si>
    <t xml:space="preserve">Property, plant and equipment, net </t>
  </si>
  <si>
    <t>Total Assets</t>
  </si>
  <si>
    <t>Liabilities</t>
  </si>
  <si>
    <t>Accounts payable</t>
  </si>
  <si>
    <t>Total Current liabilities</t>
  </si>
  <si>
    <t>Other long-term liabilities</t>
  </si>
  <si>
    <t>Total liabilities</t>
  </si>
  <si>
    <t>Equity</t>
  </si>
  <si>
    <t>Total shareholders' equity</t>
  </si>
  <si>
    <t>Total liabilities and equity</t>
  </si>
  <si>
    <t>CASH FLOW STATEMENT</t>
  </si>
  <si>
    <t>Cash flows from operating activities</t>
  </si>
  <si>
    <t>Net income (loss)</t>
  </si>
  <si>
    <t xml:space="preserve">Depreciation and amortization </t>
  </si>
  <si>
    <t>Stock-based comp expense</t>
  </si>
  <si>
    <t>Change in operating assets and liabilities</t>
  </si>
  <si>
    <t>Accounts receivable</t>
  </si>
  <si>
    <t>Prepaid expenses and other current assets</t>
  </si>
  <si>
    <t>Net cash provided by operating activities</t>
  </si>
  <si>
    <t>Cash flows from investing activities</t>
  </si>
  <si>
    <t>Net cash provided by (used for) investing</t>
  </si>
  <si>
    <t>Cash flows from financing activities</t>
  </si>
  <si>
    <t>Net cash provided by (used for) financing</t>
  </si>
  <si>
    <t>Net increase (decrease) in cash and equivalents</t>
  </si>
  <si>
    <t>Effect of exchange rate changes on cash</t>
  </si>
  <si>
    <t>Cash and equivalents at beginning of period</t>
  </si>
  <si>
    <t>Cash and equivalents at end of period</t>
  </si>
  <si>
    <t>Net cash/(debt) per diluted share (Non-GAAP)</t>
  </si>
  <si>
    <t>Short-term investments</t>
  </si>
  <si>
    <t>Other assets</t>
  </si>
  <si>
    <t>Accrued and other liabilities</t>
  </si>
  <si>
    <t>Additional paid-in capital</t>
  </si>
  <si>
    <t xml:space="preserve">Common stock </t>
  </si>
  <si>
    <t>Accumulated other comprehensive loss</t>
  </si>
  <si>
    <t>Accumulated deficit</t>
  </si>
  <si>
    <t>Other adjustments</t>
  </si>
  <si>
    <t>Proceeds from maturities of marketable securities</t>
  </si>
  <si>
    <t>Proceeds from sale of marketable securities</t>
  </si>
  <si>
    <t>Total Revenue</t>
  </si>
  <si>
    <t>Principal payments on capital lease obligations</t>
  </si>
  <si>
    <t>Accrued compensation</t>
  </si>
  <si>
    <t>Billings</t>
  </si>
  <si>
    <t>Deferred revenue, EoP</t>
  </si>
  <si>
    <t>Less: deferred revenue, BoP</t>
  </si>
  <si>
    <t>Billings growth rate (QoQ)</t>
  </si>
  <si>
    <t>Billings growth rate (YoY)</t>
  </si>
  <si>
    <t>Employer tax related to equity transactions (Cost of revenue)</t>
  </si>
  <si>
    <t>Employer tax related to equity transactions (R&amp;D)</t>
  </si>
  <si>
    <t>Employer tax related to equity transactions (S&amp;M)</t>
  </si>
  <si>
    <t>Employer tax related to equity transactions (G&amp;A)</t>
  </si>
  <si>
    <t>Diluted shares outstanding (GAAP)</t>
  </si>
  <si>
    <t xml:space="preserve">   Total Employer tax related to equity transactions ($M)</t>
  </si>
  <si>
    <t>Deferred revenue</t>
  </si>
  <si>
    <t>Deferred revenue, noncurrent</t>
  </si>
  <si>
    <t>Treasury stock, at cost</t>
  </si>
  <si>
    <t>Excess tax benefit from share-based award activity</t>
  </si>
  <si>
    <t>Accrued compensation and related benefits</t>
  </si>
  <si>
    <t>Other assets and liabilities</t>
  </si>
  <si>
    <t>Purchases of property and equipment</t>
  </si>
  <si>
    <t>Internal-use software development costs</t>
  </si>
  <si>
    <t>Purchases of marketable securities</t>
  </si>
  <si>
    <t>Cash paid for the acquisition of Zopim, net of cash acquired</t>
  </si>
  <si>
    <t>Proceeds from exercise of employee stock options</t>
  </si>
  <si>
    <t>Taxes paid related to net share settlement of equity rewards</t>
  </si>
  <si>
    <t>Revenue and Billings Analysis</t>
  </si>
  <si>
    <t>Mar-14</t>
  </si>
  <si>
    <t>June-14</t>
  </si>
  <si>
    <t>Sept-14</t>
  </si>
  <si>
    <t>Dec-15</t>
  </si>
  <si>
    <t>Mar-15</t>
  </si>
  <si>
    <t>June-15</t>
  </si>
  <si>
    <t>Sept-15</t>
  </si>
  <si>
    <t>Dec-16</t>
  </si>
  <si>
    <t>Mar-16</t>
  </si>
  <si>
    <t>June-16</t>
  </si>
  <si>
    <t>Sept-16</t>
  </si>
  <si>
    <t>Dec-17</t>
  </si>
  <si>
    <t>Mar-17</t>
  </si>
  <si>
    <t>June-17</t>
  </si>
  <si>
    <t>Sept-17</t>
  </si>
  <si>
    <t>3Q15A</t>
  </si>
  <si>
    <t>3Q14A</t>
  </si>
  <si>
    <t>FY 2014A</t>
  </si>
  <si>
    <t>1Q14A</t>
  </si>
  <si>
    <t>2Q14A</t>
  </si>
  <si>
    <t>4Q14A</t>
  </si>
  <si>
    <t>Dec-14</t>
  </si>
  <si>
    <t>1Q15A</t>
  </si>
  <si>
    <t>2Q15A</t>
  </si>
  <si>
    <t>3Q16A</t>
  </si>
  <si>
    <t>4Q15A</t>
  </si>
  <si>
    <t>FY 2015A</t>
  </si>
  <si>
    <t>1Q16A</t>
  </si>
  <si>
    <t>2Q16A</t>
  </si>
  <si>
    <t>1Q17E</t>
  </si>
  <si>
    <t>3Q17E</t>
  </si>
  <si>
    <t>2Q17E</t>
  </si>
  <si>
    <t>4Q17E</t>
  </si>
  <si>
    <t>FY 2017E</t>
  </si>
  <si>
    <t>Proceeds from follow-on public offering, net of issuance costs</t>
  </si>
  <si>
    <t>Principal payments on debt</t>
  </si>
  <si>
    <t>Current portion of credit facility</t>
  </si>
  <si>
    <t>Current portion of capital leases</t>
  </si>
  <si>
    <t>Credit facility, noncurrent</t>
  </si>
  <si>
    <t>Cash paid for the acquisition of WAC, net of cash acquired</t>
  </si>
  <si>
    <t>Proceeds from issuance of debt</t>
  </si>
  <si>
    <t>Decrease in restricted cash</t>
  </si>
  <si>
    <t>Proceeds from initial public offering, net of issuance costs</t>
  </si>
  <si>
    <t>Initial public offering related issuance costs</t>
  </si>
  <si>
    <t>Proceeds from issuance of common stock from employee stock purchase plan</t>
  </si>
  <si>
    <t>Marketable securities, noncurrent</t>
  </si>
  <si>
    <t>Goodwill and intangible assets, net</t>
  </si>
  <si>
    <t>Issuance costs related to follow-on public offering</t>
  </si>
  <si>
    <t>Revenue</t>
  </si>
  <si>
    <t>Revenue growth rate (QoQ)</t>
  </si>
  <si>
    <t>Revenue growth rate (YoY)</t>
  </si>
  <si>
    <t>Mar-18</t>
  </si>
  <si>
    <t>June-18</t>
  </si>
  <si>
    <t>Sept-18</t>
  </si>
  <si>
    <t>Dec-18</t>
  </si>
  <si>
    <t>1Q18E</t>
  </si>
  <si>
    <t>2Q18E</t>
  </si>
  <si>
    <t>3Q18E</t>
  </si>
  <si>
    <t>4Q18E</t>
  </si>
  <si>
    <t>FY 2018E</t>
  </si>
  <si>
    <t>Convertible preferred stock</t>
  </si>
  <si>
    <t>Implied P/Sales 12-month target value</t>
  </si>
  <si>
    <t>NTM P/Sales 3-month average</t>
  </si>
  <si>
    <t>NTM P/Sales 3-month high</t>
  </si>
  <si>
    <t>NTM P/Sales 3-month low</t>
  </si>
  <si>
    <t>P/Sales used for valuation</t>
  </si>
  <si>
    <t xml:space="preserve">(a) Multiples are calculated excluding the value of net cash/(debt) and are based on the 3-month average daily share price compared to the consensus sales per share estimates for the next twelve month period. </t>
  </si>
  <si>
    <t>Amort of SBC capitalized in internal-use software (Cost of Rev)</t>
  </si>
  <si>
    <t>Blue cells = Gutenberg estimates</t>
  </si>
  <si>
    <t>Zendesk Inc Income Statement</t>
  </si>
  <si>
    <t>Dec-19</t>
  </si>
  <si>
    <t>FY 2019E</t>
  </si>
  <si>
    <t>Mar-19</t>
  </si>
  <si>
    <t>June-19</t>
  </si>
  <si>
    <t>Sept-19</t>
  </si>
  <si>
    <t>1Q19E</t>
  </si>
  <si>
    <t>2Q19E</t>
  </si>
  <si>
    <t>3Q19E</t>
  </si>
  <si>
    <t>4Q19E</t>
  </si>
  <si>
    <t>Balance Sheet Ratios &amp; Assumptions</t>
  </si>
  <si>
    <t>Ratios</t>
  </si>
  <si>
    <t>Cash Flow Ratios &amp; Assumptions</t>
  </si>
  <si>
    <t>4Q16A</t>
  </si>
  <si>
    <t>FY 2016A</t>
  </si>
  <si>
    <t>Capex as a % of revenue</t>
  </si>
  <si>
    <t>Capex as a % of fixed assets</t>
  </si>
  <si>
    <t>Capitalized software as a % of revenue</t>
  </si>
  <si>
    <t>D&amp;A as a % of fixed assets</t>
  </si>
  <si>
    <t>Depreciation ex-amortization of goodwill and intangibles as a % of revenues</t>
  </si>
  <si>
    <t>Depreciation ex-amortization of goodwill and intangibles as a % of fixed assets</t>
  </si>
  <si>
    <t>Prepaid expenses and other current assets as a % of sales</t>
  </si>
  <si>
    <t>Other assets as a % of sales</t>
  </si>
  <si>
    <t>Accrued liabilities as a % of sales</t>
  </si>
  <si>
    <t>Accrued compensation and related liabilities as a % of sales</t>
  </si>
  <si>
    <t>Other liabilities as a % of sales</t>
  </si>
  <si>
    <t>A/R days outstanding*</t>
  </si>
  <si>
    <t>A/P days outstanding*</t>
  </si>
  <si>
    <t>*Assumes 90 days in each quarter (Non-GAAP)</t>
  </si>
  <si>
    <t>Discounted Cash Flow Valuation</t>
  </si>
  <si>
    <t>Shares outstanding</t>
  </si>
  <si>
    <t>PV of terminal value</t>
  </si>
  <si>
    <t>Implied DCF 12-month target value</t>
  </si>
  <si>
    <t>Blended target value (average)</t>
  </si>
  <si>
    <r>
      <rPr>
        <b/>
        <sz val="11"/>
        <color theme="1"/>
        <rFont val="Calibri"/>
        <family val="2"/>
        <scheme val="minor"/>
      </rPr>
      <t>NOTE:</t>
    </r>
    <r>
      <rPr>
        <sz val="11"/>
        <color theme="1"/>
        <rFont val="Calibri"/>
        <family val="2"/>
        <scheme val="minor"/>
      </rPr>
      <t xml:space="preserve"> There are many different multiples which could be applied to various earnings metrics, each of which result in different valuations. This calculation is for demonstration only. Please refer to our disclosures for important details.  Our Multiple valuation metrics are kept constant at certain points during each quarter to isolate the impact from changes in earnings /estimates. </t>
    </r>
    <r>
      <rPr>
        <b/>
        <sz val="11"/>
        <color theme="3"/>
        <rFont val="Calibri"/>
        <family val="2"/>
        <scheme val="minor"/>
      </rPr>
      <t xml:space="preserve">The multiple in this section was last updated on 3/18/2017. </t>
    </r>
  </si>
  <si>
    <t>Purple cells = Company guidance (last updated 3/18/2017)</t>
  </si>
  <si>
    <t>Orange cells = Consensus estimates (updated 3/18/2017)</t>
  </si>
  <si>
    <t>Date</t>
  </si>
  <si>
    <t>SP500</t>
  </si>
  <si>
    <t>ZEN</t>
  </si>
  <si>
    <t>SP500 %</t>
  </si>
  <si>
    <t>ZEN %</t>
  </si>
  <si>
    <t>Beta</t>
  </si>
  <si>
    <t>EBIT</t>
  </si>
  <si>
    <t>Cash tax rate</t>
  </si>
  <si>
    <t>EBIT (1-t)</t>
  </si>
  <si>
    <t>% of revenue</t>
  </si>
  <si>
    <t>Net Free Cash Flow</t>
  </si>
  <si>
    <t>Year</t>
  </si>
  <si>
    <t>PV of FCF</t>
  </si>
  <si>
    <t>Revenue growth (YoY)</t>
  </si>
  <si>
    <t>Operating Margin %</t>
  </si>
  <si>
    <t>Add: Depreciation and amortization</t>
  </si>
  <si>
    <t>Less: Capex</t>
  </si>
  <si>
    <t>Add: Deferred Revenue</t>
  </si>
  <si>
    <t>Add: Non-deferred working capital</t>
  </si>
  <si>
    <t>Free Cash Flow (YoY)</t>
  </si>
  <si>
    <t>Inputs</t>
  </si>
  <si>
    <t>Risk free rate</t>
  </si>
  <si>
    <t>Risk premium</t>
  </si>
  <si>
    <t>Cost of Equity</t>
  </si>
  <si>
    <t>Total debt</t>
  </si>
  <si>
    <t>Cost of debt</t>
  </si>
  <si>
    <t>Tax rate</t>
  </si>
  <si>
    <t>WACC</t>
  </si>
  <si>
    <t>Total PV of Projected FCF</t>
  </si>
  <si>
    <t>Total PV of operations</t>
  </si>
  <si>
    <t>Add: Cash</t>
  </si>
  <si>
    <t>Less: Debt</t>
  </si>
  <si>
    <t>Equity value</t>
  </si>
  <si>
    <t>DCF Value</t>
  </si>
  <si>
    <t>FY 2020E</t>
  </si>
  <si>
    <t>FY 2021E</t>
  </si>
  <si>
    <t>FY 2022E</t>
  </si>
  <si>
    <t>FY 2023E</t>
  </si>
  <si>
    <t>FY 2024E</t>
  </si>
  <si>
    <t>FY 2025E</t>
  </si>
  <si>
    <t>FY 2026E</t>
  </si>
  <si>
    <t>FY 2027E</t>
  </si>
  <si>
    <t>Current share price</t>
  </si>
  <si>
    <t>($ in millions unless otherwise noted)</t>
  </si>
  <si>
    <t>Current equity value ($Ms)</t>
  </si>
  <si>
    <t>Perptual growth rate</t>
  </si>
  <si>
    <t>Terminal Multiple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</si>
</sst>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00_);_(* \(#,##0.000\);_(* &quot;-&quot;??_);_(@_)"/>
    <numFmt numFmtId="168" formatCode="#,##0.0_);\(#,##0.0\)"/>
    <numFmt numFmtId="169" formatCode="#,##0.0\ ;\(#,##0.0\)"/>
    <numFmt numFmtId="170" formatCode="#,##0\ ;\(#,##0.0\)"/>
    <numFmt numFmtId="171" formatCode="&quot;$&quot;0.00_)"/>
    <numFmt numFmtId="172" formatCode="#,##0&quot;%&quot;"/>
    <numFmt numFmtId="173" formatCode="#,##0___);\(#,##0.00\)"/>
    <numFmt numFmtId="174" formatCode="0%;\(0%\)"/>
    <numFmt numFmtId="175" formatCode="_(* #,##0,,_);_(* \(#,##0,,\);_(* &quot;-&quot;_)"/>
    <numFmt numFmtId="176" formatCode="_(* #,##0_);[Red]_(* \(#,##0\);_(* &quot;&quot;&quot;&quot;&quot;&quot;&quot;&quot;\ \-\ &quot;&quot;&quot;&quot;&quot;&quot;&quot;&quot;_);_(@_)"/>
    <numFmt numFmtId="177" formatCode="_(* #,##0,_);[Red]_(* \(#,##0,\);_(* &quot;&quot;&quot;&quot;&quot;&quot;&quot;&quot;\ \-\ &quot;&quot;&quot;&quot;&quot;&quot;&quot;&quot;_);_(@_)"/>
    <numFmt numFmtId="178" formatCode="0%;\(0%\);;"/>
    <numFmt numFmtId="179" formatCode="0%;\(0%\);&quot;-&quot;"/>
    <numFmt numFmtId="180" formatCode="#,##0_);[Red]\(#,##0\);&quot;-&quot;"/>
    <numFmt numFmtId="181" formatCode="*-"/>
    <numFmt numFmtId="182" formatCode="#,##0;\-#,##0;&quot;-&quot;"/>
    <numFmt numFmtId="183" formatCode="_._.&quot;$&quot;* \(#,##0\)_%;_._.&quot;$&quot;* #,##0_)_%;_._.&quot;$&quot;* 0_)_%;_._.@_)_%"/>
    <numFmt numFmtId="184" formatCode="_._.* \(#,##0\)_%;_._.* #,##0_)_%;_._.* 0_)_%;_._.@_)_%"/>
    <numFmt numFmtId="185" formatCode="&quot;$&quot;#,##0;\-&quot;$&quot;#,##0"/>
    <numFmt numFmtId="186" formatCode="#,##0;\(#,##0\)"/>
    <numFmt numFmtId="187" formatCode="#,##0.00;\-#,##0.00;&quot;-&quot;"/>
    <numFmt numFmtId="188" formatCode="* #,##0.00_);\(#,##0.00\)"/>
    <numFmt numFmtId="189" formatCode="_([$€-2]* #,##0.00_);_([$€-2]* \(#,##0.00\);_([$€-2]* &quot;-&quot;??_)"/>
    <numFmt numFmtId="190" formatCode="0.0_)\%;\(0.0\)\%;0.0_)\%;@_)_%"/>
    <numFmt numFmtId="191" formatCode="#,##0.0_)_%;\(#,##0.0\)_%;0.0_)_%;@_)_%"/>
    <numFmt numFmtId="192" formatCode="#,##0.0_);\(#,##0.0\);#,##0.0_);@_)"/>
    <numFmt numFmtId="193" formatCode="&quot;$&quot;_(#,##0.00_);&quot;$&quot;\(#,##0.00\);&quot;$&quot;_(0.00_);@_)"/>
    <numFmt numFmtId="194" formatCode="#,##0.00_);\(#,##0.00\);0.00_);@_)"/>
    <numFmt numFmtId="195" formatCode="\€_(#,##0.00_);\€\(#,##0.00\);\€_(0.00_);@_)"/>
    <numFmt numFmtId="196" formatCode="#,##0_)\x;\(#,##0\)\x;0_)\x;@_)_x"/>
    <numFmt numFmtId="197" formatCode="#,##0_)_x;\(#,##0\)_x;0_)_x;@_)_x"/>
    <numFmt numFmtId="198" formatCode="#,##0.0000;\-#,##0.0000"/>
    <numFmt numFmtId="199" formatCode="#,##0.000000;\-#,##0.000000"/>
    <numFmt numFmtId="200" formatCode="#,##0.0;\-#,##0.0"/>
    <numFmt numFmtId="201" formatCode="#,##0.000;\-#,##0.000"/>
    <numFmt numFmtId="202" formatCode="#,##0.00000;\-#,##0.00000"/>
    <numFmt numFmtId="203" formatCode="#,##0.0000000;\-#,##0.0000000"/>
    <numFmt numFmtId="204" formatCode="#,##0.00000000;\-#,##0.00000000"/>
    <numFmt numFmtId="205" formatCode="#,##0.000000000;\-#,##0.000000000"/>
    <numFmt numFmtId="206" formatCode="#,##0.0000000000;\-#,##0.0000000000"/>
    <numFmt numFmtId="207" formatCode="_-* #,##0\ _D_M_-;\-* #,##0\ _D_M_-;_-* &quot;-&quot;\ _D_M_-;_-@_-"/>
    <numFmt numFmtId="208" formatCode="_-* #,##0.00\ _D_M_-;\-* #,##0.00\ _D_M_-;_-* &quot;-&quot;??\ _D_M_-;_-@_-"/>
    <numFmt numFmtId="209" formatCode="_-* #,##0\ &quot;DM&quot;_-;\-* #,##0\ &quot;DM&quot;_-;_-* &quot;-&quot;\ &quot;DM&quot;_-;_-@_-"/>
    <numFmt numFmtId="210" formatCode="_-* #,##0.00\ &quot;DM&quot;_-;\-* #,##0.00\ &quot;DM&quot;_-;_-* &quot;-&quot;??\ &quot;DM&quot;_-;_-@_-"/>
    <numFmt numFmtId="211" formatCode="0.0"/>
    <numFmt numFmtId="212" formatCode="0.000000"/>
    <numFmt numFmtId="213" formatCode="&quot;£&quot;#,##0;[Red]\-&quot;£&quot;#,##0"/>
    <numFmt numFmtId="214" formatCode="0.00_);[Red]\(0.00\)"/>
    <numFmt numFmtId="215" formatCode="&quot;£&quot;#,##0.00;[Red]\-&quot;£&quot;#,##0.00"/>
    <numFmt numFmtId="216" formatCode="_(* #,##0.000_);_(* \(#,##0.000\);_(* &quot;-&quot;_);_(@_)"/>
    <numFmt numFmtId="217" formatCode="_-&quot;£&quot;* #,##0_-;\-&quot;£&quot;* #,##0_-;_-&quot;£&quot;* &quot;-&quot;_-;_-@_-"/>
    <numFmt numFmtId="218" formatCode="_(&quot;$&quot;* #,##0,_);_(&quot;$&quot;* \(#,##0,\);_(&quot;$&quot;* &quot;-&quot;_);_(@_)"/>
    <numFmt numFmtId="219" formatCode="&quot;SFr.&quot;#,##0;[Red]&quot;SFr.&quot;\-#,##0"/>
    <numFmt numFmtId="220" formatCode="_-&quot;£&quot;* #,##0.00_-;\-&quot;£&quot;* #,##0.00_-;_-&quot;£&quot;* &quot;-&quot;??_-;_-@_-"/>
    <numFmt numFmtId="221" formatCode="#,##0;[Red]\(#,##0\)"/>
    <numFmt numFmtId="222" formatCode="0\x"/>
    <numFmt numFmtId="223" formatCode="&quot;$&quot;#,##0.00"/>
    <numFmt numFmtId="224" formatCode="#,##0.0"/>
    <numFmt numFmtId="225" formatCode="&quot;$&quot;_(#,##0.00_);&quot;$&quot;\(#,##0.00\)"/>
    <numFmt numFmtId="226" formatCode="#,##0.0_)\x;\(#,##0.0\)\x"/>
    <numFmt numFmtId="227" formatCode="#,##0.0_)\x;\(#,##0.0\)\x;0.0_)\x;@_)_x"/>
    <numFmt numFmtId="228" formatCode="#,##0.0_)_x;\(#,##0.0\)_x"/>
    <numFmt numFmtId="229" formatCode="#,##0.0_)_x;\(#,##0.0\)_x;0.0_)_x;@_)_x"/>
    <numFmt numFmtId="230" formatCode="0.0_)\%;\(0.0\)\%"/>
    <numFmt numFmtId="231" formatCode="#,##0.0_)_%;\(#,##0.0\)_%"/>
    <numFmt numFmtId="232" formatCode="0\A"/>
    <numFmt numFmtId="233" formatCode="0.00_)"/>
    <numFmt numFmtId="234" formatCode="0\p"/>
    <numFmt numFmtId="235" formatCode="\$0.00;\(\$0.00\)"/>
    <numFmt numFmtId="236" formatCode="0.0&quot;  &quot;"/>
    <numFmt numFmtId="237" formatCode="_-* #,##0_-;\(#,##0\);_-* &quot;–&quot;_-;_-@_-"/>
    <numFmt numFmtId="238" formatCode="#,##0.00;;;[White]General"/>
    <numFmt numFmtId="239" formatCode="_(* #,##0.00000_);_(* \(#,##0.00000\);_(* &quot;-&quot;??_);_(@_)"/>
    <numFmt numFmtId="240" formatCode="#,##0.000_);[Red]\(#,##0.000\)"/>
    <numFmt numFmtId="241" formatCode="&quot;$&quot;0.0"/>
    <numFmt numFmtId="242" formatCode="#,##0;\(#,##0\);\–;@"/>
    <numFmt numFmtId="243" formatCode="_(&quot;CHF&quot;* #,##0.0_);_(&quot;CHF&quot;* \(#,##0.0\);_(&quot;CHF&quot;* &quot;-&quot;??_);_(@_)"/>
    <numFmt numFmtId="244" formatCode="0.000"/>
    <numFmt numFmtId="245" formatCode="0.0\x"/>
    <numFmt numFmtId="246" formatCode="&quot;$&quot;\ #,##0_);&quot;$&quot;\ \(#,##0\);&quot;$&quot;\ \ \ \-\ \ "/>
    <numFmt numFmtId="247" formatCode="&quot;$&quot;\ ##,##0.0_);&quot;$&quot;\ \(#,##0.0\);&quot;$&quot;\ \ \ \-\ \ "/>
    <numFmt numFmtId="248" formatCode="&quot;$&quot;\ ##,##0.00_);&quot;$&quot;\ \(#,##0.00\);&quot;$&quot;\ \ \ \-\ \ "/>
    <numFmt numFmtId="249" formatCode="&quot;$&quot;\ ##,##0\ ??/??;&quot;$&quot;\ \-#,##0\ ??/??;&quot;$&quot;\ \ \ \-\ \ "/>
    <numFmt numFmtId="250" formatCode="#,##0_);\(#,##0\);\-\ \ "/>
    <numFmt numFmtId="251" formatCode="##,##0.0_);\(#,##0.0\);\-\ \ "/>
    <numFmt numFmtId="252" formatCode="##,##0.00_);\(#,##0.00\);\-\ \ "/>
    <numFmt numFmtId="253" formatCode="_(* #,##0.0_);_(* \(#,##0.00\);_(* &quot;-&quot;??_);_(@_)"/>
    <numFmt numFmtId="254" formatCode="General_)"/>
    <numFmt numFmtId="255" formatCode="&quot;fl&quot;#,##0_);\(&quot;fl&quot;#,##0\)"/>
    <numFmt numFmtId="256" formatCode="&quot;fl&quot;#,##0_);[Red]\(&quot;fl&quot;#,##0\)"/>
    <numFmt numFmtId="257" formatCode="&quot;fl&quot;#,##0.00_);\(&quot;fl&quot;#,##0.00\)"/>
    <numFmt numFmtId="258" formatCode="0.000_)"/>
    <numFmt numFmtId="259" formatCode="dd\ mmmyy"/>
    <numFmt numFmtId="260" formatCode="dd\ mmmyy\ hh:mm"/>
    <numFmt numFmtId="261" formatCode="_-* #,##0_-;\-* #,##0_-;_-* &quot;-&quot;_-;_-@_-"/>
    <numFmt numFmtId="262" formatCode="_-* #,##0.00_-;\-* #,##0.00_-;_-* &quot;-&quot;??_-;_-@_-"/>
    <numFmt numFmtId="263" formatCode="##,##0\ ??/??;\-#,##0\ ??/??;\-\ \ "/>
    <numFmt numFmtId="264" formatCode="&quot;$&quot;#,##0_);&quot;$&quot;\ \(#,##0\);\ &quot;$&quot;\ \ \ \-\ \ \ "/>
    <numFmt numFmtId="265" formatCode="#,##0_);\(#,##0\);\ \ \-\ \ \ "/>
    <numFmt numFmtId="266" formatCode="_ &quot;\&quot;* #,##0.00_ ;_ &quot;\&quot;* &quot;\&quot;&quot;\&quot;\-#,##0.00_ ;_ &quot;\&quot;* &quot;-&quot;??_ ;_ @_ "/>
    <numFmt numFmtId="267" formatCode="_(&quot;$&quot;* #,##0_);_(&quot;$&quot;* \(#,##0\);_(&quot;$&quot;* &quot;-&quot;??_);_(@_)"/>
    <numFmt numFmtId="268" formatCode="&quot;\&quot;#,##0.00;[Red]&quot;\&quot;&quot;\&quot;&quot;\&quot;&quot;\&quot;&quot;\&quot;&quot;\&quot;\-#,##0.00"/>
    <numFmt numFmtId="269" formatCode="#,##0.0;\(#,##0.0\)"/>
    <numFmt numFmtId="270" formatCode="#,##0.000;\(#,##0.000\)"/>
    <numFmt numFmtId="271" formatCode="#,##0.0\x;\(#,##0.0\)\x"/>
    <numFmt numFmtId="272" formatCode="\60\4\7\:"/>
    <numFmt numFmtId="273" formatCode="dd\-mmm\-yy"/>
    <numFmt numFmtId="274" formatCode="#,##0.0,,_);\(#,##0.0,,\);&quot;-  &quot;"/>
    <numFmt numFmtId="275" formatCode="_(&quot;$&quot;* #,##0.00_);_(&quot;$&quot;* \(#,##0.00\);_(* &quot;-&quot;_);_(@_)"/>
    <numFmt numFmtId="276" formatCode="_(* #,##0.00_);_(* \(#,##0.00\);_(* &quot;-&quot;_);_(@_)"/>
    <numFmt numFmtId="277" formatCode="#,##0.0\x"/>
    <numFmt numFmtId="278" formatCode="#,##0.00\x"/>
    <numFmt numFmtId="279" formatCode="_(&quot;$&quot;* #,##0.0_);_(&quot;$&quot;* \(#,##0.0\);_(* &quot;-&quot;_);_(@_)"/>
    <numFmt numFmtId="280" formatCode="#,##0.000"/>
    <numFmt numFmtId="281" formatCode="mm/dd/yyyy"/>
    <numFmt numFmtId="282" formatCode="_(* #,##0.0_);_(* \(#,##0.0\);_(* &quot;-&quot;_);_(@_)"/>
    <numFmt numFmtId="283" formatCode="mm/dd/yy"/>
    <numFmt numFmtId="284" formatCode="&quot;fl&quot;#,##0.00_);[Red]\(&quot;fl&quot;#,##0.00\)"/>
    <numFmt numFmtId="285" formatCode="_(&quot;fl&quot;* #,##0_);_(&quot;fl&quot;* \(#,##0\);_(&quot;fl&quot;* &quot;-&quot;_);_(@_)"/>
    <numFmt numFmtId="286" formatCode="_-* #,##0.00\ _€_-;\-* #,##0.00\ _€_-;_-* &quot;-&quot;??\ _€_-;_-@_-"/>
    <numFmt numFmtId="287" formatCode="_-* #,##0.00\ _z_ł_-;\-* #,##0.00\ _z_ł_-;_-* &quot;-&quot;??\ _z_ł_-;_-@_-"/>
    <numFmt numFmtId="288" formatCode="##.#\x"/>
    <numFmt numFmtId="289" formatCode="&quot;$&quot;#,##0"/>
  </numFmts>
  <fonts count="158">
    <font>
      <sz val="11"/>
      <color theme="1"/>
      <name val="Calibri"/>
      <family val="2"/>
      <scheme val="minor"/>
    </font>
    <font>
      <sz val="11"/>
      <color theme="1"/>
      <name val="Calibri"/>
      <family val="2"/>
      <scheme val="minor"/>
    </font>
    <font>
      <b/>
      <sz val="11"/>
      <color theme="1"/>
      <name val="Calibri"/>
      <family val="2"/>
      <scheme val="minor"/>
    </font>
    <font>
      <b/>
      <u val="singleAccounting"/>
      <sz val="11"/>
      <color theme="1"/>
      <name val="Calibri"/>
      <family val="2"/>
      <scheme val="minor"/>
    </font>
    <font>
      <u val="singleAccounting"/>
      <sz val="11"/>
      <color theme="1"/>
      <name val="Calibri"/>
      <family val="2"/>
      <scheme val="minor"/>
    </font>
    <font>
      <sz val="11"/>
      <color rgb="FF7030A0"/>
      <name val="Calibri"/>
      <family val="2"/>
      <scheme val="minor"/>
    </font>
    <font>
      <sz val="11"/>
      <color theme="3"/>
      <name val="Calibri"/>
      <family val="2"/>
      <scheme val="minor"/>
    </font>
    <font>
      <sz val="11"/>
      <color theme="9" tint="-0.499984740745262"/>
      <name val="Calibri"/>
      <family val="2"/>
      <scheme val="minor"/>
    </font>
    <font>
      <b/>
      <u/>
      <sz val="11"/>
      <color theme="1"/>
      <name val="Calibri"/>
      <family val="2"/>
      <scheme val="minor"/>
    </font>
    <font>
      <sz val="10"/>
      <name val="Arial"/>
      <family val="2"/>
    </font>
    <font>
      <sz val="11"/>
      <name val="Calibri"/>
      <family val="2"/>
      <scheme val="minor"/>
    </font>
    <font>
      <u val="singleAccounting"/>
      <sz val="11"/>
      <name val="Calibri"/>
      <family val="2"/>
      <scheme val="minor"/>
    </font>
    <font>
      <b/>
      <sz val="11"/>
      <name val="Calibri"/>
      <family val="2"/>
      <scheme val="minor"/>
    </font>
    <font>
      <sz val="11"/>
      <color rgb="FFFF0000"/>
      <name val="Calibri"/>
      <family val="2"/>
      <scheme val="minor"/>
    </font>
    <font>
      <sz val="11"/>
      <name val="Calibri"/>
      <family val="2"/>
    </font>
    <font>
      <b/>
      <u/>
      <sz val="12"/>
      <color theme="0" tint="-0.14999847407452621"/>
      <name val="Calibri"/>
      <family val="2"/>
      <scheme val="minor"/>
    </font>
    <font>
      <b/>
      <sz val="11"/>
      <color theme="0" tint="-0.14999847407452621"/>
      <name val="Calibri"/>
      <family val="2"/>
      <scheme val="minor"/>
    </font>
    <font>
      <sz val="10"/>
      <color theme="0" tint="-0.14999847407452621"/>
      <name val="Calibri"/>
      <family val="2"/>
      <scheme val="minor"/>
    </font>
    <font>
      <b/>
      <u val="singleAccounting"/>
      <sz val="11"/>
      <color theme="0" tint="-0.14999847407452621"/>
      <name val="Calibri"/>
      <family val="2"/>
      <scheme val="minor"/>
    </font>
    <font>
      <b/>
      <u val="singleAccounting"/>
      <sz val="11"/>
      <name val="Calibri"/>
      <family val="2"/>
      <scheme val="minor"/>
    </font>
    <font>
      <b/>
      <sz val="11"/>
      <color theme="3"/>
      <name val="Calibri"/>
      <family val="2"/>
      <scheme val="minor"/>
    </font>
    <font>
      <sz val="10"/>
      <name val="Tms Rmn"/>
    </font>
    <font>
      <sz val="10"/>
      <name val="Helv"/>
    </font>
    <font>
      <sz val="10"/>
      <color indexed="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b/>
      <sz val="12"/>
      <name val="Tms Rmn"/>
    </font>
    <font>
      <b/>
      <i/>
      <sz val="12"/>
      <name val="Tms Rmn"/>
    </font>
    <font>
      <b/>
      <sz val="10"/>
      <name val="MS Sans Serif"/>
      <family val="2"/>
    </font>
    <font>
      <b/>
      <sz val="11"/>
      <name val="Arial"/>
      <family val="2"/>
    </font>
    <font>
      <b/>
      <sz val="10"/>
      <name val="Arial"/>
      <family val="2"/>
    </font>
    <font>
      <sz val="10"/>
      <name val="MS Sans Serif"/>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sz val="10"/>
      <color indexed="14"/>
      <name val="Arial"/>
      <family val="2"/>
    </font>
    <font>
      <sz val="10"/>
      <color indexed="10"/>
      <name val="Arial"/>
      <family val="2"/>
    </font>
    <font>
      <b/>
      <sz val="10"/>
      <color indexed="10"/>
      <name val="Arial"/>
      <family val="2"/>
    </font>
    <font>
      <sz val="8"/>
      <name val="Tms Rmn"/>
    </font>
    <font>
      <sz val="12"/>
      <name val="Times New Roman"/>
      <family val="1"/>
    </font>
    <font>
      <sz val="7"/>
      <name val="Small Fonts"/>
      <family val="2"/>
    </font>
    <font>
      <b/>
      <u/>
      <sz val="26"/>
      <color indexed="9"/>
      <name val="Arial"/>
      <family val="2"/>
    </font>
    <font>
      <sz val="12"/>
      <name val="Helv"/>
    </font>
    <font>
      <sz val="10"/>
      <color theme="1"/>
      <name val="Arial"/>
      <family val="2"/>
    </font>
    <font>
      <sz val="10"/>
      <name val="Helv"/>
      <family val="2"/>
    </font>
    <font>
      <u/>
      <sz val="11"/>
      <color theme="10"/>
      <name val="Calibri"/>
      <family val="2"/>
    </font>
    <font>
      <u/>
      <sz val="10"/>
      <color theme="10"/>
      <name val="Trebuchet MS"/>
      <family val="2"/>
    </font>
    <font>
      <sz val="12"/>
      <name val="Helv"/>
      <family val="2"/>
    </font>
    <font>
      <sz val="10"/>
      <name val="Trebuchet MS"/>
      <family val="2"/>
    </font>
    <font>
      <sz val="10"/>
      <name val="Tms Rmn"/>
      <family val="1"/>
    </font>
    <font>
      <sz val="11"/>
      <color indexed="8"/>
      <name val="Calibri"/>
      <family val="2"/>
    </font>
    <font>
      <u/>
      <sz val="10"/>
      <color indexed="12"/>
      <name val="Arial"/>
      <family val="2"/>
    </font>
    <font>
      <b/>
      <sz val="10"/>
      <color rgb="FF404040"/>
      <name val="Segoe UI"/>
      <family val="2"/>
    </font>
    <font>
      <sz val="10"/>
      <color rgb="FF404040"/>
      <name val="Segoe UI"/>
      <family val="2"/>
    </font>
    <font>
      <b/>
      <sz val="11"/>
      <color theme="1" tint="0.14999847407452621"/>
      <name val="Calibri"/>
      <family val="2"/>
      <scheme val="minor"/>
    </font>
    <font>
      <b/>
      <u val="singleAccounting"/>
      <sz val="11"/>
      <color theme="1" tint="0.14999847407452621"/>
      <name val="Calibri"/>
      <family val="2"/>
      <scheme val="minor"/>
    </font>
    <font>
      <u/>
      <sz val="11"/>
      <color theme="1"/>
      <name val="Calibri"/>
      <family val="2"/>
      <scheme val="minor"/>
    </font>
    <font>
      <sz val="11"/>
      <color theme="0"/>
      <name val="Calibri"/>
      <family val="2"/>
      <scheme val="minor"/>
    </font>
    <font>
      <sz val="8"/>
      <name val="Helvetica"/>
      <family val="2"/>
    </font>
    <font>
      <sz val="10"/>
      <name val="GS TheSans"/>
      <family val="2"/>
    </font>
    <font>
      <sz val="8"/>
      <name val="Tahoma"/>
      <family val="2"/>
    </font>
    <font>
      <sz val="9"/>
      <color indexed="8"/>
      <name val="Times New Roman"/>
      <family val="1"/>
    </font>
    <font>
      <b/>
      <sz val="10"/>
      <color indexed="8"/>
      <name val="Times New Roman"/>
      <family val="1"/>
    </font>
    <font>
      <sz val="8"/>
      <name val="Times"/>
      <family val="1"/>
    </font>
    <font>
      <sz val="9"/>
      <color indexed="9"/>
      <name val="Times New Roman"/>
      <family val="1"/>
    </font>
    <font>
      <sz val="8"/>
      <color indexed="12"/>
      <name val="Tms Rmn"/>
    </font>
    <font>
      <b/>
      <sz val="10"/>
      <color indexed="9"/>
      <name val="Arial"/>
      <family val="2"/>
    </font>
    <font>
      <b/>
      <i/>
      <sz val="8"/>
      <name val="Arial"/>
      <family val="2"/>
    </font>
    <font>
      <b/>
      <sz val="10"/>
      <name val="Bookman"/>
      <family val="1"/>
    </font>
    <font>
      <b/>
      <sz val="24"/>
      <name val="Times New Roman"/>
      <family val="1"/>
    </font>
    <font>
      <b/>
      <sz val="14"/>
      <name val="Book Antiqua"/>
      <family val="1"/>
    </font>
    <font>
      <sz val="11"/>
      <color indexed="12"/>
      <name val="Book Antiqua"/>
      <family val="1"/>
    </font>
    <font>
      <b/>
      <u/>
      <sz val="7"/>
      <name val="Helvetica"/>
      <family val="2"/>
    </font>
    <font>
      <sz val="9"/>
      <name val="Arial"/>
      <family val="2"/>
    </font>
    <font>
      <sz val="9"/>
      <name val="Times New Roman"/>
      <family val="1"/>
    </font>
    <font>
      <sz val="10"/>
      <name val="Book Antiqua"/>
      <family val="1"/>
    </font>
    <font>
      <sz val="7"/>
      <name val="Arial"/>
      <family val="2"/>
    </font>
    <font>
      <b/>
      <sz val="8.5"/>
      <color indexed="17"/>
      <name val="Arial"/>
      <family val="2"/>
    </font>
    <font>
      <b/>
      <sz val="7"/>
      <color indexed="17"/>
      <name val="Arial"/>
      <family val="2"/>
    </font>
    <font>
      <sz val="8.5"/>
      <color indexed="8"/>
      <name val="Arial"/>
      <family val="2"/>
    </font>
    <font>
      <b/>
      <sz val="8"/>
      <name val="Book Antiqua"/>
      <family val="1"/>
    </font>
    <font>
      <b/>
      <sz val="10"/>
      <name val="Palatino"/>
      <family val="1"/>
    </font>
    <font>
      <sz val="8"/>
      <name val="Book Antiqua"/>
      <family val="1"/>
    </font>
    <font>
      <i/>
      <sz val="7"/>
      <name val="Book Antiqua"/>
      <family val="1"/>
    </font>
    <font>
      <sz val="8"/>
      <color indexed="9"/>
      <name val="Arial"/>
      <family val="2"/>
    </font>
    <font>
      <b/>
      <i/>
      <sz val="16"/>
      <name val="Helv"/>
    </font>
    <font>
      <b/>
      <sz val="8"/>
      <name val="Arial"/>
      <family val="2"/>
    </font>
    <font>
      <sz val="10"/>
      <color indexed="72"/>
      <name val="System"/>
      <family val="2"/>
    </font>
    <font>
      <b/>
      <sz val="14"/>
      <name val="Times New Roman"/>
      <family val="1"/>
    </font>
    <font>
      <sz val="10"/>
      <name val="Palatino"/>
      <family val="1"/>
    </font>
    <font>
      <sz val="8"/>
      <name val="Helv"/>
      <family val="2"/>
    </font>
    <font>
      <sz val="10"/>
      <name val="Times New Roman"/>
      <family val="1"/>
    </font>
    <font>
      <sz val="12"/>
      <name val="Helvetica"/>
      <family val="2"/>
    </font>
    <font>
      <b/>
      <sz val="14"/>
      <name val="Bookman"/>
      <family val="1"/>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12"/>
      <color indexed="16"/>
      <name val="Arial"/>
      <family val="2"/>
    </font>
    <font>
      <sz val="7"/>
      <name val="Times New Roman"/>
      <family val="1"/>
    </font>
    <font>
      <b/>
      <u/>
      <sz val="9"/>
      <name val="Arial"/>
      <family val="2"/>
    </font>
    <font>
      <b/>
      <u/>
      <sz val="14"/>
      <name val="Book Antiqua"/>
      <family val="1"/>
    </font>
    <font>
      <b/>
      <sz val="10"/>
      <name val="Book Antiqua"/>
      <family val="1"/>
    </font>
    <font>
      <b/>
      <sz val="7"/>
      <name val="Arial"/>
      <family val="2"/>
    </font>
    <font>
      <b/>
      <sz val="9"/>
      <name val="Arial"/>
      <family val="2"/>
    </font>
    <font>
      <b/>
      <sz val="10"/>
      <name val="Times New Roman"/>
      <family val="1"/>
    </font>
    <font>
      <b/>
      <sz val="11"/>
      <color theme="2"/>
      <name val="Calibri"/>
      <family val="2"/>
      <scheme val="minor"/>
    </font>
    <font>
      <b/>
      <u val="singleAccounting"/>
      <sz val="11"/>
      <color theme="2"/>
      <name val="Calibri"/>
      <family val="2"/>
      <scheme val="minor"/>
    </font>
    <font>
      <b/>
      <sz val="9"/>
      <color indexed="81"/>
      <name val="Tahoma"/>
      <family val="2"/>
    </font>
    <font>
      <i/>
      <sz val="10"/>
      <name val="Arial"/>
      <family val="2"/>
    </font>
    <font>
      <i/>
      <sz val="8"/>
      <name val="Arial"/>
      <family val="2"/>
    </font>
    <font>
      <sz val="10"/>
      <name val="Helv"/>
      <charset val="204"/>
    </font>
    <font>
      <sz val="10"/>
      <color indexed="8"/>
      <name val="MS Sans Serif"/>
      <family val="2"/>
    </font>
    <font>
      <sz val="10"/>
      <name val="GE Inspira Pitch"/>
      <family val="2"/>
    </font>
    <font>
      <sz val="9"/>
      <name val="Tahoma"/>
      <family val="2"/>
    </font>
    <font>
      <b/>
      <sz val="12"/>
      <color indexed="61"/>
      <name val="Tahoma"/>
      <family val="2"/>
    </font>
    <font>
      <sz val="12"/>
      <name val="Tms Rmn"/>
    </font>
    <font>
      <b/>
      <sz val="9"/>
      <color indexed="12"/>
      <name val="Tahoma"/>
      <family val="2"/>
    </font>
    <font>
      <b/>
      <u val="singleAccounting"/>
      <sz val="8"/>
      <name val="Arial"/>
      <family val="2"/>
    </font>
    <font>
      <sz val="11"/>
      <name val="Tms Rmn"/>
      <family val="1"/>
    </font>
    <font>
      <b/>
      <sz val="9"/>
      <name val="Tahoma"/>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11"/>
      <color theme="1"/>
      <name val="Arial"/>
      <family val="2"/>
    </font>
    <font>
      <sz val="10"/>
      <color theme="1"/>
      <name val="GE Inspira"/>
      <family val="2"/>
    </font>
    <font>
      <b/>
      <i/>
      <sz val="10"/>
      <color indexed="8"/>
      <name val="Arial"/>
      <family val="2"/>
    </font>
    <font>
      <b/>
      <i/>
      <sz val="22"/>
      <color indexed="8"/>
      <name val="Times New Roman"/>
      <family val="1"/>
    </font>
    <font>
      <sz val="22"/>
      <name val="UBSHeadline"/>
      <family val="1"/>
    </font>
    <font>
      <b/>
      <sz val="10"/>
      <name val="Arial CE"/>
      <family val="2"/>
      <charset val="238"/>
    </font>
    <font>
      <u/>
      <sz val="9"/>
      <color indexed="36"/>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b/>
      <sz val="12"/>
      <color theme="0" tint="-0.14999847407452621"/>
      <name val="Calibri"/>
      <family val="2"/>
      <scheme val="minor"/>
    </font>
  </fonts>
  <fills count="46">
    <fill>
      <patternFill patternType="none"/>
    </fill>
    <fill>
      <patternFill patternType="gray125"/>
    </fill>
    <fill>
      <patternFill patternType="solid">
        <fgColor theme="4" tint="0.39997558519241921"/>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bgColor indexed="9"/>
      </patternFill>
    </fill>
    <fill>
      <patternFill patternType="solid">
        <fgColor indexed="11"/>
        <bgColor indexed="9"/>
      </patternFill>
    </fill>
    <fill>
      <patternFill patternType="solid">
        <fgColor indexed="8"/>
        <bgColor indexed="64"/>
      </patternFill>
    </fill>
    <fill>
      <patternFill patternType="solid">
        <fgColor indexed="10"/>
      </patternFill>
    </fill>
    <fill>
      <patternFill patternType="lightGray">
        <fgColor indexed="22"/>
        <bgColor indexed="9"/>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gray0625">
        <fgColor indexed="10"/>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mediumGray">
        <fgColor indexed="22"/>
      </patternFill>
    </fill>
    <fill>
      <patternFill patternType="solid">
        <fgColor indexed="63"/>
        <bgColor indexed="64"/>
      </patternFill>
    </fill>
  </fills>
  <borders count="61">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style="thin">
        <color auto="1"/>
      </right>
      <top/>
      <bottom style="dotted">
        <color auto="1"/>
      </bottom>
      <diagonal/>
    </border>
    <border>
      <left style="thin">
        <color auto="1"/>
      </left>
      <right/>
      <top/>
      <bottom style="dotted">
        <color auto="1"/>
      </bottom>
      <diagonal/>
    </border>
    <border>
      <left/>
      <right style="thin">
        <color auto="1"/>
      </right>
      <top/>
      <bottom style="dotted">
        <color auto="1"/>
      </bottom>
      <diagonal/>
    </border>
    <border>
      <left/>
      <right/>
      <top/>
      <bottom style="dotted">
        <color auto="1"/>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bottom style="hair">
        <color indexed="64"/>
      </bottom>
      <diagonal/>
    </border>
    <border>
      <left/>
      <right/>
      <top/>
      <bottom style="hair">
        <color indexed="64"/>
      </bottom>
      <diagonal/>
    </border>
    <border>
      <left style="thin">
        <color auto="1"/>
      </left>
      <right style="thin">
        <color auto="1"/>
      </right>
      <top style="hair">
        <color indexed="64"/>
      </top>
      <bottom/>
      <diagonal/>
    </border>
    <border>
      <left/>
      <right style="thin">
        <color auto="1"/>
      </right>
      <top style="hair">
        <color indexed="64"/>
      </top>
      <bottom/>
      <diagonal/>
    </border>
    <border>
      <left style="thin">
        <color auto="1"/>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auto="1"/>
      </right>
      <top style="hair">
        <color indexed="64"/>
      </top>
      <bottom/>
      <diagonal/>
    </border>
    <border>
      <left/>
      <right style="hair">
        <color indexed="64"/>
      </right>
      <top/>
      <bottom style="thin">
        <color indexed="64"/>
      </bottom>
      <diagonal/>
    </border>
    <border>
      <left/>
      <right/>
      <top style="thin">
        <color indexed="8"/>
      </top>
      <bottom style="thin">
        <color indexed="8"/>
      </bottom>
      <diagonal/>
    </border>
    <border>
      <left style="medium">
        <color indexed="9"/>
      </left>
      <right style="medium">
        <color indexed="9"/>
      </right>
      <top/>
      <bottom/>
      <diagonal/>
    </border>
    <border>
      <left/>
      <right style="thin">
        <color indexed="8"/>
      </right>
      <top style="thin">
        <color indexed="8"/>
      </top>
      <bottom/>
      <diagonal/>
    </border>
    <border>
      <left style="thick">
        <color indexed="9"/>
      </left>
      <right style="thick">
        <color indexed="9"/>
      </right>
      <top/>
      <bottom style="double">
        <color indexed="64"/>
      </bottom>
      <diagonal/>
    </border>
    <border>
      <left/>
      <right/>
      <top style="thin">
        <color indexed="64"/>
      </top>
      <bottom style="medium">
        <color indexed="64"/>
      </bottom>
      <diagonal/>
    </border>
    <border>
      <left/>
      <right style="thin">
        <color auto="1"/>
      </right>
      <top style="hair">
        <color indexed="64"/>
      </top>
      <bottom/>
      <diagonal/>
    </border>
    <border>
      <left style="thin">
        <color rgb="FFB2B2B2"/>
      </left>
      <right style="thin">
        <color rgb="FFB2B2B2"/>
      </right>
      <top style="thin">
        <color rgb="FFB2B2B2"/>
      </top>
      <bottom style="thin">
        <color rgb="FFB2B2B2"/>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right/>
      <top style="double">
        <color indexed="64"/>
      </top>
      <bottom style="double">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double">
        <color indexed="64"/>
      </left>
      <right/>
      <top/>
      <bottom/>
      <diagonal/>
    </border>
    <border>
      <left/>
      <right/>
      <top/>
      <bottom style="thick">
        <color indexed="64"/>
      </bottom>
      <diagonal/>
    </border>
  </borders>
  <cellStyleXfs count="188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lignment vertical="top"/>
    </xf>
    <xf numFmtId="0" fontId="14" fillId="0" borderId="0"/>
    <xf numFmtId="43" fontId="14" fillId="0" borderId="0" applyFont="0" applyFill="0" applyBorder="0" applyAlignment="0" applyProtection="0"/>
    <xf numFmtId="37" fontId="21" fillId="0" borderId="0"/>
    <xf numFmtId="190" fontId="9" fillId="0" borderId="0" applyFont="0" applyFill="0" applyBorder="0" applyAlignment="0" applyProtection="0"/>
    <xf numFmtId="191" fontId="9" fillId="0" borderId="0" applyFont="0" applyFill="0" applyBorder="0" applyAlignment="0" applyProtection="0"/>
    <xf numFmtId="192" fontId="9" fillId="0" borderId="0" applyFont="0" applyFill="0" applyBorder="0" applyAlignment="0" applyProtection="0"/>
    <xf numFmtId="193"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9" fillId="6" borderId="0" applyNumberFormat="0" applyFont="0" applyAlignment="0" applyProtection="0"/>
    <xf numFmtId="196" fontId="9" fillId="0" borderId="0" applyFont="0" applyFill="0" applyBorder="0" applyAlignment="0" applyProtection="0"/>
    <xf numFmtId="197" fontId="9" fillId="0" borderId="0" applyFont="0" applyFill="0" applyBorder="0" applyProtection="0">
      <alignment horizontal="right"/>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6" fillId="0" borderId="17" applyNumberFormat="0" applyFill="0" applyAlignment="0" applyProtection="0"/>
    <xf numFmtId="0" fontId="27" fillId="0" borderId="18" applyNumberFormat="0" applyFill="0" applyProtection="0">
      <alignment horizontal="center"/>
    </xf>
    <xf numFmtId="0" fontId="27" fillId="0" borderId="0" applyNumberFormat="0" applyFill="0" applyBorder="0" applyProtection="0">
      <alignment horizontal="left"/>
    </xf>
    <xf numFmtId="0" fontId="28" fillId="0" borderId="0" applyNumberFormat="0" applyFill="0" applyBorder="0" applyProtection="0">
      <alignment horizontal="centerContinuous"/>
    </xf>
    <xf numFmtId="0" fontId="50" fillId="0" borderId="0" applyNumberFormat="0" applyFill="0" applyBorder="0" applyAlignment="0" applyProtection="0"/>
    <xf numFmtId="188" fontId="29" fillId="0" borderId="0">
      <alignment horizontal="center"/>
    </xf>
    <xf numFmtId="37" fontId="30" fillId="0" borderId="0"/>
    <xf numFmtId="37" fontId="31" fillId="0" borderId="0"/>
    <xf numFmtId="185" fontId="32"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2"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2"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2"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32" fillId="0" borderId="2" applyAlignment="0" applyProtection="0"/>
    <xf numFmtId="185" fontId="32" fillId="0" borderId="2" applyAlignment="0" applyProtection="0"/>
    <xf numFmtId="185" fontId="32" fillId="0" borderId="2" applyAlignment="0" applyProtection="0"/>
    <xf numFmtId="185" fontId="32" fillId="0" borderId="2" applyAlignment="0" applyProtection="0"/>
    <xf numFmtId="185" fontId="1" fillId="0" borderId="0" applyAlignment="0" applyProtection="0"/>
    <xf numFmtId="182" fontId="23" fillId="0" borderId="0" applyFill="0" applyBorder="0" applyAlignment="0"/>
    <xf numFmtId="175" fontId="9" fillId="0" borderId="0" applyFill="0" applyBorder="0" applyAlignment="0"/>
    <xf numFmtId="176" fontId="9" fillId="0" borderId="0" applyFill="0" applyBorder="0" applyAlignment="0"/>
    <xf numFmtId="177" fontId="9" fillId="0" borderId="0" applyFill="0" applyBorder="0" applyAlignment="0"/>
    <xf numFmtId="178" fontId="9" fillId="0" borderId="0" applyFill="0" applyBorder="0" applyAlignment="0"/>
    <xf numFmtId="182" fontId="23" fillId="0" borderId="0" applyFill="0" applyBorder="0" applyAlignment="0"/>
    <xf numFmtId="179" fontId="9" fillId="0" borderId="0" applyFill="0" applyBorder="0" applyAlignment="0"/>
    <xf numFmtId="175" fontId="9" fillId="0" borderId="0" applyFill="0" applyBorder="0" applyAlignment="0"/>
    <xf numFmtId="0" fontId="33" fillId="0" borderId="0" applyFill="0" applyBorder="0" applyProtection="0">
      <alignment horizontal="center"/>
      <protection locked="0"/>
    </xf>
    <xf numFmtId="0" fontId="22" fillId="0" borderId="0"/>
    <xf numFmtId="170" fontId="22" fillId="0" borderId="7"/>
    <xf numFmtId="211" fontId="1" fillId="0" borderId="0"/>
    <xf numFmtId="211" fontId="1" fillId="0" borderId="0"/>
    <xf numFmtId="182" fontId="9" fillId="0" borderId="0" applyFont="0" applyFill="0" applyBorder="0" applyAlignment="0" applyProtection="0"/>
    <xf numFmtId="4" fontId="22" fillId="0" borderId="0" applyFont="0" applyFill="0" applyBorder="0" applyAlignment="0" applyProtection="0"/>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 fontId="22"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36" fillId="0" borderId="0" applyNumberFormat="0" applyFill="0" applyBorder="0" applyAlignment="0" applyProtection="0"/>
    <xf numFmtId="0" fontId="37" fillId="0" borderId="0" applyFill="0" applyBorder="0" applyAlignment="0" applyProtection="0">
      <protection locked="0"/>
    </xf>
    <xf numFmtId="187" fontId="9" fillId="0" borderId="0">
      <alignment horizontal="center"/>
    </xf>
    <xf numFmtId="184" fontId="38" fillId="0" borderId="0" applyFill="0" applyBorder="0" applyProtection="0"/>
    <xf numFmtId="183" fontId="39" fillId="0" borderId="0" applyFont="0" applyFill="0" applyBorder="0" applyAlignment="0" applyProtection="0"/>
    <xf numFmtId="171" fontId="40" fillId="0" borderId="19">
      <protection hidden="1"/>
    </xf>
    <xf numFmtId="175" fontId="9" fillId="0" borderId="0" applyFont="0" applyFill="0" applyBorder="0" applyAlignment="0" applyProtection="0"/>
    <xf numFmtId="8" fontId="1" fillId="0" borderId="0" applyFont="0" applyFill="0" applyBorder="0" applyAlignment="0" applyProtection="0"/>
    <xf numFmtId="44" fontId="9" fillId="0" borderId="0" applyFont="0" applyFill="0" applyBorder="0" applyAlignment="0" applyProtection="0"/>
    <xf numFmtId="0" fontId="36" fillId="0" borderId="0" applyNumberFormat="0" applyFill="0" applyBorder="0" applyAlignment="0" applyProtection="0"/>
    <xf numFmtId="1" fontId="29" fillId="0" borderId="0"/>
    <xf numFmtId="14" fontId="41" fillId="0" borderId="0">
      <alignment horizontal="center"/>
    </xf>
    <xf numFmtId="14" fontId="23" fillId="0" borderId="0" applyFill="0" applyBorder="0" applyAlignment="0"/>
    <xf numFmtId="15" fontId="42" fillId="7" borderId="0" applyNumberFormat="0" applyFont="0" applyFill="0" applyBorder="0" applyAlignment="0">
      <alignment horizontal="center" wrapText="1"/>
    </xf>
    <xf numFmtId="0" fontId="23" fillId="0" borderId="20" applyNumberFormat="0" applyFill="0" applyBorder="0" applyAlignment="0" applyProtection="0"/>
    <xf numFmtId="182" fontId="43" fillId="0" borderId="0" applyFill="0" applyBorder="0" applyAlignment="0"/>
    <xf numFmtId="175" fontId="9" fillId="0" borderId="0" applyFill="0" applyBorder="0" applyAlignment="0"/>
    <xf numFmtId="182" fontId="43" fillId="0" borderId="0" applyFill="0" applyBorder="0" applyAlignment="0"/>
    <xf numFmtId="179" fontId="9" fillId="0" borderId="0" applyFill="0" applyBorder="0" applyAlignment="0"/>
    <xf numFmtId="175" fontId="9" fillId="0" borderId="0" applyFill="0" applyBorder="0" applyAlignment="0"/>
    <xf numFmtId="171" fontId="40" fillId="0" borderId="19">
      <protection hidden="1"/>
    </xf>
    <xf numFmtId="189" fontId="9" fillId="0" borderId="0" applyFont="0" applyFill="0" applyBorder="0" applyAlignment="0" applyProtection="0"/>
    <xf numFmtId="38" fontId="44" fillId="7" borderId="0" applyNumberFormat="0" applyBorder="0" applyAlignment="0" applyProtection="0"/>
    <xf numFmtId="0" fontId="45" fillId="0" borderId="21" applyNumberFormat="0" applyAlignment="0" applyProtection="0">
      <alignment horizontal="left" vertical="center"/>
    </xf>
    <xf numFmtId="0" fontId="45"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5"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5"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5"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5" fillId="0" borderId="9">
      <alignment horizontal="left" vertical="center"/>
    </xf>
    <xf numFmtId="0" fontId="45" fillId="0" borderId="9">
      <alignment horizontal="left" vertical="center"/>
    </xf>
    <xf numFmtId="0" fontId="45" fillId="0" borderId="9">
      <alignment horizontal="left" vertical="center"/>
    </xf>
    <xf numFmtId="0" fontId="45" fillId="0" borderId="9">
      <alignment horizontal="left" vertical="center"/>
    </xf>
    <xf numFmtId="0" fontId="1" fillId="0" borderId="0">
      <alignment horizontal="left" vertical="center"/>
    </xf>
    <xf numFmtId="14" fontId="34" fillId="8" borderId="19">
      <alignment horizontal="center" vertical="center" wrapText="1"/>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3" fillId="0" borderId="0" applyFill="0" applyAlignment="0" applyProtection="0">
      <protection locked="0"/>
    </xf>
    <xf numFmtId="0" fontId="33" fillId="0" borderId="7" applyFill="0" applyAlignment="0" applyProtection="0">
      <protection locked="0"/>
    </xf>
    <xf numFmtId="10" fontId="44" fillId="9" borderId="20" applyNumberFormat="0" applyBorder="0" applyAlignment="0" applyProtection="0"/>
    <xf numFmtId="182" fontId="46" fillId="0" borderId="0" applyFill="0" applyBorder="0" applyAlignment="0"/>
    <xf numFmtId="175" fontId="9" fillId="0" borderId="0" applyFill="0" applyBorder="0" applyAlignment="0"/>
    <xf numFmtId="182" fontId="46" fillId="0" borderId="0" applyFill="0" applyBorder="0" applyAlignment="0"/>
    <xf numFmtId="179" fontId="9" fillId="0" borderId="0" applyFill="0" applyBorder="0" applyAlignment="0"/>
    <xf numFmtId="175" fontId="9" fillId="0" borderId="0" applyFill="0" applyBorder="0" applyAlignment="0"/>
    <xf numFmtId="207"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168" fontId="29" fillId="0" borderId="7"/>
    <xf numFmtId="37" fontId="51" fillId="0" borderId="0"/>
    <xf numFmtId="169" fontId="22" fillId="0" borderId="0"/>
    <xf numFmtId="169" fontId="1" fillId="0" borderId="0"/>
    <xf numFmtId="174" fontId="9" fillId="0" borderId="0"/>
    <xf numFmtId="37" fontId="21" fillId="0" borderId="0"/>
    <xf numFmtId="0" fontId="9" fillId="0" borderId="0"/>
    <xf numFmtId="0" fontId="1" fillId="0" borderId="0"/>
    <xf numFmtId="0" fontId="9" fillId="0" borderId="0"/>
    <xf numFmtId="0" fontId="9" fillId="0" borderId="0"/>
    <xf numFmtId="0" fontId="9" fillId="0" borderId="0">
      <alignment wrapText="1"/>
    </xf>
    <xf numFmtId="0" fontId="9" fillId="0" borderId="0"/>
    <xf numFmtId="37" fontId="21" fillId="0" borderId="0"/>
    <xf numFmtId="37" fontId="1" fillId="0" borderId="0"/>
    <xf numFmtId="37" fontId="1" fillId="0" borderId="0"/>
    <xf numFmtId="37" fontId="9" fillId="0" borderId="0"/>
    <xf numFmtId="206" fontId="9" fillId="0" borderId="0"/>
    <xf numFmtId="200" fontId="9" fillId="0" borderId="0"/>
    <xf numFmtId="39" fontId="9" fillId="0" borderId="0"/>
    <xf numFmtId="201" fontId="9" fillId="0" borderId="0"/>
    <xf numFmtId="198" fontId="9" fillId="0" borderId="0"/>
    <xf numFmtId="202" fontId="9" fillId="0" borderId="0"/>
    <xf numFmtId="199" fontId="9" fillId="0" borderId="0"/>
    <xf numFmtId="203" fontId="9" fillId="0" borderId="0"/>
    <xf numFmtId="204" fontId="9" fillId="0" borderId="0"/>
    <xf numFmtId="205" fontId="9" fillId="0" borderId="0"/>
    <xf numFmtId="173" fontId="35" fillId="0" borderId="0"/>
    <xf numFmtId="172" fontId="40" fillId="0" borderId="0">
      <protection hidden="1"/>
    </xf>
    <xf numFmtId="178" fontId="9" fillId="0" borderId="0" applyFont="0" applyFill="0" applyBorder="0" applyAlignment="0" applyProtection="0"/>
    <xf numFmtId="174" fontId="9" fillId="0" borderId="0" applyFont="0" applyFill="0" applyBorder="0" applyAlignment="0" applyProtection="0"/>
    <xf numFmtId="10" fontId="9"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22" applyNumberFormat="0" applyBorder="0"/>
    <xf numFmtId="168" fontId="29" fillId="0" borderId="0"/>
    <xf numFmtId="0" fontId="52" fillId="10" borderId="23" applyNumberFormat="0" applyFont="0" applyFill="0" applyAlignment="0">
      <alignment horizontal="center" vertical="center"/>
    </xf>
    <xf numFmtId="182" fontId="47" fillId="0" borderId="0" applyFill="0" applyBorder="0" applyAlignment="0"/>
    <xf numFmtId="175" fontId="9" fillId="0" borderId="0" applyFill="0" applyBorder="0" applyAlignment="0"/>
    <xf numFmtId="182" fontId="47" fillId="0" borderId="0" applyFill="0" applyBorder="0" applyAlignment="0"/>
    <xf numFmtId="179" fontId="9" fillId="0" borderId="0" applyFill="0" applyBorder="0" applyAlignment="0"/>
    <xf numFmtId="175" fontId="9" fillId="0" borderId="0" applyFill="0" applyBorder="0" applyAlignment="0"/>
    <xf numFmtId="37" fontId="21" fillId="0" borderId="24"/>
    <xf numFmtId="0" fontId="53" fillId="0" borderId="0"/>
    <xf numFmtId="0" fontId="22" fillId="0" borderId="0"/>
    <xf numFmtId="0" fontId="35" fillId="0" borderId="0"/>
    <xf numFmtId="49" fontId="23" fillId="0" borderId="0" applyFill="0" applyBorder="0" applyAlignment="0"/>
    <xf numFmtId="180" fontId="9" fillId="0" borderId="0" applyFill="0" applyBorder="0" applyAlignment="0"/>
    <xf numFmtId="181" fontId="9" fillId="0" borderId="0" applyFill="0" applyBorder="0" applyAlignment="0"/>
    <xf numFmtId="49" fontId="9" fillId="0" borderId="0"/>
    <xf numFmtId="0" fontId="48" fillId="0" borderId="0" applyFill="0" applyBorder="0" applyProtection="0">
      <alignment horizontal="left" vertical="top"/>
    </xf>
    <xf numFmtId="40" fontId="49"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37" fontId="21" fillId="0" borderId="7"/>
    <xf numFmtId="37" fontId="21" fillId="0" borderId="25"/>
    <xf numFmtId="0" fontId="9" fillId="0" borderId="0"/>
    <xf numFmtId="37" fontId="9" fillId="0" borderId="0"/>
    <xf numFmtId="39" fontId="9" fillId="0" borderId="0"/>
    <xf numFmtId="0" fontId="55" fillId="0" borderId="0"/>
    <xf numFmtId="212" fontId="9" fillId="0" borderId="0" applyFill="0" applyBorder="0" applyAlignment="0"/>
    <xf numFmtId="164" fontId="9" fillId="0" borderId="0" applyFill="0" applyBorder="0" applyAlignment="0"/>
    <xf numFmtId="213" fontId="9" fillId="0" borderId="0" applyFill="0" applyBorder="0" applyAlignment="0"/>
    <xf numFmtId="214" fontId="9" fillId="0" borderId="0" applyFill="0" applyBorder="0" applyAlignment="0"/>
    <xf numFmtId="215" fontId="9" fillId="0" borderId="0" applyFill="0" applyBorder="0" applyAlignment="0"/>
    <xf numFmtId="216" fontId="9" fillId="0" borderId="0" applyFill="0" applyBorder="0" applyAlignment="0"/>
    <xf numFmtId="217" fontId="9" fillId="0" borderId="0" applyFill="0" applyBorder="0" applyAlignment="0"/>
    <xf numFmtId="164" fontId="9" fillId="0" borderId="0" applyFill="0" applyBorder="0" applyAlignment="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55" fillId="0" borderId="7"/>
    <xf numFmtId="216"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164" fontId="9" fillId="0" borderId="0" applyFont="0" applyFill="0" applyBorder="0" applyAlignment="0" applyProtection="0"/>
    <xf numFmtId="216" fontId="9" fillId="0" borderId="0" applyFill="0" applyBorder="0" applyAlignment="0"/>
    <xf numFmtId="164" fontId="9" fillId="0" borderId="0" applyFill="0" applyBorder="0" applyAlignment="0"/>
    <xf numFmtId="216" fontId="9" fillId="0" borderId="0" applyFill="0" applyBorder="0" applyAlignment="0"/>
    <xf numFmtId="217" fontId="9" fillId="0" borderId="0" applyFill="0" applyBorder="0" applyAlignment="0"/>
    <xf numFmtId="164" fontId="9" fillId="0" borderId="0" applyFill="0" applyBorder="0" applyAlignment="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216" fontId="9" fillId="0" borderId="0" applyFill="0" applyBorder="0" applyAlignment="0"/>
    <xf numFmtId="164" fontId="9" fillId="0" borderId="0" applyFill="0" applyBorder="0" applyAlignment="0"/>
    <xf numFmtId="216" fontId="9" fillId="0" borderId="0" applyFill="0" applyBorder="0" applyAlignment="0"/>
    <xf numFmtId="217" fontId="9" fillId="0" borderId="0" applyFill="0" applyBorder="0" applyAlignment="0"/>
    <xf numFmtId="164" fontId="9" fillId="0" borderId="0" applyFill="0" applyBorder="0" applyAlignment="0"/>
    <xf numFmtId="219" fontId="9" fillId="0" borderId="0"/>
    <xf numFmtId="0" fontId="58" fillId="0" borderId="0"/>
    <xf numFmtId="0" fontId="58" fillId="0" borderId="0"/>
    <xf numFmtId="0" fontId="58" fillId="0" borderId="0"/>
    <xf numFmtId="0" fontId="58" fillId="0" borderId="0"/>
    <xf numFmtId="0" fontId="9" fillId="0" borderId="0">
      <alignment wrapText="1"/>
    </xf>
    <xf numFmtId="0" fontId="59" fillId="0" borderId="0"/>
    <xf numFmtId="0" fontId="1" fillId="0" borderId="0"/>
    <xf numFmtId="0" fontId="1" fillId="0" borderId="0"/>
    <xf numFmtId="0" fontId="9" fillId="0" borderId="0"/>
    <xf numFmtId="0" fontId="1" fillId="0" borderId="0"/>
    <xf numFmtId="0" fontId="54" fillId="0" borderId="0"/>
    <xf numFmtId="0" fontId="1" fillId="0" borderId="0"/>
    <xf numFmtId="0" fontId="9" fillId="0" borderId="0">
      <alignment wrapText="1"/>
    </xf>
    <xf numFmtId="215" fontId="9" fillId="0" borderId="0" applyFont="0" applyFill="0" applyBorder="0" applyAlignment="0" applyProtection="0"/>
    <xf numFmtId="219" fontId="9"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216" fontId="9" fillId="0" borderId="0" applyFill="0" applyBorder="0" applyAlignment="0"/>
    <xf numFmtId="164" fontId="9" fillId="0" borderId="0" applyFill="0" applyBorder="0" applyAlignment="0"/>
    <xf numFmtId="216" fontId="9" fillId="0" borderId="0" applyFill="0" applyBorder="0" applyAlignment="0"/>
    <xf numFmtId="217" fontId="9" fillId="0" borderId="0" applyFill="0" applyBorder="0" applyAlignment="0"/>
    <xf numFmtId="164" fontId="9" fillId="0" borderId="0" applyFill="0" applyBorder="0" applyAlignment="0"/>
    <xf numFmtId="220" fontId="9" fillId="0" borderId="0" applyFill="0" applyBorder="0" applyAlignment="0"/>
    <xf numFmtId="221" fontId="9" fillId="0" borderId="0" applyFill="0" applyBorder="0" applyAlignment="0"/>
    <xf numFmtId="37" fontId="60" fillId="0" borderId="0"/>
    <xf numFmtId="4" fontId="55" fillId="0" borderId="0" applyFont="0" applyFill="0" applyBorder="0" applyAlignment="0" applyProtection="0"/>
    <xf numFmtId="9" fontId="61" fillId="0" borderId="0" applyFont="0" applyFill="0" applyBorder="0" applyAlignment="0" applyProtection="0"/>
    <xf numFmtId="0" fontId="56"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9" fontId="61" fillId="0" borderId="0" applyFont="0" applyFill="0" applyBorder="0" applyAlignment="0" applyProtection="0"/>
    <xf numFmtId="37" fontId="64" fillId="0" borderId="19">
      <alignment horizontal="right"/>
      <protection locked="0"/>
    </xf>
    <xf numFmtId="37" fontId="63" fillId="0" borderId="19">
      <alignment horizontal="right"/>
      <protection locked="0"/>
    </xf>
    <xf numFmtId="194" fontId="9" fillId="0" borderId="0" applyFont="0" applyFill="0" applyBorder="0" applyAlignment="0" applyProtection="0"/>
    <xf numFmtId="224" fontId="30" fillId="0" borderId="0"/>
    <xf numFmtId="225" fontId="9" fillId="0" borderId="0" applyFont="0" applyFill="0" applyBorder="0" applyAlignment="0" applyProtection="0"/>
    <xf numFmtId="194" fontId="9" fillId="0" borderId="0" applyFont="0" applyFill="0" applyBorder="0" applyAlignment="0" applyProtection="0"/>
    <xf numFmtId="193" fontId="9" fillId="0" borderId="0" applyFont="0" applyFill="0" applyBorder="0" applyAlignment="0" applyProtection="0"/>
    <xf numFmtId="0" fontId="26" fillId="0" borderId="42" applyNumberFormat="0" applyFill="0" applyAlignment="0" applyProtection="0"/>
    <xf numFmtId="223" fontId="9" fillId="0" borderId="0" applyFill="0" applyBorder="0">
      <alignment vertical="center"/>
    </xf>
    <xf numFmtId="1" fontId="118" fillId="0" borderId="9" applyFill="0" applyProtection="0">
      <alignment horizontal="right"/>
    </xf>
    <xf numFmtId="211" fontId="69" fillId="0" borderId="0" applyNumberFormat="0" applyBorder="0" applyAlignment="0"/>
    <xf numFmtId="0" fontId="117" fillId="0" borderId="0" applyNumberFormat="0" applyFill="0" applyBorder="0" applyAlignment="0" applyProtection="0"/>
    <xf numFmtId="0" fontId="116" fillId="0" borderId="0" applyNumberFormat="0" applyFill="0" applyBorder="0" applyAlignment="0" applyProtection="0"/>
    <xf numFmtId="38" fontId="115" fillId="0" borderId="0" applyNumberFormat="0" applyFill="0" applyBorder="0">
      <alignment horizontal="centerContinuous" vertical="center"/>
    </xf>
    <xf numFmtId="38" fontId="114" fillId="0" borderId="0" applyNumberFormat="0" applyFill="0" applyBorder="0">
      <alignment horizontal="left" vertical="center"/>
    </xf>
    <xf numFmtId="0" fontId="113" fillId="0" borderId="0" applyNumberFormat="0" applyFill="0" applyBorder="0" applyAlignment="0" applyProtection="0"/>
    <xf numFmtId="0" fontId="45" fillId="0" borderId="0" applyNumberFormat="0" applyFill="0" applyBorder="0" applyAlignment="0" applyProtection="0"/>
    <xf numFmtId="14" fontId="9" fillId="0" borderId="0" applyFill="0" applyBorder="0">
      <alignment vertical="center"/>
    </xf>
    <xf numFmtId="0" fontId="112" fillId="0" borderId="0" applyFill="0" applyBorder="0" applyProtection="0">
      <alignment horizontal="left" vertical="top"/>
    </xf>
    <xf numFmtId="0" fontId="111" fillId="0" borderId="0" applyNumberFormat="0">
      <alignment horizontal="left"/>
    </xf>
    <xf numFmtId="0" fontId="90" fillId="0" borderId="0">
      <alignment vertical="center"/>
    </xf>
    <xf numFmtId="0" fontId="88" fillId="0" borderId="0">
      <alignment vertical="center"/>
    </xf>
    <xf numFmtId="0" fontId="110" fillId="0" borderId="0">
      <alignment vertical="center"/>
    </xf>
    <xf numFmtId="0" fontId="109" fillId="0" borderId="7" applyNumberFormat="0" applyFill="0" applyProtection="0"/>
    <xf numFmtId="0" fontId="108" fillId="0" borderId="46" applyNumberFormat="0" applyProtection="0">
      <alignment horizontal="right"/>
    </xf>
    <xf numFmtId="39" fontId="34" fillId="0" borderId="9" applyNumberFormat="0" applyBorder="0">
      <alignment horizontal="right"/>
    </xf>
    <xf numFmtId="243" fontId="44" fillId="0" borderId="0"/>
    <xf numFmtId="6" fontId="93" fillId="0" borderId="45" applyFill="0">
      <alignment vertical="center"/>
    </xf>
    <xf numFmtId="0" fontId="108" fillId="0" borderId="2" applyNumberFormat="0" applyFill="0" applyProtection="0">
      <alignment horizontal="right"/>
    </xf>
    <xf numFmtId="0" fontId="107" fillId="0" borderId="0" applyNumberFormat="0" applyFill="0" applyBorder="0" applyAlignment="0" applyProtection="0">
      <protection locked="0"/>
    </xf>
    <xf numFmtId="0" fontId="106" fillId="0" borderId="0" applyNumberFormat="0" applyFill="0" applyBorder="0" applyAlignment="0" applyProtection="0"/>
    <xf numFmtId="242" fontId="105" fillId="0" borderId="0" applyNumberFormat="0" applyFill="0" applyBorder="0" applyAlignment="0" applyProtection="0">
      <alignment horizontal="right" vertical="center" wrapText="1"/>
    </xf>
    <xf numFmtId="0" fontId="9" fillId="0" borderId="0">
      <alignment vertical="top"/>
    </xf>
    <xf numFmtId="0" fontId="9" fillId="0" borderId="0">
      <alignment vertical="top"/>
    </xf>
    <xf numFmtId="0" fontId="9" fillId="0" borderId="0" applyFont="0" applyFill="0" applyBorder="0" applyAlignment="0" applyProtection="0"/>
    <xf numFmtId="1" fontId="9" fillId="0" borderId="0"/>
    <xf numFmtId="2" fontId="104" fillId="0" borderId="0"/>
    <xf numFmtId="1" fontId="103" fillId="22" borderId="0" applyNumberFormat="0" applyFont="0" applyBorder="0" applyAlignment="0">
      <alignment horizontal="left"/>
    </xf>
    <xf numFmtId="37" fontId="29" fillId="1" borderId="0">
      <alignment horizontal="right"/>
    </xf>
    <xf numFmtId="211" fontId="35" fillId="21" borderId="8" applyNumberFormat="0" applyFont="0" applyBorder="0" applyAlignment="0" applyProtection="0">
      <alignment horizontal="center"/>
    </xf>
    <xf numFmtId="168" fontId="102" fillId="0" borderId="0">
      <alignment vertical="top"/>
    </xf>
    <xf numFmtId="224" fontId="9" fillId="0" borderId="0" applyFill="0" applyBorder="0" applyAlignment="0" applyProtection="0"/>
    <xf numFmtId="0" fontId="101" fillId="0" borderId="0" applyNumberFormat="0" applyAlignment="0"/>
    <xf numFmtId="7" fontId="100" fillId="0" borderId="0" applyFont="0" applyFill="0" applyBorder="0" applyAlignment="0" applyProtection="0"/>
    <xf numFmtId="241" fontId="9" fillId="0" borderId="0"/>
    <xf numFmtId="0" fontId="99" fillId="0" borderId="0" applyNumberFormat="0" applyFill="0" applyBorder="0">
      <alignment horizontal="left"/>
    </xf>
    <xf numFmtId="240" fontId="9" fillId="0" borderId="0" applyFill="0">
      <alignment horizontal="center" vertical="center"/>
    </xf>
    <xf numFmtId="0" fontId="98" fillId="0" borderId="0">
      <alignment horizontal="left" vertical="top"/>
      <protection locked="0"/>
    </xf>
    <xf numFmtId="0" fontId="44" fillId="0" borderId="0" applyNumberFormat="0" applyFill="0" applyBorder="0" applyAlignment="0" applyProtection="0"/>
    <xf numFmtId="0" fontId="93" fillId="0" borderId="0" applyNumberFormat="0" applyFill="0" applyBorder="0" applyAlignment="0" applyProtection="0"/>
    <xf numFmtId="0" fontId="97" fillId="0" borderId="0" applyNumberFormat="0" applyFill="0" applyBorder="0" applyAlignment="0" applyProtection="0"/>
    <xf numFmtId="238" fontId="9" fillId="0" borderId="0" applyNumberFormat="0" applyFill="0" applyBorder="0" applyAlignment="0" applyProtection="0"/>
    <xf numFmtId="0" fontId="97" fillId="0" borderId="0" applyNumberFormat="0" applyFill="0" applyBorder="0" applyAlignment="0" applyProtection="0"/>
    <xf numFmtId="0" fontId="44" fillId="0" borderId="0" applyNumberFormat="0" applyFill="0" applyBorder="0" applyAlignment="0" applyProtection="0"/>
    <xf numFmtId="0" fontId="9" fillId="0" borderId="0"/>
    <xf numFmtId="2" fontId="35" fillId="0" borderId="0" applyBorder="0" applyProtection="0"/>
    <xf numFmtId="233" fontId="96" fillId="0" borderId="0"/>
    <xf numFmtId="239" fontId="9" fillId="0" borderId="0" applyFont="0" applyFill="0" applyBorder="0" applyAlignment="0" applyProtection="0"/>
    <xf numFmtId="0" fontId="95" fillId="20" borderId="0"/>
    <xf numFmtId="166" fontId="94" fillId="0" borderId="0" applyFill="0" applyBorder="0">
      <alignment vertical="center"/>
    </xf>
    <xf numFmtId="38" fontId="93" fillId="0" borderId="0" applyNumberFormat="0" applyFill="0" applyBorder="0">
      <alignment horizontal="left" vertical="center"/>
    </xf>
    <xf numFmtId="0" fontId="37" fillId="0" borderId="0"/>
    <xf numFmtId="0" fontId="92" fillId="0" borderId="0"/>
    <xf numFmtId="238" fontId="9" fillId="0" borderId="0" applyNumberFormat="0" applyFill="0" applyBorder="0" applyAlignment="0" applyProtection="0"/>
    <xf numFmtId="0" fontId="35" fillId="19" borderId="0" applyNumberFormat="0" applyFont="0" applyBorder="0" applyAlignment="0" applyProtection="0"/>
    <xf numFmtId="0" fontId="45" fillId="0" borderId="0"/>
    <xf numFmtId="166" fontId="91" fillId="0" borderId="0" applyNumberFormat="0" applyFill="0" applyBorder="0">
      <alignment horizontal="left" vertical="center"/>
    </xf>
    <xf numFmtId="237" fontId="90" fillId="0" borderId="0">
      <alignment vertical="center"/>
    </xf>
    <xf numFmtId="49" fontId="89" fillId="0" borderId="0">
      <alignment horizontal="right"/>
    </xf>
    <xf numFmtId="49" fontId="87" fillId="0" borderId="0">
      <alignment horizontal="right"/>
    </xf>
    <xf numFmtId="237" fontId="88" fillId="0" borderId="0">
      <alignment vertical="center"/>
    </xf>
    <xf numFmtId="1" fontId="44" fillId="0" borderId="0" applyNumberFormat="0" applyBorder="0" applyAlignment="0" applyProtection="0"/>
    <xf numFmtId="0" fontId="87" fillId="0" borderId="0" applyNumberFormat="0" applyFill="0" applyBorder="0" applyAlignment="0" applyProtection="0"/>
    <xf numFmtId="234" fontId="9" fillId="0" borderId="0">
      <protection locked="0"/>
    </xf>
    <xf numFmtId="166" fontId="86" fillId="0" borderId="0" applyNumberFormat="0" applyFont="0" applyAlignment="0">
      <alignment vertical="center"/>
    </xf>
    <xf numFmtId="236" fontId="44" fillId="18" borderId="2" applyNumberFormat="0" applyFont="0" applyBorder="0" applyAlignment="0" applyProtection="0">
      <alignment horizontal="right"/>
    </xf>
    <xf numFmtId="0" fontId="69" fillId="0" borderId="0" applyNumberFormat="0" applyAlignment="0"/>
    <xf numFmtId="235" fontId="85" fillId="0" borderId="0" applyFont="0" applyFill="0" applyBorder="0" applyAlignment="0" applyProtection="0">
      <alignment horizontal="right"/>
    </xf>
    <xf numFmtId="0" fontId="84" fillId="0" borderId="0"/>
    <xf numFmtId="14" fontId="83" fillId="0" borderId="0">
      <alignment horizontal="right"/>
    </xf>
    <xf numFmtId="234" fontId="9" fillId="0" borderId="0">
      <protection locked="0"/>
    </xf>
    <xf numFmtId="8" fontId="82" fillId="0" borderId="44">
      <protection locked="0"/>
    </xf>
    <xf numFmtId="38" fontId="81" fillId="0" borderId="0" applyNumberFormat="0" applyFill="0" applyBorder="0">
      <alignment vertical="center"/>
    </xf>
    <xf numFmtId="0" fontId="80" fillId="0" borderId="0" applyNumberFormat="0" applyFill="0" applyBorder="0">
      <alignment horizontal="right"/>
    </xf>
    <xf numFmtId="234" fontId="9" fillId="0" borderId="0">
      <protection locked="0"/>
    </xf>
    <xf numFmtId="233" fontId="79" fillId="0" borderId="0" applyNumberFormat="0" applyFill="0" applyBorder="0" applyProtection="0">
      <alignment horizontal="right"/>
    </xf>
    <xf numFmtId="0" fontId="44" fillId="0" borderId="0" applyNumberFormat="0" applyFill="0" applyBorder="0" applyAlignment="0" applyProtection="0"/>
    <xf numFmtId="0" fontId="78" fillId="0" borderId="0" applyNumberFormat="0" applyFill="0" applyBorder="0" applyAlignment="0" applyProtection="0"/>
    <xf numFmtId="0" fontId="44" fillId="0" borderId="0" applyNumberFormat="0" applyFill="0" applyBorder="0" applyAlignment="0" applyProtection="0"/>
    <xf numFmtId="233" fontId="44" fillId="17" borderId="0" applyNumberFormat="0" applyFont="0" applyBorder="0" applyAlignment="0">
      <protection locked="0"/>
    </xf>
    <xf numFmtId="2" fontId="44" fillId="16" borderId="0" applyNumberFormat="0" applyFont="0" applyBorder="0" applyAlignment="0" applyProtection="0"/>
    <xf numFmtId="0" fontId="77" fillId="15" borderId="43">
      <alignment horizontal="center"/>
    </xf>
    <xf numFmtId="0" fontId="76" fillId="0" borderId="0" applyNumberFormat="0" applyFill="0" applyBorder="0" applyAlignment="0" applyProtection="0"/>
    <xf numFmtId="0" fontId="75" fillId="0" borderId="0" applyNumberFormat="0" applyFill="0" applyBorder="0" applyAlignment="0"/>
    <xf numFmtId="2" fontId="69" fillId="0" borderId="0" applyNumberFormat="0" applyBorder="0" applyAlignment="0"/>
    <xf numFmtId="0" fontId="74" fillId="0" borderId="0"/>
    <xf numFmtId="0" fontId="44" fillId="0" borderId="0" applyNumberFormat="0" applyFill="0" applyBorder="0" applyAlignment="0" applyProtection="0"/>
    <xf numFmtId="232" fontId="73" fillId="14" borderId="9" applyFont="0">
      <alignment horizontal="right"/>
    </xf>
    <xf numFmtId="186" fontId="72" fillId="14" borderId="0" applyNumberFormat="0" applyFont="0" applyBorder="0" applyAlignment="0">
      <alignment horizontal="right"/>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Protection="0">
      <alignment horizontal="centerContinuous"/>
    </xf>
    <xf numFmtId="0" fontId="28" fillId="0" borderId="0" applyNumberFormat="0" applyFill="0" applyBorder="0" applyProtection="0">
      <alignment horizontal="centerContinuous"/>
    </xf>
    <xf numFmtId="0" fontId="26" fillId="0" borderId="17"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alignment vertical="top"/>
    </xf>
    <xf numFmtId="0" fontId="25" fillId="0" borderId="0" applyNumberFormat="0" applyFill="0" applyBorder="0" applyProtection="0">
      <alignment vertical="top"/>
    </xf>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Protection="0">
      <alignment horizontal="right"/>
    </xf>
    <xf numFmtId="191" fontId="9" fillId="0" borderId="0" applyFont="0" applyFill="0" applyBorder="0" applyProtection="0">
      <alignment horizontal="right"/>
    </xf>
    <xf numFmtId="231"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Protection="0">
      <alignment horizontal="right"/>
    </xf>
    <xf numFmtId="230" fontId="9" fillId="0" borderId="0" applyFont="0" applyFill="0" applyBorder="0" applyAlignment="0" applyProtection="0"/>
    <xf numFmtId="197" fontId="9" fillId="0" borderId="0" applyFont="0" applyFill="0" applyBorder="0" applyProtection="0">
      <alignment horizontal="right"/>
    </xf>
    <xf numFmtId="197" fontId="9" fillId="0" borderId="0" applyFont="0" applyFill="0" applyBorder="0" applyProtection="0">
      <alignment horizontal="right"/>
    </xf>
    <xf numFmtId="197" fontId="9" fillId="0" borderId="0" applyFont="0" applyFill="0" applyBorder="0" applyProtection="0">
      <alignment horizontal="right"/>
    </xf>
    <xf numFmtId="228" fontId="9" fillId="0" borderId="0" applyFont="0" applyFill="0" applyBorder="0" applyAlignment="0" applyProtection="0"/>
    <xf numFmtId="197" fontId="70" fillId="0" borderId="0" applyFont="0" applyFill="0" applyBorder="0" applyProtection="0">
      <alignment horizontal="right"/>
    </xf>
    <xf numFmtId="228" fontId="9" fillId="0" borderId="0" applyFont="0" applyFill="0" applyBorder="0" applyAlignment="0" applyProtection="0"/>
    <xf numFmtId="197" fontId="70" fillId="0" borderId="0" applyFont="0" applyFill="0" applyBorder="0" applyProtection="0">
      <alignment horizontal="right"/>
    </xf>
    <xf numFmtId="228" fontId="9" fillId="0" borderId="0" applyFont="0" applyFill="0" applyBorder="0" applyAlignment="0" applyProtection="0"/>
    <xf numFmtId="197" fontId="70" fillId="0" borderId="0" applyFont="0" applyFill="0" applyBorder="0" applyProtection="0">
      <alignment horizontal="right"/>
    </xf>
    <xf numFmtId="197" fontId="70" fillId="0" borderId="0" applyFont="0" applyFill="0" applyBorder="0" applyProtection="0">
      <alignment horizontal="right"/>
    </xf>
    <xf numFmtId="197" fontId="70" fillId="0" borderId="0" applyFont="0" applyFill="0" applyBorder="0" applyProtection="0">
      <alignment horizontal="right"/>
    </xf>
    <xf numFmtId="197" fontId="9" fillId="0" borderId="0" applyFont="0" applyFill="0" applyBorder="0" applyProtection="0">
      <alignment horizontal="right"/>
    </xf>
    <xf numFmtId="197" fontId="9" fillId="0" borderId="0" applyFont="0" applyFill="0" applyBorder="0" applyProtection="0">
      <alignment horizontal="right"/>
    </xf>
    <xf numFmtId="228" fontId="9" fillId="0" borderId="0" applyFont="0" applyFill="0" applyBorder="0" applyAlignment="0" applyProtection="0"/>
    <xf numFmtId="197" fontId="70" fillId="0" borderId="0" applyFont="0" applyFill="0" applyBorder="0" applyProtection="0">
      <alignment horizontal="right"/>
    </xf>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197" fontId="32" fillId="0" borderId="0" applyFont="0" applyFill="0" applyBorder="0" applyProtection="0">
      <alignment horizontal="right"/>
    </xf>
    <xf numFmtId="197" fontId="9" fillId="0" borderId="0" applyFont="0" applyFill="0" applyBorder="0" applyProtection="0">
      <alignment horizontal="right"/>
    </xf>
    <xf numFmtId="228" fontId="9" fillId="0" borderId="0" applyFont="0" applyFill="0" applyBorder="0" applyAlignment="0" applyProtection="0"/>
    <xf numFmtId="228" fontId="9" fillId="0" borderId="0" applyFont="0" applyFill="0" applyBorder="0" applyAlignment="0" applyProtection="0"/>
    <xf numFmtId="197" fontId="9" fillId="0" borderId="0" applyFont="0" applyFill="0" applyBorder="0" applyProtection="0">
      <alignment horizontal="right"/>
    </xf>
    <xf numFmtId="228" fontId="9" fillId="0" borderId="0" applyFont="0" applyFill="0" applyBorder="0" applyAlignment="0" applyProtection="0"/>
    <xf numFmtId="197" fontId="9" fillId="0" borderId="0" applyFont="0" applyFill="0" applyBorder="0" applyProtection="0">
      <alignment horizontal="right"/>
    </xf>
    <xf numFmtId="228" fontId="9" fillId="0" borderId="0" applyFont="0" applyFill="0" applyBorder="0" applyAlignment="0" applyProtection="0"/>
    <xf numFmtId="197" fontId="71" fillId="0" borderId="0" applyFont="0" applyFill="0" applyBorder="0" applyProtection="0">
      <alignment horizontal="right"/>
    </xf>
    <xf numFmtId="228" fontId="9" fillId="0" borderId="0" applyFont="0" applyFill="0" applyBorder="0" applyAlignment="0" applyProtection="0"/>
    <xf numFmtId="228" fontId="9" fillId="0" borderId="0" applyFont="0" applyFill="0" applyBorder="0" applyAlignment="0" applyProtection="0"/>
    <xf numFmtId="197" fontId="9" fillId="0" borderId="0" applyFont="0" applyFill="0" applyBorder="0" applyProtection="0">
      <alignment horizontal="right"/>
    </xf>
    <xf numFmtId="197" fontId="9" fillId="0" borderId="0" applyFont="0" applyFill="0" applyBorder="0" applyProtection="0">
      <alignment horizontal="right"/>
    </xf>
    <xf numFmtId="228"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226" fontId="9" fillId="0" borderId="0" applyFont="0" applyFill="0" applyBorder="0" applyAlignment="0" applyProtection="0"/>
    <xf numFmtId="196" fontId="70" fillId="0" borderId="0" applyFont="0" applyFill="0" applyBorder="0" applyAlignment="0" applyProtection="0"/>
    <xf numFmtId="226" fontId="9" fillId="0" borderId="0" applyFont="0" applyFill="0" applyBorder="0" applyAlignment="0" applyProtection="0"/>
    <xf numFmtId="196" fontId="70" fillId="0" borderId="0" applyFont="0" applyFill="0" applyBorder="0" applyAlignment="0" applyProtection="0"/>
    <xf numFmtId="226" fontId="9"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226" fontId="9" fillId="0" borderId="0" applyFont="0" applyFill="0" applyBorder="0" applyAlignment="0" applyProtection="0"/>
    <xf numFmtId="196" fontId="70"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96" fontId="32" fillId="0" borderId="0" applyFont="0" applyFill="0" applyBorder="0" applyAlignment="0" applyProtection="0"/>
    <xf numFmtId="19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196" fontId="9" fillId="0" borderId="0" applyFont="0" applyFill="0" applyBorder="0" applyAlignment="0" applyProtection="0"/>
    <xf numFmtId="226" fontId="9" fillId="0" borderId="0" applyFont="0" applyFill="0" applyBorder="0" applyAlignment="0" applyProtection="0"/>
    <xf numFmtId="196" fontId="9" fillId="0" borderId="0" applyFont="0" applyFill="0" applyBorder="0" applyAlignment="0" applyProtection="0"/>
    <xf numFmtId="226" fontId="9" fillId="0" borderId="0" applyFont="0" applyFill="0" applyBorder="0" applyAlignment="0" applyProtection="0"/>
    <xf numFmtId="196" fontId="71"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226" fontId="9" fillId="0" borderId="0" applyFont="0" applyFill="0" applyBorder="0" applyAlignment="0" applyProtection="0"/>
    <xf numFmtId="0" fontId="70" fillId="6" borderId="0" applyNumberFormat="0" applyFont="0" applyAlignment="0" applyProtection="0"/>
    <xf numFmtId="195" fontId="70" fillId="0" borderId="0" applyFont="0" applyFill="0" applyBorder="0" applyAlignment="0" applyProtection="0"/>
    <xf numFmtId="225"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39" fontId="9" fillId="0" borderId="0" applyFont="0" applyFill="0" applyBorder="0" applyAlignment="0" applyProtection="0"/>
    <xf numFmtId="194" fontId="70" fillId="0" borderId="0" applyFont="0" applyFill="0" applyBorder="0" applyAlignment="0" applyProtection="0"/>
    <xf numFmtId="39" fontId="9" fillId="0" borderId="0" applyFont="0" applyFill="0" applyBorder="0" applyAlignment="0" applyProtection="0"/>
    <xf numFmtId="194" fontId="70" fillId="0" borderId="0" applyFont="0" applyFill="0" applyBorder="0" applyAlignment="0" applyProtection="0"/>
    <xf numFmtId="39" fontId="9"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39" fontId="9" fillId="0" borderId="0" applyFont="0" applyFill="0" applyBorder="0" applyAlignment="0" applyProtection="0"/>
    <xf numFmtId="194" fontId="70"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32" fillId="0" borderId="0" applyFont="0" applyFill="0" applyBorder="0" applyAlignment="0" applyProtection="0"/>
    <xf numFmtId="194"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94"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94" fontId="71"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39"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225" fontId="9" fillId="0" borderId="0" applyFont="0" applyFill="0" applyBorder="0" applyAlignment="0" applyProtection="0"/>
    <xf numFmtId="193" fontId="70" fillId="0" borderId="0" applyFont="0" applyFill="0" applyBorder="0" applyAlignment="0" applyProtection="0"/>
    <xf numFmtId="225" fontId="9" fillId="0" borderId="0" applyFont="0" applyFill="0" applyBorder="0" applyAlignment="0" applyProtection="0"/>
    <xf numFmtId="193" fontId="70" fillId="0" borderId="0" applyFont="0" applyFill="0" applyBorder="0" applyAlignment="0" applyProtection="0"/>
    <xf numFmtId="225" fontId="9" fillId="0" borderId="0" applyFont="0" applyFill="0" applyBorder="0" applyAlignment="0" applyProtection="0"/>
    <xf numFmtId="193" fontId="70" fillId="0" borderId="0" applyFont="0" applyFill="0" applyBorder="0" applyAlignment="0" applyProtection="0"/>
    <xf numFmtId="193" fontId="70" fillId="0" borderId="0" applyFont="0" applyFill="0" applyBorder="0" applyAlignment="0" applyProtection="0"/>
    <xf numFmtId="193" fontId="70"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225" fontId="9" fillId="0" borderId="0" applyFont="0" applyFill="0" applyBorder="0" applyAlignment="0" applyProtection="0"/>
    <xf numFmtId="193" fontId="70" fillId="0" borderId="0" applyFont="0" applyFill="0" applyBorder="0" applyAlignment="0" applyProtection="0"/>
    <xf numFmtId="225" fontId="9" fillId="0" borderId="0" applyFont="0" applyFill="0" applyBorder="0" applyAlignment="0" applyProtection="0"/>
    <xf numFmtId="225" fontId="9" fillId="0" borderId="0" applyFont="0" applyFill="0" applyBorder="0" applyAlignment="0" applyProtection="0"/>
    <xf numFmtId="225" fontId="9" fillId="0" borderId="0" applyFont="0" applyFill="0" applyBorder="0" applyAlignment="0" applyProtection="0"/>
    <xf numFmtId="225" fontId="9" fillId="0" borderId="0" applyFont="0" applyFill="0" applyBorder="0" applyAlignment="0" applyProtection="0"/>
    <xf numFmtId="225"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32" fillId="0" borderId="0" applyFont="0" applyFill="0" applyBorder="0" applyAlignment="0" applyProtection="0"/>
    <xf numFmtId="193" fontId="9" fillId="0" borderId="0" applyFont="0" applyFill="0" applyBorder="0" applyAlignment="0" applyProtection="0"/>
    <xf numFmtId="225" fontId="9" fillId="0" borderId="0" applyFont="0" applyFill="0" applyBorder="0" applyAlignment="0" applyProtection="0"/>
    <xf numFmtId="225" fontId="9" fillId="0" borderId="0" applyFont="0" applyFill="0" applyBorder="0" applyAlignment="0" applyProtection="0"/>
    <xf numFmtId="193" fontId="9" fillId="0" borderId="0" applyFont="0" applyFill="0" applyBorder="0" applyAlignment="0" applyProtection="0"/>
    <xf numFmtId="225" fontId="9" fillId="0" borderId="0" applyFont="0" applyFill="0" applyBorder="0" applyAlignment="0" applyProtection="0"/>
    <xf numFmtId="193" fontId="9" fillId="0" borderId="0" applyFont="0" applyFill="0" applyBorder="0" applyAlignment="0" applyProtection="0"/>
    <xf numFmtId="225" fontId="9" fillId="0" borderId="0" applyFont="0" applyFill="0" applyBorder="0" applyAlignment="0" applyProtection="0"/>
    <xf numFmtId="193" fontId="71" fillId="0" borderId="0" applyFont="0" applyFill="0" applyBorder="0" applyAlignment="0" applyProtection="0"/>
    <xf numFmtId="225"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22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92" fontId="70"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92" fontId="70"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32" fillId="0" borderId="0" applyFont="0" applyFill="0" applyBorder="0" applyAlignment="0" applyProtection="0"/>
    <xf numFmtId="192"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71" fillId="0" borderId="0" applyFont="0" applyFill="0" applyBorder="0" applyAlignment="0" applyProtection="0"/>
    <xf numFmtId="192" fontId="70" fillId="0" borderId="0" applyFont="0" applyFill="0" applyBorder="0" applyAlignment="0" applyProtection="0"/>
    <xf numFmtId="192" fontId="70" fillId="0" borderId="0" applyFont="0" applyFill="0" applyBorder="0" applyAlignment="0" applyProtection="0"/>
    <xf numFmtId="192" fontId="70"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70" fillId="0" borderId="0" applyFont="0" applyFill="0" applyBorder="0" applyAlignment="0" applyProtection="0"/>
    <xf numFmtId="191" fontId="70" fillId="0" borderId="0" applyFont="0" applyFill="0" applyBorder="0" applyAlignment="0" applyProtection="0"/>
    <xf numFmtId="190" fontId="70" fillId="0" borderId="0" applyFont="0" applyFill="0" applyBorder="0" applyAlignment="0" applyProtection="0"/>
    <xf numFmtId="9" fontId="1"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9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 fillId="0" borderId="51"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2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3" fontId="85" fillId="0" borderId="0" applyFont="0" applyFill="0" applyBorder="0" applyAlignment="0" applyProtection="0"/>
    <xf numFmtId="258" fontId="132" fillId="0" borderId="0"/>
    <xf numFmtId="258" fontId="132" fillId="0" borderId="0"/>
    <xf numFmtId="0" fontId="23" fillId="0" borderId="50" applyNumberFormat="0" applyFill="0" applyBorder="0" applyAlignment="0" applyProtection="0"/>
    <xf numFmtId="258" fontId="132" fillId="0" borderId="0"/>
    <xf numFmtId="258" fontId="132" fillId="0" borderId="0"/>
    <xf numFmtId="258" fontId="132" fillId="0" borderId="0"/>
    <xf numFmtId="258" fontId="132" fillId="0" borderId="0"/>
    <xf numFmtId="258" fontId="132" fillId="0" borderId="0"/>
    <xf numFmtId="258" fontId="132" fillId="0" borderId="0"/>
    <xf numFmtId="0" fontId="131" fillId="0" borderId="0" applyNumberFormat="0" applyFill="0" applyBorder="0" applyProtection="0">
      <alignment horizontal="center" wrapText="1"/>
    </xf>
    <xf numFmtId="0" fontId="45" fillId="0" borderId="0" applyNumberFormat="0" applyFill="0" applyBorder="0" applyProtection="0">
      <alignment wrapText="1"/>
    </xf>
    <xf numFmtId="0" fontId="97" fillId="0" borderId="0" applyNumberFormat="0" applyFill="0" applyBorder="0" applyProtection="0">
      <alignment wrapText="1"/>
    </xf>
    <xf numFmtId="0" fontId="130" fillId="38" borderId="0"/>
    <xf numFmtId="254" fontId="85" fillId="0" borderId="0" applyFill="0" applyBorder="0" applyAlignment="0"/>
    <xf numFmtId="257" fontId="85" fillId="0" borderId="0" applyFill="0" applyBorder="0" applyAlignment="0"/>
    <xf numFmtId="253" fontId="85" fillId="0" borderId="0" applyFill="0" applyBorder="0" applyAlignment="0"/>
    <xf numFmtId="256" fontId="85" fillId="0" borderId="0" applyFill="0" applyBorder="0" applyAlignment="0"/>
    <xf numFmtId="255" fontId="85" fillId="0" borderId="0" applyFill="0" applyBorder="0" applyAlignment="0"/>
    <xf numFmtId="244" fontId="85" fillId="0" borderId="0" applyFill="0" applyBorder="0" applyAlignment="0"/>
    <xf numFmtId="254" fontId="85" fillId="0" borderId="0" applyFill="0" applyBorder="0" applyAlignment="0"/>
    <xf numFmtId="253" fontId="85" fillId="0" borderId="0" applyFill="0" applyBorder="0" applyAlignment="0"/>
    <xf numFmtId="0" fontId="130" fillId="38" borderId="0"/>
    <xf numFmtId="0" fontId="129" fillId="0" borderId="0" applyNumberFormat="0" applyFill="0" applyBorder="0" applyAlignment="0" applyProtection="0"/>
    <xf numFmtId="0" fontId="128" fillId="37" borderId="0">
      <alignment vertical="center"/>
    </xf>
    <xf numFmtId="0" fontId="127" fillId="7" borderId="0"/>
    <xf numFmtId="0" fontId="126" fillId="0" borderId="0"/>
    <xf numFmtId="7" fontId="29" fillId="36" borderId="50">
      <protection locked="0"/>
    </xf>
    <xf numFmtId="252" fontId="21" fillId="0" borderId="0">
      <alignment horizontal="right"/>
      <protection locked="0"/>
    </xf>
    <xf numFmtId="251" fontId="21" fillId="0" borderId="0">
      <alignment horizontal="right"/>
      <protection locked="0"/>
    </xf>
    <xf numFmtId="250" fontId="21" fillId="0" borderId="0">
      <alignment horizontal="right"/>
      <protection locked="0"/>
    </xf>
    <xf numFmtId="0" fontId="74" fillId="0" borderId="0"/>
    <xf numFmtId="0" fontId="55" fillId="0" borderId="0"/>
    <xf numFmtId="0" fontId="55" fillId="0" borderId="0"/>
    <xf numFmtId="0" fontId="124" fillId="0" borderId="0"/>
    <xf numFmtId="0" fontId="55" fillId="0" borderId="0"/>
    <xf numFmtId="0" fontId="55" fillId="0" borderId="0"/>
    <xf numFmtId="0" fontId="55" fillId="0" borderId="0"/>
    <xf numFmtId="0" fontId="55" fillId="0" borderId="0"/>
    <xf numFmtId="0" fontId="124" fillId="0" borderId="0"/>
    <xf numFmtId="0" fontId="1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4" fillId="0" borderId="0"/>
    <xf numFmtId="0" fontId="74" fillId="0" borderId="0"/>
    <xf numFmtId="0" fontId="9" fillId="0" borderId="0"/>
    <xf numFmtId="0" fontId="9" fillId="0" borderId="0"/>
    <xf numFmtId="0" fontId="9" fillId="0" borderId="0"/>
    <xf numFmtId="0" fontId="9" fillId="0" borderId="0"/>
    <xf numFmtId="0" fontId="9" fillId="0" borderId="0"/>
    <xf numFmtId="0" fontId="9" fillId="0" borderId="0"/>
    <xf numFmtId="0" fontId="74" fillId="0" borderId="0"/>
    <xf numFmtId="0" fontId="9" fillId="0" borderId="0"/>
    <xf numFmtId="0" fontId="9" fillId="0" borderId="0"/>
    <xf numFmtId="0" fontId="74" fillId="0" borderId="0"/>
    <xf numFmtId="0" fontId="74" fillId="0" borderId="0"/>
    <xf numFmtId="0" fontId="9" fillId="0" borderId="0"/>
    <xf numFmtId="0" fontId="9" fillId="0" borderId="0"/>
    <xf numFmtId="0" fontId="9" fillId="0" borderId="0"/>
    <xf numFmtId="0" fontId="9" fillId="0" borderId="0"/>
    <xf numFmtId="0" fontId="9" fillId="0" borderId="0"/>
    <xf numFmtId="10" fontId="44" fillId="9" borderId="50" applyNumberFormat="0" applyBorder="0" applyAlignment="0" applyProtection="0"/>
    <xf numFmtId="0" fontId="9" fillId="0" borderId="0"/>
    <xf numFmtId="0" fontId="9" fillId="0" borderId="0"/>
    <xf numFmtId="0" fontId="9" fillId="0" borderId="0"/>
    <xf numFmtId="197" fontId="9" fillId="0" borderId="0" applyFont="0" applyFill="0" applyBorder="0" applyProtection="0">
      <alignment horizontal="right"/>
    </xf>
    <xf numFmtId="196"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4" fillId="0" borderId="0"/>
    <xf numFmtId="0" fontId="9" fillId="6" borderId="0" applyNumberFormat="0" applyFont="0" applyAlignment="0" applyProtection="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194" fontId="9" fillId="0" borderId="0" applyFont="0" applyFill="0" applyBorder="0" applyAlignment="0" applyProtection="0"/>
    <xf numFmtId="193" fontId="9" fillId="0" borderId="0" applyFont="0" applyFill="0" applyBorder="0" applyAlignment="0" applyProtection="0"/>
    <xf numFmtId="19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55" fillId="0" borderId="0"/>
    <xf numFmtId="0" fontId="124" fillId="0" borderId="0"/>
    <xf numFmtId="0" fontId="55" fillId="0" borderId="0"/>
    <xf numFmtId="0" fontId="55" fillId="0" borderId="0"/>
    <xf numFmtId="0" fontId="1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1" fontId="9" fillId="0" borderId="0" applyFont="0" applyFill="0" applyBorder="0" applyAlignment="0" applyProtection="0"/>
    <xf numFmtId="190" fontId="9" fillId="0" borderId="0" applyFont="0" applyFill="0" applyBorder="0" applyAlignment="0" applyProtection="0"/>
    <xf numFmtId="249" fontId="21" fillId="0" borderId="0">
      <alignment horizontal="right"/>
      <protection locked="0"/>
    </xf>
    <xf numFmtId="248" fontId="21" fillId="0" borderId="0">
      <alignment horizontal="right"/>
      <protection locked="0"/>
    </xf>
    <xf numFmtId="247" fontId="21" fillId="0" borderId="0">
      <alignment horizontal="right"/>
      <protection locked="0"/>
    </xf>
    <xf numFmtId="246" fontId="21" fillId="0" borderId="0">
      <alignment horizontal="right"/>
      <protection locked="0"/>
    </xf>
    <xf numFmtId="9" fontId="1"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0" fontId="9" fillId="0" borderId="0"/>
    <xf numFmtId="0" fontId="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9" fillId="0" borderId="0" applyFont="0" applyFill="0" applyBorder="0" applyAlignment="0" applyProtection="0"/>
    <xf numFmtId="0" fontId="22"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22" fillId="0" borderId="0"/>
    <xf numFmtId="0" fontId="22" fillId="0" borderId="0"/>
    <xf numFmtId="25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259" fontId="127" fillId="0" borderId="0" applyFont="0" applyFill="0" applyBorder="0" applyAlignment="0" applyProtection="0"/>
    <xf numFmtId="0" fontId="9" fillId="0" borderId="0" applyFont="0" applyFill="0" applyBorder="0" applyAlignment="0" applyProtection="0"/>
    <xf numFmtId="260" fontId="133" fillId="38" borderId="0" applyFont="0" applyFill="0" applyBorder="0" applyAlignment="0" applyProtection="0">
      <alignment vertical="center"/>
    </xf>
    <xf numFmtId="38" fontId="35" fillId="0" borderId="53">
      <alignment vertical="center"/>
    </xf>
    <xf numFmtId="261" fontId="9" fillId="0" borderId="0" applyFont="0" applyFill="0" applyBorder="0" applyAlignment="0" applyProtection="0"/>
    <xf numFmtId="262" fontId="9" fillId="0" borderId="0" applyFont="0" applyFill="0" applyBorder="0" applyAlignment="0" applyProtection="0"/>
    <xf numFmtId="253" fontId="85" fillId="0" borderId="0" applyFill="0" applyBorder="0" applyAlignment="0"/>
    <xf numFmtId="254" fontId="85" fillId="0" borderId="0" applyFill="0" applyBorder="0" applyAlignment="0"/>
    <xf numFmtId="253" fontId="85" fillId="0" borderId="0" applyFill="0" applyBorder="0" applyAlignment="0"/>
    <xf numFmtId="257" fontId="85" fillId="0" borderId="0" applyFill="0" applyBorder="0" applyAlignment="0"/>
    <xf numFmtId="254" fontId="85" fillId="0" borderId="0" applyFill="0" applyBorder="0" applyAlignment="0"/>
    <xf numFmtId="189" fontId="9" fillId="0" borderId="0" applyFont="0" applyFill="0" applyBorder="0" applyAlignment="0" applyProtection="0"/>
    <xf numFmtId="263" fontId="21" fillId="0" borderId="0">
      <alignment horizontal="right"/>
      <protection locked="0"/>
    </xf>
    <xf numFmtId="0" fontId="44" fillId="0" borderId="0" applyNumberFormat="0" applyFill="0" applyBorder="0" applyProtection="0">
      <alignment wrapText="1"/>
    </xf>
    <xf numFmtId="0" fontId="134" fillId="0" borderId="0" applyNumberFormat="0" applyFill="0" applyBorder="0" applyProtection="0">
      <alignment wrapText="1"/>
    </xf>
    <xf numFmtId="0" fontId="135" fillId="40" borderId="0"/>
    <xf numFmtId="0" fontId="136" fillId="7" borderId="0">
      <alignment horizontal="center" vertical="center"/>
    </xf>
    <xf numFmtId="0" fontId="137" fillId="0" borderId="0" applyNumberFormat="0" applyFill="0" applyBorder="0" applyAlignment="0" applyProtection="0">
      <alignment vertical="top"/>
      <protection locked="0"/>
    </xf>
    <xf numFmtId="0" fontId="138" fillId="7" borderId="0"/>
    <xf numFmtId="0" fontId="44" fillId="0" borderId="0" applyNumberFormat="0" applyFill="0" applyBorder="0" applyProtection="0">
      <alignment horizontal="left"/>
    </xf>
    <xf numFmtId="2" fontId="122" fillId="0" borderId="50"/>
    <xf numFmtId="253" fontId="85" fillId="0" borderId="0" applyFill="0" applyBorder="0" applyAlignment="0"/>
    <xf numFmtId="254" fontId="85" fillId="0" borderId="0" applyFill="0" applyBorder="0" applyAlignment="0"/>
    <xf numFmtId="253" fontId="85" fillId="0" borderId="0" applyFill="0" applyBorder="0" applyAlignment="0"/>
    <xf numFmtId="257" fontId="85" fillId="0" borderId="0" applyFill="0" applyBorder="0" applyAlignment="0"/>
    <xf numFmtId="254" fontId="85" fillId="0" borderId="0" applyFill="0" applyBorder="0" applyAlignment="0"/>
    <xf numFmtId="44" fontId="50" fillId="0" borderId="0">
      <alignment horizontal="justify"/>
    </xf>
    <xf numFmtId="0" fontId="139" fillId="41" borderId="54">
      <protection locked="0"/>
    </xf>
    <xf numFmtId="264" fontId="140" fillId="0" borderId="0">
      <protection locked="0"/>
    </xf>
    <xf numFmtId="265" fontId="140" fillId="0" borderId="0" applyFont="0" applyProtection="0">
      <protection locked="0"/>
    </xf>
    <xf numFmtId="38" fontId="35" fillId="0" borderId="0" applyFont="0" applyFill="0" applyBorder="0" applyAlignment="0" applyProtection="0"/>
    <xf numFmtId="40" fontId="35" fillId="0" borderId="0" applyFont="0" applyFill="0" applyBorder="0" applyAlignment="0" applyProtection="0"/>
    <xf numFmtId="266" fontId="9" fillId="0" borderId="0" applyFont="0" applyFill="0" applyBorder="0" applyAlignment="0" applyProtection="0"/>
    <xf numFmtId="267" fontId="9" fillId="0" borderId="0" applyFont="0" applyFill="0" applyBorder="0" applyAlignment="0" applyProtection="0"/>
    <xf numFmtId="0" fontId="9" fillId="0" borderId="0"/>
    <xf numFmtId="0" fontId="9" fillId="0" borderId="0"/>
    <xf numFmtId="268" fontId="9" fillId="0" borderId="0"/>
    <xf numFmtId="268"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1" fillId="0" borderId="0"/>
    <xf numFmtId="0" fontId="9" fillId="0" borderId="0" applyNumberFormat="0" applyFill="0" applyBorder="0" applyAlignment="0" applyProtection="0"/>
    <xf numFmtId="0" fontId="9" fillId="0" borderId="0" applyNumberFormat="0" applyFill="0" applyBorder="0" applyAlignment="0" applyProtection="0"/>
    <xf numFmtId="0" fontId="141" fillId="0" borderId="0"/>
    <xf numFmtId="0" fontId="141" fillId="0" borderId="0"/>
    <xf numFmtId="0" fontId="141" fillId="0" borderId="0"/>
    <xf numFmtId="0" fontId="14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2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2"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69" fontId="44" fillId="0" borderId="0" applyFill="0" applyBorder="0" applyProtection="0">
      <alignment horizontal="right" wrapText="1"/>
    </xf>
    <xf numFmtId="269" fontId="97" fillId="0" borderId="0" applyFill="0" applyBorder="0" applyProtection="0">
      <alignment horizontal="right" wrapText="1"/>
    </xf>
    <xf numFmtId="270" fontId="44" fillId="0" borderId="0" applyFill="0" applyBorder="0" applyProtection="0">
      <alignment horizontal="right" wrapText="1"/>
    </xf>
    <xf numFmtId="270" fontId="97" fillId="0" borderId="0" applyFill="0" applyBorder="0" applyProtection="0">
      <alignment horizontal="right" wrapText="1"/>
    </xf>
    <xf numFmtId="269" fontId="44" fillId="0" borderId="0" applyFill="0" applyBorder="0" applyProtection="0">
      <alignment horizontal="right" wrapText="1"/>
    </xf>
    <xf numFmtId="269" fontId="97" fillId="0" borderId="0" applyFill="0" applyBorder="0" applyProtection="0">
      <alignment horizontal="right" wrapText="1"/>
    </xf>
    <xf numFmtId="271" fontId="44" fillId="0" borderId="0" applyFill="0" applyBorder="0" applyProtection="0">
      <alignment horizontal="right" wrapText="1"/>
    </xf>
    <xf numFmtId="271" fontId="97" fillId="0" borderId="0" applyFill="0" applyBorder="0" applyProtection="0">
      <alignment horizontal="right" wrapText="1"/>
    </xf>
    <xf numFmtId="4" fontId="23" fillId="42" borderId="0">
      <alignment horizontal="right"/>
    </xf>
    <xf numFmtId="0" fontId="143" fillId="42" borderId="0">
      <alignment horizontal="center" vertical="center"/>
    </xf>
    <xf numFmtId="0" fontId="136" fillId="42" borderId="4"/>
    <xf numFmtId="0" fontId="143" fillId="42" borderId="0" applyBorder="0">
      <alignment horizontal="centerContinuous"/>
    </xf>
    <xf numFmtId="0" fontId="144" fillId="42" borderId="0" applyBorder="0">
      <alignment horizontal="centerContinuous"/>
    </xf>
    <xf numFmtId="0" fontId="118" fillId="0" borderId="55" applyNumberFormat="0" applyAlignment="0" applyProtection="0"/>
    <xf numFmtId="0" fontId="102" fillId="43" borderId="0" applyNumberFormat="0" applyFont="0" applyBorder="0" applyAlignment="0" applyProtection="0"/>
    <xf numFmtId="0" fontId="44" fillId="39" borderId="5" applyNumberFormat="0" applyFont="0" applyBorder="0" applyAlignment="0" applyProtection="0">
      <alignment horizontal="center"/>
    </xf>
    <xf numFmtId="0" fontId="44" fillId="10" borderId="5" applyNumberFormat="0" applyFont="0" applyBorder="0" applyAlignment="0" applyProtection="0">
      <alignment horizontal="center"/>
    </xf>
    <xf numFmtId="0" fontId="102" fillId="0" borderId="56" applyNumberFormat="0" applyAlignment="0" applyProtection="0"/>
    <xf numFmtId="0" fontId="102" fillId="0" borderId="57" applyNumberFormat="0" applyAlignment="0" applyProtection="0"/>
    <xf numFmtId="0" fontId="118" fillId="0" borderId="58" applyNumberFormat="0" applyAlignment="0" applyProtection="0"/>
    <xf numFmtId="49" fontId="145" fillId="0" borderId="7" applyFill="0" applyProtection="0">
      <alignment vertical="center"/>
    </xf>
    <xf numFmtId="0" fontId="22" fillId="0" borderId="0"/>
    <xf numFmtId="256" fontId="85" fillId="0" borderId="0" applyFont="0" applyFill="0" applyBorder="0" applyAlignment="0" applyProtection="0"/>
    <xf numFmtId="272" fontId="85"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6" fillId="0" borderId="0" applyFont="0"/>
    <xf numFmtId="253" fontId="85" fillId="0" borderId="0" applyFill="0" applyBorder="0" applyAlignment="0"/>
    <xf numFmtId="254" fontId="85" fillId="0" borderId="0" applyFill="0" applyBorder="0" applyAlignment="0"/>
    <xf numFmtId="253" fontId="85" fillId="0" borderId="0" applyFill="0" applyBorder="0" applyAlignment="0"/>
    <xf numFmtId="257" fontId="85" fillId="0" borderId="0" applyFill="0" applyBorder="0" applyAlignment="0"/>
    <xf numFmtId="254" fontId="85" fillId="0" borderId="0" applyFill="0" applyBorder="0" applyAlignment="0"/>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0" fontId="32" fillId="0" borderId="19">
      <alignment horizontal="center"/>
    </xf>
    <xf numFmtId="3" fontId="35" fillId="0" borderId="0" applyFont="0" applyFill="0" applyBorder="0" applyAlignment="0" applyProtection="0"/>
    <xf numFmtId="0" fontId="35" fillId="44" borderId="0" applyNumberFormat="0" applyFont="0" applyBorder="0" applyAlignment="0" applyProtection="0"/>
    <xf numFmtId="0" fontId="133" fillId="38" borderId="0"/>
    <xf numFmtId="0" fontId="130" fillId="43" borderId="0"/>
    <xf numFmtId="0" fontId="133" fillId="38" borderId="0"/>
    <xf numFmtId="38" fontId="9" fillId="0" borderId="0"/>
    <xf numFmtId="273" fontId="9" fillId="0" borderId="0"/>
    <xf numFmtId="273" fontId="9" fillId="0" borderId="0"/>
    <xf numFmtId="0" fontId="9" fillId="0" borderId="0"/>
    <xf numFmtId="0"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273" fontId="9" fillId="0" borderId="0"/>
    <xf numFmtId="273" fontId="9" fillId="0" borderId="0"/>
    <xf numFmtId="49" fontId="9" fillId="0" borderId="0"/>
    <xf numFmtId="49" fontId="9" fillId="0" borderId="0"/>
    <xf numFmtId="38" fontId="9" fillId="0" borderId="0"/>
    <xf numFmtId="274" fontId="9" fillId="0" borderId="0">
      <alignment horizontal="left" vertical="top" wrapText="1"/>
      <protection locked="0"/>
    </xf>
    <xf numFmtId="274" fontId="9" fillId="0" borderId="0">
      <alignment horizontal="left" vertical="top" wrapText="1"/>
      <protection locked="0"/>
    </xf>
    <xf numFmtId="0" fontId="147" fillId="0" borderId="0" applyNumberFormat="0" applyFill="0" applyBorder="0" applyAlignment="0" applyProtection="0">
      <alignment vertical="top"/>
      <protection locked="0"/>
    </xf>
    <xf numFmtId="2" fontId="34" fillId="0" borderId="52"/>
    <xf numFmtId="1" fontId="102" fillId="0" borderId="0" applyBorder="0">
      <alignment horizontal="left" vertical="top" wrapText="1"/>
    </xf>
    <xf numFmtId="0" fontId="48" fillId="0" borderId="59" applyBorder="0" applyAlignment="0">
      <alignment horizontal="center"/>
    </xf>
    <xf numFmtId="0" fontId="148" fillId="0" borderId="59" applyBorder="0" applyAlignment="0">
      <alignment horizontal="center"/>
    </xf>
    <xf numFmtId="0" fontId="9" fillId="0" borderId="0">
      <alignment vertical="top"/>
    </xf>
    <xf numFmtId="0" fontId="9" fillId="0" borderId="0">
      <alignment vertical="top"/>
    </xf>
    <xf numFmtId="0" fontId="9" fillId="0" borderId="0"/>
    <xf numFmtId="0" fontId="9" fillId="0" borderId="0"/>
    <xf numFmtId="4" fontId="44" fillId="0" borderId="0" applyFill="0" applyBorder="0" applyProtection="0">
      <alignment horizontal="center" wrapText="1"/>
    </xf>
    <xf numFmtId="3" fontId="44" fillId="0" borderId="0" applyFill="0" applyBorder="0" applyProtection="0">
      <alignment horizontal="right" wrapText="1"/>
    </xf>
    <xf numFmtId="224" fontId="44" fillId="0" borderId="0" applyFill="0" applyBorder="0" applyProtection="0">
      <alignment horizontal="right" wrapText="1"/>
    </xf>
    <xf numFmtId="14" fontId="44" fillId="0" borderId="0" applyFill="0" applyBorder="0" applyProtection="0">
      <alignment horizontal="right"/>
    </xf>
    <xf numFmtId="275" fontId="44" fillId="0" borderId="0" applyFill="0" applyBorder="0" applyProtection="0">
      <alignment horizontal="right"/>
    </xf>
    <xf numFmtId="276" fontId="44" fillId="0" borderId="0" applyFill="0" applyBorder="0" applyProtection="0">
      <alignment horizontal="right"/>
    </xf>
    <xf numFmtId="277" fontId="44" fillId="0" borderId="0" applyFill="0" applyBorder="0" applyProtection="0">
      <alignment horizontal="center" wrapText="1"/>
    </xf>
    <xf numFmtId="223" fontId="44" fillId="0" borderId="0" applyFill="0" applyBorder="0" applyProtection="0">
      <alignment horizontal="center" wrapText="1"/>
    </xf>
    <xf numFmtId="4" fontId="44" fillId="0" borderId="0" applyFill="0" applyBorder="0" applyProtection="0">
      <alignment wrapText="1"/>
    </xf>
    <xf numFmtId="0" fontId="9" fillId="0" borderId="0"/>
    <xf numFmtId="0" fontId="9" fillId="0" borderId="0"/>
    <xf numFmtId="0" fontId="44" fillId="0" borderId="0" applyNumberFormat="0" applyFill="0" applyBorder="0" applyProtection="0">
      <alignment horizontal="left" vertical="top" wrapText="1"/>
    </xf>
    <xf numFmtId="0" fontId="97" fillId="0" borderId="0" applyNumberFormat="0" applyFill="0" applyBorder="0" applyProtection="0">
      <alignment horizontal="left" vertical="top" wrapText="1"/>
    </xf>
    <xf numFmtId="4" fontId="149" fillId="0" borderId="0" applyFill="0" applyBorder="0" applyProtection="0">
      <alignment horizontal="center" wrapText="1"/>
    </xf>
    <xf numFmtId="277" fontId="149" fillId="0" borderId="0" applyFill="0" applyBorder="0" applyProtection="0">
      <alignment horizontal="right" wrapText="1"/>
    </xf>
    <xf numFmtId="224" fontId="149" fillId="0" borderId="0" applyFill="0" applyBorder="0" applyProtection="0">
      <alignment horizontal="right" wrapText="1"/>
    </xf>
    <xf numFmtId="3" fontId="149" fillId="0" borderId="0" applyFill="0" applyBorder="0" applyProtection="0">
      <alignment horizontal="right" wrapText="1"/>
    </xf>
    <xf numFmtId="3" fontId="149" fillId="0" borderId="0" applyFill="0" applyBorder="0" applyProtection="0">
      <alignment horizontal="center" wrapText="1"/>
    </xf>
    <xf numFmtId="275" fontId="149" fillId="0" borderId="0" applyFill="0" applyBorder="0" applyProtection="0">
      <alignment horizontal="right"/>
    </xf>
    <xf numFmtId="14" fontId="149" fillId="0" borderId="0" applyFill="0" applyBorder="0" applyProtection="0">
      <alignment horizontal="right"/>
    </xf>
    <xf numFmtId="4" fontId="149" fillId="0" borderId="0" applyFill="0" applyBorder="0" applyProtection="0">
      <alignment wrapText="1"/>
    </xf>
    <xf numFmtId="0" fontId="9" fillId="0" borderId="0"/>
    <xf numFmtId="0" fontId="9" fillId="0" borderId="0"/>
    <xf numFmtId="0" fontId="97" fillId="0" borderId="60" applyNumberFormat="0" applyFill="0" applyProtection="0">
      <alignment wrapText="1"/>
    </xf>
    <xf numFmtId="0" fontId="34" fillId="0" borderId="0" applyNumberFormat="0" applyFill="0" applyBorder="0" applyProtection="0">
      <alignment wrapText="1"/>
    </xf>
    <xf numFmtId="0" fontId="97" fillId="0" borderId="60" applyNumberFormat="0" applyFill="0" applyProtection="0">
      <alignment horizontal="center" wrapText="1"/>
    </xf>
    <xf numFmtId="278" fontId="97" fillId="0" borderId="0" applyFill="0" applyBorder="0" applyProtection="0">
      <alignment horizontal="center" wrapText="1"/>
    </xf>
    <xf numFmtId="0" fontId="45" fillId="0" borderId="0" applyNumberFormat="0" applyFill="0" applyBorder="0" applyProtection="0">
      <alignment horizontal="justify" wrapText="1"/>
    </xf>
    <xf numFmtId="0" fontId="97" fillId="0" borderId="0" applyNumberFormat="0" applyFill="0" applyBorder="0" applyProtection="0">
      <alignment horizontal="centerContinuous" wrapText="1"/>
    </xf>
    <xf numFmtId="44" fontId="44" fillId="0" borderId="0" applyFill="0" applyBorder="0" applyProtection="0">
      <alignment horizontal="right" wrapText="1"/>
    </xf>
    <xf numFmtId="44" fontId="97" fillId="0" borderId="0" applyFill="0" applyBorder="0" applyProtection="0">
      <alignment horizontal="right" wrapText="1"/>
    </xf>
    <xf numFmtId="279" fontId="44" fillId="0" borderId="0" applyFill="0" applyBorder="0" applyProtection="0">
      <alignment horizontal="right" wrapText="1"/>
    </xf>
    <xf numFmtId="279" fontId="97" fillId="0" borderId="0" applyFill="0" applyBorder="0" applyProtection="0">
      <alignment horizontal="right" wrapText="1"/>
    </xf>
    <xf numFmtId="44" fontId="150" fillId="0" borderId="0" applyFill="0" applyBorder="0" applyProtection="0">
      <alignment horizontal="right" wrapText="1"/>
    </xf>
    <xf numFmtId="278" fontId="44" fillId="0" borderId="0" applyFill="0" applyBorder="0" applyProtection="0">
      <alignment horizontal="right" wrapText="1"/>
    </xf>
    <xf numFmtId="0" fontId="123" fillId="0" borderId="0" applyNumberFormat="0" applyFill="0" applyBorder="0" applyProtection="0">
      <alignment horizontal="left" wrapText="1"/>
    </xf>
    <xf numFmtId="0" fontId="123" fillId="0" borderId="0" applyNumberFormat="0" applyFill="0" applyBorder="0" applyProtection="0">
      <alignment horizontal="right" vertical="top" wrapText="1"/>
    </xf>
    <xf numFmtId="0" fontId="123" fillId="0" borderId="0" applyNumberFormat="0" applyFill="0" applyBorder="0" applyProtection="0">
      <alignment horizontal="right" wrapText="1"/>
    </xf>
    <xf numFmtId="0" fontId="123" fillId="0" borderId="0" applyNumberFormat="0" applyFill="0" applyBorder="0" applyProtection="0">
      <alignment horizontal="center" vertical="top" wrapText="1"/>
    </xf>
    <xf numFmtId="0" fontId="123" fillId="0" borderId="0" applyNumberFormat="0" applyFill="0" applyBorder="0" applyProtection="0">
      <alignment horizontal="center" wrapText="1"/>
    </xf>
    <xf numFmtId="0" fontId="151" fillId="37" borderId="0" applyNumberFormat="0" applyBorder="0" applyProtection="0">
      <alignment horizontal="left" wrapText="1"/>
    </xf>
    <xf numFmtId="0" fontId="151" fillId="37" borderId="0" applyNumberFormat="0" applyBorder="0" applyProtection="0">
      <alignment horizontal="left"/>
    </xf>
    <xf numFmtId="0" fontId="151" fillId="37" borderId="0" applyNumberFormat="0" applyBorder="0" applyProtection="0">
      <alignment horizontal="right"/>
    </xf>
    <xf numFmtId="0" fontId="152" fillId="45" borderId="0" applyNumberFormat="0" applyBorder="0" applyProtection="0">
      <alignment vertical="top" wrapText="1"/>
    </xf>
    <xf numFmtId="280" fontId="152" fillId="45" borderId="0" applyBorder="0" applyProtection="0">
      <alignment vertical="top" wrapText="1"/>
    </xf>
    <xf numFmtId="4" fontId="44" fillId="0" borderId="0" applyFill="0" applyBorder="0" applyProtection="0">
      <alignment horizontal="right"/>
    </xf>
    <xf numFmtId="280" fontId="44" fillId="0" borderId="0" applyFill="0" applyBorder="0" applyProtection="0">
      <alignment horizontal="right"/>
    </xf>
    <xf numFmtId="3" fontId="44" fillId="0" borderId="0" applyFill="0" applyBorder="0" applyProtection="0">
      <alignment horizontal="right"/>
    </xf>
    <xf numFmtId="224" fontId="44" fillId="0" borderId="0" applyFill="0" applyBorder="0" applyProtection="0">
      <alignment horizontal="right"/>
    </xf>
    <xf numFmtId="4" fontId="97" fillId="0" borderId="0" applyFill="0" applyBorder="0" applyProtection="0">
      <alignment horizontal="right"/>
    </xf>
    <xf numFmtId="4" fontId="123" fillId="0" borderId="0" applyFill="0" applyBorder="0" applyProtection="0">
      <alignment horizontal="right"/>
    </xf>
    <xf numFmtId="281" fontId="44" fillId="0" borderId="0" applyFill="0" applyBorder="0" applyProtection="0">
      <alignment horizontal="right" vertical="top" wrapText="1"/>
    </xf>
    <xf numFmtId="0" fontId="37" fillId="0" borderId="60" applyNumberFormat="0" applyFill="0" applyProtection="0">
      <alignment horizontal="left" vertical="top"/>
    </xf>
    <xf numFmtId="4" fontId="44" fillId="0" borderId="0" applyFill="0" applyBorder="0" applyProtection="0">
      <alignment horizontal="left"/>
    </xf>
    <xf numFmtId="4" fontId="44" fillId="0" borderId="0" applyFill="0" applyBorder="0" applyProtection="0">
      <alignment horizontal="center"/>
    </xf>
    <xf numFmtId="275" fontId="44" fillId="0" borderId="0" applyFill="0" applyBorder="0" applyProtection="0">
      <alignment horizontal="right"/>
    </xf>
    <xf numFmtId="279" fontId="44" fillId="0" borderId="0" applyFill="0" applyBorder="0" applyProtection="0">
      <alignment horizontal="right"/>
    </xf>
    <xf numFmtId="282" fontId="44" fillId="0" borderId="0" applyFill="0" applyBorder="0" applyProtection="0">
      <alignment horizontal="right"/>
    </xf>
    <xf numFmtId="283" fontId="44" fillId="0" borderId="0" applyFill="0" applyBorder="0" applyProtection="0">
      <alignment horizontal="right"/>
    </xf>
    <xf numFmtId="245" fontId="44" fillId="0" borderId="0" applyFill="0" applyBorder="0" applyProtection="0">
      <alignment horizontal="right"/>
    </xf>
    <xf numFmtId="4" fontId="44" fillId="0" borderId="0" applyFill="0" applyBorder="0" applyProtection="0">
      <alignment horizontal="center"/>
    </xf>
    <xf numFmtId="224" fontId="44" fillId="0" borderId="0" applyFill="0" applyBorder="0" applyProtection="0">
      <alignment horizontal="center"/>
    </xf>
    <xf numFmtId="0" fontId="44" fillId="0" borderId="0" applyNumberFormat="0" applyFill="0" applyBorder="0" applyProtection="0">
      <alignment horizontal="left" vertical="top" wrapText="1"/>
    </xf>
    <xf numFmtId="279" fontId="149" fillId="0" borderId="0" applyFill="0" applyBorder="0" applyProtection="0">
      <alignment horizontal="right"/>
    </xf>
    <xf numFmtId="275" fontId="149" fillId="0" borderId="0" applyFill="0" applyBorder="0" applyProtection="0">
      <alignment horizontal="right"/>
    </xf>
    <xf numFmtId="282" fontId="149" fillId="0" borderId="0" applyFill="0" applyBorder="0" applyProtection="0">
      <alignment horizontal="right"/>
    </xf>
    <xf numFmtId="14" fontId="149" fillId="0" borderId="0" applyFill="0" applyBorder="0" applyProtection="0">
      <alignment horizontal="right"/>
    </xf>
    <xf numFmtId="0" fontId="87" fillId="0" borderId="0" applyNumberFormat="0" applyFill="0" applyBorder="0" applyProtection="0">
      <alignment horizontal="left"/>
    </xf>
    <xf numFmtId="0" fontId="97" fillId="0" borderId="60" applyNumberFormat="0" applyFill="0" applyProtection="0"/>
    <xf numFmtId="0" fontId="34" fillId="0" borderId="0" applyNumberFormat="0" applyFill="0" applyBorder="0" applyProtection="0"/>
    <xf numFmtId="0" fontId="97" fillId="0" borderId="60" applyNumberFormat="0" applyFill="0" applyProtection="0">
      <alignment horizontal="center"/>
    </xf>
    <xf numFmtId="0" fontId="97" fillId="0" borderId="0" applyNumberFormat="0" applyFill="0" applyBorder="0" applyProtection="0">
      <alignment horizontal="center"/>
    </xf>
    <xf numFmtId="0" fontId="97" fillId="0" borderId="0" applyNumberFormat="0" applyFill="0" applyBorder="0" applyProtection="0"/>
    <xf numFmtId="284" fontId="85" fillId="0" borderId="0" applyFill="0" applyBorder="0" applyAlignment="0"/>
    <xf numFmtId="285" fontId="85" fillId="0" borderId="0" applyFill="0" applyBorder="0" applyAlignment="0"/>
    <xf numFmtId="217" fontId="9" fillId="0" borderId="0" applyFont="0" applyFill="0" applyBorder="0" applyAlignment="0" applyProtection="0"/>
    <xf numFmtId="220" fontId="9" fillId="0" borderId="0" applyFont="0" applyFill="0" applyBorder="0" applyAlignment="0" applyProtection="0"/>
    <xf numFmtId="0" fontId="153" fillId="0" borderId="0"/>
    <xf numFmtId="0" fontId="154"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55" fillId="0" borderId="0"/>
    <xf numFmtId="9" fontId="9" fillId="0" borderId="0" applyFont="0" applyFill="0" applyBorder="0" applyAlignment="0" applyProtection="0"/>
    <xf numFmtId="286" fontId="1" fillId="0" borderId="0" applyFont="0" applyFill="0" applyBorder="0" applyAlignment="0" applyProtection="0"/>
    <xf numFmtId="0" fontId="1" fillId="0" borderId="0"/>
    <xf numFmtId="9" fontId="1" fillId="0" borderId="0" applyFont="0" applyFill="0" applyBorder="0" applyAlignment="0" applyProtection="0"/>
    <xf numFmtId="0" fontId="156" fillId="24" borderId="0" applyNumberFormat="0" applyBorder="0" applyAlignment="0" applyProtection="0"/>
    <xf numFmtId="0" fontId="156" fillId="26" borderId="0" applyNumberFormat="0" applyBorder="0" applyAlignment="0" applyProtection="0"/>
    <xf numFmtId="0" fontId="156" fillId="28" borderId="0" applyNumberFormat="0" applyBorder="0" applyAlignment="0" applyProtection="0"/>
    <xf numFmtId="0" fontId="156" fillId="30" borderId="0" applyNumberFormat="0" applyBorder="0" applyAlignment="0" applyProtection="0"/>
    <xf numFmtId="0" fontId="156" fillId="32" borderId="0" applyNumberFormat="0" applyBorder="0" applyAlignment="0" applyProtection="0"/>
    <xf numFmtId="0" fontId="156" fillId="34" borderId="0" applyNumberFormat="0" applyBorder="0" applyAlignment="0" applyProtection="0"/>
    <xf numFmtId="0" fontId="156" fillId="25" borderId="0" applyNumberFormat="0" applyBorder="0" applyAlignment="0" applyProtection="0"/>
    <xf numFmtId="0" fontId="156" fillId="27" borderId="0" applyNumberFormat="0" applyBorder="0" applyAlignment="0" applyProtection="0"/>
    <xf numFmtId="0" fontId="156" fillId="29" borderId="0" applyNumberFormat="0" applyBorder="0" applyAlignment="0" applyProtection="0"/>
    <xf numFmtId="0" fontId="156" fillId="31" borderId="0" applyNumberFormat="0" applyBorder="0" applyAlignment="0" applyProtection="0"/>
    <xf numFmtId="0" fontId="156" fillId="33" borderId="0" applyNumberFormat="0" applyBorder="0" applyAlignment="0" applyProtection="0"/>
    <xf numFmtId="0" fontId="156" fillId="35" borderId="0" applyNumberFormat="0" applyBorder="0" applyAlignment="0" applyProtection="0"/>
    <xf numFmtId="287" fontId="155" fillId="0" borderId="0" applyFont="0" applyFill="0" applyBorder="0" applyAlignment="0" applyProtection="0"/>
    <xf numFmtId="0" fontId="155" fillId="0" borderId="0"/>
    <xf numFmtId="0" fontId="156" fillId="0" borderId="0"/>
    <xf numFmtId="0" fontId="154" fillId="0" borderId="0"/>
    <xf numFmtId="0" fontId="156" fillId="23" borderId="48" applyNumberFormat="0" applyFont="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 fillId="0" borderId="0"/>
    <xf numFmtId="0" fontId="9" fillId="0" borderId="0"/>
    <xf numFmtId="44" fontId="1" fillId="0" borderId="0" applyFont="0" applyFill="0" applyBorder="0" applyAlignment="0" applyProtection="0"/>
  </cellStyleXfs>
  <cellXfs count="408">
    <xf numFmtId="0" fontId="0" fillId="0" borderId="0" xfId="0"/>
    <xf numFmtId="164" fontId="0" fillId="0" borderId="0" xfId="1" applyNumberFormat="1" applyFont="1" applyAlignment="1">
      <alignment horizontal="right"/>
    </xf>
    <xf numFmtId="164" fontId="3" fillId="0" borderId="0" xfId="1" quotePrefix="1" applyNumberFormat="1" applyFont="1" applyFill="1" applyBorder="1" applyAlignment="1">
      <alignment horizontal="right"/>
    </xf>
    <xf numFmtId="0" fontId="0" fillId="0" borderId="0" xfId="0" applyAlignment="1">
      <alignment horizontal="right"/>
    </xf>
    <xf numFmtId="0" fontId="0" fillId="0" borderId="3" xfId="0" applyFont="1" applyBorder="1"/>
    <xf numFmtId="9" fontId="6" fillId="0" borderId="0" xfId="2" applyFont="1" applyBorder="1" applyAlignment="1">
      <alignment horizontal="right"/>
    </xf>
    <xf numFmtId="9" fontId="0" fillId="0" borderId="0" xfId="2" applyFont="1" applyBorder="1" applyAlignment="1">
      <alignment horizontal="right"/>
    </xf>
    <xf numFmtId="9" fontId="5" fillId="0" borderId="0" xfId="2" applyFont="1" applyBorder="1" applyAlignment="1">
      <alignment horizontal="right"/>
    </xf>
    <xf numFmtId="9" fontId="7" fillId="0" borderId="0" xfId="2" applyFont="1" applyBorder="1" applyAlignment="1">
      <alignment horizontal="right"/>
    </xf>
    <xf numFmtId="164" fontId="0" fillId="0" borderId="0" xfId="1" applyNumberFormat="1" applyFont="1" applyFill="1" applyAlignment="1">
      <alignment horizontal="right"/>
    </xf>
    <xf numFmtId="164" fontId="3" fillId="0" borderId="5" xfId="1" quotePrefix="1" applyNumberFormat="1" applyFont="1" applyFill="1" applyBorder="1" applyAlignment="1">
      <alignment horizontal="right"/>
    </xf>
    <xf numFmtId="0" fontId="0" fillId="0" borderId="0" xfId="0" applyFont="1"/>
    <xf numFmtId="43" fontId="0" fillId="0" borderId="0" xfId="1" applyFont="1" applyAlignment="1">
      <alignment horizontal="right"/>
    </xf>
    <xf numFmtId="164" fontId="2" fillId="0" borderId="0" xfId="1" quotePrefix="1" applyNumberFormat="1" applyFont="1" applyFill="1" applyBorder="1" applyAlignment="1">
      <alignment horizontal="right"/>
    </xf>
    <xf numFmtId="0" fontId="2" fillId="0" borderId="3" xfId="0" applyFont="1" applyFill="1" applyBorder="1"/>
    <xf numFmtId="43" fontId="0" fillId="0" borderId="0" xfId="1" applyFont="1" applyFill="1"/>
    <xf numFmtId="165" fontId="0" fillId="0" borderId="0" xfId="0" applyNumberFormat="1" applyFill="1"/>
    <xf numFmtId="43" fontId="0" fillId="0" borderId="0" xfId="1" applyFont="1" applyFill="1" applyAlignment="1">
      <alignment horizontal="right"/>
    </xf>
    <xf numFmtId="0" fontId="2" fillId="0" borderId="0" xfId="0" applyFont="1"/>
    <xf numFmtId="0" fontId="13" fillId="0" borderId="0" xfId="0" applyFont="1"/>
    <xf numFmtId="0" fontId="0" fillId="0" borderId="0" xfId="0" applyAlignment="1">
      <alignment horizontal="left"/>
    </xf>
    <xf numFmtId="164" fontId="0" fillId="0" borderId="0" xfId="1" applyNumberFormat="1" applyFont="1" applyBorder="1" applyAlignment="1">
      <alignment horizontal="right"/>
    </xf>
    <xf numFmtId="0" fontId="0" fillId="0" borderId="0" xfId="0" applyBorder="1" applyAlignment="1">
      <alignment horizontal="right"/>
    </xf>
    <xf numFmtId="0" fontId="2" fillId="0" borderId="0" xfId="0" applyFont="1" applyFill="1" applyBorder="1" applyAlignment="1">
      <alignment horizontal="left"/>
    </xf>
    <xf numFmtId="0" fontId="0" fillId="0" borderId="0" xfId="0"/>
    <xf numFmtId="0" fontId="0" fillId="0" borderId="3" xfId="0" applyFont="1" applyFill="1" applyBorder="1"/>
    <xf numFmtId="0" fontId="2" fillId="0" borderId="3" xfId="0" applyFont="1" applyBorder="1" applyAlignment="1">
      <alignment horizontal="left"/>
    </xf>
    <xf numFmtId="0" fontId="2" fillId="0" borderId="4" xfId="0" applyFont="1" applyBorder="1" applyAlignment="1">
      <alignment horizontal="left"/>
    </xf>
    <xf numFmtId="0" fontId="0" fillId="0" borderId="0" xfId="0"/>
    <xf numFmtId="167" fontId="0" fillId="0" borderId="0" xfId="1" applyNumberFormat="1" applyFont="1" applyBorder="1" applyAlignment="1">
      <alignment horizontal="right"/>
    </xf>
    <xf numFmtId="0" fontId="8" fillId="0" borderId="10" xfId="0" applyFont="1" applyFill="1" applyBorder="1" applyAlignment="1">
      <alignment horizontal="left"/>
    </xf>
    <xf numFmtId="166" fontId="1" fillId="0" borderId="0" xfId="2" quotePrefix="1" applyNumberFormat="1" applyFont="1" applyFill="1" applyBorder="1" applyAlignment="1">
      <alignment horizontal="right"/>
    </xf>
    <xf numFmtId="165" fontId="1" fillId="0" borderId="5" xfId="1" quotePrefix="1" applyNumberFormat="1" applyFont="1" applyFill="1" applyBorder="1" applyAlignment="1">
      <alignment horizontal="right"/>
    </xf>
    <xf numFmtId="166" fontId="1" fillId="2" borderId="0" xfId="2" quotePrefix="1" applyNumberFormat="1" applyFont="1" applyFill="1" applyBorder="1" applyAlignment="1">
      <alignment horizontal="right"/>
    </xf>
    <xf numFmtId="164" fontId="0" fillId="0" borderId="0" xfId="1" applyNumberFormat="1" applyFont="1" applyFill="1" applyBorder="1" applyAlignment="1">
      <alignment horizontal="right"/>
    </xf>
    <xf numFmtId="43" fontId="0" fillId="0" borderId="4" xfId="1" applyFont="1" applyFill="1" applyBorder="1" applyAlignment="1">
      <alignment horizontal="right"/>
    </xf>
    <xf numFmtId="43" fontId="10" fillId="0" borderId="0" xfId="1" applyNumberFormat="1" applyFont="1" applyFill="1" applyBorder="1" applyAlignment="1">
      <alignment horizontal="right"/>
    </xf>
    <xf numFmtId="43" fontId="1" fillId="0" borderId="4" xfId="1" applyNumberFormat="1" applyFont="1" applyFill="1" applyBorder="1" applyAlignment="1">
      <alignment horizontal="right"/>
    </xf>
    <xf numFmtId="43" fontId="1" fillId="0" borderId="5" xfId="1" applyNumberFormat="1" applyFont="1" applyFill="1" applyBorder="1" applyAlignment="1">
      <alignment horizontal="right"/>
    </xf>
    <xf numFmtId="165" fontId="3" fillId="0" borderId="5" xfId="1" quotePrefix="1" applyNumberFormat="1" applyFont="1" applyFill="1" applyBorder="1" applyAlignment="1">
      <alignment horizontal="right"/>
    </xf>
    <xf numFmtId="166" fontId="1" fillId="0" borderId="5" xfId="2" quotePrefix="1" applyNumberFormat="1" applyFont="1" applyFill="1" applyBorder="1" applyAlignment="1">
      <alignment horizontal="right"/>
    </xf>
    <xf numFmtId="165" fontId="0" fillId="0" borderId="0" xfId="1" quotePrefix="1" applyNumberFormat="1" applyFont="1" applyFill="1" applyBorder="1" applyAlignment="1">
      <alignment horizontal="right"/>
    </xf>
    <xf numFmtId="43" fontId="1" fillId="0" borderId="0" xfId="1" applyNumberFormat="1" applyFont="1" applyFill="1" applyBorder="1" applyAlignment="1">
      <alignment horizontal="right"/>
    </xf>
    <xf numFmtId="165" fontId="1" fillId="0" borderId="0" xfId="1" quotePrefix="1" applyNumberFormat="1" applyFont="1" applyFill="1" applyBorder="1" applyAlignment="1">
      <alignment horizontal="right"/>
    </xf>
    <xf numFmtId="0" fontId="8" fillId="0" borderId="4" xfId="0" applyFont="1" applyFill="1" applyBorder="1" applyAlignment="1">
      <alignment horizontal="left"/>
    </xf>
    <xf numFmtId="165" fontId="1" fillId="0" borderId="27" xfId="1" quotePrefix="1" applyNumberFormat="1" applyFont="1" applyFill="1" applyBorder="1" applyAlignment="1">
      <alignment horizontal="right"/>
    </xf>
    <xf numFmtId="165" fontId="1" fillId="0" borderId="26" xfId="1" quotePrefix="1" applyNumberFormat="1" applyFont="1" applyFill="1" applyBorder="1" applyAlignment="1">
      <alignment horizontal="right"/>
    </xf>
    <xf numFmtId="0" fontId="0" fillId="0" borderId="0" xfId="0"/>
    <xf numFmtId="0" fontId="0" fillId="0" borderId="0" xfId="0"/>
    <xf numFmtId="43" fontId="2" fillId="0" borderId="5" xfId="1" applyNumberFormat="1" applyFont="1" applyFill="1" applyBorder="1" applyAlignment="1">
      <alignment horizontal="right"/>
    </xf>
    <xf numFmtId="165" fontId="1" fillId="0" borderId="28" xfId="1" quotePrefix="1" applyNumberFormat="1" applyFont="1" applyFill="1" applyBorder="1" applyAlignment="1">
      <alignment horizontal="right"/>
    </xf>
    <xf numFmtId="165" fontId="1" fillId="0" borderId="29" xfId="1" quotePrefix="1" applyNumberFormat="1" applyFont="1" applyFill="1" applyBorder="1" applyAlignment="1">
      <alignment horizontal="right"/>
    </xf>
    <xf numFmtId="166" fontId="1" fillId="0" borderId="29" xfId="2" quotePrefix="1" applyNumberFormat="1" applyFont="1" applyFill="1" applyBorder="1" applyAlignment="1">
      <alignment horizontal="right"/>
    </xf>
    <xf numFmtId="167" fontId="2" fillId="0" borderId="0" xfId="1" quotePrefix="1" applyNumberFormat="1" applyFont="1" applyFill="1" applyBorder="1" applyAlignment="1">
      <alignment horizontal="right"/>
    </xf>
    <xf numFmtId="0" fontId="0" fillId="0" borderId="0" xfId="0"/>
    <xf numFmtId="0" fontId="0" fillId="0" borderId="0" xfId="0" applyFont="1"/>
    <xf numFmtId="0" fontId="2" fillId="0" borderId="0" xfId="0" applyFont="1"/>
    <xf numFmtId="164" fontId="16" fillId="3" borderId="2" xfId="1" quotePrefix="1" applyNumberFormat="1" applyFont="1" applyFill="1" applyBorder="1" applyAlignment="1">
      <alignment horizontal="right"/>
    </xf>
    <xf numFmtId="164" fontId="18" fillId="3" borderId="0" xfId="1" quotePrefix="1" applyNumberFormat="1" applyFont="1" applyFill="1" applyBorder="1" applyAlignment="1">
      <alignment horizontal="right"/>
    </xf>
    <xf numFmtId="164" fontId="65" fillId="5" borderId="2" xfId="1" quotePrefix="1" applyNumberFormat="1" applyFont="1" applyFill="1" applyBorder="1" applyAlignment="1">
      <alignment horizontal="right"/>
    </xf>
    <xf numFmtId="164" fontId="66" fillId="5" borderId="0" xfId="1" quotePrefix="1" applyNumberFormat="1" applyFont="1" applyFill="1" applyBorder="1" applyAlignment="1">
      <alignment horizontal="right"/>
    </xf>
    <xf numFmtId="0" fontId="0" fillId="0" borderId="3" xfId="0" applyFont="1" applyBorder="1" applyAlignment="1">
      <alignment horizontal="left"/>
    </xf>
    <xf numFmtId="0" fontId="0" fillId="0" borderId="4" xfId="0" applyFont="1" applyBorder="1" applyAlignment="1">
      <alignment horizontal="left"/>
    </xf>
    <xf numFmtId="0" fontId="2" fillId="0" borderId="6" xfId="0" applyFont="1" applyFill="1" applyBorder="1" applyAlignment="1">
      <alignment horizontal="left"/>
    </xf>
    <xf numFmtId="166" fontId="1" fillId="2" borderId="4" xfId="2" quotePrefix="1" applyNumberFormat="1" applyFont="1" applyFill="1" applyBorder="1" applyAlignment="1">
      <alignment horizontal="right"/>
    </xf>
    <xf numFmtId="165" fontId="2" fillId="0" borderId="9" xfId="1" applyNumberFormat="1" applyFont="1" applyFill="1" applyBorder="1" applyAlignment="1">
      <alignment horizontal="right"/>
    </xf>
    <xf numFmtId="166" fontId="1" fillId="2" borderId="3" xfId="2" quotePrefix="1" applyNumberFormat="1" applyFont="1" applyFill="1" applyBorder="1" applyAlignment="1">
      <alignment horizontal="right"/>
    </xf>
    <xf numFmtId="0" fontId="0" fillId="0" borderId="3" xfId="0" applyFont="1" applyBorder="1" applyAlignment="1">
      <alignment horizontal="left"/>
    </xf>
    <xf numFmtId="0" fontId="0" fillId="0" borderId="4" xfId="0"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0" fillId="0" borderId="0" xfId="0" applyFill="1"/>
    <xf numFmtId="0" fontId="0" fillId="0" borderId="3" xfId="0" applyFont="1" applyBorder="1" applyAlignment="1">
      <alignment horizontal="left"/>
    </xf>
    <xf numFmtId="0" fontId="0" fillId="0" borderId="4" xfId="0" applyFont="1" applyBorder="1" applyAlignment="1">
      <alignment horizontal="left"/>
    </xf>
    <xf numFmtId="0" fontId="2" fillId="0" borderId="4" xfId="0" applyFont="1" applyBorder="1" applyAlignment="1">
      <alignment horizontal="left"/>
    </xf>
    <xf numFmtId="0" fontId="0" fillId="0" borderId="3" xfId="0" applyFont="1" applyFill="1" applyBorder="1" applyAlignment="1">
      <alignment horizontal="left"/>
    </xf>
    <xf numFmtId="0" fontId="2" fillId="0" borderId="3" xfId="0" applyFont="1" applyFill="1" applyBorder="1" applyAlignment="1">
      <alignment horizontal="left"/>
    </xf>
    <xf numFmtId="43" fontId="1" fillId="0" borderId="3" xfId="1" applyNumberFormat="1" applyFont="1" applyFill="1" applyBorder="1" applyAlignment="1">
      <alignment horizontal="right"/>
    </xf>
    <xf numFmtId="43" fontId="2" fillId="0" borderId="0" xfId="1" applyNumberFormat="1" applyFont="1" applyFill="1" applyBorder="1" applyAlignment="1">
      <alignment horizontal="right"/>
    </xf>
    <xf numFmtId="165" fontId="0" fillId="0" borderId="0" xfId="1" applyNumberFormat="1" applyFont="1"/>
    <xf numFmtId="167" fontId="1" fillId="0" borderId="3" xfId="1" applyNumberFormat="1" applyFont="1" applyFill="1" applyBorder="1" applyAlignment="1">
      <alignment horizontal="right"/>
    </xf>
    <xf numFmtId="167" fontId="1" fillId="0" borderId="0" xfId="1" applyNumberFormat="1" applyFont="1" applyFill="1" applyBorder="1" applyAlignment="1">
      <alignment horizontal="right"/>
    </xf>
    <xf numFmtId="167" fontId="1" fillId="0" borderId="4" xfId="1" applyNumberFormat="1" applyFont="1" applyFill="1" applyBorder="1" applyAlignment="1">
      <alignment horizontal="right"/>
    </xf>
    <xf numFmtId="167" fontId="1" fillId="0" borderId="5" xfId="1" applyNumberFormat="1" applyFont="1" applyFill="1" applyBorder="1" applyAlignment="1">
      <alignment horizontal="right"/>
    </xf>
    <xf numFmtId="167" fontId="10" fillId="0" borderId="0" xfId="1" applyNumberFormat="1" applyFont="1" applyFill="1" applyBorder="1" applyAlignment="1">
      <alignment horizontal="right"/>
    </xf>
    <xf numFmtId="167" fontId="4" fillId="0" borderId="3" xfId="1" applyNumberFormat="1" applyFont="1" applyFill="1" applyBorder="1" applyAlignment="1">
      <alignment horizontal="right"/>
    </xf>
    <xf numFmtId="167" fontId="4" fillId="0" borderId="0" xfId="1" applyNumberFormat="1" applyFont="1" applyFill="1" applyBorder="1" applyAlignment="1">
      <alignment horizontal="right"/>
    </xf>
    <xf numFmtId="167" fontId="4" fillId="0" borderId="4" xfId="1" applyNumberFormat="1" applyFont="1" applyFill="1" applyBorder="1" applyAlignment="1">
      <alignment horizontal="right"/>
    </xf>
    <xf numFmtId="167" fontId="4" fillId="0" borderId="5" xfId="1" applyNumberFormat="1" applyFont="1" applyFill="1" applyBorder="1" applyAlignment="1">
      <alignment horizontal="right"/>
    </xf>
    <xf numFmtId="167" fontId="11" fillId="0" borderId="0" xfId="1" applyNumberFormat="1" applyFont="1" applyFill="1" applyBorder="1" applyAlignment="1">
      <alignment horizontal="right"/>
    </xf>
    <xf numFmtId="167" fontId="2" fillId="0" borderId="3" xfId="1" applyNumberFormat="1" applyFont="1" applyFill="1" applyBorder="1" applyAlignment="1">
      <alignment horizontal="right"/>
    </xf>
    <xf numFmtId="167" fontId="2" fillId="0" borderId="0" xfId="1" applyNumberFormat="1" applyFont="1" applyFill="1" applyBorder="1" applyAlignment="1">
      <alignment horizontal="right"/>
    </xf>
    <xf numFmtId="167" fontId="2" fillId="0" borderId="4" xfId="1" applyNumberFormat="1" applyFont="1" applyFill="1" applyBorder="1" applyAlignment="1">
      <alignment horizontal="right"/>
    </xf>
    <xf numFmtId="167" fontId="2" fillId="0" borderId="5" xfId="1" applyNumberFormat="1" applyFont="1" applyFill="1" applyBorder="1" applyAlignment="1">
      <alignment horizontal="right"/>
    </xf>
    <xf numFmtId="167" fontId="12" fillId="0" borderId="0" xfId="1" applyNumberFormat="1" applyFont="1" applyFill="1" applyBorder="1" applyAlignment="1">
      <alignment horizontal="right"/>
    </xf>
    <xf numFmtId="167" fontId="10" fillId="0" borderId="4" xfId="1" applyNumberFormat="1" applyFont="1" applyFill="1" applyBorder="1" applyAlignment="1">
      <alignment horizontal="right"/>
    </xf>
    <xf numFmtId="167" fontId="10" fillId="0" borderId="3" xfId="1" applyNumberFormat="1" applyFont="1" applyFill="1" applyBorder="1" applyAlignment="1">
      <alignment horizontal="right"/>
    </xf>
    <xf numFmtId="167" fontId="11" fillId="0" borderId="4" xfId="1" applyNumberFormat="1" applyFont="1" applyFill="1" applyBorder="1" applyAlignment="1">
      <alignment horizontal="right"/>
    </xf>
    <xf numFmtId="167" fontId="11" fillId="0" borderId="3" xfId="1" applyNumberFormat="1" applyFont="1" applyFill="1" applyBorder="1" applyAlignment="1">
      <alignment horizontal="right"/>
    </xf>
    <xf numFmtId="167" fontId="3" fillId="0" borderId="3" xfId="1" applyNumberFormat="1" applyFont="1" applyFill="1" applyBorder="1" applyAlignment="1">
      <alignment horizontal="right"/>
    </xf>
    <xf numFmtId="167" fontId="3" fillId="0" borderId="0" xfId="1" applyNumberFormat="1" applyFont="1" applyFill="1" applyBorder="1" applyAlignment="1">
      <alignment horizontal="right"/>
    </xf>
    <xf numFmtId="167" fontId="3" fillId="0" borderId="4" xfId="1" applyNumberFormat="1" applyFont="1" applyFill="1" applyBorder="1" applyAlignment="1">
      <alignment horizontal="right"/>
    </xf>
    <xf numFmtId="167" fontId="3" fillId="0" borderId="5" xfId="1" applyNumberFormat="1" applyFont="1" applyFill="1" applyBorder="1" applyAlignment="1">
      <alignment horizontal="right"/>
    </xf>
    <xf numFmtId="167" fontId="19" fillId="0" borderId="0" xfId="1" applyNumberFormat="1" applyFont="1" applyFill="1" applyBorder="1" applyAlignment="1">
      <alignment horizontal="right"/>
    </xf>
    <xf numFmtId="167" fontId="19" fillId="0" borderId="4" xfId="1" applyNumberFormat="1" applyFont="1" applyFill="1" applyBorder="1" applyAlignment="1">
      <alignment horizontal="right"/>
    </xf>
    <xf numFmtId="167" fontId="19" fillId="0" borderId="3" xfId="1" applyNumberFormat="1" applyFont="1" applyFill="1" applyBorder="1" applyAlignment="1">
      <alignment horizontal="right"/>
    </xf>
    <xf numFmtId="167" fontId="12" fillId="0" borderId="4" xfId="1" applyNumberFormat="1" applyFont="1" applyFill="1" applyBorder="1" applyAlignment="1">
      <alignment horizontal="right"/>
    </xf>
    <xf numFmtId="167" fontId="12" fillId="0" borderId="3" xfId="1" applyNumberFormat="1" applyFont="1" applyFill="1" applyBorder="1" applyAlignment="1">
      <alignment horizontal="right"/>
    </xf>
    <xf numFmtId="167" fontId="10" fillId="0" borderId="5" xfId="1" applyNumberFormat="1" applyFont="1" applyFill="1" applyBorder="1" applyAlignment="1">
      <alignment horizontal="right"/>
    </xf>
    <xf numFmtId="9" fontId="1" fillId="0" borderId="0" xfId="2" quotePrefix="1" applyFont="1" applyFill="1" applyBorder="1" applyAlignment="1">
      <alignment horizontal="right"/>
    </xf>
    <xf numFmtId="9" fontId="1" fillId="0" borderId="5" xfId="2" quotePrefix="1" applyFont="1" applyFill="1" applyBorder="1" applyAlignment="1">
      <alignment horizontal="right"/>
    </xf>
    <xf numFmtId="166" fontId="1" fillId="0" borderId="26" xfId="2" quotePrefix="1" applyNumberFormat="1" applyFont="1" applyFill="1" applyBorder="1" applyAlignment="1">
      <alignment horizontal="right"/>
    </xf>
    <xf numFmtId="167" fontId="1" fillId="0" borderId="0" xfId="1" quotePrefix="1" applyNumberFormat="1" applyFont="1" applyFill="1" applyBorder="1" applyAlignment="1">
      <alignment horizontal="right"/>
    </xf>
    <xf numFmtId="167" fontId="1" fillId="0" borderId="5" xfId="1" quotePrefix="1" applyNumberFormat="1" applyFont="1" applyFill="1" applyBorder="1" applyAlignment="1">
      <alignment horizontal="right"/>
    </xf>
    <xf numFmtId="167" fontId="1" fillId="2" borderId="0" xfId="1" quotePrefix="1" applyNumberFormat="1" applyFont="1" applyFill="1" applyBorder="1" applyAlignment="1">
      <alignment horizontal="right"/>
    </xf>
    <xf numFmtId="167" fontId="1" fillId="0" borderId="4" xfId="1" quotePrefix="1" applyNumberFormat="1" applyFont="1" applyFill="1" applyBorder="1" applyAlignment="1">
      <alignment horizontal="right"/>
    </xf>
    <xf numFmtId="167" fontId="1" fillId="0" borderId="3" xfId="1" quotePrefix="1" applyNumberFormat="1" applyFont="1" applyFill="1" applyBorder="1" applyAlignment="1">
      <alignment horizontal="right"/>
    </xf>
    <xf numFmtId="167" fontId="4" fillId="0" borderId="3" xfId="1" quotePrefix="1" applyNumberFormat="1" applyFont="1" applyFill="1" applyBorder="1" applyAlignment="1">
      <alignment horizontal="right"/>
    </xf>
    <xf numFmtId="167" fontId="4" fillId="0" borderId="0" xfId="1" quotePrefix="1" applyNumberFormat="1" applyFont="1" applyFill="1" applyBorder="1" applyAlignment="1">
      <alignment horizontal="right"/>
    </xf>
    <xf numFmtId="167" fontId="4" fillId="0" borderId="4" xfId="1" quotePrefix="1" applyNumberFormat="1" applyFont="1" applyFill="1" applyBorder="1" applyAlignment="1">
      <alignment horizontal="right"/>
    </xf>
    <xf numFmtId="167" fontId="4" fillId="0" borderId="5" xfId="1" quotePrefix="1" applyNumberFormat="1" applyFont="1" applyFill="1" applyBorder="1" applyAlignment="1">
      <alignment horizontal="right"/>
    </xf>
    <xf numFmtId="167" fontId="2" fillId="0" borderId="4" xfId="1" quotePrefix="1" applyNumberFormat="1" applyFont="1" applyFill="1" applyBorder="1" applyAlignment="1">
      <alignment horizontal="right"/>
    </xf>
    <xf numFmtId="167" fontId="2" fillId="0" borderId="5" xfId="1" quotePrefix="1" applyNumberFormat="1" applyFont="1" applyFill="1" applyBorder="1" applyAlignment="1">
      <alignment horizontal="right"/>
    </xf>
    <xf numFmtId="167" fontId="2" fillId="0" borderId="3" xfId="1" quotePrefix="1" applyNumberFormat="1" applyFont="1" applyFill="1" applyBorder="1" applyAlignment="1">
      <alignment horizontal="right"/>
    </xf>
    <xf numFmtId="167" fontId="1" fillId="2" borderId="4" xfId="1" quotePrefix="1" applyNumberFormat="1" applyFont="1" applyFill="1" applyBorder="1" applyAlignment="1">
      <alignment horizontal="right"/>
    </xf>
    <xf numFmtId="167" fontId="1" fillId="2" borderId="3" xfId="1" quotePrefix="1" applyNumberFormat="1" applyFont="1" applyFill="1" applyBorder="1" applyAlignment="1">
      <alignment horizontal="right"/>
    </xf>
    <xf numFmtId="167" fontId="2" fillId="2" borderId="4" xfId="1" quotePrefix="1" applyNumberFormat="1" applyFont="1" applyFill="1" applyBorder="1" applyAlignment="1">
      <alignment horizontal="right"/>
    </xf>
    <xf numFmtId="167" fontId="2" fillId="2" borderId="3" xfId="1" quotePrefix="1" applyNumberFormat="1" applyFont="1" applyFill="1" applyBorder="1" applyAlignment="1">
      <alignment horizontal="right"/>
    </xf>
    <xf numFmtId="167" fontId="2" fillId="2" borderId="0" xfId="1" quotePrefix="1" applyNumberFormat="1" applyFont="1" applyFill="1" applyBorder="1" applyAlignment="1">
      <alignment horizontal="right"/>
    </xf>
    <xf numFmtId="0" fontId="67" fillId="0" borderId="4" xfId="0" applyFont="1" applyFill="1" applyBorder="1" applyAlignment="1">
      <alignment horizontal="left"/>
    </xf>
    <xf numFmtId="167" fontId="0" fillId="0" borderId="0" xfId="1" applyNumberFormat="1" applyFont="1" applyAlignment="1">
      <alignment horizontal="right"/>
    </xf>
    <xf numFmtId="222" fontId="0" fillId="0" borderId="4" xfId="2" applyNumberFormat="1" applyFont="1" applyFill="1" applyBorder="1" applyAlignment="1">
      <alignment horizontal="right"/>
    </xf>
    <xf numFmtId="222" fontId="0" fillId="0" borderId="4" xfId="1" applyNumberFormat="1" applyFont="1" applyFill="1" applyBorder="1" applyAlignment="1">
      <alignment horizontal="right"/>
    </xf>
    <xf numFmtId="222" fontId="0" fillId="2" borderId="4" xfId="1" applyNumberFormat="1" applyFont="1" applyFill="1" applyBorder="1" applyAlignment="1">
      <alignment horizontal="right"/>
    </xf>
    <xf numFmtId="0" fontId="0" fillId="0" borderId="3" xfId="0" applyFont="1" applyFill="1" applyBorder="1" applyAlignment="1">
      <alignment horizontal="left"/>
    </xf>
    <xf numFmtId="0" fontId="2" fillId="0" borderId="3" xfId="0" applyFont="1" applyFill="1" applyBorder="1" applyAlignment="1">
      <alignment horizontal="left"/>
    </xf>
    <xf numFmtId="6" fontId="2" fillId="0" borderId="10" xfId="1" applyNumberFormat="1" applyFont="1" applyBorder="1" applyAlignment="1">
      <alignment horizontal="right"/>
    </xf>
    <xf numFmtId="166" fontId="0" fillId="0" borderId="0" xfId="2" applyNumberFormat="1" applyFont="1" applyAlignment="1">
      <alignment horizontal="right"/>
    </xf>
    <xf numFmtId="0" fontId="2" fillId="0" borderId="1" xfId="0" applyFont="1" applyFill="1" applyBorder="1" applyAlignment="1">
      <alignment horizontal="left"/>
    </xf>
    <xf numFmtId="5" fontId="2" fillId="0" borderId="11" xfId="1" applyNumberFormat="1" applyFont="1" applyBorder="1" applyAlignment="1">
      <alignment horizontal="right"/>
    </xf>
    <xf numFmtId="0" fontId="68" fillId="0" borderId="0" xfId="0" applyFont="1"/>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65" fontId="2" fillId="0" borderId="9" xfId="1" applyNumberFormat="1" applyFont="1" applyFill="1" applyBorder="1" applyAlignment="1">
      <alignment horizontal="left"/>
    </xf>
    <xf numFmtId="0" fontId="8" fillId="0" borderId="0" xfId="0" applyFont="1" applyFill="1" applyBorder="1" applyAlignment="1">
      <alignment horizontal="left"/>
    </xf>
    <xf numFmtId="164" fontId="13" fillId="0" borderId="0" xfId="1" applyNumberFormat="1" applyFont="1" applyAlignment="1">
      <alignment horizontal="right"/>
    </xf>
    <xf numFmtId="165" fontId="13" fillId="0" borderId="0" xfId="1" applyNumberFormat="1" applyFont="1" applyBorder="1" applyAlignment="1">
      <alignment horizontal="right"/>
    </xf>
    <xf numFmtId="165" fontId="13" fillId="0" borderId="4" xfId="1" applyNumberFormat="1" applyFont="1" applyBorder="1" applyAlignment="1">
      <alignment horizontal="right"/>
    </xf>
    <xf numFmtId="165" fontId="13" fillId="0" borderId="5" xfId="1" applyNumberFormat="1" applyFont="1" applyBorder="1" applyAlignment="1">
      <alignment horizontal="right"/>
    </xf>
    <xf numFmtId="165" fontId="5" fillId="0" borderId="0" xfId="1" applyNumberFormat="1" applyFont="1" applyBorder="1" applyAlignment="1">
      <alignment horizontal="right"/>
    </xf>
    <xf numFmtId="165" fontId="7" fillId="0" borderId="0" xfId="1" applyNumberFormat="1" applyFont="1" applyFill="1" applyBorder="1" applyAlignment="1">
      <alignment horizontal="right"/>
    </xf>
    <xf numFmtId="165" fontId="6" fillId="0" borderId="0" xfId="1" applyNumberFormat="1" applyFont="1" applyBorder="1" applyAlignment="1">
      <alignment horizontal="right"/>
    </xf>
    <xf numFmtId="165" fontId="7" fillId="0" borderId="5" xfId="1" applyNumberFormat="1" applyFont="1" applyBorder="1" applyAlignment="1">
      <alignment horizontal="right"/>
    </xf>
    <xf numFmtId="165" fontId="7" fillId="0" borderId="0" xfId="1" applyNumberFormat="1" applyFont="1" applyBorder="1" applyAlignment="1">
      <alignment horizontal="right"/>
    </xf>
    <xf numFmtId="167" fontId="0" fillId="0" borderId="3" xfId="1" applyNumberFormat="1" applyFont="1" applyFill="1" applyBorder="1" applyAlignment="1">
      <alignment horizontal="right"/>
    </xf>
    <xf numFmtId="167" fontId="0" fillId="0" borderId="0" xfId="1" applyNumberFormat="1" applyFont="1" applyFill="1" applyBorder="1" applyAlignment="1">
      <alignment horizontal="right"/>
    </xf>
    <xf numFmtId="167" fontId="0" fillId="0" borderId="4" xfId="1" applyNumberFormat="1" applyFont="1" applyFill="1" applyBorder="1" applyAlignment="1">
      <alignment horizontal="right"/>
    </xf>
    <xf numFmtId="167" fontId="0" fillId="0" borderId="5" xfId="1" applyNumberFormat="1" applyFont="1" applyFill="1" applyBorder="1" applyAlignment="1">
      <alignment horizontal="right"/>
    </xf>
    <xf numFmtId="167" fontId="10" fillId="0" borderId="0" xfId="1" applyNumberFormat="1" applyFont="1" applyBorder="1" applyAlignment="1">
      <alignment horizontal="right"/>
    </xf>
    <xf numFmtId="167" fontId="0" fillId="0" borderId="5" xfId="1" applyNumberFormat="1" applyFont="1" applyBorder="1" applyAlignment="1">
      <alignment horizontal="right"/>
    </xf>
    <xf numFmtId="167" fontId="2" fillId="0" borderId="5" xfId="1" applyNumberFormat="1" applyFont="1" applyBorder="1" applyAlignment="1">
      <alignment horizontal="right"/>
    </xf>
    <xf numFmtId="167" fontId="12" fillId="0" borderId="0" xfId="1" applyNumberFormat="1" applyFont="1" applyBorder="1" applyAlignment="1">
      <alignment horizontal="right"/>
    </xf>
    <xf numFmtId="167" fontId="1" fillId="0" borderId="5" xfId="1" applyNumberFormat="1" applyFont="1" applyBorder="1" applyAlignment="1">
      <alignment horizontal="right"/>
    </xf>
    <xf numFmtId="167" fontId="10" fillId="0" borderId="0" xfId="3" applyNumberFormat="1" applyFont="1" applyFill="1">
      <alignment vertical="top"/>
    </xf>
    <xf numFmtId="167" fontId="2" fillId="0" borderId="0" xfId="1" applyNumberFormat="1" applyFont="1" applyBorder="1" applyAlignment="1">
      <alignment horizontal="right"/>
    </xf>
    <xf numFmtId="167" fontId="2" fillId="0" borderId="7" xfId="1" applyNumberFormat="1" applyFont="1" applyFill="1" applyBorder="1" applyAlignment="1">
      <alignment horizontal="right"/>
    </xf>
    <xf numFmtId="167" fontId="2" fillId="0" borderId="10" xfId="1" applyNumberFormat="1" applyFont="1" applyFill="1" applyBorder="1" applyAlignment="1">
      <alignment horizontal="right"/>
    </xf>
    <xf numFmtId="167" fontId="2" fillId="0" borderId="8" xfId="1" applyNumberFormat="1" applyFont="1" applyFill="1" applyBorder="1" applyAlignment="1">
      <alignment horizontal="right"/>
    </xf>
    <xf numFmtId="167" fontId="2" fillId="0" borderId="7" xfId="1" applyNumberFormat="1" applyFont="1" applyBorder="1" applyAlignment="1">
      <alignment horizontal="right"/>
    </xf>
    <xf numFmtId="167" fontId="2" fillId="0" borderId="8" xfId="1" applyNumberFormat="1" applyFont="1" applyBorder="1" applyAlignment="1">
      <alignment horizontal="right"/>
    </xf>
    <xf numFmtId="0" fontId="0" fillId="0" borderId="0" xfId="0" applyFont="1" applyAlignment="1">
      <alignment horizontal="left"/>
    </xf>
    <xf numFmtId="167" fontId="0" fillId="0" borderId="0" xfId="0" applyNumberFormat="1" applyAlignment="1">
      <alignment horizontal="right"/>
    </xf>
    <xf numFmtId="165" fontId="0" fillId="0" borderId="0" xfId="1" applyNumberFormat="1" applyFont="1" applyBorder="1" applyAlignment="1">
      <alignment horizontal="right"/>
    </xf>
    <xf numFmtId="165" fontId="0" fillId="0" borderId="4" xfId="1" applyNumberFormat="1" applyFont="1" applyBorder="1" applyAlignment="1">
      <alignment horizontal="right"/>
    </xf>
    <xf numFmtId="165" fontId="0" fillId="0" borderId="5" xfId="1" applyNumberFormat="1" applyFont="1" applyBorder="1" applyAlignment="1">
      <alignment horizontal="right"/>
    </xf>
    <xf numFmtId="165" fontId="5" fillId="0" borderId="3" xfId="1" applyNumberFormat="1" applyFont="1" applyBorder="1" applyAlignment="1">
      <alignment horizontal="right"/>
    </xf>
    <xf numFmtId="167" fontId="0" fillId="0" borderId="3" xfId="1" applyNumberFormat="1" applyFont="1" applyBorder="1" applyAlignment="1">
      <alignment horizontal="right"/>
    </xf>
    <xf numFmtId="167" fontId="0" fillId="0" borderId="4" xfId="1" applyNumberFormat="1" applyFont="1" applyBorder="1" applyAlignment="1">
      <alignment horizontal="right"/>
    </xf>
    <xf numFmtId="167" fontId="2" fillId="0" borderId="4" xfId="1" applyNumberFormat="1" applyFont="1" applyBorder="1" applyAlignment="1">
      <alignment horizontal="right"/>
    </xf>
    <xf numFmtId="167" fontId="2" fillId="0" borderId="3" xfId="1" applyNumberFormat="1" applyFont="1" applyBorder="1" applyAlignment="1">
      <alignment horizontal="right"/>
    </xf>
    <xf numFmtId="167" fontId="1" fillId="0" borderId="0" xfId="1" applyNumberFormat="1" applyFont="1" applyBorder="1" applyAlignment="1">
      <alignment horizontal="right"/>
    </xf>
    <xf numFmtId="167" fontId="1" fillId="0" borderId="4" xfId="1" applyNumberFormat="1" applyFont="1" applyBorder="1" applyAlignment="1">
      <alignment horizontal="right"/>
    </xf>
    <xf numFmtId="167" fontId="1" fillId="0" borderId="3" xfId="1" applyNumberFormat="1" applyFont="1" applyBorder="1" applyAlignment="1">
      <alignment horizontal="right"/>
    </xf>
    <xf numFmtId="43" fontId="1" fillId="0" borderId="7" xfId="1" applyFont="1" applyBorder="1" applyAlignment="1">
      <alignment horizontal="right"/>
    </xf>
    <xf numFmtId="43" fontId="1" fillId="0" borderId="8" xfId="1" applyFont="1" applyBorder="1" applyAlignment="1">
      <alignment horizontal="right"/>
    </xf>
    <xf numFmtId="43" fontId="1" fillId="0" borderId="6" xfId="1" applyFont="1" applyBorder="1" applyAlignment="1">
      <alignment horizontal="right"/>
    </xf>
    <xf numFmtId="43" fontId="1" fillId="0" borderId="7" xfId="1" applyFont="1" applyFill="1" applyBorder="1" applyAlignment="1">
      <alignment horizontal="right"/>
    </xf>
    <xf numFmtId="164" fontId="3" fillId="0" borderId="7" xfId="1" quotePrefix="1" applyNumberFormat="1" applyFont="1" applyFill="1" applyBorder="1" applyAlignment="1">
      <alignment horizontal="right"/>
    </xf>
    <xf numFmtId="164" fontId="3" fillId="0" borderId="8" xfId="1" quotePrefix="1" applyNumberFormat="1" applyFont="1" applyFill="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10" fillId="0" borderId="0" xfId="1" applyNumberFormat="1" applyFont="1" applyFill="1" applyBorder="1" applyAlignment="1">
      <alignment horizontal="right"/>
    </xf>
    <xf numFmtId="0" fontId="0" fillId="0" borderId="3" xfId="0" applyFont="1" applyBorder="1" applyAlignment="1">
      <alignment horizontal="left"/>
    </xf>
    <xf numFmtId="0" fontId="0" fillId="0" borderId="4" xfId="0" applyFont="1" applyBorder="1" applyAlignment="1">
      <alignment horizontal="left"/>
    </xf>
    <xf numFmtId="10" fontId="1" fillId="0" borderId="0" xfId="2" quotePrefix="1" applyNumberFormat="1" applyFont="1" applyFill="1" applyBorder="1" applyAlignment="1">
      <alignment horizontal="right"/>
    </xf>
    <xf numFmtId="2" fontId="1" fillId="0" borderId="10" xfId="1" applyNumberFormat="1" applyFont="1" applyBorder="1" applyAlignment="1">
      <alignment horizontal="right"/>
    </xf>
    <xf numFmtId="165" fontId="13" fillId="0" borderId="0" xfId="1" quotePrefix="1" applyNumberFormat="1" applyFont="1" applyFill="1" applyBorder="1" applyAlignment="1">
      <alignment horizontal="right"/>
    </xf>
    <xf numFmtId="0" fontId="0" fillId="0" borderId="3" xfId="0" applyFont="1" applyBorder="1" applyAlignment="1">
      <alignment horizontal="left"/>
    </xf>
    <xf numFmtId="0" fontId="0" fillId="0" borderId="4" xfId="0" applyFont="1" applyBorder="1" applyAlignment="1">
      <alignment horizontal="left"/>
    </xf>
    <xf numFmtId="9" fontId="0" fillId="0" borderId="3" xfId="2" applyFont="1" applyFill="1" applyBorder="1" applyAlignment="1">
      <alignment horizontal="left"/>
    </xf>
    <xf numFmtId="9" fontId="0" fillId="0" borderId="4" xfId="2" applyFont="1" applyFill="1" applyBorder="1" applyAlignment="1">
      <alignment horizontal="left"/>
    </xf>
    <xf numFmtId="9" fontId="0" fillId="0" borderId="0" xfId="2" applyFont="1" applyFill="1"/>
    <xf numFmtId="0" fontId="0" fillId="0" borderId="3" xfId="0" applyNumberFormat="1" applyFont="1" applyFill="1" applyBorder="1" applyAlignment="1">
      <alignment horizontal="left"/>
    </xf>
    <xf numFmtId="0" fontId="0" fillId="0" borderId="4" xfId="0" applyNumberFormat="1" applyFont="1" applyFill="1" applyBorder="1" applyAlignment="1">
      <alignment horizontal="left"/>
    </xf>
    <xf numFmtId="0" fontId="1" fillId="0" borderId="0" xfId="2" quotePrefix="1" applyNumberFormat="1" applyFont="1" applyFill="1" applyBorder="1" applyAlignment="1">
      <alignment horizontal="right"/>
    </xf>
    <xf numFmtId="0" fontId="1" fillId="0" borderId="5" xfId="2" quotePrefix="1" applyNumberFormat="1" applyFont="1" applyFill="1" applyBorder="1" applyAlignment="1">
      <alignment horizontal="right"/>
    </xf>
    <xf numFmtId="0" fontId="0" fillId="0" borderId="0" xfId="0" applyNumberFormat="1" applyFill="1"/>
    <xf numFmtId="0" fontId="0" fillId="0" borderId="0" xfId="0" applyNumberFormat="1" applyFont="1" applyFill="1"/>
    <xf numFmtId="43" fontId="1" fillId="0" borderId="0" xfId="2" quotePrefix="1" applyNumberFormat="1" applyFont="1" applyFill="1" applyBorder="1" applyAlignment="1">
      <alignment horizontal="right"/>
    </xf>
    <xf numFmtId="43" fontId="1" fillId="0" borderId="5" xfId="2" quotePrefix="1" applyNumberFormat="1" applyFont="1" applyFill="1" applyBorder="1" applyAlignment="1">
      <alignment horizontal="right"/>
    </xf>
    <xf numFmtId="167" fontId="11" fillId="0" borderId="5" xfId="1" applyNumberFormat="1" applyFont="1" applyFill="1" applyBorder="1" applyAlignment="1">
      <alignment horizontal="right"/>
    </xf>
    <xf numFmtId="0" fontId="2" fillId="0" borderId="3" xfId="0" applyNumberFormat="1" applyFont="1" applyFill="1" applyBorder="1" applyAlignment="1">
      <alignment horizontal="left"/>
    </xf>
    <xf numFmtId="0" fontId="8" fillId="0" borderId="4" xfId="0" applyFont="1" applyBorder="1" applyAlignment="1">
      <alignment horizontal="lef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10" fillId="0" borderId="3" xfId="3" applyFont="1" applyFill="1" applyBorder="1" applyAlignment="1">
      <alignment horizontal="left" vertical="top"/>
    </xf>
    <xf numFmtId="0" fontId="10" fillId="0" borderId="4" xfId="3" applyFont="1" applyFill="1" applyBorder="1" applyAlignment="1">
      <alignment horizontal="left" vertical="top"/>
    </xf>
    <xf numFmtId="0" fontId="0" fillId="0" borderId="3" xfId="0" applyFont="1" applyBorder="1" applyAlignment="1">
      <alignment horizontal="left"/>
    </xf>
    <xf numFmtId="0" fontId="0" fillId="0" borderId="4" xfId="0" applyFont="1" applyBorder="1" applyAlignment="1">
      <alignment horizontal="left"/>
    </xf>
    <xf numFmtId="0" fontId="8" fillId="0" borderId="4" xfId="0" applyFont="1" applyBorder="1" applyAlignment="1">
      <alignment horizontal="left"/>
    </xf>
    <xf numFmtId="0" fontId="0" fillId="0" borderId="3" xfId="0" applyFont="1" applyFill="1" applyBorder="1" applyAlignment="1">
      <alignment horizontal="left"/>
    </xf>
    <xf numFmtId="167" fontId="0" fillId="0" borderId="0" xfId="1" quotePrefix="1" applyNumberFormat="1" applyFont="1" applyFill="1" applyBorder="1" applyAlignment="1">
      <alignment horizontal="right"/>
    </xf>
    <xf numFmtId="0" fontId="0" fillId="0" borderId="3" xfId="0" applyBorder="1"/>
    <xf numFmtId="0" fontId="0" fillId="0" borderId="30" xfId="0" applyNumberFormat="1" applyFont="1" applyFill="1" applyBorder="1" applyAlignment="1">
      <alignment horizontal="left"/>
    </xf>
    <xf numFmtId="0" fontId="0" fillId="0" borderId="31" xfId="0" applyNumberFormat="1" applyFont="1" applyFill="1" applyBorder="1" applyAlignment="1">
      <alignment horizontal="left"/>
    </xf>
    <xf numFmtId="9" fontId="1" fillId="0" borderId="31" xfId="2" quotePrefix="1" applyFont="1" applyFill="1" applyBorder="1" applyAlignment="1">
      <alignment horizontal="right"/>
    </xf>
    <xf numFmtId="9" fontId="1" fillId="0" borderId="32" xfId="2" quotePrefix="1" applyFont="1" applyFill="1" applyBorder="1" applyAlignment="1">
      <alignment horizontal="right"/>
    </xf>
    <xf numFmtId="9" fontId="1" fillId="0" borderId="33" xfId="2" quotePrefix="1" applyFont="1" applyFill="1" applyBorder="1" applyAlignment="1">
      <alignment horizontal="right"/>
    </xf>
    <xf numFmtId="166" fontId="1" fillId="0" borderId="34" xfId="2" quotePrefix="1" applyNumberFormat="1" applyFont="1" applyFill="1" applyBorder="1" applyAlignment="1">
      <alignment horizontal="right"/>
    </xf>
    <xf numFmtId="164" fontId="18" fillId="13" borderId="0" xfId="1" quotePrefix="1" applyNumberFormat="1" applyFont="1" applyFill="1" applyBorder="1" applyAlignment="1">
      <alignment horizontal="right"/>
    </xf>
    <xf numFmtId="164" fontId="66" fillId="13" borderId="4" xfId="1" quotePrefix="1" applyNumberFormat="1" applyFont="1" applyFill="1" applyBorder="1" applyAlignment="1">
      <alignment horizontal="right"/>
    </xf>
    <xf numFmtId="0" fontId="0" fillId="13" borderId="0" xfId="0" applyFill="1"/>
    <xf numFmtId="0" fontId="10" fillId="0" borderId="3" xfId="3" applyFont="1" applyFill="1" applyBorder="1" applyAlignment="1">
      <alignment horizontal="left" vertical="top"/>
    </xf>
    <xf numFmtId="0" fontId="10" fillId="0" borderId="4" xfId="3" applyFont="1" applyFill="1" applyBorder="1" applyAlignment="1">
      <alignment horizontal="left" vertical="top"/>
    </xf>
    <xf numFmtId="167" fontId="2" fillId="12" borderId="0" xfId="1" applyNumberFormat="1" applyFont="1" applyFill="1" applyBorder="1" applyAlignment="1">
      <alignment horizontal="right"/>
    </xf>
    <xf numFmtId="164" fontId="18" fillId="13" borderId="35" xfId="1" quotePrefix="1" applyNumberFormat="1" applyFont="1" applyFill="1" applyBorder="1" applyAlignment="1">
      <alignment horizontal="right"/>
    </xf>
    <xf numFmtId="164" fontId="18" fillId="13" borderId="34" xfId="1" quotePrefix="1" applyNumberFormat="1" applyFont="1" applyFill="1" applyBorder="1" applyAlignment="1">
      <alignment horizontal="right"/>
    </xf>
    <xf numFmtId="164" fontId="18" fillId="13" borderId="36" xfId="1" quotePrefix="1" applyNumberFormat="1" applyFont="1" applyFill="1" applyBorder="1" applyAlignment="1">
      <alignment horizontal="right"/>
    </xf>
    <xf numFmtId="166" fontId="1" fillId="0" borderId="3" xfId="2" quotePrefix="1" applyNumberFormat="1" applyFont="1" applyFill="1" applyBorder="1" applyAlignment="1">
      <alignment horizontal="right"/>
    </xf>
    <xf numFmtId="166" fontId="1" fillId="0" borderId="4" xfId="2" quotePrefix="1" applyNumberFormat="1" applyFont="1" applyFill="1" applyBorder="1" applyAlignment="1">
      <alignment horizontal="right"/>
    </xf>
    <xf numFmtId="9" fontId="1" fillId="0" borderId="30" xfId="2" quotePrefix="1" applyFont="1" applyFill="1" applyBorder="1" applyAlignment="1">
      <alignment horizontal="right"/>
    </xf>
    <xf numFmtId="0" fontId="1" fillId="0" borderId="32" xfId="2" quotePrefix="1" applyNumberFormat="1" applyFont="1" applyFill="1" applyBorder="1" applyAlignment="1">
      <alignment horizontal="right"/>
    </xf>
    <xf numFmtId="166" fontId="1" fillId="0" borderId="28" xfId="2" quotePrefix="1" applyNumberFormat="1" applyFont="1" applyFill="1" applyBorder="1" applyAlignment="1">
      <alignment horizontal="right"/>
    </xf>
    <xf numFmtId="164" fontId="66" fillId="13" borderId="37" xfId="1" quotePrefix="1" applyNumberFormat="1" applyFont="1" applyFill="1" applyBorder="1" applyAlignment="1">
      <alignment horizontal="right"/>
    </xf>
    <xf numFmtId="164" fontId="66" fillId="13" borderId="39" xfId="1" quotePrefix="1" applyNumberFormat="1" applyFont="1" applyFill="1" applyBorder="1" applyAlignment="1">
      <alignment horizontal="right"/>
    </xf>
    <xf numFmtId="164" fontId="66" fillId="13" borderId="38" xfId="1" quotePrefix="1" applyNumberFormat="1" applyFont="1" applyFill="1" applyBorder="1" applyAlignment="1">
      <alignment horizontal="right"/>
    </xf>
    <xf numFmtId="164" fontId="18" fillId="13" borderId="39" xfId="1" quotePrefix="1" applyNumberFormat="1" applyFont="1" applyFill="1" applyBorder="1" applyAlignment="1">
      <alignment horizontal="right"/>
    </xf>
    <xf numFmtId="164" fontId="18" fillId="13" borderId="40" xfId="1" quotePrefix="1" applyNumberFormat="1" applyFont="1" applyFill="1" applyBorder="1" applyAlignment="1">
      <alignment horizontal="right"/>
    </xf>
    <xf numFmtId="167" fontId="1" fillId="0" borderId="0" xfId="2" quotePrefix="1" applyNumberFormat="1" applyFont="1" applyFill="1" applyBorder="1" applyAlignment="1">
      <alignment horizontal="right"/>
    </xf>
    <xf numFmtId="0" fontId="0" fillId="0" borderId="0" xfId="0" applyFill="1" applyAlignment="1">
      <alignment horizontal="right"/>
    </xf>
    <xf numFmtId="43" fontId="0" fillId="0" borderId="0" xfId="1" applyFont="1" applyFill="1" applyAlignment="1">
      <alignment horizontal="left"/>
    </xf>
    <xf numFmtId="166" fontId="0" fillId="0" borderId="0" xfId="1" applyNumberFormat="1" applyFont="1" applyFill="1" applyAlignment="1">
      <alignment horizontal="right"/>
    </xf>
    <xf numFmtId="165" fontId="0" fillId="0" borderId="0" xfId="1" applyNumberFormat="1" applyFont="1" applyFill="1"/>
    <xf numFmtId="166" fontId="1" fillId="0" borderId="36" xfId="2" quotePrefix="1" applyNumberFormat="1" applyFont="1" applyFill="1" applyBorder="1" applyAlignment="1">
      <alignment horizontal="right"/>
    </xf>
    <xf numFmtId="43" fontId="2" fillId="0" borderId="4" xfId="1" applyNumberFormat="1" applyFont="1" applyBorder="1" applyAlignment="1">
      <alignment horizontal="right"/>
    </xf>
    <xf numFmtId="164" fontId="16" fillId="3" borderId="11" xfId="1" quotePrefix="1" applyNumberFormat="1" applyFont="1" applyFill="1" applyBorder="1" applyAlignment="1">
      <alignment horizontal="right"/>
    </xf>
    <xf numFmtId="164" fontId="18" fillId="3" borderId="4" xfId="1" quotePrefix="1" applyNumberFormat="1" applyFont="1" applyFill="1" applyBorder="1" applyAlignment="1">
      <alignment horizontal="right"/>
    </xf>
    <xf numFmtId="0" fontId="0" fillId="0" borderId="4" xfId="0" applyBorder="1"/>
    <xf numFmtId="0" fontId="0" fillId="0" borderId="0" xfId="0" applyBorder="1"/>
    <xf numFmtId="167" fontId="0" fillId="0" borderId="0" xfId="0" applyNumberFormat="1" applyBorder="1"/>
    <xf numFmtId="165" fontId="2" fillId="0" borderId="2" xfId="1" applyNumberFormat="1" applyFont="1" applyFill="1" applyBorder="1" applyAlignment="1">
      <alignment horizontal="right"/>
    </xf>
    <xf numFmtId="43" fontId="0" fillId="0" borderId="0" xfId="0" applyNumberFormat="1" applyBorder="1"/>
    <xf numFmtId="0" fontId="0" fillId="0" borderId="7" xfId="0" applyBorder="1"/>
    <xf numFmtId="9" fontId="1" fillId="0" borderId="8" xfId="2" quotePrefix="1" applyFont="1" applyFill="1" applyBorder="1" applyAlignment="1">
      <alignment horizontal="right"/>
    </xf>
    <xf numFmtId="164" fontId="0" fillId="0" borderId="7" xfId="1" applyNumberFormat="1" applyFont="1" applyBorder="1" applyAlignment="1">
      <alignment horizontal="right"/>
    </xf>
    <xf numFmtId="0" fontId="0" fillId="0" borderId="0" xfId="0"/>
    <xf numFmtId="164" fontId="0" fillId="0" borderId="0" xfId="1" applyNumberFormat="1" applyFont="1" applyAlignment="1">
      <alignment horizontal="right"/>
    </xf>
    <xf numFmtId="164" fontId="16" fillId="3" borderId="2" xfId="1" quotePrefix="1" applyNumberFormat="1" applyFont="1" applyFill="1" applyBorder="1" applyAlignment="1">
      <alignment horizontal="right"/>
    </xf>
    <xf numFmtId="164" fontId="18" fillId="3" borderId="0" xfId="1" quotePrefix="1" applyNumberFormat="1" applyFont="1" applyFill="1" applyBorder="1" applyAlignment="1">
      <alignment horizontal="right"/>
    </xf>
    <xf numFmtId="0" fontId="0" fillId="0" borderId="10" xfId="0" applyFont="1" applyFill="1" applyBorder="1" applyAlignment="1"/>
    <xf numFmtId="0" fontId="0" fillId="0" borderId="6" xfId="0" applyFont="1" applyFill="1" applyBorder="1" applyAlignment="1"/>
    <xf numFmtId="0" fontId="0" fillId="0" borderId="4" xfId="0" applyFont="1" applyBorder="1" applyAlignment="1"/>
    <xf numFmtId="0" fontId="0" fillId="0" borderId="3" xfId="0" applyFont="1" applyBorder="1" applyAlignment="1"/>
    <xf numFmtId="0" fontId="0" fillId="0" borderId="0" xfId="0"/>
    <xf numFmtId="165" fontId="0" fillId="0" borderId="5" xfId="1" applyNumberFormat="1" applyFont="1" applyBorder="1" applyAlignment="1">
      <alignment horizontal="right"/>
    </xf>
    <xf numFmtId="0" fontId="2" fillId="0" borderId="0" xfId="0" applyFont="1" applyFill="1" applyBorder="1" applyAlignment="1">
      <alignment horizontal="left"/>
    </xf>
    <xf numFmtId="0" fontId="0" fillId="0" borderId="3" xfId="0" applyFont="1" applyFill="1" applyBorder="1" applyAlignment="1">
      <alignment horizontal="left"/>
    </xf>
    <xf numFmtId="164" fontId="16" fillId="3" borderId="2" xfId="1" quotePrefix="1" applyNumberFormat="1" applyFont="1" applyFill="1" applyBorder="1" applyAlignment="1">
      <alignment horizontal="right"/>
    </xf>
    <xf numFmtId="164" fontId="18" fillId="3" borderId="0" xfId="1" quotePrefix="1" applyNumberFormat="1" applyFont="1" applyFill="1" applyBorder="1" applyAlignment="1">
      <alignment horizontal="right"/>
    </xf>
    <xf numFmtId="0" fontId="0" fillId="0" borderId="4" xfId="0" applyFont="1" applyBorder="1" applyAlignment="1">
      <alignment horizontal="left"/>
    </xf>
    <xf numFmtId="9" fontId="10" fillId="0" borderId="0" xfId="2" quotePrefix="1" applyFont="1" applyFill="1" applyBorder="1" applyAlignment="1">
      <alignment horizontal="right"/>
    </xf>
    <xf numFmtId="244" fontId="0" fillId="0" borderId="0" xfId="0" applyNumberFormat="1" applyBorder="1"/>
    <xf numFmtId="164" fontId="119" fillId="3" borderId="2" xfId="1" quotePrefix="1" applyNumberFormat="1" applyFont="1" applyFill="1" applyBorder="1" applyAlignment="1">
      <alignment horizontal="right"/>
    </xf>
    <xf numFmtId="164" fontId="120" fillId="3" borderId="0" xfId="1" quotePrefix="1" applyNumberFormat="1" applyFont="1" applyFill="1" applyBorder="1" applyAlignment="1">
      <alignment horizontal="right"/>
    </xf>
    <xf numFmtId="164" fontId="66" fillId="13" borderId="47" xfId="1" quotePrefix="1" applyNumberFormat="1" applyFont="1" applyFill="1" applyBorder="1" applyAlignment="1">
      <alignment horizontal="right"/>
    </xf>
    <xf numFmtId="167" fontId="0" fillId="0" borderId="0" xfId="0" applyNumberFormat="1"/>
    <xf numFmtId="0" fontId="0" fillId="0" borderId="3" xfId="0" applyFont="1" applyBorder="1" applyAlignment="1">
      <alignment horizontal="left"/>
    </xf>
    <xf numFmtId="0" fontId="0" fillId="0" borderId="3" xfId="0" applyFont="1" applyFill="1" applyBorder="1" applyAlignment="1">
      <alignment horizontal="left"/>
    </xf>
    <xf numFmtId="0" fontId="0" fillId="0" borderId="6" xfId="0" applyFont="1" applyFill="1" applyBorder="1" applyAlignment="1">
      <alignment horizontal="left"/>
    </xf>
    <xf numFmtId="167" fontId="0" fillId="0" borderId="0" xfId="0" applyNumberFormat="1" applyFill="1"/>
    <xf numFmtId="43" fontId="0" fillId="0" borderId="0" xfId="0" applyNumberFormat="1" applyFill="1" applyBorder="1"/>
    <xf numFmtId="167" fontId="0" fillId="0" borderId="0" xfId="0" applyNumberFormat="1" applyFill="1" applyBorder="1"/>
    <xf numFmtId="0" fontId="0" fillId="0" borderId="0" xfId="0" applyFill="1" applyBorder="1"/>
    <xf numFmtId="0" fontId="0" fillId="0" borderId="5" xfId="0" applyFill="1" applyBorder="1"/>
    <xf numFmtId="166" fontId="0" fillId="0" borderId="0" xfId="2" applyNumberFormat="1" applyFont="1" applyFill="1" applyAlignment="1">
      <alignment horizontal="right"/>
    </xf>
    <xf numFmtId="164" fontId="65" fillId="5" borderId="49" xfId="1" quotePrefix="1" applyNumberFormat="1" applyFont="1" applyFill="1" applyBorder="1" applyAlignment="1">
      <alignment horizontal="right"/>
    </xf>
    <xf numFmtId="164" fontId="66" fillId="5" borderId="5" xfId="1" quotePrefix="1" applyNumberFormat="1" applyFont="1" applyFill="1" applyBorder="1" applyAlignment="1">
      <alignment horizontal="right"/>
    </xf>
    <xf numFmtId="164" fontId="65" fillId="5" borderId="11" xfId="1" quotePrefix="1" applyNumberFormat="1" applyFont="1" applyFill="1" applyBorder="1" applyAlignment="1">
      <alignment horizontal="right"/>
    </xf>
    <xf numFmtId="164" fontId="66" fillId="5" borderId="4" xfId="1" quotePrefix="1" applyNumberFormat="1" applyFont="1" applyFill="1" applyBorder="1" applyAlignment="1">
      <alignment horizontal="right"/>
    </xf>
    <xf numFmtId="43" fontId="10" fillId="0" borderId="6" xfId="1" applyNumberFormat="1" applyFont="1" applyFill="1" applyBorder="1" applyAlignment="1">
      <alignment horizontal="right"/>
    </xf>
    <xf numFmtId="43" fontId="10" fillId="0" borderId="7" xfId="1" applyNumberFormat="1" applyFont="1" applyFill="1" applyBorder="1" applyAlignment="1">
      <alignment horizontal="right"/>
    </xf>
    <xf numFmtId="43" fontId="1" fillId="0" borderId="8" xfId="1" applyNumberFormat="1" applyFont="1" applyFill="1" applyBorder="1" applyAlignment="1">
      <alignment horizontal="right"/>
    </xf>
    <xf numFmtId="166" fontId="10" fillId="0" borderId="0" xfId="2" quotePrefix="1" applyNumberFormat="1" applyFont="1" applyFill="1" applyBorder="1" applyAlignment="1">
      <alignment horizontal="right"/>
    </xf>
    <xf numFmtId="9" fontId="10" fillId="0" borderId="5" xfId="2" quotePrefix="1" applyFont="1" applyFill="1" applyBorder="1" applyAlignment="1">
      <alignment horizontal="right"/>
    </xf>
    <xf numFmtId="166" fontId="10" fillId="2" borderId="0" xfId="2" quotePrefix="1" applyNumberFormat="1" applyFont="1" applyFill="1" applyBorder="1" applyAlignment="1">
      <alignment horizontal="right"/>
    </xf>
    <xf numFmtId="166" fontId="10" fillId="0" borderId="5" xfId="2" quotePrefix="1" applyNumberFormat="1" applyFont="1" applyFill="1" applyBorder="1" applyAlignment="1">
      <alignment horizontal="right"/>
    </xf>
    <xf numFmtId="166" fontId="10" fillId="0" borderId="6" xfId="2" quotePrefix="1" applyNumberFormat="1" applyFont="1" applyFill="1" applyBorder="1" applyAlignment="1">
      <alignment horizontal="right"/>
    </xf>
    <xf numFmtId="166" fontId="10" fillId="0" borderId="7" xfId="2" quotePrefix="1" applyNumberFormat="1" applyFont="1" applyFill="1" applyBorder="1" applyAlignment="1">
      <alignment horizontal="right"/>
    </xf>
    <xf numFmtId="167" fontId="0" fillId="2" borderId="0" xfId="1" applyNumberFormat="1" applyFont="1" applyFill="1" applyBorder="1" applyAlignment="1">
      <alignment horizontal="right"/>
    </xf>
    <xf numFmtId="211" fontId="0" fillId="0" borderId="0" xfId="0" applyNumberFormat="1" applyFill="1"/>
    <xf numFmtId="164" fontId="0" fillId="2" borderId="0" xfId="1" applyNumberFormat="1" applyFont="1" applyFill="1" applyBorder="1" applyAlignment="1">
      <alignment horizontal="right"/>
    </xf>
    <xf numFmtId="164" fontId="0" fillId="0" borderId="5" xfId="0" applyNumberFormat="1" applyFill="1" applyBorder="1"/>
    <xf numFmtId="164" fontId="1" fillId="0" borderId="5" xfId="2" quotePrefix="1" applyNumberFormat="1" applyFont="1" applyFill="1" applyBorder="1" applyAlignment="1">
      <alignment horizontal="right"/>
    </xf>
    <xf numFmtId="166" fontId="0" fillId="2" borderId="0" xfId="2" applyNumberFormat="1" applyFont="1" applyFill="1" applyBorder="1" applyAlignment="1">
      <alignment horizontal="right"/>
    </xf>
    <xf numFmtId="167" fontId="0" fillId="2" borderId="0" xfId="0" applyNumberFormat="1" applyFont="1" applyFill="1"/>
    <xf numFmtId="167" fontId="0" fillId="2" borderId="0" xfId="0" applyNumberFormat="1" applyFont="1" applyFill="1" applyBorder="1"/>
    <xf numFmtId="167" fontId="0" fillId="2" borderId="0" xfId="0" applyNumberFormat="1" applyFill="1"/>
    <xf numFmtId="167" fontId="2" fillId="0" borderId="0" xfId="0" applyNumberFormat="1" applyFont="1"/>
    <xf numFmtId="43" fontId="0" fillId="0" borderId="0" xfId="0" applyNumberFormat="1"/>
    <xf numFmtId="164" fontId="0" fillId="0" borderId="0" xfId="1" applyNumberFormat="1" applyFont="1" applyAlignment="1"/>
    <xf numFmtId="0" fontId="0" fillId="0" borderId="0" xfId="0" applyAlignment="1"/>
    <xf numFmtId="164" fontId="2" fillId="0" borderId="0" xfId="1" applyNumberFormat="1" applyFont="1" applyAlignment="1"/>
    <xf numFmtId="0" fontId="15" fillId="0" borderId="0" xfId="0" applyFont="1" applyFill="1" applyBorder="1" applyAlignment="1">
      <alignment horizontal="left"/>
    </xf>
    <xf numFmtId="0" fontId="2" fillId="0" borderId="6" xfId="0" applyFont="1" applyFill="1" applyBorder="1" applyAlignment="1">
      <alignment horizontal="left" indent="2"/>
    </xf>
    <xf numFmtId="0" fontId="0" fillId="0" borderId="0" xfId="0"/>
    <xf numFmtId="164" fontId="0" fillId="0" borderId="0" xfId="1" applyNumberFormat="1" applyFont="1" applyAlignment="1">
      <alignment horizontal="right"/>
    </xf>
    <xf numFmtId="0" fontId="0" fillId="0" borderId="0" xfId="0" applyAlignment="1">
      <alignment horizontal="right"/>
    </xf>
    <xf numFmtId="43" fontId="0" fillId="0" borderId="0" xfId="1" applyFont="1" applyAlignment="1">
      <alignment horizontal="right"/>
    </xf>
    <xf numFmtId="0" fontId="0" fillId="0" borderId="0" xfId="0" applyFill="1"/>
    <xf numFmtId="43" fontId="0" fillId="0" borderId="0" xfId="1" applyFont="1" applyFill="1" applyAlignment="1">
      <alignment horizontal="right"/>
    </xf>
    <xf numFmtId="0" fontId="2" fillId="0" borderId="3" xfId="0" applyFont="1" applyFill="1" applyBorder="1" applyAlignment="1">
      <alignment horizontal="left"/>
    </xf>
    <xf numFmtId="10" fontId="0" fillId="0" borderId="0" xfId="2" applyNumberFormat="1" applyFont="1"/>
    <xf numFmtId="10" fontId="0" fillId="0" borderId="0" xfId="0" applyNumberFormat="1"/>
    <xf numFmtId="14" fontId="0" fillId="0" borderId="0" xfId="0" applyNumberFormat="1"/>
    <xf numFmtId="9" fontId="0" fillId="2" borderId="0" xfId="2" applyFont="1" applyFill="1" applyAlignment="1">
      <alignment horizontal="right"/>
    </xf>
    <xf numFmtId="164" fontId="2" fillId="0" borderId="0" xfId="1" applyNumberFormat="1" applyFont="1" applyAlignment="1">
      <alignment horizontal="right"/>
    </xf>
    <xf numFmtId="164" fontId="0" fillId="2" borderId="0" xfId="1" applyNumberFormat="1" applyFont="1" applyFill="1" applyAlignment="1">
      <alignment horizontal="right"/>
    </xf>
    <xf numFmtId="211" fontId="0" fillId="2" borderId="0" xfId="0" applyNumberFormat="1" applyFill="1" applyAlignment="1">
      <alignment horizontal="right"/>
    </xf>
    <xf numFmtId="43" fontId="0" fillId="0" borderId="0" xfId="1" applyNumberFormat="1" applyFont="1" applyAlignment="1">
      <alignment horizontal="right"/>
    </xf>
    <xf numFmtId="165" fontId="1" fillId="0" borderId="0" xfId="1" applyNumberFormat="1" applyFont="1" applyAlignment="1">
      <alignment horizontal="right"/>
    </xf>
    <xf numFmtId="165" fontId="0" fillId="0" borderId="0" xfId="0" applyNumberFormat="1" applyFont="1" applyAlignment="1">
      <alignment horizontal="right"/>
    </xf>
    <xf numFmtId="166" fontId="0" fillId="2" borderId="0" xfId="2" applyNumberFormat="1" applyFont="1" applyFill="1" applyAlignment="1">
      <alignment horizontal="right"/>
    </xf>
    <xf numFmtId="166" fontId="0" fillId="2" borderId="0" xfId="0" applyNumberFormat="1" applyFont="1" applyFill="1"/>
    <xf numFmtId="166" fontId="2" fillId="0" borderId="0" xfId="2" applyNumberFormat="1" applyFont="1"/>
    <xf numFmtId="6" fontId="0" fillId="0" borderId="0" xfId="0" applyNumberFormat="1" applyFont="1"/>
    <xf numFmtId="8" fontId="0" fillId="0" borderId="0" xfId="0" applyNumberFormat="1" applyFont="1"/>
    <xf numFmtId="167" fontId="0" fillId="0" borderId="0" xfId="0" applyNumberFormat="1" applyFont="1" applyFill="1"/>
    <xf numFmtId="9" fontId="0" fillId="2" borderId="0" xfId="0" applyNumberFormat="1" applyFont="1" applyFill="1"/>
    <xf numFmtId="288" fontId="0" fillId="0" borderId="0" xfId="0" applyNumberFormat="1" applyFont="1" applyFill="1"/>
    <xf numFmtId="164" fontId="0" fillId="0" borderId="0" xfId="0" applyNumberFormat="1" applyFont="1"/>
    <xf numFmtId="43" fontId="0" fillId="0" borderId="0" xfId="0" applyNumberFormat="1" applyFont="1"/>
    <xf numFmtId="167" fontId="0" fillId="0" borderId="0" xfId="0" applyNumberFormat="1" applyFont="1"/>
    <xf numFmtId="43" fontId="2" fillId="0" borderId="0" xfId="0" applyNumberFormat="1" applyFont="1"/>
    <xf numFmtId="289" fontId="8" fillId="0" borderId="4" xfId="1885" applyNumberFormat="1" applyFont="1" applyBorder="1" applyAlignment="1">
      <alignment horizontal="right"/>
    </xf>
    <xf numFmtId="0" fontId="2" fillId="0" borderId="3" xfId="0" applyFont="1" applyBorder="1" applyAlignment="1">
      <alignment horizontal="left"/>
    </xf>
    <xf numFmtId="0" fontId="2" fillId="0" borderId="4" xfId="0" applyFont="1" applyBorder="1" applyAlignment="1">
      <alignment horizontal="left"/>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3" xfId="0" applyFont="1" applyFill="1" applyBorder="1" applyAlignment="1">
      <alignment horizontal="left"/>
    </xf>
    <xf numFmtId="0" fontId="0" fillId="0" borderId="4" xfId="0" applyFont="1" applyFill="1" applyBorder="1" applyAlignment="1">
      <alignment horizontal="left"/>
    </xf>
    <xf numFmtId="0" fontId="0" fillId="2" borderId="1" xfId="0" applyFont="1" applyFill="1" applyBorder="1" applyAlignment="1">
      <alignment horizontal="left"/>
    </xf>
    <xf numFmtId="0" fontId="0" fillId="2" borderId="11" xfId="0" applyFont="1" applyFill="1" applyBorder="1" applyAlignment="1">
      <alignment horizontal="left"/>
    </xf>
    <xf numFmtId="0" fontId="0" fillId="11" borderId="3" xfId="0" applyFont="1" applyFill="1" applyBorder="1" applyAlignment="1">
      <alignment horizontal="left"/>
    </xf>
    <xf numFmtId="0" fontId="0" fillId="11" borderId="4" xfId="0" applyFont="1" applyFill="1" applyBorder="1" applyAlignment="1">
      <alignment horizontal="left"/>
    </xf>
    <xf numFmtId="0" fontId="0" fillId="4" borderId="6" xfId="0" applyFont="1" applyFill="1" applyBorder="1" applyAlignment="1">
      <alignment horizontal="left"/>
    </xf>
    <xf numFmtId="0" fontId="0" fillId="4" borderId="10" xfId="0" applyFont="1" applyFill="1" applyBorder="1" applyAlignment="1">
      <alignment horizontal="left"/>
    </xf>
    <xf numFmtId="0" fontId="15" fillId="3" borderId="1" xfId="0" applyFont="1" applyFill="1" applyBorder="1" applyAlignment="1">
      <alignment horizontal="left"/>
    </xf>
    <xf numFmtId="0" fontId="15" fillId="3" borderId="2" xfId="0" applyFont="1" applyFill="1" applyBorder="1" applyAlignment="1">
      <alignment horizontal="left"/>
    </xf>
    <xf numFmtId="0" fontId="17" fillId="3" borderId="3" xfId="0" applyFont="1" applyFill="1" applyBorder="1" applyAlignment="1">
      <alignment horizontal="left"/>
    </xf>
    <xf numFmtId="0" fontId="17" fillId="3" borderId="0"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0" fillId="0" borderId="14" xfId="0" applyFont="1" applyFill="1" applyBorder="1" applyAlignment="1">
      <alignment horizontal="left" vertical="top" wrapText="1"/>
    </xf>
    <xf numFmtId="0" fontId="0" fillId="0" borderId="15" xfId="0" applyFont="1" applyFill="1" applyBorder="1" applyAlignment="1">
      <alignment horizontal="left" vertical="top" wrapText="1"/>
    </xf>
    <xf numFmtId="0" fontId="2" fillId="0" borderId="3" xfId="0" applyFont="1" applyFill="1" applyBorder="1" applyAlignment="1">
      <alignment horizontal="left"/>
    </xf>
    <xf numFmtId="0" fontId="2" fillId="0" borderId="4" xfId="0" applyFont="1" applyFill="1" applyBorder="1" applyAlignment="1">
      <alignment horizontal="left"/>
    </xf>
    <xf numFmtId="0" fontId="8" fillId="0" borderId="3" xfId="0" applyFont="1" applyBorder="1" applyAlignment="1">
      <alignment horizontal="left"/>
    </xf>
    <xf numFmtId="0" fontId="8" fillId="0" borderId="4" xfId="0" applyFont="1"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6" xfId="0" applyFont="1" applyBorder="1" applyAlignment="1">
      <alignment horizontal="left"/>
    </xf>
    <xf numFmtId="0" fontId="0" fillId="0" borderId="10" xfId="0" applyFont="1" applyBorder="1" applyAlignment="1">
      <alignment horizontal="left"/>
    </xf>
    <xf numFmtId="9" fontId="0" fillId="0" borderId="3" xfId="2" applyFont="1" applyFill="1" applyBorder="1" applyAlignment="1">
      <alignment horizontal="left"/>
    </xf>
    <xf numFmtId="9" fontId="0" fillId="0" borderId="4" xfId="2" applyFont="1" applyFill="1" applyBorder="1" applyAlignment="1">
      <alignment horizontal="left"/>
    </xf>
    <xf numFmtId="0" fontId="15" fillId="3" borderId="12" xfId="0" applyFont="1" applyFill="1" applyBorder="1" applyAlignment="1">
      <alignment horizontal="left"/>
    </xf>
    <xf numFmtId="0" fontId="15" fillId="3" borderId="13" xfId="0" applyFont="1" applyFill="1" applyBorder="1" applyAlignment="1">
      <alignment horizontal="left"/>
    </xf>
    <xf numFmtId="0" fontId="0" fillId="0" borderId="16" xfId="0" applyFont="1" applyFill="1" applyBorder="1" applyAlignment="1">
      <alignment horizontal="left" vertical="top" wrapText="1"/>
    </xf>
    <xf numFmtId="0" fontId="0" fillId="0" borderId="47" xfId="0" applyFont="1" applyFill="1" applyBorder="1" applyAlignment="1">
      <alignment horizontal="left" vertical="top" wrapText="1"/>
    </xf>
    <xf numFmtId="0" fontId="0" fillId="0" borderId="3" xfId="0" applyNumberFormat="1" applyFont="1" applyFill="1" applyBorder="1" applyAlignment="1">
      <alignment horizontal="left"/>
    </xf>
    <xf numFmtId="0" fontId="0" fillId="0" borderId="4" xfId="0" applyNumberFormat="1" applyFont="1" applyFill="1" applyBorder="1" applyAlignment="1">
      <alignment horizontal="left"/>
    </xf>
    <xf numFmtId="0" fontId="0" fillId="0" borderId="6" xfId="0" applyFont="1" applyFill="1" applyBorder="1" applyAlignment="1">
      <alignment horizontal="left"/>
    </xf>
    <xf numFmtId="0" fontId="0" fillId="0" borderId="41" xfId="0" applyFont="1" applyFill="1" applyBorder="1" applyAlignment="1">
      <alignment horizontal="left"/>
    </xf>
    <xf numFmtId="0" fontId="2" fillId="0" borderId="27" xfId="0" applyFont="1" applyFill="1" applyBorder="1" applyAlignment="1">
      <alignment horizontal="left"/>
    </xf>
    <xf numFmtId="0" fontId="2" fillId="0" borderId="28" xfId="0" applyFont="1" applyFill="1" applyBorder="1" applyAlignment="1">
      <alignment horizontal="left"/>
    </xf>
    <xf numFmtId="0" fontId="2" fillId="0" borderId="27" xfId="0" applyFont="1" applyBorder="1" applyAlignment="1">
      <alignment horizontal="left"/>
    </xf>
    <xf numFmtId="0" fontId="2" fillId="0" borderId="28" xfId="0" applyFont="1" applyBorder="1" applyAlignment="1">
      <alignment horizontal="left"/>
    </xf>
    <xf numFmtId="0" fontId="2" fillId="0" borderId="6" xfId="0" applyFont="1" applyBorder="1" applyAlignment="1">
      <alignment horizontal="left"/>
    </xf>
    <xf numFmtId="0" fontId="2" fillId="0" borderId="10" xfId="0" applyFont="1" applyBorder="1" applyAlignment="1">
      <alignment horizontal="left"/>
    </xf>
    <xf numFmtId="0" fontId="10" fillId="0" borderId="3" xfId="3" applyFont="1" applyFill="1" applyBorder="1" applyAlignment="1">
      <alignment horizontal="left" vertical="top"/>
    </xf>
    <xf numFmtId="0" fontId="10" fillId="0" borderId="4" xfId="3" applyFont="1" applyFill="1" applyBorder="1" applyAlignment="1">
      <alignment horizontal="left" vertical="top"/>
    </xf>
    <xf numFmtId="0" fontId="157" fillId="3" borderId="1" xfId="0" applyFont="1" applyFill="1" applyBorder="1" applyAlignment="1">
      <alignment horizontal="left" wrapText="1"/>
    </xf>
    <xf numFmtId="0" fontId="157" fillId="3" borderId="2" xfId="0" applyFont="1" applyFill="1" applyBorder="1" applyAlignment="1">
      <alignment horizontal="left" wrapText="1"/>
    </xf>
  </cellXfs>
  <cellStyles count="1886">
    <cellStyle name="_x000a_bidires=100_x000d_" xfId="922"/>
    <cellStyle name="$10d0" xfId="916"/>
    <cellStyle name="$10d1" xfId="915"/>
    <cellStyle name="$10d2" xfId="914"/>
    <cellStyle name="$FRACTION" xfId="913"/>
    <cellStyle name="_%(SignOnly)" xfId="7"/>
    <cellStyle name="_%(SignOnly) 2" xfId="624"/>
    <cellStyle name="_%(SignOnly) 2 2" xfId="912"/>
    <cellStyle name="_%(SignSpaceOnly)" xfId="8"/>
    <cellStyle name="_%(SignSpaceOnly) 2" xfId="623"/>
    <cellStyle name="_%(SignSpaceOnly) 2 2" xfId="911"/>
    <cellStyle name="_3Q'08" xfId="910"/>
    <cellStyle name="_3Q'08 2" xfId="909"/>
    <cellStyle name="_Accrual details- 27th June 07" xfId="908"/>
    <cellStyle name="_Accrual details- 27th June 07 2" xfId="907"/>
    <cellStyle name="_Accrual details- 27th June 07_Finance 9622 - S2 2008 Template Sent" xfId="906"/>
    <cellStyle name="_Accrual details- 27th June 07_Finance 9622 - S2 2008 Template Sent 2" xfId="905"/>
    <cellStyle name="_Accrual details- 27th June 07_Operations 9671 - S2 2008 Template Sent" xfId="904"/>
    <cellStyle name="_Accrual details- 27th June 07_Operations 9671 - S2 2008 Template Sent 2" xfId="903"/>
    <cellStyle name="_Accrual tracker-july" xfId="902"/>
    <cellStyle name="_Accrual tracker-july_Finance 9622 - S2 2008 Template Sent" xfId="901"/>
    <cellStyle name="_Accrual tracker-july_Operations 9671 - S2 2008 Template Sent" xfId="900"/>
    <cellStyle name="_ADMBBB  440 Details revenue accruals-Aug 06" xfId="899"/>
    <cellStyle name="_ADMBBB  440 Details revenue accruals-Aug 06_Finance 9622 - S2 2008 Template Sent" xfId="898"/>
    <cellStyle name="_ADMBBB  440 Details revenue accruals-Aug 06_Operations 9671 - S2 2008 Template Sent" xfId="897"/>
    <cellStyle name="_Base file for All Accruals-Jan 07" xfId="896"/>
    <cellStyle name="_Base file for All Accruals-Jan 07 2" xfId="895"/>
    <cellStyle name="_Base file for All Accruals-Jan 07_Finance 9622 - S2 2008 Template Sent" xfId="894"/>
    <cellStyle name="_Base file for All Accruals-Jan 07_Finance 9622 - S2 2008 Template Sent 2" xfId="893"/>
    <cellStyle name="_Base file for All Accruals-Jan 07_Operations 9671 - S2 2008 Template Sent" xfId="892"/>
    <cellStyle name="_Base file for All Accruals-Jan 07_Operations 9671 - S2 2008 Template Sent 2" xfId="891"/>
    <cellStyle name="_Book1" xfId="890"/>
    <cellStyle name="_Book1 2" xfId="628"/>
    <cellStyle name="_Book1_Finance 9622 - S2 2008 Template Sent" xfId="889"/>
    <cellStyle name="_Book1_Finance 9622 - S2 2008 Template Sent 2" xfId="888"/>
    <cellStyle name="_Book1_Operations 9671 - S2 2008 Template Sent" xfId="887"/>
    <cellStyle name="_Book1_Operations 9671 - S2 2008 Template Sent 2" xfId="886"/>
    <cellStyle name="_Book3" xfId="885"/>
    <cellStyle name="_C&amp;B Data" xfId="884"/>
    <cellStyle name="_C&amp;B Data 2" xfId="883"/>
    <cellStyle name="_C&amp;B Data_Finance 9622 - S2 2008 Template Sent" xfId="882"/>
    <cellStyle name="_C&amp;B Data_Finance 9622 - S2 2008 Template Sent 2" xfId="881"/>
    <cellStyle name="_C&amp;B Data_Operations 9671 - S2 2008 Template Sent" xfId="880"/>
    <cellStyle name="_C&amp;B Data_Operations 9671 - S2 2008 Template Sent 2" xfId="879"/>
    <cellStyle name="_Comma" xfId="9"/>
    <cellStyle name="_Comma 2" xfId="622"/>
    <cellStyle name="_Comma 2 2" xfId="878"/>
    <cellStyle name="_Comma_01 adj for merger plan" xfId="621"/>
    <cellStyle name="_Comma_Ability to Pay Analysis" xfId="620"/>
    <cellStyle name="_Comma_AFL" xfId="619"/>
    <cellStyle name="_Comma_AIZ" xfId="618"/>
    <cellStyle name="_Comma_AIZ04-Quantum2" xfId="617"/>
    <cellStyle name="_Comma_AMP" xfId="616"/>
    <cellStyle name="_Comma_Book1" xfId="615"/>
    <cellStyle name="_Comma_Book3" xfId="614"/>
    <cellStyle name="_Comma_CNO" xfId="613"/>
    <cellStyle name="_Comma_CNO04" xfId="612"/>
    <cellStyle name="_Comma_DCF Alexander Forbes" xfId="611"/>
    <cellStyle name="_Comma_fmbi counties" xfId="610"/>
    <cellStyle name="_Comma_FMBI MBHI Graphs" xfId="609"/>
    <cellStyle name="_Comma_FMBI MBHI Graphs 07102001" xfId="608"/>
    <cellStyle name="_Comma_FMBI MBHI Graphs_7601" xfId="607"/>
    <cellStyle name="_Comma_genworth model" xfId="606"/>
    <cellStyle name="_Comma_Insurance Brokerage CSC_1Q2002" xfId="605"/>
    <cellStyle name="_Comma_JP_LNC_spread_monitor (2)" xfId="604"/>
    <cellStyle name="_Comma_NFP" xfId="603"/>
    <cellStyle name="_Comma_NFS" xfId="602"/>
    <cellStyle name="_Comma_Overview3" xfId="601"/>
    <cellStyle name="_Comma_phil data" xfId="600"/>
    <cellStyle name="_Comma_Price Performance Charts" xfId="599"/>
    <cellStyle name="_Comma_Quarterly Review by Company" xfId="598"/>
    <cellStyle name="_Comma_SFG Data File" xfId="597"/>
    <cellStyle name="_Comma_Sheet1" xfId="596"/>
    <cellStyle name="_Comma_Stock-QTR1 FDS" xfId="595"/>
    <cellStyle name="_Comma_Updated Valuation Changes" xfId="594"/>
    <cellStyle name="_Comma_Valuation Graphs" xfId="593"/>
    <cellStyle name="_Comma_xratio - historical mkt val" xfId="592"/>
    <cellStyle name="_Currency" xfId="10"/>
    <cellStyle name="_Currency 2" xfId="591"/>
    <cellStyle name="_Currency 2 2" xfId="877"/>
    <cellStyle name="_Currency_01 adj for merger plan" xfId="590"/>
    <cellStyle name="_Currency_Ability to Pay Analysis" xfId="589"/>
    <cellStyle name="_Currency_AFL" xfId="588"/>
    <cellStyle name="_Currency_AIZ" xfId="322"/>
    <cellStyle name="_Currency_AMP" xfId="587"/>
    <cellStyle name="_Currency_Balance Sheet" xfId="586"/>
    <cellStyle name="_Currency_Book1" xfId="585"/>
    <cellStyle name="_Currency_Book29" xfId="584"/>
    <cellStyle name="_Currency_Book3" xfId="583"/>
    <cellStyle name="_Currency_Book3_1" xfId="582"/>
    <cellStyle name="_Currency_CNO" xfId="581"/>
    <cellStyle name="_Currency_DCF Alexander Forbes" xfId="580"/>
    <cellStyle name="_Currency_fmbi counties" xfId="579"/>
    <cellStyle name="_Currency_FMBI MBHI Graphs" xfId="578"/>
    <cellStyle name="_Currency_FMBI MBHI Graphs 07102001" xfId="577"/>
    <cellStyle name="_Currency_FMBI MBHI Graphs_7601" xfId="576"/>
    <cellStyle name="_Currency_GNW" xfId="575"/>
    <cellStyle name="_Currency_Insurance Brokerage CSC_1Q2002" xfId="574"/>
    <cellStyle name="_Currency_JP" xfId="573"/>
    <cellStyle name="_Currency_LNC" xfId="572"/>
    <cellStyle name="_Currency_MET" xfId="571"/>
    <cellStyle name="_Currency_MET04" xfId="570"/>
    <cellStyle name="_Currency_NFS" xfId="569"/>
    <cellStyle name="_Currency_Overview3" xfId="568"/>
    <cellStyle name="_Currency_phil data" xfId="567"/>
    <cellStyle name="_Currency_Price Performance Charts" xfId="566"/>
    <cellStyle name="_Currency_PRU" xfId="565"/>
    <cellStyle name="_Currency_PRU04" xfId="564"/>
    <cellStyle name="_Currency_RiskReward" xfId="563"/>
    <cellStyle name="_Currency_SFG" xfId="562"/>
    <cellStyle name="_Currency_Sheet1" xfId="561"/>
    <cellStyle name="_Currency_Stock-QTR1 FDS" xfId="560"/>
    <cellStyle name="_Currency_TMK" xfId="559"/>
    <cellStyle name="_Currency_Updated Valuation Changes" xfId="324"/>
    <cellStyle name="_Currency_Valuation Graphs" xfId="558"/>
    <cellStyle name="_Currency_xratio - historical mkt val" xfId="557"/>
    <cellStyle name="_CurrencySpace" xfId="11"/>
    <cellStyle name="_CurrencySpace 2" xfId="556"/>
    <cellStyle name="_CurrencySpace 2 2" xfId="876"/>
    <cellStyle name="_CurrencySpace_01 adj for merger plan" xfId="555"/>
    <cellStyle name="_CurrencySpace_Ability to Pay Analysis" xfId="554"/>
    <cellStyle name="_CurrencySpace_AFL" xfId="553"/>
    <cellStyle name="_CurrencySpace_AIZ" xfId="552"/>
    <cellStyle name="_CurrencySpace_AMP" xfId="551"/>
    <cellStyle name="_CurrencySpace_Balance Sheet" xfId="550"/>
    <cellStyle name="_CurrencySpace_Book1" xfId="323"/>
    <cellStyle name="_CurrencySpace_Book29" xfId="549"/>
    <cellStyle name="_CurrencySpace_Book3" xfId="548"/>
    <cellStyle name="_CurrencySpace_Book3_1" xfId="547"/>
    <cellStyle name="_CurrencySpace_CNO" xfId="546"/>
    <cellStyle name="_CurrencySpace_DCF Alexander Forbes" xfId="545"/>
    <cellStyle name="_CurrencySpace_fmbi counties" xfId="544"/>
    <cellStyle name="_CurrencySpace_FMBI MBHI Graphs" xfId="543"/>
    <cellStyle name="_CurrencySpace_FMBI MBHI Graphs 07102001" xfId="320"/>
    <cellStyle name="_CurrencySpace_FMBI MBHI Graphs_7601" xfId="542"/>
    <cellStyle name="_CurrencySpace_GNW" xfId="541"/>
    <cellStyle name="_CurrencySpace_Insurance Brokerage CSC_1Q2002" xfId="540"/>
    <cellStyle name="_CurrencySpace_JP" xfId="539"/>
    <cellStyle name="_CurrencySpace_LNC" xfId="538"/>
    <cellStyle name="_CurrencySpace_MET" xfId="537"/>
    <cellStyle name="_CurrencySpace_MET04" xfId="536"/>
    <cellStyle name="_CurrencySpace_NFS" xfId="535"/>
    <cellStyle name="_CurrencySpace_Overview3" xfId="534"/>
    <cellStyle name="_CurrencySpace_phil data" xfId="533"/>
    <cellStyle name="_CurrencySpace_Price Performance Charts" xfId="532"/>
    <cellStyle name="_CurrencySpace_PRU" xfId="531"/>
    <cellStyle name="_CurrencySpace_PRU04" xfId="530"/>
    <cellStyle name="_CurrencySpace_RiskReward" xfId="529"/>
    <cellStyle name="_CurrencySpace_SFG" xfId="528"/>
    <cellStyle name="_CurrencySpace_Sheet1" xfId="527"/>
    <cellStyle name="_CurrencySpace_Stock-QTR1 FDS" xfId="526"/>
    <cellStyle name="_CurrencySpace_TMK" xfId="525"/>
    <cellStyle name="_CurrencySpace_Updated Valuation Changes" xfId="524"/>
    <cellStyle name="_CurrencySpace_Valuation Graphs" xfId="523"/>
    <cellStyle name="_CurrencySpace_xratio - historical mkt val" xfId="522"/>
    <cellStyle name="_Debt buyback as of Sep 15th" xfId="875"/>
    <cellStyle name="_Debt buyback as of Sep 15th 2" xfId="874"/>
    <cellStyle name="_Dollar" xfId="521"/>
    <cellStyle name="_ENI DD_Treasury Closing Metrics (2)" xfId="873"/>
    <cellStyle name="_ENI DD_Treasury Closing Metrics (2) 2" xfId="872"/>
    <cellStyle name="_ENI DD_Treasury Closing Metrics (2)_Finance 9622 - S2 2008 Template Sent" xfId="871"/>
    <cellStyle name="_ENI DD_Treasury Closing Metrics (2)_Finance 9622 - S2 2008 Template Sent 2" xfId="870"/>
    <cellStyle name="_ENI DD_Treasury Closing Metrics (2)_Operations 9671 - S2 2008 Template Sent" xfId="869"/>
    <cellStyle name="_ENI DD_Treasury Closing Metrics (2)_Operations 9671 - S2 2008 Template Sent 2" xfId="868"/>
    <cellStyle name="_Estimates" xfId="867"/>
    <cellStyle name="_Estimates 2" xfId="866"/>
    <cellStyle name="_Estimates_1" xfId="865"/>
    <cellStyle name="_Euro" xfId="12"/>
    <cellStyle name="_Euro 2" xfId="520"/>
    <cellStyle name="_Euro 2 2" xfId="630"/>
    <cellStyle name="_Feb 07 -Accrual Walk." xfId="864"/>
    <cellStyle name="_Feb 07 -Accrual Walk. 2" xfId="863"/>
    <cellStyle name="_Feb 07 -Accrual Walk._Finance 9622 - S2 2008 Template Sent" xfId="862"/>
    <cellStyle name="_Feb 07 -Accrual Walk._Finance 9622 - S2 2008 Template Sent 2" xfId="861"/>
    <cellStyle name="_Feb 07 -Accrual Walk._Operations 9671 - S2 2008 Template Sent" xfId="860"/>
    <cellStyle name="_Feb 07 -Accrual Walk._Operations 9671 - S2 2008 Template Sent 2" xfId="859"/>
    <cellStyle name="_Finance 9622 - S2 2008 Template Sent" xfId="858"/>
    <cellStyle name="_Finance 9622 - S2 2008 Template Sent 2" xfId="857"/>
    <cellStyle name="_Fxpress and Infinity MTM Volitility Review 3Q07" xfId="856"/>
    <cellStyle name="_Fxpress and Infinity MTM Volitility Review 3Q07 2" xfId="629"/>
    <cellStyle name="_Gecis billing-deepak mathur" xfId="855"/>
    <cellStyle name="_Heading" xfId="13"/>
    <cellStyle name="_Heading_prestemp" xfId="14"/>
    <cellStyle name="_Heading_prestemp_1st Qtr PL FY07" xfId="15"/>
    <cellStyle name="_Heading_prestemp_Financial Statements" xfId="16"/>
    <cellStyle name="_Heading_prestemp_Financial Statementsvs1" xfId="17"/>
    <cellStyle name="_Highlight" xfId="18"/>
    <cellStyle name="_Highlight 2" xfId="519"/>
    <cellStyle name="_Highlight 2 2" xfId="854"/>
    <cellStyle name="_Infinity notionals" xfId="853"/>
    <cellStyle name="_latest 4Q'06 Proj- Jan 5" xfId="852"/>
    <cellStyle name="_latest 4Q'06 Proj- Jan 5 2" xfId="851"/>
    <cellStyle name="_latest 4Q'06 Proj- Jan 5_Finance 9622 - S2 2008 Template Sent" xfId="626"/>
    <cellStyle name="_latest 4Q'06 Proj- Jan 5_Finance 9622 - S2 2008 Template Sent 2" xfId="850"/>
    <cellStyle name="_latest 4Q'06 Proj- Jan 5_Operations 9671 - S2 2008 Template Sent" xfId="849"/>
    <cellStyle name="_latest 4Q'06 Proj- Jan 5_Operations 9671 - S2 2008 Template Sent 2" xfId="848"/>
    <cellStyle name="_Mexico" xfId="847"/>
    <cellStyle name="_Mexico 2" xfId="846"/>
    <cellStyle name="_Mexico_Finance 9622 - S2 2008 Template Sent" xfId="845"/>
    <cellStyle name="_Mexico_Finance 9622 - S2 2008 Template Sent 2" xfId="844"/>
    <cellStyle name="_Mexico_Operations 9671 - S2 2008 Template Sent" xfId="843"/>
    <cellStyle name="_Mexico_Operations 9671 - S2 2008 Template Sent 2" xfId="842"/>
    <cellStyle name="_Monthly package-Jan 07" xfId="841"/>
    <cellStyle name="_Monthly package-Jan 07 2" xfId="840"/>
    <cellStyle name="_Monthly package-Jan 07_Finance 9622 - S2 2008 Template Sent" xfId="839"/>
    <cellStyle name="_Monthly package-Jan 07_Finance 9622 - S2 2008 Template Sent 2" xfId="838"/>
    <cellStyle name="_Monthly package-Jan 07_Operations 9671 - S2 2008 Template Sent" xfId="837"/>
    <cellStyle name="_Monthly package-Jan 07_Operations 9671 - S2 2008 Template Sent 2" xfId="836"/>
    <cellStyle name="_Multiple" xfId="19"/>
    <cellStyle name="_Multiple 2" xfId="518"/>
    <cellStyle name="_Multiple 2 2" xfId="835"/>
    <cellStyle name="_Multiple_01 adj for merger plan" xfId="517"/>
    <cellStyle name="_Multiple_Ability to Pay Analysis" xfId="516"/>
    <cellStyle name="_Multiple_AFL" xfId="515"/>
    <cellStyle name="_Multiple_AIZ" xfId="514"/>
    <cellStyle name="_Multiple_AMP" xfId="513"/>
    <cellStyle name="_Multiple_Balance Sheet" xfId="512"/>
    <cellStyle name="_Multiple_Book1" xfId="511"/>
    <cellStyle name="_Multiple_Book29" xfId="510"/>
    <cellStyle name="_Multiple_Book3" xfId="509"/>
    <cellStyle name="_Multiple_Book3_1" xfId="508"/>
    <cellStyle name="_Multiple_CNO" xfId="507"/>
    <cellStyle name="_Multiple_DCF Alexander Forbes" xfId="506"/>
    <cellStyle name="_Multiple_fmbi counties" xfId="505"/>
    <cellStyle name="_Multiple_FMBI MBHI Graphs" xfId="504"/>
    <cellStyle name="_Multiple_FMBI MBHI Graphs 07102001" xfId="503"/>
    <cellStyle name="_Multiple_FMBI MBHI Graphs_7601" xfId="502"/>
    <cellStyle name="_Multiple_GNW" xfId="501"/>
    <cellStyle name="_Multiple_Insurance Brokerage CSC_1Q2002" xfId="500"/>
    <cellStyle name="_Multiple_JP" xfId="499"/>
    <cellStyle name="_Multiple_LNC" xfId="498"/>
    <cellStyle name="_Multiple_MET" xfId="497"/>
    <cellStyle name="_Multiple_MET04" xfId="496"/>
    <cellStyle name="_Multiple_NFS" xfId="495"/>
    <cellStyle name="_Multiple_Overview3" xfId="494"/>
    <cellStyle name="_Multiple_phil data" xfId="493"/>
    <cellStyle name="_Multiple_Price Performance Charts" xfId="492"/>
    <cellStyle name="_Multiple_PRU" xfId="491"/>
    <cellStyle name="_Multiple_PRU04" xfId="490"/>
    <cellStyle name="_Multiple_RiskReward" xfId="489"/>
    <cellStyle name="_Multiple_SFG" xfId="488"/>
    <cellStyle name="_Multiple_Sheet1" xfId="487"/>
    <cellStyle name="_Multiple_Stock-QTR1 FDS" xfId="486"/>
    <cellStyle name="_Multiple_TMK" xfId="485"/>
    <cellStyle name="_Multiple_Updated Valuation Changes" xfId="484"/>
    <cellStyle name="_Multiple_Valuation Graphs" xfId="483"/>
    <cellStyle name="_Multiple_xratio - historical mkt val" xfId="482"/>
    <cellStyle name="_MultipleSpace" xfId="20"/>
    <cellStyle name="_MultipleSpace 2" xfId="481"/>
    <cellStyle name="_MultipleSpace 2 2" xfId="834"/>
    <cellStyle name="_MultipleSpace_01 adj for merger plan" xfId="480"/>
    <cellStyle name="_MultipleSpace_Ability to Pay Analysis" xfId="479"/>
    <cellStyle name="_MultipleSpace_AFL" xfId="478"/>
    <cellStyle name="_MultipleSpace_AIZ" xfId="477"/>
    <cellStyle name="_MultipleSpace_AMP" xfId="476"/>
    <cellStyle name="_MultipleSpace_Balance Sheet" xfId="475"/>
    <cellStyle name="_MultipleSpace_Book1" xfId="474"/>
    <cellStyle name="_MultipleSpace_Book29" xfId="473"/>
    <cellStyle name="_MultipleSpace_Book3" xfId="472"/>
    <cellStyle name="_MultipleSpace_Book3_1" xfId="471"/>
    <cellStyle name="_MultipleSpace_CNO" xfId="470"/>
    <cellStyle name="_MultipleSpace_DCF Alexander Forbes" xfId="469"/>
    <cellStyle name="_MultipleSpace_fmbi counties" xfId="468"/>
    <cellStyle name="_MultipleSpace_FMBI MBHI Graphs" xfId="467"/>
    <cellStyle name="_MultipleSpace_FMBI MBHI Graphs 07102001" xfId="466"/>
    <cellStyle name="_MultipleSpace_FMBI MBHI Graphs_7601" xfId="465"/>
    <cellStyle name="_MultipleSpace_GNW" xfId="464"/>
    <cellStyle name="_MultipleSpace_Insurance Brokerage CSC_1Q2002" xfId="463"/>
    <cellStyle name="_MultipleSpace_JP" xfId="462"/>
    <cellStyle name="_MultipleSpace_LNC" xfId="461"/>
    <cellStyle name="_MultipleSpace_MET" xfId="460"/>
    <cellStyle name="_MultipleSpace_MET04" xfId="459"/>
    <cellStyle name="_MultipleSpace_NFS" xfId="458"/>
    <cellStyle name="_MultipleSpace_Overview3" xfId="457"/>
    <cellStyle name="_MultipleSpace_phil data" xfId="456"/>
    <cellStyle name="_MultipleSpace_Price Performance Charts" xfId="455"/>
    <cellStyle name="_MultipleSpace_PRU" xfId="454"/>
    <cellStyle name="_MultipleSpace_PRU04" xfId="453"/>
    <cellStyle name="_MultipleSpace_RiskReward" xfId="452"/>
    <cellStyle name="_MultipleSpace_SFG" xfId="451"/>
    <cellStyle name="_MultipleSpace_Sheet1" xfId="450"/>
    <cellStyle name="_MultipleSpace_Stock-QTR1 FDS" xfId="449"/>
    <cellStyle name="_MultipleSpace_TMK" xfId="448"/>
    <cellStyle name="_MultipleSpace_Updated Valuation Changes" xfId="447"/>
    <cellStyle name="_MultipleSpace_Valuation Graphs" xfId="446"/>
    <cellStyle name="_MultipleSpace_xratio - historical mkt val" xfId="445"/>
    <cellStyle name="_OP Package _25 Jan" xfId="833"/>
    <cellStyle name="_OP Package _25 Jan 2" xfId="832"/>
    <cellStyle name="_OP Package _25 Jan_Finance 9622 - S2 2008 Template Sent" xfId="831"/>
    <cellStyle name="_OP Package _25 Jan_Finance 9622 - S2 2008 Template Sent 2" xfId="829"/>
    <cellStyle name="_OP Package _25 Jan_Operations 9671 - S2 2008 Template Sent" xfId="828"/>
    <cellStyle name="_OP Package _25 Jan_Operations 9671 - S2 2008 Template Sent 2" xfId="827"/>
    <cellStyle name="_Operations 9671 - S2 2008 Template Sent" xfId="826"/>
    <cellStyle name="_Operations 9671 - S2 2008 Template Sent 2" xfId="825"/>
    <cellStyle name="_P&amp;L 2008" xfId="824"/>
    <cellStyle name="_Percent" xfId="444"/>
    <cellStyle name="_Percent_DCF Alexander Forbes" xfId="443"/>
    <cellStyle name="_Percent_FMBI MBHI Graphs" xfId="442"/>
    <cellStyle name="_Percent_FMBI MBHI Graphs 07102001" xfId="441"/>
    <cellStyle name="_Percent_FMBI MBHI Graphs_7601" xfId="440"/>
    <cellStyle name="_PercentSpace" xfId="439"/>
    <cellStyle name="_PercentSpace_01 adj for merger plan" xfId="438"/>
    <cellStyle name="_PercentSpace_DCF Alexander Forbes" xfId="437"/>
    <cellStyle name="_PercentSpace_FMBI MBHI Graphs" xfId="436"/>
    <cellStyle name="_PercentSpace_FMBI MBHI Graphs 07102001" xfId="435"/>
    <cellStyle name="_PercentSpace_FMBI MBHI Graphs_7601" xfId="434"/>
    <cellStyle name="_Sheet1" xfId="823"/>
    <cellStyle name="_Sheet1_3Q'08" xfId="822"/>
    <cellStyle name="_Sheet1_3Q'08 2" xfId="821"/>
    <cellStyle name="_Sheet1_Estimates" xfId="820"/>
    <cellStyle name="_Sheet1_Finance 9622 - S2 2008 Template Sent" xfId="819"/>
    <cellStyle name="_Sheet1_Finance 9622 - S2 2008 Template Sent 2" xfId="818"/>
    <cellStyle name="_Sheet1_Operations 9671 - S2 2008 Template Sent" xfId="817"/>
    <cellStyle name="_Sheet1_Operations 9671 - S2 2008 Template Sent 2" xfId="816"/>
    <cellStyle name="_Sheet1_Pre-tax Income Acctg" xfId="815"/>
    <cellStyle name="_Sheet1_Pre-tax Income Acctg 2" xfId="814"/>
    <cellStyle name="_Sheet2" xfId="813"/>
    <cellStyle name="_Sheet3" xfId="812"/>
    <cellStyle name="_SubHeading" xfId="21"/>
    <cellStyle name="_SubHeading_Ability to Pay Analysis" xfId="433"/>
    <cellStyle name="_SubHeading_BankUnited Model" xfId="432"/>
    <cellStyle name="_SubHeading_fmbi counties" xfId="431"/>
    <cellStyle name="_SubHeading_FMBI MBHI Graphs" xfId="430"/>
    <cellStyle name="_SubHeading_FMBI MBHI Graphs 07102001" xfId="429"/>
    <cellStyle name="_SubHeading_FMBI MBHI Graphs_7601" xfId="428"/>
    <cellStyle name="_SubHeading_prestemp" xfId="22"/>
    <cellStyle name="_SubHeading_prestemp_1st Qtr PL FY07" xfId="23"/>
    <cellStyle name="_SubHeading_prestemp_Financial Statements" xfId="24"/>
    <cellStyle name="_SubHeading_prestemp_Financial Statementsvs1" xfId="25"/>
    <cellStyle name="_SubHeading_prestemp_Insurance Brokerage CSC_1Q2002" xfId="427"/>
    <cellStyle name="_SubHeading_prestemp_Overview3" xfId="426"/>
    <cellStyle name="_SubHeading_prestemp_Updated Valuation Changes" xfId="425"/>
    <cellStyle name="_SubHeading_xratio - historical mkt val" xfId="424"/>
    <cellStyle name="_Table" xfId="26"/>
    <cellStyle name="_Table 2" xfId="651"/>
    <cellStyle name="_Table_Ability to Pay Analysis" xfId="423"/>
    <cellStyle name="_Table_BankUnited Model" xfId="325"/>
    <cellStyle name="_Table_fmbi counties" xfId="422"/>
    <cellStyle name="_Table_xratio - historical mkt val" xfId="421"/>
    <cellStyle name="_TableHead" xfId="27"/>
    <cellStyle name="_TableRowHead" xfId="28"/>
    <cellStyle name="_TableSuperHead" xfId="29"/>
    <cellStyle name="_TableSuperHead_Ability to Pay Analysis" xfId="420"/>
    <cellStyle name="_TableSuperHead_BankUnited Model" xfId="419"/>
    <cellStyle name="_TableSuperHead_fmbi counties" xfId="418"/>
    <cellStyle name="_TableSuperHead_xratio - historical mkt val" xfId="417"/>
    <cellStyle name="_TESORERIA 2006" xfId="811"/>
    <cellStyle name="_TESORERIA 2006 2" xfId="810"/>
    <cellStyle name="_TESORERIA 2006_Finance 9622 - S2 2008 Template Sent" xfId="809"/>
    <cellStyle name="_TESORERIA 2006_Finance 9622 - S2 2008 Template Sent 2" xfId="808"/>
    <cellStyle name="_TESORERIA 2006_Operations 9671 - S2 2008 Template Sent" xfId="807"/>
    <cellStyle name="_TESORERIA 2006_Operations 9671 - S2 2008 Template Sent 2" xfId="806"/>
    <cellStyle name="_Total accruals" xfId="805"/>
    <cellStyle name="_Total accruals 2" xfId="804"/>
    <cellStyle name="_Total accruals_Finance 9622 - S2 2008 Template Sent" xfId="803"/>
    <cellStyle name="_Total accruals_Finance 9622 - S2 2008 Template Sent 2" xfId="802"/>
    <cellStyle name="_Total accruals_Operations 9671 - S2 2008 Template Sent" xfId="801"/>
    <cellStyle name="_Total accruals_Operations 9671 - S2 2008 Template Sent 2" xfId="800"/>
    <cellStyle name="_VIC IC" xfId="799"/>
    <cellStyle name="_VIC IC Recon  Walk" xfId="798"/>
    <cellStyle name="_VIC IC Recon  Walk_Finance 9622 - S2 2008 Template Sent" xfId="797"/>
    <cellStyle name="_VIC IC Recon  Walk_Operations 9671 - S2 2008 Template Sent" xfId="796"/>
    <cellStyle name="_VIC IC_Finance 9622 - S2 2008 Template Sent" xfId="795"/>
    <cellStyle name="_VIC IC_Operations 9671 - S2 2008 Template Sent" xfId="794"/>
    <cellStyle name="_VIC IC-Nov" xfId="793"/>
    <cellStyle name="_VIC IC-Nov_Finance 9622 - S2 2008 Template Sent" xfId="792"/>
    <cellStyle name="_VIC IC-Nov_Operations 9671 - S2 2008 Template Sent" xfId="791"/>
    <cellStyle name="_Walk of Matured" xfId="790"/>
    <cellStyle name="=C:\WINNT\SYSTEM32\COMMAND.COM" xfId="30"/>
    <cellStyle name="=C:\WINNT\SYSTEM32\COMMAND.COM 2" xfId="246"/>
    <cellStyle name="10d0" xfId="789"/>
    <cellStyle name="10d1" xfId="788"/>
    <cellStyle name="10d2" xfId="787"/>
    <cellStyle name="20% - Accent1 2" xfId="1859"/>
    <cellStyle name="20% - Accent2 2" xfId="1860"/>
    <cellStyle name="20% - Accent3 2" xfId="1861"/>
    <cellStyle name="20% - Accent4 2" xfId="1862"/>
    <cellStyle name="20% - Accent5 2" xfId="1863"/>
    <cellStyle name="20% - Accent6 2" xfId="1864"/>
    <cellStyle name="40% - Accent1 2" xfId="1865"/>
    <cellStyle name="40% - Accent2 2" xfId="1866"/>
    <cellStyle name="40% - Accent3 2" xfId="1867"/>
    <cellStyle name="40% - Accent4 2" xfId="1868"/>
    <cellStyle name="40% - Accent5 2" xfId="1869"/>
    <cellStyle name="40% - Accent6 2" xfId="1870"/>
    <cellStyle name="6-0" xfId="31"/>
    <cellStyle name="9065.186" xfId="786"/>
    <cellStyle name="Actual data" xfId="416"/>
    <cellStyle name="Actual year" xfId="415"/>
    <cellStyle name="Actuals Cells" xfId="414"/>
    <cellStyle name="AFE" xfId="413"/>
    <cellStyle name="AFE 2" xfId="785"/>
    <cellStyle name="afl" xfId="412"/>
    <cellStyle name="Andre's Title" xfId="321"/>
    <cellStyle name="background" xfId="784"/>
    <cellStyle name="banner" xfId="783"/>
    <cellStyle name="Blank" xfId="411"/>
    <cellStyle name="Blue" xfId="410"/>
    <cellStyle name="Blue Title" xfId="409"/>
    <cellStyle name="Body" xfId="782"/>
    <cellStyle name="Bold12" xfId="32"/>
    <cellStyle name="BoldItal12" xfId="33"/>
    <cellStyle name="Border" xfId="34"/>
    <cellStyle name="Border 10" xfId="35"/>
    <cellStyle name="Border 11" xfId="36"/>
    <cellStyle name="Border 12" xfId="37"/>
    <cellStyle name="Border 13" xfId="38"/>
    <cellStyle name="Border 14" xfId="39"/>
    <cellStyle name="Border 15" xfId="40"/>
    <cellStyle name="Border 16" xfId="41"/>
    <cellStyle name="Border 17" xfId="42"/>
    <cellStyle name="Border 18" xfId="43"/>
    <cellStyle name="Border 19" xfId="44"/>
    <cellStyle name="Border 2" xfId="45"/>
    <cellStyle name="Border 20" xfId="46"/>
    <cellStyle name="Border 21" xfId="47"/>
    <cellStyle name="Border 22" xfId="48"/>
    <cellStyle name="Border 23" xfId="49"/>
    <cellStyle name="Border 24" xfId="50"/>
    <cellStyle name="Border 25" xfId="51"/>
    <cellStyle name="Border 26" xfId="52"/>
    <cellStyle name="Border 27" xfId="53"/>
    <cellStyle name="Border 28" xfId="54"/>
    <cellStyle name="Border 29" xfId="55"/>
    <cellStyle name="Border 3" xfId="56"/>
    <cellStyle name="Border 30" xfId="57"/>
    <cellStyle name="Border 31" xfId="58"/>
    <cellStyle name="Border 32" xfId="59"/>
    <cellStyle name="Border 33" xfId="60"/>
    <cellStyle name="Border 34" xfId="61"/>
    <cellStyle name="Border 35" xfId="62"/>
    <cellStyle name="Border 36" xfId="63"/>
    <cellStyle name="Border 37" xfId="64"/>
    <cellStyle name="Border 38" xfId="65"/>
    <cellStyle name="Border 39" xfId="66"/>
    <cellStyle name="Border 4" xfId="67"/>
    <cellStyle name="Border 40" xfId="68"/>
    <cellStyle name="Border 41" xfId="69"/>
    <cellStyle name="Border 42" xfId="70"/>
    <cellStyle name="Border 5" xfId="71"/>
    <cellStyle name="Border 6" xfId="72"/>
    <cellStyle name="Border 7" xfId="73"/>
    <cellStyle name="Border 8" xfId="74"/>
    <cellStyle name="Border 9" xfId="75"/>
    <cellStyle name="calc" xfId="781"/>
    <cellStyle name="Calc Cells" xfId="408"/>
    <cellStyle name="Calc Currency (0)" xfId="76"/>
    <cellStyle name="Calc Currency (0) 2" xfId="247"/>
    <cellStyle name="Calc Currency (0) 3" xfId="780"/>
    <cellStyle name="Calc Currency (2)" xfId="77"/>
    <cellStyle name="Calc Currency (2) 2" xfId="248"/>
    <cellStyle name="Calc Currency (2) 3" xfId="779"/>
    <cellStyle name="Calc Percent (0)" xfId="78"/>
    <cellStyle name="Calc Percent (0) 2" xfId="249"/>
    <cellStyle name="Calc Percent (0) 3" xfId="778"/>
    <cellStyle name="Calc Percent (1)" xfId="79"/>
    <cellStyle name="Calc Percent (1) 2" xfId="250"/>
    <cellStyle name="Calc Percent (1) 3" xfId="777"/>
    <cellStyle name="Calc Percent (2)" xfId="80"/>
    <cellStyle name="Calc Percent (2) 2" xfId="251"/>
    <cellStyle name="Calc Percent (2) 3" xfId="776"/>
    <cellStyle name="Calc Units (0)" xfId="81"/>
    <cellStyle name="Calc Units (0) 2" xfId="252"/>
    <cellStyle name="Calc Units (0) 3" xfId="775"/>
    <cellStyle name="Calc Units (1)" xfId="82"/>
    <cellStyle name="Calc Units (1) 2" xfId="253"/>
    <cellStyle name="Calc Units (1) 3" xfId="774"/>
    <cellStyle name="Calc Units (2)" xfId="83"/>
    <cellStyle name="Calc Units (2) 2" xfId="254"/>
    <cellStyle name="Calc Units (2) 3" xfId="773"/>
    <cellStyle name="calculated" xfId="772"/>
    <cellStyle name="Case" xfId="407"/>
    <cellStyle name="Centered Heading" xfId="84"/>
    <cellStyle name="Co. Names" xfId="406"/>
    <cellStyle name="Co. Names - Bold" xfId="405"/>
    <cellStyle name="Co. Names_Blend" xfId="404"/>
    <cellStyle name="Col Head" xfId="403"/>
    <cellStyle name="column1" xfId="771"/>
    <cellStyle name="column1Big" xfId="770"/>
    <cellStyle name="column1Date" xfId="769"/>
    <cellStyle name="columns" xfId="85"/>
    <cellStyle name="Comma" xfId="1" builtinId="3"/>
    <cellStyle name="Comma  - Style1" xfId="255"/>
    <cellStyle name="Comma  - Style1 2" xfId="768"/>
    <cellStyle name="Comma  - Style2" xfId="256"/>
    <cellStyle name="Comma  - Style2 2" xfId="767"/>
    <cellStyle name="Comma  - Style3" xfId="257"/>
    <cellStyle name="Comma  - Style3 2" xfId="766"/>
    <cellStyle name="Comma  - Style4" xfId="258"/>
    <cellStyle name="Comma  - Style4 2" xfId="765"/>
    <cellStyle name="Comma  - Style5" xfId="259"/>
    <cellStyle name="Comma  - Style5 2" xfId="764"/>
    <cellStyle name="Comma  - Style6" xfId="260"/>
    <cellStyle name="Comma  - Style6 2" xfId="763"/>
    <cellStyle name="Comma  - Style7" xfId="261"/>
    <cellStyle name="Comma  - Style7 2" xfId="761"/>
    <cellStyle name="Comma  - Style8" xfId="262"/>
    <cellStyle name="Comma  - Style8 2" xfId="760"/>
    <cellStyle name="comma (0)" xfId="86"/>
    <cellStyle name="comma (0) 2" xfId="87"/>
    <cellStyle name="comma (0) 2 2" xfId="263"/>
    <cellStyle name="comma (0) 3" xfId="88"/>
    <cellStyle name="Comma [00]" xfId="89"/>
    <cellStyle name="Comma [00] 2" xfId="264"/>
    <cellStyle name="Comma [00] 3" xfId="759"/>
    <cellStyle name="Comma 10" xfId="758"/>
    <cellStyle name="Comma 10 2" xfId="757"/>
    <cellStyle name="Comma 100" xfId="756"/>
    <cellStyle name="Comma 100 2" xfId="755"/>
    <cellStyle name="Comma 101" xfId="754"/>
    <cellStyle name="Comma 101 2" xfId="753"/>
    <cellStyle name="Comma 102" xfId="752"/>
    <cellStyle name="Comma 102 2" xfId="751"/>
    <cellStyle name="Comma 103" xfId="750"/>
    <cellStyle name="Comma 103 2" xfId="749"/>
    <cellStyle name="Comma 104" xfId="748"/>
    <cellStyle name="Comma 104 2" xfId="747"/>
    <cellStyle name="Comma 105" xfId="746"/>
    <cellStyle name="Comma 105 2" xfId="745"/>
    <cellStyle name="Comma 106" xfId="744"/>
    <cellStyle name="Comma 106 2" xfId="743"/>
    <cellStyle name="Comma 107" xfId="742"/>
    <cellStyle name="Comma 107 2" xfId="741"/>
    <cellStyle name="Comma 108" xfId="740"/>
    <cellStyle name="Comma 108 2" xfId="739"/>
    <cellStyle name="Comma 109" xfId="738"/>
    <cellStyle name="Comma 109 2" xfId="737"/>
    <cellStyle name="Comma 11" xfId="736"/>
    <cellStyle name="Comma 11 2" xfId="735"/>
    <cellStyle name="Comma 110" xfId="734"/>
    <cellStyle name="Comma 110 2" xfId="733"/>
    <cellStyle name="Comma 111" xfId="631"/>
    <cellStyle name="Comma 111 2" xfId="732"/>
    <cellStyle name="Comma 112" xfId="731"/>
    <cellStyle name="Comma 112 2" xfId="730"/>
    <cellStyle name="Comma 113" xfId="729"/>
    <cellStyle name="Comma 113 2" xfId="728"/>
    <cellStyle name="Comma 114" xfId="727"/>
    <cellStyle name="Comma 114 2" xfId="726"/>
    <cellStyle name="Comma 115" xfId="725"/>
    <cellStyle name="Comma 115 2" xfId="724"/>
    <cellStyle name="Comma 116" xfId="723"/>
    <cellStyle name="Comma 116 2" xfId="722"/>
    <cellStyle name="Comma 117" xfId="721"/>
    <cellStyle name="Comma 117 2" xfId="720"/>
    <cellStyle name="Comma 118" xfId="719"/>
    <cellStyle name="Comma 119" xfId="627"/>
    <cellStyle name="Comma 12" xfId="718"/>
    <cellStyle name="Comma 12 2" xfId="717"/>
    <cellStyle name="Comma 120" xfId="716"/>
    <cellStyle name="Comma 121" xfId="715"/>
    <cellStyle name="Comma 122" xfId="714"/>
    <cellStyle name="Comma 122 2" xfId="713"/>
    <cellStyle name="Comma 123" xfId="712"/>
    <cellStyle name="Comma 123 2" xfId="711"/>
    <cellStyle name="Comma 124" xfId="710"/>
    <cellStyle name="Comma 124 2" xfId="709"/>
    <cellStyle name="Comma 125" xfId="1849"/>
    <cellStyle name="Comma 126" xfId="1853"/>
    <cellStyle name="Comma 127" xfId="1856"/>
    <cellStyle name="Comma 128" xfId="1876"/>
    <cellStyle name="Comma 129" xfId="919"/>
    <cellStyle name="Comma 13" xfId="708"/>
    <cellStyle name="Comma 13 2" xfId="707"/>
    <cellStyle name="Comma 130" xfId="1880"/>
    <cellStyle name="Comma 131" xfId="1882"/>
    <cellStyle name="Comma 14" xfId="706"/>
    <cellStyle name="Comma 14 2" xfId="705"/>
    <cellStyle name="Comma 15" xfId="704"/>
    <cellStyle name="Comma 15 2" xfId="703"/>
    <cellStyle name="Comma 16" xfId="702"/>
    <cellStyle name="Comma 16 2" xfId="701"/>
    <cellStyle name="Comma 17" xfId="700"/>
    <cellStyle name="Comma 17 2" xfId="699"/>
    <cellStyle name="Comma 18" xfId="698"/>
    <cellStyle name="Comma 18 2" xfId="697"/>
    <cellStyle name="Comma 19" xfId="696"/>
    <cellStyle name="Comma 19 2" xfId="695"/>
    <cellStyle name="Comma 2" xfId="5"/>
    <cellStyle name="Comma 2 2" xfId="91"/>
    <cellStyle name="Comma 2 2 2" xfId="265"/>
    <cellStyle name="Comma 2 2 3" xfId="693"/>
    <cellStyle name="Comma 2 2 4" xfId="1877"/>
    <cellStyle name="Comma 2 2 5" xfId="694"/>
    <cellStyle name="Comma 2 3" xfId="92"/>
    <cellStyle name="Comma 2 3 2" xfId="692"/>
    <cellStyle name="Comma 2 4" xfId="93"/>
    <cellStyle name="Comma 2 4 2" xfId="691"/>
    <cellStyle name="Comma 2 5" xfId="266"/>
    <cellStyle name="Comma 2 5 2" xfId="690"/>
    <cellStyle name="Comma 2 6" xfId="90"/>
    <cellStyle name="Comma 2 6 2" xfId="689"/>
    <cellStyle name="Comma 2 7" xfId="1878"/>
    <cellStyle name="Comma 20" xfId="688"/>
    <cellStyle name="Comma 20 2" xfId="687"/>
    <cellStyle name="Comma 21" xfId="686"/>
    <cellStyle name="Comma 21 2" xfId="685"/>
    <cellStyle name="Comma 22" xfId="684"/>
    <cellStyle name="Comma 22 2" xfId="683"/>
    <cellStyle name="Comma 23" xfId="682"/>
    <cellStyle name="Comma 23 2" xfId="681"/>
    <cellStyle name="Comma 24" xfId="680"/>
    <cellStyle name="Comma 24 2" xfId="679"/>
    <cellStyle name="Comma 25" xfId="678"/>
    <cellStyle name="Comma 25 2" xfId="677"/>
    <cellStyle name="Comma 26" xfId="676"/>
    <cellStyle name="Comma 26 2" xfId="675"/>
    <cellStyle name="Comma 27" xfId="674"/>
    <cellStyle name="Comma 27 2" xfId="673"/>
    <cellStyle name="Comma 28" xfId="672"/>
    <cellStyle name="Comma 28 2" xfId="671"/>
    <cellStyle name="Comma 29" xfId="670"/>
    <cellStyle name="Comma 29 2" xfId="669"/>
    <cellStyle name="Comma 3" xfId="94"/>
    <cellStyle name="Comma 3 2" xfId="267"/>
    <cellStyle name="Comma 3 2 2" xfId="668"/>
    <cellStyle name="Comma 3 3" xfId="667"/>
    <cellStyle name="Comma 3 4" xfId="666"/>
    <cellStyle name="Comma 30" xfId="665"/>
    <cellStyle name="Comma 30 2" xfId="664"/>
    <cellStyle name="Comma 31" xfId="663"/>
    <cellStyle name="Comma 31 2" xfId="662"/>
    <cellStyle name="Comma 32" xfId="661"/>
    <cellStyle name="Comma 32 2" xfId="660"/>
    <cellStyle name="Comma 33" xfId="659"/>
    <cellStyle name="Comma 33 2" xfId="658"/>
    <cellStyle name="Comma 34" xfId="657"/>
    <cellStyle name="Comma 34 2" xfId="656"/>
    <cellStyle name="Comma 35" xfId="655"/>
    <cellStyle name="Comma 35 2" xfId="654"/>
    <cellStyle name="Comma 36" xfId="653"/>
    <cellStyle name="Comma 36 2" xfId="652"/>
    <cellStyle name="Comma 37" xfId="650"/>
    <cellStyle name="Comma 37 2" xfId="649"/>
    <cellStyle name="Comma 38" xfId="648"/>
    <cellStyle name="Comma 38 2" xfId="647"/>
    <cellStyle name="Comma 39" xfId="646"/>
    <cellStyle name="Comma 39 2" xfId="645"/>
    <cellStyle name="Comma 4" xfId="95"/>
    <cellStyle name="Comma 4 2" xfId="268"/>
    <cellStyle name="Comma 4 2 2" xfId="643"/>
    <cellStyle name="Comma 4 3" xfId="644"/>
    <cellStyle name="Comma 40" xfId="642"/>
    <cellStyle name="Comma 40 2" xfId="641"/>
    <cellStyle name="Comma 41" xfId="640"/>
    <cellStyle name="Comma 41 2" xfId="639"/>
    <cellStyle name="Comma 42" xfId="638"/>
    <cellStyle name="Comma 42 2" xfId="637"/>
    <cellStyle name="Comma 43" xfId="636"/>
    <cellStyle name="Comma 43 2" xfId="635"/>
    <cellStyle name="Comma 44" xfId="634"/>
    <cellStyle name="Comma 44 2" xfId="633"/>
    <cellStyle name="Comma 45" xfId="632"/>
    <cellStyle name="Comma 45 2" xfId="924"/>
    <cellStyle name="Comma 46" xfId="925"/>
    <cellStyle name="Comma 46 2" xfId="926"/>
    <cellStyle name="Comma 47" xfId="927"/>
    <cellStyle name="Comma 47 2" xfId="928"/>
    <cellStyle name="Comma 48" xfId="929"/>
    <cellStyle name="Comma 48 2" xfId="930"/>
    <cellStyle name="Comma 49" xfId="931"/>
    <cellStyle name="Comma 49 2" xfId="932"/>
    <cellStyle name="Comma 5" xfId="96"/>
    <cellStyle name="Comma 5 2" xfId="308"/>
    <cellStyle name="Comma 5 2 2" xfId="934"/>
    <cellStyle name="Comma 5 3" xfId="933"/>
    <cellStyle name="Comma 50" xfId="935"/>
    <cellStyle name="Comma 50 2" xfId="936"/>
    <cellStyle name="Comma 51" xfId="937"/>
    <cellStyle name="Comma 51 2" xfId="938"/>
    <cellStyle name="Comma 52" xfId="939"/>
    <cellStyle name="Comma 52 2" xfId="940"/>
    <cellStyle name="Comma 53" xfId="941"/>
    <cellStyle name="Comma 53 2" xfId="942"/>
    <cellStyle name="Comma 54" xfId="943"/>
    <cellStyle name="Comma 54 2" xfId="944"/>
    <cellStyle name="Comma 55" xfId="945"/>
    <cellStyle name="Comma 55 2" xfId="946"/>
    <cellStyle name="Comma 56" xfId="947"/>
    <cellStyle name="Comma 56 2" xfId="948"/>
    <cellStyle name="Comma 57" xfId="949"/>
    <cellStyle name="Comma 57 2" xfId="950"/>
    <cellStyle name="Comma 58" xfId="951"/>
    <cellStyle name="Comma 58 2" xfId="952"/>
    <cellStyle name="Comma 59" xfId="953"/>
    <cellStyle name="Comma 59 2" xfId="954"/>
    <cellStyle name="Comma 6" xfId="955"/>
    <cellStyle name="Comma 6 2" xfId="956"/>
    <cellStyle name="Comma 60" xfId="957"/>
    <cellStyle name="Comma 60 2" xfId="958"/>
    <cellStyle name="Comma 61" xfId="959"/>
    <cellStyle name="Comma 61 2" xfId="960"/>
    <cellStyle name="Comma 62" xfId="961"/>
    <cellStyle name="Comma 62 2" xfId="962"/>
    <cellStyle name="Comma 63" xfId="963"/>
    <cellStyle name="Comma 63 2" xfId="964"/>
    <cellStyle name="Comma 64" xfId="965"/>
    <cellStyle name="Comma 64 2" xfId="966"/>
    <cellStyle name="Comma 65" xfId="967"/>
    <cellStyle name="Comma 65 2" xfId="968"/>
    <cellStyle name="Comma 66" xfId="969"/>
    <cellStyle name="Comma 66 2" xfId="970"/>
    <cellStyle name="Comma 67" xfId="971"/>
    <cellStyle name="Comma 67 2" xfId="972"/>
    <cellStyle name="Comma 68" xfId="973"/>
    <cellStyle name="Comma 68 2" xfId="974"/>
    <cellStyle name="Comma 69" xfId="975"/>
    <cellStyle name="Comma 69 2" xfId="976"/>
    <cellStyle name="Comma 7" xfId="977"/>
    <cellStyle name="Comma 7 2" xfId="978"/>
    <cellStyle name="Comma 70" xfId="979"/>
    <cellStyle name="Comma 70 2" xfId="980"/>
    <cellStyle name="Comma 71" xfId="981"/>
    <cellStyle name="Comma 71 2" xfId="982"/>
    <cellStyle name="Comma 72" xfId="983"/>
    <cellStyle name="Comma 72 2" xfId="984"/>
    <cellStyle name="Comma 73" xfId="985"/>
    <cellStyle name="Comma 73 2" xfId="986"/>
    <cellStyle name="Comma 74" xfId="987"/>
    <cellStyle name="Comma 74 2" xfId="988"/>
    <cellStyle name="Comma 75" xfId="989"/>
    <cellStyle name="Comma 75 2" xfId="990"/>
    <cellStyle name="Comma 76" xfId="991"/>
    <cellStyle name="Comma 76 2" xfId="992"/>
    <cellStyle name="Comma 77" xfId="993"/>
    <cellStyle name="Comma 77 2" xfId="994"/>
    <cellStyle name="Comma 78" xfId="995"/>
    <cellStyle name="Comma 78 2" xfId="996"/>
    <cellStyle name="Comma 79" xfId="997"/>
    <cellStyle name="Comma 79 2" xfId="998"/>
    <cellStyle name="Comma 8" xfId="999"/>
    <cellStyle name="Comma 8 2" xfId="1000"/>
    <cellStyle name="Comma 80" xfId="1001"/>
    <cellStyle name="Comma 80 2" xfId="1002"/>
    <cellStyle name="Comma 81" xfId="1003"/>
    <cellStyle name="Comma 81 2" xfId="1004"/>
    <cellStyle name="Comma 82" xfId="1005"/>
    <cellStyle name="Comma 82 2" xfId="1006"/>
    <cellStyle name="Comma 83" xfId="1007"/>
    <cellStyle name="Comma 83 2" xfId="1008"/>
    <cellStyle name="Comma 84" xfId="1009"/>
    <cellStyle name="Comma 84 2" xfId="1010"/>
    <cellStyle name="Comma 85" xfId="1011"/>
    <cellStyle name="Comma 85 2" xfId="1012"/>
    <cellStyle name="Comma 86" xfId="1013"/>
    <cellStyle name="Comma 86 2" xfId="1014"/>
    <cellStyle name="Comma 87" xfId="1015"/>
    <cellStyle name="Comma 87 2" xfId="1016"/>
    <cellStyle name="Comma 88" xfId="1017"/>
    <cellStyle name="Comma 88 2" xfId="1018"/>
    <cellStyle name="Comma 89" xfId="1019"/>
    <cellStyle name="Comma 89 2" xfId="1020"/>
    <cellStyle name="Comma 9" xfId="1021"/>
    <cellStyle name="Comma 9 2" xfId="1022"/>
    <cellStyle name="Comma 90" xfId="1023"/>
    <cellStyle name="Comma 90 2" xfId="1024"/>
    <cellStyle name="Comma 91" xfId="1025"/>
    <cellStyle name="Comma 91 2" xfId="1026"/>
    <cellStyle name="Comma 92" xfId="1027"/>
    <cellStyle name="Comma 92 2" xfId="1028"/>
    <cellStyle name="Comma 93" xfId="1029"/>
    <cellStyle name="Comma 93 2" xfId="1030"/>
    <cellStyle name="Comma 94" xfId="1031"/>
    <cellStyle name="Comma 94 2" xfId="1032"/>
    <cellStyle name="Comma 95" xfId="1033"/>
    <cellStyle name="Comma 95 2" xfId="1034"/>
    <cellStyle name="Comma 96" xfId="1035"/>
    <cellStyle name="Comma 96 2" xfId="1036"/>
    <cellStyle name="Comma 97" xfId="1037"/>
    <cellStyle name="Comma 97 2" xfId="1038"/>
    <cellStyle name="Comma 98" xfId="1039"/>
    <cellStyle name="Comma 98 2" xfId="1040"/>
    <cellStyle name="Comma 99" xfId="1041"/>
    <cellStyle name="Comma 99 2" xfId="1042"/>
    <cellStyle name="Comma Acctg" xfId="97"/>
    <cellStyle name="Comma Acctg 2" xfId="98"/>
    <cellStyle name="Comma0" xfId="99"/>
    <cellStyle name="Comma0 - Style3" xfId="1044"/>
    <cellStyle name="Comma0 10" xfId="1045"/>
    <cellStyle name="Comma0 11" xfId="1043"/>
    <cellStyle name="Comma0 2" xfId="402"/>
    <cellStyle name="Comma0 2 2" xfId="1046"/>
    <cellStyle name="Comma0 3" xfId="1047"/>
    <cellStyle name="Comma0 4" xfId="1048"/>
    <cellStyle name="Comma0 5" xfId="1049"/>
    <cellStyle name="Comma0 6" xfId="1050"/>
    <cellStyle name="Comma0 7" xfId="1051"/>
    <cellStyle name="Comma0 8" xfId="1052"/>
    <cellStyle name="Comma0 9" xfId="1053"/>
    <cellStyle name="Comma1 - Style1" xfId="1054"/>
    <cellStyle name="Company Name" xfId="100"/>
    <cellStyle name="Company name 2" xfId="401"/>
    <cellStyle name="CompanyTitle" xfId="400"/>
    <cellStyle name="Contracts" xfId="101"/>
    <cellStyle name="CR Comma" xfId="102"/>
    <cellStyle name="CR Currency" xfId="103"/>
    <cellStyle name="curr" xfId="104"/>
    <cellStyle name="Curren - Style4" xfId="1055"/>
    <cellStyle name="Currency" xfId="1885" builtinId="4"/>
    <cellStyle name="Currency [00]" xfId="105"/>
    <cellStyle name="Currency [00] 2" xfId="269"/>
    <cellStyle name="Currency [00] 3" xfId="1056"/>
    <cellStyle name="Currency [2]" xfId="399"/>
    <cellStyle name="Currency 10" xfId="1057"/>
    <cellStyle name="Currency 10 2" xfId="1058"/>
    <cellStyle name="Currency 11" xfId="1059"/>
    <cellStyle name="Currency 11 2" xfId="1060"/>
    <cellStyle name="Currency 12" xfId="1061"/>
    <cellStyle name="Currency 12 2" xfId="1062"/>
    <cellStyle name="Currency 13" xfId="1063"/>
    <cellStyle name="Currency 13 2" xfId="1064"/>
    <cellStyle name="Currency 14" xfId="1065"/>
    <cellStyle name="Currency 14 2" xfId="1066"/>
    <cellStyle name="Currency 15" xfId="1067"/>
    <cellStyle name="Currency 15 2" xfId="1068"/>
    <cellStyle name="Currency 16" xfId="1069"/>
    <cellStyle name="Currency 16 2" xfId="1070"/>
    <cellStyle name="Currency 17" xfId="1071"/>
    <cellStyle name="Currency 17 2" xfId="1072"/>
    <cellStyle name="Currency 18" xfId="1073"/>
    <cellStyle name="Currency 18 2" xfId="1074"/>
    <cellStyle name="Currency 19" xfId="1075"/>
    <cellStyle name="Currency 19 2" xfId="1076"/>
    <cellStyle name="Currency 2" xfId="106"/>
    <cellStyle name="Currency 2 2" xfId="1078"/>
    <cellStyle name="Currency 2 3" xfId="1077"/>
    <cellStyle name="Currency 20" xfId="1079"/>
    <cellStyle name="Currency 20 2" xfId="1080"/>
    <cellStyle name="Currency 21" xfId="1081"/>
    <cellStyle name="Currency 21 2" xfId="1082"/>
    <cellStyle name="Currency 22" xfId="1083"/>
    <cellStyle name="Currency 22 2" xfId="1084"/>
    <cellStyle name="Currency 23" xfId="1085"/>
    <cellStyle name="Currency 23 2" xfId="1086"/>
    <cellStyle name="Currency 24" xfId="1087"/>
    <cellStyle name="Currency 24 2" xfId="1088"/>
    <cellStyle name="Currency 25" xfId="1089"/>
    <cellStyle name="Currency 25 2" xfId="1090"/>
    <cellStyle name="Currency 26" xfId="1091"/>
    <cellStyle name="Currency 26 2" xfId="1092"/>
    <cellStyle name="Currency 27" xfId="1093"/>
    <cellStyle name="Currency 27 2" xfId="1094"/>
    <cellStyle name="Currency 28" xfId="1095"/>
    <cellStyle name="Currency 28 2" xfId="1096"/>
    <cellStyle name="Currency 29" xfId="1097"/>
    <cellStyle name="Currency 29 2" xfId="1098"/>
    <cellStyle name="Currency 3" xfId="1099"/>
    <cellStyle name="Currency 3 2" xfId="1100"/>
    <cellStyle name="Currency 30" xfId="1101"/>
    <cellStyle name="Currency 30 2" xfId="1102"/>
    <cellStyle name="Currency 31" xfId="1103"/>
    <cellStyle name="Currency 31 2" xfId="1104"/>
    <cellStyle name="Currency 32" xfId="1105"/>
    <cellStyle name="Currency 32 2" xfId="1106"/>
    <cellStyle name="Currency 33" xfId="1107"/>
    <cellStyle name="Currency 33 2" xfId="1108"/>
    <cellStyle name="Currency 34" xfId="1109"/>
    <cellStyle name="Currency 34 2" xfId="1110"/>
    <cellStyle name="Currency 35" xfId="1111"/>
    <cellStyle name="Currency 35 2" xfId="1112"/>
    <cellStyle name="Currency 36" xfId="1113"/>
    <cellStyle name="Currency 36 2" xfId="1114"/>
    <cellStyle name="Currency 37" xfId="1115"/>
    <cellStyle name="Currency 37 2" xfId="1116"/>
    <cellStyle name="Currency 38" xfId="1117"/>
    <cellStyle name="Currency 38 2" xfId="1118"/>
    <cellStyle name="Currency 39" xfId="1119"/>
    <cellStyle name="Currency 39 2" xfId="1120"/>
    <cellStyle name="Currency 4" xfId="1121"/>
    <cellStyle name="Currency 4 2" xfId="1122"/>
    <cellStyle name="Currency 40" xfId="1123"/>
    <cellStyle name="Currency 40 2" xfId="1124"/>
    <cellStyle name="Currency 41" xfId="1125"/>
    <cellStyle name="Currency 41 2" xfId="1126"/>
    <cellStyle name="Currency 42" xfId="1127"/>
    <cellStyle name="Currency 42 2" xfId="1128"/>
    <cellStyle name="Currency 43" xfId="1129"/>
    <cellStyle name="Currency 43 2" xfId="1130"/>
    <cellStyle name="Currency 44" xfId="1131"/>
    <cellStyle name="Currency 44 2" xfId="1132"/>
    <cellStyle name="Currency 5" xfId="1133"/>
    <cellStyle name="Currency 5 2" xfId="1134"/>
    <cellStyle name="Currency 6" xfId="1135"/>
    <cellStyle name="Currency 6 2" xfId="1136"/>
    <cellStyle name="Currency 7" xfId="1137"/>
    <cellStyle name="Currency 7 2" xfId="1138"/>
    <cellStyle name="Currency 8" xfId="1139"/>
    <cellStyle name="Currency 8 2" xfId="1140"/>
    <cellStyle name="Currency 9" xfId="1141"/>
    <cellStyle name="Currency 9 2" xfId="1142"/>
    <cellStyle name="Currency Acctg" xfId="107"/>
    <cellStyle name="Currency0" xfId="108"/>
    <cellStyle name="Currency0 2" xfId="398"/>
    <cellStyle name="Currency0 2 2" xfId="1144"/>
    <cellStyle name="Currency0 3" xfId="1143"/>
    <cellStyle name="Data" xfId="109"/>
    <cellStyle name="Date" xfId="110"/>
    <cellStyle name="date 2" xfId="397"/>
    <cellStyle name="date 3" xfId="1145"/>
    <cellStyle name="Date Short" xfId="111"/>
    <cellStyle name="Date_Sheet2" xfId="1146"/>
    <cellStyle name="DateJoel" xfId="112"/>
    <cellStyle name="datetime" xfId="1147"/>
    <cellStyle name="debbie" xfId="113"/>
    <cellStyle name="debbie 2" xfId="762"/>
    <cellStyle name="default" xfId="396"/>
    <cellStyle name="DELTA" xfId="1148"/>
    <cellStyle name="Dezimal [0]_Compiling Utility Macros" xfId="1149"/>
    <cellStyle name="Dezimal_Compiling Utility Macros" xfId="1150"/>
    <cellStyle name="Dollar" xfId="395"/>
    <cellStyle name="Dziesiętny 2" xfId="1871"/>
    <cellStyle name="emp" xfId="394"/>
    <cellStyle name="Enter Currency (0)" xfId="114"/>
    <cellStyle name="Enter Currency (0) 2" xfId="270"/>
    <cellStyle name="Enter Currency (0) 3" xfId="1151"/>
    <cellStyle name="Enter Currency (2)" xfId="115"/>
    <cellStyle name="Enter Currency (2) 2" xfId="271"/>
    <cellStyle name="Enter Currency (2) 3" xfId="1152"/>
    <cellStyle name="Enter Units (0)" xfId="116"/>
    <cellStyle name="Enter Units (0) 2" xfId="272"/>
    <cellStyle name="Enter Units (0) 3" xfId="1153"/>
    <cellStyle name="Enter Units (1)" xfId="117"/>
    <cellStyle name="Enter Units (1) 2" xfId="273"/>
    <cellStyle name="Enter Units (1) 3" xfId="1154"/>
    <cellStyle name="Enter Units (2)" xfId="118"/>
    <cellStyle name="Enter Units (2) 2" xfId="274"/>
    <cellStyle name="Enter Units (2) 3" xfId="1155"/>
    <cellStyle name="eps" xfId="119"/>
    <cellStyle name="Euro" xfId="120"/>
    <cellStyle name="Euro 2" xfId="1156"/>
    <cellStyle name="External File Cells" xfId="393"/>
    <cellStyle name="Fit" xfId="392"/>
    <cellStyle name="Fixed" xfId="391"/>
    <cellStyle name="Footnotes" xfId="390"/>
    <cellStyle name="Forecast Cells" xfId="389"/>
    <cellStyle name="FRACTION" xfId="1157"/>
    <cellStyle name="G1_1999 figures" xfId="388"/>
    <cellStyle name="grayText2" xfId="1158"/>
    <cellStyle name="grayText2Big" xfId="1159"/>
    <cellStyle name="Grey" xfId="121"/>
    <cellStyle name="H_1998_col_head" xfId="387"/>
    <cellStyle name="H_1999_col_head" xfId="386"/>
    <cellStyle name="H1_1998 figures" xfId="385"/>
    <cellStyle name="Header" xfId="1160"/>
    <cellStyle name="Header1" xfId="122"/>
    <cellStyle name="Header2" xfId="123"/>
    <cellStyle name="Header2 10" xfId="124"/>
    <cellStyle name="Header2 11" xfId="125"/>
    <cellStyle name="Header2 12" xfId="126"/>
    <cellStyle name="Header2 13" xfId="127"/>
    <cellStyle name="Header2 14" xfId="128"/>
    <cellStyle name="Header2 15" xfId="129"/>
    <cellStyle name="Header2 16" xfId="130"/>
    <cellStyle name="Header2 17" xfId="131"/>
    <cellStyle name="Header2 18" xfId="132"/>
    <cellStyle name="Header2 19" xfId="133"/>
    <cellStyle name="Header2 2" xfId="134"/>
    <cellStyle name="Header2 20" xfId="135"/>
    <cellStyle name="Header2 21" xfId="136"/>
    <cellStyle name="Header2 22" xfId="137"/>
    <cellStyle name="Header2 23" xfId="138"/>
    <cellStyle name="Header2 24" xfId="139"/>
    <cellStyle name="Header2 25" xfId="140"/>
    <cellStyle name="Header2 26" xfId="141"/>
    <cellStyle name="Header2 27" xfId="142"/>
    <cellStyle name="Header2 28" xfId="143"/>
    <cellStyle name="Header2 29" xfId="144"/>
    <cellStyle name="Header2 3" xfId="145"/>
    <cellStyle name="Header2 30" xfId="146"/>
    <cellStyle name="Header2 31" xfId="147"/>
    <cellStyle name="Header2 32" xfId="148"/>
    <cellStyle name="Header2 33" xfId="149"/>
    <cellStyle name="Header2 34" xfId="150"/>
    <cellStyle name="Header2 35" xfId="151"/>
    <cellStyle name="Header2 36" xfId="152"/>
    <cellStyle name="Header2 37" xfId="153"/>
    <cellStyle name="Header2 38" xfId="154"/>
    <cellStyle name="Header2 39" xfId="155"/>
    <cellStyle name="Header2 4" xfId="156"/>
    <cellStyle name="Header2 40" xfId="157"/>
    <cellStyle name="Header2 41" xfId="158"/>
    <cellStyle name="Header2 42" xfId="159"/>
    <cellStyle name="Header2 5" xfId="160"/>
    <cellStyle name="Header2 6" xfId="161"/>
    <cellStyle name="Header2 7" xfId="162"/>
    <cellStyle name="Header2 8" xfId="163"/>
    <cellStyle name="Header2 9" xfId="164"/>
    <cellStyle name="Heading" xfId="165"/>
    <cellStyle name="Heading 1 2" xfId="166"/>
    <cellStyle name="Heading 1 3" xfId="167"/>
    <cellStyle name="Heading 1 4" xfId="168"/>
    <cellStyle name="Heading 2 2" xfId="169"/>
    <cellStyle name="Heading 2 3" xfId="170"/>
    <cellStyle name="Heading 2 4" xfId="171"/>
    <cellStyle name="Heading 5" xfId="384"/>
    <cellStyle name="Heading 6" xfId="1161"/>
    <cellStyle name="Heading No Underline" xfId="172"/>
    <cellStyle name="Heading With Underline" xfId="173"/>
    <cellStyle name="Heading1" xfId="383"/>
    <cellStyle name="Hyperlink 2" xfId="275"/>
    <cellStyle name="Hyperlink 2 2" xfId="310"/>
    <cellStyle name="Hyperlink 2 2 2" xfId="311"/>
    <cellStyle name="Hyperlink 3" xfId="276"/>
    <cellStyle name="Hyperlink 4" xfId="312"/>
    <cellStyle name="Hypertextový odkaz" xfId="1162"/>
    <cellStyle name="Input [yellow]" xfId="174"/>
    <cellStyle name="Input [yellow] 2" xfId="830"/>
    <cellStyle name="Input Cells" xfId="382"/>
    <cellStyle name="Item Descriptions" xfId="381"/>
    <cellStyle name="label" xfId="1163"/>
    <cellStyle name="leftStyle" xfId="1164"/>
    <cellStyle name="Ligne" xfId="1165"/>
    <cellStyle name="Line" xfId="380"/>
    <cellStyle name="Link Currency (0)" xfId="175"/>
    <cellStyle name="Link Currency (0) 2" xfId="277"/>
    <cellStyle name="Link Currency (0) 3" xfId="1166"/>
    <cellStyle name="Link Currency (2)" xfId="176"/>
    <cellStyle name="Link Currency (2) 2" xfId="278"/>
    <cellStyle name="Link Currency (2) 3" xfId="1167"/>
    <cellStyle name="Link Units (0)" xfId="177"/>
    <cellStyle name="Link Units (0) 2" xfId="279"/>
    <cellStyle name="Link Units (0) 3" xfId="1168"/>
    <cellStyle name="Link Units (1)" xfId="178"/>
    <cellStyle name="Link Units (1) 2" xfId="280"/>
    <cellStyle name="Link Units (1) 3" xfId="1169"/>
    <cellStyle name="Link Units (2)" xfId="179"/>
    <cellStyle name="Link Units (2) 2" xfId="281"/>
    <cellStyle name="Link Units (2) 3" xfId="1170"/>
    <cellStyle name="LISAM" xfId="1171"/>
    <cellStyle name="main_input" xfId="1172"/>
    <cellStyle name="Mainhead" xfId="379"/>
    <cellStyle name="mark$" xfId="1173"/>
    <cellStyle name="markno$" xfId="1174"/>
    <cellStyle name="Merrill" xfId="378"/>
    <cellStyle name="Millares [0]_pldt" xfId="180"/>
    <cellStyle name="Millares_pldt" xfId="181"/>
    <cellStyle name="Milliers [0]_1" xfId="1175"/>
    <cellStyle name="Milliers_1" xfId="1176"/>
    <cellStyle name="Mix" xfId="377"/>
    <cellStyle name="Moneda [0]_pldt" xfId="182"/>
    <cellStyle name="Moneda_pldt" xfId="183"/>
    <cellStyle name="Monétaire [0]_1" xfId="1177"/>
    <cellStyle name="Monétaire_1" xfId="1178"/>
    <cellStyle name="Monitor" xfId="376"/>
    <cellStyle name="Multiple" xfId="375"/>
    <cellStyle name="negativ" xfId="184"/>
    <cellStyle name="no dec" xfId="185"/>
    <cellStyle name="nodollars" xfId="186"/>
    <cellStyle name="nodollars 2" xfId="187"/>
    <cellStyle name="Nor}al" xfId="1179"/>
    <cellStyle name="Nor}al 2" xfId="1180"/>
    <cellStyle name="Normal" xfId="0" builtinId="0"/>
    <cellStyle name="Normal - Style1" xfId="188"/>
    <cellStyle name="Normal - Style1 2" xfId="282"/>
    <cellStyle name="Normal - Style1 2 2" xfId="1182"/>
    <cellStyle name="Normal - Style1 3" xfId="374"/>
    <cellStyle name="Normal - Style1 4" xfId="1181"/>
    <cellStyle name="Normal - Style2" xfId="283"/>
    <cellStyle name="Normal - Style3" xfId="284"/>
    <cellStyle name="Normal - Style4" xfId="285"/>
    <cellStyle name="Normal - Style5" xfId="286"/>
    <cellStyle name="Normal 10" xfId="313"/>
    <cellStyle name="Normal 10 2" xfId="1184"/>
    <cellStyle name="Normal 10 3" xfId="1183"/>
    <cellStyle name="Normal 100" xfId="1185"/>
    <cellStyle name="Normal 100 2" xfId="1186"/>
    <cellStyle name="Normal 101" xfId="1187"/>
    <cellStyle name="Normal 101 2" xfId="1188"/>
    <cellStyle name="Normal 102" xfId="1189"/>
    <cellStyle name="Normal 102 2" xfId="1190"/>
    <cellStyle name="Normal 103" xfId="1191"/>
    <cellStyle name="Normal 103 2" xfId="1192"/>
    <cellStyle name="Normal 104" xfId="1193"/>
    <cellStyle name="Normal 104 2" xfId="1194"/>
    <cellStyle name="Normal 105" xfId="1195"/>
    <cellStyle name="Normal 105 2" xfId="1196"/>
    <cellStyle name="Normal 106" xfId="1197"/>
    <cellStyle name="Normal 106 2" xfId="1198"/>
    <cellStyle name="Normal 107" xfId="1199"/>
    <cellStyle name="Normal 107 2" xfId="1200"/>
    <cellStyle name="Normal 108" xfId="1201"/>
    <cellStyle name="Normal 108 2" xfId="1202"/>
    <cellStyle name="Normal 109" xfId="1203"/>
    <cellStyle name="Normal 109 2" xfId="1204"/>
    <cellStyle name="Normal 11" xfId="1205"/>
    <cellStyle name="Normal 11 2" xfId="1206"/>
    <cellStyle name="Normal 110" xfId="1207"/>
    <cellStyle name="Normal 110 2" xfId="1208"/>
    <cellStyle name="Normal 111" xfId="1209"/>
    <cellStyle name="Normal 111 2" xfId="1210"/>
    <cellStyle name="Normal 112" xfId="1211"/>
    <cellStyle name="Normal 112 2" xfId="1212"/>
    <cellStyle name="Normal 113" xfId="1213"/>
    <cellStyle name="Normal 113 2" xfId="1214"/>
    <cellStyle name="Normal 114" xfId="1215"/>
    <cellStyle name="Normal 114 2" xfId="1216"/>
    <cellStyle name="Normal 115" xfId="1217"/>
    <cellStyle name="Normal 115 2" xfId="1218"/>
    <cellStyle name="Normal 116" xfId="1219"/>
    <cellStyle name="Normal 116 2" xfId="1220"/>
    <cellStyle name="Normal 117" xfId="1221"/>
    <cellStyle name="Normal 117 2" xfId="1222"/>
    <cellStyle name="Normal 118" xfId="1223"/>
    <cellStyle name="Normal 118 2" xfId="1224"/>
    <cellStyle name="Normal 119" xfId="1225"/>
    <cellStyle name="Normal 12" xfId="1226"/>
    <cellStyle name="Normal 12 2" xfId="1227"/>
    <cellStyle name="Normal 120" xfId="1228"/>
    <cellStyle name="Normal 121" xfId="1229"/>
    <cellStyle name="Normal 122" xfId="1230"/>
    <cellStyle name="Normal 123" xfId="1231"/>
    <cellStyle name="Normal 124" xfId="1232"/>
    <cellStyle name="Normal 124 2" xfId="1233"/>
    <cellStyle name="Normal 125" xfId="1234"/>
    <cellStyle name="Normal 125 2" xfId="1235"/>
    <cellStyle name="Normal 126" xfId="1236"/>
    <cellStyle name="Normal 126 2" xfId="1237"/>
    <cellStyle name="Normal 127" xfId="1238"/>
    <cellStyle name="Normal 128" xfId="1239"/>
    <cellStyle name="Normal 129" xfId="1240"/>
    <cellStyle name="Normal 13" xfId="1241"/>
    <cellStyle name="Normal 13 2" xfId="1242"/>
    <cellStyle name="Normal 130" xfId="1243"/>
    <cellStyle name="Normal 131" xfId="1244"/>
    <cellStyle name="Normal 131 2" xfId="1245"/>
    <cellStyle name="Normal 132" xfId="1246"/>
    <cellStyle name="Normal 132 2" xfId="1247"/>
    <cellStyle name="Normal 133" xfId="1248"/>
    <cellStyle name="Normal 133 2" xfId="1249"/>
    <cellStyle name="Normal 134" xfId="1847"/>
    <cellStyle name="Normal 135" xfId="1851"/>
    <cellStyle name="Normal 136" xfId="1857"/>
    <cellStyle name="Normal 137" xfId="920"/>
    <cellStyle name="Normal 138" xfId="1879"/>
    <cellStyle name="Normal 139" xfId="1883"/>
    <cellStyle name="Normal 14" xfId="1250"/>
    <cellStyle name="Normal 14 2" xfId="1251"/>
    <cellStyle name="Normal 140" xfId="1884"/>
    <cellStyle name="Normal 141" xfId="923"/>
    <cellStyle name="Normal 15" xfId="1252"/>
    <cellStyle name="Normal 15 2" xfId="1253"/>
    <cellStyle name="Normal 16" xfId="1254"/>
    <cellStyle name="Normal 16 2" xfId="1255"/>
    <cellStyle name="Normal 17" xfId="1256"/>
    <cellStyle name="Normal 17 2" xfId="1257"/>
    <cellStyle name="Normal 18" xfId="1258"/>
    <cellStyle name="Normal 18 2" xfId="1259"/>
    <cellStyle name="Normal 19" xfId="1260"/>
    <cellStyle name="Normal 19 2" xfId="1261"/>
    <cellStyle name="Normal 2" xfId="3"/>
    <cellStyle name="Normal 2 2" xfId="190"/>
    <cellStyle name="Normal 2 2 2" xfId="191"/>
    <cellStyle name="Normal 2 2 2 2" xfId="1263"/>
    <cellStyle name="Normal 2 2 2 3" xfId="1262"/>
    <cellStyle name="Normal 2 2 3" xfId="1264"/>
    <cellStyle name="Normal 2 2 4" xfId="1265"/>
    <cellStyle name="Normal 2 2 5" xfId="1850"/>
    <cellStyle name="Normal 2 3" xfId="192"/>
    <cellStyle name="Normal 2 3 2" xfId="287"/>
    <cellStyle name="Normal 2 3 2 2" xfId="1267"/>
    <cellStyle name="Normal 2 3 2 3" xfId="1266"/>
    <cellStyle name="Normal 2 3 3" xfId="1268"/>
    <cellStyle name="Normal 2 4" xfId="193"/>
    <cellStyle name="Normal 2 4 2" xfId="1270"/>
    <cellStyle name="Normal 2 4 3" xfId="1269"/>
    <cellStyle name="Normal 2 5" xfId="288"/>
    <cellStyle name="Normal 2 5 2" xfId="1272"/>
    <cellStyle name="Normal 2 5 3" xfId="1271"/>
    <cellStyle name="Normal 2 6" xfId="314"/>
    <cellStyle name="Normal 2 6 2" xfId="1273"/>
    <cellStyle name="Normal 2 7" xfId="315"/>
    <cellStyle name="Normal 2 8" xfId="189"/>
    <cellStyle name="Normal 20" xfId="1274"/>
    <cellStyle name="Normal 20 2" xfId="1275"/>
    <cellStyle name="Normal 21" xfId="1276"/>
    <cellStyle name="Normal 21 2" xfId="1277"/>
    <cellStyle name="Normal 22" xfId="1278"/>
    <cellStyle name="Normal 22 2" xfId="1279"/>
    <cellStyle name="Normal 23" xfId="1280"/>
    <cellStyle name="Normal 23 2" xfId="1281"/>
    <cellStyle name="Normal 24" xfId="1282"/>
    <cellStyle name="Normal 24 2" xfId="1283"/>
    <cellStyle name="Normal 25" xfId="1284"/>
    <cellStyle name="Normal 25 2" xfId="1285"/>
    <cellStyle name="Normal 26" xfId="1286"/>
    <cellStyle name="Normal 26 2" xfId="1287"/>
    <cellStyle name="Normal 27" xfId="1288"/>
    <cellStyle name="Normal 27 2" xfId="1289"/>
    <cellStyle name="Normal 28" xfId="1290"/>
    <cellStyle name="Normal 28 2" xfId="1291"/>
    <cellStyle name="Normal 29" xfId="1292"/>
    <cellStyle name="Normal 29 2" xfId="1293"/>
    <cellStyle name="Normal 3" xfId="4"/>
    <cellStyle name="Normal 3 2" xfId="289"/>
    <cellStyle name="Normal 3 2 2" xfId="1296"/>
    <cellStyle name="Normal 3 2 3" xfId="1295"/>
    <cellStyle name="Normal 3 3" xfId="290"/>
    <cellStyle name="Normal 3 4" xfId="194"/>
    <cellStyle name="Normal 3 4 2" xfId="1298"/>
    <cellStyle name="Normal 3 4 3" xfId="1297"/>
    <cellStyle name="Normal 3 5" xfId="1299"/>
    <cellStyle name="Normal 3 6" xfId="1294"/>
    <cellStyle name="Normal 30" xfId="1300"/>
    <cellStyle name="Normal 30 2" xfId="1301"/>
    <cellStyle name="Normal 31" xfId="1302"/>
    <cellStyle name="Normal 31 2" xfId="1303"/>
    <cellStyle name="Normal 32" xfId="1304"/>
    <cellStyle name="Normal 32 2" xfId="1305"/>
    <cellStyle name="Normal 33" xfId="1306"/>
    <cellStyle name="Normal 33 2" xfId="1307"/>
    <cellStyle name="Normal 34" xfId="1308"/>
    <cellStyle name="Normal 34 2" xfId="1309"/>
    <cellStyle name="Normal 35" xfId="1310"/>
    <cellStyle name="Normal 35 2" xfId="1311"/>
    <cellStyle name="Normal 36" xfId="1312"/>
    <cellStyle name="Normal 36 2" xfId="1313"/>
    <cellStyle name="Normal 37" xfId="1314"/>
    <cellStyle name="Normal 37 2" xfId="1315"/>
    <cellStyle name="Normal 38" xfId="1316"/>
    <cellStyle name="Normal 38 2" xfId="1317"/>
    <cellStyle name="Normal 39" xfId="1318"/>
    <cellStyle name="Normal 39 2" xfId="1319"/>
    <cellStyle name="Normal 4" xfId="195"/>
    <cellStyle name="Normal 4 2" xfId="1321"/>
    <cellStyle name="Normal 4 2 2" xfId="1322"/>
    <cellStyle name="Normal 4 3" xfId="1320"/>
    <cellStyle name="Normal 40" xfId="1323"/>
    <cellStyle name="Normal 40 2" xfId="1324"/>
    <cellStyle name="Normal 41" xfId="1325"/>
    <cellStyle name="Normal 41 2" xfId="1326"/>
    <cellStyle name="Normal 42" xfId="1327"/>
    <cellStyle name="Normal 42 2" xfId="1328"/>
    <cellStyle name="Normal 43" xfId="1329"/>
    <cellStyle name="Normal 43 2" xfId="1330"/>
    <cellStyle name="Normal 44" xfId="1331"/>
    <cellStyle name="Normal 44 2" xfId="1332"/>
    <cellStyle name="Normal 45" xfId="1333"/>
    <cellStyle name="Normal 45 2" xfId="1334"/>
    <cellStyle name="Normal 46" xfId="1335"/>
    <cellStyle name="Normal 46 2" xfId="1336"/>
    <cellStyle name="Normal 47" xfId="1337"/>
    <cellStyle name="Normal 47 2" xfId="1338"/>
    <cellStyle name="Normal 48" xfId="1339"/>
    <cellStyle name="Normal 48 2" xfId="1340"/>
    <cellStyle name="Normal 49" xfId="1341"/>
    <cellStyle name="Normal 49 2" xfId="1342"/>
    <cellStyle name="Normal 5" xfId="6"/>
    <cellStyle name="Normal 5 2" xfId="291"/>
    <cellStyle name="Normal 5 2 2" xfId="1344"/>
    <cellStyle name="Normal 5 3" xfId="1343"/>
    <cellStyle name="Normal 50" xfId="1345"/>
    <cellStyle name="Normal 50 2" xfId="1346"/>
    <cellStyle name="Normal 51" xfId="1347"/>
    <cellStyle name="Normal 51 2" xfId="1348"/>
    <cellStyle name="Normal 52" xfId="1349"/>
    <cellStyle name="Normal 52 2" xfId="1350"/>
    <cellStyle name="Normal 53" xfId="1351"/>
    <cellStyle name="Normal 53 2" xfId="1352"/>
    <cellStyle name="Normal 54" xfId="1353"/>
    <cellStyle name="Normal 54 2" xfId="1354"/>
    <cellStyle name="Normal 55" xfId="1355"/>
    <cellStyle name="Normal 55 2" xfId="1356"/>
    <cellStyle name="Normal 56" xfId="1357"/>
    <cellStyle name="Normal 56 2" xfId="1358"/>
    <cellStyle name="Normal 57" xfId="1359"/>
    <cellStyle name="Normal 57 2" xfId="1360"/>
    <cellStyle name="Normal 58" xfId="1361"/>
    <cellStyle name="Normal 58 2" xfId="1362"/>
    <cellStyle name="Normal 59" xfId="1363"/>
    <cellStyle name="Normal 59 2" xfId="1364"/>
    <cellStyle name="Normal 6" xfId="196"/>
    <cellStyle name="Normal 6 2" xfId="292"/>
    <cellStyle name="Normal 6 2 2" xfId="1367"/>
    <cellStyle name="Normal 6 2 3" xfId="1366"/>
    <cellStyle name="Normal 6 3" xfId="293"/>
    <cellStyle name="Normal 6 4" xfId="1365"/>
    <cellStyle name="Normal 60" xfId="1368"/>
    <cellStyle name="Normal 60 2" xfId="1369"/>
    <cellStyle name="Normal 61" xfId="1370"/>
    <cellStyle name="Normal 61 2" xfId="1371"/>
    <cellStyle name="Normal 62" xfId="1372"/>
    <cellStyle name="Normal 62 2" xfId="1373"/>
    <cellStyle name="Normal 63" xfId="1374"/>
    <cellStyle name="Normal 63 2" xfId="1375"/>
    <cellStyle name="Normal 64" xfId="1376"/>
    <cellStyle name="Normal 64 2" xfId="1377"/>
    <cellStyle name="Normal 65" xfId="1378"/>
    <cellStyle name="Normal 65 2" xfId="1379"/>
    <cellStyle name="Normal 66" xfId="1380"/>
    <cellStyle name="Normal 66 2" xfId="1381"/>
    <cellStyle name="Normal 67" xfId="1382"/>
    <cellStyle name="Normal 67 2" xfId="1383"/>
    <cellStyle name="Normal 68" xfId="1384"/>
    <cellStyle name="Normal 68 2" xfId="1385"/>
    <cellStyle name="Normal 69" xfId="1386"/>
    <cellStyle name="Normal 69 2" xfId="1387"/>
    <cellStyle name="Normal 7" xfId="197"/>
    <cellStyle name="Normal 7 2" xfId="294"/>
    <cellStyle name="Normal 7 2 2" xfId="1390"/>
    <cellStyle name="Normal 7 2 3" xfId="1389"/>
    <cellStyle name="Normal 7 3" xfId="1391"/>
    <cellStyle name="Normal 7 4" xfId="1388"/>
    <cellStyle name="Normal 70" xfId="1392"/>
    <cellStyle name="Normal 70 2" xfId="1393"/>
    <cellStyle name="Normal 71" xfId="1394"/>
    <cellStyle name="Normal 71 2" xfId="1395"/>
    <cellStyle name="Normal 72" xfId="1396"/>
    <cellStyle name="Normal 72 2" xfId="1397"/>
    <cellStyle name="Normal 73" xfId="1398"/>
    <cellStyle name="Normal 73 2" xfId="1399"/>
    <cellStyle name="Normal 74" xfId="1400"/>
    <cellStyle name="Normal 74 2" xfId="1401"/>
    <cellStyle name="Normal 75" xfId="1402"/>
    <cellStyle name="Normal 75 2" xfId="1403"/>
    <cellStyle name="Normal 76" xfId="1404"/>
    <cellStyle name="Normal 76 2" xfId="1405"/>
    <cellStyle name="Normal 77" xfId="1406"/>
    <cellStyle name="Normal 77 2" xfId="1407"/>
    <cellStyle name="Normal 78" xfId="1408"/>
    <cellStyle name="Normal 78 2" xfId="1409"/>
    <cellStyle name="Normal 79" xfId="1410"/>
    <cellStyle name="Normal 79 2" xfId="1411"/>
    <cellStyle name="Normal 8" xfId="198"/>
    <cellStyle name="Normal 8 2" xfId="295"/>
    <cellStyle name="Normal 8 2 2" xfId="1414"/>
    <cellStyle name="Normal 8 2 3" xfId="1413"/>
    <cellStyle name="Normal 8 3" xfId="307"/>
    <cellStyle name="Normal 8 3 2" xfId="1415"/>
    <cellStyle name="Normal 8 4" xfId="1412"/>
    <cellStyle name="Normal 80" xfId="1416"/>
    <cellStyle name="Normal 80 2" xfId="1417"/>
    <cellStyle name="Normal 81" xfId="1418"/>
    <cellStyle name="Normal 81 2" xfId="1419"/>
    <cellStyle name="Normal 82" xfId="1420"/>
    <cellStyle name="Normal 82 2" xfId="1421"/>
    <cellStyle name="Normal 83" xfId="1422"/>
    <cellStyle name="Normal 83 2" xfId="1423"/>
    <cellStyle name="Normal 84" xfId="1424"/>
    <cellStyle name="Normal 84 2" xfId="1425"/>
    <cellStyle name="Normal 85" xfId="1426"/>
    <cellStyle name="Normal 85 2" xfId="1427"/>
    <cellStyle name="Normal 86" xfId="1428"/>
    <cellStyle name="Normal 86 2" xfId="1429"/>
    <cellStyle name="Normal 87" xfId="1430"/>
    <cellStyle name="Normal 87 2" xfId="1431"/>
    <cellStyle name="Normal 88" xfId="1432"/>
    <cellStyle name="Normal 88 2" xfId="1433"/>
    <cellStyle name="Normal 89" xfId="1434"/>
    <cellStyle name="Normal 89 2" xfId="1435"/>
    <cellStyle name="Normal 9" xfId="316"/>
    <cellStyle name="Normal 9 2" xfId="1437"/>
    <cellStyle name="Normal 9 3" xfId="1436"/>
    <cellStyle name="Normal 90" xfId="1438"/>
    <cellStyle name="Normal 90 2" xfId="1439"/>
    <cellStyle name="Normal 91" xfId="1440"/>
    <cellStyle name="Normal 91 2" xfId="1441"/>
    <cellStyle name="Normal 92" xfId="1442"/>
    <cellStyle name="Normal 92 2" xfId="1443"/>
    <cellStyle name="Normal 93" xfId="1444"/>
    <cellStyle name="Normal 93 2" xfId="1445"/>
    <cellStyle name="Normal 94" xfId="1446"/>
    <cellStyle name="Normal 94 2" xfId="1447"/>
    <cellStyle name="Normal 95" xfId="1448"/>
    <cellStyle name="Normal 95 2" xfId="1449"/>
    <cellStyle name="Normal 96" xfId="1450"/>
    <cellStyle name="Normal 96 2" xfId="1451"/>
    <cellStyle name="Normal 97" xfId="1452"/>
    <cellStyle name="Normal 97 2" xfId="1453"/>
    <cellStyle name="Normal 98" xfId="1454"/>
    <cellStyle name="Normal 98 2" xfId="1455"/>
    <cellStyle name="Normal 99" xfId="1456"/>
    <cellStyle name="Normal 99 2" xfId="1457"/>
    <cellStyle name="Normal Cells" xfId="373"/>
    <cellStyle name="Normalny 2" xfId="1854"/>
    <cellStyle name="Normalny 3" xfId="1872"/>
    <cellStyle name="Normalny 4" xfId="1873"/>
    <cellStyle name="Normalny 5" xfId="1874"/>
    <cellStyle name="Normalny 6" xfId="1846"/>
    <cellStyle name="Note 2" xfId="1875"/>
    <cellStyle name="num1Style" xfId="1458"/>
    <cellStyle name="num1Styleb" xfId="1459"/>
    <cellStyle name="num4Style" xfId="1460"/>
    <cellStyle name="num4Styleb" xfId="1461"/>
    <cellStyle name="Number" xfId="372"/>
    <cellStyle name="Number0DecimalStyle" xfId="199"/>
    <cellStyle name="Number0DecimalStyle 2" xfId="244"/>
    <cellStyle name="Number10DecimalStyle" xfId="200"/>
    <cellStyle name="Number1DecimalStyle" xfId="201"/>
    <cellStyle name="Number2DecimalStyle" xfId="202"/>
    <cellStyle name="Number2DecimalStyle 2" xfId="245"/>
    <cellStyle name="Number3DecimalStyle" xfId="203"/>
    <cellStyle name="Number4DecimalStyle" xfId="204"/>
    <cellStyle name="Number5DecimalStyle" xfId="205"/>
    <cellStyle name="Number6DecimalStyle" xfId="206"/>
    <cellStyle name="Number7DecimalStyle" xfId="207"/>
    <cellStyle name="Number8DecimalStyle" xfId="208"/>
    <cellStyle name="Number9DecimalStyle" xfId="209"/>
    <cellStyle name="Numbers" xfId="371"/>
    <cellStyle name="Numbers - Bold" xfId="370"/>
    <cellStyle name="Numbers - Bold - Italic" xfId="369"/>
    <cellStyle name="Numbers - Bold_Blend" xfId="368"/>
    <cellStyle name="Numbers - Large" xfId="367"/>
    <cellStyle name="Numbers_Comps" xfId="366"/>
    <cellStyle name="numPStyle" xfId="1462"/>
    <cellStyle name="numPStyleb" xfId="1463"/>
    <cellStyle name="numXStyle" xfId="1464"/>
    <cellStyle name="numXStyleb" xfId="1465"/>
    <cellStyle name="OSW_ColumnLabels" xfId="365"/>
    <cellStyle name="Output Amounts" xfId="1466"/>
    <cellStyle name="Output Column Headings" xfId="1467"/>
    <cellStyle name="Output Line Items" xfId="1468"/>
    <cellStyle name="Output Report Heading" xfId="1469"/>
    <cellStyle name="Output Report Title" xfId="1470"/>
    <cellStyle name="over" xfId="210"/>
    <cellStyle name="Page" xfId="364"/>
    <cellStyle name="Page header" xfId="363"/>
    <cellStyle name="PB Table Heading" xfId="1471"/>
    <cellStyle name="PB Table Highlight1" xfId="1472"/>
    <cellStyle name="PB Table Highlight2" xfId="1473"/>
    <cellStyle name="PB Table Highlight3" xfId="1474"/>
    <cellStyle name="PB Table Standard Row" xfId="1475"/>
    <cellStyle name="PB Table Subtotal Row" xfId="1476"/>
    <cellStyle name="PB Table Total Row" xfId="1477"/>
    <cellStyle name="pb_page_heading_LS" xfId="1478"/>
    <cellStyle name="Percen - Style2" xfId="1479"/>
    <cellStyle name="Percent" xfId="2" builtinId="5"/>
    <cellStyle name="percent (0)" xfId="211"/>
    <cellStyle name="Percent [0]" xfId="212"/>
    <cellStyle name="Percent [0] 2" xfId="296"/>
    <cellStyle name="Percent [0] 3" xfId="1480"/>
    <cellStyle name="Percent [00]" xfId="213"/>
    <cellStyle name="Percent [00] 2" xfId="297"/>
    <cellStyle name="Percent [00] 3" xfId="1481"/>
    <cellStyle name="Percent [2]" xfId="214"/>
    <cellStyle name="Percent [2] 2" xfId="1482"/>
    <cellStyle name="Percent 10" xfId="309"/>
    <cellStyle name="Percent 10 2" xfId="625"/>
    <cellStyle name="Percent 10 2 2" xfId="1484"/>
    <cellStyle name="Percent 10 3" xfId="1483"/>
    <cellStyle name="Percent 100" xfId="1485"/>
    <cellStyle name="Percent 100 2" xfId="1486"/>
    <cellStyle name="Percent 101" xfId="1487"/>
    <cellStyle name="Percent 101 2" xfId="1488"/>
    <cellStyle name="Percent 102" xfId="1489"/>
    <cellStyle name="Percent 102 2" xfId="1490"/>
    <cellStyle name="Percent 103" xfId="1491"/>
    <cellStyle name="Percent 103 2" xfId="1492"/>
    <cellStyle name="Percent 104" xfId="1493"/>
    <cellStyle name="Percent 104 2" xfId="1494"/>
    <cellStyle name="Percent 105" xfId="1495"/>
    <cellStyle name="Percent 105 2" xfId="1496"/>
    <cellStyle name="Percent 106" xfId="1497"/>
    <cellStyle name="Percent 106 2" xfId="1498"/>
    <cellStyle name="Percent 107" xfId="1499"/>
    <cellStyle name="Percent 107 2" xfId="1500"/>
    <cellStyle name="Percent 108" xfId="1501"/>
    <cellStyle name="Percent 108 2" xfId="1502"/>
    <cellStyle name="Percent 109" xfId="1503"/>
    <cellStyle name="Percent 109 2" xfId="1504"/>
    <cellStyle name="Percent 11" xfId="1505"/>
    <cellStyle name="Percent 11 2" xfId="1506"/>
    <cellStyle name="Percent 110" xfId="1507"/>
    <cellStyle name="Percent 110 2" xfId="1508"/>
    <cellStyle name="Percent 111" xfId="1509"/>
    <cellStyle name="Percent 111 2" xfId="1510"/>
    <cellStyle name="Percent 112" xfId="1511"/>
    <cellStyle name="Percent 112 2" xfId="1512"/>
    <cellStyle name="Percent 113" xfId="1513"/>
    <cellStyle name="Percent 113 2" xfId="1514"/>
    <cellStyle name="Percent 114" xfId="1515"/>
    <cellStyle name="Percent 114 2" xfId="1516"/>
    <cellStyle name="Percent 115" xfId="1517"/>
    <cellStyle name="Percent 115 2" xfId="1518"/>
    <cellStyle name="Percent 116" xfId="1519"/>
    <cellStyle name="Percent 116 2" xfId="1520"/>
    <cellStyle name="Percent 117" xfId="1521"/>
    <cellStyle name="Percent 117 2" xfId="1522"/>
    <cellStyle name="Percent 118" xfId="1523"/>
    <cellStyle name="Percent 119" xfId="1524"/>
    <cellStyle name="Percent 12" xfId="1525"/>
    <cellStyle name="Percent 12 2" xfId="1526"/>
    <cellStyle name="Percent 120" xfId="1527"/>
    <cellStyle name="Percent 121" xfId="1528"/>
    <cellStyle name="Percent 122" xfId="1529"/>
    <cellStyle name="Percent 122 2" xfId="1530"/>
    <cellStyle name="Percent 123" xfId="1531"/>
    <cellStyle name="Percent 123 2" xfId="1532"/>
    <cellStyle name="Percent 124" xfId="1533"/>
    <cellStyle name="Percent 124 2" xfId="1534"/>
    <cellStyle name="Percent 125" xfId="1848"/>
    <cellStyle name="Percent 126" xfId="1852"/>
    <cellStyle name="Percent 127" xfId="1858"/>
    <cellStyle name="Percent 128" xfId="918"/>
    <cellStyle name="Percent 129" xfId="1881"/>
    <cellStyle name="Percent 13" xfId="1535"/>
    <cellStyle name="Percent 13 2" xfId="1536"/>
    <cellStyle name="Percent 130" xfId="921"/>
    <cellStyle name="Percent 14" xfId="1537"/>
    <cellStyle name="Percent 14 2" xfId="1538"/>
    <cellStyle name="Percent 15" xfId="1539"/>
    <cellStyle name="Percent 15 2" xfId="1540"/>
    <cellStyle name="Percent 16" xfId="1541"/>
    <cellStyle name="Percent 16 2" xfId="1542"/>
    <cellStyle name="Percent 17" xfId="1543"/>
    <cellStyle name="Percent 17 2" xfId="1544"/>
    <cellStyle name="Percent 18" xfId="1545"/>
    <cellStyle name="Percent 18 2" xfId="1546"/>
    <cellStyle name="Percent 19" xfId="1547"/>
    <cellStyle name="Percent 19 2" xfId="1548"/>
    <cellStyle name="Percent 2" xfId="215"/>
    <cellStyle name="Percent 2 2" xfId="216"/>
    <cellStyle name="Percent 2 2 2" xfId="1549"/>
    <cellStyle name="Percent 2 3" xfId="217"/>
    <cellStyle name="Percent 2 3 2" xfId="1550"/>
    <cellStyle name="Percent 2 4" xfId="218"/>
    <cellStyle name="Percent 2 5" xfId="1855"/>
    <cellStyle name="Percent 20" xfId="1551"/>
    <cellStyle name="Percent 20 2" xfId="1552"/>
    <cellStyle name="Percent 21" xfId="1553"/>
    <cellStyle name="Percent 21 2" xfId="1554"/>
    <cellStyle name="Percent 22" xfId="1555"/>
    <cellStyle name="Percent 22 2" xfId="1556"/>
    <cellStyle name="Percent 23" xfId="1557"/>
    <cellStyle name="Percent 23 2" xfId="1558"/>
    <cellStyle name="Percent 24" xfId="1559"/>
    <cellStyle name="Percent 25" xfId="1560"/>
    <cellStyle name="Percent 26" xfId="1561"/>
    <cellStyle name="Percent 27" xfId="1562"/>
    <cellStyle name="Percent 27 2" xfId="1563"/>
    <cellStyle name="Percent 28" xfId="1564"/>
    <cellStyle name="Percent 28 2" xfId="1565"/>
    <cellStyle name="Percent 29" xfId="1566"/>
    <cellStyle name="Percent 29 2" xfId="1567"/>
    <cellStyle name="Percent 3" xfId="219"/>
    <cellStyle name="Percent 3 2" xfId="298"/>
    <cellStyle name="Percent 3 2 2" xfId="1568"/>
    <cellStyle name="Percent 3 3" xfId="1569"/>
    <cellStyle name="Percent 3 4" xfId="1570"/>
    <cellStyle name="Percent 3 5" xfId="1571"/>
    <cellStyle name="Percent 3 6" xfId="917"/>
    <cellStyle name="Percent 30" xfId="1572"/>
    <cellStyle name="Percent 30 2" xfId="1573"/>
    <cellStyle name="Percent 31" xfId="1574"/>
    <cellStyle name="Percent 31 2" xfId="1575"/>
    <cellStyle name="Percent 32" xfId="1576"/>
    <cellStyle name="Percent 32 2" xfId="1577"/>
    <cellStyle name="Percent 33" xfId="1578"/>
    <cellStyle name="Percent 33 2" xfId="1579"/>
    <cellStyle name="Percent 34" xfId="1580"/>
    <cellStyle name="Percent 34 2" xfId="1581"/>
    <cellStyle name="Percent 35" xfId="1582"/>
    <cellStyle name="Percent 35 2" xfId="1583"/>
    <cellStyle name="Percent 36" xfId="1584"/>
    <cellStyle name="Percent 36 2" xfId="1585"/>
    <cellStyle name="Percent 37" xfId="1586"/>
    <cellStyle name="Percent 37 2" xfId="1587"/>
    <cellStyle name="Percent 38" xfId="1588"/>
    <cellStyle name="Percent 38 2" xfId="1589"/>
    <cellStyle name="Percent 39" xfId="1590"/>
    <cellStyle name="Percent 39 2" xfId="1591"/>
    <cellStyle name="Percent 4" xfId="299"/>
    <cellStyle name="Percent 4 2" xfId="1592"/>
    <cellStyle name="Percent 40" xfId="1593"/>
    <cellStyle name="Percent 40 2" xfId="1594"/>
    <cellStyle name="Percent 41" xfId="1595"/>
    <cellStyle name="Percent 41 2" xfId="1596"/>
    <cellStyle name="Percent 42" xfId="1597"/>
    <cellStyle name="Percent 42 2" xfId="1598"/>
    <cellStyle name="Percent 43" xfId="1599"/>
    <cellStyle name="Percent 43 2" xfId="1600"/>
    <cellStyle name="Percent 44" xfId="1601"/>
    <cellStyle name="Percent 44 2" xfId="1602"/>
    <cellStyle name="Percent 45" xfId="1603"/>
    <cellStyle name="Percent 45 2" xfId="1604"/>
    <cellStyle name="Percent 46" xfId="1605"/>
    <cellStyle name="Percent 46 2" xfId="1606"/>
    <cellStyle name="Percent 47" xfId="1607"/>
    <cellStyle name="Percent 47 2" xfId="1608"/>
    <cellStyle name="Percent 48" xfId="1609"/>
    <cellStyle name="Percent 48 2" xfId="1610"/>
    <cellStyle name="Percent 49" xfId="1611"/>
    <cellStyle name="Percent 49 2" xfId="1612"/>
    <cellStyle name="Percent 5" xfId="1613"/>
    <cellStyle name="Percent 5 2" xfId="1614"/>
    <cellStyle name="Percent 50" xfId="1615"/>
    <cellStyle name="Percent 50 2" xfId="1616"/>
    <cellStyle name="Percent 51" xfId="1617"/>
    <cellStyle name="Percent 51 2" xfId="1618"/>
    <cellStyle name="Percent 52" xfId="1619"/>
    <cellStyle name="Percent 52 2" xfId="1620"/>
    <cellStyle name="Percent 53" xfId="1621"/>
    <cellStyle name="Percent 53 2" xfId="1622"/>
    <cellStyle name="Percent 54" xfId="1623"/>
    <cellStyle name="Percent 54 2" xfId="1624"/>
    <cellStyle name="Percent 55" xfId="1625"/>
    <cellStyle name="Percent 55 2" xfId="1626"/>
    <cellStyle name="Percent 56" xfId="1627"/>
    <cellStyle name="Percent 56 2" xfId="1628"/>
    <cellStyle name="Percent 57" xfId="1629"/>
    <cellStyle name="Percent 57 2" xfId="1630"/>
    <cellStyle name="Percent 58" xfId="1631"/>
    <cellStyle name="Percent 58 2" xfId="1632"/>
    <cellStyle name="Percent 59" xfId="1633"/>
    <cellStyle name="Percent 59 2" xfId="1634"/>
    <cellStyle name="Percent 6" xfId="317"/>
    <cellStyle name="Percent 6 2" xfId="1636"/>
    <cellStyle name="Percent 6 3" xfId="1635"/>
    <cellStyle name="Percent 60" xfId="1637"/>
    <cellStyle name="Percent 60 2" xfId="1638"/>
    <cellStyle name="Percent 61" xfId="1639"/>
    <cellStyle name="Percent 61 2" xfId="1640"/>
    <cellStyle name="Percent 62" xfId="1641"/>
    <cellStyle name="Percent 62 2" xfId="1642"/>
    <cellStyle name="Percent 63" xfId="1643"/>
    <cellStyle name="Percent 63 2" xfId="1644"/>
    <cellStyle name="Percent 64" xfId="1645"/>
    <cellStyle name="Percent 64 2" xfId="1646"/>
    <cellStyle name="Percent 65" xfId="1647"/>
    <cellStyle name="Percent 65 2" xfId="1648"/>
    <cellStyle name="Percent 66" xfId="1649"/>
    <cellStyle name="Percent 66 2" xfId="1650"/>
    <cellStyle name="Percent 67" xfId="1651"/>
    <cellStyle name="Percent 67 2" xfId="1652"/>
    <cellStyle name="Percent 68" xfId="1653"/>
    <cellStyle name="Percent 68 2" xfId="1654"/>
    <cellStyle name="Percent 69" xfId="1655"/>
    <cellStyle name="Percent 69 2" xfId="1656"/>
    <cellStyle name="Percent 7" xfId="1657"/>
    <cellStyle name="Percent 7 2" xfId="1658"/>
    <cellStyle name="Percent 70" xfId="1659"/>
    <cellStyle name="Percent 70 2" xfId="1660"/>
    <cellStyle name="Percent 71" xfId="1661"/>
    <cellStyle name="Percent 71 2" xfId="1662"/>
    <cellStyle name="Percent 72" xfId="1663"/>
    <cellStyle name="Percent 72 2" xfId="1664"/>
    <cellStyle name="Percent 73" xfId="1665"/>
    <cellStyle name="Percent 73 2" xfId="1666"/>
    <cellStyle name="Percent 74" xfId="1667"/>
    <cellStyle name="Percent 74 2" xfId="1668"/>
    <cellStyle name="Percent 75" xfId="1669"/>
    <cellStyle name="Percent 75 2" xfId="1670"/>
    <cellStyle name="Percent 76" xfId="1671"/>
    <cellStyle name="Percent 76 2" xfId="1672"/>
    <cellStyle name="Percent 77" xfId="1673"/>
    <cellStyle name="Percent 77 2" xfId="1674"/>
    <cellStyle name="Percent 78" xfId="1675"/>
    <cellStyle name="Percent 78 2" xfId="1676"/>
    <cellStyle name="Percent 79" xfId="1677"/>
    <cellStyle name="Percent 79 2" xfId="1678"/>
    <cellStyle name="Percent 8" xfId="1679"/>
    <cellStyle name="Percent 8 2" xfId="1680"/>
    <cellStyle name="Percent 80" xfId="1681"/>
    <cellStyle name="Percent 80 2" xfId="1682"/>
    <cellStyle name="Percent 81" xfId="1683"/>
    <cellStyle name="Percent 81 2" xfId="1684"/>
    <cellStyle name="Percent 82" xfId="1685"/>
    <cellStyle name="Percent 82 2" xfId="1686"/>
    <cellStyle name="Percent 83" xfId="1687"/>
    <cellStyle name="Percent 83 2" xfId="1688"/>
    <cellStyle name="Percent 84" xfId="1689"/>
    <cellStyle name="Percent 84 2" xfId="1690"/>
    <cellStyle name="Percent 85" xfId="1691"/>
    <cellStyle name="Percent 85 2" xfId="1692"/>
    <cellStyle name="Percent 86" xfId="1693"/>
    <cellStyle name="Percent 86 2" xfId="1694"/>
    <cellStyle name="Percent 87" xfId="1695"/>
    <cellStyle name="Percent 87 2" xfId="1696"/>
    <cellStyle name="Percent 88" xfId="1697"/>
    <cellStyle name="Percent 88 2" xfId="1698"/>
    <cellStyle name="Percent 89" xfId="1699"/>
    <cellStyle name="Percent 89 2" xfId="1700"/>
    <cellStyle name="Percent 9" xfId="1701"/>
    <cellStyle name="Percent 9 2" xfId="1702"/>
    <cellStyle name="Percent 90" xfId="1703"/>
    <cellStyle name="Percent 90 2" xfId="1704"/>
    <cellStyle name="Percent 91" xfId="1705"/>
    <cellStyle name="Percent 91 2" xfId="1706"/>
    <cellStyle name="Percent 92" xfId="1707"/>
    <cellStyle name="Percent 92 2" xfId="1708"/>
    <cellStyle name="Percent 93" xfId="1709"/>
    <cellStyle name="Percent 93 2" xfId="1710"/>
    <cellStyle name="Percent 94" xfId="1711"/>
    <cellStyle name="Percent 94 2" xfId="1712"/>
    <cellStyle name="Percent 95" xfId="1713"/>
    <cellStyle name="Percent 95 2" xfId="1714"/>
    <cellStyle name="Percent 96" xfId="1715"/>
    <cellStyle name="Percent 96 2" xfId="1716"/>
    <cellStyle name="Percent 97" xfId="1717"/>
    <cellStyle name="Percent 97 2" xfId="1718"/>
    <cellStyle name="Percent 98" xfId="1719"/>
    <cellStyle name="Percent 98 2" xfId="1720"/>
    <cellStyle name="Percent 99" xfId="1721"/>
    <cellStyle name="Percent 99 2" xfId="1722"/>
    <cellStyle name="PERCENTAGE" xfId="220"/>
    <cellStyle name="Percentage 2" xfId="362"/>
    <cellStyle name="Popis" xfId="1723"/>
    <cellStyle name="posit" xfId="221"/>
    <cellStyle name="Powerpoint Style" xfId="222"/>
    <cellStyle name="PrePop Currency (0)" xfId="223"/>
    <cellStyle name="PrePop Currency (0) 2" xfId="300"/>
    <cellStyle name="PrePop Currency (0) 3" xfId="1724"/>
    <cellStyle name="PrePop Currency (2)" xfId="224"/>
    <cellStyle name="PrePop Currency (2) 2" xfId="301"/>
    <cellStyle name="PrePop Currency (2) 3" xfId="1725"/>
    <cellStyle name="PrePop Units (0)" xfId="225"/>
    <cellStyle name="PrePop Units (0) 2" xfId="302"/>
    <cellStyle name="PrePop Units (0) 3" xfId="1726"/>
    <cellStyle name="PrePop Units (1)" xfId="226"/>
    <cellStyle name="PrePop Units (1) 2" xfId="303"/>
    <cellStyle name="PrePop Units (1) 3" xfId="1727"/>
    <cellStyle name="PrePop Units (2)" xfId="227"/>
    <cellStyle name="PrePop Units (2) 2" xfId="304"/>
    <cellStyle name="PrePop Units (2) 3" xfId="1728"/>
    <cellStyle name="Price" xfId="361"/>
    <cellStyle name="prot" xfId="360"/>
    <cellStyle name="PSChar" xfId="1729"/>
    <cellStyle name="PSDate" xfId="1730"/>
    <cellStyle name="PSDec" xfId="1731"/>
    <cellStyle name="PSHeading" xfId="1732"/>
    <cellStyle name="PSInt" xfId="1733"/>
    <cellStyle name="PSSpacer" xfId="1734"/>
    <cellStyle name="Punto" xfId="359"/>
    <cellStyle name="r" xfId="358"/>
    <cellStyle name="realtime" xfId="1735"/>
    <cellStyle name="result" xfId="1736"/>
    <cellStyle name="Reuters Cells" xfId="357"/>
    <cellStyle name="rt" xfId="1737"/>
    <cellStyle name="s" xfId="356"/>
    <cellStyle name="Sb" xfId="1738"/>
    <cellStyle name="Sb - Date" xfId="1739"/>
    <cellStyle name="Sb - Date 2" xfId="1740"/>
    <cellStyle name="Sb - Text" xfId="1741"/>
    <cellStyle name="Sb - Text 2" xfId="1742"/>
    <cellStyle name="Sb 10" xfId="1743"/>
    <cellStyle name="Sb 2" xfId="1744"/>
    <cellStyle name="Sb 3" xfId="1745"/>
    <cellStyle name="Sb 4" xfId="1746"/>
    <cellStyle name="Sb 5" xfId="1747"/>
    <cellStyle name="Sb 6" xfId="1748"/>
    <cellStyle name="Sb 7" xfId="1749"/>
    <cellStyle name="Sb 8" xfId="1750"/>
    <cellStyle name="Sb 9" xfId="1751"/>
    <cellStyle name="Sb Date" xfId="1752"/>
    <cellStyle name="Sb Date 2" xfId="1753"/>
    <cellStyle name="Sb Text" xfId="1754"/>
    <cellStyle name="Sb Text 2" xfId="1755"/>
    <cellStyle name="Sb_Finance 9622 - S2 2008 Template Sent" xfId="1756"/>
    <cellStyle name="Sentence Case" xfId="1757"/>
    <cellStyle name="Sentence Case 2" xfId="1758"/>
    <cellStyle name="ShadedCells_Database" xfId="355"/>
    <cellStyle name="Sheet Title" xfId="354"/>
    <cellStyle name="ShOut" xfId="353"/>
    <cellStyle name="SingleTopDoubleBott" xfId="228"/>
    <cellStyle name="Sledovaný hypertextový odkaz" xfId="1759"/>
    <cellStyle name="Sous-Total" xfId="1760"/>
    <cellStyle name="SPOl" xfId="1761"/>
    <cellStyle name="stage" xfId="1762"/>
    <cellStyle name="Standard_A" xfId="229"/>
    <cellStyle name="step" xfId="1763"/>
    <cellStyle name="Style 1" xfId="230"/>
    <cellStyle name="Style 1 2" xfId="352"/>
    <cellStyle name="Style 1 2 2" xfId="1765"/>
    <cellStyle name="Style 1 3" xfId="1764"/>
    <cellStyle name="Style 2" xfId="231"/>
    <cellStyle name="Style 2 2" xfId="351"/>
    <cellStyle name="Style 2 2 2" xfId="1767"/>
    <cellStyle name="Style 2 3" xfId="1766"/>
    <cellStyle name="Style 21" xfId="1768"/>
    <cellStyle name="Style 22" xfId="1769"/>
    <cellStyle name="Style 23" xfId="1770"/>
    <cellStyle name="Style 24" xfId="1771"/>
    <cellStyle name="Style 25" xfId="1772"/>
    <cellStyle name="Style 26" xfId="1773"/>
    <cellStyle name="Style 27" xfId="1774"/>
    <cellStyle name="Style 28" xfId="1775"/>
    <cellStyle name="Style 29" xfId="1776"/>
    <cellStyle name="Style 3" xfId="318"/>
    <cellStyle name="Style 3 2" xfId="350"/>
    <cellStyle name="Style 3 2 2" xfId="1778"/>
    <cellStyle name="Style 3 3" xfId="1777"/>
    <cellStyle name="Style 30" xfId="1779"/>
    <cellStyle name="Style 31" xfId="1780"/>
    <cellStyle name="Style 32" xfId="1781"/>
    <cellStyle name="Style 33" xfId="1782"/>
    <cellStyle name="Style 34" xfId="1783"/>
    <cellStyle name="Style 35" xfId="1784"/>
    <cellStyle name="Style 36" xfId="1785"/>
    <cellStyle name="Style 37" xfId="1786"/>
    <cellStyle name="Style 38" xfId="1787"/>
    <cellStyle name="Style 39" xfId="1788"/>
    <cellStyle name="Style 4" xfId="319"/>
    <cellStyle name="Style 4 2" xfId="1790"/>
    <cellStyle name="Style 4 3" xfId="1789"/>
    <cellStyle name="Style 40" xfId="1791"/>
    <cellStyle name="Style 41" xfId="1792"/>
    <cellStyle name="Style 42" xfId="1793"/>
    <cellStyle name="Style 43" xfId="1794"/>
    <cellStyle name="Style 44" xfId="1795"/>
    <cellStyle name="Style 45" xfId="1796"/>
    <cellStyle name="Style 46" xfId="1797"/>
    <cellStyle name="Style 47" xfId="1798"/>
    <cellStyle name="Style 48" xfId="1799"/>
    <cellStyle name="Style 49" xfId="1800"/>
    <cellStyle name="Style 50" xfId="1801"/>
    <cellStyle name="Style 51" xfId="1802"/>
    <cellStyle name="Style 52" xfId="1803"/>
    <cellStyle name="Style 53" xfId="1804"/>
    <cellStyle name="Style 54" xfId="1805"/>
    <cellStyle name="Style 55" xfId="1806"/>
    <cellStyle name="Style 56" xfId="1807"/>
    <cellStyle name="Style 57" xfId="1808"/>
    <cellStyle name="Style 58" xfId="1809"/>
    <cellStyle name="Style 59" xfId="1810"/>
    <cellStyle name="Style 60" xfId="1811"/>
    <cellStyle name="Style 61" xfId="1812"/>
    <cellStyle name="Style 62" xfId="1813"/>
    <cellStyle name="Style 63" xfId="1814"/>
    <cellStyle name="Style 64" xfId="1815"/>
    <cellStyle name="Style 65" xfId="1816"/>
    <cellStyle name="Style 66" xfId="1817"/>
    <cellStyle name="Style 67" xfId="1818"/>
    <cellStyle name="Style 68" xfId="1819"/>
    <cellStyle name="Style 69" xfId="1820"/>
    <cellStyle name="Style 70" xfId="1821"/>
    <cellStyle name="Style 71" xfId="1822"/>
    <cellStyle name="Style 72" xfId="1823"/>
    <cellStyle name="Style 73" xfId="1824"/>
    <cellStyle name="Style 74" xfId="1825"/>
    <cellStyle name="Style 75" xfId="1826"/>
    <cellStyle name="Style 76" xfId="1827"/>
    <cellStyle name="Style 77" xfId="1828"/>
    <cellStyle name="Style 78" xfId="1829"/>
    <cellStyle name="Style 79" xfId="1830"/>
    <cellStyle name="Style 80" xfId="1831"/>
    <cellStyle name="Style 81" xfId="1832"/>
    <cellStyle name="Style 82" xfId="1833"/>
    <cellStyle name="Style 83" xfId="1834"/>
    <cellStyle name="Style 84" xfId="1835"/>
    <cellStyle name="Style 85" xfId="1836"/>
    <cellStyle name="Style 86" xfId="1837"/>
    <cellStyle name="Style 87" xfId="1838"/>
    <cellStyle name="Style 88" xfId="1839"/>
    <cellStyle name="Style 89" xfId="1840"/>
    <cellStyle name="Style D green" xfId="349"/>
    <cellStyle name="Style E" xfId="348"/>
    <cellStyle name="Style H" xfId="347"/>
    <cellStyle name="Sub total" xfId="346"/>
    <cellStyle name="Sum" xfId="345"/>
    <cellStyle name="Swiss" xfId="344"/>
    <cellStyle name="t" xfId="343"/>
    <cellStyle name="Table end" xfId="342"/>
    <cellStyle name="Table head" xfId="341"/>
    <cellStyle name="table text bold" xfId="340"/>
    <cellStyle name="table text bold green" xfId="339"/>
    <cellStyle name="table text light" xfId="338"/>
    <cellStyle name="Table Title" xfId="337"/>
    <cellStyle name="Table Units" xfId="336"/>
    <cellStyle name="Text Indent A" xfId="232"/>
    <cellStyle name="Text Indent B" xfId="233"/>
    <cellStyle name="Text Indent B 2" xfId="305"/>
    <cellStyle name="Text Indent B 3" xfId="1841"/>
    <cellStyle name="Text Indent C" xfId="234"/>
    <cellStyle name="Text Indent C 2" xfId="306"/>
    <cellStyle name="Text Indent C 3" xfId="1842"/>
    <cellStyle name="TextStyle" xfId="235"/>
    <cellStyle name="Tickmark" xfId="236"/>
    <cellStyle name="Time" xfId="335"/>
    <cellStyle name="TimStyle" xfId="237"/>
    <cellStyle name="Title - PROJECT" xfId="334"/>
    <cellStyle name="Title - Underline" xfId="333"/>
    <cellStyle name="Title1" xfId="332"/>
    <cellStyle name="Title2" xfId="331"/>
    <cellStyle name="Titles - Col. Headings" xfId="330"/>
    <cellStyle name="Titles - Other" xfId="329"/>
    <cellStyle name="Total 2" xfId="238"/>
    <cellStyle name="Total 3" xfId="239"/>
    <cellStyle name="Total 4" xfId="240"/>
    <cellStyle name="Underline" xfId="241"/>
    <cellStyle name="UnderlineDouble" xfId="242"/>
    <cellStyle name="unm" xfId="328"/>
    <cellStyle name="Währung [0]_Compiling Utility Macros" xfId="1843"/>
    <cellStyle name="Währung_Compiling Utility Macros" xfId="1844"/>
    <cellStyle name="Year" xfId="327"/>
    <cellStyle name="Years" xfId="326"/>
    <cellStyle name="표준_BINV" xfId="243"/>
    <cellStyle name="標準_1998年度SWAP_NonCashFlow" xfId="18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721-4EFC-AAD3-C4056A0A7B99}"/>
            </c:ext>
          </c:extLst>
        </c:ser>
        <c:dLbls>
          <c:showLegendKey val="0"/>
          <c:showVal val="0"/>
          <c:showCatName val="0"/>
          <c:showSerName val="0"/>
          <c:showPercent val="0"/>
          <c:showBubbleSize val="0"/>
        </c:dLbls>
        <c:smooth val="0"/>
        <c:axId val="81131776"/>
        <c:axId val="88150016"/>
      </c:lineChart>
      <c:catAx>
        <c:axId val="81131776"/>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88150016"/>
        <c:crosses val="autoZero"/>
        <c:auto val="1"/>
        <c:lblAlgn val="ctr"/>
        <c:lblOffset val="100"/>
        <c:tickLblSkip val="7"/>
        <c:noMultiLvlLbl val="1"/>
      </c:catAx>
      <c:valAx>
        <c:axId val="88150016"/>
        <c:scaling>
          <c:orientation val="minMax"/>
        </c:scaling>
        <c:delete val="0"/>
        <c:axPos val="l"/>
        <c:majorGridlines/>
        <c:numFmt formatCode="0.0\x" sourceLinked="0"/>
        <c:majorTickMark val="out"/>
        <c:minorTickMark val="none"/>
        <c:tickLblPos val="nextTo"/>
        <c:crossAx val="811317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C4A-4712-9787-47F5870BB50C}"/>
            </c:ext>
          </c:extLst>
        </c:ser>
        <c:dLbls>
          <c:showLegendKey val="0"/>
          <c:showVal val="0"/>
          <c:showCatName val="0"/>
          <c:showSerName val="0"/>
          <c:showPercent val="0"/>
          <c:showBubbleSize val="0"/>
        </c:dLbls>
        <c:smooth val="0"/>
        <c:axId val="88170880"/>
        <c:axId val="88172416"/>
      </c:lineChart>
      <c:catAx>
        <c:axId val="8817088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88172416"/>
        <c:crosses val="autoZero"/>
        <c:auto val="1"/>
        <c:lblAlgn val="ctr"/>
        <c:lblOffset val="100"/>
        <c:tickLblSkip val="7"/>
        <c:noMultiLvlLbl val="1"/>
      </c:catAx>
      <c:valAx>
        <c:axId val="88172416"/>
        <c:scaling>
          <c:orientation val="minMax"/>
        </c:scaling>
        <c:delete val="0"/>
        <c:axPos val="l"/>
        <c:majorGridlines/>
        <c:numFmt formatCode="0.0\x" sourceLinked="0"/>
        <c:majorTickMark val="out"/>
        <c:minorTickMark val="none"/>
        <c:tickLblPos val="nextTo"/>
        <c:crossAx val="881708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77F-4015-B873-EB220D30F9CA}"/>
            </c:ext>
          </c:extLst>
        </c:ser>
        <c:dLbls>
          <c:showLegendKey val="0"/>
          <c:showVal val="0"/>
          <c:showCatName val="0"/>
          <c:showSerName val="0"/>
          <c:showPercent val="0"/>
          <c:showBubbleSize val="0"/>
        </c:dLbls>
        <c:smooth val="0"/>
        <c:axId val="88189184"/>
        <c:axId val="91029504"/>
      </c:lineChart>
      <c:catAx>
        <c:axId val="8818918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91029504"/>
        <c:crosses val="autoZero"/>
        <c:auto val="1"/>
        <c:lblAlgn val="ctr"/>
        <c:lblOffset val="100"/>
        <c:tickLblSkip val="7"/>
        <c:noMultiLvlLbl val="1"/>
      </c:catAx>
      <c:valAx>
        <c:axId val="91029504"/>
        <c:scaling>
          <c:orientation val="minMax"/>
        </c:scaling>
        <c:delete val="0"/>
        <c:axPos val="l"/>
        <c:majorGridlines/>
        <c:numFmt formatCode="0.0\x" sourceLinked="0"/>
        <c:majorTickMark val="out"/>
        <c:minorTickMark val="none"/>
        <c:tickLblPos val="nextTo"/>
        <c:crossAx val="881891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236802</xdr:colOff>
      <xdr:row>37</xdr:row>
      <xdr:rowOff>0</xdr:rowOff>
    </xdr:from>
    <xdr:to>
      <xdr:col>11</xdr:col>
      <xdr:colOff>718343</xdr:colOff>
      <xdr:row>37</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87</xdr:row>
      <xdr:rowOff>0</xdr:rowOff>
    </xdr:from>
    <xdr:to>
      <xdr:col>11</xdr:col>
      <xdr:colOff>718343</xdr:colOff>
      <xdr:row>87</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138</xdr:row>
      <xdr:rowOff>0</xdr:rowOff>
    </xdr:from>
    <xdr:to>
      <xdr:col>11</xdr:col>
      <xdr:colOff>718343</xdr:colOff>
      <xdr:row>138</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wner\Documents\Articles%20(10-8-2015)\Apple\Apple%20Model%209-3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BOTE"/>
      <sheetName val="Estimates by Analyst"/>
      <sheetName val="After Earnings"/>
      <sheetName val="Charts"/>
      <sheetName val="Terms of Use"/>
    </sheetNames>
    <sheetDataSet>
      <sheetData sheetId="0"/>
      <sheetData sheetId="1"/>
      <sheetData sheetId="2">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2"/>
  <sheetViews>
    <sheetView showGridLines="0" topLeftCell="B2" zoomScale="80" zoomScaleNormal="80" workbookViewId="0">
      <selection activeCell="B2" sqref="B2:C2"/>
    </sheetView>
  </sheetViews>
  <sheetFormatPr defaultRowHeight="14.4" outlineLevelRow="2" outlineLevelCol="1"/>
  <cols>
    <col min="1" max="1" width="2.77734375" bestFit="1" customWidth="1"/>
    <col min="2" max="2" width="78" style="326" bestFit="1" customWidth="1"/>
    <col min="3" max="3" width="15.44140625" style="11" bestFit="1" customWidth="1"/>
    <col min="4" max="4" width="13.109375" style="1" customWidth="1" outlineLevel="1"/>
    <col min="5" max="7" width="13.88671875" style="1" customWidth="1" outlineLevel="1"/>
    <col min="8" max="8" width="16" style="1" bestFit="1" customWidth="1"/>
    <col min="9" max="9" width="15.44140625" style="1" bestFit="1" customWidth="1" outlineLevel="1"/>
    <col min="10" max="10" width="14.44140625" style="1" bestFit="1" customWidth="1" outlineLevel="1"/>
    <col min="11" max="11" width="14.109375" style="3" bestFit="1" customWidth="1" outlineLevel="1"/>
    <col min="12" max="12" width="14.44140625" style="3" bestFit="1" customWidth="1" outlineLevel="1"/>
    <col min="13" max="13" width="15.77734375" style="3" bestFit="1" customWidth="1"/>
    <col min="14" max="14" width="16.21875" style="1" bestFit="1" customWidth="1" outlineLevel="1"/>
    <col min="15" max="15" width="15.77734375" style="1" bestFit="1" customWidth="1" outlineLevel="1"/>
    <col min="16" max="17" width="16.21875" style="3" bestFit="1" customWidth="1" outlineLevel="1"/>
    <col min="18" max="18" width="16.21875" style="3" bestFit="1" customWidth="1"/>
    <col min="19" max="19" width="16" style="1" bestFit="1" customWidth="1" outlineLevel="1"/>
    <col min="20" max="20" width="16.21875" style="1" bestFit="1" customWidth="1" outlineLevel="1"/>
    <col min="21" max="21" width="16" style="3" bestFit="1" customWidth="1" outlineLevel="1"/>
    <col min="22" max="22" width="14.44140625" style="3" bestFit="1" customWidth="1" outlineLevel="1"/>
    <col min="23" max="23" width="15.44140625" style="3" bestFit="1" customWidth="1"/>
    <col min="24" max="27" width="16" bestFit="1" customWidth="1" outlineLevel="1"/>
    <col min="28" max="28" width="15.77734375" bestFit="1" customWidth="1"/>
    <col min="29" max="32" width="16" bestFit="1" customWidth="1" outlineLevel="1"/>
    <col min="33" max="33" width="15.77734375" bestFit="1" customWidth="1"/>
  </cols>
  <sheetData>
    <row r="1" spans="1:36" s="54" customFormat="1" ht="3" customHeight="1">
      <c r="A1" s="140"/>
      <c r="C1" s="55"/>
      <c r="D1" s="1"/>
      <c r="E1" s="1"/>
      <c r="F1" s="1"/>
      <c r="G1" s="1"/>
      <c r="H1" s="1"/>
      <c r="I1" s="1"/>
      <c r="J1" s="1"/>
      <c r="K1" s="3"/>
      <c r="L1" s="3"/>
      <c r="M1" s="3"/>
      <c r="N1" s="1"/>
      <c r="O1" s="1"/>
      <c r="P1" s="3"/>
      <c r="Q1" s="3"/>
      <c r="R1" s="3"/>
      <c r="S1" s="1"/>
      <c r="T1" s="1"/>
      <c r="U1" s="3"/>
      <c r="V1" s="3"/>
      <c r="W1" s="3"/>
      <c r="AD1" s="140" t="s">
        <v>58</v>
      </c>
    </row>
    <row r="2" spans="1:36" ht="38.4" customHeight="1">
      <c r="B2" s="362" t="s">
        <v>57</v>
      </c>
      <c r="C2" s="363"/>
    </row>
    <row r="3" spans="1:36">
      <c r="B3" s="366" t="s">
        <v>198</v>
      </c>
      <c r="C3" s="367"/>
      <c r="I3" s="12"/>
      <c r="N3" s="9"/>
      <c r="O3" s="9"/>
      <c r="P3" s="255"/>
      <c r="Q3" s="255"/>
      <c r="R3" s="255"/>
      <c r="S3" s="9"/>
      <c r="T3" s="9"/>
      <c r="U3" s="255"/>
      <c r="V3" s="255"/>
      <c r="W3" s="255"/>
      <c r="X3" s="71"/>
      <c r="Y3" s="71"/>
      <c r="Z3" s="71"/>
      <c r="AA3" s="71"/>
      <c r="AB3" s="71"/>
      <c r="AC3" s="71"/>
      <c r="AD3" s="71"/>
      <c r="AE3" s="71"/>
      <c r="AF3" s="71"/>
      <c r="AG3" s="71"/>
      <c r="AH3" s="71"/>
      <c r="AI3" s="71"/>
      <c r="AJ3" s="71"/>
    </row>
    <row r="4" spans="1:36">
      <c r="B4" s="368" t="s">
        <v>234</v>
      </c>
      <c r="C4" s="369"/>
      <c r="I4" s="12"/>
      <c r="N4" s="9"/>
      <c r="O4" s="9"/>
      <c r="P4" s="255"/>
      <c r="Q4" s="255"/>
      <c r="R4" s="255"/>
      <c r="S4" s="9"/>
      <c r="T4" s="9"/>
      <c r="U4" s="255"/>
      <c r="V4" s="255"/>
      <c r="W4" s="255"/>
      <c r="X4" s="71"/>
      <c r="Y4" s="71"/>
      <c r="Z4" s="71"/>
      <c r="AA4" s="71"/>
      <c r="AB4" s="71"/>
      <c r="AC4" s="71"/>
      <c r="AD4" s="71"/>
      <c r="AE4" s="71"/>
      <c r="AF4" s="71"/>
      <c r="AG4" s="71"/>
      <c r="AH4" s="71"/>
      <c r="AI4" s="71"/>
      <c r="AJ4" s="71"/>
    </row>
    <row r="5" spans="1:36">
      <c r="B5" s="370" t="s">
        <v>235</v>
      </c>
      <c r="C5" s="371"/>
      <c r="G5" s="130"/>
      <c r="I5" s="12"/>
      <c r="J5" s="12"/>
      <c r="K5" s="12"/>
      <c r="L5" s="130"/>
      <c r="N5" s="256"/>
      <c r="O5" s="17"/>
      <c r="P5" s="17"/>
      <c r="Q5" s="17"/>
      <c r="R5" s="17"/>
      <c r="S5" s="17"/>
      <c r="T5" s="17"/>
      <c r="U5" s="17"/>
      <c r="V5" s="17"/>
      <c r="W5" s="17"/>
      <c r="X5" s="71"/>
      <c r="Y5" s="71"/>
      <c r="Z5" s="71"/>
      <c r="AA5" s="71"/>
      <c r="AB5" s="71"/>
      <c r="AC5" s="71"/>
      <c r="AD5" s="71"/>
      <c r="AE5" s="71"/>
      <c r="AF5" s="71"/>
      <c r="AG5" s="71"/>
      <c r="AH5" s="71"/>
      <c r="AI5" s="71"/>
      <c r="AJ5" s="71"/>
    </row>
    <row r="6" spans="1:36">
      <c r="B6" s="138" t="s">
        <v>191</v>
      </c>
      <c r="C6" s="139">
        <f>C205</f>
        <v>25.118803725446323</v>
      </c>
      <c r="I6" s="12"/>
      <c r="J6" s="12"/>
      <c r="K6" s="12"/>
      <c r="L6" s="12"/>
      <c r="N6" s="17"/>
      <c r="O6" s="17"/>
      <c r="P6" s="17"/>
      <c r="Q6" s="17"/>
      <c r="R6" s="17"/>
      <c r="S6" s="17"/>
      <c r="T6" s="17"/>
      <c r="U6" s="17"/>
      <c r="V6" s="17"/>
      <c r="W6" s="17"/>
      <c r="X6" s="71"/>
      <c r="Y6" s="71"/>
      <c r="Z6" s="71"/>
      <c r="AA6" s="71"/>
      <c r="AB6" s="71"/>
      <c r="AC6" s="71"/>
      <c r="AD6" s="71"/>
      <c r="AE6" s="71"/>
      <c r="AF6" s="71"/>
      <c r="AG6" s="71"/>
      <c r="AH6" s="71"/>
      <c r="AI6" s="71"/>
      <c r="AJ6" s="71"/>
    </row>
    <row r="7" spans="1:36" s="330" customFormat="1">
      <c r="B7" s="336" t="s">
        <v>231</v>
      </c>
      <c r="C7" s="359">
        <f>DCF!K53</f>
        <v>36.868004147719432</v>
      </c>
      <c r="D7" s="331"/>
      <c r="E7" s="331"/>
      <c r="F7" s="331"/>
      <c r="G7" s="331"/>
      <c r="H7" s="331"/>
      <c r="I7" s="333"/>
      <c r="J7" s="333"/>
      <c r="K7" s="333"/>
      <c r="L7" s="333"/>
      <c r="M7" s="332"/>
      <c r="N7" s="335"/>
      <c r="O7" s="335"/>
      <c r="P7" s="335"/>
      <c r="Q7" s="335"/>
      <c r="R7" s="335"/>
      <c r="S7" s="335"/>
      <c r="T7" s="335"/>
      <c r="U7" s="335"/>
      <c r="V7" s="335"/>
      <c r="W7" s="335"/>
      <c r="X7" s="334"/>
      <c r="Y7" s="334"/>
      <c r="Z7" s="334"/>
      <c r="AA7" s="334"/>
      <c r="AB7" s="334"/>
      <c r="AC7" s="334"/>
      <c r="AD7" s="334"/>
      <c r="AE7" s="334"/>
      <c r="AF7" s="334"/>
      <c r="AG7" s="334"/>
      <c r="AH7" s="334"/>
      <c r="AI7" s="334"/>
      <c r="AJ7" s="334"/>
    </row>
    <row r="8" spans="1:36" s="54" customFormat="1">
      <c r="B8" s="329" t="s">
        <v>232</v>
      </c>
      <c r="C8" s="136">
        <f>AVERAGE(C6:C7)</f>
        <v>30.99340393658288</v>
      </c>
      <c r="D8" s="1"/>
      <c r="E8" s="1"/>
      <c r="F8" s="1"/>
      <c r="G8" s="1"/>
      <c r="H8" s="1"/>
      <c r="I8" s="12"/>
      <c r="J8" s="12"/>
      <c r="K8" s="12"/>
      <c r="L8" s="12"/>
      <c r="M8" s="3"/>
      <c r="N8" s="17"/>
      <c r="O8" s="17"/>
      <c r="P8" s="17"/>
      <c r="Q8" s="17"/>
      <c r="R8" s="257"/>
      <c r="S8" s="17"/>
      <c r="T8" s="17"/>
      <c r="U8" s="17"/>
      <c r="V8" s="17"/>
      <c r="W8" s="17"/>
      <c r="X8" s="71"/>
      <c r="Y8" s="71"/>
      <c r="Z8" s="71"/>
      <c r="AA8" s="71"/>
      <c r="AB8" s="71"/>
      <c r="AC8" s="71"/>
      <c r="AD8" s="71"/>
      <c r="AE8" s="71"/>
      <c r="AF8" s="71"/>
      <c r="AG8" s="71"/>
      <c r="AH8" s="71"/>
      <c r="AI8" s="71"/>
      <c r="AJ8" s="71"/>
    </row>
    <row r="9" spans="1:36" ht="4.5" customHeight="1">
      <c r="B9"/>
      <c r="C9" s="19"/>
      <c r="D9" s="9"/>
      <c r="E9" s="9"/>
      <c r="F9" s="9"/>
      <c r="G9" s="9"/>
      <c r="H9" s="9"/>
      <c r="I9" s="9"/>
      <c r="J9" s="9"/>
      <c r="K9" s="9"/>
      <c r="L9" s="15"/>
      <c r="M9" s="16"/>
      <c r="N9" s="15"/>
      <c r="O9" s="15"/>
      <c r="P9" s="15"/>
      <c r="Q9" s="17"/>
      <c r="R9" s="17"/>
      <c r="S9" s="15"/>
      <c r="T9" s="15"/>
      <c r="U9" s="15"/>
      <c r="V9" s="17"/>
      <c r="W9" s="17"/>
      <c r="X9" s="71"/>
      <c r="Y9" s="71"/>
      <c r="Z9" s="71"/>
      <c r="AA9" s="71"/>
      <c r="AB9" s="71"/>
      <c r="AC9" s="71"/>
      <c r="AD9" s="71"/>
      <c r="AE9" s="71"/>
      <c r="AF9" s="71"/>
      <c r="AG9" s="71"/>
      <c r="AH9" s="71"/>
      <c r="AI9" s="71"/>
      <c r="AJ9" s="71"/>
    </row>
    <row r="10" spans="1:36" ht="15.6">
      <c r="B10" s="372" t="s">
        <v>199</v>
      </c>
      <c r="C10" s="373"/>
      <c r="D10" s="57" t="s">
        <v>130</v>
      </c>
      <c r="E10" s="57" t="s">
        <v>131</v>
      </c>
      <c r="F10" s="57" t="s">
        <v>132</v>
      </c>
      <c r="G10" s="57" t="s">
        <v>151</v>
      </c>
      <c r="H10" s="57" t="s">
        <v>151</v>
      </c>
      <c r="I10" s="57" t="s">
        <v>134</v>
      </c>
      <c r="J10" s="57" t="s">
        <v>135</v>
      </c>
      <c r="K10" s="57" t="s">
        <v>136</v>
      </c>
      <c r="L10" s="57" t="s">
        <v>133</v>
      </c>
      <c r="M10" s="57" t="s">
        <v>133</v>
      </c>
      <c r="N10" s="57" t="s">
        <v>138</v>
      </c>
      <c r="O10" s="57" t="s">
        <v>139</v>
      </c>
      <c r="P10" s="57" t="s">
        <v>140</v>
      </c>
      <c r="Q10" s="288" t="s">
        <v>137</v>
      </c>
      <c r="R10" s="288" t="s">
        <v>137</v>
      </c>
      <c r="S10" s="59" t="s">
        <v>142</v>
      </c>
      <c r="T10" s="59" t="s">
        <v>143</v>
      </c>
      <c r="U10" s="59" t="s">
        <v>144</v>
      </c>
      <c r="V10" s="59" t="s">
        <v>141</v>
      </c>
      <c r="W10" s="59" t="s">
        <v>141</v>
      </c>
      <c r="X10" s="59" t="s">
        <v>181</v>
      </c>
      <c r="Y10" s="59" t="s">
        <v>182</v>
      </c>
      <c r="Z10" s="59" t="s">
        <v>183</v>
      </c>
      <c r="AA10" s="59" t="s">
        <v>184</v>
      </c>
      <c r="AB10" s="59" t="s">
        <v>184</v>
      </c>
      <c r="AC10" s="59" t="s">
        <v>202</v>
      </c>
      <c r="AD10" s="59" t="s">
        <v>203</v>
      </c>
      <c r="AE10" s="59" t="s">
        <v>204</v>
      </c>
      <c r="AF10" s="59" t="s">
        <v>200</v>
      </c>
      <c r="AG10" s="303" t="s">
        <v>200</v>
      </c>
      <c r="AH10" s="71"/>
      <c r="AI10" s="71"/>
      <c r="AJ10" s="71"/>
    </row>
    <row r="11" spans="1:36" ht="16.2">
      <c r="B11" s="374" t="s">
        <v>0</v>
      </c>
      <c r="C11" s="375"/>
      <c r="D11" s="58" t="s">
        <v>148</v>
      </c>
      <c r="E11" s="58" t="s">
        <v>149</v>
      </c>
      <c r="F11" s="58" t="s">
        <v>146</v>
      </c>
      <c r="G11" s="58" t="s">
        <v>150</v>
      </c>
      <c r="H11" s="58" t="s">
        <v>147</v>
      </c>
      <c r="I11" s="58" t="s">
        <v>152</v>
      </c>
      <c r="J11" s="58" t="s">
        <v>153</v>
      </c>
      <c r="K11" s="58" t="s">
        <v>145</v>
      </c>
      <c r="L11" s="58" t="s">
        <v>155</v>
      </c>
      <c r="M11" s="58" t="s">
        <v>156</v>
      </c>
      <c r="N11" s="58" t="s">
        <v>157</v>
      </c>
      <c r="O11" s="58" t="s">
        <v>158</v>
      </c>
      <c r="P11" s="58" t="s">
        <v>154</v>
      </c>
      <c r="Q11" s="289" t="s">
        <v>212</v>
      </c>
      <c r="R11" s="289" t="s">
        <v>213</v>
      </c>
      <c r="S11" s="60" t="s">
        <v>159</v>
      </c>
      <c r="T11" s="60" t="s">
        <v>161</v>
      </c>
      <c r="U11" s="60" t="s">
        <v>160</v>
      </c>
      <c r="V11" s="60" t="s">
        <v>162</v>
      </c>
      <c r="W11" s="60" t="s">
        <v>163</v>
      </c>
      <c r="X11" s="60" t="s">
        <v>185</v>
      </c>
      <c r="Y11" s="60" t="s">
        <v>186</v>
      </c>
      <c r="Z11" s="60" t="s">
        <v>187</v>
      </c>
      <c r="AA11" s="60" t="s">
        <v>188</v>
      </c>
      <c r="AB11" s="60" t="s">
        <v>189</v>
      </c>
      <c r="AC11" s="60" t="s">
        <v>205</v>
      </c>
      <c r="AD11" s="60" t="s">
        <v>206</v>
      </c>
      <c r="AE11" s="60" t="s">
        <v>207</v>
      </c>
      <c r="AF11" s="60" t="s">
        <v>208</v>
      </c>
      <c r="AG11" s="304" t="s">
        <v>201</v>
      </c>
      <c r="AH11" s="71"/>
      <c r="AI11" s="71"/>
      <c r="AJ11" s="71"/>
    </row>
    <row r="12" spans="1:36" s="55" customFormat="1">
      <c r="B12" s="196" t="s">
        <v>103</v>
      </c>
      <c r="C12" s="197"/>
      <c r="D12" s="84">
        <v>25.091999999999999</v>
      </c>
      <c r="E12" s="84">
        <v>29.506</v>
      </c>
      <c r="F12" s="84">
        <v>33.909999999999997</v>
      </c>
      <c r="G12" s="84">
        <v>38.540999999999997</v>
      </c>
      <c r="H12" s="83">
        <f>SUM(D12:G12)</f>
        <v>127.04899999999999</v>
      </c>
      <c r="I12" s="84">
        <v>42.234000000000002</v>
      </c>
      <c r="J12" s="84">
        <v>48.226999999999997</v>
      </c>
      <c r="K12" s="84">
        <v>55.661000000000001</v>
      </c>
      <c r="L12" s="84">
        <v>62.646000000000001</v>
      </c>
      <c r="M12" s="83">
        <f>SUM(I12:L12)</f>
        <v>208.76800000000003</v>
      </c>
      <c r="N12" s="84">
        <v>68.459000000000003</v>
      </c>
      <c r="O12" s="84">
        <v>74.2</v>
      </c>
      <c r="P12" s="84">
        <v>80.716999999999999</v>
      </c>
      <c r="Q12" s="84">
        <v>88.623000000000005</v>
      </c>
      <c r="R12" s="108">
        <f>SUM(N12:Q12)</f>
        <v>311.99899999999997</v>
      </c>
      <c r="S12" s="84">
        <f>S39</f>
        <v>92.282731999999996</v>
      </c>
      <c r="T12" s="84">
        <f>T39</f>
        <v>100.02159999999999</v>
      </c>
      <c r="U12" s="84">
        <f>U39</f>
        <v>108.80651599999999</v>
      </c>
      <c r="V12" s="84">
        <f>V39</f>
        <v>119.463804</v>
      </c>
      <c r="W12" s="108">
        <f>SUM(S12:V12)</f>
        <v>420.57465199999996</v>
      </c>
      <c r="X12" s="84">
        <f>X39</f>
        <v>119.96755159999999</v>
      </c>
      <c r="Y12" s="84">
        <f>Y39</f>
        <v>130.02807999999999</v>
      </c>
      <c r="Z12" s="84">
        <f>Z39</f>
        <v>141.4484708</v>
      </c>
      <c r="AA12" s="84">
        <f>AA39</f>
        <v>155.30294520000001</v>
      </c>
      <c r="AB12" s="108">
        <f>SUM(X12:AA12)</f>
        <v>546.74704759999997</v>
      </c>
      <c r="AC12" s="84">
        <f>AC39</f>
        <v>152.95862828999998</v>
      </c>
      <c r="AD12" s="84">
        <f>AD39</f>
        <v>165.78580199999996</v>
      </c>
      <c r="AE12" s="84">
        <f>AE39</f>
        <v>180.34680026999999</v>
      </c>
      <c r="AF12" s="84">
        <f>AF39</f>
        <v>198.01125513</v>
      </c>
      <c r="AG12" s="108">
        <f>SUM(AC12:AF12)</f>
        <v>697.10248568999998</v>
      </c>
    </row>
    <row r="13" spans="1:36" s="55" customFormat="1" ht="17.25" customHeight="1">
      <c r="B13" s="376" t="s">
        <v>15</v>
      </c>
      <c r="C13" s="377"/>
      <c r="D13" s="89">
        <v>8.9949999999999992</v>
      </c>
      <c r="E13" s="89">
        <v>11.731</v>
      </c>
      <c r="F13" s="89">
        <v>11.683999999999999</v>
      </c>
      <c r="G13" s="89">
        <v>13.637</v>
      </c>
      <c r="H13" s="88">
        <f>SUM(D13:G13)</f>
        <v>46.046999999999997</v>
      </c>
      <c r="I13" s="85">
        <v>14.29</v>
      </c>
      <c r="J13" s="89">
        <v>16.161999999999999</v>
      </c>
      <c r="K13" s="89">
        <v>17.039000000000001</v>
      </c>
      <c r="L13" s="89">
        <v>19.693000000000001</v>
      </c>
      <c r="M13" s="88">
        <f>SUM(I13:L13)</f>
        <v>67.183999999999997</v>
      </c>
      <c r="N13" s="89">
        <v>21.515999999999998</v>
      </c>
      <c r="O13" s="89">
        <v>22.936</v>
      </c>
      <c r="P13" s="89">
        <v>23.866</v>
      </c>
      <c r="Q13" s="89">
        <v>25.582000000000001</v>
      </c>
      <c r="R13" s="214">
        <f>SUM(N13:Q13)</f>
        <v>93.9</v>
      </c>
      <c r="S13" s="89">
        <f>S12*(1-S54)</f>
        <v>27.684819600000004</v>
      </c>
      <c r="T13" s="89">
        <f>T12*(1-T54)</f>
        <v>30.006480000000003</v>
      </c>
      <c r="U13" s="89">
        <f>U12*(1-U54)</f>
        <v>32.641954800000001</v>
      </c>
      <c r="V13" s="89">
        <f>V12*(1-V54)</f>
        <v>35.839141200000007</v>
      </c>
      <c r="W13" s="214">
        <f>SUM(S13:V13)</f>
        <v>126.17239560000002</v>
      </c>
      <c r="X13" s="89">
        <f>X12*(1-X54)</f>
        <v>35.990265480000005</v>
      </c>
      <c r="Y13" s="89">
        <f>Y12*(1-Y54)</f>
        <v>39.008424000000005</v>
      </c>
      <c r="Z13" s="89">
        <f>Z12*(1-Z54)</f>
        <v>42.434541240000001</v>
      </c>
      <c r="AA13" s="89">
        <f>AA12*(1-AA54)</f>
        <v>46.590883560000009</v>
      </c>
      <c r="AB13" s="214">
        <f>SUM(X13:AA13)</f>
        <v>164.02411428000002</v>
      </c>
      <c r="AC13" s="89">
        <f>AC12*(1-AC54)</f>
        <v>45.887588487000002</v>
      </c>
      <c r="AD13" s="89">
        <f>AD12*(1-AD54)</f>
        <v>49.735740599999993</v>
      </c>
      <c r="AE13" s="89">
        <f>AE12*(1-AE54)</f>
        <v>54.104040081000008</v>
      </c>
      <c r="AF13" s="89">
        <f>AF12*(1-AF54)</f>
        <v>59.403376539000007</v>
      </c>
      <c r="AG13" s="214">
        <f>SUM(AC13:AF13)</f>
        <v>209.13074570700002</v>
      </c>
    </row>
    <row r="14" spans="1:36">
      <c r="B14" s="360" t="s">
        <v>39</v>
      </c>
      <c r="C14" s="361"/>
      <c r="D14" s="91">
        <f>D12-D13</f>
        <v>16.097000000000001</v>
      </c>
      <c r="E14" s="91">
        <f t="shared" ref="E14:AB14" si="0">E12-E13</f>
        <v>17.774999999999999</v>
      </c>
      <c r="F14" s="91">
        <f t="shared" si="0"/>
        <v>22.225999999999999</v>
      </c>
      <c r="G14" s="92">
        <f t="shared" si="0"/>
        <v>24.903999999999996</v>
      </c>
      <c r="H14" s="93">
        <f t="shared" si="0"/>
        <v>81.001999999999995</v>
      </c>
      <c r="I14" s="90">
        <f t="shared" si="0"/>
        <v>27.944000000000003</v>
      </c>
      <c r="J14" s="94">
        <f t="shared" si="0"/>
        <v>32.064999999999998</v>
      </c>
      <c r="K14" s="94">
        <f t="shared" si="0"/>
        <v>38.622</v>
      </c>
      <c r="L14" s="94">
        <f t="shared" si="0"/>
        <v>42.953000000000003</v>
      </c>
      <c r="M14" s="93">
        <f t="shared" si="0"/>
        <v>141.58400000000003</v>
      </c>
      <c r="N14" s="94">
        <f t="shared" si="0"/>
        <v>46.943000000000005</v>
      </c>
      <c r="O14" s="94">
        <f t="shared" si="0"/>
        <v>51.264000000000003</v>
      </c>
      <c r="P14" s="94">
        <f t="shared" si="0"/>
        <v>56.850999999999999</v>
      </c>
      <c r="Q14" s="94">
        <f t="shared" si="0"/>
        <v>63.041000000000004</v>
      </c>
      <c r="R14" s="93">
        <f t="shared" si="0"/>
        <v>218.09899999999996</v>
      </c>
      <c r="S14" s="94">
        <f t="shared" si="0"/>
        <v>64.597912399999984</v>
      </c>
      <c r="T14" s="94">
        <f t="shared" si="0"/>
        <v>70.015119999999996</v>
      </c>
      <c r="U14" s="94">
        <f t="shared" si="0"/>
        <v>76.16456119999998</v>
      </c>
      <c r="V14" s="94">
        <f t="shared" si="0"/>
        <v>83.624662799999982</v>
      </c>
      <c r="W14" s="93">
        <f t="shared" si="0"/>
        <v>294.40225639999994</v>
      </c>
      <c r="X14" s="94">
        <f t="shared" si="0"/>
        <v>83.977286119999988</v>
      </c>
      <c r="Y14" s="94">
        <f t="shared" si="0"/>
        <v>91.019655999999983</v>
      </c>
      <c r="Z14" s="94">
        <f t="shared" si="0"/>
        <v>99.013929559999994</v>
      </c>
      <c r="AA14" s="94">
        <f t="shared" si="0"/>
        <v>108.71206164</v>
      </c>
      <c r="AB14" s="93">
        <f t="shared" si="0"/>
        <v>382.72293331999992</v>
      </c>
      <c r="AC14" s="94">
        <f>AC12-AC13</f>
        <v>107.07103980299998</v>
      </c>
      <c r="AD14" s="94">
        <f>AD12-AD13</f>
        <v>116.05006139999998</v>
      </c>
      <c r="AE14" s="94">
        <f>AE12-AE13</f>
        <v>126.24276018899998</v>
      </c>
      <c r="AF14" s="94">
        <f>AF12-AF13</f>
        <v>138.60787859099997</v>
      </c>
      <c r="AG14" s="93">
        <f>AG12-AG13</f>
        <v>487.97173998299996</v>
      </c>
    </row>
    <row r="15" spans="1:36" s="54" customFormat="1" ht="16.2">
      <c r="B15" s="72" t="s">
        <v>41</v>
      </c>
      <c r="C15" s="74"/>
      <c r="D15" s="86">
        <f>+D60+D66+D72+D67</f>
        <v>0.154</v>
      </c>
      <c r="E15" s="86">
        <f t="shared" ref="E15:AB15" si="1">+E60+E66+E72+E67</f>
        <v>1.5449999999999999</v>
      </c>
      <c r="F15" s="86">
        <f t="shared" si="1"/>
        <v>1.081</v>
      </c>
      <c r="G15" s="87">
        <f t="shared" si="1"/>
        <v>1.2839999999999998</v>
      </c>
      <c r="H15" s="88">
        <f t="shared" si="1"/>
        <v>3.9100000000000006</v>
      </c>
      <c r="I15" s="85">
        <f t="shared" si="1"/>
        <v>1.5170000000000001</v>
      </c>
      <c r="J15" s="89">
        <f t="shared" si="1"/>
        <v>1.786</v>
      </c>
      <c r="K15" s="89">
        <f t="shared" si="1"/>
        <v>1.7850000000000001</v>
      </c>
      <c r="L15" s="89">
        <f t="shared" si="1"/>
        <v>2.58</v>
      </c>
      <c r="M15" s="88">
        <f t="shared" si="1"/>
        <v>6.6029999999999998</v>
      </c>
      <c r="N15" s="89">
        <f t="shared" si="1"/>
        <v>3.012</v>
      </c>
      <c r="O15" s="89">
        <f t="shared" si="1"/>
        <v>3.1230000000000002</v>
      </c>
      <c r="P15" s="89">
        <f t="shared" si="1"/>
        <v>3.2389999999999999</v>
      </c>
      <c r="Q15" s="89">
        <f>+Q60+Q66+Q72+Q67</f>
        <v>3.2319999999999998</v>
      </c>
      <c r="R15" s="88">
        <f>+R60+R66+R72+R67</f>
        <v>10.782999999999999</v>
      </c>
      <c r="S15" s="89">
        <f t="shared" si="1"/>
        <v>3.0317131898988983</v>
      </c>
      <c r="T15" s="89">
        <f t="shared" si="1"/>
        <v>3.2165033814001145</v>
      </c>
      <c r="U15" s="89">
        <f t="shared" si="1"/>
        <v>3.3423580017053554</v>
      </c>
      <c r="V15" s="89">
        <f t="shared" si="1"/>
        <v>3.5388057004115163</v>
      </c>
      <c r="W15" s="88">
        <f t="shared" si="1"/>
        <v>13.129380273415885</v>
      </c>
      <c r="X15" s="89">
        <f t="shared" si="1"/>
        <v>3.6232930326610688</v>
      </c>
      <c r="Y15" s="89">
        <f t="shared" si="1"/>
        <v>3.8300157973567517</v>
      </c>
      <c r="Z15" s="89">
        <f t="shared" si="1"/>
        <v>4.0692999785831221</v>
      </c>
      <c r="AA15" s="89">
        <f t="shared" si="1"/>
        <v>4.3754224693451356</v>
      </c>
      <c r="AB15" s="88">
        <f t="shared" si="1"/>
        <v>15.898031277946078</v>
      </c>
      <c r="AC15" s="89">
        <f>+AC60+AC66+AC72+AC67</f>
        <v>4.3380943917373962</v>
      </c>
      <c r="AD15" s="89">
        <f>+AD60+AD66+AD72+AD67</f>
        <v>4.6163272394746588</v>
      </c>
      <c r="AE15" s="89">
        <f>+AE60+AE66+AE72+AE67</f>
        <v>4.9372524505942179</v>
      </c>
      <c r="AF15" s="89">
        <f>+AF60+AF66+AF72+AF67</f>
        <v>5.3307857936646963</v>
      </c>
      <c r="AG15" s="88">
        <f>+AG60+AG66+AG72+AG67</f>
        <v>19.222459875470971</v>
      </c>
    </row>
    <row r="16" spans="1:36" s="54" customFormat="1">
      <c r="B16" s="360" t="s">
        <v>42</v>
      </c>
      <c r="C16" s="361"/>
      <c r="D16" s="91">
        <f>D14+D15</f>
        <v>16.251000000000001</v>
      </c>
      <c r="E16" s="91">
        <f t="shared" ref="E16:AB16" si="2">E14+E15</f>
        <v>19.32</v>
      </c>
      <c r="F16" s="91">
        <f t="shared" si="2"/>
        <v>23.306999999999999</v>
      </c>
      <c r="G16" s="92">
        <f t="shared" si="2"/>
        <v>26.187999999999995</v>
      </c>
      <c r="H16" s="93">
        <f t="shared" si="2"/>
        <v>84.911999999999992</v>
      </c>
      <c r="I16" s="90">
        <f t="shared" si="2"/>
        <v>29.461000000000002</v>
      </c>
      <c r="J16" s="94">
        <f t="shared" si="2"/>
        <v>33.850999999999999</v>
      </c>
      <c r="K16" s="94">
        <f t="shared" si="2"/>
        <v>40.406999999999996</v>
      </c>
      <c r="L16" s="94">
        <f t="shared" si="2"/>
        <v>45.533000000000001</v>
      </c>
      <c r="M16" s="93">
        <f t="shared" si="2"/>
        <v>148.18700000000004</v>
      </c>
      <c r="N16" s="94">
        <f t="shared" si="2"/>
        <v>49.955000000000005</v>
      </c>
      <c r="O16" s="94">
        <f t="shared" si="2"/>
        <v>54.387</v>
      </c>
      <c r="P16" s="94">
        <f t="shared" si="2"/>
        <v>60.089999999999996</v>
      </c>
      <c r="Q16" s="94">
        <f t="shared" si="2"/>
        <v>66.27300000000001</v>
      </c>
      <c r="R16" s="93">
        <f t="shared" si="2"/>
        <v>228.88199999999995</v>
      </c>
      <c r="S16" s="94">
        <f t="shared" si="2"/>
        <v>67.629625589898879</v>
      </c>
      <c r="T16" s="94">
        <f t="shared" si="2"/>
        <v>73.231623381400112</v>
      </c>
      <c r="U16" s="94">
        <f t="shared" si="2"/>
        <v>79.50691920170533</v>
      </c>
      <c r="V16" s="94">
        <f t="shared" si="2"/>
        <v>87.163468500411497</v>
      </c>
      <c r="W16" s="93">
        <f t="shared" si="2"/>
        <v>307.53163667341585</v>
      </c>
      <c r="X16" s="94">
        <f t="shared" si="2"/>
        <v>87.600579152661055</v>
      </c>
      <c r="Y16" s="94">
        <f t="shared" si="2"/>
        <v>94.849671797356734</v>
      </c>
      <c r="Z16" s="94">
        <f t="shared" si="2"/>
        <v>103.08322953858311</v>
      </c>
      <c r="AA16" s="94">
        <f t="shared" si="2"/>
        <v>113.08748410934514</v>
      </c>
      <c r="AB16" s="93">
        <f t="shared" si="2"/>
        <v>398.620964597946</v>
      </c>
      <c r="AC16" s="94">
        <f>AC14+AC15</f>
        <v>111.40913419473738</v>
      </c>
      <c r="AD16" s="94">
        <f>AD14+AD15</f>
        <v>120.66638863947463</v>
      </c>
      <c r="AE16" s="94">
        <f>AE14+AE15</f>
        <v>131.1800126395942</v>
      </c>
      <c r="AF16" s="94">
        <f>AF14+AF15</f>
        <v>143.93866438466466</v>
      </c>
      <c r="AG16" s="93">
        <f>AG14+AG15</f>
        <v>507.19419985847094</v>
      </c>
    </row>
    <row r="17" spans="2:33">
      <c r="B17" s="376" t="s">
        <v>29</v>
      </c>
      <c r="C17" s="377"/>
      <c r="D17" s="81">
        <v>5.1779999999999999</v>
      </c>
      <c r="E17" s="81">
        <v>10.499000000000001</v>
      </c>
      <c r="F17" s="81">
        <v>9.5500000000000007</v>
      </c>
      <c r="G17" s="82">
        <v>11.176</v>
      </c>
      <c r="H17" s="83">
        <f>SUM(D17:G17)</f>
        <v>36.402999999999999</v>
      </c>
      <c r="I17" s="80">
        <v>13.259</v>
      </c>
      <c r="J17" s="84">
        <v>14.227</v>
      </c>
      <c r="K17" s="84">
        <v>16.030999999999999</v>
      </c>
      <c r="L17" s="95">
        <v>19.097999999999999</v>
      </c>
      <c r="M17" s="83">
        <f>SUM(I17:L17)</f>
        <v>62.614999999999995</v>
      </c>
      <c r="N17" s="96">
        <v>21.597000000000001</v>
      </c>
      <c r="O17" s="84">
        <v>22.134</v>
      </c>
      <c r="P17" s="84">
        <v>22.952999999999999</v>
      </c>
      <c r="Q17" s="84">
        <v>24.382999999999999</v>
      </c>
      <c r="R17" s="83">
        <f>SUM(N17:Q17)</f>
        <v>91.066999999999993</v>
      </c>
      <c r="S17" s="84">
        <f>S12*S48</f>
        <v>27.131545472286032</v>
      </c>
      <c r="T17" s="84">
        <f>T12*T48</f>
        <v>30.38796673427991</v>
      </c>
      <c r="U17" s="84">
        <f>U12*U48</f>
        <v>31.954351850794691</v>
      </c>
      <c r="V17" s="84">
        <f>V12*V48</f>
        <v>34.166647943999997</v>
      </c>
      <c r="W17" s="83">
        <f>SUM(S17:V17)</f>
        <v>123.64051200136063</v>
      </c>
      <c r="X17" s="84">
        <f>X12*X48</f>
        <v>35.990265479999998</v>
      </c>
      <c r="Y17" s="84">
        <f>Y12*Y48</f>
        <v>39.008423999999998</v>
      </c>
      <c r="Z17" s="84">
        <f>Z12*Z48</f>
        <v>42.434541239999994</v>
      </c>
      <c r="AA17" s="84">
        <f>AA12*AA48</f>
        <v>46.590883560000002</v>
      </c>
      <c r="AB17" s="83">
        <f>SUM(X17:AA17)</f>
        <v>164.02411427999999</v>
      </c>
      <c r="AC17" s="84">
        <f>AC12*AC48</f>
        <v>45.887588486999995</v>
      </c>
      <c r="AD17" s="84">
        <f>AD12*AD48</f>
        <v>49.735740599999986</v>
      </c>
      <c r="AE17" s="84">
        <f>AE12*AE48</f>
        <v>54.104040080999994</v>
      </c>
      <c r="AF17" s="84">
        <f>AF12*AF48</f>
        <v>59.403376538999993</v>
      </c>
      <c r="AG17" s="83">
        <f>SUM(AC17:AF17)</f>
        <v>209.13074570699996</v>
      </c>
    </row>
    <row r="18" spans="2:33" s="54" customFormat="1">
      <c r="B18" s="67" t="s">
        <v>30</v>
      </c>
      <c r="C18" s="68"/>
      <c r="D18" s="81">
        <v>14.287000000000001</v>
      </c>
      <c r="E18" s="81">
        <v>20.338999999999999</v>
      </c>
      <c r="F18" s="81">
        <v>21.547999999999998</v>
      </c>
      <c r="G18" s="82">
        <v>21.701000000000001</v>
      </c>
      <c r="H18" s="83">
        <f>SUM(D18:G18)</f>
        <v>77.875</v>
      </c>
      <c r="I18" s="80">
        <v>23.402999999999999</v>
      </c>
      <c r="J18" s="84">
        <v>27.242000000000001</v>
      </c>
      <c r="K18" s="84">
        <v>29.079000000000001</v>
      </c>
      <c r="L18" s="95">
        <v>34.328000000000003</v>
      </c>
      <c r="M18" s="83">
        <f>SUM(I18:L18)</f>
        <v>114.05199999999999</v>
      </c>
      <c r="N18" s="96">
        <v>36.171999999999997</v>
      </c>
      <c r="O18" s="84">
        <v>39.35</v>
      </c>
      <c r="P18" s="84">
        <v>43.899000000000001</v>
      </c>
      <c r="Q18" s="84">
        <v>47.566000000000003</v>
      </c>
      <c r="R18" s="83">
        <f>SUM(N18:Q18)</f>
        <v>166.98699999999999</v>
      </c>
      <c r="S18" s="84">
        <f>S12*S49</f>
        <v>47.064193320000001</v>
      </c>
      <c r="T18" s="84">
        <f>T12*T49</f>
        <v>50.010799999999996</v>
      </c>
      <c r="U18" s="84">
        <f>U12*U49</f>
        <v>54.131241709999991</v>
      </c>
      <c r="V18" s="84">
        <f>V12*V49</f>
        <v>60.926540039999999</v>
      </c>
      <c r="W18" s="83">
        <f>SUM(S18:V18)</f>
        <v>212.13277506999998</v>
      </c>
      <c r="X18" s="84">
        <f>X12*X49</f>
        <v>60.583613557999996</v>
      </c>
      <c r="Y18" s="84">
        <f>Y12*Y49</f>
        <v>65.664180399999992</v>
      </c>
      <c r="Z18" s="84">
        <f>Z12*Z49</f>
        <v>71.431477753999999</v>
      </c>
      <c r="AA18" s="84">
        <f>AA12*AA49</f>
        <v>78.427987326000007</v>
      </c>
      <c r="AB18" s="83">
        <f>SUM(X18:AA18)</f>
        <v>276.107259038</v>
      </c>
      <c r="AC18" s="84">
        <f>AC12*AC49</f>
        <v>76.479314144999989</v>
      </c>
      <c r="AD18" s="84">
        <f>AD12*AD49</f>
        <v>82.892900999999981</v>
      </c>
      <c r="AE18" s="84">
        <f>AE12*AE49</f>
        <v>90.173400134999994</v>
      </c>
      <c r="AF18" s="84">
        <f>AF12*AF49</f>
        <v>99.005627564999998</v>
      </c>
      <c r="AG18" s="83">
        <f>SUM(AC18:AF18)</f>
        <v>348.55124284499999</v>
      </c>
    </row>
    <row r="19" spans="2:33" s="54" customFormat="1" ht="16.2">
      <c r="B19" s="72" t="s">
        <v>16</v>
      </c>
      <c r="C19" s="62"/>
      <c r="D19" s="86">
        <v>6.3840000000000003</v>
      </c>
      <c r="E19" s="86">
        <v>8.3149999999999995</v>
      </c>
      <c r="F19" s="86">
        <v>8.94</v>
      </c>
      <c r="G19" s="87">
        <v>9.23</v>
      </c>
      <c r="H19" s="88">
        <f>SUM(D19:G19)</f>
        <v>32.869</v>
      </c>
      <c r="I19" s="85">
        <v>10.127000000000001</v>
      </c>
      <c r="J19" s="89">
        <v>11.536</v>
      </c>
      <c r="K19" s="89">
        <v>12.319000000000001</v>
      </c>
      <c r="L19" s="97">
        <v>13.92</v>
      </c>
      <c r="M19" s="88">
        <f>SUM(I19:L19)</f>
        <v>47.902000000000001</v>
      </c>
      <c r="N19" s="98">
        <v>15.861000000000001</v>
      </c>
      <c r="O19" s="89">
        <v>16.076000000000001</v>
      </c>
      <c r="P19" s="89">
        <v>16.212</v>
      </c>
      <c r="Q19" s="89">
        <v>16.222000000000001</v>
      </c>
      <c r="R19" s="88">
        <f>SUM(N19:Q19)</f>
        <v>64.371000000000009</v>
      </c>
      <c r="S19" s="89">
        <f>S12*S50</f>
        <v>20.7021262057638</v>
      </c>
      <c r="T19" s="89">
        <f>T12*T50</f>
        <v>21.548263967545651</v>
      </c>
      <c r="U19" s="89">
        <f>U12*U50</f>
        <v>23.42273855311258</v>
      </c>
      <c r="V19" s="89">
        <f>V12*V50</f>
        <v>24.681192750706252</v>
      </c>
      <c r="W19" s="88">
        <f>SUM(S19:V19)</f>
        <v>90.354321477128281</v>
      </c>
      <c r="X19" s="89">
        <f>X12*X50</f>
        <v>24.785266881924318</v>
      </c>
      <c r="Y19" s="89">
        <f>Y12*Y50</f>
        <v>26.538699394045846</v>
      </c>
      <c r="Z19" s="89">
        <f>Z12*Z50</f>
        <v>28.515977192126666</v>
      </c>
      <c r="AA19" s="89">
        <f>AA12*AA50</f>
        <v>30.920778486918131</v>
      </c>
      <c r="AB19" s="88">
        <f>SUM(X19:AA19)</f>
        <v>110.76072195501496</v>
      </c>
      <c r="AC19" s="89">
        <f>AC12*AC50</f>
        <v>30.454025562278506</v>
      </c>
      <c r="AD19" s="89">
        <f>AD12*AD50</f>
        <v>32.593448212408447</v>
      </c>
      <c r="AE19" s="89">
        <f>AE12*AE50</f>
        <v>35.005269917936495</v>
      </c>
      <c r="AF19" s="89">
        <f>AF12*AF50</f>
        <v>37.938908157345608</v>
      </c>
      <c r="AG19" s="88">
        <f>SUM(AC19:AF19)</f>
        <v>135.99165184996906</v>
      </c>
    </row>
    <row r="20" spans="2:33" s="18" customFormat="1" ht="16.2">
      <c r="B20" s="26" t="s">
        <v>24</v>
      </c>
      <c r="C20" s="27"/>
      <c r="D20" s="100">
        <f>SUM(D17:D19)</f>
        <v>25.849</v>
      </c>
      <c r="E20" s="100">
        <f t="shared" ref="E20:P20" si="3">SUM(E17:E19)</f>
        <v>39.152999999999999</v>
      </c>
      <c r="F20" s="100">
        <f t="shared" si="3"/>
        <v>40.037999999999997</v>
      </c>
      <c r="G20" s="101">
        <f t="shared" si="3"/>
        <v>42.106999999999999</v>
      </c>
      <c r="H20" s="102">
        <f t="shared" si="3"/>
        <v>147.14699999999999</v>
      </c>
      <c r="I20" s="99">
        <f t="shared" si="3"/>
        <v>46.789000000000001</v>
      </c>
      <c r="J20" s="103">
        <f t="shared" si="3"/>
        <v>53.005000000000003</v>
      </c>
      <c r="K20" s="103">
        <f t="shared" si="3"/>
        <v>57.429000000000002</v>
      </c>
      <c r="L20" s="104">
        <f t="shared" si="3"/>
        <v>67.346000000000004</v>
      </c>
      <c r="M20" s="102">
        <f t="shared" si="3"/>
        <v>224.56899999999996</v>
      </c>
      <c r="N20" s="105">
        <f t="shared" si="3"/>
        <v>73.63</v>
      </c>
      <c r="O20" s="103">
        <f t="shared" si="3"/>
        <v>77.56</v>
      </c>
      <c r="P20" s="103">
        <f t="shared" si="3"/>
        <v>83.064000000000007</v>
      </c>
      <c r="Q20" s="104">
        <f>SUM(Q17:Q19)</f>
        <v>88.170999999999992</v>
      </c>
      <c r="R20" s="102">
        <f>SUM(R17:R19)</f>
        <v>322.42499999999995</v>
      </c>
      <c r="S20" s="105">
        <f t="shared" ref="S20:AB20" si="4">SUM(S17:S19)</f>
        <v>94.89786499804984</v>
      </c>
      <c r="T20" s="103">
        <f t="shared" si="4"/>
        <v>101.94703070182555</v>
      </c>
      <c r="U20" s="103">
        <f t="shared" si="4"/>
        <v>109.50833211390726</v>
      </c>
      <c r="V20" s="104">
        <f t="shared" si="4"/>
        <v>119.77438073470626</v>
      </c>
      <c r="W20" s="102">
        <f t="shared" si="4"/>
        <v>426.12760854848892</v>
      </c>
      <c r="X20" s="105">
        <f t="shared" si="4"/>
        <v>121.35914591992432</v>
      </c>
      <c r="Y20" s="103">
        <f t="shared" si="4"/>
        <v>131.21130379404582</v>
      </c>
      <c r="Z20" s="103">
        <f t="shared" si="4"/>
        <v>142.38199618612666</v>
      </c>
      <c r="AA20" s="104">
        <f t="shared" si="4"/>
        <v>155.93964937291813</v>
      </c>
      <c r="AB20" s="102">
        <f t="shared" si="4"/>
        <v>550.892095273015</v>
      </c>
      <c r="AC20" s="105">
        <f>SUM(AC17:AC19)</f>
        <v>152.82092819427848</v>
      </c>
      <c r="AD20" s="103">
        <f>SUM(AD17:AD19)</f>
        <v>165.22208981240843</v>
      </c>
      <c r="AE20" s="103">
        <f>SUM(AE17:AE19)</f>
        <v>179.28271013393649</v>
      </c>
      <c r="AF20" s="104">
        <f>SUM(AF17:AF19)</f>
        <v>196.34791226134558</v>
      </c>
      <c r="AG20" s="102">
        <f>SUM(AG17:AG19)</f>
        <v>693.6736404019689</v>
      </c>
    </row>
    <row r="21" spans="2:33">
      <c r="B21" s="360" t="s">
        <v>20</v>
      </c>
      <c r="C21" s="361"/>
      <c r="D21" s="91">
        <f>D14-D20</f>
        <v>-9.7519999999999989</v>
      </c>
      <c r="E21" s="91">
        <f t="shared" ref="E21:AB21" si="5">E14-E20</f>
        <v>-21.378</v>
      </c>
      <c r="F21" s="91">
        <f t="shared" si="5"/>
        <v>-17.811999999999998</v>
      </c>
      <c r="G21" s="92">
        <f t="shared" si="5"/>
        <v>-17.203000000000003</v>
      </c>
      <c r="H21" s="93">
        <f t="shared" si="5"/>
        <v>-66.144999999999996</v>
      </c>
      <c r="I21" s="90">
        <f t="shared" si="5"/>
        <v>-18.844999999999999</v>
      </c>
      <c r="J21" s="94">
        <f t="shared" si="5"/>
        <v>-20.940000000000005</v>
      </c>
      <c r="K21" s="94">
        <f t="shared" si="5"/>
        <v>-18.807000000000002</v>
      </c>
      <c r="L21" s="106">
        <f t="shared" si="5"/>
        <v>-24.393000000000001</v>
      </c>
      <c r="M21" s="93">
        <f t="shared" si="5"/>
        <v>-82.984999999999928</v>
      </c>
      <c r="N21" s="107">
        <f t="shared" si="5"/>
        <v>-26.686999999999991</v>
      </c>
      <c r="O21" s="94">
        <f t="shared" si="5"/>
        <v>-26.295999999999999</v>
      </c>
      <c r="P21" s="94">
        <f t="shared" si="5"/>
        <v>-26.213000000000008</v>
      </c>
      <c r="Q21" s="106">
        <f t="shared" si="5"/>
        <v>-25.129999999999988</v>
      </c>
      <c r="R21" s="93">
        <f t="shared" si="5"/>
        <v>-104.32599999999999</v>
      </c>
      <c r="S21" s="107">
        <f t="shared" si="5"/>
        <v>-30.299952598049856</v>
      </c>
      <c r="T21" s="94">
        <f t="shared" si="5"/>
        <v>-31.931910701825558</v>
      </c>
      <c r="U21" s="94">
        <f t="shared" si="5"/>
        <v>-33.343770913907278</v>
      </c>
      <c r="V21" s="106">
        <f t="shared" si="5"/>
        <v>-36.149717934706274</v>
      </c>
      <c r="W21" s="93">
        <f t="shared" si="5"/>
        <v>-131.72535214848898</v>
      </c>
      <c r="X21" s="107">
        <f t="shared" si="5"/>
        <v>-37.381859799924328</v>
      </c>
      <c r="Y21" s="94">
        <f t="shared" si="5"/>
        <v>-40.191647794045835</v>
      </c>
      <c r="Z21" s="94">
        <f t="shared" si="5"/>
        <v>-43.368066626126662</v>
      </c>
      <c r="AA21" s="106">
        <f t="shared" si="5"/>
        <v>-47.227587732918124</v>
      </c>
      <c r="AB21" s="93">
        <f t="shared" si="5"/>
        <v>-168.16916195301508</v>
      </c>
      <c r="AC21" s="107">
        <f>AC14-AC20</f>
        <v>-45.749888391278503</v>
      </c>
      <c r="AD21" s="94">
        <f>AD14-AD20</f>
        <v>-49.172028412408451</v>
      </c>
      <c r="AE21" s="94">
        <f>AE14-AE20</f>
        <v>-53.039949944936509</v>
      </c>
      <c r="AF21" s="106">
        <f>AF14-AF20</f>
        <v>-57.740033670345611</v>
      </c>
      <c r="AG21" s="93">
        <f>AG14-AG20</f>
        <v>-205.70190041896893</v>
      </c>
    </row>
    <row r="22" spans="2:33" s="55" customFormat="1">
      <c r="B22" s="69" t="s">
        <v>40</v>
      </c>
      <c r="C22" s="70"/>
      <c r="D22" s="81">
        <f>+D61+D62+D63+D68+D69+D70</f>
        <v>1.7449999999999999</v>
      </c>
      <c r="E22" s="81">
        <f>+E61+E62+E63+E68+E69+E70</f>
        <v>10.071</v>
      </c>
      <c r="F22" s="81">
        <f>+F61+F62+F63+F68+F69+F70</f>
        <v>10.326000000000001</v>
      </c>
      <c r="G22" s="82">
        <f>+G61+G62+G63+G68+G69+G70</f>
        <v>7.8369999999999997</v>
      </c>
      <c r="H22" s="83">
        <f>SUM(D22:G22)</f>
        <v>29.978999999999999</v>
      </c>
      <c r="I22" s="80">
        <f>+I61+I62+I63+I68+I69+I70</f>
        <v>9.4260000000000002</v>
      </c>
      <c r="J22" s="84">
        <f>+J61+J62+J63+J68+J69+J70</f>
        <v>12.350999999999999</v>
      </c>
      <c r="K22" s="84">
        <f>+K61+K62+K63+K68+K69+K70</f>
        <v>12.388</v>
      </c>
      <c r="L22" s="84">
        <f>+L61+L62+L63+L68+L69+L70+L73+L74+L75</f>
        <v>14.583</v>
      </c>
      <c r="M22" s="83">
        <f>SUM(I22:L22)</f>
        <v>48.747999999999998</v>
      </c>
      <c r="N22" s="195">
        <f>+N61+N62+N63+N68+N69+N70+N73+N74+N75</f>
        <v>16.881</v>
      </c>
      <c r="O22" s="84">
        <f>+O61+O62+O63+O68+O69+O70+O73+O74+O75</f>
        <v>17.505000000000003</v>
      </c>
      <c r="P22" s="84">
        <f>+P61+P62+P63+P68+P69+P70+P73+P74+P75</f>
        <v>18.718000000000004</v>
      </c>
      <c r="Q22" s="84">
        <f>+Q61+Q62+Q63+Q68+Q69+Q70+Q73+Q74+Q75</f>
        <v>17.504000000000001</v>
      </c>
      <c r="R22" s="83">
        <f>SUM(N22:Q22)</f>
        <v>70.608000000000004</v>
      </c>
      <c r="S22" s="84">
        <f>+S61+S62+S63+S68+S69+S70+S73+S74+S75</f>
        <v>21.041082801948402</v>
      </c>
      <c r="T22" s="84">
        <f>+T61+T62+T63+T68+T69+T70+T73+T74+T75</f>
        <v>22.514317938399198</v>
      </c>
      <c r="U22" s="84">
        <f>+U61+U62+U63+U68+U69+U70+U73+U74+U75</f>
        <v>23.810868777641446</v>
      </c>
      <c r="V22" s="84">
        <f>+V61+V62+V63+V68+V69+V70+V73+V74+V75</f>
        <v>25.578876335283709</v>
      </c>
      <c r="W22" s="83">
        <f>SUM(S22:V22)</f>
        <v>92.945145853272763</v>
      </c>
      <c r="X22" s="84">
        <f>+X61+X62+X63+X68+X69+X70+X73+X74+X75</f>
        <v>26.396971458760785</v>
      </c>
      <c r="Y22" s="84">
        <f>+Y61+Y62+Y63+Y68+Y69+Y70+Y73+Y74+Y75</f>
        <v>28.307242752560207</v>
      </c>
      <c r="Z22" s="84">
        <f>+Z61+Z62+Z63+Z68+Z69+Z70+Z73+Z74+Z75</f>
        <v>30.544121040009738</v>
      </c>
      <c r="AA22" s="84">
        <f>+AA61+AA62+AA63+AA68+AA69+AA70+AA73+AA74+AA75</f>
        <v>33.392015101727623</v>
      </c>
      <c r="AB22" s="83">
        <f>SUM(X22:AA22)</f>
        <v>118.64035035305835</v>
      </c>
      <c r="AC22" s="84">
        <f>+AC61+AC62+AC63+AC68+AC69+AC70+AC73+AC74+AC75</f>
        <v>33.046213896967004</v>
      </c>
      <c r="AD22" s="84">
        <f>+AD61+AD62+AD63+AD68+AD69+AD70+AD73+AD74+AD75</f>
        <v>35.637202877305754</v>
      </c>
      <c r="AE22" s="84">
        <f>+AE61+AE62+AE63+AE68+AE69+AE70+AE73+AE74+AE75</f>
        <v>38.627359407815845</v>
      </c>
      <c r="AF22" s="84">
        <f>+AF61+AF62+AF63+AF68+AF69+AF70+AF73+AF74+AF75</f>
        <v>42.293190769274254</v>
      </c>
      <c r="AG22" s="83">
        <f>SUM(AC22:AF22)</f>
        <v>149.60396695136285</v>
      </c>
    </row>
    <row r="23" spans="2:33" s="47" customFormat="1">
      <c r="B23" s="360" t="s">
        <v>21</v>
      </c>
      <c r="C23" s="361"/>
      <c r="D23" s="91">
        <f>D21+D22+D15</f>
        <v>-7.8529999999999998</v>
      </c>
      <c r="E23" s="91">
        <f t="shared" ref="E23:AB23" si="6">E21+E22+E15</f>
        <v>-9.7620000000000005</v>
      </c>
      <c r="F23" s="91">
        <f t="shared" si="6"/>
        <v>-6.4049999999999976</v>
      </c>
      <c r="G23" s="92">
        <f t="shared" si="6"/>
        <v>-8.0820000000000043</v>
      </c>
      <c r="H23" s="93">
        <f t="shared" si="6"/>
        <v>-32.255999999999993</v>
      </c>
      <c r="I23" s="90">
        <f t="shared" si="6"/>
        <v>-7.9019999999999984</v>
      </c>
      <c r="J23" s="94">
        <f t="shared" si="6"/>
        <v>-6.8030000000000062</v>
      </c>
      <c r="K23" s="94">
        <f t="shared" si="6"/>
        <v>-4.6340000000000021</v>
      </c>
      <c r="L23" s="94">
        <f t="shared" si="6"/>
        <v>-7.23</v>
      </c>
      <c r="M23" s="93">
        <f t="shared" si="6"/>
        <v>-27.633999999999929</v>
      </c>
      <c r="N23" s="94">
        <f t="shared" si="6"/>
        <v>-6.7939999999999898</v>
      </c>
      <c r="O23" s="94">
        <f t="shared" si="6"/>
        <v>-5.6679999999999966</v>
      </c>
      <c r="P23" s="94">
        <f t="shared" si="6"/>
        <v>-4.2560000000000047</v>
      </c>
      <c r="Q23" s="94">
        <f t="shared" si="6"/>
        <v>-4.3939999999999877</v>
      </c>
      <c r="R23" s="93">
        <f t="shared" si="6"/>
        <v>-22.934999999999988</v>
      </c>
      <c r="S23" s="94">
        <f t="shared" si="6"/>
        <v>-6.2271566062025556</v>
      </c>
      <c r="T23" s="94">
        <f t="shared" si="6"/>
        <v>-6.2010893820262449</v>
      </c>
      <c r="U23" s="94">
        <f t="shared" si="6"/>
        <v>-6.1905441345604775</v>
      </c>
      <c r="V23" s="94">
        <f t="shared" si="6"/>
        <v>-7.0320358990110483</v>
      </c>
      <c r="W23" s="93">
        <f t="shared" si="6"/>
        <v>-25.650826021800334</v>
      </c>
      <c r="X23" s="94">
        <f t="shared" si="6"/>
        <v>-7.3615953085024746</v>
      </c>
      <c r="Y23" s="94">
        <f t="shared" si="6"/>
        <v>-8.0543892441288776</v>
      </c>
      <c r="Z23" s="94">
        <f t="shared" si="6"/>
        <v>-8.7546456075338028</v>
      </c>
      <c r="AA23" s="94">
        <f t="shared" si="6"/>
        <v>-9.4601501618453661</v>
      </c>
      <c r="AB23" s="93">
        <f t="shared" si="6"/>
        <v>-33.630780322010651</v>
      </c>
      <c r="AC23" s="94">
        <f>AC21+AC22+AC15</f>
        <v>-8.3655801025741034</v>
      </c>
      <c r="AD23" s="94">
        <f>AD21+AD22+AD15</f>
        <v>-8.918498295628039</v>
      </c>
      <c r="AE23" s="94">
        <f>AE21+AE22+AE15</f>
        <v>-9.4753380865264454</v>
      </c>
      <c r="AF23" s="94">
        <f>AF21+AF22+AF15</f>
        <v>-10.116057107406661</v>
      </c>
      <c r="AG23" s="93">
        <f>AG21+AG22+AG15</f>
        <v>-36.875473592135108</v>
      </c>
    </row>
    <row r="24" spans="2:33" s="54" customFormat="1">
      <c r="B24" s="67" t="s">
        <v>25</v>
      </c>
      <c r="C24" s="68"/>
      <c r="D24" s="81">
        <v>0</v>
      </c>
      <c r="E24" s="81">
        <v>0</v>
      </c>
      <c r="F24" s="81">
        <v>0</v>
      </c>
      <c r="G24" s="82">
        <v>0</v>
      </c>
      <c r="H24" s="83">
        <f>SUM(D24:G24)</f>
        <v>0</v>
      </c>
      <c r="I24" s="80">
        <v>0</v>
      </c>
      <c r="J24" s="84">
        <v>0</v>
      </c>
      <c r="K24" s="84">
        <v>0</v>
      </c>
      <c r="L24" s="84">
        <v>0</v>
      </c>
      <c r="M24" s="83">
        <f>SUM(I24:L24)</f>
        <v>0</v>
      </c>
      <c r="N24" s="84">
        <v>0</v>
      </c>
      <c r="O24" s="84">
        <v>0</v>
      </c>
      <c r="P24" s="84">
        <v>0</v>
      </c>
      <c r="Q24" s="84">
        <v>0</v>
      </c>
      <c r="R24" s="83">
        <f>SUM(N24:Q24)</f>
        <v>0</v>
      </c>
      <c r="S24" s="84">
        <f>S51</f>
        <v>0</v>
      </c>
      <c r="T24" s="84">
        <f>T51</f>
        <v>0</v>
      </c>
      <c r="U24" s="84">
        <f>U51</f>
        <v>0</v>
      </c>
      <c r="V24" s="84">
        <f>V51</f>
        <v>0</v>
      </c>
      <c r="W24" s="83">
        <f>SUM(S24:V24)</f>
        <v>0</v>
      </c>
      <c r="X24" s="84">
        <f>X51</f>
        <v>0</v>
      </c>
      <c r="Y24" s="84">
        <f>Y51</f>
        <v>0</v>
      </c>
      <c r="Z24" s="84">
        <f>Z51</f>
        <v>0</v>
      </c>
      <c r="AA24" s="84">
        <f>AA51</f>
        <v>0</v>
      </c>
      <c r="AB24" s="83">
        <f>SUM(X24:AA24)</f>
        <v>0</v>
      </c>
      <c r="AC24" s="84">
        <f>AC51</f>
        <v>0</v>
      </c>
      <c r="AD24" s="84">
        <f>AD51</f>
        <v>0</v>
      </c>
      <c r="AE24" s="84">
        <f>AE51</f>
        <v>0</v>
      </c>
      <c r="AF24" s="84">
        <f>AF51</f>
        <v>0</v>
      </c>
      <c r="AG24" s="83">
        <f>SUM(AC24:AF24)</f>
        <v>0</v>
      </c>
    </row>
    <row r="25" spans="2:33" ht="16.2">
      <c r="B25" s="376" t="s">
        <v>26</v>
      </c>
      <c r="C25" s="377"/>
      <c r="D25" s="86">
        <v>-0.45800000000000002</v>
      </c>
      <c r="E25" s="86">
        <v>-0.45</v>
      </c>
      <c r="F25" s="86">
        <v>-0.34300000000000003</v>
      </c>
      <c r="G25" s="87">
        <v>-0.28199999999999997</v>
      </c>
      <c r="H25" s="88">
        <f>SUM(D25:G25)</f>
        <v>-1.5330000000000001</v>
      </c>
      <c r="I25" s="85">
        <v>-0.23</v>
      </c>
      <c r="J25" s="89">
        <v>-0.34300000000000003</v>
      </c>
      <c r="K25" s="89">
        <v>0.14499999999999999</v>
      </c>
      <c r="L25" s="89">
        <v>-0.30199999999999999</v>
      </c>
      <c r="M25" s="88">
        <f>SUM(I25:L25)</f>
        <v>-0.73</v>
      </c>
      <c r="N25" s="89">
        <v>-7.0000000000000007E-2</v>
      </c>
      <c r="O25" s="89">
        <v>0.13400000000000001</v>
      </c>
      <c r="P25" s="89">
        <v>0.68100000000000005</v>
      </c>
      <c r="Q25" s="89">
        <v>0.77500000000000002</v>
      </c>
      <c r="R25" s="88">
        <f>SUM(N25:Q25)</f>
        <v>1.52</v>
      </c>
      <c r="S25" s="89">
        <f>S12*S52</f>
        <v>-9.4359999999999999E-2</v>
      </c>
      <c r="T25" s="89">
        <f>T12*T52</f>
        <v>0.18063199999999999</v>
      </c>
      <c r="U25" s="89">
        <f>U12*U52</f>
        <v>0.91798800000000003</v>
      </c>
      <c r="V25" s="89">
        <f>V12*V52</f>
        <v>1.0447</v>
      </c>
      <c r="W25" s="88">
        <f>SUM(S25:V25)</f>
        <v>2.0489600000000001</v>
      </c>
      <c r="X25" s="89">
        <f>X12*X52</f>
        <v>-0.12266799999999999</v>
      </c>
      <c r="Y25" s="89">
        <f>Y12*Y52</f>
        <v>0.23482159999999999</v>
      </c>
      <c r="Z25" s="89">
        <f>Z12*Z52</f>
        <v>1.1933844</v>
      </c>
      <c r="AA25" s="89">
        <f>AA12*AA52</f>
        <v>1.3581099999999999</v>
      </c>
      <c r="AB25" s="88">
        <f>SUM(X25:AA25)</f>
        <v>2.6636480000000002</v>
      </c>
      <c r="AC25" s="89">
        <f>AC12*AC52</f>
        <v>-0.15640169999999998</v>
      </c>
      <c r="AD25" s="89">
        <f>AD12*AD52</f>
        <v>0.29939753999999996</v>
      </c>
      <c r="AE25" s="89">
        <f>AE12*AE52</f>
        <v>1.5215651100000001</v>
      </c>
      <c r="AF25" s="89">
        <f>AF12*AF52</f>
        <v>1.7315902499999998</v>
      </c>
      <c r="AG25" s="88">
        <f>SUM(AC25:AF25)</f>
        <v>3.3961511999999998</v>
      </c>
    </row>
    <row r="26" spans="2:33">
      <c r="B26" s="360" t="s">
        <v>17</v>
      </c>
      <c r="C26" s="361"/>
      <c r="D26" s="91">
        <f t="shared" ref="D26:AB26" si="7">D21+D25+D24</f>
        <v>-10.209999999999999</v>
      </c>
      <c r="E26" s="91">
        <f t="shared" si="7"/>
        <v>-21.827999999999999</v>
      </c>
      <c r="F26" s="91">
        <f t="shared" si="7"/>
        <v>-18.154999999999998</v>
      </c>
      <c r="G26" s="92">
        <f t="shared" si="7"/>
        <v>-17.485000000000003</v>
      </c>
      <c r="H26" s="93">
        <f t="shared" si="7"/>
        <v>-67.677999999999997</v>
      </c>
      <c r="I26" s="90">
        <f t="shared" si="7"/>
        <v>-19.074999999999999</v>
      </c>
      <c r="J26" s="94">
        <f t="shared" si="7"/>
        <v>-21.283000000000005</v>
      </c>
      <c r="K26" s="94">
        <f t="shared" si="7"/>
        <v>-18.662000000000003</v>
      </c>
      <c r="L26" s="94">
        <f t="shared" si="7"/>
        <v>-24.695</v>
      </c>
      <c r="M26" s="93">
        <f t="shared" si="7"/>
        <v>-83.714999999999932</v>
      </c>
      <c r="N26" s="94">
        <f t="shared" si="7"/>
        <v>-26.756999999999991</v>
      </c>
      <c r="O26" s="94">
        <f t="shared" si="7"/>
        <v>-26.161999999999999</v>
      </c>
      <c r="P26" s="94">
        <f t="shared" si="7"/>
        <v>-25.532000000000007</v>
      </c>
      <c r="Q26" s="94">
        <f t="shared" si="7"/>
        <v>-24.35499999999999</v>
      </c>
      <c r="R26" s="93">
        <f t="shared" si="7"/>
        <v>-102.806</v>
      </c>
      <c r="S26" s="94">
        <f t="shared" si="7"/>
        <v>-30.394312598049858</v>
      </c>
      <c r="T26" s="94">
        <f t="shared" si="7"/>
        <v>-31.751278701825559</v>
      </c>
      <c r="U26" s="94">
        <f t="shared" si="7"/>
        <v>-32.425782913907277</v>
      </c>
      <c r="V26" s="94">
        <f t="shared" si="7"/>
        <v>-35.105017934706275</v>
      </c>
      <c r="W26" s="93">
        <f t="shared" si="7"/>
        <v>-129.67639214848899</v>
      </c>
      <c r="X26" s="94">
        <f t="shared" si="7"/>
        <v>-37.504527799924325</v>
      </c>
      <c r="Y26" s="94">
        <f t="shared" si="7"/>
        <v>-39.956826194045838</v>
      </c>
      <c r="Z26" s="94">
        <f t="shared" si="7"/>
        <v>-42.174682226126663</v>
      </c>
      <c r="AA26" s="94">
        <f t="shared" si="7"/>
        <v>-45.869477732918128</v>
      </c>
      <c r="AB26" s="93">
        <f t="shared" si="7"/>
        <v>-165.50551395301508</v>
      </c>
      <c r="AC26" s="94">
        <f>AC21+AC25+AC24</f>
        <v>-45.906290091278507</v>
      </c>
      <c r="AD26" s="94">
        <f>AD21+AD25+AD24</f>
        <v>-48.87263087240845</v>
      </c>
      <c r="AE26" s="94">
        <f>AE21+AE25+AE24</f>
        <v>-51.518384834936512</v>
      </c>
      <c r="AF26" s="94">
        <f>AF21+AF25+AF24</f>
        <v>-56.008443420345614</v>
      </c>
      <c r="AG26" s="93">
        <f>AG21+AG25+AG24</f>
        <v>-202.30574921896894</v>
      </c>
    </row>
    <row r="27" spans="2:33">
      <c r="B27" s="376" t="s">
        <v>31</v>
      </c>
      <c r="C27" s="377"/>
      <c r="D27" s="81">
        <v>4.9000000000000002E-2</v>
      </c>
      <c r="E27" s="81">
        <v>-8.5000000000000006E-2</v>
      </c>
      <c r="F27" s="81">
        <v>-0.23599999999999999</v>
      </c>
      <c r="G27" s="82">
        <v>8.9999999999999993E-3</v>
      </c>
      <c r="H27" s="83">
        <f>SUM(D27:G27)</f>
        <v>-0.26300000000000001</v>
      </c>
      <c r="I27" s="80">
        <v>9.2999999999999999E-2</v>
      </c>
      <c r="J27" s="84">
        <v>0.19900000000000001</v>
      </c>
      <c r="K27" s="84">
        <v>0.26200000000000001</v>
      </c>
      <c r="L27" s="84">
        <v>-0.216</v>
      </c>
      <c r="M27" s="108">
        <f>SUM(I27:L27)</f>
        <v>0.33800000000000008</v>
      </c>
      <c r="N27" s="84">
        <v>0.41399999999999998</v>
      </c>
      <c r="O27" s="84">
        <v>9.1999999999999998E-2</v>
      </c>
      <c r="P27" s="84">
        <v>0.29399999999999998</v>
      </c>
      <c r="Q27" s="84">
        <v>0.193</v>
      </c>
      <c r="R27" s="83">
        <f>SUM(N27:Q27)</f>
        <v>0.9930000000000001</v>
      </c>
      <c r="S27" s="84">
        <f>S26*S53</f>
        <v>-1.0997942058504733</v>
      </c>
      <c r="T27" s="84">
        <f>T26*T53</f>
        <v>-1.4201849898580154</v>
      </c>
      <c r="U27" s="84">
        <f>U26*U53</f>
        <v>-1.5440849006622499</v>
      </c>
      <c r="V27" s="84">
        <f>V26*V53</f>
        <v>-3.0262946495436114</v>
      </c>
      <c r="W27" s="83">
        <f>SUM(S27:V27)</f>
        <v>-7.0903587459143509</v>
      </c>
      <c r="X27" s="84">
        <f>X26*X53</f>
        <v>-3.7504527799924325</v>
      </c>
      <c r="Y27" s="84">
        <f>Y26*Y53</f>
        <v>-3.995682619404584</v>
      </c>
      <c r="Z27" s="84">
        <f>Z26*Z53</f>
        <v>-4.2174682226126663</v>
      </c>
      <c r="AA27" s="84">
        <f>AA26*AA53</f>
        <v>-4.5869477732918131</v>
      </c>
      <c r="AB27" s="83">
        <f>SUM(X27:AA27)</f>
        <v>-16.550551395301497</v>
      </c>
      <c r="AC27" s="84">
        <f>AC26*AC53</f>
        <v>-5.5087548109534206</v>
      </c>
      <c r="AD27" s="84">
        <f>AD26*AD53</f>
        <v>-5.8647157046890142</v>
      </c>
      <c r="AE27" s="84">
        <f>AE26*AE53</f>
        <v>-6.1822061801923809</v>
      </c>
      <c r="AF27" s="84">
        <f>AF26*AF53</f>
        <v>-6.7210132104414733</v>
      </c>
      <c r="AG27" s="83">
        <f>SUM(AC27:AF27)</f>
        <v>-24.276689906276289</v>
      </c>
    </row>
    <row r="28" spans="2:33">
      <c r="B28" s="360" t="s">
        <v>27</v>
      </c>
      <c r="C28" s="361"/>
      <c r="D28" s="91">
        <f t="shared" ref="D28:AB28" si="8">D26-D27</f>
        <v>-10.258999999999999</v>
      </c>
      <c r="E28" s="91">
        <f t="shared" si="8"/>
        <v>-21.742999999999999</v>
      </c>
      <c r="F28" s="91">
        <f t="shared" si="8"/>
        <v>-17.918999999999997</v>
      </c>
      <c r="G28" s="92">
        <f t="shared" si="8"/>
        <v>-17.494000000000003</v>
      </c>
      <c r="H28" s="93">
        <f t="shared" si="8"/>
        <v>-67.414999999999992</v>
      </c>
      <c r="I28" s="90">
        <f t="shared" si="8"/>
        <v>-19.167999999999999</v>
      </c>
      <c r="J28" s="94">
        <f t="shared" si="8"/>
        <v>-21.482000000000006</v>
      </c>
      <c r="K28" s="94">
        <f t="shared" si="8"/>
        <v>-18.924000000000003</v>
      </c>
      <c r="L28" s="94">
        <f t="shared" si="8"/>
        <v>-24.478999999999999</v>
      </c>
      <c r="M28" s="93">
        <f t="shared" si="8"/>
        <v>-84.052999999999926</v>
      </c>
      <c r="N28" s="94">
        <f t="shared" si="8"/>
        <v>-27.170999999999992</v>
      </c>
      <c r="O28" s="94">
        <f t="shared" si="8"/>
        <v>-26.253999999999998</v>
      </c>
      <c r="P28" s="94">
        <f t="shared" si="8"/>
        <v>-25.826000000000008</v>
      </c>
      <c r="Q28" s="94">
        <f t="shared" si="8"/>
        <v>-24.547999999999991</v>
      </c>
      <c r="R28" s="93">
        <f t="shared" si="8"/>
        <v>-103.79899999999999</v>
      </c>
      <c r="S28" s="94">
        <f t="shared" si="8"/>
        <v>-29.294518392199386</v>
      </c>
      <c r="T28" s="94">
        <f t="shared" si="8"/>
        <v>-30.331093711967544</v>
      </c>
      <c r="U28" s="94">
        <f t="shared" si="8"/>
        <v>-30.881698013245028</v>
      </c>
      <c r="V28" s="94">
        <f t="shared" si="8"/>
        <v>-32.078723285162667</v>
      </c>
      <c r="W28" s="93">
        <f t="shared" si="8"/>
        <v>-122.58603340257463</v>
      </c>
      <c r="X28" s="94">
        <f t="shared" si="8"/>
        <v>-33.754075019931889</v>
      </c>
      <c r="Y28" s="94">
        <f t="shared" si="8"/>
        <v>-35.961143574641255</v>
      </c>
      <c r="Z28" s="94">
        <f t="shared" si="8"/>
        <v>-37.957214003513997</v>
      </c>
      <c r="AA28" s="94">
        <f t="shared" si="8"/>
        <v>-41.282529959626316</v>
      </c>
      <c r="AB28" s="93">
        <f t="shared" si="8"/>
        <v>-148.9549625577136</v>
      </c>
      <c r="AC28" s="94">
        <f>AC26-AC27</f>
        <v>-40.397535280325087</v>
      </c>
      <c r="AD28" s="94">
        <f>AD26-AD27</f>
        <v>-43.007915167719439</v>
      </c>
      <c r="AE28" s="94">
        <f>AE26-AE27</f>
        <v>-45.336178654744131</v>
      </c>
      <c r="AF28" s="94">
        <f>AF26-AF27</f>
        <v>-49.287430209904144</v>
      </c>
      <c r="AG28" s="93">
        <f>AG26-AG27</f>
        <v>-178.02905931269265</v>
      </c>
    </row>
    <row r="29" spans="2:33" s="55" customFormat="1" ht="16.2">
      <c r="B29" s="72" t="s">
        <v>56</v>
      </c>
      <c r="C29" s="73"/>
      <c r="D29" s="89">
        <f>+D67+D77</f>
        <v>0.67</v>
      </c>
      <c r="E29" s="89">
        <f>+E67+E77</f>
        <v>0.14699999999999999</v>
      </c>
      <c r="F29" s="89">
        <f>+F67+F77</f>
        <v>0.10299999999999999</v>
      </c>
      <c r="G29" s="89">
        <f>+G67+G77</f>
        <v>0.13200000000000001</v>
      </c>
      <c r="H29" s="88">
        <f>SUM(D29:G29)</f>
        <v>1.052</v>
      </c>
      <c r="I29" s="89">
        <f>+I67+I77</f>
        <v>0.20300000000000001</v>
      </c>
      <c r="J29" s="89">
        <f>+J67+J77</f>
        <v>0.28100000000000003</v>
      </c>
      <c r="K29" s="89">
        <f>+K67+K77</f>
        <v>0.55899999999999994</v>
      </c>
      <c r="L29" s="89">
        <f>+L67+L77</f>
        <v>1.02</v>
      </c>
      <c r="M29" s="88">
        <f>SUM(I29:L29)</f>
        <v>2.0629999999999997</v>
      </c>
      <c r="N29" s="89">
        <f>+N67+N77</f>
        <v>0.45800000000000002</v>
      </c>
      <c r="O29" s="89">
        <f>+O67+O77</f>
        <v>0.38</v>
      </c>
      <c r="P29" s="89">
        <f>+P67+P77</f>
        <v>0.38700000000000001</v>
      </c>
      <c r="Q29" s="89">
        <f>+Q77</f>
        <v>0</v>
      </c>
      <c r="R29" s="88">
        <f>SUM(N29:Q29)</f>
        <v>1.2250000000000001</v>
      </c>
      <c r="S29" s="89">
        <f>+S77</f>
        <v>-0.6449371732599074</v>
      </c>
      <c r="T29" s="89">
        <f>+T77</f>
        <v>-0.42605191542519938</v>
      </c>
      <c r="U29" s="89">
        <f>+U77</f>
        <v>-1.0973474639437129</v>
      </c>
      <c r="V29" s="89">
        <f>+V77</f>
        <v>-1.1002982570198379</v>
      </c>
      <c r="W29" s="88">
        <f>SUM(S29:V29)</f>
        <v>-3.2686348096486575</v>
      </c>
      <c r="X29" s="89">
        <f>+X77</f>
        <v>-1.0988228604817754</v>
      </c>
      <c r="Y29" s="89">
        <f>+Y77</f>
        <v>-1.0995605587508066</v>
      </c>
      <c r="Z29" s="89">
        <f>+Z77</f>
        <v>-1.0991917096162909</v>
      </c>
      <c r="AA29" s="89">
        <f>+AA77</f>
        <v>-1.0993761341835486</v>
      </c>
      <c r="AB29" s="88">
        <f>SUM(X29:AA29)</f>
        <v>-4.3969512630324212</v>
      </c>
      <c r="AC29" s="89">
        <f>+AC77</f>
        <v>-1.0992839218999197</v>
      </c>
      <c r="AD29" s="89">
        <f>+AD77</f>
        <v>-1.0993300280417342</v>
      </c>
      <c r="AE29" s="89">
        <f>+AE77</f>
        <v>-1.0993069749708271</v>
      </c>
      <c r="AF29" s="89">
        <f>+AF77</f>
        <v>-1.0993185015062807</v>
      </c>
      <c r="AG29" s="88">
        <f>SUM(AC29:AF29)</f>
        <v>-4.3972394264187624</v>
      </c>
    </row>
    <row r="30" spans="2:33" s="24" customFormat="1">
      <c r="B30" s="360" t="s">
        <v>7</v>
      </c>
      <c r="C30" s="361"/>
      <c r="D30" s="91">
        <f>D28+D22+D15+D29-0.012</f>
        <v>-7.7019999999999991</v>
      </c>
      <c r="E30" s="91">
        <f>E28+E22+E15+E29-0.006</f>
        <v>-9.9859999999999989</v>
      </c>
      <c r="F30" s="91">
        <f t="shared" ref="F30:AB30" si="9">F28+F22+F15+F29</f>
        <v>-6.4089999999999971</v>
      </c>
      <c r="G30" s="92">
        <f t="shared" si="9"/>
        <v>-8.241000000000005</v>
      </c>
      <c r="H30" s="93">
        <f t="shared" si="9"/>
        <v>-32.47399999999999</v>
      </c>
      <c r="I30" s="90">
        <f t="shared" si="9"/>
        <v>-8.0220000000000002</v>
      </c>
      <c r="J30" s="94">
        <f t="shared" si="9"/>
        <v>-7.0640000000000081</v>
      </c>
      <c r="K30" s="94">
        <f t="shared" si="9"/>
        <v>-4.1920000000000028</v>
      </c>
      <c r="L30" s="94">
        <f t="shared" si="9"/>
        <v>-6.2959999999999994</v>
      </c>
      <c r="M30" s="93">
        <f t="shared" si="9"/>
        <v>-26.638999999999928</v>
      </c>
      <c r="N30" s="94">
        <f t="shared" si="9"/>
        <v>-6.8199999999999914</v>
      </c>
      <c r="O30" s="94">
        <f t="shared" si="9"/>
        <v>-5.2459999999999951</v>
      </c>
      <c r="P30" s="94">
        <f t="shared" si="9"/>
        <v>-3.4820000000000042</v>
      </c>
      <c r="Q30" s="94">
        <f t="shared" si="9"/>
        <v>-3.8119999999999901</v>
      </c>
      <c r="R30" s="93">
        <f t="shared" si="9"/>
        <v>-21.182999999999986</v>
      </c>
      <c r="S30" s="94">
        <f t="shared" si="9"/>
        <v>-5.8666595736119929</v>
      </c>
      <c r="T30" s="94">
        <f t="shared" si="9"/>
        <v>-5.0263243075934305</v>
      </c>
      <c r="U30" s="94">
        <f t="shared" si="9"/>
        <v>-4.8258186978419406</v>
      </c>
      <c r="V30" s="94">
        <f t="shared" si="9"/>
        <v>-4.061339506487279</v>
      </c>
      <c r="W30" s="93">
        <f t="shared" si="9"/>
        <v>-19.780142085534639</v>
      </c>
      <c r="X30" s="94">
        <f t="shared" si="9"/>
        <v>-4.8326333889918107</v>
      </c>
      <c r="Y30" s="94">
        <f t="shared" si="9"/>
        <v>-4.9234455834751039</v>
      </c>
      <c r="Z30" s="94">
        <f t="shared" si="9"/>
        <v>-4.4429846945374276</v>
      </c>
      <c r="AA30" s="94">
        <f t="shared" si="9"/>
        <v>-4.6144685227371074</v>
      </c>
      <c r="AB30" s="93">
        <f t="shared" si="9"/>
        <v>-18.81353218974159</v>
      </c>
      <c r="AC30" s="94">
        <f>AC28+AC22+AC15+AC29</f>
        <v>-4.112510913520607</v>
      </c>
      <c r="AD30" s="94">
        <f>AD28+AD22+AD15+AD29</f>
        <v>-3.8537150789807608</v>
      </c>
      <c r="AE30" s="94">
        <f>AE28+AE22+AE15+AE29</f>
        <v>-2.8708737713048951</v>
      </c>
      <c r="AF30" s="94">
        <f>AF28+AF22+AF15+AF29</f>
        <v>-2.7627721484714747</v>
      </c>
      <c r="AG30" s="93">
        <f>AG28+AG22+AG15+AG29</f>
        <v>-13.599871912277594</v>
      </c>
    </row>
    <row r="31" spans="2:33">
      <c r="B31" s="364" t="s">
        <v>5</v>
      </c>
      <c r="C31" s="365"/>
      <c r="D31" s="81">
        <v>22.762</v>
      </c>
      <c r="E31" s="81">
        <v>45.76</v>
      </c>
      <c r="F31" s="81">
        <v>71.731999999999999</v>
      </c>
      <c r="G31" s="82">
        <v>73.295000000000002</v>
      </c>
      <c r="H31" s="83">
        <v>53.537100000000002</v>
      </c>
      <c r="I31" s="80">
        <v>76.337999999999994</v>
      </c>
      <c r="J31" s="84">
        <v>86.39</v>
      </c>
      <c r="K31" s="84">
        <v>87.777000000000001</v>
      </c>
      <c r="L31" s="84">
        <v>89.072999999999993</v>
      </c>
      <c r="M31" s="83">
        <v>84.926000000000002</v>
      </c>
      <c r="N31" s="84">
        <v>90.519000000000005</v>
      </c>
      <c r="O31" s="84">
        <v>92.174000000000007</v>
      </c>
      <c r="P31" s="84">
        <v>94.084999999999994</v>
      </c>
      <c r="Q31" s="84">
        <v>95.793000000000006</v>
      </c>
      <c r="R31" s="83">
        <f>((N31*N28/R28)+(O31*O28/R28)+(P31*P28/R28)+(Q31*Q28/R28))</f>
        <v>93.072127082149152</v>
      </c>
      <c r="S31" s="84">
        <f>Q31*(1+S79)-S83</f>
        <v>97.532006685444046</v>
      </c>
      <c r="T31" s="84">
        <f>S31*(1+T79)-T83</f>
        <v>99.302582945408332</v>
      </c>
      <c r="U31" s="84">
        <f>T31*(1+U79)-U83</f>
        <v>101.10530188754321</v>
      </c>
      <c r="V31" s="84">
        <f>U31*(1+V79)-V83</f>
        <v>102.94074702357898</v>
      </c>
      <c r="W31" s="83">
        <f>((S31*S28/W28)+(T31*T28/W28)+(U31*U28/W28)+(V31*V28/W28))</f>
        <v>100.28565172205555</v>
      </c>
      <c r="X31" s="84">
        <f>V31*(1+X79)-X83</f>
        <v>104.80951245819953</v>
      </c>
      <c r="Y31" s="84">
        <f>X31*(1+Y79)-Y83</f>
        <v>106.71220308134464</v>
      </c>
      <c r="Z31" s="84">
        <f>Y31*(1+Z79)-Z83</f>
        <v>108.64943476400329</v>
      </c>
      <c r="AA31" s="84">
        <f>Z31*(1+AA79)-AA83</f>
        <v>110.62183455756146</v>
      </c>
      <c r="AB31" s="83">
        <f>((X31*X28/AB28)+(Y31*Y28/AB28)+(Z31*Z28/AB28)+(AA31*AA28/AB28))</f>
        <v>107.85823964928753</v>
      </c>
      <c r="AC31" s="84">
        <f>AA31*(1+AC79)-AC83</f>
        <v>112.63004089676875</v>
      </c>
      <c r="AD31" s="84">
        <f>AC31*(1+AD79)-AD83</f>
        <v>114.67470380638966</v>
      </c>
      <c r="AE31" s="84">
        <f>AD31*(1+AE79)-AE83</f>
        <v>116.75648511160639</v>
      </c>
      <c r="AF31" s="84">
        <f>AE31*(1+AF79)-AF83</f>
        <v>118.87605865224121</v>
      </c>
      <c r="AG31" s="83">
        <f>((AC31*AC28/AG28)+(AD31*AD28/AG28)+(AE31*AE28/AG28)+(AF31*AF28/AG28))</f>
        <v>115.90402362497724</v>
      </c>
    </row>
    <row r="32" spans="2:33" s="54" customFormat="1" ht="15.75" customHeight="1">
      <c r="B32" s="364" t="s">
        <v>115</v>
      </c>
      <c r="C32" s="365"/>
      <c r="D32" s="81">
        <f>22.762+34.323</f>
        <v>57.085000000000001</v>
      </c>
      <c r="E32" s="157">
        <f>45.76+18.482</f>
        <v>64.24199999999999</v>
      </c>
      <c r="F32" s="81">
        <v>71.731999999999999</v>
      </c>
      <c r="G32" s="82">
        <v>73.295000000000002</v>
      </c>
      <c r="H32" s="83">
        <v>53.537100000000002</v>
      </c>
      <c r="I32" s="80">
        <v>76.337999999999994</v>
      </c>
      <c r="J32" s="84">
        <v>86.39</v>
      </c>
      <c r="K32" s="84">
        <v>87.777000000000001</v>
      </c>
      <c r="L32" s="84">
        <v>89.072999999999993</v>
      </c>
      <c r="M32" s="83">
        <v>84.926000000000002</v>
      </c>
      <c r="N32" s="84">
        <v>90.519000000000005</v>
      </c>
      <c r="O32" s="84">
        <v>92.174000000000007</v>
      </c>
      <c r="P32" s="84">
        <v>94.084999999999994</v>
      </c>
      <c r="Q32" s="84">
        <v>95.793000000000006</v>
      </c>
      <c r="R32" s="83">
        <f>R31</f>
        <v>93.072127082149152</v>
      </c>
      <c r="S32" s="84">
        <f>Q32*(1+S80)-S83</f>
        <v>97.532006685444046</v>
      </c>
      <c r="T32" s="84">
        <f>S32*(1+T80)-T83</f>
        <v>99.302582945408332</v>
      </c>
      <c r="U32" s="84">
        <f>T32*(1+U80)-U83</f>
        <v>101.10530188754321</v>
      </c>
      <c r="V32" s="84">
        <f>U32*(1+V80)-V83</f>
        <v>102.94074702357898</v>
      </c>
      <c r="W32" s="83">
        <f>((S32*S30/W30)+(T32*T30/W30)+(U32*U30/W30)+(V32*V30/W30))</f>
        <v>99.964258986800758</v>
      </c>
      <c r="X32" s="84">
        <f>V32*(1+X80)-X83</f>
        <v>104.80951245819953</v>
      </c>
      <c r="Y32" s="84">
        <f>X32*(1+Y80)-Y83</f>
        <v>106.71220308134464</v>
      </c>
      <c r="Z32" s="84">
        <f>Y32*(1+Z80)-Z83</f>
        <v>108.64943476400329</v>
      </c>
      <c r="AA32" s="84">
        <f>Z32*(1+AA80)-AA83</f>
        <v>110.62183455756146</v>
      </c>
      <c r="AB32" s="83">
        <f>((X32*X30/AB30)+(Y32*Y30/AB30)+(Z32*Z30/AB30)+(AA32*AA30/AB30))</f>
        <v>107.6398840552289</v>
      </c>
      <c r="AC32" s="84">
        <f>AA32*(1+AC80)-AC83</f>
        <v>112.63004089676875</v>
      </c>
      <c r="AD32" s="84">
        <f>AC32*(1+AD80)-AD83</f>
        <v>114.67470380638966</v>
      </c>
      <c r="AE32" s="84">
        <f>AD32*(1+AE80)-AE83</f>
        <v>116.75648511160639</v>
      </c>
      <c r="AF32" s="84">
        <f>AE32*(1+AF80)-AF83</f>
        <v>118.87605865224121</v>
      </c>
      <c r="AG32" s="83">
        <f>((AC32*AC30/AG30)+(AD32*AD30/AG30)+(AE32*AE30/AG30)+(AF32*AF30/AG30))</f>
        <v>115.34935861414196</v>
      </c>
    </row>
    <row r="33" spans="1:33" s="55" customFormat="1" ht="15.75" customHeight="1">
      <c r="B33" s="364" t="s">
        <v>3</v>
      </c>
      <c r="C33" s="365"/>
      <c r="D33" s="42">
        <f>D28/D31</f>
        <v>-0.45070731921623752</v>
      </c>
      <c r="E33" s="42">
        <f t="shared" ref="E33:AB33" si="10">E28/E31</f>
        <v>-0.47515297202797202</v>
      </c>
      <c r="F33" s="42">
        <f t="shared" si="10"/>
        <v>-0.24980482908604246</v>
      </c>
      <c r="G33" s="37">
        <f t="shared" si="10"/>
        <v>-0.23867930963912959</v>
      </c>
      <c r="H33" s="38">
        <f>(H28-0.018)/H31</f>
        <v>-1.2595564571110498</v>
      </c>
      <c r="I33" s="77">
        <f t="shared" si="10"/>
        <v>-0.25109381959181537</v>
      </c>
      <c r="J33" s="36">
        <f t="shared" si="10"/>
        <v>-0.24866303970366949</v>
      </c>
      <c r="K33" s="36">
        <f t="shared" si="10"/>
        <v>-0.21559178372466595</v>
      </c>
      <c r="L33" s="36">
        <f t="shared" si="10"/>
        <v>-0.27481953004838727</v>
      </c>
      <c r="M33" s="38">
        <f t="shared" si="10"/>
        <v>-0.98972046252031087</v>
      </c>
      <c r="N33" s="36">
        <f t="shared" si="10"/>
        <v>-0.30016902528750861</v>
      </c>
      <c r="O33" s="36">
        <f t="shared" si="10"/>
        <v>-0.28483086336711</v>
      </c>
      <c r="P33" s="36">
        <f t="shared" si="10"/>
        <v>-0.27449646596163052</v>
      </c>
      <c r="Q33" s="36">
        <f t="shared" si="10"/>
        <v>-0.25626089589009626</v>
      </c>
      <c r="R33" s="38">
        <f t="shared" si="10"/>
        <v>-1.1152533336686599</v>
      </c>
      <c r="S33" s="36">
        <f t="shared" si="10"/>
        <v>-0.30035799926355233</v>
      </c>
      <c r="T33" s="36">
        <f t="shared" si="10"/>
        <v>-0.30544113569172804</v>
      </c>
      <c r="U33" s="36">
        <f t="shared" si="10"/>
        <v>-0.30544093570477576</v>
      </c>
      <c r="V33" s="36">
        <f t="shared" si="10"/>
        <v>-0.31162318336212297</v>
      </c>
      <c r="W33" s="38">
        <f t="shared" si="10"/>
        <v>-1.2223686170213581</v>
      </c>
      <c r="X33" s="36">
        <f t="shared" si="10"/>
        <v>-0.32205163661450859</v>
      </c>
      <c r="Y33" s="36">
        <f t="shared" si="10"/>
        <v>-0.33699185787804209</v>
      </c>
      <c r="Z33" s="36">
        <f t="shared" si="10"/>
        <v>-0.34935491460181645</v>
      </c>
      <c r="AA33" s="36">
        <f t="shared" si="10"/>
        <v>-0.37318609047425605</v>
      </c>
      <c r="AB33" s="38">
        <f t="shared" si="10"/>
        <v>-1.3810253443970197</v>
      </c>
      <c r="AC33" s="36">
        <f>AC28/AC31</f>
        <v>-0.35867460367302462</v>
      </c>
      <c r="AD33" s="36">
        <f>AD28/AD31</f>
        <v>-0.37504274037918245</v>
      </c>
      <c r="AE33" s="36">
        <f>AE28/AE31</f>
        <v>-0.38829687799703561</v>
      </c>
      <c r="AF33" s="36">
        <f>AF28/AF31</f>
        <v>-0.41461191402794639</v>
      </c>
      <c r="AG33" s="38">
        <f>AG28/AG31</f>
        <v>-1.5360041329430387</v>
      </c>
    </row>
    <row r="34" spans="1:33">
      <c r="B34" s="380" t="s">
        <v>4</v>
      </c>
      <c r="C34" s="381"/>
      <c r="D34" s="78">
        <f>D28/D31</f>
        <v>-0.45070731921623752</v>
      </c>
      <c r="E34" s="78">
        <f>E28/E31</f>
        <v>-0.47515297202797202</v>
      </c>
      <c r="F34" s="78">
        <f>F28/F31</f>
        <v>-0.24980482908604246</v>
      </c>
      <c r="G34" s="78">
        <f>G28/G31</f>
        <v>-0.23867930963912959</v>
      </c>
      <c r="H34" s="49">
        <f>(H28-0.018)/H31</f>
        <v>-1.2595564571110498</v>
      </c>
      <c r="I34" s="78">
        <f t="shared" ref="I34:AG34" si="11">I28/I31</f>
        <v>-0.25109381959181537</v>
      </c>
      <c r="J34" s="78">
        <f t="shared" si="11"/>
        <v>-0.24866303970366949</v>
      </c>
      <c r="K34" s="78">
        <f t="shared" si="11"/>
        <v>-0.21559178372466595</v>
      </c>
      <c r="L34" s="78">
        <f t="shared" si="11"/>
        <v>-0.27481953004838727</v>
      </c>
      <c r="M34" s="49">
        <f t="shared" si="11"/>
        <v>-0.98972046252031087</v>
      </c>
      <c r="N34" s="78">
        <f t="shared" si="11"/>
        <v>-0.30016902528750861</v>
      </c>
      <c r="O34" s="78">
        <f t="shared" si="11"/>
        <v>-0.28483086336711</v>
      </c>
      <c r="P34" s="78">
        <f t="shared" si="11"/>
        <v>-0.27449646596163052</v>
      </c>
      <c r="Q34" s="78">
        <f t="shared" si="11"/>
        <v>-0.25626089589009626</v>
      </c>
      <c r="R34" s="49">
        <f t="shared" si="11"/>
        <v>-1.1152533336686599</v>
      </c>
      <c r="S34" s="78">
        <f t="shared" si="11"/>
        <v>-0.30035799926355233</v>
      </c>
      <c r="T34" s="78">
        <f t="shared" si="11"/>
        <v>-0.30544113569172804</v>
      </c>
      <c r="U34" s="78">
        <f t="shared" si="11"/>
        <v>-0.30544093570477576</v>
      </c>
      <c r="V34" s="78">
        <f t="shared" si="11"/>
        <v>-0.31162318336212297</v>
      </c>
      <c r="W34" s="49">
        <f t="shared" si="11"/>
        <v>-1.2223686170213581</v>
      </c>
      <c r="X34" s="78">
        <f t="shared" si="11"/>
        <v>-0.32205163661450859</v>
      </c>
      <c r="Y34" s="78">
        <f t="shared" si="11"/>
        <v>-0.33699185787804209</v>
      </c>
      <c r="Z34" s="78">
        <f t="shared" si="11"/>
        <v>-0.34935491460181645</v>
      </c>
      <c r="AA34" s="78">
        <f t="shared" si="11"/>
        <v>-0.37318609047425605</v>
      </c>
      <c r="AB34" s="49">
        <f t="shared" si="11"/>
        <v>-1.3810253443970197</v>
      </c>
      <c r="AC34" s="78">
        <f t="shared" si="11"/>
        <v>-0.35867460367302462</v>
      </c>
      <c r="AD34" s="78">
        <f t="shared" si="11"/>
        <v>-0.37504274037918245</v>
      </c>
      <c r="AE34" s="78">
        <f t="shared" si="11"/>
        <v>-0.38829687799703561</v>
      </c>
      <c r="AF34" s="78">
        <f t="shared" si="11"/>
        <v>-0.41461191402794639</v>
      </c>
      <c r="AG34" s="49">
        <f t="shared" si="11"/>
        <v>-1.5360041329430387</v>
      </c>
    </row>
    <row r="35" spans="1:33" s="55" customFormat="1">
      <c r="B35" s="396" t="s">
        <v>6</v>
      </c>
      <c r="C35" s="397"/>
      <c r="D35" s="42">
        <f>D30/D32</f>
        <v>-0.13492160812822981</v>
      </c>
      <c r="E35" s="42">
        <f t="shared" ref="E35:AB35" si="12">E30/E32</f>
        <v>-0.15544347934373151</v>
      </c>
      <c r="F35" s="42">
        <f t="shared" si="12"/>
        <v>-8.9346456253833681E-2</v>
      </c>
      <c r="G35" s="42">
        <f t="shared" si="12"/>
        <v>-0.11243604611501473</v>
      </c>
      <c r="H35" s="38">
        <f t="shared" si="12"/>
        <v>-0.60657002340433064</v>
      </c>
      <c r="I35" s="42">
        <f t="shared" si="12"/>
        <v>-0.10508527862925413</v>
      </c>
      <c r="J35" s="36">
        <f t="shared" si="12"/>
        <v>-8.1768723231855633E-2</v>
      </c>
      <c r="K35" s="36">
        <f t="shared" si="12"/>
        <v>-4.7757385192020718E-2</v>
      </c>
      <c r="L35" s="36">
        <f t="shared" si="12"/>
        <v>-7.0683596600541132E-2</v>
      </c>
      <c r="M35" s="38">
        <f t="shared" si="12"/>
        <v>-0.31367308009325678</v>
      </c>
      <c r="N35" s="36">
        <f t="shared" si="12"/>
        <v>-7.5343298092113153E-2</v>
      </c>
      <c r="O35" s="36">
        <f t="shared" si="12"/>
        <v>-5.6914097250851593E-2</v>
      </c>
      <c r="P35" s="36">
        <f t="shared" si="12"/>
        <v>-3.7009087527236056E-2</v>
      </c>
      <c r="Q35" s="36">
        <f t="shared" si="12"/>
        <v>-3.9794139446514776E-2</v>
      </c>
      <c r="R35" s="38">
        <f t="shared" si="12"/>
        <v>-0.22759767788806448</v>
      </c>
      <c r="S35" s="36">
        <f t="shared" si="12"/>
        <v>-6.0151121390672156E-2</v>
      </c>
      <c r="T35" s="36">
        <f t="shared" si="12"/>
        <v>-5.0616249431866801E-2</v>
      </c>
      <c r="U35" s="36">
        <f t="shared" si="12"/>
        <v>-4.7730619539710917E-2</v>
      </c>
      <c r="V35" s="36">
        <f t="shared" si="12"/>
        <v>-3.945317693835089E-2</v>
      </c>
      <c r="W35" s="38">
        <f t="shared" si="12"/>
        <v>-0.19787214236386627</v>
      </c>
      <c r="X35" s="36">
        <f t="shared" si="12"/>
        <v>-4.6108728832406097E-2</v>
      </c>
      <c r="Y35" s="36">
        <f t="shared" si="12"/>
        <v>-4.6137606021703602E-2</v>
      </c>
      <c r="Z35" s="36">
        <f t="shared" si="12"/>
        <v>-4.0892846835218287E-2</v>
      </c>
      <c r="AA35" s="36">
        <f t="shared" si="12"/>
        <v>-4.1713903418732351E-2</v>
      </c>
      <c r="AB35" s="38">
        <f t="shared" si="12"/>
        <v>-0.17478216699015173</v>
      </c>
      <c r="AC35" s="305">
        <f>AC30/AC32</f>
        <v>-3.6513445975660579E-2</v>
      </c>
      <c r="AD35" s="306">
        <f>AD30/AD32</f>
        <v>-3.3605624876844306E-2</v>
      </c>
      <c r="AE35" s="306">
        <f>AE30/AE32</f>
        <v>-2.458855941544193E-2</v>
      </c>
      <c r="AF35" s="306">
        <f>AF30/AF32</f>
        <v>-2.3240778503211143E-2</v>
      </c>
      <c r="AG35" s="307">
        <f>AG30/AG32</f>
        <v>-0.11790158242466581</v>
      </c>
    </row>
    <row r="36" spans="1:33">
      <c r="B36" s="20"/>
      <c r="C36" s="23"/>
      <c r="D36" s="145">
        <f t="shared" ref="D36:R36" si="13">D12-D39</f>
        <v>0</v>
      </c>
      <c r="E36" s="145">
        <f t="shared" si="13"/>
        <v>0</v>
      </c>
      <c r="F36" s="145">
        <f t="shared" si="13"/>
        <v>0</v>
      </c>
      <c r="G36" s="145">
        <f t="shared" si="13"/>
        <v>0</v>
      </c>
      <c r="H36" s="145">
        <f t="shared" si="13"/>
        <v>0</v>
      </c>
      <c r="I36" s="145">
        <f t="shared" si="13"/>
        <v>0</v>
      </c>
      <c r="J36" s="145">
        <f t="shared" si="13"/>
        <v>0</v>
      </c>
      <c r="K36" s="145">
        <f t="shared" si="13"/>
        <v>0</v>
      </c>
      <c r="L36" s="145">
        <f t="shared" si="13"/>
        <v>0</v>
      </c>
      <c r="M36" s="145">
        <f t="shared" si="13"/>
        <v>0</v>
      </c>
      <c r="N36" s="145">
        <f t="shared" si="13"/>
        <v>0</v>
      </c>
      <c r="O36" s="145">
        <f t="shared" si="13"/>
        <v>0</v>
      </c>
      <c r="P36" s="145">
        <f t="shared" si="13"/>
        <v>0</v>
      </c>
      <c r="Q36" s="145">
        <f t="shared" si="13"/>
        <v>0</v>
      </c>
      <c r="R36" s="145">
        <f t="shared" si="13"/>
        <v>0</v>
      </c>
      <c r="S36" s="65"/>
      <c r="T36" s="65"/>
      <c r="U36" s="65"/>
      <c r="V36" s="65"/>
      <c r="W36" s="266"/>
      <c r="X36" s="65"/>
      <c r="Y36" s="65"/>
      <c r="Z36" s="65"/>
      <c r="AA36" s="65"/>
      <c r="AB36" s="266"/>
    </row>
    <row r="37" spans="1:33" ht="15.6">
      <c r="B37" s="372" t="s">
        <v>2</v>
      </c>
      <c r="C37" s="373"/>
      <c r="D37" s="57" t="s">
        <v>131</v>
      </c>
      <c r="E37" s="57" t="s">
        <v>131</v>
      </c>
      <c r="F37" s="57" t="s">
        <v>132</v>
      </c>
      <c r="G37" s="57" t="s">
        <v>151</v>
      </c>
      <c r="H37" s="57" t="s">
        <v>151</v>
      </c>
      <c r="I37" s="57" t="s">
        <v>134</v>
      </c>
      <c r="J37" s="57" t="s">
        <v>135</v>
      </c>
      <c r="K37" s="57" t="s">
        <v>136</v>
      </c>
      <c r="L37" s="57" t="s">
        <v>133</v>
      </c>
      <c r="M37" s="57" t="s">
        <v>133</v>
      </c>
      <c r="N37" s="57" t="s">
        <v>138</v>
      </c>
      <c r="O37" s="57" t="s">
        <v>139</v>
      </c>
      <c r="P37" s="57" t="s">
        <v>140</v>
      </c>
      <c r="Q37" s="288" t="s">
        <v>137</v>
      </c>
      <c r="R37" s="288" t="s">
        <v>137</v>
      </c>
      <c r="S37" s="59" t="s">
        <v>142</v>
      </c>
      <c r="T37" s="59" t="s">
        <v>143</v>
      </c>
      <c r="U37" s="59" t="s">
        <v>144</v>
      </c>
      <c r="V37" s="59" t="s">
        <v>141</v>
      </c>
      <c r="W37" s="59" t="s">
        <v>141</v>
      </c>
      <c r="X37" s="59" t="s">
        <v>181</v>
      </c>
      <c r="Y37" s="59" t="s">
        <v>182</v>
      </c>
      <c r="Z37" s="59" t="s">
        <v>183</v>
      </c>
      <c r="AA37" s="59" t="s">
        <v>184</v>
      </c>
      <c r="AB37" s="59" t="s">
        <v>184</v>
      </c>
      <c r="AC37" s="59" t="s">
        <v>202</v>
      </c>
      <c r="AD37" s="59" t="s">
        <v>203</v>
      </c>
      <c r="AE37" s="59" t="s">
        <v>204</v>
      </c>
      <c r="AF37" s="59" t="s">
        <v>200</v>
      </c>
      <c r="AG37" s="303" t="s">
        <v>200</v>
      </c>
    </row>
    <row r="38" spans="1:33" ht="16.2">
      <c r="B38" s="374" t="s">
        <v>279</v>
      </c>
      <c r="C38" s="375"/>
      <c r="D38" s="58" t="s">
        <v>149</v>
      </c>
      <c r="E38" s="58" t="s">
        <v>149</v>
      </c>
      <c r="F38" s="58" t="s">
        <v>146</v>
      </c>
      <c r="G38" s="58" t="s">
        <v>150</v>
      </c>
      <c r="H38" s="58" t="s">
        <v>147</v>
      </c>
      <c r="I38" s="58" t="s">
        <v>152</v>
      </c>
      <c r="J38" s="58" t="s">
        <v>153</v>
      </c>
      <c r="K38" s="58" t="s">
        <v>145</v>
      </c>
      <c r="L38" s="58" t="s">
        <v>155</v>
      </c>
      <c r="M38" s="58" t="s">
        <v>156</v>
      </c>
      <c r="N38" s="58" t="s">
        <v>157</v>
      </c>
      <c r="O38" s="58" t="s">
        <v>158</v>
      </c>
      <c r="P38" s="58" t="s">
        <v>154</v>
      </c>
      <c r="Q38" s="289" t="s">
        <v>212</v>
      </c>
      <c r="R38" s="289" t="s">
        <v>213</v>
      </c>
      <c r="S38" s="60" t="s">
        <v>159</v>
      </c>
      <c r="T38" s="60" t="s">
        <v>161</v>
      </c>
      <c r="U38" s="60" t="s">
        <v>160</v>
      </c>
      <c r="V38" s="60" t="s">
        <v>162</v>
      </c>
      <c r="W38" s="60" t="s">
        <v>163</v>
      </c>
      <c r="X38" s="60" t="s">
        <v>185</v>
      </c>
      <c r="Y38" s="60" t="s">
        <v>186</v>
      </c>
      <c r="Z38" s="60" t="s">
        <v>187</v>
      </c>
      <c r="AA38" s="60" t="s">
        <v>188</v>
      </c>
      <c r="AB38" s="60" t="s">
        <v>189</v>
      </c>
      <c r="AC38" s="60" t="s">
        <v>205</v>
      </c>
      <c r="AD38" s="60" t="s">
        <v>206</v>
      </c>
      <c r="AE38" s="60" t="s">
        <v>207</v>
      </c>
      <c r="AF38" s="60" t="s">
        <v>208</v>
      </c>
      <c r="AG38" s="304" t="s">
        <v>201</v>
      </c>
    </row>
    <row r="39" spans="1:33" s="71" customFormat="1" ht="14.4" customHeight="1" outlineLevel="1">
      <c r="B39" s="380" t="s">
        <v>178</v>
      </c>
      <c r="C39" s="381"/>
      <c r="D39" s="81">
        <f t="shared" ref="D39:R39" si="14">D12</f>
        <v>25.091999999999999</v>
      </c>
      <c r="E39" s="81">
        <f t="shared" si="14"/>
        <v>29.506</v>
      </c>
      <c r="F39" s="81">
        <f t="shared" si="14"/>
        <v>33.909999999999997</v>
      </c>
      <c r="G39" s="82">
        <f t="shared" si="14"/>
        <v>38.540999999999997</v>
      </c>
      <c r="H39" s="83">
        <f t="shared" si="14"/>
        <v>127.04899999999999</v>
      </c>
      <c r="I39" s="80">
        <f t="shared" si="14"/>
        <v>42.234000000000002</v>
      </c>
      <c r="J39" s="84">
        <f t="shared" si="14"/>
        <v>48.226999999999997</v>
      </c>
      <c r="K39" s="84">
        <f t="shared" si="14"/>
        <v>55.661000000000001</v>
      </c>
      <c r="L39" s="84">
        <f t="shared" si="14"/>
        <v>62.646000000000001</v>
      </c>
      <c r="M39" s="83">
        <f t="shared" si="14"/>
        <v>208.76800000000003</v>
      </c>
      <c r="N39" s="84">
        <f t="shared" si="14"/>
        <v>68.459000000000003</v>
      </c>
      <c r="O39" s="84">
        <f t="shared" si="14"/>
        <v>74.2</v>
      </c>
      <c r="P39" s="84">
        <f t="shared" si="14"/>
        <v>80.716999999999999</v>
      </c>
      <c r="Q39" s="84">
        <f t="shared" si="14"/>
        <v>88.623000000000005</v>
      </c>
      <c r="R39" s="83">
        <f t="shared" si="14"/>
        <v>311.99899999999997</v>
      </c>
      <c r="S39" s="112">
        <f>N39*(1+S41)</f>
        <v>92.282731999999996</v>
      </c>
      <c r="T39" s="112">
        <f>O39*(1+T41)</f>
        <v>100.02159999999999</v>
      </c>
      <c r="U39" s="112">
        <f>P39*(1+U41)</f>
        <v>108.80651599999999</v>
      </c>
      <c r="V39" s="112">
        <f>Q39*(1+V41)</f>
        <v>119.463804</v>
      </c>
      <c r="W39" s="32"/>
      <c r="X39" s="112">
        <f>S39*(1+X41)</f>
        <v>119.96755159999999</v>
      </c>
      <c r="Y39" s="112">
        <f>T39*(1+Y41)</f>
        <v>130.02807999999999</v>
      </c>
      <c r="Z39" s="112">
        <f>U39*(1+Z41)</f>
        <v>141.4484708</v>
      </c>
      <c r="AA39" s="112">
        <f>V39*(1+AA41)</f>
        <v>155.30294520000001</v>
      </c>
      <c r="AB39" s="32"/>
      <c r="AC39" s="112">
        <f>X39*(1+AC41)</f>
        <v>152.95862828999998</v>
      </c>
      <c r="AD39" s="112">
        <f>Y39*(1+AD41)</f>
        <v>165.78580199999996</v>
      </c>
      <c r="AE39" s="112">
        <f>Z39*(1+AE41)</f>
        <v>180.34680026999999</v>
      </c>
      <c r="AF39" s="112">
        <f>AA39*(1+AF41)</f>
        <v>198.01125513</v>
      </c>
      <c r="AG39" s="32"/>
    </row>
    <row r="40" spans="1:33" s="205" customFormat="1" ht="14.4" customHeight="1" outlineLevel="2">
      <c r="B40" s="203" t="s">
        <v>179</v>
      </c>
      <c r="C40" s="204"/>
      <c r="D40" s="109"/>
      <c r="E40" s="109">
        <f>E39/D39-1</f>
        <v>0.17591264147935615</v>
      </c>
      <c r="F40" s="109">
        <f>F39/E39-1</f>
        <v>0.14925777807903473</v>
      </c>
      <c r="G40" s="109">
        <f>G39/F39-1</f>
        <v>0.13656738425243287</v>
      </c>
      <c r="H40" s="110"/>
      <c r="I40" s="109">
        <f>I39/G39-1</f>
        <v>9.5820035806024828E-2</v>
      </c>
      <c r="J40" s="109">
        <f>J39/I39-1</f>
        <v>0.1418998910830136</v>
      </c>
      <c r="K40" s="109">
        <f>K39/J39-1</f>
        <v>0.15414601779086423</v>
      </c>
      <c r="L40" s="109">
        <f>L39/K39-1</f>
        <v>0.12549181653222186</v>
      </c>
      <c r="M40" s="110"/>
      <c r="N40" s="109">
        <f>N39/L39-1</f>
        <v>9.2791239664144598E-2</v>
      </c>
      <c r="O40" s="109">
        <f>O39/N39-1</f>
        <v>8.3860412801822992E-2</v>
      </c>
      <c r="P40" s="109">
        <f>P39/O39-1</f>
        <v>8.7830188679245191E-2</v>
      </c>
      <c r="Q40" s="109">
        <f>Q39/P39-1</f>
        <v>9.7947148679955909E-2</v>
      </c>
      <c r="R40" s="110"/>
      <c r="S40" s="109">
        <f>S39/Q39-1</f>
        <v>4.1295510194870211E-2</v>
      </c>
      <c r="T40" s="109">
        <f>T39/S39-1</f>
        <v>8.3860412801822992E-2</v>
      </c>
      <c r="U40" s="109">
        <f>U39/T39-1</f>
        <v>8.7830188679245191E-2</v>
      </c>
      <c r="V40" s="109">
        <f>V39/U39-1</f>
        <v>9.7947148679955909E-2</v>
      </c>
      <c r="W40" s="110"/>
      <c r="X40" s="109">
        <f>X39/V39-1</f>
        <v>4.2167383184952278E-3</v>
      </c>
      <c r="Y40" s="109">
        <f>Y39/X39-1</f>
        <v>8.3860412801822992E-2</v>
      </c>
      <c r="Z40" s="109">
        <f>Z39/Y39-1</f>
        <v>8.7830188679245413E-2</v>
      </c>
      <c r="AA40" s="109">
        <f>AA39/Z39-1</f>
        <v>9.7947148679955909E-2</v>
      </c>
      <c r="AB40" s="110"/>
      <c r="AC40" s="109">
        <f>AC39/AA39-1</f>
        <v>-1.5095122033783714E-2</v>
      </c>
      <c r="AD40" s="109">
        <f>AD39/AC39-1</f>
        <v>8.3860412801822992E-2</v>
      </c>
      <c r="AE40" s="109">
        <f>AE39/AD39-1</f>
        <v>8.7830188679245413E-2</v>
      </c>
      <c r="AF40" s="109">
        <f>AF39/AE39-1</f>
        <v>9.7947148679955909E-2</v>
      </c>
      <c r="AG40" s="110"/>
    </row>
    <row r="41" spans="1:33" s="205" customFormat="1" ht="14.4" customHeight="1" outlineLevel="2">
      <c r="B41" s="388" t="s">
        <v>180</v>
      </c>
      <c r="C41" s="389"/>
      <c r="D41" s="109"/>
      <c r="E41" s="109"/>
      <c r="F41" s="109"/>
      <c r="G41" s="109"/>
      <c r="H41" s="110"/>
      <c r="I41" s="109"/>
      <c r="J41" s="109">
        <f>J39/E39-1</f>
        <v>0.63448112248356248</v>
      </c>
      <c r="K41" s="109">
        <f>K39/F39-1</f>
        <v>0.64143320554408745</v>
      </c>
      <c r="L41" s="109">
        <f>L39/G39-1</f>
        <v>0.62543784541138026</v>
      </c>
      <c r="M41" s="110"/>
      <c r="N41" s="109">
        <f>N39/I39-1</f>
        <v>0.62094521002036274</v>
      </c>
      <c r="O41" s="109">
        <f>O39/J39-1</f>
        <v>0.53855723972048875</v>
      </c>
      <c r="P41" s="109">
        <f>P39/K39-1</f>
        <v>0.4501536084511597</v>
      </c>
      <c r="Q41" s="109">
        <f>Q39/L39-1</f>
        <v>0.41466334642275648</v>
      </c>
      <c r="R41" s="110"/>
      <c r="S41" s="33">
        <v>0.34799999999999998</v>
      </c>
      <c r="T41" s="33">
        <v>0.34799999999999998</v>
      </c>
      <c r="U41" s="33">
        <v>0.34799999999999998</v>
      </c>
      <c r="V41" s="33">
        <v>0.34799999999999998</v>
      </c>
      <c r="W41" s="110"/>
      <c r="X41" s="33">
        <v>0.3</v>
      </c>
      <c r="Y41" s="33">
        <v>0.3</v>
      </c>
      <c r="Z41" s="33">
        <v>0.3</v>
      </c>
      <c r="AA41" s="33">
        <v>0.3</v>
      </c>
      <c r="AB41" s="110"/>
      <c r="AC41" s="33">
        <v>0.27500000000000002</v>
      </c>
      <c r="AD41" s="33">
        <v>0.27500000000000002</v>
      </c>
      <c r="AE41" s="33">
        <v>0.27500000000000002</v>
      </c>
      <c r="AF41" s="33">
        <v>0.27500000000000002</v>
      </c>
      <c r="AG41" s="110"/>
    </row>
    <row r="42" spans="1:33" s="210" customFormat="1" outlineLevel="1">
      <c r="B42" s="206" t="s">
        <v>107</v>
      </c>
      <c r="C42" s="207"/>
      <c r="D42" s="208">
        <f t="shared" ref="D42:R42" si="15">D105+D109</f>
        <v>33.448999999999998</v>
      </c>
      <c r="E42" s="208">
        <f t="shared" si="15"/>
        <v>38.988000000000007</v>
      </c>
      <c r="F42" s="208">
        <f t="shared" si="15"/>
        <v>46.631</v>
      </c>
      <c r="G42" s="208">
        <f t="shared" si="15"/>
        <v>51.731000000000002</v>
      </c>
      <c r="H42" s="209">
        <f t="shared" si="15"/>
        <v>51.731000000000002</v>
      </c>
      <c r="I42" s="208">
        <f t="shared" si="15"/>
        <v>55.519999999999996</v>
      </c>
      <c r="J42" s="208">
        <f t="shared" si="15"/>
        <v>64.88300000000001</v>
      </c>
      <c r="K42" s="208">
        <f t="shared" si="15"/>
        <v>75.951999999999998</v>
      </c>
      <c r="L42" s="208">
        <f t="shared" si="15"/>
        <v>85.614999999999995</v>
      </c>
      <c r="M42" s="209">
        <f t="shared" si="15"/>
        <v>85.614999999999995</v>
      </c>
      <c r="N42" s="208">
        <f t="shared" si="15"/>
        <v>91.984999999999999</v>
      </c>
      <c r="O42" s="208">
        <f t="shared" si="15"/>
        <v>102.358</v>
      </c>
      <c r="P42" s="208">
        <f t="shared" si="15"/>
        <v>111.712</v>
      </c>
      <c r="Q42" s="208">
        <f t="shared" si="15"/>
        <v>124.533</v>
      </c>
      <c r="R42" s="209">
        <f t="shared" si="15"/>
        <v>124.533</v>
      </c>
      <c r="S42" s="212">
        <f>S44+S43-S39</f>
        <v>137.01086800000002</v>
      </c>
      <c r="T42" s="212">
        <f>T44+T43-T39</f>
        <v>155.39146800000003</v>
      </c>
      <c r="U42" s="212">
        <f>U44+U43-U39</f>
        <v>172.68435200000005</v>
      </c>
      <c r="V42" s="212">
        <f>V44+V43-V39</f>
        <v>195.24214800000004</v>
      </c>
      <c r="W42" s="209"/>
      <c r="X42" s="212">
        <f>X44+X43-X39</f>
        <v>216.70140640000011</v>
      </c>
      <c r="Y42" s="212">
        <f>Y44+Y43-Y39</f>
        <v>246.5162964000001</v>
      </c>
      <c r="Z42" s="212">
        <f>Z44+Z43-Z39</f>
        <v>275.30201560000012</v>
      </c>
      <c r="AA42" s="212">
        <f>AA44+AA43-AA39</f>
        <v>311.72823040000009</v>
      </c>
      <c r="AB42" s="209"/>
      <c r="AC42" s="212">
        <f>AC44+AC43-AC39</f>
        <v>342.62445511000021</v>
      </c>
      <c r="AD42" s="212">
        <f>AD44+AD43-AD39</f>
        <v>384.63451411000017</v>
      </c>
      <c r="AE42" s="212">
        <f>AE44+AE43-AE39</f>
        <v>425.59216084000013</v>
      </c>
      <c r="AF42" s="212">
        <f>AF44+AF43-AF39</f>
        <v>476.82881371000019</v>
      </c>
      <c r="AG42" s="209"/>
    </row>
    <row r="43" spans="1:33" s="211" customFormat="1" outlineLevel="1">
      <c r="B43" s="394" t="s">
        <v>108</v>
      </c>
      <c r="C43" s="395"/>
      <c r="D43" s="254">
        <f>D42-D154</f>
        <v>29.340999999999998</v>
      </c>
      <c r="E43" s="254">
        <f>E42-E154</f>
        <v>33.449000000000005</v>
      </c>
      <c r="F43" s="254">
        <f>E42</f>
        <v>38.988000000000007</v>
      </c>
      <c r="G43" s="208">
        <f>F42</f>
        <v>46.631</v>
      </c>
      <c r="H43" s="209">
        <v>413.565</v>
      </c>
      <c r="I43" s="208">
        <f>G42</f>
        <v>51.731000000000002</v>
      </c>
      <c r="J43" s="208">
        <f>I42</f>
        <v>55.519999999999996</v>
      </c>
      <c r="K43" s="208">
        <f>J42</f>
        <v>64.88300000000001</v>
      </c>
      <c r="L43" s="208">
        <f>K42</f>
        <v>75.951999999999998</v>
      </c>
      <c r="M43" s="209">
        <f>H42</f>
        <v>51.731000000000002</v>
      </c>
      <c r="N43" s="208">
        <f>L42</f>
        <v>85.614999999999995</v>
      </c>
      <c r="O43" s="208">
        <f>N42</f>
        <v>91.984999999999999</v>
      </c>
      <c r="P43" s="208">
        <f>O42</f>
        <v>102.358</v>
      </c>
      <c r="Q43" s="208">
        <f>P42</f>
        <v>111.712</v>
      </c>
      <c r="R43" s="209">
        <f>M42</f>
        <v>85.614999999999995</v>
      </c>
      <c r="S43" s="208">
        <f>Q42</f>
        <v>124.533</v>
      </c>
      <c r="T43" s="208">
        <f>S42</f>
        <v>137.01086800000002</v>
      </c>
      <c r="U43" s="208">
        <f>T42</f>
        <v>155.39146800000003</v>
      </c>
      <c r="V43" s="208">
        <f>U42</f>
        <v>172.68435200000005</v>
      </c>
      <c r="W43" s="209"/>
      <c r="X43" s="208">
        <f>V42</f>
        <v>195.24214800000004</v>
      </c>
      <c r="Y43" s="208">
        <f>X42</f>
        <v>216.70140640000011</v>
      </c>
      <c r="Z43" s="208">
        <f>Y42</f>
        <v>246.5162964000001</v>
      </c>
      <c r="AA43" s="208">
        <f>Z42</f>
        <v>275.30201560000012</v>
      </c>
      <c r="AB43" s="209"/>
      <c r="AC43" s="208">
        <f>AA42</f>
        <v>311.72823040000009</v>
      </c>
      <c r="AD43" s="208">
        <f>AC42</f>
        <v>342.62445511000021</v>
      </c>
      <c r="AE43" s="208">
        <f>AD42</f>
        <v>384.63451411000017</v>
      </c>
      <c r="AF43" s="208">
        <f>AE42</f>
        <v>425.59216084000013</v>
      </c>
      <c r="AG43" s="209"/>
    </row>
    <row r="44" spans="1:33" s="211" customFormat="1" outlineLevel="1">
      <c r="B44" s="215" t="s">
        <v>106</v>
      </c>
      <c r="C44" s="207"/>
      <c r="D44" s="212">
        <f t="shared" ref="D44:I44" si="16">D39+D42-D43</f>
        <v>29.2</v>
      </c>
      <c r="E44" s="212">
        <f t="shared" si="16"/>
        <v>35.044999999999995</v>
      </c>
      <c r="F44" s="212">
        <f t="shared" si="16"/>
        <v>41.55299999999999</v>
      </c>
      <c r="G44" s="212">
        <f t="shared" si="16"/>
        <v>43.640999999999991</v>
      </c>
      <c r="H44" s="213">
        <f t="shared" si="16"/>
        <v>-234.785</v>
      </c>
      <c r="I44" s="212">
        <f t="shared" si="16"/>
        <v>46.022999999999989</v>
      </c>
      <c r="J44" s="212">
        <f t="shared" ref="J44:R44" si="17">J39+J42-J43</f>
        <v>57.590000000000018</v>
      </c>
      <c r="K44" s="212">
        <f t="shared" si="17"/>
        <v>66.72999999999999</v>
      </c>
      <c r="L44" s="212">
        <f t="shared" si="17"/>
        <v>72.308999999999997</v>
      </c>
      <c r="M44" s="213">
        <f t="shared" si="17"/>
        <v>242.65200000000004</v>
      </c>
      <c r="N44" s="212">
        <f t="shared" si="17"/>
        <v>74.829000000000022</v>
      </c>
      <c r="O44" s="212">
        <f t="shared" si="17"/>
        <v>84.572999999999993</v>
      </c>
      <c r="P44" s="212">
        <f t="shared" si="17"/>
        <v>90.070999999999998</v>
      </c>
      <c r="Q44" s="212">
        <f t="shared" si="17"/>
        <v>101.444</v>
      </c>
      <c r="R44" s="213">
        <f t="shared" si="17"/>
        <v>350.91699999999997</v>
      </c>
      <c r="S44" s="212">
        <f>N44*(1+S46)</f>
        <v>104.76060000000003</v>
      </c>
      <c r="T44" s="212">
        <f>O44*(1+T46)</f>
        <v>118.40219999999998</v>
      </c>
      <c r="U44" s="212">
        <f>P44*(1+U46)</f>
        <v>126.09939999999999</v>
      </c>
      <c r="V44" s="212">
        <f>Q44*(1+V46)</f>
        <v>142.02160000000001</v>
      </c>
      <c r="W44" s="209"/>
      <c r="X44" s="212">
        <f>S44*(1+X46)</f>
        <v>141.42681000000005</v>
      </c>
      <c r="Y44" s="212">
        <f>T44*(1+Y46)</f>
        <v>159.84296999999998</v>
      </c>
      <c r="Z44" s="212">
        <f>U44*(1+Z46)</f>
        <v>170.23418999999998</v>
      </c>
      <c r="AA44" s="212">
        <f>V44*(1+AA46)</f>
        <v>191.72916000000001</v>
      </c>
      <c r="AB44" s="209"/>
      <c r="AC44" s="212">
        <f>X44*(1+AC46)</f>
        <v>183.85485300000008</v>
      </c>
      <c r="AD44" s="212">
        <f>Y44*(1+AD46)</f>
        <v>207.79586099999997</v>
      </c>
      <c r="AE44" s="212">
        <f>Z44*(1+AE46)</f>
        <v>221.30444699999998</v>
      </c>
      <c r="AF44" s="212">
        <f>AA44*(1+AF46)</f>
        <v>249.24790800000002</v>
      </c>
      <c r="AG44" s="209"/>
    </row>
    <row r="45" spans="1:33" s="211" customFormat="1" outlineLevel="2">
      <c r="B45" s="206" t="s">
        <v>109</v>
      </c>
      <c r="C45" s="207"/>
      <c r="D45" s="109"/>
      <c r="E45" s="109">
        <f>E44/D44-1</f>
        <v>0.20017123287671224</v>
      </c>
      <c r="F45" s="109">
        <f>F44/E44-1</f>
        <v>0.18570409473534011</v>
      </c>
      <c r="G45" s="109">
        <f>G44/F44-1</f>
        <v>5.0249079488845716E-2</v>
      </c>
      <c r="H45" s="110"/>
      <c r="I45" s="109">
        <f>I44/G44-1</f>
        <v>5.4581700694301238E-2</v>
      </c>
      <c r="J45" s="109">
        <f>J44/I44-1</f>
        <v>0.25133085631097574</v>
      </c>
      <c r="K45" s="109">
        <f>K44/J44-1</f>
        <v>0.15870810904670907</v>
      </c>
      <c r="L45" s="109">
        <f>L44/K44-1</f>
        <v>8.3605574704031405E-2</v>
      </c>
      <c r="M45" s="110"/>
      <c r="N45" s="109">
        <f>N44/L44-1</f>
        <v>3.4850433555989158E-2</v>
      </c>
      <c r="O45" s="109">
        <f>O44/N44-1</f>
        <v>0.13021689451950413</v>
      </c>
      <c r="P45" s="109">
        <f>P44/O44-1</f>
        <v>6.5008927198987987E-2</v>
      </c>
      <c r="Q45" s="109">
        <f>Q44/P44-1</f>
        <v>0.1262670559891641</v>
      </c>
      <c r="R45" s="110"/>
      <c r="S45" s="109">
        <f>S44/Q44-1</f>
        <v>3.2693900082804594E-2</v>
      </c>
      <c r="T45" s="109">
        <f>T44/S44-1</f>
        <v>0.13021689451950391</v>
      </c>
      <c r="U45" s="109">
        <f>U44/T44-1</f>
        <v>6.5008927198987987E-2</v>
      </c>
      <c r="V45" s="109">
        <f>V44/U44-1</f>
        <v>0.12626705598916432</v>
      </c>
      <c r="W45" s="209"/>
      <c r="X45" s="109">
        <f>X44/V44-1</f>
        <v>-4.1880249201526887E-3</v>
      </c>
      <c r="Y45" s="109">
        <f>Y44/X44-1</f>
        <v>0.13021689451950391</v>
      </c>
      <c r="Z45" s="109">
        <f>Z44/Y44-1</f>
        <v>6.5008927198987987E-2</v>
      </c>
      <c r="AA45" s="109">
        <f>AA44/Z44-1</f>
        <v>0.12626705598916432</v>
      </c>
      <c r="AB45" s="209"/>
      <c r="AC45" s="109">
        <f>AC44/AA44-1</f>
        <v>-4.1069949923109972E-2</v>
      </c>
      <c r="AD45" s="109">
        <f>AD44/AC44-1</f>
        <v>0.13021689451950391</v>
      </c>
      <c r="AE45" s="109">
        <f>AE44/AD44-1</f>
        <v>6.5008927198987987E-2</v>
      </c>
      <c r="AF45" s="109">
        <f>AF44/AE44-1</f>
        <v>0.12626705598916432</v>
      </c>
      <c r="AG45" s="209"/>
    </row>
    <row r="46" spans="1:33" s="211" customFormat="1" outlineLevel="2">
      <c r="B46" s="229" t="s">
        <v>110</v>
      </c>
      <c r="C46" s="230"/>
      <c r="D46" s="246"/>
      <c r="E46" s="233"/>
      <c r="F46" s="233"/>
      <c r="G46" s="231"/>
      <c r="H46" s="232"/>
      <c r="I46" s="233">
        <f>I44/D44-1</f>
        <v>0.576130136986301</v>
      </c>
      <c r="J46" s="233">
        <f>J44/E44-1</f>
        <v>0.64331573690968824</v>
      </c>
      <c r="K46" s="233">
        <f>K44/F44-1</f>
        <v>0.60590089764878607</v>
      </c>
      <c r="L46" s="109">
        <f>L44/G44-1</f>
        <v>0.65690520382209416</v>
      </c>
      <c r="M46" s="232"/>
      <c r="N46" s="109">
        <f>N44/I44-1</f>
        <v>0.62590443908480631</v>
      </c>
      <c r="O46" s="233">
        <f>O44/J44-1</f>
        <v>0.46853620420211795</v>
      </c>
      <c r="P46" s="233">
        <f>P44/K44-1</f>
        <v>0.34978270642889275</v>
      </c>
      <c r="Q46" s="233">
        <f>Q44/L44-1</f>
        <v>0.40292356414830799</v>
      </c>
      <c r="R46" s="232"/>
      <c r="S46" s="33">
        <v>0.4</v>
      </c>
      <c r="T46" s="33">
        <v>0.4</v>
      </c>
      <c r="U46" s="33">
        <v>0.4</v>
      </c>
      <c r="V46" s="33">
        <v>0.4</v>
      </c>
      <c r="W46" s="247"/>
      <c r="X46" s="33">
        <v>0.35</v>
      </c>
      <c r="Y46" s="33">
        <v>0.35</v>
      </c>
      <c r="Z46" s="33">
        <v>0.35</v>
      </c>
      <c r="AA46" s="33">
        <v>0.35</v>
      </c>
      <c r="AB46" s="247"/>
      <c r="AC46" s="33">
        <v>0.3</v>
      </c>
      <c r="AD46" s="33">
        <v>0.3</v>
      </c>
      <c r="AE46" s="33">
        <v>0.3</v>
      </c>
      <c r="AF46" s="33">
        <v>0.3</v>
      </c>
      <c r="AG46" s="247"/>
    </row>
    <row r="47" spans="1:33" s="237" customFormat="1" ht="16.2">
      <c r="A47" s="54"/>
      <c r="B47" s="380" t="s">
        <v>129</v>
      </c>
      <c r="C47" s="381"/>
      <c r="D47" s="235"/>
      <c r="E47" s="235"/>
      <c r="F47" s="235"/>
      <c r="G47" s="241"/>
      <c r="H47" s="242"/>
      <c r="I47" s="235"/>
      <c r="J47" s="235"/>
      <c r="K47" s="235"/>
      <c r="L47" s="253"/>
      <c r="M47" s="242"/>
      <c r="N47" s="243"/>
      <c r="O47" s="252"/>
      <c r="P47" s="252"/>
      <c r="Q47" s="290"/>
      <c r="R47" s="242"/>
      <c r="S47" s="249"/>
      <c r="T47" s="250"/>
      <c r="U47" s="250"/>
      <c r="V47" s="251"/>
      <c r="W47" s="236"/>
      <c r="X47" s="249"/>
      <c r="Y47" s="250"/>
      <c r="Z47" s="250"/>
      <c r="AA47" s="251"/>
      <c r="AB47" s="236"/>
      <c r="AC47" s="249"/>
      <c r="AD47" s="250"/>
      <c r="AE47" s="250"/>
      <c r="AF47" s="251"/>
      <c r="AG47" s="236"/>
    </row>
    <row r="48" spans="1:33" s="48" customFormat="1" outlineLevel="1">
      <c r="B48" s="376" t="s">
        <v>35</v>
      </c>
      <c r="C48" s="377"/>
      <c r="D48" s="31">
        <f>D17/D12</f>
        <v>0.20636059301769488</v>
      </c>
      <c r="E48" s="31">
        <f>E17/E12</f>
        <v>0.35582593370839832</v>
      </c>
      <c r="F48" s="31">
        <f>F17/F12</f>
        <v>0.2816278383957535</v>
      </c>
      <c r="G48" s="31">
        <f>G17/G12</f>
        <v>0.2899769077086739</v>
      </c>
      <c r="H48" s="244">
        <f>H17/$H$12</f>
        <v>0.2865272453935096</v>
      </c>
      <c r="I48" s="244">
        <f t="shared" ref="I48:R48" si="18">I17/I12</f>
        <v>0.31394137424823604</v>
      </c>
      <c r="J48" s="31">
        <f t="shared" si="18"/>
        <v>0.29500072573454705</v>
      </c>
      <c r="K48" s="31">
        <f t="shared" si="18"/>
        <v>0.2880113544492553</v>
      </c>
      <c r="L48" s="245">
        <f t="shared" si="18"/>
        <v>0.30485585671870508</v>
      </c>
      <c r="M48" s="40">
        <f t="shared" si="18"/>
        <v>0.29992623390557932</v>
      </c>
      <c r="N48" s="244">
        <f t="shared" si="18"/>
        <v>0.31547349508464922</v>
      </c>
      <c r="O48" s="31">
        <f t="shared" si="18"/>
        <v>0.29830188679245284</v>
      </c>
      <c r="P48" s="31">
        <f t="shared" si="18"/>
        <v>0.28436388864799239</v>
      </c>
      <c r="Q48" s="31">
        <f t="shared" si="18"/>
        <v>0.27513173781072631</v>
      </c>
      <c r="R48" s="40">
        <f t="shared" si="18"/>
        <v>0.29188234577674932</v>
      </c>
      <c r="S48" s="66">
        <v>0.29400457576706801</v>
      </c>
      <c r="T48" s="33">
        <v>0.30381404350940111</v>
      </c>
      <c r="U48" s="33">
        <v>0.29368049842524774</v>
      </c>
      <c r="V48" s="33">
        <v>0.28599999999999998</v>
      </c>
      <c r="W48" s="259">
        <f>W17/W12</f>
        <v>0.29397994247489895</v>
      </c>
      <c r="X48" s="66">
        <v>0.3</v>
      </c>
      <c r="Y48" s="33">
        <v>0.3</v>
      </c>
      <c r="Z48" s="33">
        <v>0.3</v>
      </c>
      <c r="AA48" s="33">
        <v>0.3</v>
      </c>
      <c r="AB48" s="234">
        <f>AB17/AB12</f>
        <v>0.3</v>
      </c>
      <c r="AC48" s="66">
        <v>0.3</v>
      </c>
      <c r="AD48" s="33">
        <v>0.3</v>
      </c>
      <c r="AE48" s="33">
        <v>0.3</v>
      </c>
      <c r="AF48" s="33">
        <v>0.3</v>
      </c>
      <c r="AG48" s="234">
        <f>AG17/AG12</f>
        <v>0.29999999999999993</v>
      </c>
    </row>
    <row r="49" spans="2:33" s="54" customFormat="1" outlineLevel="1">
      <c r="B49" s="72" t="s">
        <v>36</v>
      </c>
      <c r="C49" s="73"/>
      <c r="D49" s="31">
        <f>D18/D12</f>
        <v>0.56938466443487967</v>
      </c>
      <c r="E49" s="31">
        <f>E18/E12</f>
        <v>0.68931742696400722</v>
      </c>
      <c r="F49" s="31">
        <f>F18/F12</f>
        <v>0.63544677086405188</v>
      </c>
      <c r="G49" s="31">
        <f>G18/G12</f>
        <v>0.56306271243610706</v>
      </c>
      <c r="H49" s="40">
        <f>H18/$H$12</f>
        <v>0.61295248290029836</v>
      </c>
      <c r="I49" s="31">
        <f t="shared" ref="I49:R49" si="19">I18/I12</f>
        <v>0.55412700667708481</v>
      </c>
      <c r="J49" s="31">
        <f t="shared" si="19"/>
        <v>0.56487030086880796</v>
      </c>
      <c r="K49" s="31">
        <f t="shared" si="19"/>
        <v>0.52243042704946008</v>
      </c>
      <c r="L49" s="31">
        <f t="shared" si="19"/>
        <v>0.54796794687609751</v>
      </c>
      <c r="M49" s="40">
        <f t="shared" si="19"/>
        <v>0.54630977927651736</v>
      </c>
      <c r="N49" s="31">
        <f t="shared" si="19"/>
        <v>0.52837464759929298</v>
      </c>
      <c r="O49" s="31">
        <f t="shared" si="19"/>
        <v>0.53032345013477089</v>
      </c>
      <c r="P49" s="31">
        <f t="shared" si="19"/>
        <v>0.54386312672671189</v>
      </c>
      <c r="Q49" s="31">
        <f t="shared" si="19"/>
        <v>0.53672297259176516</v>
      </c>
      <c r="R49" s="40">
        <f t="shared" si="19"/>
        <v>0.53521645902711235</v>
      </c>
      <c r="S49" s="33">
        <v>0.51</v>
      </c>
      <c r="T49" s="33">
        <v>0.5</v>
      </c>
      <c r="U49" s="33">
        <v>0.4975</v>
      </c>
      <c r="V49" s="33">
        <v>0.51</v>
      </c>
      <c r="W49" s="40">
        <f>W18/W12</f>
        <v>0.50438792271770105</v>
      </c>
      <c r="X49" s="33">
        <f>V49-0.005</f>
        <v>0.505</v>
      </c>
      <c r="Y49" s="33">
        <f>X49</f>
        <v>0.505</v>
      </c>
      <c r="Z49" s="33">
        <f>Y49</f>
        <v>0.505</v>
      </c>
      <c r="AA49" s="33">
        <f>Z49</f>
        <v>0.505</v>
      </c>
      <c r="AB49" s="40">
        <f>AB18/AB12</f>
        <v>0.505</v>
      </c>
      <c r="AC49" s="33">
        <f>AA49-0.005</f>
        <v>0.5</v>
      </c>
      <c r="AD49" s="33">
        <f>AC49</f>
        <v>0.5</v>
      </c>
      <c r="AE49" s="33">
        <f>AD49</f>
        <v>0.5</v>
      </c>
      <c r="AF49" s="33">
        <f>AE49</f>
        <v>0.5</v>
      </c>
      <c r="AG49" s="40">
        <f>AG18/AG12</f>
        <v>0.5</v>
      </c>
    </row>
    <row r="50" spans="2:33" s="54" customFormat="1" outlineLevel="1">
      <c r="B50" s="72" t="s">
        <v>37</v>
      </c>
      <c r="C50" s="73"/>
      <c r="D50" s="31">
        <f>D19/D12</f>
        <v>0.25442372070779534</v>
      </c>
      <c r="E50" s="31">
        <f>E19/E12</f>
        <v>0.28180709008337285</v>
      </c>
      <c r="F50" s="31">
        <f>F19/F12</f>
        <v>0.26363904452963727</v>
      </c>
      <c r="G50" s="31">
        <f>G19/G12</f>
        <v>0.23948522352819079</v>
      </c>
      <c r="H50" s="40">
        <f>H19/$H$12</f>
        <v>0.25871120591267938</v>
      </c>
      <c r="I50" s="31">
        <f t="shared" ref="I50:R50" si="20">I19/I12</f>
        <v>0.23978311313160014</v>
      </c>
      <c r="J50" s="31">
        <f t="shared" si="20"/>
        <v>0.2392021067037137</v>
      </c>
      <c r="K50" s="31">
        <f t="shared" si="20"/>
        <v>0.22132193097500943</v>
      </c>
      <c r="L50" s="31">
        <f t="shared" si="20"/>
        <v>0.22220093860741308</v>
      </c>
      <c r="M50" s="40">
        <f t="shared" si="20"/>
        <v>0.22945087369711831</v>
      </c>
      <c r="N50" s="31">
        <f t="shared" si="20"/>
        <v>0.23168611869878322</v>
      </c>
      <c r="O50" s="31">
        <f t="shared" si="20"/>
        <v>0.21665768194070081</v>
      </c>
      <c r="P50" s="31">
        <f t="shared" si="20"/>
        <v>0.20084988292429104</v>
      </c>
      <c r="Q50" s="31">
        <f t="shared" si="20"/>
        <v>0.18304503345632625</v>
      </c>
      <c r="R50" s="40">
        <f t="shared" si="20"/>
        <v>0.20631796896784932</v>
      </c>
      <c r="S50" s="33">
        <v>0.22433369447453941</v>
      </c>
      <c r="T50" s="33">
        <v>0.21543610547667358</v>
      </c>
      <c r="U50" s="33">
        <v>0.21526963103122043</v>
      </c>
      <c r="V50" s="33">
        <v>0.20659975594537616</v>
      </c>
      <c r="W50" s="40">
        <f>W19/W12</f>
        <v>0.21483539497080364</v>
      </c>
      <c r="X50" s="33">
        <f>V50</f>
        <v>0.20659975594537616</v>
      </c>
      <c r="Y50" s="33">
        <f>X50-0.0025</f>
        <v>0.20409975594537616</v>
      </c>
      <c r="Z50" s="33">
        <f>Y50-0.0025</f>
        <v>0.20159975594537616</v>
      </c>
      <c r="AA50" s="33">
        <f>Z50-0.0025</f>
        <v>0.19909975594537616</v>
      </c>
      <c r="AB50" s="40">
        <f>AB19/AB12</f>
        <v>0.20258128954003513</v>
      </c>
      <c r="AC50" s="33">
        <f>AA50</f>
        <v>0.19909975594537616</v>
      </c>
      <c r="AD50" s="33">
        <f>AC50-0.0025</f>
        <v>0.19659975594537615</v>
      </c>
      <c r="AE50" s="33">
        <f>AD50-0.0025</f>
        <v>0.19409975594537615</v>
      </c>
      <c r="AF50" s="33">
        <f>AE50-0.0025</f>
        <v>0.19159975594537615</v>
      </c>
      <c r="AG50" s="40">
        <f>AG19/AG12</f>
        <v>0.19508128954003509</v>
      </c>
    </row>
    <row r="51" spans="2:33" s="54" customFormat="1" outlineLevel="1">
      <c r="B51" s="72" t="s">
        <v>28</v>
      </c>
      <c r="C51" s="73"/>
      <c r="D51" s="112">
        <v>0</v>
      </c>
      <c r="E51" s="112">
        <f>AVERAGE(E24,D24)</f>
        <v>0</v>
      </c>
      <c r="F51" s="112">
        <f>AVERAGE(F24,E24)</f>
        <v>0</v>
      </c>
      <c r="G51" s="112">
        <f>AVERAGE(G24,F24)</f>
        <v>0</v>
      </c>
      <c r="H51" s="113"/>
      <c r="I51" s="112">
        <f>AVERAGE(I24,G24)</f>
        <v>0</v>
      </c>
      <c r="J51" s="112">
        <f>AVERAGE(J24,I24)</f>
        <v>0</v>
      </c>
      <c r="K51" s="112">
        <f>AVERAGE(K24,J24)</f>
        <v>0</v>
      </c>
      <c r="L51" s="112">
        <f>AVERAGE(L24,K24)</f>
        <v>0</v>
      </c>
      <c r="M51" s="113"/>
      <c r="N51" s="112">
        <f>AVERAGE(N24,L24)</f>
        <v>0</v>
      </c>
      <c r="O51" s="112">
        <f>AVERAGE(O24,N24)</f>
        <v>0</v>
      </c>
      <c r="P51" s="112">
        <f>AVERAGE(P24,O24)</f>
        <v>0</v>
      </c>
      <c r="Q51" s="112">
        <f>AVERAGE(Q24,P24)</f>
        <v>0</v>
      </c>
      <c r="R51" s="113"/>
      <c r="S51" s="114">
        <f>Q51</f>
        <v>0</v>
      </c>
      <c r="T51" s="114">
        <f>S51</f>
        <v>0</v>
      </c>
      <c r="U51" s="114">
        <f>T51</f>
        <v>0</v>
      </c>
      <c r="V51" s="114">
        <f>U51</f>
        <v>0</v>
      </c>
      <c r="W51" s="113"/>
      <c r="X51" s="114">
        <f>V51</f>
        <v>0</v>
      </c>
      <c r="Y51" s="114">
        <f>X51</f>
        <v>0</v>
      </c>
      <c r="Z51" s="114">
        <f>Y51</f>
        <v>0</v>
      </c>
      <c r="AA51" s="114">
        <f>Z51</f>
        <v>0</v>
      </c>
      <c r="AB51" s="113"/>
      <c r="AC51" s="114">
        <f>AA51</f>
        <v>0</v>
      </c>
      <c r="AD51" s="114">
        <f>AC51</f>
        <v>0</v>
      </c>
      <c r="AE51" s="114">
        <f>AD51</f>
        <v>0</v>
      </c>
      <c r="AF51" s="114">
        <f>AE51</f>
        <v>0</v>
      </c>
      <c r="AG51" s="113"/>
    </row>
    <row r="52" spans="2:33" s="48" customFormat="1" outlineLevel="1">
      <c r="B52" s="376" t="s">
        <v>38</v>
      </c>
      <c r="C52" s="377"/>
      <c r="D52" s="31">
        <f>D25/D12</f>
        <v>-1.8252829587119403E-2</v>
      </c>
      <c r="E52" s="31">
        <f>E25/E12</f>
        <v>-1.5251135362299193E-2</v>
      </c>
      <c r="F52" s="31">
        <f>F25/F12</f>
        <v>-1.0115010321439105E-2</v>
      </c>
      <c r="G52" s="31">
        <f>G25/G12</f>
        <v>-7.3168833190628158E-3</v>
      </c>
      <c r="H52" s="40">
        <f>H25/$H$12</f>
        <v>-1.2066210674621604E-2</v>
      </c>
      <c r="I52" s="31">
        <f>I25/I12</f>
        <v>-5.4458493157171946E-3</v>
      </c>
      <c r="J52" s="31">
        <f>J25/J12</f>
        <v>-7.112198560972071E-3</v>
      </c>
      <c r="K52" s="31">
        <f>K25/K12</f>
        <v>2.6050556044627297E-3</v>
      </c>
      <c r="L52" s="31">
        <f>L25/L12</f>
        <v>-4.8207387542700247E-3</v>
      </c>
      <c r="M52" s="40">
        <f>M25/$H$12</f>
        <v>-5.7458146069626678E-3</v>
      </c>
      <c r="N52" s="31">
        <f>N25/N12</f>
        <v>-1.0225098233979462E-3</v>
      </c>
      <c r="O52" s="31">
        <f>O25/O12</f>
        <v>1.8059299191374664E-3</v>
      </c>
      <c r="P52" s="31">
        <f>P25/P12</f>
        <v>8.4368844233556756E-3</v>
      </c>
      <c r="Q52" s="31">
        <f>Q25/Q12</f>
        <v>8.7449082066732107E-3</v>
      </c>
      <c r="R52" s="40">
        <f>R25/$H$12</f>
        <v>1.1963887948744187E-2</v>
      </c>
      <c r="S52" s="33">
        <f>N52</f>
        <v>-1.0225098233979462E-3</v>
      </c>
      <c r="T52" s="33">
        <f>O52</f>
        <v>1.8059299191374664E-3</v>
      </c>
      <c r="U52" s="33">
        <f>P52</f>
        <v>8.4368844233556756E-3</v>
      </c>
      <c r="V52" s="33">
        <f>Q52</f>
        <v>8.7449082066732107E-3</v>
      </c>
      <c r="W52" s="40">
        <f>W25/W12</f>
        <v>4.8718104865720733E-3</v>
      </c>
      <c r="X52" s="33">
        <f t="shared" ref="X52:AA52" si="21">S52</f>
        <v>-1.0225098233979462E-3</v>
      </c>
      <c r="Y52" s="33">
        <f t="shared" si="21"/>
        <v>1.8059299191374664E-3</v>
      </c>
      <c r="Z52" s="33">
        <f t="shared" si="21"/>
        <v>8.4368844233556756E-3</v>
      </c>
      <c r="AA52" s="33">
        <f t="shared" si="21"/>
        <v>8.7449082066732107E-3</v>
      </c>
      <c r="AB52" s="40">
        <f>AB25/AB12</f>
        <v>4.8718104865720733E-3</v>
      </c>
      <c r="AC52" s="33">
        <f t="shared" ref="AC52:AF52" si="22">X52</f>
        <v>-1.0225098233979462E-3</v>
      </c>
      <c r="AD52" s="33">
        <f t="shared" si="22"/>
        <v>1.8059299191374664E-3</v>
      </c>
      <c r="AE52" s="33">
        <f t="shared" si="22"/>
        <v>8.4368844233556756E-3</v>
      </c>
      <c r="AF52" s="33">
        <f t="shared" si="22"/>
        <v>8.7449082066732107E-3</v>
      </c>
      <c r="AG52" s="40">
        <f>AG25/AG12</f>
        <v>4.8718104865720724E-3</v>
      </c>
    </row>
    <row r="53" spans="2:33" s="48" customFormat="1" outlineLevel="1">
      <c r="B53" s="376" t="s">
        <v>19</v>
      </c>
      <c r="C53" s="377"/>
      <c r="D53" s="31">
        <f t="shared" ref="D53:R53" si="23">D27/D26</f>
        <v>-4.7992164544564163E-3</v>
      </c>
      <c r="E53" s="31">
        <f t="shared" si="23"/>
        <v>3.8940809968847356E-3</v>
      </c>
      <c r="F53" s="31">
        <f t="shared" si="23"/>
        <v>1.2999173781327459E-2</v>
      </c>
      <c r="G53" s="31">
        <f t="shared" si="23"/>
        <v>-5.1472690877895331E-4</v>
      </c>
      <c r="H53" s="40">
        <f t="shared" si="23"/>
        <v>3.8860486420993533E-3</v>
      </c>
      <c r="I53" s="31">
        <f t="shared" si="23"/>
        <v>-4.8754914809960685E-3</v>
      </c>
      <c r="J53" s="31">
        <f t="shared" si="23"/>
        <v>-9.3501855941361626E-3</v>
      </c>
      <c r="K53" s="31">
        <f t="shared" si="23"/>
        <v>-1.4039224091737218E-2</v>
      </c>
      <c r="L53" s="31">
        <f t="shared" si="23"/>
        <v>8.7467098602956057E-3</v>
      </c>
      <c r="M53" s="40">
        <f t="shared" si="23"/>
        <v>-4.0375082123872705E-3</v>
      </c>
      <c r="N53" s="31">
        <f t="shared" si="23"/>
        <v>-1.5472586612848978E-2</v>
      </c>
      <c r="O53" s="31">
        <f t="shared" si="23"/>
        <v>-3.5165507224218331E-3</v>
      </c>
      <c r="P53" s="31">
        <f t="shared" si="23"/>
        <v>-1.1514961616794607E-2</v>
      </c>
      <c r="Q53" s="31">
        <f t="shared" si="23"/>
        <v>-7.9244508314514506E-3</v>
      </c>
      <c r="R53" s="40">
        <f t="shared" si="23"/>
        <v>-9.6589693208567612E-3</v>
      </c>
      <c r="S53" s="33">
        <v>3.6184210526315298E-2</v>
      </c>
      <c r="T53" s="33">
        <v>4.4728434504792434E-2</v>
      </c>
      <c r="U53" s="33">
        <v>4.7619047619047575E-2</v>
      </c>
      <c r="V53" s="33">
        <v>8.62068965517232E-2</v>
      </c>
      <c r="W53" s="40">
        <f>W27/W26</f>
        <v>5.4677328914235754E-2</v>
      </c>
      <c r="X53" s="33">
        <v>0.1</v>
      </c>
      <c r="Y53" s="33">
        <v>0.1</v>
      </c>
      <c r="Z53" s="33">
        <v>0.1</v>
      </c>
      <c r="AA53" s="33">
        <v>0.1</v>
      </c>
      <c r="AB53" s="40">
        <f>AB27/AB26</f>
        <v>9.9999999999999936E-2</v>
      </c>
      <c r="AC53" s="33">
        <v>0.12</v>
      </c>
      <c r="AD53" s="33">
        <v>0.12</v>
      </c>
      <c r="AE53" s="33">
        <v>0.12</v>
      </c>
      <c r="AF53" s="33">
        <v>0.12</v>
      </c>
      <c r="AG53" s="40">
        <f>AG27/AG26</f>
        <v>0.12000000000000008</v>
      </c>
    </row>
    <row r="54" spans="2:33" s="48" customFormat="1" outlineLevel="1">
      <c r="B54" s="376" t="s">
        <v>18</v>
      </c>
      <c r="C54" s="377"/>
      <c r="D54" s="31">
        <f t="shared" ref="D54:R54" si="24">D14/D12</f>
        <v>0.64151920930974027</v>
      </c>
      <c r="E54" s="31">
        <f t="shared" si="24"/>
        <v>0.60241984681081806</v>
      </c>
      <c r="F54" s="31">
        <f t="shared" si="24"/>
        <v>0.65544087289884989</v>
      </c>
      <c r="G54" s="31">
        <f t="shared" si="24"/>
        <v>0.64616901481539135</v>
      </c>
      <c r="H54" s="40">
        <f t="shared" si="24"/>
        <v>0.63756503396327402</v>
      </c>
      <c r="I54" s="31">
        <f t="shared" si="24"/>
        <v>0.6616470142539187</v>
      </c>
      <c r="J54" s="31">
        <f t="shared" si="24"/>
        <v>0.66487652145063969</v>
      </c>
      <c r="K54" s="31">
        <f t="shared" si="24"/>
        <v>0.69387901762454862</v>
      </c>
      <c r="L54" s="31">
        <f t="shared" si="24"/>
        <v>0.68564633017271659</v>
      </c>
      <c r="M54" s="40">
        <f t="shared" si="24"/>
        <v>0.67818822808093204</v>
      </c>
      <c r="N54" s="31">
        <f t="shared" si="24"/>
        <v>0.68570969485385413</v>
      </c>
      <c r="O54" s="31">
        <f t="shared" si="24"/>
        <v>0.69088948787061999</v>
      </c>
      <c r="P54" s="31">
        <f t="shared" si="24"/>
        <v>0.70432498730131199</v>
      </c>
      <c r="Q54" s="31">
        <f t="shared" si="24"/>
        <v>0.71133904291211081</v>
      </c>
      <c r="R54" s="40">
        <f t="shared" si="24"/>
        <v>0.69903749691505412</v>
      </c>
      <c r="S54" s="33">
        <v>0.7</v>
      </c>
      <c r="T54" s="33">
        <v>0.7</v>
      </c>
      <c r="U54" s="33">
        <v>0.7</v>
      </c>
      <c r="V54" s="33">
        <v>0.7</v>
      </c>
      <c r="W54" s="40">
        <f>W14/W12</f>
        <v>0.7</v>
      </c>
      <c r="X54" s="33">
        <v>0.7</v>
      </c>
      <c r="Y54" s="33">
        <v>0.7</v>
      </c>
      <c r="Z54" s="33">
        <v>0.7</v>
      </c>
      <c r="AA54" s="33">
        <v>0.7</v>
      </c>
      <c r="AB54" s="40">
        <f>AB14/AB12</f>
        <v>0.69999999999999984</v>
      </c>
      <c r="AC54" s="33">
        <v>0.7</v>
      </c>
      <c r="AD54" s="33">
        <v>0.7</v>
      </c>
      <c r="AE54" s="33">
        <v>0.7</v>
      </c>
      <c r="AF54" s="33">
        <v>0.7</v>
      </c>
      <c r="AG54" s="40">
        <f>AG14/AG12</f>
        <v>0.7</v>
      </c>
    </row>
    <row r="55" spans="2:33" s="54" customFormat="1" outlineLevel="1">
      <c r="B55" s="376" t="s">
        <v>33</v>
      </c>
      <c r="C55" s="377"/>
      <c r="D55" s="31">
        <f t="shared" ref="D55:AB55" si="25">D16/D12</f>
        <v>0.64765662362505982</v>
      </c>
      <c r="E55" s="31">
        <f t="shared" si="25"/>
        <v>0.65478207822137868</v>
      </c>
      <c r="F55" s="31">
        <f t="shared" si="25"/>
        <v>0.68731937481568861</v>
      </c>
      <c r="G55" s="31">
        <f t="shared" si="25"/>
        <v>0.67948418567240076</v>
      </c>
      <c r="H55" s="40">
        <f t="shared" si="25"/>
        <v>0.6683405615156357</v>
      </c>
      <c r="I55" s="31">
        <f t="shared" si="25"/>
        <v>0.69756594213193168</v>
      </c>
      <c r="J55" s="31">
        <f t="shared" si="25"/>
        <v>0.70190971862234852</v>
      </c>
      <c r="K55" s="31">
        <f t="shared" si="25"/>
        <v>0.72594815041052074</v>
      </c>
      <c r="L55" s="31">
        <f t="shared" si="25"/>
        <v>0.72683012482840081</v>
      </c>
      <c r="M55" s="40">
        <f t="shared" si="25"/>
        <v>0.70981663856529742</v>
      </c>
      <c r="N55" s="31">
        <f t="shared" si="25"/>
        <v>0.72970683182634866</v>
      </c>
      <c r="O55" s="31">
        <f t="shared" si="25"/>
        <v>0.73297843665768192</v>
      </c>
      <c r="P55" s="31">
        <f t="shared" si="25"/>
        <v>0.74445284140887291</v>
      </c>
      <c r="Q55" s="31">
        <f t="shared" si="25"/>
        <v>0.74780813107206945</v>
      </c>
      <c r="R55" s="40">
        <f t="shared" si="25"/>
        <v>0.73359850512341374</v>
      </c>
      <c r="S55" s="31">
        <f t="shared" si="25"/>
        <v>0.73285244296732444</v>
      </c>
      <c r="T55" s="31">
        <f t="shared" si="25"/>
        <v>0.73215808766706514</v>
      </c>
      <c r="U55" s="31">
        <f t="shared" si="25"/>
        <v>0.7307183625078606</v>
      </c>
      <c r="V55" s="31">
        <f t="shared" si="25"/>
        <v>0.72962240931497124</v>
      </c>
      <c r="W55" s="40">
        <f t="shared" si="25"/>
        <v>0.7312177165480146</v>
      </c>
      <c r="X55" s="31">
        <f t="shared" si="25"/>
        <v>0.73020227540145166</v>
      </c>
      <c r="Y55" s="31">
        <f t="shared" si="25"/>
        <v>0.72945529763537797</v>
      </c>
      <c r="Z55" s="31">
        <f t="shared" si="25"/>
        <v>0.72876878028845482</v>
      </c>
      <c r="AA55" s="31">
        <f t="shared" si="25"/>
        <v>0.72817346743624489</v>
      </c>
      <c r="AB55" s="40">
        <f t="shared" si="25"/>
        <v>0.72907748902848579</v>
      </c>
      <c r="AC55" s="31">
        <f>AC16/AC12</f>
        <v>0.72836122708627227</v>
      </c>
      <c r="AD55" s="31">
        <f>AD16/AD12</f>
        <v>0.72784513018475894</v>
      </c>
      <c r="AE55" s="31">
        <f>AE16/AE12</f>
        <v>0.72737643497529514</v>
      </c>
      <c r="AF55" s="31">
        <f>AF16/AF12</f>
        <v>0.72692163023846723</v>
      </c>
      <c r="AG55" s="40">
        <f>AG16/AG12</f>
        <v>0.72757479749400744</v>
      </c>
    </row>
    <row r="56" spans="2:33" s="54" customFormat="1" outlineLevel="1">
      <c r="B56" s="61" t="s">
        <v>22</v>
      </c>
      <c r="C56" s="62"/>
      <c r="D56" s="31">
        <f t="shared" ref="D56:AB56" si="26">D21/D12</f>
        <v>-0.38864976885062968</v>
      </c>
      <c r="E56" s="31">
        <f t="shared" si="26"/>
        <v>-0.72453060394496038</v>
      </c>
      <c r="F56" s="31">
        <f t="shared" si="26"/>
        <v>-0.52527278089059271</v>
      </c>
      <c r="G56" s="31">
        <f t="shared" si="26"/>
        <v>-0.44635582885758035</v>
      </c>
      <c r="H56" s="40">
        <f t="shared" si="26"/>
        <v>-0.5206259002432132</v>
      </c>
      <c r="I56" s="31">
        <f t="shared" si="26"/>
        <v>-0.44620447980300226</v>
      </c>
      <c r="J56" s="31">
        <f t="shared" si="26"/>
        <v>-0.4341966118564291</v>
      </c>
      <c r="K56" s="31">
        <f t="shared" si="26"/>
        <v>-0.33788469484917627</v>
      </c>
      <c r="L56" s="31">
        <f t="shared" si="26"/>
        <v>-0.38937841202949908</v>
      </c>
      <c r="M56" s="40">
        <f t="shared" si="26"/>
        <v>-0.39749865879828289</v>
      </c>
      <c r="N56" s="31">
        <f t="shared" si="26"/>
        <v>-0.38982456652887115</v>
      </c>
      <c r="O56" s="31">
        <f t="shared" si="26"/>
        <v>-0.35439353099730458</v>
      </c>
      <c r="P56" s="31">
        <f t="shared" si="26"/>
        <v>-0.32475191099768336</v>
      </c>
      <c r="Q56" s="31">
        <f t="shared" si="26"/>
        <v>-0.28356070094670671</v>
      </c>
      <c r="R56" s="40">
        <f t="shared" si="26"/>
        <v>-0.33437927685665658</v>
      </c>
      <c r="S56" s="31">
        <f t="shared" si="26"/>
        <v>-0.32833827024160767</v>
      </c>
      <c r="T56" s="31">
        <f t="shared" si="26"/>
        <v>-0.31925014898607462</v>
      </c>
      <c r="U56" s="31">
        <f t="shared" si="26"/>
        <v>-0.30645012945646821</v>
      </c>
      <c r="V56" s="31">
        <f t="shared" si="26"/>
        <v>-0.30259975594537636</v>
      </c>
      <c r="W56" s="40">
        <f t="shared" si="26"/>
        <v>-0.31320326016340372</v>
      </c>
      <c r="X56" s="31">
        <f t="shared" si="26"/>
        <v>-0.31159975594537626</v>
      </c>
      <c r="Y56" s="31">
        <f t="shared" si="26"/>
        <v>-0.30909975594537609</v>
      </c>
      <c r="Z56" s="31">
        <f t="shared" si="26"/>
        <v>-0.30659975594537614</v>
      </c>
      <c r="AA56" s="31">
        <f t="shared" si="26"/>
        <v>-0.30409975594537614</v>
      </c>
      <c r="AB56" s="40">
        <f t="shared" si="26"/>
        <v>-0.30758128954003533</v>
      </c>
      <c r="AC56" s="31">
        <f>AC21/AC12</f>
        <v>-0.29909975594537613</v>
      </c>
      <c r="AD56" s="31">
        <f>AD21/AD12</f>
        <v>-0.29659975594537619</v>
      </c>
      <c r="AE56" s="31">
        <f>AE21/AE12</f>
        <v>-0.29409975594537624</v>
      </c>
      <c r="AF56" s="31">
        <f>AF21/AF12</f>
        <v>-0.29159975594537613</v>
      </c>
      <c r="AG56" s="40">
        <f>AG21/AG12</f>
        <v>-0.29508128954003493</v>
      </c>
    </row>
    <row r="57" spans="2:33" s="54" customFormat="1" outlineLevel="1">
      <c r="B57" s="61" t="s">
        <v>23</v>
      </c>
      <c r="C57" s="62"/>
      <c r="D57" s="31">
        <f t="shared" ref="D57:AB57" si="27">D23/D12</f>
        <v>-0.31296827674159095</v>
      </c>
      <c r="E57" s="31">
        <f t="shared" si="27"/>
        <v>-0.33084796312614384</v>
      </c>
      <c r="F57" s="31">
        <f t="shared" si="27"/>
        <v>-0.18888233559421994</v>
      </c>
      <c r="G57" s="31">
        <f t="shared" si="27"/>
        <v>-0.20969876235697063</v>
      </c>
      <c r="H57" s="40">
        <f t="shared" si="27"/>
        <v>-0.25388629583861339</v>
      </c>
      <c r="I57" s="31">
        <f t="shared" si="27"/>
        <v>-0.18710044040346635</v>
      </c>
      <c r="J57" s="31">
        <f t="shared" si="27"/>
        <v>-0.14106206067140828</v>
      </c>
      <c r="K57" s="31">
        <f t="shared" si="27"/>
        <v>-8.3253983938484794E-2</v>
      </c>
      <c r="L57" s="31">
        <f t="shared" si="27"/>
        <v>-0.11541040130255723</v>
      </c>
      <c r="M57" s="40">
        <f t="shared" si="27"/>
        <v>-0.13236702942979731</v>
      </c>
      <c r="N57" s="31">
        <f t="shared" si="27"/>
        <v>-9.9241882002366222E-2</v>
      </c>
      <c r="O57" s="31">
        <f t="shared" si="27"/>
        <v>-7.6388140161725016E-2</v>
      </c>
      <c r="P57" s="31">
        <f t="shared" si="27"/>
        <v>-5.2727430404995286E-2</v>
      </c>
      <c r="Q57" s="31">
        <f t="shared" si="27"/>
        <v>-4.9580808593705783E-2</v>
      </c>
      <c r="R57" s="40">
        <f t="shared" si="27"/>
        <v>-7.3509850993112122E-2</v>
      </c>
      <c r="S57" s="31">
        <f t="shared" si="27"/>
        <v>-6.7479109810084037E-2</v>
      </c>
      <c r="T57" s="31">
        <f t="shared" si="27"/>
        <v>-6.1997502359752744E-2</v>
      </c>
      <c r="U57" s="31">
        <f t="shared" si="27"/>
        <v>-5.6894976166321491E-2</v>
      </c>
      <c r="V57" s="31">
        <f t="shared" si="27"/>
        <v>-5.8863318122793482E-2</v>
      </c>
      <c r="W57" s="40">
        <f t="shared" si="27"/>
        <v>-6.0989947681869182E-2</v>
      </c>
      <c r="X57" s="31">
        <f t="shared" si="27"/>
        <v>-6.1363220390191535E-2</v>
      </c>
      <c r="Y57" s="31">
        <f t="shared" si="27"/>
        <v>-6.1943460551973681E-2</v>
      </c>
      <c r="Z57" s="31">
        <f t="shared" si="27"/>
        <v>-6.1892826115542587E-2</v>
      </c>
      <c r="AA57" s="31">
        <f t="shared" si="27"/>
        <v>-6.0914171007269251E-2</v>
      </c>
      <c r="AB57" s="40">
        <f t="shared" si="27"/>
        <v>-6.1510675676505755E-2</v>
      </c>
      <c r="AC57" s="31">
        <f>AC23/AC12</f>
        <v>-5.4691782974893625E-2</v>
      </c>
      <c r="AD57" s="31">
        <f>AD23/AD12</f>
        <v>-5.3795308090544697E-2</v>
      </c>
      <c r="AE57" s="31">
        <f>AE23/AE12</f>
        <v>-5.2539540886451935E-2</v>
      </c>
      <c r="AF57" s="31">
        <f>AF23/AF12</f>
        <v>-5.1088293444557904E-2</v>
      </c>
      <c r="AG57" s="40">
        <f>AG23/AG12</f>
        <v>-5.2898209874600213E-2</v>
      </c>
    </row>
    <row r="58" spans="2:33" s="54" customFormat="1" outlineLevel="1">
      <c r="B58" s="72" t="s">
        <v>34</v>
      </c>
      <c r="C58" s="73"/>
      <c r="D58" s="31"/>
      <c r="E58" s="31"/>
      <c r="F58" s="31"/>
      <c r="G58" s="31"/>
      <c r="H58" s="40"/>
      <c r="I58" s="31"/>
      <c r="J58" s="31"/>
      <c r="K58" s="31"/>
      <c r="L58" s="31"/>
      <c r="M58" s="40"/>
      <c r="N58" s="31"/>
      <c r="O58" s="31"/>
      <c r="P58" s="31"/>
      <c r="Q58" s="31"/>
      <c r="R58" s="40"/>
      <c r="S58" s="31"/>
      <c r="T58" s="31"/>
      <c r="U58" s="31"/>
      <c r="V58" s="31"/>
      <c r="W58" s="40"/>
      <c r="X58" s="31"/>
      <c r="Y58" s="31"/>
      <c r="Z58" s="31"/>
      <c r="AA58" s="31"/>
      <c r="AB58" s="40"/>
      <c r="AC58" s="31"/>
      <c r="AD58" s="31"/>
      <c r="AE58" s="31"/>
      <c r="AF58" s="31"/>
      <c r="AG58" s="40"/>
    </row>
    <row r="59" spans="2:33" s="48" customFormat="1">
      <c r="B59" s="400" t="s">
        <v>32</v>
      </c>
      <c r="C59" s="401"/>
      <c r="D59" s="52"/>
      <c r="E59" s="52"/>
      <c r="F59" s="52"/>
      <c r="G59" s="52"/>
      <c r="H59" s="111"/>
      <c r="I59" s="52"/>
      <c r="J59" s="52"/>
      <c r="K59" s="52"/>
      <c r="L59" s="248"/>
      <c r="M59" s="111"/>
      <c r="N59" s="52"/>
      <c r="O59" s="52"/>
      <c r="P59" s="52"/>
      <c r="Q59" s="52"/>
      <c r="R59" s="111"/>
      <c r="S59" s="52"/>
      <c r="T59" s="52"/>
      <c r="U59" s="52"/>
      <c r="V59" s="52"/>
      <c r="W59" s="111"/>
      <c r="X59" s="52"/>
      <c r="Y59" s="52"/>
      <c r="Z59" s="52"/>
      <c r="AA59" s="52"/>
      <c r="AB59" s="111"/>
      <c r="AC59" s="52"/>
      <c r="AD59" s="52"/>
      <c r="AE59" s="52"/>
      <c r="AF59" s="52"/>
      <c r="AG59" s="111"/>
    </row>
    <row r="60" spans="2:33" s="28" customFormat="1" ht="15" customHeight="1" outlineLevel="1">
      <c r="B60" s="75" t="s">
        <v>44</v>
      </c>
      <c r="C60" s="44"/>
      <c r="D60" s="112">
        <v>0.09</v>
      </c>
      <c r="E60" s="112">
        <v>1.01</v>
      </c>
      <c r="F60" s="112">
        <v>0.59099999999999997</v>
      </c>
      <c r="G60" s="115">
        <v>0.77300000000000002</v>
      </c>
      <c r="H60" s="113">
        <f>SUM(E60:G60)</f>
        <v>2.3740000000000001</v>
      </c>
      <c r="I60" s="116">
        <v>0.89100000000000001</v>
      </c>
      <c r="J60" s="112">
        <v>1.1140000000000001</v>
      </c>
      <c r="K60" s="112">
        <v>1.131</v>
      </c>
      <c r="L60" s="115">
        <v>1.405</v>
      </c>
      <c r="M60" s="113">
        <f>SUM(I60:L60)</f>
        <v>4.5410000000000004</v>
      </c>
      <c r="N60" s="116">
        <v>1.633</v>
      </c>
      <c r="O60" s="112">
        <v>1.802</v>
      </c>
      <c r="P60" s="112">
        <v>1.919</v>
      </c>
      <c r="Q60" s="115">
        <v>1.6910000000000001</v>
      </c>
      <c r="R60" s="113">
        <f>SUM(N60:Q60)</f>
        <v>7.0449999999999999</v>
      </c>
      <c r="S60" s="116">
        <f>Q60/Q64*S64</f>
        <v>2.1331695661031111</v>
      </c>
      <c r="T60" s="112">
        <f>S60/S64*T64</f>
        <v>2.2635288807741962</v>
      </c>
      <c r="U60" s="112">
        <f>T60/T64*U64</f>
        <v>2.4165989394945027</v>
      </c>
      <c r="V60" s="115">
        <f>U60/U64*V64</f>
        <v>2.5994389189931306</v>
      </c>
      <c r="W60" s="113">
        <f>SUM(S60:V60)</f>
        <v>9.4127363053649411</v>
      </c>
      <c r="X60" s="116">
        <f>V60/V64*X64</f>
        <v>2.6907301108464496</v>
      </c>
      <c r="Y60" s="112">
        <f>X60/X64*Y64</f>
        <v>2.8940509457402492</v>
      </c>
      <c r="Z60" s="112">
        <f>Y60/Y64*Z64</f>
        <v>3.1350360918675615</v>
      </c>
      <c r="AA60" s="115">
        <f>Z60/Z64*AA64</f>
        <v>3.4403081001791045</v>
      </c>
      <c r="AB60" s="113">
        <f>SUM(X60:AA60)</f>
        <v>12.160125248633365</v>
      </c>
      <c r="AC60" s="116">
        <f>AA60/AA64*AC64</f>
        <v>3.4034052637965999</v>
      </c>
      <c r="AD60" s="112">
        <f>AC60/AC64*AD64</f>
        <v>3.6814254909212449</v>
      </c>
      <c r="AE60" s="112">
        <f>AD60/AD64*AE64</f>
        <v>4.0024570123471133</v>
      </c>
      <c r="AF60" s="115">
        <f>AE60/AE64*AF64</f>
        <v>4.395937200264437</v>
      </c>
      <c r="AG60" s="113">
        <f>SUM(AC60:AF60)</f>
        <v>15.483224967329395</v>
      </c>
    </row>
    <row r="61" spans="2:33" s="54" customFormat="1" ht="15" customHeight="1" outlineLevel="1">
      <c r="B61" s="75" t="s">
        <v>45</v>
      </c>
      <c r="C61" s="44"/>
      <c r="D61" s="112">
        <v>0.31</v>
      </c>
      <c r="E61" s="112">
        <v>4.1680000000000001</v>
      </c>
      <c r="F61" s="112">
        <v>3.052</v>
      </c>
      <c r="G61" s="115">
        <v>3.3879999999999999</v>
      </c>
      <c r="H61" s="113">
        <f>SUM(E61:G61)</f>
        <v>10.608000000000001</v>
      </c>
      <c r="I61" s="116">
        <v>4.0640000000000001</v>
      </c>
      <c r="J61" s="112">
        <v>4.4459999999999997</v>
      </c>
      <c r="K61" s="112">
        <v>4.9740000000000002</v>
      </c>
      <c r="L61" s="115">
        <v>5.93</v>
      </c>
      <c r="M61" s="113">
        <f>SUM(I61:L61)</f>
        <v>19.414000000000001</v>
      </c>
      <c r="N61" s="116">
        <v>6.6269999999999998</v>
      </c>
      <c r="O61" s="112">
        <v>6.7489999999999997</v>
      </c>
      <c r="P61" s="112">
        <v>7.1719999999999997</v>
      </c>
      <c r="Q61" s="115">
        <v>6.5350000000000001</v>
      </c>
      <c r="R61" s="113">
        <f>SUM(N61:Q61)</f>
        <v>27.082999999999998</v>
      </c>
      <c r="S61" s="116">
        <f>Q61/Q64*S64</f>
        <v>8.243798411876897</v>
      </c>
      <c r="T61" s="112">
        <f>S61/S64*T64</f>
        <v>8.7475820436779266</v>
      </c>
      <c r="U61" s="112">
        <f>T61/T64*U64</f>
        <v>9.3391330985195609</v>
      </c>
      <c r="V61" s="115">
        <f>U61/U64*V64</f>
        <v>10.045732309651161</v>
      </c>
      <c r="W61" s="113">
        <f>SUM(S61:V61)</f>
        <v>36.376245863725543</v>
      </c>
      <c r="X61" s="116">
        <f>V61/V64*X64</f>
        <v>10.398534165808131</v>
      </c>
      <c r="Y61" s="112">
        <f>X61/X64*Y64</f>
        <v>11.18428322318896</v>
      </c>
      <c r="Z61" s="112">
        <f>Y61/Y64*Z64</f>
        <v>12.115588918009768</v>
      </c>
      <c r="AA61" s="115">
        <f>Z61/Z64*AA64</f>
        <v>13.295336152968924</v>
      </c>
      <c r="AB61" s="113">
        <f>SUM(X61:AA61)</f>
        <v>46.993742459975785</v>
      </c>
      <c r="AC61" s="116">
        <f>AA61/AA64*AC64</f>
        <v>13.152722293856169</v>
      </c>
      <c r="AD61" s="112">
        <f>AC61/AC64*AD64</f>
        <v>14.227152917309486</v>
      </c>
      <c r="AE61" s="112">
        <f>AD61/AD64*AE64</f>
        <v>15.467804006912118</v>
      </c>
      <c r="AF61" s="115">
        <f>AE61/AE64*AF64</f>
        <v>16.988438559271493</v>
      </c>
      <c r="AG61" s="113">
        <f>SUM(AC61:AF61)</f>
        <v>59.836117777349266</v>
      </c>
    </row>
    <row r="62" spans="2:33" s="54" customFormat="1" ht="15" customHeight="1" outlineLevel="1">
      <c r="B62" s="75" t="s">
        <v>46</v>
      </c>
      <c r="C62" s="44"/>
      <c r="D62" s="112">
        <v>0.49</v>
      </c>
      <c r="E62" s="112">
        <v>3.2679999999999998</v>
      </c>
      <c r="F62" s="112">
        <v>4.8769999999999998</v>
      </c>
      <c r="G62" s="115">
        <v>2.0449999999999999</v>
      </c>
      <c r="H62" s="113">
        <f>SUM(E62:G62)</f>
        <v>10.19</v>
      </c>
      <c r="I62" s="116">
        <v>2.4319999999999999</v>
      </c>
      <c r="J62" s="112">
        <v>3.9369999999999998</v>
      </c>
      <c r="K62" s="112">
        <v>3.786</v>
      </c>
      <c r="L62" s="115">
        <v>4.6040000000000001</v>
      </c>
      <c r="M62" s="113">
        <f>SUM(I62:L62)</f>
        <v>14.759</v>
      </c>
      <c r="N62" s="116">
        <v>5.4390000000000001</v>
      </c>
      <c r="O62" s="112">
        <v>5.6479999999999997</v>
      </c>
      <c r="P62" s="112">
        <v>6.657</v>
      </c>
      <c r="Q62" s="115">
        <v>5.2629999999999999</v>
      </c>
      <c r="R62" s="113">
        <f>SUM(N62:Q62)</f>
        <v>23.006999999999998</v>
      </c>
      <c r="S62" s="116">
        <f>Q62/Q64*S64</f>
        <v>6.6391906720287848</v>
      </c>
      <c r="T62" s="112">
        <f>S62/S64*T64</f>
        <v>7.0449157300500262</v>
      </c>
      <c r="U62" s="112">
        <f>T62/T64*U64</f>
        <v>7.5213247892132271</v>
      </c>
      <c r="V62" s="115">
        <f>U62/U64*V64</f>
        <v>8.0903885456303062</v>
      </c>
      <c r="W62" s="113">
        <f>SUM(S62:V62)</f>
        <v>29.295819736922347</v>
      </c>
      <c r="X62" s="116">
        <f>V62/V64*X64</f>
        <v>8.3745195584771519</v>
      </c>
      <c r="Y62" s="112">
        <f>X62/X64*Y64</f>
        <v>9.0073271007870677</v>
      </c>
      <c r="Z62" s="112">
        <f>Y62/Y64*Z64</f>
        <v>9.7573595218799394</v>
      </c>
      <c r="AA62" s="115">
        <f>Z62/Z64*AA64</f>
        <v>10.70747577246755</v>
      </c>
      <c r="AB62" s="113">
        <f>SUM(X62:AA62)</f>
        <v>37.846681953611707</v>
      </c>
      <c r="AC62" s="116">
        <f>AA62/AA64*AC64</f>
        <v>10.592620877209642</v>
      </c>
      <c r="AD62" s="112">
        <f>AC62/AC64*AD64</f>
        <v>11.457919786350391</v>
      </c>
      <c r="AE62" s="112">
        <f>AD62/AD64*AE64</f>
        <v>12.457085308091578</v>
      </c>
      <c r="AF62" s="115">
        <f>AE62/AE64*AF64</f>
        <v>13.681737128912911</v>
      </c>
      <c r="AG62" s="113">
        <f>SUM(AC62:AF62)</f>
        <v>48.18936310056452</v>
      </c>
    </row>
    <row r="63" spans="2:33" s="54" customFormat="1" ht="15" customHeight="1" outlineLevel="1">
      <c r="B63" s="75" t="s">
        <v>47</v>
      </c>
      <c r="C63" s="44"/>
      <c r="D63" s="118">
        <v>0.93400000000000005</v>
      </c>
      <c r="E63" s="118">
        <v>2.5369999999999999</v>
      </c>
      <c r="F63" s="118">
        <v>2.298</v>
      </c>
      <c r="G63" s="119">
        <v>2.3079999999999998</v>
      </c>
      <c r="H63" s="120">
        <f>SUM(E63:G63)</f>
        <v>7.1429999999999998</v>
      </c>
      <c r="I63" s="117">
        <v>2.8420000000000001</v>
      </c>
      <c r="J63" s="118">
        <v>3.89</v>
      </c>
      <c r="K63" s="118">
        <v>3.5510000000000002</v>
      </c>
      <c r="L63" s="119">
        <v>3.5590000000000002</v>
      </c>
      <c r="M63" s="120">
        <f>SUM(I63:L63)</f>
        <v>13.842000000000002</v>
      </c>
      <c r="N63" s="117">
        <v>3.996</v>
      </c>
      <c r="O63" s="118">
        <v>4.41</v>
      </c>
      <c r="P63" s="118">
        <v>4.2469999999999999</v>
      </c>
      <c r="Q63" s="119">
        <v>3.9550000000000001</v>
      </c>
      <c r="R63" s="120">
        <f>SUM(N63:Q63)</f>
        <v>16.608000000000001</v>
      </c>
      <c r="S63" s="117">
        <f>Q63/Q64*S64</f>
        <v>4.9891695055811978</v>
      </c>
      <c r="T63" s="118">
        <f>S63/S64*T64</f>
        <v>5.2940607471685075</v>
      </c>
      <c r="U63" s="118">
        <f>T63/T64*U64</f>
        <v>5.6520690749265281</v>
      </c>
      <c r="V63" s="119">
        <f>U63/U64*V64</f>
        <v>6.0797048637598063</v>
      </c>
      <c r="W63" s="120">
        <f>SUM(S63:V63)</f>
        <v>22.015004191436041</v>
      </c>
      <c r="X63" s="117">
        <f>V63/V64*X64</f>
        <v>6.2932215188632226</v>
      </c>
      <c r="Y63" s="118">
        <f>X63/X64*Y64</f>
        <v>6.7687590126568224</v>
      </c>
      <c r="Z63" s="118">
        <f>Y63/Y64*Z64</f>
        <v>7.3323877843502112</v>
      </c>
      <c r="AA63" s="119">
        <f>Z63/Z64*AA64</f>
        <v>8.0463740604425542</v>
      </c>
      <c r="AB63" s="120">
        <f>SUM(X63:AA63)</f>
        <v>28.440742376312812</v>
      </c>
      <c r="AC63" s="117">
        <f>AA63/AA64*AC64</f>
        <v>7.9600637600919883</v>
      </c>
      <c r="AD63" s="118">
        <f>AC63/AC64*AD64</f>
        <v>8.6103121328169863</v>
      </c>
      <c r="AE63" s="118">
        <f>AD63/AD64*AE64</f>
        <v>9.3611575894931001</v>
      </c>
      <c r="AF63" s="119">
        <f>AE63/AE64*AF64</f>
        <v>10.281449809015875</v>
      </c>
      <c r="AG63" s="120">
        <f>SUM(AC63:AF63)</f>
        <v>36.212983291417949</v>
      </c>
    </row>
    <row r="64" spans="2:33" s="56" customFormat="1" ht="15" customHeight="1" outlineLevel="1">
      <c r="B64" s="76" t="s">
        <v>52</v>
      </c>
      <c r="C64" s="44"/>
      <c r="D64" s="53">
        <f t="shared" ref="D64:R64" si="28">SUM(D60:D63)</f>
        <v>1.8240000000000001</v>
      </c>
      <c r="E64" s="53">
        <f t="shared" si="28"/>
        <v>10.983000000000001</v>
      </c>
      <c r="F64" s="53">
        <f t="shared" si="28"/>
        <v>10.818</v>
      </c>
      <c r="G64" s="121">
        <f t="shared" si="28"/>
        <v>8.5139999999999993</v>
      </c>
      <c r="H64" s="122">
        <f t="shared" si="28"/>
        <v>30.315000000000001</v>
      </c>
      <c r="I64" s="123">
        <f t="shared" si="28"/>
        <v>10.229000000000001</v>
      </c>
      <c r="J64" s="53">
        <f t="shared" si="28"/>
        <v>13.387</v>
      </c>
      <c r="K64" s="53">
        <f t="shared" si="28"/>
        <v>13.442</v>
      </c>
      <c r="L64" s="53">
        <f t="shared" si="28"/>
        <v>15.498000000000001</v>
      </c>
      <c r="M64" s="122">
        <f t="shared" si="28"/>
        <v>52.555999999999997</v>
      </c>
      <c r="N64" s="123">
        <f t="shared" si="28"/>
        <v>17.695</v>
      </c>
      <c r="O64" s="53">
        <f t="shared" si="28"/>
        <v>18.609000000000002</v>
      </c>
      <c r="P64" s="53">
        <f t="shared" si="28"/>
        <v>19.994999999999997</v>
      </c>
      <c r="Q64" s="53">
        <f t="shared" si="28"/>
        <v>17.444000000000003</v>
      </c>
      <c r="R64" s="122">
        <f t="shared" si="28"/>
        <v>73.742999999999995</v>
      </c>
      <c r="S64" s="53">
        <f>S65*S12</f>
        <v>22.005328155589993</v>
      </c>
      <c r="T64" s="53">
        <f>T65*T12</f>
        <v>23.35008740167066</v>
      </c>
      <c r="U64" s="53">
        <f>U65*U12</f>
        <v>24.929125902153821</v>
      </c>
      <c r="V64" s="53">
        <f>V65*V12</f>
        <v>26.815264638034407</v>
      </c>
      <c r="W64" s="122">
        <f>SUM(W60:W63)</f>
        <v>97.099806097448891</v>
      </c>
      <c r="X64" s="53">
        <f>X65*X12</f>
        <v>27.757005353994959</v>
      </c>
      <c r="Y64" s="53">
        <f>Y65*Y12</f>
        <v>29.854420282373102</v>
      </c>
      <c r="Z64" s="53">
        <f>Z65*Z12</f>
        <v>32.340372316107484</v>
      </c>
      <c r="AA64" s="53">
        <f>AA65*AA12</f>
        <v>35.489494086058137</v>
      </c>
      <c r="AB64" s="122">
        <f>SUM(AB60:AB63)</f>
        <v>125.44129203853367</v>
      </c>
      <c r="AC64" s="53">
        <f>AC65*AC12</f>
        <v>35.108812194954403</v>
      </c>
      <c r="AD64" s="53">
        <f>AD65*AD12</f>
        <v>37.976810327398113</v>
      </c>
      <c r="AE64" s="53">
        <f>AE65*AE12</f>
        <v>41.288503916843915</v>
      </c>
      <c r="AF64" s="53">
        <f>AF65*AF12</f>
        <v>45.347562697464724</v>
      </c>
      <c r="AG64" s="122">
        <f>SUM(AG60:AG63)</f>
        <v>159.72168913666113</v>
      </c>
    </row>
    <row r="65" spans="2:33" s="54" customFormat="1" ht="15" customHeight="1" outlineLevel="1">
      <c r="B65" s="75" t="s">
        <v>53</v>
      </c>
      <c r="C65" s="44"/>
      <c r="D65" s="31">
        <f t="shared" ref="D65:R65" si="29">D64/D12</f>
        <v>7.2692491630798661E-2</v>
      </c>
      <c r="E65" s="31">
        <f t="shared" si="29"/>
        <v>0.37222937707584902</v>
      </c>
      <c r="F65" s="31">
        <f t="shared" si="29"/>
        <v>0.31902093777646712</v>
      </c>
      <c r="G65" s="31">
        <f t="shared" si="29"/>
        <v>0.22090760488830077</v>
      </c>
      <c r="H65" s="40">
        <f t="shared" si="29"/>
        <v>0.23860872576722369</v>
      </c>
      <c r="I65" s="31">
        <f t="shared" si="29"/>
        <v>0.24219822891509213</v>
      </c>
      <c r="J65" s="31">
        <f t="shared" si="29"/>
        <v>0.27758309660563585</v>
      </c>
      <c r="K65" s="31">
        <f t="shared" si="29"/>
        <v>0.24149763748405526</v>
      </c>
      <c r="L65" s="31">
        <f t="shared" si="29"/>
        <v>0.24739009673402931</v>
      </c>
      <c r="M65" s="40">
        <f t="shared" si="29"/>
        <v>0.25174356223175959</v>
      </c>
      <c r="N65" s="31">
        <f t="shared" si="29"/>
        <v>0.25847587607180939</v>
      </c>
      <c r="O65" s="31">
        <f t="shared" si="29"/>
        <v>0.25079514824797844</v>
      </c>
      <c r="P65" s="31">
        <f t="shared" si="29"/>
        <v>0.24771733339940777</v>
      </c>
      <c r="Q65" s="31">
        <f t="shared" si="29"/>
        <v>0.19683377904155808</v>
      </c>
      <c r="R65" s="40">
        <f t="shared" si="29"/>
        <v>0.2363565267837397</v>
      </c>
      <c r="S65" s="66">
        <f>AVERAGE(Q65,P65,O65,N65)</f>
        <v>0.23845553419018839</v>
      </c>
      <c r="T65" s="33">
        <f>AVERAGE(S65,Q65,P65,O65)</f>
        <v>0.23345044871978315</v>
      </c>
      <c r="U65" s="33">
        <f>AVERAGE(T65,S65,Q65,P65)</f>
        <v>0.22911427383773436</v>
      </c>
      <c r="V65" s="64">
        <f>AVERAGE(U65,T65,S65,Q65)</f>
        <v>0.22446350894731601</v>
      </c>
      <c r="W65" s="40">
        <f>W64/W12</f>
        <v>0.23087412813801461</v>
      </c>
      <c r="X65" s="66">
        <f>AVERAGE(V65,U65,T65,S65)</f>
        <v>0.23137094142375547</v>
      </c>
      <c r="Y65" s="33">
        <f>AVERAGE(X65,V65,U65,T65)</f>
        <v>0.22959979323214727</v>
      </c>
      <c r="Z65" s="33">
        <f>AVERAGE(Y65,X65,V65,U65)</f>
        <v>0.22863712936023828</v>
      </c>
      <c r="AA65" s="64">
        <f>AVERAGE(Z65,Y65,X65,V65)</f>
        <v>0.22851784324086427</v>
      </c>
      <c r="AB65" s="40">
        <f>AB64/AB12</f>
        <v>0.22943204282340543</v>
      </c>
      <c r="AC65" s="66">
        <f>AVERAGE(AA65,Z65,Y65,X65)</f>
        <v>0.22953142681425132</v>
      </c>
      <c r="AD65" s="33">
        <f>AVERAGE(AC65,AA65,Z65,Y65)</f>
        <v>0.22907154816187528</v>
      </c>
      <c r="AE65" s="33">
        <f>AVERAGE(AD65,AC65,AA65,Z65)</f>
        <v>0.22893948689430726</v>
      </c>
      <c r="AF65" s="64">
        <f>AVERAGE(AE65,AD65,AC65,AA65)</f>
        <v>0.22901507627782453</v>
      </c>
      <c r="AG65" s="40">
        <f>AG64/AG12</f>
        <v>0.22912224875882745</v>
      </c>
    </row>
    <row r="66" spans="2:33" s="54" customFormat="1" ht="15" customHeight="1" outlineLevel="1">
      <c r="B66" s="75" t="s">
        <v>48</v>
      </c>
      <c r="C66" s="44"/>
      <c r="D66" s="112">
        <v>4.1000000000000002E-2</v>
      </c>
      <c r="E66" s="112">
        <v>0.377</v>
      </c>
      <c r="F66" s="112">
        <v>0.38100000000000001</v>
      </c>
      <c r="G66" s="115">
        <v>0.36899999999999999</v>
      </c>
      <c r="H66" s="113">
        <f>SUM(E66:G66)</f>
        <v>1.127</v>
      </c>
      <c r="I66" s="116">
        <v>0.34699999999999998</v>
      </c>
      <c r="J66" s="112">
        <v>0.35899999999999999</v>
      </c>
      <c r="K66" s="112">
        <v>0.35199999999999998</v>
      </c>
      <c r="L66" s="115">
        <v>0.83199999999999996</v>
      </c>
      <c r="M66" s="113">
        <f>SUM(I66:L66)</f>
        <v>1.8899999999999997</v>
      </c>
      <c r="N66" s="116">
        <v>0.83099999999999996</v>
      </c>
      <c r="O66" s="112">
        <v>0.84599999999999997</v>
      </c>
      <c r="P66" s="227">
        <f>0.848</f>
        <v>0.84799999999999998</v>
      </c>
      <c r="Q66" s="227">
        <v>0.83699999999999997</v>
      </c>
      <c r="R66" s="113">
        <f>SUM(N66:Q66)</f>
        <v>3.3620000000000001</v>
      </c>
      <c r="S66" s="116">
        <f>Q66/Q71*S71</f>
        <v>0.78315789473684194</v>
      </c>
      <c r="T66" s="112">
        <f>S66/S71*T71</f>
        <v>0.8100789473684209</v>
      </c>
      <c r="U66" s="112">
        <f>T66/T71*U71</f>
        <v>0.79661842105263148</v>
      </c>
      <c r="V66" s="115">
        <f>U66/U71*V71</f>
        <v>0.80334868421052619</v>
      </c>
      <c r="W66" s="113">
        <f>SUM(S66:V66)</f>
        <v>3.1932039473684206</v>
      </c>
      <c r="X66" s="116">
        <f>V66/V71*X71</f>
        <v>0.79998355263157883</v>
      </c>
      <c r="Y66" s="112">
        <f>X66/X71*Y71</f>
        <v>0.8016661184210524</v>
      </c>
      <c r="Z66" s="112">
        <f>Y66/Y71*Z71</f>
        <v>0.80082483552631567</v>
      </c>
      <c r="AA66" s="115">
        <f>Z66/Z71*AA71</f>
        <v>0.80124547697368409</v>
      </c>
      <c r="AB66" s="113">
        <f>SUM(X66:AA66)</f>
        <v>3.2037199835526309</v>
      </c>
      <c r="AC66" s="116">
        <f>AA66/AA71*AC71</f>
        <v>0.80103515624999988</v>
      </c>
      <c r="AD66" s="112">
        <f>AC66/AC71*AD71</f>
        <v>0.80114031661184204</v>
      </c>
      <c r="AE66" s="112">
        <f>AD66/AD71*AE71</f>
        <v>0.8010877364309209</v>
      </c>
      <c r="AF66" s="115">
        <f>AE66/AE71*AF71</f>
        <v>0.80111402652138153</v>
      </c>
      <c r="AG66" s="113">
        <f>SUM(AC66:AF66)</f>
        <v>3.2043772358141447</v>
      </c>
    </row>
    <row r="67" spans="2:33" s="54" customFormat="1" ht="15" customHeight="1" outlineLevel="1">
      <c r="B67" s="75" t="s">
        <v>197</v>
      </c>
      <c r="C67" s="44"/>
      <c r="D67" s="112">
        <v>2.1000000000000001E-2</v>
      </c>
      <c r="E67" s="112">
        <v>0.14699999999999999</v>
      </c>
      <c r="F67" s="112">
        <v>0.10299999999999999</v>
      </c>
      <c r="G67" s="115">
        <v>0.13200000000000001</v>
      </c>
      <c r="H67" s="113">
        <f>SUM(E67:G67)</f>
        <v>0.38200000000000001</v>
      </c>
      <c r="I67" s="116">
        <v>0.20300000000000001</v>
      </c>
      <c r="J67" s="112">
        <v>0.28100000000000003</v>
      </c>
      <c r="K67" s="112">
        <v>0.26900000000000002</v>
      </c>
      <c r="L67" s="115">
        <v>0.312</v>
      </c>
      <c r="M67" s="113"/>
      <c r="N67" s="116">
        <v>0.45800000000000002</v>
      </c>
      <c r="O67" s="112">
        <v>0.38</v>
      </c>
      <c r="P67" s="112">
        <v>0.38700000000000001</v>
      </c>
      <c r="Q67" s="112">
        <v>0.59799999999999998</v>
      </c>
      <c r="R67" s="113"/>
      <c r="S67" s="112">
        <f>R67/R71*S71</f>
        <v>0</v>
      </c>
      <c r="T67" s="112">
        <f>S67/S71*T71</f>
        <v>0</v>
      </c>
      <c r="U67" s="112">
        <f>T67/T71*U71</f>
        <v>0</v>
      </c>
      <c r="V67" s="115">
        <f>U67/U71*V71</f>
        <v>0</v>
      </c>
      <c r="W67" s="113">
        <f>SUM(S67:V67)</f>
        <v>0</v>
      </c>
      <c r="X67" s="112">
        <f>W67/W71*X71</f>
        <v>0</v>
      </c>
      <c r="Y67" s="112">
        <f>X67/X71*Y71</f>
        <v>0</v>
      </c>
      <c r="Z67" s="112">
        <f>Y67/Y71*Z71</f>
        <v>0</v>
      </c>
      <c r="AA67" s="115">
        <f>Z67/Z71*AA71</f>
        <v>0</v>
      </c>
      <c r="AB67" s="113">
        <f>SUM(X67:AA67)</f>
        <v>0</v>
      </c>
      <c r="AC67" s="112">
        <f>AB67/AB71*AC71</f>
        <v>0</v>
      </c>
      <c r="AD67" s="112">
        <f>AC67/AC71*AD71</f>
        <v>0</v>
      </c>
      <c r="AE67" s="112">
        <f>AD67/AD71*AE71</f>
        <v>0</v>
      </c>
      <c r="AF67" s="115">
        <f>AE67/AE71*AF71</f>
        <v>0</v>
      </c>
      <c r="AG67" s="113">
        <f>SUM(AC67:AF67)</f>
        <v>0</v>
      </c>
    </row>
    <row r="68" spans="2:33" s="54" customFormat="1" ht="15" customHeight="1" outlineLevel="1">
      <c r="B68" s="75" t="s">
        <v>49</v>
      </c>
      <c r="C68" s="44"/>
      <c r="D68" s="112">
        <v>0</v>
      </c>
      <c r="E68" s="112">
        <v>0</v>
      </c>
      <c r="F68" s="112">
        <v>0</v>
      </c>
      <c r="G68" s="115">
        <v>0</v>
      </c>
      <c r="H68" s="113">
        <f>SUM(E68:G68)</f>
        <v>0</v>
      </c>
      <c r="I68" s="116">
        <v>0</v>
      </c>
      <c r="J68" s="112">
        <v>0</v>
      </c>
      <c r="K68" s="112">
        <v>0</v>
      </c>
      <c r="L68" s="115">
        <v>0</v>
      </c>
      <c r="M68" s="113">
        <f>SUM(I68:L68)</f>
        <v>0</v>
      </c>
      <c r="N68" s="116">
        <v>0</v>
      </c>
      <c r="O68" s="112">
        <v>0</v>
      </c>
      <c r="P68" s="112">
        <v>0</v>
      </c>
      <c r="Q68" s="112">
        <v>0</v>
      </c>
      <c r="R68" s="113">
        <f>SUM(N68:Q68)</f>
        <v>0</v>
      </c>
      <c r="S68" s="116">
        <f>Q68/Q71*S71</f>
        <v>0</v>
      </c>
      <c r="T68" s="112">
        <f>S68/S71*T71</f>
        <v>0</v>
      </c>
      <c r="U68" s="112">
        <f>T68/T71*U71</f>
        <v>0</v>
      </c>
      <c r="V68" s="115">
        <f>U68/U71*V71</f>
        <v>0</v>
      </c>
      <c r="W68" s="113">
        <f>SUM(S68:V68)</f>
        <v>0</v>
      </c>
      <c r="X68" s="116">
        <f>V68/V71*X71</f>
        <v>0</v>
      </c>
      <c r="Y68" s="112">
        <f>X68/X71*Y71</f>
        <v>0</v>
      </c>
      <c r="Z68" s="112">
        <f>Y68/Y71*Z71</f>
        <v>0</v>
      </c>
      <c r="AA68" s="115">
        <f>Z68/Z71*AA71</f>
        <v>0</v>
      </c>
      <c r="AB68" s="113">
        <f>SUM(X68:AA68)</f>
        <v>0</v>
      </c>
      <c r="AC68" s="116">
        <f>AA68/AA71*AC71</f>
        <v>0</v>
      </c>
      <c r="AD68" s="112">
        <f>AC68/AC71*AD71</f>
        <v>0</v>
      </c>
      <c r="AE68" s="112">
        <f>AD68/AD71*AE71</f>
        <v>0</v>
      </c>
      <c r="AF68" s="115">
        <f>AE68/AE71*AF71</f>
        <v>0</v>
      </c>
      <c r="AG68" s="113">
        <f>SUM(AC68:AF68)</f>
        <v>0</v>
      </c>
    </row>
    <row r="69" spans="2:33" s="54" customFormat="1" ht="15" customHeight="1" outlineLevel="1">
      <c r="B69" s="75" t="s">
        <v>50</v>
      </c>
      <c r="C69" s="44"/>
      <c r="D69" s="112">
        <v>1.0999999999999999E-2</v>
      </c>
      <c r="E69" s="112">
        <v>9.8000000000000004E-2</v>
      </c>
      <c r="F69" s="112">
        <v>9.9000000000000005E-2</v>
      </c>
      <c r="G69" s="115">
        <v>9.6000000000000002E-2</v>
      </c>
      <c r="H69" s="113">
        <f>SUM(E69:G69)</f>
        <v>0.29300000000000004</v>
      </c>
      <c r="I69" s="116">
        <v>8.7999999999999995E-2</v>
      </c>
      <c r="J69" s="112">
        <v>7.8E-2</v>
      </c>
      <c r="K69" s="112">
        <v>7.6999999999999999E-2</v>
      </c>
      <c r="L69" s="115">
        <v>0.17399999999999999</v>
      </c>
      <c r="M69" s="113">
        <f>SUM(I69:L69)</f>
        <v>0.41699999999999998</v>
      </c>
      <c r="N69" s="116">
        <v>0.10199999999999999</v>
      </c>
      <c r="O69" s="112">
        <v>0.106</v>
      </c>
      <c r="P69" s="112">
        <v>0.106</v>
      </c>
      <c r="Q69" s="115">
        <v>0.104</v>
      </c>
      <c r="R69" s="113">
        <f>SUM(N69:Q69)</f>
        <v>0.41799999999999998</v>
      </c>
      <c r="S69" s="116">
        <f>Q69/Q71*S71</f>
        <v>9.7309941520467833E-2</v>
      </c>
      <c r="T69" s="112">
        <f>S69/S71*T71</f>
        <v>0.10065497076023391</v>
      </c>
      <c r="U69" s="112">
        <f>T69/T71*U71</f>
        <v>9.8982456140350866E-2</v>
      </c>
      <c r="V69" s="115">
        <f>U69/U71*V71</f>
        <v>9.981871345029239E-2</v>
      </c>
      <c r="W69" s="113">
        <f>SUM(S69:V69)</f>
        <v>0.39676608187134499</v>
      </c>
      <c r="X69" s="116">
        <f>V69/V71*X71</f>
        <v>9.9400584795321628E-2</v>
      </c>
      <c r="Y69" s="112">
        <f>X69/X71*Y71</f>
        <v>9.9609649122807009E-2</v>
      </c>
      <c r="Z69" s="112">
        <f>Y69/Y71*Z71</f>
        <v>9.9505116959064333E-2</v>
      </c>
      <c r="AA69" s="115">
        <f>Z69/Z71*AA71</f>
        <v>9.9557383040935671E-2</v>
      </c>
      <c r="AB69" s="113">
        <f>SUM(X69:AA69)</f>
        <v>0.39807273391812859</v>
      </c>
      <c r="AC69" s="116">
        <f>AA69/AA71*AC71</f>
        <v>9.9531250000000002E-2</v>
      </c>
      <c r="AD69" s="112">
        <f>AC69/AC71*AD71</f>
        <v>9.9544316520467843E-2</v>
      </c>
      <c r="AE69" s="112">
        <f>AD69/AD71*AE71</f>
        <v>9.9537783260233909E-2</v>
      </c>
      <c r="AF69" s="115">
        <f>AE69/AE71*AF71</f>
        <v>9.9541049890350869E-2</v>
      </c>
      <c r="AG69" s="113">
        <f>SUM(AC69:AF69)</f>
        <v>0.39815439967105259</v>
      </c>
    </row>
    <row r="70" spans="2:33" s="54" customFormat="1" ht="15" customHeight="1" outlineLevel="1">
      <c r="B70" s="75" t="s">
        <v>51</v>
      </c>
      <c r="C70" s="44"/>
      <c r="D70" s="118">
        <v>0</v>
      </c>
      <c r="E70" s="118">
        <v>0</v>
      </c>
      <c r="F70" s="118">
        <v>0</v>
      </c>
      <c r="G70" s="119">
        <v>0</v>
      </c>
      <c r="H70" s="120">
        <f>SUM(E70:G70)</f>
        <v>0</v>
      </c>
      <c r="I70" s="117">
        <v>0</v>
      </c>
      <c r="J70" s="118">
        <v>0</v>
      </c>
      <c r="K70" s="118">
        <v>0</v>
      </c>
      <c r="L70" s="119">
        <v>0</v>
      </c>
      <c r="M70" s="120">
        <f>SUM(I70:L70)</f>
        <v>0</v>
      </c>
      <c r="N70" s="117">
        <v>0</v>
      </c>
      <c r="O70" s="118">
        <v>0</v>
      </c>
      <c r="P70" s="118">
        <v>0</v>
      </c>
      <c r="Q70" s="118">
        <v>0</v>
      </c>
      <c r="R70" s="120">
        <f>SUM(N70:Q70)</f>
        <v>0</v>
      </c>
      <c r="S70" s="117">
        <f>Q70/Q71*S71</f>
        <v>0</v>
      </c>
      <c r="T70" s="118">
        <f>S70/S71*T71</f>
        <v>0</v>
      </c>
      <c r="U70" s="118">
        <f>T70/T71*U71</f>
        <v>0</v>
      </c>
      <c r="V70" s="119">
        <f>U70/U71*V71</f>
        <v>0</v>
      </c>
      <c r="W70" s="120">
        <f>SUM(S70:V70)</f>
        <v>0</v>
      </c>
      <c r="X70" s="117">
        <f>V70/V71*X71</f>
        <v>0</v>
      </c>
      <c r="Y70" s="118">
        <f>X70/X71*Y71</f>
        <v>0</v>
      </c>
      <c r="Z70" s="118">
        <f>Y70/Y71*Z71</f>
        <v>0</v>
      </c>
      <c r="AA70" s="119">
        <f>Z70/Z71*AA71</f>
        <v>0</v>
      </c>
      <c r="AB70" s="120">
        <f>SUM(X70:AA70)</f>
        <v>0</v>
      </c>
      <c r="AC70" s="117">
        <f>AA70/AA71*AC71</f>
        <v>0</v>
      </c>
      <c r="AD70" s="118">
        <f>AC70/AC71*AD71</f>
        <v>0</v>
      </c>
      <c r="AE70" s="118">
        <f>AD70/AD71*AE71</f>
        <v>0</v>
      </c>
      <c r="AF70" s="119">
        <f>AE70/AE71*AF71</f>
        <v>0</v>
      </c>
      <c r="AG70" s="120">
        <f>SUM(AC70:AF70)</f>
        <v>0</v>
      </c>
    </row>
    <row r="71" spans="2:33" s="54" customFormat="1" ht="15" customHeight="1" outlineLevel="1">
      <c r="B71" s="76" t="s">
        <v>54</v>
      </c>
      <c r="C71" s="44"/>
      <c r="D71" s="53">
        <f>SUM(D66:D70)</f>
        <v>7.2999999999999995E-2</v>
      </c>
      <c r="E71" s="53">
        <f t="shared" ref="E71:O71" si="30">SUM(E66:E70)</f>
        <v>0.622</v>
      </c>
      <c r="F71" s="53">
        <f t="shared" si="30"/>
        <v>0.58299999999999996</v>
      </c>
      <c r="G71" s="121">
        <f t="shared" si="30"/>
        <v>0.59699999999999998</v>
      </c>
      <c r="H71" s="122">
        <f t="shared" si="30"/>
        <v>1.802</v>
      </c>
      <c r="I71" s="123">
        <f t="shared" si="30"/>
        <v>0.63800000000000001</v>
      </c>
      <c r="J71" s="53">
        <f t="shared" si="30"/>
        <v>0.71799999999999997</v>
      </c>
      <c r="K71" s="53">
        <f t="shared" si="30"/>
        <v>0.69799999999999995</v>
      </c>
      <c r="L71" s="53">
        <f t="shared" si="30"/>
        <v>1.3179999999999998</v>
      </c>
      <c r="M71" s="122">
        <f t="shared" si="30"/>
        <v>2.3069999999999995</v>
      </c>
      <c r="N71" s="123">
        <f t="shared" si="30"/>
        <v>1.391</v>
      </c>
      <c r="O71" s="53">
        <f t="shared" si="30"/>
        <v>1.3320000000000001</v>
      </c>
      <c r="P71" s="53">
        <f>SUM(P66:P70)</f>
        <v>1.341</v>
      </c>
      <c r="Q71" s="53">
        <f>SUM(Q66:Q70)</f>
        <v>1.5390000000000001</v>
      </c>
      <c r="R71" s="122">
        <f>SUM(R66:R70)</f>
        <v>3.7800000000000002</v>
      </c>
      <c r="S71" s="127">
        <f>AVERAGE(P71,Q71)</f>
        <v>1.44</v>
      </c>
      <c r="T71" s="128">
        <f>AVERAGE(S71,Q71)</f>
        <v>1.4895</v>
      </c>
      <c r="U71" s="128">
        <f>AVERAGE(T71,S71)</f>
        <v>1.46475</v>
      </c>
      <c r="V71" s="126">
        <f>AVERAGE(U71,T71)</f>
        <v>1.477125</v>
      </c>
      <c r="W71" s="122">
        <f>SUM(W66:W70)</f>
        <v>3.5899700292397654</v>
      </c>
      <c r="X71" s="127">
        <f>AVERAGE(U71,V71)</f>
        <v>1.4709375</v>
      </c>
      <c r="Y71" s="128">
        <f>AVERAGE(X71,V71)</f>
        <v>1.4740312499999999</v>
      </c>
      <c r="Z71" s="128">
        <f>AVERAGE(Y71,X71)</f>
        <v>1.4724843750000001</v>
      </c>
      <c r="AA71" s="126">
        <f>AVERAGE(Z71,Y71)</f>
        <v>1.4732578125</v>
      </c>
      <c r="AB71" s="122">
        <f>SUM(AB66:AB70)</f>
        <v>3.6017927174707594</v>
      </c>
      <c r="AC71" s="127">
        <f>AVERAGE(Z71,AA71)</f>
        <v>1.47287109375</v>
      </c>
      <c r="AD71" s="128">
        <f>AVERAGE(AC71,AA71)</f>
        <v>1.4730644531250001</v>
      </c>
      <c r="AE71" s="128">
        <f>AVERAGE(AD71,AC71)</f>
        <v>1.4729677734375</v>
      </c>
      <c r="AF71" s="126">
        <f>AVERAGE(AE71,AD71)</f>
        <v>1.47301611328125</v>
      </c>
      <c r="AG71" s="122">
        <f>SUM(AG66:AG70)</f>
        <v>3.6025316354851973</v>
      </c>
    </row>
    <row r="72" spans="2:33" s="54" customFormat="1" ht="15" customHeight="1" outlineLevel="1">
      <c r="B72" s="134" t="s">
        <v>111</v>
      </c>
      <c r="C72" s="44"/>
      <c r="D72" s="112">
        <v>2E-3</v>
      </c>
      <c r="E72" s="112">
        <v>1.0999999999999999E-2</v>
      </c>
      <c r="F72" s="112">
        <v>6.0000000000000001E-3</v>
      </c>
      <c r="G72" s="115">
        <v>0.01</v>
      </c>
      <c r="H72" s="113">
        <f>SUM(E72:G72)</f>
        <v>2.7000000000000003E-2</v>
      </c>
      <c r="I72" s="116">
        <v>7.5999999999999998E-2</v>
      </c>
      <c r="J72" s="112">
        <v>3.2000000000000001E-2</v>
      </c>
      <c r="K72" s="112">
        <v>3.3000000000000002E-2</v>
      </c>
      <c r="L72" s="115">
        <v>3.1E-2</v>
      </c>
      <c r="M72" s="113">
        <f>SUM(I72:L72)</f>
        <v>0.17200000000000001</v>
      </c>
      <c r="N72" s="116">
        <v>0.09</v>
      </c>
      <c r="O72" s="112">
        <v>9.5000000000000001E-2</v>
      </c>
      <c r="P72" s="112">
        <v>8.5000000000000006E-2</v>
      </c>
      <c r="Q72" s="112">
        <v>0.106</v>
      </c>
      <c r="R72" s="113">
        <f>SUM(N72:Q72)</f>
        <v>0.376</v>
      </c>
      <c r="S72" s="116">
        <f>R72/R76*S76</f>
        <v>0.11538572905894517</v>
      </c>
      <c r="T72" s="112">
        <f>S72/S76*T76</f>
        <v>0.14289555325749739</v>
      </c>
      <c r="U72" s="112">
        <f>T72/T76*U76</f>
        <v>0.1291406411582213</v>
      </c>
      <c r="V72" s="115">
        <f>U72/U76*V76</f>
        <v>0.13601809720785935</v>
      </c>
      <c r="W72" s="113">
        <f>SUM(S72:V72)</f>
        <v>0.52344002068252315</v>
      </c>
      <c r="X72" s="116">
        <f>W72/W76*X76</f>
        <v>0.13257936918304028</v>
      </c>
      <c r="Y72" s="112">
        <f>X72/X76*Y76</f>
        <v>0.1342987331954498</v>
      </c>
      <c r="Z72" s="112">
        <f>Y72/Y76*Z76</f>
        <v>0.13343905118924504</v>
      </c>
      <c r="AA72" s="115">
        <f>Z72/Z76*AA76</f>
        <v>0.13386889219234741</v>
      </c>
      <c r="AB72" s="113">
        <f>SUM(X72:AA72)</f>
        <v>0.53418604576008255</v>
      </c>
      <c r="AC72" s="116">
        <f>AB72/AB76*AC76</f>
        <v>0.13365397169079626</v>
      </c>
      <c r="AD72" s="112">
        <f>AC72/AC76*AD76</f>
        <v>0.13376143194157186</v>
      </c>
      <c r="AE72" s="112">
        <f>AD72/AD76*AE76</f>
        <v>0.13370770181618405</v>
      </c>
      <c r="AF72" s="115">
        <f>AE72/AE76*AF76</f>
        <v>0.13373456687887797</v>
      </c>
      <c r="AG72" s="113">
        <f>SUM(AC72:AF72)</f>
        <v>0.5348576723274302</v>
      </c>
    </row>
    <row r="73" spans="2:33" s="54" customFormat="1" ht="15" customHeight="1" outlineLevel="1">
      <c r="B73" s="134" t="s">
        <v>112</v>
      </c>
      <c r="C73" s="44"/>
      <c r="D73" s="112">
        <v>0</v>
      </c>
      <c r="E73" s="112">
        <v>7.0999999999999994E-2</v>
      </c>
      <c r="F73" s="112">
        <v>0.03</v>
      </c>
      <c r="G73" s="115">
        <v>2.8000000000000001E-2</v>
      </c>
      <c r="H73" s="113">
        <f>SUM(E73:G73)</f>
        <v>0.129</v>
      </c>
      <c r="I73" s="116">
        <v>0.13200000000000001</v>
      </c>
      <c r="J73" s="112">
        <v>0.128</v>
      </c>
      <c r="K73" s="112">
        <v>8.6999999999999994E-2</v>
      </c>
      <c r="L73" s="115">
        <v>6.9000000000000006E-2</v>
      </c>
      <c r="M73" s="113">
        <f>SUM(I73:L73)</f>
        <v>0.41599999999999998</v>
      </c>
      <c r="N73" s="116">
        <v>0.29499999999999998</v>
      </c>
      <c r="O73" s="112">
        <v>0.27700000000000002</v>
      </c>
      <c r="P73" s="112">
        <v>0.23200000000000001</v>
      </c>
      <c r="Q73" s="115">
        <v>0.75600000000000001</v>
      </c>
      <c r="R73" s="113">
        <f>SUM(N73:Q73)</f>
        <v>1.56</v>
      </c>
      <c r="S73" s="116">
        <f>R73/R76*S76</f>
        <v>0.47872802481902788</v>
      </c>
      <c r="T73" s="112">
        <f>S73/S76*T76</f>
        <v>0.5928645294725956</v>
      </c>
      <c r="U73" s="112">
        <f>T73/T76*U76</f>
        <v>0.53579627714581179</v>
      </c>
      <c r="V73" s="115">
        <f>U73/U76*V76</f>
        <v>0.56433040330920381</v>
      </c>
      <c r="W73" s="113">
        <f>SUM(S73:V73)</f>
        <v>2.1717192347466394</v>
      </c>
      <c r="X73" s="116">
        <f>W73/W76*X76</f>
        <v>0.55006334022750769</v>
      </c>
      <c r="Y73" s="112">
        <f>X73/X76*Y76</f>
        <v>0.55719687176835575</v>
      </c>
      <c r="Z73" s="112">
        <f>Y73/Y76*Z76</f>
        <v>0.55363010599793172</v>
      </c>
      <c r="AA73" s="115">
        <f>Z73/Z76*AA76</f>
        <v>0.55541348888314368</v>
      </c>
      <c r="AB73" s="113">
        <f>SUM(X73:AA73)</f>
        <v>2.2163038068769385</v>
      </c>
      <c r="AC73" s="116">
        <f>AB73/AB76*AC76</f>
        <v>0.55452179744053776</v>
      </c>
      <c r="AD73" s="112">
        <f>AC73/AC76*AD76</f>
        <v>0.55496764316184077</v>
      </c>
      <c r="AE73" s="112">
        <f>AD73/AD76*AE76</f>
        <v>0.55474472030118926</v>
      </c>
      <c r="AF73" s="115">
        <f>AE73/AE76*AF76</f>
        <v>0.55485618173151507</v>
      </c>
      <c r="AG73" s="113">
        <f>SUM(AC73:AF73)</f>
        <v>2.219090342635083</v>
      </c>
    </row>
    <row r="74" spans="2:33" s="54" customFormat="1" ht="15" customHeight="1" outlineLevel="1">
      <c r="B74" s="134" t="s">
        <v>113</v>
      </c>
      <c r="C74" s="44"/>
      <c r="D74" s="112">
        <v>1E-3</v>
      </c>
      <c r="E74" s="112">
        <v>4.2999999999999997E-2</v>
      </c>
      <c r="F74" s="112">
        <v>2.5000000000000001E-2</v>
      </c>
      <c r="G74" s="115">
        <v>0.245</v>
      </c>
      <c r="H74" s="113">
        <f>SUM(E74:G74)</f>
        <v>0.313</v>
      </c>
      <c r="I74" s="116">
        <v>0.125</v>
      </c>
      <c r="J74" s="112">
        <v>0.126</v>
      </c>
      <c r="K74" s="112">
        <v>0.05</v>
      </c>
      <c r="L74" s="115">
        <v>0.17399999999999999</v>
      </c>
      <c r="M74" s="113">
        <f>SUM(I74:L74)</f>
        <v>0.47499999999999998</v>
      </c>
      <c r="N74" s="116">
        <v>0.22700000000000001</v>
      </c>
      <c r="O74" s="112">
        <v>0.16700000000000001</v>
      </c>
      <c r="P74" s="112">
        <v>0.184</v>
      </c>
      <c r="Q74" s="115">
        <v>0.76800000000000002</v>
      </c>
      <c r="R74" s="113">
        <f>SUM(N74:Q74)</f>
        <v>1.3460000000000001</v>
      </c>
      <c r="S74" s="116">
        <f>R74/R76*S76</f>
        <v>0.41305635987590483</v>
      </c>
      <c r="T74" s="112">
        <f>S74/S76*T76</f>
        <v>0.51153567735263694</v>
      </c>
      <c r="U74" s="112">
        <f>T74/T76*U76</f>
        <v>0.46229601861427089</v>
      </c>
      <c r="V74" s="115">
        <f>U74/U76*V76</f>
        <v>0.48691584798345394</v>
      </c>
      <c r="W74" s="113">
        <f>SUM(S74:V74)</f>
        <v>1.8738039038262666</v>
      </c>
      <c r="X74" s="116">
        <f>W74/W76*X76</f>
        <v>0.4746059332988623</v>
      </c>
      <c r="Y74" s="112">
        <f>X74/X76*Y76</f>
        <v>0.48076089064115812</v>
      </c>
      <c r="Z74" s="112">
        <f>Y74/Y76*Z76</f>
        <v>0.47768341197001019</v>
      </c>
      <c r="AA74" s="115">
        <f>Z74/Z76*AA76</f>
        <v>0.47922215130558415</v>
      </c>
      <c r="AB74" s="113">
        <f>SUM(X74:AA74)</f>
        <v>1.9122723872156147</v>
      </c>
      <c r="AC74" s="116">
        <f>AB74/AB76*AC76</f>
        <v>0.4784527816377972</v>
      </c>
      <c r="AD74" s="112">
        <f>AC74/AC76*AD76</f>
        <v>0.47883746647169073</v>
      </c>
      <c r="AE74" s="112">
        <f>AD74/AD76*AE76</f>
        <v>0.47864512405474396</v>
      </c>
      <c r="AF74" s="115">
        <f>AE74/AE76*AF76</f>
        <v>0.4787412952632174</v>
      </c>
      <c r="AG74" s="113">
        <f>SUM(AC74:AF74)</f>
        <v>1.9146766674274494</v>
      </c>
    </row>
    <row r="75" spans="2:33" s="54" customFormat="1" ht="15" customHeight="1" outlineLevel="1">
      <c r="B75" s="134" t="s">
        <v>114</v>
      </c>
      <c r="C75" s="44"/>
      <c r="D75" s="118">
        <v>0</v>
      </c>
      <c r="E75" s="118">
        <v>2.5000000000000001E-2</v>
      </c>
      <c r="F75" s="118">
        <v>2.1999999999999999E-2</v>
      </c>
      <c r="G75" s="119">
        <v>6.5000000000000002E-2</v>
      </c>
      <c r="H75" s="120">
        <f>SUM(E75:G75)</f>
        <v>0.112</v>
      </c>
      <c r="I75" s="117">
        <v>0.158</v>
      </c>
      <c r="J75" s="118">
        <v>0.08</v>
      </c>
      <c r="K75" s="118">
        <v>7.5999999999999998E-2</v>
      </c>
      <c r="L75" s="119">
        <v>7.2999999999999995E-2</v>
      </c>
      <c r="M75" s="120">
        <f>SUM(I75:L75)</f>
        <v>0.38700000000000001</v>
      </c>
      <c r="N75" s="117">
        <v>0.19500000000000001</v>
      </c>
      <c r="O75" s="118">
        <v>0.14799999999999999</v>
      </c>
      <c r="P75" s="118">
        <v>0.12</v>
      </c>
      <c r="Q75" s="119">
        <v>0.123</v>
      </c>
      <c r="R75" s="120">
        <f>SUM(N75:Q75)</f>
        <v>0.58599999999999997</v>
      </c>
      <c r="S75" s="117">
        <f>R75/R76*S76</f>
        <v>0.17982988624612201</v>
      </c>
      <c r="T75" s="118">
        <f>S75/S76*T76</f>
        <v>0.22270423991726987</v>
      </c>
      <c r="U75" s="118">
        <f>T75/T76*U76</f>
        <v>0.20126706308169595</v>
      </c>
      <c r="V75" s="119">
        <f>U75/U76*V76</f>
        <v>0.21198565149948292</v>
      </c>
      <c r="W75" s="120">
        <f>SUM(S75:V75)</f>
        <v>0.81578684074457075</v>
      </c>
      <c r="X75" s="117">
        <f>W75/W76*X76</f>
        <v>0.2066263572905894</v>
      </c>
      <c r="Y75" s="118">
        <f>X75/X76*Y76</f>
        <v>0.20930600439503613</v>
      </c>
      <c r="Z75" s="118">
        <f>Y75/Y76*Z76</f>
        <v>0.20796618084281276</v>
      </c>
      <c r="AA75" s="119">
        <f>Z75/Z76*AA76</f>
        <v>0.20863609261892443</v>
      </c>
      <c r="AB75" s="120">
        <f>SUM(X75:AA75)</f>
        <v>0.8325346351473627</v>
      </c>
      <c r="AC75" s="117">
        <f>AB75/AB76*AC76</f>
        <v>0.20830113673086861</v>
      </c>
      <c r="AD75" s="118">
        <f>AC75/AC76*AD76</f>
        <v>0.20846861467489655</v>
      </c>
      <c r="AE75" s="118">
        <f>AD75/AD76*AE76</f>
        <v>0.20838487570288258</v>
      </c>
      <c r="AF75" s="119">
        <f>AE75/AE76*AF76</f>
        <v>0.2084267451888896</v>
      </c>
      <c r="AG75" s="120">
        <f>SUM(AC75:AF75)</f>
        <v>0.83358137229753737</v>
      </c>
    </row>
    <row r="76" spans="2:33" s="54" customFormat="1" ht="15" customHeight="1" outlineLevel="1">
      <c r="B76" s="135" t="s">
        <v>116</v>
      </c>
      <c r="C76" s="44"/>
      <c r="D76" s="53">
        <f>SUM(D72:D75)</f>
        <v>3.0000000000000001E-3</v>
      </c>
      <c r="E76" s="53">
        <f t="shared" ref="E76:O76" si="31">SUM(E72:E75)</f>
        <v>0.15</v>
      </c>
      <c r="F76" s="53">
        <f t="shared" si="31"/>
        <v>8.299999999999999E-2</v>
      </c>
      <c r="G76" s="121">
        <f t="shared" si="31"/>
        <v>0.34799999999999998</v>
      </c>
      <c r="H76" s="122">
        <f>SUM(H72:H75)</f>
        <v>0.58099999999999996</v>
      </c>
      <c r="I76" s="123">
        <f t="shared" si="31"/>
        <v>0.49099999999999999</v>
      </c>
      <c r="J76" s="53">
        <f t="shared" si="31"/>
        <v>0.36600000000000005</v>
      </c>
      <c r="K76" s="53">
        <f t="shared" si="31"/>
        <v>0.246</v>
      </c>
      <c r="L76" s="53">
        <f t="shared" si="31"/>
        <v>0.34700000000000003</v>
      </c>
      <c r="M76" s="122">
        <f t="shared" si="31"/>
        <v>1.45</v>
      </c>
      <c r="N76" s="123">
        <f t="shared" si="31"/>
        <v>0.80699999999999994</v>
      </c>
      <c r="O76" s="53">
        <f t="shared" si="31"/>
        <v>0.68700000000000006</v>
      </c>
      <c r="P76" s="53">
        <f>SUM(P72:P75)</f>
        <v>0.621</v>
      </c>
      <c r="Q76" s="53">
        <f>SUM(Q72:Q75)</f>
        <v>1.7529999999999999</v>
      </c>
      <c r="R76" s="122">
        <f>SUM(R72:R75)</f>
        <v>3.8679999999999999</v>
      </c>
      <c r="S76" s="127">
        <f>AVERAGE(P76,Q76)</f>
        <v>1.1869999999999998</v>
      </c>
      <c r="T76" s="128">
        <f>AVERAGE(S76,Q76)</f>
        <v>1.4699999999999998</v>
      </c>
      <c r="U76" s="128">
        <f>AVERAGE(T76,S76)</f>
        <v>1.3284999999999998</v>
      </c>
      <c r="V76" s="126">
        <f>AVERAGE(U76,T76)</f>
        <v>1.3992499999999999</v>
      </c>
      <c r="W76" s="122">
        <f>SUM(W72:W75)</f>
        <v>5.3847500000000004</v>
      </c>
      <c r="X76" s="127">
        <f>AVERAGE(U76,V76)</f>
        <v>1.3638749999999997</v>
      </c>
      <c r="Y76" s="128">
        <f>AVERAGE(X76,V76)</f>
        <v>1.3815624999999998</v>
      </c>
      <c r="Z76" s="128">
        <f>AVERAGE(Y76,X76)</f>
        <v>1.3727187499999998</v>
      </c>
      <c r="AA76" s="126">
        <f>AVERAGE(Z76,Y76)</f>
        <v>1.3771406249999998</v>
      </c>
      <c r="AB76" s="122">
        <f>SUM(AB72:AB75)</f>
        <v>5.4952968749999984</v>
      </c>
      <c r="AC76" s="127">
        <f>AVERAGE(Z76,AA76)</f>
        <v>1.3749296874999999</v>
      </c>
      <c r="AD76" s="128">
        <f>AVERAGE(AC76,AA76)</f>
        <v>1.3760351562499999</v>
      </c>
      <c r="AE76" s="128">
        <f>AVERAGE(AD76,AC76)</f>
        <v>1.3754824218749999</v>
      </c>
      <c r="AF76" s="126">
        <f>AVERAGE(AE76,AD76)</f>
        <v>1.3757587890625</v>
      </c>
      <c r="AG76" s="122">
        <f>SUM(AG72:AG75)</f>
        <v>5.5022060546875</v>
      </c>
    </row>
    <row r="77" spans="2:33" s="55" customFormat="1" ht="15" customHeight="1" outlineLevel="1">
      <c r="B77" s="75" t="s">
        <v>55</v>
      </c>
      <c r="C77" s="129"/>
      <c r="D77" s="112">
        <v>0.64900000000000002</v>
      </c>
      <c r="E77" s="112">
        <v>0</v>
      </c>
      <c r="F77" s="112">
        <v>0</v>
      </c>
      <c r="G77" s="115">
        <v>0</v>
      </c>
      <c r="H77" s="113">
        <f>SUM(E77:G77)</f>
        <v>0</v>
      </c>
      <c r="I77" s="116">
        <v>0</v>
      </c>
      <c r="J77" s="112">
        <v>0</v>
      </c>
      <c r="K77" s="112">
        <v>0.28999999999999998</v>
      </c>
      <c r="L77" s="115">
        <v>0.70799999999999996</v>
      </c>
      <c r="M77" s="113">
        <f>SUM(I77:L77)</f>
        <v>0.998</v>
      </c>
      <c r="N77" s="116">
        <v>0</v>
      </c>
      <c r="O77" s="112">
        <v>0</v>
      </c>
      <c r="P77" s="112">
        <v>0</v>
      </c>
      <c r="Q77" s="112">
        <v>0</v>
      </c>
      <c r="R77" s="113">
        <f>SUM(N77:Q77)</f>
        <v>0</v>
      </c>
      <c r="S77" s="125">
        <v>-0.6449371732599074</v>
      </c>
      <c r="T77" s="114">
        <v>-0.42605191542519938</v>
      </c>
      <c r="U77" s="114">
        <v>-1.0973474639437129</v>
      </c>
      <c r="V77" s="124">
        <v>-1.1002982570198379</v>
      </c>
      <c r="W77" s="113">
        <f>SUM(S77:V77)</f>
        <v>-3.2686348096486575</v>
      </c>
      <c r="X77" s="125">
        <f>AVERAGE(U77,V77)</f>
        <v>-1.0988228604817754</v>
      </c>
      <c r="Y77" s="114">
        <f>AVERAGE(X77,V77)</f>
        <v>-1.0995605587508066</v>
      </c>
      <c r="Z77" s="114">
        <f>AVERAGE(Y77,X77)</f>
        <v>-1.0991917096162909</v>
      </c>
      <c r="AA77" s="124">
        <f>AVERAGE(Z77,Y77)</f>
        <v>-1.0993761341835486</v>
      </c>
      <c r="AB77" s="113">
        <f>SUM(X77:AA77)</f>
        <v>-4.3969512630324212</v>
      </c>
      <c r="AC77" s="125">
        <f>AVERAGE(Z77,AA77)</f>
        <v>-1.0992839218999197</v>
      </c>
      <c r="AD77" s="114">
        <f>AVERAGE(AC77,AA77)</f>
        <v>-1.0993300280417342</v>
      </c>
      <c r="AE77" s="114">
        <f>AVERAGE(AD77,AC77)</f>
        <v>-1.0993069749708271</v>
      </c>
      <c r="AF77" s="124">
        <f>AVERAGE(AE77,AD77)</f>
        <v>-1.0993185015062807</v>
      </c>
      <c r="AG77" s="113">
        <f>SUM(AC77:AF77)</f>
        <v>-4.3972394264187624</v>
      </c>
    </row>
    <row r="78" spans="2:33" s="28" customFormat="1" ht="15" customHeight="1">
      <c r="B78" s="398" t="s">
        <v>43</v>
      </c>
      <c r="C78" s="399"/>
      <c r="D78" s="51"/>
      <c r="E78" s="51"/>
      <c r="F78" s="51"/>
      <c r="G78" s="50"/>
      <c r="H78" s="46"/>
      <c r="I78" s="45"/>
      <c r="J78" s="51"/>
      <c r="K78" s="51"/>
      <c r="L78" s="50"/>
      <c r="M78" s="46"/>
      <c r="N78" s="45"/>
      <c r="O78" s="51"/>
      <c r="P78" s="51"/>
      <c r="Q78" s="50"/>
      <c r="R78" s="46"/>
      <c r="S78" s="45"/>
      <c r="T78" s="51"/>
      <c r="U78" s="51"/>
      <c r="V78" s="50"/>
      <c r="W78" s="46"/>
      <c r="X78" s="45"/>
      <c r="Y78" s="51"/>
      <c r="Z78" s="51"/>
      <c r="AA78" s="50"/>
      <c r="AB78" s="46"/>
      <c r="AC78" s="45"/>
      <c r="AD78" s="51"/>
      <c r="AE78" s="51"/>
      <c r="AF78" s="50"/>
      <c r="AG78" s="46"/>
    </row>
    <row r="79" spans="2:33" s="28" customFormat="1" ht="15" customHeight="1" outlineLevel="1">
      <c r="B79" s="364" t="s">
        <v>10</v>
      </c>
      <c r="C79" s="365"/>
      <c r="D79" s="31"/>
      <c r="E79" s="31"/>
      <c r="F79" s="31"/>
      <c r="G79" s="31"/>
      <c r="H79" s="40"/>
      <c r="I79" s="198">
        <f>(I31+I83)/G31-1</f>
        <v>4.1517156695545232E-2</v>
      </c>
      <c r="J79" s="198">
        <f>(J31+J83)/I31-1</f>
        <v>0.13167753936440585</v>
      </c>
      <c r="K79" s="198">
        <f>(K31+K83)/J31-1</f>
        <v>1.6055098969788073E-2</v>
      </c>
      <c r="L79" s="198">
        <f>(L31+L83)/K31-1</f>
        <v>1.4764687788372699E-2</v>
      </c>
      <c r="M79" s="10"/>
      <c r="N79" s="198">
        <f>(N31+N83)/L31-1</f>
        <v>1.6233875585194291E-2</v>
      </c>
      <c r="O79" s="198">
        <f>(O31+O83)/N31-1</f>
        <v>1.8283454302411739E-2</v>
      </c>
      <c r="P79" s="198">
        <f>(P31+P83)/O31-1</f>
        <v>2.0732527610822782E-2</v>
      </c>
      <c r="Q79" s="198">
        <f>(Q31+Q83)/P31-1</f>
        <v>1.8153797098368729E-2</v>
      </c>
      <c r="R79" s="10"/>
      <c r="S79" s="33">
        <f>Q79</f>
        <v>1.8153797098368729E-2</v>
      </c>
      <c r="T79" s="33">
        <f t="shared" ref="T79:V80" si="32">S79</f>
        <v>1.8153797098368729E-2</v>
      </c>
      <c r="U79" s="33">
        <f t="shared" si="32"/>
        <v>1.8153797098368729E-2</v>
      </c>
      <c r="V79" s="33">
        <f t="shared" si="32"/>
        <v>1.8153797098368729E-2</v>
      </c>
      <c r="W79" s="10"/>
      <c r="X79" s="33">
        <f>V79</f>
        <v>1.8153797098368729E-2</v>
      </c>
      <c r="Y79" s="33">
        <f t="shared" ref="Y79:AA80" si="33">X79</f>
        <v>1.8153797098368729E-2</v>
      </c>
      <c r="Z79" s="33">
        <f t="shared" si="33"/>
        <v>1.8153797098368729E-2</v>
      </c>
      <c r="AA79" s="33">
        <f t="shared" si="33"/>
        <v>1.8153797098368729E-2</v>
      </c>
      <c r="AB79" s="10"/>
      <c r="AC79" s="33">
        <f>AA79</f>
        <v>1.8153797098368729E-2</v>
      </c>
      <c r="AD79" s="33">
        <f t="shared" ref="AD79:AF80" si="34">AC79</f>
        <v>1.8153797098368729E-2</v>
      </c>
      <c r="AE79" s="33">
        <f t="shared" si="34"/>
        <v>1.8153797098368729E-2</v>
      </c>
      <c r="AF79" s="33">
        <f t="shared" si="34"/>
        <v>1.8153797098368729E-2</v>
      </c>
      <c r="AG79" s="10"/>
    </row>
    <row r="80" spans="2:33" s="54" customFormat="1" ht="15" customHeight="1" outlineLevel="1">
      <c r="B80" s="364" t="s">
        <v>11</v>
      </c>
      <c r="C80" s="365"/>
      <c r="D80" s="31"/>
      <c r="E80" s="31"/>
      <c r="F80" s="31"/>
      <c r="G80" s="31"/>
      <c r="H80" s="40"/>
      <c r="I80" s="198">
        <f>(I32+I83)/G32-1</f>
        <v>4.1517156695545232E-2</v>
      </c>
      <c r="J80" s="198">
        <f>(J32+J83)/I32-1</f>
        <v>0.13167753936440585</v>
      </c>
      <c r="K80" s="198">
        <f>(K32+K83)/J32-1</f>
        <v>1.6055098969788073E-2</v>
      </c>
      <c r="L80" s="198">
        <f>(L32+L83)/K32-1</f>
        <v>1.4764687788372699E-2</v>
      </c>
      <c r="M80" s="10"/>
      <c r="N80" s="198">
        <f>(N32+N83)/L32-1</f>
        <v>1.6233875585194291E-2</v>
      </c>
      <c r="O80" s="198">
        <f>(O32+O83)/N32-1</f>
        <v>1.8283454302411739E-2</v>
      </c>
      <c r="P80" s="198">
        <f>(P32+P83)/O32-1</f>
        <v>2.0732527610822782E-2</v>
      </c>
      <c r="Q80" s="198">
        <f>(Q32+Q83)/P32-1</f>
        <v>1.8153797098368729E-2</v>
      </c>
      <c r="R80" s="10"/>
      <c r="S80" s="33">
        <f>Q80</f>
        <v>1.8153797098368729E-2</v>
      </c>
      <c r="T80" s="33">
        <f t="shared" si="32"/>
        <v>1.8153797098368729E-2</v>
      </c>
      <c r="U80" s="33">
        <f t="shared" si="32"/>
        <v>1.8153797098368729E-2</v>
      </c>
      <c r="V80" s="33">
        <f t="shared" si="32"/>
        <v>1.8153797098368729E-2</v>
      </c>
      <c r="W80" s="10"/>
      <c r="X80" s="33">
        <f>V80</f>
        <v>1.8153797098368729E-2</v>
      </c>
      <c r="Y80" s="33">
        <f t="shared" si="33"/>
        <v>1.8153797098368729E-2</v>
      </c>
      <c r="Z80" s="33">
        <f t="shared" si="33"/>
        <v>1.8153797098368729E-2</v>
      </c>
      <c r="AA80" s="33">
        <f t="shared" si="33"/>
        <v>1.8153797098368729E-2</v>
      </c>
      <c r="AB80" s="10"/>
      <c r="AC80" s="33">
        <f>AA80</f>
        <v>1.8153797098368729E-2</v>
      </c>
      <c r="AD80" s="33">
        <f t="shared" si="34"/>
        <v>1.8153797098368729E-2</v>
      </c>
      <c r="AE80" s="33">
        <f t="shared" si="34"/>
        <v>1.8153797098368729E-2</v>
      </c>
      <c r="AF80" s="33">
        <f t="shared" si="34"/>
        <v>1.8153797098368729E-2</v>
      </c>
      <c r="AG80" s="10"/>
    </row>
    <row r="81" spans="2:33" s="71" customFormat="1" ht="15" customHeight="1" outlineLevel="1">
      <c r="B81" s="364" t="s">
        <v>12</v>
      </c>
      <c r="C81" s="365"/>
      <c r="D81" s="2"/>
      <c r="E81" s="2"/>
      <c r="F81" s="2"/>
      <c r="G81" s="2"/>
      <c r="H81" s="10"/>
      <c r="I81" s="43"/>
      <c r="J81" s="43"/>
      <c r="K81" s="43"/>
      <c r="L81" s="43"/>
      <c r="M81" s="39"/>
      <c r="N81" s="43"/>
      <c r="O81" s="43"/>
      <c r="P81" s="43"/>
      <c r="Q81" s="43"/>
      <c r="R81" s="39"/>
      <c r="S81" s="43"/>
      <c r="T81" s="43"/>
      <c r="U81" s="43"/>
      <c r="V81" s="43"/>
      <c r="W81" s="39"/>
      <c r="X81" s="43"/>
      <c r="Y81" s="43"/>
      <c r="Z81" s="43"/>
      <c r="AA81" s="43"/>
      <c r="AB81" s="39"/>
      <c r="AC81" s="43"/>
      <c r="AD81" s="43"/>
      <c r="AE81" s="43"/>
      <c r="AF81" s="43"/>
      <c r="AG81" s="39"/>
    </row>
    <row r="82" spans="2:33" s="71" customFormat="1" ht="15" customHeight="1" outlineLevel="1">
      <c r="B82" s="364" t="s">
        <v>13</v>
      </c>
      <c r="C82" s="365"/>
      <c r="D82" s="2"/>
      <c r="E82" s="2"/>
      <c r="F82" s="2"/>
      <c r="G82" s="2"/>
      <c r="H82" s="10"/>
      <c r="I82" s="43"/>
      <c r="J82" s="41"/>
      <c r="K82" s="43"/>
      <c r="L82" s="43"/>
      <c r="M82" s="32"/>
      <c r="N82" s="43"/>
      <c r="O82" s="41"/>
      <c r="P82" s="41"/>
      <c r="Q82" s="41"/>
      <c r="R82" s="32"/>
      <c r="S82" s="41"/>
      <c r="T82" s="41"/>
      <c r="U82" s="41"/>
      <c r="V82" s="41"/>
      <c r="W82" s="32"/>
      <c r="X82" s="41"/>
      <c r="Y82" s="41"/>
      <c r="Z82" s="41"/>
      <c r="AA82" s="41"/>
      <c r="AB82" s="32"/>
      <c r="AC82" s="41"/>
      <c r="AD82" s="41"/>
      <c r="AE82" s="41"/>
      <c r="AF82" s="41"/>
      <c r="AG82" s="32"/>
    </row>
    <row r="83" spans="2:33" s="71" customFormat="1" ht="15" customHeight="1" outlineLevel="1">
      <c r="B83" s="364" t="s">
        <v>14</v>
      </c>
      <c r="C83" s="365"/>
      <c r="D83" s="34">
        <f>IF((D82)&gt;0,(D82/D81),0)</f>
        <v>0</v>
      </c>
      <c r="E83" s="34">
        <f>IF((E82)&gt;0,(E82/E81),0)</f>
        <v>0</v>
      </c>
      <c r="F83" s="34">
        <f>IF((F82)&gt;0,(F82/F81),0)</f>
        <v>0</v>
      </c>
      <c r="G83" s="34">
        <f>IF((G82)&gt;0,(G82/G81),0)</f>
        <v>0</v>
      </c>
      <c r="H83" s="10"/>
      <c r="I83" s="34">
        <f>IF((I82)&gt;0,(I82/I81),0)</f>
        <v>0</v>
      </c>
      <c r="J83" s="34">
        <f>IF((J82)&gt;0,(J82/J81),0)</f>
        <v>0</v>
      </c>
      <c r="K83" s="34">
        <f>IF((K82)&gt;0,(K82/K81),0)</f>
        <v>0</v>
      </c>
      <c r="L83" s="34">
        <f>IF((L82)&gt;0,(L82/L81),0)</f>
        <v>0</v>
      </c>
      <c r="M83" s="39"/>
      <c r="N83" s="34">
        <f>IF((N82)&gt;0,(N82/N81),0)</f>
        <v>0</v>
      </c>
      <c r="O83" s="34">
        <f>IF((O82)&gt;0,(O82/O81),0)</f>
        <v>0</v>
      </c>
      <c r="P83" s="34">
        <f>IF((P82)&gt;0,(P82/P81),0)</f>
        <v>0</v>
      </c>
      <c r="Q83" s="34">
        <f>IF((Q82)&gt;0,(Q82/Q81),0)</f>
        <v>0</v>
      </c>
      <c r="R83" s="39"/>
      <c r="S83" s="34">
        <f>IF((S82)&gt;0,(S82/S81),0)</f>
        <v>0</v>
      </c>
      <c r="T83" s="34">
        <f>IF((T82)&gt;0,(T82/T81),0)</f>
        <v>0</v>
      </c>
      <c r="U83" s="34">
        <f>IF((U82)&gt;0,(U82/U81),0)</f>
        <v>0</v>
      </c>
      <c r="V83" s="34">
        <f>IF((V82)&gt;0,(V82/V81),0)</f>
        <v>0</v>
      </c>
      <c r="W83" s="39"/>
      <c r="X83" s="34">
        <f>IF((X82)&gt;0,(X82/X81),0)</f>
        <v>0</v>
      </c>
      <c r="Y83" s="34">
        <f>IF((Y82)&gt;0,(Y82/Y81),0)</f>
        <v>0</v>
      </c>
      <c r="Z83" s="34">
        <f>IF((Z82)&gt;0,(Z82/Z81),0)</f>
        <v>0</v>
      </c>
      <c r="AA83" s="34">
        <f>IF((AA82)&gt;0,(AA82/AA81),0)</f>
        <v>0</v>
      </c>
      <c r="AB83" s="39"/>
      <c r="AC83" s="34">
        <f>IF((AC82)&gt;0,(AC82/AC81),0)</f>
        <v>0</v>
      </c>
      <c r="AD83" s="34">
        <f>IF((AD82)&gt;0,(AD82/AD81),0)</f>
        <v>0</v>
      </c>
      <c r="AE83" s="34">
        <f>IF((AE82)&gt;0,(AE82/AE81),0)</f>
        <v>0</v>
      </c>
      <c r="AF83" s="34">
        <f>IF((AF82)&gt;0,(AF82/AF81),0)</f>
        <v>0</v>
      </c>
      <c r="AG83" s="39"/>
    </row>
    <row r="84" spans="2:33" s="28" customFormat="1" ht="15" customHeight="1">
      <c r="B84" s="63" t="s">
        <v>9</v>
      </c>
      <c r="C84" s="30"/>
      <c r="D84" s="189"/>
      <c r="E84" s="189"/>
      <c r="F84" s="189"/>
      <c r="G84" s="189"/>
      <c r="H84" s="190"/>
      <c r="I84" s="189"/>
      <c r="J84" s="189"/>
      <c r="K84" s="189"/>
      <c r="L84" s="189"/>
      <c r="M84" s="190"/>
      <c r="N84" s="189"/>
      <c r="O84" s="189"/>
      <c r="P84" s="189"/>
      <c r="Q84" s="189"/>
      <c r="R84" s="190"/>
      <c r="S84" s="189"/>
      <c r="T84" s="189"/>
      <c r="U84" s="189"/>
      <c r="V84" s="189"/>
      <c r="W84" s="190"/>
      <c r="X84" s="189"/>
      <c r="Y84" s="189"/>
      <c r="Z84" s="189"/>
      <c r="AA84" s="189"/>
      <c r="AB84" s="190"/>
      <c r="AC84" s="189"/>
      <c r="AD84" s="189"/>
      <c r="AE84" s="189"/>
      <c r="AF84" s="189"/>
      <c r="AG84" s="190"/>
    </row>
    <row r="85" spans="2:33" s="54" customFormat="1" ht="15" customHeight="1">
      <c r="B85" s="23"/>
      <c r="C85" s="146"/>
      <c r="D85" s="43"/>
      <c r="E85" s="43"/>
      <c r="F85" s="43"/>
      <c r="G85" s="43"/>
      <c r="H85" s="43"/>
      <c r="I85" s="43"/>
      <c r="J85" s="43"/>
      <c r="K85" s="43"/>
      <c r="L85" s="43"/>
      <c r="M85" s="43"/>
      <c r="N85" s="43"/>
      <c r="O85" s="43"/>
      <c r="P85" s="43"/>
      <c r="Q85" s="43"/>
      <c r="R85" s="43"/>
      <c r="S85" s="43"/>
      <c r="T85" s="43"/>
      <c r="U85" s="43"/>
      <c r="V85" s="43"/>
      <c r="W85" s="43"/>
      <c r="X85" s="79"/>
    </row>
    <row r="86" spans="2:33" s="54" customFormat="1" ht="15.6">
      <c r="B86" s="390" t="s">
        <v>59</v>
      </c>
      <c r="C86" s="391"/>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row>
    <row r="87" spans="2:33" s="54" customFormat="1" outlineLevel="1">
      <c r="B87" s="374" t="s">
        <v>0</v>
      </c>
      <c r="C87" s="375"/>
      <c r="D87" s="57" t="s">
        <v>130</v>
      </c>
      <c r="E87" s="57" t="s">
        <v>131</v>
      </c>
      <c r="F87" s="57" t="s">
        <v>132</v>
      </c>
      <c r="G87" s="57" t="s">
        <v>151</v>
      </c>
      <c r="H87" s="57" t="s">
        <v>151</v>
      </c>
      <c r="I87" s="57" t="s">
        <v>134</v>
      </c>
      <c r="J87" s="57" t="s">
        <v>135</v>
      </c>
      <c r="K87" s="57" t="s">
        <v>136</v>
      </c>
      <c r="L87" s="57" t="s">
        <v>133</v>
      </c>
      <c r="M87" s="57" t="s">
        <v>133</v>
      </c>
      <c r="N87" s="57" t="s">
        <v>138</v>
      </c>
      <c r="O87" s="57" t="s">
        <v>139</v>
      </c>
      <c r="P87" s="261" t="s">
        <v>140</v>
      </c>
      <c r="Q87" s="261" t="s">
        <v>137</v>
      </c>
      <c r="R87" s="283" t="s">
        <v>137</v>
      </c>
      <c r="S87" s="59" t="s">
        <v>142</v>
      </c>
      <c r="T87" s="59" t="s">
        <v>143</v>
      </c>
      <c r="U87" s="59" t="s">
        <v>144</v>
      </c>
      <c r="V87" s="59" t="s">
        <v>141</v>
      </c>
      <c r="W87" s="59" t="s">
        <v>141</v>
      </c>
      <c r="X87" s="59" t="s">
        <v>181</v>
      </c>
      <c r="Y87" s="59" t="s">
        <v>182</v>
      </c>
      <c r="Z87" s="59" t="s">
        <v>183</v>
      </c>
      <c r="AA87" s="59" t="s">
        <v>184</v>
      </c>
      <c r="AB87" s="59" t="s">
        <v>184</v>
      </c>
      <c r="AC87" s="59" t="s">
        <v>202</v>
      </c>
      <c r="AD87" s="59" t="s">
        <v>203</v>
      </c>
      <c r="AE87" s="59" t="s">
        <v>204</v>
      </c>
      <c r="AF87" s="59" t="s">
        <v>200</v>
      </c>
      <c r="AG87" s="303" t="s">
        <v>200</v>
      </c>
    </row>
    <row r="88" spans="2:33" s="54" customFormat="1" ht="16.2" outlineLevel="1">
      <c r="B88" s="374"/>
      <c r="C88" s="375"/>
      <c r="D88" s="58" t="s">
        <v>148</v>
      </c>
      <c r="E88" s="58" t="s">
        <v>149</v>
      </c>
      <c r="F88" s="58" t="s">
        <v>146</v>
      </c>
      <c r="G88" s="58" t="s">
        <v>150</v>
      </c>
      <c r="H88" s="58" t="s">
        <v>147</v>
      </c>
      <c r="I88" s="58" t="s">
        <v>152</v>
      </c>
      <c r="J88" s="58" t="s">
        <v>153</v>
      </c>
      <c r="K88" s="58" t="s">
        <v>145</v>
      </c>
      <c r="L88" s="58" t="s">
        <v>155</v>
      </c>
      <c r="M88" s="58" t="s">
        <v>156</v>
      </c>
      <c r="N88" s="58" t="s">
        <v>157</v>
      </c>
      <c r="O88" s="58" t="s">
        <v>158</v>
      </c>
      <c r="P88" s="262" t="s">
        <v>154</v>
      </c>
      <c r="Q88" s="262" t="s">
        <v>212</v>
      </c>
      <c r="R88" s="284" t="s">
        <v>213</v>
      </c>
      <c r="S88" s="60" t="s">
        <v>159</v>
      </c>
      <c r="T88" s="60" t="s">
        <v>161</v>
      </c>
      <c r="U88" s="60" t="s">
        <v>160</v>
      </c>
      <c r="V88" s="60" t="s">
        <v>162</v>
      </c>
      <c r="W88" s="60" t="s">
        <v>163</v>
      </c>
      <c r="X88" s="60" t="s">
        <v>185</v>
      </c>
      <c r="Y88" s="60" t="s">
        <v>186</v>
      </c>
      <c r="Z88" s="60" t="s">
        <v>187</v>
      </c>
      <c r="AA88" s="60" t="s">
        <v>188</v>
      </c>
      <c r="AB88" s="60" t="s">
        <v>189</v>
      </c>
      <c r="AC88" s="60" t="s">
        <v>205</v>
      </c>
      <c r="AD88" s="60" t="s">
        <v>206</v>
      </c>
      <c r="AE88" s="60" t="s">
        <v>207</v>
      </c>
      <c r="AF88" s="60" t="s">
        <v>208</v>
      </c>
      <c r="AG88" s="304" t="s">
        <v>201</v>
      </c>
    </row>
    <row r="89" spans="2:33" s="54" customFormat="1" outlineLevel="1">
      <c r="B89" s="382" t="s">
        <v>60</v>
      </c>
      <c r="C89" s="383"/>
      <c r="D89" s="148"/>
      <c r="E89" s="148"/>
      <c r="F89" s="148"/>
      <c r="G89" s="149"/>
      <c r="H89" s="150"/>
      <c r="I89" s="151"/>
      <c r="J89" s="152"/>
      <c r="K89" s="153"/>
      <c r="L89" s="153"/>
      <c r="M89" s="154"/>
      <c r="N89" s="151"/>
      <c r="O89" s="152"/>
      <c r="P89" s="264"/>
      <c r="Q89" s="263"/>
      <c r="R89" s="154"/>
      <c r="W89" s="154"/>
      <c r="AB89" s="154"/>
      <c r="AG89" s="154"/>
    </row>
    <row r="90" spans="2:33" s="54" customFormat="1" outlineLevel="1">
      <c r="B90" s="364" t="s">
        <v>61</v>
      </c>
      <c r="C90" s="365"/>
      <c r="D90" s="157">
        <v>50.854999999999997</v>
      </c>
      <c r="E90" s="157">
        <v>120.054</v>
      </c>
      <c r="F90" s="157">
        <v>80.436000000000007</v>
      </c>
      <c r="G90" s="158">
        <v>80.265000000000001</v>
      </c>
      <c r="H90" s="159">
        <f>G90</f>
        <v>80.265000000000001</v>
      </c>
      <c r="I90" s="84">
        <v>264.22199999999998</v>
      </c>
      <c r="J90" s="84">
        <v>255.66900000000001</v>
      </c>
      <c r="K90" s="160">
        <v>255.386</v>
      </c>
      <c r="L90" s="84">
        <v>216.226</v>
      </c>
      <c r="M90" s="161">
        <f>L90</f>
        <v>216.226</v>
      </c>
      <c r="N90" s="84">
        <v>217.791</v>
      </c>
      <c r="O90" s="84">
        <v>118.036</v>
      </c>
      <c r="P90" s="84">
        <v>77.588999999999999</v>
      </c>
      <c r="Q90" s="95">
        <v>93.677000000000007</v>
      </c>
      <c r="R90" s="161">
        <f>Q90</f>
        <v>93.677000000000007</v>
      </c>
      <c r="S90" s="287">
        <f t="shared" ref="S90:V90" si="35">S184</f>
        <v>111.35753520339065</v>
      </c>
      <c r="T90" s="287">
        <f t="shared" si="35"/>
        <v>112.8836808930938</v>
      </c>
      <c r="U90" s="287">
        <f t="shared" si="35"/>
        <v>118.8076305740026</v>
      </c>
      <c r="V90" s="287">
        <f t="shared" si="35"/>
        <v>142.96187127887433</v>
      </c>
      <c r="W90" s="161">
        <f>V90</f>
        <v>142.96187127887433</v>
      </c>
      <c r="X90" s="287">
        <f t="shared" ref="X90:AA90" si="36">X184</f>
        <v>169.73690244213748</v>
      </c>
      <c r="Y90" s="287">
        <f t="shared" si="36"/>
        <v>174.94241833106932</v>
      </c>
      <c r="Z90" s="287">
        <f t="shared" si="36"/>
        <v>185.14820964344278</v>
      </c>
      <c r="AA90" s="287">
        <f t="shared" si="36"/>
        <v>218.58006974315458</v>
      </c>
      <c r="AB90" s="161">
        <f>AA90</f>
        <v>218.58006974315458</v>
      </c>
      <c r="AC90" s="287">
        <f t="shared" ref="AC90:AF90" si="37">AC184</f>
        <v>252.72470471855405</v>
      </c>
      <c r="AD90" s="287">
        <f t="shared" si="37"/>
        <v>259.65887626027768</v>
      </c>
      <c r="AE90" s="287">
        <f t="shared" si="37"/>
        <v>273.05690594700491</v>
      </c>
      <c r="AF90" s="287">
        <f t="shared" si="37"/>
        <v>316.43704389043683</v>
      </c>
      <c r="AG90" s="161">
        <f>AF90</f>
        <v>316.43704389043683</v>
      </c>
    </row>
    <row r="91" spans="2:33" s="54" customFormat="1" outlineLevel="1">
      <c r="B91" s="364" t="s">
        <v>93</v>
      </c>
      <c r="C91" s="365"/>
      <c r="D91" s="157">
        <v>10.632</v>
      </c>
      <c r="E91" s="157">
        <v>9.43</v>
      </c>
      <c r="F91" s="157">
        <v>29.858000000000001</v>
      </c>
      <c r="G91" s="158">
        <v>42.204000000000001</v>
      </c>
      <c r="H91" s="159">
        <f>G91</f>
        <v>42.204000000000001</v>
      </c>
      <c r="I91" s="84">
        <v>44.854999999999997</v>
      </c>
      <c r="J91" s="84">
        <v>30.672000000000001</v>
      </c>
      <c r="K91" s="84">
        <v>25.247</v>
      </c>
      <c r="L91" s="84">
        <v>29.414000000000001</v>
      </c>
      <c r="M91" s="161">
        <f>L91</f>
        <v>29.414000000000001</v>
      </c>
      <c r="N91" s="84">
        <v>36.530999999999999</v>
      </c>
      <c r="O91" s="84">
        <v>106.13</v>
      </c>
      <c r="P91" s="84">
        <v>133.75800000000001</v>
      </c>
      <c r="Q91" s="95">
        <v>131.19</v>
      </c>
      <c r="R91" s="161">
        <f>Q91</f>
        <v>131.19</v>
      </c>
      <c r="S91" s="314">
        <f>Q91</f>
        <v>131.19</v>
      </c>
      <c r="T91" s="314">
        <f>S91</f>
        <v>131.19</v>
      </c>
      <c r="U91" s="314">
        <f>T91</f>
        <v>131.19</v>
      </c>
      <c r="V91" s="314">
        <f>U91</f>
        <v>131.19</v>
      </c>
      <c r="W91" s="161">
        <f>V91</f>
        <v>131.19</v>
      </c>
      <c r="X91" s="314">
        <f>V91</f>
        <v>131.19</v>
      </c>
      <c r="Y91" s="314">
        <f>X91</f>
        <v>131.19</v>
      </c>
      <c r="Z91" s="314">
        <f>Y91</f>
        <v>131.19</v>
      </c>
      <c r="AA91" s="314">
        <f>Z91</f>
        <v>131.19</v>
      </c>
      <c r="AB91" s="161">
        <f>AA91</f>
        <v>131.19</v>
      </c>
      <c r="AC91" s="314">
        <f>AA91</f>
        <v>131.19</v>
      </c>
      <c r="AD91" s="314">
        <f>AC91</f>
        <v>131.19</v>
      </c>
      <c r="AE91" s="314">
        <f>AD91</f>
        <v>131.19</v>
      </c>
      <c r="AF91" s="314">
        <f>AE91</f>
        <v>131.19</v>
      </c>
      <c r="AG91" s="161">
        <f>AF91</f>
        <v>131.19</v>
      </c>
    </row>
    <row r="92" spans="2:33" s="54" customFormat="1" outlineLevel="1">
      <c r="B92" s="364" t="s">
        <v>62</v>
      </c>
      <c r="C92" s="365"/>
      <c r="D92" s="157">
        <v>9.0120000000000005</v>
      </c>
      <c r="E92" s="157">
        <v>9.6549999999999994</v>
      </c>
      <c r="F92" s="157">
        <v>12.858000000000001</v>
      </c>
      <c r="G92" s="158">
        <v>11.523</v>
      </c>
      <c r="H92" s="159">
        <f>G92</f>
        <v>11.523</v>
      </c>
      <c r="I92" s="84">
        <v>12.000999999999999</v>
      </c>
      <c r="J92" s="84">
        <v>14.6</v>
      </c>
      <c r="K92" s="84">
        <v>24.120999999999999</v>
      </c>
      <c r="L92" s="84">
        <v>26.167999999999999</v>
      </c>
      <c r="M92" s="161">
        <f>L92</f>
        <v>26.167999999999999</v>
      </c>
      <c r="N92" s="84">
        <v>24.094000000000001</v>
      </c>
      <c r="O92" s="84">
        <v>28.666</v>
      </c>
      <c r="P92" s="84">
        <v>37.645000000000003</v>
      </c>
      <c r="Q92" s="95">
        <v>37.343000000000004</v>
      </c>
      <c r="R92" s="161">
        <f>Q92</f>
        <v>37.343000000000004</v>
      </c>
      <c r="S92" s="296">
        <f>S12*S127/90</f>
        <v>32.478711999999994</v>
      </c>
      <c r="T92" s="296">
        <f>T12*T127/90</f>
        <v>38.641767999999992</v>
      </c>
      <c r="U92" s="296">
        <f>U12*U127/90</f>
        <v>50.745460000000001</v>
      </c>
      <c r="V92" s="296">
        <f>V12*V127/90</f>
        <v>50.338363999999999</v>
      </c>
      <c r="W92" s="161">
        <f>V92</f>
        <v>50.338363999999999</v>
      </c>
      <c r="X92" s="296">
        <f>X12*X127/90</f>
        <v>42.222325599999991</v>
      </c>
      <c r="Y92" s="296">
        <f>Y12*Y127/90</f>
        <v>50.234298399999986</v>
      </c>
      <c r="Z92" s="296">
        <f>Z12*Z127/90</f>
        <v>65.969098000000017</v>
      </c>
      <c r="AA92" s="296">
        <f>AA12*AA127/90</f>
        <v>65.439873200000008</v>
      </c>
      <c r="AB92" s="161">
        <f>AA92</f>
        <v>65.439873200000008</v>
      </c>
      <c r="AC92" s="296">
        <f>AC12*AC127/90</f>
        <v>53.83346513999998</v>
      </c>
      <c r="AD92" s="296">
        <f>AD12*AD127/90</f>
        <v>64.048730459999973</v>
      </c>
      <c r="AE92" s="296">
        <f>AE12*AE127/90</f>
        <v>84.110599950000008</v>
      </c>
      <c r="AF92" s="296">
        <f>AF12*AF127/90</f>
        <v>83.435838329999996</v>
      </c>
      <c r="AG92" s="161">
        <f>AF92</f>
        <v>83.435838329999996</v>
      </c>
    </row>
    <row r="93" spans="2:33" s="54" customFormat="1" outlineLevel="1">
      <c r="B93" s="364" t="s">
        <v>63</v>
      </c>
      <c r="C93" s="365"/>
      <c r="D93" s="157">
        <v>4.9459999999999997</v>
      </c>
      <c r="E93" s="157">
        <v>5.806</v>
      </c>
      <c r="F93" s="157">
        <v>5.2549999999999999</v>
      </c>
      <c r="G93" s="158">
        <v>5.0129999999999999</v>
      </c>
      <c r="H93" s="159">
        <f>G93</f>
        <v>5.0129999999999999</v>
      </c>
      <c r="I93" s="84">
        <v>6.0469999999999997</v>
      </c>
      <c r="J93" s="84">
        <v>8.7309999999999999</v>
      </c>
      <c r="K93" s="84">
        <v>9.9039999999999999</v>
      </c>
      <c r="L93" s="84">
        <v>11.423</v>
      </c>
      <c r="M93" s="161">
        <f>L93</f>
        <v>11.423</v>
      </c>
      <c r="N93" s="84">
        <v>11.984</v>
      </c>
      <c r="O93" s="84">
        <v>19.645</v>
      </c>
      <c r="P93" s="84">
        <v>19.437000000000001</v>
      </c>
      <c r="Q93" s="95">
        <v>17.608000000000001</v>
      </c>
      <c r="R93" s="161">
        <f>Q93</f>
        <v>17.608000000000001</v>
      </c>
      <c r="S93" s="295">
        <f>S12*S129</f>
        <v>16.154432</v>
      </c>
      <c r="T93" s="295">
        <f>T12*T129</f>
        <v>26.481459999999995</v>
      </c>
      <c r="U93" s="295">
        <f>U12*U129</f>
        <v>26.201075999999997</v>
      </c>
      <c r="V93" s="295">
        <f>V12*V129</f>
        <v>23.735583999999999</v>
      </c>
      <c r="W93" s="161">
        <f>V93</f>
        <v>23.735583999999999</v>
      </c>
      <c r="X93" s="295">
        <f>X12*X129</f>
        <v>21.000761599999997</v>
      </c>
      <c r="Y93" s="295">
        <f>Y12*Y129</f>
        <v>34.425897999999997</v>
      </c>
      <c r="Z93" s="295">
        <f>Z12*Z129</f>
        <v>34.061398799999999</v>
      </c>
      <c r="AA93" s="295">
        <f>AA12*AA129</f>
        <v>30.8562592</v>
      </c>
      <c r="AB93" s="161">
        <f>AA93</f>
        <v>30.8562592</v>
      </c>
      <c r="AC93" s="295">
        <f>AC12*AC129</f>
        <v>26.775971039999995</v>
      </c>
      <c r="AD93" s="295">
        <f>AD12*AD129</f>
        <v>43.893019949999989</v>
      </c>
      <c r="AE93" s="295">
        <f>AE12*AE129</f>
        <v>43.428283469999997</v>
      </c>
      <c r="AF93" s="295">
        <f>AF12*AF129</f>
        <v>39.341730479999995</v>
      </c>
      <c r="AG93" s="161">
        <f>AF93</f>
        <v>39.341730479999995</v>
      </c>
    </row>
    <row r="94" spans="2:33" s="54" customFormat="1" outlineLevel="1">
      <c r="B94" s="360" t="s">
        <v>64</v>
      </c>
      <c r="C94" s="361"/>
      <c r="D94" s="91">
        <f t="shared" ref="D94:V94" si="38">SUM(D90:D93)</f>
        <v>75.444999999999993</v>
      </c>
      <c r="E94" s="91">
        <f t="shared" si="38"/>
        <v>144.94500000000002</v>
      </c>
      <c r="F94" s="91">
        <f t="shared" si="38"/>
        <v>128.40700000000001</v>
      </c>
      <c r="G94" s="92">
        <f t="shared" si="38"/>
        <v>139.005</v>
      </c>
      <c r="H94" s="93">
        <f t="shared" si="38"/>
        <v>139.005</v>
      </c>
      <c r="I94" s="94">
        <f t="shared" si="38"/>
        <v>327.125</v>
      </c>
      <c r="J94" s="94">
        <f t="shared" si="38"/>
        <v>309.67200000000003</v>
      </c>
      <c r="K94" s="94">
        <f t="shared" si="38"/>
        <v>314.65799999999996</v>
      </c>
      <c r="L94" s="94">
        <f t="shared" si="38"/>
        <v>283.23099999999999</v>
      </c>
      <c r="M94" s="162">
        <f t="shared" si="38"/>
        <v>283.23099999999999</v>
      </c>
      <c r="N94" s="94">
        <f t="shared" si="38"/>
        <v>290.39999999999998</v>
      </c>
      <c r="O94" s="94">
        <f t="shared" si="38"/>
        <v>272.47699999999998</v>
      </c>
      <c r="P94" s="94">
        <f t="shared" si="38"/>
        <v>268.42900000000003</v>
      </c>
      <c r="Q94" s="106">
        <f>SUM(Q90:Q93)</f>
        <v>279.81800000000004</v>
      </c>
      <c r="R94" s="162">
        <f>SUM(R90:R93)</f>
        <v>279.81800000000004</v>
      </c>
      <c r="S94" s="94">
        <f t="shared" si="38"/>
        <v>291.18067920339064</v>
      </c>
      <c r="T94" s="94">
        <f t="shared" si="38"/>
        <v>309.19690889309379</v>
      </c>
      <c r="U94" s="94">
        <f t="shared" si="38"/>
        <v>326.94416657400257</v>
      </c>
      <c r="V94" s="94">
        <f t="shared" si="38"/>
        <v>348.22581927887433</v>
      </c>
      <c r="W94" s="162">
        <f>SUM(W90:W93)</f>
        <v>348.22581927887433</v>
      </c>
      <c r="X94" s="94">
        <f t="shared" ref="X94:AA94" si="39">SUM(X90:X93)</f>
        <v>364.14998964213743</v>
      </c>
      <c r="Y94" s="94">
        <f t="shared" si="39"/>
        <v>390.79261473106931</v>
      </c>
      <c r="Z94" s="94">
        <f t="shared" si="39"/>
        <v>416.36870644344282</v>
      </c>
      <c r="AA94" s="94">
        <f t="shared" si="39"/>
        <v>446.06620214315461</v>
      </c>
      <c r="AB94" s="162">
        <f>SUM(AB90:AB93)</f>
        <v>446.06620214315461</v>
      </c>
      <c r="AC94" s="94">
        <f t="shared" ref="AC94:AF94" si="40">SUM(AC90:AC93)</f>
        <v>464.52414089855404</v>
      </c>
      <c r="AD94" s="94">
        <f t="shared" si="40"/>
        <v>498.79062667027762</v>
      </c>
      <c r="AE94" s="94">
        <f t="shared" si="40"/>
        <v>531.7857893670049</v>
      </c>
      <c r="AF94" s="94">
        <f t="shared" si="40"/>
        <v>570.40461270043681</v>
      </c>
      <c r="AG94" s="162">
        <f>SUM(AG90:AG93)</f>
        <v>570.40461270043681</v>
      </c>
    </row>
    <row r="95" spans="2:33" s="54" customFormat="1" outlineLevel="1">
      <c r="B95" s="223" t="s">
        <v>175</v>
      </c>
      <c r="C95" s="224"/>
      <c r="D95" s="157">
        <v>0</v>
      </c>
      <c r="E95" s="157">
        <v>2.7639999999999998</v>
      </c>
      <c r="F95" s="157">
        <v>18.007000000000001</v>
      </c>
      <c r="G95" s="158">
        <v>9.2050000000000001</v>
      </c>
      <c r="H95" s="159">
        <f>G95</f>
        <v>9.2050000000000001</v>
      </c>
      <c r="I95" s="84">
        <v>7.5010000000000003</v>
      </c>
      <c r="J95" s="84">
        <v>22.82</v>
      </c>
      <c r="K95" s="84">
        <v>22.513000000000002</v>
      </c>
      <c r="L95" s="84">
        <v>22.335999999999999</v>
      </c>
      <c r="M95" s="161">
        <f>L95</f>
        <v>22.335999999999999</v>
      </c>
      <c r="N95" s="84">
        <v>18.387</v>
      </c>
      <c r="O95" s="84">
        <v>51.625</v>
      </c>
      <c r="P95" s="84">
        <v>71.138999999999996</v>
      </c>
      <c r="Q95" s="95">
        <v>75.168000000000006</v>
      </c>
      <c r="R95" s="161">
        <f>Q95</f>
        <v>75.168000000000006</v>
      </c>
      <c r="S95" s="314">
        <f>Q95</f>
        <v>75.168000000000006</v>
      </c>
      <c r="T95" s="314">
        <f>S95</f>
        <v>75.168000000000006</v>
      </c>
      <c r="U95" s="314">
        <f>T95</f>
        <v>75.168000000000006</v>
      </c>
      <c r="V95" s="314">
        <f>U95</f>
        <v>75.168000000000006</v>
      </c>
      <c r="W95" s="161">
        <f>V95</f>
        <v>75.168000000000006</v>
      </c>
      <c r="X95" s="314">
        <f>V95</f>
        <v>75.168000000000006</v>
      </c>
      <c r="Y95" s="314">
        <f>X95</f>
        <v>75.168000000000006</v>
      </c>
      <c r="Z95" s="314">
        <f>Y95</f>
        <v>75.168000000000006</v>
      </c>
      <c r="AA95" s="314">
        <f>Z95</f>
        <v>75.168000000000006</v>
      </c>
      <c r="AB95" s="161">
        <f>AA95</f>
        <v>75.168000000000006</v>
      </c>
      <c r="AC95" s="314">
        <f>AA95</f>
        <v>75.168000000000006</v>
      </c>
      <c r="AD95" s="314">
        <f>AC95</f>
        <v>75.168000000000006</v>
      </c>
      <c r="AE95" s="314">
        <f>AD95</f>
        <v>75.168000000000006</v>
      </c>
      <c r="AF95" s="314">
        <f>AE95</f>
        <v>75.168000000000006</v>
      </c>
      <c r="AG95" s="161">
        <f>AF95</f>
        <v>75.168000000000006</v>
      </c>
    </row>
    <row r="96" spans="2:33" s="54" customFormat="1" outlineLevel="1">
      <c r="B96" s="226" t="s">
        <v>65</v>
      </c>
      <c r="C96" s="142"/>
      <c r="D96" s="157">
        <f>8.962+13.295</f>
        <v>22.256999999999998</v>
      </c>
      <c r="E96" s="157">
        <v>38.159999999999997</v>
      </c>
      <c r="F96" s="157">
        <v>40.863999999999997</v>
      </c>
      <c r="G96" s="158">
        <v>41.895000000000003</v>
      </c>
      <c r="H96" s="159">
        <f>G96</f>
        <v>41.895000000000003</v>
      </c>
      <c r="I96" s="84">
        <v>43.350999999999999</v>
      </c>
      <c r="J96" s="84">
        <v>45.621000000000002</v>
      </c>
      <c r="K96" s="84">
        <v>52.747</v>
      </c>
      <c r="L96" s="84">
        <v>56.54</v>
      </c>
      <c r="M96" s="161">
        <f>L96</f>
        <v>56.54</v>
      </c>
      <c r="N96" s="84">
        <v>55.542999999999999</v>
      </c>
      <c r="O96" s="84">
        <v>55.734000000000002</v>
      </c>
      <c r="P96" s="84">
        <v>57.506999999999998</v>
      </c>
      <c r="Q96" s="95">
        <v>62.731000000000002</v>
      </c>
      <c r="R96" s="161">
        <f>Q96</f>
        <v>62.731000000000002</v>
      </c>
      <c r="S96" s="297">
        <f>Q96+S158-S159</f>
        <v>59.039690720000003</v>
      </c>
      <c r="T96" s="297">
        <f>S96+T158-T159</f>
        <v>55.038826720000003</v>
      </c>
      <c r="U96" s="297">
        <f>T96+U158-U159</f>
        <v>50.686566080000006</v>
      </c>
      <c r="V96" s="297">
        <f>U96+V158-V159</f>
        <v>45.908013920000009</v>
      </c>
      <c r="W96" s="161">
        <f>V96</f>
        <v>45.908013920000009</v>
      </c>
      <c r="X96" s="297">
        <f>V96+X158-X159</f>
        <v>40.509474098000005</v>
      </c>
      <c r="Y96" s="297">
        <f>X96+Y158-Y159</f>
        <v>34.658210498000003</v>
      </c>
      <c r="Z96" s="297">
        <f>Y96+Z158-Z159</f>
        <v>28.293029312000002</v>
      </c>
      <c r="AA96" s="297">
        <f>Z96+AA158-AA159</f>
        <v>21.304396778000001</v>
      </c>
      <c r="AB96" s="161">
        <f>AA96</f>
        <v>21.304396778000001</v>
      </c>
      <c r="AC96" s="297">
        <f>AA96+AC158-AC159</f>
        <v>13.656465363500002</v>
      </c>
      <c r="AD96" s="297">
        <f>AC96+AD158-AD159</f>
        <v>5.3671752635000036</v>
      </c>
      <c r="AE96" s="297">
        <f>AD96+AE158-AE159</f>
        <v>-3.6501647499999956</v>
      </c>
      <c r="AF96" s="297">
        <f>AE96+AF158-AF159</f>
        <v>-13.550727506499996</v>
      </c>
      <c r="AG96" s="161">
        <f>AF96</f>
        <v>-13.550727506499996</v>
      </c>
    </row>
    <row r="97" spans="2:33" s="54" customFormat="1" outlineLevel="1">
      <c r="B97" s="191" t="s">
        <v>176</v>
      </c>
      <c r="C97" s="192"/>
      <c r="D97" s="157">
        <v>16.088000000000001</v>
      </c>
      <c r="E97" s="157">
        <v>15.961</v>
      </c>
      <c r="F97" s="157">
        <v>15.157999999999999</v>
      </c>
      <c r="G97" s="158">
        <v>14.151999999999999</v>
      </c>
      <c r="H97" s="159">
        <f>G97</f>
        <v>14.151999999999999</v>
      </c>
      <c r="I97" s="84">
        <v>13.255000000000001</v>
      </c>
      <c r="J97" s="84">
        <v>13.028</v>
      </c>
      <c r="K97" s="84">
        <v>11.888</v>
      </c>
      <c r="L97" s="84">
        <v>57.05</v>
      </c>
      <c r="M97" s="161">
        <f>L97</f>
        <v>57.05</v>
      </c>
      <c r="N97" s="84">
        <v>56.746000000000002</v>
      </c>
      <c r="O97" s="84">
        <v>55.948</v>
      </c>
      <c r="P97" s="84">
        <v>54.847999999999999</v>
      </c>
      <c r="Q97" s="95">
        <v>53.295999999999999</v>
      </c>
      <c r="R97" s="161">
        <f>Q97</f>
        <v>53.295999999999999</v>
      </c>
      <c r="S97" s="295">
        <f>Q97-S71</f>
        <v>51.856000000000002</v>
      </c>
      <c r="T97" s="295">
        <f>S97-T71</f>
        <v>50.366500000000002</v>
      </c>
      <c r="U97" s="295">
        <f>T97-U71</f>
        <v>48.90175</v>
      </c>
      <c r="V97" s="295">
        <f>U97-V71</f>
        <v>47.424624999999999</v>
      </c>
      <c r="W97" s="161">
        <f>V97</f>
        <v>47.424624999999999</v>
      </c>
      <c r="X97" s="295">
        <f>V97-X71</f>
        <v>45.953687500000001</v>
      </c>
      <c r="Y97" s="295">
        <f>X97-Y71</f>
        <v>44.479656249999998</v>
      </c>
      <c r="Z97" s="295">
        <f>Y97-Z71</f>
        <v>43.007171874999997</v>
      </c>
      <c r="AA97" s="295">
        <f>Z97-AA71</f>
        <v>41.533914062499996</v>
      </c>
      <c r="AB97" s="161">
        <f>AA97</f>
        <v>41.533914062499996</v>
      </c>
      <c r="AC97" s="295">
        <f>AA97-AC71</f>
        <v>40.061042968749994</v>
      </c>
      <c r="AD97" s="295">
        <f>AC97-AD71</f>
        <v>38.587978515624997</v>
      </c>
      <c r="AE97" s="295">
        <f>AD97-AE71</f>
        <v>37.115010742187494</v>
      </c>
      <c r="AF97" s="295">
        <f>AE97-AF71</f>
        <v>35.641994628906247</v>
      </c>
      <c r="AG97" s="161">
        <f>AF97</f>
        <v>35.641994628906247</v>
      </c>
    </row>
    <row r="98" spans="2:33" s="54" customFormat="1" outlineLevel="1">
      <c r="B98" s="364" t="s">
        <v>94</v>
      </c>
      <c r="C98" s="365"/>
      <c r="D98" s="157">
        <v>3.3719999999999999</v>
      </c>
      <c r="E98" s="157">
        <v>1.482</v>
      </c>
      <c r="F98" s="157">
        <v>1.5449999999999999</v>
      </c>
      <c r="G98" s="158">
        <v>1.5309999999999999</v>
      </c>
      <c r="H98" s="159">
        <f>G98</f>
        <v>1.5309999999999999</v>
      </c>
      <c r="I98" s="84">
        <v>1.911</v>
      </c>
      <c r="J98" s="84">
        <v>2.282</v>
      </c>
      <c r="K98" s="84">
        <v>2.4500000000000002</v>
      </c>
      <c r="L98" s="84">
        <v>3.5289999999999999</v>
      </c>
      <c r="M98" s="161">
        <f>L98</f>
        <v>3.5289999999999999</v>
      </c>
      <c r="N98" s="84">
        <v>4.6059999999999999</v>
      </c>
      <c r="O98" s="84">
        <v>4.157</v>
      </c>
      <c r="P98" s="84">
        <v>4.5039999999999996</v>
      </c>
      <c r="Q98" s="95">
        <v>4.2720000000000002</v>
      </c>
      <c r="R98" s="161">
        <f>Q98</f>
        <v>4.2720000000000002</v>
      </c>
      <c r="S98" s="295">
        <f>S12*S130</f>
        <v>6.2088879999999991</v>
      </c>
      <c r="T98" s="295">
        <f>T12*T130</f>
        <v>5.6036359999999998</v>
      </c>
      <c r="U98" s="295">
        <f>U12*U130</f>
        <v>6.0713919999999986</v>
      </c>
      <c r="V98" s="295">
        <f>V12*V130</f>
        <v>5.7586560000000002</v>
      </c>
      <c r="W98" s="161">
        <f>V98</f>
        <v>5.7586560000000002</v>
      </c>
      <c r="X98" s="295">
        <f>X12*X130</f>
        <v>8.0715543999999984</v>
      </c>
      <c r="Y98" s="295">
        <f>Y12*Y130</f>
        <v>7.2847267999999996</v>
      </c>
      <c r="Z98" s="295">
        <f>Z12*Z130</f>
        <v>7.8928095999999996</v>
      </c>
      <c r="AA98" s="295">
        <f>AA12*AA130</f>
        <v>7.4862528000000008</v>
      </c>
      <c r="AB98" s="161">
        <f>AA98</f>
        <v>7.4862528000000008</v>
      </c>
      <c r="AC98" s="295">
        <f>AC12*AC130</f>
        <v>10.291231859999996</v>
      </c>
      <c r="AD98" s="295">
        <f>AD12*AD130</f>
        <v>9.2880266699999972</v>
      </c>
      <c r="AE98" s="295">
        <f>AE12*AE130</f>
        <v>10.063332239999999</v>
      </c>
      <c r="AF98" s="295">
        <f>AF12*AF130</f>
        <v>9.5449723199999994</v>
      </c>
      <c r="AG98" s="161">
        <f>AF98</f>
        <v>9.5449723199999994</v>
      </c>
    </row>
    <row r="99" spans="2:33" s="54" customFormat="1" outlineLevel="1">
      <c r="B99" s="360" t="s">
        <v>66</v>
      </c>
      <c r="C99" s="361"/>
      <c r="D99" s="91">
        <f t="shared" ref="D99:V99" si="41">SUM(D94:D98)</f>
        <v>117.16199999999999</v>
      </c>
      <c r="E99" s="91">
        <f t="shared" si="41"/>
        <v>203.31200000000004</v>
      </c>
      <c r="F99" s="91">
        <f t="shared" si="41"/>
        <v>203.98099999999999</v>
      </c>
      <c r="G99" s="92">
        <f t="shared" si="41"/>
        <v>205.78800000000001</v>
      </c>
      <c r="H99" s="92">
        <f t="shared" si="41"/>
        <v>205.78800000000001</v>
      </c>
      <c r="I99" s="94">
        <f t="shared" si="41"/>
        <v>393.14299999999997</v>
      </c>
      <c r="J99" s="94">
        <f t="shared" si="41"/>
        <v>393.423</v>
      </c>
      <c r="K99" s="94">
        <f t="shared" si="41"/>
        <v>404.25599999999991</v>
      </c>
      <c r="L99" s="94">
        <f t="shared" si="41"/>
        <v>422.68600000000004</v>
      </c>
      <c r="M99" s="162">
        <f t="shared" si="41"/>
        <v>422.68600000000004</v>
      </c>
      <c r="N99" s="94">
        <f t="shared" si="41"/>
        <v>425.68199999999996</v>
      </c>
      <c r="O99" s="94">
        <f t="shared" si="41"/>
        <v>439.94099999999992</v>
      </c>
      <c r="P99" s="94">
        <f t="shared" si="41"/>
        <v>456.42700000000008</v>
      </c>
      <c r="Q99" s="106">
        <f>SUM(Q94:Q98)</f>
        <v>475.28500000000003</v>
      </c>
      <c r="R99" s="162">
        <f>SUM(R94:R98)</f>
        <v>475.28500000000003</v>
      </c>
      <c r="S99" s="94">
        <f t="shared" si="41"/>
        <v>483.45325792339065</v>
      </c>
      <c r="T99" s="94">
        <f t="shared" si="41"/>
        <v>495.37387161309374</v>
      </c>
      <c r="U99" s="94">
        <f t="shared" si="41"/>
        <v>507.7718746540026</v>
      </c>
      <c r="V99" s="94">
        <f t="shared" si="41"/>
        <v>522.48511419887438</v>
      </c>
      <c r="W99" s="162">
        <f>SUM(W94:W98)</f>
        <v>522.48511419887438</v>
      </c>
      <c r="X99" s="94">
        <f t="shared" ref="X99:AA99" si="42">SUM(X94:X98)</f>
        <v>533.8527056401374</v>
      </c>
      <c r="Y99" s="94">
        <f t="shared" si="42"/>
        <v>552.38320827906932</v>
      </c>
      <c r="Z99" s="94">
        <f t="shared" si="42"/>
        <v>570.72971723044282</v>
      </c>
      <c r="AA99" s="94">
        <f t="shared" si="42"/>
        <v>591.55876578365451</v>
      </c>
      <c r="AB99" s="162">
        <f>SUM(AB94:AB98)</f>
        <v>591.55876578365451</v>
      </c>
      <c r="AC99" s="94">
        <f t="shared" ref="AC99:AF99" si="43">SUM(AC94:AC98)</f>
        <v>603.70088109080416</v>
      </c>
      <c r="AD99" s="94">
        <f t="shared" si="43"/>
        <v>627.2018071194027</v>
      </c>
      <c r="AE99" s="94">
        <f t="shared" si="43"/>
        <v>650.48196759919233</v>
      </c>
      <c r="AF99" s="94">
        <f t="shared" si="43"/>
        <v>677.20885214284294</v>
      </c>
      <c r="AG99" s="162">
        <f>SUM(AG94:AG98)</f>
        <v>677.20885214284294</v>
      </c>
    </row>
    <row r="100" spans="2:33" s="54" customFormat="1" ht="6.75" customHeight="1" outlineLevel="1">
      <c r="B100" s="384"/>
      <c r="C100" s="385"/>
      <c r="D100" s="157"/>
      <c r="E100" s="157"/>
      <c r="F100" s="157"/>
      <c r="G100" s="158"/>
      <c r="H100" s="159"/>
      <c r="I100" s="84"/>
      <c r="J100" s="84"/>
      <c r="K100" s="84"/>
      <c r="L100" s="84"/>
      <c r="M100" s="161"/>
      <c r="N100" s="84"/>
      <c r="O100" s="84"/>
      <c r="P100" s="84"/>
      <c r="Q100" s="95"/>
      <c r="R100" s="161"/>
      <c r="W100" s="161"/>
      <c r="X100" s="279"/>
      <c r="Y100" s="279"/>
      <c r="Z100" s="279"/>
      <c r="AA100" s="279"/>
      <c r="AB100" s="161"/>
      <c r="AC100" s="279"/>
      <c r="AD100" s="279"/>
      <c r="AE100" s="279"/>
      <c r="AF100" s="279"/>
      <c r="AG100" s="161"/>
    </row>
    <row r="101" spans="2:33" s="54" customFormat="1" outlineLevel="1">
      <c r="B101" s="382" t="s">
        <v>67</v>
      </c>
      <c r="C101" s="383"/>
      <c r="D101" s="157"/>
      <c r="E101" s="157"/>
      <c r="F101" s="157"/>
      <c r="G101" s="158"/>
      <c r="H101" s="159"/>
      <c r="I101" s="84"/>
      <c r="J101" s="84"/>
      <c r="K101" s="84"/>
      <c r="L101" s="84"/>
      <c r="M101" s="161"/>
      <c r="N101" s="84"/>
      <c r="O101" s="84"/>
      <c r="P101" s="84"/>
      <c r="Q101" s="95"/>
      <c r="R101" s="161"/>
      <c r="W101" s="161"/>
      <c r="X101" s="279"/>
      <c r="Y101" s="279"/>
      <c r="Z101" s="279"/>
      <c r="AA101" s="279"/>
      <c r="AB101" s="161"/>
      <c r="AC101" s="279"/>
      <c r="AD101" s="279"/>
      <c r="AE101" s="279"/>
      <c r="AF101" s="279"/>
      <c r="AG101" s="161"/>
    </row>
    <row r="102" spans="2:33" s="54" customFormat="1" outlineLevel="1">
      <c r="B102" s="364" t="s">
        <v>68</v>
      </c>
      <c r="C102" s="365"/>
      <c r="D102" s="81">
        <v>6.718</v>
      </c>
      <c r="E102" s="81">
        <v>6.758</v>
      </c>
      <c r="F102" s="81">
        <v>5.5010000000000003</v>
      </c>
      <c r="G102" s="82">
        <v>4.7629999999999999</v>
      </c>
      <c r="H102" s="83">
        <f t="shared" ref="H102:H107" si="44">G102</f>
        <v>4.7629999999999999</v>
      </c>
      <c r="I102" s="84">
        <v>3.778</v>
      </c>
      <c r="J102" s="84">
        <v>4.0789999999999997</v>
      </c>
      <c r="K102" s="84">
        <v>4.3899999999999997</v>
      </c>
      <c r="L102" s="84">
        <v>9.3320000000000007</v>
      </c>
      <c r="M102" s="161">
        <f t="shared" ref="M102:M107" si="45">L102</f>
        <v>9.3320000000000007</v>
      </c>
      <c r="N102" s="84">
        <v>6.4969999999999999</v>
      </c>
      <c r="O102" s="84">
        <v>6.4809999999999999</v>
      </c>
      <c r="P102" s="84">
        <v>5.4909999999999997</v>
      </c>
      <c r="Q102" s="95">
        <v>4.5549999999999997</v>
      </c>
      <c r="R102" s="161">
        <f t="shared" ref="R102:R107" si="46">Q102</f>
        <v>4.5549999999999997</v>
      </c>
      <c r="S102" s="267">
        <f>S12*S128/90</f>
        <v>8.7579559999999983</v>
      </c>
      <c r="T102" s="267">
        <f>T12*T128/90</f>
        <v>8.736387999999998</v>
      </c>
      <c r="U102" s="267">
        <f>U12*U128/90</f>
        <v>7.4018679999999994</v>
      </c>
      <c r="V102" s="267">
        <f>V12*V128/90</f>
        <v>6.1401399999999988</v>
      </c>
      <c r="W102" s="161">
        <f t="shared" ref="W102:W107" si="47">V102</f>
        <v>6.1401399999999988</v>
      </c>
      <c r="X102" s="267">
        <f>X12*X128/90</f>
        <v>11.3853428</v>
      </c>
      <c r="Y102" s="267">
        <f>Y12*Y128/90</f>
        <v>11.357304399999997</v>
      </c>
      <c r="Z102" s="267">
        <f>Z12*Z128/90</f>
        <v>9.6224283999999987</v>
      </c>
      <c r="AA102" s="267">
        <f>AA12*AA128/90</f>
        <v>7.982181999999999</v>
      </c>
      <c r="AB102" s="161">
        <f t="shared" ref="AB102:AB107" si="48">AA102</f>
        <v>7.982181999999999</v>
      </c>
      <c r="AC102" s="267">
        <f>AC12*AC128/90</f>
        <v>14.516312069999996</v>
      </c>
      <c r="AD102" s="267">
        <f>AD12*AD128/90</f>
        <v>14.480563109999993</v>
      </c>
      <c r="AE102" s="267">
        <f>AE12*AE128/90</f>
        <v>12.26859621</v>
      </c>
      <c r="AF102" s="267">
        <f>AF12*AF128/90</f>
        <v>10.177282049999999</v>
      </c>
      <c r="AG102" s="161">
        <f t="shared" ref="AG102:AG107" si="49">AF102</f>
        <v>10.177282049999999</v>
      </c>
    </row>
    <row r="103" spans="2:33" s="54" customFormat="1" outlineLevel="1">
      <c r="B103" s="376" t="s">
        <v>95</v>
      </c>
      <c r="C103" s="377"/>
      <c r="D103" s="81">
        <v>10.443</v>
      </c>
      <c r="E103" s="81">
        <v>11.763999999999999</v>
      </c>
      <c r="F103" s="81">
        <v>10.224</v>
      </c>
      <c r="G103" s="82">
        <v>7.6890000000000001</v>
      </c>
      <c r="H103" s="83">
        <f t="shared" si="44"/>
        <v>7.6890000000000001</v>
      </c>
      <c r="I103" s="84">
        <v>8.8930000000000007</v>
      </c>
      <c r="J103" s="84">
        <v>7.9690000000000003</v>
      </c>
      <c r="K103" s="84">
        <v>10.445</v>
      </c>
      <c r="L103" s="84">
        <v>9.7420000000000009</v>
      </c>
      <c r="M103" s="161">
        <f t="shared" si="45"/>
        <v>9.7420000000000009</v>
      </c>
      <c r="N103" s="84">
        <v>11.625999999999999</v>
      </c>
      <c r="O103" s="84">
        <v>11.962</v>
      </c>
      <c r="P103" s="84">
        <v>12.839</v>
      </c>
      <c r="Q103" s="95">
        <v>19.106000000000002</v>
      </c>
      <c r="R103" s="161">
        <f t="shared" si="46"/>
        <v>19.106000000000002</v>
      </c>
      <c r="S103" s="295">
        <f>S12*S131</f>
        <v>15.671847999999999</v>
      </c>
      <c r="T103" s="295">
        <f>T12*T131</f>
        <v>16.124775999999997</v>
      </c>
      <c r="U103" s="295">
        <f>U12*U131</f>
        <v>17.306971999999998</v>
      </c>
      <c r="V103" s="295">
        <f>V12*V131</f>
        <v>25.754888000000001</v>
      </c>
      <c r="W103" s="161">
        <f t="shared" si="47"/>
        <v>25.754888000000001</v>
      </c>
      <c r="X103" s="295">
        <f>X12*X131</f>
        <v>20.3734024</v>
      </c>
      <c r="Y103" s="295">
        <f>Y12*Y131</f>
        <v>20.962208799999996</v>
      </c>
      <c r="Z103" s="295">
        <f>Z12*Z131</f>
        <v>22.499063599999999</v>
      </c>
      <c r="AA103" s="295">
        <f>AA12*AA131</f>
        <v>33.481354400000008</v>
      </c>
      <c r="AB103" s="161">
        <f t="shared" si="48"/>
        <v>33.481354400000008</v>
      </c>
      <c r="AC103" s="295">
        <f>AC12*AC131</f>
        <v>25.976088059999995</v>
      </c>
      <c r="AD103" s="295">
        <f>AD12*AD131</f>
        <v>26.726816219999993</v>
      </c>
      <c r="AE103" s="295">
        <f>AE12*AE131</f>
        <v>28.686306089999999</v>
      </c>
      <c r="AF103" s="295">
        <f>AF12*AF131</f>
        <v>42.688726860000003</v>
      </c>
      <c r="AG103" s="161">
        <f t="shared" si="49"/>
        <v>42.688726860000003</v>
      </c>
    </row>
    <row r="104" spans="2:33" s="54" customFormat="1" outlineLevel="1">
      <c r="B104" s="376" t="s">
        <v>105</v>
      </c>
      <c r="C104" s="377"/>
      <c r="D104" s="81">
        <v>5.976</v>
      </c>
      <c r="E104" s="81">
        <v>7.9710000000000001</v>
      </c>
      <c r="F104" s="81">
        <v>9.6609999999999996</v>
      </c>
      <c r="G104" s="82">
        <v>11.738</v>
      </c>
      <c r="H104" s="83">
        <f t="shared" si="44"/>
        <v>11.738</v>
      </c>
      <c r="I104" s="84">
        <v>11.37</v>
      </c>
      <c r="J104" s="84">
        <v>9.6739999999999995</v>
      </c>
      <c r="K104" s="84">
        <v>11.872</v>
      </c>
      <c r="L104" s="84">
        <v>14.115</v>
      </c>
      <c r="M104" s="161">
        <f t="shared" si="45"/>
        <v>14.115</v>
      </c>
      <c r="N104" s="84">
        <v>15.193</v>
      </c>
      <c r="O104" s="84">
        <v>15.183</v>
      </c>
      <c r="P104" s="84">
        <v>17.928999999999998</v>
      </c>
      <c r="Q104" s="95">
        <v>20.280999999999999</v>
      </c>
      <c r="R104" s="161">
        <f t="shared" si="46"/>
        <v>20.280999999999999</v>
      </c>
      <c r="S104" s="295">
        <f>S12*S132</f>
        <v>20.480163999999995</v>
      </c>
      <c r="T104" s="295">
        <f>T12*T132</f>
        <v>20.466683999999997</v>
      </c>
      <c r="U104" s="295">
        <f>U12*U132</f>
        <v>24.168291999999997</v>
      </c>
      <c r="V104" s="295">
        <f>V12*V132</f>
        <v>27.338787999999994</v>
      </c>
      <c r="W104" s="161">
        <f t="shared" si="47"/>
        <v>27.338787999999994</v>
      </c>
      <c r="X104" s="295">
        <f>X12*X132</f>
        <v>26.624213199999996</v>
      </c>
      <c r="Y104" s="295">
        <f>Y12*Y132</f>
        <v>26.606689199999998</v>
      </c>
      <c r="Z104" s="295">
        <f>Z12*Z132</f>
        <v>31.418779599999997</v>
      </c>
      <c r="AA104" s="295">
        <f>AA12*AA132</f>
        <v>35.540424399999999</v>
      </c>
      <c r="AB104" s="161">
        <f t="shared" si="48"/>
        <v>35.540424399999999</v>
      </c>
      <c r="AC104" s="295">
        <f>AC12*AC132</f>
        <v>33.945871829999994</v>
      </c>
      <c r="AD104" s="295">
        <f>AD12*AD132</f>
        <v>33.923528729999994</v>
      </c>
      <c r="AE104" s="295">
        <f>AE12*AE132</f>
        <v>40.058943989999996</v>
      </c>
      <c r="AF104" s="295">
        <f>AF12*AF132</f>
        <v>45.314041109999991</v>
      </c>
      <c r="AG104" s="161">
        <f t="shared" si="49"/>
        <v>45.314041109999991</v>
      </c>
    </row>
    <row r="105" spans="2:33" s="54" customFormat="1" outlineLevel="1">
      <c r="B105" s="201" t="s">
        <v>117</v>
      </c>
      <c r="C105" s="202"/>
      <c r="D105" s="81">
        <v>33.042000000000002</v>
      </c>
      <c r="E105" s="81">
        <v>38.526000000000003</v>
      </c>
      <c r="F105" s="81">
        <v>45.411999999999999</v>
      </c>
      <c r="G105" s="82">
        <v>50.908000000000001</v>
      </c>
      <c r="H105" s="83">
        <f t="shared" si="44"/>
        <v>50.908000000000001</v>
      </c>
      <c r="I105" s="84">
        <v>54.890999999999998</v>
      </c>
      <c r="J105" s="84">
        <v>64.168000000000006</v>
      </c>
      <c r="K105" s="84">
        <v>74.295000000000002</v>
      </c>
      <c r="L105" s="84">
        <v>84.21</v>
      </c>
      <c r="M105" s="161">
        <f t="shared" si="45"/>
        <v>84.21</v>
      </c>
      <c r="N105" s="84">
        <v>90.551000000000002</v>
      </c>
      <c r="O105" s="84">
        <v>101.042</v>
      </c>
      <c r="P105" s="84">
        <v>110.17400000000001</v>
      </c>
      <c r="Q105" s="95">
        <v>123.276</v>
      </c>
      <c r="R105" s="161">
        <f t="shared" si="46"/>
        <v>123.276</v>
      </c>
      <c r="S105" s="295">
        <f>S42-S109</f>
        <v>135.75386800000001</v>
      </c>
      <c r="T105" s="295">
        <f>T42-T109</f>
        <v>154.13446800000003</v>
      </c>
      <c r="U105" s="295">
        <f>U42-U109</f>
        <v>171.42735200000004</v>
      </c>
      <c r="V105" s="295">
        <f>V42-V109</f>
        <v>193.98514800000004</v>
      </c>
      <c r="W105" s="161">
        <f t="shared" si="47"/>
        <v>193.98514800000004</v>
      </c>
      <c r="X105" s="295">
        <f>X42-X109</f>
        <v>215.4444064000001</v>
      </c>
      <c r="Y105" s="295">
        <f>Y42-Y109</f>
        <v>245.2592964000001</v>
      </c>
      <c r="Z105" s="295">
        <f>Z42-Z109</f>
        <v>274.04501560000011</v>
      </c>
      <c r="AA105" s="295">
        <f>AA42-AA109</f>
        <v>310.47123040000008</v>
      </c>
      <c r="AB105" s="161">
        <f t="shared" si="48"/>
        <v>310.47123040000008</v>
      </c>
      <c r="AC105" s="295">
        <f>AC42-AC109</f>
        <v>341.36745511000021</v>
      </c>
      <c r="AD105" s="295">
        <f>AD42-AD109</f>
        <v>383.37751411000016</v>
      </c>
      <c r="AE105" s="295">
        <f>AE42-AE109</f>
        <v>424.33516084000013</v>
      </c>
      <c r="AF105" s="295">
        <f>AF42-AF109</f>
        <v>475.57181371000019</v>
      </c>
      <c r="AG105" s="161">
        <f t="shared" si="49"/>
        <v>475.57181371000019</v>
      </c>
    </row>
    <row r="106" spans="2:33" s="54" customFormat="1" outlineLevel="1">
      <c r="B106" s="219" t="s">
        <v>166</v>
      </c>
      <c r="C106" s="220"/>
      <c r="D106" s="81">
        <v>1.754</v>
      </c>
      <c r="E106" s="81">
        <v>2.6850000000000001</v>
      </c>
      <c r="F106" s="81">
        <v>3.0219999999999998</v>
      </c>
      <c r="G106" s="82">
        <v>3.0409999999999999</v>
      </c>
      <c r="H106" s="161">
        <f t="shared" si="44"/>
        <v>3.0409999999999999</v>
      </c>
      <c r="I106" s="84">
        <v>3.06</v>
      </c>
      <c r="J106" s="84">
        <v>0</v>
      </c>
      <c r="K106" s="84">
        <v>0</v>
      </c>
      <c r="L106" s="84">
        <v>0</v>
      </c>
      <c r="M106" s="161">
        <f t="shared" si="45"/>
        <v>0</v>
      </c>
      <c r="N106" s="84">
        <v>0</v>
      </c>
      <c r="O106" s="84">
        <v>0</v>
      </c>
      <c r="P106" s="84">
        <v>0</v>
      </c>
      <c r="Q106" s="95">
        <v>0</v>
      </c>
      <c r="R106" s="161">
        <f t="shared" si="46"/>
        <v>0</v>
      </c>
      <c r="S106" s="314">
        <v>0</v>
      </c>
      <c r="T106" s="314">
        <v>0</v>
      </c>
      <c r="U106" s="314">
        <v>0</v>
      </c>
      <c r="V106" s="314">
        <v>0</v>
      </c>
      <c r="W106" s="161">
        <f t="shared" si="47"/>
        <v>0</v>
      </c>
      <c r="X106" s="314">
        <v>0</v>
      </c>
      <c r="Y106" s="314">
        <v>0</v>
      </c>
      <c r="Z106" s="314">
        <v>0</v>
      </c>
      <c r="AA106" s="314">
        <v>0</v>
      </c>
      <c r="AB106" s="161">
        <f t="shared" si="48"/>
        <v>0</v>
      </c>
      <c r="AC106" s="314">
        <v>0</v>
      </c>
      <c r="AD106" s="314">
        <v>0</v>
      </c>
      <c r="AE106" s="314">
        <v>0</v>
      </c>
      <c r="AF106" s="314">
        <v>0</v>
      </c>
      <c r="AG106" s="161">
        <f t="shared" si="49"/>
        <v>0</v>
      </c>
    </row>
    <row r="107" spans="2:33" s="54" customFormat="1" outlineLevel="1">
      <c r="B107" s="219" t="s">
        <v>167</v>
      </c>
      <c r="C107" s="220"/>
      <c r="D107" s="81">
        <v>0.28499999999999998</v>
      </c>
      <c r="E107" s="81">
        <v>0.19500000000000001</v>
      </c>
      <c r="F107" s="81">
        <v>0.10299999999999999</v>
      </c>
      <c r="G107" s="82">
        <v>0.01</v>
      </c>
      <c r="H107" s="161">
        <f t="shared" si="44"/>
        <v>0.01</v>
      </c>
      <c r="I107" s="84">
        <v>0</v>
      </c>
      <c r="J107" s="84">
        <v>0</v>
      </c>
      <c r="K107" s="84">
        <v>0</v>
      </c>
      <c r="L107" s="84">
        <v>0</v>
      </c>
      <c r="M107" s="161">
        <f t="shared" si="45"/>
        <v>0</v>
      </c>
      <c r="N107" s="84">
        <v>0</v>
      </c>
      <c r="O107" s="84">
        <v>0</v>
      </c>
      <c r="P107" s="84">
        <v>0</v>
      </c>
      <c r="Q107" s="95">
        <v>0</v>
      </c>
      <c r="R107" s="161">
        <f t="shared" si="46"/>
        <v>0</v>
      </c>
      <c r="S107" s="314">
        <v>0</v>
      </c>
      <c r="T107" s="314">
        <v>0</v>
      </c>
      <c r="U107" s="314">
        <v>0</v>
      </c>
      <c r="V107" s="314">
        <v>0</v>
      </c>
      <c r="W107" s="161">
        <f t="shared" si="47"/>
        <v>0</v>
      </c>
      <c r="X107" s="314">
        <v>0</v>
      </c>
      <c r="Y107" s="314">
        <v>0</v>
      </c>
      <c r="Z107" s="314">
        <v>0</v>
      </c>
      <c r="AA107" s="314">
        <v>0</v>
      </c>
      <c r="AB107" s="161">
        <f t="shared" si="48"/>
        <v>0</v>
      </c>
      <c r="AC107" s="314">
        <v>0</v>
      </c>
      <c r="AD107" s="314">
        <v>0</v>
      </c>
      <c r="AE107" s="314">
        <v>0</v>
      </c>
      <c r="AF107" s="314">
        <v>0</v>
      </c>
      <c r="AG107" s="161">
        <f t="shared" si="49"/>
        <v>0</v>
      </c>
    </row>
    <row r="108" spans="2:33" s="54" customFormat="1" outlineLevel="1">
      <c r="B108" s="360" t="s">
        <v>69</v>
      </c>
      <c r="C108" s="361"/>
      <c r="D108" s="91">
        <f t="shared" ref="D108:S108" si="50">SUM(D102:D107)</f>
        <v>58.217999999999996</v>
      </c>
      <c r="E108" s="91">
        <f t="shared" si="50"/>
        <v>67.899000000000001</v>
      </c>
      <c r="F108" s="91">
        <f t="shared" si="50"/>
        <v>73.923000000000002</v>
      </c>
      <c r="G108" s="91">
        <f t="shared" si="50"/>
        <v>78.149000000000001</v>
      </c>
      <c r="H108" s="93">
        <f t="shared" si="50"/>
        <v>78.149000000000001</v>
      </c>
      <c r="I108" s="91">
        <f t="shared" si="50"/>
        <v>81.992000000000004</v>
      </c>
      <c r="J108" s="91">
        <f t="shared" si="50"/>
        <v>85.890000000000015</v>
      </c>
      <c r="K108" s="91">
        <f t="shared" si="50"/>
        <v>101.00200000000001</v>
      </c>
      <c r="L108" s="91">
        <f t="shared" si="50"/>
        <v>117.399</v>
      </c>
      <c r="M108" s="93">
        <f t="shared" si="50"/>
        <v>117.399</v>
      </c>
      <c r="N108" s="91">
        <f t="shared" si="50"/>
        <v>123.86699999999999</v>
      </c>
      <c r="O108" s="91">
        <f t="shared" si="50"/>
        <v>134.66800000000001</v>
      </c>
      <c r="P108" s="91">
        <f t="shared" si="50"/>
        <v>146.43299999999999</v>
      </c>
      <c r="Q108" s="92">
        <f>SUM(Q102:Q107)</f>
        <v>167.21799999999999</v>
      </c>
      <c r="R108" s="93">
        <f>SUM(R102:R107)</f>
        <v>167.21799999999999</v>
      </c>
      <c r="S108" s="91">
        <f t="shared" si="50"/>
        <v>180.663836</v>
      </c>
      <c r="T108" s="91">
        <f t="shared" ref="T108:AG108" si="51">SUM(T102:T107)</f>
        <v>199.46231600000002</v>
      </c>
      <c r="U108" s="91">
        <f t="shared" si="51"/>
        <v>220.30448400000003</v>
      </c>
      <c r="V108" s="91">
        <f t="shared" si="51"/>
        <v>253.21896400000003</v>
      </c>
      <c r="W108" s="93">
        <f t="shared" si="51"/>
        <v>253.21896400000003</v>
      </c>
      <c r="X108" s="91">
        <f t="shared" ref="X108" si="52">SUM(X102:X107)</f>
        <v>273.82736480000011</v>
      </c>
      <c r="Y108" s="91">
        <f t="shared" ref="Y108:AA108" si="53">SUM(Y102:Y107)</f>
        <v>304.18549880000006</v>
      </c>
      <c r="Z108" s="91">
        <f t="shared" si="53"/>
        <v>337.5852872000001</v>
      </c>
      <c r="AA108" s="91">
        <f t="shared" si="53"/>
        <v>387.4751912000001</v>
      </c>
      <c r="AB108" s="93">
        <f t="shared" si="51"/>
        <v>387.4751912000001</v>
      </c>
      <c r="AC108" s="91">
        <f t="shared" ref="AC108" si="54">SUM(AC102:AC107)</f>
        <v>415.80572707000022</v>
      </c>
      <c r="AD108" s="91">
        <f t="shared" ref="AD108:AF108" si="55">SUM(AD102:AD107)</f>
        <v>458.50842217000013</v>
      </c>
      <c r="AE108" s="91">
        <f t="shared" si="55"/>
        <v>505.34900713000013</v>
      </c>
      <c r="AF108" s="91">
        <f t="shared" si="55"/>
        <v>573.7518637300002</v>
      </c>
      <c r="AG108" s="93">
        <f t="shared" si="51"/>
        <v>573.7518637300002</v>
      </c>
    </row>
    <row r="109" spans="2:33" s="55" customFormat="1" outlineLevel="1">
      <c r="B109" s="193" t="s">
        <v>118</v>
      </c>
      <c r="C109" s="194"/>
      <c r="D109" s="81">
        <v>0.40699999999999997</v>
      </c>
      <c r="E109" s="81">
        <v>0.46200000000000002</v>
      </c>
      <c r="F109" s="81">
        <v>1.2190000000000001</v>
      </c>
      <c r="G109" s="82">
        <v>0.82299999999999995</v>
      </c>
      <c r="H109" s="83">
        <f>G109</f>
        <v>0.82299999999999995</v>
      </c>
      <c r="I109" s="84">
        <v>0.629</v>
      </c>
      <c r="J109" s="84">
        <v>0.71499999999999997</v>
      </c>
      <c r="K109" s="84">
        <v>1.657</v>
      </c>
      <c r="L109" s="84">
        <v>1.405</v>
      </c>
      <c r="M109" s="164">
        <f>L109</f>
        <v>1.405</v>
      </c>
      <c r="N109" s="84">
        <v>1.4339999999999999</v>
      </c>
      <c r="O109" s="84">
        <v>1.3160000000000001</v>
      </c>
      <c r="P109" s="84">
        <v>1.538</v>
      </c>
      <c r="Q109" s="95">
        <v>1.2569999999999999</v>
      </c>
      <c r="R109" s="164">
        <f>Q109</f>
        <v>1.2569999999999999</v>
      </c>
      <c r="S109" s="320">
        <f>Q109</f>
        <v>1.2569999999999999</v>
      </c>
      <c r="T109" s="321">
        <f t="shared" ref="T109:V110" si="56">S109</f>
        <v>1.2569999999999999</v>
      </c>
      <c r="U109" s="321">
        <f t="shared" si="56"/>
        <v>1.2569999999999999</v>
      </c>
      <c r="V109" s="321">
        <f t="shared" si="56"/>
        <v>1.2569999999999999</v>
      </c>
      <c r="W109" s="164">
        <f>V109</f>
        <v>1.2569999999999999</v>
      </c>
      <c r="X109" s="320">
        <f>V109</f>
        <v>1.2569999999999999</v>
      </c>
      <c r="Y109" s="321">
        <f t="shared" ref="Y109:Y110" si="57">X109</f>
        <v>1.2569999999999999</v>
      </c>
      <c r="Z109" s="321">
        <f t="shared" ref="Z109:Z110" si="58">Y109</f>
        <v>1.2569999999999999</v>
      </c>
      <c r="AA109" s="321">
        <f t="shared" ref="AA109:AA110" si="59">Z109</f>
        <v>1.2569999999999999</v>
      </c>
      <c r="AB109" s="164">
        <f>AA109</f>
        <v>1.2569999999999999</v>
      </c>
      <c r="AC109" s="320">
        <f>AA109</f>
        <v>1.2569999999999999</v>
      </c>
      <c r="AD109" s="321">
        <f t="shared" ref="AD109:AD110" si="60">AC109</f>
        <v>1.2569999999999999</v>
      </c>
      <c r="AE109" s="321">
        <f t="shared" ref="AE109:AE110" si="61">AD109</f>
        <v>1.2569999999999999</v>
      </c>
      <c r="AF109" s="321">
        <f t="shared" ref="AF109:AF110" si="62">AE109</f>
        <v>1.2569999999999999</v>
      </c>
      <c r="AG109" s="164">
        <f>AF109</f>
        <v>1.2569999999999999</v>
      </c>
    </row>
    <row r="110" spans="2:33" s="55" customFormat="1" outlineLevel="1">
      <c r="B110" s="219" t="s">
        <v>168</v>
      </c>
      <c r="C110" s="220"/>
      <c r="D110" s="81">
        <v>25.946000000000002</v>
      </c>
      <c r="E110" s="81">
        <v>5.0149999999999997</v>
      </c>
      <c r="F110" s="81">
        <v>4.6779999999999999</v>
      </c>
      <c r="G110" s="82">
        <v>3.911</v>
      </c>
      <c r="H110" s="83">
        <f>G110</f>
        <v>3.911</v>
      </c>
      <c r="I110" s="84">
        <v>3.1389999999999998</v>
      </c>
      <c r="J110" s="84">
        <v>0</v>
      </c>
      <c r="K110" s="84">
        <v>0</v>
      </c>
      <c r="L110" s="84">
        <v>0</v>
      </c>
      <c r="M110" s="164">
        <f>L110</f>
        <v>0</v>
      </c>
      <c r="N110" s="84">
        <v>0</v>
      </c>
      <c r="O110" s="84">
        <v>0</v>
      </c>
      <c r="P110" s="84">
        <v>0</v>
      </c>
      <c r="Q110" s="95"/>
      <c r="R110" s="164">
        <f>Q110</f>
        <v>0</v>
      </c>
      <c r="S110" s="320">
        <f>Q110</f>
        <v>0</v>
      </c>
      <c r="T110" s="321">
        <f t="shared" si="56"/>
        <v>0</v>
      </c>
      <c r="U110" s="321">
        <f t="shared" si="56"/>
        <v>0</v>
      </c>
      <c r="V110" s="321">
        <f t="shared" si="56"/>
        <v>0</v>
      </c>
      <c r="W110" s="164">
        <f>V110</f>
        <v>0</v>
      </c>
      <c r="X110" s="320">
        <f>V110</f>
        <v>0</v>
      </c>
      <c r="Y110" s="321">
        <f t="shared" si="57"/>
        <v>0</v>
      </c>
      <c r="Z110" s="321">
        <f t="shared" si="58"/>
        <v>0</v>
      </c>
      <c r="AA110" s="321">
        <f t="shared" si="59"/>
        <v>0</v>
      </c>
      <c r="AB110" s="164">
        <f>AA110</f>
        <v>0</v>
      </c>
      <c r="AC110" s="320">
        <f>AA110</f>
        <v>0</v>
      </c>
      <c r="AD110" s="321">
        <f t="shared" si="60"/>
        <v>0</v>
      </c>
      <c r="AE110" s="321">
        <f t="shared" si="61"/>
        <v>0</v>
      </c>
      <c r="AF110" s="321">
        <f t="shared" si="62"/>
        <v>0</v>
      </c>
      <c r="AG110" s="164">
        <f>AF110</f>
        <v>0</v>
      </c>
    </row>
    <row r="111" spans="2:33" s="54" customFormat="1" ht="15.75" customHeight="1" outlineLevel="1">
      <c r="B111" s="364" t="s">
        <v>70</v>
      </c>
      <c r="C111" s="365"/>
      <c r="D111" s="165">
        <v>4.141</v>
      </c>
      <c r="E111" s="165">
        <v>8.1929999999999996</v>
      </c>
      <c r="F111" s="81">
        <v>9.5389999999999997</v>
      </c>
      <c r="G111" s="82">
        <v>9.1989999999999998</v>
      </c>
      <c r="H111" s="83">
        <f>G111</f>
        <v>9.1989999999999998</v>
      </c>
      <c r="I111" s="84">
        <v>9.1140000000000008</v>
      </c>
      <c r="J111" s="84">
        <v>9.9879999999999995</v>
      </c>
      <c r="K111" s="84">
        <v>8.9659999999999993</v>
      </c>
      <c r="L111" s="84">
        <v>10.592000000000001</v>
      </c>
      <c r="M111" s="161">
        <f>L111</f>
        <v>10.592000000000001</v>
      </c>
      <c r="N111" s="84">
        <v>10.53</v>
      </c>
      <c r="O111" s="84">
        <v>11.24</v>
      </c>
      <c r="P111" s="84">
        <v>9.9220000000000006</v>
      </c>
      <c r="Q111" s="95">
        <v>7.3819999999999997</v>
      </c>
      <c r="R111" s="161">
        <f>Q111</f>
        <v>7.3819999999999997</v>
      </c>
      <c r="S111" s="322">
        <f>S12*S133</f>
        <v>14.194439999999998</v>
      </c>
      <c r="T111" s="322">
        <f>T12*T133</f>
        <v>15.151519999999998</v>
      </c>
      <c r="U111" s="322">
        <f>U12*U133</f>
        <v>13.374855999999999</v>
      </c>
      <c r="V111" s="322">
        <f>V12*V133</f>
        <v>9.9509359999999987</v>
      </c>
      <c r="W111" s="161">
        <f>V111</f>
        <v>9.9509359999999987</v>
      </c>
      <c r="X111" s="322">
        <f>X12*X133</f>
        <v>18.452772</v>
      </c>
      <c r="Y111" s="322">
        <f>Y12*Y133</f>
        <v>19.696975999999999</v>
      </c>
      <c r="Z111" s="322">
        <f>Z12*Z133</f>
        <v>17.3873128</v>
      </c>
      <c r="AA111" s="322">
        <f>AA12*AA133</f>
        <v>12.936216799999999</v>
      </c>
      <c r="AB111" s="161">
        <f>AA111</f>
        <v>12.936216799999999</v>
      </c>
      <c r="AC111" s="322">
        <f>AC12*AC133</f>
        <v>23.527284299999994</v>
      </c>
      <c r="AD111" s="322">
        <f>AD12*AD133</f>
        <v>25.113644399999995</v>
      </c>
      <c r="AE111" s="322">
        <f>AE12*AE133</f>
        <v>22.16882382</v>
      </c>
      <c r="AF111" s="322">
        <f>AF12*AF133</f>
        <v>16.493676419999996</v>
      </c>
      <c r="AG111" s="161">
        <f>AF111</f>
        <v>16.493676419999996</v>
      </c>
    </row>
    <row r="112" spans="2:33" s="54" customFormat="1" outlineLevel="1">
      <c r="B112" s="360" t="s">
        <v>71</v>
      </c>
      <c r="C112" s="361"/>
      <c r="D112" s="91">
        <f t="shared" ref="D112:S112" si="63">SUM(D108:D111)</f>
        <v>88.712000000000003</v>
      </c>
      <c r="E112" s="91">
        <f t="shared" si="63"/>
        <v>81.569000000000003</v>
      </c>
      <c r="F112" s="91">
        <f t="shared" si="63"/>
        <v>89.358999999999995</v>
      </c>
      <c r="G112" s="92">
        <f t="shared" si="63"/>
        <v>92.081999999999994</v>
      </c>
      <c r="H112" s="93">
        <f t="shared" si="63"/>
        <v>92.081999999999994</v>
      </c>
      <c r="I112" s="94">
        <f t="shared" si="63"/>
        <v>94.874000000000009</v>
      </c>
      <c r="J112" s="94">
        <f t="shared" si="63"/>
        <v>96.593000000000018</v>
      </c>
      <c r="K112" s="163">
        <f t="shared" si="63"/>
        <v>111.625</v>
      </c>
      <c r="L112" s="94">
        <f t="shared" si="63"/>
        <v>129.39600000000002</v>
      </c>
      <c r="M112" s="162">
        <f t="shared" si="63"/>
        <v>129.39600000000002</v>
      </c>
      <c r="N112" s="94">
        <f t="shared" si="63"/>
        <v>135.83099999999999</v>
      </c>
      <c r="O112" s="94">
        <f t="shared" si="63"/>
        <v>147.22400000000002</v>
      </c>
      <c r="P112" s="94">
        <f t="shared" si="63"/>
        <v>157.893</v>
      </c>
      <c r="Q112" s="106">
        <f>SUM(Q108:Q111)</f>
        <v>175.857</v>
      </c>
      <c r="R112" s="162">
        <f>SUM(R108:R111)</f>
        <v>175.857</v>
      </c>
      <c r="S112" s="94">
        <f t="shared" si="63"/>
        <v>196.11527599999999</v>
      </c>
      <c r="T112" s="94">
        <f t="shared" ref="T112:AG112" si="64">SUM(T108:T111)</f>
        <v>215.87083600000003</v>
      </c>
      <c r="U112" s="94">
        <f t="shared" si="64"/>
        <v>234.93634000000003</v>
      </c>
      <c r="V112" s="94">
        <f t="shared" si="64"/>
        <v>264.42690000000005</v>
      </c>
      <c r="W112" s="162">
        <f t="shared" si="64"/>
        <v>264.42690000000005</v>
      </c>
      <c r="X112" s="94">
        <f t="shared" si="64"/>
        <v>293.5371368000001</v>
      </c>
      <c r="Y112" s="94">
        <f t="shared" ref="Y112:AA112" si="65">SUM(Y108:Y111)</f>
        <v>325.13947480000007</v>
      </c>
      <c r="Z112" s="94">
        <f t="shared" si="65"/>
        <v>356.22960000000012</v>
      </c>
      <c r="AA112" s="94">
        <f t="shared" si="65"/>
        <v>401.66840800000011</v>
      </c>
      <c r="AB112" s="162">
        <f t="shared" si="64"/>
        <v>401.66840800000011</v>
      </c>
      <c r="AC112" s="94">
        <f t="shared" si="64"/>
        <v>440.59001137000024</v>
      </c>
      <c r="AD112" s="94">
        <f t="shared" ref="AD112:AF112" si="66">SUM(AD108:AD111)</f>
        <v>484.87906657000013</v>
      </c>
      <c r="AE112" s="94">
        <f t="shared" si="66"/>
        <v>528.77483095000014</v>
      </c>
      <c r="AF112" s="94">
        <f t="shared" si="66"/>
        <v>591.50254015000019</v>
      </c>
      <c r="AG112" s="162">
        <f t="shared" si="64"/>
        <v>591.50254015000019</v>
      </c>
    </row>
    <row r="113" spans="2:16384" s="54" customFormat="1" ht="6.75" customHeight="1" outlineLevel="1">
      <c r="B113" s="384"/>
      <c r="C113" s="385"/>
      <c r="D113" s="81"/>
      <c r="E113" s="81"/>
      <c r="F113" s="81"/>
      <c r="G113" s="82"/>
      <c r="H113" s="83"/>
      <c r="I113" s="84"/>
      <c r="J113" s="84"/>
      <c r="K113" s="160"/>
      <c r="L113" s="84"/>
      <c r="M113" s="161"/>
      <c r="N113" s="84"/>
      <c r="O113" s="84"/>
      <c r="P113" s="84"/>
      <c r="Q113" s="95"/>
      <c r="R113" s="161"/>
      <c r="S113" s="71"/>
      <c r="T113" s="298"/>
      <c r="U113" s="298"/>
      <c r="V113" s="298"/>
      <c r="W113" s="161"/>
      <c r="X113" s="71"/>
      <c r="Y113" s="298"/>
      <c r="Z113" s="298"/>
      <c r="AA113" s="298"/>
      <c r="AB113" s="161"/>
      <c r="AC113" s="71"/>
      <c r="AD113" s="298"/>
      <c r="AE113" s="298"/>
      <c r="AF113" s="298"/>
      <c r="AG113" s="161"/>
    </row>
    <row r="114" spans="2:16384" s="54" customFormat="1" outlineLevel="1">
      <c r="B114" s="382" t="s">
        <v>72</v>
      </c>
      <c r="C114" s="383"/>
      <c r="D114" s="81"/>
      <c r="E114" s="81"/>
      <c r="F114" s="81"/>
      <c r="G114" s="82"/>
      <c r="H114" s="83"/>
      <c r="I114" s="84"/>
      <c r="J114" s="84"/>
      <c r="K114" s="160"/>
      <c r="L114" s="84"/>
      <c r="M114" s="161"/>
      <c r="N114" s="84"/>
      <c r="O114" s="84"/>
      <c r="P114" s="84"/>
      <c r="Q114" s="95"/>
      <c r="R114" s="161"/>
      <c r="S114" s="71"/>
      <c r="T114" s="298"/>
      <c r="U114" s="298"/>
      <c r="V114" s="298"/>
      <c r="W114" s="161"/>
      <c r="X114" s="71"/>
      <c r="Y114" s="298"/>
      <c r="Z114" s="298"/>
      <c r="AA114" s="298"/>
      <c r="AB114" s="161"/>
      <c r="AC114" s="71"/>
      <c r="AD114" s="298"/>
      <c r="AE114" s="298"/>
      <c r="AF114" s="298"/>
      <c r="AG114" s="161"/>
    </row>
    <row r="115" spans="2:16384" s="54" customFormat="1" outlineLevel="1">
      <c r="B115" s="376" t="s">
        <v>97</v>
      </c>
      <c r="C115" s="377"/>
      <c r="D115" s="165">
        <v>0.24299999999999999</v>
      </c>
      <c r="E115" s="165">
        <v>0.71499999999999997</v>
      </c>
      <c r="F115" s="81">
        <v>0.72099999999999997</v>
      </c>
      <c r="G115" s="82">
        <v>0.755</v>
      </c>
      <c r="H115" s="83">
        <f t="shared" ref="H115:H120" si="67">G115</f>
        <v>0.755</v>
      </c>
      <c r="I115" s="84">
        <v>0.85899999999999999</v>
      </c>
      <c r="J115" s="84">
        <v>0.88</v>
      </c>
      <c r="K115" s="160">
        <v>0.88700000000000001</v>
      </c>
      <c r="L115" s="160">
        <v>0.90500000000000003</v>
      </c>
      <c r="M115" s="161">
        <f t="shared" ref="M115:M120" si="68">L115</f>
        <v>0.90500000000000003</v>
      </c>
      <c r="N115" s="84">
        <v>0.91700000000000004</v>
      </c>
      <c r="O115" s="84">
        <v>0.93700000000000006</v>
      </c>
      <c r="P115" s="84">
        <v>0.95299999999999996</v>
      </c>
      <c r="Q115" s="95">
        <v>0.97099999999999997</v>
      </c>
      <c r="R115" s="161">
        <f t="shared" ref="R115:R120" si="69">Q115</f>
        <v>0.97099999999999997</v>
      </c>
      <c r="S115" s="295">
        <f>Q115+S175</f>
        <v>0.97099999999999997</v>
      </c>
      <c r="T115" s="297">
        <f>S115+T175</f>
        <v>0.97099999999999997</v>
      </c>
      <c r="U115" s="297">
        <f>T115+U175</f>
        <v>0.97099999999999997</v>
      </c>
      <c r="V115" s="297">
        <f>U115+V175</f>
        <v>0.97099999999999997</v>
      </c>
      <c r="W115" s="161">
        <f t="shared" ref="W115:W120" si="70">V115</f>
        <v>0.97099999999999997</v>
      </c>
      <c r="X115" s="295">
        <f>V115+X175</f>
        <v>0.97099999999999997</v>
      </c>
      <c r="Y115" s="297">
        <f>X115+Y175</f>
        <v>0.97099999999999997</v>
      </c>
      <c r="Z115" s="297">
        <f>Y115+Z175</f>
        <v>0.97099999999999997</v>
      </c>
      <c r="AA115" s="297">
        <f>Z115+AA175</f>
        <v>0.97099999999999997</v>
      </c>
      <c r="AB115" s="161">
        <f t="shared" ref="AB115:AB120" si="71">AA115</f>
        <v>0.97099999999999997</v>
      </c>
      <c r="AC115" s="295">
        <f>AA115+AC175</f>
        <v>0.97099999999999997</v>
      </c>
      <c r="AD115" s="297">
        <f>AC115+AD175</f>
        <v>0.97099999999999997</v>
      </c>
      <c r="AE115" s="297">
        <f>AD115+AE175</f>
        <v>0.97099999999999997</v>
      </c>
      <c r="AF115" s="297">
        <f>AE115+AF175</f>
        <v>0.97099999999999997</v>
      </c>
      <c r="AG115" s="161">
        <f t="shared" ref="AG115:AG120" si="72">AF115</f>
        <v>0.97099999999999997</v>
      </c>
    </row>
    <row r="116" spans="2:16384" s="54" customFormat="1" outlineLevel="1">
      <c r="B116" s="193" t="s">
        <v>96</v>
      </c>
      <c r="C116" s="194"/>
      <c r="D116" s="165">
        <v>31.984999999999999</v>
      </c>
      <c r="E116" s="165">
        <v>217.815</v>
      </c>
      <c r="F116" s="81">
        <v>228.96799999999999</v>
      </c>
      <c r="G116" s="82">
        <v>246</v>
      </c>
      <c r="H116" s="83">
        <f t="shared" si="67"/>
        <v>246</v>
      </c>
      <c r="I116" s="84">
        <v>450.02699999999999</v>
      </c>
      <c r="J116" s="84">
        <v>469.85500000000002</v>
      </c>
      <c r="K116" s="160">
        <v>485.41699999999997</v>
      </c>
      <c r="L116" s="160">
        <v>511.18299999999999</v>
      </c>
      <c r="M116" s="161">
        <f t="shared" si="68"/>
        <v>511.18299999999999</v>
      </c>
      <c r="N116" s="84">
        <v>531.43100000000004</v>
      </c>
      <c r="O116" s="84">
        <v>563.6</v>
      </c>
      <c r="P116" s="84">
        <v>595.13499999999999</v>
      </c>
      <c r="Q116" s="95">
        <v>624.02599999999995</v>
      </c>
      <c r="R116" s="161">
        <f t="shared" si="69"/>
        <v>624.02599999999995</v>
      </c>
      <c r="S116" s="295">
        <f>Q116+S173+S179+S143</f>
        <v>646.0313281555899</v>
      </c>
      <c r="T116" s="297">
        <f>S116+T143+T173+T179</f>
        <v>669.38141555726054</v>
      </c>
      <c r="U116" s="297">
        <f>T116+U143+U173+U179</f>
        <v>694.31054145941437</v>
      </c>
      <c r="V116" s="297">
        <f>U116+V143+V173+V179</f>
        <v>721.12580609744873</v>
      </c>
      <c r="W116" s="161">
        <f t="shared" si="70"/>
        <v>721.12580609744873</v>
      </c>
      <c r="X116" s="295">
        <f>V116+X173+X179+X143</f>
        <v>748.88281145144367</v>
      </c>
      <c r="Y116" s="297">
        <f>X116+Y143+Y173+Y179</f>
        <v>778.73723173381677</v>
      </c>
      <c r="Z116" s="297">
        <f>Y116+Z143+Z173+Z179</f>
        <v>811.07760404992428</v>
      </c>
      <c r="AA116" s="297">
        <f>Z116+AA143+AA173+AA179</f>
        <v>846.56709813598241</v>
      </c>
      <c r="AB116" s="161">
        <f t="shared" si="71"/>
        <v>846.56709813598241</v>
      </c>
      <c r="AC116" s="295">
        <f>AA116+AC173+AC179+AC143</f>
        <v>881.67591033093686</v>
      </c>
      <c r="AD116" s="297">
        <f>AC116+AD143+AD173+AD179</f>
        <v>919.65272065833494</v>
      </c>
      <c r="AE116" s="297">
        <f>AD116+AE143+AE173+AE179</f>
        <v>960.94122457517881</v>
      </c>
      <c r="AF116" s="297">
        <f>AE116+AF143+AF173+AF179</f>
        <v>1006.2887872726435</v>
      </c>
      <c r="AG116" s="161">
        <f t="shared" si="72"/>
        <v>1006.2887872726435</v>
      </c>
    </row>
    <row r="117" spans="2:16384" s="54" customFormat="1" outlineLevel="1">
      <c r="B117" s="193" t="s">
        <v>98</v>
      </c>
      <c r="C117" s="194"/>
      <c r="D117" s="165">
        <v>0.20599999999999999</v>
      </c>
      <c r="E117" s="165">
        <v>0.32200000000000001</v>
      </c>
      <c r="F117" s="81">
        <v>-3.9E-2</v>
      </c>
      <c r="G117" s="82">
        <v>-0.52800000000000002</v>
      </c>
      <c r="H117" s="83">
        <f t="shared" si="67"/>
        <v>-0.52800000000000002</v>
      </c>
      <c r="I117" s="84">
        <v>-0.92800000000000005</v>
      </c>
      <c r="J117" s="84">
        <v>-0.73399999999999999</v>
      </c>
      <c r="K117" s="160">
        <v>-1.5780000000000001</v>
      </c>
      <c r="L117" s="160">
        <v>-2.2250000000000001</v>
      </c>
      <c r="M117" s="161">
        <f t="shared" si="68"/>
        <v>-2.2250000000000001</v>
      </c>
      <c r="N117" s="84">
        <v>1.2470000000000001</v>
      </c>
      <c r="O117" s="84">
        <v>-1.823</v>
      </c>
      <c r="P117" s="84">
        <v>-1.73</v>
      </c>
      <c r="Q117" s="95">
        <v>-5.1970000000000001</v>
      </c>
      <c r="R117" s="161">
        <f t="shared" si="69"/>
        <v>-5.1970000000000001</v>
      </c>
      <c r="S117" s="320">
        <f>Q117</f>
        <v>-5.1970000000000001</v>
      </c>
      <c r="T117" s="321">
        <f t="shared" ref="T117:V117" si="73">S117</f>
        <v>-5.1970000000000001</v>
      </c>
      <c r="U117" s="321">
        <f t="shared" si="73"/>
        <v>-5.1970000000000001</v>
      </c>
      <c r="V117" s="321">
        <f t="shared" si="73"/>
        <v>-5.1970000000000001</v>
      </c>
      <c r="W117" s="161">
        <f t="shared" si="70"/>
        <v>-5.1970000000000001</v>
      </c>
      <c r="X117" s="320">
        <f>V117</f>
        <v>-5.1970000000000001</v>
      </c>
      <c r="Y117" s="321">
        <f t="shared" ref="Y117" si="74">X117</f>
        <v>-5.1970000000000001</v>
      </c>
      <c r="Z117" s="321">
        <f t="shared" ref="Z117" si="75">Y117</f>
        <v>-5.1970000000000001</v>
      </c>
      <c r="AA117" s="321">
        <f t="shared" ref="AA117" si="76">Z117</f>
        <v>-5.1970000000000001</v>
      </c>
      <c r="AB117" s="161">
        <f t="shared" si="71"/>
        <v>-5.1970000000000001</v>
      </c>
      <c r="AC117" s="320">
        <f>AA117</f>
        <v>-5.1970000000000001</v>
      </c>
      <c r="AD117" s="321">
        <f t="shared" ref="AD117" si="77">AC117</f>
        <v>-5.1970000000000001</v>
      </c>
      <c r="AE117" s="321">
        <f t="shared" ref="AE117" si="78">AD117</f>
        <v>-5.1970000000000001</v>
      </c>
      <c r="AF117" s="321">
        <f t="shared" ref="AF117" si="79">AE117</f>
        <v>-5.1970000000000001</v>
      </c>
      <c r="AG117" s="161">
        <f t="shared" si="72"/>
        <v>-5.1970000000000001</v>
      </c>
    </row>
    <row r="118" spans="2:16384" s="54" customFormat="1" outlineLevel="1">
      <c r="B118" s="404" t="s">
        <v>99</v>
      </c>
      <c r="C118" s="405"/>
      <c r="D118" s="165">
        <v>-74.712999999999994</v>
      </c>
      <c r="E118" s="165">
        <v>-96.456999999999994</v>
      </c>
      <c r="F118" s="81">
        <v>-114.376</v>
      </c>
      <c r="G118" s="82">
        <v>-131.869</v>
      </c>
      <c r="H118" s="83">
        <f t="shared" si="67"/>
        <v>-131.869</v>
      </c>
      <c r="I118" s="84">
        <v>-151.03700000000001</v>
      </c>
      <c r="J118" s="84">
        <v>-172.51900000000001</v>
      </c>
      <c r="K118" s="84">
        <v>-191.44300000000001</v>
      </c>
      <c r="L118" s="84">
        <v>-215.92099999999999</v>
      </c>
      <c r="M118" s="161">
        <f t="shared" si="68"/>
        <v>-215.92099999999999</v>
      </c>
      <c r="N118" s="84">
        <v>-243.09200000000001</v>
      </c>
      <c r="O118" s="84">
        <v>-269.34500000000003</v>
      </c>
      <c r="P118" s="84">
        <v>-295.17200000000003</v>
      </c>
      <c r="Q118" s="95">
        <v>-319.72000000000003</v>
      </c>
      <c r="R118" s="161">
        <f t="shared" si="69"/>
        <v>-319.72000000000003</v>
      </c>
      <c r="S118" s="295">
        <f>Q118+S28</f>
        <v>-349.01451839219942</v>
      </c>
      <c r="T118" s="297">
        <f>S118+T28</f>
        <v>-379.34561210416695</v>
      </c>
      <c r="U118" s="297">
        <f>T118+U28</f>
        <v>-410.227310117412</v>
      </c>
      <c r="V118" s="297">
        <f>U118+V28</f>
        <v>-442.30603340257466</v>
      </c>
      <c r="W118" s="161">
        <f t="shared" si="70"/>
        <v>-442.30603340257466</v>
      </c>
      <c r="X118" s="295">
        <f>V118+X28</f>
        <v>-476.06010842250657</v>
      </c>
      <c r="Y118" s="297">
        <f>X118+Y28</f>
        <v>-512.02125199714783</v>
      </c>
      <c r="Z118" s="297">
        <f>Y118+Z28</f>
        <v>-549.9784660006618</v>
      </c>
      <c r="AA118" s="297">
        <f>Z118+AA28</f>
        <v>-591.26099596028814</v>
      </c>
      <c r="AB118" s="161">
        <f t="shared" si="71"/>
        <v>-591.26099596028814</v>
      </c>
      <c r="AC118" s="295">
        <f>AA118+AC28</f>
        <v>-631.65853124061323</v>
      </c>
      <c r="AD118" s="297">
        <f>AC118+AD28</f>
        <v>-674.66644640833272</v>
      </c>
      <c r="AE118" s="297">
        <f>AD118+AE28</f>
        <v>-720.00262506307683</v>
      </c>
      <c r="AF118" s="297">
        <f>AE118+AF28</f>
        <v>-769.29005527298102</v>
      </c>
      <c r="AG118" s="161">
        <f t="shared" si="72"/>
        <v>-769.29005527298102</v>
      </c>
    </row>
    <row r="119" spans="2:16384" s="54" customFormat="1" outlineLevel="1">
      <c r="B119" s="238" t="s">
        <v>190</v>
      </c>
      <c r="C119" s="239"/>
      <c r="D119" s="165">
        <v>71.381</v>
      </c>
      <c r="E119" s="165">
        <v>0</v>
      </c>
      <c r="F119" s="81">
        <v>0</v>
      </c>
      <c r="G119" s="82">
        <v>0</v>
      </c>
      <c r="H119" s="83">
        <f t="shared" si="67"/>
        <v>0</v>
      </c>
      <c r="I119" s="84">
        <v>0</v>
      </c>
      <c r="J119" s="84">
        <v>0</v>
      </c>
      <c r="K119" s="84">
        <v>0</v>
      </c>
      <c r="L119" s="84">
        <v>0</v>
      </c>
      <c r="M119" s="161">
        <f t="shared" si="68"/>
        <v>0</v>
      </c>
      <c r="N119" s="84">
        <v>0</v>
      </c>
      <c r="O119" s="84">
        <v>0</v>
      </c>
      <c r="P119" s="84">
        <v>0</v>
      </c>
      <c r="Q119" s="95">
        <v>0</v>
      </c>
      <c r="R119" s="161">
        <f t="shared" si="69"/>
        <v>0</v>
      </c>
      <c r="S119" s="320">
        <f>Q119</f>
        <v>0</v>
      </c>
      <c r="T119" s="321">
        <f t="shared" ref="T119:T120" si="80">S119</f>
        <v>0</v>
      </c>
      <c r="U119" s="321">
        <f t="shared" ref="U119:U120" si="81">T119</f>
        <v>0</v>
      </c>
      <c r="V119" s="321">
        <f t="shared" ref="V119:V120" si="82">U119</f>
        <v>0</v>
      </c>
      <c r="W119" s="161">
        <f t="shared" si="70"/>
        <v>0</v>
      </c>
      <c r="X119" s="320">
        <f>V119</f>
        <v>0</v>
      </c>
      <c r="Y119" s="321">
        <f t="shared" ref="Y119:Y120" si="83">X119</f>
        <v>0</v>
      </c>
      <c r="Z119" s="321">
        <f t="shared" ref="Z119:Z120" si="84">Y119</f>
        <v>0</v>
      </c>
      <c r="AA119" s="321">
        <f t="shared" ref="AA119:AA120" si="85">Z119</f>
        <v>0</v>
      </c>
      <c r="AB119" s="161">
        <f t="shared" si="71"/>
        <v>0</v>
      </c>
      <c r="AC119" s="320">
        <f>AA119</f>
        <v>0</v>
      </c>
      <c r="AD119" s="321">
        <f t="shared" ref="AD119:AD120" si="86">AC119</f>
        <v>0</v>
      </c>
      <c r="AE119" s="321">
        <f t="shared" ref="AE119:AE120" si="87">AD119</f>
        <v>0</v>
      </c>
      <c r="AF119" s="321">
        <f t="shared" ref="AF119:AF120" si="88">AE119</f>
        <v>0</v>
      </c>
      <c r="AG119" s="161">
        <f t="shared" si="72"/>
        <v>0</v>
      </c>
    </row>
    <row r="120" spans="2:16384" s="54" customFormat="1" outlineLevel="1">
      <c r="B120" s="221" t="s">
        <v>119</v>
      </c>
      <c r="C120" s="222"/>
      <c r="D120" s="84">
        <v>-0.65200000000000002</v>
      </c>
      <c r="E120" s="84">
        <v>-0.65200000000000002</v>
      </c>
      <c r="F120" s="84">
        <v>-0.65200000000000002</v>
      </c>
      <c r="G120" s="82">
        <v>-0.65200000000000002</v>
      </c>
      <c r="H120" s="83">
        <f t="shared" si="67"/>
        <v>-0.65200000000000002</v>
      </c>
      <c r="I120" s="84">
        <v>-0.65200000000000002</v>
      </c>
      <c r="J120" s="84">
        <v>-0.65200000000000002</v>
      </c>
      <c r="K120" s="84">
        <v>-0.65200000000000002</v>
      </c>
      <c r="L120" s="84">
        <v>-0.65200000000000002</v>
      </c>
      <c r="M120" s="161">
        <f t="shared" si="68"/>
        <v>-0.65200000000000002</v>
      </c>
      <c r="N120" s="84">
        <v>-0.65200000000000002</v>
      </c>
      <c r="O120" s="84">
        <v>-0.65200000000000002</v>
      </c>
      <c r="P120" s="84">
        <v>-0.65200000000000002</v>
      </c>
      <c r="Q120" s="95">
        <v>-0.65200000000000002</v>
      </c>
      <c r="R120" s="161">
        <f t="shared" si="69"/>
        <v>-0.65200000000000002</v>
      </c>
      <c r="S120" s="320">
        <f>Q120</f>
        <v>-0.65200000000000002</v>
      </c>
      <c r="T120" s="321">
        <f t="shared" si="80"/>
        <v>-0.65200000000000002</v>
      </c>
      <c r="U120" s="321">
        <f t="shared" si="81"/>
        <v>-0.65200000000000002</v>
      </c>
      <c r="V120" s="321">
        <f t="shared" si="82"/>
        <v>-0.65200000000000002</v>
      </c>
      <c r="W120" s="161">
        <f t="shared" si="70"/>
        <v>-0.65200000000000002</v>
      </c>
      <c r="X120" s="320">
        <f>V120</f>
        <v>-0.65200000000000002</v>
      </c>
      <c r="Y120" s="321">
        <f t="shared" si="83"/>
        <v>-0.65200000000000002</v>
      </c>
      <c r="Z120" s="321">
        <f t="shared" si="84"/>
        <v>-0.65200000000000002</v>
      </c>
      <c r="AA120" s="321">
        <f t="shared" si="85"/>
        <v>-0.65200000000000002</v>
      </c>
      <c r="AB120" s="161">
        <f t="shared" si="71"/>
        <v>-0.65200000000000002</v>
      </c>
      <c r="AC120" s="320">
        <f>AA120</f>
        <v>-0.65200000000000002</v>
      </c>
      <c r="AD120" s="321">
        <f t="shared" si="86"/>
        <v>-0.65200000000000002</v>
      </c>
      <c r="AE120" s="321">
        <f t="shared" si="87"/>
        <v>-0.65200000000000002</v>
      </c>
      <c r="AF120" s="321">
        <f t="shared" si="88"/>
        <v>-0.65200000000000002</v>
      </c>
      <c r="AG120" s="161">
        <f t="shared" si="72"/>
        <v>-0.65200000000000002</v>
      </c>
    </row>
    <row r="121" spans="2:16384" s="54" customFormat="1" outlineLevel="1">
      <c r="B121" s="360" t="s">
        <v>73</v>
      </c>
      <c r="C121" s="361"/>
      <c r="D121" s="91">
        <f t="shared" ref="D121:S121" si="89">SUM(D115:D120)</f>
        <v>28.45000000000001</v>
      </c>
      <c r="E121" s="91">
        <f t="shared" si="89"/>
        <v>121.74300000000001</v>
      </c>
      <c r="F121" s="91">
        <f t="shared" si="89"/>
        <v>114.622</v>
      </c>
      <c r="G121" s="92">
        <f t="shared" si="89"/>
        <v>113.706</v>
      </c>
      <c r="H121" s="93">
        <f t="shared" si="89"/>
        <v>113.706</v>
      </c>
      <c r="I121" s="166">
        <f t="shared" si="89"/>
        <v>298.26899999999995</v>
      </c>
      <c r="J121" s="166">
        <f t="shared" si="89"/>
        <v>296.83000000000004</v>
      </c>
      <c r="K121" s="166">
        <f t="shared" si="89"/>
        <v>292.63100000000003</v>
      </c>
      <c r="L121" s="166">
        <f t="shared" si="89"/>
        <v>293.28999999999996</v>
      </c>
      <c r="M121" s="162">
        <f t="shared" si="89"/>
        <v>293.28999999999996</v>
      </c>
      <c r="N121" s="91">
        <f t="shared" si="89"/>
        <v>289.85100000000006</v>
      </c>
      <c r="O121" s="91">
        <f t="shared" si="89"/>
        <v>292.71700000000004</v>
      </c>
      <c r="P121" s="91">
        <f t="shared" si="89"/>
        <v>298.53399999999993</v>
      </c>
      <c r="Q121" s="92">
        <f>SUM(Q115:Q120)</f>
        <v>299.42799999999994</v>
      </c>
      <c r="R121" s="162">
        <f>SUM(R115:R120)</f>
        <v>299.42799999999994</v>
      </c>
      <c r="S121" s="91">
        <f t="shared" si="89"/>
        <v>292.1388097633905</v>
      </c>
      <c r="T121" s="91">
        <f t="shared" ref="T121:AG121" si="90">SUM(T115:T120)</f>
        <v>285.15780345309361</v>
      </c>
      <c r="U121" s="91">
        <f t="shared" si="90"/>
        <v>279.20523134200238</v>
      </c>
      <c r="V121" s="91">
        <f t="shared" si="90"/>
        <v>273.94177269487409</v>
      </c>
      <c r="W121" s="162">
        <f t="shared" si="90"/>
        <v>273.94177269487409</v>
      </c>
      <c r="X121" s="91">
        <f t="shared" si="90"/>
        <v>267.94470302893711</v>
      </c>
      <c r="Y121" s="91">
        <f t="shared" ref="Y121:AA121" si="91">SUM(Y115:Y120)</f>
        <v>261.83797973666896</v>
      </c>
      <c r="Z121" s="91">
        <f t="shared" si="91"/>
        <v>256.22113804926249</v>
      </c>
      <c r="AA121" s="91">
        <f t="shared" si="91"/>
        <v>250.42810217569428</v>
      </c>
      <c r="AB121" s="162">
        <f t="shared" si="90"/>
        <v>250.42810217569428</v>
      </c>
      <c r="AC121" s="91">
        <f t="shared" si="90"/>
        <v>245.13937909032364</v>
      </c>
      <c r="AD121" s="91">
        <f t="shared" ref="AD121:AF121" si="92">SUM(AD115:AD120)</f>
        <v>240.10827425000224</v>
      </c>
      <c r="AE121" s="91">
        <f t="shared" si="92"/>
        <v>236.06059951210199</v>
      </c>
      <c r="AF121" s="91">
        <f t="shared" si="92"/>
        <v>232.1207319996625</v>
      </c>
      <c r="AG121" s="162">
        <f t="shared" si="90"/>
        <v>232.1207319996625</v>
      </c>
    </row>
    <row r="122" spans="2:16384" s="54" customFormat="1" outlineLevel="1">
      <c r="B122" s="402" t="s">
        <v>74</v>
      </c>
      <c r="C122" s="403"/>
      <c r="D122" s="167">
        <f t="shared" ref="D122:S122" si="93">D121+D112</f>
        <v>117.16200000000001</v>
      </c>
      <c r="E122" s="167">
        <f t="shared" si="93"/>
        <v>203.31200000000001</v>
      </c>
      <c r="F122" s="167">
        <f t="shared" si="93"/>
        <v>203.98099999999999</v>
      </c>
      <c r="G122" s="168">
        <f t="shared" si="93"/>
        <v>205.78800000000001</v>
      </c>
      <c r="H122" s="169">
        <f t="shared" si="93"/>
        <v>205.78800000000001</v>
      </c>
      <c r="I122" s="167">
        <f t="shared" si="93"/>
        <v>393.14299999999997</v>
      </c>
      <c r="J122" s="167">
        <f t="shared" si="93"/>
        <v>393.42300000000006</v>
      </c>
      <c r="K122" s="170">
        <f t="shared" si="93"/>
        <v>404.25600000000003</v>
      </c>
      <c r="L122" s="170">
        <f t="shared" si="93"/>
        <v>422.68599999999998</v>
      </c>
      <c r="M122" s="171">
        <f t="shared" si="93"/>
        <v>422.68599999999998</v>
      </c>
      <c r="N122" s="167">
        <f t="shared" si="93"/>
        <v>425.68200000000002</v>
      </c>
      <c r="O122" s="167">
        <f t="shared" si="93"/>
        <v>439.94100000000003</v>
      </c>
      <c r="P122" s="167">
        <f t="shared" si="93"/>
        <v>456.42699999999991</v>
      </c>
      <c r="Q122" s="168">
        <f t="shared" si="93"/>
        <v>475.28499999999997</v>
      </c>
      <c r="R122" s="171">
        <f t="shared" si="93"/>
        <v>475.28499999999997</v>
      </c>
      <c r="S122" s="167">
        <f t="shared" si="93"/>
        <v>488.25408576339049</v>
      </c>
      <c r="T122" s="167">
        <f t="shared" ref="T122:AG122" si="94">T121+T112</f>
        <v>501.02863945309366</v>
      </c>
      <c r="U122" s="167">
        <f t="shared" si="94"/>
        <v>514.14157134200241</v>
      </c>
      <c r="V122" s="167">
        <f t="shared" si="94"/>
        <v>538.36867269487414</v>
      </c>
      <c r="W122" s="171">
        <f t="shared" si="94"/>
        <v>538.36867269487414</v>
      </c>
      <c r="X122" s="167">
        <f t="shared" si="94"/>
        <v>561.48183982893715</v>
      </c>
      <c r="Y122" s="167">
        <f t="shared" ref="Y122:AA122" si="95">Y121+Y112</f>
        <v>586.97745453666903</v>
      </c>
      <c r="Z122" s="167">
        <f t="shared" si="95"/>
        <v>612.45073804926255</v>
      </c>
      <c r="AA122" s="167">
        <f t="shared" si="95"/>
        <v>652.09651017569445</v>
      </c>
      <c r="AB122" s="171">
        <f t="shared" si="94"/>
        <v>652.09651017569445</v>
      </c>
      <c r="AC122" s="167">
        <f t="shared" si="94"/>
        <v>685.72939046032388</v>
      </c>
      <c r="AD122" s="167">
        <f t="shared" ref="AD122:AF122" si="96">AD121+AD112</f>
        <v>724.98734082000237</v>
      </c>
      <c r="AE122" s="167">
        <f t="shared" si="96"/>
        <v>764.83543046210207</v>
      </c>
      <c r="AF122" s="167">
        <f t="shared" si="96"/>
        <v>823.62327214966263</v>
      </c>
      <c r="AG122" s="171">
        <f t="shared" si="94"/>
        <v>823.62327214966263</v>
      </c>
    </row>
    <row r="123" spans="2:16384" s="54" customFormat="1">
      <c r="B123" s="20"/>
      <c r="C123" s="172"/>
      <c r="D123" s="1"/>
      <c r="E123" s="1">
        <f t="shared" ref="E123:R123" si="97">E122-E99</f>
        <v>0</v>
      </c>
      <c r="F123" s="1">
        <f t="shared" si="97"/>
        <v>0</v>
      </c>
      <c r="G123" s="1">
        <f t="shared" si="97"/>
        <v>0</v>
      </c>
      <c r="H123" s="1">
        <f t="shared" si="97"/>
        <v>0</v>
      </c>
      <c r="I123" s="1">
        <f t="shared" si="97"/>
        <v>0</v>
      </c>
      <c r="J123" s="1">
        <f t="shared" si="97"/>
        <v>0</v>
      </c>
      <c r="K123" s="1">
        <f t="shared" si="97"/>
        <v>0</v>
      </c>
      <c r="L123" s="1">
        <f t="shared" si="97"/>
        <v>0</v>
      </c>
      <c r="M123" s="1">
        <f t="shared" si="97"/>
        <v>0</v>
      </c>
      <c r="N123" s="1">
        <f t="shared" si="97"/>
        <v>0</v>
      </c>
      <c r="O123" s="1">
        <f t="shared" si="97"/>
        <v>0</v>
      </c>
      <c r="P123" s="1">
        <f t="shared" si="97"/>
        <v>0</v>
      </c>
      <c r="Q123" s="272">
        <f t="shared" si="97"/>
        <v>0</v>
      </c>
      <c r="R123" s="272">
        <f t="shared" si="97"/>
        <v>0</v>
      </c>
      <c r="W123" s="1">
        <f>W122-W99</f>
        <v>15.88355849599975</v>
      </c>
      <c r="AB123" s="1">
        <f>AB122-AB99</f>
        <v>60.53774439203994</v>
      </c>
      <c r="AG123" s="1">
        <f>AG122-AG99</f>
        <v>146.41442000681968</v>
      </c>
    </row>
    <row r="124" spans="2:16384" s="54" customFormat="1" ht="15.6">
      <c r="B124" s="372" t="s">
        <v>209</v>
      </c>
      <c r="C124" s="373"/>
      <c r="D124" s="273" t="s">
        <v>130</v>
      </c>
      <c r="E124" s="273" t="s">
        <v>131</v>
      </c>
      <c r="F124" s="273" t="s">
        <v>132</v>
      </c>
      <c r="G124" s="273" t="s">
        <v>151</v>
      </c>
      <c r="H124" s="273" t="s">
        <v>151</v>
      </c>
      <c r="I124" s="273" t="s">
        <v>134</v>
      </c>
      <c r="J124" s="273" t="s">
        <v>135</v>
      </c>
      <c r="K124" s="273" t="s">
        <v>136</v>
      </c>
      <c r="L124" s="273" t="s">
        <v>133</v>
      </c>
      <c r="M124" s="273" t="s">
        <v>133</v>
      </c>
      <c r="N124" s="273" t="s">
        <v>138</v>
      </c>
      <c r="O124" s="273" t="s">
        <v>139</v>
      </c>
      <c r="P124" s="261" t="s">
        <v>140</v>
      </c>
      <c r="Q124" s="261" t="s">
        <v>137</v>
      </c>
      <c r="R124" s="283" t="s">
        <v>137</v>
      </c>
      <c r="S124" s="59" t="s">
        <v>142</v>
      </c>
      <c r="T124" s="59" t="s">
        <v>143</v>
      </c>
      <c r="U124" s="59" t="s">
        <v>144</v>
      </c>
      <c r="V124" s="59" t="s">
        <v>141</v>
      </c>
      <c r="W124" s="59" t="s">
        <v>141</v>
      </c>
      <c r="X124" s="59" t="s">
        <v>181</v>
      </c>
      <c r="Y124" s="59" t="s">
        <v>182</v>
      </c>
      <c r="Z124" s="59" t="s">
        <v>183</v>
      </c>
      <c r="AA124" s="59" t="s">
        <v>184</v>
      </c>
      <c r="AB124" s="59" t="s">
        <v>184</v>
      </c>
      <c r="AC124" s="59" t="s">
        <v>202</v>
      </c>
      <c r="AD124" s="59" t="s">
        <v>203</v>
      </c>
      <c r="AE124" s="59" t="s">
        <v>204</v>
      </c>
      <c r="AF124" s="59" t="s">
        <v>200</v>
      </c>
      <c r="AG124" s="303" t="s">
        <v>200</v>
      </c>
    </row>
    <row r="125" spans="2:16384" s="54" customFormat="1" ht="16.2">
      <c r="B125" s="374"/>
      <c r="C125" s="375"/>
      <c r="D125" s="274" t="s">
        <v>148</v>
      </c>
      <c r="E125" s="274" t="s">
        <v>149</v>
      </c>
      <c r="F125" s="274" t="s">
        <v>146</v>
      </c>
      <c r="G125" s="274" t="s">
        <v>150</v>
      </c>
      <c r="H125" s="274" t="s">
        <v>147</v>
      </c>
      <c r="I125" s="274" t="s">
        <v>152</v>
      </c>
      <c r="J125" s="274" t="s">
        <v>153</v>
      </c>
      <c r="K125" s="274" t="s">
        <v>145</v>
      </c>
      <c r="L125" s="274" t="s">
        <v>155</v>
      </c>
      <c r="M125" s="274" t="s">
        <v>156</v>
      </c>
      <c r="N125" s="274" t="s">
        <v>157</v>
      </c>
      <c r="O125" s="274" t="s">
        <v>158</v>
      </c>
      <c r="P125" s="262" t="s">
        <v>154</v>
      </c>
      <c r="Q125" s="262" t="s">
        <v>212</v>
      </c>
      <c r="R125" s="284" t="s">
        <v>213</v>
      </c>
      <c r="S125" s="60" t="s">
        <v>159</v>
      </c>
      <c r="T125" s="60" t="s">
        <v>161</v>
      </c>
      <c r="U125" s="60" t="s">
        <v>160</v>
      </c>
      <c r="V125" s="60" t="s">
        <v>162</v>
      </c>
      <c r="W125" s="60" t="s">
        <v>163</v>
      </c>
      <c r="X125" s="60" t="s">
        <v>185</v>
      </c>
      <c r="Y125" s="60" t="s">
        <v>186</v>
      </c>
      <c r="Z125" s="60" t="s">
        <v>187</v>
      </c>
      <c r="AA125" s="60" t="s">
        <v>188</v>
      </c>
      <c r="AB125" s="60" t="s">
        <v>189</v>
      </c>
      <c r="AC125" s="60" t="s">
        <v>205</v>
      </c>
      <c r="AD125" s="60" t="s">
        <v>206</v>
      </c>
      <c r="AE125" s="60" t="s">
        <v>207</v>
      </c>
      <c r="AF125" s="60" t="s">
        <v>208</v>
      </c>
      <c r="AG125" s="304" t="s">
        <v>201</v>
      </c>
    </row>
    <row r="126" spans="2:16384" s="54" customFormat="1">
      <c r="B126" s="382" t="s">
        <v>210</v>
      </c>
      <c r="C126" s="383"/>
      <c r="D126" s="9"/>
      <c r="E126" s="9"/>
      <c r="F126" s="9"/>
      <c r="G126" s="9"/>
      <c r="H126" s="110"/>
      <c r="I126" s="9"/>
      <c r="J126" s="9"/>
      <c r="K126" s="9"/>
      <c r="L126" s="9"/>
      <c r="M126" s="110"/>
      <c r="N126" s="9"/>
      <c r="O126" s="9"/>
      <c r="P126" s="9"/>
      <c r="Q126" s="9"/>
      <c r="R126" s="110"/>
      <c r="S126" s="9"/>
      <c r="T126" s="9"/>
      <c r="U126" s="9"/>
      <c r="V126" s="9"/>
      <c r="W126" s="110"/>
      <c r="X126" s="9"/>
      <c r="Y126" s="9"/>
      <c r="Z126" s="9"/>
      <c r="AA126" s="9"/>
      <c r="AB126" s="110"/>
      <c r="AC126" s="9"/>
      <c r="AD126" s="9"/>
      <c r="AE126" s="9"/>
      <c r="AF126" s="9"/>
      <c r="AG126" s="110"/>
      <c r="AH126" s="271"/>
      <c r="AI126" s="271"/>
      <c r="AJ126" s="271"/>
      <c r="AK126" s="271"/>
      <c r="AL126" s="271"/>
      <c r="AM126" s="271"/>
      <c r="AN126" s="271"/>
      <c r="AO126" s="271"/>
      <c r="AP126" s="271"/>
      <c r="AQ126" s="271"/>
      <c r="AR126" s="271"/>
      <c r="AS126" s="271"/>
      <c r="AT126" s="271"/>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271"/>
      <c r="CO126" s="271"/>
      <c r="CP126" s="271"/>
      <c r="CQ126" s="271"/>
      <c r="CR126" s="271"/>
      <c r="CS126" s="271"/>
      <c r="CT126" s="271"/>
      <c r="CU126" s="271"/>
      <c r="CV126" s="271"/>
      <c r="CW126" s="271"/>
      <c r="CX126" s="271"/>
      <c r="CY126" s="271"/>
      <c r="CZ126" s="271"/>
      <c r="DA126" s="271"/>
      <c r="DB126" s="271"/>
      <c r="DC126" s="271"/>
      <c r="DD126" s="271"/>
      <c r="DE126" s="271"/>
      <c r="DF126" s="271"/>
      <c r="DG126" s="271"/>
      <c r="DH126" s="271"/>
      <c r="DI126" s="271"/>
      <c r="DJ126" s="271"/>
      <c r="DK126" s="271"/>
      <c r="DL126" s="271"/>
      <c r="DM126" s="271"/>
      <c r="DN126" s="271"/>
      <c r="DO126" s="271"/>
      <c r="DP126" s="271"/>
      <c r="DQ126" s="271"/>
      <c r="DR126" s="271"/>
      <c r="DS126" s="271"/>
      <c r="DT126" s="271"/>
      <c r="DU126" s="271"/>
      <c r="DV126" s="271"/>
      <c r="DW126" s="271"/>
      <c r="DX126" s="271"/>
      <c r="DY126" s="271"/>
      <c r="DZ126" s="271"/>
      <c r="EA126" s="271"/>
      <c r="EB126" s="271"/>
      <c r="EC126" s="271"/>
      <c r="ED126" s="271"/>
      <c r="EE126" s="271"/>
      <c r="EF126" s="271"/>
      <c r="EG126" s="271"/>
      <c r="EH126" s="271"/>
      <c r="EI126" s="271"/>
      <c r="EJ126" s="271"/>
      <c r="EK126" s="271"/>
      <c r="EL126" s="271"/>
      <c r="EM126" s="271"/>
      <c r="EN126" s="271"/>
      <c r="EO126" s="271"/>
      <c r="EP126" s="271"/>
      <c r="EQ126" s="271"/>
      <c r="ER126" s="271"/>
      <c r="ES126" s="271"/>
      <c r="ET126" s="271"/>
      <c r="EU126" s="271"/>
      <c r="EV126" s="271"/>
      <c r="EW126" s="271"/>
      <c r="EX126" s="271"/>
      <c r="EY126" s="271"/>
      <c r="EZ126" s="271"/>
      <c r="FA126" s="271"/>
      <c r="FB126" s="271"/>
      <c r="FC126" s="271"/>
      <c r="FD126" s="271"/>
      <c r="FE126" s="271"/>
      <c r="FF126" s="271"/>
      <c r="FG126" s="271"/>
      <c r="FH126" s="271"/>
      <c r="FI126" s="271"/>
      <c r="FJ126" s="271"/>
      <c r="FK126" s="271"/>
      <c r="FL126" s="271"/>
      <c r="FM126" s="271"/>
      <c r="FN126" s="271"/>
      <c r="FO126" s="271"/>
      <c r="FP126" s="271"/>
      <c r="FQ126" s="271"/>
      <c r="FR126" s="271"/>
      <c r="FS126" s="271"/>
      <c r="FT126" s="271"/>
      <c r="FU126" s="271"/>
      <c r="FV126" s="271"/>
      <c r="FW126" s="271"/>
      <c r="FX126" s="271"/>
      <c r="FY126" s="271"/>
      <c r="FZ126" s="271"/>
      <c r="GA126" s="271"/>
      <c r="GB126" s="271"/>
      <c r="GC126" s="271"/>
      <c r="GD126" s="271"/>
      <c r="GE126" s="271"/>
      <c r="GF126" s="271"/>
      <c r="GG126" s="271"/>
      <c r="GH126" s="271"/>
      <c r="GI126" s="271"/>
      <c r="GJ126" s="271"/>
      <c r="GK126" s="271"/>
      <c r="GL126" s="271"/>
      <c r="GM126" s="271"/>
      <c r="GN126" s="271"/>
      <c r="GO126" s="271"/>
      <c r="GP126" s="271"/>
      <c r="GQ126" s="271"/>
      <c r="GR126" s="271"/>
      <c r="GS126" s="271"/>
      <c r="GT126" s="271"/>
      <c r="GU126" s="271"/>
      <c r="GV126" s="271"/>
      <c r="GW126" s="271"/>
      <c r="GX126" s="271"/>
      <c r="GY126" s="271"/>
      <c r="GZ126" s="271"/>
      <c r="HA126" s="271"/>
      <c r="HB126" s="271"/>
      <c r="HC126" s="271"/>
      <c r="HD126" s="271"/>
      <c r="HE126" s="271"/>
      <c r="HF126" s="271"/>
      <c r="HG126" s="271"/>
      <c r="HH126" s="271"/>
      <c r="HI126" s="271"/>
      <c r="HJ126" s="271"/>
      <c r="HK126" s="271"/>
      <c r="HL126" s="271"/>
      <c r="HM126" s="271"/>
      <c r="HN126" s="271"/>
      <c r="HO126" s="271"/>
      <c r="HP126" s="271"/>
      <c r="HQ126" s="271"/>
      <c r="HR126" s="271"/>
      <c r="HS126" s="271"/>
      <c r="HT126" s="271"/>
      <c r="HU126" s="271"/>
      <c r="HV126" s="271"/>
      <c r="HW126" s="271"/>
      <c r="HX126" s="271"/>
      <c r="HY126" s="271"/>
      <c r="HZ126" s="271"/>
      <c r="IA126" s="271"/>
      <c r="IB126" s="271"/>
      <c r="IC126" s="271"/>
      <c r="ID126" s="271"/>
      <c r="IE126" s="271"/>
      <c r="IF126" s="271"/>
      <c r="IG126" s="271"/>
      <c r="IH126" s="271"/>
      <c r="II126" s="271"/>
      <c r="IJ126" s="271"/>
      <c r="IK126" s="271"/>
      <c r="IL126" s="271"/>
      <c r="IM126" s="271"/>
      <c r="IN126" s="271"/>
      <c r="IO126" s="271"/>
      <c r="IP126" s="271"/>
      <c r="IQ126" s="271"/>
      <c r="IR126" s="271"/>
      <c r="IS126" s="271"/>
      <c r="IT126" s="271"/>
      <c r="IU126" s="271"/>
      <c r="IV126" s="271"/>
      <c r="IW126" s="271"/>
      <c r="IX126" s="271"/>
      <c r="IY126" s="271"/>
      <c r="IZ126" s="271"/>
      <c r="JA126" s="271"/>
      <c r="JB126" s="271"/>
      <c r="JC126" s="271"/>
      <c r="JD126" s="271"/>
      <c r="JE126" s="271"/>
      <c r="JF126" s="271"/>
      <c r="JG126" s="271"/>
      <c r="JH126" s="271"/>
      <c r="JI126" s="271"/>
      <c r="JJ126" s="271"/>
      <c r="JK126" s="271"/>
      <c r="JL126" s="271"/>
      <c r="JM126" s="271"/>
      <c r="JN126" s="271"/>
      <c r="JO126" s="271"/>
      <c r="JP126" s="271"/>
      <c r="JQ126" s="271"/>
      <c r="JR126" s="271"/>
      <c r="JS126" s="271"/>
      <c r="JT126" s="271"/>
      <c r="JU126" s="271"/>
      <c r="JV126" s="271"/>
      <c r="JW126" s="271"/>
      <c r="JX126" s="271"/>
      <c r="JY126" s="271"/>
      <c r="JZ126" s="271"/>
      <c r="KA126" s="271"/>
      <c r="KB126" s="271"/>
      <c r="KC126" s="271"/>
      <c r="KD126" s="271"/>
      <c r="KE126" s="271"/>
      <c r="KF126" s="271"/>
      <c r="KG126" s="271"/>
      <c r="KH126" s="271"/>
      <c r="KI126" s="271"/>
      <c r="KJ126" s="271"/>
      <c r="KK126" s="271"/>
      <c r="KL126" s="271"/>
      <c r="KM126" s="271"/>
      <c r="KN126" s="271"/>
      <c r="KO126" s="271"/>
      <c r="KP126" s="271"/>
      <c r="KQ126" s="271"/>
      <c r="KR126" s="271"/>
      <c r="KS126" s="271"/>
      <c r="KT126" s="271"/>
      <c r="KU126" s="271"/>
      <c r="KV126" s="271"/>
      <c r="KW126" s="271"/>
      <c r="KX126" s="271"/>
      <c r="KY126" s="271"/>
      <c r="KZ126" s="271"/>
      <c r="LA126" s="271"/>
      <c r="LB126" s="271"/>
      <c r="LC126" s="271"/>
      <c r="LD126" s="271"/>
      <c r="LE126" s="271"/>
      <c r="LF126" s="271"/>
      <c r="LG126" s="271"/>
      <c r="LH126" s="271"/>
      <c r="LI126" s="271"/>
      <c r="LJ126" s="271"/>
      <c r="LK126" s="271"/>
      <c r="LL126" s="271"/>
      <c r="LM126" s="271"/>
      <c r="LN126" s="271"/>
      <c r="LO126" s="271"/>
      <c r="LP126" s="271"/>
      <c r="LQ126" s="271"/>
      <c r="LR126" s="271"/>
      <c r="LS126" s="271"/>
      <c r="LT126" s="271"/>
      <c r="LU126" s="271"/>
      <c r="LV126" s="271"/>
      <c r="LW126" s="271"/>
      <c r="LX126" s="271"/>
      <c r="LY126" s="271"/>
      <c r="LZ126" s="271"/>
      <c r="MA126" s="271"/>
      <c r="MB126" s="271"/>
      <c r="MC126" s="271"/>
      <c r="MD126" s="271"/>
      <c r="ME126" s="271"/>
      <c r="MF126" s="271"/>
      <c r="MG126" s="271"/>
      <c r="MH126" s="271"/>
      <c r="MI126" s="271"/>
      <c r="MJ126" s="271"/>
      <c r="MK126" s="271"/>
      <c r="ML126" s="271"/>
      <c r="MM126" s="271"/>
      <c r="MN126" s="271"/>
      <c r="MO126" s="271"/>
      <c r="MP126" s="271"/>
      <c r="MQ126" s="271"/>
      <c r="MR126" s="271"/>
      <c r="MS126" s="271"/>
      <c r="MT126" s="271"/>
      <c r="MU126" s="271"/>
      <c r="MV126" s="271"/>
      <c r="MW126" s="271"/>
      <c r="MX126" s="271"/>
      <c r="MY126" s="271"/>
      <c r="MZ126" s="271"/>
      <c r="NA126" s="271"/>
      <c r="NB126" s="271"/>
      <c r="NC126" s="271"/>
      <c r="ND126" s="271"/>
      <c r="NE126" s="271"/>
      <c r="NF126" s="271"/>
      <c r="NG126" s="271"/>
      <c r="NH126" s="271"/>
      <c r="NI126" s="271"/>
      <c r="NJ126" s="271"/>
      <c r="NK126" s="271"/>
      <c r="NL126" s="271"/>
      <c r="NM126" s="271"/>
      <c r="NN126" s="271"/>
      <c r="NO126" s="271"/>
      <c r="NP126" s="271"/>
      <c r="NQ126" s="271"/>
      <c r="NR126" s="271"/>
      <c r="NS126" s="271"/>
      <c r="NT126" s="271"/>
      <c r="NU126" s="271"/>
      <c r="NV126" s="271"/>
      <c r="NW126" s="271"/>
      <c r="NX126" s="271"/>
      <c r="NY126" s="271"/>
      <c r="NZ126" s="271"/>
      <c r="OA126" s="271"/>
      <c r="OB126" s="271"/>
      <c r="OC126" s="271"/>
      <c r="OD126" s="271"/>
      <c r="OE126" s="271"/>
      <c r="OF126" s="271"/>
      <c r="OG126" s="271"/>
      <c r="OH126" s="271"/>
      <c r="OI126" s="271"/>
      <c r="OJ126" s="271"/>
      <c r="OK126" s="271"/>
      <c r="OL126" s="271"/>
      <c r="OM126" s="271"/>
      <c r="ON126" s="271"/>
      <c r="OO126" s="271"/>
      <c r="OP126" s="271"/>
      <c r="OQ126" s="271"/>
      <c r="OR126" s="271"/>
      <c r="OS126" s="271"/>
      <c r="OT126" s="271"/>
      <c r="OU126" s="271"/>
      <c r="OV126" s="271"/>
      <c r="OW126" s="271"/>
      <c r="OX126" s="271"/>
      <c r="OY126" s="271"/>
      <c r="OZ126" s="271"/>
      <c r="PA126" s="271"/>
      <c r="PB126" s="271"/>
      <c r="PC126" s="271"/>
      <c r="PD126" s="271"/>
      <c r="PE126" s="271"/>
      <c r="PF126" s="271"/>
      <c r="PG126" s="271"/>
      <c r="PH126" s="271"/>
      <c r="PI126" s="271"/>
      <c r="PJ126" s="271"/>
      <c r="PK126" s="271"/>
      <c r="PL126" s="271"/>
      <c r="PM126" s="271"/>
      <c r="PN126" s="271"/>
      <c r="PO126" s="271"/>
      <c r="PP126" s="271"/>
      <c r="PQ126" s="271"/>
      <c r="PR126" s="271"/>
      <c r="PS126" s="271"/>
      <c r="PT126" s="271"/>
      <c r="PU126" s="271"/>
      <c r="PV126" s="271"/>
      <c r="PW126" s="271"/>
      <c r="PX126" s="271"/>
      <c r="PY126" s="271"/>
      <c r="PZ126" s="271"/>
      <c r="QA126" s="271"/>
      <c r="QB126" s="271"/>
      <c r="QC126" s="271"/>
      <c r="QD126" s="271"/>
      <c r="QE126" s="271"/>
      <c r="QF126" s="271"/>
      <c r="QG126" s="271"/>
      <c r="QH126" s="271"/>
      <c r="QI126" s="271"/>
      <c r="QJ126" s="271"/>
      <c r="QK126" s="271"/>
      <c r="QL126" s="271"/>
      <c r="QM126" s="271"/>
      <c r="QN126" s="271"/>
      <c r="QO126" s="271"/>
      <c r="QP126" s="271"/>
      <c r="QQ126" s="271"/>
      <c r="QR126" s="271"/>
      <c r="QS126" s="271"/>
      <c r="QT126" s="271"/>
      <c r="QU126" s="271"/>
      <c r="QV126" s="271"/>
      <c r="QW126" s="271"/>
      <c r="QX126" s="271"/>
      <c r="QY126" s="271"/>
      <c r="QZ126" s="271"/>
      <c r="RA126" s="271"/>
      <c r="RB126" s="271"/>
      <c r="RC126" s="271"/>
      <c r="RD126" s="271"/>
      <c r="RE126" s="271"/>
      <c r="RF126" s="271"/>
      <c r="RG126" s="271"/>
      <c r="RH126" s="271"/>
      <c r="RI126" s="271"/>
      <c r="RJ126" s="271"/>
      <c r="RK126" s="271"/>
      <c r="RL126" s="271"/>
      <c r="RM126" s="271"/>
      <c r="RN126" s="271"/>
      <c r="RO126" s="271"/>
      <c r="RP126" s="271"/>
      <c r="RQ126" s="271"/>
      <c r="RR126" s="271"/>
      <c r="RS126" s="271"/>
      <c r="RT126" s="271"/>
      <c r="RU126" s="271"/>
      <c r="RV126" s="271"/>
      <c r="RW126" s="271"/>
      <c r="RX126" s="271"/>
      <c r="RY126" s="271"/>
      <c r="RZ126" s="271"/>
      <c r="SA126" s="271"/>
      <c r="SB126" s="271"/>
      <c r="SC126" s="271"/>
      <c r="SD126" s="271"/>
      <c r="SE126" s="271"/>
      <c r="SF126" s="271"/>
      <c r="SG126" s="271"/>
      <c r="SH126" s="271"/>
      <c r="SI126" s="271"/>
      <c r="SJ126" s="271"/>
      <c r="SK126" s="271"/>
      <c r="SL126" s="271"/>
      <c r="SM126" s="271"/>
      <c r="SN126" s="271"/>
      <c r="SO126" s="271"/>
      <c r="SP126" s="271"/>
      <c r="SQ126" s="271"/>
      <c r="SR126" s="271"/>
      <c r="SS126" s="271"/>
      <c r="ST126" s="271"/>
      <c r="SU126" s="271"/>
      <c r="SV126" s="271"/>
      <c r="SW126" s="271"/>
      <c r="SX126" s="271"/>
      <c r="SY126" s="271"/>
      <c r="SZ126" s="271"/>
      <c r="TA126" s="271"/>
      <c r="TB126" s="271"/>
      <c r="TC126" s="271"/>
      <c r="TD126" s="271"/>
      <c r="TE126" s="271"/>
      <c r="TF126" s="271"/>
      <c r="TG126" s="271"/>
      <c r="TH126" s="271"/>
      <c r="TI126" s="271"/>
      <c r="TJ126" s="271"/>
      <c r="TK126" s="271"/>
      <c r="TL126" s="271"/>
      <c r="TM126" s="271"/>
      <c r="TN126" s="271"/>
      <c r="TO126" s="271"/>
      <c r="TP126" s="271"/>
      <c r="TQ126" s="271"/>
      <c r="TR126" s="271"/>
      <c r="TS126" s="271"/>
      <c r="TT126" s="271"/>
      <c r="TU126" s="271"/>
      <c r="TV126" s="271"/>
      <c r="TW126" s="271"/>
      <c r="TX126" s="271"/>
      <c r="TY126" s="271"/>
      <c r="TZ126" s="271"/>
      <c r="UA126" s="271"/>
      <c r="UB126" s="271"/>
      <c r="UC126" s="271"/>
      <c r="UD126" s="271"/>
      <c r="UE126" s="271"/>
      <c r="UF126" s="271"/>
      <c r="UG126" s="271"/>
      <c r="UH126" s="271"/>
      <c r="UI126" s="271"/>
      <c r="UJ126" s="271"/>
      <c r="UK126" s="271"/>
      <c r="UL126" s="271"/>
      <c r="UM126" s="271"/>
      <c r="UN126" s="271"/>
      <c r="UO126" s="271"/>
      <c r="UP126" s="271"/>
      <c r="UQ126" s="271"/>
      <c r="UR126" s="271"/>
      <c r="US126" s="271"/>
      <c r="UT126" s="271"/>
      <c r="UU126" s="271"/>
      <c r="UV126" s="271"/>
      <c r="UW126" s="271"/>
      <c r="UX126" s="271"/>
      <c r="UY126" s="271"/>
      <c r="UZ126" s="271"/>
      <c r="VA126" s="271"/>
      <c r="VB126" s="271"/>
      <c r="VC126" s="271"/>
      <c r="VD126" s="271"/>
      <c r="VE126" s="271"/>
      <c r="VF126" s="271"/>
      <c r="VG126" s="271"/>
      <c r="VH126" s="271"/>
      <c r="VI126" s="271"/>
      <c r="VJ126" s="271"/>
      <c r="VK126" s="271"/>
      <c r="VL126" s="271"/>
      <c r="VM126" s="271"/>
      <c r="VN126" s="271"/>
      <c r="VO126" s="271"/>
      <c r="VP126" s="271"/>
      <c r="VQ126" s="271"/>
      <c r="VR126" s="271"/>
      <c r="VS126" s="271"/>
      <c r="VT126" s="271"/>
      <c r="VU126" s="271"/>
      <c r="VV126" s="271"/>
      <c r="VW126" s="271"/>
      <c r="VX126" s="271"/>
      <c r="VY126" s="271"/>
      <c r="VZ126" s="271"/>
      <c r="WA126" s="271"/>
      <c r="WB126" s="271"/>
      <c r="WC126" s="271"/>
      <c r="WD126" s="271"/>
      <c r="WE126" s="271"/>
      <c r="WF126" s="271"/>
      <c r="WG126" s="271"/>
      <c r="WH126" s="271"/>
      <c r="WI126" s="271"/>
      <c r="WJ126" s="271"/>
      <c r="WK126" s="271"/>
      <c r="WL126" s="271"/>
      <c r="WM126" s="271"/>
      <c r="WN126" s="271"/>
      <c r="WO126" s="271"/>
      <c r="WP126" s="271"/>
      <c r="WQ126" s="271"/>
      <c r="WR126" s="271"/>
      <c r="WS126" s="271"/>
      <c r="WT126" s="271"/>
      <c r="WU126" s="271"/>
      <c r="WV126" s="271"/>
      <c r="WW126" s="271"/>
      <c r="WX126" s="271"/>
      <c r="WY126" s="271"/>
      <c r="WZ126" s="271"/>
      <c r="XA126" s="271"/>
      <c r="XB126" s="271"/>
      <c r="XC126" s="271"/>
      <c r="XD126" s="271"/>
      <c r="XE126" s="271"/>
      <c r="XF126" s="271"/>
      <c r="XG126" s="271"/>
      <c r="XH126" s="271"/>
      <c r="XI126" s="271"/>
      <c r="XJ126" s="271"/>
      <c r="XK126" s="271"/>
      <c r="XL126" s="271"/>
      <c r="XM126" s="271"/>
      <c r="XN126" s="271"/>
      <c r="XO126" s="271"/>
      <c r="XP126" s="271"/>
      <c r="XQ126" s="271"/>
      <c r="XR126" s="271"/>
      <c r="XS126" s="271"/>
      <c r="XT126" s="271"/>
      <c r="XU126" s="271"/>
      <c r="XV126" s="271"/>
      <c r="XW126" s="271"/>
      <c r="XX126" s="271"/>
      <c r="XY126" s="271"/>
      <c r="XZ126" s="271"/>
      <c r="YA126" s="271"/>
      <c r="YB126" s="271"/>
      <c r="YC126" s="271"/>
      <c r="YD126" s="271"/>
      <c r="YE126" s="271"/>
      <c r="YF126" s="271"/>
      <c r="YG126" s="271"/>
      <c r="YH126" s="271"/>
      <c r="YI126" s="271"/>
      <c r="YJ126" s="271"/>
      <c r="YK126" s="271"/>
      <c r="YL126" s="271"/>
      <c r="YM126" s="271"/>
      <c r="YN126" s="271"/>
      <c r="YO126" s="271"/>
      <c r="YP126" s="271"/>
      <c r="YQ126" s="271"/>
      <c r="YR126" s="271"/>
      <c r="YS126" s="271"/>
      <c r="YT126" s="271"/>
      <c r="YU126" s="271"/>
      <c r="YV126" s="271"/>
      <c r="YW126" s="271"/>
      <c r="YX126" s="271"/>
      <c r="YY126" s="271"/>
      <c r="YZ126" s="271"/>
      <c r="ZA126" s="271"/>
      <c r="ZB126" s="271"/>
      <c r="ZC126" s="271"/>
      <c r="ZD126" s="271"/>
      <c r="ZE126" s="271"/>
      <c r="ZF126" s="271"/>
      <c r="ZG126" s="271"/>
      <c r="ZH126" s="271"/>
      <c r="ZI126" s="271"/>
      <c r="ZJ126" s="271"/>
      <c r="ZK126" s="271"/>
      <c r="ZL126" s="271"/>
      <c r="ZM126" s="271"/>
      <c r="ZN126" s="271"/>
      <c r="ZO126" s="271"/>
      <c r="ZP126" s="271"/>
      <c r="ZQ126" s="271"/>
      <c r="ZR126" s="271"/>
      <c r="ZS126" s="271"/>
      <c r="ZT126" s="271"/>
      <c r="ZU126" s="271"/>
      <c r="ZV126" s="271"/>
      <c r="ZW126" s="271"/>
      <c r="ZX126" s="271"/>
      <c r="ZY126" s="271"/>
      <c r="ZZ126" s="271"/>
      <c r="AAA126" s="271"/>
      <c r="AAB126" s="271"/>
      <c r="AAC126" s="271"/>
      <c r="AAD126" s="271"/>
      <c r="AAE126" s="271"/>
      <c r="AAF126" s="271"/>
      <c r="AAG126" s="271"/>
      <c r="AAH126" s="271"/>
      <c r="AAI126" s="271"/>
      <c r="AAJ126" s="271"/>
      <c r="AAK126" s="271"/>
      <c r="AAL126" s="271"/>
      <c r="AAM126" s="271"/>
      <c r="AAN126" s="271"/>
      <c r="AAO126" s="271"/>
      <c r="AAP126" s="271"/>
      <c r="AAQ126" s="271"/>
      <c r="AAR126" s="271"/>
      <c r="AAS126" s="271"/>
      <c r="AAT126" s="271"/>
      <c r="AAU126" s="271"/>
      <c r="AAV126" s="271"/>
      <c r="AAW126" s="271"/>
      <c r="AAX126" s="271"/>
      <c r="AAY126" s="271"/>
      <c r="AAZ126" s="271"/>
      <c r="ABA126" s="271"/>
      <c r="ABB126" s="271"/>
      <c r="ABC126" s="271"/>
      <c r="ABD126" s="271"/>
      <c r="ABE126" s="271"/>
      <c r="ABF126" s="271"/>
      <c r="ABG126" s="271"/>
      <c r="ABH126" s="271"/>
      <c r="ABI126" s="271"/>
      <c r="ABJ126" s="271"/>
      <c r="ABK126" s="271"/>
      <c r="ABL126" s="271"/>
      <c r="ABM126" s="271"/>
      <c r="ABN126" s="271"/>
      <c r="ABO126" s="271"/>
      <c r="ABP126" s="271"/>
      <c r="ABQ126" s="271"/>
      <c r="ABR126" s="271"/>
      <c r="ABS126" s="271"/>
      <c r="ABT126" s="271"/>
      <c r="ABU126" s="271"/>
      <c r="ABV126" s="271"/>
      <c r="ABW126" s="271"/>
      <c r="ABX126" s="271"/>
      <c r="ABY126" s="271"/>
      <c r="ABZ126" s="271"/>
      <c r="ACA126" s="271"/>
      <c r="ACB126" s="271"/>
      <c r="ACC126" s="271"/>
      <c r="ACD126" s="271"/>
      <c r="ACE126" s="271"/>
      <c r="ACF126" s="271"/>
      <c r="ACG126" s="271"/>
      <c r="ACH126" s="271"/>
      <c r="ACI126" s="271"/>
      <c r="ACJ126" s="271"/>
      <c r="ACK126" s="271"/>
      <c r="ACL126" s="271"/>
      <c r="ACM126" s="271"/>
      <c r="ACN126" s="271"/>
      <c r="ACO126" s="271"/>
      <c r="ACP126" s="271"/>
      <c r="ACQ126" s="271"/>
      <c r="ACR126" s="271"/>
      <c r="ACS126" s="271"/>
      <c r="ACT126" s="271"/>
      <c r="ACU126" s="271"/>
      <c r="ACV126" s="271"/>
      <c r="ACW126" s="271"/>
      <c r="ACX126" s="271"/>
      <c r="ACY126" s="271"/>
      <c r="ACZ126" s="271"/>
      <c r="ADA126" s="271"/>
      <c r="ADB126" s="271"/>
      <c r="ADC126" s="271"/>
      <c r="ADD126" s="271"/>
      <c r="ADE126" s="271"/>
      <c r="ADF126" s="271"/>
      <c r="ADG126" s="271"/>
      <c r="ADH126" s="271"/>
      <c r="ADI126" s="271"/>
      <c r="ADJ126" s="271"/>
      <c r="ADK126" s="271"/>
      <c r="ADL126" s="271"/>
      <c r="ADM126" s="271"/>
      <c r="ADN126" s="271"/>
      <c r="ADO126" s="271"/>
      <c r="ADP126" s="271"/>
      <c r="ADQ126" s="271"/>
      <c r="ADR126" s="271"/>
      <c r="ADS126" s="271"/>
      <c r="ADT126" s="271"/>
      <c r="ADU126" s="271"/>
      <c r="ADV126" s="271"/>
      <c r="ADW126" s="271"/>
      <c r="ADX126" s="271"/>
      <c r="ADY126" s="271"/>
      <c r="ADZ126" s="271"/>
      <c r="AEA126" s="271"/>
      <c r="AEB126" s="271"/>
      <c r="AEC126" s="271"/>
      <c r="AED126" s="271"/>
      <c r="AEE126" s="271"/>
      <c r="AEF126" s="271"/>
      <c r="AEG126" s="271"/>
      <c r="AEH126" s="271"/>
      <c r="AEI126" s="271"/>
      <c r="AEJ126" s="271"/>
      <c r="AEK126" s="271"/>
      <c r="AEL126" s="271"/>
      <c r="AEM126" s="271"/>
      <c r="AEN126" s="271"/>
      <c r="AEO126" s="271"/>
      <c r="AEP126" s="271"/>
      <c r="AEQ126" s="271"/>
      <c r="AER126" s="271"/>
      <c r="AES126" s="271"/>
      <c r="AET126" s="271"/>
      <c r="AEU126" s="271"/>
      <c r="AEV126" s="271"/>
      <c r="AEW126" s="271"/>
      <c r="AEX126" s="271"/>
      <c r="AEY126" s="271"/>
      <c r="AEZ126" s="271"/>
      <c r="AFA126" s="271"/>
      <c r="AFB126" s="271"/>
      <c r="AFC126" s="271"/>
      <c r="AFD126" s="271"/>
      <c r="AFE126" s="271"/>
      <c r="AFF126" s="271"/>
      <c r="AFG126" s="271"/>
      <c r="AFH126" s="271"/>
      <c r="AFI126" s="271"/>
      <c r="AFJ126" s="271"/>
      <c r="AFK126" s="271"/>
      <c r="AFL126" s="271"/>
      <c r="AFM126" s="271"/>
      <c r="AFN126" s="271"/>
      <c r="AFO126" s="271"/>
      <c r="AFP126" s="271"/>
      <c r="AFQ126" s="271"/>
      <c r="AFR126" s="271"/>
      <c r="AFS126" s="271"/>
      <c r="AFT126" s="271"/>
      <c r="AFU126" s="271"/>
      <c r="AFV126" s="271"/>
      <c r="AFW126" s="271"/>
      <c r="AFX126" s="271"/>
      <c r="AFY126" s="271"/>
      <c r="AFZ126" s="271"/>
      <c r="AGA126" s="271"/>
      <c r="AGB126" s="271"/>
      <c r="AGC126" s="271"/>
      <c r="AGD126" s="271"/>
      <c r="AGE126" s="271"/>
      <c r="AGF126" s="271"/>
      <c r="AGG126" s="271"/>
      <c r="AGH126" s="271"/>
      <c r="AGI126" s="271"/>
      <c r="AGJ126" s="271"/>
      <c r="AGK126" s="271"/>
      <c r="AGL126" s="271"/>
      <c r="AGM126" s="271"/>
      <c r="AGN126" s="271"/>
      <c r="AGO126" s="271"/>
      <c r="AGP126" s="271"/>
      <c r="AGQ126" s="271"/>
      <c r="AGR126" s="271"/>
      <c r="AGS126" s="271"/>
      <c r="AGT126" s="271"/>
      <c r="AGU126" s="271"/>
      <c r="AGV126" s="271"/>
      <c r="AGW126" s="271"/>
      <c r="AGX126" s="271"/>
      <c r="AGY126" s="271"/>
      <c r="AGZ126" s="271"/>
      <c r="AHA126" s="271"/>
      <c r="AHB126" s="271"/>
      <c r="AHC126" s="271"/>
      <c r="AHD126" s="271"/>
      <c r="AHE126" s="271"/>
      <c r="AHF126" s="271"/>
      <c r="AHG126" s="271"/>
      <c r="AHH126" s="271"/>
      <c r="AHI126" s="271"/>
      <c r="AHJ126" s="271"/>
      <c r="AHK126" s="271"/>
      <c r="AHL126" s="271"/>
      <c r="AHM126" s="271"/>
      <c r="AHN126" s="271"/>
      <c r="AHO126" s="271"/>
      <c r="AHP126" s="271"/>
      <c r="AHQ126" s="271"/>
      <c r="AHR126" s="271"/>
      <c r="AHS126" s="271"/>
      <c r="AHT126" s="271"/>
      <c r="AHU126" s="271"/>
      <c r="AHV126" s="271"/>
      <c r="AHW126" s="271"/>
      <c r="AHX126" s="271"/>
      <c r="AHY126" s="271"/>
      <c r="AHZ126" s="271"/>
      <c r="AIA126" s="271"/>
      <c r="AIB126" s="271"/>
      <c r="AIC126" s="271"/>
      <c r="AID126" s="271"/>
      <c r="AIE126" s="271"/>
      <c r="AIF126" s="271"/>
      <c r="AIG126" s="271"/>
      <c r="AIH126" s="271"/>
      <c r="AII126" s="271"/>
      <c r="AIJ126" s="271"/>
      <c r="AIK126" s="271"/>
      <c r="AIL126" s="271"/>
      <c r="AIM126" s="271"/>
      <c r="AIN126" s="271"/>
      <c r="AIO126" s="271"/>
      <c r="AIP126" s="271"/>
      <c r="AIQ126" s="271"/>
      <c r="AIR126" s="271"/>
      <c r="AIS126" s="271"/>
      <c r="AIT126" s="271"/>
      <c r="AIU126" s="271"/>
      <c r="AIV126" s="271"/>
      <c r="AIW126" s="271"/>
      <c r="AIX126" s="271"/>
      <c r="AIY126" s="271"/>
      <c r="AIZ126" s="271"/>
      <c r="AJA126" s="271"/>
      <c r="AJB126" s="271"/>
      <c r="AJC126" s="271"/>
      <c r="AJD126" s="271"/>
      <c r="AJE126" s="271"/>
      <c r="AJF126" s="271"/>
      <c r="AJG126" s="271"/>
      <c r="AJH126" s="271"/>
      <c r="AJI126" s="271"/>
      <c r="AJJ126" s="271"/>
      <c r="AJK126" s="271"/>
      <c r="AJL126" s="271"/>
      <c r="AJM126" s="271"/>
      <c r="AJN126" s="271"/>
      <c r="AJO126" s="271"/>
      <c r="AJP126" s="271"/>
      <c r="AJQ126" s="271"/>
      <c r="AJR126" s="271"/>
      <c r="AJS126" s="271"/>
      <c r="AJT126" s="271"/>
      <c r="AJU126" s="271"/>
      <c r="AJV126" s="271"/>
      <c r="AJW126" s="271"/>
      <c r="AJX126" s="271"/>
      <c r="AJY126" s="271"/>
      <c r="AJZ126" s="271"/>
      <c r="AKA126" s="271"/>
      <c r="AKB126" s="271"/>
      <c r="AKC126" s="271"/>
      <c r="AKD126" s="271"/>
      <c r="AKE126" s="271"/>
      <c r="AKF126" s="271"/>
      <c r="AKG126" s="271"/>
      <c r="AKH126" s="271"/>
      <c r="AKI126" s="271"/>
      <c r="AKJ126" s="271"/>
      <c r="AKK126" s="271"/>
      <c r="AKL126" s="271"/>
      <c r="AKM126" s="271"/>
      <c r="AKN126" s="271"/>
      <c r="AKO126" s="271"/>
      <c r="AKP126" s="271"/>
      <c r="AKQ126" s="271"/>
      <c r="AKR126" s="271"/>
      <c r="AKS126" s="271"/>
      <c r="AKT126" s="271"/>
      <c r="AKU126" s="271"/>
      <c r="AKV126" s="271"/>
      <c r="AKW126" s="271"/>
      <c r="AKX126" s="271"/>
      <c r="AKY126" s="271"/>
      <c r="AKZ126" s="271"/>
      <c r="ALA126" s="271"/>
      <c r="ALB126" s="271"/>
      <c r="ALC126" s="271"/>
      <c r="ALD126" s="271"/>
      <c r="ALE126" s="271"/>
      <c r="ALF126" s="271"/>
      <c r="ALG126" s="271"/>
      <c r="ALH126" s="271"/>
      <c r="ALI126" s="271"/>
      <c r="ALJ126" s="271"/>
      <c r="ALK126" s="271"/>
      <c r="ALL126" s="271"/>
      <c r="ALM126" s="271"/>
      <c r="ALN126" s="271"/>
      <c r="ALO126" s="271"/>
      <c r="ALP126" s="271"/>
      <c r="ALQ126" s="271"/>
      <c r="ALR126" s="271"/>
      <c r="ALS126" s="271"/>
      <c r="ALT126" s="271"/>
      <c r="ALU126" s="271"/>
      <c r="ALV126" s="271"/>
      <c r="ALW126" s="271"/>
      <c r="ALX126" s="271"/>
      <c r="ALY126" s="271"/>
      <c r="ALZ126" s="271"/>
      <c r="AMA126" s="271"/>
      <c r="AMB126" s="271"/>
      <c r="AMC126" s="271"/>
      <c r="AMD126" s="271"/>
      <c r="AME126" s="271"/>
      <c r="AMF126" s="271"/>
      <c r="AMG126" s="271"/>
      <c r="AMH126" s="271"/>
      <c r="AMI126" s="271"/>
      <c r="AMJ126" s="271"/>
      <c r="AMK126" s="271"/>
      <c r="AML126" s="271"/>
      <c r="AMM126" s="271"/>
      <c r="AMN126" s="271"/>
      <c r="AMO126" s="271"/>
      <c r="AMP126" s="271"/>
      <c r="AMQ126" s="271"/>
      <c r="AMR126" s="271"/>
      <c r="AMS126" s="271"/>
      <c r="AMT126" s="271"/>
      <c r="AMU126" s="271"/>
      <c r="AMV126" s="271"/>
      <c r="AMW126" s="271"/>
      <c r="AMX126" s="271"/>
      <c r="AMY126" s="271"/>
      <c r="AMZ126" s="271"/>
      <c r="ANA126" s="271"/>
      <c r="ANB126" s="271"/>
      <c r="ANC126" s="271"/>
      <c r="AND126" s="271"/>
      <c r="ANE126" s="271"/>
      <c r="ANF126" s="271"/>
      <c r="ANG126" s="271"/>
      <c r="ANH126" s="271"/>
      <c r="ANI126" s="271"/>
      <c r="ANJ126" s="271"/>
      <c r="ANK126" s="271"/>
      <c r="ANL126" s="271"/>
      <c r="ANM126" s="271"/>
      <c r="ANN126" s="271"/>
      <c r="ANO126" s="271"/>
      <c r="ANP126" s="271"/>
      <c r="ANQ126" s="271"/>
      <c r="ANR126" s="271"/>
      <c r="ANS126" s="271"/>
      <c r="ANT126" s="271"/>
      <c r="ANU126" s="271"/>
      <c r="ANV126" s="271"/>
      <c r="ANW126" s="271"/>
      <c r="ANX126" s="271"/>
      <c r="ANY126" s="271"/>
      <c r="ANZ126" s="271"/>
      <c r="AOA126" s="271"/>
      <c r="AOB126" s="271"/>
      <c r="AOC126" s="271"/>
      <c r="AOD126" s="271"/>
      <c r="AOE126" s="271"/>
      <c r="AOF126" s="271"/>
      <c r="AOG126" s="271"/>
      <c r="AOH126" s="271"/>
      <c r="AOI126" s="271"/>
      <c r="AOJ126" s="271"/>
      <c r="AOK126" s="271"/>
      <c r="AOL126" s="271"/>
      <c r="AOM126" s="271"/>
      <c r="AON126" s="271"/>
      <c r="AOO126" s="271"/>
      <c r="AOP126" s="271"/>
      <c r="AOQ126" s="271"/>
      <c r="AOR126" s="271"/>
      <c r="AOS126" s="271"/>
      <c r="AOT126" s="271"/>
      <c r="AOU126" s="271"/>
      <c r="AOV126" s="271"/>
      <c r="AOW126" s="271"/>
      <c r="AOX126" s="271"/>
      <c r="AOY126" s="271"/>
      <c r="AOZ126" s="271"/>
      <c r="APA126" s="271"/>
      <c r="APB126" s="271"/>
      <c r="APC126" s="271"/>
      <c r="APD126" s="271"/>
      <c r="APE126" s="271"/>
      <c r="APF126" s="271"/>
      <c r="APG126" s="271"/>
      <c r="APH126" s="271"/>
      <c r="API126" s="271"/>
      <c r="APJ126" s="271"/>
      <c r="APK126" s="271"/>
      <c r="APL126" s="271"/>
      <c r="APM126" s="271"/>
      <c r="APN126" s="271"/>
      <c r="APO126" s="271"/>
      <c r="APP126" s="271"/>
      <c r="APQ126" s="271"/>
      <c r="APR126" s="271"/>
      <c r="APS126" s="271"/>
      <c r="APT126" s="271"/>
      <c r="APU126" s="271"/>
      <c r="APV126" s="271"/>
      <c r="APW126" s="271"/>
      <c r="APX126" s="271"/>
      <c r="APY126" s="271"/>
      <c r="APZ126" s="271"/>
      <c r="AQA126" s="271"/>
      <c r="AQB126" s="271"/>
      <c r="AQC126" s="271"/>
      <c r="AQD126" s="271"/>
      <c r="AQE126" s="271"/>
      <c r="AQF126" s="271"/>
      <c r="AQG126" s="271"/>
      <c r="AQH126" s="271"/>
      <c r="AQI126" s="271"/>
      <c r="AQJ126" s="271"/>
      <c r="AQK126" s="271"/>
      <c r="AQL126" s="271"/>
      <c r="AQM126" s="271"/>
      <c r="AQN126" s="271"/>
      <c r="AQO126" s="271"/>
      <c r="AQP126" s="271"/>
      <c r="AQQ126" s="271"/>
      <c r="AQR126" s="271"/>
      <c r="AQS126" s="271"/>
      <c r="AQT126" s="271"/>
      <c r="AQU126" s="271"/>
      <c r="AQV126" s="271"/>
      <c r="AQW126" s="271"/>
      <c r="AQX126" s="271"/>
      <c r="AQY126" s="271"/>
      <c r="AQZ126" s="271"/>
      <c r="ARA126" s="271"/>
      <c r="ARB126" s="271"/>
      <c r="ARC126" s="271"/>
      <c r="ARD126" s="271"/>
      <c r="ARE126" s="271"/>
      <c r="ARF126" s="271"/>
      <c r="ARG126" s="271"/>
      <c r="ARH126" s="271"/>
      <c r="ARI126" s="271"/>
      <c r="ARJ126" s="271"/>
      <c r="ARK126" s="271"/>
      <c r="ARL126" s="271"/>
      <c r="ARM126" s="271"/>
      <c r="ARN126" s="271"/>
      <c r="ARO126" s="271"/>
      <c r="ARP126" s="271"/>
      <c r="ARQ126" s="271"/>
      <c r="ARR126" s="271"/>
      <c r="ARS126" s="271"/>
      <c r="ART126" s="271"/>
      <c r="ARU126" s="271"/>
      <c r="ARV126" s="271"/>
      <c r="ARW126" s="271"/>
      <c r="ARX126" s="271"/>
      <c r="ARY126" s="271"/>
      <c r="ARZ126" s="271"/>
      <c r="ASA126" s="271"/>
      <c r="ASB126" s="271"/>
      <c r="ASC126" s="271"/>
      <c r="ASD126" s="271"/>
      <c r="ASE126" s="271"/>
      <c r="ASF126" s="271"/>
      <c r="ASG126" s="271"/>
      <c r="ASH126" s="271"/>
      <c r="ASI126" s="271"/>
      <c r="ASJ126" s="271"/>
      <c r="ASK126" s="271"/>
      <c r="ASL126" s="271"/>
      <c r="ASM126" s="271"/>
      <c r="ASN126" s="271"/>
      <c r="ASO126" s="271"/>
      <c r="ASP126" s="271"/>
      <c r="ASQ126" s="271"/>
      <c r="ASR126" s="271"/>
      <c r="ASS126" s="271"/>
      <c r="AST126" s="271"/>
      <c r="ASU126" s="271"/>
      <c r="ASV126" s="271"/>
      <c r="ASW126" s="271"/>
      <c r="ASX126" s="271"/>
      <c r="ASY126" s="271"/>
      <c r="ASZ126" s="271"/>
      <c r="ATA126" s="271"/>
      <c r="ATB126" s="271"/>
      <c r="ATC126" s="271"/>
      <c r="ATD126" s="271"/>
      <c r="ATE126" s="271"/>
      <c r="ATF126" s="271"/>
      <c r="ATG126" s="271"/>
      <c r="ATH126" s="271"/>
      <c r="ATI126" s="271"/>
      <c r="ATJ126" s="271"/>
      <c r="ATK126" s="271"/>
      <c r="ATL126" s="271"/>
      <c r="ATM126" s="271"/>
      <c r="ATN126" s="271"/>
      <c r="ATO126" s="271"/>
      <c r="ATP126" s="271"/>
      <c r="ATQ126" s="271"/>
      <c r="ATR126" s="271"/>
      <c r="ATS126" s="271"/>
      <c r="ATT126" s="271"/>
      <c r="ATU126" s="271"/>
      <c r="ATV126" s="271"/>
      <c r="ATW126" s="271"/>
      <c r="ATX126" s="271"/>
      <c r="ATY126" s="271"/>
      <c r="ATZ126" s="271"/>
      <c r="AUA126" s="271"/>
      <c r="AUB126" s="271"/>
      <c r="AUC126" s="271"/>
      <c r="AUD126" s="271"/>
      <c r="AUE126" s="271"/>
      <c r="AUF126" s="271"/>
      <c r="AUG126" s="271"/>
      <c r="AUH126" s="271"/>
      <c r="AUI126" s="271"/>
      <c r="AUJ126" s="271"/>
      <c r="AUK126" s="271"/>
      <c r="AUL126" s="271"/>
      <c r="AUM126" s="271"/>
      <c r="AUN126" s="271"/>
      <c r="AUO126" s="271"/>
      <c r="AUP126" s="271"/>
      <c r="AUQ126" s="271"/>
      <c r="AUR126" s="271"/>
      <c r="AUS126" s="271"/>
      <c r="AUT126" s="271"/>
      <c r="AUU126" s="271"/>
      <c r="AUV126" s="271"/>
      <c r="AUW126" s="271"/>
      <c r="AUX126" s="271"/>
      <c r="AUY126" s="271"/>
      <c r="AUZ126" s="271"/>
      <c r="AVA126" s="271"/>
      <c r="AVB126" s="271"/>
      <c r="AVC126" s="271"/>
      <c r="AVD126" s="271"/>
      <c r="AVE126" s="271"/>
      <c r="AVF126" s="271"/>
      <c r="AVG126" s="271"/>
      <c r="AVH126" s="271"/>
      <c r="AVI126" s="271"/>
      <c r="AVJ126" s="271"/>
      <c r="AVK126" s="271"/>
      <c r="AVL126" s="271"/>
      <c r="AVM126" s="271"/>
      <c r="AVN126" s="271"/>
      <c r="AVO126" s="271"/>
      <c r="AVP126" s="271"/>
      <c r="AVQ126" s="271"/>
      <c r="AVR126" s="271"/>
      <c r="AVS126" s="271"/>
      <c r="AVT126" s="271"/>
      <c r="AVU126" s="271"/>
      <c r="AVV126" s="271"/>
      <c r="AVW126" s="271"/>
      <c r="AVX126" s="271"/>
      <c r="AVY126" s="271"/>
      <c r="AVZ126" s="271"/>
      <c r="AWA126" s="271"/>
      <c r="AWB126" s="271"/>
      <c r="AWC126" s="271"/>
      <c r="AWD126" s="271"/>
      <c r="AWE126" s="271"/>
      <c r="AWF126" s="271"/>
      <c r="AWG126" s="271"/>
      <c r="AWH126" s="271"/>
      <c r="AWI126" s="271"/>
      <c r="AWJ126" s="271"/>
      <c r="AWK126" s="271"/>
      <c r="AWL126" s="271"/>
      <c r="AWM126" s="271"/>
      <c r="AWN126" s="271"/>
      <c r="AWO126" s="271"/>
      <c r="AWP126" s="271"/>
      <c r="AWQ126" s="271"/>
      <c r="AWR126" s="271"/>
      <c r="AWS126" s="271"/>
      <c r="AWT126" s="271"/>
      <c r="AWU126" s="271"/>
      <c r="AWV126" s="271"/>
      <c r="AWW126" s="271"/>
      <c r="AWX126" s="271"/>
      <c r="AWY126" s="271"/>
      <c r="AWZ126" s="271"/>
      <c r="AXA126" s="271"/>
      <c r="AXB126" s="271"/>
      <c r="AXC126" s="271"/>
      <c r="AXD126" s="271"/>
      <c r="AXE126" s="271"/>
      <c r="AXF126" s="271"/>
      <c r="AXG126" s="271"/>
      <c r="AXH126" s="271"/>
      <c r="AXI126" s="271"/>
      <c r="AXJ126" s="271"/>
      <c r="AXK126" s="271"/>
      <c r="AXL126" s="271"/>
      <c r="AXM126" s="271"/>
      <c r="AXN126" s="271"/>
      <c r="AXO126" s="271"/>
      <c r="AXP126" s="271"/>
      <c r="AXQ126" s="271"/>
      <c r="AXR126" s="271"/>
      <c r="AXS126" s="271"/>
      <c r="AXT126" s="271"/>
      <c r="AXU126" s="271"/>
      <c r="AXV126" s="271"/>
      <c r="AXW126" s="271"/>
      <c r="AXX126" s="271"/>
      <c r="AXY126" s="271"/>
      <c r="AXZ126" s="271"/>
      <c r="AYA126" s="271"/>
      <c r="AYB126" s="271"/>
      <c r="AYC126" s="271"/>
      <c r="AYD126" s="271"/>
      <c r="AYE126" s="271"/>
      <c r="AYF126" s="271"/>
      <c r="AYG126" s="271"/>
      <c r="AYH126" s="271"/>
      <c r="AYI126" s="271"/>
      <c r="AYJ126" s="271"/>
      <c r="AYK126" s="271"/>
      <c r="AYL126" s="271"/>
      <c r="AYM126" s="271"/>
      <c r="AYN126" s="271"/>
      <c r="AYO126" s="271"/>
      <c r="AYP126" s="271"/>
      <c r="AYQ126" s="271"/>
      <c r="AYR126" s="271"/>
      <c r="AYS126" s="271"/>
      <c r="AYT126" s="271"/>
      <c r="AYU126" s="271"/>
      <c r="AYV126" s="271"/>
      <c r="AYW126" s="271"/>
      <c r="AYX126" s="271"/>
      <c r="AYY126" s="271"/>
      <c r="AYZ126" s="271"/>
      <c r="AZA126" s="271"/>
      <c r="AZB126" s="271"/>
      <c r="AZC126" s="271"/>
      <c r="AZD126" s="271"/>
      <c r="AZE126" s="271"/>
      <c r="AZF126" s="271"/>
      <c r="AZG126" s="271"/>
      <c r="AZH126" s="271"/>
      <c r="AZI126" s="271"/>
      <c r="AZJ126" s="271"/>
      <c r="AZK126" s="271"/>
      <c r="AZL126" s="271"/>
      <c r="AZM126" s="271"/>
      <c r="AZN126" s="271"/>
      <c r="AZO126" s="271"/>
      <c r="AZP126" s="271"/>
      <c r="AZQ126" s="271"/>
      <c r="AZR126" s="271"/>
      <c r="AZS126" s="271"/>
      <c r="AZT126" s="271"/>
      <c r="AZU126" s="271"/>
      <c r="AZV126" s="271"/>
      <c r="AZW126" s="271"/>
      <c r="AZX126" s="271"/>
      <c r="AZY126" s="271"/>
      <c r="AZZ126" s="271"/>
      <c r="BAA126" s="271"/>
      <c r="BAB126" s="271"/>
      <c r="BAC126" s="271"/>
      <c r="BAD126" s="271"/>
      <c r="BAE126" s="271"/>
      <c r="BAF126" s="271"/>
      <c r="BAG126" s="271"/>
      <c r="BAH126" s="271"/>
      <c r="BAI126" s="271"/>
      <c r="BAJ126" s="271"/>
      <c r="BAK126" s="271"/>
      <c r="BAL126" s="271"/>
      <c r="BAM126" s="271"/>
      <c r="BAN126" s="271"/>
      <c r="BAO126" s="271"/>
      <c r="BAP126" s="271"/>
      <c r="BAQ126" s="271"/>
      <c r="BAR126" s="271"/>
      <c r="BAS126" s="271"/>
      <c r="BAT126" s="271"/>
      <c r="BAU126" s="271"/>
      <c r="BAV126" s="271"/>
      <c r="BAW126" s="271"/>
      <c r="BAX126" s="271"/>
      <c r="BAY126" s="271"/>
      <c r="BAZ126" s="271"/>
      <c r="BBA126" s="271"/>
      <c r="BBB126" s="271"/>
      <c r="BBC126" s="271"/>
      <c r="BBD126" s="271"/>
      <c r="BBE126" s="271"/>
      <c r="BBF126" s="271"/>
      <c r="BBG126" s="271"/>
      <c r="BBH126" s="271"/>
      <c r="BBI126" s="271"/>
      <c r="BBJ126" s="271"/>
      <c r="BBK126" s="271"/>
      <c r="BBL126" s="271"/>
      <c r="BBM126" s="271"/>
      <c r="BBN126" s="271"/>
      <c r="BBO126" s="271"/>
      <c r="BBP126" s="271"/>
      <c r="BBQ126" s="271"/>
      <c r="BBR126" s="271"/>
      <c r="BBS126" s="271"/>
      <c r="BBT126" s="271"/>
      <c r="BBU126" s="271"/>
      <c r="BBV126" s="271"/>
      <c r="BBW126" s="271"/>
      <c r="BBX126" s="271"/>
      <c r="BBY126" s="271"/>
      <c r="BBZ126" s="271"/>
      <c r="BCA126" s="271"/>
      <c r="BCB126" s="271"/>
      <c r="BCC126" s="271"/>
      <c r="BCD126" s="271"/>
      <c r="BCE126" s="271"/>
      <c r="BCF126" s="271"/>
      <c r="BCG126" s="271"/>
      <c r="BCH126" s="271"/>
      <c r="BCI126" s="271"/>
      <c r="BCJ126" s="271"/>
      <c r="BCK126" s="271"/>
      <c r="BCL126" s="271"/>
      <c r="BCM126" s="271"/>
      <c r="BCN126" s="271"/>
      <c r="BCO126" s="271"/>
      <c r="BCP126" s="271"/>
      <c r="BCQ126" s="271"/>
      <c r="BCR126" s="271"/>
      <c r="BCS126" s="271"/>
      <c r="BCT126" s="271"/>
      <c r="BCU126" s="271"/>
      <c r="BCV126" s="271"/>
      <c r="BCW126" s="271"/>
      <c r="BCX126" s="271"/>
      <c r="BCY126" s="271"/>
      <c r="BCZ126" s="271"/>
      <c r="BDA126" s="271"/>
      <c r="BDB126" s="271"/>
      <c r="BDC126" s="271"/>
      <c r="BDD126" s="271"/>
      <c r="BDE126" s="271"/>
      <c r="BDF126" s="271"/>
      <c r="BDG126" s="271"/>
      <c r="BDH126" s="271"/>
      <c r="BDI126" s="271"/>
      <c r="BDJ126" s="271"/>
      <c r="BDK126" s="271"/>
      <c r="BDL126" s="271"/>
      <c r="BDM126" s="271"/>
      <c r="BDN126" s="271"/>
      <c r="BDO126" s="271"/>
      <c r="BDP126" s="271"/>
      <c r="BDQ126" s="271"/>
      <c r="BDR126" s="271"/>
      <c r="BDS126" s="271"/>
      <c r="BDT126" s="271"/>
      <c r="BDU126" s="271"/>
      <c r="BDV126" s="271"/>
      <c r="BDW126" s="271"/>
      <c r="BDX126" s="271"/>
      <c r="BDY126" s="271"/>
      <c r="BDZ126" s="271"/>
      <c r="BEA126" s="271"/>
      <c r="BEB126" s="271"/>
      <c r="BEC126" s="271"/>
      <c r="BED126" s="271"/>
      <c r="BEE126" s="271"/>
      <c r="BEF126" s="271"/>
      <c r="BEG126" s="271"/>
      <c r="BEH126" s="271"/>
      <c r="BEI126" s="271"/>
      <c r="BEJ126" s="271"/>
      <c r="BEK126" s="271"/>
      <c r="BEL126" s="271"/>
      <c r="BEM126" s="271"/>
      <c r="BEN126" s="271"/>
      <c r="BEO126" s="271"/>
      <c r="BEP126" s="271"/>
      <c r="BEQ126" s="271"/>
      <c r="BER126" s="271"/>
      <c r="BES126" s="271"/>
      <c r="BET126" s="271"/>
      <c r="BEU126" s="271"/>
      <c r="BEV126" s="271"/>
      <c r="BEW126" s="271"/>
      <c r="BEX126" s="271"/>
      <c r="BEY126" s="271"/>
      <c r="BEZ126" s="271"/>
      <c r="BFA126" s="271"/>
      <c r="BFB126" s="271"/>
      <c r="BFC126" s="271"/>
      <c r="BFD126" s="271"/>
      <c r="BFE126" s="271"/>
      <c r="BFF126" s="271"/>
      <c r="BFG126" s="271"/>
      <c r="BFH126" s="271"/>
      <c r="BFI126" s="271"/>
      <c r="BFJ126" s="271"/>
      <c r="BFK126" s="271"/>
      <c r="BFL126" s="271"/>
      <c r="BFM126" s="271"/>
      <c r="BFN126" s="271"/>
      <c r="BFO126" s="271"/>
      <c r="BFP126" s="271"/>
      <c r="BFQ126" s="271"/>
      <c r="BFR126" s="271"/>
      <c r="BFS126" s="271"/>
      <c r="BFT126" s="271"/>
      <c r="BFU126" s="271"/>
      <c r="BFV126" s="271"/>
      <c r="BFW126" s="271"/>
      <c r="BFX126" s="271"/>
      <c r="BFY126" s="271"/>
      <c r="BFZ126" s="271"/>
      <c r="BGA126" s="271"/>
      <c r="BGB126" s="271"/>
      <c r="BGC126" s="271"/>
      <c r="BGD126" s="271"/>
      <c r="BGE126" s="271"/>
      <c r="BGF126" s="271"/>
      <c r="BGG126" s="271"/>
      <c r="BGH126" s="271"/>
      <c r="BGI126" s="271"/>
      <c r="BGJ126" s="271"/>
      <c r="BGK126" s="271"/>
      <c r="BGL126" s="271"/>
      <c r="BGM126" s="271"/>
      <c r="BGN126" s="271"/>
      <c r="BGO126" s="271"/>
      <c r="BGP126" s="271"/>
      <c r="BGQ126" s="271"/>
      <c r="BGR126" s="271"/>
      <c r="BGS126" s="271"/>
      <c r="BGT126" s="271"/>
      <c r="BGU126" s="271"/>
      <c r="BGV126" s="271"/>
      <c r="BGW126" s="271"/>
      <c r="BGX126" s="271"/>
      <c r="BGY126" s="271"/>
      <c r="BGZ126" s="271"/>
      <c r="BHA126" s="271"/>
      <c r="BHB126" s="271"/>
      <c r="BHC126" s="271"/>
      <c r="BHD126" s="271"/>
      <c r="BHE126" s="271"/>
      <c r="BHF126" s="271"/>
      <c r="BHG126" s="271"/>
      <c r="BHH126" s="271"/>
      <c r="BHI126" s="271"/>
      <c r="BHJ126" s="271"/>
      <c r="BHK126" s="271"/>
      <c r="BHL126" s="271"/>
      <c r="BHM126" s="271"/>
      <c r="BHN126" s="271"/>
      <c r="BHO126" s="271"/>
      <c r="BHP126" s="271"/>
      <c r="BHQ126" s="271"/>
      <c r="BHR126" s="271"/>
      <c r="BHS126" s="271"/>
      <c r="BHT126" s="271"/>
      <c r="BHU126" s="271"/>
      <c r="BHV126" s="271"/>
      <c r="BHW126" s="271"/>
      <c r="BHX126" s="271"/>
      <c r="BHY126" s="271"/>
      <c r="BHZ126" s="271"/>
      <c r="BIA126" s="271"/>
      <c r="BIB126" s="271"/>
      <c r="BIC126" s="271"/>
      <c r="BID126" s="271"/>
      <c r="BIE126" s="271"/>
      <c r="BIF126" s="271"/>
      <c r="BIG126" s="271"/>
      <c r="BIH126" s="271"/>
      <c r="BII126" s="271"/>
      <c r="BIJ126" s="271"/>
      <c r="BIK126" s="271"/>
      <c r="BIL126" s="271"/>
      <c r="BIM126" s="271"/>
      <c r="BIN126" s="271"/>
      <c r="BIO126" s="271"/>
      <c r="BIP126" s="271"/>
      <c r="BIQ126" s="271"/>
      <c r="BIR126" s="271"/>
      <c r="BIS126" s="271"/>
      <c r="BIT126" s="271"/>
      <c r="BIU126" s="271"/>
      <c r="BIV126" s="271"/>
      <c r="BIW126" s="271"/>
      <c r="BIX126" s="271"/>
      <c r="BIY126" s="271"/>
      <c r="BIZ126" s="271"/>
      <c r="BJA126" s="271"/>
      <c r="BJB126" s="271"/>
      <c r="BJC126" s="271"/>
      <c r="BJD126" s="271"/>
      <c r="BJE126" s="271"/>
      <c r="BJF126" s="271"/>
      <c r="BJG126" s="271"/>
      <c r="BJH126" s="271"/>
      <c r="BJI126" s="271"/>
      <c r="BJJ126" s="271"/>
      <c r="BJK126" s="271"/>
      <c r="BJL126" s="271"/>
      <c r="BJM126" s="271"/>
      <c r="BJN126" s="271"/>
      <c r="BJO126" s="271"/>
      <c r="BJP126" s="271"/>
      <c r="BJQ126" s="271"/>
      <c r="BJR126" s="271"/>
      <c r="BJS126" s="271"/>
      <c r="BJT126" s="271"/>
      <c r="BJU126" s="271"/>
      <c r="BJV126" s="271"/>
      <c r="BJW126" s="271"/>
      <c r="BJX126" s="271"/>
      <c r="BJY126" s="271"/>
      <c r="BJZ126" s="271"/>
      <c r="BKA126" s="271"/>
      <c r="BKB126" s="271"/>
      <c r="BKC126" s="271"/>
      <c r="BKD126" s="271"/>
      <c r="BKE126" s="271"/>
      <c r="BKF126" s="271"/>
      <c r="BKG126" s="271"/>
      <c r="BKH126" s="271"/>
      <c r="BKI126" s="271"/>
      <c r="BKJ126" s="271"/>
      <c r="BKK126" s="271"/>
      <c r="BKL126" s="271"/>
      <c r="BKM126" s="271"/>
      <c r="BKN126" s="271"/>
      <c r="BKO126" s="271"/>
      <c r="BKP126" s="271"/>
      <c r="BKQ126" s="271"/>
      <c r="BKR126" s="271"/>
      <c r="BKS126" s="271"/>
      <c r="BKT126" s="271"/>
      <c r="BKU126" s="271"/>
      <c r="BKV126" s="271"/>
      <c r="BKW126" s="271"/>
      <c r="BKX126" s="271"/>
      <c r="BKY126" s="271"/>
      <c r="BKZ126" s="271"/>
      <c r="BLA126" s="271"/>
      <c r="BLB126" s="271"/>
      <c r="BLC126" s="271"/>
      <c r="BLD126" s="271"/>
      <c r="BLE126" s="271"/>
      <c r="BLF126" s="271"/>
      <c r="BLG126" s="271"/>
      <c r="BLH126" s="271"/>
      <c r="BLI126" s="271"/>
      <c r="BLJ126" s="271"/>
      <c r="BLK126" s="271"/>
      <c r="BLL126" s="271"/>
      <c r="BLM126" s="271"/>
      <c r="BLN126" s="271"/>
      <c r="BLO126" s="271"/>
      <c r="BLP126" s="271"/>
      <c r="BLQ126" s="271"/>
      <c r="BLR126" s="271"/>
      <c r="BLS126" s="271"/>
      <c r="BLT126" s="271"/>
      <c r="BLU126" s="271"/>
      <c r="BLV126" s="271"/>
      <c r="BLW126" s="271"/>
      <c r="BLX126" s="271"/>
      <c r="BLY126" s="271"/>
      <c r="BLZ126" s="271"/>
      <c r="BMA126" s="271"/>
      <c r="BMB126" s="271"/>
      <c r="BMC126" s="271"/>
      <c r="BMD126" s="271"/>
      <c r="BME126" s="271"/>
      <c r="BMF126" s="271"/>
      <c r="BMG126" s="271"/>
      <c r="BMH126" s="271"/>
      <c r="BMI126" s="271"/>
      <c r="BMJ126" s="271"/>
      <c r="BMK126" s="271"/>
      <c r="BML126" s="271"/>
      <c r="BMM126" s="271"/>
      <c r="BMN126" s="271"/>
      <c r="BMO126" s="271"/>
      <c r="BMP126" s="271"/>
      <c r="BMQ126" s="271"/>
      <c r="BMR126" s="271"/>
      <c r="BMS126" s="271"/>
      <c r="BMT126" s="271"/>
      <c r="BMU126" s="271"/>
      <c r="BMV126" s="271"/>
      <c r="BMW126" s="271"/>
      <c r="BMX126" s="271"/>
      <c r="BMY126" s="271"/>
      <c r="BMZ126" s="271"/>
      <c r="BNA126" s="271"/>
      <c r="BNB126" s="271"/>
      <c r="BNC126" s="271"/>
      <c r="BND126" s="271"/>
      <c r="BNE126" s="271"/>
      <c r="BNF126" s="271"/>
      <c r="BNG126" s="271"/>
      <c r="BNH126" s="271"/>
      <c r="BNI126" s="271"/>
      <c r="BNJ126" s="271"/>
      <c r="BNK126" s="271"/>
      <c r="BNL126" s="271"/>
      <c r="BNM126" s="271"/>
      <c r="BNN126" s="271"/>
      <c r="BNO126" s="271"/>
      <c r="BNP126" s="271"/>
      <c r="BNQ126" s="271"/>
      <c r="BNR126" s="271"/>
      <c r="BNS126" s="271"/>
      <c r="BNT126" s="271"/>
      <c r="BNU126" s="271"/>
      <c r="BNV126" s="271"/>
      <c r="BNW126" s="271"/>
      <c r="BNX126" s="271"/>
      <c r="BNY126" s="271"/>
      <c r="BNZ126" s="271"/>
      <c r="BOA126" s="271"/>
      <c r="BOB126" s="271"/>
      <c r="BOC126" s="271"/>
      <c r="BOD126" s="271"/>
      <c r="BOE126" s="271"/>
      <c r="BOF126" s="271"/>
      <c r="BOG126" s="271"/>
      <c r="BOH126" s="271"/>
      <c r="BOI126" s="271"/>
      <c r="BOJ126" s="271"/>
      <c r="BOK126" s="271"/>
      <c r="BOL126" s="271"/>
      <c r="BOM126" s="271"/>
      <c r="BON126" s="271"/>
      <c r="BOO126" s="271"/>
      <c r="BOP126" s="271"/>
      <c r="BOQ126" s="271"/>
      <c r="BOR126" s="271"/>
      <c r="BOS126" s="271"/>
      <c r="BOT126" s="271"/>
      <c r="BOU126" s="271"/>
      <c r="BOV126" s="271"/>
      <c r="BOW126" s="271"/>
      <c r="BOX126" s="271"/>
      <c r="BOY126" s="271"/>
      <c r="BOZ126" s="271"/>
      <c r="BPA126" s="271"/>
      <c r="BPB126" s="271"/>
      <c r="BPC126" s="271"/>
      <c r="BPD126" s="271"/>
      <c r="BPE126" s="271"/>
      <c r="BPF126" s="271"/>
      <c r="BPG126" s="271"/>
      <c r="BPH126" s="271"/>
      <c r="BPI126" s="271"/>
      <c r="BPJ126" s="271"/>
      <c r="BPK126" s="271"/>
      <c r="BPL126" s="271"/>
      <c r="BPM126" s="271"/>
      <c r="BPN126" s="271"/>
      <c r="BPO126" s="271"/>
      <c r="BPP126" s="271"/>
      <c r="BPQ126" s="271"/>
      <c r="BPR126" s="271"/>
      <c r="BPS126" s="271"/>
      <c r="BPT126" s="271"/>
      <c r="BPU126" s="271"/>
      <c r="BPV126" s="271"/>
      <c r="BPW126" s="271"/>
      <c r="BPX126" s="271"/>
      <c r="BPY126" s="271"/>
      <c r="BPZ126" s="271"/>
      <c r="BQA126" s="271"/>
      <c r="BQB126" s="271"/>
      <c r="BQC126" s="271"/>
      <c r="BQD126" s="271"/>
      <c r="BQE126" s="271"/>
      <c r="BQF126" s="271"/>
      <c r="BQG126" s="271"/>
      <c r="BQH126" s="271"/>
      <c r="BQI126" s="271"/>
      <c r="BQJ126" s="271"/>
      <c r="BQK126" s="271"/>
      <c r="BQL126" s="271"/>
      <c r="BQM126" s="271"/>
      <c r="BQN126" s="271"/>
      <c r="BQO126" s="271"/>
      <c r="BQP126" s="271"/>
      <c r="BQQ126" s="271"/>
      <c r="BQR126" s="271"/>
      <c r="BQS126" s="271"/>
      <c r="BQT126" s="271"/>
      <c r="BQU126" s="271"/>
      <c r="BQV126" s="271"/>
      <c r="BQW126" s="271"/>
      <c r="BQX126" s="271"/>
      <c r="BQY126" s="271"/>
      <c r="BQZ126" s="271"/>
      <c r="BRA126" s="271"/>
      <c r="BRB126" s="271"/>
      <c r="BRC126" s="271"/>
      <c r="BRD126" s="271"/>
      <c r="BRE126" s="271"/>
      <c r="BRF126" s="271"/>
      <c r="BRG126" s="271"/>
      <c r="BRH126" s="271"/>
      <c r="BRI126" s="271"/>
      <c r="BRJ126" s="271"/>
      <c r="BRK126" s="271"/>
      <c r="BRL126" s="271"/>
      <c r="BRM126" s="271"/>
      <c r="BRN126" s="271"/>
      <c r="BRO126" s="271"/>
      <c r="BRP126" s="271"/>
      <c r="BRQ126" s="271"/>
      <c r="BRR126" s="271"/>
      <c r="BRS126" s="271"/>
      <c r="BRT126" s="271"/>
      <c r="BRU126" s="271"/>
      <c r="BRV126" s="271"/>
      <c r="BRW126" s="271"/>
      <c r="BRX126" s="271"/>
      <c r="BRY126" s="271"/>
      <c r="BRZ126" s="271"/>
      <c r="BSA126" s="271"/>
      <c r="BSB126" s="271"/>
      <c r="BSC126" s="271"/>
      <c r="BSD126" s="271"/>
      <c r="BSE126" s="271"/>
      <c r="BSF126" s="271"/>
      <c r="BSG126" s="271"/>
      <c r="BSH126" s="271"/>
      <c r="BSI126" s="271"/>
      <c r="BSJ126" s="271"/>
      <c r="BSK126" s="271"/>
      <c r="BSL126" s="271"/>
      <c r="BSM126" s="271"/>
      <c r="BSN126" s="271"/>
      <c r="BSO126" s="271"/>
      <c r="BSP126" s="271"/>
      <c r="BSQ126" s="271"/>
      <c r="BSR126" s="271"/>
      <c r="BSS126" s="271"/>
      <c r="BST126" s="271"/>
      <c r="BSU126" s="271"/>
      <c r="BSV126" s="271"/>
      <c r="BSW126" s="271"/>
      <c r="BSX126" s="271"/>
      <c r="BSY126" s="271"/>
      <c r="BSZ126" s="271"/>
      <c r="BTA126" s="271"/>
      <c r="BTB126" s="271"/>
      <c r="BTC126" s="271"/>
      <c r="BTD126" s="271"/>
      <c r="BTE126" s="271"/>
      <c r="BTF126" s="271"/>
      <c r="BTG126" s="271"/>
      <c r="BTH126" s="271"/>
      <c r="BTI126" s="271"/>
      <c r="BTJ126" s="271"/>
      <c r="BTK126" s="271"/>
      <c r="BTL126" s="271"/>
      <c r="BTM126" s="271"/>
      <c r="BTN126" s="271"/>
      <c r="BTO126" s="271"/>
      <c r="BTP126" s="271"/>
      <c r="BTQ126" s="271"/>
      <c r="BTR126" s="271"/>
      <c r="BTS126" s="271"/>
      <c r="BTT126" s="271"/>
      <c r="BTU126" s="271"/>
      <c r="BTV126" s="271"/>
      <c r="BTW126" s="271"/>
      <c r="BTX126" s="271"/>
      <c r="BTY126" s="271"/>
      <c r="BTZ126" s="271"/>
      <c r="BUA126" s="271"/>
      <c r="BUB126" s="271"/>
      <c r="BUC126" s="271"/>
      <c r="BUD126" s="271"/>
      <c r="BUE126" s="271"/>
      <c r="BUF126" s="271"/>
      <c r="BUG126" s="271"/>
      <c r="BUH126" s="271"/>
      <c r="BUI126" s="271"/>
      <c r="BUJ126" s="271"/>
      <c r="BUK126" s="271"/>
      <c r="BUL126" s="271"/>
      <c r="BUM126" s="271"/>
      <c r="BUN126" s="271"/>
      <c r="BUO126" s="271"/>
      <c r="BUP126" s="271"/>
      <c r="BUQ126" s="271"/>
      <c r="BUR126" s="271"/>
      <c r="BUS126" s="271"/>
      <c r="BUT126" s="271"/>
      <c r="BUU126" s="271"/>
      <c r="BUV126" s="271"/>
      <c r="BUW126" s="271"/>
      <c r="BUX126" s="271"/>
      <c r="BUY126" s="271"/>
      <c r="BUZ126" s="271"/>
      <c r="BVA126" s="271"/>
      <c r="BVB126" s="271"/>
      <c r="BVC126" s="271"/>
      <c r="BVD126" s="271"/>
      <c r="BVE126" s="271"/>
      <c r="BVF126" s="271"/>
      <c r="BVG126" s="271"/>
      <c r="BVH126" s="271"/>
      <c r="BVI126" s="271"/>
      <c r="BVJ126" s="271"/>
      <c r="BVK126" s="271"/>
      <c r="BVL126" s="271"/>
      <c r="BVM126" s="271"/>
      <c r="BVN126" s="271"/>
      <c r="BVO126" s="271"/>
      <c r="BVP126" s="271"/>
      <c r="BVQ126" s="271"/>
      <c r="BVR126" s="271"/>
      <c r="BVS126" s="271"/>
      <c r="BVT126" s="271"/>
      <c r="BVU126" s="271"/>
      <c r="BVV126" s="271"/>
      <c r="BVW126" s="271"/>
      <c r="BVX126" s="271"/>
      <c r="BVY126" s="271"/>
      <c r="BVZ126" s="271"/>
      <c r="BWA126" s="271"/>
      <c r="BWB126" s="271"/>
      <c r="BWC126" s="271"/>
      <c r="BWD126" s="271"/>
      <c r="BWE126" s="271"/>
      <c r="BWF126" s="271"/>
      <c r="BWG126" s="271"/>
      <c r="BWH126" s="271"/>
      <c r="BWI126" s="271"/>
      <c r="BWJ126" s="271"/>
      <c r="BWK126" s="271"/>
      <c r="BWL126" s="271"/>
      <c r="BWM126" s="271"/>
      <c r="BWN126" s="271"/>
      <c r="BWO126" s="271"/>
      <c r="BWP126" s="271"/>
      <c r="BWQ126" s="271"/>
      <c r="BWR126" s="271"/>
      <c r="BWS126" s="271"/>
      <c r="BWT126" s="271"/>
      <c r="BWU126" s="271"/>
      <c r="BWV126" s="271"/>
      <c r="BWW126" s="271"/>
      <c r="BWX126" s="271"/>
      <c r="BWY126" s="271"/>
      <c r="BWZ126" s="271"/>
      <c r="BXA126" s="271"/>
      <c r="BXB126" s="271"/>
      <c r="BXC126" s="271"/>
      <c r="BXD126" s="271"/>
      <c r="BXE126" s="271"/>
      <c r="BXF126" s="271"/>
      <c r="BXG126" s="271"/>
      <c r="BXH126" s="271"/>
      <c r="BXI126" s="271"/>
      <c r="BXJ126" s="271"/>
      <c r="BXK126" s="271"/>
      <c r="BXL126" s="271"/>
      <c r="BXM126" s="271"/>
      <c r="BXN126" s="271"/>
      <c r="BXO126" s="271"/>
      <c r="BXP126" s="271"/>
      <c r="BXQ126" s="271"/>
      <c r="BXR126" s="271"/>
      <c r="BXS126" s="271"/>
      <c r="BXT126" s="271"/>
      <c r="BXU126" s="271"/>
      <c r="BXV126" s="271"/>
      <c r="BXW126" s="271"/>
      <c r="BXX126" s="271"/>
      <c r="BXY126" s="271"/>
      <c r="BXZ126" s="271"/>
      <c r="BYA126" s="271"/>
      <c r="BYB126" s="271"/>
      <c r="BYC126" s="271"/>
      <c r="BYD126" s="271"/>
      <c r="BYE126" s="271"/>
      <c r="BYF126" s="271"/>
      <c r="BYG126" s="271"/>
      <c r="BYH126" s="271"/>
      <c r="BYI126" s="271"/>
      <c r="BYJ126" s="271"/>
      <c r="BYK126" s="271"/>
      <c r="BYL126" s="271"/>
      <c r="BYM126" s="271"/>
      <c r="BYN126" s="271"/>
      <c r="BYO126" s="271"/>
      <c r="BYP126" s="271"/>
      <c r="BYQ126" s="271"/>
      <c r="BYR126" s="271"/>
      <c r="BYS126" s="271"/>
      <c r="BYT126" s="271"/>
      <c r="BYU126" s="271"/>
      <c r="BYV126" s="271"/>
      <c r="BYW126" s="271"/>
      <c r="BYX126" s="271"/>
      <c r="BYY126" s="271"/>
      <c r="BYZ126" s="271"/>
      <c r="BZA126" s="271"/>
      <c r="BZB126" s="271"/>
      <c r="BZC126" s="271"/>
      <c r="BZD126" s="271"/>
      <c r="BZE126" s="271"/>
      <c r="BZF126" s="271"/>
      <c r="BZG126" s="271"/>
      <c r="BZH126" s="271"/>
      <c r="BZI126" s="271"/>
      <c r="BZJ126" s="271"/>
      <c r="BZK126" s="271"/>
      <c r="BZL126" s="271"/>
      <c r="BZM126" s="271"/>
      <c r="BZN126" s="271"/>
      <c r="BZO126" s="271"/>
      <c r="BZP126" s="271"/>
      <c r="BZQ126" s="271"/>
      <c r="BZR126" s="271"/>
      <c r="BZS126" s="271"/>
      <c r="BZT126" s="271"/>
      <c r="BZU126" s="271"/>
      <c r="BZV126" s="271"/>
      <c r="BZW126" s="271"/>
      <c r="BZX126" s="271"/>
      <c r="BZY126" s="271"/>
      <c r="BZZ126" s="271"/>
      <c r="CAA126" s="271"/>
      <c r="CAB126" s="271"/>
      <c r="CAC126" s="271"/>
      <c r="CAD126" s="271"/>
      <c r="CAE126" s="271"/>
      <c r="CAF126" s="271"/>
      <c r="CAG126" s="271"/>
      <c r="CAH126" s="271"/>
      <c r="CAI126" s="271"/>
      <c r="CAJ126" s="271"/>
      <c r="CAK126" s="271"/>
      <c r="CAL126" s="271"/>
      <c r="CAM126" s="271"/>
      <c r="CAN126" s="271"/>
      <c r="CAO126" s="271"/>
      <c r="CAP126" s="271"/>
      <c r="CAQ126" s="271"/>
      <c r="CAR126" s="271"/>
      <c r="CAS126" s="271"/>
      <c r="CAT126" s="271"/>
      <c r="CAU126" s="271"/>
      <c r="CAV126" s="271"/>
      <c r="CAW126" s="271"/>
      <c r="CAX126" s="271"/>
      <c r="CAY126" s="271"/>
      <c r="CAZ126" s="271"/>
      <c r="CBA126" s="271"/>
      <c r="CBB126" s="271"/>
      <c r="CBC126" s="271"/>
      <c r="CBD126" s="271"/>
      <c r="CBE126" s="271"/>
      <c r="CBF126" s="271"/>
      <c r="CBG126" s="271"/>
      <c r="CBH126" s="271"/>
      <c r="CBI126" s="271"/>
      <c r="CBJ126" s="271"/>
      <c r="CBK126" s="271"/>
      <c r="CBL126" s="271"/>
      <c r="CBM126" s="271"/>
      <c r="CBN126" s="271"/>
      <c r="CBO126" s="271"/>
      <c r="CBP126" s="271"/>
      <c r="CBQ126" s="271"/>
      <c r="CBR126" s="271"/>
      <c r="CBS126" s="271"/>
      <c r="CBT126" s="271"/>
      <c r="CBU126" s="271"/>
      <c r="CBV126" s="271"/>
      <c r="CBW126" s="271"/>
      <c r="CBX126" s="271"/>
      <c r="CBY126" s="271"/>
      <c r="CBZ126" s="271"/>
      <c r="CCA126" s="271"/>
      <c r="CCB126" s="271"/>
      <c r="CCC126" s="271"/>
      <c r="CCD126" s="271"/>
      <c r="CCE126" s="271"/>
      <c r="CCF126" s="271"/>
      <c r="CCG126" s="271"/>
      <c r="CCH126" s="271"/>
      <c r="CCI126" s="271"/>
      <c r="CCJ126" s="271"/>
      <c r="CCK126" s="271"/>
      <c r="CCL126" s="271"/>
      <c r="CCM126" s="271"/>
      <c r="CCN126" s="271"/>
      <c r="CCO126" s="271"/>
      <c r="CCP126" s="271"/>
      <c r="CCQ126" s="271"/>
      <c r="CCR126" s="271"/>
      <c r="CCS126" s="271"/>
      <c r="CCT126" s="271"/>
      <c r="CCU126" s="271"/>
      <c r="CCV126" s="271"/>
      <c r="CCW126" s="271"/>
      <c r="CCX126" s="271"/>
      <c r="CCY126" s="271"/>
      <c r="CCZ126" s="271"/>
      <c r="CDA126" s="271"/>
      <c r="CDB126" s="271"/>
      <c r="CDC126" s="271"/>
      <c r="CDD126" s="271"/>
      <c r="CDE126" s="271"/>
      <c r="CDF126" s="271"/>
      <c r="CDG126" s="271"/>
      <c r="CDH126" s="271"/>
      <c r="CDI126" s="271"/>
      <c r="CDJ126" s="271"/>
      <c r="CDK126" s="271"/>
      <c r="CDL126" s="271"/>
      <c r="CDM126" s="271"/>
      <c r="CDN126" s="271"/>
      <c r="CDO126" s="271"/>
      <c r="CDP126" s="271"/>
      <c r="CDQ126" s="271"/>
      <c r="CDR126" s="271"/>
      <c r="CDS126" s="271"/>
      <c r="CDT126" s="271"/>
      <c r="CDU126" s="271"/>
      <c r="CDV126" s="271"/>
      <c r="CDW126" s="271"/>
      <c r="CDX126" s="271"/>
      <c r="CDY126" s="271"/>
      <c r="CDZ126" s="271"/>
      <c r="CEA126" s="271"/>
      <c r="CEB126" s="271"/>
      <c r="CEC126" s="271"/>
      <c r="CED126" s="271"/>
      <c r="CEE126" s="271"/>
      <c r="CEF126" s="271"/>
      <c r="CEG126" s="271"/>
      <c r="CEH126" s="271"/>
      <c r="CEI126" s="271"/>
      <c r="CEJ126" s="271"/>
      <c r="CEK126" s="271"/>
      <c r="CEL126" s="271"/>
      <c r="CEM126" s="271"/>
      <c r="CEN126" s="271"/>
      <c r="CEO126" s="271"/>
      <c r="CEP126" s="271"/>
      <c r="CEQ126" s="271"/>
      <c r="CER126" s="271"/>
      <c r="CES126" s="271"/>
      <c r="CET126" s="271"/>
      <c r="CEU126" s="271"/>
      <c r="CEV126" s="271"/>
      <c r="CEW126" s="271"/>
      <c r="CEX126" s="271"/>
      <c r="CEY126" s="271"/>
      <c r="CEZ126" s="271"/>
      <c r="CFA126" s="271"/>
      <c r="CFB126" s="271"/>
      <c r="CFC126" s="271"/>
      <c r="CFD126" s="271"/>
      <c r="CFE126" s="271"/>
      <c r="CFF126" s="271"/>
      <c r="CFG126" s="271"/>
      <c r="CFH126" s="271"/>
      <c r="CFI126" s="271"/>
      <c r="CFJ126" s="271"/>
      <c r="CFK126" s="271"/>
      <c r="CFL126" s="271"/>
      <c r="CFM126" s="271"/>
      <c r="CFN126" s="271"/>
      <c r="CFO126" s="271"/>
      <c r="CFP126" s="271"/>
      <c r="CFQ126" s="271"/>
      <c r="CFR126" s="271"/>
      <c r="CFS126" s="271"/>
      <c r="CFT126" s="271"/>
      <c r="CFU126" s="271"/>
      <c r="CFV126" s="271"/>
      <c r="CFW126" s="271"/>
      <c r="CFX126" s="271"/>
      <c r="CFY126" s="271"/>
      <c r="CFZ126" s="271"/>
      <c r="CGA126" s="271"/>
      <c r="CGB126" s="271"/>
      <c r="CGC126" s="271"/>
      <c r="CGD126" s="271"/>
      <c r="CGE126" s="271"/>
      <c r="CGF126" s="271"/>
      <c r="CGG126" s="271"/>
      <c r="CGH126" s="271"/>
      <c r="CGI126" s="271"/>
      <c r="CGJ126" s="271"/>
      <c r="CGK126" s="271"/>
      <c r="CGL126" s="271"/>
      <c r="CGM126" s="271"/>
      <c r="CGN126" s="271"/>
      <c r="CGO126" s="271"/>
      <c r="CGP126" s="271"/>
      <c r="CGQ126" s="271"/>
      <c r="CGR126" s="271"/>
      <c r="CGS126" s="271"/>
      <c r="CGT126" s="271"/>
      <c r="CGU126" s="271"/>
      <c r="CGV126" s="271"/>
      <c r="CGW126" s="271"/>
      <c r="CGX126" s="271"/>
      <c r="CGY126" s="271"/>
      <c r="CGZ126" s="271"/>
      <c r="CHA126" s="271"/>
      <c r="CHB126" s="271"/>
      <c r="CHC126" s="271"/>
      <c r="CHD126" s="271"/>
      <c r="CHE126" s="271"/>
      <c r="CHF126" s="271"/>
      <c r="CHG126" s="271"/>
      <c r="CHH126" s="271"/>
      <c r="CHI126" s="271"/>
      <c r="CHJ126" s="271"/>
      <c r="CHK126" s="271"/>
      <c r="CHL126" s="271"/>
      <c r="CHM126" s="271"/>
      <c r="CHN126" s="271"/>
      <c r="CHO126" s="271"/>
      <c r="CHP126" s="271"/>
      <c r="CHQ126" s="271"/>
      <c r="CHR126" s="271"/>
      <c r="CHS126" s="271"/>
      <c r="CHT126" s="271"/>
      <c r="CHU126" s="271"/>
      <c r="CHV126" s="271"/>
      <c r="CHW126" s="271"/>
      <c r="CHX126" s="271"/>
      <c r="CHY126" s="271"/>
      <c r="CHZ126" s="271"/>
      <c r="CIA126" s="271"/>
      <c r="CIB126" s="271"/>
      <c r="CIC126" s="271"/>
      <c r="CID126" s="271"/>
      <c r="CIE126" s="271"/>
      <c r="CIF126" s="271"/>
      <c r="CIG126" s="271"/>
      <c r="CIH126" s="271"/>
      <c r="CII126" s="271"/>
      <c r="CIJ126" s="271"/>
      <c r="CIK126" s="271"/>
      <c r="CIL126" s="271"/>
      <c r="CIM126" s="271"/>
      <c r="CIN126" s="271"/>
      <c r="CIO126" s="271"/>
      <c r="CIP126" s="271"/>
      <c r="CIQ126" s="271"/>
      <c r="CIR126" s="271"/>
      <c r="CIS126" s="271"/>
      <c r="CIT126" s="271"/>
      <c r="CIU126" s="271"/>
      <c r="CIV126" s="271"/>
      <c r="CIW126" s="271"/>
      <c r="CIX126" s="271"/>
      <c r="CIY126" s="271"/>
      <c r="CIZ126" s="271"/>
      <c r="CJA126" s="271"/>
      <c r="CJB126" s="271"/>
      <c r="CJC126" s="271"/>
      <c r="CJD126" s="271"/>
      <c r="CJE126" s="271"/>
      <c r="CJF126" s="271"/>
      <c r="CJG126" s="271"/>
      <c r="CJH126" s="271"/>
      <c r="CJI126" s="271"/>
      <c r="CJJ126" s="271"/>
      <c r="CJK126" s="271"/>
      <c r="CJL126" s="271"/>
      <c r="CJM126" s="271"/>
      <c r="CJN126" s="271"/>
      <c r="CJO126" s="271"/>
      <c r="CJP126" s="271"/>
      <c r="CJQ126" s="271"/>
      <c r="CJR126" s="271"/>
      <c r="CJS126" s="271"/>
      <c r="CJT126" s="271"/>
      <c r="CJU126" s="271"/>
      <c r="CJV126" s="271"/>
      <c r="CJW126" s="271"/>
      <c r="CJX126" s="271"/>
      <c r="CJY126" s="271"/>
      <c r="CJZ126" s="271"/>
      <c r="CKA126" s="271"/>
      <c r="CKB126" s="271"/>
      <c r="CKC126" s="271"/>
      <c r="CKD126" s="271"/>
      <c r="CKE126" s="271"/>
      <c r="CKF126" s="271"/>
      <c r="CKG126" s="271"/>
      <c r="CKH126" s="271"/>
      <c r="CKI126" s="271"/>
      <c r="CKJ126" s="271"/>
      <c r="CKK126" s="271"/>
      <c r="CKL126" s="271"/>
      <c r="CKM126" s="271"/>
      <c r="CKN126" s="271"/>
      <c r="CKO126" s="271"/>
      <c r="CKP126" s="271"/>
      <c r="CKQ126" s="271"/>
      <c r="CKR126" s="271"/>
      <c r="CKS126" s="271"/>
      <c r="CKT126" s="271"/>
      <c r="CKU126" s="271"/>
      <c r="CKV126" s="271"/>
      <c r="CKW126" s="271"/>
      <c r="CKX126" s="271"/>
      <c r="CKY126" s="271"/>
      <c r="CKZ126" s="271"/>
      <c r="CLA126" s="271"/>
      <c r="CLB126" s="271"/>
      <c r="CLC126" s="271"/>
      <c r="CLD126" s="271"/>
      <c r="CLE126" s="271"/>
      <c r="CLF126" s="271"/>
      <c r="CLG126" s="271"/>
      <c r="CLH126" s="271"/>
      <c r="CLI126" s="271"/>
      <c r="CLJ126" s="271"/>
      <c r="CLK126" s="271"/>
      <c r="CLL126" s="271"/>
      <c r="CLM126" s="271"/>
      <c r="CLN126" s="271"/>
      <c r="CLO126" s="271"/>
      <c r="CLP126" s="271"/>
      <c r="CLQ126" s="271"/>
      <c r="CLR126" s="271"/>
      <c r="CLS126" s="271"/>
      <c r="CLT126" s="271"/>
      <c r="CLU126" s="271"/>
      <c r="CLV126" s="271"/>
      <c r="CLW126" s="271"/>
      <c r="CLX126" s="271"/>
      <c r="CLY126" s="271"/>
      <c r="CLZ126" s="271"/>
      <c r="CMA126" s="271"/>
      <c r="CMB126" s="271"/>
      <c r="CMC126" s="271"/>
      <c r="CMD126" s="271"/>
      <c r="CME126" s="271"/>
      <c r="CMF126" s="271"/>
      <c r="CMG126" s="271"/>
      <c r="CMH126" s="271"/>
      <c r="CMI126" s="271"/>
      <c r="CMJ126" s="271"/>
      <c r="CMK126" s="271"/>
      <c r="CML126" s="271"/>
      <c r="CMM126" s="271"/>
      <c r="CMN126" s="271"/>
      <c r="CMO126" s="271"/>
      <c r="CMP126" s="271"/>
      <c r="CMQ126" s="271"/>
      <c r="CMR126" s="271"/>
      <c r="CMS126" s="271"/>
      <c r="CMT126" s="271"/>
      <c r="CMU126" s="271"/>
      <c r="CMV126" s="271"/>
      <c r="CMW126" s="271"/>
      <c r="CMX126" s="271"/>
      <c r="CMY126" s="271"/>
      <c r="CMZ126" s="271"/>
      <c r="CNA126" s="271"/>
      <c r="CNB126" s="271"/>
      <c r="CNC126" s="271"/>
      <c r="CND126" s="271"/>
      <c r="CNE126" s="271"/>
      <c r="CNF126" s="271"/>
      <c r="CNG126" s="271"/>
      <c r="CNH126" s="271"/>
      <c r="CNI126" s="271"/>
      <c r="CNJ126" s="271"/>
      <c r="CNK126" s="271"/>
      <c r="CNL126" s="271"/>
      <c r="CNM126" s="271"/>
      <c r="CNN126" s="271"/>
      <c r="CNO126" s="271"/>
      <c r="CNP126" s="271"/>
      <c r="CNQ126" s="271"/>
      <c r="CNR126" s="271"/>
      <c r="CNS126" s="271"/>
      <c r="CNT126" s="271"/>
      <c r="CNU126" s="271"/>
      <c r="CNV126" s="271"/>
      <c r="CNW126" s="271"/>
      <c r="CNX126" s="271"/>
      <c r="CNY126" s="271"/>
      <c r="CNZ126" s="271"/>
      <c r="COA126" s="271"/>
      <c r="COB126" s="271"/>
      <c r="COC126" s="271"/>
      <c r="COD126" s="271"/>
      <c r="COE126" s="271"/>
      <c r="COF126" s="271"/>
      <c r="COG126" s="271"/>
      <c r="COH126" s="271"/>
      <c r="COI126" s="271"/>
      <c r="COJ126" s="271"/>
      <c r="COK126" s="271"/>
      <c r="COL126" s="271"/>
      <c r="COM126" s="271"/>
      <c r="CON126" s="271"/>
      <c r="COO126" s="271"/>
      <c r="COP126" s="271"/>
      <c r="COQ126" s="271"/>
      <c r="COR126" s="271"/>
      <c r="COS126" s="271"/>
      <c r="COT126" s="271"/>
      <c r="COU126" s="271"/>
      <c r="COV126" s="271"/>
      <c r="COW126" s="271"/>
      <c r="COX126" s="271"/>
      <c r="COY126" s="271"/>
      <c r="COZ126" s="271"/>
      <c r="CPA126" s="271"/>
      <c r="CPB126" s="271"/>
      <c r="CPC126" s="271"/>
      <c r="CPD126" s="271"/>
      <c r="CPE126" s="271"/>
      <c r="CPF126" s="271"/>
      <c r="CPG126" s="271"/>
      <c r="CPH126" s="271"/>
      <c r="CPI126" s="271"/>
      <c r="CPJ126" s="271"/>
      <c r="CPK126" s="271"/>
      <c r="CPL126" s="271"/>
      <c r="CPM126" s="271"/>
      <c r="CPN126" s="271"/>
      <c r="CPO126" s="271"/>
      <c r="CPP126" s="271"/>
      <c r="CPQ126" s="271"/>
      <c r="CPR126" s="271"/>
      <c r="CPS126" s="271"/>
      <c r="CPT126" s="271"/>
      <c r="CPU126" s="271"/>
      <c r="CPV126" s="271"/>
      <c r="CPW126" s="271"/>
      <c r="CPX126" s="271"/>
      <c r="CPY126" s="271"/>
      <c r="CPZ126" s="271"/>
      <c r="CQA126" s="271"/>
      <c r="CQB126" s="271"/>
      <c r="CQC126" s="271"/>
      <c r="CQD126" s="271"/>
      <c r="CQE126" s="271"/>
      <c r="CQF126" s="271"/>
      <c r="CQG126" s="271"/>
      <c r="CQH126" s="271"/>
      <c r="CQI126" s="271"/>
      <c r="CQJ126" s="271"/>
      <c r="CQK126" s="271"/>
      <c r="CQL126" s="271"/>
      <c r="CQM126" s="271"/>
      <c r="CQN126" s="271"/>
      <c r="CQO126" s="271"/>
      <c r="CQP126" s="271"/>
      <c r="CQQ126" s="271"/>
      <c r="CQR126" s="271"/>
      <c r="CQS126" s="271"/>
      <c r="CQT126" s="271"/>
      <c r="CQU126" s="271"/>
      <c r="CQV126" s="271"/>
      <c r="CQW126" s="271"/>
      <c r="CQX126" s="271"/>
      <c r="CQY126" s="271"/>
      <c r="CQZ126" s="271"/>
      <c r="CRA126" s="271"/>
      <c r="CRB126" s="271"/>
      <c r="CRC126" s="271"/>
      <c r="CRD126" s="271"/>
      <c r="CRE126" s="271"/>
      <c r="CRF126" s="271"/>
      <c r="CRG126" s="271"/>
      <c r="CRH126" s="271"/>
      <c r="CRI126" s="271"/>
      <c r="CRJ126" s="271"/>
      <c r="CRK126" s="271"/>
      <c r="CRL126" s="271"/>
      <c r="CRM126" s="271"/>
      <c r="CRN126" s="271"/>
      <c r="CRO126" s="271"/>
      <c r="CRP126" s="271"/>
      <c r="CRQ126" s="271"/>
      <c r="CRR126" s="271"/>
      <c r="CRS126" s="271"/>
      <c r="CRT126" s="271"/>
      <c r="CRU126" s="271"/>
      <c r="CRV126" s="271"/>
      <c r="CRW126" s="271"/>
      <c r="CRX126" s="271"/>
      <c r="CRY126" s="271"/>
      <c r="CRZ126" s="271"/>
      <c r="CSA126" s="271"/>
      <c r="CSB126" s="271"/>
      <c r="CSC126" s="271"/>
      <c r="CSD126" s="271"/>
      <c r="CSE126" s="271"/>
      <c r="CSF126" s="271"/>
      <c r="CSG126" s="271"/>
      <c r="CSH126" s="271"/>
      <c r="CSI126" s="271"/>
      <c r="CSJ126" s="271"/>
      <c r="CSK126" s="271"/>
      <c r="CSL126" s="271"/>
      <c r="CSM126" s="271"/>
      <c r="CSN126" s="271"/>
      <c r="CSO126" s="271"/>
      <c r="CSP126" s="271"/>
      <c r="CSQ126" s="271"/>
      <c r="CSR126" s="271"/>
      <c r="CSS126" s="271"/>
      <c r="CST126" s="271"/>
      <c r="CSU126" s="271"/>
      <c r="CSV126" s="271"/>
      <c r="CSW126" s="271"/>
      <c r="CSX126" s="271"/>
      <c r="CSY126" s="271"/>
      <c r="CSZ126" s="271"/>
      <c r="CTA126" s="271"/>
      <c r="CTB126" s="271"/>
      <c r="CTC126" s="271"/>
      <c r="CTD126" s="271"/>
      <c r="CTE126" s="271"/>
      <c r="CTF126" s="271"/>
      <c r="CTG126" s="271"/>
      <c r="CTH126" s="271"/>
      <c r="CTI126" s="271"/>
      <c r="CTJ126" s="271"/>
      <c r="CTK126" s="271"/>
      <c r="CTL126" s="271"/>
      <c r="CTM126" s="271"/>
      <c r="CTN126" s="271"/>
      <c r="CTO126" s="271"/>
      <c r="CTP126" s="271"/>
      <c r="CTQ126" s="271"/>
      <c r="CTR126" s="271"/>
      <c r="CTS126" s="271"/>
      <c r="CTT126" s="271"/>
      <c r="CTU126" s="271"/>
      <c r="CTV126" s="271"/>
      <c r="CTW126" s="271"/>
      <c r="CTX126" s="271"/>
      <c r="CTY126" s="271"/>
      <c r="CTZ126" s="271"/>
      <c r="CUA126" s="271"/>
      <c r="CUB126" s="271"/>
      <c r="CUC126" s="271"/>
      <c r="CUD126" s="271"/>
      <c r="CUE126" s="271"/>
      <c r="CUF126" s="271"/>
      <c r="CUG126" s="271"/>
      <c r="CUH126" s="271"/>
      <c r="CUI126" s="271"/>
      <c r="CUJ126" s="271"/>
      <c r="CUK126" s="271"/>
      <c r="CUL126" s="271"/>
      <c r="CUM126" s="271"/>
      <c r="CUN126" s="271"/>
      <c r="CUO126" s="271"/>
      <c r="CUP126" s="271"/>
      <c r="CUQ126" s="271"/>
      <c r="CUR126" s="271"/>
      <c r="CUS126" s="271"/>
      <c r="CUT126" s="271"/>
      <c r="CUU126" s="271"/>
      <c r="CUV126" s="271"/>
      <c r="CUW126" s="271"/>
      <c r="CUX126" s="271"/>
      <c r="CUY126" s="271"/>
      <c r="CUZ126" s="271"/>
      <c r="CVA126" s="271"/>
      <c r="CVB126" s="271"/>
      <c r="CVC126" s="271"/>
      <c r="CVD126" s="271"/>
      <c r="CVE126" s="271"/>
      <c r="CVF126" s="271"/>
      <c r="CVG126" s="271"/>
      <c r="CVH126" s="271"/>
      <c r="CVI126" s="271"/>
      <c r="CVJ126" s="271"/>
      <c r="CVK126" s="271"/>
      <c r="CVL126" s="271"/>
      <c r="CVM126" s="271"/>
      <c r="CVN126" s="271"/>
      <c r="CVO126" s="271"/>
      <c r="CVP126" s="271"/>
      <c r="CVQ126" s="271"/>
      <c r="CVR126" s="271"/>
      <c r="CVS126" s="271"/>
      <c r="CVT126" s="271"/>
      <c r="CVU126" s="271"/>
      <c r="CVV126" s="271"/>
      <c r="CVW126" s="271"/>
      <c r="CVX126" s="271"/>
      <c r="CVY126" s="271"/>
      <c r="CVZ126" s="271"/>
      <c r="CWA126" s="271"/>
      <c r="CWB126" s="271"/>
      <c r="CWC126" s="271"/>
      <c r="CWD126" s="271"/>
      <c r="CWE126" s="271"/>
      <c r="CWF126" s="271"/>
      <c r="CWG126" s="271"/>
      <c r="CWH126" s="271"/>
      <c r="CWI126" s="271"/>
      <c r="CWJ126" s="271"/>
      <c r="CWK126" s="271"/>
      <c r="CWL126" s="271"/>
      <c r="CWM126" s="271"/>
      <c r="CWN126" s="271"/>
      <c r="CWO126" s="271"/>
      <c r="CWP126" s="271"/>
      <c r="CWQ126" s="271"/>
      <c r="CWR126" s="271"/>
      <c r="CWS126" s="271"/>
      <c r="CWT126" s="271"/>
      <c r="CWU126" s="271"/>
      <c r="CWV126" s="271"/>
      <c r="CWW126" s="271"/>
      <c r="CWX126" s="271"/>
      <c r="CWY126" s="271"/>
      <c r="CWZ126" s="271"/>
      <c r="CXA126" s="271"/>
      <c r="CXB126" s="271"/>
      <c r="CXC126" s="271"/>
      <c r="CXD126" s="271"/>
      <c r="CXE126" s="271"/>
      <c r="CXF126" s="271"/>
      <c r="CXG126" s="271"/>
      <c r="CXH126" s="271"/>
      <c r="CXI126" s="271"/>
      <c r="CXJ126" s="271"/>
      <c r="CXK126" s="271"/>
      <c r="CXL126" s="271"/>
      <c r="CXM126" s="271"/>
      <c r="CXN126" s="271"/>
      <c r="CXO126" s="271"/>
      <c r="CXP126" s="271"/>
      <c r="CXQ126" s="271"/>
      <c r="CXR126" s="271"/>
      <c r="CXS126" s="271"/>
      <c r="CXT126" s="271"/>
      <c r="CXU126" s="271"/>
      <c r="CXV126" s="271"/>
      <c r="CXW126" s="271"/>
      <c r="CXX126" s="271"/>
      <c r="CXY126" s="271"/>
      <c r="CXZ126" s="271"/>
      <c r="CYA126" s="271"/>
      <c r="CYB126" s="271"/>
      <c r="CYC126" s="271"/>
      <c r="CYD126" s="271"/>
      <c r="CYE126" s="271"/>
      <c r="CYF126" s="271"/>
      <c r="CYG126" s="271"/>
      <c r="CYH126" s="271"/>
      <c r="CYI126" s="271"/>
      <c r="CYJ126" s="271"/>
      <c r="CYK126" s="271"/>
      <c r="CYL126" s="271"/>
      <c r="CYM126" s="271"/>
      <c r="CYN126" s="271"/>
      <c r="CYO126" s="271"/>
      <c r="CYP126" s="271"/>
      <c r="CYQ126" s="271"/>
      <c r="CYR126" s="271"/>
      <c r="CYS126" s="271"/>
      <c r="CYT126" s="271"/>
      <c r="CYU126" s="271"/>
      <c r="CYV126" s="271"/>
      <c r="CYW126" s="271"/>
      <c r="CYX126" s="271"/>
      <c r="CYY126" s="271"/>
      <c r="CYZ126" s="271"/>
      <c r="CZA126" s="271"/>
      <c r="CZB126" s="271"/>
      <c r="CZC126" s="271"/>
      <c r="CZD126" s="271"/>
      <c r="CZE126" s="271"/>
      <c r="CZF126" s="271"/>
      <c r="CZG126" s="271"/>
      <c r="CZH126" s="271"/>
      <c r="CZI126" s="271"/>
      <c r="CZJ126" s="271"/>
      <c r="CZK126" s="271"/>
      <c r="CZL126" s="271"/>
      <c r="CZM126" s="271"/>
      <c r="CZN126" s="271"/>
      <c r="CZO126" s="271"/>
      <c r="CZP126" s="271"/>
      <c r="CZQ126" s="271"/>
      <c r="CZR126" s="271"/>
      <c r="CZS126" s="271"/>
      <c r="CZT126" s="271"/>
      <c r="CZU126" s="271"/>
      <c r="CZV126" s="271"/>
      <c r="CZW126" s="271"/>
      <c r="CZX126" s="271"/>
      <c r="CZY126" s="271"/>
      <c r="CZZ126" s="271"/>
      <c r="DAA126" s="271"/>
      <c r="DAB126" s="271"/>
      <c r="DAC126" s="271"/>
      <c r="DAD126" s="271"/>
      <c r="DAE126" s="271"/>
      <c r="DAF126" s="271"/>
      <c r="DAG126" s="271"/>
      <c r="DAH126" s="271"/>
      <c r="DAI126" s="271"/>
      <c r="DAJ126" s="271"/>
      <c r="DAK126" s="271"/>
      <c r="DAL126" s="271"/>
      <c r="DAM126" s="271"/>
      <c r="DAN126" s="271"/>
      <c r="DAO126" s="271"/>
      <c r="DAP126" s="271"/>
      <c r="DAQ126" s="271"/>
      <c r="DAR126" s="271"/>
      <c r="DAS126" s="271"/>
      <c r="DAT126" s="271"/>
      <c r="DAU126" s="271"/>
      <c r="DAV126" s="271"/>
      <c r="DAW126" s="271"/>
      <c r="DAX126" s="271"/>
      <c r="DAY126" s="271"/>
      <c r="DAZ126" s="271"/>
      <c r="DBA126" s="271"/>
      <c r="DBB126" s="271"/>
      <c r="DBC126" s="271"/>
      <c r="DBD126" s="271"/>
      <c r="DBE126" s="271"/>
      <c r="DBF126" s="271"/>
      <c r="DBG126" s="271"/>
      <c r="DBH126" s="271"/>
      <c r="DBI126" s="271"/>
      <c r="DBJ126" s="271"/>
      <c r="DBK126" s="271"/>
      <c r="DBL126" s="271"/>
      <c r="DBM126" s="271"/>
      <c r="DBN126" s="271"/>
      <c r="DBO126" s="271"/>
      <c r="DBP126" s="271"/>
      <c r="DBQ126" s="271"/>
      <c r="DBR126" s="271"/>
      <c r="DBS126" s="271"/>
      <c r="DBT126" s="271"/>
      <c r="DBU126" s="271"/>
      <c r="DBV126" s="271"/>
      <c r="DBW126" s="271"/>
      <c r="DBX126" s="271"/>
      <c r="DBY126" s="271"/>
      <c r="DBZ126" s="271"/>
      <c r="DCA126" s="271"/>
      <c r="DCB126" s="271"/>
      <c r="DCC126" s="271"/>
      <c r="DCD126" s="271"/>
      <c r="DCE126" s="271"/>
      <c r="DCF126" s="271"/>
      <c r="DCG126" s="271"/>
      <c r="DCH126" s="271"/>
      <c r="DCI126" s="271"/>
      <c r="DCJ126" s="271"/>
      <c r="DCK126" s="271"/>
      <c r="DCL126" s="271"/>
      <c r="DCM126" s="271"/>
      <c r="DCN126" s="271"/>
      <c r="DCO126" s="271"/>
      <c r="DCP126" s="271"/>
      <c r="DCQ126" s="271"/>
      <c r="DCR126" s="271"/>
      <c r="DCS126" s="271"/>
      <c r="DCT126" s="271"/>
      <c r="DCU126" s="271"/>
      <c r="DCV126" s="271"/>
      <c r="DCW126" s="271"/>
      <c r="DCX126" s="271"/>
      <c r="DCY126" s="271"/>
      <c r="DCZ126" s="271"/>
      <c r="DDA126" s="271"/>
      <c r="DDB126" s="271"/>
      <c r="DDC126" s="271"/>
      <c r="DDD126" s="271"/>
      <c r="DDE126" s="271"/>
      <c r="DDF126" s="271"/>
      <c r="DDG126" s="271"/>
      <c r="DDH126" s="271"/>
      <c r="DDI126" s="271"/>
      <c r="DDJ126" s="271"/>
      <c r="DDK126" s="271"/>
      <c r="DDL126" s="271"/>
      <c r="DDM126" s="271"/>
      <c r="DDN126" s="271"/>
      <c r="DDO126" s="271"/>
      <c r="DDP126" s="271"/>
      <c r="DDQ126" s="271"/>
      <c r="DDR126" s="271"/>
      <c r="DDS126" s="271"/>
      <c r="DDT126" s="271"/>
      <c r="DDU126" s="271"/>
      <c r="DDV126" s="271"/>
      <c r="DDW126" s="271"/>
      <c r="DDX126" s="271"/>
      <c r="DDY126" s="271"/>
      <c r="DDZ126" s="271"/>
      <c r="DEA126" s="271"/>
      <c r="DEB126" s="271"/>
      <c r="DEC126" s="271"/>
      <c r="DED126" s="271"/>
      <c r="DEE126" s="271"/>
      <c r="DEF126" s="271"/>
      <c r="DEG126" s="271"/>
      <c r="DEH126" s="271"/>
      <c r="DEI126" s="271"/>
      <c r="DEJ126" s="271"/>
      <c r="DEK126" s="271"/>
      <c r="DEL126" s="271"/>
      <c r="DEM126" s="271"/>
      <c r="DEN126" s="271"/>
      <c r="DEO126" s="271"/>
      <c r="DEP126" s="271"/>
      <c r="DEQ126" s="271"/>
      <c r="DER126" s="271"/>
      <c r="DES126" s="271"/>
      <c r="DET126" s="271"/>
      <c r="DEU126" s="271"/>
      <c r="DEV126" s="271"/>
      <c r="DEW126" s="271"/>
      <c r="DEX126" s="271"/>
      <c r="DEY126" s="271"/>
      <c r="DEZ126" s="271"/>
      <c r="DFA126" s="271"/>
      <c r="DFB126" s="271"/>
      <c r="DFC126" s="271"/>
      <c r="DFD126" s="271"/>
      <c r="DFE126" s="271"/>
      <c r="DFF126" s="271"/>
      <c r="DFG126" s="271"/>
      <c r="DFH126" s="271"/>
      <c r="DFI126" s="271"/>
      <c r="DFJ126" s="271"/>
      <c r="DFK126" s="271"/>
      <c r="DFL126" s="271"/>
      <c r="DFM126" s="271"/>
      <c r="DFN126" s="271"/>
      <c r="DFO126" s="271"/>
      <c r="DFP126" s="271"/>
      <c r="DFQ126" s="271"/>
      <c r="DFR126" s="271"/>
      <c r="DFS126" s="271"/>
      <c r="DFT126" s="271"/>
      <c r="DFU126" s="271"/>
      <c r="DFV126" s="271"/>
      <c r="DFW126" s="271"/>
      <c r="DFX126" s="271"/>
      <c r="DFY126" s="271"/>
      <c r="DFZ126" s="271"/>
      <c r="DGA126" s="271"/>
      <c r="DGB126" s="271"/>
      <c r="DGC126" s="271"/>
      <c r="DGD126" s="271"/>
      <c r="DGE126" s="271"/>
      <c r="DGF126" s="271"/>
      <c r="DGG126" s="271"/>
      <c r="DGH126" s="271"/>
      <c r="DGI126" s="271"/>
      <c r="DGJ126" s="271"/>
      <c r="DGK126" s="271"/>
      <c r="DGL126" s="271"/>
      <c r="DGM126" s="271"/>
      <c r="DGN126" s="271"/>
      <c r="DGO126" s="271"/>
      <c r="DGP126" s="271"/>
      <c r="DGQ126" s="271"/>
      <c r="DGR126" s="271"/>
      <c r="DGS126" s="271"/>
      <c r="DGT126" s="271"/>
      <c r="DGU126" s="271"/>
      <c r="DGV126" s="271"/>
      <c r="DGW126" s="271"/>
      <c r="DGX126" s="271"/>
      <c r="DGY126" s="271"/>
      <c r="DGZ126" s="271"/>
      <c r="DHA126" s="271"/>
      <c r="DHB126" s="271"/>
      <c r="DHC126" s="271"/>
      <c r="DHD126" s="271"/>
      <c r="DHE126" s="271"/>
      <c r="DHF126" s="271"/>
      <c r="DHG126" s="271"/>
      <c r="DHH126" s="271"/>
      <c r="DHI126" s="271"/>
      <c r="DHJ126" s="271"/>
      <c r="DHK126" s="271"/>
      <c r="DHL126" s="271"/>
      <c r="DHM126" s="271"/>
      <c r="DHN126" s="271"/>
      <c r="DHO126" s="271"/>
      <c r="DHP126" s="271"/>
      <c r="DHQ126" s="271"/>
      <c r="DHR126" s="271"/>
      <c r="DHS126" s="271"/>
      <c r="DHT126" s="271"/>
      <c r="DHU126" s="271"/>
      <c r="DHV126" s="271"/>
      <c r="DHW126" s="271"/>
      <c r="DHX126" s="271"/>
      <c r="DHY126" s="271"/>
      <c r="DHZ126" s="271"/>
      <c r="DIA126" s="271"/>
      <c r="DIB126" s="271"/>
      <c r="DIC126" s="271"/>
      <c r="DID126" s="271"/>
      <c r="DIE126" s="271"/>
      <c r="DIF126" s="271"/>
      <c r="DIG126" s="271"/>
      <c r="DIH126" s="271"/>
      <c r="DII126" s="271"/>
      <c r="DIJ126" s="271"/>
      <c r="DIK126" s="271"/>
      <c r="DIL126" s="271"/>
      <c r="DIM126" s="271"/>
      <c r="DIN126" s="271"/>
      <c r="DIO126" s="271"/>
      <c r="DIP126" s="271"/>
      <c r="DIQ126" s="271"/>
      <c r="DIR126" s="271"/>
      <c r="DIS126" s="271"/>
      <c r="DIT126" s="271"/>
      <c r="DIU126" s="271"/>
      <c r="DIV126" s="271"/>
      <c r="DIW126" s="271"/>
      <c r="DIX126" s="271"/>
      <c r="DIY126" s="271"/>
      <c r="DIZ126" s="271"/>
      <c r="DJA126" s="271"/>
      <c r="DJB126" s="271"/>
      <c r="DJC126" s="271"/>
      <c r="DJD126" s="271"/>
      <c r="DJE126" s="271"/>
      <c r="DJF126" s="271"/>
      <c r="DJG126" s="271"/>
      <c r="DJH126" s="271"/>
      <c r="DJI126" s="271"/>
      <c r="DJJ126" s="271"/>
      <c r="DJK126" s="271"/>
      <c r="DJL126" s="271"/>
      <c r="DJM126" s="271"/>
      <c r="DJN126" s="271"/>
      <c r="DJO126" s="271"/>
      <c r="DJP126" s="271"/>
      <c r="DJQ126" s="271"/>
      <c r="DJR126" s="271"/>
      <c r="DJS126" s="271"/>
      <c r="DJT126" s="271"/>
      <c r="DJU126" s="271"/>
      <c r="DJV126" s="271"/>
      <c r="DJW126" s="271"/>
      <c r="DJX126" s="271"/>
      <c r="DJY126" s="271"/>
      <c r="DJZ126" s="271"/>
      <c r="DKA126" s="271"/>
      <c r="DKB126" s="271"/>
      <c r="DKC126" s="271"/>
      <c r="DKD126" s="271"/>
      <c r="DKE126" s="271"/>
      <c r="DKF126" s="271"/>
      <c r="DKG126" s="271"/>
      <c r="DKH126" s="271"/>
      <c r="DKI126" s="271"/>
      <c r="DKJ126" s="271"/>
      <c r="DKK126" s="271"/>
      <c r="DKL126" s="271"/>
      <c r="DKM126" s="271"/>
      <c r="DKN126" s="271"/>
      <c r="DKO126" s="271"/>
      <c r="DKP126" s="271"/>
      <c r="DKQ126" s="271"/>
      <c r="DKR126" s="271"/>
      <c r="DKS126" s="271"/>
      <c r="DKT126" s="271"/>
      <c r="DKU126" s="271"/>
      <c r="DKV126" s="271"/>
      <c r="DKW126" s="271"/>
      <c r="DKX126" s="271"/>
      <c r="DKY126" s="271"/>
      <c r="DKZ126" s="271"/>
      <c r="DLA126" s="271"/>
      <c r="DLB126" s="271"/>
      <c r="DLC126" s="271"/>
      <c r="DLD126" s="271"/>
      <c r="DLE126" s="271"/>
      <c r="DLF126" s="271"/>
      <c r="DLG126" s="271"/>
      <c r="DLH126" s="271"/>
      <c r="DLI126" s="271"/>
      <c r="DLJ126" s="271"/>
      <c r="DLK126" s="271"/>
      <c r="DLL126" s="271"/>
      <c r="DLM126" s="271"/>
      <c r="DLN126" s="271"/>
      <c r="DLO126" s="271"/>
      <c r="DLP126" s="271"/>
      <c r="DLQ126" s="271"/>
      <c r="DLR126" s="271"/>
      <c r="DLS126" s="271"/>
      <c r="DLT126" s="271"/>
      <c r="DLU126" s="271"/>
      <c r="DLV126" s="271"/>
      <c r="DLW126" s="271"/>
      <c r="DLX126" s="271"/>
      <c r="DLY126" s="271"/>
      <c r="DLZ126" s="271"/>
      <c r="DMA126" s="271"/>
      <c r="DMB126" s="271"/>
      <c r="DMC126" s="271"/>
      <c r="DMD126" s="271"/>
      <c r="DME126" s="271"/>
      <c r="DMF126" s="271"/>
      <c r="DMG126" s="271"/>
      <c r="DMH126" s="271"/>
      <c r="DMI126" s="271"/>
      <c r="DMJ126" s="271"/>
      <c r="DMK126" s="271"/>
      <c r="DML126" s="271"/>
      <c r="DMM126" s="271"/>
      <c r="DMN126" s="271"/>
      <c r="DMO126" s="271"/>
      <c r="DMP126" s="271"/>
      <c r="DMQ126" s="271"/>
      <c r="DMR126" s="271"/>
      <c r="DMS126" s="271"/>
      <c r="DMT126" s="271"/>
      <c r="DMU126" s="271"/>
      <c r="DMV126" s="271"/>
      <c r="DMW126" s="271"/>
      <c r="DMX126" s="271"/>
      <c r="DMY126" s="271"/>
      <c r="DMZ126" s="271"/>
      <c r="DNA126" s="271"/>
      <c r="DNB126" s="271"/>
      <c r="DNC126" s="271"/>
      <c r="DND126" s="271"/>
      <c r="DNE126" s="271"/>
      <c r="DNF126" s="271"/>
      <c r="DNG126" s="271"/>
      <c r="DNH126" s="271"/>
      <c r="DNI126" s="271"/>
      <c r="DNJ126" s="271"/>
      <c r="DNK126" s="271"/>
      <c r="DNL126" s="271"/>
      <c r="DNM126" s="271"/>
      <c r="DNN126" s="271"/>
      <c r="DNO126" s="271"/>
      <c r="DNP126" s="271"/>
      <c r="DNQ126" s="271"/>
      <c r="DNR126" s="271"/>
      <c r="DNS126" s="271"/>
      <c r="DNT126" s="271"/>
      <c r="DNU126" s="271"/>
      <c r="DNV126" s="271"/>
      <c r="DNW126" s="271"/>
      <c r="DNX126" s="271"/>
      <c r="DNY126" s="271"/>
      <c r="DNZ126" s="271"/>
      <c r="DOA126" s="271"/>
      <c r="DOB126" s="271"/>
      <c r="DOC126" s="271"/>
      <c r="DOD126" s="271"/>
      <c r="DOE126" s="271"/>
      <c r="DOF126" s="271"/>
      <c r="DOG126" s="271"/>
      <c r="DOH126" s="271"/>
      <c r="DOI126" s="271"/>
      <c r="DOJ126" s="271"/>
      <c r="DOK126" s="271"/>
      <c r="DOL126" s="271"/>
      <c r="DOM126" s="271"/>
      <c r="DON126" s="271"/>
      <c r="DOO126" s="271"/>
      <c r="DOP126" s="271"/>
      <c r="DOQ126" s="271"/>
      <c r="DOR126" s="271"/>
      <c r="DOS126" s="271"/>
      <c r="DOT126" s="271"/>
      <c r="DOU126" s="271"/>
      <c r="DOV126" s="271"/>
      <c r="DOW126" s="271"/>
      <c r="DOX126" s="271"/>
      <c r="DOY126" s="271"/>
      <c r="DOZ126" s="271"/>
      <c r="DPA126" s="271"/>
      <c r="DPB126" s="271"/>
      <c r="DPC126" s="271"/>
      <c r="DPD126" s="271"/>
      <c r="DPE126" s="271"/>
      <c r="DPF126" s="271"/>
      <c r="DPG126" s="271"/>
      <c r="DPH126" s="271"/>
      <c r="DPI126" s="271"/>
      <c r="DPJ126" s="271"/>
      <c r="DPK126" s="271"/>
      <c r="DPL126" s="271"/>
      <c r="DPM126" s="271"/>
      <c r="DPN126" s="271"/>
      <c r="DPO126" s="271"/>
      <c r="DPP126" s="271"/>
      <c r="DPQ126" s="271"/>
      <c r="DPR126" s="271"/>
      <c r="DPS126" s="271"/>
      <c r="DPT126" s="271"/>
      <c r="DPU126" s="271"/>
      <c r="DPV126" s="271"/>
      <c r="DPW126" s="271"/>
      <c r="DPX126" s="271"/>
      <c r="DPY126" s="271"/>
      <c r="DPZ126" s="271"/>
      <c r="DQA126" s="271"/>
      <c r="DQB126" s="271"/>
      <c r="DQC126" s="271"/>
      <c r="DQD126" s="271"/>
      <c r="DQE126" s="271"/>
      <c r="DQF126" s="271"/>
      <c r="DQG126" s="271"/>
      <c r="DQH126" s="271"/>
      <c r="DQI126" s="271"/>
      <c r="DQJ126" s="271"/>
      <c r="DQK126" s="271"/>
      <c r="DQL126" s="271"/>
      <c r="DQM126" s="271"/>
      <c r="DQN126" s="271"/>
      <c r="DQO126" s="271"/>
      <c r="DQP126" s="271"/>
      <c r="DQQ126" s="271"/>
      <c r="DQR126" s="271"/>
      <c r="DQS126" s="271"/>
      <c r="DQT126" s="271"/>
      <c r="DQU126" s="271"/>
      <c r="DQV126" s="271"/>
      <c r="DQW126" s="271"/>
      <c r="DQX126" s="271"/>
      <c r="DQY126" s="271"/>
      <c r="DQZ126" s="271"/>
      <c r="DRA126" s="271"/>
      <c r="DRB126" s="271"/>
      <c r="DRC126" s="271"/>
      <c r="DRD126" s="271"/>
      <c r="DRE126" s="271"/>
      <c r="DRF126" s="271"/>
      <c r="DRG126" s="271"/>
      <c r="DRH126" s="271"/>
      <c r="DRI126" s="271"/>
      <c r="DRJ126" s="271"/>
      <c r="DRK126" s="271"/>
      <c r="DRL126" s="271"/>
      <c r="DRM126" s="271"/>
      <c r="DRN126" s="271"/>
      <c r="DRO126" s="271"/>
      <c r="DRP126" s="271"/>
      <c r="DRQ126" s="271"/>
      <c r="DRR126" s="271"/>
      <c r="DRS126" s="271"/>
      <c r="DRT126" s="271"/>
      <c r="DRU126" s="271"/>
      <c r="DRV126" s="271"/>
      <c r="DRW126" s="271"/>
      <c r="DRX126" s="271"/>
      <c r="DRY126" s="271"/>
      <c r="DRZ126" s="271"/>
      <c r="DSA126" s="271"/>
      <c r="DSB126" s="271"/>
      <c r="DSC126" s="271"/>
      <c r="DSD126" s="271"/>
      <c r="DSE126" s="271"/>
      <c r="DSF126" s="271"/>
      <c r="DSG126" s="271"/>
      <c r="DSH126" s="271"/>
      <c r="DSI126" s="271"/>
      <c r="DSJ126" s="271"/>
      <c r="DSK126" s="271"/>
      <c r="DSL126" s="271"/>
      <c r="DSM126" s="271"/>
      <c r="DSN126" s="271"/>
      <c r="DSO126" s="271"/>
      <c r="DSP126" s="271"/>
      <c r="DSQ126" s="271"/>
      <c r="DSR126" s="271"/>
      <c r="DSS126" s="271"/>
      <c r="DST126" s="271"/>
      <c r="DSU126" s="271"/>
      <c r="DSV126" s="271"/>
      <c r="DSW126" s="271"/>
      <c r="DSX126" s="271"/>
      <c r="DSY126" s="271"/>
      <c r="DSZ126" s="271"/>
      <c r="DTA126" s="271"/>
      <c r="DTB126" s="271"/>
      <c r="DTC126" s="271"/>
      <c r="DTD126" s="271"/>
      <c r="DTE126" s="271"/>
      <c r="DTF126" s="271"/>
      <c r="DTG126" s="271"/>
      <c r="DTH126" s="271"/>
      <c r="DTI126" s="271"/>
      <c r="DTJ126" s="271"/>
      <c r="DTK126" s="271"/>
      <c r="DTL126" s="271"/>
      <c r="DTM126" s="271"/>
      <c r="DTN126" s="271"/>
      <c r="DTO126" s="271"/>
      <c r="DTP126" s="271"/>
      <c r="DTQ126" s="271"/>
      <c r="DTR126" s="271"/>
      <c r="DTS126" s="271"/>
      <c r="DTT126" s="271"/>
      <c r="DTU126" s="271"/>
      <c r="DTV126" s="271"/>
      <c r="DTW126" s="271"/>
      <c r="DTX126" s="271"/>
      <c r="DTY126" s="271"/>
      <c r="DTZ126" s="271"/>
      <c r="DUA126" s="271"/>
      <c r="DUB126" s="271"/>
      <c r="DUC126" s="271"/>
      <c r="DUD126" s="271"/>
      <c r="DUE126" s="271"/>
      <c r="DUF126" s="271"/>
      <c r="DUG126" s="271"/>
      <c r="DUH126" s="271"/>
      <c r="DUI126" s="271"/>
      <c r="DUJ126" s="271"/>
      <c r="DUK126" s="271"/>
      <c r="DUL126" s="271"/>
      <c r="DUM126" s="271"/>
      <c r="DUN126" s="271"/>
      <c r="DUO126" s="271"/>
      <c r="DUP126" s="271"/>
      <c r="DUQ126" s="271"/>
      <c r="DUR126" s="271"/>
      <c r="DUS126" s="271"/>
      <c r="DUT126" s="271"/>
      <c r="DUU126" s="271"/>
      <c r="DUV126" s="271"/>
      <c r="DUW126" s="271"/>
      <c r="DUX126" s="271"/>
      <c r="DUY126" s="271"/>
      <c r="DUZ126" s="271"/>
      <c r="DVA126" s="271"/>
      <c r="DVB126" s="271"/>
      <c r="DVC126" s="271"/>
      <c r="DVD126" s="271"/>
      <c r="DVE126" s="271"/>
      <c r="DVF126" s="271"/>
      <c r="DVG126" s="271"/>
      <c r="DVH126" s="271"/>
      <c r="DVI126" s="271"/>
      <c r="DVJ126" s="271"/>
      <c r="DVK126" s="271"/>
      <c r="DVL126" s="271"/>
      <c r="DVM126" s="271"/>
      <c r="DVN126" s="271"/>
      <c r="DVO126" s="271"/>
      <c r="DVP126" s="271"/>
      <c r="DVQ126" s="271"/>
      <c r="DVR126" s="271"/>
      <c r="DVS126" s="271"/>
      <c r="DVT126" s="271"/>
      <c r="DVU126" s="271"/>
      <c r="DVV126" s="271"/>
      <c r="DVW126" s="271"/>
      <c r="DVX126" s="271"/>
      <c r="DVY126" s="271"/>
      <c r="DVZ126" s="271"/>
      <c r="DWA126" s="271"/>
      <c r="DWB126" s="271"/>
      <c r="DWC126" s="271"/>
      <c r="DWD126" s="271"/>
      <c r="DWE126" s="271"/>
      <c r="DWF126" s="271"/>
      <c r="DWG126" s="271"/>
      <c r="DWH126" s="271"/>
      <c r="DWI126" s="271"/>
      <c r="DWJ126" s="271"/>
      <c r="DWK126" s="271"/>
      <c r="DWL126" s="271"/>
      <c r="DWM126" s="271"/>
      <c r="DWN126" s="271"/>
      <c r="DWO126" s="271"/>
      <c r="DWP126" s="271"/>
      <c r="DWQ126" s="271"/>
      <c r="DWR126" s="271"/>
      <c r="DWS126" s="271"/>
      <c r="DWT126" s="271"/>
      <c r="DWU126" s="271"/>
      <c r="DWV126" s="271"/>
      <c r="DWW126" s="271"/>
      <c r="DWX126" s="271"/>
      <c r="DWY126" s="271"/>
      <c r="DWZ126" s="271"/>
      <c r="DXA126" s="271"/>
      <c r="DXB126" s="271"/>
      <c r="DXC126" s="271"/>
      <c r="DXD126" s="271"/>
      <c r="DXE126" s="271"/>
      <c r="DXF126" s="271"/>
      <c r="DXG126" s="271"/>
      <c r="DXH126" s="271"/>
      <c r="DXI126" s="271"/>
      <c r="DXJ126" s="271"/>
      <c r="DXK126" s="271"/>
      <c r="DXL126" s="271"/>
      <c r="DXM126" s="271"/>
      <c r="DXN126" s="271"/>
      <c r="DXO126" s="271"/>
      <c r="DXP126" s="271"/>
      <c r="DXQ126" s="271"/>
      <c r="DXR126" s="271"/>
      <c r="DXS126" s="271"/>
      <c r="DXT126" s="271"/>
      <c r="DXU126" s="271"/>
      <c r="DXV126" s="271"/>
      <c r="DXW126" s="271"/>
      <c r="DXX126" s="271"/>
      <c r="DXY126" s="271"/>
      <c r="DXZ126" s="271"/>
      <c r="DYA126" s="271"/>
      <c r="DYB126" s="271"/>
      <c r="DYC126" s="271"/>
      <c r="DYD126" s="271"/>
      <c r="DYE126" s="271"/>
      <c r="DYF126" s="271"/>
      <c r="DYG126" s="271"/>
      <c r="DYH126" s="271"/>
      <c r="DYI126" s="271"/>
      <c r="DYJ126" s="271"/>
      <c r="DYK126" s="271"/>
      <c r="DYL126" s="271"/>
      <c r="DYM126" s="271"/>
      <c r="DYN126" s="271"/>
      <c r="DYO126" s="271"/>
      <c r="DYP126" s="271"/>
      <c r="DYQ126" s="271"/>
      <c r="DYR126" s="271"/>
      <c r="DYS126" s="271"/>
      <c r="DYT126" s="271"/>
      <c r="DYU126" s="271"/>
      <c r="DYV126" s="271"/>
      <c r="DYW126" s="271"/>
      <c r="DYX126" s="271"/>
      <c r="DYY126" s="271"/>
      <c r="DYZ126" s="271"/>
      <c r="DZA126" s="271"/>
      <c r="DZB126" s="271"/>
      <c r="DZC126" s="271"/>
      <c r="DZD126" s="271"/>
      <c r="DZE126" s="271"/>
      <c r="DZF126" s="271"/>
      <c r="DZG126" s="271"/>
      <c r="DZH126" s="271"/>
      <c r="DZI126" s="271"/>
      <c r="DZJ126" s="271"/>
      <c r="DZK126" s="271"/>
      <c r="DZL126" s="271"/>
      <c r="DZM126" s="271"/>
      <c r="DZN126" s="271"/>
      <c r="DZO126" s="271"/>
      <c r="DZP126" s="271"/>
      <c r="DZQ126" s="271"/>
      <c r="DZR126" s="271"/>
      <c r="DZS126" s="271"/>
      <c r="DZT126" s="271"/>
      <c r="DZU126" s="271"/>
      <c r="DZV126" s="271"/>
      <c r="DZW126" s="271"/>
      <c r="DZX126" s="271"/>
      <c r="DZY126" s="271"/>
      <c r="DZZ126" s="271"/>
      <c r="EAA126" s="271"/>
      <c r="EAB126" s="271"/>
      <c r="EAC126" s="271"/>
      <c r="EAD126" s="271"/>
      <c r="EAE126" s="271"/>
      <c r="EAF126" s="271"/>
      <c r="EAG126" s="271"/>
      <c r="EAH126" s="271"/>
      <c r="EAI126" s="271"/>
      <c r="EAJ126" s="271"/>
      <c r="EAK126" s="271"/>
      <c r="EAL126" s="271"/>
      <c r="EAM126" s="271"/>
      <c r="EAN126" s="271"/>
      <c r="EAO126" s="271"/>
      <c r="EAP126" s="271"/>
      <c r="EAQ126" s="271"/>
      <c r="EAR126" s="271"/>
      <c r="EAS126" s="271"/>
      <c r="EAT126" s="271"/>
      <c r="EAU126" s="271"/>
      <c r="EAV126" s="271"/>
      <c r="EAW126" s="271"/>
      <c r="EAX126" s="271"/>
      <c r="EAY126" s="271"/>
      <c r="EAZ126" s="271"/>
      <c r="EBA126" s="271"/>
      <c r="EBB126" s="271"/>
      <c r="EBC126" s="271"/>
      <c r="EBD126" s="271"/>
      <c r="EBE126" s="271"/>
      <c r="EBF126" s="271"/>
      <c r="EBG126" s="271"/>
      <c r="EBH126" s="271"/>
      <c r="EBI126" s="271"/>
      <c r="EBJ126" s="271"/>
      <c r="EBK126" s="271"/>
      <c r="EBL126" s="271"/>
      <c r="EBM126" s="271"/>
      <c r="EBN126" s="271"/>
      <c r="EBO126" s="271"/>
      <c r="EBP126" s="271"/>
      <c r="EBQ126" s="271"/>
      <c r="EBR126" s="271"/>
      <c r="EBS126" s="271"/>
      <c r="EBT126" s="271"/>
      <c r="EBU126" s="271"/>
      <c r="EBV126" s="271"/>
      <c r="EBW126" s="271"/>
      <c r="EBX126" s="271"/>
      <c r="EBY126" s="271"/>
      <c r="EBZ126" s="271"/>
      <c r="ECA126" s="271"/>
      <c r="ECB126" s="271"/>
      <c r="ECC126" s="271"/>
      <c r="ECD126" s="271"/>
      <c r="ECE126" s="271"/>
      <c r="ECF126" s="271"/>
      <c r="ECG126" s="271"/>
      <c r="ECH126" s="271"/>
      <c r="ECI126" s="271"/>
      <c r="ECJ126" s="271"/>
      <c r="ECK126" s="271"/>
      <c r="ECL126" s="271"/>
      <c r="ECM126" s="271"/>
      <c r="ECN126" s="271"/>
      <c r="ECO126" s="271"/>
      <c r="ECP126" s="271"/>
      <c r="ECQ126" s="271"/>
      <c r="ECR126" s="271"/>
      <c r="ECS126" s="271"/>
      <c r="ECT126" s="271"/>
      <c r="ECU126" s="271"/>
      <c r="ECV126" s="271"/>
      <c r="ECW126" s="271"/>
      <c r="ECX126" s="271"/>
      <c r="ECY126" s="271"/>
      <c r="ECZ126" s="271"/>
      <c r="EDA126" s="271"/>
      <c r="EDB126" s="271"/>
      <c r="EDC126" s="271"/>
      <c r="EDD126" s="271"/>
      <c r="EDE126" s="271"/>
      <c r="EDF126" s="271"/>
      <c r="EDG126" s="271"/>
      <c r="EDH126" s="271"/>
      <c r="EDI126" s="271"/>
      <c r="EDJ126" s="271"/>
      <c r="EDK126" s="271"/>
      <c r="EDL126" s="271"/>
      <c r="EDM126" s="271"/>
      <c r="EDN126" s="271"/>
      <c r="EDO126" s="271"/>
      <c r="EDP126" s="271"/>
      <c r="EDQ126" s="271"/>
      <c r="EDR126" s="271"/>
      <c r="EDS126" s="271"/>
      <c r="EDT126" s="271"/>
      <c r="EDU126" s="271"/>
      <c r="EDV126" s="271"/>
      <c r="EDW126" s="271"/>
      <c r="EDX126" s="271"/>
      <c r="EDY126" s="271"/>
      <c r="EDZ126" s="271"/>
      <c r="EEA126" s="271"/>
      <c r="EEB126" s="271"/>
      <c r="EEC126" s="271"/>
      <c r="EED126" s="271"/>
      <c r="EEE126" s="271"/>
      <c r="EEF126" s="271"/>
      <c r="EEG126" s="271"/>
      <c r="EEH126" s="271"/>
      <c r="EEI126" s="271"/>
      <c r="EEJ126" s="271"/>
      <c r="EEK126" s="271"/>
      <c r="EEL126" s="271"/>
      <c r="EEM126" s="271"/>
      <c r="EEN126" s="271"/>
      <c r="EEO126" s="271"/>
      <c r="EEP126" s="271"/>
      <c r="EEQ126" s="271"/>
      <c r="EER126" s="271"/>
      <c r="EES126" s="271"/>
      <c r="EET126" s="271"/>
      <c r="EEU126" s="271"/>
      <c r="EEV126" s="271"/>
      <c r="EEW126" s="271"/>
      <c r="EEX126" s="271"/>
      <c r="EEY126" s="271"/>
      <c r="EEZ126" s="271"/>
      <c r="EFA126" s="271"/>
      <c r="EFB126" s="271"/>
      <c r="EFC126" s="271"/>
      <c r="EFD126" s="271"/>
      <c r="EFE126" s="271"/>
      <c r="EFF126" s="271"/>
      <c r="EFG126" s="271"/>
      <c r="EFH126" s="271"/>
      <c r="EFI126" s="271"/>
      <c r="EFJ126" s="271"/>
      <c r="EFK126" s="271"/>
      <c r="EFL126" s="271"/>
      <c r="EFM126" s="271"/>
      <c r="EFN126" s="271"/>
      <c r="EFO126" s="271"/>
      <c r="EFP126" s="271"/>
      <c r="EFQ126" s="271"/>
      <c r="EFR126" s="271"/>
      <c r="EFS126" s="271"/>
      <c r="EFT126" s="271"/>
      <c r="EFU126" s="271"/>
      <c r="EFV126" s="271"/>
      <c r="EFW126" s="271"/>
      <c r="EFX126" s="271"/>
      <c r="EFY126" s="271"/>
      <c r="EFZ126" s="271"/>
      <c r="EGA126" s="271"/>
      <c r="EGB126" s="271"/>
      <c r="EGC126" s="271"/>
      <c r="EGD126" s="271"/>
      <c r="EGE126" s="271"/>
      <c r="EGF126" s="271"/>
      <c r="EGG126" s="271"/>
      <c r="EGH126" s="271"/>
      <c r="EGI126" s="271"/>
      <c r="EGJ126" s="271"/>
      <c r="EGK126" s="271"/>
      <c r="EGL126" s="271"/>
      <c r="EGM126" s="271"/>
      <c r="EGN126" s="271"/>
      <c r="EGO126" s="271"/>
      <c r="EGP126" s="271"/>
      <c r="EGQ126" s="271"/>
      <c r="EGR126" s="271"/>
      <c r="EGS126" s="271"/>
      <c r="EGT126" s="271"/>
      <c r="EGU126" s="271"/>
      <c r="EGV126" s="271"/>
      <c r="EGW126" s="271"/>
      <c r="EGX126" s="271"/>
      <c r="EGY126" s="271"/>
      <c r="EGZ126" s="271"/>
      <c r="EHA126" s="271"/>
      <c r="EHB126" s="271"/>
      <c r="EHC126" s="271"/>
      <c r="EHD126" s="271"/>
      <c r="EHE126" s="271"/>
      <c r="EHF126" s="271"/>
      <c r="EHG126" s="271"/>
      <c r="EHH126" s="271"/>
      <c r="EHI126" s="271"/>
      <c r="EHJ126" s="271"/>
      <c r="EHK126" s="271"/>
      <c r="EHL126" s="271"/>
      <c r="EHM126" s="271"/>
      <c r="EHN126" s="271"/>
      <c r="EHO126" s="271"/>
      <c r="EHP126" s="271"/>
      <c r="EHQ126" s="271"/>
      <c r="EHR126" s="271"/>
      <c r="EHS126" s="271"/>
      <c r="EHT126" s="271"/>
      <c r="EHU126" s="271"/>
      <c r="EHV126" s="271"/>
      <c r="EHW126" s="271"/>
      <c r="EHX126" s="271"/>
      <c r="EHY126" s="271"/>
      <c r="EHZ126" s="271"/>
      <c r="EIA126" s="271"/>
      <c r="EIB126" s="271"/>
      <c r="EIC126" s="271"/>
      <c r="EID126" s="271"/>
      <c r="EIE126" s="271"/>
      <c r="EIF126" s="271"/>
      <c r="EIG126" s="271"/>
      <c r="EIH126" s="271"/>
      <c r="EII126" s="271"/>
      <c r="EIJ126" s="271"/>
      <c r="EIK126" s="271"/>
      <c r="EIL126" s="271"/>
      <c r="EIM126" s="271"/>
      <c r="EIN126" s="271"/>
      <c r="EIO126" s="271"/>
      <c r="EIP126" s="271"/>
      <c r="EIQ126" s="271"/>
      <c r="EIR126" s="271"/>
      <c r="EIS126" s="271"/>
      <c r="EIT126" s="271"/>
      <c r="EIU126" s="271"/>
      <c r="EIV126" s="271"/>
      <c r="EIW126" s="271"/>
      <c r="EIX126" s="271"/>
      <c r="EIY126" s="271"/>
      <c r="EIZ126" s="271"/>
      <c r="EJA126" s="271"/>
      <c r="EJB126" s="271"/>
      <c r="EJC126" s="271"/>
      <c r="EJD126" s="271"/>
      <c r="EJE126" s="271"/>
      <c r="EJF126" s="271"/>
      <c r="EJG126" s="271"/>
      <c r="EJH126" s="271"/>
      <c r="EJI126" s="271"/>
      <c r="EJJ126" s="271"/>
      <c r="EJK126" s="271"/>
      <c r="EJL126" s="271"/>
      <c r="EJM126" s="271"/>
      <c r="EJN126" s="271"/>
      <c r="EJO126" s="271"/>
      <c r="EJP126" s="271"/>
      <c r="EJQ126" s="271"/>
      <c r="EJR126" s="271"/>
      <c r="EJS126" s="271"/>
      <c r="EJT126" s="271"/>
      <c r="EJU126" s="271"/>
      <c r="EJV126" s="271"/>
      <c r="EJW126" s="271"/>
      <c r="EJX126" s="271"/>
      <c r="EJY126" s="271"/>
      <c r="EJZ126" s="271"/>
      <c r="EKA126" s="271"/>
      <c r="EKB126" s="271"/>
      <c r="EKC126" s="271"/>
      <c r="EKD126" s="271"/>
      <c r="EKE126" s="271"/>
      <c r="EKF126" s="271"/>
      <c r="EKG126" s="271"/>
      <c r="EKH126" s="271"/>
      <c r="EKI126" s="271"/>
      <c r="EKJ126" s="271"/>
      <c r="EKK126" s="271"/>
      <c r="EKL126" s="271"/>
      <c r="EKM126" s="271"/>
      <c r="EKN126" s="271"/>
      <c r="EKO126" s="271"/>
      <c r="EKP126" s="271"/>
      <c r="EKQ126" s="271"/>
      <c r="EKR126" s="271"/>
      <c r="EKS126" s="271"/>
      <c r="EKT126" s="271"/>
      <c r="EKU126" s="271"/>
      <c r="EKV126" s="271"/>
      <c r="EKW126" s="271"/>
      <c r="EKX126" s="271"/>
      <c r="EKY126" s="271"/>
      <c r="EKZ126" s="271"/>
      <c r="ELA126" s="271"/>
      <c r="ELB126" s="271"/>
      <c r="ELC126" s="271"/>
      <c r="ELD126" s="271"/>
      <c r="ELE126" s="271"/>
      <c r="ELF126" s="271"/>
      <c r="ELG126" s="271"/>
      <c r="ELH126" s="271"/>
      <c r="ELI126" s="271"/>
      <c r="ELJ126" s="271"/>
      <c r="ELK126" s="271"/>
      <c r="ELL126" s="271"/>
      <c r="ELM126" s="271"/>
      <c r="ELN126" s="271"/>
      <c r="ELO126" s="271"/>
      <c r="ELP126" s="271"/>
      <c r="ELQ126" s="271"/>
      <c r="ELR126" s="271"/>
      <c r="ELS126" s="271"/>
      <c r="ELT126" s="271"/>
      <c r="ELU126" s="271"/>
      <c r="ELV126" s="271"/>
      <c r="ELW126" s="271"/>
      <c r="ELX126" s="271"/>
      <c r="ELY126" s="271"/>
      <c r="ELZ126" s="271"/>
      <c r="EMA126" s="271"/>
      <c r="EMB126" s="271"/>
      <c r="EMC126" s="271"/>
      <c r="EMD126" s="271"/>
      <c r="EME126" s="271"/>
      <c r="EMF126" s="271"/>
      <c r="EMG126" s="271"/>
      <c r="EMH126" s="271"/>
      <c r="EMI126" s="271"/>
      <c r="EMJ126" s="271"/>
      <c r="EMK126" s="271"/>
      <c r="EML126" s="271"/>
      <c r="EMM126" s="271"/>
      <c r="EMN126" s="271"/>
      <c r="EMO126" s="271"/>
      <c r="EMP126" s="271"/>
      <c r="EMQ126" s="271"/>
      <c r="EMR126" s="271"/>
      <c r="EMS126" s="271"/>
      <c r="EMT126" s="271"/>
      <c r="EMU126" s="271"/>
      <c r="EMV126" s="271"/>
      <c r="EMW126" s="271"/>
      <c r="EMX126" s="271"/>
      <c r="EMY126" s="271"/>
      <c r="EMZ126" s="271"/>
      <c r="ENA126" s="271"/>
      <c r="ENB126" s="271"/>
      <c r="ENC126" s="271"/>
      <c r="END126" s="271"/>
      <c r="ENE126" s="271"/>
      <c r="ENF126" s="271"/>
      <c r="ENG126" s="271"/>
      <c r="ENH126" s="271"/>
      <c r="ENI126" s="271"/>
      <c r="ENJ126" s="271"/>
      <c r="ENK126" s="271"/>
      <c r="ENL126" s="271"/>
      <c r="ENM126" s="271"/>
      <c r="ENN126" s="271"/>
      <c r="ENO126" s="271"/>
      <c r="ENP126" s="271"/>
      <c r="ENQ126" s="271"/>
      <c r="ENR126" s="271"/>
      <c r="ENS126" s="271"/>
      <c r="ENT126" s="271"/>
      <c r="ENU126" s="271"/>
      <c r="ENV126" s="271"/>
      <c r="ENW126" s="271"/>
      <c r="ENX126" s="271"/>
      <c r="ENY126" s="271"/>
      <c r="ENZ126" s="271"/>
      <c r="EOA126" s="271"/>
      <c r="EOB126" s="271"/>
      <c r="EOC126" s="271"/>
      <c r="EOD126" s="271"/>
      <c r="EOE126" s="271"/>
      <c r="EOF126" s="271"/>
      <c r="EOG126" s="271"/>
      <c r="EOH126" s="271"/>
      <c r="EOI126" s="271"/>
      <c r="EOJ126" s="271"/>
      <c r="EOK126" s="271"/>
      <c r="EOL126" s="271"/>
      <c r="EOM126" s="271"/>
      <c r="EON126" s="271"/>
      <c r="EOO126" s="271"/>
      <c r="EOP126" s="271"/>
      <c r="EOQ126" s="271"/>
      <c r="EOR126" s="271"/>
      <c r="EOS126" s="271"/>
      <c r="EOT126" s="271"/>
      <c r="EOU126" s="271"/>
      <c r="EOV126" s="271"/>
      <c r="EOW126" s="271"/>
      <c r="EOX126" s="271"/>
      <c r="EOY126" s="271"/>
      <c r="EOZ126" s="271"/>
      <c r="EPA126" s="271"/>
      <c r="EPB126" s="271"/>
      <c r="EPC126" s="271"/>
      <c r="EPD126" s="271"/>
      <c r="EPE126" s="271"/>
      <c r="EPF126" s="271"/>
      <c r="EPG126" s="271"/>
      <c r="EPH126" s="271"/>
      <c r="EPI126" s="271"/>
      <c r="EPJ126" s="271"/>
      <c r="EPK126" s="271"/>
      <c r="EPL126" s="271"/>
      <c r="EPM126" s="271"/>
      <c r="EPN126" s="271"/>
      <c r="EPO126" s="271"/>
      <c r="EPP126" s="271"/>
      <c r="EPQ126" s="271"/>
      <c r="EPR126" s="271"/>
      <c r="EPS126" s="271"/>
      <c r="EPT126" s="271"/>
      <c r="EPU126" s="271"/>
      <c r="EPV126" s="271"/>
      <c r="EPW126" s="271"/>
      <c r="EPX126" s="271"/>
      <c r="EPY126" s="271"/>
      <c r="EPZ126" s="271"/>
      <c r="EQA126" s="271"/>
      <c r="EQB126" s="271"/>
      <c r="EQC126" s="271"/>
      <c r="EQD126" s="271"/>
      <c r="EQE126" s="271"/>
      <c r="EQF126" s="271"/>
      <c r="EQG126" s="271"/>
      <c r="EQH126" s="271"/>
      <c r="EQI126" s="271"/>
      <c r="EQJ126" s="271"/>
      <c r="EQK126" s="271"/>
      <c r="EQL126" s="271"/>
      <c r="EQM126" s="271"/>
      <c r="EQN126" s="271"/>
      <c r="EQO126" s="271"/>
      <c r="EQP126" s="271"/>
      <c r="EQQ126" s="271"/>
      <c r="EQR126" s="271"/>
      <c r="EQS126" s="271"/>
      <c r="EQT126" s="271"/>
      <c r="EQU126" s="271"/>
      <c r="EQV126" s="271"/>
      <c r="EQW126" s="271"/>
      <c r="EQX126" s="271"/>
      <c r="EQY126" s="271"/>
      <c r="EQZ126" s="271"/>
      <c r="ERA126" s="271"/>
      <c r="ERB126" s="271"/>
      <c r="ERC126" s="271"/>
      <c r="ERD126" s="271"/>
      <c r="ERE126" s="271"/>
      <c r="ERF126" s="271"/>
      <c r="ERG126" s="271"/>
      <c r="ERH126" s="271"/>
      <c r="ERI126" s="271"/>
      <c r="ERJ126" s="271"/>
      <c r="ERK126" s="271"/>
      <c r="ERL126" s="271"/>
      <c r="ERM126" s="271"/>
      <c r="ERN126" s="271"/>
      <c r="ERO126" s="271"/>
      <c r="ERP126" s="271"/>
      <c r="ERQ126" s="271"/>
      <c r="ERR126" s="271"/>
      <c r="ERS126" s="271"/>
      <c r="ERT126" s="271"/>
      <c r="ERU126" s="271"/>
      <c r="ERV126" s="271"/>
      <c r="ERW126" s="271"/>
      <c r="ERX126" s="271"/>
      <c r="ERY126" s="271"/>
      <c r="ERZ126" s="271"/>
      <c r="ESA126" s="271"/>
      <c r="ESB126" s="271"/>
      <c r="ESC126" s="271"/>
      <c r="ESD126" s="271"/>
      <c r="ESE126" s="271"/>
      <c r="ESF126" s="271"/>
      <c r="ESG126" s="271"/>
      <c r="ESH126" s="271"/>
      <c r="ESI126" s="271"/>
      <c r="ESJ126" s="271"/>
      <c r="ESK126" s="271"/>
      <c r="ESL126" s="271"/>
      <c r="ESM126" s="271"/>
      <c r="ESN126" s="271"/>
      <c r="ESO126" s="271"/>
      <c r="ESP126" s="271"/>
      <c r="ESQ126" s="271"/>
      <c r="ESR126" s="271"/>
      <c r="ESS126" s="271"/>
      <c r="EST126" s="271"/>
      <c r="ESU126" s="271"/>
      <c r="ESV126" s="271"/>
      <c r="ESW126" s="271"/>
      <c r="ESX126" s="271"/>
      <c r="ESY126" s="271"/>
      <c r="ESZ126" s="271"/>
      <c r="ETA126" s="271"/>
      <c r="ETB126" s="271"/>
      <c r="ETC126" s="271"/>
      <c r="ETD126" s="271"/>
      <c r="ETE126" s="271"/>
      <c r="ETF126" s="271"/>
      <c r="ETG126" s="271"/>
      <c r="ETH126" s="271"/>
      <c r="ETI126" s="271"/>
      <c r="ETJ126" s="271"/>
      <c r="ETK126" s="271"/>
      <c r="ETL126" s="271"/>
      <c r="ETM126" s="271"/>
      <c r="ETN126" s="271"/>
      <c r="ETO126" s="271"/>
      <c r="ETP126" s="271"/>
      <c r="ETQ126" s="271"/>
      <c r="ETR126" s="271"/>
      <c r="ETS126" s="271"/>
      <c r="ETT126" s="271"/>
      <c r="ETU126" s="271"/>
      <c r="ETV126" s="271"/>
      <c r="ETW126" s="271"/>
      <c r="ETX126" s="271"/>
      <c r="ETY126" s="271"/>
      <c r="ETZ126" s="271"/>
      <c r="EUA126" s="271"/>
      <c r="EUB126" s="271"/>
      <c r="EUC126" s="271"/>
      <c r="EUD126" s="271"/>
      <c r="EUE126" s="271"/>
      <c r="EUF126" s="271"/>
      <c r="EUG126" s="271"/>
      <c r="EUH126" s="271"/>
      <c r="EUI126" s="271"/>
      <c r="EUJ126" s="271"/>
      <c r="EUK126" s="271"/>
      <c r="EUL126" s="271"/>
      <c r="EUM126" s="271"/>
      <c r="EUN126" s="271"/>
      <c r="EUO126" s="271"/>
      <c r="EUP126" s="271"/>
      <c r="EUQ126" s="271"/>
      <c r="EUR126" s="271"/>
      <c r="EUS126" s="271"/>
      <c r="EUT126" s="271"/>
      <c r="EUU126" s="271"/>
      <c r="EUV126" s="271"/>
      <c r="EUW126" s="271"/>
      <c r="EUX126" s="271"/>
      <c r="EUY126" s="271"/>
      <c r="EUZ126" s="271"/>
      <c r="EVA126" s="271"/>
      <c r="EVB126" s="271"/>
      <c r="EVC126" s="271"/>
      <c r="EVD126" s="271"/>
      <c r="EVE126" s="271"/>
      <c r="EVF126" s="271"/>
      <c r="EVG126" s="271"/>
      <c r="EVH126" s="271"/>
      <c r="EVI126" s="271"/>
      <c r="EVJ126" s="271"/>
      <c r="EVK126" s="271"/>
      <c r="EVL126" s="271"/>
      <c r="EVM126" s="271"/>
      <c r="EVN126" s="271"/>
      <c r="EVO126" s="271"/>
      <c r="EVP126" s="271"/>
      <c r="EVQ126" s="271"/>
      <c r="EVR126" s="271"/>
      <c r="EVS126" s="271"/>
      <c r="EVT126" s="271"/>
      <c r="EVU126" s="271"/>
      <c r="EVV126" s="271"/>
      <c r="EVW126" s="271"/>
      <c r="EVX126" s="271"/>
      <c r="EVY126" s="271"/>
      <c r="EVZ126" s="271"/>
      <c r="EWA126" s="271"/>
      <c r="EWB126" s="271"/>
      <c r="EWC126" s="271"/>
      <c r="EWD126" s="271"/>
      <c r="EWE126" s="271"/>
      <c r="EWF126" s="271"/>
      <c r="EWG126" s="271"/>
      <c r="EWH126" s="271"/>
      <c r="EWI126" s="271"/>
      <c r="EWJ126" s="271"/>
      <c r="EWK126" s="271"/>
      <c r="EWL126" s="271"/>
      <c r="EWM126" s="271"/>
      <c r="EWN126" s="271"/>
      <c r="EWO126" s="271"/>
      <c r="EWP126" s="271"/>
      <c r="EWQ126" s="271"/>
      <c r="EWR126" s="271"/>
      <c r="EWS126" s="271"/>
      <c r="EWT126" s="271"/>
      <c r="EWU126" s="271"/>
      <c r="EWV126" s="271"/>
      <c r="EWW126" s="271"/>
      <c r="EWX126" s="271"/>
      <c r="EWY126" s="271"/>
      <c r="EWZ126" s="271"/>
      <c r="EXA126" s="271"/>
      <c r="EXB126" s="271"/>
      <c r="EXC126" s="271"/>
      <c r="EXD126" s="271"/>
      <c r="EXE126" s="271"/>
      <c r="EXF126" s="271"/>
      <c r="EXG126" s="271"/>
      <c r="EXH126" s="271"/>
      <c r="EXI126" s="271"/>
      <c r="EXJ126" s="271"/>
      <c r="EXK126" s="271"/>
      <c r="EXL126" s="271"/>
      <c r="EXM126" s="271"/>
      <c r="EXN126" s="271"/>
      <c r="EXO126" s="271"/>
      <c r="EXP126" s="271"/>
      <c r="EXQ126" s="271"/>
      <c r="EXR126" s="271"/>
      <c r="EXS126" s="271"/>
      <c r="EXT126" s="271"/>
      <c r="EXU126" s="271"/>
      <c r="EXV126" s="271"/>
      <c r="EXW126" s="271"/>
      <c r="EXX126" s="271"/>
      <c r="EXY126" s="271"/>
      <c r="EXZ126" s="271"/>
      <c r="EYA126" s="271"/>
      <c r="EYB126" s="271"/>
      <c r="EYC126" s="271"/>
      <c r="EYD126" s="271"/>
      <c r="EYE126" s="271"/>
      <c r="EYF126" s="271"/>
      <c r="EYG126" s="271"/>
      <c r="EYH126" s="271"/>
      <c r="EYI126" s="271"/>
      <c r="EYJ126" s="271"/>
      <c r="EYK126" s="271"/>
      <c r="EYL126" s="271"/>
      <c r="EYM126" s="271"/>
      <c r="EYN126" s="271"/>
      <c r="EYO126" s="271"/>
      <c r="EYP126" s="271"/>
      <c r="EYQ126" s="271"/>
      <c r="EYR126" s="271"/>
      <c r="EYS126" s="271"/>
      <c r="EYT126" s="271"/>
      <c r="EYU126" s="271"/>
      <c r="EYV126" s="271"/>
      <c r="EYW126" s="271"/>
      <c r="EYX126" s="271"/>
      <c r="EYY126" s="271"/>
      <c r="EYZ126" s="271"/>
      <c r="EZA126" s="271"/>
      <c r="EZB126" s="271"/>
      <c r="EZC126" s="271"/>
      <c r="EZD126" s="271"/>
      <c r="EZE126" s="271"/>
      <c r="EZF126" s="271"/>
      <c r="EZG126" s="271"/>
      <c r="EZH126" s="271"/>
      <c r="EZI126" s="271"/>
      <c r="EZJ126" s="271"/>
      <c r="EZK126" s="271"/>
      <c r="EZL126" s="271"/>
      <c r="EZM126" s="271"/>
      <c r="EZN126" s="271"/>
      <c r="EZO126" s="271"/>
      <c r="EZP126" s="271"/>
      <c r="EZQ126" s="271"/>
      <c r="EZR126" s="271"/>
      <c r="EZS126" s="271"/>
      <c r="EZT126" s="271"/>
      <c r="EZU126" s="271"/>
      <c r="EZV126" s="271"/>
      <c r="EZW126" s="271"/>
      <c r="EZX126" s="271"/>
      <c r="EZY126" s="271"/>
      <c r="EZZ126" s="271"/>
      <c r="FAA126" s="271"/>
      <c r="FAB126" s="271"/>
      <c r="FAC126" s="271"/>
      <c r="FAD126" s="271"/>
      <c r="FAE126" s="271"/>
      <c r="FAF126" s="271"/>
      <c r="FAG126" s="271"/>
      <c r="FAH126" s="271"/>
      <c r="FAI126" s="271"/>
      <c r="FAJ126" s="271"/>
      <c r="FAK126" s="271"/>
      <c r="FAL126" s="271"/>
      <c r="FAM126" s="271"/>
      <c r="FAN126" s="271"/>
      <c r="FAO126" s="271"/>
      <c r="FAP126" s="271"/>
      <c r="FAQ126" s="271"/>
      <c r="FAR126" s="271"/>
      <c r="FAS126" s="271"/>
      <c r="FAT126" s="271"/>
      <c r="FAU126" s="271"/>
      <c r="FAV126" s="271"/>
      <c r="FAW126" s="271"/>
      <c r="FAX126" s="271"/>
      <c r="FAY126" s="271"/>
      <c r="FAZ126" s="271"/>
      <c r="FBA126" s="271"/>
      <c r="FBB126" s="271"/>
      <c r="FBC126" s="271"/>
      <c r="FBD126" s="271"/>
      <c r="FBE126" s="271"/>
      <c r="FBF126" s="271"/>
      <c r="FBG126" s="271"/>
      <c r="FBH126" s="271"/>
      <c r="FBI126" s="271"/>
      <c r="FBJ126" s="271"/>
      <c r="FBK126" s="271"/>
      <c r="FBL126" s="271"/>
      <c r="FBM126" s="271"/>
      <c r="FBN126" s="271"/>
      <c r="FBO126" s="271"/>
      <c r="FBP126" s="271"/>
      <c r="FBQ126" s="271"/>
      <c r="FBR126" s="271"/>
      <c r="FBS126" s="271"/>
      <c r="FBT126" s="271"/>
      <c r="FBU126" s="271"/>
      <c r="FBV126" s="271"/>
      <c r="FBW126" s="271"/>
      <c r="FBX126" s="271"/>
      <c r="FBY126" s="271"/>
      <c r="FBZ126" s="271"/>
      <c r="FCA126" s="271"/>
      <c r="FCB126" s="271"/>
      <c r="FCC126" s="271"/>
      <c r="FCD126" s="271"/>
      <c r="FCE126" s="271"/>
      <c r="FCF126" s="271"/>
      <c r="FCG126" s="271"/>
      <c r="FCH126" s="271"/>
      <c r="FCI126" s="271"/>
      <c r="FCJ126" s="271"/>
      <c r="FCK126" s="271"/>
      <c r="FCL126" s="271"/>
      <c r="FCM126" s="271"/>
      <c r="FCN126" s="271"/>
      <c r="FCO126" s="271"/>
      <c r="FCP126" s="271"/>
      <c r="FCQ126" s="271"/>
      <c r="FCR126" s="271"/>
      <c r="FCS126" s="271"/>
      <c r="FCT126" s="271"/>
      <c r="FCU126" s="271"/>
      <c r="FCV126" s="271"/>
      <c r="FCW126" s="271"/>
      <c r="FCX126" s="271"/>
      <c r="FCY126" s="271"/>
      <c r="FCZ126" s="271"/>
      <c r="FDA126" s="271"/>
      <c r="FDB126" s="271"/>
      <c r="FDC126" s="271"/>
      <c r="FDD126" s="271"/>
      <c r="FDE126" s="271"/>
      <c r="FDF126" s="271"/>
      <c r="FDG126" s="271"/>
      <c r="FDH126" s="271"/>
      <c r="FDI126" s="271"/>
      <c r="FDJ126" s="271"/>
      <c r="FDK126" s="271"/>
      <c r="FDL126" s="271"/>
      <c r="FDM126" s="271"/>
      <c r="FDN126" s="271"/>
      <c r="FDO126" s="271"/>
      <c r="FDP126" s="271"/>
      <c r="FDQ126" s="271"/>
      <c r="FDR126" s="271"/>
      <c r="FDS126" s="271"/>
      <c r="FDT126" s="271"/>
      <c r="FDU126" s="271"/>
      <c r="FDV126" s="271"/>
      <c r="FDW126" s="271"/>
      <c r="FDX126" s="271"/>
      <c r="FDY126" s="271"/>
      <c r="FDZ126" s="271"/>
      <c r="FEA126" s="271"/>
      <c r="FEB126" s="271"/>
      <c r="FEC126" s="271"/>
      <c r="FED126" s="271"/>
      <c r="FEE126" s="271"/>
      <c r="FEF126" s="271"/>
      <c r="FEG126" s="271"/>
      <c r="FEH126" s="271"/>
      <c r="FEI126" s="271"/>
      <c r="FEJ126" s="271"/>
      <c r="FEK126" s="271"/>
      <c r="FEL126" s="271"/>
      <c r="FEM126" s="271"/>
      <c r="FEN126" s="271"/>
      <c r="FEO126" s="271"/>
      <c r="FEP126" s="271"/>
      <c r="FEQ126" s="271"/>
      <c r="FER126" s="271"/>
      <c r="FES126" s="271"/>
      <c r="FET126" s="271"/>
      <c r="FEU126" s="271"/>
      <c r="FEV126" s="271"/>
      <c r="FEW126" s="271"/>
      <c r="FEX126" s="271"/>
      <c r="FEY126" s="271"/>
      <c r="FEZ126" s="271"/>
      <c r="FFA126" s="271"/>
      <c r="FFB126" s="271"/>
      <c r="FFC126" s="271"/>
      <c r="FFD126" s="271"/>
      <c r="FFE126" s="271"/>
      <c r="FFF126" s="271"/>
      <c r="FFG126" s="271"/>
      <c r="FFH126" s="271"/>
      <c r="FFI126" s="271"/>
      <c r="FFJ126" s="271"/>
      <c r="FFK126" s="271"/>
      <c r="FFL126" s="271"/>
      <c r="FFM126" s="271"/>
      <c r="FFN126" s="271"/>
      <c r="FFO126" s="271"/>
      <c r="FFP126" s="271"/>
      <c r="FFQ126" s="271"/>
      <c r="FFR126" s="271"/>
      <c r="FFS126" s="271"/>
      <c r="FFT126" s="271"/>
      <c r="FFU126" s="271"/>
      <c r="FFV126" s="271"/>
      <c r="FFW126" s="271"/>
      <c r="FFX126" s="271"/>
      <c r="FFY126" s="271"/>
      <c r="FFZ126" s="271"/>
      <c r="FGA126" s="271"/>
      <c r="FGB126" s="271"/>
      <c r="FGC126" s="271"/>
      <c r="FGD126" s="271"/>
      <c r="FGE126" s="271"/>
      <c r="FGF126" s="271"/>
      <c r="FGG126" s="271"/>
      <c r="FGH126" s="271"/>
      <c r="FGI126" s="271"/>
      <c r="FGJ126" s="271"/>
      <c r="FGK126" s="271"/>
      <c r="FGL126" s="271"/>
      <c r="FGM126" s="271"/>
      <c r="FGN126" s="271"/>
      <c r="FGO126" s="271"/>
      <c r="FGP126" s="271"/>
      <c r="FGQ126" s="271"/>
      <c r="FGR126" s="271"/>
      <c r="FGS126" s="271"/>
      <c r="FGT126" s="271"/>
      <c r="FGU126" s="271"/>
      <c r="FGV126" s="271"/>
      <c r="FGW126" s="271"/>
      <c r="FGX126" s="271"/>
      <c r="FGY126" s="271"/>
      <c r="FGZ126" s="271"/>
      <c r="FHA126" s="271"/>
      <c r="FHB126" s="271"/>
      <c r="FHC126" s="271"/>
      <c r="FHD126" s="271"/>
      <c r="FHE126" s="271"/>
      <c r="FHF126" s="271"/>
      <c r="FHG126" s="271"/>
      <c r="FHH126" s="271"/>
      <c r="FHI126" s="271"/>
      <c r="FHJ126" s="271"/>
      <c r="FHK126" s="271"/>
      <c r="FHL126" s="271"/>
      <c r="FHM126" s="271"/>
      <c r="FHN126" s="271"/>
      <c r="FHO126" s="271"/>
      <c r="FHP126" s="271"/>
      <c r="FHQ126" s="271"/>
      <c r="FHR126" s="271"/>
      <c r="FHS126" s="271"/>
      <c r="FHT126" s="271"/>
      <c r="FHU126" s="271"/>
      <c r="FHV126" s="271"/>
      <c r="FHW126" s="271"/>
      <c r="FHX126" s="271"/>
      <c r="FHY126" s="271"/>
      <c r="FHZ126" s="271"/>
      <c r="FIA126" s="271"/>
      <c r="FIB126" s="271"/>
      <c r="FIC126" s="271"/>
      <c r="FID126" s="271"/>
      <c r="FIE126" s="271"/>
      <c r="FIF126" s="271"/>
      <c r="FIG126" s="271"/>
      <c r="FIH126" s="271"/>
      <c r="FII126" s="271"/>
      <c r="FIJ126" s="271"/>
      <c r="FIK126" s="271"/>
      <c r="FIL126" s="271"/>
      <c r="FIM126" s="271"/>
      <c r="FIN126" s="271"/>
      <c r="FIO126" s="271"/>
      <c r="FIP126" s="271"/>
      <c r="FIQ126" s="271"/>
      <c r="FIR126" s="271"/>
      <c r="FIS126" s="271"/>
      <c r="FIT126" s="271"/>
      <c r="FIU126" s="271"/>
      <c r="FIV126" s="271"/>
      <c r="FIW126" s="271"/>
      <c r="FIX126" s="271"/>
      <c r="FIY126" s="271"/>
      <c r="FIZ126" s="271"/>
      <c r="FJA126" s="271"/>
      <c r="FJB126" s="271"/>
      <c r="FJC126" s="271"/>
      <c r="FJD126" s="271"/>
      <c r="FJE126" s="271"/>
      <c r="FJF126" s="271"/>
      <c r="FJG126" s="271"/>
      <c r="FJH126" s="271"/>
      <c r="FJI126" s="271"/>
      <c r="FJJ126" s="271"/>
      <c r="FJK126" s="271"/>
      <c r="FJL126" s="271"/>
      <c r="FJM126" s="271"/>
      <c r="FJN126" s="271"/>
      <c r="FJO126" s="271"/>
      <c r="FJP126" s="271"/>
      <c r="FJQ126" s="271"/>
      <c r="FJR126" s="271"/>
      <c r="FJS126" s="271"/>
      <c r="FJT126" s="271"/>
      <c r="FJU126" s="271"/>
      <c r="FJV126" s="271"/>
      <c r="FJW126" s="271"/>
      <c r="FJX126" s="271"/>
      <c r="FJY126" s="271"/>
      <c r="FJZ126" s="271"/>
      <c r="FKA126" s="271"/>
      <c r="FKB126" s="271"/>
      <c r="FKC126" s="271"/>
      <c r="FKD126" s="271"/>
      <c r="FKE126" s="271"/>
      <c r="FKF126" s="271"/>
      <c r="FKG126" s="271"/>
      <c r="FKH126" s="271"/>
      <c r="FKI126" s="271"/>
      <c r="FKJ126" s="271"/>
      <c r="FKK126" s="271"/>
      <c r="FKL126" s="271"/>
      <c r="FKM126" s="271"/>
      <c r="FKN126" s="271"/>
      <c r="FKO126" s="271"/>
      <c r="FKP126" s="271"/>
      <c r="FKQ126" s="271"/>
      <c r="FKR126" s="271"/>
      <c r="FKS126" s="271"/>
      <c r="FKT126" s="271"/>
      <c r="FKU126" s="271"/>
      <c r="FKV126" s="271"/>
      <c r="FKW126" s="271"/>
      <c r="FKX126" s="271"/>
      <c r="FKY126" s="271"/>
      <c r="FKZ126" s="271"/>
      <c r="FLA126" s="271"/>
      <c r="FLB126" s="271"/>
      <c r="FLC126" s="271"/>
      <c r="FLD126" s="271"/>
      <c r="FLE126" s="271"/>
      <c r="FLF126" s="271"/>
      <c r="FLG126" s="271"/>
      <c r="FLH126" s="271"/>
      <c r="FLI126" s="271"/>
      <c r="FLJ126" s="271"/>
      <c r="FLK126" s="271"/>
      <c r="FLL126" s="271"/>
      <c r="FLM126" s="271"/>
      <c r="FLN126" s="271"/>
      <c r="FLO126" s="271"/>
      <c r="FLP126" s="271"/>
      <c r="FLQ126" s="271"/>
      <c r="FLR126" s="271"/>
      <c r="FLS126" s="271"/>
      <c r="FLT126" s="271"/>
      <c r="FLU126" s="271"/>
      <c r="FLV126" s="271"/>
      <c r="FLW126" s="271"/>
      <c r="FLX126" s="271"/>
      <c r="FLY126" s="271"/>
      <c r="FLZ126" s="271"/>
      <c r="FMA126" s="271"/>
      <c r="FMB126" s="271"/>
      <c r="FMC126" s="271"/>
      <c r="FMD126" s="271"/>
      <c r="FME126" s="271"/>
      <c r="FMF126" s="271"/>
      <c r="FMG126" s="271"/>
      <c r="FMH126" s="271"/>
      <c r="FMI126" s="271"/>
      <c r="FMJ126" s="271"/>
      <c r="FMK126" s="271"/>
      <c r="FML126" s="271"/>
      <c r="FMM126" s="271"/>
      <c r="FMN126" s="271"/>
      <c r="FMO126" s="271"/>
      <c r="FMP126" s="271"/>
      <c r="FMQ126" s="271"/>
      <c r="FMR126" s="271"/>
      <c r="FMS126" s="271"/>
      <c r="FMT126" s="271"/>
      <c r="FMU126" s="271"/>
      <c r="FMV126" s="271"/>
      <c r="FMW126" s="271"/>
      <c r="FMX126" s="271"/>
      <c r="FMY126" s="271"/>
      <c r="FMZ126" s="271"/>
      <c r="FNA126" s="271"/>
      <c r="FNB126" s="271"/>
      <c r="FNC126" s="271"/>
      <c r="FND126" s="271"/>
      <c r="FNE126" s="271"/>
      <c r="FNF126" s="271"/>
      <c r="FNG126" s="271"/>
      <c r="FNH126" s="271"/>
      <c r="FNI126" s="271"/>
      <c r="FNJ126" s="271"/>
      <c r="FNK126" s="271"/>
      <c r="FNL126" s="271"/>
      <c r="FNM126" s="271"/>
      <c r="FNN126" s="271"/>
      <c r="FNO126" s="271"/>
      <c r="FNP126" s="271"/>
      <c r="FNQ126" s="271"/>
      <c r="FNR126" s="271"/>
      <c r="FNS126" s="271"/>
      <c r="FNT126" s="271"/>
      <c r="FNU126" s="271"/>
      <c r="FNV126" s="271"/>
      <c r="FNW126" s="271"/>
      <c r="FNX126" s="271"/>
      <c r="FNY126" s="271"/>
      <c r="FNZ126" s="271"/>
      <c r="FOA126" s="271"/>
      <c r="FOB126" s="271"/>
      <c r="FOC126" s="271"/>
      <c r="FOD126" s="271"/>
      <c r="FOE126" s="271"/>
      <c r="FOF126" s="271"/>
      <c r="FOG126" s="271"/>
      <c r="FOH126" s="271"/>
      <c r="FOI126" s="271"/>
      <c r="FOJ126" s="271"/>
      <c r="FOK126" s="271"/>
      <c r="FOL126" s="271"/>
      <c r="FOM126" s="271"/>
      <c r="FON126" s="271"/>
      <c r="FOO126" s="271"/>
      <c r="FOP126" s="271"/>
      <c r="FOQ126" s="271"/>
      <c r="FOR126" s="271"/>
      <c r="FOS126" s="271"/>
      <c r="FOT126" s="271"/>
      <c r="FOU126" s="271"/>
      <c r="FOV126" s="271"/>
      <c r="FOW126" s="271"/>
      <c r="FOX126" s="271"/>
      <c r="FOY126" s="271"/>
      <c r="FOZ126" s="271"/>
      <c r="FPA126" s="271"/>
      <c r="FPB126" s="271"/>
      <c r="FPC126" s="271"/>
      <c r="FPD126" s="271"/>
      <c r="FPE126" s="271"/>
      <c r="FPF126" s="271"/>
      <c r="FPG126" s="271"/>
      <c r="FPH126" s="271"/>
      <c r="FPI126" s="271"/>
      <c r="FPJ126" s="271"/>
      <c r="FPK126" s="271"/>
      <c r="FPL126" s="271"/>
      <c r="FPM126" s="271"/>
      <c r="FPN126" s="271"/>
      <c r="FPO126" s="271"/>
      <c r="FPP126" s="271"/>
      <c r="FPQ126" s="271"/>
      <c r="FPR126" s="271"/>
      <c r="FPS126" s="271"/>
      <c r="FPT126" s="271"/>
      <c r="FPU126" s="271"/>
      <c r="FPV126" s="271"/>
      <c r="FPW126" s="271"/>
      <c r="FPX126" s="271"/>
      <c r="FPY126" s="271"/>
      <c r="FPZ126" s="271"/>
      <c r="FQA126" s="271"/>
      <c r="FQB126" s="271"/>
      <c r="FQC126" s="271"/>
      <c r="FQD126" s="271"/>
      <c r="FQE126" s="271"/>
      <c r="FQF126" s="271"/>
      <c r="FQG126" s="271"/>
      <c r="FQH126" s="271"/>
      <c r="FQI126" s="271"/>
      <c r="FQJ126" s="271"/>
      <c r="FQK126" s="271"/>
      <c r="FQL126" s="271"/>
      <c r="FQM126" s="271"/>
      <c r="FQN126" s="271"/>
      <c r="FQO126" s="271"/>
      <c r="FQP126" s="271"/>
      <c r="FQQ126" s="271"/>
      <c r="FQR126" s="271"/>
      <c r="FQS126" s="271"/>
      <c r="FQT126" s="271"/>
      <c r="FQU126" s="271"/>
      <c r="FQV126" s="271"/>
      <c r="FQW126" s="271"/>
      <c r="FQX126" s="271"/>
      <c r="FQY126" s="271"/>
      <c r="FQZ126" s="271"/>
      <c r="FRA126" s="271"/>
      <c r="FRB126" s="271"/>
      <c r="FRC126" s="271"/>
      <c r="FRD126" s="271"/>
      <c r="FRE126" s="271"/>
      <c r="FRF126" s="271"/>
      <c r="FRG126" s="271"/>
      <c r="FRH126" s="271"/>
      <c r="FRI126" s="271"/>
      <c r="FRJ126" s="271"/>
      <c r="FRK126" s="271"/>
      <c r="FRL126" s="271"/>
      <c r="FRM126" s="271"/>
      <c r="FRN126" s="271"/>
      <c r="FRO126" s="271"/>
      <c r="FRP126" s="271"/>
      <c r="FRQ126" s="271"/>
      <c r="FRR126" s="271"/>
      <c r="FRS126" s="271"/>
      <c r="FRT126" s="271"/>
      <c r="FRU126" s="271"/>
      <c r="FRV126" s="271"/>
      <c r="FRW126" s="271"/>
      <c r="FRX126" s="271"/>
      <c r="FRY126" s="271"/>
      <c r="FRZ126" s="271"/>
      <c r="FSA126" s="271"/>
      <c r="FSB126" s="271"/>
      <c r="FSC126" s="271"/>
      <c r="FSD126" s="271"/>
      <c r="FSE126" s="271"/>
      <c r="FSF126" s="271"/>
      <c r="FSG126" s="271"/>
      <c r="FSH126" s="271"/>
      <c r="FSI126" s="271"/>
      <c r="FSJ126" s="271"/>
      <c r="FSK126" s="271"/>
      <c r="FSL126" s="271"/>
      <c r="FSM126" s="271"/>
      <c r="FSN126" s="271"/>
      <c r="FSO126" s="271"/>
      <c r="FSP126" s="271"/>
      <c r="FSQ126" s="271"/>
      <c r="FSR126" s="271"/>
      <c r="FSS126" s="271"/>
      <c r="FST126" s="271"/>
      <c r="FSU126" s="271"/>
      <c r="FSV126" s="271"/>
      <c r="FSW126" s="271"/>
      <c r="FSX126" s="271"/>
      <c r="FSY126" s="271"/>
      <c r="FSZ126" s="271"/>
      <c r="FTA126" s="271"/>
      <c r="FTB126" s="271"/>
      <c r="FTC126" s="271"/>
      <c r="FTD126" s="271"/>
      <c r="FTE126" s="271"/>
      <c r="FTF126" s="271"/>
      <c r="FTG126" s="271"/>
      <c r="FTH126" s="271"/>
      <c r="FTI126" s="271"/>
      <c r="FTJ126" s="271"/>
      <c r="FTK126" s="271"/>
      <c r="FTL126" s="271"/>
      <c r="FTM126" s="271"/>
      <c r="FTN126" s="271"/>
      <c r="FTO126" s="271"/>
      <c r="FTP126" s="271"/>
      <c r="FTQ126" s="271"/>
      <c r="FTR126" s="271"/>
      <c r="FTS126" s="271"/>
      <c r="FTT126" s="271"/>
      <c r="FTU126" s="271"/>
      <c r="FTV126" s="271"/>
      <c r="FTW126" s="271"/>
      <c r="FTX126" s="271"/>
      <c r="FTY126" s="271"/>
      <c r="FTZ126" s="271"/>
      <c r="FUA126" s="271"/>
      <c r="FUB126" s="271"/>
      <c r="FUC126" s="271"/>
      <c r="FUD126" s="271"/>
      <c r="FUE126" s="271"/>
      <c r="FUF126" s="271"/>
      <c r="FUG126" s="271"/>
      <c r="FUH126" s="271"/>
      <c r="FUI126" s="271"/>
      <c r="FUJ126" s="271"/>
      <c r="FUK126" s="271"/>
      <c r="FUL126" s="271"/>
      <c r="FUM126" s="271"/>
      <c r="FUN126" s="271"/>
      <c r="FUO126" s="271"/>
      <c r="FUP126" s="271"/>
      <c r="FUQ126" s="271"/>
      <c r="FUR126" s="271"/>
      <c r="FUS126" s="271"/>
      <c r="FUT126" s="271"/>
      <c r="FUU126" s="271"/>
      <c r="FUV126" s="271"/>
      <c r="FUW126" s="271"/>
      <c r="FUX126" s="271"/>
      <c r="FUY126" s="271"/>
      <c r="FUZ126" s="271"/>
      <c r="FVA126" s="271"/>
      <c r="FVB126" s="271"/>
      <c r="FVC126" s="271"/>
      <c r="FVD126" s="271"/>
      <c r="FVE126" s="271"/>
      <c r="FVF126" s="271"/>
      <c r="FVG126" s="271"/>
      <c r="FVH126" s="271"/>
      <c r="FVI126" s="271"/>
      <c r="FVJ126" s="271"/>
      <c r="FVK126" s="271"/>
      <c r="FVL126" s="271"/>
      <c r="FVM126" s="271"/>
      <c r="FVN126" s="271"/>
      <c r="FVO126" s="271"/>
      <c r="FVP126" s="271"/>
      <c r="FVQ126" s="271"/>
      <c r="FVR126" s="271"/>
      <c r="FVS126" s="271"/>
      <c r="FVT126" s="271"/>
      <c r="FVU126" s="271"/>
      <c r="FVV126" s="271"/>
      <c r="FVW126" s="271"/>
      <c r="FVX126" s="271"/>
      <c r="FVY126" s="271"/>
      <c r="FVZ126" s="271"/>
      <c r="FWA126" s="271"/>
      <c r="FWB126" s="271"/>
      <c r="FWC126" s="271"/>
      <c r="FWD126" s="271"/>
      <c r="FWE126" s="271"/>
      <c r="FWF126" s="271"/>
      <c r="FWG126" s="271"/>
      <c r="FWH126" s="271"/>
      <c r="FWI126" s="271"/>
      <c r="FWJ126" s="271"/>
      <c r="FWK126" s="271"/>
      <c r="FWL126" s="271"/>
      <c r="FWM126" s="271"/>
      <c r="FWN126" s="271"/>
      <c r="FWO126" s="271"/>
      <c r="FWP126" s="271"/>
      <c r="FWQ126" s="271"/>
      <c r="FWR126" s="271"/>
      <c r="FWS126" s="271"/>
      <c r="FWT126" s="271"/>
      <c r="FWU126" s="271"/>
      <c r="FWV126" s="271"/>
      <c r="FWW126" s="271"/>
      <c r="FWX126" s="271"/>
      <c r="FWY126" s="271"/>
      <c r="FWZ126" s="271"/>
      <c r="FXA126" s="271"/>
      <c r="FXB126" s="271"/>
      <c r="FXC126" s="271"/>
      <c r="FXD126" s="271"/>
      <c r="FXE126" s="271"/>
      <c r="FXF126" s="271"/>
      <c r="FXG126" s="271"/>
      <c r="FXH126" s="271"/>
      <c r="FXI126" s="271"/>
      <c r="FXJ126" s="271"/>
      <c r="FXK126" s="271"/>
      <c r="FXL126" s="271"/>
      <c r="FXM126" s="271"/>
      <c r="FXN126" s="271"/>
      <c r="FXO126" s="271"/>
      <c r="FXP126" s="271"/>
      <c r="FXQ126" s="271"/>
      <c r="FXR126" s="271"/>
      <c r="FXS126" s="271"/>
      <c r="FXT126" s="271"/>
      <c r="FXU126" s="271"/>
      <c r="FXV126" s="271"/>
      <c r="FXW126" s="271"/>
      <c r="FXX126" s="271"/>
      <c r="FXY126" s="271"/>
      <c r="FXZ126" s="271"/>
      <c r="FYA126" s="271"/>
      <c r="FYB126" s="271"/>
      <c r="FYC126" s="271"/>
      <c r="FYD126" s="271"/>
      <c r="FYE126" s="271"/>
      <c r="FYF126" s="271"/>
      <c r="FYG126" s="271"/>
      <c r="FYH126" s="271"/>
      <c r="FYI126" s="271"/>
      <c r="FYJ126" s="271"/>
      <c r="FYK126" s="271"/>
      <c r="FYL126" s="271"/>
      <c r="FYM126" s="271"/>
      <c r="FYN126" s="271"/>
      <c r="FYO126" s="271"/>
      <c r="FYP126" s="271"/>
      <c r="FYQ126" s="271"/>
      <c r="FYR126" s="271"/>
      <c r="FYS126" s="271"/>
      <c r="FYT126" s="271"/>
      <c r="FYU126" s="271"/>
      <c r="FYV126" s="271"/>
      <c r="FYW126" s="271"/>
      <c r="FYX126" s="271"/>
      <c r="FYY126" s="271"/>
      <c r="FYZ126" s="271"/>
      <c r="FZA126" s="271"/>
      <c r="FZB126" s="271"/>
      <c r="FZC126" s="271"/>
      <c r="FZD126" s="271"/>
      <c r="FZE126" s="271"/>
      <c r="FZF126" s="271"/>
      <c r="FZG126" s="271"/>
      <c r="FZH126" s="271"/>
      <c r="FZI126" s="271"/>
      <c r="FZJ126" s="271"/>
      <c r="FZK126" s="271"/>
      <c r="FZL126" s="271"/>
      <c r="FZM126" s="271"/>
      <c r="FZN126" s="271"/>
      <c r="FZO126" s="271"/>
      <c r="FZP126" s="271"/>
      <c r="FZQ126" s="271"/>
      <c r="FZR126" s="271"/>
      <c r="FZS126" s="271"/>
      <c r="FZT126" s="271"/>
      <c r="FZU126" s="271"/>
      <c r="FZV126" s="271"/>
      <c r="FZW126" s="271"/>
      <c r="FZX126" s="271"/>
      <c r="FZY126" s="271"/>
      <c r="FZZ126" s="271"/>
      <c r="GAA126" s="271"/>
      <c r="GAB126" s="271"/>
      <c r="GAC126" s="271"/>
      <c r="GAD126" s="271"/>
      <c r="GAE126" s="271"/>
      <c r="GAF126" s="271"/>
      <c r="GAG126" s="271"/>
      <c r="GAH126" s="271"/>
      <c r="GAI126" s="271"/>
      <c r="GAJ126" s="271"/>
      <c r="GAK126" s="271"/>
      <c r="GAL126" s="271"/>
      <c r="GAM126" s="271"/>
      <c r="GAN126" s="271"/>
      <c r="GAO126" s="271"/>
      <c r="GAP126" s="271"/>
      <c r="GAQ126" s="271"/>
      <c r="GAR126" s="271"/>
      <c r="GAS126" s="271"/>
      <c r="GAT126" s="271"/>
      <c r="GAU126" s="271"/>
      <c r="GAV126" s="271"/>
      <c r="GAW126" s="271"/>
      <c r="GAX126" s="271"/>
      <c r="GAY126" s="271"/>
      <c r="GAZ126" s="271"/>
      <c r="GBA126" s="271"/>
      <c r="GBB126" s="271"/>
      <c r="GBC126" s="271"/>
      <c r="GBD126" s="271"/>
      <c r="GBE126" s="271"/>
      <c r="GBF126" s="271"/>
      <c r="GBG126" s="271"/>
      <c r="GBH126" s="271"/>
      <c r="GBI126" s="271"/>
      <c r="GBJ126" s="271"/>
      <c r="GBK126" s="271"/>
      <c r="GBL126" s="271"/>
      <c r="GBM126" s="271"/>
      <c r="GBN126" s="271"/>
      <c r="GBO126" s="271"/>
      <c r="GBP126" s="271"/>
      <c r="GBQ126" s="271"/>
      <c r="GBR126" s="271"/>
      <c r="GBS126" s="271"/>
      <c r="GBT126" s="271"/>
      <c r="GBU126" s="271"/>
      <c r="GBV126" s="271"/>
      <c r="GBW126" s="271"/>
      <c r="GBX126" s="271"/>
      <c r="GBY126" s="271"/>
      <c r="GBZ126" s="271"/>
      <c r="GCA126" s="271"/>
      <c r="GCB126" s="271"/>
      <c r="GCC126" s="271"/>
      <c r="GCD126" s="271"/>
      <c r="GCE126" s="271"/>
      <c r="GCF126" s="271"/>
      <c r="GCG126" s="271"/>
      <c r="GCH126" s="271"/>
      <c r="GCI126" s="271"/>
      <c r="GCJ126" s="271"/>
      <c r="GCK126" s="271"/>
      <c r="GCL126" s="271"/>
      <c r="GCM126" s="271"/>
      <c r="GCN126" s="271"/>
      <c r="GCO126" s="271"/>
      <c r="GCP126" s="271"/>
      <c r="GCQ126" s="271"/>
      <c r="GCR126" s="271"/>
      <c r="GCS126" s="271"/>
      <c r="GCT126" s="271"/>
      <c r="GCU126" s="271"/>
      <c r="GCV126" s="271"/>
      <c r="GCW126" s="271"/>
      <c r="GCX126" s="271"/>
      <c r="GCY126" s="271"/>
      <c r="GCZ126" s="271"/>
      <c r="GDA126" s="271"/>
      <c r="GDB126" s="271"/>
      <c r="GDC126" s="271"/>
      <c r="GDD126" s="271"/>
      <c r="GDE126" s="271"/>
      <c r="GDF126" s="271"/>
      <c r="GDG126" s="271"/>
      <c r="GDH126" s="271"/>
      <c r="GDI126" s="271"/>
      <c r="GDJ126" s="271"/>
      <c r="GDK126" s="271"/>
      <c r="GDL126" s="271"/>
      <c r="GDM126" s="271"/>
      <c r="GDN126" s="271"/>
      <c r="GDO126" s="271"/>
      <c r="GDP126" s="271"/>
      <c r="GDQ126" s="271"/>
      <c r="GDR126" s="271"/>
      <c r="GDS126" s="271"/>
      <c r="GDT126" s="271"/>
      <c r="GDU126" s="271"/>
      <c r="GDV126" s="271"/>
      <c r="GDW126" s="271"/>
      <c r="GDX126" s="271"/>
      <c r="GDY126" s="271"/>
      <c r="GDZ126" s="271"/>
      <c r="GEA126" s="271"/>
      <c r="GEB126" s="271"/>
      <c r="GEC126" s="271"/>
      <c r="GED126" s="271"/>
      <c r="GEE126" s="271"/>
      <c r="GEF126" s="271"/>
      <c r="GEG126" s="271"/>
      <c r="GEH126" s="271"/>
      <c r="GEI126" s="271"/>
      <c r="GEJ126" s="271"/>
      <c r="GEK126" s="271"/>
      <c r="GEL126" s="271"/>
      <c r="GEM126" s="271"/>
      <c r="GEN126" s="271"/>
      <c r="GEO126" s="271"/>
      <c r="GEP126" s="271"/>
      <c r="GEQ126" s="271"/>
      <c r="GER126" s="271"/>
      <c r="GES126" s="271"/>
      <c r="GET126" s="271"/>
      <c r="GEU126" s="271"/>
      <c r="GEV126" s="271"/>
      <c r="GEW126" s="271"/>
      <c r="GEX126" s="271"/>
      <c r="GEY126" s="271"/>
      <c r="GEZ126" s="271"/>
      <c r="GFA126" s="271"/>
      <c r="GFB126" s="271"/>
      <c r="GFC126" s="271"/>
      <c r="GFD126" s="271"/>
      <c r="GFE126" s="271"/>
      <c r="GFF126" s="271"/>
      <c r="GFG126" s="271"/>
      <c r="GFH126" s="271"/>
      <c r="GFI126" s="271"/>
      <c r="GFJ126" s="271"/>
      <c r="GFK126" s="271"/>
      <c r="GFL126" s="271"/>
      <c r="GFM126" s="271"/>
      <c r="GFN126" s="271"/>
      <c r="GFO126" s="271"/>
      <c r="GFP126" s="271"/>
      <c r="GFQ126" s="271"/>
      <c r="GFR126" s="271"/>
      <c r="GFS126" s="271"/>
      <c r="GFT126" s="271"/>
      <c r="GFU126" s="271"/>
      <c r="GFV126" s="271"/>
      <c r="GFW126" s="271"/>
      <c r="GFX126" s="271"/>
      <c r="GFY126" s="271"/>
      <c r="GFZ126" s="271"/>
      <c r="GGA126" s="271"/>
      <c r="GGB126" s="271"/>
      <c r="GGC126" s="271"/>
      <c r="GGD126" s="271"/>
      <c r="GGE126" s="271"/>
      <c r="GGF126" s="271"/>
      <c r="GGG126" s="271"/>
      <c r="GGH126" s="271"/>
      <c r="GGI126" s="271"/>
      <c r="GGJ126" s="271"/>
      <c r="GGK126" s="271"/>
      <c r="GGL126" s="271"/>
      <c r="GGM126" s="271"/>
      <c r="GGN126" s="271"/>
      <c r="GGO126" s="271"/>
      <c r="GGP126" s="271"/>
      <c r="GGQ126" s="271"/>
      <c r="GGR126" s="271"/>
      <c r="GGS126" s="271"/>
      <c r="GGT126" s="271"/>
      <c r="GGU126" s="271"/>
      <c r="GGV126" s="271"/>
      <c r="GGW126" s="271"/>
      <c r="GGX126" s="271"/>
      <c r="GGY126" s="271"/>
      <c r="GGZ126" s="271"/>
      <c r="GHA126" s="271"/>
      <c r="GHB126" s="271"/>
      <c r="GHC126" s="271"/>
      <c r="GHD126" s="271"/>
      <c r="GHE126" s="271"/>
      <c r="GHF126" s="271"/>
      <c r="GHG126" s="271"/>
      <c r="GHH126" s="271"/>
      <c r="GHI126" s="271"/>
      <c r="GHJ126" s="271"/>
      <c r="GHK126" s="271"/>
      <c r="GHL126" s="271"/>
      <c r="GHM126" s="271"/>
      <c r="GHN126" s="271"/>
      <c r="GHO126" s="271"/>
      <c r="GHP126" s="271"/>
      <c r="GHQ126" s="271"/>
      <c r="GHR126" s="271"/>
      <c r="GHS126" s="271"/>
      <c r="GHT126" s="271"/>
      <c r="GHU126" s="271"/>
      <c r="GHV126" s="271"/>
      <c r="GHW126" s="271"/>
      <c r="GHX126" s="271"/>
      <c r="GHY126" s="271"/>
      <c r="GHZ126" s="271"/>
      <c r="GIA126" s="271"/>
      <c r="GIB126" s="271"/>
      <c r="GIC126" s="271"/>
      <c r="GID126" s="271"/>
      <c r="GIE126" s="271"/>
      <c r="GIF126" s="271"/>
      <c r="GIG126" s="271"/>
      <c r="GIH126" s="271"/>
      <c r="GII126" s="271"/>
      <c r="GIJ126" s="271"/>
      <c r="GIK126" s="271"/>
      <c r="GIL126" s="271"/>
      <c r="GIM126" s="271"/>
      <c r="GIN126" s="271"/>
      <c r="GIO126" s="271"/>
      <c r="GIP126" s="271"/>
      <c r="GIQ126" s="271"/>
      <c r="GIR126" s="271"/>
      <c r="GIS126" s="271"/>
      <c r="GIT126" s="271"/>
      <c r="GIU126" s="271"/>
      <c r="GIV126" s="271"/>
      <c r="GIW126" s="271"/>
      <c r="GIX126" s="271"/>
      <c r="GIY126" s="271"/>
      <c r="GIZ126" s="271"/>
      <c r="GJA126" s="271"/>
      <c r="GJB126" s="271"/>
      <c r="GJC126" s="271"/>
      <c r="GJD126" s="271"/>
      <c r="GJE126" s="271"/>
      <c r="GJF126" s="271"/>
      <c r="GJG126" s="271"/>
      <c r="GJH126" s="271"/>
      <c r="GJI126" s="271"/>
      <c r="GJJ126" s="271"/>
      <c r="GJK126" s="271"/>
      <c r="GJL126" s="271"/>
      <c r="GJM126" s="271"/>
      <c r="GJN126" s="271"/>
      <c r="GJO126" s="271"/>
      <c r="GJP126" s="271"/>
      <c r="GJQ126" s="271"/>
      <c r="GJR126" s="271"/>
      <c r="GJS126" s="271"/>
      <c r="GJT126" s="271"/>
      <c r="GJU126" s="271"/>
      <c r="GJV126" s="271"/>
      <c r="GJW126" s="271"/>
      <c r="GJX126" s="271"/>
      <c r="GJY126" s="271"/>
      <c r="GJZ126" s="271"/>
      <c r="GKA126" s="271"/>
      <c r="GKB126" s="271"/>
      <c r="GKC126" s="271"/>
      <c r="GKD126" s="271"/>
      <c r="GKE126" s="271"/>
      <c r="GKF126" s="271"/>
      <c r="GKG126" s="271"/>
      <c r="GKH126" s="271"/>
      <c r="GKI126" s="271"/>
      <c r="GKJ126" s="271"/>
      <c r="GKK126" s="271"/>
      <c r="GKL126" s="271"/>
      <c r="GKM126" s="271"/>
      <c r="GKN126" s="271"/>
      <c r="GKO126" s="271"/>
      <c r="GKP126" s="271"/>
      <c r="GKQ126" s="271"/>
      <c r="GKR126" s="271"/>
      <c r="GKS126" s="271"/>
      <c r="GKT126" s="271"/>
      <c r="GKU126" s="271"/>
      <c r="GKV126" s="271"/>
      <c r="GKW126" s="271"/>
      <c r="GKX126" s="271"/>
      <c r="GKY126" s="271"/>
      <c r="GKZ126" s="271"/>
      <c r="GLA126" s="271"/>
      <c r="GLB126" s="271"/>
      <c r="GLC126" s="271"/>
      <c r="GLD126" s="271"/>
      <c r="GLE126" s="271"/>
      <c r="GLF126" s="271"/>
      <c r="GLG126" s="271"/>
      <c r="GLH126" s="271"/>
      <c r="GLI126" s="271"/>
      <c r="GLJ126" s="271"/>
      <c r="GLK126" s="271"/>
      <c r="GLL126" s="271"/>
      <c r="GLM126" s="271"/>
      <c r="GLN126" s="271"/>
      <c r="GLO126" s="271"/>
      <c r="GLP126" s="271"/>
      <c r="GLQ126" s="271"/>
      <c r="GLR126" s="271"/>
      <c r="GLS126" s="271"/>
      <c r="GLT126" s="271"/>
      <c r="GLU126" s="271"/>
      <c r="GLV126" s="271"/>
      <c r="GLW126" s="271"/>
      <c r="GLX126" s="271"/>
      <c r="GLY126" s="271"/>
      <c r="GLZ126" s="271"/>
      <c r="GMA126" s="271"/>
      <c r="GMB126" s="271"/>
      <c r="GMC126" s="271"/>
      <c r="GMD126" s="271"/>
      <c r="GME126" s="271"/>
      <c r="GMF126" s="271"/>
      <c r="GMG126" s="271"/>
      <c r="GMH126" s="271"/>
      <c r="GMI126" s="271"/>
      <c r="GMJ126" s="271"/>
      <c r="GMK126" s="271"/>
      <c r="GML126" s="271"/>
      <c r="GMM126" s="271"/>
      <c r="GMN126" s="271"/>
      <c r="GMO126" s="271"/>
      <c r="GMP126" s="271"/>
      <c r="GMQ126" s="271"/>
      <c r="GMR126" s="271"/>
      <c r="GMS126" s="271"/>
      <c r="GMT126" s="271"/>
      <c r="GMU126" s="271"/>
      <c r="GMV126" s="271"/>
      <c r="GMW126" s="271"/>
      <c r="GMX126" s="271"/>
      <c r="GMY126" s="271"/>
      <c r="GMZ126" s="271"/>
      <c r="GNA126" s="271"/>
      <c r="GNB126" s="271"/>
      <c r="GNC126" s="271"/>
      <c r="GND126" s="271"/>
      <c r="GNE126" s="271"/>
      <c r="GNF126" s="271"/>
      <c r="GNG126" s="271"/>
      <c r="GNH126" s="271"/>
      <c r="GNI126" s="271"/>
      <c r="GNJ126" s="271"/>
      <c r="GNK126" s="271"/>
      <c r="GNL126" s="271"/>
      <c r="GNM126" s="271"/>
      <c r="GNN126" s="271"/>
      <c r="GNO126" s="271"/>
      <c r="GNP126" s="271"/>
      <c r="GNQ126" s="271"/>
      <c r="GNR126" s="271"/>
      <c r="GNS126" s="271"/>
      <c r="GNT126" s="271"/>
      <c r="GNU126" s="271"/>
      <c r="GNV126" s="271"/>
      <c r="GNW126" s="271"/>
      <c r="GNX126" s="271"/>
      <c r="GNY126" s="271"/>
      <c r="GNZ126" s="271"/>
      <c r="GOA126" s="271"/>
      <c r="GOB126" s="271"/>
      <c r="GOC126" s="271"/>
      <c r="GOD126" s="271"/>
      <c r="GOE126" s="271"/>
      <c r="GOF126" s="271"/>
      <c r="GOG126" s="271"/>
      <c r="GOH126" s="271"/>
      <c r="GOI126" s="271"/>
      <c r="GOJ126" s="271"/>
      <c r="GOK126" s="271"/>
      <c r="GOL126" s="271"/>
      <c r="GOM126" s="271"/>
      <c r="GON126" s="271"/>
      <c r="GOO126" s="271"/>
      <c r="GOP126" s="271"/>
      <c r="GOQ126" s="271"/>
      <c r="GOR126" s="271"/>
      <c r="GOS126" s="271"/>
      <c r="GOT126" s="271"/>
      <c r="GOU126" s="271"/>
      <c r="GOV126" s="271"/>
      <c r="GOW126" s="271"/>
      <c r="GOX126" s="271"/>
      <c r="GOY126" s="271"/>
      <c r="GOZ126" s="271"/>
      <c r="GPA126" s="271"/>
      <c r="GPB126" s="271"/>
      <c r="GPC126" s="271"/>
      <c r="GPD126" s="271"/>
      <c r="GPE126" s="271"/>
      <c r="GPF126" s="271"/>
      <c r="GPG126" s="271"/>
      <c r="GPH126" s="271"/>
      <c r="GPI126" s="271"/>
      <c r="GPJ126" s="271"/>
      <c r="GPK126" s="271"/>
      <c r="GPL126" s="271"/>
      <c r="GPM126" s="271"/>
      <c r="GPN126" s="271"/>
      <c r="GPO126" s="271"/>
      <c r="GPP126" s="271"/>
      <c r="GPQ126" s="271"/>
      <c r="GPR126" s="271"/>
      <c r="GPS126" s="271"/>
      <c r="GPT126" s="271"/>
      <c r="GPU126" s="271"/>
      <c r="GPV126" s="271"/>
      <c r="GPW126" s="271"/>
      <c r="GPX126" s="271"/>
      <c r="GPY126" s="271"/>
      <c r="GPZ126" s="271"/>
      <c r="GQA126" s="271"/>
      <c r="GQB126" s="271"/>
      <c r="GQC126" s="271"/>
      <c r="GQD126" s="271"/>
      <c r="GQE126" s="271"/>
      <c r="GQF126" s="271"/>
      <c r="GQG126" s="271"/>
      <c r="GQH126" s="271"/>
      <c r="GQI126" s="271"/>
      <c r="GQJ126" s="271"/>
      <c r="GQK126" s="271"/>
      <c r="GQL126" s="271"/>
      <c r="GQM126" s="271"/>
      <c r="GQN126" s="271"/>
      <c r="GQO126" s="271"/>
      <c r="GQP126" s="271"/>
      <c r="GQQ126" s="271"/>
      <c r="GQR126" s="271"/>
      <c r="GQS126" s="271"/>
      <c r="GQT126" s="271"/>
      <c r="GQU126" s="271"/>
      <c r="GQV126" s="271"/>
      <c r="GQW126" s="271"/>
      <c r="GQX126" s="271"/>
      <c r="GQY126" s="271"/>
      <c r="GQZ126" s="271"/>
      <c r="GRA126" s="271"/>
      <c r="GRB126" s="271"/>
      <c r="GRC126" s="271"/>
      <c r="GRD126" s="271"/>
      <c r="GRE126" s="271"/>
      <c r="GRF126" s="271"/>
      <c r="GRG126" s="271"/>
      <c r="GRH126" s="271"/>
      <c r="GRI126" s="271"/>
      <c r="GRJ126" s="271"/>
      <c r="GRK126" s="271"/>
      <c r="GRL126" s="271"/>
      <c r="GRM126" s="271"/>
      <c r="GRN126" s="271"/>
      <c r="GRO126" s="271"/>
      <c r="GRP126" s="271"/>
      <c r="GRQ126" s="271"/>
      <c r="GRR126" s="271"/>
      <c r="GRS126" s="271"/>
      <c r="GRT126" s="271"/>
      <c r="GRU126" s="271"/>
      <c r="GRV126" s="271"/>
      <c r="GRW126" s="271"/>
      <c r="GRX126" s="271"/>
      <c r="GRY126" s="271"/>
      <c r="GRZ126" s="271"/>
      <c r="GSA126" s="271"/>
      <c r="GSB126" s="271"/>
      <c r="GSC126" s="271"/>
      <c r="GSD126" s="271"/>
      <c r="GSE126" s="271"/>
      <c r="GSF126" s="271"/>
      <c r="GSG126" s="271"/>
      <c r="GSH126" s="271"/>
      <c r="GSI126" s="271"/>
      <c r="GSJ126" s="271"/>
      <c r="GSK126" s="271"/>
      <c r="GSL126" s="271"/>
      <c r="GSM126" s="271"/>
      <c r="GSN126" s="271"/>
      <c r="GSO126" s="271"/>
      <c r="GSP126" s="271"/>
      <c r="GSQ126" s="271"/>
      <c r="GSR126" s="271"/>
      <c r="GSS126" s="271"/>
      <c r="GST126" s="271"/>
      <c r="GSU126" s="271"/>
      <c r="GSV126" s="271"/>
      <c r="GSW126" s="271"/>
      <c r="GSX126" s="271"/>
      <c r="GSY126" s="271"/>
      <c r="GSZ126" s="271"/>
      <c r="GTA126" s="271"/>
      <c r="GTB126" s="271"/>
      <c r="GTC126" s="271"/>
      <c r="GTD126" s="271"/>
      <c r="GTE126" s="271"/>
      <c r="GTF126" s="271"/>
      <c r="GTG126" s="271"/>
      <c r="GTH126" s="271"/>
      <c r="GTI126" s="271"/>
      <c r="GTJ126" s="271"/>
      <c r="GTK126" s="271"/>
      <c r="GTL126" s="271"/>
      <c r="GTM126" s="271"/>
      <c r="GTN126" s="271"/>
      <c r="GTO126" s="271"/>
      <c r="GTP126" s="271"/>
      <c r="GTQ126" s="271"/>
      <c r="GTR126" s="271"/>
      <c r="GTS126" s="271"/>
      <c r="GTT126" s="271"/>
      <c r="GTU126" s="271"/>
      <c r="GTV126" s="271"/>
      <c r="GTW126" s="271"/>
      <c r="GTX126" s="271"/>
      <c r="GTY126" s="271"/>
      <c r="GTZ126" s="271"/>
      <c r="GUA126" s="271"/>
      <c r="GUB126" s="271"/>
      <c r="GUC126" s="271"/>
      <c r="GUD126" s="271"/>
      <c r="GUE126" s="271"/>
      <c r="GUF126" s="271"/>
      <c r="GUG126" s="271"/>
      <c r="GUH126" s="271"/>
      <c r="GUI126" s="271"/>
      <c r="GUJ126" s="271"/>
      <c r="GUK126" s="271"/>
      <c r="GUL126" s="271"/>
      <c r="GUM126" s="271"/>
      <c r="GUN126" s="271"/>
      <c r="GUO126" s="271"/>
      <c r="GUP126" s="271"/>
      <c r="GUQ126" s="271"/>
      <c r="GUR126" s="271"/>
      <c r="GUS126" s="271"/>
      <c r="GUT126" s="271"/>
      <c r="GUU126" s="271"/>
      <c r="GUV126" s="271"/>
      <c r="GUW126" s="271"/>
      <c r="GUX126" s="271"/>
      <c r="GUY126" s="271"/>
      <c r="GUZ126" s="271"/>
      <c r="GVA126" s="271"/>
      <c r="GVB126" s="271"/>
      <c r="GVC126" s="271"/>
      <c r="GVD126" s="271"/>
      <c r="GVE126" s="271"/>
      <c r="GVF126" s="271"/>
      <c r="GVG126" s="271"/>
      <c r="GVH126" s="271"/>
      <c r="GVI126" s="271"/>
      <c r="GVJ126" s="271"/>
      <c r="GVK126" s="271"/>
      <c r="GVL126" s="271"/>
      <c r="GVM126" s="271"/>
      <c r="GVN126" s="271"/>
      <c r="GVO126" s="271"/>
      <c r="GVP126" s="271"/>
      <c r="GVQ126" s="271"/>
      <c r="GVR126" s="271"/>
      <c r="GVS126" s="271"/>
      <c r="GVT126" s="271"/>
      <c r="GVU126" s="271"/>
      <c r="GVV126" s="271"/>
      <c r="GVW126" s="271"/>
      <c r="GVX126" s="271"/>
      <c r="GVY126" s="271"/>
      <c r="GVZ126" s="271"/>
      <c r="GWA126" s="271"/>
      <c r="GWB126" s="271"/>
      <c r="GWC126" s="271"/>
      <c r="GWD126" s="271"/>
      <c r="GWE126" s="271"/>
      <c r="GWF126" s="271"/>
      <c r="GWG126" s="271"/>
      <c r="GWH126" s="271"/>
      <c r="GWI126" s="271"/>
      <c r="GWJ126" s="271"/>
      <c r="GWK126" s="271"/>
      <c r="GWL126" s="271"/>
      <c r="GWM126" s="271"/>
      <c r="GWN126" s="271"/>
      <c r="GWO126" s="271"/>
      <c r="GWP126" s="271"/>
      <c r="GWQ126" s="271"/>
      <c r="GWR126" s="271"/>
      <c r="GWS126" s="271"/>
      <c r="GWT126" s="271"/>
      <c r="GWU126" s="271"/>
      <c r="GWV126" s="271"/>
      <c r="GWW126" s="271"/>
      <c r="GWX126" s="271"/>
      <c r="GWY126" s="271"/>
      <c r="GWZ126" s="271"/>
      <c r="GXA126" s="271"/>
      <c r="GXB126" s="271"/>
      <c r="GXC126" s="271"/>
      <c r="GXD126" s="271"/>
      <c r="GXE126" s="271"/>
      <c r="GXF126" s="271"/>
      <c r="GXG126" s="271"/>
      <c r="GXH126" s="271"/>
      <c r="GXI126" s="271"/>
      <c r="GXJ126" s="271"/>
      <c r="GXK126" s="271"/>
      <c r="GXL126" s="271"/>
      <c r="GXM126" s="271"/>
      <c r="GXN126" s="271"/>
      <c r="GXO126" s="271"/>
      <c r="GXP126" s="271"/>
      <c r="GXQ126" s="271"/>
      <c r="GXR126" s="271"/>
      <c r="GXS126" s="271"/>
      <c r="GXT126" s="271"/>
      <c r="GXU126" s="271"/>
      <c r="GXV126" s="271"/>
      <c r="GXW126" s="271"/>
      <c r="GXX126" s="271"/>
      <c r="GXY126" s="271"/>
      <c r="GXZ126" s="271"/>
      <c r="GYA126" s="271"/>
      <c r="GYB126" s="271"/>
      <c r="GYC126" s="271"/>
      <c r="GYD126" s="271"/>
      <c r="GYE126" s="271"/>
      <c r="GYF126" s="271"/>
      <c r="GYG126" s="271"/>
      <c r="GYH126" s="271"/>
      <c r="GYI126" s="271"/>
      <c r="GYJ126" s="271"/>
      <c r="GYK126" s="271"/>
      <c r="GYL126" s="271"/>
      <c r="GYM126" s="271"/>
      <c r="GYN126" s="271"/>
      <c r="GYO126" s="271"/>
      <c r="GYP126" s="271"/>
      <c r="GYQ126" s="271"/>
      <c r="GYR126" s="271"/>
      <c r="GYS126" s="271"/>
      <c r="GYT126" s="271"/>
      <c r="GYU126" s="271"/>
      <c r="GYV126" s="271"/>
      <c r="GYW126" s="271"/>
      <c r="GYX126" s="271"/>
      <c r="GYY126" s="271"/>
      <c r="GYZ126" s="271"/>
      <c r="GZA126" s="271"/>
      <c r="GZB126" s="271"/>
      <c r="GZC126" s="271"/>
      <c r="GZD126" s="271"/>
      <c r="GZE126" s="271"/>
      <c r="GZF126" s="271"/>
      <c r="GZG126" s="271"/>
      <c r="GZH126" s="271"/>
      <c r="GZI126" s="271"/>
      <c r="GZJ126" s="271"/>
      <c r="GZK126" s="271"/>
      <c r="GZL126" s="271"/>
      <c r="GZM126" s="271"/>
      <c r="GZN126" s="271"/>
      <c r="GZO126" s="271"/>
      <c r="GZP126" s="271"/>
      <c r="GZQ126" s="271"/>
      <c r="GZR126" s="271"/>
      <c r="GZS126" s="271"/>
      <c r="GZT126" s="271"/>
      <c r="GZU126" s="271"/>
      <c r="GZV126" s="271"/>
      <c r="GZW126" s="271"/>
      <c r="GZX126" s="271"/>
      <c r="GZY126" s="271"/>
      <c r="GZZ126" s="271"/>
      <c r="HAA126" s="271"/>
      <c r="HAB126" s="271"/>
      <c r="HAC126" s="271"/>
      <c r="HAD126" s="271"/>
      <c r="HAE126" s="271"/>
      <c r="HAF126" s="271"/>
      <c r="HAG126" s="271"/>
      <c r="HAH126" s="271"/>
      <c r="HAI126" s="271"/>
      <c r="HAJ126" s="271"/>
      <c r="HAK126" s="271"/>
      <c r="HAL126" s="271"/>
      <c r="HAM126" s="271"/>
      <c r="HAN126" s="271"/>
      <c r="HAO126" s="271"/>
      <c r="HAP126" s="271"/>
      <c r="HAQ126" s="271"/>
      <c r="HAR126" s="271"/>
      <c r="HAS126" s="271"/>
      <c r="HAT126" s="271"/>
      <c r="HAU126" s="271"/>
      <c r="HAV126" s="271"/>
      <c r="HAW126" s="271"/>
      <c r="HAX126" s="271"/>
      <c r="HAY126" s="271"/>
      <c r="HAZ126" s="271"/>
      <c r="HBA126" s="271"/>
      <c r="HBB126" s="271"/>
      <c r="HBC126" s="271"/>
      <c r="HBD126" s="271"/>
      <c r="HBE126" s="271"/>
      <c r="HBF126" s="271"/>
      <c r="HBG126" s="271"/>
      <c r="HBH126" s="271"/>
      <c r="HBI126" s="271"/>
      <c r="HBJ126" s="271"/>
      <c r="HBK126" s="271"/>
      <c r="HBL126" s="271"/>
      <c r="HBM126" s="271"/>
      <c r="HBN126" s="271"/>
      <c r="HBO126" s="271"/>
      <c r="HBP126" s="271"/>
      <c r="HBQ126" s="271"/>
      <c r="HBR126" s="271"/>
      <c r="HBS126" s="271"/>
      <c r="HBT126" s="271"/>
      <c r="HBU126" s="271"/>
      <c r="HBV126" s="271"/>
      <c r="HBW126" s="271"/>
      <c r="HBX126" s="271"/>
      <c r="HBY126" s="271"/>
      <c r="HBZ126" s="271"/>
      <c r="HCA126" s="271"/>
      <c r="HCB126" s="271"/>
      <c r="HCC126" s="271"/>
      <c r="HCD126" s="271"/>
      <c r="HCE126" s="271"/>
      <c r="HCF126" s="271"/>
      <c r="HCG126" s="271"/>
      <c r="HCH126" s="271"/>
      <c r="HCI126" s="271"/>
      <c r="HCJ126" s="271"/>
      <c r="HCK126" s="271"/>
      <c r="HCL126" s="271"/>
      <c r="HCM126" s="271"/>
      <c r="HCN126" s="271"/>
      <c r="HCO126" s="271"/>
      <c r="HCP126" s="271"/>
      <c r="HCQ126" s="271"/>
      <c r="HCR126" s="271"/>
      <c r="HCS126" s="271"/>
      <c r="HCT126" s="271"/>
      <c r="HCU126" s="271"/>
      <c r="HCV126" s="271"/>
      <c r="HCW126" s="271"/>
      <c r="HCX126" s="271"/>
      <c r="HCY126" s="271"/>
      <c r="HCZ126" s="271"/>
      <c r="HDA126" s="271"/>
      <c r="HDB126" s="271"/>
      <c r="HDC126" s="271"/>
      <c r="HDD126" s="271"/>
      <c r="HDE126" s="271"/>
      <c r="HDF126" s="271"/>
      <c r="HDG126" s="271"/>
      <c r="HDH126" s="271"/>
      <c r="HDI126" s="271"/>
      <c r="HDJ126" s="271"/>
      <c r="HDK126" s="271"/>
      <c r="HDL126" s="271"/>
      <c r="HDM126" s="271"/>
      <c r="HDN126" s="271"/>
      <c r="HDO126" s="271"/>
      <c r="HDP126" s="271"/>
      <c r="HDQ126" s="271"/>
      <c r="HDR126" s="271"/>
      <c r="HDS126" s="271"/>
      <c r="HDT126" s="271"/>
      <c r="HDU126" s="271"/>
      <c r="HDV126" s="271"/>
      <c r="HDW126" s="271"/>
      <c r="HDX126" s="271"/>
      <c r="HDY126" s="271"/>
      <c r="HDZ126" s="271"/>
      <c r="HEA126" s="271"/>
      <c r="HEB126" s="271"/>
      <c r="HEC126" s="271"/>
      <c r="HED126" s="271"/>
      <c r="HEE126" s="271"/>
      <c r="HEF126" s="271"/>
      <c r="HEG126" s="271"/>
      <c r="HEH126" s="271"/>
      <c r="HEI126" s="271"/>
      <c r="HEJ126" s="271"/>
      <c r="HEK126" s="271"/>
      <c r="HEL126" s="271"/>
      <c r="HEM126" s="271"/>
      <c r="HEN126" s="271"/>
      <c r="HEO126" s="271"/>
      <c r="HEP126" s="271"/>
      <c r="HEQ126" s="271"/>
      <c r="HER126" s="271"/>
      <c r="HES126" s="271"/>
      <c r="HET126" s="271"/>
      <c r="HEU126" s="271"/>
      <c r="HEV126" s="271"/>
      <c r="HEW126" s="271"/>
      <c r="HEX126" s="271"/>
      <c r="HEY126" s="271"/>
      <c r="HEZ126" s="271"/>
      <c r="HFA126" s="271"/>
      <c r="HFB126" s="271"/>
      <c r="HFC126" s="271"/>
      <c r="HFD126" s="271"/>
      <c r="HFE126" s="271"/>
      <c r="HFF126" s="271"/>
      <c r="HFG126" s="271"/>
      <c r="HFH126" s="271"/>
      <c r="HFI126" s="271"/>
      <c r="HFJ126" s="271"/>
      <c r="HFK126" s="271"/>
      <c r="HFL126" s="271"/>
      <c r="HFM126" s="271"/>
      <c r="HFN126" s="271"/>
      <c r="HFO126" s="271"/>
      <c r="HFP126" s="271"/>
      <c r="HFQ126" s="271"/>
      <c r="HFR126" s="271"/>
      <c r="HFS126" s="271"/>
      <c r="HFT126" s="271"/>
      <c r="HFU126" s="271"/>
      <c r="HFV126" s="271"/>
      <c r="HFW126" s="271"/>
      <c r="HFX126" s="271"/>
      <c r="HFY126" s="271"/>
      <c r="HFZ126" s="271"/>
      <c r="HGA126" s="271"/>
      <c r="HGB126" s="271"/>
      <c r="HGC126" s="271"/>
      <c r="HGD126" s="271"/>
      <c r="HGE126" s="271"/>
      <c r="HGF126" s="271"/>
      <c r="HGG126" s="271"/>
      <c r="HGH126" s="271"/>
      <c r="HGI126" s="271"/>
      <c r="HGJ126" s="271"/>
      <c r="HGK126" s="271"/>
      <c r="HGL126" s="271"/>
      <c r="HGM126" s="271"/>
      <c r="HGN126" s="271"/>
      <c r="HGO126" s="271"/>
      <c r="HGP126" s="271"/>
      <c r="HGQ126" s="271"/>
      <c r="HGR126" s="271"/>
      <c r="HGS126" s="271"/>
      <c r="HGT126" s="271"/>
      <c r="HGU126" s="271"/>
      <c r="HGV126" s="271"/>
      <c r="HGW126" s="271"/>
      <c r="HGX126" s="271"/>
      <c r="HGY126" s="271"/>
      <c r="HGZ126" s="271"/>
      <c r="HHA126" s="271"/>
      <c r="HHB126" s="271"/>
      <c r="HHC126" s="271"/>
      <c r="HHD126" s="271"/>
      <c r="HHE126" s="271"/>
      <c r="HHF126" s="271"/>
      <c r="HHG126" s="271"/>
      <c r="HHH126" s="271"/>
      <c r="HHI126" s="271"/>
      <c r="HHJ126" s="271"/>
      <c r="HHK126" s="271"/>
      <c r="HHL126" s="271"/>
      <c r="HHM126" s="271"/>
      <c r="HHN126" s="271"/>
      <c r="HHO126" s="271"/>
      <c r="HHP126" s="271"/>
      <c r="HHQ126" s="271"/>
      <c r="HHR126" s="271"/>
      <c r="HHS126" s="271"/>
      <c r="HHT126" s="271"/>
      <c r="HHU126" s="271"/>
      <c r="HHV126" s="271"/>
      <c r="HHW126" s="271"/>
      <c r="HHX126" s="271"/>
      <c r="HHY126" s="271"/>
      <c r="HHZ126" s="271"/>
      <c r="HIA126" s="271"/>
      <c r="HIB126" s="271"/>
      <c r="HIC126" s="271"/>
      <c r="HID126" s="271"/>
      <c r="HIE126" s="271"/>
      <c r="HIF126" s="271"/>
      <c r="HIG126" s="271"/>
      <c r="HIH126" s="271"/>
      <c r="HII126" s="271"/>
      <c r="HIJ126" s="271"/>
      <c r="HIK126" s="271"/>
      <c r="HIL126" s="271"/>
      <c r="HIM126" s="271"/>
      <c r="HIN126" s="271"/>
      <c r="HIO126" s="271"/>
      <c r="HIP126" s="271"/>
      <c r="HIQ126" s="271"/>
      <c r="HIR126" s="271"/>
      <c r="HIS126" s="271"/>
      <c r="HIT126" s="271"/>
      <c r="HIU126" s="271"/>
      <c r="HIV126" s="271"/>
      <c r="HIW126" s="271"/>
      <c r="HIX126" s="271"/>
      <c r="HIY126" s="271"/>
      <c r="HIZ126" s="271"/>
      <c r="HJA126" s="271"/>
      <c r="HJB126" s="271"/>
      <c r="HJC126" s="271"/>
      <c r="HJD126" s="271"/>
      <c r="HJE126" s="271"/>
      <c r="HJF126" s="271"/>
      <c r="HJG126" s="271"/>
      <c r="HJH126" s="271"/>
      <c r="HJI126" s="271"/>
      <c r="HJJ126" s="271"/>
      <c r="HJK126" s="271"/>
      <c r="HJL126" s="271"/>
      <c r="HJM126" s="271"/>
      <c r="HJN126" s="271"/>
      <c r="HJO126" s="271"/>
      <c r="HJP126" s="271"/>
      <c r="HJQ126" s="271"/>
      <c r="HJR126" s="271"/>
      <c r="HJS126" s="271"/>
      <c r="HJT126" s="271"/>
      <c r="HJU126" s="271"/>
      <c r="HJV126" s="271"/>
      <c r="HJW126" s="271"/>
      <c r="HJX126" s="271"/>
      <c r="HJY126" s="271"/>
      <c r="HJZ126" s="271"/>
      <c r="HKA126" s="271"/>
      <c r="HKB126" s="271"/>
      <c r="HKC126" s="271"/>
      <c r="HKD126" s="271"/>
      <c r="HKE126" s="271"/>
      <c r="HKF126" s="271"/>
      <c r="HKG126" s="271"/>
      <c r="HKH126" s="271"/>
      <c r="HKI126" s="271"/>
      <c r="HKJ126" s="271"/>
      <c r="HKK126" s="271"/>
      <c r="HKL126" s="271"/>
      <c r="HKM126" s="271"/>
      <c r="HKN126" s="271"/>
      <c r="HKO126" s="271"/>
      <c r="HKP126" s="271"/>
      <c r="HKQ126" s="271"/>
      <c r="HKR126" s="271"/>
      <c r="HKS126" s="271"/>
      <c r="HKT126" s="271"/>
      <c r="HKU126" s="271"/>
      <c r="HKV126" s="271"/>
      <c r="HKW126" s="271"/>
      <c r="HKX126" s="271"/>
      <c r="HKY126" s="271"/>
      <c r="HKZ126" s="271"/>
      <c r="HLA126" s="271"/>
      <c r="HLB126" s="271"/>
      <c r="HLC126" s="271"/>
      <c r="HLD126" s="271"/>
      <c r="HLE126" s="271"/>
      <c r="HLF126" s="271"/>
      <c r="HLG126" s="271"/>
      <c r="HLH126" s="271"/>
      <c r="HLI126" s="271"/>
      <c r="HLJ126" s="271"/>
      <c r="HLK126" s="271"/>
      <c r="HLL126" s="271"/>
      <c r="HLM126" s="271"/>
      <c r="HLN126" s="271"/>
      <c r="HLO126" s="271"/>
      <c r="HLP126" s="271"/>
      <c r="HLQ126" s="271"/>
      <c r="HLR126" s="271"/>
      <c r="HLS126" s="271"/>
      <c r="HLT126" s="271"/>
      <c r="HLU126" s="271"/>
      <c r="HLV126" s="271"/>
      <c r="HLW126" s="271"/>
      <c r="HLX126" s="271"/>
      <c r="HLY126" s="271"/>
      <c r="HLZ126" s="271"/>
      <c r="HMA126" s="271"/>
      <c r="HMB126" s="271"/>
      <c r="HMC126" s="271"/>
      <c r="HMD126" s="271"/>
      <c r="HME126" s="271"/>
      <c r="HMF126" s="271"/>
      <c r="HMG126" s="271"/>
      <c r="HMH126" s="271"/>
      <c r="HMI126" s="271"/>
      <c r="HMJ126" s="271"/>
      <c r="HMK126" s="271"/>
      <c r="HML126" s="271"/>
      <c r="HMM126" s="271"/>
      <c r="HMN126" s="271"/>
      <c r="HMO126" s="271"/>
      <c r="HMP126" s="271"/>
      <c r="HMQ126" s="271"/>
      <c r="HMR126" s="271"/>
      <c r="HMS126" s="271"/>
      <c r="HMT126" s="271"/>
      <c r="HMU126" s="271"/>
      <c r="HMV126" s="271"/>
      <c r="HMW126" s="271"/>
      <c r="HMX126" s="271"/>
      <c r="HMY126" s="271"/>
      <c r="HMZ126" s="271"/>
      <c r="HNA126" s="271"/>
      <c r="HNB126" s="271"/>
      <c r="HNC126" s="271"/>
      <c r="HND126" s="271"/>
      <c r="HNE126" s="271"/>
      <c r="HNF126" s="271"/>
      <c r="HNG126" s="271"/>
      <c r="HNH126" s="271"/>
      <c r="HNI126" s="271"/>
      <c r="HNJ126" s="271"/>
      <c r="HNK126" s="271"/>
      <c r="HNL126" s="271"/>
      <c r="HNM126" s="271"/>
      <c r="HNN126" s="271"/>
      <c r="HNO126" s="271"/>
      <c r="HNP126" s="271"/>
      <c r="HNQ126" s="271"/>
      <c r="HNR126" s="271"/>
      <c r="HNS126" s="271"/>
      <c r="HNT126" s="271"/>
      <c r="HNU126" s="271"/>
      <c r="HNV126" s="271"/>
      <c r="HNW126" s="271"/>
      <c r="HNX126" s="271"/>
      <c r="HNY126" s="271"/>
      <c r="HNZ126" s="271"/>
      <c r="HOA126" s="271"/>
      <c r="HOB126" s="271"/>
      <c r="HOC126" s="271"/>
      <c r="HOD126" s="271"/>
      <c r="HOE126" s="271"/>
      <c r="HOF126" s="271"/>
      <c r="HOG126" s="271"/>
      <c r="HOH126" s="271"/>
      <c r="HOI126" s="271"/>
      <c r="HOJ126" s="271"/>
      <c r="HOK126" s="271"/>
      <c r="HOL126" s="271"/>
      <c r="HOM126" s="271"/>
      <c r="HON126" s="271"/>
      <c r="HOO126" s="271"/>
      <c r="HOP126" s="271"/>
      <c r="HOQ126" s="271"/>
      <c r="HOR126" s="271"/>
      <c r="HOS126" s="271"/>
      <c r="HOT126" s="271"/>
      <c r="HOU126" s="271"/>
      <c r="HOV126" s="271"/>
      <c r="HOW126" s="271"/>
      <c r="HOX126" s="271"/>
      <c r="HOY126" s="271"/>
      <c r="HOZ126" s="271"/>
      <c r="HPA126" s="271"/>
      <c r="HPB126" s="271"/>
      <c r="HPC126" s="271"/>
      <c r="HPD126" s="271"/>
      <c r="HPE126" s="271"/>
      <c r="HPF126" s="271"/>
      <c r="HPG126" s="271"/>
      <c r="HPH126" s="271"/>
      <c r="HPI126" s="271"/>
      <c r="HPJ126" s="271"/>
      <c r="HPK126" s="271"/>
      <c r="HPL126" s="271"/>
      <c r="HPM126" s="271"/>
      <c r="HPN126" s="271"/>
      <c r="HPO126" s="271"/>
      <c r="HPP126" s="271"/>
      <c r="HPQ126" s="271"/>
      <c r="HPR126" s="271"/>
      <c r="HPS126" s="271"/>
      <c r="HPT126" s="271"/>
      <c r="HPU126" s="271"/>
      <c r="HPV126" s="271"/>
      <c r="HPW126" s="271"/>
      <c r="HPX126" s="271"/>
      <c r="HPY126" s="271"/>
      <c r="HPZ126" s="271"/>
      <c r="HQA126" s="271"/>
      <c r="HQB126" s="271"/>
      <c r="HQC126" s="271"/>
      <c r="HQD126" s="271"/>
      <c r="HQE126" s="271"/>
      <c r="HQF126" s="271"/>
      <c r="HQG126" s="271"/>
      <c r="HQH126" s="271"/>
      <c r="HQI126" s="271"/>
      <c r="HQJ126" s="271"/>
      <c r="HQK126" s="271"/>
      <c r="HQL126" s="271"/>
      <c r="HQM126" s="271"/>
      <c r="HQN126" s="271"/>
      <c r="HQO126" s="271"/>
      <c r="HQP126" s="271"/>
      <c r="HQQ126" s="271"/>
      <c r="HQR126" s="271"/>
      <c r="HQS126" s="271"/>
      <c r="HQT126" s="271"/>
      <c r="HQU126" s="271"/>
      <c r="HQV126" s="271"/>
      <c r="HQW126" s="271"/>
      <c r="HQX126" s="271"/>
      <c r="HQY126" s="271"/>
      <c r="HQZ126" s="271"/>
      <c r="HRA126" s="271"/>
      <c r="HRB126" s="271"/>
      <c r="HRC126" s="271"/>
      <c r="HRD126" s="271"/>
      <c r="HRE126" s="271"/>
      <c r="HRF126" s="271"/>
      <c r="HRG126" s="271"/>
      <c r="HRH126" s="271"/>
      <c r="HRI126" s="271"/>
      <c r="HRJ126" s="271"/>
      <c r="HRK126" s="271"/>
      <c r="HRL126" s="271"/>
      <c r="HRM126" s="271"/>
      <c r="HRN126" s="271"/>
      <c r="HRO126" s="271"/>
      <c r="HRP126" s="271"/>
      <c r="HRQ126" s="271"/>
      <c r="HRR126" s="271"/>
      <c r="HRS126" s="271"/>
      <c r="HRT126" s="271"/>
      <c r="HRU126" s="271"/>
      <c r="HRV126" s="271"/>
      <c r="HRW126" s="271"/>
      <c r="HRX126" s="271"/>
      <c r="HRY126" s="271"/>
      <c r="HRZ126" s="271"/>
      <c r="HSA126" s="271"/>
      <c r="HSB126" s="271"/>
      <c r="HSC126" s="271"/>
      <c r="HSD126" s="271"/>
      <c r="HSE126" s="271"/>
      <c r="HSF126" s="271"/>
      <c r="HSG126" s="271"/>
      <c r="HSH126" s="271"/>
      <c r="HSI126" s="271"/>
      <c r="HSJ126" s="271"/>
      <c r="HSK126" s="271"/>
      <c r="HSL126" s="271"/>
      <c r="HSM126" s="271"/>
      <c r="HSN126" s="271"/>
      <c r="HSO126" s="271"/>
      <c r="HSP126" s="271"/>
      <c r="HSQ126" s="271"/>
      <c r="HSR126" s="271"/>
      <c r="HSS126" s="271"/>
      <c r="HST126" s="271"/>
      <c r="HSU126" s="271"/>
      <c r="HSV126" s="271"/>
      <c r="HSW126" s="271"/>
      <c r="HSX126" s="271"/>
      <c r="HSY126" s="271"/>
      <c r="HSZ126" s="271"/>
      <c r="HTA126" s="271"/>
      <c r="HTB126" s="271"/>
      <c r="HTC126" s="271"/>
      <c r="HTD126" s="271"/>
      <c r="HTE126" s="271"/>
      <c r="HTF126" s="271"/>
      <c r="HTG126" s="271"/>
      <c r="HTH126" s="271"/>
      <c r="HTI126" s="271"/>
      <c r="HTJ126" s="271"/>
      <c r="HTK126" s="271"/>
      <c r="HTL126" s="271"/>
      <c r="HTM126" s="271"/>
      <c r="HTN126" s="271"/>
      <c r="HTO126" s="271"/>
      <c r="HTP126" s="271"/>
      <c r="HTQ126" s="271"/>
      <c r="HTR126" s="271"/>
      <c r="HTS126" s="271"/>
      <c r="HTT126" s="271"/>
      <c r="HTU126" s="271"/>
      <c r="HTV126" s="271"/>
      <c r="HTW126" s="271"/>
      <c r="HTX126" s="271"/>
      <c r="HTY126" s="271"/>
      <c r="HTZ126" s="271"/>
      <c r="HUA126" s="271"/>
      <c r="HUB126" s="271"/>
      <c r="HUC126" s="271"/>
      <c r="HUD126" s="271"/>
      <c r="HUE126" s="271"/>
      <c r="HUF126" s="271"/>
      <c r="HUG126" s="271"/>
      <c r="HUH126" s="271"/>
      <c r="HUI126" s="271"/>
      <c r="HUJ126" s="271"/>
      <c r="HUK126" s="271"/>
      <c r="HUL126" s="271"/>
      <c r="HUM126" s="271"/>
      <c r="HUN126" s="271"/>
      <c r="HUO126" s="271"/>
      <c r="HUP126" s="271"/>
      <c r="HUQ126" s="271"/>
      <c r="HUR126" s="271"/>
      <c r="HUS126" s="271"/>
      <c r="HUT126" s="271"/>
      <c r="HUU126" s="271"/>
      <c r="HUV126" s="271"/>
      <c r="HUW126" s="271"/>
      <c r="HUX126" s="271"/>
      <c r="HUY126" s="271"/>
      <c r="HUZ126" s="271"/>
      <c r="HVA126" s="271"/>
      <c r="HVB126" s="271"/>
      <c r="HVC126" s="271"/>
      <c r="HVD126" s="271"/>
      <c r="HVE126" s="271"/>
      <c r="HVF126" s="271"/>
      <c r="HVG126" s="271"/>
      <c r="HVH126" s="271"/>
      <c r="HVI126" s="271"/>
      <c r="HVJ126" s="271"/>
      <c r="HVK126" s="271"/>
      <c r="HVL126" s="271"/>
      <c r="HVM126" s="271"/>
      <c r="HVN126" s="271"/>
      <c r="HVO126" s="271"/>
      <c r="HVP126" s="271"/>
      <c r="HVQ126" s="271"/>
      <c r="HVR126" s="271"/>
      <c r="HVS126" s="271"/>
      <c r="HVT126" s="271"/>
      <c r="HVU126" s="271"/>
      <c r="HVV126" s="271"/>
      <c r="HVW126" s="271"/>
      <c r="HVX126" s="271"/>
      <c r="HVY126" s="271"/>
      <c r="HVZ126" s="271"/>
      <c r="HWA126" s="271"/>
      <c r="HWB126" s="271"/>
      <c r="HWC126" s="271"/>
      <c r="HWD126" s="271"/>
      <c r="HWE126" s="271"/>
      <c r="HWF126" s="271"/>
      <c r="HWG126" s="271"/>
      <c r="HWH126" s="271"/>
      <c r="HWI126" s="271"/>
      <c r="HWJ126" s="271"/>
      <c r="HWK126" s="271"/>
      <c r="HWL126" s="271"/>
      <c r="HWM126" s="271"/>
      <c r="HWN126" s="271"/>
      <c r="HWO126" s="271"/>
      <c r="HWP126" s="271"/>
      <c r="HWQ126" s="271"/>
      <c r="HWR126" s="271"/>
      <c r="HWS126" s="271"/>
      <c r="HWT126" s="271"/>
      <c r="HWU126" s="271"/>
      <c r="HWV126" s="271"/>
      <c r="HWW126" s="271"/>
      <c r="HWX126" s="271"/>
      <c r="HWY126" s="271"/>
      <c r="HWZ126" s="271"/>
      <c r="HXA126" s="271"/>
      <c r="HXB126" s="271"/>
      <c r="HXC126" s="271"/>
      <c r="HXD126" s="271"/>
      <c r="HXE126" s="271"/>
      <c r="HXF126" s="271"/>
      <c r="HXG126" s="271"/>
      <c r="HXH126" s="271"/>
      <c r="HXI126" s="271"/>
      <c r="HXJ126" s="271"/>
      <c r="HXK126" s="271"/>
      <c r="HXL126" s="271"/>
      <c r="HXM126" s="271"/>
      <c r="HXN126" s="271"/>
      <c r="HXO126" s="271"/>
      <c r="HXP126" s="271"/>
      <c r="HXQ126" s="271"/>
      <c r="HXR126" s="271"/>
      <c r="HXS126" s="271"/>
      <c r="HXT126" s="271"/>
      <c r="HXU126" s="271"/>
      <c r="HXV126" s="271"/>
      <c r="HXW126" s="271"/>
      <c r="HXX126" s="271"/>
      <c r="HXY126" s="271"/>
      <c r="HXZ126" s="271"/>
      <c r="HYA126" s="271"/>
      <c r="HYB126" s="271"/>
      <c r="HYC126" s="271"/>
      <c r="HYD126" s="271"/>
      <c r="HYE126" s="271"/>
      <c r="HYF126" s="271"/>
      <c r="HYG126" s="271"/>
      <c r="HYH126" s="271"/>
      <c r="HYI126" s="271"/>
      <c r="HYJ126" s="271"/>
      <c r="HYK126" s="271"/>
      <c r="HYL126" s="271"/>
      <c r="HYM126" s="271"/>
      <c r="HYN126" s="271"/>
      <c r="HYO126" s="271"/>
      <c r="HYP126" s="271"/>
      <c r="HYQ126" s="271"/>
      <c r="HYR126" s="271"/>
      <c r="HYS126" s="271"/>
      <c r="HYT126" s="271"/>
      <c r="HYU126" s="271"/>
      <c r="HYV126" s="271"/>
      <c r="HYW126" s="271"/>
      <c r="HYX126" s="271"/>
      <c r="HYY126" s="271"/>
      <c r="HYZ126" s="271"/>
      <c r="HZA126" s="271"/>
      <c r="HZB126" s="271"/>
      <c r="HZC126" s="271"/>
      <c r="HZD126" s="271"/>
      <c r="HZE126" s="271"/>
      <c r="HZF126" s="271"/>
      <c r="HZG126" s="271"/>
      <c r="HZH126" s="271"/>
      <c r="HZI126" s="271"/>
      <c r="HZJ126" s="271"/>
      <c r="HZK126" s="271"/>
      <c r="HZL126" s="271"/>
      <c r="HZM126" s="271"/>
      <c r="HZN126" s="271"/>
      <c r="HZO126" s="271"/>
      <c r="HZP126" s="271"/>
      <c r="HZQ126" s="271"/>
      <c r="HZR126" s="271"/>
      <c r="HZS126" s="271"/>
      <c r="HZT126" s="271"/>
      <c r="HZU126" s="271"/>
      <c r="HZV126" s="271"/>
      <c r="HZW126" s="271"/>
      <c r="HZX126" s="271"/>
      <c r="HZY126" s="271"/>
      <c r="HZZ126" s="271"/>
      <c r="IAA126" s="271"/>
      <c r="IAB126" s="271"/>
      <c r="IAC126" s="271"/>
      <c r="IAD126" s="271"/>
      <c r="IAE126" s="271"/>
      <c r="IAF126" s="271"/>
      <c r="IAG126" s="271"/>
      <c r="IAH126" s="271"/>
      <c r="IAI126" s="271"/>
      <c r="IAJ126" s="271"/>
      <c r="IAK126" s="271"/>
      <c r="IAL126" s="271"/>
      <c r="IAM126" s="271"/>
      <c r="IAN126" s="271"/>
      <c r="IAO126" s="271"/>
      <c r="IAP126" s="271"/>
      <c r="IAQ126" s="271"/>
      <c r="IAR126" s="271"/>
      <c r="IAS126" s="271"/>
      <c r="IAT126" s="271"/>
      <c r="IAU126" s="271"/>
      <c r="IAV126" s="271"/>
      <c r="IAW126" s="271"/>
      <c r="IAX126" s="271"/>
      <c r="IAY126" s="271"/>
      <c r="IAZ126" s="271"/>
      <c r="IBA126" s="271"/>
      <c r="IBB126" s="271"/>
      <c r="IBC126" s="271"/>
      <c r="IBD126" s="271"/>
      <c r="IBE126" s="271"/>
      <c r="IBF126" s="271"/>
      <c r="IBG126" s="271"/>
      <c r="IBH126" s="271"/>
      <c r="IBI126" s="271"/>
      <c r="IBJ126" s="271"/>
      <c r="IBK126" s="271"/>
      <c r="IBL126" s="271"/>
      <c r="IBM126" s="271"/>
      <c r="IBN126" s="271"/>
      <c r="IBO126" s="271"/>
      <c r="IBP126" s="271"/>
      <c r="IBQ126" s="271"/>
      <c r="IBR126" s="271"/>
      <c r="IBS126" s="271"/>
      <c r="IBT126" s="271"/>
      <c r="IBU126" s="271"/>
      <c r="IBV126" s="271"/>
      <c r="IBW126" s="271"/>
      <c r="IBX126" s="271"/>
      <c r="IBY126" s="271"/>
      <c r="IBZ126" s="271"/>
      <c r="ICA126" s="271"/>
      <c r="ICB126" s="271"/>
      <c r="ICC126" s="271"/>
      <c r="ICD126" s="271"/>
      <c r="ICE126" s="271"/>
      <c r="ICF126" s="271"/>
      <c r="ICG126" s="271"/>
      <c r="ICH126" s="271"/>
      <c r="ICI126" s="271"/>
      <c r="ICJ126" s="271"/>
      <c r="ICK126" s="271"/>
      <c r="ICL126" s="271"/>
      <c r="ICM126" s="271"/>
      <c r="ICN126" s="271"/>
      <c r="ICO126" s="271"/>
      <c r="ICP126" s="271"/>
      <c r="ICQ126" s="271"/>
      <c r="ICR126" s="271"/>
      <c r="ICS126" s="271"/>
      <c r="ICT126" s="271"/>
      <c r="ICU126" s="271"/>
      <c r="ICV126" s="271"/>
      <c r="ICW126" s="271"/>
      <c r="ICX126" s="271"/>
      <c r="ICY126" s="271"/>
      <c r="ICZ126" s="271"/>
      <c r="IDA126" s="271"/>
      <c r="IDB126" s="271"/>
      <c r="IDC126" s="271"/>
      <c r="IDD126" s="271"/>
      <c r="IDE126" s="271"/>
      <c r="IDF126" s="271"/>
      <c r="IDG126" s="271"/>
      <c r="IDH126" s="271"/>
      <c r="IDI126" s="271"/>
      <c r="IDJ126" s="271"/>
      <c r="IDK126" s="271"/>
      <c r="IDL126" s="271"/>
      <c r="IDM126" s="271"/>
      <c r="IDN126" s="271"/>
      <c r="IDO126" s="271"/>
      <c r="IDP126" s="271"/>
      <c r="IDQ126" s="271"/>
      <c r="IDR126" s="271"/>
      <c r="IDS126" s="271"/>
      <c r="IDT126" s="271"/>
      <c r="IDU126" s="271"/>
      <c r="IDV126" s="271"/>
      <c r="IDW126" s="271"/>
      <c r="IDX126" s="271"/>
      <c r="IDY126" s="271"/>
      <c r="IDZ126" s="271"/>
      <c r="IEA126" s="271"/>
      <c r="IEB126" s="271"/>
      <c r="IEC126" s="271"/>
      <c r="IED126" s="271"/>
      <c r="IEE126" s="271"/>
      <c r="IEF126" s="271"/>
      <c r="IEG126" s="271"/>
      <c r="IEH126" s="271"/>
      <c r="IEI126" s="271"/>
      <c r="IEJ126" s="271"/>
      <c r="IEK126" s="271"/>
      <c r="IEL126" s="271"/>
      <c r="IEM126" s="271"/>
      <c r="IEN126" s="271"/>
      <c r="IEO126" s="271"/>
      <c r="IEP126" s="271"/>
      <c r="IEQ126" s="271"/>
      <c r="IER126" s="271"/>
      <c r="IES126" s="271"/>
      <c r="IET126" s="271"/>
      <c r="IEU126" s="271"/>
      <c r="IEV126" s="271"/>
      <c r="IEW126" s="271"/>
      <c r="IEX126" s="271"/>
      <c r="IEY126" s="271"/>
      <c r="IEZ126" s="271"/>
      <c r="IFA126" s="271"/>
      <c r="IFB126" s="271"/>
      <c r="IFC126" s="271"/>
      <c r="IFD126" s="271"/>
      <c r="IFE126" s="271"/>
      <c r="IFF126" s="271"/>
      <c r="IFG126" s="271"/>
      <c r="IFH126" s="271"/>
      <c r="IFI126" s="271"/>
      <c r="IFJ126" s="271"/>
      <c r="IFK126" s="271"/>
      <c r="IFL126" s="271"/>
      <c r="IFM126" s="271"/>
      <c r="IFN126" s="271"/>
      <c r="IFO126" s="271"/>
      <c r="IFP126" s="271"/>
      <c r="IFQ126" s="271"/>
      <c r="IFR126" s="271"/>
      <c r="IFS126" s="271"/>
      <c r="IFT126" s="271"/>
      <c r="IFU126" s="271"/>
      <c r="IFV126" s="271"/>
      <c r="IFW126" s="271"/>
      <c r="IFX126" s="271"/>
      <c r="IFY126" s="271"/>
      <c r="IFZ126" s="271"/>
      <c r="IGA126" s="271"/>
      <c r="IGB126" s="271"/>
      <c r="IGC126" s="271"/>
      <c r="IGD126" s="271"/>
      <c r="IGE126" s="271"/>
      <c r="IGF126" s="271"/>
      <c r="IGG126" s="271"/>
      <c r="IGH126" s="271"/>
      <c r="IGI126" s="271"/>
      <c r="IGJ126" s="271"/>
      <c r="IGK126" s="271"/>
      <c r="IGL126" s="271"/>
      <c r="IGM126" s="271"/>
      <c r="IGN126" s="271"/>
      <c r="IGO126" s="271"/>
      <c r="IGP126" s="271"/>
      <c r="IGQ126" s="271"/>
      <c r="IGR126" s="271"/>
      <c r="IGS126" s="271"/>
      <c r="IGT126" s="271"/>
      <c r="IGU126" s="271"/>
      <c r="IGV126" s="271"/>
      <c r="IGW126" s="271"/>
      <c r="IGX126" s="271"/>
      <c r="IGY126" s="271"/>
      <c r="IGZ126" s="271"/>
      <c r="IHA126" s="271"/>
      <c r="IHB126" s="271"/>
      <c r="IHC126" s="271"/>
      <c r="IHD126" s="271"/>
      <c r="IHE126" s="271"/>
      <c r="IHF126" s="271"/>
      <c r="IHG126" s="271"/>
      <c r="IHH126" s="271"/>
      <c r="IHI126" s="271"/>
      <c r="IHJ126" s="271"/>
      <c r="IHK126" s="271"/>
      <c r="IHL126" s="271"/>
      <c r="IHM126" s="271"/>
      <c r="IHN126" s="271"/>
      <c r="IHO126" s="271"/>
      <c r="IHP126" s="271"/>
      <c r="IHQ126" s="271"/>
      <c r="IHR126" s="271"/>
      <c r="IHS126" s="271"/>
      <c r="IHT126" s="271"/>
      <c r="IHU126" s="271"/>
      <c r="IHV126" s="271"/>
      <c r="IHW126" s="271"/>
      <c r="IHX126" s="271"/>
      <c r="IHY126" s="271"/>
      <c r="IHZ126" s="271"/>
      <c r="IIA126" s="271"/>
      <c r="IIB126" s="271"/>
      <c r="IIC126" s="271"/>
      <c r="IID126" s="271"/>
      <c r="IIE126" s="271"/>
      <c r="IIF126" s="271"/>
      <c r="IIG126" s="271"/>
      <c r="IIH126" s="271"/>
      <c r="III126" s="271"/>
      <c r="IIJ126" s="271"/>
      <c r="IIK126" s="271"/>
      <c r="IIL126" s="271"/>
      <c r="IIM126" s="271"/>
      <c r="IIN126" s="271"/>
      <c r="IIO126" s="271"/>
      <c r="IIP126" s="271"/>
      <c r="IIQ126" s="271"/>
      <c r="IIR126" s="271"/>
      <c r="IIS126" s="271"/>
      <c r="IIT126" s="271"/>
      <c r="IIU126" s="271"/>
      <c r="IIV126" s="271"/>
      <c r="IIW126" s="271"/>
      <c r="IIX126" s="271"/>
      <c r="IIY126" s="271"/>
      <c r="IIZ126" s="271"/>
      <c r="IJA126" s="271"/>
      <c r="IJB126" s="271"/>
      <c r="IJC126" s="271"/>
      <c r="IJD126" s="271"/>
      <c r="IJE126" s="271"/>
      <c r="IJF126" s="271"/>
      <c r="IJG126" s="271"/>
      <c r="IJH126" s="271"/>
      <c r="IJI126" s="271"/>
      <c r="IJJ126" s="271"/>
      <c r="IJK126" s="271"/>
      <c r="IJL126" s="271"/>
      <c r="IJM126" s="271"/>
      <c r="IJN126" s="271"/>
      <c r="IJO126" s="271"/>
      <c r="IJP126" s="271"/>
      <c r="IJQ126" s="271"/>
      <c r="IJR126" s="271"/>
      <c r="IJS126" s="271"/>
      <c r="IJT126" s="271"/>
      <c r="IJU126" s="271"/>
      <c r="IJV126" s="271"/>
      <c r="IJW126" s="271"/>
      <c r="IJX126" s="271"/>
      <c r="IJY126" s="271"/>
      <c r="IJZ126" s="271"/>
      <c r="IKA126" s="271"/>
      <c r="IKB126" s="271"/>
      <c r="IKC126" s="271"/>
      <c r="IKD126" s="271"/>
      <c r="IKE126" s="271"/>
      <c r="IKF126" s="271"/>
      <c r="IKG126" s="271"/>
      <c r="IKH126" s="271"/>
      <c r="IKI126" s="271"/>
      <c r="IKJ126" s="271"/>
      <c r="IKK126" s="271"/>
      <c r="IKL126" s="271"/>
      <c r="IKM126" s="271"/>
      <c r="IKN126" s="271"/>
      <c r="IKO126" s="271"/>
      <c r="IKP126" s="271"/>
      <c r="IKQ126" s="271"/>
      <c r="IKR126" s="271"/>
      <c r="IKS126" s="271"/>
      <c r="IKT126" s="271"/>
      <c r="IKU126" s="271"/>
      <c r="IKV126" s="271"/>
      <c r="IKW126" s="271"/>
      <c r="IKX126" s="271"/>
      <c r="IKY126" s="271"/>
      <c r="IKZ126" s="271"/>
      <c r="ILA126" s="271"/>
      <c r="ILB126" s="271"/>
      <c r="ILC126" s="271"/>
      <c r="ILD126" s="271"/>
      <c r="ILE126" s="271"/>
      <c r="ILF126" s="271"/>
      <c r="ILG126" s="271"/>
      <c r="ILH126" s="271"/>
      <c r="ILI126" s="271"/>
      <c r="ILJ126" s="271"/>
      <c r="ILK126" s="271"/>
      <c r="ILL126" s="271"/>
      <c r="ILM126" s="271"/>
      <c r="ILN126" s="271"/>
      <c r="ILO126" s="271"/>
      <c r="ILP126" s="271"/>
      <c r="ILQ126" s="271"/>
      <c r="ILR126" s="271"/>
      <c r="ILS126" s="271"/>
      <c r="ILT126" s="271"/>
      <c r="ILU126" s="271"/>
      <c r="ILV126" s="271"/>
      <c r="ILW126" s="271"/>
      <c r="ILX126" s="271"/>
      <c r="ILY126" s="271"/>
      <c r="ILZ126" s="271"/>
      <c r="IMA126" s="271"/>
      <c r="IMB126" s="271"/>
      <c r="IMC126" s="271"/>
      <c r="IMD126" s="271"/>
      <c r="IME126" s="271"/>
      <c r="IMF126" s="271"/>
      <c r="IMG126" s="271"/>
      <c r="IMH126" s="271"/>
      <c r="IMI126" s="271"/>
      <c r="IMJ126" s="271"/>
      <c r="IMK126" s="271"/>
      <c r="IML126" s="271"/>
      <c r="IMM126" s="271"/>
      <c r="IMN126" s="271"/>
      <c r="IMO126" s="271"/>
      <c r="IMP126" s="271"/>
      <c r="IMQ126" s="271"/>
      <c r="IMR126" s="271"/>
      <c r="IMS126" s="271"/>
      <c r="IMT126" s="271"/>
      <c r="IMU126" s="271"/>
      <c r="IMV126" s="271"/>
      <c r="IMW126" s="271"/>
      <c r="IMX126" s="271"/>
      <c r="IMY126" s="271"/>
      <c r="IMZ126" s="271"/>
      <c r="INA126" s="271"/>
      <c r="INB126" s="271"/>
      <c r="INC126" s="271"/>
      <c r="IND126" s="271"/>
      <c r="INE126" s="271"/>
      <c r="INF126" s="271"/>
      <c r="ING126" s="271"/>
      <c r="INH126" s="271"/>
      <c r="INI126" s="271"/>
      <c r="INJ126" s="271"/>
      <c r="INK126" s="271"/>
      <c r="INL126" s="271"/>
      <c r="INM126" s="271"/>
      <c r="INN126" s="271"/>
      <c r="INO126" s="271"/>
      <c r="INP126" s="271"/>
      <c r="INQ126" s="271"/>
      <c r="INR126" s="271"/>
      <c r="INS126" s="271"/>
      <c r="INT126" s="271"/>
      <c r="INU126" s="271"/>
      <c r="INV126" s="271"/>
      <c r="INW126" s="271"/>
      <c r="INX126" s="271"/>
      <c r="INY126" s="271"/>
      <c r="INZ126" s="271"/>
      <c r="IOA126" s="271"/>
      <c r="IOB126" s="271"/>
      <c r="IOC126" s="271"/>
      <c r="IOD126" s="271"/>
      <c r="IOE126" s="271"/>
      <c r="IOF126" s="271"/>
      <c r="IOG126" s="271"/>
      <c r="IOH126" s="271"/>
      <c r="IOI126" s="271"/>
      <c r="IOJ126" s="271"/>
      <c r="IOK126" s="271"/>
      <c r="IOL126" s="271"/>
      <c r="IOM126" s="271"/>
      <c r="ION126" s="271"/>
      <c r="IOO126" s="271"/>
      <c r="IOP126" s="271"/>
      <c r="IOQ126" s="271"/>
      <c r="IOR126" s="271"/>
      <c r="IOS126" s="271"/>
      <c r="IOT126" s="271"/>
      <c r="IOU126" s="271"/>
      <c r="IOV126" s="271"/>
      <c r="IOW126" s="271"/>
      <c r="IOX126" s="271"/>
      <c r="IOY126" s="271"/>
      <c r="IOZ126" s="271"/>
      <c r="IPA126" s="271"/>
      <c r="IPB126" s="271"/>
      <c r="IPC126" s="271"/>
      <c r="IPD126" s="271"/>
      <c r="IPE126" s="271"/>
      <c r="IPF126" s="271"/>
      <c r="IPG126" s="271"/>
      <c r="IPH126" s="271"/>
      <c r="IPI126" s="271"/>
      <c r="IPJ126" s="271"/>
      <c r="IPK126" s="271"/>
      <c r="IPL126" s="271"/>
      <c r="IPM126" s="271"/>
      <c r="IPN126" s="271"/>
      <c r="IPO126" s="271"/>
      <c r="IPP126" s="271"/>
      <c r="IPQ126" s="271"/>
      <c r="IPR126" s="271"/>
      <c r="IPS126" s="271"/>
      <c r="IPT126" s="271"/>
      <c r="IPU126" s="271"/>
      <c r="IPV126" s="271"/>
      <c r="IPW126" s="271"/>
      <c r="IPX126" s="271"/>
      <c r="IPY126" s="271"/>
      <c r="IPZ126" s="271"/>
      <c r="IQA126" s="271"/>
      <c r="IQB126" s="271"/>
      <c r="IQC126" s="271"/>
      <c r="IQD126" s="271"/>
      <c r="IQE126" s="271"/>
      <c r="IQF126" s="271"/>
      <c r="IQG126" s="271"/>
      <c r="IQH126" s="271"/>
      <c r="IQI126" s="271"/>
      <c r="IQJ126" s="271"/>
      <c r="IQK126" s="271"/>
      <c r="IQL126" s="271"/>
      <c r="IQM126" s="271"/>
      <c r="IQN126" s="271"/>
      <c r="IQO126" s="271"/>
      <c r="IQP126" s="271"/>
      <c r="IQQ126" s="271"/>
      <c r="IQR126" s="271"/>
      <c r="IQS126" s="271"/>
      <c r="IQT126" s="271"/>
      <c r="IQU126" s="271"/>
      <c r="IQV126" s="271"/>
      <c r="IQW126" s="271"/>
      <c r="IQX126" s="271"/>
      <c r="IQY126" s="271"/>
      <c r="IQZ126" s="271"/>
      <c r="IRA126" s="271"/>
      <c r="IRB126" s="271"/>
      <c r="IRC126" s="271"/>
      <c r="IRD126" s="271"/>
      <c r="IRE126" s="271"/>
      <c r="IRF126" s="271"/>
      <c r="IRG126" s="271"/>
      <c r="IRH126" s="271"/>
      <c r="IRI126" s="271"/>
      <c r="IRJ126" s="271"/>
      <c r="IRK126" s="271"/>
      <c r="IRL126" s="271"/>
      <c r="IRM126" s="271"/>
      <c r="IRN126" s="271"/>
      <c r="IRO126" s="271"/>
      <c r="IRP126" s="271"/>
      <c r="IRQ126" s="271"/>
      <c r="IRR126" s="271"/>
      <c r="IRS126" s="271"/>
      <c r="IRT126" s="271"/>
      <c r="IRU126" s="271"/>
      <c r="IRV126" s="271"/>
      <c r="IRW126" s="271"/>
      <c r="IRX126" s="271"/>
      <c r="IRY126" s="271"/>
      <c r="IRZ126" s="271"/>
      <c r="ISA126" s="271"/>
      <c r="ISB126" s="271"/>
      <c r="ISC126" s="271"/>
      <c r="ISD126" s="271"/>
      <c r="ISE126" s="271"/>
      <c r="ISF126" s="271"/>
      <c r="ISG126" s="271"/>
      <c r="ISH126" s="271"/>
      <c r="ISI126" s="271"/>
      <c r="ISJ126" s="271"/>
      <c r="ISK126" s="271"/>
      <c r="ISL126" s="271"/>
      <c r="ISM126" s="271"/>
      <c r="ISN126" s="271"/>
      <c r="ISO126" s="271"/>
      <c r="ISP126" s="271"/>
      <c r="ISQ126" s="271"/>
      <c r="ISR126" s="271"/>
      <c r="ISS126" s="271"/>
      <c r="IST126" s="271"/>
      <c r="ISU126" s="271"/>
      <c r="ISV126" s="271"/>
      <c r="ISW126" s="271"/>
      <c r="ISX126" s="271"/>
      <c r="ISY126" s="271"/>
      <c r="ISZ126" s="271"/>
      <c r="ITA126" s="271"/>
      <c r="ITB126" s="271"/>
      <c r="ITC126" s="271"/>
      <c r="ITD126" s="271"/>
      <c r="ITE126" s="271"/>
      <c r="ITF126" s="271"/>
      <c r="ITG126" s="271"/>
      <c r="ITH126" s="271"/>
      <c r="ITI126" s="271"/>
      <c r="ITJ126" s="271"/>
      <c r="ITK126" s="271"/>
      <c r="ITL126" s="271"/>
      <c r="ITM126" s="271"/>
      <c r="ITN126" s="271"/>
      <c r="ITO126" s="271"/>
      <c r="ITP126" s="271"/>
      <c r="ITQ126" s="271"/>
      <c r="ITR126" s="271"/>
      <c r="ITS126" s="271"/>
      <c r="ITT126" s="271"/>
      <c r="ITU126" s="271"/>
      <c r="ITV126" s="271"/>
      <c r="ITW126" s="271"/>
      <c r="ITX126" s="271"/>
      <c r="ITY126" s="271"/>
      <c r="ITZ126" s="271"/>
      <c r="IUA126" s="271"/>
      <c r="IUB126" s="271"/>
      <c r="IUC126" s="271"/>
      <c r="IUD126" s="271"/>
      <c r="IUE126" s="271"/>
      <c r="IUF126" s="271"/>
      <c r="IUG126" s="271"/>
      <c r="IUH126" s="271"/>
      <c r="IUI126" s="271"/>
      <c r="IUJ126" s="271"/>
      <c r="IUK126" s="271"/>
      <c r="IUL126" s="271"/>
      <c r="IUM126" s="271"/>
      <c r="IUN126" s="271"/>
      <c r="IUO126" s="271"/>
      <c r="IUP126" s="271"/>
      <c r="IUQ126" s="271"/>
      <c r="IUR126" s="271"/>
      <c r="IUS126" s="271"/>
      <c r="IUT126" s="271"/>
      <c r="IUU126" s="271"/>
      <c r="IUV126" s="271"/>
      <c r="IUW126" s="271"/>
      <c r="IUX126" s="271"/>
      <c r="IUY126" s="271"/>
      <c r="IUZ126" s="271"/>
      <c r="IVA126" s="271"/>
      <c r="IVB126" s="271"/>
      <c r="IVC126" s="271"/>
      <c r="IVD126" s="271"/>
      <c r="IVE126" s="271"/>
      <c r="IVF126" s="271"/>
      <c r="IVG126" s="271"/>
      <c r="IVH126" s="271"/>
      <c r="IVI126" s="271"/>
      <c r="IVJ126" s="271"/>
      <c r="IVK126" s="271"/>
      <c r="IVL126" s="271"/>
      <c r="IVM126" s="271"/>
      <c r="IVN126" s="271"/>
      <c r="IVO126" s="271"/>
      <c r="IVP126" s="271"/>
      <c r="IVQ126" s="271"/>
      <c r="IVR126" s="271"/>
      <c r="IVS126" s="271"/>
      <c r="IVT126" s="271"/>
      <c r="IVU126" s="271"/>
      <c r="IVV126" s="271"/>
      <c r="IVW126" s="271"/>
      <c r="IVX126" s="271"/>
      <c r="IVY126" s="271"/>
      <c r="IVZ126" s="271"/>
      <c r="IWA126" s="271"/>
      <c r="IWB126" s="271"/>
      <c r="IWC126" s="271"/>
      <c r="IWD126" s="271"/>
      <c r="IWE126" s="271"/>
      <c r="IWF126" s="271"/>
      <c r="IWG126" s="271"/>
      <c r="IWH126" s="271"/>
      <c r="IWI126" s="271"/>
      <c r="IWJ126" s="271"/>
      <c r="IWK126" s="271"/>
      <c r="IWL126" s="271"/>
      <c r="IWM126" s="271"/>
      <c r="IWN126" s="271"/>
      <c r="IWO126" s="271"/>
      <c r="IWP126" s="271"/>
      <c r="IWQ126" s="271"/>
      <c r="IWR126" s="271"/>
      <c r="IWS126" s="271"/>
      <c r="IWT126" s="271"/>
      <c r="IWU126" s="271"/>
      <c r="IWV126" s="271"/>
      <c r="IWW126" s="271"/>
      <c r="IWX126" s="271"/>
      <c r="IWY126" s="271"/>
      <c r="IWZ126" s="271"/>
      <c r="IXA126" s="271"/>
      <c r="IXB126" s="271"/>
      <c r="IXC126" s="271"/>
      <c r="IXD126" s="271"/>
      <c r="IXE126" s="271"/>
      <c r="IXF126" s="271"/>
      <c r="IXG126" s="271"/>
      <c r="IXH126" s="271"/>
      <c r="IXI126" s="271"/>
      <c r="IXJ126" s="271"/>
      <c r="IXK126" s="271"/>
      <c r="IXL126" s="271"/>
      <c r="IXM126" s="271"/>
      <c r="IXN126" s="271"/>
      <c r="IXO126" s="271"/>
      <c r="IXP126" s="271"/>
      <c r="IXQ126" s="271"/>
      <c r="IXR126" s="271"/>
      <c r="IXS126" s="271"/>
      <c r="IXT126" s="271"/>
      <c r="IXU126" s="271"/>
      <c r="IXV126" s="271"/>
      <c r="IXW126" s="271"/>
      <c r="IXX126" s="271"/>
      <c r="IXY126" s="271"/>
      <c r="IXZ126" s="271"/>
      <c r="IYA126" s="271"/>
      <c r="IYB126" s="271"/>
      <c r="IYC126" s="271"/>
      <c r="IYD126" s="271"/>
      <c r="IYE126" s="271"/>
      <c r="IYF126" s="271"/>
      <c r="IYG126" s="271"/>
      <c r="IYH126" s="271"/>
      <c r="IYI126" s="271"/>
      <c r="IYJ126" s="271"/>
      <c r="IYK126" s="271"/>
      <c r="IYL126" s="271"/>
      <c r="IYM126" s="271"/>
      <c r="IYN126" s="271"/>
      <c r="IYO126" s="271"/>
      <c r="IYP126" s="271"/>
      <c r="IYQ126" s="271"/>
      <c r="IYR126" s="271"/>
      <c r="IYS126" s="271"/>
      <c r="IYT126" s="271"/>
      <c r="IYU126" s="271"/>
      <c r="IYV126" s="271"/>
      <c r="IYW126" s="271"/>
      <c r="IYX126" s="271"/>
      <c r="IYY126" s="271"/>
      <c r="IYZ126" s="271"/>
      <c r="IZA126" s="271"/>
      <c r="IZB126" s="271"/>
      <c r="IZC126" s="271"/>
      <c r="IZD126" s="271"/>
      <c r="IZE126" s="271"/>
      <c r="IZF126" s="271"/>
      <c r="IZG126" s="271"/>
      <c r="IZH126" s="271"/>
      <c r="IZI126" s="271"/>
      <c r="IZJ126" s="271"/>
      <c r="IZK126" s="271"/>
      <c r="IZL126" s="271"/>
      <c r="IZM126" s="271"/>
      <c r="IZN126" s="271"/>
      <c r="IZO126" s="271"/>
      <c r="IZP126" s="271"/>
      <c r="IZQ126" s="271"/>
      <c r="IZR126" s="271"/>
      <c r="IZS126" s="271"/>
      <c r="IZT126" s="271"/>
      <c r="IZU126" s="271"/>
      <c r="IZV126" s="271"/>
      <c r="IZW126" s="271"/>
      <c r="IZX126" s="271"/>
      <c r="IZY126" s="271"/>
      <c r="IZZ126" s="271"/>
      <c r="JAA126" s="271"/>
      <c r="JAB126" s="271"/>
      <c r="JAC126" s="271"/>
      <c r="JAD126" s="271"/>
      <c r="JAE126" s="271"/>
      <c r="JAF126" s="271"/>
      <c r="JAG126" s="271"/>
      <c r="JAH126" s="271"/>
      <c r="JAI126" s="271"/>
      <c r="JAJ126" s="271"/>
      <c r="JAK126" s="271"/>
      <c r="JAL126" s="271"/>
      <c r="JAM126" s="271"/>
      <c r="JAN126" s="271"/>
      <c r="JAO126" s="271"/>
      <c r="JAP126" s="271"/>
      <c r="JAQ126" s="271"/>
      <c r="JAR126" s="271"/>
      <c r="JAS126" s="271"/>
      <c r="JAT126" s="271"/>
      <c r="JAU126" s="271"/>
      <c r="JAV126" s="271"/>
      <c r="JAW126" s="271"/>
      <c r="JAX126" s="271"/>
      <c r="JAY126" s="271"/>
      <c r="JAZ126" s="271"/>
      <c r="JBA126" s="271"/>
      <c r="JBB126" s="271"/>
      <c r="JBC126" s="271"/>
      <c r="JBD126" s="271"/>
      <c r="JBE126" s="271"/>
      <c r="JBF126" s="271"/>
      <c r="JBG126" s="271"/>
      <c r="JBH126" s="271"/>
      <c r="JBI126" s="271"/>
      <c r="JBJ126" s="271"/>
      <c r="JBK126" s="271"/>
      <c r="JBL126" s="271"/>
      <c r="JBM126" s="271"/>
      <c r="JBN126" s="271"/>
      <c r="JBO126" s="271"/>
      <c r="JBP126" s="271"/>
      <c r="JBQ126" s="271"/>
      <c r="JBR126" s="271"/>
      <c r="JBS126" s="271"/>
      <c r="JBT126" s="271"/>
      <c r="JBU126" s="271"/>
      <c r="JBV126" s="271"/>
      <c r="JBW126" s="271"/>
      <c r="JBX126" s="271"/>
      <c r="JBY126" s="271"/>
      <c r="JBZ126" s="271"/>
      <c r="JCA126" s="271"/>
      <c r="JCB126" s="271"/>
      <c r="JCC126" s="271"/>
      <c r="JCD126" s="271"/>
      <c r="JCE126" s="271"/>
      <c r="JCF126" s="271"/>
      <c r="JCG126" s="271"/>
      <c r="JCH126" s="271"/>
      <c r="JCI126" s="271"/>
      <c r="JCJ126" s="271"/>
      <c r="JCK126" s="271"/>
      <c r="JCL126" s="271"/>
      <c r="JCM126" s="271"/>
      <c r="JCN126" s="271"/>
      <c r="JCO126" s="271"/>
      <c r="JCP126" s="271"/>
      <c r="JCQ126" s="271"/>
      <c r="JCR126" s="271"/>
      <c r="JCS126" s="271"/>
      <c r="JCT126" s="271"/>
      <c r="JCU126" s="271"/>
      <c r="JCV126" s="271"/>
      <c r="JCW126" s="271"/>
      <c r="JCX126" s="271"/>
      <c r="JCY126" s="271"/>
      <c r="JCZ126" s="271"/>
      <c r="JDA126" s="271"/>
      <c r="JDB126" s="271"/>
      <c r="JDC126" s="271"/>
      <c r="JDD126" s="271"/>
      <c r="JDE126" s="271"/>
      <c r="JDF126" s="271"/>
      <c r="JDG126" s="271"/>
      <c r="JDH126" s="271"/>
      <c r="JDI126" s="271"/>
      <c r="JDJ126" s="271"/>
      <c r="JDK126" s="271"/>
      <c r="JDL126" s="271"/>
      <c r="JDM126" s="271"/>
      <c r="JDN126" s="271"/>
      <c r="JDO126" s="271"/>
      <c r="JDP126" s="271"/>
      <c r="JDQ126" s="271"/>
      <c r="JDR126" s="271"/>
      <c r="JDS126" s="271"/>
      <c r="JDT126" s="271"/>
      <c r="JDU126" s="271"/>
      <c r="JDV126" s="271"/>
      <c r="JDW126" s="271"/>
      <c r="JDX126" s="271"/>
      <c r="JDY126" s="271"/>
      <c r="JDZ126" s="271"/>
      <c r="JEA126" s="271"/>
      <c r="JEB126" s="271"/>
      <c r="JEC126" s="271"/>
      <c r="JED126" s="271"/>
      <c r="JEE126" s="271"/>
      <c r="JEF126" s="271"/>
      <c r="JEG126" s="271"/>
      <c r="JEH126" s="271"/>
      <c r="JEI126" s="271"/>
      <c r="JEJ126" s="271"/>
      <c r="JEK126" s="271"/>
      <c r="JEL126" s="271"/>
      <c r="JEM126" s="271"/>
      <c r="JEN126" s="271"/>
      <c r="JEO126" s="271"/>
      <c r="JEP126" s="271"/>
      <c r="JEQ126" s="271"/>
      <c r="JER126" s="271"/>
      <c r="JES126" s="271"/>
      <c r="JET126" s="271"/>
      <c r="JEU126" s="271"/>
      <c r="JEV126" s="271"/>
      <c r="JEW126" s="271"/>
      <c r="JEX126" s="271"/>
      <c r="JEY126" s="271"/>
      <c r="JEZ126" s="271"/>
      <c r="JFA126" s="271"/>
      <c r="JFB126" s="271"/>
      <c r="JFC126" s="271"/>
      <c r="JFD126" s="271"/>
      <c r="JFE126" s="271"/>
      <c r="JFF126" s="271"/>
      <c r="JFG126" s="271"/>
      <c r="JFH126" s="271"/>
      <c r="JFI126" s="271"/>
      <c r="JFJ126" s="271"/>
      <c r="JFK126" s="271"/>
      <c r="JFL126" s="271"/>
      <c r="JFM126" s="271"/>
      <c r="JFN126" s="271"/>
      <c r="JFO126" s="271"/>
      <c r="JFP126" s="271"/>
      <c r="JFQ126" s="271"/>
      <c r="JFR126" s="271"/>
      <c r="JFS126" s="271"/>
      <c r="JFT126" s="271"/>
      <c r="JFU126" s="271"/>
      <c r="JFV126" s="271"/>
      <c r="JFW126" s="271"/>
      <c r="JFX126" s="271"/>
      <c r="JFY126" s="271"/>
      <c r="JFZ126" s="271"/>
      <c r="JGA126" s="271"/>
      <c r="JGB126" s="271"/>
      <c r="JGC126" s="271"/>
      <c r="JGD126" s="271"/>
      <c r="JGE126" s="271"/>
      <c r="JGF126" s="271"/>
      <c r="JGG126" s="271"/>
      <c r="JGH126" s="271"/>
      <c r="JGI126" s="271"/>
      <c r="JGJ126" s="271"/>
      <c r="JGK126" s="271"/>
      <c r="JGL126" s="271"/>
      <c r="JGM126" s="271"/>
      <c r="JGN126" s="271"/>
      <c r="JGO126" s="271"/>
      <c r="JGP126" s="271"/>
      <c r="JGQ126" s="271"/>
      <c r="JGR126" s="271"/>
      <c r="JGS126" s="271"/>
      <c r="JGT126" s="271"/>
      <c r="JGU126" s="271"/>
      <c r="JGV126" s="271"/>
      <c r="JGW126" s="271"/>
      <c r="JGX126" s="271"/>
      <c r="JGY126" s="271"/>
      <c r="JGZ126" s="271"/>
      <c r="JHA126" s="271"/>
      <c r="JHB126" s="271"/>
      <c r="JHC126" s="271"/>
      <c r="JHD126" s="271"/>
      <c r="JHE126" s="271"/>
      <c r="JHF126" s="271"/>
      <c r="JHG126" s="271"/>
      <c r="JHH126" s="271"/>
      <c r="JHI126" s="271"/>
      <c r="JHJ126" s="271"/>
      <c r="JHK126" s="271"/>
      <c r="JHL126" s="271"/>
      <c r="JHM126" s="271"/>
      <c r="JHN126" s="271"/>
      <c r="JHO126" s="271"/>
      <c r="JHP126" s="271"/>
      <c r="JHQ126" s="271"/>
      <c r="JHR126" s="271"/>
      <c r="JHS126" s="271"/>
      <c r="JHT126" s="271"/>
      <c r="JHU126" s="271"/>
      <c r="JHV126" s="271"/>
      <c r="JHW126" s="271"/>
      <c r="JHX126" s="271"/>
      <c r="JHY126" s="271"/>
      <c r="JHZ126" s="271"/>
      <c r="JIA126" s="271"/>
      <c r="JIB126" s="271"/>
      <c r="JIC126" s="271"/>
      <c r="JID126" s="271"/>
      <c r="JIE126" s="271"/>
      <c r="JIF126" s="271"/>
      <c r="JIG126" s="271"/>
      <c r="JIH126" s="271"/>
      <c r="JII126" s="271"/>
      <c r="JIJ126" s="271"/>
      <c r="JIK126" s="271"/>
      <c r="JIL126" s="271"/>
      <c r="JIM126" s="271"/>
      <c r="JIN126" s="271"/>
      <c r="JIO126" s="271"/>
      <c r="JIP126" s="271"/>
      <c r="JIQ126" s="271"/>
      <c r="JIR126" s="271"/>
      <c r="JIS126" s="271"/>
      <c r="JIT126" s="271"/>
      <c r="JIU126" s="271"/>
      <c r="JIV126" s="271"/>
      <c r="JIW126" s="271"/>
      <c r="JIX126" s="271"/>
      <c r="JIY126" s="271"/>
      <c r="JIZ126" s="271"/>
      <c r="JJA126" s="271"/>
      <c r="JJB126" s="271"/>
      <c r="JJC126" s="271"/>
      <c r="JJD126" s="271"/>
      <c r="JJE126" s="271"/>
      <c r="JJF126" s="271"/>
      <c r="JJG126" s="271"/>
      <c r="JJH126" s="271"/>
      <c r="JJI126" s="271"/>
      <c r="JJJ126" s="271"/>
      <c r="JJK126" s="271"/>
      <c r="JJL126" s="271"/>
      <c r="JJM126" s="271"/>
      <c r="JJN126" s="271"/>
      <c r="JJO126" s="271"/>
      <c r="JJP126" s="271"/>
      <c r="JJQ126" s="271"/>
      <c r="JJR126" s="271"/>
      <c r="JJS126" s="271"/>
      <c r="JJT126" s="271"/>
      <c r="JJU126" s="271"/>
      <c r="JJV126" s="271"/>
      <c r="JJW126" s="271"/>
      <c r="JJX126" s="271"/>
      <c r="JJY126" s="271"/>
      <c r="JJZ126" s="271"/>
      <c r="JKA126" s="271"/>
      <c r="JKB126" s="271"/>
      <c r="JKC126" s="271"/>
      <c r="JKD126" s="271"/>
      <c r="JKE126" s="271"/>
      <c r="JKF126" s="271"/>
      <c r="JKG126" s="271"/>
      <c r="JKH126" s="271"/>
      <c r="JKI126" s="271"/>
      <c r="JKJ126" s="271"/>
      <c r="JKK126" s="271"/>
      <c r="JKL126" s="271"/>
      <c r="JKM126" s="271"/>
      <c r="JKN126" s="271"/>
      <c r="JKO126" s="271"/>
      <c r="JKP126" s="271"/>
      <c r="JKQ126" s="271"/>
      <c r="JKR126" s="271"/>
      <c r="JKS126" s="271"/>
      <c r="JKT126" s="271"/>
      <c r="JKU126" s="271"/>
      <c r="JKV126" s="271"/>
      <c r="JKW126" s="271"/>
      <c r="JKX126" s="271"/>
      <c r="JKY126" s="271"/>
      <c r="JKZ126" s="271"/>
      <c r="JLA126" s="271"/>
      <c r="JLB126" s="271"/>
      <c r="JLC126" s="271"/>
      <c r="JLD126" s="271"/>
      <c r="JLE126" s="271"/>
      <c r="JLF126" s="271"/>
      <c r="JLG126" s="271"/>
      <c r="JLH126" s="271"/>
      <c r="JLI126" s="271"/>
      <c r="JLJ126" s="271"/>
      <c r="JLK126" s="271"/>
      <c r="JLL126" s="271"/>
      <c r="JLM126" s="271"/>
      <c r="JLN126" s="271"/>
      <c r="JLO126" s="271"/>
      <c r="JLP126" s="271"/>
      <c r="JLQ126" s="271"/>
      <c r="JLR126" s="271"/>
      <c r="JLS126" s="271"/>
      <c r="JLT126" s="271"/>
      <c r="JLU126" s="271"/>
      <c r="JLV126" s="271"/>
      <c r="JLW126" s="271"/>
      <c r="JLX126" s="271"/>
      <c r="JLY126" s="271"/>
      <c r="JLZ126" s="271"/>
      <c r="JMA126" s="271"/>
      <c r="JMB126" s="271"/>
      <c r="JMC126" s="271"/>
      <c r="JMD126" s="271"/>
      <c r="JME126" s="271"/>
      <c r="JMF126" s="271"/>
      <c r="JMG126" s="271"/>
      <c r="JMH126" s="271"/>
      <c r="JMI126" s="271"/>
      <c r="JMJ126" s="271"/>
      <c r="JMK126" s="271"/>
      <c r="JML126" s="271"/>
      <c r="JMM126" s="271"/>
      <c r="JMN126" s="271"/>
      <c r="JMO126" s="271"/>
      <c r="JMP126" s="271"/>
      <c r="JMQ126" s="271"/>
      <c r="JMR126" s="271"/>
      <c r="JMS126" s="271"/>
      <c r="JMT126" s="271"/>
      <c r="JMU126" s="271"/>
      <c r="JMV126" s="271"/>
      <c r="JMW126" s="271"/>
      <c r="JMX126" s="271"/>
      <c r="JMY126" s="271"/>
      <c r="JMZ126" s="271"/>
      <c r="JNA126" s="271"/>
      <c r="JNB126" s="271"/>
      <c r="JNC126" s="271"/>
      <c r="JND126" s="271"/>
      <c r="JNE126" s="271"/>
      <c r="JNF126" s="271"/>
      <c r="JNG126" s="271"/>
      <c r="JNH126" s="271"/>
      <c r="JNI126" s="271"/>
      <c r="JNJ126" s="271"/>
      <c r="JNK126" s="271"/>
      <c r="JNL126" s="271"/>
      <c r="JNM126" s="271"/>
      <c r="JNN126" s="271"/>
      <c r="JNO126" s="271"/>
      <c r="JNP126" s="271"/>
      <c r="JNQ126" s="271"/>
      <c r="JNR126" s="271"/>
      <c r="JNS126" s="271"/>
      <c r="JNT126" s="271"/>
      <c r="JNU126" s="271"/>
      <c r="JNV126" s="271"/>
      <c r="JNW126" s="271"/>
      <c r="JNX126" s="271"/>
      <c r="JNY126" s="271"/>
      <c r="JNZ126" s="271"/>
      <c r="JOA126" s="271"/>
      <c r="JOB126" s="271"/>
      <c r="JOC126" s="271"/>
      <c r="JOD126" s="271"/>
      <c r="JOE126" s="271"/>
      <c r="JOF126" s="271"/>
      <c r="JOG126" s="271"/>
      <c r="JOH126" s="271"/>
      <c r="JOI126" s="271"/>
      <c r="JOJ126" s="271"/>
      <c r="JOK126" s="271"/>
      <c r="JOL126" s="271"/>
      <c r="JOM126" s="271"/>
      <c r="JON126" s="271"/>
      <c r="JOO126" s="271"/>
      <c r="JOP126" s="271"/>
      <c r="JOQ126" s="271"/>
      <c r="JOR126" s="271"/>
      <c r="JOS126" s="271"/>
      <c r="JOT126" s="271"/>
      <c r="JOU126" s="271"/>
      <c r="JOV126" s="271"/>
      <c r="JOW126" s="271"/>
      <c r="JOX126" s="271"/>
      <c r="JOY126" s="271"/>
      <c r="JOZ126" s="271"/>
      <c r="JPA126" s="271"/>
      <c r="JPB126" s="271"/>
      <c r="JPC126" s="271"/>
      <c r="JPD126" s="271"/>
      <c r="JPE126" s="271"/>
      <c r="JPF126" s="271"/>
      <c r="JPG126" s="271"/>
      <c r="JPH126" s="271"/>
      <c r="JPI126" s="271"/>
      <c r="JPJ126" s="271"/>
      <c r="JPK126" s="271"/>
      <c r="JPL126" s="271"/>
      <c r="JPM126" s="271"/>
      <c r="JPN126" s="271"/>
      <c r="JPO126" s="271"/>
      <c r="JPP126" s="271"/>
      <c r="JPQ126" s="271"/>
      <c r="JPR126" s="271"/>
      <c r="JPS126" s="271"/>
      <c r="JPT126" s="271"/>
      <c r="JPU126" s="271"/>
      <c r="JPV126" s="271"/>
      <c r="JPW126" s="271"/>
      <c r="JPX126" s="271"/>
      <c r="JPY126" s="271"/>
      <c r="JPZ126" s="271"/>
      <c r="JQA126" s="271"/>
      <c r="JQB126" s="271"/>
      <c r="JQC126" s="271"/>
      <c r="JQD126" s="271"/>
      <c r="JQE126" s="271"/>
      <c r="JQF126" s="271"/>
      <c r="JQG126" s="271"/>
      <c r="JQH126" s="271"/>
      <c r="JQI126" s="271"/>
      <c r="JQJ126" s="271"/>
      <c r="JQK126" s="271"/>
      <c r="JQL126" s="271"/>
      <c r="JQM126" s="271"/>
      <c r="JQN126" s="271"/>
      <c r="JQO126" s="271"/>
      <c r="JQP126" s="271"/>
      <c r="JQQ126" s="271"/>
      <c r="JQR126" s="271"/>
      <c r="JQS126" s="271"/>
      <c r="JQT126" s="271"/>
      <c r="JQU126" s="271"/>
      <c r="JQV126" s="271"/>
      <c r="JQW126" s="271"/>
      <c r="JQX126" s="271"/>
      <c r="JQY126" s="271"/>
      <c r="JQZ126" s="271"/>
      <c r="JRA126" s="271"/>
      <c r="JRB126" s="271"/>
      <c r="JRC126" s="271"/>
      <c r="JRD126" s="271"/>
      <c r="JRE126" s="271"/>
      <c r="JRF126" s="271"/>
      <c r="JRG126" s="271"/>
      <c r="JRH126" s="271"/>
      <c r="JRI126" s="271"/>
      <c r="JRJ126" s="271"/>
      <c r="JRK126" s="271"/>
      <c r="JRL126" s="271"/>
      <c r="JRM126" s="271"/>
      <c r="JRN126" s="271"/>
      <c r="JRO126" s="271"/>
      <c r="JRP126" s="271"/>
      <c r="JRQ126" s="271"/>
      <c r="JRR126" s="271"/>
      <c r="JRS126" s="271"/>
      <c r="JRT126" s="271"/>
      <c r="JRU126" s="271"/>
      <c r="JRV126" s="271"/>
      <c r="JRW126" s="271"/>
      <c r="JRX126" s="271"/>
      <c r="JRY126" s="271"/>
      <c r="JRZ126" s="271"/>
      <c r="JSA126" s="271"/>
      <c r="JSB126" s="271"/>
      <c r="JSC126" s="271"/>
      <c r="JSD126" s="271"/>
      <c r="JSE126" s="271"/>
      <c r="JSF126" s="271"/>
      <c r="JSG126" s="271"/>
      <c r="JSH126" s="271"/>
      <c r="JSI126" s="271"/>
      <c r="JSJ126" s="271"/>
      <c r="JSK126" s="271"/>
      <c r="JSL126" s="271"/>
      <c r="JSM126" s="271"/>
      <c r="JSN126" s="271"/>
      <c r="JSO126" s="271"/>
      <c r="JSP126" s="271"/>
      <c r="JSQ126" s="271"/>
      <c r="JSR126" s="271"/>
      <c r="JSS126" s="271"/>
      <c r="JST126" s="271"/>
      <c r="JSU126" s="271"/>
      <c r="JSV126" s="271"/>
      <c r="JSW126" s="271"/>
      <c r="JSX126" s="271"/>
      <c r="JSY126" s="271"/>
      <c r="JSZ126" s="271"/>
      <c r="JTA126" s="271"/>
      <c r="JTB126" s="271"/>
      <c r="JTC126" s="271"/>
      <c r="JTD126" s="271"/>
      <c r="JTE126" s="271"/>
      <c r="JTF126" s="271"/>
      <c r="JTG126" s="271"/>
      <c r="JTH126" s="271"/>
      <c r="JTI126" s="271"/>
      <c r="JTJ126" s="271"/>
      <c r="JTK126" s="271"/>
      <c r="JTL126" s="271"/>
      <c r="JTM126" s="271"/>
      <c r="JTN126" s="271"/>
      <c r="JTO126" s="271"/>
      <c r="JTP126" s="271"/>
      <c r="JTQ126" s="271"/>
      <c r="JTR126" s="271"/>
      <c r="JTS126" s="271"/>
      <c r="JTT126" s="271"/>
      <c r="JTU126" s="271"/>
      <c r="JTV126" s="271"/>
      <c r="JTW126" s="271"/>
      <c r="JTX126" s="271"/>
      <c r="JTY126" s="271"/>
      <c r="JTZ126" s="271"/>
      <c r="JUA126" s="271"/>
      <c r="JUB126" s="271"/>
      <c r="JUC126" s="271"/>
      <c r="JUD126" s="271"/>
      <c r="JUE126" s="271"/>
      <c r="JUF126" s="271"/>
      <c r="JUG126" s="271"/>
      <c r="JUH126" s="271"/>
      <c r="JUI126" s="271"/>
      <c r="JUJ126" s="271"/>
      <c r="JUK126" s="271"/>
      <c r="JUL126" s="271"/>
      <c r="JUM126" s="271"/>
      <c r="JUN126" s="271"/>
      <c r="JUO126" s="271"/>
      <c r="JUP126" s="271"/>
      <c r="JUQ126" s="271"/>
      <c r="JUR126" s="271"/>
      <c r="JUS126" s="271"/>
      <c r="JUT126" s="271"/>
      <c r="JUU126" s="271"/>
      <c r="JUV126" s="271"/>
      <c r="JUW126" s="271"/>
      <c r="JUX126" s="271"/>
      <c r="JUY126" s="271"/>
      <c r="JUZ126" s="271"/>
      <c r="JVA126" s="271"/>
      <c r="JVB126" s="271"/>
      <c r="JVC126" s="271"/>
      <c r="JVD126" s="271"/>
      <c r="JVE126" s="271"/>
      <c r="JVF126" s="271"/>
      <c r="JVG126" s="271"/>
      <c r="JVH126" s="271"/>
      <c r="JVI126" s="271"/>
      <c r="JVJ126" s="271"/>
      <c r="JVK126" s="271"/>
      <c r="JVL126" s="271"/>
      <c r="JVM126" s="271"/>
      <c r="JVN126" s="271"/>
      <c r="JVO126" s="271"/>
      <c r="JVP126" s="271"/>
      <c r="JVQ126" s="271"/>
      <c r="JVR126" s="271"/>
      <c r="JVS126" s="271"/>
      <c r="JVT126" s="271"/>
      <c r="JVU126" s="271"/>
      <c r="JVV126" s="271"/>
      <c r="JVW126" s="271"/>
      <c r="JVX126" s="271"/>
      <c r="JVY126" s="271"/>
      <c r="JVZ126" s="271"/>
      <c r="JWA126" s="271"/>
      <c r="JWB126" s="271"/>
      <c r="JWC126" s="271"/>
      <c r="JWD126" s="271"/>
      <c r="JWE126" s="271"/>
      <c r="JWF126" s="271"/>
      <c r="JWG126" s="271"/>
      <c r="JWH126" s="271"/>
      <c r="JWI126" s="271"/>
      <c r="JWJ126" s="271"/>
      <c r="JWK126" s="271"/>
      <c r="JWL126" s="271"/>
      <c r="JWM126" s="271"/>
      <c r="JWN126" s="271"/>
      <c r="JWO126" s="271"/>
      <c r="JWP126" s="271"/>
      <c r="JWQ126" s="271"/>
      <c r="JWR126" s="271"/>
      <c r="JWS126" s="271"/>
      <c r="JWT126" s="271"/>
      <c r="JWU126" s="271"/>
      <c r="JWV126" s="271"/>
      <c r="JWW126" s="271"/>
      <c r="JWX126" s="271"/>
      <c r="JWY126" s="271"/>
      <c r="JWZ126" s="271"/>
      <c r="JXA126" s="271"/>
      <c r="JXB126" s="271"/>
      <c r="JXC126" s="271"/>
      <c r="JXD126" s="271"/>
      <c r="JXE126" s="271"/>
      <c r="JXF126" s="271"/>
      <c r="JXG126" s="271"/>
      <c r="JXH126" s="271"/>
      <c r="JXI126" s="271"/>
      <c r="JXJ126" s="271"/>
      <c r="JXK126" s="271"/>
      <c r="JXL126" s="271"/>
      <c r="JXM126" s="271"/>
      <c r="JXN126" s="271"/>
      <c r="JXO126" s="271"/>
      <c r="JXP126" s="271"/>
      <c r="JXQ126" s="271"/>
      <c r="JXR126" s="271"/>
      <c r="JXS126" s="271"/>
      <c r="JXT126" s="271"/>
      <c r="JXU126" s="271"/>
      <c r="JXV126" s="271"/>
      <c r="JXW126" s="271"/>
      <c r="JXX126" s="271"/>
      <c r="JXY126" s="271"/>
      <c r="JXZ126" s="271"/>
      <c r="JYA126" s="271"/>
      <c r="JYB126" s="271"/>
      <c r="JYC126" s="271"/>
      <c r="JYD126" s="271"/>
      <c r="JYE126" s="271"/>
      <c r="JYF126" s="271"/>
      <c r="JYG126" s="271"/>
      <c r="JYH126" s="271"/>
      <c r="JYI126" s="271"/>
      <c r="JYJ126" s="271"/>
      <c r="JYK126" s="271"/>
      <c r="JYL126" s="271"/>
      <c r="JYM126" s="271"/>
      <c r="JYN126" s="271"/>
      <c r="JYO126" s="271"/>
      <c r="JYP126" s="271"/>
      <c r="JYQ126" s="271"/>
      <c r="JYR126" s="271"/>
      <c r="JYS126" s="271"/>
      <c r="JYT126" s="271"/>
      <c r="JYU126" s="271"/>
      <c r="JYV126" s="271"/>
      <c r="JYW126" s="271"/>
      <c r="JYX126" s="271"/>
      <c r="JYY126" s="271"/>
      <c r="JYZ126" s="271"/>
      <c r="JZA126" s="271"/>
      <c r="JZB126" s="271"/>
      <c r="JZC126" s="271"/>
      <c r="JZD126" s="271"/>
      <c r="JZE126" s="271"/>
      <c r="JZF126" s="271"/>
      <c r="JZG126" s="271"/>
      <c r="JZH126" s="271"/>
      <c r="JZI126" s="271"/>
      <c r="JZJ126" s="271"/>
      <c r="JZK126" s="271"/>
      <c r="JZL126" s="271"/>
      <c r="JZM126" s="271"/>
      <c r="JZN126" s="271"/>
      <c r="JZO126" s="271"/>
      <c r="JZP126" s="271"/>
      <c r="JZQ126" s="271"/>
      <c r="JZR126" s="271"/>
      <c r="JZS126" s="271"/>
      <c r="JZT126" s="271"/>
      <c r="JZU126" s="271"/>
      <c r="JZV126" s="271"/>
      <c r="JZW126" s="271"/>
      <c r="JZX126" s="271"/>
      <c r="JZY126" s="271"/>
      <c r="JZZ126" s="271"/>
      <c r="KAA126" s="271"/>
      <c r="KAB126" s="271"/>
      <c r="KAC126" s="271"/>
      <c r="KAD126" s="271"/>
      <c r="KAE126" s="271"/>
      <c r="KAF126" s="271"/>
      <c r="KAG126" s="271"/>
      <c r="KAH126" s="271"/>
      <c r="KAI126" s="271"/>
      <c r="KAJ126" s="271"/>
      <c r="KAK126" s="271"/>
      <c r="KAL126" s="271"/>
      <c r="KAM126" s="271"/>
      <c r="KAN126" s="271"/>
      <c r="KAO126" s="271"/>
      <c r="KAP126" s="271"/>
      <c r="KAQ126" s="271"/>
      <c r="KAR126" s="271"/>
      <c r="KAS126" s="271"/>
      <c r="KAT126" s="271"/>
      <c r="KAU126" s="271"/>
      <c r="KAV126" s="271"/>
      <c r="KAW126" s="271"/>
      <c r="KAX126" s="271"/>
      <c r="KAY126" s="271"/>
      <c r="KAZ126" s="271"/>
      <c r="KBA126" s="271"/>
      <c r="KBB126" s="271"/>
      <c r="KBC126" s="271"/>
      <c r="KBD126" s="271"/>
      <c r="KBE126" s="271"/>
      <c r="KBF126" s="271"/>
      <c r="KBG126" s="271"/>
      <c r="KBH126" s="271"/>
      <c r="KBI126" s="271"/>
      <c r="KBJ126" s="271"/>
      <c r="KBK126" s="271"/>
      <c r="KBL126" s="271"/>
      <c r="KBM126" s="271"/>
      <c r="KBN126" s="271"/>
      <c r="KBO126" s="271"/>
      <c r="KBP126" s="271"/>
      <c r="KBQ126" s="271"/>
      <c r="KBR126" s="271"/>
      <c r="KBS126" s="271"/>
      <c r="KBT126" s="271"/>
      <c r="KBU126" s="271"/>
      <c r="KBV126" s="271"/>
      <c r="KBW126" s="271"/>
      <c r="KBX126" s="271"/>
      <c r="KBY126" s="271"/>
      <c r="KBZ126" s="271"/>
      <c r="KCA126" s="271"/>
      <c r="KCB126" s="271"/>
      <c r="KCC126" s="271"/>
      <c r="KCD126" s="271"/>
      <c r="KCE126" s="271"/>
      <c r="KCF126" s="271"/>
      <c r="KCG126" s="271"/>
      <c r="KCH126" s="271"/>
      <c r="KCI126" s="271"/>
      <c r="KCJ126" s="271"/>
      <c r="KCK126" s="271"/>
      <c r="KCL126" s="271"/>
      <c r="KCM126" s="271"/>
      <c r="KCN126" s="271"/>
      <c r="KCO126" s="271"/>
      <c r="KCP126" s="271"/>
      <c r="KCQ126" s="271"/>
      <c r="KCR126" s="271"/>
      <c r="KCS126" s="271"/>
      <c r="KCT126" s="271"/>
      <c r="KCU126" s="271"/>
      <c r="KCV126" s="271"/>
      <c r="KCW126" s="271"/>
      <c r="KCX126" s="271"/>
      <c r="KCY126" s="271"/>
      <c r="KCZ126" s="271"/>
      <c r="KDA126" s="271"/>
      <c r="KDB126" s="271"/>
      <c r="KDC126" s="271"/>
      <c r="KDD126" s="271"/>
      <c r="KDE126" s="271"/>
      <c r="KDF126" s="271"/>
      <c r="KDG126" s="271"/>
      <c r="KDH126" s="271"/>
      <c r="KDI126" s="271"/>
      <c r="KDJ126" s="271"/>
      <c r="KDK126" s="271"/>
      <c r="KDL126" s="271"/>
      <c r="KDM126" s="271"/>
      <c r="KDN126" s="271"/>
      <c r="KDO126" s="271"/>
      <c r="KDP126" s="271"/>
      <c r="KDQ126" s="271"/>
      <c r="KDR126" s="271"/>
      <c r="KDS126" s="271"/>
      <c r="KDT126" s="271"/>
      <c r="KDU126" s="271"/>
      <c r="KDV126" s="271"/>
      <c r="KDW126" s="271"/>
      <c r="KDX126" s="271"/>
      <c r="KDY126" s="271"/>
      <c r="KDZ126" s="271"/>
      <c r="KEA126" s="271"/>
      <c r="KEB126" s="271"/>
      <c r="KEC126" s="271"/>
      <c r="KED126" s="271"/>
      <c r="KEE126" s="271"/>
      <c r="KEF126" s="271"/>
      <c r="KEG126" s="271"/>
      <c r="KEH126" s="271"/>
      <c r="KEI126" s="271"/>
      <c r="KEJ126" s="271"/>
      <c r="KEK126" s="271"/>
      <c r="KEL126" s="271"/>
      <c r="KEM126" s="271"/>
      <c r="KEN126" s="271"/>
      <c r="KEO126" s="271"/>
      <c r="KEP126" s="271"/>
      <c r="KEQ126" s="271"/>
      <c r="KER126" s="271"/>
      <c r="KES126" s="271"/>
      <c r="KET126" s="271"/>
      <c r="KEU126" s="271"/>
      <c r="KEV126" s="271"/>
      <c r="KEW126" s="271"/>
      <c r="KEX126" s="271"/>
      <c r="KEY126" s="271"/>
      <c r="KEZ126" s="271"/>
      <c r="KFA126" s="271"/>
      <c r="KFB126" s="271"/>
      <c r="KFC126" s="271"/>
      <c r="KFD126" s="271"/>
      <c r="KFE126" s="271"/>
      <c r="KFF126" s="271"/>
      <c r="KFG126" s="271"/>
      <c r="KFH126" s="271"/>
      <c r="KFI126" s="271"/>
      <c r="KFJ126" s="271"/>
      <c r="KFK126" s="271"/>
      <c r="KFL126" s="271"/>
      <c r="KFM126" s="271"/>
      <c r="KFN126" s="271"/>
      <c r="KFO126" s="271"/>
      <c r="KFP126" s="271"/>
      <c r="KFQ126" s="271"/>
      <c r="KFR126" s="271"/>
      <c r="KFS126" s="271"/>
      <c r="KFT126" s="271"/>
      <c r="KFU126" s="271"/>
      <c r="KFV126" s="271"/>
      <c r="KFW126" s="271"/>
      <c r="KFX126" s="271"/>
      <c r="KFY126" s="271"/>
      <c r="KFZ126" s="271"/>
      <c r="KGA126" s="271"/>
      <c r="KGB126" s="271"/>
      <c r="KGC126" s="271"/>
      <c r="KGD126" s="271"/>
      <c r="KGE126" s="271"/>
      <c r="KGF126" s="271"/>
      <c r="KGG126" s="271"/>
      <c r="KGH126" s="271"/>
      <c r="KGI126" s="271"/>
      <c r="KGJ126" s="271"/>
      <c r="KGK126" s="271"/>
      <c r="KGL126" s="271"/>
      <c r="KGM126" s="271"/>
      <c r="KGN126" s="271"/>
      <c r="KGO126" s="271"/>
      <c r="KGP126" s="271"/>
      <c r="KGQ126" s="271"/>
      <c r="KGR126" s="271"/>
      <c r="KGS126" s="271"/>
      <c r="KGT126" s="271"/>
      <c r="KGU126" s="271"/>
      <c r="KGV126" s="271"/>
      <c r="KGW126" s="271"/>
      <c r="KGX126" s="271"/>
      <c r="KGY126" s="271"/>
      <c r="KGZ126" s="271"/>
      <c r="KHA126" s="271"/>
      <c r="KHB126" s="271"/>
      <c r="KHC126" s="271"/>
      <c r="KHD126" s="271"/>
      <c r="KHE126" s="271"/>
      <c r="KHF126" s="271"/>
      <c r="KHG126" s="271"/>
      <c r="KHH126" s="271"/>
      <c r="KHI126" s="271"/>
      <c r="KHJ126" s="271"/>
      <c r="KHK126" s="271"/>
      <c r="KHL126" s="271"/>
      <c r="KHM126" s="271"/>
      <c r="KHN126" s="271"/>
      <c r="KHO126" s="271"/>
      <c r="KHP126" s="271"/>
      <c r="KHQ126" s="271"/>
      <c r="KHR126" s="271"/>
      <c r="KHS126" s="271"/>
      <c r="KHT126" s="271"/>
      <c r="KHU126" s="271"/>
      <c r="KHV126" s="271"/>
      <c r="KHW126" s="271"/>
      <c r="KHX126" s="271"/>
      <c r="KHY126" s="271"/>
      <c r="KHZ126" s="271"/>
      <c r="KIA126" s="271"/>
      <c r="KIB126" s="271"/>
      <c r="KIC126" s="271"/>
      <c r="KID126" s="271"/>
      <c r="KIE126" s="271"/>
      <c r="KIF126" s="271"/>
      <c r="KIG126" s="271"/>
      <c r="KIH126" s="271"/>
      <c r="KII126" s="271"/>
      <c r="KIJ126" s="271"/>
      <c r="KIK126" s="271"/>
      <c r="KIL126" s="271"/>
      <c r="KIM126" s="271"/>
      <c r="KIN126" s="271"/>
      <c r="KIO126" s="271"/>
      <c r="KIP126" s="271"/>
      <c r="KIQ126" s="271"/>
      <c r="KIR126" s="271"/>
      <c r="KIS126" s="271"/>
      <c r="KIT126" s="271"/>
      <c r="KIU126" s="271"/>
      <c r="KIV126" s="271"/>
      <c r="KIW126" s="271"/>
      <c r="KIX126" s="271"/>
      <c r="KIY126" s="271"/>
      <c r="KIZ126" s="271"/>
      <c r="KJA126" s="271"/>
      <c r="KJB126" s="271"/>
      <c r="KJC126" s="271"/>
      <c r="KJD126" s="271"/>
      <c r="KJE126" s="271"/>
      <c r="KJF126" s="271"/>
      <c r="KJG126" s="271"/>
      <c r="KJH126" s="271"/>
      <c r="KJI126" s="271"/>
      <c r="KJJ126" s="271"/>
      <c r="KJK126" s="271"/>
      <c r="KJL126" s="271"/>
      <c r="KJM126" s="271"/>
      <c r="KJN126" s="271"/>
      <c r="KJO126" s="271"/>
      <c r="KJP126" s="271"/>
      <c r="KJQ126" s="271"/>
      <c r="KJR126" s="271"/>
      <c r="KJS126" s="271"/>
      <c r="KJT126" s="271"/>
      <c r="KJU126" s="271"/>
      <c r="KJV126" s="271"/>
      <c r="KJW126" s="271"/>
      <c r="KJX126" s="271"/>
      <c r="KJY126" s="271"/>
      <c r="KJZ126" s="271"/>
      <c r="KKA126" s="271"/>
      <c r="KKB126" s="271"/>
      <c r="KKC126" s="271"/>
      <c r="KKD126" s="271"/>
      <c r="KKE126" s="271"/>
      <c r="KKF126" s="271"/>
      <c r="KKG126" s="271"/>
      <c r="KKH126" s="271"/>
      <c r="KKI126" s="271"/>
      <c r="KKJ126" s="271"/>
      <c r="KKK126" s="271"/>
      <c r="KKL126" s="271"/>
      <c r="KKM126" s="271"/>
      <c r="KKN126" s="271"/>
      <c r="KKO126" s="271"/>
      <c r="KKP126" s="271"/>
      <c r="KKQ126" s="271"/>
      <c r="KKR126" s="271"/>
      <c r="KKS126" s="271"/>
      <c r="KKT126" s="271"/>
      <c r="KKU126" s="271"/>
      <c r="KKV126" s="271"/>
      <c r="KKW126" s="271"/>
      <c r="KKX126" s="271"/>
      <c r="KKY126" s="271"/>
      <c r="KKZ126" s="271"/>
      <c r="KLA126" s="271"/>
      <c r="KLB126" s="271"/>
      <c r="KLC126" s="271"/>
      <c r="KLD126" s="271"/>
      <c r="KLE126" s="271"/>
      <c r="KLF126" s="271"/>
      <c r="KLG126" s="271"/>
      <c r="KLH126" s="271"/>
      <c r="KLI126" s="271"/>
      <c r="KLJ126" s="271"/>
      <c r="KLK126" s="271"/>
      <c r="KLL126" s="271"/>
      <c r="KLM126" s="271"/>
      <c r="KLN126" s="271"/>
      <c r="KLO126" s="271"/>
      <c r="KLP126" s="271"/>
      <c r="KLQ126" s="271"/>
      <c r="KLR126" s="271"/>
      <c r="KLS126" s="271"/>
      <c r="KLT126" s="271"/>
      <c r="KLU126" s="271"/>
      <c r="KLV126" s="271"/>
      <c r="KLW126" s="271"/>
      <c r="KLX126" s="271"/>
      <c r="KLY126" s="271"/>
      <c r="KLZ126" s="271"/>
      <c r="KMA126" s="271"/>
      <c r="KMB126" s="271"/>
      <c r="KMC126" s="271"/>
      <c r="KMD126" s="271"/>
      <c r="KME126" s="271"/>
      <c r="KMF126" s="271"/>
      <c r="KMG126" s="271"/>
      <c r="KMH126" s="271"/>
      <c r="KMI126" s="271"/>
      <c r="KMJ126" s="271"/>
      <c r="KMK126" s="271"/>
      <c r="KML126" s="271"/>
      <c r="KMM126" s="271"/>
      <c r="KMN126" s="271"/>
      <c r="KMO126" s="271"/>
      <c r="KMP126" s="271"/>
      <c r="KMQ126" s="271"/>
      <c r="KMR126" s="271"/>
      <c r="KMS126" s="271"/>
      <c r="KMT126" s="271"/>
      <c r="KMU126" s="271"/>
      <c r="KMV126" s="271"/>
      <c r="KMW126" s="271"/>
      <c r="KMX126" s="271"/>
      <c r="KMY126" s="271"/>
      <c r="KMZ126" s="271"/>
      <c r="KNA126" s="271"/>
      <c r="KNB126" s="271"/>
      <c r="KNC126" s="271"/>
      <c r="KND126" s="271"/>
      <c r="KNE126" s="271"/>
      <c r="KNF126" s="271"/>
      <c r="KNG126" s="271"/>
      <c r="KNH126" s="271"/>
      <c r="KNI126" s="271"/>
      <c r="KNJ126" s="271"/>
      <c r="KNK126" s="271"/>
      <c r="KNL126" s="271"/>
      <c r="KNM126" s="271"/>
      <c r="KNN126" s="271"/>
      <c r="KNO126" s="271"/>
      <c r="KNP126" s="271"/>
      <c r="KNQ126" s="271"/>
      <c r="KNR126" s="271"/>
      <c r="KNS126" s="271"/>
      <c r="KNT126" s="271"/>
      <c r="KNU126" s="271"/>
      <c r="KNV126" s="271"/>
      <c r="KNW126" s="271"/>
      <c r="KNX126" s="271"/>
      <c r="KNY126" s="271"/>
      <c r="KNZ126" s="271"/>
      <c r="KOA126" s="271"/>
      <c r="KOB126" s="271"/>
      <c r="KOC126" s="271"/>
      <c r="KOD126" s="271"/>
      <c r="KOE126" s="271"/>
      <c r="KOF126" s="271"/>
      <c r="KOG126" s="271"/>
      <c r="KOH126" s="271"/>
      <c r="KOI126" s="271"/>
      <c r="KOJ126" s="271"/>
      <c r="KOK126" s="271"/>
      <c r="KOL126" s="271"/>
      <c r="KOM126" s="271"/>
      <c r="KON126" s="271"/>
      <c r="KOO126" s="271"/>
      <c r="KOP126" s="271"/>
      <c r="KOQ126" s="271"/>
      <c r="KOR126" s="271"/>
      <c r="KOS126" s="271"/>
      <c r="KOT126" s="271"/>
      <c r="KOU126" s="271"/>
      <c r="KOV126" s="271"/>
      <c r="KOW126" s="271"/>
      <c r="KOX126" s="271"/>
      <c r="KOY126" s="271"/>
      <c r="KOZ126" s="271"/>
      <c r="KPA126" s="271"/>
      <c r="KPB126" s="271"/>
      <c r="KPC126" s="271"/>
      <c r="KPD126" s="271"/>
      <c r="KPE126" s="271"/>
      <c r="KPF126" s="271"/>
      <c r="KPG126" s="271"/>
      <c r="KPH126" s="271"/>
      <c r="KPI126" s="271"/>
      <c r="KPJ126" s="271"/>
      <c r="KPK126" s="271"/>
      <c r="KPL126" s="271"/>
      <c r="KPM126" s="271"/>
      <c r="KPN126" s="271"/>
      <c r="KPO126" s="271"/>
      <c r="KPP126" s="271"/>
      <c r="KPQ126" s="271"/>
      <c r="KPR126" s="271"/>
      <c r="KPS126" s="271"/>
      <c r="KPT126" s="271"/>
      <c r="KPU126" s="271"/>
      <c r="KPV126" s="271"/>
      <c r="KPW126" s="271"/>
      <c r="KPX126" s="271"/>
      <c r="KPY126" s="271"/>
      <c r="KPZ126" s="271"/>
      <c r="KQA126" s="271"/>
      <c r="KQB126" s="271"/>
      <c r="KQC126" s="271"/>
      <c r="KQD126" s="271"/>
      <c r="KQE126" s="271"/>
      <c r="KQF126" s="271"/>
      <c r="KQG126" s="271"/>
      <c r="KQH126" s="271"/>
      <c r="KQI126" s="271"/>
      <c r="KQJ126" s="271"/>
      <c r="KQK126" s="271"/>
      <c r="KQL126" s="271"/>
      <c r="KQM126" s="271"/>
      <c r="KQN126" s="271"/>
      <c r="KQO126" s="271"/>
      <c r="KQP126" s="271"/>
      <c r="KQQ126" s="271"/>
      <c r="KQR126" s="271"/>
      <c r="KQS126" s="271"/>
      <c r="KQT126" s="271"/>
      <c r="KQU126" s="271"/>
      <c r="KQV126" s="271"/>
      <c r="KQW126" s="271"/>
      <c r="KQX126" s="271"/>
      <c r="KQY126" s="271"/>
      <c r="KQZ126" s="271"/>
      <c r="KRA126" s="271"/>
      <c r="KRB126" s="271"/>
      <c r="KRC126" s="271"/>
      <c r="KRD126" s="271"/>
      <c r="KRE126" s="271"/>
      <c r="KRF126" s="271"/>
      <c r="KRG126" s="271"/>
      <c r="KRH126" s="271"/>
      <c r="KRI126" s="271"/>
      <c r="KRJ126" s="271"/>
      <c r="KRK126" s="271"/>
      <c r="KRL126" s="271"/>
      <c r="KRM126" s="271"/>
      <c r="KRN126" s="271"/>
      <c r="KRO126" s="271"/>
      <c r="KRP126" s="271"/>
      <c r="KRQ126" s="271"/>
      <c r="KRR126" s="271"/>
      <c r="KRS126" s="271"/>
      <c r="KRT126" s="271"/>
      <c r="KRU126" s="271"/>
      <c r="KRV126" s="271"/>
      <c r="KRW126" s="271"/>
      <c r="KRX126" s="271"/>
      <c r="KRY126" s="271"/>
      <c r="KRZ126" s="271"/>
      <c r="KSA126" s="271"/>
      <c r="KSB126" s="271"/>
      <c r="KSC126" s="271"/>
      <c r="KSD126" s="271"/>
      <c r="KSE126" s="271"/>
      <c r="KSF126" s="271"/>
      <c r="KSG126" s="271"/>
      <c r="KSH126" s="271"/>
      <c r="KSI126" s="271"/>
      <c r="KSJ126" s="271"/>
      <c r="KSK126" s="271"/>
      <c r="KSL126" s="271"/>
      <c r="KSM126" s="271"/>
      <c r="KSN126" s="271"/>
      <c r="KSO126" s="271"/>
      <c r="KSP126" s="271"/>
      <c r="KSQ126" s="271"/>
      <c r="KSR126" s="271"/>
      <c r="KSS126" s="271"/>
      <c r="KST126" s="271"/>
      <c r="KSU126" s="271"/>
      <c r="KSV126" s="271"/>
      <c r="KSW126" s="271"/>
      <c r="KSX126" s="271"/>
      <c r="KSY126" s="271"/>
      <c r="KSZ126" s="271"/>
      <c r="KTA126" s="271"/>
      <c r="KTB126" s="271"/>
      <c r="KTC126" s="271"/>
      <c r="KTD126" s="271"/>
      <c r="KTE126" s="271"/>
      <c r="KTF126" s="271"/>
      <c r="KTG126" s="271"/>
      <c r="KTH126" s="271"/>
      <c r="KTI126" s="271"/>
      <c r="KTJ126" s="271"/>
      <c r="KTK126" s="271"/>
      <c r="KTL126" s="271"/>
      <c r="KTM126" s="271"/>
      <c r="KTN126" s="271"/>
      <c r="KTO126" s="271"/>
      <c r="KTP126" s="271"/>
      <c r="KTQ126" s="271"/>
      <c r="KTR126" s="271"/>
      <c r="KTS126" s="271"/>
      <c r="KTT126" s="271"/>
      <c r="KTU126" s="271"/>
      <c r="KTV126" s="271"/>
      <c r="KTW126" s="271"/>
      <c r="KTX126" s="271"/>
      <c r="KTY126" s="271"/>
      <c r="KTZ126" s="271"/>
      <c r="KUA126" s="271"/>
      <c r="KUB126" s="271"/>
      <c r="KUC126" s="271"/>
      <c r="KUD126" s="271"/>
      <c r="KUE126" s="271"/>
      <c r="KUF126" s="271"/>
      <c r="KUG126" s="271"/>
      <c r="KUH126" s="271"/>
      <c r="KUI126" s="271"/>
      <c r="KUJ126" s="271"/>
      <c r="KUK126" s="271"/>
      <c r="KUL126" s="271"/>
      <c r="KUM126" s="271"/>
      <c r="KUN126" s="271"/>
      <c r="KUO126" s="271"/>
      <c r="KUP126" s="271"/>
      <c r="KUQ126" s="271"/>
      <c r="KUR126" s="271"/>
      <c r="KUS126" s="271"/>
      <c r="KUT126" s="271"/>
      <c r="KUU126" s="271"/>
      <c r="KUV126" s="271"/>
      <c r="KUW126" s="271"/>
      <c r="KUX126" s="271"/>
      <c r="KUY126" s="271"/>
      <c r="KUZ126" s="271"/>
      <c r="KVA126" s="271"/>
      <c r="KVB126" s="271"/>
      <c r="KVC126" s="271"/>
      <c r="KVD126" s="271"/>
      <c r="KVE126" s="271"/>
      <c r="KVF126" s="271"/>
      <c r="KVG126" s="271"/>
      <c r="KVH126" s="271"/>
      <c r="KVI126" s="271"/>
      <c r="KVJ126" s="271"/>
      <c r="KVK126" s="271"/>
      <c r="KVL126" s="271"/>
      <c r="KVM126" s="271"/>
      <c r="KVN126" s="271"/>
      <c r="KVO126" s="271"/>
      <c r="KVP126" s="271"/>
      <c r="KVQ126" s="271"/>
      <c r="KVR126" s="271"/>
      <c r="KVS126" s="271"/>
      <c r="KVT126" s="271"/>
      <c r="KVU126" s="271"/>
      <c r="KVV126" s="271"/>
      <c r="KVW126" s="271"/>
      <c r="KVX126" s="271"/>
      <c r="KVY126" s="271"/>
      <c r="KVZ126" s="271"/>
      <c r="KWA126" s="271"/>
      <c r="KWB126" s="271"/>
      <c r="KWC126" s="271"/>
      <c r="KWD126" s="271"/>
      <c r="KWE126" s="271"/>
      <c r="KWF126" s="271"/>
      <c r="KWG126" s="271"/>
      <c r="KWH126" s="271"/>
      <c r="KWI126" s="271"/>
      <c r="KWJ126" s="271"/>
      <c r="KWK126" s="271"/>
      <c r="KWL126" s="271"/>
      <c r="KWM126" s="271"/>
      <c r="KWN126" s="271"/>
      <c r="KWO126" s="271"/>
      <c r="KWP126" s="271"/>
      <c r="KWQ126" s="271"/>
      <c r="KWR126" s="271"/>
      <c r="KWS126" s="271"/>
      <c r="KWT126" s="271"/>
      <c r="KWU126" s="271"/>
      <c r="KWV126" s="271"/>
      <c r="KWW126" s="271"/>
      <c r="KWX126" s="271"/>
      <c r="KWY126" s="271"/>
      <c r="KWZ126" s="271"/>
      <c r="KXA126" s="271"/>
      <c r="KXB126" s="271"/>
      <c r="KXC126" s="271"/>
      <c r="KXD126" s="271"/>
      <c r="KXE126" s="271"/>
      <c r="KXF126" s="271"/>
      <c r="KXG126" s="271"/>
      <c r="KXH126" s="271"/>
      <c r="KXI126" s="271"/>
      <c r="KXJ126" s="271"/>
      <c r="KXK126" s="271"/>
      <c r="KXL126" s="271"/>
      <c r="KXM126" s="271"/>
      <c r="KXN126" s="271"/>
      <c r="KXO126" s="271"/>
      <c r="KXP126" s="271"/>
      <c r="KXQ126" s="271"/>
      <c r="KXR126" s="271"/>
      <c r="KXS126" s="271"/>
      <c r="KXT126" s="271"/>
      <c r="KXU126" s="271"/>
      <c r="KXV126" s="271"/>
      <c r="KXW126" s="271"/>
      <c r="KXX126" s="271"/>
      <c r="KXY126" s="271"/>
      <c r="KXZ126" s="271"/>
      <c r="KYA126" s="271"/>
      <c r="KYB126" s="271"/>
      <c r="KYC126" s="271"/>
      <c r="KYD126" s="271"/>
      <c r="KYE126" s="271"/>
      <c r="KYF126" s="271"/>
      <c r="KYG126" s="271"/>
      <c r="KYH126" s="271"/>
      <c r="KYI126" s="271"/>
      <c r="KYJ126" s="271"/>
      <c r="KYK126" s="271"/>
      <c r="KYL126" s="271"/>
      <c r="KYM126" s="271"/>
      <c r="KYN126" s="271"/>
      <c r="KYO126" s="271"/>
      <c r="KYP126" s="271"/>
      <c r="KYQ126" s="271"/>
      <c r="KYR126" s="271"/>
      <c r="KYS126" s="271"/>
      <c r="KYT126" s="271"/>
      <c r="KYU126" s="271"/>
      <c r="KYV126" s="271"/>
      <c r="KYW126" s="271"/>
      <c r="KYX126" s="271"/>
      <c r="KYY126" s="271"/>
      <c r="KYZ126" s="271"/>
      <c r="KZA126" s="271"/>
      <c r="KZB126" s="271"/>
      <c r="KZC126" s="271"/>
      <c r="KZD126" s="271"/>
      <c r="KZE126" s="271"/>
      <c r="KZF126" s="271"/>
      <c r="KZG126" s="271"/>
      <c r="KZH126" s="271"/>
      <c r="KZI126" s="271"/>
      <c r="KZJ126" s="271"/>
      <c r="KZK126" s="271"/>
      <c r="KZL126" s="271"/>
      <c r="KZM126" s="271"/>
      <c r="KZN126" s="271"/>
      <c r="KZO126" s="271"/>
      <c r="KZP126" s="271"/>
      <c r="KZQ126" s="271"/>
      <c r="KZR126" s="271"/>
      <c r="KZS126" s="271"/>
      <c r="KZT126" s="271"/>
      <c r="KZU126" s="271"/>
      <c r="KZV126" s="271"/>
      <c r="KZW126" s="271"/>
      <c r="KZX126" s="271"/>
      <c r="KZY126" s="271"/>
      <c r="KZZ126" s="271"/>
      <c r="LAA126" s="271"/>
      <c r="LAB126" s="271"/>
      <c r="LAC126" s="271"/>
      <c r="LAD126" s="271"/>
      <c r="LAE126" s="271"/>
      <c r="LAF126" s="271"/>
      <c r="LAG126" s="271"/>
      <c r="LAH126" s="271"/>
      <c r="LAI126" s="271"/>
      <c r="LAJ126" s="271"/>
      <c r="LAK126" s="271"/>
      <c r="LAL126" s="271"/>
      <c r="LAM126" s="271"/>
      <c r="LAN126" s="271"/>
      <c r="LAO126" s="271"/>
      <c r="LAP126" s="271"/>
      <c r="LAQ126" s="271"/>
      <c r="LAR126" s="271"/>
      <c r="LAS126" s="271"/>
      <c r="LAT126" s="271"/>
      <c r="LAU126" s="271"/>
      <c r="LAV126" s="271"/>
      <c r="LAW126" s="271"/>
      <c r="LAX126" s="271"/>
      <c r="LAY126" s="271"/>
      <c r="LAZ126" s="271"/>
      <c r="LBA126" s="271"/>
      <c r="LBB126" s="271"/>
      <c r="LBC126" s="271"/>
      <c r="LBD126" s="271"/>
      <c r="LBE126" s="271"/>
      <c r="LBF126" s="271"/>
      <c r="LBG126" s="271"/>
      <c r="LBH126" s="271"/>
      <c r="LBI126" s="271"/>
      <c r="LBJ126" s="271"/>
      <c r="LBK126" s="271"/>
      <c r="LBL126" s="271"/>
      <c r="LBM126" s="271"/>
      <c r="LBN126" s="271"/>
      <c r="LBO126" s="271"/>
      <c r="LBP126" s="271"/>
      <c r="LBQ126" s="271"/>
      <c r="LBR126" s="271"/>
      <c r="LBS126" s="271"/>
      <c r="LBT126" s="271"/>
      <c r="LBU126" s="271"/>
      <c r="LBV126" s="271"/>
      <c r="LBW126" s="271"/>
      <c r="LBX126" s="271"/>
      <c r="LBY126" s="271"/>
      <c r="LBZ126" s="271"/>
      <c r="LCA126" s="271"/>
      <c r="LCB126" s="271"/>
      <c r="LCC126" s="271"/>
      <c r="LCD126" s="271"/>
      <c r="LCE126" s="271"/>
      <c r="LCF126" s="271"/>
      <c r="LCG126" s="271"/>
      <c r="LCH126" s="271"/>
      <c r="LCI126" s="271"/>
      <c r="LCJ126" s="271"/>
      <c r="LCK126" s="271"/>
      <c r="LCL126" s="271"/>
      <c r="LCM126" s="271"/>
      <c r="LCN126" s="271"/>
      <c r="LCO126" s="271"/>
      <c r="LCP126" s="271"/>
      <c r="LCQ126" s="271"/>
      <c r="LCR126" s="271"/>
      <c r="LCS126" s="271"/>
      <c r="LCT126" s="271"/>
      <c r="LCU126" s="271"/>
      <c r="LCV126" s="271"/>
      <c r="LCW126" s="271"/>
      <c r="LCX126" s="271"/>
      <c r="LCY126" s="271"/>
      <c r="LCZ126" s="271"/>
      <c r="LDA126" s="271"/>
      <c r="LDB126" s="271"/>
      <c r="LDC126" s="271"/>
      <c r="LDD126" s="271"/>
      <c r="LDE126" s="271"/>
      <c r="LDF126" s="271"/>
      <c r="LDG126" s="271"/>
      <c r="LDH126" s="271"/>
      <c r="LDI126" s="271"/>
      <c r="LDJ126" s="271"/>
      <c r="LDK126" s="271"/>
      <c r="LDL126" s="271"/>
      <c r="LDM126" s="271"/>
      <c r="LDN126" s="271"/>
      <c r="LDO126" s="271"/>
      <c r="LDP126" s="271"/>
      <c r="LDQ126" s="271"/>
      <c r="LDR126" s="271"/>
      <c r="LDS126" s="271"/>
      <c r="LDT126" s="271"/>
      <c r="LDU126" s="271"/>
      <c r="LDV126" s="271"/>
      <c r="LDW126" s="271"/>
      <c r="LDX126" s="271"/>
      <c r="LDY126" s="271"/>
      <c r="LDZ126" s="271"/>
      <c r="LEA126" s="271"/>
      <c r="LEB126" s="271"/>
      <c r="LEC126" s="271"/>
      <c r="LED126" s="271"/>
      <c r="LEE126" s="271"/>
      <c r="LEF126" s="271"/>
      <c r="LEG126" s="271"/>
      <c r="LEH126" s="271"/>
      <c r="LEI126" s="271"/>
      <c r="LEJ126" s="271"/>
      <c r="LEK126" s="271"/>
      <c r="LEL126" s="271"/>
      <c r="LEM126" s="271"/>
      <c r="LEN126" s="271"/>
      <c r="LEO126" s="271"/>
      <c r="LEP126" s="271"/>
      <c r="LEQ126" s="271"/>
      <c r="LER126" s="271"/>
      <c r="LES126" s="271"/>
      <c r="LET126" s="271"/>
      <c r="LEU126" s="271"/>
      <c r="LEV126" s="271"/>
      <c r="LEW126" s="271"/>
      <c r="LEX126" s="271"/>
      <c r="LEY126" s="271"/>
      <c r="LEZ126" s="271"/>
      <c r="LFA126" s="271"/>
      <c r="LFB126" s="271"/>
      <c r="LFC126" s="271"/>
      <c r="LFD126" s="271"/>
      <c r="LFE126" s="271"/>
      <c r="LFF126" s="271"/>
      <c r="LFG126" s="271"/>
      <c r="LFH126" s="271"/>
      <c r="LFI126" s="271"/>
      <c r="LFJ126" s="271"/>
      <c r="LFK126" s="271"/>
      <c r="LFL126" s="271"/>
      <c r="LFM126" s="271"/>
      <c r="LFN126" s="271"/>
      <c r="LFO126" s="271"/>
      <c r="LFP126" s="271"/>
      <c r="LFQ126" s="271"/>
      <c r="LFR126" s="271"/>
      <c r="LFS126" s="271"/>
      <c r="LFT126" s="271"/>
      <c r="LFU126" s="271"/>
      <c r="LFV126" s="271"/>
      <c r="LFW126" s="271"/>
      <c r="LFX126" s="271"/>
      <c r="LFY126" s="271"/>
      <c r="LFZ126" s="271"/>
      <c r="LGA126" s="271"/>
      <c r="LGB126" s="271"/>
      <c r="LGC126" s="271"/>
      <c r="LGD126" s="271"/>
      <c r="LGE126" s="271"/>
      <c r="LGF126" s="271"/>
      <c r="LGG126" s="271"/>
      <c r="LGH126" s="271"/>
      <c r="LGI126" s="271"/>
      <c r="LGJ126" s="271"/>
      <c r="LGK126" s="271"/>
      <c r="LGL126" s="271"/>
      <c r="LGM126" s="271"/>
      <c r="LGN126" s="271"/>
      <c r="LGO126" s="271"/>
      <c r="LGP126" s="271"/>
      <c r="LGQ126" s="271"/>
      <c r="LGR126" s="271"/>
      <c r="LGS126" s="271"/>
      <c r="LGT126" s="271"/>
      <c r="LGU126" s="271"/>
      <c r="LGV126" s="271"/>
      <c r="LGW126" s="271"/>
      <c r="LGX126" s="271"/>
      <c r="LGY126" s="271"/>
      <c r="LGZ126" s="271"/>
      <c r="LHA126" s="271"/>
      <c r="LHB126" s="271"/>
      <c r="LHC126" s="271"/>
      <c r="LHD126" s="271"/>
      <c r="LHE126" s="271"/>
      <c r="LHF126" s="271"/>
      <c r="LHG126" s="271"/>
      <c r="LHH126" s="271"/>
      <c r="LHI126" s="271"/>
      <c r="LHJ126" s="271"/>
      <c r="LHK126" s="271"/>
      <c r="LHL126" s="271"/>
      <c r="LHM126" s="271"/>
      <c r="LHN126" s="271"/>
      <c r="LHO126" s="271"/>
      <c r="LHP126" s="271"/>
      <c r="LHQ126" s="271"/>
      <c r="LHR126" s="271"/>
      <c r="LHS126" s="271"/>
      <c r="LHT126" s="271"/>
      <c r="LHU126" s="271"/>
      <c r="LHV126" s="271"/>
      <c r="LHW126" s="271"/>
      <c r="LHX126" s="271"/>
      <c r="LHY126" s="271"/>
      <c r="LHZ126" s="271"/>
      <c r="LIA126" s="271"/>
      <c r="LIB126" s="271"/>
      <c r="LIC126" s="271"/>
      <c r="LID126" s="271"/>
      <c r="LIE126" s="271"/>
      <c r="LIF126" s="271"/>
      <c r="LIG126" s="271"/>
      <c r="LIH126" s="271"/>
      <c r="LII126" s="271"/>
      <c r="LIJ126" s="271"/>
      <c r="LIK126" s="271"/>
      <c r="LIL126" s="271"/>
      <c r="LIM126" s="271"/>
      <c r="LIN126" s="271"/>
      <c r="LIO126" s="271"/>
      <c r="LIP126" s="271"/>
      <c r="LIQ126" s="271"/>
      <c r="LIR126" s="271"/>
      <c r="LIS126" s="271"/>
      <c r="LIT126" s="271"/>
      <c r="LIU126" s="271"/>
      <c r="LIV126" s="271"/>
      <c r="LIW126" s="271"/>
      <c r="LIX126" s="271"/>
      <c r="LIY126" s="271"/>
      <c r="LIZ126" s="271"/>
      <c r="LJA126" s="271"/>
      <c r="LJB126" s="271"/>
      <c r="LJC126" s="271"/>
      <c r="LJD126" s="271"/>
      <c r="LJE126" s="271"/>
      <c r="LJF126" s="271"/>
      <c r="LJG126" s="271"/>
      <c r="LJH126" s="271"/>
      <c r="LJI126" s="271"/>
      <c r="LJJ126" s="271"/>
      <c r="LJK126" s="271"/>
      <c r="LJL126" s="271"/>
      <c r="LJM126" s="271"/>
      <c r="LJN126" s="271"/>
      <c r="LJO126" s="271"/>
      <c r="LJP126" s="271"/>
      <c r="LJQ126" s="271"/>
      <c r="LJR126" s="271"/>
      <c r="LJS126" s="271"/>
      <c r="LJT126" s="271"/>
      <c r="LJU126" s="271"/>
      <c r="LJV126" s="271"/>
      <c r="LJW126" s="271"/>
      <c r="LJX126" s="271"/>
      <c r="LJY126" s="271"/>
      <c r="LJZ126" s="271"/>
      <c r="LKA126" s="271"/>
      <c r="LKB126" s="271"/>
      <c r="LKC126" s="271"/>
      <c r="LKD126" s="271"/>
      <c r="LKE126" s="271"/>
      <c r="LKF126" s="271"/>
      <c r="LKG126" s="271"/>
      <c r="LKH126" s="271"/>
      <c r="LKI126" s="271"/>
      <c r="LKJ126" s="271"/>
      <c r="LKK126" s="271"/>
      <c r="LKL126" s="271"/>
      <c r="LKM126" s="271"/>
      <c r="LKN126" s="271"/>
      <c r="LKO126" s="271"/>
      <c r="LKP126" s="271"/>
      <c r="LKQ126" s="271"/>
      <c r="LKR126" s="271"/>
      <c r="LKS126" s="271"/>
      <c r="LKT126" s="271"/>
      <c r="LKU126" s="271"/>
      <c r="LKV126" s="271"/>
      <c r="LKW126" s="271"/>
      <c r="LKX126" s="271"/>
      <c r="LKY126" s="271"/>
      <c r="LKZ126" s="271"/>
      <c r="LLA126" s="271"/>
      <c r="LLB126" s="271"/>
      <c r="LLC126" s="271"/>
      <c r="LLD126" s="271"/>
      <c r="LLE126" s="271"/>
      <c r="LLF126" s="271"/>
      <c r="LLG126" s="271"/>
      <c r="LLH126" s="271"/>
      <c r="LLI126" s="271"/>
      <c r="LLJ126" s="271"/>
      <c r="LLK126" s="271"/>
      <c r="LLL126" s="271"/>
      <c r="LLM126" s="271"/>
      <c r="LLN126" s="271"/>
      <c r="LLO126" s="271"/>
      <c r="LLP126" s="271"/>
      <c r="LLQ126" s="271"/>
      <c r="LLR126" s="271"/>
      <c r="LLS126" s="271"/>
      <c r="LLT126" s="271"/>
      <c r="LLU126" s="271"/>
      <c r="LLV126" s="271"/>
      <c r="LLW126" s="271"/>
      <c r="LLX126" s="271"/>
      <c r="LLY126" s="271"/>
      <c r="LLZ126" s="271"/>
      <c r="LMA126" s="271"/>
      <c r="LMB126" s="271"/>
      <c r="LMC126" s="271"/>
      <c r="LMD126" s="271"/>
      <c r="LME126" s="271"/>
      <c r="LMF126" s="271"/>
      <c r="LMG126" s="271"/>
      <c r="LMH126" s="271"/>
      <c r="LMI126" s="271"/>
      <c r="LMJ126" s="271"/>
      <c r="LMK126" s="271"/>
      <c r="LML126" s="271"/>
      <c r="LMM126" s="271"/>
      <c r="LMN126" s="271"/>
      <c r="LMO126" s="271"/>
      <c r="LMP126" s="271"/>
      <c r="LMQ126" s="271"/>
      <c r="LMR126" s="271"/>
      <c r="LMS126" s="271"/>
      <c r="LMT126" s="271"/>
      <c r="LMU126" s="271"/>
      <c r="LMV126" s="271"/>
      <c r="LMW126" s="271"/>
      <c r="LMX126" s="271"/>
      <c r="LMY126" s="271"/>
      <c r="LMZ126" s="271"/>
      <c r="LNA126" s="271"/>
      <c r="LNB126" s="271"/>
      <c r="LNC126" s="271"/>
      <c r="LND126" s="271"/>
      <c r="LNE126" s="271"/>
      <c r="LNF126" s="271"/>
      <c r="LNG126" s="271"/>
      <c r="LNH126" s="271"/>
      <c r="LNI126" s="271"/>
      <c r="LNJ126" s="271"/>
      <c r="LNK126" s="271"/>
      <c r="LNL126" s="271"/>
      <c r="LNM126" s="271"/>
      <c r="LNN126" s="271"/>
      <c r="LNO126" s="271"/>
      <c r="LNP126" s="271"/>
      <c r="LNQ126" s="271"/>
      <c r="LNR126" s="271"/>
      <c r="LNS126" s="271"/>
      <c r="LNT126" s="271"/>
      <c r="LNU126" s="271"/>
      <c r="LNV126" s="271"/>
      <c r="LNW126" s="271"/>
      <c r="LNX126" s="271"/>
      <c r="LNY126" s="271"/>
      <c r="LNZ126" s="271"/>
      <c r="LOA126" s="271"/>
      <c r="LOB126" s="271"/>
      <c r="LOC126" s="271"/>
      <c r="LOD126" s="271"/>
      <c r="LOE126" s="271"/>
      <c r="LOF126" s="271"/>
      <c r="LOG126" s="271"/>
      <c r="LOH126" s="271"/>
      <c r="LOI126" s="271"/>
      <c r="LOJ126" s="271"/>
      <c r="LOK126" s="271"/>
      <c r="LOL126" s="271"/>
      <c r="LOM126" s="271"/>
      <c r="LON126" s="271"/>
      <c r="LOO126" s="271"/>
      <c r="LOP126" s="271"/>
      <c r="LOQ126" s="271"/>
      <c r="LOR126" s="271"/>
      <c r="LOS126" s="271"/>
      <c r="LOT126" s="271"/>
      <c r="LOU126" s="271"/>
      <c r="LOV126" s="271"/>
      <c r="LOW126" s="271"/>
      <c r="LOX126" s="271"/>
      <c r="LOY126" s="271"/>
      <c r="LOZ126" s="271"/>
      <c r="LPA126" s="271"/>
      <c r="LPB126" s="271"/>
      <c r="LPC126" s="271"/>
      <c r="LPD126" s="271"/>
      <c r="LPE126" s="271"/>
      <c r="LPF126" s="271"/>
      <c r="LPG126" s="271"/>
      <c r="LPH126" s="271"/>
      <c r="LPI126" s="271"/>
      <c r="LPJ126" s="271"/>
      <c r="LPK126" s="271"/>
      <c r="LPL126" s="271"/>
      <c r="LPM126" s="271"/>
      <c r="LPN126" s="271"/>
      <c r="LPO126" s="271"/>
      <c r="LPP126" s="271"/>
      <c r="LPQ126" s="271"/>
      <c r="LPR126" s="271"/>
      <c r="LPS126" s="271"/>
      <c r="LPT126" s="271"/>
      <c r="LPU126" s="271"/>
      <c r="LPV126" s="271"/>
      <c r="LPW126" s="271"/>
      <c r="LPX126" s="271"/>
      <c r="LPY126" s="271"/>
      <c r="LPZ126" s="271"/>
      <c r="LQA126" s="271"/>
      <c r="LQB126" s="271"/>
      <c r="LQC126" s="271"/>
      <c r="LQD126" s="271"/>
      <c r="LQE126" s="271"/>
      <c r="LQF126" s="271"/>
      <c r="LQG126" s="271"/>
      <c r="LQH126" s="271"/>
      <c r="LQI126" s="271"/>
      <c r="LQJ126" s="271"/>
      <c r="LQK126" s="271"/>
      <c r="LQL126" s="271"/>
      <c r="LQM126" s="271"/>
      <c r="LQN126" s="271"/>
      <c r="LQO126" s="271"/>
      <c r="LQP126" s="271"/>
      <c r="LQQ126" s="271"/>
      <c r="LQR126" s="271"/>
      <c r="LQS126" s="271"/>
      <c r="LQT126" s="271"/>
      <c r="LQU126" s="271"/>
      <c r="LQV126" s="271"/>
      <c r="LQW126" s="271"/>
      <c r="LQX126" s="271"/>
      <c r="LQY126" s="271"/>
      <c r="LQZ126" s="271"/>
      <c r="LRA126" s="271"/>
      <c r="LRB126" s="271"/>
      <c r="LRC126" s="271"/>
      <c r="LRD126" s="271"/>
      <c r="LRE126" s="271"/>
      <c r="LRF126" s="271"/>
      <c r="LRG126" s="271"/>
      <c r="LRH126" s="271"/>
      <c r="LRI126" s="271"/>
      <c r="LRJ126" s="271"/>
      <c r="LRK126" s="271"/>
      <c r="LRL126" s="271"/>
      <c r="LRM126" s="271"/>
      <c r="LRN126" s="271"/>
      <c r="LRO126" s="271"/>
      <c r="LRP126" s="271"/>
      <c r="LRQ126" s="271"/>
      <c r="LRR126" s="271"/>
      <c r="LRS126" s="271"/>
      <c r="LRT126" s="271"/>
      <c r="LRU126" s="271"/>
      <c r="LRV126" s="271"/>
      <c r="LRW126" s="271"/>
      <c r="LRX126" s="271"/>
      <c r="LRY126" s="271"/>
      <c r="LRZ126" s="271"/>
      <c r="LSA126" s="271"/>
      <c r="LSB126" s="271"/>
      <c r="LSC126" s="271"/>
      <c r="LSD126" s="271"/>
      <c r="LSE126" s="271"/>
      <c r="LSF126" s="271"/>
      <c r="LSG126" s="271"/>
      <c r="LSH126" s="271"/>
      <c r="LSI126" s="271"/>
      <c r="LSJ126" s="271"/>
      <c r="LSK126" s="271"/>
      <c r="LSL126" s="271"/>
      <c r="LSM126" s="271"/>
      <c r="LSN126" s="271"/>
      <c r="LSO126" s="271"/>
      <c r="LSP126" s="271"/>
      <c r="LSQ126" s="271"/>
      <c r="LSR126" s="271"/>
      <c r="LSS126" s="271"/>
      <c r="LST126" s="271"/>
      <c r="LSU126" s="271"/>
      <c r="LSV126" s="271"/>
      <c r="LSW126" s="271"/>
      <c r="LSX126" s="271"/>
      <c r="LSY126" s="271"/>
      <c r="LSZ126" s="271"/>
      <c r="LTA126" s="271"/>
      <c r="LTB126" s="271"/>
      <c r="LTC126" s="271"/>
      <c r="LTD126" s="271"/>
      <c r="LTE126" s="271"/>
      <c r="LTF126" s="271"/>
      <c r="LTG126" s="271"/>
      <c r="LTH126" s="271"/>
      <c r="LTI126" s="271"/>
      <c r="LTJ126" s="271"/>
      <c r="LTK126" s="271"/>
      <c r="LTL126" s="271"/>
      <c r="LTM126" s="271"/>
      <c r="LTN126" s="271"/>
      <c r="LTO126" s="271"/>
      <c r="LTP126" s="271"/>
      <c r="LTQ126" s="271"/>
      <c r="LTR126" s="271"/>
      <c r="LTS126" s="271"/>
      <c r="LTT126" s="271"/>
      <c r="LTU126" s="271"/>
      <c r="LTV126" s="271"/>
      <c r="LTW126" s="271"/>
      <c r="LTX126" s="271"/>
      <c r="LTY126" s="271"/>
      <c r="LTZ126" s="271"/>
      <c r="LUA126" s="271"/>
      <c r="LUB126" s="271"/>
      <c r="LUC126" s="271"/>
      <c r="LUD126" s="271"/>
      <c r="LUE126" s="271"/>
      <c r="LUF126" s="271"/>
      <c r="LUG126" s="271"/>
      <c r="LUH126" s="271"/>
      <c r="LUI126" s="271"/>
      <c r="LUJ126" s="271"/>
      <c r="LUK126" s="271"/>
      <c r="LUL126" s="271"/>
      <c r="LUM126" s="271"/>
      <c r="LUN126" s="271"/>
      <c r="LUO126" s="271"/>
      <c r="LUP126" s="271"/>
      <c r="LUQ126" s="271"/>
      <c r="LUR126" s="271"/>
      <c r="LUS126" s="271"/>
      <c r="LUT126" s="271"/>
      <c r="LUU126" s="271"/>
      <c r="LUV126" s="271"/>
      <c r="LUW126" s="271"/>
      <c r="LUX126" s="271"/>
      <c r="LUY126" s="271"/>
      <c r="LUZ126" s="271"/>
      <c r="LVA126" s="271"/>
      <c r="LVB126" s="271"/>
      <c r="LVC126" s="271"/>
      <c r="LVD126" s="271"/>
      <c r="LVE126" s="271"/>
      <c r="LVF126" s="271"/>
      <c r="LVG126" s="271"/>
      <c r="LVH126" s="271"/>
      <c r="LVI126" s="271"/>
      <c r="LVJ126" s="271"/>
      <c r="LVK126" s="271"/>
      <c r="LVL126" s="271"/>
      <c r="LVM126" s="271"/>
      <c r="LVN126" s="271"/>
      <c r="LVO126" s="271"/>
      <c r="LVP126" s="271"/>
      <c r="LVQ126" s="271"/>
      <c r="LVR126" s="271"/>
      <c r="LVS126" s="271"/>
      <c r="LVT126" s="271"/>
      <c r="LVU126" s="271"/>
      <c r="LVV126" s="271"/>
      <c r="LVW126" s="271"/>
      <c r="LVX126" s="271"/>
      <c r="LVY126" s="271"/>
      <c r="LVZ126" s="271"/>
      <c r="LWA126" s="271"/>
      <c r="LWB126" s="271"/>
      <c r="LWC126" s="271"/>
      <c r="LWD126" s="271"/>
      <c r="LWE126" s="271"/>
      <c r="LWF126" s="271"/>
      <c r="LWG126" s="271"/>
      <c r="LWH126" s="271"/>
      <c r="LWI126" s="271"/>
      <c r="LWJ126" s="271"/>
      <c r="LWK126" s="271"/>
      <c r="LWL126" s="271"/>
      <c r="LWM126" s="271"/>
      <c r="LWN126" s="271"/>
      <c r="LWO126" s="271"/>
      <c r="LWP126" s="271"/>
      <c r="LWQ126" s="271"/>
      <c r="LWR126" s="271"/>
      <c r="LWS126" s="271"/>
      <c r="LWT126" s="271"/>
      <c r="LWU126" s="271"/>
      <c r="LWV126" s="271"/>
      <c r="LWW126" s="271"/>
      <c r="LWX126" s="271"/>
      <c r="LWY126" s="271"/>
      <c r="LWZ126" s="271"/>
      <c r="LXA126" s="271"/>
      <c r="LXB126" s="271"/>
      <c r="LXC126" s="271"/>
      <c r="LXD126" s="271"/>
      <c r="LXE126" s="271"/>
      <c r="LXF126" s="271"/>
      <c r="LXG126" s="271"/>
      <c r="LXH126" s="271"/>
      <c r="LXI126" s="271"/>
      <c r="LXJ126" s="271"/>
      <c r="LXK126" s="271"/>
      <c r="LXL126" s="271"/>
      <c r="LXM126" s="271"/>
      <c r="LXN126" s="271"/>
      <c r="LXO126" s="271"/>
      <c r="LXP126" s="271"/>
      <c r="LXQ126" s="271"/>
      <c r="LXR126" s="271"/>
      <c r="LXS126" s="271"/>
      <c r="LXT126" s="271"/>
      <c r="LXU126" s="271"/>
      <c r="LXV126" s="271"/>
      <c r="LXW126" s="271"/>
      <c r="LXX126" s="271"/>
      <c r="LXY126" s="271"/>
      <c r="LXZ126" s="271"/>
      <c r="LYA126" s="271"/>
      <c r="LYB126" s="271"/>
      <c r="LYC126" s="271"/>
      <c r="LYD126" s="271"/>
      <c r="LYE126" s="271"/>
      <c r="LYF126" s="271"/>
      <c r="LYG126" s="271"/>
      <c r="LYH126" s="271"/>
      <c r="LYI126" s="271"/>
      <c r="LYJ126" s="271"/>
      <c r="LYK126" s="271"/>
      <c r="LYL126" s="271"/>
      <c r="LYM126" s="271"/>
      <c r="LYN126" s="271"/>
      <c r="LYO126" s="271"/>
      <c r="LYP126" s="271"/>
      <c r="LYQ126" s="271"/>
      <c r="LYR126" s="271"/>
      <c r="LYS126" s="271"/>
      <c r="LYT126" s="271"/>
      <c r="LYU126" s="271"/>
      <c r="LYV126" s="271"/>
      <c r="LYW126" s="271"/>
      <c r="LYX126" s="271"/>
      <c r="LYY126" s="271"/>
      <c r="LYZ126" s="271"/>
      <c r="LZA126" s="271"/>
      <c r="LZB126" s="271"/>
      <c r="LZC126" s="271"/>
      <c r="LZD126" s="271"/>
      <c r="LZE126" s="271"/>
      <c r="LZF126" s="271"/>
      <c r="LZG126" s="271"/>
      <c r="LZH126" s="271"/>
      <c r="LZI126" s="271"/>
      <c r="LZJ126" s="271"/>
      <c r="LZK126" s="271"/>
      <c r="LZL126" s="271"/>
      <c r="LZM126" s="271"/>
      <c r="LZN126" s="271"/>
      <c r="LZO126" s="271"/>
      <c r="LZP126" s="271"/>
      <c r="LZQ126" s="271"/>
      <c r="LZR126" s="271"/>
      <c r="LZS126" s="271"/>
      <c r="LZT126" s="271"/>
      <c r="LZU126" s="271"/>
      <c r="LZV126" s="271"/>
      <c r="LZW126" s="271"/>
      <c r="LZX126" s="271"/>
      <c r="LZY126" s="271"/>
      <c r="LZZ126" s="271"/>
      <c r="MAA126" s="271"/>
      <c r="MAB126" s="271"/>
      <c r="MAC126" s="271"/>
      <c r="MAD126" s="271"/>
      <c r="MAE126" s="271"/>
      <c r="MAF126" s="271"/>
      <c r="MAG126" s="271"/>
      <c r="MAH126" s="271"/>
      <c r="MAI126" s="271"/>
      <c r="MAJ126" s="271"/>
      <c r="MAK126" s="271"/>
      <c r="MAL126" s="271"/>
      <c r="MAM126" s="271"/>
      <c r="MAN126" s="271"/>
      <c r="MAO126" s="271"/>
      <c r="MAP126" s="271"/>
      <c r="MAQ126" s="271"/>
      <c r="MAR126" s="271"/>
      <c r="MAS126" s="271"/>
      <c r="MAT126" s="271"/>
      <c r="MAU126" s="271"/>
      <c r="MAV126" s="271"/>
      <c r="MAW126" s="271"/>
      <c r="MAX126" s="271"/>
      <c r="MAY126" s="271"/>
      <c r="MAZ126" s="271"/>
      <c r="MBA126" s="271"/>
      <c r="MBB126" s="271"/>
      <c r="MBC126" s="271"/>
      <c r="MBD126" s="271"/>
      <c r="MBE126" s="271"/>
      <c r="MBF126" s="271"/>
      <c r="MBG126" s="271"/>
      <c r="MBH126" s="271"/>
      <c r="MBI126" s="271"/>
      <c r="MBJ126" s="271"/>
      <c r="MBK126" s="271"/>
      <c r="MBL126" s="271"/>
      <c r="MBM126" s="271"/>
      <c r="MBN126" s="271"/>
      <c r="MBO126" s="271"/>
      <c r="MBP126" s="271"/>
      <c r="MBQ126" s="271"/>
      <c r="MBR126" s="271"/>
      <c r="MBS126" s="271"/>
      <c r="MBT126" s="271"/>
      <c r="MBU126" s="271"/>
      <c r="MBV126" s="271"/>
      <c r="MBW126" s="271"/>
      <c r="MBX126" s="271"/>
      <c r="MBY126" s="271"/>
      <c r="MBZ126" s="271"/>
      <c r="MCA126" s="271"/>
      <c r="MCB126" s="271"/>
      <c r="MCC126" s="271"/>
      <c r="MCD126" s="271"/>
      <c r="MCE126" s="271"/>
      <c r="MCF126" s="271"/>
      <c r="MCG126" s="271"/>
      <c r="MCH126" s="271"/>
      <c r="MCI126" s="271"/>
      <c r="MCJ126" s="271"/>
      <c r="MCK126" s="271"/>
      <c r="MCL126" s="271"/>
      <c r="MCM126" s="271"/>
      <c r="MCN126" s="271"/>
      <c r="MCO126" s="271"/>
      <c r="MCP126" s="271"/>
      <c r="MCQ126" s="271"/>
      <c r="MCR126" s="271"/>
      <c r="MCS126" s="271"/>
      <c r="MCT126" s="271"/>
      <c r="MCU126" s="271"/>
      <c r="MCV126" s="271"/>
      <c r="MCW126" s="271"/>
      <c r="MCX126" s="271"/>
      <c r="MCY126" s="271"/>
      <c r="MCZ126" s="271"/>
      <c r="MDA126" s="271"/>
      <c r="MDB126" s="271"/>
      <c r="MDC126" s="271"/>
      <c r="MDD126" s="271"/>
      <c r="MDE126" s="271"/>
      <c r="MDF126" s="271"/>
      <c r="MDG126" s="271"/>
      <c r="MDH126" s="271"/>
      <c r="MDI126" s="271"/>
      <c r="MDJ126" s="271"/>
      <c r="MDK126" s="271"/>
      <c r="MDL126" s="271"/>
      <c r="MDM126" s="271"/>
      <c r="MDN126" s="271"/>
      <c r="MDO126" s="271"/>
      <c r="MDP126" s="271"/>
      <c r="MDQ126" s="271"/>
      <c r="MDR126" s="271"/>
      <c r="MDS126" s="271"/>
      <c r="MDT126" s="271"/>
      <c r="MDU126" s="271"/>
      <c r="MDV126" s="271"/>
      <c r="MDW126" s="271"/>
      <c r="MDX126" s="271"/>
      <c r="MDY126" s="271"/>
      <c r="MDZ126" s="271"/>
      <c r="MEA126" s="271"/>
      <c r="MEB126" s="271"/>
      <c r="MEC126" s="271"/>
      <c r="MED126" s="271"/>
      <c r="MEE126" s="271"/>
      <c r="MEF126" s="271"/>
      <c r="MEG126" s="271"/>
      <c r="MEH126" s="271"/>
      <c r="MEI126" s="271"/>
      <c r="MEJ126" s="271"/>
      <c r="MEK126" s="271"/>
      <c r="MEL126" s="271"/>
      <c r="MEM126" s="271"/>
      <c r="MEN126" s="271"/>
      <c r="MEO126" s="271"/>
      <c r="MEP126" s="271"/>
      <c r="MEQ126" s="271"/>
      <c r="MER126" s="271"/>
      <c r="MES126" s="271"/>
      <c r="MET126" s="271"/>
      <c r="MEU126" s="271"/>
      <c r="MEV126" s="271"/>
      <c r="MEW126" s="271"/>
      <c r="MEX126" s="271"/>
      <c r="MEY126" s="271"/>
      <c r="MEZ126" s="271"/>
      <c r="MFA126" s="271"/>
      <c r="MFB126" s="271"/>
      <c r="MFC126" s="271"/>
      <c r="MFD126" s="271"/>
      <c r="MFE126" s="271"/>
      <c r="MFF126" s="271"/>
      <c r="MFG126" s="271"/>
      <c r="MFH126" s="271"/>
      <c r="MFI126" s="271"/>
      <c r="MFJ126" s="271"/>
      <c r="MFK126" s="271"/>
      <c r="MFL126" s="271"/>
      <c r="MFM126" s="271"/>
      <c r="MFN126" s="271"/>
      <c r="MFO126" s="271"/>
      <c r="MFP126" s="271"/>
      <c r="MFQ126" s="271"/>
      <c r="MFR126" s="271"/>
      <c r="MFS126" s="271"/>
      <c r="MFT126" s="271"/>
      <c r="MFU126" s="271"/>
      <c r="MFV126" s="271"/>
      <c r="MFW126" s="271"/>
      <c r="MFX126" s="271"/>
      <c r="MFY126" s="271"/>
      <c r="MFZ126" s="271"/>
      <c r="MGA126" s="271"/>
      <c r="MGB126" s="271"/>
      <c r="MGC126" s="271"/>
      <c r="MGD126" s="271"/>
      <c r="MGE126" s="271"/>
      <c r="MGF126" s="271"/>
      <c r="MGG126" s="271"/>
      <c r="MGH126" s="271"/>
      <c r="MGI126" s="271"/>
      <c r="MGJ126" s="271"/>
      <c r="MGK126" s="271"/>
      <c r="MGL126" s="271"/>
      <c r="MGM126" s="271"/>
      <c r="MGN126" s="271"/>
      <c r="MGO126" s="271"/>
      <c r="MGP126" s="271"/>
      <c r="MGQ126" s="271"/>
      <c r="MGR126" s="271"/>
      <c r="MGS126" s="271"/>
      <c r="MGT126" s="271"/>
      <c r="MGU126" s="271"/>
      <c r="MGV126" s="271"/>
      <c r="MGW126" s="271"/>
      <c r="MGX126" s="271"/>
      <c r="MGY126" s="271"/>
      <c r="MGZ126" s="271"/>
      <c r="MHA126" s="271"/>
      <c r="MHB126" s="271"/>
      <c r="MHC126" s="271"/>
      <c r="MHD126" s="271"/>
      <c r="MHE126" s="271"/>
      <c r="MHF126" s="271"/>
      <c r="MHG126" s="271"/>
      <c r="MHH126" s="271"/>
      <c r="MHI126" s="271"/>
      <c r="MHJ126" s="271"/>
      <c r="MHK126" s="271"/>
      <c r="MHL126" s="271"/>
      <c r="MHM126" s="271"/>
      <c r="MHN126" s="271"/>
      <c r="MHO126" s="271"/>
      <c r="MHP126" s="271"/>
      <c r="MHQ126" s="271"/>
      <c r="MHR126" s="271"/>
      <c r="MHS126" s="271"/>
      <c r="MHT126" s="271"/>
      <c r="MHU126" s="271"/>
      <c r="MHV126" s="271"/>
      <c r="MHW126" s="271"/>
      <c r="MHX126" s="271"/>
      <c r="MHY126" s="271"/>
      <c r="MHZ126" s="271"/>
      <c r="MIA126" s="271"/>
      <c r="MIB126" s="271"/>
      <c r="MIC126" s="271"/>
      <c r="MID126" s="271"/>
      <c r="MIE126" s="271"/>
      <c r="MIF126" s="271"/>
      <c r="MIG126" s="271"/>
      <c r="MIH126" s="271"/>
      <c r="MII126" s="271"/>
      <c r="MIJ126" s="271"/>
      <c r="MIK126" s="271"/>
      <c r="MIL126" s="271"/>
      <c r="MIM126" s="271"/>
      <c r="MIN126" s="271"/>
      <c r="MIO126" s="271"/>
      <c r="MIP126" s="271"/>
      <c r="MIQ126" s="271"/>
      <c r="MIR126" s="271"/>
      <c r="MIS126" s="271"/>
      <c r="MIT126" s="271"/>
      <c r="MIU126" s="271"/>
      <c r="MIV126" s="271"/>
      <c r="MIW126" s="271"/>
      <c r="MIX126" s="271"/>
      <c r="MIY126" s="271"/>
      <c r="MIZ126" s="271"/>
      <c r="MJA126" s="271"/>
      <c r="MJB126" s="271"/>
      <c r="MJC126" s="271"/>
      <c r="MJD126" s="271"/>
      <c r="MJE126" s="271"/>
      <c r="MJF126" s="271"/>
      <c r="MJG126" s="271"/>
      <c r="MJH126" s="271"/>
      <c r="MJI126" s="271"/>
      <c r="MJJ126" s="271"/>
      <c r="MJK126" s="271"/>
      <c r="MJL126" s="271"/>
      <c r="MJM126" s="271"/>
      <c r="MJN126" s="271"/>
      <c r="MJO126" s="271"/>
      <c r="MJP126" s="271"/>
      <c r="MJQ126" s="271"/>
      <c r="MJR126" s="271"/>
      <c r="MJS126" s="271"/>
      <c r="MJT126" s="271"/>
      <c r="MJU126" s="271"/>
      <c r="MJV126" s="271"/>
      <c r="MJW126" s="271"/>
      <c r="MJX126" s="271"/>
      <c r="MJY126" s="271"/>
      <c r="MJZ126" s="271"/>
      <c r="MKA126" s="271"/>
      <c r="MKB126" s="271"/>
      <c r="MKC126" s="271"/>
      <c r="MKD126" s="271"/>
      <c r="MKE126" s="271"/>
      <c r="MKF126" s="271"/>
      <c r="MKG126" s="271"/>
      <c r="MKH126" s="271"/>
      <c r="MKI126" s="271"/>
      <c r="MKJ126" s="271"/>
      <c r="MKK126" s="271"/>
      <c r="MKL126" s="271"/>
      <c r="MKM126" s="271"/>
      <c r="MKN126" s="271"/>
      <c r="MKO126" s="271"/>
      <c r="MKP126" s="271"/>
      <c r="MKQ126" s="271"/>
      <c r="MKR126" s="271"/>
      <c r="MKS126" s="271"/>
      <c r="MKT126" s="271"/>
      <c r="MKU126" s="271"/>
      <c r="MKV126" s="271"/>
      <c r="MKW126" s="271"/>
      <c r="MKX126" s="271"/>
      <c r="MKY126" s="271"/>
      <c r="MKZ126" s="271"/>
      <c r="MLA126" s="271"/>
      <c r="MLB126" s="271"/>
      <c r="MLC126" s="271"/>
      <c r="MLD126" s="271"/>
      <c r="MLE126" s="271"/>
      <c r="MLF126" s="271"/>
      <c r="MLG126" s="271"/>
      <c r="MLH126" s="271"/>
      <c r="MLI126" s="271"/>
      <c r="MLJ126" s="271"/>
      <c r="MLK126" s="271"/>
      <c r="MLL126" s="271"/>
      <c r="MLM126" s="271"/>
      <c r="MLN126" s="271"/>
      <c r="MLO126" s="271"/>
      <c r="MLP126" s="271"/>
      <c r="MLQ126" s="271"/>
      <c r="MLR126" s="271"/>
      <c r="MLS126" s="271"/>
      <c r="MLT126" s="271"/>
      <c r="MLU126" s="271"/>
      <c r="MLV126" s="271"/>
      <c r="MLW126" s="271"/>
      <c r="MLX126" s="271"/>
      <c r="MLY126" s="271"/>
      <c r="MLZ126" s="271"/>
      <c r="MMA126" s="271"/>
      <c r="MMB126" s="271"/>
      <c r="MMC126" s="271"/>
      <c r="MMD126" s="271"/>
      <c r="MME126" s="271"/>
      <c r="MMF126" s="271"/>
      <c r="MMG126" s="271"/>
      <c r="MMH126" s="271"/>
      <c r="MMI126" s="271"/>
      <c r="MMJ126" s="271"/>
      <c r="MMK126" s="271"/>
      <c r="MML126" s="271"/>
      <c r="MMM126" s="271"/>
      <c r="MMN126" s="271"/>
      <c r="MMO126" s="271"/>
      <c r="MMP126" s="271"/>
      <c r="MMQ126" s="271"/>
      <c r="MMR126" s="271"/>
      <c r="MMS126" s="271"/>
      <c r="MMT126" s="271"/>
      <c r="MMU126" s="271"/>
      <c r="MMV126" s="271"/>
      <c r="MMW126" s="271"/>
      <c r="MMX126" s="271"/>
      <c r="MMY126" s="271"/>
      <c r="MMZ126" s="271"/>
      <c r="MNA126" s="271"/>
      <c r="MNB126" s="271"/>
      <c r="MNC126" s="271"/>
      <c r="MND126" s="271"/>
      <c r="MNE126" s="271"/>
      <c r="MNF126" s="271"/>
      <c r="MNG126" s="271"/>
      <c r="MNH126" s="271"/>
      <c r="MNI126" s="271"/>
      <c r="MNJ126" s="271"/>
      <c r="MNK126" s="271"/>
      <c r="MNL126" s="271"/>
      <c r="MNM126" s="271"/>
      <c r="MNN126" s="271"/>
      <c r="MNO126" s="271"/>
      <c r="MNP126" s="271"/>
      <c r="MNQ126" s="271"/>
      <c r="MNR126" s="271"/>
      <c r="MNS126" s="271"/>
      <c r="MNT126" s="271"/>
      <c r="MNU126" s="271"/>
      <c r="MNV126" s="271"/>
      <c r="MNW126" s="271"/>
      <c r="MNX126" s="271"/>
      <c r="MNY126" s="271"/>
      <c r="MNZ126" s="271"/>
      <c r="MOA126" s="271"/>
      <c r="MOB126" s="271"/>
      <c r="MOC126" s="271"/>
      <c r="MOD126" s="271"/>
      <c r="MOE126" s="271"/>
      <c r="MOF126" s="271"/>
      <c r="MOG126" s="271"/>
      <c r="MOH126" s="271"/>
      <c r="MOI126" s="271"/>
      <c r="MOJ126" s="271"/>
      <c r="MOK126" s="271"/>
      <c r="MOL126" s="271"/>
      <c r="MOM126" s="271"/>
      <c r="MON126" s="271"/>
      <c r="MOO126" s="271"/>
      <c r="MOP126" s="271"/>
      <c r="MOQ126" s="271"/>
      <c r="MOR126" s="271"/>
      <c r="MOS126" s="271"/>
      <c r="MOT126" s="271"/>
      <c r="MOU126" s="271"/>
      <c r="MOV126" s="271"/>
      <c r="MOW126" s="271"/>
      <c r="MOX126" s="271"/>
      <c r="MOY126" s="271"/>
      <c r="MOZ126" s="271"/>
      <c r="MPA126" s="271"/>
      <c r="MPB126" s="271"/>
      <c r="MPC126" s="271"/>
      <c r="MPD126" s="271"/>
      <c r="MPE126" s="271"/>
      <c r="MPF126" s="271"/>
      <c r="MPG126" s="271"/>
      <c r="MPH126" s="271"/>
      <c r="MPI126" s="271"/>
      <c r="MPJ126" s="271"/>
      <c r="MPK126" s="271"/>
      <c r="MPL126" s="271"/>
      <c r="MPM126" s="271"/>
      <c r="MPN126" s="271"/>
      <c r="MPO126" s="271"/>
      <c r="MPP126" s="271"/>
      <c r="MPQ126" s="271"/>
      <c r="MPR126" s="271"/>
      <c r="MPS126" s="271"/>
      <c r="MPT126" s="271"/>
      <c r="MPU126" s="271"/>
      <c r="MPV126" s="271"/>
      <c r="MPW126" s="271"/>
      <c r="MPX126" s="271"/>
      <c r="MPY126" s="271"/>
      <c r="MPZ126" s="271"/>
      <c r="MQA126" s="271"/>
      <c r="MQB126" s="271"/>
      <c r="MQC126" s="271"/>
      <c r="MQD126" s="271"/>
      <c r="MQE126" s="271"/>
      <c r="MQF126" s="271"/>
      <c r="MQG126" s="271"/>
      <c r="MQH126" s="271"/>
      <c r="MQI126" s="271"/>
      <c r="MQJ126" s="271"/>
      <c r="MQK126" s="271"/>
      <c r="MQL126" s="271"/>
      <c r="MQM126" s="271"/>
      <c r="MQN126" s="271"/>
      <c r="MQO126" s="271"/>
      <c r="MQP126" s="271"/>
      <c r="MQQ126" s="271"/>
      <c r="MQR126" s="271"/>
      <c r="MQS126" s="271"/>
      <c r="MQT126" s="271"/>
      <c r="MQU126" s="271"/>
      <c r="MQV126" s="271"/>
      <c r="MQW126" s="271"/>
      <c r="MQX126" s="271"/>
      <c r="MQY126" s="271"/>
      <c r="MQZ126" s="271"/>
      <c r="MRA126" s="271"/>
      <c r="MRB126" s="271"/>
      <c r="MRC126" s="271"/>
      <c r="MRD126" s="271"/>
      <c r="MRE126" s="271"/>
      <c r="MRF126" s="271"/>
      <c r="MRG126" s="271"/>
      <c r="MRH126" s="271"/>
      <c r="MRI126" s="271"/>
      <c r="MRJ126" s="271"/>
      <c r="MRK126" s="271"/>
      <c r="MRL126" s="271"/>
      <c r="MRM126" s="271"/>
      <c r="MRN126" s="271"/>
      <c r="MRO126" s="271"/>
      <c r="MRP126" s="271"/>
      <c r="MRQ126" s="271"/>
      <c r="MRR126" s="271"/>
      <c r="MRS126" s="271"/>
      <c r="MRT126" s="271"/>
      <c r="MRU126" s="271"/>
      <c r="MRV126" s="271"/>
      <c r="MRW126" s="271"/>
      <c r="MRX126" s="271"/>
      <c r="MRY126" s="271"/>
      <c r="MRZ126" s="271"/>
      <c r="MSA126" s="271"/>
      <c r="MSB126" s="271"/>
      <c r="MSC126" s="271"/>
      <c r="MSD126" s="271"/>
      <c r="MSE126" s="271"/>
      <c r="MSF126" s="271"/>
      <c r="MSG126" s="271"/>
      <c r="MSH126" s="271"/>
      <c r="MSI126" s="271"/>
      <c r="MSJ126" s="271"/>
      <c r="MSK126" s="271"/>
      <c r="MSL126" s="271"/>
      <c r="MSM126" s="271"/>
      <c r="MSN126" s="271"/>
      <c r="MSO126" s="271"/>
      <c r="MSP126" s="271"/>
      <c r="MSQ126" s="271"/>
      <c r="MSR126" s="271"/>
      <c r="MSS126" s="271"/>
      <c r="MST126" s="271"/>
      <c r="MSU126" s="271"/>
      <c r="MSV126" s="271"/>
      <c r="MSW126" s="271"/>
      <c r="MSX126" s="271"/>
      <c r="MSY126" s="271"/>
      <c r="MSZ126" s="271"/>
      <c r="MTA126" s="271"/>
      <c r="MTB126" s="271"/>
      <c r="MTC126" s="271"/>
      <c r="MTD126" s="271"/>
      <c r="MTE126" s="271"/>
      <c r="MTF126" s="271"/>
      <c r="MTG126" s="271"/>
      <c r="MTH126" s="271"/>
      <c r="MTI126" s="271"/>
      <c r="MTJ126" s="271"/>
      <c r="MTK126" s="271"/>
      <c r="MTL126" s="271"/>
      <c r="MTM126" s="271"/>
      <c r="MTN126" s="271"/>
      <c r="MTO126" s="271"/>
      <c r="MTP126" s="271"/>
      <c r="MTQ126" s="271"/>
      <c r="MTR126" s="271"/>
      <c r="MTS126" s="271"/>
      <c r="MTT126" s="271"/>
      <c r="MTU126" s="271"/>
      <c r="MTV126" s="271"/>
      <c r="MTW126" s="271"/>
      <c r="MTX126" s="271"/>
      <c r="MTY126" s="271"/>
      <c r="MTZ126" s="271"/>
      <c r="MUA126" s="271"/>
      <c r="MUB126" s="271"/>
      <c r="MUC126" s="271"/>
      <c r="MUD126" s="271"/>
      <c r="MUE126" s="271"/>
      <c r="MUF126" s="271"/>
      <c r="MUG126" s="271"/>
      <c r="MUH126" s="271"/>
      <c r="MUI126" s="271"/>
      <c r="MUJ126" s="271"/>
      <c r="MUK126" s="271"/>
      <c r="MUL126" s="271"/>
      <c r="MUM126" s="271"/>
      <c r="MUN126" s="271"/>
      <c r="MUO126" s="271"/>
      <c r="MUP126" s="271"/>
      <c r="MUQ126" s="271"/>
      <c r="MUR126" s="271"/>
      <c r="MUS126" s="271"/>
      <c r="MUT126" s="271"/>
      <c r="MUU126" s="271"/>
      <c r="MUV126" s="271"/>
      <c r="MUW126" s="271"/>
      <c r="MUX126" s="271"/>
      <c r="MUY126" s="271"/>
      <c r="MUZ126" s="271"/>
      <c r="MVA126" s="271"/>
      <c r="MVB126" s="271"/>
      <c r="MVC126" s="271"/>
      <c r="MVD126" s="271"/>
      <c r="MVE126" s="271"/>
      <c r="MVF126" s="271"/>
      <c r="MVG126" s="271"/>
      <c r="MVH126" s="271"/>
      <c r="MVI126" s="271"/>
      <c r="MVJ126" s="271"/>
      <c r="MVK126" s="271"/>
      <c r="MVL126" s="271"/>
      <c r="MVM126" s="271"/>
      <c r="MVN126" s="271"/>
      <c r="MVO126" s="271"/>
      <c r="MVP126" s="271"/>
      <c r="MVQ126" s="271"/>
      <c r="MVR126" s="271"/>
      <c r="MVS126" s="271"/>
      <c r="MVT126" s="271"/>
      <c r="MVU126" s="271"/>
      <c r="MVV126" s="271"/>
      <c r="MVW126" s="271"/>
      <c r="MVX126" s="271"/>
      <c r="MVY126" s="271"/>
      <c r="MVZ126" s="271"/>
      <c r="MWA126" s="271"/>
      <c r="MWB126" s="271"/>
      <c r="MWC126" s="271"/>
      <c r="MWD126" s="271"/>
      <c r="MWE126" s="271"/>
      <c r="MWF126" s="271"/>
      <c r="MWG126" s="271"/>
      <c r="MWH126" s="271"/>
      <c r="MWI126" s="271"/>
      <c r="MWJ126" s="271"/>
      <c r="MWK126" s="271"/>
      <c r="MWL126" s="271"/>
      <c r="MWM126" s="271"/>
      <c r="MWN126" s="271"/>
      <c r="MWO126" s="271"/>
      <c r="MWP126" s="271"/>
      <c r="MWQ126" s="271"/>
      <c r="MWR126" s="271"/>
      <c r="MWS126" s="271"/>
      <c r="MWT126" s="271"/>
      <c r="MWU126" s="271"/>
      <c r="MWV126" s="271"/>
      <c r="MWW126" s="271"/>
      <c r="MWX126" s="271"/>
      <c r="MWY126" s="271"/>
      <c r="MWZ126" s="271"/>
      <c r="MXA126" s="271"/>
      <c r="MXB126" s="271"/>
      <c r="MXC126" s="271"/>
      <c r="MXD126" s="271"/>
      <c r="MXE126" s="271"/>
      <c r="MXF126" s="271"/>
      <c r="MXG126" s="271"/>
      <c r="MXH126" s="271"/>
      <c r="MXI126" s="271"/>
      <c r="MXJ126" s="271"/>
      <c r="MXK126" s="271"/>
      <c r="MXL126" s="271"/>
      <c r="MXM126" s="271"/>
      <c r="MXN126" s="271"/>
      <c r="MXO126" s="271"/>
      <c r="MXP126" s="271"/>
      <c r="MXQ126" s="271"/>
      <c r="MXR126" s="271"/>
      <c r="MXS126" s="271"/>
      <c r="MXT126" s="271"/>
      <c r="MXU126" s="271"/>
      <c r="MXV126" s="271"/>
      <c r="MXW126" s="271"/>
      <c r="MXX126" s="271"/>
      <c r="MXY126" s="271"/>
      <c r="MXZ126" s="271"/>
      <c r="MYA126" s="271"/>
      <c r="MYB126" s="271"/>
      <c r="MYC126" s="271"/>
      <c r="MYD126" s="271"/>
      <c r="MYE126" s="271"/>
      <c r="MYF126" s="271"/>
      <c r="MYG126" s="271"/>
      <c r="MYH126" s="271"/>
      <c r="MYI126" s="271"/>
      <c r="MYJ126" s="271"/>
      <c r="MYK126" s="271"/>
      <c r="MYL126" s="271"/>
      <c r="MYM126" s="271"/>
      <c r="MYN126" s="271"/>
      <c r="MYO126" s="271"/>
      <c r="MYP126" s="271"/>
      <c r="MYQ126" s="271"/>
      <c r="MYR126" s="271"/>
      <c r="MYS126" s="271"/>
      <c r="MYT126" s="271"/>
      <c r="MYU126" s="271"/>
      <c r="MYV126" s="271"/>
      <c r="MYW126" s="271"/>
      <c r="MYX126" s="271"/>
      <c r="MYY126" s="271"/>
      <c r="MYZ126" s="271"/>
      <c r="MZA126" s="271"/>
      <c r="MZB126" s="271"/>
      <c r="MZC126" s="271"/>
      <c r="MZD126" s="271"/>
      <c r="MZE126" s="271"/>
      <c r="MZF126" s="271"/>
      <c r="MZG126" s="271"/>
      <c r="MZH126" s="271"/>
      <c r="MZI126" s="271"/>
      <c r="MZJ126" s="271"/>
      <c r="MZK126" s="271"/>
      <c r="MZL126" s="271"/>
      <c r="MZM126" s="271"/>
      <c r="MZN126" s="271"/>
      <c r="MZO126" s="271"/>
      <c r="MZP126" s="271"/>
      <c r="MZQ126" s="271"/>
      <c r="MZR126" s="271"/>
      <c r="MZS126" s="271"/>
      <c r="MZT126" s="271"/>
      <c r="MZU126" s="271"/>
      <c r="MZV126" s="271"/>
      <c r="MZW126" s="271"/>
      <c r="MZX126" s="271"/>
      <c r="MZY126" s="271"/>
      <c r="MZZ126" s="271"/>
      <c r="NAA126" s="271"/>
      <c r="NAB126" s="271"/>
      <c r="NAC126" s="271"/>
      <c r="NAD126" s="271"/>
      <c r="NAE126" s="271"/>
      <c r="NAF126" s="271"/>
      <c r="NAG126" s="271"/>
      <c r="NAH126" s="271"/>
      <c r="NAI126" s="271"/>
      <c r="NAJ126" s="271"/>
      <c r="NAK126" s="271"/>
      <c r="NAL126" s="271"/>
      <c r="NAM126" s="271"/>
      <c r="NAN126" s="271"/>
      <c r="NAO126" s="271"/>
      <c r="NAP126" s="271"/>
      <c r="NAQ126" s="271"/>
      <c r="NAR126" s="271"/>
      <c r="NAS126" s="271"/>
      <c r="NAT126" s="271"/>
      <c r="NAU126" s="271"/>
      <c r="NAV126" s="271"/>
      <c r="NAW126" s="271"/>
      <c r="NAX126" s="271"/>
      <c r="NAY126" s="271"/>
      <c r="NAZ126" s="271"/>
      <c r="NBA126" s="271"/>
      <c r="NBB126" s="271"/>
      <c r="NBC126" s="271"/>
      <c r="NBD126" s="271"/>
      <c r="NBE126" s="271"/>
      <c r="NBF126" s="271"/>
      <c r="NBG126" s="271"/>
      <c r="NBH126" s="271"/>
      <c r="NBI126" s="271"/>
      <c r="NBJ126" s="271"/>
      <c r="NBK126" s="271"/>
      <c r="NBL126" s="271"/>
      <c r="NBM126" s="271"/>
      <c r="NBN126" s="271"/>
      <c r="NBO126" s="271"/>
      <c r="NBP126" s="271"/>
      <c r="NBQ126" s="271"/>
      <c r="NBR126" s="271"/>
      <c r="NBS126" s="271"/>
      <c r="NBT126" s="271"/>
      <c r="NBU126" s="271"/>
      <c r="NBV126" s="271"/>
      <c r="NBW126" s="271"/>
      <c r="NBX126" s="271"/>
      <c r="NBY126" s="271"/>
      <c r="NBZ126" s="271"/>
      <c r="NCA126" s="271"/>
      <c r="NCB126" s="271"/>
      <c r="NCC126" s="271"/>
      <c r="NCD126" s="271"/>
      <c r="NCE126" s="271"/>
      <c r="NCF126" s="271"/>
      <c r="NCG126" s="271"/>
      <c r="NCH126" s="271"/>
      <c r="NCI126" s="271"/>
      <c r="NCJ126" s="271"/>
      <c r="NCK126" s="271"/>
      <c r="NCL126" s="271"/>
      <c r="NCM126" s="271"/>
      <c r="NCN126" s="271"/>
      <c r="NCO126" s="271"/>
      <c r="NCP126" s="271"/>
      <c r="NCQ126" s="271"/>
      <c r="NCR126" s="271"/>
      <c r="NCS126" s="271"/>
      <c r="NCT126" s="271"/>
      <c r="NCU126" s="271"/>
      <c r="NCV126" s="271"/>
      <c r="NCW126" s="271"/>
      <c r="NCX126" s="271"/>
      <c r="NCY126" s="271"/>
      <c r="NCZ126" s="271"/>
      <c r="NDA126" s="271"/>
      <c r="NDB126" s="271"/>
      <c r="NDC126" s="271"/>
      <c r="NDD126" s="271"/>
      <c r="NDE126" s="271"/>
      <c r="NDF126" s="271"/>
      <c r="NDG126" s="271"/>
      <c r="NDH126" s="271"/>
      <c r="NDI126" s="271"/>
      <c r="NDJ126" s="271"/>
      <c r="NDK126" s="271"/>
      <c r="NDL126" s="271"/>
      <c r="NDM126" s="271"/>
      <c r="NDN126" s="271"/>
      <c r="NDO126" s="271"/>
      <c r="NDP126" s="271"/>
      <c r="NDQ126" s="271"/>
      <c r="NDR126" s="271"/>
      <c r="NDS126" s="271"/>
      <c r="NDT126" s="271"/>
      <c r="NDU126" s="271"/>
      <c r="NDV126" s="271"/>
      <c r="NDW126" s="271"/>
      <c r="NDX126" s="271"/>
      <c r="NDY126" s="271"/>
      <c r="NDZ126" s="271"/>
      <c r="NEA126" s="271"/>
      <c r="NEB126" s="271"/>
      <c r="NEC126" s="271"/>
      <c r="NED126" s="271"/>
      <c r="NEE126" s="271"/>
      <c r="NEF126" s="271"/>
      <c r="NEG126" s="271"/>
      <c r="NEH126" s="271"/>
      <c r="NEI126" s="271"/>
      <c r="NEJ126" s="271"/>
      <c r="NEK126" s="271"/>
      <c r="NEL126" s="271"/>
      <c r="NEM126" s="271"/>
      <c r="NEN126" s="271"/>
      <c r="NEO126" s="271"/>
      <c r="NEP126" s="271"/>
      <c r="NEQ126" s="271"/>
      <c r="NER126" s="271"/>
      <c r="NES126" s="271"/>
      <c r="NET126" s="271"/>
      <c r="NEU126" s="271"/>
      <c r="NEV126" s="271"/>
      <c r="NEW126" s="271"/>
      <c r="NEX126" s="271"/>
      <c r="NEY126" s="271"/>
      <c r="NEZ126" s="271"/>
      <c r="NFA126" s="271"/>
      <c r="NFB126" s="271"/>
      <c r="NFC126" s="271"/>
      <c r="NFD126" s="271"/>
      <c r="NFE126" s="271"/>
      <c r="NFF126" s="271"/>
      <c r="NFG126" s="271"/>
      <c r="NFH126" s="271"/>
      <c r="NFI126" s="271"/>
      <c r="NFJ126" s="271"/>
      <c r="NFK126" s="271"/>
      <c r="NFL126" s="271"/>
      <c r="NFM126" s="271"/>
      <c r="NFN126" s="271"/>
      <c r="NFO126" s="271"/>
      <c r="NFP126" s="271"/>
      <c r="NFQ126" s="271"/>
      <c r="NFR126" s="271"/>
      <c r="NFS126" s="271"/>
      <c r="NFT126" s="271"/>
      <c r="NFU126" s="271"/>
      <c r="NFV126" s="271"/>
      <c r="NFW126" s="271"/>
      <c r="NFX126" s="271"/>
      <c r="NFY126" s="271"/>
      <c r="NFZ126" s="271"/>
      <c r="NGA126" s="271"/>
      <c r="NGB126" s="271"/>
      <c r="NGC126" s="271"/>
      <c r="NGD126" s="271"/>
      <c r="NGE126" s="271"/>
      <c r="NGF126" s="271"/>
      <c r="NGG126" s="271"/>
      <c r="NGH126" s="271"/>
      <c r="NGI126" s="271"/>
      <c r="NGJ126" s="271"/>
      <c r="NGK126" s="271"/>
      <c r="NGL126" s="271"/>
      <c r="NGM126" s="271"/>
      <c r="NGN126" s="271"/>
      <c r="NGO126" s="271"/>
      <c r="NGP126" s="271"/>
      <c r="NGQ126" s="271"/>
      <c r="NGR126" s="271"/>
      <c r="NGS126" s="271"/>
      <c r="NGT126" s="271"/>
      <c r="NGU126" s="271"/>
      <c r="NGV126" s="271"/>
      <c r="NGW126" s="271"/>
      <c r="NGX126" s="271"/>
      <c r="NGY126" s="271"/>
      <c r="NGZ126" s="271"/>
      <c r="NHA126" s="271"/>
      <c r="NHB126" s="271"/>
      <c r="NHC126" s="271"/>
      <c r="NHD126" s="271"/>
      <c r="NHE126" s="271"/>
      <c r="NHF126" s="271"/>
      <c r="NHG126" s="271"/>
      <c r="NHH126" s="271"/>
      <c r="NHI126" s="271"/>
      <c r="NHJ126" s="271"/>
      <c r="NHK126" s="271"/>
      <c r="NHL126" s="271"/>
      <c r="NHM126" s="271"/>
      <c r="NHN126" s="271"/>
      <c r="NHO126" s="271"/>
      <c r="NHP126" s="271"/>
      <c r="NHQ126" s="271"/>
      <c r="NHR126" s="271"/>
      <c r="NHS126" s="271"/>
      <c r="NHT126" s="271"/>
      <c r="NHU126" s="271"/>
      <c r="NHV126" s="271"/>
      <c r="NHW126" s="271"/>
      <c r="NHX126" s="271"/>
      <c r="NHY126" s="271"/>
      <c r="NHZ126" s="271"/>
      <c r="NIA126" s="271"/>
      <c r="NIB126" s="271"/>
      <c r="NIC126" s="271"/>
      <c r="NID126" s="271"/>
      <c r="NIE126" s="271"/>
      <c r="NIF126" s="271"/>
      <c r="NIG126" s="271"/>
      <c r="NIH126" s="271"/>
      <c r="NII126" s="271"/>
      <c r="NIJ126" s="271"/>
      <c r="NIK126" s="271"/>
      <c r="NIL126" s="271"/>
      <c r="NIM126" s="271"/>
      <c r="NIN126" s="271"/>
      <c r="NIO126" s="271"/>
      <c r="NIP126" s="271"/>
      <c r="NIQ126" s="271"/>
      <c r="NIR126" s="271"/>
      <c r="NIS126" s="271"/>
      <c r="NIT126" s="271"/>
      <c r="NIU126" s="271"/>
      <c r="NIV126" s="271"/>
      <c r="NIW126" s="271"/>
      <c r="NIX126" s="271"/>
      <c r="NIY126" s="271"/>
      <c r="NIZ126" s="271"/>
      <c r="NJA126" s="271"/>
      <c r="NJB126" s="271"/>
      <c r="NJC126" s="271"/>
      <c r="NJD126" s="271"/>
      <c r="NJE126" s="271"/>
      <c r="NJF126" s="271"/>
      <c r="NJG126" s="271"/>
      <c r="NJH126" s="271"/>
      <c r="NJI126" s="271"/>
      <c r="NJJ126" s="271"/>
      <c r="NJK126" s="271"/>
      <c r="NJL126" s="271"/>
      <c r="NJM126" s="271"/>
      <c r="NJN126" s="271"/>
      <c r="NJO126" s="271"/>
      <c r="NJP126" s="271"/>
      <c r="NJQ126" s="271"/>
      <c r="NJR126" s="271"/>
      <c r="NJS126" s="271"/>
      <c r="NJT126" s="271"/>
      <c r="NJU126" s="271"/>
      <c r="NJV126" s="271"/>
      <c r="NJW126" s="271"/>
      <c r="NJX126" s="271"/>
      <c r="NJY126" s="271"/>
      <c r="NJZ126" s="271"/>
      <c r="NKA126" s="271"/>
      <c r="NKB126" s="271"/>
      <c r="NKC126" s="271"/>
      <c r="NKD126" s="271"/>
      <c r="NKE126" s="271"/>
      <c r="NKF126" s="271"/>
      <c r="NKG126" s="271"/>
      <c r="NKH126" s="271"/>
      <c r="NKI126" s="271"/>
      <c r="NKJ126" s="271"/>
      <c r="NKK126" s="271"/>
      <c r="NKL126" s="271"/>
      <c r="NKM126" s="271"/>
      <c r="NKN126" s="271"/>
      <c r="NKO126" s="271"/>
      <c r="NKP126" s="271"/>
      <c r="NKQ126" s="271"/>
      <c r="NKR126" s="271"/>
      <c r="NKS126" s="271"/>
      <c r="NKT126" s="271"/>
      <c r="NKU126" s="271"/>
      <c r="NKV126" s="271"/>
      <c r="NKW126" s="271"/>
      <c r="NKX126" s="271"/>
      <c r="NKY126" s="271"/>
      <c r="NKZ126" s="271"/>
      <c r="NLA126" s="271"/>
      <c r="NLB126" s="271"/>
      <c r="NLC126" s="271"/>
      <c r="NLD126" s="271"/>
      <c r="NLE126" s="271"/>
      <c r="NLF126" s="271"/>
      <c r="NLG126" s="271"/>
      <c r="NLH126" s="271"/>
      <c r="NLI126" s="271"/>
      <c r="NLJ126" s="271"/>
      <c r="NLK126" s="271"/>
      <c r="NLL126" s="271"/>
      <c r="NLM126" s="271"/>
      <c r="NLN126" s="271"/>
      <c r="NLO126" s="271"/>
      <c r="NLP126" s="271"/>
      <c r="NLQ126" s="271"/>
      <c r="NLR126" s="271"/>
      <c r="NLS126" s="271"/>
      <c r="NLT126" s="271"/>
      <c r="NLU126" s="271"/>
      <c r="NLV126" s="271"/>
      <c r="NLW126" s="271"/>
      <c r="NLX126" s="271"/>
      <c r="NLY126" s="271"/>
      <c r="NLZ126" s="271"/>
      <c r="NMA126" s="271"/>
      <c r="NMB126" s="271"/>
      <c r="NMC126" s="271"/>
      <c r="NMD126" s="271"/>
      <c r="NME126" s="271"/>
      <c r="NMF126" s="271"/>
      <c r="NMG126" s="271"/>
      <c r="NMH126" s="271"/>
      <c r="NMI126" s="271"/>
      <c r="NMJ126" s="271"/>
      <c r="NMK126" s="271"/>
      <c r="NML126" s="271"/>
      <c r="NMM126" s="271"/>
      <c r="NMN126" s="271"/>
      <c r="NMO126" s="271"/>
      <c r="NMP126" s="271"/>
      <c r="NMQ126" s="271"/>
      <c r="NMR126" s="271"/>
      <c r="NMS126" s="271"/>
      <c r="NMT126" s="271"/>
      <c r="NMU126" s="271"/>
      <c r="NMV126" s="271"/>
      <c r="NMW126" s="271"/>
      <c r="NMX126" s="271"/>
      <c r="NMY126" s="271"/>
      <c r="NMZ126" s="271"/>
      <c r="NNA126" s="271"/>
      <c r="NNB126" s="271"/>
      <c r="NNC126" s="271"/>
      <c r="NND126" s="271"/>
      <c r="NNE126" s="271"/>
      <c r="NNF126" s="271"/>
      <c r="NNG126" s="271"/>
      <c r="NNH126" s="271"/>
      <c r="NNI126" s="271"/>
      <c r="NNJ126" s="271"/>
      <c r="NNK126" s="271"/>
      <c r="NNL126" s="271"/>
      <c r="NNM126" s="271"/>
      <c r="NNN126" s="271"/>
      <c r="NNO126" s="271"/>
      <c r="NNP126" s="271"/>
      <c r="NNQ126" s="271"/>
      <c r="NNR126" s="271"/>
      <c r="NNS126" s="271"/>
      <c r="NNT126" s="271"/>
      <c r="NNU126" s="271"/>
      <c r="NNV126" s="271"/>
      <c r="NNW126" s="271"/>
      <c r="NNX126" s="271"/>
      <c r="NNY126" s="271"/>
      <c r="NNZ126" s="271"/>
      <c r="NOA126" s="271"/>
      <c r="NOB126" s="271"/>
      <c r="NOC126" s="271"/>
      <c r="NOD126" s="271"/>
      <c r="NOE126" s="271"/>
      <c r="NOF126" s="271"/>
      <c r="NOG126" s="271"/>
      <c r="NOH126" s="271"/>
      <c r="NOI126" s="271"/>
      <c r="NOJ126" s="271"/>
      <c r="NOK126" s="271"/>
      <c r="NOL126" s="271"/>
      <c r="NOM126" s="271"/>
      <c r="NON126" s="271"/>
      <c r="NOO126" s="271"/>
      <c r="NOP126" s="271"/>
      <c r="NOQ126" s="271"/>
      <c r="NOR126" s="271"/>
      <c r="NOS126" s="271"/>
      <c r="NOT126" s="271"/>
      <c r="NOU126" s="271"/>
      <c r="NOV126" s="271"/>
      <c r="NOW126" s="271"/>
      <c r="NOX126" s="271"/>
      <c r="NOY126" s="271"/>
      <c r="NOZ126" s="271"/>
      <c r="NPA126" s="271"/>
      <c r="NPB126" s="271"/>
      <c r="NPC126" s="271"/>
      <c r="NPD126" s="271"/>
      <c r="NPE126" s="271"/>
      <c r="NPF126" s="271"/>
      <c r="NPG126" s="271"/>
      <c r="NPH126" s="271"/>
      <c r="NPI126" s="271"/>
      <c r="NPJ126" s="271"/>
      <c r="NPK126" s="271"/>
      <c r="NPL126" s="271"/>
      <c r="NPM126" s="271"/>
      <c r="NPN126" s="271"/>
      <c r="NPO126" s="271"/>
      <c r="NPP126" s="271"/>
      <c r="NPQ126" s="271"/>
      <c r="NPR126" s="271"/>
      <c r="NPS126" s="271"/>
      <c r="NPT126" s="271"/>
      <c r="NPU126" s="271"/>
      <c r="NPV126" s="271"/>
      <c r="NPW126" s="271"/>
      <c r="NPX126" s="271"/>
      <c r="NPY126" s="271"/>
      <c r="NPZ126" s="271"/>
      <c r="NQA126" s="271"/>
      <c r="NQB126" s="271"/>
      <c r="NQC126" s="271"/>
      <c r="NQD126" s="271"/>
      <c r="NQE126" s="271"/>
      <c r="NQF126" s="271"/>
      <c r="NQG126" s="271"/>
      <c r="NQH126" s="271"/>
      <c r="NQI126" s="271"/>
      <c r="NQJ126" s="271"/>
      <c r="NQK126" s="271"/>
      <c r="NQL126" s="271"/>
      <c r="NQM126" s="271"/>
      <c r="NQN126" s="271"/>
      <c r="NQO126" s="271"/>
      <c r="NQP126" s="271"/>
      <c r="NQQ126" s="271"/>
      <c r="NQR126" s="271"/>
      <c r="NQS126" s="271"/>
      <c r="NQT126" s="271"/>
      <c r="NQU126" s="271"/>
      <c r="NQV126" s="271"/>
      <c r="NQW126" s="271"/>
      <c r="NQX126" s="271"/>
      <c r="NQY126" s="271"/>
      <c r="NQZ126" s="271"/>
      <c r="NRA126" s="271"/>
      <c r="NRB126" s="271"/>
      <c r="NRC126" s="271"/>
      <c r="NRD126" s="271"/>
      <c r="NRE126" s="271"/>
      <c r="NRF126" s="271"/>
      <c r="NRG126" s="271"/>
      <c r="NRH126" s="271"/>
      <c r="NRI126" s="271"/>
      <c r="NRJ126" s="271"/>
      <c r="NRK126" s="271"/>
      <c r="NRL126" s="271"/>
      <c r="NRM126" s="271"/>
      <c r="NRN126" s="271"/>
      <c r="NRO126" s="271"/>
      <c r="NRP126" s="271"/>
      <c r="NRQ126" s="271"/>
      <c r="NRR126" s="271"/>
      <c r="NRS126" s="271"/>
      <c r="NRT126" s="271"/>
      <c r="NRU126" s="271"/>
      <c r="NRV126" s="271"/>
      <c r="NRW126" s="271"/>
      <c r="NRX126" s="271"/>
      <c r="NRY126" s="271"/>
      <c r="NRZ126" s="271"/>
      <c r="NSA126" s="271"/>
      <c r="NSB126" s="271"/>
      <c r="NSC126" s="271"/>
      <c r="NSD126" s="271"/>
      <c r="NSE126" s="271"/>
      <c r="NSF126" s="271"/>
      <c r="NSG126" s="271"/>
      <c r="NSH126" s="271"/>
      <c r="NSI126" s="271"/>
      <c r="NSJ126" s="271"/>
      <c r="NSK126" s="271"/>
      <c r="NSL126" s="271"/>
      <c r="NSM126" s="271"/>
      <c r="NSN126" s="271"/>
      <c r="NSO126" s="271"/>
      <c r="NSP126" s="271"/>
      <c r="NSQ126" s="271"/>
      <c r="NSR126" s="271"/>
      <c r="NSS126" s="271"/>
      <c r="NST126" s="271"/>
      <c r="NSU126" s="271"/>
      <c r="NSV126" s="271"/>
      <c r="NSW126" s="271"/>
      <c r="NSX126" s="271"/>
      <c r="NSY126" s="271"/>
      <c r="NSZ126" s="271"/>
      <c r="NTA126" s="271"/>
      <c r="NTB126" s="271"/>
      <c r="NTC126" s="271"/>
      <c r="NTD126" s="271"/>
      <c r="NTE126" s="271"/>
      <c r="NTF126" s="271"/>
      <c r="NTG126" s="271"/>
      <c r="NTH126" s="271"/>
      <c r="NTI126" s="271"/>
      <c r="NTJ126" s="271"/>
      <c r="NTK126" s="271"/>
      <c r="NTL126" s="271"/>
      <c r="NTM126" s="271"/>
      <c r="NTN126" s="271"/>
      <c r="NTO126" s="271"/>
      <c r="NTP126" s="271"/>
      <c r="NTQ126" s="271"/>
      <c r="NTR126" s="271"/>
      <c r="NTS126" s="271"/>
      <c r="NTT126" s="271"/>
      <c r="NTU126" s="271"/>
      <c r="NTV126" s="271"/>
      <c r="NTW126" s="271"/>
      <c r="NTX126" s="271"/>
      <c r="NTY126" s="271"/>
      <c r="NTZ126" s="271"/>
      <c r="NUA126" s="271"/>
      <c r="NUB126" s="271"/>
      <c r="NUC126" s="271"/>
      <c r="NUD126" s="271"/>
      <c r="NUE126" s="271"/>
      <c r="NUF126" s="271"/>
      <c r="NUG126" s="271"/>
      <c r="NUH126" s="271"/>
      <c r="NUI126" s="271"/>
      <c r="NUJ126" s="271"/>
      <c r="NUK126" s="271"/>
      <c r="NUL126" s="271"/>
      <c r="NUM126" s="271"/>
      <c r="NUN126" s="271"/>
      <c r="NUO126" s="271"/>
      <c r="NUP126" s="271"/>
      <c r="NUQ126" s="271"/>
      <c r="NUR126" s="271"/>
      <c r="NUS126" s="271"/>
      <c r="NUT126" s="271"/>
      <c r="NUU126" s="271"/>
      <c r="NUV126" s="271"/>
      <c r="NUW126" s="271"/>
      <c r="NUX126" s="271"/>
      <c r="NUY126" s="271"/>
      <c r="NUZ126" s="271"/>
      <c r="NVA126" s="271"/>
      <c r="NVB126" s="271"/>
      <c r="NVC126" s="271"/>
      <c r="NVD126" s="271"/>
      <c r="NVE126" s="271"/>
      <c r="NVF126" s="271"/>
      <c r="NVG126" s="271"/>
      <c r="NVH126" s="271"/>
      <c r="NVI126" s="271"/>
      <c r="NVJ126" s="271"/>
      <c r="NVK126" s="271"/>
      <c r="NVL126" s="271"/>
      <c r="NVM126" s="271"/>
      <c r="NVN126" s="271"/>
      <c r="NVO126" s="271"/>
      <c r="NVP126" s="271"/>
      <c r="NVQ126" s="271"/>
      <c r="NVR126" s="271"/>
      <c r="NVS126" s="271"/>
      <c r="NVT126" s="271"/>
      <c r="NVU126" s="271"/>
      <c r="NVV126" s="271"/>
      <c r="NVW126" s="271"/>
      <c r="NVX126" s="271"/>
      <c r="NVY126" s="271"/>
      <c r="NVZ126" s="271"/>
      <c r="NWA126" s="271"/>
      <c r="NWB126" s="271"/>
      <c r="NWC126" s="271"/>
      <c r="NWD126" s="271"/>
      <c r="NWE126" s="271"/>
      <c r="NWF126" s="271"/>
      <c r="NWG126" s="271"/>
      <c r="NWH126" s="271"/>
      <c r="NWI126" s="271"/>
      <c r="NWJ126" s="271"/>
      <c r="NWK126" s="271"/>
      <c r="NWL126" s="271"/>
      <c r="NWM126" s="271"/>
      <c r="NWN126" s="271"/>
      <c r="NWO126" s="271"/>
      <c r="NWP126" s="271"/>
      <c r="NWQ126" s="271"/>
      <c r="NWR126" s="271"/>
      <c r="NWS126" s="271"/>
      <c r="NWT126" s="271"/>
      <c r="NWU126" s="271"/>
      <c r="NWV126" s="271"/>
      <c r="NWW126" s="271"/>
      <c r="NWX126" s="271"/>
      <c r="NWY126" s="271"/>
      <c r="NWZ126" s="271"/>
      <c r="NXA126" s="271"/>
      <c r="NXB126" s="271"/>
      <c r="NXC126" s="271"/>
      <c r="NXD126" s="271"/>
      <c r="NXE126" s="271"/>
      <c r="NXF126" s="271"/>
      <c r="NXG126" s="271"/>
      <c r="NXH126" s="271"/>
      <c r="NXI126" s="271"/>
      <c r="NXJ126" s="271"/>
      <c r="NXK126" s="271"/>
      <c r="NXL126" s="271"/>
      <c r="NXM126" s="271"/>
      <c r="NXN126" s="271"/>
      <c r="NXO126" s="271"/>
      <c r="NXP126" s="271"/>
      <c r="NXQ126" s="271"/>
      <c r="NXR126" s="271"/>
      <c r="NXS126" s="271"/>
      <c r="NXT126" s="271"/>
      <c r="NXU126" s="271"/>
      <c r="NXV126" s="271"/>
      <c r="NXW126" s="271"/>
      <c r="NXX126" s="271"/>
      <c r="NXY126" s="271"/>
      <c r="NXZ126" s="271"/>
      <c r="NYA126" s="271"/>
      <c r="NYB126" s="271"/>
      <c r="NYC126" s="271"/>
      <c r="NYD126" s="271"/>
      <c r="NYE126" s="271"/>
      <c r="NYF126" s="271"/>
      <c r="NYG126" s="271"/>
      <c r="NYH126" s="271"/>
      <c r="NYI126" s="271"/>
      <c r="NYJ126" s="271"/>
      <c r="NYK126" s="271"/>
      <c r="NYL126" s="271"/>
      <c r="NYM126" s="271"/>
      <c r="NYN126" s="271"/>
      <c r="NYO126" s="271"/>
      <c r="NYP126" s="271"/>
      <c r="NYQ126" s="271"/>
      <c r="NYR126" s="271"/>
      <c r="NYS126" s="271"/>
      <c r="NYT126" s="271"/>
      <c r="NYU126" s="271"/>
      <c r="NYV126" s="271"/>
      <c r="NYW126" s="271"/>
      <c r="NYX126" s="271"/>
      <c r="NYY126" s="271"/>
      <c r="NYZ126" s="271"/>
      <c r="NZA126" s="271"/>
      <c r="NZB126" s="271"/>
      <c r="NZC126" s="271"/>
      <c r="NZD126" s="271"/>
      <c r="NZE126" s="271"/>
      <c r="NZF126" s="271"/>
      <c r="NZG126" s="271"/>
      <c r="NZH126" s="271"/>
      <c r="NZI126" s="271"/>
      <c r="NZJ126" s="271"/>
      <c r="NZK126" s="271"/>
      <c r="NZL126" s="271"/>
      <c r="NZM126" s="271"/>
      <c r="NZN126" s="271"/>
      <c r="NZO126" s="271"/>
      <c r="NZP126" s="271"/>
      <c r="NZQ126" s="271"/>
      <c r="NZR126" s="271"/>
      <c r="NZS126" s="271"/>
      <c r="NZT126" s="271"/>
      <c r="NZU126" s="271"/>
      <c r="NZV126" s="271"/>
      <c r="NZW126" s="271"/>
      <c r="NZX126" s="271"/>
      <c r="NZY126" s="271"/>
      <c r="NZZ126" s="271"/>
      <c r="OAA126" s="271"/>
      <c r="OAB126" s="271"/>
      <c r="OAC126" s="271"/>
      <c r="OAD126" s="271"/>
      <c r="OAE126" s="271"/>
      <c r="OAF126" s="271"/>
      <c r="OAG126" s="271"/>
      <c r="OAH126" s="271"/>
      <c r="OAI126" s="271"/>
      <c r="OAJ126" s="271"/>
      <c r="OAK126" s="271"/>
      <c r="OAL126" s="271"/>
      <c r="OAM126" s="271"/>
      <c r="OAN126" s="271"/>
      <c r="OAO126" s="271"/>
      <c r="OAP126" s="271"/>
      <c r="OAQ126" s="271"/>
      <c r="OAR126" s="271"/>
      <c r="OAS126" s="271"/>
      <c r="OAT126" s="271"/>
      <c r="OAU126" s="271"/>
      <c r="OAV126" s="271"/>
      <c r="OAW126" s="271"/>
      <c r="OAX126" s="271"/>
      <c r="OAY126" s="271"/>
      <c r="OAZ126" s="271"/>
      <c r="OBA126" s="271"/>
      <c r="OBB126" s="271"/>
      <c r="OBC126" s="271"/>
      <c r="OBD126" s="271"/>
      <c r="OBE126" s="271"/>
      <c r="OBF126" s="271"/>
      <c r="OBG126" s="271"/>
      <c r="OBH126" s="271"/>
      <c r="OBI126" s="271"/>
      <c r="OBJ126" s="271"/>
      <c r="OBK126" s="271"/>
      <c r="OBL126" s="271"/>
      <c r="OBM126" s="271"/>
      <c r="OBN126" s="271"/>
      <c r="OBO126" s="271"/>
      <c r="OBP126" s="271"/>
      <c r="OBQ126" s="271"/>
      <c r="OBR126" s="271"/>
      <c r="OBS126" s="271"/>
      <c r="OBT126" s="271"/>
      <c r="OBU126" s="271"/>
      <c r="OBV126" s="271"/>
      <c r="OBW126" s="271"/>
      <c r="OBX126" s="271"/>
      <c r="OBY126" s="271"/>
      <c r="OBZ126" s="271"/>
      <c r="OCA126" s="271"/>
      <c r="OCB126" s="271"/>
      <c r="OCC126" s="271"/>
      <c r="OCD126" s="271"/>
      <c r="OCE126" s="271"/>
      <c r="OCF126" s="271"/>
      <c r="OCG126" s="271"/>
      <c r="OCH126" s="271"/>
      <c r="OCI126" s="271"/>
      <c r="OCJ126" s="271"/>
      <c r="OCK126" s="271"/>
      <c r="OCL126" s="271"/>
      <c r="OCM126" s="271"/>
      <c r="OCN126" s="271"/>
      <c r="OCO126" s="271"/>
      <c r="OCP126" s="271"/>
      <c r="OCQ126" s="271"/>
      <c r="OCR126" s="271"/>
      <c r="OCS126" s="271"/>
      <c r="OCT126" s="271"/>
      <c r="OCU126" s="271"/>
      <c r="OCV126" s="271"/>
      <c r="OCW126" s="271"/>
      <c r="OCX126" s="271"/>
      <c r="OCY126" s="271"/>
      <c r="OCZ126" s="271"/>
      <c r="ODA126" s="271"/>
      <c r="ODB126" s="271"/>
      <c r="ODC126" s="271"/>
      <c r="ODD126" s="271"/>
      <c r="ODE126" s="271"/>
      <c r="ODF126" s="271"/>
      <c r="ODG126" s="271"/>
      <c r="ODH126" s="271"/>
      <c r="ODI126" s="271"/>
      <c r="ODJ126" s="271"/>
      <c r="ODK126" s="271"/>
      <c r="ODL126" s="271"/>
      <c r="ODM126" s="271"/>
      <c r="ODN126" s="271"/>
      <c r="ODO126" s="271"/>
      <c r="ODP126" s="271"/>
      <c r="ODQ126" s="271"/>
      <c r="ODR126" s="271"/>
      <c r="ODS126" s="271"/>
      <c r="ODT126" s="271"/>
      <c r="ODU126" s="271"/>
      <c r="ODV126" s="271"/>
      <c r="ODW126" s="271"/>
      <c r="ODX126" s="271"/>
      <c r="ODY126" s="271"/>
      <c r="ODZ126" s="271"/>
      <c r="OEA126" s="271"/>
      <c r="OEB126" s="271"/>
      <c r="OEC126" s="271"/>
      <c r="OED126" s="271"/>
      <c r="OEE126" s="271"/>
      <c r="OEF126" s="271"/>
      <c r="OEG126" s="271"/>
      <c r="OEH126" s="271"/>
      <c r="OEI126" s="271"/>
      <c r="OEJ126" s="271"/>
      <c r="OEK126" s="271"/>
      <c r="OEL126" s="271"/>
      <c r="OEM126" s="271"/>
      <c r="OEN126" s="271"/>
      <c r="OEO126" s="271"/>
      <c r="OEP126" s="271"/>
      <c r="OEQ126" s="271"/>
      <c r="OER126" s="271"/>
      <c r="OES126" s="271"/>
      <c r="OET126" s="271"/>
      <c r="OEU126" s="271"/>
      <c r="OEV126" s="271"/>
      <c r="OEW126" s="271"/>
      <c r="OEX126" s="271"/>
      <c r="OEY126" s="271"/>
      <c r="OEZ126" s="271"/>
      <c r="OFA126" s="271"/>
      <c r="OFB126" s="271"/>
      <c r="OFC126" s="271"/>
      <c r="OFD126" s="271"/>
      <c r="OFE126" s="271"/>
      <c r="OFF126" s="271"/>
      <c r="OFG126" s="271"/>
      <c r="OFH126" s="271"/>
      <c r="OFI126" s="271"/>
      <c r="OFJ126" s="271"/>
      <c r="OFK126" s="271"/>
      <c r="OFL126" s="271"/>
      <c r="OFM126" s="271"/>
      <c r="OFN126" s="271"/>
      <c r="OFO126" s="271"/>
      <c r="OFP126" s="271"/>
      <c r="OFQ126" s="271"/>
      <c r="OFR126" s="271"/>
      <c r="OFS126" s="271"/>
      <c r="OFT126" s="271"/>
      <c r="OFU126" s="271"/>
      <c r="OFV126" s="271"/>
      <c r="OFW126" s="271"/>
      <c r="OFX126" s="271"/>
      <c r="OFY126" s="271"/>
      <c r="OFZ126" s="271"/>
      <c r="OGA126" s="271"/>
      <c r="OGB126" s="271"/>
      <c r="OGC126" s="271"/>
      <c r="OGD126" s="271"/>
      <c r="OGE126" s="271"/>
      <c r="OGF126" s="271"/>
      <c r="OGG126" s="271"/>
      <c r="OGH126" s="271"/>
      <c r="OGI126" s="271"/>
      <c r="OGJ126" s="271"/>
      <c r="OGK126" s="271"/>
      <c r="OGL126" s="271"/>
      <c r="OGM126" s="271"/>
      <c r="OGN126" s="271"/>
      <c r="OGO126" s="271"/>
      <c r="OGP126" s="271"/>
      <c r="OGQ126" s="271"/>
      <c r="OGR126" s="271"/>
      <c r="OGS126" s="271"/>
      <c r="OGT126" s="271"/>
      <c r="OGU126" s="271"/>
      <c r="OGV126" s="271"/>
      <c r="OGW126" s="271"/>
      <c r="OGX126" s="271"/>
      <c r="OGY126" s="271"/>
      <c r="OGZ126" s="271"/>
      <c r="OHA126" s="271"/>
      <c r="OHB126" s="271"/>
      <c r="OHC126" s="271"/>
      <c r="OHD126" s="271"/>
      <c r="OHE126" s="271"/>
      <c r="OHF126" s="271"/>
      <c r="OHG126" s="271"/>
      <c r="OHH126" s="271"/>
      <c r="OHI126" s="271"/>
      <c r="OHJ126" s="271"/>
      <c r="OHK126" s="271"/>
      <c r="OHL126" s="271"/>
      <c r="OHM126" s="271"/>
      <c r="OHN126" s="271"/>
      <c r="OHO126" s="271"/>
      <c r="OHP126" s="271"/>
      <c r="OHQ126" s="271"/>
      <c r="OHR126" s="271"/>
      <c r="OHS126" s="271"/>
      <c r="OHT126" s="271"/>
      <c r="OHU126" s="271"/>
      <c r="OHV126" s="271"/>
      <c r="OHW126" s="271"/>
      <c r="OHX126" s="271"/>
      <c r="OHY126" s="271"/>
      <c r="OHZ126" s="271"/>
      <c r="OIA126" s="271"/>
      <c r="OIB126" s="271"/>
      <c r="OIC126" s="271"/>
      <c r="OID126" s="271"/>
      <c r="OIE126" s="271"/>
      <c r="OIF126" s="271"/>
      <c r="OIG126" s="271"/>
      <c r="OIH126" s="271"/>
      <c r="OII126" s="271"/>
      <c r="OIJ126" s="271"/>
      <c r="OIK126" s="271"/>
      <c r="OIL126" s="271"/>
      <c r="OIM126" s="271"/>
      <c r="OIN126" s="271"/>
      <c r="OIO126" s="271"/>
      <c r="OIP126" s="271"/>
      <c r="OIQ126" s="271"/>
      <c r="OIR126" s="271"/>
      <c r="OIS126" s="271"/>
      <c r="OIT126" s="271"/>
      <c r="OIU126" s="271"/>
      <c r="OIV126" s="271"/>
      <c r="OIW126" s="271"/>
      <c r="OIX126" s="271"/>
      <c r="OIY126" s="271"/>
      <c r="OIZ126" s="271"/>
      <c r="OJA126" s="271"/>
      <c r="OJB126" s="271"/>
      <c r="OJC126" s="271"/>
      <c r="OJD126" s="271"/>
      <c r="OJE126" s="271"/>
      <c r="OJF126" s="271"/>
      <c r="OJG126" s="271"/>
      <c r="OJH126" s="271"/>
      <c r="OJI126" s="271"/>
      <c r="OJJ126" s="271"/>
      <c r="OJK126" s="271"/>
      <c r="OJL126" s="271"/>
      <c r="OJM126" s="271"/>
      <c r="OJN126" s="271"/>
      <c r="OJO126" s="271"/>
      <c r="OJP126" s="271"/>
      <c r="OJQ126" s="271"/>
      <c r="OJR126" s="271"/>
      <c r="OJS126" s="271"/>
      <c r="OJT126" s="271"/>
      <c r="OJU126" s="271"/>
      <c r="OJV126" s="271"/>
      <c r="OJW126" s="271"/>
      <c r="OJX126" s="271"/>
      <c r="OJY126" s="271"/>
      <c r="OJZ126" s="271"/>
      <c r="OKA126" s="271"/>
      <c r="OKB126" s="271"/>
      <c r="OKC126" s="271"/>
      <c r="OKD126" s="271"/>
      <c r="OKE126" s="271"/>
      <c r="OKF126" s="271"/>
      <c r="OKG126" s="271"/>
      <c r="OKH126" s="271"/>
      <c r="OKI126" s="271"/>
      <c r="OKJ126" s="271"/>
      <c r="OKK126" s="271"/>
      <c r="OKL126" s="271"/>
      <c r="OKM126" s="271"/>
      <c r="OKN126" s="271"/>
      <c r="OKO126" s="271"/>
      <c r="OKP126" s="271"/>
      <c r="OKQ126" s="271"/>
      <c r="OKR126" s="271"/>
      <c r="OKS126" s="271"/>
      <c r="OKT126" s="271"/>
      <c r="OKU126" s="271"/>
      <c r="OKV126" s="271"/>
      <c r="OKW126" s="271"/>
      <c r="OKX126" s="271"/>
      <c r="OKY126" s="271"/>
      <c r="OKZ126" s="271"/>
      <c r="OLA126" s="271"/>
      <c r="OLB126" s="271"/>
      <c r="OLC126" s="271"/>
      <c r="OLD126" s="271"/>
      <c r="OLE126" s="271"/>
      <c r="OLF126" s="271"/>
      <c r="OLG126" s="271"/>
      <c r="OLH126" s="271"/>
      <c r="OLI126" s="271"/>
      <c r="OLJ126" s="271"/>
      <c r="OLK126" s="271"/>
      <c r="OLL126" s="271"/>
      <c r="OLM126" s="271"/>
      <c r="OLN126" s="271"/>
      <c r="OLO126" s="271"/>
      <c r="OLP126" s="271"/>
      <c r="OLQ126" s="271"/>
      <c r="OLR126" s="271"/>
      <c r="OLS126" s="271"/>
      <c r="OLT126" s="271"/>
      <c r="OLU126" s="271"/>
      <c r="OLV126" s="271"/>
      <c r="OLW126" s="271"/>
      <c r="OLX126" s="271"/>
      <c r="OLY126" s="271"/>
      <c r="OLZ126" s="271"/>
      <c r="OMA126" s="271"/>
      <c r="OMB126" s="271"/>
      <c r="OMC126" s="271"/>
      <c r="OMD126" s="271"/>
      <c r="OME126" s="271"/>
      <c r="OMF126" s="271"/>
      <c r="OMG126" s="271"/>
      <c r="OMH126" s="271"/>
      <c r="OMI126" s="271"/>
      <c r="OMJ126" s="271"/>
      <c r="OMK126" s="271"/>
      <c r="OML126" s="271"/>
      <c r="OMM126" s="271"/>
      <c r="OMN126" s="271"/>
      <c r="OMO126" s="271"/>
      <c r="OMP126" s="271"/>
      <c r="OMQ126" s="271"/>
      <c r="OMR126" s="271"/>
      <c r="OMS126" s="271"/>
      <c r="OMT126" s="271"/>
      <c r="OMU126" s="271"/>
      <c r="OMV126" s="271"/>
      <c r="OMW126" s="271"/>
      <c r="OMX126" s="271"/>
      <c r="OMY126" s="271"/>
      <c r="OMZ126" s="271"/>
      <c r="ONA126" s="271"/>
      <c r="ONB126" s="271"/>
      <c r="ONC126" s="271"/>
      <c r="OND126" s="271"/>
      <c r="ONE126" s="271"/>
      <c r="ONF126" s="271"/>
      <c r="ONG126" s="271"/>
      <c r="ONH126" s="271"/>
      <c r="ONI126" s="271"/>
      <c r="ONJ126" s="271"/>
      <c r="ONK126" s="271"/>
      <c r="ONL126" s="271"/>
      <c r="ONM126" s="271"/>
      <c r="ONN126" s="271"/>
      <c r="ONO126" s="271"/>
      <c r="ONP126" s="271"/>
      <c r="ONQ126" s="271"/>
      <c r="ONR126" s="271"/>
      <c r="ONS126" s="271"/>
      <c r="ONT126" s="271"/>
      <c r="ONU126" s="271"/>
      <c r="ONV126" s="271"/>
      <c r="ONW126" s="271"/>
      <c r="ONX126" s="271"/>
      <c r="ONY126" s="271"/>
      <c r="ONZ126" s="271"/>
      <c r="OOA126" s="271"/>
      <c r="OOB126" s="271"/>
      <c r="OOC126" s="271"/>
      <c r="OOD126" s="271"/>
      <c r="OOE126" s="271"/>
      <c r="OOF126" s="271"/>
      <c r="OOG126" s="271"/>
      <c r="OOH126" s="271"/>
      <c r="OOI126" s="271"/>
      <c r="OOJ126" s="271"/>
      <c r="OOK126" s="271"/>
      <c r="OOL126" s="271"/>
      <c r="OOM126" s="271"/>
      <c r="OON126" s="271"/>
      <c r="OOO126" s="271"/>
      <c r="OOP126" s="271"/>
      <c r="OOQ126" s="271"/>
      <c r="OOR126" s="271"/>
      <c r="OOS126" s="271"/>
      <c r="OOT126" s="271"/>
      <c r="OOU126" s="271"/>
      <c r="OOV126" s="271"/>
      <c r="OOW126" s="271"/>
      <c r="OOX126" s="271"/>
      <c r="OOY126" s="271"/>
      <c r="OOZ126" s="271"/>
      <c r="OPA126" s="271"/>
      <c r="OPB126" s="271"/>
      <c r="OPC126" s="271"/>
      <c r="OPD126" s="271"/>
      <c r="OPE126" s="271"/>
      <c r="OPF126" s="271"/>
      <c r="OPG126" s="271"/>
      <c r="OPH126" s="271"/>
      <c r="OPI126" s="271"/>
      <c r="OPJ126" s="271"/>
      <c r="OPK126" s="271"/>
      <c r="OPL126" s="271"/>
      <c r="OPM126" s="271"/>
      <c r="OPN126" s="271"/>
      <c r="OPO126" s="271"/>
      <c r="OPP126" s="271"/>
      <c r="OPQ126" s="271"/>
      <c r="OPR126" s="271"/>
      <c r="OPS126" s="271"/>
      <c r="OPT126" s="271"/>
      <c r="OPU126" s="271"/>
      <c r="OPV126" s="271"/>
      <c r="OPW126" s="271"/>
      <c r="OPX126" s="271"/>
      <c r="OPY126" s="271"/>
      <c r="OPZ126" s="271"/>
      <c r="OQA126" s="271"/>
      <c r="OQB126" s="271"/>
      <c r="OQC126" s="271"/>
      <c r="OQD126" s="271"/>
      <c r="OQE126" s="271"/>
      <c r="OQF126" s="271"/>
      <c r="OQG126" s="271"/>
      <c r="OQH126" s="271"/>
      <c r="OQI126" s="271"/>
      <c r="OQJ126" s="271"/>
      <c r="OQK126" s="271"/>
      <c r="OQL126" s="271"/>
      <c r="OQM126" s="271"/>
      <c r="OQN126" s="271"/>
      <c r="OQO126" s="271"/>
      <c r="OQP126" s="271"/>
      <c r="OQQ126" s="271"/>
      <c r="OQR126" s="271"/>
      <c r="OQS126" s="271"/>
      <c r="OQT126" s="271"/>
      <c r="OQU126" s="271"/>
      <c r="OQV126" s="271"/>
      <c r="OQW126" s="271"/>
      <c r="OQX126" s="271"/>
      <c r="OQY126" s="271"/>
      <c r="OQZ126" s="271"/>
      <c r="ORA126" s="271"/>
      <c r="ORB126" s="271"/>
      <c r="ORC126" s="271"/>
      <c r="ORD126" s="271"/>
      <c r="ORE126" s="271"/>
      <c r="ORF126" s="271"/>
      <c r="ORG126" s="271"/>
      <c r="ORH126" s="271"/>
      <c r="ORI126" s="271"/>
      <c r="ORJ126" s="271"/>
      <c r="ORK126" s="271"/>
      <c r="ORL126" s="271"/>
      <c r="ORM126" s="271"/>
      <c r="ORN126" s="271"/>
      <c r="ORO126" s="271"/>
      <c r="ORP126" s="271"/>
      <c r="ORQ126" s="271"/>
      <c r="ORR126" s="271"/>
      <c r="ORS126" s="271"/>
      <c r="ORT126" s="271"/>
      <c r="ORU126" s="271"/>
      <c r="ORV126" s="271"/>
      <c r="ORW126" s="271"/>
      <c r="ORX126" s="271"/>
      <c r="ORY126" s="271"/>
      <c r="ORZ126" s="271"/>
      <c r="OSA126" s="271"/>
      <c r="OSB126" s="271"/>
      <c r="OSC126" s="271"/>
      <c r="OSD126" s="271"/>
      <c r="OSE126" s="271"/>
      <c r="OSF126" s="271"/>
      <c r="OSG126" s="271"/>
      <c r="OSH126" s="271"/>
      <c r="OSI126" s="271"/>
      <c r="OSJ126" s="271"/>
      <c r="OSK126" s="271"/>
      <c r="OSL126" s="271"/>
      <c r="OSM126" s="271"/>
      <c r="OSN126" s="271"/>
      <c r="OSO126" s="271"/>
      <c r="OSP126" s="271"/>
      <c r="OSQ126" s="271"/>
      <c r="OSR126" s="271"/>
      <c r="OSS126" s="271"/>
      <c r="OST126" s="271"/>
      <c r="OSU126" s="271"/>
      <c r="OSV126" s="271"/>
      <c r="OSW126" s="271"/>
      <c r="OSX126" s="271"/>
      <c r="OSY126" s="271"/>
      <c r="OSZ126" s="271"/>
      <c r="OTA126" s="271"/>
      <c r="OTB126" s="271"/>
      <c r="OTC126" s="271"/>
      <c r="OTD126" s="271"/>
      <c r="OTE126" s="271"/>
      <c r="OTF126" s="271"/>
      <c r="OTG126" s="271"/>
      <c r="OTH126" s="271"/>
      <c r="OTI126" s="271"/>
      <c r="OTJ126" s="271"/>
      <c r="OTK126" s="271"/>
      <c r="OTL126" s="271"/>
      <c r="OTM126" s="271"/>
      <c r="OTN126" s="271"/>
      <c r="OTO126" s="271"/>
      <c r="OTP126" s="271"/>
      <c r="OTQ126" s="271"/>
      <c r="OTR126" s="271"/>
      <c r="OTS126" s="271"/>
      <c r="OTT126" s="271"/>
      <c r="OTU126" s="271"/>
      <c r="OTV126" s="271"/>
      <c r="OTW126" s="271"/>
      <c r="OTX126" s="271"/>
      <c r="OTY126" s="271"/>
      <c r="OTZ126" s="271"/>
      <c r="OUA126" s="271"/>
      <c r="OUB126" s="271"/>
      <c r="OUC126" s="271"/>
      <c r="OUD126" s="271"/>
      <c r="OUE126" s="271"/>
      <c r="OUF126" s="271"/>
      <c r="OUG126" s="271"/>
      <c r="OUH126" s="271"/>
      <c r="OUI126" s="271"/>
      <c r="OUJ126" s="271"/>
      <c r="OUK126" s="271"/>
      <c r="OUL126" s="271"/>
      <c r="OUM126" s="271"/>
      <c r="OUN126" s="271"/>
      <c r="OUO126" s="271"/>
      <c r="OUP126" s="271"/>
      <c r="OUQ126" s="271"/>
      <c r="OUR126" s="271"/>
      <c r="OUS126" s="271"/>
      <c r="OUT126" s="271"/>
      <c r="OUU126" s="271"/>
      <c r="OUV126" s="271"/>
      <c r="OUW126" s="271"/>
      <c r="OUX126" s="271"/>
      <c r="OUY126" s="271"/>
      <c r="OUZ126" s="271"/>
      <c r="OVA126" s="271"/>
      <c r="OVB126" s="271"/>
      <c r="OVC126" s="271"/>
      <c r="OVD126" s="271"/>
      <c r="OVE126" s="271"/>
      <c r="OVF126" s="271"/>
      <c r="OVG126" s="271"/>
      <c r="OVH126" s="271"/>
      <c r="OVI126" s="271"/>
      <c r="OVJ126" s="271"/>
      <c r="OVK126" s="271"/>
      <c r="OVL126" s="271"/>
      <c r="OVM126" s="271"/>
      <c r="OVN126" s="271"/>
      <c r="OVO126" s="271"/>
      <c r="OVP126" s="271"/>
      <c r="OVQ126" s="271"/>
      <c r="OVR126" s="271"/>
      <c r="OVS126" s="271"/>
      <c r="OVT126" s="271"/>
      <c r="OVU126" s="271"/>
      <c r="OVV126" s="271"/>
      <c r="OVW126" s="271"/>
      <c r="OVX126" s="271"/>
      <c r="OVY126" s="271"/>
      <c r="OVZ126" s="271"/>
      <c r="OWA126" s="271"/>
      <c r="OWB126" s="271"/>
      <c r="OWC126" s="271"/>
      <c r="OWD126" s="271"/>
      <c r="OWE126" s="271"/>
      <c r="OWF126" s="271"/>
      <c r="OWG126" s="271"/>
      <c r="OWH126" s="271"/>
      <c r="OWI126" s="271"/>
      <c r="OWJ126" s="271"/>
      <c r="OWK126" s="271"/>
      <c r="OWL126" s="271"/>
      <c r="OWM126" s="271"/>
      <c r="OWN126" s="271"/>
      <c r="OWO126" s="271"/>
      <c r="OWP126" s="271"/>
      <c r="OWQ126" s="271"/>
      <c r="OWR126" s="271"/>
      <c r="OWS126" s="271"/>
      <c r="OWT126" s="271"/>
      <c r="OWU126" s="271"/>
      <c r="OWV126" s="271"/>
      <c r="OWW126" s="271"/>
      <c r="OWX126" s="271"/>
      <c r="OWY126" s="271"/>
      <c r="OWZ126" s="271"/>
      <c r="OXA126" s="271"/>
      <c r="OXB126" s="271"/>
      <c r="OXC126" s="271"/>
      <c r="OXD126" s="271"/>
      <c r="OXE126" s="271"/>
      <c r="OXF126" s="271"/>
      <c r="OXG126" s="271"/>
      <c r="OXH126" s="271"/>
      <c r="OXI126" s="271"/>
      <c r="OXJ126" s="271"/>
      <c r="OXK126" s="271"/>
      <c r="OXL126" s="271"/>
      <c r="OXM126" s="271"/>
      <c r="OXN126" s="271"/>
      <c r="OXO126" s="271"/>
      <c r="OXP126" s="271"/>
      <c r="OXQ126" s="271"/>
      <c r="OXR126" s="271"/>
      <c r="OXS126" s="271"/>
      <c r="OXT126" s="271"/>
      <c r="OXU126" s="271"/>
      <c r="OXV126" s="271"/>
      <c r="OXW126" s="271"/>
      <c r="OXX126" s="271"/>
      <c r="OXY126" s="271"/>
      <c r="OXZ126" s="271"/>
      <c r="OYA126" s="271"/>
      <c r="OYB126" s="271"/>
      <c r="OYC126" s="271"/>
      <c r="OYD126" s="271"/>
      <c r="OYE126" s="271"/>
      <c r="OYF126" s="271"/>
      <c r="OYG126" s="271"/>
      <c r="OYH126" s="271"/>
      <c r="OYI126" s="271"/>
      <c r="OYJ126" s="271"/>
      <c r="OYK126" s="271"/>
      <c r="OYL126" s="271"/>
      <c r="OYM126" s="271"/>
      <c r="OYN126" s="271"/>
      <c r="OYO126" s="271"/>
      <c r="OYP126" s="271"/>
      <c r="OYQ126" s="271"/>
      <c r="OYR126" s="271"/>
      <c r="OYS126" s="271"/>
      <c r="OYT126" s="271"/>
      <c r="OYU126" s="271"/>
      <c r="OYV126" s="271"/>
      <c r="OYW126" s="271"/>
      <c r="OYX126" s="271"/>
      <c r="OYY126" s="271"/>
      <c r="OYZ126" s="271"/>
      <c r="OZA126" s="271"/>
      <c r="OZB126" s="271"/>
      <c r="OZC126" s="271"/>
      <c r="OZD126" s="271"/>
      <c r="OZE126" s="271"/>
      <c r="OZF126" s="271"/>
      <c r="OZG126" s="271"/>
      <c r="OZH126" s="271"/>
      <c r="OZI126" s="271"/>
      <c r="OZJ126" s="271"/>
      <c r="OZK126" s="271"/>
      <c r="OZL126" s="271"/>
      <c r="OZM126" s="271"/>
      <c r="OZN126" s="271"/>
      <c r="OZO126" s="271"/>
      <c r="OZP126" s="271"/>
      <c r="OZQ126" s="271"/>
      <c r="OZR126" s="271"/>
      <c r="OZS126" s="271"/>
      <c r="OZT126" s="271"/>
      <c r="OZU126" s="271"/>
      <c r="OZV126" s="271"/>
      <c r="OZW126" s="271"/>
      <c r="OZX126" s="271"/>
      <c r="OZY126" s="271"/>
      <c r="OZZ126" s="271"/>
      <c r="PAA126" s="271"/>
      <c r="PAB126" s="271"/>
      <c r="PAC126" s="271"/>
      <c r="PAD126" s="271"/>
      <c r="PAE126" s="271"/>
      <c r="PAF126" s="271"/>
      <c r="PAG126" s="271"/>
      <c r="PAH126" s="271"/>
      <c r="PAI126" s="271"/>
      <c r="PAJ126" s="271"/>
      <c r="PAK126" s="271"/>
      <c r="PAL126" s="271"/>
      <c r="PAM126" s="271"/>
      <c r="PAN126" s="271"/>
      <c r="PAO126" s="271"/>
      <c r="PAP126" s="271"/>
      <c r="PAQ126" s="271"/>
      <c r="PAR126" s="271"/>
      <c r="PAS126" s="271"/>
      <c r="PAT126" s="271"/>
      <c r="PAU126" s="271"/>
      <c r="PAV126" s="271"/>
      <c r="PAW126" s="271"/>
      <c r="PAX126" s="271"/>
      <c r="PAY126" s="271"/>
      <c r="PAZ126" s="271"/>
      <c r="PBA126" s="271"/>
      <c r="PBB126" s="271"/>
      <c r="PBC126" s="271"/>
      <c r="PBD126" s="271"/>
      <c r="PBE126" s="271"/>
      <c r="PBF126" s="271"/>
      <c r="PBG126" s="271"/>
      <c r="PBH126" s="271"/>
      <c r="PBI126" s="271"/>
      <c r="PBJ126" s="271"/>
      <c r="PBK126" s="271"/>
      <c r="PBL126" s="271"/>
      <c r="PBM126" s="271"/>
      <c r="PBN126" s="271"/>
      <c r="PBO126" s="271"/>
      <c r="PBP126" s="271"/>
      <c r="PBQ126" s="271"/>
      <c r="PBR126" s="271"/>
      <c r="PBS126" s="271"/>
      <c r="PBT126" s="271"/>
      <c r="PBU126" s="271"/>
      <c r="PBV126" s="271"/>
      <c r="PBW126" s="271"/>
      <c r="PBX126" s="271"/>
      <c r="PBY126" s="271"/>
      <c r="PBZ126" s="271"/>
      <c r="PCA126" s="271"/>
      <c r="PCB126" s="271"/>
      <c r="PCC126" s="271"/>
      <c r="PCD126" s="271"/>
      <c r="PCE126" s="271"/>
      <c r="PCF126" s="271"/>
      <c r="PCG126" s="271"/>
      <c r="PCH126" s="271"/>
      <c r="PCI126" s="271"/>
      <c r="PCJ126" s="271"/>
      <c r="PCK126" s="271"/>
      <c r="PCL126" s="271"/>
      <c r="PCM126" s="271"/>
      <c r="PCN126" s="271"/>
      <c r="PCO126" s="271"/>
      <c r="PCP126" s="271"/>
      <c r="PCQ126" s="271"/>
      <c r="PCR126" s="271"/>
      <c r="PCS126" s="271"/>
      <c r="PCT126" s="271"/>
      <c r="PCU126" s="271"/>
      <c r="PCV126" s="271"/>
      <c r="PCW126" s="271"/>
      <c r="PCX126" s="271"/>
      <c r="PCY126" s="271"/>
      <c r="PCZ126" s="271"/>
      <c r="PDA126" s="271"/>
      <c r="PDB126" s="271"/>
      <c r="PDC126" s="271"/>
      <c r="PDD126" s="271"/>
      <c r="PDE126" s="271"/>
      <c r="PDF126" s="271"/>
      <c r="PDG126" s="271"/>
      <c r="PDH126" s="271"/>
      <c r="PDI126" s="271"/>
      <c r="PDJ126" s="271"/>
      <c r="PDK126" s="271"/>
      <c r="PDL126" s="271"/>
      <c r="PDM126" s="271"/>
      <c r="PDN126" s="271"/>
      <c r="PDO126" s="271"/>
      <c r="PDP126" s="271"/>
      <c r="PDQ126" s="271"/>
      <c r="PDR126" s="271"/>
      <c r="PDS126" s="271"/>
      <c r="PDT126" s="271"/>
      <c r="PDU126" s="271"/>
      <c r="PDV126" s="271"/>
      <c r="PDW126" s="271"/>
      <c r="PDX126" s="271"/>
      <c r="PDY126" s="271"/>
      <c r="PDZ126" s="271"/>
      <c r="PEA126" s="271"/>
      <c r="PEB126" s="271"/>
      <c r="PEC126" s="271"/>
      <c r="PED126" s="271"/>
      <c r="PEE126" s="271"/>
      <c r="PEF126" s="271"/>
      <c r="PEG126" s="271"/>
      <c r="PEH126" s="271"/>
      <c r="PEI126" s="271"/>
      <c r="PEJ126" s="271"/>
      <c r="PEK126" s="271"/>
      <c r="PEL126" s="271"/>
      <c r="PEM126" s="271"/>
      <c r="PEN126" s="271"/>
      <c r="PEO126" s="271"/>
      <c r="PEP126" s="271"/>
      <c r="PEQ126" s="271"/>
      <c r="PER126" s="271"/>
      <c r="PES126" s="271"/>
      <c r="PET126" s="271"/>
      <c r="PEU126" s="271"/>
      <c r="PEV126" s="271"/>
      <c r="PEW126" s="271"/>
      <c r="PEX126" s="271"/>
      <c r="PEY126" s="271"/>
      <c r="PEZ126" s="271"/>
      <c r="PFA126" s="271"/>
      <c r="PFB126" s="271"/>
      <c r="PFC126" s="271"/>
      <c r="PFD126" s="271"/>
      <c r="PFE126" s="271"/>
      <c r="PFF126" s="271"/>
      <c r="PFG126" s="271"/>
      <c r="PFH126" s="271"/>
      <c r="PFI126" s="271"/>
      <c r="PFJ126" s="271"/>
      <c r="PFK126" s="271"/>
      <c r="PFL126" s="271"/>
      <c r="PFM126" s="271"/>
      <c r="PFN126" s="271"/>
      <c r="PFO126" s="271"/>
      <c r="PFP126" s="271"/>
      <c r="PFQ126" s="271"/>
      <c r="PFR126" s="271"/>
      <c r="PFS126" s="271"/>
      <c r="PFT126" s="271"/>
      <c r="PFU126" s="271"/>
      <c r="PFV126" s="271"/>
      <c r="PFW126" s="271"/>
      <c r="PFX126" s="271"/>
      <c r="PFY126" s="271"/>
      <c r="PFZ126" s="271"/>
      <c r="PGA126" s="271"/>
      <c r="PGB126" s="271"/>
      <c r="PGC126" s="271"/>
      <c r="PGD126" s="271"/>
      <c r="PGE126" s="271"/>
      <c r="PGF126" s="271"/>
      <c r="PGG126" s="271"/>
      <c r="PGH126" s="271"/>
      <c r="PGI126" s="271"/>
      <c r="PGJ126" s="271"/>
      <c r="PGK126" s="271"/>
      <c r="PGL126" s="271"/>
      <c r="PGM126" s="271"/>
      <c r="PGN126" s="271"/>
      <c r="PGO126" s="271"/>
      <c r="PGP126" s="271"/>
      <c r="PGQ126" s="271"/>
      <c r="PGR126" s="271"/>
      <c r="PGS126" s="271"/>
      <c r="PGT126" s="271"/>
      <c r="PGU126" s="271"/>
      <c r="PGV126" s="271"/>
      <c r="PGW126" s="271"/>
      <c r="PGX126" s="271"/>
      <c r="PGY126" s="271"/>
      <c r="PGZ126" s="271"/>
      <c r="PHA126" s="271"/>
      <c r="PHB126" s="271"/>
      <c r="PHC126" s="271"/>
      <c r="PHD126" s="271"/>
      <c r="PHE126" s="271"/>
      <c r="PHF126" s="271"/>
      <c r="PHG126" s="271"/>
      <c r="PHH126" s="271"/>
      <c r="PHI126" s="271"/>
      <c r="PHJ126" s="271"/>
      <c r="PHK126" s="271"/>
      <c r="PHL126" s="271"/>
      <c r="PHM126" s="271"/>
      <c r="PHN126" s="271"/>
      <c r="PHO126" s="271"/>
      <c r="PHP126" s="271"/>
      <c r="PHQ126" s="271"/>
      <c r="PHR126" s="271"/>
      <c r="PHS126" s="271"/>
      <c r="PHT126" s="271"/>
      <c r="PHU126" s="271"/>
      <c r="PHV126" s="271"/>
      <c r="PHW126" s="271"/>
      <c r="PHX126" s="271"/>
      <c r="PHY126" s="271"/>
      <c r="PHZ126" s="271"/>
      <c r="PIA126" s="271"/>
      <c r="PIB126" s="271"/>
      <c r="PIC126" s="271"/>
      <c r="PID126" s="271"/>
      <c r="PIE126" s="271"/>
      <c r="PIF126" s="271"/>
      <c r="PIG126" s="271"/>
      <c r="PIH126" s="271"/>
      <c r="PII126" s="271"/>
      <c r="PIJ126" s="271"/>
      <c r="PIK126" s="271"/>
      <c r="PIL126" s="271"/>
      <c r="PIM126" s="271"/>
      <c r="PIN126" s="271"/>
      <c r="PIO126" s="271"/>
      <c r="PIP126" s="271"/>
      <c r="PIQ126" s="271"/>
      <c r="PIR126" s="271"/>
      <c r="PIS126" s="271"/>
      <c r="PIT126" s="271"/>
      <c r="PIU126" s="271"/>
      <c r="PIV126" s="271"/>
      <c r="PIW126" s="271"/>
      <c r="PIX126" s="271"/>
      <c r="PIY126" s="271"/>
      <c r="PIZ126" s="271"/>
      <c r="PJA126" s="271"/>
      <c r="PJB126" s="271"/>
      <c r="PJC126" s="271"/>
      <c r="PJD126" s="271"/>
      <c r="PJE126" s="271"/>
      <c r="PJF126" s="271"/>
      <c r="PJG126" s="271"/>
      <c r="PJH126" s="271"/>
      <c r="PJI126" s="271"/>
      <c r="PJJ126" s="271"/>
      <c r="PJK126" s="271"/>
      <c r="PJL126" s="271"/>
      <c r="PJM126" s="271"/>
      <c r="PJN126" s="271"/>
      <c r="PJO126" s="271"/>
      <c r="PJP126" s="271"/>
      <c r="PJQ126" s="271"/>
      <c r="PJR126" s="271"/>
      <c r="PJS126" s="271"/>
      <c r="PJT126" s="271"/>
      <c r="PJU126" s="271"/>
      <c r="PJV126" s="271"/>
      <c r="PJW126" s="271"/>
      <c r="PJX126" s="271"/>
      <c r="PJY126" s="271"/>
      <c r="PJZ126" s="271"/>
      <c r="PKA126" s="271"/>
      <c r="PKB126" s="271"/>
      <c r="PKC126" s="271"/>
      <c r="PKD126" s="271"/>
      <c r="PKE126" s="271"/>
      <c r="PKF126" s="271"/>
      <c r="PKG126" s="271"/>
      <c r="PKH126" s="271"/>
      <c r="PKI126" s="271"/>
      <c r="PKJ126" s="271"/>
      <c r="PKK126" s="271"/>
      <c r="PKL126" s="271"/>
      <c r="PKM126" s="271"/>
      <c r="PKN126" s="271"/>
      <c r="PKO126" s="271"/>
      <c r="PKP126" s="271"/>
      <c r="PKQ126" s="271"/>
      <c r="PKR126" s="271"/>
      <c r="PKS126" s="271"/>
      <c r="PKT126" s="271"/>
      <c r="PKU126" s="271"/>
      <c r="PKV126" s="271"/>
      <c r="PKW126" s="271"/>
      <c r="PKX126" s="271"/>
      <c r="PKY126" s="271"/>
      <c r="PKZ126" s="271"/>
      <c r="PLA126" s="271"/>
      <c r="PLB126" s="271"/>
      <c r="PLC126" s="271"/>
      <c r="PLD126" s="271"/>
      <c r="PLE126" s="271"/>
      <c r="PLF126" s="271"/>
      <c r="PLG126" s="271"/>
      <c r="PLH126" s="271"/>
      <c r="PLI126" s="271"/>
      <c r="PLJ126" s="271"/>
      <c r="PLK126" s="271"/>
      <c r="PLL126" s="271"/>
      <c r="PLM126" s="271"/>
      <c r="PLN126" s="271"/>
      <c r="PLO126" s="271"/>
      <c r="PLP126" s="271"/>
      <c r="PLQ126" s="271"/>
      <c r="PLR126" s="271"/>
      <c r="PLS126" s="271"/>
      <c r="PLT126" s="271"/>
      <c r="PLU126" s="271"/>
      <c r="PLV126" s="271"/>
      <c r="PLW126" s="271"/>
      <c r="PLX126" s="271"/>
      <c r="PLY126" s="271"/>
      <c r="PLZ126" s="271"/>
      <c r="PMA126" s="271"/>
      <c r="PMB126" s="271"/>
      <c r="PMC126" s="271"/>
      <c r="PMD126" s="271"/>
      <c r="PME126" s="271"/>
      <c r="PMF126" s="271"/>
      <c r="PMG126" s="271"/>
      <c r="PMH126" s="271"/>
      <c r="PMI126" s="271"/>
      <c r="PMJ126" s="271"/>
      <c r="PMK126" s="271"/>
      <c r="PML126" s="271"/>
      <c r="PMM126" s="271"/>
      <c r="PMN126" s="271"/>
      <c r="PMO126" s="271"/>
      <c r="PMP126" s="271"/>
      <c r="PMQ126" s="271"/>
      <c r="PMR126" s="271"/>
      <c r="PMS126" s="271"/>
      <c r="PMT126" s="271"/>
      <c r="PMU126" s="271"/>
      <c r="PMV126" s="271"/>
      <c r="PMW126" s="271"/>
      <c r="PMX126" s="271"/>
      <c r="PMY126" s="271"/>
      <c r="PMZ126" s="271"/>
      <c r="PNA126" s="271"/>
      <c r="PNB126" s="271"/>
      <c r="PNC126" s="271"/>
      <c r="PND126" s="271"/>
      <c r="PNE126" s="271"/>
      <c r="PNF126" s="271"/>
      <c r="PNG126" s="271"/>
      <c r="PNH126" s="271"/>
      <c r="PNI126" s="271"/>
      <c r="PNJ126" s="271"/>
      <c r="PNK126" s="271"/>
      <c r="PNL126" s="271"/>
      <c r="PNM126" s="271"/>
      <c r="PNN126" s="271"/>
      <c r="PNO126" s="271"/>
      <c r="PNP126" s="271"/>
      <c r="PNQ126" s="271"/>
      <c r="PNR126" s="271"/>
      <c r="PNS126" s="271"/>
      <c r="PNT126" s="271"/>
      <c r="PNU126" s="271"/>
      <c r="PNV126" s="271"/>
      <c r="PNW126" s="271"/>
      <c r="PNX126" s="271"/>
      <c r="PNY126" s="271"/>
      <c r="PNZ126" s="271"/>
      <c r="POA126" s="271"/>
      <c r="POB126" s="271"/>
      <c r="POC126" s="271"/>
      <c r="POD126" s="271"/>
      <c r="POE126" s="271"/>
      <c r="POF126" s="271"/>
      <c r="POG126" s="271"/>
      <c r="POH126" s="271"/>
      <c r="POI126" s="271"/>
      <c r="POJ126" s="271"/>
      <c r="POK126" s="271"/>
      <c r="POL126" s="271"/>
      <c r="POM126" s="271"/>
      <c r="PON126" s="271"/>
      <c r="POO126" s="271"/>
      <c r="POP126" s="271"/>
      <c r="POQ126" s="271"/>
      <c r="POR126" s="271"/>
      <c r="POS126" s="271"/>
      <c r="POT126" s="271"/>
      <c r="POU126" s="271"/>
      <c r="POV126" s="271"/>
      <c r="POW126" s="271"/>
      <c r="POX126" s="271"/>
      <c r="POY126" s="271"/>
      <c r="POZ126" s="271"/>
      <c r="PPA126" s="271"/>
      <c r="PPB126" s="271"/>
      <c r="PPC126" s="271"/>
      <c r="PPD126" s="271"/>
      <c r="PPE126" s="271"/>
      <c r="PPF126" s="271"/>
      <c r="PPG126" s="271"/>
      <c r="PPH126" s="271"/>
      <c r="PPI126" s="271"/>
      <c r="PPJ126" s="271"/>
      <c r="PPK126" s="271"/>
      <c r="PPL126" s="271"/>
      <c r="PPM126" s="271"/>
      <c r="PPN126" s="271"/>
      <c r="PPO126" s="271"/>
      <c r="PPP126" s="271"/>
      <c r="PPQ126" s="271"/>
      <c r="PPR126" s="271"/>
      <c r="PPS126" s="271"/>
      <c r="PPT126" s="271"/>
      <c r="PPU126" s="271"/>
      <c r="PPV126" s="271"/>
      <c r="PPW126" s="271"/>
      <c r="PPX126" s="271"/>
      <c r="PPY126" s="271"/>
      <c r="PPZ126" s="271"/>
      <c r="PQA126" s="271"/>
      <c r="PQB126" s="271"/>
      <c r="PQC126" s="271"/>
      <c r="PQD126" s="271"/>
      <c r="PQE126" s="271"/>
      <c r="PQF126" s="271"/>
      <c r="PQG126" s="271"/>
      <c r="PQH126" s="271"/>
      <c r="PQI126" s="271"/>
      <c r="PQJ126" s="271"/>
      <c r="PQK126" s="271"/>
      <c r="PQL126" s="271"/>
      <c r="PQM126" s="271"/>
      <c r="PQN126" s="271"/>
      <c r="PQO126" s="271"/>
      <c r="PQP126" s="271"/>
      <c r="PQQ126" s="271"/>
      <c r="PQR126" s="271"/>
      <c r="PQS126" s="271"/>
      <c r="PQT126" s="271"/>
      <c r="PQU126" s="271"/>
      <c r="PQV126" s="271"/>
      <c r="PQW126" s="271"/>
      <c r="PQX126" s="271"/>
      <c r="PQY126" s="271"/>
      <c r="PQZ126" s="271"/>
      <c r="PRA126" s="271"/>
      <c r="PRB126" s="271"/>
      <c r="PRC126" s="271"/>
      <c r="PRD126" s="271"/>
      <c r="PRE126" s="271"/>
      <c r="PRF126" s="271"/>
      <c r="PRG126" s="271"/>
      <c r="PRH126" s="271"/>
      <c r="PRI126" s="271"/>
      <c r="PRJ126" s="271"/>
      <c r="PRK126" s="271"/>
      <c r="PRL126" s="271"/>
      <c r="PRM126" s="271"/>
      <c r="PRN126" s="271"/>
      <c r="PRO126" s="271"/>
      <c r="PRP126" s="271"/>
      <c r="PRQ126" s="271"/>
      <c r="PRR126" s="271"/>
      <c r="PRS126" s="271"/>
      <c r="PRT126" s="271"/>
      <c r="PRU126" s="271"/>
      <c r="PRV126" s="271"/>
      <c r="PRW126" s="271"/>
      <c r="PRX126" s="271"/>
      <c r="PRY126" s="271"/>
      <c r="PRZ126" s="271"/>
      <c r="PSA126" s="271"/>
      <c r="PSB126" s="271"/>
      <c r="PSC126" s="271"/>
      <c r="PSD126" s="271"/>
      <c r="PSE126" s="271"/>
      <c r="PSF126" s="271"/>
      <c r="PSG126" s="271"/>
      <c r="PSH126" s="271"/>
      <c r="PSI126" s="271"/>
      <c r="PSJ126" s="271"/>
      <c r="PSK126" s="271"/>
      <c r="PSL126" s="271"/>
      <c r="PSM126" s="271"/>
      <c r="PSN126" s="271"/>
      <c r="PSO126" s="271"/>
      <c r="PSP126" s="271"/>
      <c r="PSQ126" s="271"/>
      <c r="PSR126" s="271"/>
      <c r="PSS126" s="271"/>
      <c r="PST126" s="271"/>
      <c r="PSU126" s="271"/>
      <c r="PSV126" s="271"/>
      <c r="PSW126" s="271"/>
      <c r="PSX126" s="271"/>
      <c r="PSY126" s="271"/>
      <c r="PSZ126" s="271"/>
      <c r="PTA126" s="271"/>
      <c r="PTB126" s="271"/>
      <c r="PTC126" s="271"/>
      <c r="PTD126" s="271"/>
      <c r="PTE126" s="271"/>
      <c r="PTF126" s="271"/>
      <c r="PTG126" s="271"/>
      <c r="PTH126" s="271"/>
      <c r="PTI126" s="271"/>
      <c r="PTJ126" s="271"/>
      <c r="PTK126" s="271"/>
      <c r="PTL126" s="271"/>
      <c r="PTM126" s="271"/>
      <c r="PTN126" s="271"/>
      <c r="PTO126" s="271"/>
      <c r="PTP126" s="271"/>
      <c r="PTQ126" s="271"/>
      <c r="PTR126" s="271"/>
      <c r="PTS126" s="271"/>
      <c r="PTT126" s="271"/>
      <c r="PTU126" s="271"/>
      <c r="PTV126" s="271"/>
      <c r="PTW126" s="271"/>
      <c r="PTX126" s="271"/>
      <c r="PTY126" s="271"/>
      <c r="PTZ126" s="271"/>
      <c r="PUA126" s="271"/>
      <c r="PUB126" s="271"/>
      <c r="PUC126" s="271"/>
      <c r="PUD126" s="271"/>
      <c r="PUE126" s="271"/>
      <c r="PUF126" s="271"/>
      <c r="PUG126" s="271"/>
      <c r="PUH126" s="271"/>
      <c r="PUI126" s="271"/>
      <c r="PUJ126" s="271"/>
      <c r="PUK126" s="271"/>
      <c r="PUL126" s="271"/>
      <c r="PUM126" s="271"/>
      <c r="PUN126" s="271"/>
      <c r="PUO126" s="271"/>
      <c r="PUP126" s="271"/>
      <c r="PUQ126" s="271"/>
      <c r="PUR126" s="271"/>
      <c r="PUS126" s="271"/>
      <c r="PUT126" s="271"/>
      <c r="PUU126" s="271"/>
      <c r="PUV126" s="271"/>
      <c r="PUW126" s="271"/>
      <c r="PUX126" s="271"/>
      <c r="PUY126" s="271"/>
      <c r="PUZ126" s="271"/>
      <c r="PVA126" s="271"/>
      <c r="PVB126" s="271"/>
      <c r="PVC126" s="271"/>
      <c r="PVD126" s="271"/>
      <c r="PVE126" s="271"/>
      <c r="PVF126" s="271"/>
      <c r="PVG126" s="271"/>
      <c r="PVH126" s="271"/>
      <c r="PVI126" s="271"/>
      <c r="PVJ126" s="271"/>
      <c r="PVK126" s="271"/>
      <c r="PVL126" s="271"/>
      <c r="PVM126" s="271"/>
      <c r="PVN126" s="271"/>
      <c r="PVO126" s="271"/>
      <c r="PVP126" s="271"/>
      <c r="PVQ126" s="271"/>
      <c r="PVR126" s="271"/>
      <c r="PVS126" s="271"/>
      <c r="PVT126" s="271"/>
      <c r="PVU126" s="271"/>
      <c r="PVV126" s="271"/>
      <c r="PVW126" s="271"/>
      <c r="PVX126" s="271"/>
      <c r="PVY126" s="271"/>
      <c r="PVZ126" s="271"/>
      <c r="PWA126" s="271"/>
      <c r="PWB126" s="271"/>
      <c r="PWC126" s="271"/>
      <c r="PWD126" s="271"/>
      <c r="PWE126" s="271"/>
      <c r="PWF126" s="271"/>
      <c r="PWG126" s="271"/>
      <c r="PWH126" s="271"/>
      <c r="PWI126" s="271"/>
      <c r="PWJ126" s="271"/>
      <c r="PWK126" s="271"/>
      <c r="PWL126" s="271"/>
      <c r="PWM126" s="271"/>
      <c r="PWN126" s="271"/>
      <c r="PWO126" s="271"/>
      <c r="PWP126" s="271"/>
      <c r="PWQ126" s="271"/>
      <c r="PWR126" s="271"/>
      <c r="PWS126" s="271"/>
      <c r="PWT126" s="271"/>
      <c r="PWU126" s="271"/>
      <c r="PWV126" s="271"/>
      <c r="PWW126" s="271"/>
      <c r="PWX126" s="271"/>
      <c r="PWY126" s="271"/>
      <c r="PWZ126" s="271"/>
      <c r="PXA126" s="271"/>
      <c r="PXB126" s="271"/>
      <c r="PXC126" s="271"/>
      <c r="PXD126" s="271"/>
      <c r="PXE126" s="271"/>
      <c r="PXF126" s="271"/>
      <c r="PXG126" s="271"/>
      <c r="PXH126" s="271"/>
      <c r="PXI126" s="271"/>
      <c r="PXJ126" s="271"/>
      <c r="PXK126" s="271"/>
      <c r="PXL126" s="271"/>
      <c r="PXM126" s="271"/>
      <c r="PXN126" s="271"/>
      <c r="PXO126" s="271"/>
      <c r="PXP126" s="271"/>
      <c r="PXQ126" s="271"/>
      <c r="PXR126" s="271"/>
      <c r="PXS126" s="271"/>
      <c r="PXT126" s="271"/>
      <c r="PXU126" s="271"/>
      <c r="PXV126" s="271"/>
      <c r="PXW126" s="271"/>
      <c r="PXX126" s="271"/>
      <c r="PXY126" s="271"/>
      <c r="PXZ126" s="271"/>
      <c r="PYA126" s="271"/>
      <c r="PYB126" s="271"/>
      <c r="PYC126" s="271"/>
      <c r="PYD126" s="271"/>
      <c r="PYE126" s="271"/>
      <c r="PYF126" s="271"/>
      <c r="PYG126" s="271"/>
      <c r="PYH126" s="271"/>
      <c r="PYI126" s="271"/>
      <c r="PYJ126" s="271"/>
      <c r="PYK126" s="271"/>
      <c r="PYL126" s="271"/>
      <c r="PYM126" s="271"/>
      <c r="PYN126" s="271"/>
      <c r="PYO126" s="271"/>
      <c r="PYP126" s="271"/>
      <c r="PYQ126" s="271"/>
      <c r="PYR126" s="271"/>
      <c r="PYS126" s="271"/>
      <c r="PYT126" s="271"/>
      <c r="PYU126" s="271"/>
      <c r="PYV126" s="271"/>
      <c r="PYW126" s="271"/>
      <c r="PYX126" s="271"/>
      <c r="PYY126" s="271"/>
      <c r="PYZ126" s="271"/>
      <c r="PZA126" s="271"/>
      <c r="PZB126" s="271"/>
      <c r="PZC126" s="271"/>
      <c r="PZD126" s="271"/>
      <c r="PZE126" s="271"/>
      <c r="PZF126" s="271"/>
      <c r="PZG126" s="271"/>
      <c r="PZH126" s="271"/>
      <c r="PZI126" s="271"/>
      <c r="PZJ126" s="271"/>
      <c r="PZK126" s="271"/>
      <c r="PZL126" s="271"/>
      <c r="PZM126" s="271"/>
      <c r="PZN126" s="271"/>
      <c r="PZO126" s="271"/>
      <c r="PZP126" s="271"/>
      <c r="PZQ126" s="271"/>
      <c r="PZR126" s="271"/>
      <c r="PZS126" s="271"/>
      <c r="PZT126" s="271"/>
      <c r="PZU126" s="271"/>
      <c r="PZV126" s="271"/>
      <c r="PZW126" s="271"/>
      <c r="PZX126" s="271"/>
      <c r="PZY126" s="271"/>
      <c r="PZZ126" s="271"/>
      <c r="QAA126" s="271"/>
      <c r="QAB126" s="271"/>
      <c r="QAC126" s="271"/>
      <c r="QAD126" s="271"/>
      <c r="QAE126" s="271"/>
      <c r="QAF126" s="271"/>
      <c r="QAG126" s="271"/>
      <c r="QAH126" s="271"/>
      <c r="QAI126" s="271"/>
      <c r="QAJ126" s="271"/>
      <c r="QAK126" s="271"/>
      <c r="QAL126" s="271"/>
      <c r="QAM126" s="271"/>
      <c r="QAN126" s="271"/>
      <c r="QAO126" s="271"/>
      <c r="QAP126" s="271"/>
      <c r="QAQ126" s="271"/>
      <c r="QAR126" s="271"/>
      <c r="QAS126" s="271"/>
      <c r="QAT126" s="271"/>
      <c r="QAU126" s="271"/>
      <c r="QAV126" s="271"/>
      <c r="QAW126" s="271"/>
      <c r="QAX126" s="271"/>
      <c r="QAY126" s="271"/>
      <c r="QAZ126" s="271"/>
      <c r="QBA126" s="271"/>
      <c r="QBB126" s="271"/>
      <c r="QBC126" s="271"/>
      <c r="QBD126" s="271"/>
      <c r="QBE126" s="271"/>
      <c r="QBF126" s="271"/>
      <c r="QBG126" s="271"/>
      <c r="QBH126" s="271"/>
      <c r="QBI126" s="271"/>
      <c r="QBJ126" s="271"/>
      <c r="QBK126" s="271"/>
      <c r="QBL126" s="271"/>
      <c r="QBM126" s="271"/>
      <c r="QBN126" s="271"/>
      <c r="QBO126" s="271"/>
      <c r="QBP126" s="271"/>
      <c r="QBQ126" s="271"/>
      <c r="QBR126" s="271"/>
      <c r="QBS126" s="271"/>
      <c r="QBT126" s="271"/>
      <c r="QBU126" s="271"/>
      <c r="QBV126" s="271"/>
      <c r="QBW126" s="271"/>
      <c r="QBX126" s="271"/>
      <c r="QBY126" s="271"/>
      <c r="QBZ126" s="271"/>
      <c r="QCA126" s="271"/>
      <c r="QCB126" s="271"/>
      <c r="QCC126" s="271"/>
      <c r="QCD126" s="271"/>
      <c r="QCE126" s="271"/>
      <c r="QCF126" s="271"/>
      <c r="QCG126" s="271"/>
      <c r="QCH126" s="271"/>
      <c r="QCI126" s="271"/>
      <c r="QCJ126" s="271"/>
      <c r="QCK126" s="271"/>
      <c r="QCL126" s="271"/>
      <c r="QCM126" s="271"/>
      <c r="QCN126" s="271"/>
      <c r="QCO126" s="271"/>
      <c r="QCP126" s="271"/>
      <c r="QCQ126" s="271"/>
      <c r="QCR126" s="271"/>
      <c r="QCS126" s="271"/>
      <c r="QCT126" s="271"/>
      <c r="QCU126" s="271"/>
      <c r="QCV126" s="271"/>
      <c r="QCW126" s="271"/>
      <c r="QCX126" s="271"/>
      <c r="QCY126" s="271"/>
      <c r="QCZ126" s="271"/>
      <c r="QDA126" s="271"/>
      <c r="QDB126" s="271"/>
      <c r="QDC126" s="271"/>
      <c r="QDD126" s="271"/>
      <c r="QDE126" s="271"/>
      <c r="QDF126" s="271"/>
      <c r="QDG126" s="271"/>
      <c r="QDH126" s="271"/>
      <c r="QDI126" s="271"/>
      <c r="QDJ126" s="271"/>
      <c r="QDK126" s="271"/>
      <c r="QDL126" s="271"/>
      <c r="QDM126" s="271"/>
      <c r="QDN126" s="271"/>
      <c r="QDO126" s="271"/>
      <c r="QDP126" s="271"/>
      <c r="QDQ126" s="271"/>
      <c r="QDR126" s="271"/>
      <c r="QDS126" s="271"/>
      <c r="QDT126" s="271"/>
      <c r="QDU126" s="271"/>
      <c r="QDV126" s="271"/>
      <c r="QDW126" s="271"/>
      <c r="QDX126" s="271"/>
      <c r="QDY126" s="271"/>
      <c r="QDZ126" s="271"/>
      <c r="QEA126" s="271"/>
      <c r="QEB126" s="271"/>
      <c r="QEC126" s="271"/>
      <c r="QED126" s="271"/>
      <c r="QEE126" s="271"/>
      <c r="QEF126" s="271"/>
      <c r="QEG126" s="271"/>
      <c r="QEH126" s="271"/>
      <c r="QEI126" s="271"/>
      <c r="QEJ126" s="271"/>
      <c r="QEK126" s="271"/>
      <c r="QEL126" s="271"/>
      <c r="QEM126" s="271"/>
      <c r="QEN126" s="271"/>
      <c r="QEO126" s="271"/>
      <c r="QEP126" s="271"/>
      <c r="QEQ126" s="271"/>
      <c r="QER126" s="271"/>
      <c r="QES126" s="271"/>
      <c r="QET126" s="271"/>
      <c r="QEU126" s="271"/>
      <c r="QEV126" s="271"/>
      <c r="QEW126" s="271"/>
      <c r="QEX126" s="271"/>
      <c r="QEY126" s="271"/>
      <c r="QEZ126" s="271"/>
      <c r="QFA126" s="271"/>
      <c r="QFB126" s="271"/>
      <c r="QFC126" s="271"/>
      <c r="QFD126" s="271"/>
      <c r="QFE126" s="271"/>
      <c r="QFF126" s="271"/>
      <c r="QFG126" s="271"/>
      <c r="QFH126" s="271"/>
      <c r="QFI126" s="271"/>
      <c r="QFJ126" s="271"/>
      <c r="QFK126" s="271"/>
      <c r="QFL126" s="271"/>
      <c r="QFM126" s="271"/>
      <c r="QFN126" s="271"/>
      <c r="QFO126" s="271"/>
      <c r="QFP126" s="271"/>
      <c r="QFQ126" s="271"/>
      <c r="QFR126" s="271"/>
      <c r="QFS126" s="271"/>
      <c r="QFT126" s="271"/>
      <c r="QFU126" s="271"/>
      <c r="QFV126" s="271"/>
      <c r="QFW126" s="271"/>
      <c r="QFX126" s="271"/>
      <c r="QFY126" s="271"/>
      <c r="QFZ126" s="271"/>
      <c r="QGA126" s="271"/>
      <c r="QGB126" s="271"/>
      <c r="QGC126" s="271"/>
      <c r="QGD126" s="271"/>
      <c r="QGE126" s="271"/>
      <c r="QGF126" s="271"/>
      <c r="QGG126" s="271"/>
      <c r="QGH126" s="271"/>
      <c r="QGI126" s="271"/>
      <c r="QGJ126" s="271"/>
      <c r="QGK126" s="271"/>
      <c r="QGL126" s="271"/>
      <c r="QGM126" s="271"/>
      <c r="QGN126" s="271"/>
      <c r="QGO126" s="271"/>
      <c r="QGP126" s="271"/>
      <c r="QGQ126" s="271"/>
      <c r="QGR126" s="271"/>
      <c r="QGS126" s="271"/>
      <c r="QGT126" s="271"/>
      <c r="QGU126" s="271"/>
      <c r="QGV126" s="271"/>
      <c r="QGW126" s="271"/>
      <c r="QGX126" s="271"/>
      <c r="QGY126" s="271"/>
      <c r="QGZ126" s="271"/>
      <c r="QHA126" s="271"/>
      <c r="QHB126" s="271"/>
      <c r="QHC126" s="271"/>
      <c r="QHD126" s="271"/>
      <c r="QHE126" s="271"/>
      <c r="QHF126" s="271"/>
      <c r="QHG126" s="271"/>
      <c r="QHH126" s="271"/>
      <c r="QHI126" s="271"/>
      <c r="QHJ126" s="271"/>
      <c r="QHK126" s="271"/>
      <c r="QHL126" s="271"/>
      <c r="QHM126" s="271"/>
      <c r="QHN126" s="271"/>
      <c r="QHO126" s="271"/>
      <c r="QHP126" s="271"/>
      <c r="QHQ126" s="271"/>
      <c r="QHR126" s="271"/>
      <c r="QHS126" s="271"/>
      <c r="QHT126" s="271"/>
      <c r="QHU126" s="271"/>
      <c r="QHV126" s="271"/>
      <c r="QHW126" s="271"/>
      <c r="QHX126" s="271"/>
      <c r="QHY126" s="271"/>
      <c r="QHZ126" s="271"/>
      <c r="QIA126" s="271"/>
      <c r="QIB126" s="271"/>
      <c r="QIC126" s="271"/>
      <c r="QID126" s="271"/>
      <c r="QIE126" s="271"/>
      <c r="QIF126" s="271"/>
      <c r="QIG126" s="271"/>
      <c r="QIH126" s="271"/>
      <c r="QII126" s="271"/>
      <c r="QIJ126" s="271"/>
      <c r="QIK126" s="271"/>
      <c r="QIL126" s="271"/>
      <c r="QIM126" s="271"/>
      <c r="QIN126" s="271"/>
      <c r="QIO126" s="271"/>
      <c r="QIP126" s="271"/>
      <c r="QIQ126" s="271"/>
      <c r="QIR126" s="271"/>
      <c r="QIS126" s="271"/>
      <c r="QIT126" s="271"/>
      <c r="QIU126" s="271"/>
      <c r="QIV126" s="271"/>
      <c r="QIW126" s="271"/>
      <c r="QIX126" s="271"/>
      <c r="QIY126" s="271"/>
      <c r="QIZ126" s="271"/>
      <c r="QJA126" s="271"/>
      <c r="QJB126" s="271"/>
      <c r="QJC126" s="271"/>
      <c r="QJD126" s="271"/>
      <c r="QJE126" s="271"/>
      <c r="QJF126" s="271"/>
      <c r="QJG126" s="271"/>
      <c r="QJH126" s="271"/>
      <c r="QJI126" s="271"/>
      <c r="QJJ126" s="271"/>
      <c r="QJK126" s="271"/>
      <c r="QJL126" s="271"/>
      <c r="QJM126" s="271"/>
      <c r="QJN126" s="271"/>
      <c r="QJO126" s="271"/>
      <c r="QJP126" s="271"/>
      <c r="QJQ126" s="271"/>
      <c r="QJR126" s="271"/>
      <c r="QJS126" s="271"/>
      <c r="QJT126" s="271"/>
      <c r="QJU126" s="271"/>
      <c r="QJV126" s="271"/>
      <c r="QJW126" s="271"/>
      <c r="QJX126" s="271"/>
      <c r="QJY126" s="271"/>
      <c r="QJZ126" s="271"/>
      <c r="QKA126" s="271"/>
      <c r="QKB126" s="271"/>
      <c r="QKC126" s="271"/>
      <c r="QKD126" s="271"/>
      <c r="QKE126" s="271"/>
      <c r="QKF126" s="271"/>
      <c r="QKG126" s="271"/>
      <c r="QKH126" s="271"/>
      <c r="QKI126" s="271"/>
      <c r="QKJ126" s="271"/>
      <c r="QKK126" s="271"/>
      <c r="QKL126" s="271"/>
      <c r="QKM126" s="271"/>
      <c r="QKN126" s="271"/>
      <c r="QKO126" s="271"/>
      <c r="QKP126" s="271"/>
      <c r="QKQ126" s="271"/>
      <c r="QKR126" s="271"/>
      <c r="QKS126" s="271"/>
      <c r="QKT126" s="271"/>
      <c r="QKU126" s="271"/>
      <c r="QKV126" s="271"/>
      <c r="QKW126" s="271"/>
      <c r="QKX126" s="271"/>
      <c r="QKY126" s="271"/>
      <c r="QKZ126" s="271"/>
      <c r="QLA126" s="271"/>
      <c r="QLB126" s="271"/>
      <c r="QLC126" s="271"/>
      <c r="QLD126" s="271"/>
      <c r="QLE126" s="271"/>
      <c r="QLF126" s="271"/>
      <c r="QLG126" s="271"/>
      <c r="QLH126" s="271"/>
      <c r="QLI126" s="271"/>
      <c r="QLJ126" s="271"/>
      <c r="QLK126" s="271"/>
      <c r="QLL126" s="271"/>
      <c r="QLM126" s="271"/>
      <c r="QLN126" s="271"/>
      <c r="QLO126" s="271"/>
      <c r="QLP126" s="271"/>
      <c r="QLQ126" s="271"/>
      <c r="QLR126" s="271"/>
      <c r="QLS126" s="271"/>
      <c r="QLT126" s="271"/>
      <c r="QLU126" s="271"/>
      <c r="QLV126" s="271"/>
      <c r="QLW126" s="271"/>
      <c r="QLX126" s="271"/>
      <c r="QLY126" s="271"/>
      <c r="QLZ126" s="271"/>
      <c r="QMA126" s="271"/>
      <c r="QMB126" s="271"/>
      <c r="QMC126" s="271"/>
      <c r="QMD126" s="271"/>
      <c r="QME126" s="271"/>
      <c r="QMF126" s="271"/>
      <c r="QMG126" s="271"/>
      <c r="QMH126" s="271"/>
      <c r="QMI126" s="271"/>
      <c r="QMJ126" s="271"/>
      <c r="QMK126" s="271"/>
      <c r="QML126" s="271"/>
      <c r="QMM126" s="271"/>
      <c r="QMN126" s="271"/>
      <c r="QMO126" s="271"/>
      <c r="QMP126" s="271"/>
      <c r="QMQ126" s="271"/>
      <c r="QMR126" s="271"/>
      <c r="QMS126" s="271"/>
      <c r="QMT126" s="271"/>
      <c r="QMU126" s="271"/>
      <c r="QMV126" s="271"/>
      <c r="QMW126" s="271"/>
      <c r="QMX126" s="271"/>
      <c r="QMY126" s="271"/>
      <c r="QMZ126" s="271"/>
      <c r="QNA126" s="271"/>
      <c r="QNB126" s="271"/>
      <c r="QNC126" s="271"/>
      <c r="QND126" s="271"/>
      <c r="QNE126" s="271"/>
      <c r="QNF126" s="271"/>
      <c r="QNG126" s="271"/>
      <c r="QNH126" s="271"/>
      <c r="QNI126" s="271"/>
      <c r="QNJ126" s="271"/>
      <c r="QNK126" s="271"/>
      <c r="QNL126" s="271"/>
      <c r="QNM126" s="271"/>
      <c r="QNN126" s="271"/>
      <c r="QNO126" s="271"/>
      <c r="QNP126" s="271"/>
      <c r="QNQ126" s="271"/>
      <c r="QNR126" s="271"/>
      <c r="QNS126" s="271"/>
      <c r="QNT126" s="271"/>
      <c r="QNU126" s="271"/>
      <c r="QNV126" s="271"/>
      <c r="QNW126" s="271"/>
      <c r="QNX126" s="271"/>
      <c r="QNY126" s="271"/>
      <c r="QNZ126" s="271"/>
      <c r="QOA126" s="271"/>
      <c r="QOB126" s="271"/>
      <c r="QOC126" s="271"/>
      <c r="QOD126" s="271"/>
      <c r="QOE126" s="271"/>
      <c r="QOF126" s="271"/>
      <c r="QOG126" s="271"/>
      <c r="QOH126" s="271"/>
      <c r="QOI126" s="271"/>
      <c r="QOJ126" s="271"/>
      <c r="QOK126" s="271"/>
      <c r="QOL126" s="271"/>
      <c r="QOM126" s="271"/>
      <c r="QON126" s="271"/>
      <c r="QOO126" s="271"/>
      <c r="QOP126" s="271"/>
      <c r="QOQ126" s="271"/>
      <c r="QOR126" s="271"/>
      <c r="QOS126" s="271"/>
      <c r="QOT126" s="271"/>
      <c r="QOU126" s="271"/>
      <c r="QOV126" s="271"/>
      <c r="QOW126" s="271"/>
      <c r="QOX126" s="271"/>
      <c r="QOY126" s="271"/>
      <c r="QOZ126" s="271"/>
      <c r="QPA126" s="271"/>
      <c r="QPB126" s="271"/>
      <c r="QPC126" s="271"/>
      <c r="QPD126" s="271"/>
      <c r="QPE126" s="271"/>
      <c r="QPF126" s="271"/>
      <c r="QPG126" s="271"/>
      <c r="QPH126" s="271"/>
      <c r="QPI126" s="271"/>
      <c r="QPJ126" s="271"/>
      <c r="QPK126" s="271"/>
      <c r="QPL126" s="271"/>
      <c r="QPM126" s="271"/>
      <c r="QPN126" s="271"/>
      <c r="QPO126" s="271"/>
      <c r="QPP126" s="271"/>
      <c r="QPQ126" s="271"/>
      <c r="QPR126" s="271"/>
      <c r="QPS126" s="271"/>
      <c r="QPT126" s="271"/>
      <c r="QPU126" s="271"/>
      <c r="QPV126" s="271"/>
      <c r="QPW126" s="271"/>
      <c r="QPX126" s="271"/>
      <c r="QPY126" s="271"/>
      <c r="QPZ126" s="271"/>
      <c r="QQA126" s="271"/>
      <c r="QQB126" s="271"/>
      <c r="QQC126" s="271"/>
      <c r="QQD126" s="271"/>
      <c r="QQE126" s="271"/>
      <c r="QQF126" s="271"/>
      <c r="QQG126" s="271"/>
      <c r="QQH126" s="271"/>
      <c r="QQI126" s="271"/>
      <c r="QQJ126" s="271"/>
      <c r="QQK126" s="271"/>
      <c r="QQL126" s="271"/>
      <c r="QQM126" s="271"/>
      <c r="QQN126" s="271"/>
      <c r="QQO126" s="271"/>
      <c r="QQP126" s="271"/>
      <c r="QQQ126" s="271"/>
      <c r="QQR126" s="271"/>
      <c r="QQS126" s="271"/>
      <c r="QQT126" s="271"/>
      <c r="QQU126" s="271"/>
      <c r="QQV126" s="271"/>
      <c r="QQW126" s="271"/>
      <c r="QQX126" s="271"/>
      <c r="QQY126" s="271"/>
      <c r="QQZ126" s="271"/>
      <c r="QRA126" s="271"/>
      <c r="QRB126" s="271"/>
      <c r="QRC126" s="271"/>
      <c r="QRD126" s="271"/>
      <c r="QRE126" s="271"/>
      <c r="QRF126" s="271"/>
      <c r="QRG126" s="271"/>
      <c r="QRH126" s="271"/>
      <c r="QRI126" s="271"/>
      <c r="QRJ126" s="271"/>
      <c r="QRK126" s="271"/>
      <c r="QRL126" s="271"/>
      <c r="QRM126" s="271"/>
      <c r="QRN126" s="271"/>
      <c r="QRO126" s="271"/>
      <c r="QRP126" s="271"/>
      <c r="QRQ126" s="271"/>
      <c r="QRR126" s="271"/>
      <c r="QRS126" s="271"/>
      <c r="QRT126" s="271"/>
      <c r="QRU126" s="271"/>
      <c r="QRV126" s="271"/>
      <c r="QRW126" s="271"/>
      <c r="QRX126" s="271"/>
      <c r="QRY126" s="271"/>
      <c r="QRZ126" s="271"/>
      <c r="QSA126" s="271"/>
      <c r="QSB126" s="271"/>
      <c r="QSC126" s="271"/>
      <c r="QSD126" s="271"/>
      <c r="QSE126" s="271"/>
      <c r="QSF126" s="271"/>
      <c r="QSG126" s="271"/>
      <c r="QSH126" s="271"/>
      <c r="QSI126" s="271"/>
      <c r="QSJ126" s="271"/>
      <c r="QSK126" s="271"/>
      <c r="QSL126" s="271"/>
      <c r="QSM126" s="271"/>
      <c r="QSN126" s="271"/>
      <c r="QSO126" s="271"/>
      <c r="QSP126" s="271"/>
      <c r="QSQ126" s="271"/>
      <c r="QSR126" s="271"/>
      <c r="QSS126" s="271"/>
      <c r="QST126" s="271"/>
      <c r="QSU126" s="271"/>
      <c r="QSV126" s="271"/>
      <c r="QSW126" s="271"/>
      <c r="QSX126" s="271"/>
      <c r="QSY126" s="271"/>
      <c r="QSZ126" s="271"/>
      <c r="QTA126" s="271"/>
      <c r="QTB126" s="271"/>
      <c r="QTC126" s="271"/>
      <c r="QTD126" s="271"/>
      <c r="QTE126" s="271"/>
      <c r="QTF126" s="271"/>
      <c r="QTG126" s="271"/>
      <c r="QTH126" s="271"/>
      <c r="QTI126" s="271"/>
      <c r="QTJ126" s="271"/>
      <c r="QTK126" s="271"/>
      <c r="QTL126" s="271"/>
      <c r="QTM126" s="271"/>
      <c r="QTN126" s="271"/>
      <c r="QTO126" s="271"/>
      <c r="QTP126" s="271"/>
      <c r="QTQ126" s="271"/>
      <c r="QTR126" s="271"/>
      <c r="QTS126" s="271"/>
      <c r="QTT126" s="271"/>
      <c r="QTU126" s="271"/>
      <c r="QTV126" s="271"/>
      <c r="QTW126" s="271"/>
      <c r="QTX126" s="271"/>
      <c r="QTY126" s="271"/>
      <c r="QTZ126" s="271"/>
      <c r="QUA126" s="271"/>
      <c r="QUB126" s="271"/>
      <c r="QUC126" s="271"/>
      <c r="QUD126" s="271"/>
      <c r="QUE126" s="271"/>
      <c r="QUF126" s="271"/>
      <c r="QUG126" s="271"/>
      <c r="QUH126" s="271"/>
      <c r="QUI126" s="271"/>
      <c r="QUJ126" s="271"/>
      <c r="QUK126" s="271"/>
      <c r="QUL126" s="271"/>
      <c r="QUM126" s="271"/>
      <c r="QUN126" s="271"/>
      <c r="QUO126" s="271"/>
      <c r="QUP126" s="271"/>
      <c r="QUQ126" s="271"/>
      <c r="QUR126" s="271"/>
      <c r="QUS126" s="271"/>
      <c r="QUT126" s="271"/>
      <c r="QUU126" s="271"/>
      <c r="QUV126" s="271"/>
      <c r="QUW126" s="271"/>
      <c r="QUX126" s="271"/>
      <c r="QUY126" s="271"/>
      <c r="QUZ126" s="271"/>
      <c r="QVA126" s="271"/>
      <c r="QVB126" s="271"/>
      <c r="QVC126" s="271"/>
      <c r="QVD126" s="271"/>
      <c r="QVE126" s="271"/>
      <c r="QVF126" s="271"/>
      <c r="QVG126" s="271"/>
      <c r="QVH126" s="271"/>
      <c r="QVI126" s="271"/>
      <c r="QVJ126" s="271"/>
      <c r="QVK126" s="271"/>
      <c r="QVL126" s="271"/>
      <c r="QVM126" s="271"/>
      <c r="QVN126" s="271"/>
      <c r="QVO126" s="271"/>
      <c r="QVP126" s="271"/>
      <c r="QVQ126" s="271"/>
      <c r="QVR126" s="271"/>
      <c r="QVS126" s="271"/>
      <c r="QVT126" s="271"/>
      <c r="QVU126" s="271"/>
      <c r="QVV126" s="271"/>
      <c r="QVW126" s="271"/>
      <c r="QVX126" s="271"/>
      <c r="QVY126" s="271"/>
      <c r="QVZ126" s="271"/>
      <c r="QWA126" s="271"/>
      <c r="QWB126" s="271"/>
      <c r="QWC126" s="271"/>
      <c r="QWD126" s="271"/>
      <c r="QWE126" s="271"/>
      <c r="QWF126" s="271"/>
      <c r="QWG126" s="271"/>
      <c r="QWH126" s="271"/>
      <c r="QWI126" s="271"/>
      <c r="QWJ126" s="271"/>
      <c r="QWK126" s="271"/>
      <c r="QWL126" s="271"/>
      <c r="QWM126" s="271"/>
      <c r="QWN126" s="271"/>
      <c r="QWO126" s="271"/>
      <c r="QWP126" s="271"/>
      <c r="QWQ126" s="271"/>
      <c r="QWR126" s="271"/>
      <c r="QWS126" s="271"/>
      <c r="QWT126" s="271"/>
      <c r="QWU126" s="271"/>
      <c r="QWV126" s="271"/>
      <c r="QWW126" s="271"/>
      <c r="QWX126" s="271"/>
      <c r="QWY126" s="271"/>
      <c r="QWZ126" s="271"/>
      <c r="QXA126" s="271"/>
      <c r="QXB126" s="271"/>
      <c r="QXC126" s="271"/>
      <c r="QXD126" s="271"/>
      <c r="QXE126" s="271"/>
      <c r="QXF126" s="271"/>
      <c r="QXG126" s="271"/>
      <c r="QXH126" s="271"/>
      <c r="QXI126" s="271"/>
      <c r="QXJ126" s="271"/>
      <c r="QXK126" s="271"/>
      <c r="QXL126" s="271"/>
      <c r="QXM126" s="271"/>
      <c r="QXN126" s="271"/>
      <c r="QXO126" s="271"/>
      <c r="QXP126" s="271"/>
      <c r="QXQ126" s="271"/>
      <c r="QXR126" s="271"/>
      <c r="QXS126" s="271"/>
      <c r="QXT126" s="271"/>
      <c r="QXU126" s="271"/>
      <c r="QXV126" s="271"/>
      <c r="QXW126" s="271"/>
      <c r="QXX126" s="271"/>
      <c r="QXY126" s="271"/>
      <c r="QXZ126" s="271"/>
      <c r="QYA126" s="271"/>
      <c r="QYB126" s="271"/>
      <c r="QYC126" s="271"/>
      <c r="QYD126" s="271"/>
      <c r="QYE126" s="271"/>
      <c r="QYF126" s="271"/>
      <c r="QYG126" s="271"/>
      <c r="QYH126" s="271"/>
      <c r="QYI126" s="271"/>
      <c r="QYJ126" s="271"/>
      <c r="QYK126" s="271"/>
      <c r="QYL126" s="271"/>
      <c r="QYM126" s="271"/>
      <c r="QYN126" s="271"/>
      <c r="QYO126" s="271"/>
      <c r="QYP126" s="271"/>
      <c r="QYQ126" s="271"/>
      <c r="QYR126" s="271"/>
      <c r="QYS126" s="271"/>
      <c r="QYT126" s="271"/>
      <c r="QYU126" s="271"/>
      <c r="QYV126" s="271"/>
      <c r="QYW126" s="271"/>
      <c r="QYX126" s="271"/>
      <c r="QYY126" s="271"/>
      <c r="QYZ126" s="271"/>
      <c r="QZA126" s="271"/>
      <c r="QZB126" s="271"/>
      <c r="QZC126" s="271"/>
      <c r="QZD126" s="271"/>
      <c r="QZE126" s="271"/>
      <c r="QZF126" s="271"/>
      <c r="QZG126" s="271"/>
      <c r="QZH126" s="271"/>
      <c r="QZI126" s="271"/>
      <c r="QZJ126" s="271"/>
      <c r="QZK126" s="271"/>
      <c r="QZL126" s="271"/>
      <c r="QZM126" s="271"/>
      <c r="QZN126" s="271"/>
      <c r="QZO126" s="271"/>
      <c r="QZP126" s="271"/>
      <c r="QZQ126" s="271"/>
      <c r="QZR126" s="271"/>
      <c r="QZS126" s="271"/>
      <c r="QZT126" s="271"/>
      <c r="QZU126" s="271"/>
      <c r="QZV126" s="271"/>
      <c r="QZW126" s="271"/>
      <c r="QZX126" s="271"/>
      <c r="QZY126" s="271"/>
      <c r="QZZ126" s="271"/>
      <c r="RAA126" s="271"/>
      <c r="RAB126" s="271"/>
      <c r="RAC126" s="271"/>
      <c r="RAD126" s="271"/>
      <c r="RAE126" s="271"/>
      <c r="RAF126" s="271"/>
      <c r="RAG126" s="271"/>
      <c r="RAH126" s="271"/>
      <c r="RAI126" s="271"/>
      <c r="RAJ126" s="271"/>
      <c r="RAK126" s="271"/>
      <c r="RAL126" s="271"/>
      <c r="RAM126" s="271"/>
      <c r="RAN126" s="271"/>
      <c r="RAO126" s="271"/>
      <c r="RAP126" s="271"/>
      <c r="RAQ126" s="271"/>
      <c r="RAR126" s="271"/>
      <c r="RAS126" s="271"/>
      <c r="RAT126" s="271"/>
      <c r="RAU126" s="271"/>
      <c r="RAV126" s="271"/>
      <c r="RAW126" s="271"/>
      <c r="RAX126" s="271"/>
      <c r="RAY126" s="271"/>
      <c r="RAZ126" s="271"/>
      <c r="RBA126" s="271"/>
      <c r="RBB126" s="271"/>
      <c r="RBC126" s="271"/>
      <c r="RBD126" s="271"/>
      <c r="RBE126" s="271"/>
      <c r="RBF126" s="271"/>
      <c r="RBG126" s="271"/>
      <c r="RBH126" s="271"/>
      <c r="RBI126" s="271"/>
      <c r="RBJ126" s="271"/>
      <c r="RBK126" s="271"/>
      <c r="RBL126" s="271"/>
      <c r="RBM126" s="271"/>
      <c r="RBN126" s="271"/>
      <c r="RBO126" s="271"/>
      <c r="RBP126" s="271"/>
      <c r="RBQ126" s="271"/>
      <c r="RBR126" s="271"/>
      <c r="RBS126" s="271"/>
      <c r="RBT126" s="271"/>
      <c r="RBU126" s="271"/>
      <c r="RBV126" s="271"/>
      <c r="RBW126" s="271"/>
      <c r="RBX126" s="271"/>
      <c r="RBY126" s="271"/>
      <c r="RBZ126" s="271"/>
      <c r="RCA126" s="271"/>
      <c r="RCB126" s="271"/>
      <c r="RCC126" s="271"/>
      <c r="RCD126" s="271"/>
      <c r="RCE126" s="271"/>
      <c r="RCF126" s="271"/>
      <c r="RCG126" s="271"/>
      <c r="RCH126" s="271"/>
      <c r="RCI126" s="271"/>
      <c r="RCJ126" s="271"/>
      <c r="RCK126" s="271"/>
      <c r="RCL126" s="271"/>
      <c r="RCM126" s="271"/>
      <c r="RCN126" s="271"/>
      <c r="RCO126" s="271"/>
      <c r="RCP126" s="271"/>
      <c r="RCQ126" s="271"/>
      <c r="RCR126" s="271"/>
      <c r="RCS126" s="271"/>
      <c r="RCT126" s="271"/>
      <c r="RCU126" s="271"/>
      <c r="RCV126" s="271"/>
      <c r="RCW126" s="271"/>
      <c r="RCX126" s="271"/>
      <c r="RCY126" s="271"/>
      <c r="RCZ126" s="271"/>
      <c r="RDA126" s="271"/>
      <c r="RDB126" s="271"/>
      <c r="RDC126" s="271"/>
      <c r="RDD126" s="271"/>
      <c r="RDE126" s="271"/>
      <c r="RDF126" s="271"/>
      <c r="RDG126" s="271"/>
      <c r="RDH126" s="271"/>
      <c r="RDI126" s="271"/>
      <c r="RDJ126" s="271"/>
      <c r="RDK126" s="271"/>
      <c r="RDL126" s="271"/>
      <c r="RDM126" s="271"/>
      <c r="RDN126" s="271"/>
      <c r="RDO126" s="271"/>
      <c r="RDP126" s="271"/>
      <c r="RDQ126" s="271"/>
      <c r="RDR126" s="271"/>
      <c r="RDS126" s="271"/>
      <c r="RDT126" s="271"/>
      <c r="RDU126" s="271"/>
      <c r="RDV126" s="271"/>
      <c r="RDW126" s="271"/>
      <c r="RDX126" s="271"/>
      <c r="RDY126" s="271"/>
      <c r="RDZ126" s="271"/>
      <c r="REA126" s="271"/>
      <c r="REB126" s="271"/>
      <c r="REC126" s="271"/>
      <c r="RED126" s="271"/>
      <c r="REE126" s="271"/>
      <c r="REF126" s="271"/>
      <c r="REG126" s="271"/>
      <c r="REH126" s="271"/>
      <c r="REI126" s="271"/>
      <c r="REJ126" s="271"/>
      <c r="REK126" s="271"/>
      <c r="REL126" s="271"/>
      <c r="REM126" s="271"/>
      <c r="REN126" s="271"/>
      <c r="REO126" s="271"/>
      <c r="REP126" s="271"/>
      <c r="REQ126" s="271"/>
      <c r="RER126" s="271"/>
      <c r="RES126" s="271"/>
      <c r="RET126" s="271"/>
      <c r="REU126" s="271"/>
      <c r="REV126" s="271"/>
      <c r="REW126" s="271"/>
      <c r="REX126" s="271"/>
      <c r="REY126" s="271"/>
      <c r="REZ126" s="271"/>
      <c r="RFA126" s="271"/>
      <c r="RFB126" s="271"/>
      <c r="RFC126" s="271"/>
      <c r="RFD126" s="271"/>
      <c r="RFE126" s="271"/>
      <c r="RFF126" s="271"/>
      <c r="RFG126" s="271"/>
      <c r="RFH126" s="271"/>
      <c r="RFI126" s="271"/>
      <c r="RFJ126" s="271"/>
      <c r="RFK126" s="271"/>
      <c r="RFL126" s="271"/>
      <c r="RFM126" s="271"/>
      <c r="RFN126" s="271"/>
      <c r="RFO126" s="271"/>
      <c r="RFP126" s="271"/>
      <c r="RFQ126" s="271"/>
      <c r="RFR126" s="271"/>
      <c r="RFS126" s="271"/>
      <c r="RFT126" s="271"/>
      <c r="RFU126" s="271"/>
      <c r="RFV126" s="271"/>
      <c r="RFW126" s="271"/>
      <c r="RFX126" s="271"/>
      <c r="RFY126" s="271"/>
      <c r="RFZ126" s="271"/>
      <c r="RGA126" s="271"/>
      <c r="RGB126" s="271"/>
      <c r="RGC126" s="271"/>
      <c r="RGD126" s="271"/>
      <c r="RGE126" s="271"/>
      <c r="RGF126" s="271"/>
      <c r="RGG126" s="271"/>
      <c r="RGH126" s="271"/>
      <c r="RGI126" s="271"/>
      <c r="RGJ126" s="271"/>
      <c r="RGK126" s="271"/>
      <c r="RGL126" s="271"/>
      <c r="RGM126" s="271"/>
      <c r="RGN126" s="271"/>
      <c r="RGO126" s="271"/>
      <c r="RGP126" s="271"/>
      <c r="RGQ126" s="271"/>
      <c r="RGR126" s="271"/>
      <c r="RGS126" s="271"/>
      <c r="RGT126" s="271"/>
      <c r="RGU126" s="271"/>
      <c r="RGV126" s="271"/>
      <c r="RGW126" s="271"/>
      <c r="RGX126" s="271"/>
      <c r="RGY126" s="271"/>
      <c r="RGZ126" s="271"/>
      <c r="RHA126" s="271"/>
      <c r="RHB126" s="271"/>
      <c r="RHC126" s="271"/>
      <c r="RHD126" s="271"/>
      <c r="RHE126" s="271"/>
      <c r="RHF126" s="271"/>
      <c r="RHG126" s="271"/>
      <c r="RHH126" s="271"/>
      <c r="RHI126" s="271"/>
      <c r="RHJ126" s="271"/>
      <c r="RHK126" s="271"/>
      <c r="RHL126" s="271"/>
      <c r="RHM126" s="271"/>
      <c r="RHN126" s="271"/>
      <c r="RHO126" s="271"/>
      <c r="RHP126" s="271"/>
      <c r="RHQ126" s="271"/>
      <c r="RHR126" s="271"/>
      <c r="RHS126" s="271"/>
      <c r="RHT126" s="271"/>
      <c r="RHU126" s="271"/>
      <c r="RHV126" s="271"/>
      <c r="RHW126" s="271"/>
      <c r="RHX126" s="271"/>
      <c r="RHY126" s="271"/>
      <c r="RHZ126" s="271"/>
      <c r="RIA126" s="271"/>
      <c r="RIB126" s="271"/>
      <c r="RIC126" s="271"/>
      <c r="RID126" s="271"/>
      <c r="RIE126" s="271"/>
      <c r="RIF126" s="271"/>
      <c r="RIG126" s="271"/>
      <c r="RIH126" s="271"/>
      <c r="RII126" s="271"/>
      <c r="RIJ126" s="271"/>
      <c r="RIK126" s="271"/>
      <c r="RIL126" s="271"/>
      <c r="RIM126" s="271"/>
      <c r="RIN126" s="271"/>
      <c r="RIO126" s="271"/>
      <c r="RIP126" s="271"/>
      <c r="RIQ126" s="271"/>
      <c r="RIR126" s="271"/>
      <c r="RIS126" s="271"/>
      <c r="RIT126" s="271"/>
      <c r="RIU126" s="271"/>
      <c r="RIV126" s="271"/>
      <c r="RIW126" s="271"/>
      <c r="RIX126" s="271"/>
      <c r="RIY126" s="271"/>
      <c r="RIZ126" s="271"/>
      <c r="RJA126" s="271"/>
      <c r="RJB126" s="271"/>
      <c r="RJC126" s="271"/>
      <c r="RJD126" s="271"/>
      <c r="RJE126" s="271"/>
      <c r="RJF126" s="271"/>
      <c r="RJG126" s="271"/>
      <c r="RJH126" s="271"/>
      <c r="RJI126" s="271"/>
      <c r="RJJ126" s="271"/>
      <c r="RJK126" s="271"/>
      <c r="RJL126" s="271"/>
      <c r="RJM126" s="271"/>
      <c r="RJN126" s="271"/>
      <c r="RJO126" s="271"/>
      <c r="RJP126" s="271"/>
      <c r="RJQ126" s="271"/>
      <c r="RJR126" s="271"/>
      <c r="RJS126" s="271"/>
      <c r="RJT126" s="271"/>
      <c r="RJU126" s="271"/>
      <c r="RJV126" s="271"/>
      <c r="RJW126" s="271"/>
      <c r="RJX126" s="271"/>
      <c r="RJY126" s="271"/>
      <c r="RJZ126" s="271"/>
      <c r="RKA126" s="271"/>
      <c r="RKB126" s="271"/>
      <c r="RKC126" s="271"/>
      <c r="RKD126" s="271"/>
      <c r="RKE126" s="271"/>
      <c r="RKF126" s="271"/>
      <c r="RKG126" s="271"/>
      <c r="RKH126" s="271"/>
      <c r="RKI126" s="271"/>
      <c r="RKJ126" s="271"/>
      <c r="RKK126" s="271"/>
      <c r="RKL126" s="271"/>
      <c r="RKM126" s="271"/>
      <c r="RKN126" s="271"/>
      <c r="RKO126" s="271"/>
      <c r="RKP126" s="271"/>
      <c r="RKQ126" s="271"/>
      <c r="RKR126" s="271"/>
      <c r="RKS126" s="271"/>
      <c r="RKT126" s="271"/>
      <c r="RKU126" s="271"/>
      <c r="RKV126" s="271"/>
      <c r="RKW126" s="271"/>
      <c r="RKX126" s="271"/>
      <c r="RKY126" s="271"/>
      <c r="RKZ126" s="271"/>
      <c r="RLA126" s="271"/>
      <c r="RLB126" s="271"/>
      <c r="RLC126" s="271"/>
      <c r="RLD126" s="271"/>
      <c r="RLE126" s="271"/>
      <c r="RLF126" s="271"/>
      <c r="RLG126" s="271"/>
      <c r="RLH126" s="271"/>
      <c r="RLI126" s="271"/>
      <c r="RLJ126" s="271"/>
      <c r="RLK126" s="271"/>
      <c r="RLL126" s="271"/>
      <c r="RLM126" s="271"/>
      <c r="RLN126" s="271"/>
      <c r="RLO126" s="271"/>
      <c r="RLP126" s="271"/>
      <c r="RLQ126" s="271"/>
      <c r="RLR126" s="271"/>
      <c r="RLS126" s="271"/>
      <c r="RLT126" s="271"/>
      <c r="RLU126" s="271"/>
      <c r="RLV126" s="271"/>
      <c r="RLW126" s="271"/>
      <c r="RLX126" s="271"/>
      <c r="RLY126" s="271"/>
      <c r="RLZ126" s="271"/>
      <c r="RMA126" s="271"/>
      <c r="RMB126" s="271"/>
      <c r="RMC126" s="271"/>
      <c r="RMD126" s="271"/>
      <c r="RME126" s="271"/>
      <c r="RMF126" s="271"/>
      <c r="RMG126" s="271"/>
      <c r="RMH126" s="271"/>
      <c r="RMI126" s="271"/>
      <c r="RMJ126" s="271"/>
      <c r="RMK126" s="271"/>
      <c r="RML126" s="271"/>
      <c r="RMM126" s="271"/>
      <c r="RMN126" s="271"/>
      <c r="RMO126" s="271"/>
      <c r="RMP126" s="271"/>
      <c r="RMQ126" s="271"/>
      <c r="RMR126" s="271"/>
      <c r="RMS126" s="271"/>
      <c r="RMT126" s="271"/>
      <c r="RMU126" s="271"/>
      <c r="RMV126" s="271"/>
      <c r="RMW126" s="271"/>
      <c r="RMX126" s="271"/>
      <c r="RMY126" s="271"/>
      <c r="RMZ126" s="271"/>
      <c r="RNA126" s="271"/>
      <c r="RNB126" s="271"/>
      <c r="RNC126" s="271"/>
      <c r="RND126" s="271"/>
      <c r="RNE126" s="271"/>
      <c r="RNF126" s="271"/>
      <c r="RNG126" s="271"/>
      <c r="RNH126" s="271"/>
      <c r="RNI126" s="271"/>
      <c r="RNJ126" s="271"/>
      <c r="RNK126" s="271"/>
      <c r="RNL126" s="271"/>
      <c r="RNM126" s="271"/>
      <c r="RNN126" s="271"/>
      <c r="RNO126" s="271"/>
      <c r="RNP126" s="271"/>
      <c r="RNQ126" s="271"/>
      <c r="RNR126" s="271"/>
      <c r="RNS126" s="271"/>
      <c r="RNT126" s="271"/>
      <c r="RNU126" s="271"/>
      <c r="RNV126" s="271"/>
      <c r="RNW126" s="271"/>
      <c r="RNX126" s="271"/>
      <c r="RNY126" s="271"/>
      <c r="RNZ126" s="271"/>
      <c r="ROA126" s="271"/>
      <c r="ROB126" s="271"/>
      <c r="ROC126" s="271"/>
      <c r="ROD126" s="271"/>
      <c r="ROE126" s="271"/>
      <c r="ROF126" s="271"/>
      <c r="ROG126" s="271"/>
      <c r="ROH126" s="271"/>
      <c r="ROI126" s="271"/>
      <c r="ROJ126" s="271"/>
      <c r="ROK126" s="271"/>
      <c r="ROL126" s="271"/>
      <c r="ROM126" s="271"/>
      <c r="RON126" s="271"/>
      <c r="ROO126" s="271"/>
      <c r="ROP126" s="271"/>
      <c r="ROQ126" s="271"/>
      <c r="ROR126" s="271"/>
      <c r="ROS126" s="271"/>
      <c r="ROT126" s="271"/>
      <c r="ROU126" s="271"/>
      <c r="ROV126" s="271"/>
      <c r="ROW126" s="271"/>
      <c r="ROX126" s="271"/>
      <c r="ROY126" s="271"/>
      <c r="ROZ126" s="271"/>
      <c r="RPA126" s="271"/>
      <c r="RPB126" s="271"/>
      <c r="RPC126" s="271"/>
      <c r="RPD126" s="271"/>
      <c r="RPE126" s="271"/>
      <c r="RPF126" s="271"/>
      <c r="RPG126" s="271"/>
      <c r="RPH126" s="271"/>
      <c r="RPI126" s="271"/>
      <c r="RPJ126" s="271"/>
      <c r="RPK126" s="271"/>
      <c r="RPL126" s="271"/>
      <c r="RPM126" s="271"/>
      <c r="RPN126" s="271"/>
      <c r="RPO126" s="271"/>
      <c r="RPP126" s="271"/>
      <c r="RPQ126" s="271"/>
      <c r="RPR126" s="271"/>
      <c r="RPS126" s="271"/>
      <c r="RPT126" s="271"/>
      <c r="RPU126" s="271"/>
      <c r="RPV126" s="271"/>
      <c r="RPW126" s="271"/>
      <c r="RPX126" s="271"/>
      <c r="RPY126" s="271"/>
      <c r="RPZ126" s="271"/>
      <c r="RQA126" s="271"/>
      <c r="RQB126" s="271"/>
      <c r="RQC126" s="271"/>
      <c r="RQD126" s="271"/>
      <c r="RQE126" s="271"/>
      <c r="RQF126" s="271"/>
      <c r="RQG126" s="271"/>
      <c r="RQH126" s="271"/>
      <c r="RQI126" s="271"/>
      <c r="RQJ126" s="271"/>
      <c r="RQK126" s="271"/>
      <c r="RQL126" s="271"/>
      <c r="RQM126" s="271"/>
      <c r="RQN126" s="271"/>
      <c r="RQO126" s="271"/>
      <c r="RQP126" s="271"/>
      <c r="RQQ126" s="271"/>
      <c r="RQR126" s="271"/>
      <c r="RQS126" s="271"/>
      <c r="RQT126" s="271"/>
      <c r="RQU126" s="271"/>
      <c r="RQV126" s="271"/>
      <c r="RQW126" s="271"/>
      <c r="RQX126" s="271"/>
      <c r="RQY126" s="271"/>
      <c r="RQZ126" s="271"/>
      <c r="RRA126" s="271"/>
      <c r="RRB126" s="271"/>
      <c r="RRC126" s="271"/>
      <c r="RRD126" s="271"/>
      <c r="RRE126" s="271"/>
      <c r="RRF126" s="271"/>
      <c r="RRG126" s="271"/>
      <c r="RRH126" s="271"/>
      <c r="RRI126" s="271"/>
      <c r="RRJ126" s="271"/>
      <c r="RRK126" s="271"/>
      <c r="RRL126" s="271"/>
      <c r="RRM126" s="271"/>
      <c r="RRN126" s="271"/>
      <c r="RRO126" s="271"/>
      <c r="RRP126" s="271"/>
      <c r="RRQ126" s="271"/>
      <c r="RRR126" s="271"/>
      <c r="RRS126" s="271"/>
      <c r="RRT126" s="271"/>
      <c r="RRU126" s="271"/>
      <c r="RRV126" s="271"/>
      <c r="RRW126" s="271"/>
      <c r="RRX126" s="271"/>
      <c r="RRY126" s="271"/>
      <c r="RRZ126" s="271"/>
      <c r="RSA126" s="271"/>
      <c r="RSB126" s="271"/>
      <c r="RSC126" s="271"/>
      <c r="RSD126" s="271"/>
      <c r="RSE126" s="271"/>
      <c r="RSF126" s="271"/>
      <c r="RSG126" s="271"/>
      <c r="RSH126" s="271"/>
      <c r="RSI126" s="271"/>
      <c r="RSJ126" s="271"/>
      <c r="RSK126" s="271"/>
      <c r="RSL126" s="271"/>
      <c r="RSM126" s="271"/>
      <c r="RSN126" s="271"/>
      <c r="RSO126" s="271"/>
      <c r="RSP126" s="271"/>
      <c r="RSQ126" s="271"/>
      <c r="RSR126" s="271"/>
      <c r="RSS126" s="271"/>
      <c r="RST126" s="271"/>
      <c r="RSU126" s="271"/>
      <c r="RSV126" s="271"/>
      <c r="RSW126" s="271"/>
      <c r="RSX126" s="271"/>
      <c r="RSY126" s="271"/>
      <c r="RSZ126" s="271"/>
      <c r="RTA126" s="271"/>
      <c r="RTB126" s="271"/>
      <c r="RTC126" s="271"/>
      <c r="RTD126" s="271"/>
      <c r="RTE126" s="271"/>
      <c r="RTF126" s="271"/>
      <c r="RTG126" s="271"/>
      <c r="RTH126" s="271"/>
      <c r="RTI126" s="271"/>
      <c r="RTJ126" s="271"/>
      <c r="RTK126" s="271"/>
      <c r="RTL126" s="271"/>
      <c r="RTM126" s="271"/>
      <c r="RTN126" s="271"/>
      <c r="RTO126" s="271"/>
      <c r="RTP126" s="271"/>
      <c r="RTQ126" s="271"/>
      <c r="RTR126" s="271"/>
      <c r="RTS126" s="271"/>
      <c r="RTT126" s="271"/>
      <c r="RTU126" s="271"/>
      <c r="RTV126" s="271"/>
      <c r="RTW126" s="271"/>
      <c r="RTX126" s="271"/>
      <c r="RTY126" s="271"/>
      <c r="RTZ126" s="271"/>
      <c r="RUA126" s="271"/>
      <c r="RUB126" s="271"/>
      <c r="RUC126" s="271"/>
      <c r="RUD126" s="271"/>
      <c r="RUE126" s="271"/>
      <c r="RUF126" s="271"/>
      <c r="RUG126" s="271"/>
      <c r="RUH126" s="271"/>
      <c r="RUI126" s="271"/>
      <c r="RUJ126" s="271"/>
      <c r="RUK126" s="271"/>
      <c r="RUL126" s="271"/>
      <c r="RUM126" s="271"/>
      <c r="RUN126" s="271"/>
      <c r="RUO126" s="271"/>
      <c r="RUP126" s="271"/>
      <c r="RUQ126" s="271"/>
      <c r="RUR126" s="271"/>
      <c r="RUS126" s="271"/>
      <c r="RUT126" s="271"/>
      <c r="RUU126" s="271"/>
      <c r="RUV126" s="271"/>
      <c r="RUW126" s="271"/>
      <c r="RUX126" s="271"/>
      <c r="RUY126" s="271"/>
      <c r="RUZ126" s="271"/>
      <c r="RVA126" s="271"/>
      <c r="RVB126" s="271"/>
      <c r="RVC126" s="271"/>
      <c r="RVD126" s="271"/>
      <c r="RVE126" s="271"/>
      <c r="RVF126" s="271"/>
      <c r="RVG126" s="271"/>
      <c r="RVH126" s="271"/>
      <c r="RVI126" s="271"/>
      <c r="RVJ126" s="271"/>
      <c r="RVK126" s="271"/>
      <c r="RVL126" s="271"/>
      <c r="RVM126" s="271"/>
      <c r="RVN126" s="271"/>
      <c r="RVO126" s="271"/>
      <c r="RVP126" s="271"/>
      <c r="RVQ126" s="271"/>
      <c r="RVR126" s="271"/>
      <c r="RVS126" s="271"/>
      <c r="RVT126" s="271"/>
      <c r="RVU126" s="271"/>
      <c r="RVV126" s="271"/>
      <c r="RVW126" s="271"/>
      <c r="RVX126" s="271"/>
      <c r="RVY126" s="271"/>
      <c r="RVZ126" s="271"/>
      <c r="RWA126" s="271"/>
      <c r="RWB126" s="271"/>
      <c r="RWC126" s="271"/>
      <c r="RWD126" s="271"/>
      <c r="RWE126" s="271"/>
      <c r="RWF126" s="271"/>
      <c r="RWG126" s="271"/>
      <c r="RWH126" s="271"/>
      <c r="RWI126" s="271"/>
      <c r="RWJ126" s="271"/>
      <c r="RWK126" s="271"/>
      <c r="RWL126" s="271"/>
      <c r="RWM126" s="271"/>
      <c r="RWN126" s="271"/>
      <c r="RWO126" s="271"/>
      <c r="RWP126" s="271"/>
      <c r="RWQ126" s="271"/>
      <c r="RWR126" s="271"/>
      <c r="RWS126" s="271"/>
      <c r="RWT126" s="271"/>
      <c r="RWU126" s="271"/>
      <c r="RWV126" s="271"/>
      <c r="RWW126" s="271"/>
      <c r="RWX126" s="271"/>
      <c r="RWY126" s="271"/>
      <c r="RWZ126" s="271"/>
      <c r="RXA126" s="271"/>
      <c r="RXB126" s="271"/>
      <c r="RXC126" s="271"/>
      <c r="RXD126" s="271"/>
      <c r="RXE126" s="271"/>
      <c r="RXF126" s="271"/>
      <c r="RXG126" s="271"/>
      <c r="RXH126" s="271"/>
      <c r="RXI126" s="271"/>
      <c r="RXJ126" s="271"/>
      <c r="RXK126" s="271"/>
      <c r="RXL126" s="271"/>
      <c r="RXM126" s="271"/>
      <c r="RXN126" s="271"/>
      <c r="RXO126" s="271"/>
      <c r="RXP126" s="271"/>
      <c r="RXQ126" s="271"/>
      <c r="RXR126" s="271"/>
      <c r="RXS126" s="271"/>
      <c r="RXT126" s="271"/>
      <c r="RXU126" s="271"/>
      <c r="RXV126" s="271"/>
      <c r="RXW126" s="271"/>
      <c r="RXX126" s="271"/>
      <c r="RXY126" s="271"/>
      <c r="RXZ126" s="271"/>
      <c r="RYA126" s="271"/>
      <c r="RYB126" s="271"/>
      <c r="RYC126" s="271"/>
      <c r="RYD126" s="271"/>
      <c r="RYE126" s="271"/>
      <c r="RYF126" s="271"/>
      <c r="RYG126" s="271"/>
      <c r="RYH126" s="271"/>
      <c r="RYI126" s="271"/>
      <c r="RYJ126" s="271"/>
      <c r="RYK126" s="271"/>
      <c r="RYL126" s="271"/>
      <c r="RYM126" s="271"/>
      <c r="RYN126" s="271"/>
      <c r="RYO126" s="271"/>
      <c r="RYP126" s="271"/>
      <c r="RYQ126" s="271"/>
      <c r="RYR126" s="271"/>
      <c r="RYS126" s="271"/>
      <c r="RYT126" s="271"/>
      <c r="RYU126" s="271"/>
      <c r="RYV126" s="271"/>
      <c r="RYW126" s="271"/>
      <c r="RYX126" s="271"/>
      <c r="RYY126" s="271"/>
      <c r="RYZ126" s="271"/>
      <c r="RZA126" s="271"/>
      <c r="RZB126" s="271"/>
      <c r="RZC126" s="271"/>
      <c r="RZD126" s="271"/>
      <c r="RZE126" s="271"/>
      <c r="RZF126" s="271"/>
      <c r="RZG126" s="271"/>
      <c r="RZH126" s="271"/>
      <c r="RZI126" s="271"/>
      <c r="RZJ126" s="271"/>
      <c r="RZK126" s="271"/>
      <c r="RZL126" s="271"/>
      <c r="RZM126" s="271"/>
      <c r="RZN126" s="271"/>
      <c r="RZO126" s="271"/>
      <c r="RZP126" s="271"/>
      <c r="RZQ126" s="271"/>
      <c r="RZR126" s="271"/>
      <c r="RZS126" s="271"/>
      <c r="RZT126" s="271"/>
      <c r="RZU126" s="271"/>
      <c r="RZV126" s="271"/>
      <c r="RZW126" s="271"/>
      <c r="RZX126" s="271"/>
      <c r="RZY126" s="271"/>
      <c r="RZZ126" s="271"/>
      <c r="SAA126" s="271"/>
      <c r="SAB126" s="271"/>
      <c r="SAC126" s="271"/>
      <c r="SAD126" s="271"/>
      <c r="SAE126" s="271"/>
      <c r="SAF126" s="271"/>
      <c r="SAG126" s="271"/>
      <c r="SAH126" s="271"/>
      <c r="SAI126" s="271"/>
      <c r="SAJ126" s="271"/>
      <c r="SAK126" s="271"/>
      <c r="SAL126" s="271"/>
      <c r="SAM126" s="271"/>
      <c r="SAN126" s="271"/>
      <c r="SAO126" s="271"/>
      <c r="SAP126" s="271"/>
      <c r="SAQ126" s="271"/>
      <c r="SAR126" s="271"/>
      <c r="SAS126" s="271"/>
      <c r="SAT126" s="271"/>
      <c r="SAU126" s="271"/>
      <c r="SAV126" s="271"/>
      <c r="SAW126" s="271"/>
      <c r="SAX126" s="271"/>
      <c r="SAY126" s="271"/>
      <c r="SAZ126" s="271"/>
      <c r="SBA126" s="271"/>
      <c r="SBB126" s="271"/>
      <c r="SBC126" s="271"/>
      <c r="SBD126" s="271"/>
      <c r="SBE126" s="271"/>
      <c r="SBF126" s="271"/>
      <c r="SBG126" s="271"/>
      <c r="SBH126" s="271"/>
      <c r="SBI126" s="271"/>
      <c r="SBJ126" s="271"/>
      <c r="SBK126" s="271"/>
      <c r="SBL126" s="271"/>
      <c r="SBM126" s="271"/>
      <c r="SBN126" s="271"/>
      <c r="SBO126" s="271"/>
      <c r="SBP126" s="271"/>
      <c r="SBQ126" s="271"/>
      <c r="SBR126" s="271"/>
      <c r="SBS126" s="271"/>
      <c r="SBT126" s="271"/>
      <c r="SBU126" s="271"/>
      <c r="SBV126" s="271"/>
      <c r="SBW126" s="271"/>
      <c r="SBX126" s="271"/>
      <c r="SBY126" s="271"/>
      <c r="SBZ126" s="271"/>
      <c r="SCA126" s="271"/>
      <c r="SCB126" s="271"/>
      <c r="SCC126" s="271"/>
      <c r="SCD126" s="271"/>
      <c r="SCE126" s="271"/>
      <c r="SCF126" s="271"/>
      <c r="SCG126" s="271"/>
      <c r="SCH126" s="271"/>
      <c r="SCI126" s="271"/>
      <c r="SCJ126" s="271"/>
      <c r="SCK126" s="271"/>
      <c r="SCL126" s="271"/>
      <c r="SCM126" s="271"/>
      <c r="SCN126" s="271"/>
      <c r="SCO126" s="271"/>
      <c r="SCP126" s="271"/>
      <c r="SCQ126" s="271"/>
      <c r="SCR126" s="271"/>
      <c r="SCS126" s="271"/>
      <c r="SCT126" s="271"/>
      <c r="SCU126" s="271"/>
      <c r="SCV126" s="271"/>
      <c r="SCW126" s="271"/>
      <c r="SCX126" s="271"/>
      <c r="SCY126" s="271"/>
      <c r="SCZ126" s="271"/>
      <c r="SDA126" s="271"/>
      <c r="SDB126" s="271"/>
      <c r="SDC126" s="271"/>
      <c r="SDD126" s="271"/>
      <c r="SDE126" s="271"/>
      <c r="SDF126" s="271"/>
      <c r="SDG126" s="271"/>
      <c r="SDH126" s="271"/>
      <c r="SDI126" s="271"/>
      <c r="SDJ126" s="271"/>
      <c r="SDK126" s="271"/>
      <c r="SDL126" s="271"/>
      <c r="SDM126" s="271"/>
      <c r="SDN126" s="271"/>
      <c r="SDO126" s="271"/>
      <c r="SDP126" s="271"/>
      <c r="SDQ126" s="271"/>
      <c r="SDR126" s="271"/>
      <c r="SDS126" s="271"/>
      <c r="SDT126" s="271"/>
      <c r="SDU126" s="271"/>
      <c r="SDV126" s="271"/>
      <c r="SDW126" s="271"/>
      <c r="SDX126" s="271"/>
      <c r="SDY126" s="271"/>
      <c r="SDZ126" s="271"/>
      <c r="SEA126" s="271"/>
      <c r="SEB126" s="271"/>
      <c r="SEC126" s="271"/>
      <c r="SED126" s="271"/>
      <c r="SEE126" s="271"/>
      <c r="SEF126" s="271"/>
      <c r="SEG126" s="271"/>
      <c r="SEH126" s="271"/>
      <c r="SEI126" s="271"/>
      <c r="SEJ126" s="271"/>
      <c r="SEK126" s="271"/>
      <c r="SEL126" s="271"/>
      <c r="SEM126" s="271"/>
      <c r="SEN126" s="271"/>
      <c r="SEO126" s="271"/>
      <c r="SEP126" s="271"/>
      <c r="SEQ126" s="271"/>
      <c r="SER126" s="271"/>
      <c r="SES126" s="271"/>
      <c r="SET126" s="271"/>
      <c r="SEU126" s="271"/>
      <c r="SEV126" s="271"/>
      <c r="SEW126" s="271"/>
      <c r="SEX126" s="271"/>
      <c r="SEY126" s="271"/>
      <c r="SEZ126" s="271"/>
      <c r="SFA126" s="271"/>
      <c r="SFB126" s="271"/>
      <c r="SFC126" s="271"/>
      <c r="SFD126" s="271"/>
      <c r="SFE126" s="271"/>
      <c r="SFF126" s="271"/>
      <c r="SFG126" s="271"/>
      <c r="SFH126" s="271"/>
      <c r="SFI126" s="271"/>
      <c r="SFJ126" s="271"/>
      <c r="SFK126" s="271"/>
      <c r="SFL126" s="271"/>
      <c r="SFM126" s="271"/>
      <c r="SFN126" s="271"/>
      <c r="SFO126" s="271"/>
      <c r="SFP126" s="271"/>
      <c r="SFQ126" s="271"/>
      <c r="SFR126" s="271"/>
      <c r="SFS126" s="271"/>
      <c r="SFT126" s="271"/>
      <c r="SFU126" s="271"/>
      <c r="SFV126" s="271"/>
      <c r="SFW126" s="271"/>
      <c r="SFX126" s="271"/>
      <c r="SFY126" s="271"/>
      <c r="SFZ126" s="271"/>
      <c r="SGA126" s="271"/>
      <c r="SGB126" s="271"/>
      <c r="SGC126" s="271"/>
      <c r="SGD126" s="271"/>
      <c r="SGE126" s="271"/>
      <c r="SGF126" s="271"/>
      <c r="SGG126" s="271"/>
      <c r="SGH126" s="271"/>
      <c r="SGI126" s="271"/>
      <c r="SGJ126" s="271"/>
      <c r="SGK126" s="271"/>
      <c r="SGL126" s="271"/>
      <c r="SGM126" s="271"/>
      <c r="SGN126" s="271"/>
      <c r="SGO126" s="271"/>
      <c r="SGP126" s="271"/>
      <c r="SGQ126" s="271"/>
      <c r="SGR126" s="271"/>
      <c r="SGS126" s="271"/>
      <c r="SGT126" s="271"/>
      <c r="SGU126" s="271"/>
      <c r="SGV126" s="271"/>
      <c r="SGW126" s="271"/>
      <c r="SGX126" s="271"/>
      <c r="SGY126" s="271"/>
      <c r="SGZ126" s="271"/>
      <c r="SHA126" s="271"/>
      <c r="SHB126" s="271"/>
      <c r="SHC126" s="271"/>
      <c r="SHD126" s="271"/>
      <c r="SHE126" s="271"/>
      <c r="SHF126" s="271"/>
      <c r="SHG126" s="271"/>
      <c r="SHH126" s="271"/>
      <c r="SHI126" s="271"/>
      <c r="SHJ126" s="271"/>
      <c r="SHK126" s="271"/>
      <c r="SHL126" s="271"/>
      <c r="SHM126" s="271"/>
      <c r="SHN126" s="271"/>
      <c r="SHO126" s="271"/>
      <c r="SHP126" s="271"/>
      <c r="SHQ126" s="271"/>
      <c r="SHR126" s="271"/>
      <c r="SHS126" s="271"/>
      <c r="SHT126" s="271"/>
      <c r="SHU126" s="271"/>
      <c r="SHV126" s="271"/>
      <c r="SHW126" s="271"/>
      <c r="SHX126" s="271"/>
      <c r="SHY126" s="271"/>
      <c r="SHZ126" s="271"/>
      <c r="SIA126" s="271"/>
      <c r="SIB126" s="271"/>
      <c r="SIC126" s="271"/>
      <c r="SID126" s="271"/>
      <c r="SIE126" s="271"/>
      <c r="SIF126" s="271"/>
      <c r="SIG126" s="271"/>
      <c r="SIH126" s="271"/>
      <c r="SII126" s="271"/>
      <c r="SIJ126" s="271"/>
      <c r="SIK126" s="271"/>
      <c r="SIL126" s="271"/>
      <c r="SIM126" s="271"/>
      <c r="SIN126" s="271"/>
      <c r="SIO126" s="271"/>
      <c r="SIP126" s="271"/>
      <c r="SIQ126" s="271"/>
      <c r="SIR126" s="271"/>
      <c r="SIS126" s="271"/>
      <c r="SIT126" s="271"/>
      <c r="SIU126" s="271"/>
      <c r="SIV126" s="271"/>
      <c r="SIW126" s="271"/>
      <c r="SIX126" s="271"/>
      <c r="SIY126" s="271"/>
      <c r="SIZ126" s="271"/>
      <c r="SJA126" s="271"/>
      <c r="SJB126" s="271"/>
      <c r="SJC126" s="271"/>
      <c r="SJD126" s="271"/>
      <c r="SJE126" s="271"/>
      <c r="SJF126" s="271"/>
      <c r="SJG126" s="271"/>
      <c r="SJH126" s="271"/>
      <c r="SJI126" s="271"/>
      <c r="SJJ126" s="271"/>
      <c r="SJK126" s="271"/>
      <c r="SJL126" s="271"/>
      <c r="SJM126" s="271"/>
      <c r="SJN126" s="271"/>
      <c r="SJO126" s="271"/>
      <c r="SJP126" s="271"/>
      <c r="SJQ126" s="271"/>
      <c r="SJR126" s="271"/>
      <c r="SJS126" s="271"/>
      <c r="SJT126" s="271"/>
      <c r="SJU126" s="271"/>
      <c r="SJV126" s="271"/>
      <c r="SJW126" s="271"/>
      <c r="SJX126" s="271"/>
      <c r="SJY126" s="271"/>
      <c r="SJZ126" s="271"/>
      <c r="SKA126" s="271"/>
      <c r="SKB126" s="271"/>
      <c r="SKC126" s="271"/>
      <c r="SKD126" s="271"/>
      <c r="SKE126" s="271"/>
      <c r="SKF126" s="271"/>
      <c r="SKG126" s="271"/>
      <c r="SKH126" s="271"/>
      <c r="SKI126" s="271"/>
      <c r="SKJ126" s="271"/>
      <c r="SKK126" s="271"/>
      <c r="SKL126" s="271"/>
      <c r="SKM126" s="271"/>
      <c r="SKN126" s="271"/>
      <c r="SKO126" s="271"/>
      <c r="SKP126" s="271"/>
      <c r="SKQ126" s="271"/>
      <c r="SKR126" s="271"/>
      <c r="SKS126" s="271"/>
      <c r="SKT126" s="271"/>
      <c r="SKU126" s="271"/>
      <c r="SKV126" s="271"/>
      <c r="SKW126" s="271"/>
      <c r="SKX126" s="271"/>
      <c r="SKY126" s="271"/>
      <c r="SKZ126" s="271"/>
      <c r="SLA126" s="271"/>
      <c r="SLB126" s="271"/>
      <c r="SLC126" s="271"/>
      <c r="SLD126" s="271"/>
      <c r="SLE126" s="271"/>
      <c r="SLF126" s="271"/>
      <c r="SLG126" s="271"/>
      <c r="SLH126" s="271"/>
      <c r="SLI126" s="271"/>
      <c r="SLJ126" s="271"/>
      <c r="SLK126" s="271"/>
      <c r="SLL126" s="271"/>
      <c r="SLM126" s="271"/>
      <c r="SLN126" s="271"/>
      <c r="SLO126" s="271"/>
      <c r="SLP126" s="271"/>
      <c r="SLQ126" s="271"/>
      <c r="SLR126" s="271"/>
      <c r="SLS126" s="271"/>
      <c r="SLT126" s="271"/>
      <c r="SLU126" s="271"/>
      <c r="SLV126" s="271"/>
      <c r="SLW126" s="271"/>
      <c r="SLX126" s="271"/>
      <c r="SLY126" s="271"/>
      <c r="SLZ126" s="271"/>
      <c r="SMA126" s="271"/>
      <c r="SMB126" s="271"/>
      <c r="SMC126" s="271"/>
      <c r="SMD126" s="271"/>
      <c r="SME126" s="271"/>
      <c r="SMF126" s="271"/>
      <c r="SMG126" s="271"/>
      <c r="SMH126" s="271"/>
      <c r="SMI126" s="271"/>
      <c r="SMJ126" s="271"/>
      <c r="SMK126" s="271"/>
      <c r="SML126" s="271"/>
      <c r="SMM126" s="271"/>
      <c r="SMN126" s="271"/>
      <c r="SMO126" s="271"/>
      <c r="SMP126" s="271"/>
      <c r="SMQ126" s="271"/>
      <c r="SMR126" s="271"/>
      <c r="SMS126" s="271"/>
      <c r="SMT126" s="271"/>
      <c r="SMU126" s="271"/>
      <c r="SMV126" s="271"/>
      <c r="SMW126" s="271"/>
      <c r="SMX126" s="271"/>
      <c r="SMY126" s="271"/>
      <c r="SMZ126" s="271"/>
      <c r="SNA126" s="271"/>
      <c r="SNB126" s="271"/>
      <c r="SNC126" s="271"/>
      <c r="SND126" s="271"/>
      <c r="SNE126" s="271"/>
      <c r="SNF126" s="271"/>
      <c r="SNG126" s="271"/>
      <c r="SNH126" s="271"/>
      <c r="SNI126" s="271"/>
      <c r="SNJ126" s="271"/>
      <c r="SNK126" s="271"/>
      <c r="SNL126" s="271"/>
      <c r="SNM126" s="271"/>
      <c r="SNN126" s="271"/>
      <c r="SNO126" s="271"/>
      <c r="SNP126" s="271"/>
      <c r="SNQ126" s="271"/>
      <c r="SNR126" s="271"/>
      <c r="SNS126" s="271"/>
      <c r="SNT126" s="271"/>
      <c r="SNU126" s="271"/>
      <c r="SNV126" s="271"/>
      <c r="SNW126" s="271"/>
      <c r="SNX126" s="271"/>
      <c r="SNY126" s="271"/>
      <c r="SNZ126" s="271"/>
      <c r="SOA126" s="271"/>
      <c r="SOB126" s="271"/>
      <c r="SOC126" s="271"/>
      <c r="SOD126" s="271"/>
      <c r="SOE126" s="271"/>
      <c r="SOF126" s="271"/>
      <c r="SOG126" s="271"/>
      <c r="SOH126" s="271"/>
      <c r="SOI126" s="271"/>
      <c r="SOJ126" s="271"/>
      <c r="SOK126" s="271"/>
      <c r="SOL126" s="271"/>
      <c r="SOM126" s="271"/>
      <c r="SON126" s="271"/>
      <c r="SOO126" s="271"/>
      <c r="SOP126" s="271"/>
      <c r="SOQ126" s="271"/>
      <c r="SOR126" s="271"/>
      <c r="SOS126" s="271"/>
      <c r="SOT126" s="271"/>
      <c r="SOU126" s="271"/>
      <c r="SOV126" s="271"/>
      <c r="SOW126" s="271"/>
      <c r="SOX126" s="271"/>
      <c r="SOY126" s="271"/>
      <c r="SOZ126" s="271"/>
      <c r="SPA126" s="271"/>
      <c r="SPB126" s="271"/>
      <c r="SPC126" s="271"/>
      <c r="SPD126" s="271"/>
      <c r="SPE126" s="271"/>
      <c r="SPF126" s="271"/>
      <c r="SPG126" s="271"/>
      <c r="SPH126" s="271"/>
      <c r="SPI126" s="271"/>
      <c r="SPJ126" s="271"/>
      <c r="SPK126" s="271"/>
      <c r="SPL126" s="271"/>
      <c r="SPM126" s="271"/>
      <c r="SPN126" s="271"/>
      <c r="SPO126" s="271"/>
      <c r="SPP126" s="271"/>
      <c r="SPQ126" s="271"/>
      <c r="SPR126" s="271"/>
      <c r="SPS126" s="271"/>
      <c r="SPT126" s="271"/>
      <c r="SPU126" s="271"/>
      <c r="SPV126" s="271"/>
      <c r="SPW126" s="271"/>
      <c r="SPX126" s="271"/>
      <c r="SPY126" s="271"/>
      <c r="SPZ126" s="271"/>
      <c r="SQA126" s="271"/>
      <c r="SQB126" s="271"/>
      <c r="SQC126" s="271"/>
      <c r="SQD126" s="271"/>
      <c r="SQE126" s="271"/>
      <c r="SQF126" s="271"/>
      <c r="SQG126" s="271"/>
      <c r="SQH126" s="271"/>
      <c r="SQI126" s="271"/>
      <c r="SQJ126" s="271"/>
      <c r="SQK126" s="271"/>
      <c r="SQL126" s="271"/>
      <c r="SQM126" s="271"/>
      <c r="SQN126" s="271"/>
      <c r="SQO126" s="271"/>
      <c r="SQP126" s="271"/>
      <c r="SQQ126" s="271"/>
      <c r="SQR126" s="271"/>
      <c r="SQS126" s="271"/>
      <c r="SQT126" s="271"/>
      <c r="SQU126" s="271"/>
      <c r="SQV126" s="271"/>
      <c r="SQW126" s="271"/>
      <c r="SQX126" s="271"/>
      <c r="SQY126" s="271"/>
      <c r="SQZ126" s="271"/>
      <c r="SRA126" s="271"/>
      <c r="SRB126" s="271"/>
      <c r="SRC126" s="271"/>
      <c r="SRD126" s="271"/>
      <c r="SRE126" s="271"/>
      <c r="SRF126" s="271"/>
      <c r="SRG126" s="271"/>
      <c r="SRH126" s="271"/>
      <c r="SRI126" s="271"/>
      <c r="SRJ126" s="271"/>
      <c r="SRK126" s="271"/>
      <c r="SRL126" s="271"/>
      <c r="SRM126" s="271"/>
      <c r="SRN126" s="271"/>
      <c r="SRO126" s="271"/>
      <c r="SRP126" s="271"/>
      <c r="SRQ126" s="271"/>
      <c r="SRR126" s="271"/>
      <c r="SRS126" s="271"/>
      <c r="SRT126" s="271"/>
      <c r="SRU126" s="271"/>
      <c r="SRV126" s="271"/>
      <c r="SRW126" s="271"/>
      <c r="SRX126" s="271"/>
      <c r="SRY126" s="271"/>
      <c r="SRZ126" s="271"/>
      <c r="SSA126" s="271"/>
      <c r="SSB126" s="271"/>
      <c r="SSC126" s="271"/>
      <c r="SSD126" s="271"/>
      <c r="SSE126" s="271"/>
      <c r="SSF126" s="271"/>
      <c r="SSG126" s="271"/>
      <c r="SSH126" s="271"/>
      <c r="SSI126" s="271"/>
      <c r="SSJ126" s="271"/>
      <c r="SSK126" s="271"/>
      <c r="SSL126" s="271"/>
      <c r="SSM126" s="271"/>
      <c r="SSN126" s="271"/>
      <c r="SSO126" s="271"/>
      <c r="SSP126" s="271"/>
      <c r="SSQ126" s="271"/>
      <c r="SSR126" s="271"/>
      <c r="SSS126" s="271"/>
      <c r="SST126" s="271"/>
      <c r="SSU126" s="271"/>
      <c r="SSV126" s="271"/>
      <c r="SSW126" s="271"/>
      <c r="SSX126" s="271"/>
      <c r="SSY126" s="271"/>
      <c r="SSZ126" s="271"/>
      <c r="STA126" s="271"/>
      <c r="STB126" s="271"/>
      <c r="STC126" s="271"/>
      <c r="STD126" s="271"/>
      <c r="STE126" s="271"/>
      <c r="STF126" s="271"/>
      <c r="STG126" s="271"/>
      <c r="STH126" s="271"/>
      <c r="STI126" s="271"/>
      <c r="STJ126" s="271"/>
      <c r="STK126" s="271"/>
      <c r="STL126" s="271"/>
      <c r="STM126" s="271"/>
      <c r="STN126" s="271"/>
      <c r="STO126" s="271"/>
      <c r="STP126" s="271"/>
      <c r="STQ126" s="271"/>
      <c r="STR126" s="271"/>
      <c r="STS126" s="271"/>
      <c r="STT126" s="271"/>
      <c r="STU126" s="271"/>
      <c r="STV126" s="271"/>
      <c r="STW126" s="271"/>
      <c r="STX126" s="271"/>
      <c r="STY126" s="271"/>
      <c r="STZ126" s="271"/>
      <c r="SUA126" s="271"/>
      <c r="SUB126" s="271"/>
      <c r="SUC126" s="271"/>
      <c r="SUD126" s="271"/>
      <c r="SUE126" s="271"/>
      <c r="SUF126" s="271"/>
      <c r="SUG126" s="271"/>
      <c r="SUH126" s="271"/>
      <c r="SUI126" s="271"/>
      <c r="SUJ126" s="271"/>
      <c r="SUK126" s="271"/>
      <c r="SUL126" s="271"/>
      <c r="SUM126" s="271"/>
      <c r="SUN126" s="271"/>
      <c r="SUO126" s="271"/>
      <c r="SUP126" s="271"/>
      <c r="SUQ126" s="271"/>
      <c r="SUR126" s="271"/>
      <c r="SUS126" s="271"/>
      <c r="SUT126" s="271"/>
      <c r="SUU126" s="271"/>
      <c r="SUV126" s="271"/>
      <c r="SUW126" s="271"/>
      <c r="SUX126" s="271"/>
      <c r="SUY126" s="271"/>
      <c r="SUZ126" s="271"/>
      <c r="SVA126" s="271"/>
      <c r="SVB126" s="271"/>
      <c r="SVC126" s="271"/>
      <c r="SVD126" s="271"/>
      <c r="SVE126" s="271"/>
      <c r="SVF126" s="271"/>
      <c r="SVG126" s="271"/>
      <c r="SVH126" s="271"/>
      <c r="SVI126" s="271"/>
      <c r="SVJ126" s="271"/>
      <c r="SVK126" s="271"/>
      <c r="SVL126" s="271"/>
      <c r="SVM126" s="271"/>
      <c r="SVN126" s="271"/>
      <c r="SVO126" s="271"/>
      <c r="SVP126" s="271"/>
      <c r="SVQ126" s="271"/>
      <c r="SVR126" s="271"/>
      <c r="SVS126" s="271"/>
      <c r="SVT126" s="271"/>
      <c r="SVU126" s="271"/>
      <c r="SVV126" s="271"/>
      <c r="SVW126" s="271"/>
      <c r="SVX126" s="271"/>
      <c r="SVY126" s="271"/>
      <c r="SVZ126" s="271"/>
      <c r="SWA126" s="271"/>
      <c r="SWB126" s="271"/>
      <c r="SWC126" s="271"/>
      <c r="SWD126" s="271"/>
      <c r="SWE126" s="271"/>
      <c r="SWF126" s="271"/>
      <c r="SWG126" s="271"/>
      <c r="SWH126" s="271"/>
      <c r="SWI126" s="271"/>
      <c r="SWJ126" s="271"/>
      <c r="SWK126" s="271"/>
      <c r="SWL126" s="271"/>
      <c r="SWM126" s="271"/>
      <c r="SWN126" s="271"/>
      <c r="SWO126" s="271"/>
      <c r="SWP126" s="271"/>
      <c r="SWQ126" s="271"/>
      <c r="SWR126" s="271"/>
      <c r="SWS126" s="271"/>
      <c r="SWT126" s="271"/>
      <c r="SWU126" s="271"/>
      <c r="SWV126" s="271"/>
      <c r="SWW126" s="271"/>
      <c r="SWX126" s="271"/>
      <c r="SWY126" s="271"/>
      <c r="SWZ126" s="271"/>
      <c r="SXA126" s="271"/>
      <c r="SXB126" s="271"/>
      <c r="SXC126" s="271"/>
      <c r="SXD126" s="271"/>
      <c r="SXE126" s="271"/>
      <c r="SXF126" s="271"/>
      <c r="SXG126" s="271"/>
      <c r="SXH126" s="271"/>
      <c r="SXI126" s="271"/>
      <c r="SXJ126" s="271"/>
      <c r="SXK126" s="271"/>
      <c r="SXL126" s="271"/>
      <c r="SXM126" s="271"/>
      <c r="SXN126" s="271"/>
      <c r="SXO126" s="271"/>
      <c r="SXP126" s="271"/>
      <c r="SXQ126" s="271"/>
      <c r="SXR126" s="271"/>
      <c r="SXS126" s="271"/>
      <c r="SXT126" s="271"/>
      <c r="SXU126" s="271"/>
      <c r="SXV126" s="271"/>
      <c r="SXW126" s="271"/>
      <c r="SXX126" s="271"/>
      <c r="SXY126" s="271"/>
      <c r="SXZ126" s="271"/>
      <c r="SYA126" s="271"/>
      <c r="SYB126" s="271"/>
      <c r="SYC126" s="271"/>
      <c r="SYD126" s="271"/>
      <c r="SYE126" s="271"/>
      <c r="SYF126" s="271"/>
      <c r="SYG126" s="271"/>
      <c r="SYH126" s="271"/>
      <c r="SYI126" s="271"/>
      <c r="SYJ126" s="271"/>
      <c r="SYK126" s="271"/>
      <c r="SYL126" s="271"/>
      <c r="SYM126" s="271"/>
      <c r="SYN126" s="271"/>
      <c r="SYO126" s="271"/>
      <c r="SYP126" s="271"/>
      <c r="SYQ126" s="271"/>
      <c r="SYR126" s="271"/>
      <c r="SYS126" s="271"/>
      <c r="SYT126" s="271"/>
      <c r="SYU126" s="271"/>
      <c r="SYV126" s="271"/>
      <c r="SYW126" s="271"/>
      <c r="SYX126" s="271"/>
      <c r="SYY126" s="271"/>
      <c r="SYZ126" s="271"/>
      <c r="SZA126" s="271"/>
      <c r="SZB126" s="271"/>
      <c r="SZC126" s="271"/>
      <c r="SZD126" s="271"/>
      <c r="SZE126" s="271"/>
      <c r="SZF126" s="271"/>
      <c r="SZG126" s="271"/>
      <c r="SZH126" s="271"/>
      <c r="SZI126" s="271"/>
      <c r="SZJ126" s="271"/>
      <c r="SZK126" s="271"/>
      <c r="SZL126" s="271"/>
      <c r="SZM126" s="271"/>
      <c r="SZN126" s="271"/>
      <c r="SZO126" s="271"/>
      <c r="SZP126" s="271"/>
      <c r="SZQ126" s="271"/>
      <c r="SZR126" s="271"/>
      <c r="SZS126" s="271"/>
      <c r="SZT126" s="271"/>
      <c r="SZU126" s="271"/>
      <c r="SZV126" s="271"/>
      <c r="SZW126" s="271"/>
      <c r="SZX126" s="271"/>
      <c r="SZY126" s="271"/>
      <c r="SZZ126" s="271"/>
      <c r="TAA126" s="271"/>
      <c r="TAB126" s="271"/>
      <c r="TAC126" s="271"/>
      <c r="TAD126" s="271"/>
      <c r="TAE126" s="271"/>
      <c r="TAF126" s="271"/>
      <c r="TAG126" s="271"/>
      <c r="TAH126" s="271"/>
      <c r="TAI126" s="271"/>
      <c r="TAJ126" s="271"/>
      <c r="TAK126" s="271"/>
      <c r="TAL126" s="271"/>
      <c r="TAM126" s="271"/>
      <c r="TAN126" s="271"/>
      <c r="TAO126" s="271"/>
      <c r="TAP126" s="271"/>
      <c r="TAQ126" s="271"/>
      <c r="TAR126" s="271"/>
      <c r="TAS126" s="271"/>
      <c r="TAT126" s="271"/>
      <c r="TAU126" s="271"/>
      <c r="TAV126" s="271"/>
      <c r="TAW126" s="271"/>
      <c r="TAX126" s="271"/>
      <c r="TAY126" s="271"/>
      <c r="TAZ126" s="271"/>
      <c r="TBA126" s="271"/>
      <c r="TBB126" s="271"/>
      <c r="TBC126" s="271"/>
      <c r="TBD126" s="271"/>
      <c r="TBE126" s="271"/>
      <c r="TBF126" s="271"/>
      <c r="TBG126" s="271"/>
      <c r="TBH126" s="271"/>
      <c r="TBI126" s="271"/>
      <c r="TBJ126" s="271"/>
      <c r="TBK126" s="271"/>
      <c r="TBL126" s="271"/>
      <c r="TBM126" s="271"/>
      <c r="TBN126" s="271"/>
      <c r="TBO126" s="271"/>
      <c r="TBP126" s="271"/>
      <c r="TBQ126" s="271"/>
      <c r="TBR126" s="271"/>
      <c r="TBS126" s="271"/>
      <c r="TBT126" s="271"/>
      <c r="TBU126" s="271"/>
      <c r="TBV126" s="271"/>
      <c r="TBW126" s="271"/>
      <c r="TBX126" s="271"/>
      <c r="TBY126" s="271"/>
      <c r="TBZ126" s="271"/>
      <c r="TCA126" s="271"/>
      <c r="TCB126" s="271"/>
      <c r="TCC126" s="271"/>
      <c r="TCD126" s="271"/>
      <c r="TCE126" s="271"/>
      <c r="TCF126" s="271"/>
      <c r="TCG126" s="271"/>
      <c r="TCH126" s="271"/>
      <c r="TCI126" s="271"/>
      <c r="TCJ126" s="271"/>
      <c r="TCK126" s="271"/>
      <c r="TCL126" s="271"/>
      <c r="TCM126" s="271"/>
      <c r="TCN126" s="271"/>
      <c r="TCO126" s="271"/>
      <c r="TCP126" s="271"/>
      <c r="TCQ126" s="271"/>
      <c r="TCR126" s="271"/>
      <c r="TCS126" s="271"/>
      <c r="TCT126" s="271"/>
      <c r="TCU126" s="271"/>
      <c r="TCV126" s="271"/>
      <c r="TCW126" s="271"/>
      <c r="TCX126" s="271"/>
      <c r="TCY126" s="271"/>
      <c r="TCZ126" s="271"/>
      <c r="TDA126" s="271"/>
      <c r="TDB126" s="271"/>
      <c r="TDC126" s="271"/>
      <c r="TDD126" s="271"/>
      <c r="TDE126" s="271"/>
      <c r="TDF126" s="271"/>
      <c r="TDG126" s="271"/>
      <c r="TDH126" s="271"/>
      <c r="TDI126" s="271"/>
      <c r="TDJ126" s="271"/>
      <c r="TDK126" s="271"/>
      <c r="TDL126" s="271"/>
      <c r="TDM126" s="271"/>
      <c r="TDN126" s="271"/>
      <c r="TDO126" s="271"/>
      <c r="TDP126" s="271"/>
      <c r="TDQ126" s="271"/>
      <c r="TDR126" s="271"/>
      <c r="TDS126" s="271"/>
      <c r="TDT126" s="271"/>
      <c r="TDU126" s="271"/>
      <c r="TDV126" s="271"/>
      <c r="TDW126" s="271"/>
      <c r="TDX126" s="271"/>
      <c r="TDY126" s="271"/>
      <c r="TDZ126" s="271"/>
      <c r="TEA126" s="271"/>
      <c r="TEB126" s="271"/>
      <c r="TEC126" s="271"/>
      <c r="TED126" s="271"/>
      <c r="TEE126" s="271"/>
      <c r="TEF126" s="271"/>
      <c r="TEG126" s="271"/>
      <c r="TEH126" s="271"/>
      <c r="TEI126" s="271"/>
      <c r="TEJ126" s="271"/>
      <c r="TEK126" s="271"/>
      <c r="TEL126" s="271"/>
      <c r="TEM126" s="271"/>
      <c r="TEN126" s="271"/>
      <c r="TEO126" s="271"/>
      <c r="TEP126" s="271"/>
      <c r="TEQ126" s="271"/>
      <c r="TER126" s="271"/>
      <c r="TES126" s="271"/>
      <c r="TET126" s="271"/>
      <c r="TEU126" s="271"/>
      <c r="TEV126" s="271"/>
      <c r="TEW126" s="271"/>
      <c r="TEX126" s="271"/>
      <c r="TEY126" s="271"/>
      <c r="TEZ126" s="271"/>
      <c r="TFA126" s="271"/>
      <c r="TFB126" s="271"/>
      <c r="TFC126" s="271"/>
      <c r="TFD126" s="271"/>
      <c r="TFE126" s="271"/>
      <c r="TFF126" s="271"/>
      <c r="TFG126" s="271"/>
      <c r="TFH126" s="271"/>
      <c r="TFI126" s="271"/>
      <c r="TFJ126" s="271"/>
      <c r="TFK126" s="271"/>
      <c r="TFL126" s="271"/>
      <c r="TFM126" s="271"/>
      <c r="TFN126" s="271"/>
      <c r="TFO126" s="271"/>
      <c r="TFP126" s="271"/>
      <c r="TFQ126" s="271"/>
      <c r="TFR126" s="271"/>
      <c r="TFS126" s="271"/>
      <c r="TFT126" s="271"/>
      <c r="TFU126" s="271"/>
      <c r="TFV126" s="271"/>
      <c r="TFW126" s="271"/>
      <c r="TFX126" s="271"/>
      <c r="TFY126" s="271"/>
      <c r="TFZ126" s="271"/>
      <c r="TGA126" s="271"/>
      <c r="TGB126" s="271"/>
      <c r="TGC126" s="271"/>
      <c r="TGD126" s="271"/>
      <c r="TGE126" s="271"/>
      <c r="TGF126" s="271"/>
      <c r="TGG126" s="271"/>
      <c r="TGH126" s="271"/>
      <c r="TGI126" s="271"/>
      <c r="TGJ126" s="271"/>
      <c r="TGK126" s="271"/>
      <c r="TGL126" s="271"/>
      <c r="TGM126" s="271"/>
      <c r="TGN126" s="271"/>
      <c r="TGO126" s="271"/>
      <c r="TGP126" s="271"/>
      <c r="TGQ126" s="271"/>
      <c r="TGR126" s="271"/>
      <c r="TGS126" s="271"/>
      <c r="TGT126" s="271"/>
      <c r="TGU126" s="271"/>
      <c r="TGV126" s="271"/>
      <c r="TGW126" s="271"/>
      <c r="TGX126" s="271"/>
      <c r="TGY126" s="271"/>
      <c r="TGZ126" s="271"/>
      <c r="THA126" s="271"/>
      <c r="THB126" s="271"/>
      <c r="THC126" s="271"/>
      <c r="THD126" s="271"/>
      <c r="THE126" s="271"/>
      <c r="THF126" s="271"/>
      <c r="THG126" s="271"/>
      <c r="THH126" s="271"/>
      <c r="THI126" s="271"/>
      <c r="THJ126" s="271"/>
      <c r="THK126" s="271"/>
      <c r="THL126" s="271"/>
      <c r="THM126" s="271"/>
      <c r="THN126" s="271"/>
      <c r="THO126" s="271"/>
      <c r="THP126" s="271"/>
      <c r="THQ126" s="271"/>
      <c r="THR126" s="271"/>
      <c r="THS126" s="271"/>
      <c r="THT126" s="271"/>
      <c r="THU126" s="271"/>
      <c r="THV126" s="271"/>
      <c r="THW126" s="271"/>
      <c r="THX126" s="271"/>
      <c r="THY126" s="271"/>
      <c r="THZ126" s="271"/>
      <c r="TIA126" s="271"/>
      <c r="TIB126" s="271"/>
      <c r="TIC126" s="271"/>
      <c r="TID126" s="271"/>
      <c r="TIE126" s="271"/>
      <c r="TIF126" s="271"/>
      <c r="TIG126" s="271"/>
      <c r="TIH126" s="271"/>
      <c r="TII126" s="271"/>
      <c r="TIJ126" s="271"/>
      <c r="TIK126" s="271"/>
      <c r="TIL126" s="271"/>
      <c r="TIM126" s="271"/>
      <c r="TIN126" s="271"/>
      <c r="TIO126" s="271"/>
      <c r="TIP126" s="271"/>
      <c r="TIQ126" s="271"/>
      <c r="TIR126" s="271"/>
      <c r="TIS126" s="271"/>
      <c r="TIT126" s="271"/>
      <c r="TIU126" s="271"/>
      <c r="TIV126" s="271"/>
      <c r="TIW126" s="271"/>
      <c r="TIX126" s="271"/>
      <c r="TIY126" s="271"/>
      <c r="TIZ126" s="271"/>
      <c r="TJA126" s="271"/>
      <c r="TJB126" s="271"/>
      <c r="TJC126" s="271"/>
      <c r="TJD126" s="271"/>
      <c r="TJE126" s="271"/>
      <c r="TJF126" s="271"/>
      <c r="TJG126" s="271"/>
      <c r="TJH126" s="271"/>
      <c r="TJI126" s="271"/>
      <c r="TJJ126" s="271"/>
      <c r="TJK126" s="271"/>
      <c r="TJL126" s="271"/>
      <c r="TJM126" s="271"/>
      <c r="TJN126" s="271"/>
      <c r="TJO126" s="271"/>
      <c r="TJP126" s="271"/>
      <c r="TJQ126" s="271"/>
      <c r="TJR126" s="271"/>
      <c r="TJS126" s="271"/>
      <c r="TJT126" s="271"/>
      <c r="TJU126" s="271"/>
      <c r="TJV126" s="271"/>
      <c r="TJW126" s="271"/>
      <c r="TJX126" s="271"/>
      <c r="TJY126" s="271"/>
      <c r="TJZ126" s="271"/>
      <c r="TKA126" s="271"/>
      <c r="TKB126" s="271"/>
      <c r="TKC126" s="271"/>
      <c r="TKD126" s="271"/>
      <c r="TKE126" s="271"/>
      <c r="TKF126" s="271"/>
      <c r="TKG126" s="271"/>
      <c r="TKH126" s="271"/>
      <c r="TKI126" s="271"/>
      <c r="TKJ126" s="271"/>
      <c r="TKK126" s="271"/>
      <c r="TKL126" s="271"/>
      <c r="TKM126" s="271"/>
      <c r="TKN126" s="271"/>
      <c r="TKO126" s="271"/>
      <c r="TKP126" s="271"/>
      <c r="TKQ126" s="271"/>
      <c r="TKR126" s="271"/>
      <c r="TKS126" s="271"/>
      <c r="TKT126" s="271"/>
      <c r="TKU126" s="271"/>
      <c r="TKV126" s="271"/>
      <c r="TKW126" s="271"/>
      <c r="TKX126" s="271"/>
      <c r="TKY126" s="271"/>
      <c r="TKZ126" s="271"/>
      <c r="TLA126" s="271"/>
      <c r="TLB126" s="271"/>
      <c r="TLC126" s="271"/>
      <c r="TLD126" s="271"/>
      <c r="TLE126" s="271"/>
      <c r="TLF126" s="271"/>
      <c r="TLG126" s="271"/>
      <c r="TLH126" s="271"/>
      <c r="TLI126" s="271"/>
      <c r="TLJ126" s="271"/>
      <c r="TLK126" s="271"/>
      <c r="TLL126" s="271"/>
      <c r="TLM126" s="271"/>
      <c r="TLN126" s="271"/>
      <c r="TLO126" s="271"/>
      <c r="TLP126" s="271"/>
      <c r="TLQ126" s="271"/>
      <c r="TLR126" s="271"/>
      <c r="TLS126" s="271"/>
      <c r="TLT126" s="271"/>
      <c r="TLU126" s="271"/>
      <c r="TLV126" s="271"/>
      <c r="TLW126" s="271"/>
      <c r="TLX126" s="271"/>
      <c r="TLY126" s="271"/>
      <c r="TLZ126" s="271"/>
      <c r="TMA126" s="271"/>
      <c r="TMB126" s="271"/>
      <c r="TMC126" s="271"/>
      <c r="TMD126" s="271"/>
      <c r="TME126" s="271"/>
      <c r="TMF126" s="271"/>
      <c r="TMG126" s="271"/>
      <c r="TMH126" s="271"/>
      <c r="TMI126" s="271"/>
      <c r="TMJ126" s="271"/>
      <c r="TMK126" s="271"/>
      <c r="TML126" s="271"/>
      <c r="TMM126" s="271"/>
      <c r="TMN126" s="271"/>
      <c r="TMO126" s="271"/>
      <c r="TMP126" s="271"/>
      <c r="TMQ126" s="271"/>
      <c r="TMR126" s="271"/>
      <c r="TMS126" s="271"/>
      <c r="TMT126" s="271"/>
      <c r="TMU126" s="271"/>
      <c r="TMV126" s="271"/>
      <c r="TMW126" s="271"/>
      <c r="TMX126" s="271"/>
      <c r="TMY126" s="271"/>
      <c r="TMZ126" s="271"/>
      <c r="TNA126" s="271"/>
      <c r="TNB126" s="271"/>
      <c r="TNC126" s="271"/>
      <c r="TND126" s="271"/>
      <c r="TNE126" s="271"/>
      <c r="TNF126" s="271"/>
      <c r="TNG126" s="271"/>
      <c r="TNH126" s="271"/>
      <c r="TNI126" s="271"/>
      <c r="TNJ126" s="271"/>
      <c r="TNK126" s="271"/>
      <c r="TNL126" s="271"/>
      <c r="TNM126" s="271"/>
      <c r="TNN126" s="271"/>
      <c r="TNO126" s="271"/>
      <c r="TNP126" s="271"/>
      <c r="TNQ126" s="271"/>
      <c r="TNR126" s="271"/>
      <c r="TNS126" s="271"/>
      <c r="TNT126" s="271"/>
      <c r="TNU126" s="271"/>
      <c r="TNV126" s="271"/>
      <c r="TNW126" s="271"/>
      <c r="TNX126" s="271"/>
      <c r="TNY126" s="271"/>
      <c r="TNZ126" s="271"/>
      <c r="TOA126" s="271"/>
      <c r="TOB126" s="271"/>
      <c r="TOC126" s="271"/>
      <c r="TOD126" s="271"/>
      <c r="TOE126" s="271"/>
      <c r="TOF126" s="271"/>
      <c r="TOG126" s="271"/>
      <c r="TOH126" s="271"/>
      <c r="TOI126" s="271"/>
      <c r="TOJ126" s="271"/>
      <c r="TOK126" s="271"/>
      <c r="TOL126" s="271"/>
      <c r="TOM126" s="271"/>
      <c r="TON126" s="271"/>
      <c r="TOO126" s="271"/>
      <c r="TOP126" s="271"/>
      <c r="TOQ126" s="271"/>
      <c r="TOR126" s="271"/>
      <c r="TOS126" s="271"/>
      <c r="TOT126" s="271"/>
      <c r="TOU126" s="271"/>
      <c r="TOV126" s="271"/>
      <c r="TOW126" s="271"/>
      <c r="TOX126" s="271"/>
      <c r="TOY126" s="271"/>
      <c r="TOZ126" s="271"/>
      <c r="TPA126" s="271"/>
      <c r="TPB126" s="271"/>
      <c r="TPC126" s="271"/>
      <c r="TPD126" s="271"/>
      <c r="TPE126" s="271"/>
      <c r="TPF126" s="271"/>
      <c r="TPG126" s="271"/>
      <c r="TPH126" s="271"/>
      <c r="TPI126" s="271"/>
      <c r="TPJ126" s="271"/>
      <c r="TPK126" s="271"/>
      <c r="TPL126" s="271"/>
      <c r="TPM126" s="271"/>
      <c r="TPN126" s="271"/>
      <c r="TPO126" s="271"/>
      <c r="TPP126" s="271"/>
      <c r="TPQ126" s="271"/>
      <c r="TPR126" s="271"/>
      <c r="TPS126" s="271"/>
      <c r="TPT126" s="271"/>
      <c r="TPU126" s="271"/>
      <c r="TPV126" s="271"/>
      <c r="TPW126" s="271"/>
      <c r="TPX126" s="271"/>
      <c r="TPY126" s="271"/>
      <c r="TPZ126" s="271"/>
      <c r="TQA126" s="271"/>
      <c r="TQB126" s="271"/>
      <c r="TQC126" s="271"/>
      <c r="TQD126" s="271"/>
      <c r="TQE126" s="271"/>
      <c r="TQF126" s="271"/>
      <c r="TQG126" s="271"/>
      <c r="TQH126" s="271"/>
      <c r="TQI126" s="271"/>
      <c r="TQJ126" s="271"/>
      <c r="TQK126" s="271"/>
      <c r="TQL126" s="271"/>
      <c r="TQM126" s="271"/>
      <c r="TQN126" s="271"/>
      <c r="TQO126" s="271"/>
      <c r="TQP126" s="271"/>
      <c r="TQQ126" s="271"/>
      <c r="TQR126" s="271"/>
      <c r="TQS126" s="271"/>
      <c r="TQT126" s="271"/>
      <c r="TQU126" s="271"/>
      <c r="TQV126" s="271"/>
      <c r="TQW126" s="271"/>
      <c r="TQX126" s="271"/>
      <c r="TQY126" s="271"/>
      <c r="TQZ126" s="271"/>
      <c r="TRA126" s="271"/>
      <c r="TRB126" s="271"/>
      <c r="TRC126" s="271"/>
      <c r="TRD126" s="271"/>
      <c r="TRE126" s="271"/>
      <c r="TRF126" s="271"/>
      <c r="TRG126" s="271"/>
      <c r="TRH126" s="271"/>
      <c r="TRI126" s="271"/>
      <c r="TRJ126" s="271"/>
      <c r="TRK126" s="271"/>
      <c r="TRL126" s="271"/>
      <c r="TRM126" s="271"/>
      <c r="TRN126" s="271"/>
      <c r="TRO126" s="271"/>
      <c r="TRP126" s="271"/>
      <c r="TRQ126" s="271"/>
      <c r="TRR126" s="271"/>
      <c r="TRS126" s="271"/>
      <c r="TRT126" s="271"/>
      <c r="TRU126" s="271"/>
      <c r="TRV126" s="271"/>
      <c r="TRW126" s="271"/>
      <c r="TRX126" s="271"/>
      <c r="TRY126" s="271"/>
      <c r="TRZ126" s="271"/>
      <c r="TSA126" s="271"/>
      <c r="TSB126" s="271"/>
      <c r="TSC126" s="271"/>
      <c r="TSD126" s="271"/>
      <c r="TSE126" s="271"/>
      <c r="TSF126" s="271"/>
      <c r="TSG126" s="271"/>
      <c r="TSH126" s="271"/>
      <c r="TSI126" s="271"/>
      <c r="TSJ126" s="271"/>
      <c r="TSK126" s="271"/>
      <c r="TSL126" s="271"/>
      <c r="TSM126" s="271"/>
      <c r="TSN126" s="271"/>
      <c r="TSO126" s="271"/>
      <c r="TSP126" s="271"/>
      <c r="TSQ126" s="271"/>
      <c r="TSR126" s="271"/>
      <c r="TSS126" s="271"/>
      <c r="TST126" s="271"/>
      <c r="TSU126" s="271"/>
      <c r="TSV126" s="271"/>
      <c r="TSW126" s="271"/>
      <c r="TSX126" s="271"/>
      <c r="TSY126" s="271"/>
      <c r="TSZ126" s="271"/>
      <c r="TTA126" s="271"/>
      <c r="TTB126" s="271"/>
      <c r="TTC126" s="271"/>
      <c r="TTD126" s="271"/>
      <c r="TTE126" s="271"/>
      <c r="TTF126" s="271"/>
      <c r="TTG126" s="271"/>
      <c r="TTH126" s="271"/>
      <c r="TTI126" s="271"/>
      <c r="TTJ126" s="271"/>
      <c r="TTK126" s="271"/>
      <c r="TTL126" s="271"/>
      <c r="TTM126" s="271"/>
      <c r="TTN126" s="271"/>
      <c r="TTO126" s="271"/>
      <c r="TTP126" s="271"/>
      <c r="TTQ126" s="271"/>
      <c r="TTR126" s="271"/>
      <c r="TTS126" s="271"/>
      <c r="TTT126" s="271"/>
      <c r="TTU126" s="271"/>
      <c r="TTV126" s="271"/>
      <c r="TTW126" s="271"/>
      <c r="TTX126" s="271"/>
      <c r="TTY126" s="271"/>
      <c r="TTZ126" s="271"/>
      <c r="TUA126" s="271"/>
      <c r="TUB126" s="271"/>
      <c r="TUC126" s="271"/>
      <c r="TUD126" s="271"/>
      <c r="TUE126" s="271"/>
      <c r="TUF126" s="271"/>
      <c r="TUG126" s="271"/>
      <c r="TUH126" s="271"/>
      <c r="TUI126" s="271"/>
      <c r="TUJ126" s="271"/>
      <c r="TUK126" s="271"/>
      <c r="TUL126" s="271"/>
      <c r="TUM126" s="271"/>
      <c r="TUN126" s="271"/>
      <c r="TUO126" s="271"/>
      <c r="TUP126" s="271"/>
      <c r="TUQ126" s="271"/>
      <c r="TUR126" s="271"/>
      <c r="TUS126" s="271"/>
      <c r="TUT126" s="271"/>
      <c r="TUU126" s="271"/>
      <c r="TUV126" s="271"/>
      <c r="TUW126" s="271"/>
      <c r="TUX126" s="271"/>
      <c r="TUY126" s="271"/>
      <c r="TUZ126" s="271"/>
      <c r="TVA126" s="271"/>
      <c r="TVB126" s="271"/>
      <c r="TVC126" s="271"/>
      <c r="TVD126" s="271"/>
      <c r="TVE126" s="271"/>
      <c r="TVF126" s="271"/>
      <c r="TVG126" s="271"/>
      <c r="TVH126" s="271"/>
      <c r="TVI126" s="271"/>
      <c r="TVJ126" s="271"/>
      <c r="TVK126" s="271"/>
      <c r="TVL126" s="271"/>
      <c r="TVM126" s="271"/>
      <c r="TVN126" s="271"/>
      <c r="TVO126" s="271"/>
      <c r="TVP126" s="271"/>
      <c r="TVQ126" s="271"/>
      <c r="TVR126" s="271"/>
      <c r="TVS126" s="271"/>
      <c r="TVT126" s="271"/>
      <c r="TVU126" s="271"/>
      <c r="TVV126" s="271"/>
      <c r="TVW126" s="271"/>
      <c r="TVX126" s="271"/>
      <c r="TVY126" s="271"/>
      <c r="TVZ126" s="271"/>
      <c r="TWA126" s="271"/>
      <c r="TWB126" s="271"/>
      <c r="TWC126" s="271"/>
      <c r="TWD126" s="271"/>
      <c r="TWE126" s="271"/>
      <c r="TWF126" s="271"/>
      <c r="TWG126" s="271"/>
      <c r="TWH126" s="271"/>
      <c r="TWI126" s="271"/>
      <c r="TWJ126" s="271"/>
      <c r="TWK126" s="271"/>
      <c r="TWL126" s="271"/>
      <c r="TWM126" s="271"/>
      <c r="TWN126" s="271"/>
      <c r="TWO126" s="271"/>
      <c r="TWP126" s="271"/>
      <c r="TWQ126" s="271"/>
      <c r="TWR126" s="271"/>
      <c r="TWS126" s="271"/>
      <c r="TWT126" s="271"/>
      <c r="TWU126" s="271"/>
      <c r="TWV126" s="271"/>
      <c r="TWW126" s="271"/>
      <c r="TWX126" s="271"/>
      <c r="TWY126" s="271"/>
      <c r="TWZ126" s="271"/>
      <c r="TXA126" s="271"/>
      <c r="TXB126" s="271"/>
      <c r="TXC126" s="271"/>
      <c r="TXD126" s="271"/>
      <c r="TXE126" s="271"/>
      <c r="TXF126" s="271"/>
      <c r="TXG126" s="271"/>
      <c r="TXH126" s="271"/>
      <c r="TXI126" s="271"/>
      <c r="TXJ126" s="271"/>
      <c r="TXK126" s="271"/>
      <c r="TXL126" s="271"/>
      <c r="TXM126" s="271"/>
      <c r="TXN126" s="271"/>
      <c r="TXO126" s="271"/>
      <c r="TXP126" s="271"/>
      <c r="TXQ126" s="271"/>
      <c r="TXR126" s="271"/>
      <c r="TXS126" s="271"/>
      <c r="TXT126" s="271"/>
      <c r="TXU126" s="271"/>
      <c r="TXV126" s="271"/>
      <c r="TXW126" s="271"/>
      <c r="TXX126" s="271"/>
      <c r="TXY126" s="271"/>
      <c r="TXZ126" s="271"/>
      <c r="TYA126" s="271"/>
      <c r="TYB126" s="271"/>
      <c r="TYC126" s="271"/>
      <c r="TYD126" s="271"/>
      <c r="TYE126" s="271"/>
      <c r="TYF126" s="271"/>
      <c r="TYG126" s="271"/>
      <c r="TYH126" s="271"/>
      <c r="TYI126" s="271"/>
      <c r="TYJ126" s="271"/>
      <c r="TYK126" s="271"/>
      <c r="TYL126" s="271"/>
      <c r="TYM126" s="271"/>
      <c r="TYN126" s="271"/>
      <c r="TYO126" s="271"/>
      <c r="TYP126" s="271"/>
      <c r="TYQ126" s="271"/>
      <c r="TYR126" s="271"/>
      <c r="TYS126" s="271"/>
      <c r="TYT126" s="271"/>
      <c r="TYU126" s="271"/>
      <c r="TYV126" s="271"/>
      <c r="TYW126" s="271"/>
      <c r="TYX126" s="271"/>
      <c r="TYY126" s="271"/>
      <c r="TYZ126" s="271"/>
      <c r="TZA126" s="271"/>
      <c r="TZB126" s="271"/>
      <c r="TZC126" s="271"/>
      <c r="TZD126" s="271"/>
      <c r="TZE126" s="271"/>
      <c r="TZF126" s="271"/>
      <c r="TZG126" s="271"/>
      <c r="TZH126" s="271"/>
      <c r="TZI126" s="271"/>
      <c r="TZJ126" s="271"/>
      <c r="TZK126" s="271"/>
      <c r="TZL126" s="271"/>
      <c r="TZM126" s="271"/>
      <c r="TZN126" s="271"/>
      <c r="TZO126" s="271"/>
      <c r="TZP126" s="271"/>
      <c r="TZQ126" s="271"/>
      <c r="TZR126" s="271"/>
      <c r="TZS126" s="271"/>
      <c r="TZT126" s="271"/>
      <c r="TZU126" s="271"/>
      <c r="TZV126" s="271"/>
      <c r="TZW126" s="271"/>
      <c r="TZX126" s="271"/>
      <c r="TZY126" s="271"/>
      <c r="TZZ126" s="271"/>
      <c r="UAA126" s="271"/>
      <c r="UAB126" s="271"/>
      <c r="UAC126" s="271"/>
      <c r="UAD126" s="271"/>
      <c r="UAE126" s="271"/>
      <c r="UAF126" s="271"/>
      <c r="UAG126" s="271"/>
      <c r="UAH126" s="271"/>
      <c r="UAI126" s="271"/>
      <c r="UAJ126" s="271"/>
      <c r="UAK126" s="271"/>
      <c r="UAL126" s="271"/>
      <c r="UAM126" s="271"/>
      <c r="UAN126" s="271"/>
      <c r="UAO126" s="271"/>
      <c r="UAP126" s="271"/>
      <c r="UAQ126" s="271"/>
      <c r="UAR126" s="271"/>
      <c r="UAS126" s="271"/>
      <c r="UAT126" s="271"/>
      <c r="UAU126" s="271"/>
      <c r="UAV126" s="271"/>
      <c r="UAW126" s="271"/>
      <c r="UAX126" s="271"/>
      <c r="UAY126" s="271"/>
      <c r="UAZ126" s="271"/>
      <c r="UBA126" s="271"/>
      <c r="UBB126" s="271"/>
      <c r="UBC126" s="271"/>
      <c r="UBD126" s="271"/>
      <c r="UBE126" s="271"/>
      <c r="UBF126" s="271"/>
      <c r="UBG126" s="271"/>
      <c r="UBH126" s="271"/>
      <c r="UBI126" s="271"/>
      <c r="UBJ126" s="271"/>
      <c r="UBK126" s="271"/>
      <c r="UBL126" s="271"/>
      <c r="UBM126" s="271"/>
      <c r="UBN126" s="271"/>
      <c r="UBO126" s="271"/>
      <c r="UBP126" s="271"/>
      <c r="UBQ126" s="271"/>
      <c r="UBR126" s="271"/>
      <c r="UBS126" s="271"/>
      <c r="UBT126" s="271"/>
      <c r="UBU126" s="271"/>
      <c r="UBV126" s="271"/>
      <c r="UBW126" s="271"/>
      <c r="UBX126" s="271"/>
      <c r="UBY126" s="271"/>
      <c r="UBZ126" s="271"/>
      <c r="UCA126" s="271"/>
      <c r="UCB126" s="271"/>
      <c r="UCC126" s="271"/>
      <c r="UCD126" s="271"/>
      <c r="UCE126" s="271"/>
      <c r="UCF126" s="271"/>
      <c r="UCG126" s="271"/>
      <c r="UCH126" s="271"/>
      <c r="UCI126" s="271"/>
      <c r="UCJ126" s="271"/>
      <c r="UCK126" s="271"/>
      <c r="UCL126" s="271"/>
      <c r="UCM126" s="271"/>
      <c r="UCN126" s="271"/>
      <c r="UCO126" s="271"/>
      <c r="UCP126" s="271"/>
      <c r="UCQ126" s="271"/>
      <c r="UCR126" s="271"/>
      <c r="UCS126" s="271"/>
      <c r="UCT126" s="271"/>
      <c r="UCU126" s="271"/>
      <c r="UCV126" s="271"/>
      <c r="UCW126" s="271"/>
      <c r="UCX126" s="271"/>
      <c r="UCY126" s="271"/>
      <c r="UCZ126" s="271"/>
      <c r="UDA126" s="271"/>
      <c r="UDB126" s="271"/>
      <c r="UDC126" s="271"/>
      <c r="UDD126" s="271"/>
      <c r="UDE126" s="271"/>
      <c r="UDF126" s="271"/>
      <c r="UDG126" s="271"/>
      <c r="UDH126" s="271"/>
      <c r="UDI126" s="271"/>
      <c r="UDJ126" s="271"/>
      <c r="UDK126" s="271"/>
      <c r="UDL126" s="271"/>
      <c r="UDM126" s="271"/>
      <c r="UDN126" s="271"/>
      <c r="UDO126" s="271"/>
      <c r="UDP126" s="271"/>
      <c r="UDQ126" s="271"/>
      <c r="UDR126" s="271"/>
      <c r="UDS126" s="271"/>
      <c r="UDT126" s="271"/>
      <c r="UDU126" s="271"/>
      <c r="UDV126" s="271"/>
      <c r="UDW126" s="271"/>
      <c r="UDX126" s="271"/>
      <c r="UDY126" s="271"/>
      <c r="UDZ126" s="271"/>
      <c r="UEA126" s="271"/>
      <c r="UEB126" s="271"/>
      <c r="UEC126" s="271"/>
      <c r="UED126" s="271"/>
      <c r="UEE126" s="271"/>
      <c r="UEF126" s="271"/>
      <c r="UEG126" s="271"/>
      <c r="UEH126" s="271"/>
      <c r="UEI126" s="271"/>
      <c r="UEJ126" s="271"/>
      <c r="UEK126" s="271"/>
      <c r="UEL126" s="271"/>
      <c r="UEM126" s="271"/>
      <c r="UEN126" s="271"/>
      <c r="UEO126" s="271"/>
      <c r="UEP126" s="271"/>
      <c r="UEQ126" s="271"/>
      <c r="UER126" s="271"/>
      <c r="UES126" s="271"/>
      <c r="UET126" s="271"/>
      <c r="UEU126" s="271"/>
      <c r="UEV126" s="271"/>
      <c r="UEW126" s="271"/>
      <c r="UEX126" s="271"/>
      <c r="UEY126" s="271"/>
      <c r="UEZ126" s="271"/>
      <c r="UFA126" s="271"/>
      <c r="UFB126" s="271"/>
      <c r="UFC126" s="271"/>
      <c r="UFD126" s="271"/>
      <c r="UFE126" s="271"/>
      <c r="UFF126" s="271"/>
      <c r="UFG126" s="271"/>
      <c r="UFH126" s="271"/>
      <c r="UFI126" s="271"/>
      <c r="UFJ126" s="271"/>
      <c r="UFK126" s="271"/>
      <c r="UFL126" s="271"/>
      <c r="UFM126" s="271"/>
      <c r="UFN126" s="271"/>
      <c r="UFO126" s="271"/>
      <c r="UFP126" s="271"/>
      <c r="UFQ126" s="271"/>
      <c r="UFR126" s="271"/>
      <c r="UFS126" s="271"/>
      <c r="UFT126" s="271"/>
      <c r="UFU126" s="271"/>
      <c r="UFV126" s="271"/>
      <c r="UFW126" s="271"/>
      <c r="UFX126" s="271"/>
      <c r="UFY126" s="271"/>
      <c r="UFZ126" s="271"/>
      <c r="UGA126" s="271"/>
      <c r="UGB126" s="271"/>
      <c r="UGC126" s="271"/>
      <c r="UGD126" s="271"/>
      <c r="UGE126" s="271"/>
      <c r="UGF126" s="271"/>
      <c r="UGG126" s="271"/>
      <c r="UGH126" s="271"/>
      <c r="UGI126" s="271"/>
      <c r="UGJ126" s="271"/>
      <c r="UGK126" s="271"/>
      <c r="UGL126" s="271"/>
      <c r="UGM126" s="271"/>
      <c r="UGN126" s="271"/>
      <c r="UGO126" s="271"/>
      <c r="UGP126" s="271"/>
      <c r="UGQ126" s="271"/>
      <c r="UGR126" s="271"/>
      <c r="UGS126" s="271"/>
      <c r="UGT126" s="271"/>
      <c r="UGU126" s="271"/>
      <c r="UGV126" s="271"/>
      <c r="UGW126" s="271"/>
      <c r="UGX126" s="271"/>
      <c r="UGY126" s="271"/>
      <c r="UGZ126" s="271"/>
      <c r="UHA126" s="271"/>
      <c r="UHB126" s="271"/>
      <c r="UHC126" s="271"/>
      <c r="UHD126" s="271"/>
      <c r="UHE126" s="271"/>
      <c r="UHF126" s="271"/>
      <c r="UHG126" s="271"/>
      <c r="UHH126" s="271"/>
      <c r="UHI126" s="271"/>
      <c r="UHJ126" s="271"/>
      <c r="UHK126" s="271"/>
      <c r="UHL126" s="271"/>
      <c r="UHM126" s="271"/>
      <c r="UHN126" s="271"/>
      <c r="UHO126" s="271"/>
      <c r="UHP126" s="271"/>
      <c r="UHQ126" s="271"/>
      <c r="UHR126" s="271"/>
      <c r="UHS126" s="271"/>
      <c r="UHT126" s="271"/>
      <c r="UHU126" s="271"/>
      <c r="UHV126" s="271"/>
      <c r="UHW126" s="271"/>
      <c r="UHX126" s="271"/>
      <c r="UHY126" s="271"/>
      <c r="UHZ126" s="271"/>
      <c r="UIA126" s="271"/>
      <c r="UIB126" s="271"/>
      <c r="UIC126" s="271"/>
      <c r="UID126" s="271"/>
      <c r="UIE126" s="271"/>
      <c r="UIF126" s="271"/>
      <c r="UIG126" s="271"/>
      <c r="UIH126" s="271"/>
      <c r="UII126" s="271"/>
      <c r="UIJ126" s="271"/>
      <c r="UIK126" s="271"/>
      <c r="UIL126" s="271"/>
      <c r="UIM126" s="271"/>
      <c r="UIN126" s="271"/>
      <c r="UIO126" s="271"/>
      <c r="UIP126" s="271"/>
      <c r="UIQ126" s="271"/>
      <c r="UIR126" s="271"/>
      <c r="UIS126" s="271"/>
      <c r="UIT126" s="271"/>
      <c r="UIU126" s="271"/>
      <c r="UIV126" s="271"/>
      <c r="UIW126" s="271"/>
      <c r="UIX126" s="271"/>
      <c r="UIY126" s="271"/>
      <c r="UIZ126" s="271"/>
      <c r="UJA126" s="271"/>
      <c r="UJB126" s="271"/>
      <c r="UJC126" s="271"/>
      <c r="UJD126" s="271"/>
      <c r="UJE126" s="271"/>
      <c r="UJF126" s="271"/>
      <c r="UJG126" s="271"/>
      <c r="UJH126" s="271"/>
      <c r="UJI126" s="271"/>
      <c r="UJJ126" s="271"/>
      <c r="UJK126" s="271"/>
      <c r="UJL126" s="271"/>
      <c r="UJM126" s="271"/>
      <c r="UJN126" s="271"/>
      <c r="UJO126" s="271"/>
      <c r="UJP126" s="271"/>
      <c r="UJQ126" s="271"/>
      <c r="UJR126" s="271"/>
      <c r="UJS126" s="271"/>
      <c r="UJT126" s="271"/>
      <c r="UJU126" s="271"/>
      <c r="UJV126" s="271"/>
      <c r="UJW126" s="271"/>
      <c r="UJX126" s="271"/>
      <c r="UJY126" s="271"/>
      <c r="UJZ126" s="271"/>
      <c r="UKA126" s="271"/>
      <c r="UKB126" s="271"/>
      <c r="UKC126" s="271"/>
      <c r="UKD126" s="271"/>
      <c r="UKE126" s="271"/>
      <c r="UKF126" s="271"/>
      <c r="UKG126" s="271"/>
      <c r="UKH126" s="271"/>
      <c r="UKI126" s="271"/>
      <c r="UKJ126" s="271"/>
      <c r="UKK126" s="271"/>
      <c r="UKL126" s="271"/>
      <c r="UKM126" s="271"/>
      <c r="UKN126" s="271"/>
      <c r="UKO126" s="271"/>
      <c r="UKP126" s="271"/>
      <c r="UKQ126" s="271"/>
      <c r="UKR126" s="271"/>
      <c r="UKS126" s="271"/>
      <c r="UKT126" s="271"/>
      <c r="UKU126" s="271"/>
      <c r="UKV126" s="271"/>
      <c r="UKW126" s="271"/>
      <c r="UKX126" s="271"/>
      <c r="UKY126" s="271"/>
      <c r="UKZ126" s="271"/>
      <c r="ULA126" s="271"/>
      <c r="ULB126" s="271"/>
      <c r="ULC126" s="271"/>
      <c r="ULD126" s="271"/>
      <c r="ULE126" s="271"/>
      <c r="ULF126" s="271"/>
      <c r="ULG126" s="271"/>
      <c r="ULH126" s="271"/>
      <c r="ULI126" s="271"/>
      <c r="ULJ126" s="271"/>
      <c r="ULK126" s="271"/>
      <c r="ULL126" s="271"/>
      <c r="ULM126" s="271"/>
      <c r="ULN126" s="271"/>
      <c r="ULO126" s="271"/>
      <c r="ULP126" s="271"/>
      <c r="ULQ126" s="271"/>
      <c r="ULR126" s="271"/>
      <c r="ULS126" s="271"/>
      <c r="ULT126" s="271"/>
      <c r="ULU126" s="271"/>
      <c r="ULV126" s="271"/>
      <c r="ULW126" s="271"/>
      <c r="ULX126" s="271"/>
      <c r="ULY126" s="271"/>
      <c r="ULZ126" s="271"/>
      <c r="UMA126" s="271"/>
      <c r="UMB126" s="271"/>
      <c r="UMC126" s="271"/>
      <c r="UMD126" s="271"/>
      <c r="UME126" s="271"/>
      <c r="UMF126" s="271"/>
      <c r="UMG126" s="271"/>
      <c r="UMH126" s="271"/>
      <c r="UMI126" s="271"/>
      <c r="UMJ126" s="271"/>
      <c r="UMK126" s="271"/>
      <c r="UML126" s="271"/>
      <c r="UMM126" s="271"/>
      <c r="UMN126" s="271"/>
      <c r="UMO126" s="271"/>
      <c r="UMP126" s="271"/>
      <c r="UMQ126" s="271"/>
      <c r="UMR126" s="271"/>
      <c r="UMS126" s="271"/>
      <c r="UMT126" s="271"/>
      <c r="UMU126" s="271"/>
      <c r="UMV126" s="271"/>
      <c r="UMW126" s="271"/>
      <c r="UMX126" s="271"/>
      <c r="UMY126" s="271"/>
      <c r="UMZ126" s="271"/>
      <c r="UNA126" s="271"/>
      <c r="UNB126" s="271"/>
      <c r="UNC126" s="271"/>
      <c r="UND126" s="271"/>
      <c r="UNE126" s="271"/>
      <c r="UNF126" s="271"/>
      <c r="UNG126" s="271"/>
      <c r="UNH126" s="271"/>
      <c r="UNI126" s="271"/>
      <c r="UNJ126" s="271"/>
      <c r="UNK126" s="271"/>
      <c r="UNL126" s="271"/>
      <c r="UNM126" s="271"/>
      <c r="UNN126" s="271"/>
      <c r="UNO126" s="271"/>
      <c r="UNP126" s="271"/>
      <c r="UNQ126" s="271"/>
      <c r="UNR126" s="271"/>
      <c r="UNS126" s="271"/>
      <c r="UNT126" s="271"/>
      <c r="UNU126" s="271"/>
      <c r="UNV126" s="271"/>
      <c r="UNW126" s="271"/>
      <c r="UNX126" s="271"/>
      <c r="UNY126" s="271"/>
      <c r="UNZ126" s="271"/>
      <c r="UOA126" s="271"/>
      <c r="UOB126" s="271"/>
      <c r="UOC126" s="271"/>
      <c r="UOD126" s="271"/>
      <c r="UOE126" s="271"/>
      <c r="UOF126" s="271"/>
      <c r="UOG126" s="271"/>
      <c r="UOH126" s="271"/>
      <c r="UOI126" s="271"/>
      <c r="UOJ126" s="271"/>
      <c r="UOK126" s="271"/>
      <c r="UOL126" s="271"/>
      <c r="UOM126" s="271"/>
      <c r="UON126" s="271"/>
      <c r="UOO126" s="271"/>
      <c r="UOP126" s="271"/>
      <c r="UOQ126" s="271"/>
      <c r="UOR126" s="271"/>
      <c r="UOS126" s="271"/>
      <c r="UOT126" s="271"/>
      <c r="UOU126" s="271"/>
      <c r="UOV126" s="271"/>
      <c r="UOW126" s="271"/>
      <c r="UOX126" s="271"/>
      <c r="UOY126" s="271"/>
      <c r="UOZ126" s="271"/>
      <c r="UPA126" s="271"/>
      <c r="UPB126" s="271"/>
      <c r="UPC126" s="271"/>
      <c r="UPD126" s="271"/>
      <c r="UPE126" s="271"/>
      <c r="UPF126" s="271"/>
      <c r="UPG126" s="271"/>
      <c r="UPH126" s="271"/>
      <c r="UPI126" s="271"/>
      <c r="UPJ126" s="271"/>
      <c r="UPK126" s="271"/>
      <c r="UPL126" s="271"/>
      <c r="UPM126" s="271"/>
      <c r="UPN126" s="271"/>
      <c r="UPO126" s="271"/>
      <c r="UPP126" s="271"/>
      <c r="UPQ126" s="271"/>
      <c r="UPR126" s="271"/>
      <c r="UPS126" s="271"/>
      <c r="UPT126" s="271"/>
      <c r="UPU126" s="271"/>
      <c r="UPV126" s="271"/>
      <c r="UPW126" s="271"/>
      <c r="UPX126" s="271"/>
      <c r="UPY126" s="271"/>
      <c r="UPZ126" s="271"/>
      <c r="UQA126" s="271"/>
      <c r="UQB126" s="271"/>
      <c r="UQC126" s="271"/>
      <c r="UQD126" s="271"/>
      <c r="UQE126" s="271"/>
      <c r="UQF126" s="271"/>
      <c r="UQG126" s="271"/>
      <c r="UQH126" s="271"/>
      <c r="UQI126" s="271"/>
      <c r="UQJ126" s="271"/>
      <c r="UQK126" s="271"/>
      <c r="UQL126" s="271"/>
      <c r="UQM126" s="271"/>
      <c r="UQN126" s="271"/>
      <c r="UQO126" s="271"/>
      <c r="UQP126" s="271"/>
      <c r="UQQ126" s="271"/>
      <c r="UQR126" s="271"/>
      <c r="UQS126" s="271"/>
      <c r="UQT126" s="271"/>
      <c r="UQU126" s="271"/>
      <c r="UQV126" s="271"/>
      <c r="UQW126" s="271"/>
      <c r="UQX126" s="271"/>
      <c r="UQY126" s="271"/>
      <c r="UQZ126" s="271"/>
      <c r="URA126" s="271"/>
      <c r="URB126" s="271"/>
      <c r="URC126" s="271"/>
      <c r="URD126" s="271"/>
      <c r="URE126" s="271"/>
      <c r="URF126" s="271"/>
      <c r="URG126" s="271"/>
      <c r="URH126" s="271"/>
      <c r="URI126" s="271"/>
      <c r="URJ126" s="271"/>
      <c r="URK126" s="271"/>
      <c r="URL126" s="271"/>
      <c r="URM126" s="271"/>
      <c r="URN126" s="271"/>
      <c r="URO126" s="271"/>
      <c r="URP126" s="271"/>
      <c r="URQ126" s="271"/>
      <c r="URR126" s="271"/>
      <c r="URS126" s="271"/>
      <c r="URT126" s="271"/>
      <c r="URU126" s="271"/>
      <c r="URV126" s="271"/>
      <c r="URW126" s="271"/>
      <c r="URX126" s="271"/>
      <c r="URY126" s="271"/>
      <c r="URZ126" s="271"/>
      <c r="USA126" s="271"/>
      <c r="USB126" s="271"/>
      <c r="USC126" s="271"/>
      <c r="USD126" s="271"/>
      <c r="USE126" s="271"/>
      <c r="USF126" s="271"/>
      <c r="USG126" s="271"/>
      <c r="USH126" s="271"/>
      <c r="USI126" s="271"/>
      <c r="USJ126" s="271"/>
      <c r="USK126" s="271"/>
      <c r="USL126" s="271"/>
      <c r="USM126" s="271"/>
      <c r="USN126" s="271"/>
      <c r="USO126" s="271"/>
      <c r="USP126" s="271"/>
      <c r="USQ126" s="271"/>
      <c r="USR126" s="271"/>
      <c r="USS126" s="271"/>
      <c r="UST126" s="271"/>
      <c r="USU126" s="271"/>
      <c r="USV126" s="271"/>
      <c r="USW126" s="271"/>
      <c r="USX126" s="271"/>
      <c r="USY126" s="271"/>
      <c r="USZ126" s="271"/>
      <c r="UTA126" s="271"/>
      <c r="UTB126" s="271"/>
      <c r="UTC126" s="271"/>
      <c r="UTD126" s="271"/>
      <c r="UTE126" s="271"/>
      <c r="UTF126" s="271"/>
      <c r="UTG126" s="271"/>
      <c r="UTH126" s="271"/>
      <c r="UTI126" s="271"/>
      <c r="UTJ126" s="271"/>
      <c r="UTK126" s="271"/>
      <c r="UTL126" s="271"/>
      <c r="UTM126" s="271"/>
      <c r="UTN126" s="271"/>
      <c r="UTO126" s="271"/>
      <c r="UTP126" s="271"/>
      <c r="UTQ126" s="271"/>
      <c r="UTR126" s="271"/>
      <c r="UTS126" s="271"/>
      <c r="UTT126" s="271"/>
      <c r="UTU126" s="271"/>
      <c r="UTV126" s="271"/>
      <c r="UTW126" s="271"/>
      <c r="UTX126" s="271"/>
      <c r="UTY126" s="271"/>
      <c r="UTZ126" s="271"/>
      <c r="UUA126" s="271"/>
      <c r="UUB126" s="271"/>
      <c r="UUC126" s="271"/>
      <c r="UUD126" s="271"/>
      <c r="UUE126" s="271"/>
      <c r="UUF126" s="271"/>
      <c r="UUG126" s="271"/>
      <c r="UUH126" s="271"/>
      <c r="UUI126" s="271"/>
      <c r="UUJ126" s="271"/>
      <c r="UUK126" s="271"/>
      <c r="UUL126" s="271"/>
      <c r="UUM126" s="271"/>
      <c r="UUN126" s="271"/>
      <c r="UUO126" s="271"/>
      <c r="UUP126" s="271"/>
      <c r="UUQ126" s="271"/>
      <c r="UUR126" s="271"/>
      <c r="UUS126" s="271"/>
      <c r="UUT126" s="271"/>
      <c r="UUU126" s="271"/>
      <c r="UUV126" s="271"/>
      <c r="UUW126" s="271"/>
      <c r="UUX126" s="271"/>
      <c r="UUY126" s="271"/>
      <c r="UUZ126" s="271"/>
      <c r="UVA126" s="271"/>
      <c r="UVB126" s="271"/>
      <c r="UVC126" s="271"/>
      <c r="UVD126" s="271"/>
      <c r="UVE126" s="271"/>
      <c r="UVF126" s="271"/>
      <c r="UVG126" s="271"/>
      <c r="UVH126" s="271"/>
      <c r="UVI126" s="271"/>
      <c r="UVJ126" s="271"/>
      <c r="UVK126" s="271"/>
      <c r="UVL126" s="271"/>
      <c r="UVM126" s="271"/>
      <c r="UVN126" s="271"/>
      <c r="UVO126" s="271"/>
      <c r="UVP126" s="271"/>
      <c r="UVQ126" s="271"/>
      <c r="UVR126" s="271"/>
      <c r="UVS126" s="271"/>
      <c r="UVT126" s="271"/>
      <c r="UVU126" s="271"/>
      <c r="UVV126" s="271"/>
      <c r="UVW126" s="271"/>
      <c r="UVX126" s="271"/>
      <c r="UVY126" s="271"/>
      <c r="UVZ126" s="271"/>
      <c r="UWA126" s="271"/>
      <c r="UWB126" s="271"/>
      <c r="UWC126" s="271"/>
      <c r="UWD126" s="271"/>
      <c r="UWE126" s="271"/>
      <c r="UWF126" s="271"/>
      <c r="UWG126" s="271"/>
      <c r="UWH126" s="271"/>
      <c r="UWI126" s="271"/>
      <c r="UWJ126" s="271"/>
      <c r="UWK126" s="271"/>
      <c r="UWL126" s="271"/>
      <c r="UWM126" s="271"/>
      <c r="UWN126" s="271"/>
      <c r="UWO126" s="271"/>
      <c r="UWP126" s="271"/>
      <c r="UWQ126" s="271"/>
      <c r="UWR126" s="271"/>
      <c r="UWS126" s="271"/>
      <c r="UWT126" s="271"/>
      <c r="UWU126" s="271"/>
      <c r="UWV126" s="271"/>
      <c r="UWW126" s="271"/>
      <c r="UWX126" s="271"/>
      <c r="UWY126" s="271"/>
      <c r="UWZ126" s="271"/>
      <c r="UXA126" s="271"/>
      <c r="UXB126" s="271"/>
      <c r="UXC126" s="271"/>
      <c r="UXD126" s="271"/>
      <c r="UXE126" s="271"/>
      <c r="UXF126" s="271"/>
      <c r="UXG126" s="271"/>
      <c r="UXH126" s="271"/>
      <c r="UXI126" s="271"/>
      <c r="UXJ126" s="271"/>
      <c r="UXK126" s="271"/>
      <c r="UXL126" s="271"/>
      <c r="UXM126" s="271"/>
      <c r="UXN126" s="271"/>
      <c r="UXO126" s="271"/>
      <c r="UXP126" s="271"/>
      <c r="UXQ126" s="271"/>
      <c r="UXR126" s="271"/>
      <c r="UXS126" s="271"/>
      <c r="UXT126" s="271"/>
      <c r="UXU126" s="271"/>
      <c r="UXV126" s="271"/>
      <c r="UXW126" s="271"/>
      <c r="UXX126" s="271"/>
      <c r="UXY126" s="271"/>
      <c r="UXZ126" s="271"/>
      <c r="UYA126" s="271"/>
      <c r="UYB126" s="271"/>
      <c r="UYC126" s="271"/>
      <c r="UYD126" s="271"/>
      <c r="UYE126" s="271"/>
      <c r="UYF126" s="271"/>
      <c r="UYG126" s="271"/>
      <c r="UYH126" s="271"/>
      <c r="UYI126" s="271"/>
      <c r="UYJ126" s="271"/>
      <c r="UYK126" s="271"/>
      <c r="UYL126" s="271"/>
      <c r="UYM126" s="271"/>
      <c r="UYN126" s="271"/>
      <c r="UYO126" s="271"/>
      <c r="UYP126" s="271"/>
      <c r="UYQ126" s="271"/>
      <c r="UYR126" s="271"/>
      <c r="UYS126" s="271"/>
      <c r="UYT126" s="271"/>
      <c r="UYU126" s="271"/>
      <c r="UYV126" s="271"/>
      <c r="UYW126" s="271"/>
      <c r="UYX126" s="271"/>
      <c r="UYY126" s="271"/>
      <c r="UYZ126" s="271"/>
      <c r="UZA126" s="271"/>
      <c r="UZB126" s="271"/>
      <c r="UZC126" s="271"/>
      <c r="UZD126" s="271"/>
      <c r="UZE126" s="271"/>
      <c r="UZF126" s="271"/>
      <c r="UZG126" s="271"/>
      <c r="UZH126" s="271"/>
      <c r="UZI126" s="271"/>
      <c r="UZJ126" s="271"/>
      <c r="UZK126" s="271"/>
      <c r="UZL126" s="271"/>
      <c r="UZM126" s="271"/>
      <c r="UZN126" s="271"/>
      <c r="UZO126" s="271"/>
      <c r="UZP126" s="271"/>
      <c r="UZQ126" s="271"/>
      <c r="UZR126" s="271"/>
      <c r="UZS126" s="271"/>
      <c r="UZT126" s="271"/>
      <c r="UZU126" s="271"/>
      <c r="UZV126" s="271"/>
      <c r="UZW126" s="271"/>
      <c r="UZX126" s="271"/>
      <c r="UZY126" s="271"/>
      <c r="UZZ126" s="271"/>
      <c r="VAA126" s="271"/>
      <c r="VAB126" s="271"/>
      <c r="VAC126" s="271"/>
      <c r="VAD126" s="271"/>
      <c r="VAE126" s="271"/>
      <c r="VAF126" s="271"/>
      <c r="VAG126" s="271"/>
      <c r="VAH126" s="271"/>
      <c r="VAI126" s="271"/>
      <c r="VAJ126" s="271"/>
      <c r="VAK126" s="271"/>
      <c r="VAL126" s="271"/>
      <c r="VAM126" s="271"/>
      <c r="VAN126" s="271"/>
      <c r="VAO126" s="271"/>
      <c r="VAP126" s="271"/>
      <c r="VAQ126" s="271"/>
      <c r="VAR126" s="271"/>
      <c r="VAS126" s="271"/>
      <c r="VAT126" s="271"/>
      <c r="VAU126" s="271"/>
      <c r="VAV126" s="271"/>
      <c r="VAW126" s="271"/>
      <c r="VAX126" s="271"/>
      <c r="VAY126" s="271"/>
      <c r="VAZ126" s="271"/>
      <c r="VBA126" s="271"/>
      <c r="VBB126" s="271"/>
      <c r="VBC126" s="271"/>
      <c r="VBD126" s="271"/>
      <c r="VBE126" s="271"/>
      <c r="VBF126" s="271"/>
      <c r="VBG126" s="271"/>
      <c r="VBH126" s="271"/>
      <c r="VBI126" s="271"/>
      <c r="VBJ126" s="271"/>
      <c r="VBK126" s="271"/>
      <c r="VBL126" s="271"/>
      <c r="VBM126" s="271"/>
      <c r="VBN126" s="271"/>
      <c r="VBO126" s="271"/>
      <c r="VBP126" s="271"/>
      <c r="VBQ126" s="271"/>
      <c r="VBR126" s="271"/>
      <c r="VBS126" s="271"/>
      <c r="VBT126" s="271"/>
      <c r="VBU126" s="271"/>
      <c r="VBV126" s="271"/>
      <c r="VBW126" s="271"/>
      <c r="VBX126" s="271"/>
      <c r="VBY126" s="271"/>
      <c r="VBZ126" s="271"/>
      <c r="VCA126" s="271"/>
      <c r="VCB126" s="271"/>
      <c r="VCC126" s="271"/>
      <c r="VCD126" s="271"/>
      <c r="VCE126" s="271"/>
      <c r="VCF126" s="271"/>
      <c r="VCG126" s="271"/>
      <c r="VCH126" s="271"/>
      <c r="VCI126" s="271"/>
      <c r="VCJ126" s="271"/>
      <c r="VCK126" s="271"/>
      <c r="VCL126" s="271"/>
      <c r="VCM126" s="271"/>
      <c r="VCN126" s="271"/>
      <c r="VCO126" s="271"/>
      <c r="VCP126" s="271"/>
      <c r="VCQ126" s="271"/>
      <c r="VCR126" s="271"/>
      <c r="VCS126" s="271"/>
      <c r="VCT126" s="271"/>
      <c r="VCU126" s="271"/>
      <c r="VCV126" s="271"/>
      <c r="VCW126" s="271"/>
      <c r="VCX126" s="271"/>
      <c r="VCY126" s="271"/>
      <c r="VCZ126" s="271"/>
      <c r="VDA126" s="271"/>
      <c r="VDB126" s="271"/>
      <c r="VDC126" s="271"/>
      <c r="VDD126" s="271"/>
      <c r="VDE126" s="271"/>
      <c r="VDF126" s="271"/>
      <c r="VDG126" s="271"/>
      <c r="VDH126" s="271"/>
      <c r="VDI126" s="271"/>
      <c r="VDJ126" s="271"/>
      <c r="VDK126" s="271"/>
      <c r="VDL126" s="271"/>
      <c r="VDM126" s="271"/>
      <c r="VDN126" s="271"/>
      <c r="VDO126" s="271"/>
      <c r="VDP126" s="271"/>
      <c r="VDQ126" s="271"/>
      <c r="VDR126" s="271"/>
      <c r="VDS126" s="271"/>
      <c r="VDT126" s="271"/>
      <c r="VDU126" s="271"/>
      <c r="VDV126" s="271"/>
      <c r="VDW126" s="271"/>
      <c r="VDX126" s="271"/>
      <c r="VDY126" s="271"/>
      <c r="VDZ126" s="271"/>
      <c r="VEA126" s="271"/>
      <c r="VEB126" s="271"/>
      <c r="VEC126" s="271"/>
      <c r="VED126" s="271"/>
      <c r="VEE126" s="271"/>
      <c r="VEF126" s="271"/>
      <c r="VEG126" s="271"/>
      <c r="VEH126" s="271"/>
      <c r="VEI126" s="271"/>
      <c r="VEJ126" s="271"/>
      <c r="VEK126" s="271"/>
      <c r="VEL126" s="271"/>
      <c r="VEM126" s="271"/>
      <c r="VEN126" s="271"/>
      <c r="VEO126" s="271"/>
      <c r="VEP126" s="271"/>
      <c r="VEQ126" s="271"/>
      <c r="VER126" s="271"/>
      <c r="VES126" s="271"/>
      <c r="VET126" s="271"/>
      <c r="VEU126" s="271"/>
      <c r="VEV126" s="271"/>
      <c r="VEW126" s="271"/>
      <c r="VEX126" s="271"/>
      <c r="VEY126" s="271"/>
      <c r="VEZ126" s="271"/>
      <c r="VFA126" s="271"/>
      <c r="VFB126" s="271"/>
      <c r="VFC126" s="271"/>
      <c r="VFD126" s="271"/>
      <c r="VFE126" s="271"/>
      <c r="VFF126" s="271"/>
      <c r="VFG126" s="271"/>
      <c r="VFH126" s="271"/>
      <c r="VFI126" s="271"/>
      <c r="VFJ126" s="271"/>
      <c r="VFK126" s="271"/>
      <c r="VFL126" s="271"/>
      <c r="VFM126" s="271"/>
      <c r="VFN126" s="271"/>
      <c r="VFO126" s="271"/>
      <c r="VFP126" s="271"/>
      <c r="VFQ126" s="271"/>
      <c r="VFR126" s="271"/>
      <c r="VFS126" s="271"/>
      <c r="VFT126" s="271"/>
      <c r="VFU126" s="271"/>
      <c r="VFV126" s="271"/>
      <c r="VFW126" s="271"/>
      <c r="VFX126" s="271"/>
      <c r="VFY126" s="271"/>
      <c r="VFZ126" s="271"/>
      <c r="VGA126" s="271"/>
      <c r="VGB126" s="271"/>
      <c r="VGC126" s="271"/>
      <c r="VGD126" s="271"/>
      <c r="VGE126" s="271"/>
      <c r="VGF126" s="271"/>
      <c r="VGG126" s="271"/>
      <c r="VGH126" s="271"/>
      <c r="VGI126" s="271"/>
      <c r="VGJ126" s="271"/>
      <c r="VGK126" s="271"/>
      <c r="VGL126" s="271"/>
      <c r="VGM126" s="271"/>
      <c r="VGN126" s="271"/>
      <c r="VGO126" s="271"/>
      <c r="VGP126" s="271"/>
      <c r="VGQ126" s="271"/>
      <c r="VGR126" s="271"/>
      <c r="VGS126" s="271"/>
      <c r="VGT126" s="271"/>
      <c r="VGU126" s="271"/>
      <c r="VGV126" s="271"/>
      <c r="VGW126" s="271"/>
      <c r="VGX126" s="271"/>
      <c r="VGY126" s="271"/>
      <c r="VGZ126" s="271"/>
      <c r="VHA126" s="271"/>
      <c r="VHB126" s="271"/>
      <c r="VHC126" s="271"/>
      <c r="VHD126" s="271"/>
      <c r="VHE126" s="271"/>
      <c r="VHF126" s="271"/>
      <c r="VHG126" s="271"/>
      <c r="VHH126" s="271"/>
      <c r="VHI126" s="271"/>
      <c r="VHJ126" s="271"/>
      <c r="VHK126" s="271"/>
      <c r="VHL126" s="271"/>
      <c r="VHM126" s="271"/>
      <c r="VHN126" s="271"/>
      <c r="VHO126" s="271"/>
      <c r="VHP126" s="271"/>
      <c r="VHQ126" s="271"/>
      <c r="VHR126" s="271"/>
      <c r="VHS126" s="271"/>
      <c r="VHT126" s="271"/>
      <c r="VHU126" s="271"/>
      <c r="VHV126" s="271"/>
      <c r="VHW126" s="271"/>
      <c r="VHX126" s="271"/>
      <c r="VHY126" s="271"/>
      <c r="VHZ126" s="271"/>
      <c r="VIA126" s="271"/>
      <c r="VIB126" s="271"/>
      <c r="VIC126" s="271"/>
      <c r="VID126" s="271"/>
      <c r="VIE126" s="271"/>
      <c r="VIF126" s="271"/>
      <c r="VIG126" s="271"/>
      <c r="VIH126" s="271"/>
      <c r="VII126" s="271"/>
      <c r="VIJ126" s="271"/>
      <c r="VIK126" s="271"/>
      <c r="VIL126" s="271"/>
      <c r="VIM126" s="271"/>
      <c r="VIN126" s="271"/>
      <c r="VIO126" s="271"/>
      <c r="VIP126" s="271"/>
      <c r="VIQ126" s="271"/>
      <c r="VIR126" s="271"/>
      <c r="VIS126" s="271"/>
      <c r="VIT126" s="271"/>
      <c r="VIU126" s="271"/>
      <c r="VIV126" s="271"/>
      <c r="VIW126" s="271"/>
      <c r="VIX126" s="271"/>
      <c r="VIY126" s="271"/>
      <c r="VIZ126" s="271"/>
      <c r="VJA126" s="271"/>
      <c r="VJB126" s="271"/>
      <c r="VJC126" s="271"/>
      <c r="VJD126" s="271"/>
      <c r="VJE126" s="271"/>
      <c r="VJF126" s="271"/>
      <c r="VJG126" s="271"/>
      <c r="VJH126" s="271"/>
      <c r="VJI126" s="271"/>
      <c r="VJJ126" s="271"/>
      <c r="VJK126" s="271"/>
      <c r="VJL126" s="271"/>
      <c r="VJM126" s="271"/>
      <c r="VJN126" s="271"/>
      <c r="VJO126" s="271"/>
      <c r="VJP126" s="271"/>
      <c r="VJQ126" s="271"/>
      <c r="VJR126" s="271"/>
      <c r="VJS126" s="271"/>
      <c r="VJT126" s="271"/>
      <c r="VJU126" s="271"/>
      <c r="VJV126" s="271"/>
      <c r="VJW126" s="271"/>
      <c r="VJX126" s="271"/>
      <c r="VJY126" s="271"/>
      <c r="VJZ126" s="271"/>
      <c r="VKA126" s="271"/>
      <c r="VKB126" s="271"/>
      <c r="VKC126" s="271"/>
      <c r="VKD126" s="271"/>
      <c r="VKE126" s="271"/>
      <c r="VKF126" s="271"/>
      <c r="VKG126" s="271"/>
      <c r="VKH126" s="271"/>
      <c r="VKI126" s="271"/>
      <c r="VKJ126" s="271"/>
      <c r="VKK126" s="271"/>
      <c r="VKL126" s="271"/>
      <c r="VKM126" s="271"/>
      <c r="VKN126" s="271"/>
      <c r="VKO126" s="271"/>
      <c r="VKP126" s="271"/>
      <c r="VKQ126" s="271"/>
      <c r="VKR126" s="271"/>
      <c r="VKS126" s="271"/>
      <c r="VKT126" s="271"/>
      <c r="VKU126" s="271"/>
      <c r="VKV126" s="271"/>
      <c r="VKW126" s="271"/>
      <c r="VKX126" s="271"/>
      <c r="VKY126" s="271"/>
      <c r="VKZ126" s="271"/>
      <c r="VLA126" s="271"/>
      <c r="VLB126" s="271"/>
      <c r="VLC126" s="271"/>
      <c r="VLD126" s="271"/>
      <c r="VLE126" s="271"/>
      <c r="VLF126" s="271"/>
      <c r="VLG126" s="271"/>
      <c r="VLH126" s="271"/>
      <c r="VLI126" s="271"/>
      <c r="VLJ126" s="271"/>
      <c r="VLK126" s="271"/>
      <c r="VLL126" s="271"/>
      <c r="VLM126" s="271"/>
      <c r="VLN126" s="271"/>
      <c r="VLO126" s="271"/>
      <c r="VLP126" s="271"/>
      <c r="VLQ126" s="271"/>
      <c r="VLR126" s="271"/>
      <c r="VLS126" s="271"/>
      <c r="VLT126" s="271"/>
      <c r="VLU126" s="271"/>
      <c r="VLV126" s="271"/>
      <c r="VLW126" s="271"/>
      <c r="VLX126" s="271"/>
      <c r="VLY126" s="271"/>
      <c r="VLZ126" s="271"/>
      <c r="VMA126" s="271"/>
      <c r="VMB126" s="271"/>
      <c r="VMC126" s="271"/>
      <c r="VMD126" s="271"/>
      <c r="VME126" s="271"/>
      <c r="VMF126" s="271"/>
      <c r="VMG126" s="271"/>
      <c r="VMH126" s="271"/>
      <c r="VMI126" s="271"/>
      <c r="VMJ126" s="271"/>
      <c r="VMK126" s="271"/>
      <c r="VML126" s="271"/>
      <c r="VMM126" s="271"/>
      <c r="VMN126" s="271"/>
      <c r="VMO126" s="271"/>
      <c r="VMP126" s="271"/>
      <c r="VMQ126" s="271"/>
      <c r="VMR126" s="271"/>
      <c r="VMS126" s="271"/>
      <c r="VMT126" s="271"/>
      <c r="VMU126" s="271"/>
      <c r="VMV126" s="271"/>
      <c r="VMW126" s="271"/>
      <c r="VMX126" s="271"/>
      <c r="VMY126" s="271"/>
      <c r="VMZ126" s="271"/>
      <c r="VNA126" s="271"/>
      <c r="VNB126" s="271"/>
      <c r="VNC126" s="271"/>
      <c r="VND126" s="271"/>
      <c r="VNE126" s="271"/>
      <c r="VNF126" s="271"/>
      <c r="VNG126" s="271"/>
      <c r="VNH126" s="271"/>
      <c r="VNI126" s="271"/>
      <c r="VNJ126" s="271"/>
      <c r="VNK126" s="271"/>
      <c r="VNL126" s="271"/>
      <c r="VNM126" s="271"/>
      <c r="VNN126" s="271"/>
      <c r="VNO126" s="271"/>
      <c r="VNP126" s="271"/>
      <c r="VNQ126" s="271"/>
      <c r="VNR126" s="271"/>
      <c r="VNS126" s="271"/>
      <c r="VNT126" s="271"/>
      <c r="VNU126" s="271"/>
      <c r="VNV126" s="271"/>
      <c r="VNW126" s="271"/>
      <c r="VNX126" s="271"/>
      <c r="VNY126" s="271"/>
      <c r="VNZ126" s="271"/>
      <c r="VOA126" s="271"/>
      <c r="VOB126" s="271"/>
      <c r="VOC126" s="271"/>
      <c r="VOD126" s="271"/>
      <c r="VOE126" s="271"/>
      <c r="VOF126" s="271"/>
      <c r="VOG126" s="271"/>
      <c r="VOH126" s="271"/>
      <c r="VOI126" s="271"/>
      <c r="VOJ126" s="271"/>
      <c r="VOK126" s="271"/>
      <c r="VOL126" s="271"/>
      <c r="VOM126" s="271"/>
      <c r="VON126" s="271"/>
      <c r="VOO126" s="271"/>
      <c r="VOP126" s="271"/>
      <c r="VOQ126" s="271"/>
      <c r="VOR126" s="271"/>
      <c r="VOS126" s="271"/>
      <c r="VOT126" s="271"/>
      <c r="VOU126" s="271"/>
      <c r="VOV126" s="271"/>
      <c r="VOW126" s="271"/>
      <c r="VOX126" s="271"/>
      <c r="VOY126" s="271"/>
      <c r="VOZ126" s="271"/>
      <c r="VPA126" s="271"/>
      <c r="VPB126" s="271"/>
      <c r="VPC126" s="271"/>
      <c r="VPD126" s="271"/>
      <c r="VPE126" s="271"/>
      <c r="VPF126" s="271"/>
      <c r="VPG126" s="271"/>
      <c r="VPH126" s="271"/>
      <c r="VPI126" s="271"/>
      <c r="VPJ126" s="271"/>
      <c r="VPK126" s="271"/>
      <c r="VPL126" s="271"/>
      <c r="VPM126" s="271"/>
      <c r="VPN126" s="271"/>
      <c r="VPO126" s="271"/>
      <c r="VPP126" s="271"/>
      <c r="VPQ126" s="271"/>
      <c r="VPR126" s="271"/>
      <c r="VPS126" s="271"/>
      <c r="VPT126" s="271"/>
      <c r="VPU126" s="271"/>
      <c r="VPV126" s="271"/>
      <c r="VPW126" s="271"/>
      <c r="VPX126" s="271"/>
      <c r="VPY126" s="271"/>
      <c r="VPZ126" s="271"/>
      <c r="VQA126" s="271"/>
      <c r="VQB126" s="271"/>
      <c r="VQC126" s="271"/>
      <c r="VQD126" s="271"/>
      <c r="VQE126" s="271"/>
      <c r="VQF126" s="271"/>
      <c r="VQG126" s="271"/>
      <c r="VQH126" s="271"/>
      <c r="VQI126" s="271"/>
      <c r="VQJ126" s="271"/>
      <c r="VQK126" s="271"/>
      <c r="VQL126" s="271"/>
      <c r="VQM126" s="271"/>
      <c r="VQN126" s="271"/>
      <c r="VQO126" s="271"/>
      <c r="VQP126" s="271"/>
      <c r="VQQ126" s="271"/>
      <c r="VQR126" s="271"/>
      <c r="VQS126" s="271"/>
      <c r="VQT126" s="271"/>
      <c r="VQU126" s="271"/>
      <c r="VQV126" s="271"/>
      <c r="VQW126" s="271"/>
      <c r="VQX126" s="271"/>
      <c r="VQY126" s="271"/>
      <c r="VQZ126" s="271"/>
      <c r="VRA126" s="271"/>
      <c r="VRB126" s="271"/>
      <c r="VRC126" s="271"/>
      <c r="VRD126" s="271"/>
      <c r="VRE126" s="271"/>
      <c r="VRF126" s="271"/>
      <c r="VRG126" s="271"/>
      <c r="VRH126" s="271"/>
      <c r="VRI126" s="271"/>
      <c r="VRJ126" s="271"/>
      <c r="VRK126" s="271"/>
      <c r="VRL126" s="271"/>
      <c r="VRM126" s="271"/>
      <c r="VRN126" s="271"/>
      <c r="VRO126" s="271"/>
      <c r="VRP126" s="271"/>
      <c r="VRQ126" s="271"/>
      <c r="VRR126" s="271"/>
      <c r="VRS126" s="271"/>
      <c r="VRT126" s="271"/>
      <c r="VRU126" s="271"/>
      <c r="VRV126" s="271"/>
      <c r="VRW126" s="271"/>
      <c r="VRX126" s="271"/>
      <c r="VRY126" s="271"/>
      <c r="VRZ126" s="271"/>
      <c r="VSA126" s="271"/>
      <c r="VSB126" s="271"/>
      <c r="VSC126" s="271"/>
      <c r="VSD126" s="271"/>
      <c r="VSE126" s="271"/>
      <c r="VSF126" s="271"/>
      <c r="VSG126" s="271"/>
      <c r="VSH126" s="271"/>
      <c r="VSI126" s="271"/>
      <c r="VSJ126" s="271"/>
      <c r="VSK126" s="271"/>
      <c r="VSL126" s="271"/>
      <c r="VSM126" s="271"/>
      <c r="VSN126" s="271"/>
      <c r="VSO126" s="271"/>
      <c r="VSP126" s="271"/>
      <c r="VSQ126" s="271"/>
      <c r="VSR126" s="271"/>
      <c r="VSS126" s="271"/>
      <c r="VST126" s="271"/>
      <c r="VSU126" s="271"/>
      <c r="VSV126" s="271"/>
      <c r="VSW126" s="271"/>
      <c r="VSX126" s="271"/>
      <c r="VSY126" s="271"/>
      <c r="VSZ126" s="271"/>
      <c r="VTA126" s="271"/>
      <c r="VTB126" s="271"/>
      <c r="VTC126" s="271"/>
      <c r="VTD126" s="271"/>
      <c r="VTE126" s="271"/>
      <c r="VTF126" s="271"/>
      <c r="VTG126" s="271"/>
      <c r="VTH126" s="271"/>
      <c r="VTI126" s="271"/>
      <c r="VTJ126" s="271"/>
      <c r="VTK126" s="271"/>
      <c r="VTL126" s="271"/>
      <c r="VTM126" s="271"/>
      <c r="VTN126" s="271"/>
      <c r="VTO126" s="271"/>
      <c r="VTP126" s="271"/>
      <c r="VTQ126" s="271"/>
      <c r="VTR126" s="271"/>
      <c r="VTS126" s="271"/>
      <c r="VTT126" s="271"/>
      <c r="VTU126" s="271"/>
      <c r="VTV126" s="271"/>
      <c r="VTW126" s="271"/>
      <c r="VTX126" s="271"/>
      <c r="VTY126" s="271"/>
      <c r="VTZ126" s="271"/>
      <c r="VUA126" s="271"/>
      <c r="VUB126" s="271"/>
      <c r="VUC126" s="271"/>
      <c r="VUD126" s="271"/>
      <c r="VUE126" s="271"/>
      <c r="VUF126" s="271"/>
      <c r="VUG126" s="271"/>
      <c r="VUH126" s="271"/>
      <c r="VUI126" s="271"/>
      <c r="VUJ126" s="271"/>
      <c r="VUK126" s="271"/>
      <c r="VUL126" s="271"/>
      <c r="VUM126" s="271"/>
      <c r="VUN126" s="271"/>
      <c r="VUO126" s="271"/>
      <c r="VUP126" s="271"/>
      <c r="VUQ126" s="271"/>
      <c r="VUR126" s="271"/>
      <c r="VUS126" s="271"/>
      <c r="VUT126" s="271"/>
      <c r="VUU126" s="271"/>
      <c r="VUV126" s="271"/>
      <c r="VUW126" s="271"/>
      <c r="VUX126" s="271"/>
      <c r="VUY126" s="271"/>
      <c r="VUZ126" s="271"/>
      <c r="VVA126" s="271"/>
      <c r="VVB126" s="271"/>
      <c r="VVC126" s="271"/>
      <c r="VVD126" s="271"/>
      <c r="VVE126" s="271"/>
      <c r="VVF126" s="271"/>
      <c r="VVG126" s="271"/>
      <c r="VVH126" s="271"/>
      <c r="VVI126" s="271"/>
      <c r="VVJ126" s="271"/>
      <c r="VVK126" s="271"/>
      <c r="VVL126" s="271"/>
      <c r="VVM126" s="271"/>
      <c r="VVN126" s="271"/>
      <c r="VVO126" s="271"/>
      <c r="VVP126" s="271"/>
      <c r="VVQ126" s="271"/>
      <c r="VVR126" s="271"/>
      <c r="VVS126" s="271"/>
      <c r="VVT126" s="271"/>
      <c r="VVU126" s="271"/>
      <c r="VVV126" s="271"/>
      <c r="VVW126" s="271"/>
      <c r="VVX126" s="271"/>
      <c r="VVY126" s="271"/>
      <c r="VVZ126" s="271"/>
      <c r="VWA126" s="271"/>
      <c r="VWB126" s="271"/>
      <c r="VWC126" s="271"/>
      <c r="VWD126" s="271"/>
      <c r="VWE126" s="271"/>
      <c r="VWF126" s="271"/>
      <c r="VWG126" s="271"/>
      <c r="VWH126" s="271"/>
      <c r="VWI126" s="271"/>
      <c r="VWJ126" s="271"/>
      <c r="VWK126" s="271"/>
      <c r="VWL126" s="271"/>
      <c r="VWM126" s="271"/>
      <c r="VWN126" s="271"/>
      <c r="VWO126" s="271"/>
      <c r="VWP126" s="271"/>
      <c r="VWQ126" s="271"/>
      <c r="VWR126" s="271"/>
      <c r="VWS126" s="271"/>
      <c r="VWT126" s="271"/>
      <c r="VWU126" s="271"/>
      <c r="VWV126" s="271"/>
      <c r="VWW126" s="271"/>
      <c r="VWX126" s="271"/>
      <c r="VWY126" s="271"/>
      <c r="VWZ126" s="271"/>
      <c r="VXA126" s="271"/>
      <c r="VXB126" s="271"/>
      <c r="VXC126" s="271"/>
      <c r="VXD126" s="271"/>
      <c r="VXE126" s="271"/>
      <c r="VXF126" s="271"/>
      <c r="VXG126" s="271"/>
      <c r="VXH126" s="271"/>
      <c r="VXI126" s="271"/>
      <c r="VXJ126" s="271"/>
      <c r="VXK126" s="271"/>
      <c r="VXL126" s="271"/>
      <c r="VXM126" s="271"/>
      <c r="VXN126" s="271"/>
      <c r="VXO126" s="271"/>
      <c r="VXP126" s="271"/>
      <c r="VXQ126" s="271"/>
      <c r="VXR126" s="271"/>
      <c r="VXS126" s="271"/>
      <c r="VXT126" s="271"/>
      <c r="VXU126" s="271"/>
      <c r="VXV126" s="271"/>
      <c r="VXW126" s="271"/>
      <c r="VXX126" s="271"/>
      <c r="VXY126" s="271"/>
      <c r="VXZ126" s="271"/>
      <c r="VYA126" s="271"/>
      <c r="VYB126" s="271"/>
      <c r="VYC126" s="271"/>
      <c r="VYD126" s="271"/>
      <c r="VYE126" s="271"/>
      <c r="VYF126" s="271"/>
      <c r="VYG126" s="271"/>
      <c r="VYH126" s="271"/>
      <c r="VYI126" s="271"/>
      <c r="VYJ126" s="271"/>
      <c r="VYK126" s="271"/>
      <c r="VYL126" s="271"/>
      <c r="VYM126" s="271"/>
      <c r="VYN126" s="271"/>
      <c r="VYO126" s="271"/>
      <c r="VYP126" s="271"/>
      <c r="VYQ126" s="271"/>
      <c r="VYR126" s="271"/>
      <c r="VYS126" s="271"/>
      <c r="VYT126" s="271"/>
      <c r="VYU126" s="271"/>
      <c r="VYV126" s="271"/>
      <c r="VYW126" s="271"/>
      <c r="VYX126" s="271"/>
      <c r="VYY126" s="271"/>
      <c r="VYZ126" s="271"/>
      <c r="VZA126" s="271"/>
      <c r="VZB126" s="271"/>
      <c r="VZC126" s="271"/>
      <c r="VZD126" s="271"/>
      <c r="VZE126" s="271"/>
      <c r="VZF126" s="271"/>
      <c r="VZG126" s="271"/>
      <c r="VZH126" s="271"/>
      <c r="VZI126" s="271"/>
      <c r="VZJ126" s="271"/>
      <c r="VZK126" s="271"/>
      <c r="VZL126" s="271"/>
      <c r="VZM126" s="271"/>
      <c r="VZN126" s="271"/>
      <c r="VZO126" s="271"/>
      <c r="VZP126" s="271"/>
      <c r="VZQ126" s="271"/>
      <c r="VZR126" s="271"/>
      <c r="VZS126" s="271"/>
      <c r="VZT126" s="271"/>
      <c r="VZU126" s="271"/>
      <c r="VZV126" s="271"/>
      <c r="VZW126" s="271"/>
      <c r="VZX126" s="271"/>
      <c r="VZY126" s="271"/>
      <c r="VZZ126" s="271"/>
      <c r="WAA126" s="271"/>
      <c r="WAB126" s="271"/>
      <c r="WAC126" s="271"/>
      <c r="WAD126" s="271"/>
      <c r="WAE126" s="271"/>
      <c r="WAF126" s="271"/>
      <c r="WAG126" s="271"/>
      <c r="WAH126" s="271"/>
      <c r="WAI126" s="271"/>
      <c r="WAJ126" s="271"/>
      <c r="WAK126" s="271"/>
      <c r="WAL126" s="271"/>
      <c r="WAM126" s="271"/>
      <c r="WAN126" s="271"/>
      <c r="WAO126" s="271"/>
      <c r="WAP126" s="271"/>
      <c r="WAQ126" s="271"/>
      <c r="WAR126" s="271"/>
      <c r="WAS126" s="271"/>
      <c r="WAT126" s="271"/>
      <c r="WAU126" s="271"/>
      <c r="WAV126" s="271"/>
      <c r="WAW126" s="271"/>
      <c r="WAX126" s="271"/>
      <c r="WAY126" s="271"/>
      <c r="WAZ126" s="271"/>
      <c r="WBA126" s="271"/>
      <c r="WBB126" s="271"/>
      <c r="WBC126" s="271"/>
      <c r="WBD126" s="271"/>
      <c r="WBE126" s="271"/>
      <c r="WBF126" s="271"/>
      <c r="WBG126" s="271"/>
      <c r="WBH126" s="271"/>
      <c r="WBI126" s="271"/>
      <c r="WBJ126" s="271"/>
      <c r="WBK126" s="271"/>
      <c r="WBL126" s="271"/>
      <c r="WBM126" s="271"/>
      <c r="WBN126" s="271"/>
      <c r="WBO126" s="271"/>
      <c r="WBP126" s="271"/>
      <c r="WBQ126" s="271"/>
      <c r="WBR126" s="271"/>
      <c r="WBS126" s="271"/>
      <c r="WBT126" s="271"/>
      <c r="WBU126" s="271"/>
      <c r="WBV126" s="271"/>
      <c r="WBW126" s="271"/>
      <c r="WBX126" s="271"/>
      <c r="WBY126" s="271"/>
      <c r="WBZ126" s="271"/>
      <c r="WCA126" s="271"/>
      <c r="WCB126" s="271"/>
      <c r="WCC126" s="271"/>
      <c r="WCD126" s="271"/>
      <c r="WCE126" s="271"/>
      <c r="WCF126" s="271"/>
      <c r="WCG126" s="271"/>
      <c r="WCH126" s="271"/>
      <c r="WCI126" s="271"/>
      <c r="WCJ126" s="271"/>
      <c r="WCK126" s="271"/>
      <c r="WCL126" s="271"/>
      <c r="WCM126" s="271"/>
      <c r="WCN126" s="271"/>
      <c r="WCO126" s="271"/>
      <c r="WCP126" s="271"/>
      <c r="WCQ126" s="271"/>
      <c r="WCR126" s="271"/>
      <c r="WCS126" s="271"/>
      <c r="WCT126" s="271"/>
      <c r="WCU126" s="271"/>
      <c r="WCV126" s="271"/>
      <c r="WCW126" s="271"/>
      <c r="WCX126" s="271"/>
      <c r="WCY126" s="271"/>
      <c r="WCZ126" s="271"/>
      <c r="WDA126" s="271"/>
      <c r="WDB126" s="271"/>
      <c r="WDC126" s="271"/>
      <c r="WDD126" s="271"/>
      <c r="WDE126" s="271"/>
      <c r="WDF126" s="271"/>
      <c r="WDG126" s="271"/>
      <c r="WDH126" s="271"/>
      <c r="WDI126" s="271"/>
      <c r="WDJ126" s="271"/>
      <c r="WDK126" s="271"/>
      <c r="WDL126" s="271"/>
      <c r="WDM126" s="271"/>
      <c r="WDN126" s="271"/>
      <c r="WDO126" s="271"/>
      <c r="WDP126" s="271"/>
      <c r="WDQ126" s="271"/>
      <c r="WDR126" s="271"/>
      <c r="WDS126" s="271"/>
      <c r="WDT126" s="271"/>
      <c r="WDU126" s="271"/>
      <c r="WDV126" s="271"/>
      <c r="WDW126" s="271"/>
      <c r="WDX126" s="271"/>
      <c r="WDY126" s="271"/>
      <c r="WDZ126" s="271"/>
      <c r="WEA126" s="271"/>
      <c r="WEB126" s="271"/>
      <c r="WEC126" s="271"/>
      <c r="WED126" s="271"/>
      <c r="WEE126" s="271"/>
      <c r="WEF126" s="271"/>
      <c r="WEG126" s="271"/>
      <c r="WEH126" s="271"/>
      <c r="WEI126" s="271"/>
      <c r="WEJ126" s="271"/>
      <c r="WEK126" s="271"/>
      <c r="WEL126" s="271"/>
      <c r="WEM126" s="271"/>
      <c r="WEN126" s="271"/>
      <c r="WEO126" s="271"/>
      <c r="WEP126" s="271"/>
      <c r="WEQ126" s="271"/>
      <c r="WER126" s="271"/>
      <c r="WES126" s="271"/>
      <c r="WET126" s="271"/>
      <c r="WEU126" s="271"/>
      <c r="WEV126" s="271"/>
      <c r="WEW126" s="271"/>
      <c r="WEX126" s="271"/>
      <c r="WEY126" s="271"/>
      <c r="WEZ126" s="271"/>
      <c r="WFA126" s="271"/>
      <c r="WFB126" s="271"/>
      <c r="WFC126" s="271"/>
      <c r="WFD126" s="271"/>
      <c r="WFE126" s="271"/>
      <c r="WFF126" s="271"/>
      <c r="WFG126" s="271"/>
      <c r="WFH126" s="271"/>
      <c r="WFI126" s="271"/>
      <c r="WFJ126" s="271"/>
      <c r="WFK126" s="271"/>
      <c r="WFL126" s="271"/>
      <c r="WFM126" s="271"/>
      <c r="WFN126" s="271"/>
      <c r="WFO126" s="271"/>
      <c r="WFP126" s="271"/>
      <c r="WFQ126" s="271"/>
      <c r="WFR126" s="271"/>
      <c r="WFS126" s="271"/>
      <c r="WFT126" s="271"/>
      <c r="WFU126" s="271"/>
      <c r="WFV126" s="271"/>
      <c r="WFW126" s="271"/>
      <c r="WFX126" s="271"/>
      <c r="WFY126" s="271"/>
      <c r="WFZ126" s="271"/>
      <c r="WGA126" s="271"/>
      <c r="WGB126" s="271"/>
      <c r="WGC126" s="271"/>
      <c r="WGD126" s="271"/>
      <c r="WGE126" s="271"/>
      <c r="WGF126" s="271"/>
      <c r="WGG126" s="271"/>
      <c r="WGH126" s="271"/>
      <c r="WGI126" s="271"/>
      <c r="WGJ126" s="271"/>
      <c r="WGK126" s="271"/>
      <c r="WGL126" s="271"/>
      <c r="WGM126" s="271"/>
      <c r="WGN126" s="271"/>
      <c r="WGO126" s="271"/>
      <c r="WGP126" s="271"/>
      <c r="WGQ126" s="271"/>
      <c r="WGR126" s="271"/>
      <c r="WGS126" s="271"/>
      <c r="WGT126" s="271"/>
      <c r="WGU126" s="271"/>
      <c r="WGV126" s="271"/>
      <c r="WGW126" s="271"/>
      <c r="WGX126" s="271"/>
      <c r="WGY126" s="271"/>
      <c r="WGZ126" s="271"/>
      <c r="WHA126" s="271"/>
      <c r="WHB126" s="271"/>
      <c r="WHC126" s="271"/>
      <c r="WHD126" s="271"/>
      <c r="WHE126" s="271"/>
      <c r="WHF126" s="271"/>
      <c r="WHG126" s="271"/>
      <c r="WHH126" s="271"/>
      <c r="WHI126" s="271"/>
      <c r="WHJ126" s="271"/>
      <c r="WHK126" s="271"/>
      <c r="WHL126" s="271"/>
      <c r="WHM126" s="271"/>
      <c r="WHN126" s="271"/>
      <c r="WHO126" s="271"/>
      <c r="WHP126" s="271"/>
      <c r="WHQ126" s="271"/>
      <c r="WHR126" s="271"/>
      <c r="WHS126" s="271"/>
      <c r="WHT126" s="271"/>
      <c r="WHU126" s="271"/>
      <c r="WHV126" s="271"/>
      <c r="WHW126" s="271"/>
      <c r="WHX126" s="271"/>
      <c r="WHY126" s="271"/>
      <c r="WHZ126" s="271"/>
      <c r="WIA126" s="271"/>
      <c r="WIB126" s="271"/>
      <c r="WIC126" s="271"/>
      <c r="WID126" s="271"/>
      <c r="WIE126" s="271"/>
      <c r="WIF126" s="271"/>
      <c r="WIG126" s="271"/>
      <c r="WIH126" s="271"/>
      <c r="WII126" s="271"/>
      <c r="WIJ126" s="271"/>
      <c r="WIK126" s="271"/>
      <c r="WIL126" s="271"/>
      <c r="WIM126" s="271"/>
      <c r="WIN126" s="271"/>
      <c r="WIO126" s="271"/>
      <c r="WIP126" s="271"/>
      <c r="WIQ126" s="271"/>
      <c r="WIR126" s="271"/>
      <c r="WIS126" s="271"/>
      <c r="WIT126" s="271"/>
      <c r="WIU126" s="271"/>
      <c r="WIV126" s="271"/>
      <c r="WIW126" s="271"/>
      <c r="WIX126" s="271"/>
      <c r="WIY126" s="271"/>
      <c r="WIZ126" s="271"/>
      <c r="WJA126" s="271"/>
      <c r="WJB126" s="271"/>
      <c r="WJC126" s="271"/>
      <c r="WJD126" s="271"/>
      <c r="WJE126" s="271"/>
      <c r="WJF126" s="271"/>
      <c r="WJG126" s="271"/>
      <c r="WJH126" s="271"/>
      <c r="WJI126" s="271"/>
      <c r="WJJ126" s="271"/>
      <c r="WJK126" s="271"/>
      <c r="WJL126" s="271"/>
      <c r="WJM126" s="271"/>
      <c r="WJN126" s="271"/>
      <c r="WJO126" s="271"/>
      <c r="WJP126" s="271"/>
      <c r="WJQ126" s="271"/>
      <c r="WJR126" s="271"/>
      <c r="WJS126" s="271"/>
      <c r="WJT126" s="271"/>
      <c r="WJU126" s="271"/>
      <c r="WJV126" s="271"/>
      <c r="WJW126" s="271"/>
      <c r="WJX126" s="271"/>
      <c r="WJY126" s="271"/>
      <c r="WJZ126" s="271"/>
      <c r="WKA126" s="271"/>
      <c r="WKB126" s="271"/>
      <c r="WKC126" s="271"/>
      <c r="WKD126" s="271"/>
      <c r="WKE126" s="271"/>
      <c r="WKF126" s="271"/>
      <c r="WKG126" s="271"/>
      <c r="WKH126" s="271"/>
      <c r="WKI126" s="271"/>
      <c r="WKJ126" s="271"/>
      <c r="WKK126" s="271"/>
      <c r="WKL126" s="271"/>
      <c r="WKM126" s="271"/>
      <c r="WKN126" s="271"/>
      <c r="WKO126" s="271"/>
      <c r="WKP126" s="271"/>
      <c r="WKQ126" s="271"/>
      <c r="WKR126" s="271"/>
      <c r="WKS126" s="271"/>
      <c r="WKT126" s="271"/>
      <c r="WKU126" s="271"/>
      <c r="WKV126" s="271"/>
      <c r="WKW126" s="271"/>
      <c r="WKX126" s="271"/>
      <c r="WKY126" s="271"/>
      <c r="WKZ126" s="271"/>
      <c r="WLA126" s="271"/>
      <c r="WLB126" s="271"/>
      <c r="WLC126" s="271"/>
      <c r="WLD126" s="271"/>
      <c r="WLE126" s="271"/>
      <c r="WLF126" s="271"/>
      <c r="WLG126" s="271"/>
      <c r="WLH126" s="271"/>
      <c r="WLI126" s="271"/>
      <c r="WLJ126" s="271"/>
      <c r="WLK126" s="271"/>
      <c r="WLL126" s="271"/>
      <c r="WLM126" s="271"/>
      <c r="WLN126" s="271"/>
      <c r="WLO126" s="271"/>
      <c r="WLP126" s="271"/>
      <c r="WLQ126" s="271"/>
      <c r="WLR126" s="271"/>
      <c r="WLS126" s="271"/>
      <c r="WLT126" s="271"/>
      <c r="WLU126" s="271"/>
      <c r="WLV126" s="271"/>
      <c r="WLW126" s="271"/>
      <c r="WLX126" s="271"/>
      <c r="WLY126" s="271"/>
      <c r="WLZ126" s="271"/>
      <c r="WMA126" s="271"/>
      <c r="WMB126" s="271"/>
      <c r="WMC126" s="271"/>
      <c r="WMD126" s="271"/>
      <c r="WME126" s="271"/>
      <c r="WMF126" s="271"/>
      <c r="WMG126" s="271"/>
      <c r="WMH126" s="271"/>
      <c r="WMI126" s="271"/>
      <c r="WMJ126" s="271"/>
      <c r="WMK126" s="271"/>
      <c r="WML126" s="271"/>
      <c r="WMM126" s="271"/>
      <c r="WMN126" s="271"/>
      <c r="WMO126" s="271"/>
      <c r="WMP126" s="271"/>
      <c r="WMQ126" s="271"/>
      <c r="WMR126" s="271"/>
      <c r="WMS126" s="271"/>
      <c r="WMT126" s="271"/>
      <c r="WMU126" s="271"/>
      <c r="WMV126" s="271"/>
      <c r="WMW126" s="271"/>
      <c r="WMX126" s="271"/>
      <c r="WMY126" s="271"/>
      <c r="WMZ126" s="271"/>
      <c r="WNA126" s="271"/>
      <c r="WNB126" s="271"/>
      <c r="WNC126" s="271"/>
      <c r="WND126" s="271"/>
      <c r="WNE126" s="271"/>
      <c r="WNF126" s="271"/>
      <c r="WNG126" s="271"/>
      <c r="WNH126" s="271"/>
      <c r="WNI126" s="271"/>
      <c r="WNJ126" s="271"/>
      <c r="WNK126" s="271"/>
      <c r="WNL126" s="271"/>
      <c r="WNM126" s="271"/>
      <c r="WNN126" s="271"/>
      <c r="WNO126" s="271"/>
      <c r="WNP126" s="271"/>
      <c r="WNQ126" s="271"/>
      <c r="WNR126" s="271"/>
      <c r="WNS126" s="271"/>
      <c r="WNT126" s="271"/>
      <c r="WNU126" s="271"/>
      <c r="WNV126" s="271"/>
      <c r="WNW126" s="271"/>
      <c r="WNX126" s="271"/>
      <c r="WNY126" s="271"/>
      <c r="WNZ126" s="271"/>
      <c r="WOA126" s="271"/>
      <c r="WOB126" s="271"/>
      <c r="WOC126" s="271"/>
      <c r="WOD126" s="271"/>
      <c r="WOE126" s="271"/>
      <c r="WOF126" s="271"/>
      <c r="WOG126" s="271"/>
      <c r="WOH126" s="271"/>
      <c r="WOI126" s="271"/>
      <c r="WOJ126" s="271"/>
      <c r="WOK126" s="271"/>
      <c r="WOL126" s="271"/>
      <c r="WOM126" s="271"/>
      <c r="WON126" s="271"/>
      <c r="WOO126" s="271"/>
      <c r="WOP126" s="271"/>
      <c r="WOQ126" s="271"/>
      <c r="WOR126" s="271"/>
      <c r="WOS126" s="271"/>
      <c r="WOT126" s="271"/>
      <c r="WOU126" s="271"/>
      <c r="WOV126" s="271"/>
      <c r="WOW126" s="271"/>
      <c r="WOX126" s="271"/>
      <c r="WOY126" s="271"/>
      <c r="WOZ126" s="271"/>
      <c r="WPA126" s="271"/>
      <c r="WPB126" s="271"/>
      <c r="WPC126" s="271"/>
      <c r="WPD126" s="271"/>
      <c r="WPE126" s="271"/>
      <c r="WPF126" s="271"/>
      <c r="WPG126" s="271"/>
      <c r="WPH126" s="271"/>
      <c r="WPI126" s="271"/>
      <c r="WPJ126" s="271"/>
      <c r="WPK126" s="271"/>
      <c r="WPL126" s="271"/>
      <c r="WPM126" s="271"/>
      <c r="WPN126" s="271"/>
      <c r="WPO126" s="271"/>
      <c r="WPP126" s="271"/>
      <c r="WPQ126" s="271"/>
      <c r="WPR126" s="271"/>
      <c r="WPS126" s="271"/>
      <c r="WPT126" s="271"/>
      <c r="WPU126" s="271"/>
      <c r="WPV126" s="271"/>
      <c r="WPW126" s="271"/>
      <c r="WPX126" s="271"/>
      <c r="WPY126" s="271"/>
      <c r="WPZ126" s="271"/>
      <c r="WQA126" s="271"/>
      <c r="WQB126" s="271"/>
      <c r="WQC126" s="271"/>
      <c r="WQD126" s="271"/>
      <c r="WQE126" s="271"/>
      <c r="WQF126" s="271"/>
      <c r="WQG126" s="271"/>
      <c r="WQH126" s="271"/>
      <c r="WQI126" s="271"/>
      <c r="WQJ126" s="271"/>
      <c r="WQK126" s="271"/>
      <c r="WQL126" s="271"/>
      <c r="WQM126" s="271"/>
      <c r="WQN126" s="271"/>
      <c r="WQO126" s="271"/>
      <c r="WQP126" s="271"/>
      <c r="WQQ126" s="271"/>
      <c r="WQR126" s="271"/>
      <c r="WQS126" s="271"/>
      <c r="WQT126" s="271"/>
      <c r="WQU126" s="271"/>
      <c r="WQV126" s="271"/>
      <c r="WQW126" s="271"/>
      <c r="WQX126" s="271"/>
      <c r="WQY126" s="271"/>
      <c r="WQZ126" s="271"/>
      <c r="WRA126" s="271"/>
      <c r="WRB126" s="271"/>
      <c r="WRC126" s="271"/>
      <c r="WRD126" s="271"/>
      <c r="WRE126" s="271"/>
      <c r="WRF126" s="271"/>
      <c r="WRG126" s="271"/>
      <c r="WRH126" s="271"/>
      <c r="WRI126" s="271"/>
      <c r="WRJ126" s="271"/>
      <c r="WRK126" s="271"/>
      <c r="WRL126" s="271"/>
      <c r="WRM126" s="271"/>
      <c r="WRN126" s="271"/>
      <c r="WRO126" s="271"/>
      <c r="WRP126" s="271"/>
      <c r="WRQ126" s="271"/>
      <c r="WRR126" s="271"/>
      <c r="WRS126" s="271"/>
      <c r="WRT126" s="271"/>
      <c r="WRU126" s="271"/>
      <c r="WRV126" s="271"/>
      <c r="WRW126" s="271"/>
      <c r="WRX126" s="271"/>
      <c r="WRY126" s="271"/>
      <c r="WRZ126" s="271"/>
      <c r="WSA126" s="271"/>
      <c r="WSB126" s="271"/>
      <c r="WSC126" s="271"/>
      <c r="WSD126" s="271"/>
      <c r="WSE126" s="271"/>
      <c r="WSF126" s="271"/>
      <c r="WSG126" s="271"/>
      <c r="WSH126" s="271"/>
      <c r="WSI126" s="271"/>
      <c r="WSJ126" s="271"/>
      <c r="WSK126" s="271"/>
      <c r="WSL126" s="271"/>
      <c r="WSM126" s="271"/>
      <c r="WSN126" s="271"/>
      <c r="WSO126" s="271"/>
      <c r="WSP126" s="271"/>
      <c r="WSQ126" s="271"/>
      <c r="WSR126" s="271"/>
      <c r="WSS126" s="271"/>
      <c r="WST126" s="271"/>
      <c r="WSU126" s="271"/>
      <c r="WSV126" s="271"/>
      <c r="WSW126" s="271"/>
      <c r="WSX126" s="271"/>
      <c r="WSY126" s="271"/>
      <c r="WSZ126" s="271"/>
      <c r="WTA126" s="271"/>
      <c r="WTB126" s="271"/>
      <c r="WTC126" s="271"/>
      <c r="WTD126" s="271"/>
      <c r="WTE126" s="271"/>
      <c r="WTF126" s="271"/>
      <c r="WTG126" s="271"/>
      <c r="WTH126" s="271"/>
      <c r="WTI126" s="271"/>
      <c r="WTJ126" s="271"/>
      <c r="WTK126" s="271"/>
      <c r="WTL126" s="271"/>
      <c r="WTM126" s="271"/>
      <c r="WTN126" s="271"/>
      <c r="WTO126" s="271"/>
      <c r="WTP126" s="271"/>
      <c r="WTQ126" s="271"/>
      <c r="WTR126" s="271"/>
      <c r="WTS126" s="271"/>
      <c r="WTT126" s="271"/>
      <c r="WTU126" s="271"/>
      <c r="WTV126" s="271"/>
      <c r="WTW126" s="271"/>
      <c r="WTX126" s="271"/>
      <c r="WTY126" s="271"/>
      <c r="WTZ126" s="271"/>
      <c r="WUA126" s="271"/>
      <c r="WUB126" s="271"/>
      <c r="WUC126" s="271"/>
      <c r="WUD126" s="271"/>
      <c r="WUE126" s="271"/>
      <c r="WUF126" s="271"/>
      <c r="WUG126" s="271"/>
      <c r="WUH126" s="271"/>
      <c r="WUI126" s="271"/>
      <c r="WUJ126" s="271"/>
      <c r="WUK126" s="271"/>
      <c r="WUL126" s="271"/>
      <c r="WUM126" s="271"/>
      <c r="WUN126" s="271"/>
      <c r="WUO126" s="271"/>
      <c r="WUP126" s="271"/>
      <c r="WUQ126" s="271"/>
      <c r="WUR126" s="271"/>
      <c r="WUS126" s="271"/>
      <c r="WUT126" s="271"/>
      <c r="WUU126" s="271"/>
      <c r="WUV126" s="271"/>
      <c r="WUW126" s="271"/>
      <c r="WUX126" s="271"/>
      <c r="WUY126" s="271"/>
      <c r="WUZ126" s="271"/>
      <c r="WVA126" s="271"/>
      <c r="WVB126" s="271"/>
      <c r="WVC126" s="271"/>
      <c r="WVD126" s="271"/>
      <c r="WVE126" s="271"/>
      <c r="WVF126" s="271"/>
      <c r="WVG126" s="271"/>
      <c r="WVH126" s="271"/>
      <c r="WVI126" s="271"/>
      <c r="WVJ126" s="271"/>
      <c r="WVK126" s="271"/>
      <c r="WVL126" s="271"/>
      <c r="WVM126" s="271"/>
      <c r="WVN126" s="271"/>
      <c r="WVO126" s="271"/>
      <c r="WVP126" s="271"/>
      <c r="WVQ126" s="271"/>
      <c r="WVR126" s="271"/>
      <c r="WVS126" s="271"/>
      <c r="WVT126" s="271"/>
      <c r="WVU126" s="271"/>
      <c r="WVV126" s="271"/>
      <c r="WVW126" s="271"/>
      <c r="WVX126" s="271"/>
      <c r="WVY126" s="271"/>
      <c r="WVZ126" s="271"/>
      <c r="WWA126" s="271"/>
      <c r="WWB126" s="271"/>
      <c r="WWC126" s="271"/>
      <c r="WWD126" s="271"/>
      <c r="WWE126" s="271"/>
      <c r="WWF126" s="271"/>
      <c r="WWG126" s="271"/>
      <c r="WWH126" s="271"/>
      <c r="WWI126" s="271"/>
      <c r="WWJ126" s="271"/>
      <c r="WWK126" s="271"/>
      <c r="WWL126" s="271"/>
      <c r="WWM126" s="271"/>
      <c r="WWN126" s="271"/>
      <c r="WWO126" s="271"/>
      <c r="WWP126" s="271"/>
      <c r="WWQ126" s="271"/>
      <c r="WWR126" s="271"/>
      <c r="WWS126" s="271"/>
      <c r="WWT126" s="271"/>
      <c r="WWU126" s="271"/>
      <c r="WWV126" s="271"/>
      <c r="WWW126" s="271"/>
      <c r="WWX126" s="271"/>
      <c r="WWY126" s="271"/>
      <c r="WWZ126" s="271"/>
      <c r="WXA126" s="271"/>
      <c r="WXB126" s="271"/>
      <c r="WXC126" s="271"/>
      <c r="WXD126" s="271"/>
      <c r="WXE126" s="271"/>
      <c r="WXF126" s="271"/>
      <c r="WXG126" s="271"/>
      <c r="WXH126" s="271"/>
      <c r="WXI126" s="271"/>
      <c r="WXJ126" s="271"/>
      <c r="WXK126" s="271"/>
      <c r="WXL126" s="271"/>
      <c r="WXM126" s="271"/>
      <c r="WXN126" s="271"/>
      <c r="WXO126" s="271"/>
      <c r="WXP126" s="271"/>
      <c r="WXQ126" s="271"/>
      <c r="WXR126" s="271"/>
      <c r="WXS126" s="271"/>
      <c r="WXT126" s="271"/>
      <c r="WXU126" s="271"/>
      <c r="WXV126" s="271"/>
      <c r="WXW126" s="271"/>
      <c r="WXX126" s="271"/>
      <c r="WXY126" s="271"/>
      <c r="WXZ126" s="271"/>
      <c r="WYA126" s="271"/>
      <c r="WYB126" s="271"/>
      <c r="WYC126" s="271"/>
      <c r="WYD126" s="271"/>
      <c r="WYE126" s="271"/>
      <c r="WYF126" s="271"/>
      <c r="WYG126" s="271"/>
      <c r="WYH126" s="271"/>
      <c r="WYI126" s="271"/>
      <c r="WYJ126" s="271"/>
      <c r="WYK126" s="271"/>
      <c r="WYL126" s="271"/>
      <c r="WYM126" s="271"/>
      <c r="WYN126" s="271"/>
      <c r="WYO126" s="271"/>
      <c r="WYP126" s="271"/>
      <c r="WYQ126" s="271"/>
      <c r="WYR126" s="271"/>
      <c r="WYS126" s="271"/>
      <c r="WYT126" s="271"/>
      <c r="WYU126" s="271"/>
      <c r="WYV126" s="271"/>
      <c r="WYW126" s="271"/>
      <c r="WYX126" s="271"/>
      <c r="WYY126" s="271"/>
      <c r="WYZ126" s="271"/>
      <c r="WZA126" s="271"/>
      <c r="WZB126" s="271"/>
      <c r="WZC126" s="271"/>
      <c r="WZD126" s="271"/>
      <c r="WZE126" s="271"/>
      <c r="WZF126" s="271"/>
      <c r="WZG126" s="271"/>
      <c r="WZH126" s="271"/>
      <c r="WZI126" s="271"/>
      <c r="WZJ126" s="271"/>
      <c r="WZK126" s="271"/>
      <c r="WZL126" s="271"/>
      <c r="WZM126" s="271"/>
      <c r="WZN126" s="271"/>
      <c r="WZO126" s="271"/>
      <c r="WZP126" s="271"/>
      <c r="WZQ126" s="271"/>
      <c r="WZR126" s="271"/>
      <c r="WZS126" s="271"/>
      <c r="WZT126" s="271"/>
      <c r="WZU126" s="271"/>
      <c r="WZV126" s="271"/>
      <c r="WZW126" s="271"/>
      <c r="WZX126" s="271"/>
      <c r="WZY126" s="271"/>
      <c r="WZZ126" s="271"/>
      <c r="XAA126" s="271"/>
      <c r="XAB126" s="271"/>
      <c r="XAC126" s="271"/>
      <c r="XAD126" s="271"/>
      <c r="XAE126" s="271"/>
      <c r="XAF126" s="271"/>
      <c r="XAG126" s="271"/>
      <c r="XAH126" s="271"/>
      <c r="XAI126" s="271"/>
      <c r="XAJ126" s="271"/>
      <c r="XAK126" s="271"/>
      <c r="XAL126" s="271"/>
      <c r="XAM126" s="271"/>
      <c r="XAN126" s="271"/>
      <c r="XAO126" s="271"/>
      <c r="XAP126" s="271"/>
      <c r="XAQ126" s="271"/>
      <c r="XAR126" s="271"/>
      <c r="XAS126" s="271"/>
      <c r="XAT126" s="271"/>
      <c r="XAU126" s="271"/>
      <c r="XAV126" s="271"/>
      <c r="XAW126" s="271"/>
      <c r="XAX126" s="271"/>
      <c r="XAY126" s="271"/>
      <c r="XAZ126" s="271"/>
      <c r="XBA126" s="271"/>
      <c r="XBB126" s="271"/>
      <c r="XBC126" s="271"/>
      <c r="XBD126" s="271"/>
      <c r="XBE126" s="271"/>
      <c r="XBF126" s="271"/>
      <c r="XBG126" s="271"/>
      <c r="XBH126" s="271"/>
      <c r="XBI126" s="271"/>
      <c r="XBJ126" s="271"/>
      <c r="XBK126" s="271"/>
      <c r="XBL126" s="271"/>
      <c r="XBM126" s="271"/>
      <c r="XBN126" s="271"/>
      <c r="XBO126" s="271"/>
      <c r="XBP126" s="271"/>
      <c r="XBQ126" s="271"/>
      <c r="XBR126" s="271"/>
      <c r="XBS126" s="271"/>
      <c r="XBT126" s="271"/>
      <c r="XBU126" s="271"/>
      <c r="XBV126" s="271"/>
      <c r="XBW126" s="271"/>
      <c r="XBX126" s="271"/>
      <c r="XBY126" s="271"/>
      <c r="XBZ126" s="271"/>
      <c r="XCA126" s="271"/>
      <c r="XCB126" s="271"/>
      <c r="XCC126" s="271"/>
      <c r="XCD126" s="271"/>
      <c r="XCE126" s="271"/>
      <c r="XCF126" s="271"/>
      <c r="XCG126" s="271"/>
      <c r="XCH126" s="271"/>
      <c r="XCI126" s="271"/>
      <c r="XCJ126" s="271"/>
      <c r="XCK126" s="271"/>
      <c r="XCL126" s="271"/>
      <c r="XCM126" s="271"/>
      <c r="XCN126" s="271"/>
      <c r="XCO126" s="271"/>
      <c r="XCP126" s="271"/>
      <c r="XCQ126" s="271"/>
      <c r="XCR126" s="271"/>
      <c r="XCS126" s="271"/>
      <c r="XCT126" s="271"/>
      <c r="XCU126" s="271"/>
      <c r="XCV126" s="271"/>
      <c r="XCW126" s="271"/>
      <c r="XCX126" s="271"/>
      <c r="XCY126" s="271"/>
      <c r="XCZ126" s="271"/>
      <c r="XDA126" s="271"/>
      <c r="XDB126" s="271"/>
      <c r="XDC126" s="271"/>
      <c r="XDD126" s="271"/>
      <c r="XDE126" s="271"/>
      <c r="XDF126" s="271"/>
      <c r="XDG126" s="271"/>
      <c r="XDH126" s="271"/>
      <c r="XDI126" s="271"/>
      <c r="XDJ126" s="271"/>
      <c r="XDK126" s="271"/>
      <c r="XDL126" s="271"/>
      <c r="XDM126" s="271"/>
      <c r="XDN126" s="271"/>
      <c r="XDO126" s="271"/>
      <c r="XDP126" s="271"/>
      <c r="XDQ126" s="271"/>
      <c r="XDR126" s="271"/>
      <c r="XDS126" s="271"/>
      <c r="XDT126" s="271"/>
      <c r="XDU126" s="271"/>
      <c r="XDV126" s="271"/>
      <c r="XDW126" s="271"/>
      <c r="XDX126" s="271"/>
      <c r="XDY126" s="271"/>
      <c r="XDZ126" s="271"/>
      <c r="XEA126" s="271"/>
      <c r="XEB126" s="271"/>
      <c r="XEC126" s="271"/>
      <c r="XED126" s="271"/>
      <c r="XEE126" s="271"/>
      <c r="XEF126" s="271"/>
      <c r="XEG126" s="271"/>
      <c r="XEH126" s="271"/>
      <c r="XEI126" s="271"/>
      <c r="XEJ126" s="271"/>
      <c r="XEK126" s="271"/>
      <c r="XEL126" s="271"/>
      <c r="XEM126" s="271"/>
      <c r="XEN126" s="271"/>
      <c r="XEO126" s="271"/>
      <c r="XEP126" s="271"/>
      <c r="XEQ126" s="271"/>
      <c r="XER126" s="271"/>
      <c r="XES126" s="271"/>
      <c r="XET126" s="271"/>
      <c r="XEU126" s="271"/>
      <c r="XEV126" s="271"/>
      <c r="XEW126" s="271"/>
      <c r="XEX126" s="271"/>
      <c r="XEY126" s="271"/>
      <c r="XEZ126" s="271"/>
      <c r="XFA126" s="271"/>
      <c r="XFB126" s="271"/>
      <c r="XFC126" s="271"/>
      <c r="XFD126" s="271"/>
    </row>
    <row r="127" spans="2:16384" s="271" customFormat="1">
      <c r="B127" s="228" t="s">
        <v>225</v>
      </c>
      <c r="C127" s="263"/>
      <c r="D127" s="315">
        <f>(D92/D12)*90</f>
        <v>32.324246771879487</v>
      </c>
      <c r="E127" s="315">
        <f>(E92/E12)*90</f>
        <v>29.449942384599741</v>
      </c>
      <c r="F127" s="315">
        <f>(F92/F12)*90</f>
        <v>34.126216455322918</v>
      </c>
      <c r="G127" s="315">
        <f>(G92/G12)*90</f>
        <v>26.908227601774733</v>
      </c>
      <c r="H127" s="299"/>
      <c r="I127" s="315">
        <f>(I92/I12)*90</f>
        <v>25.573945162665151</v>
      </c>
      <c r="J127" s="315">
        <f>(J92/J12)*90</f>
        <v>27.246148423082506</v>
      </c>
      <c r="K127" s="315">
        <f>(K92/K12)*90</f>
        <v>39.001994214979966</v>
      </c>
      <c r="L127" s="315">
        <f>(L92/L12)*90</f>
        <v>37.594100181974902</v>
      </c>
      <c r="M127" s="299"/>
      <c r="N127" s="315">
        <f>(N92/N12)*90</f>
        <v>31.675309309221575</v>
      </c>
      <c r="O127" s="315">
        <f>(O92/O12)*90</f>
        <v>34.770080862533689</v>
      </c>
      <c r="P127" s="315">
        <f>(P92/P12)*90</f>
        <v>41.97442917848781</v>
      </c>
      <c r="Q127" s="315">
        <f>(Q92/Q12)*90</f>
        <v>37.923225347821671</v>
      </c>
      <c r="R127" s="299"/>
      <c r="S127" s="316">
        <f t="shared" ref="S127:V133" si="98">N127</f>
        <v>31.675309309221575</v>
      </c>
      <c r="T127" s="316">
        <f t="shared" si="98"/>
        <v>34.770080862533689</v>
      </c>
      <c r="U127" s="316">
        <f t="shared" si="98"/>
        <v>41.97442917848781</v>
      </c>
      <c r="V127" s="316">
        <f t="shared" si="98"/>
        <v>37.923225347821671</v>
      </c>
      <c r="W127" s="317"/>
      <c r="X127" s="316">
        <f t="shared" ref="X127:AA133" si="99">S127</f>
        <v>31.675309309221575</v>
      </c>
      <c r="Y127" s="316">
        <f t="shared" si="99"/>
        <v>34.770080862533689</v>
      </c>
      <c r="Z127" s="316">
        <f t="shared" si="99"/>
        <v>41.97442917848781</v>
      </c>
      <c r="AA127" s="316">
        <f t="shared" si="99"/>
        <v>37.923225347821671</v>
      </c>
      <c r="AB127" s="317"/>
      <c r="AC127" s="316">
        <f t="shared" ref="AC127:AF133" si="100">X127</f>
        <v>31.675309309221575</v>
      </c>
      <c r="AD127" s="316">
        <f t="shared" si="100"/>
        <v>34.770080862533689</v>
      </c>
      <c r="AE127" s="316">
        <f t="shared" si="100"/>
        <v>41.97442917848781</v>
      </c>
      <c r="AF127" s="316">
        <f t="shared" si="100"/>
        <v>37.923225347821671</v>
      </c>
      <c r="AG127" s="110"/>
    </row>
    <row r="128" spans="2:16384" s="271" customFormat="1">
      <c r="B128" s="228" t="s">
        <v>226</v>
      </c>
      <c r="C128" s="285"/>
      <c r="D128" s="9">
        <f>D102/D12*90</f>
        <v>24.096126255380199</v>
      </c>
      <c r="E128" s="9">
        <f>E102/E12*90</f>
        <v>20.61343455568359</v>
      </c>
      <c r="F128" s="9">
        <f>F102/F12*90</f>
        <v>14.600117959304043</v>
      </c>
      <c r="G128" s="9">
        <f>G102/G12*90</f>
        <v>11.122441036817934</v>
      </c>
      <c r="H128" s="110"/>
      <c r="I128" s="9">
        <f>I102/I12*90</f>
        <v>8.0508594970876537</v>
      </c>
      <c r="J128" s="9">
        <f>J102/J12*90</f>
        <v>7.6121259875173664</v>
      </c>
      <c r="K128" s="9">
        <f>K102/K12*90</f>
        <v>7.0983273746429267</v>
      </c>
      <c r="L128" s="9">
        <f>L102/L12*90</f>
        <v>13.406761804424864</v>
      </c>
      <c r="M128" s="110"/>
      <c r="N128" s="9">
        <f>N102/N12*90</f>
        <v>8.5413167005068722</v>
      </c>
      <c r="O128" s="9">
        <f>O102/O12*90</f>
        <v>7.8610512129380039</v>
      </c>
      <c r="P128" s="9">
        <f>P102/P12*90</f>
        <v>6.1225020751514547</v>
      </c>
      <c r="Q128" s="9">
        <f>Q102/Q12*90</f>
        <v>4.6257743475170097</v>
      </c>
      <c r="R128" s="110"/>
      <c r="S128" s="316">
        <f t="shared" si="98"/>
        <v>8.5413167005068722</v>
      </c>
      <c r="T128" s="316">
        <f t="shared" si="98"/>
        <v>7.8610512129380039</v>
      </c>
      <c r="U128" s="316">
        <f t="shared" si="98"/>
        <v>6.1225020751514547</v>
      </c>
      <c r="V128" s="316">
        <f t="shared" si="98"/>
        <v>4.6257743475170097</v>
      </c>
      <c r="W128" s="318"/>
      <c r="X128" s="316">
        <f t="shared" si="99"/>
        <v>8.5413167005068722</v>
      </c>
      <c r="Y128" s="316">
        <f t="shared" si="99"/>
        <v>7.8610512129380039</v>
      </c>
      <c r="Z128" s="316">
        <f t="shared" si="99"/>
        <v>6.1225020751514547</v>
      </c>
      <c r="AA128" s="316">
        <f t="shared" si="99"/>
        <v>4.6257743475170097</v>
      </c>
      <c r="AB128" s="318"/>
      <c r="AC128" s="316">
        <f t="shared" si="100"/>
        <v>8.5413167005068722</v>
      </c>
      <c r="AD128" s="316">
        <f t="shared" si="100"/>
        <v>7.8610512129380039</v>
      </c>
      <c r="AE128" s="316">
        <f t="shared" si="100"/>
        <v>6.1225020751514547</v>
      </c>
      <c r="AF128" s="316">
        <f t="shared" si="100"/>
        <v>4.6257743475170097</v>
      </c>
      <c r="AG128" s="110"/>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c r="FL128" s="54"/>
      <c r="FM128" s="54"/>
      <c r="FN128" s="54"/>
      <c r="FO128" s="54"/>
      <c r="FP128" s="54"/>
      <c r="FQ128" s="54"/>
      <c r="FR128" s="54"/>
      <c r="FS128" s="54"/>
      <c r="FT128" s="54"/>
      <c r="FU128" s="54"/>
      <c r="FV128" s="54"/>
      <c r="FW128" s="54"/>
      <c r="FX128" s="54"/>
      <c r="FY128" s="54"/>
      <c r="FZ128" s="54"/>
      <c r="GA128" s="54"/>
      <c r="GB128" s="54"/>
      <c r="GC128" s="54"/>
      <c r="GD128" s="54"/>
      <c r="GE128" s="54"/>
      <c r="GF128" s="54"/>
      <c r="GG128" s="54"/>
      <c r="GH128" s="54"/>
      <c r="GI128" s="54"/>
      <c r="GJ128" s="54"/>
      <c r="GK128" s="54"/>
      <c r="GL128" s="54"/>
      <c r="GM128" s="54"/>
      <c r="GN128" s="54"/>
      <c r="GO128" s="54"/>
      <c r="GP128" s="54"/>
      <c r="GQ128" s="54"/>
      <c r="GR128" s="54"/>
      <c r="GS128" s="54"/>
      <c r="GT128" s="54"/>
      <c r="GU128" s="54"/>
      <c r="GV128" s="54"/>
      <c r="GW128" s="54"/>
      <c r="GX128" s="54"/>
      <c r="GY128" s="54"/>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c r="IV128" s="54"/>
      <c r="IW128" s="54"/>
      <c r="IX128" s="54"/>
      <c r="IY128" s="54"/>
      <c r="IZ128" s="54"/>
      <c r="JA128" s="54"/>
      <c r="JB128" s="54"/>
      <c r="JC128" s="54"/>
      <c r="JD128" s="54"/>
      <c r="JE128" s="54"/>
      <c r="JF128" s="54"/>
      <c r="JG128" s="54"/>
      <c r="JH128" s="54"/>
      <c r="JI128" s="54"/>
      <c r="JJ128" s="54"/>
      <c r="JK128" s="54"/>
      <c r="JL128" s="54"/>
      <c r="JM128" s="54"/>
      <c r="JN128" s="54"/>
      <c r="JO128" s="54"/>
      <c r="JP128" s="54"/>
      <c r="JQ128" s="54"/>
      <c r="JR128" s="54"/>
      <c r="JS128" s="54"/>
      <c r="JT128" s="54"/>
      <c r="JU128" s="54"/>
      <c r="JV128" s="54"/>
      <c r="JW128" s="54"/>
      <c r="JX128" s="54"/>
      <c r="JY128" s="54"/>
      <c r="JZ128" s="54"/>
      <c r="KA128" s="54"/>
      <c r="KB128" s="54"/>
      <c r="KC128" s="54"/>
      <c r="KD128" s="54"/>
      <c r="KE128" s="54"/>
      <c r="KF128" s="54"/>
      <c r="KG128" s="54"/>
      <c r="KH128" s="54"/>
      <c r="KI128" s="54"/>
      <c r="KJ128" s="54"/>
      <c r="KK128" s="54"/>
      <c r="KL128" s="54"/>
      <c r="KM128" s="54"/>
      <c r="KN128" s="54"/>
      <c r="KO128" s="54"/>
      <c r="KP128" s="54"/>
      <c r="KQ128" s="54"/>
      <c r="KR128" s="54"/>
      <c r="KS128" s="54"/>
      <c r="KT128" s="54"/>
      <c r="KU128" s="54"/>
      <c r="KV128" s="54"/>
      <c r="KW128" s="54"/>
      <c r="KX128" s="54"/>
      <c r="KY128" s="54"/>
      <c r="KZ128" s="54"/>
      <c r="LA128" s="54"/>
      <c r="LB128" s="54"/>
      <c r="LC128" s="54"/>
      <c r="LD128" s="54"/>
      <c r="LE128" s="54"/>
      <c r="LF128" s="54"/>
      <c r="LG128" s="54"/>
      <c r="LH128" s="54"/>
      <c r="LI128" s="54"/>
      <c r="LJ128" s="54"/>
      <c r="LK128" s="54"/>
      <c r="LL128" s="54"/>
      <c r="LM128" s="54"/>
      <c r="LN128" s="54"/>
      <c r="LO128" s="54"/>
      <c r="LP128" s="54"/>
      <c r="LQ128" s="54"/>
      <c r="LR128" s="54"/>
      <c r="LS128" s="54"/>
      <c r="LT128" s="54"/>
      <c r="LU128" s="54"/>
      <c r="LV128" s="54"/>
      <c r="LW128" s="54"/>
      <c r="LX128" s="54"/>
      <c r="LY128" s="54"/>
      <c r="LZ128" s="54"/>
      <c r="MA128" s="54"/>
      <c r="MB128" s="54"/>
      <c r="MC128" s="54"/>
      <c r="MD128" s="54"/>
      <c r="ME128" s="54"/>
      <c r="MF128" s="54"/>
      <c r="MG128" s="54"/>
      <c r="MH128" s="54"/>
      <c r="MI128" s="54"/>
      <c r="MJ128" s="54"/>
      <c r="MK128" s="54"/>
      <c r="ML128" s="54"/>
      <c r="MM128" s="54"/>
      <c r="MN128" s="54"/>
      <c r="MO128" s="54"/>
      <c r="MP128" s="54"/>
      <c r="MQ128" s="54"/>
      <c r="MR128" s="54"/>
      <c r="MS128" s="54"/>
      <c r="MT128" s="54"/>
      <c r="MU128" s="54"/>
      <c r="MV128" s="54"/>
      <c r="MW128" s="54"/>
      <c r="MX128" s="54"/>
      <c r="MY128" s="54"/>
      <c r="MZ128" s="54"/>
      <c r="NA128" s="54"/>
      <c r="NB128" s="54"/>
      <c r="NC128" s="54"/>
      <c r="ND128" s="54"/>
      <c r="NE128" s="54"/>
      <c r="NF128" s="54"/>
      <c r="NG128" s="54"/>
      <c r="NH128" s="54"/>
      <c r="NI128" s="54"/>
      <c r="NJ128" s="54"/>
      <c r="NK128" s="54"/>
      <c r="NL128" s="54"/>
      <c r="NM128" s="54"/>
      <c r="NN128" s="54"/>
      <c r="NO128" s="54"/>
      <c r="NP128" s="54"/>
      <c r="NQ128" s="54"/>
      <c r="NR128" s="54"/>
      <c r="NS128" s="54"/>
      <c r="NT128" s="54"/>
      <c r="NU128" s="54"/>
      <c r="NV128" s="54"/>
      <c r="NW128" s="54"/>
      <c r="NX128" s="54"/>
      <c r="NY128" s="54"/>
      <c r="NZ128" s="54"/>
      <c r="OA128" s="54"/>
      <c r="OB128" s="54"/>
      <c r="OC128" s="54"/>
      <c r="OD128" s="54"/>
      <c r="OE128" s="54"/>
      <c r="OF128" s="54"/>
      <c r="OG128" s="54"/>
      <c r="OH128" s="54"/>
      <c r="OI128" s="54"/>
      <c r="OJ128" s="54"/>
      <c r="OK128" s="54"/>
      <c r="OL128" s="54"/>
      <c r="OM128" s="54"/>
      <c r="ON128" s="54"/>
      <c r="OO128" s="54"/>
      <c r="OP128" s="54"/>
      <c r="OQ128" s="54"/>
      <c r="OR128" s="54"/>
      <c r="OS128" s="54"/>
      <c r="OT128" s="54"/>
      <c r="OU128" s="54"/>
      <c r="OV128" s="54"/>
      <c r="OW128" s="54"/>
      <c r="OX128" s="54"/>
      <c r="OY128" s="54"/>
      <c r="OZ128" s="54"/>
      <c r="PA128" s="54"/>
      <c r="PB128" s="54"/>
      <c r="PC128" s="54"/>
      <c r="PD128" s="54"/>
      <c r="PE128" s="54"/>
      <c r="PF128" s="54"/>
      <c r="PG128" s="54"/>
      <c r="PH128" s="54"/>
      <c r="PI128" s="54"/>
      <c r="PJ128" s="54"/>
      <c r="PK128" s="54"/>
      <c r="PL128" s="54"/>
      <c r="PM128" s="54"/>
      <c r="PN128" s="54"/>
      <c r="PO128" s="54"/>
      <c r="PP128" s="54"/>
      <c r="PQ128" s="54"/>
      <c r="PR128" s="54"/>
      <c r="PS128" s="54"/>
      <c r="PT128" s="54"/>
      <c r="PU128" s="54"/>
      <c r="PV128" s="54"/>
      <c r="PW128" s="54"/>
      <c r="PX128" s="54"/>
      <c r="PY128" s="54"/>
      <c r="PZ128" s="54"/>
      <c r="QA128" s="54"/>
      <c r="QB128" s="54"/>
      <c r="QC128" s="54"/>
      <c r="QD128" s="54"/>
      <c r="QE128" s="54"/>
      <c r="QF128" s="54"/>
      <c r="QG128" s="54"/>
      <c r="QH128" s="54"/>
      <c r="QI128" s="54"/>
      <c r="QJ128" s="54"/>
      <c r="QK128" s="54"/>
      <c r="QL128" s="54"/>
      <c r="QM128" s="54"/>
      <c r="QN128" s="54"/>
      <c r="QO128" s="54"/>
      <c r="QP128" s="54"/>
      <c r="QQ128" s="54"/>
      <c r="QR128" s="54"/>
      <c r="QS128" s="54"/>
      <c r="QT128" s="54"/>
      <c r="QU128" s="54"/>
      <c r="QV128" s="54"/>
      <c r="QW128" s="54"/>
      <c r="QX128" s="54"/>
      <c r="QY128" s="54"/>
      <c r="QZ128" s="54"/>
      <c r="RA128" s="54"/>
      <c r="RB128" s="54"/>
      <c r="RC128" s="54"/>
      <c r="RD128" s="54"/>
      <c r="RE128" s="54"/>
      <c r="RF128" s="54"/>
      <c r="RG128" s="54"/>
      <c r="RH128" s="54"/>
      <c r="RI128" s="54"/>
      <c r="RJ128" s="54"/>
      <c r="RK128" s="54"/>
      <c r="RL128" s="54"/>
      <c r="RM128" s="54"/>
      <c r="RN128" s="54"/>
      <c r="RO128" s="54"/>
      <c r="RP128" s="54"/>
      <c r="RQ128" s="54"/>
      <c r="RR128" s="54"/>
      <c r="RS128" s="54"/>
      <c r="RT128" s="54"/>
      <c r="RU128" s="54"/>
      <c r="RV128" s="54"/>
      <c r="RW128" s="54"/>
      <c r="RX128" s="54"/>
      <c r="RY128" s="54"/>
      <c r="RZ128" s="54"/>
      <c r="SA128" s="54"/>
      <c r="SB128" s="54"/>
      <c r="SC128" s="54"/>
      <c r="SD128" s="54"/>
      <c r="SE128" s="54"/>
      <c r="SF128" s="54"/>
      <c r="SG128" s="54"/>
      <c r="SH128" s="54"/>
      <c r="SI128" s="54"/>
      <c r="SJ128" s="54"/>
      <c r="SK128" s="54"/>
      <c r="SL128" s="54"/>
      <c r="SM128" s="54"/>
      <c r="SN128" s="54"/>
      <c r="SO128" s="54"/>
      <c r="SP128" s="54"/>
      <c r="SQ128" s="54"/>
      <c r="SR128" s="54"/>
      <c r="SS128" s="54"/>
      <c r="ST128" s="54"/>
      <c r="SU128" s="54"/>
      <c r="SV128" s="54"/>
      <c r="SW128" s="54"/>
      <c r="SX128" s="54"/>
      <c r="SY128" s="54"/>
      <c r="SZ128" s="54"/>
      <c r="TA128" s="54"/>
      <c r="TB128" s="54"/>
      <c r="TC128" s="54"/>
      <c r="TD128" s="54"/>
      <c r="TE128" s="54"/>
      <c r="TF128" s="54"/>
      <c r="TG128" s="54"/>
      <c r="TH128" s="54"/>
      <c r="TI128" s="54"/>
      <c r="TJ128" s="54"/>
      <c r="TK128" s="54"/>
      <c r="TL128" s="54"/>
      <c r="TM128" s="54"/>
      <c r="TN128" s="54"/>
      <c r="TO128" s="54"/>
      <c r="TP128" s="54"/>
      <c r="TQ128" s="54"/>
      <c r="TR128" s="54"/>
      <c r="TS128" s="54"/>
      <c r="TT128" s="54"/>
      <c r="TU128" s="54"/>
      <c r="TV128" s="54"/>
      <c r="TW128" s="54"/>
      <c r="TX128" s="54"/>
      <c r="TY128" s="54"/>
      <c r="TZ128" s="54"/>
      <c r="UA128" s="54"/>
      <c r="UB128" s="54"/>
      <c r="UC128" s="54"/>
      <c r="UD128" s="54"/>
      <c r="UE128" s="54"/>
      <c r="UF128" s="54"/>
      <c r="UG128" s="54"/>
      <c r="UH128" s="54"/>
      <c r="UI128" s="54"/>
      <c r="UJ128" s="54"/>
      <c r="UK128" s="54"/>
      <c r="UL128" s="54"/>
      <c r="UM128" s="54"/>
      <c r="UN128" s="54"/>
      <c r="UO128" s="54"/>
      <c r="UP128" s="54"/>
      <c r="UQ128" s="54"/>
      <c r="UR128" s="54"/>
      <c r="US128" s="54"/>
      <c r="UT128" s="54"/>
      <c r="UU128" s="54"/>
      <c r="UV128" s="54"/>
      <c r="UW128" s="54"/>
      <c r="UX128" s="54"/>
      <c r="UY128" s="54"/>
      <c r="UZ128" s="54"/>
      <c r="VA128" s="54"/>
      <c r="VB128" s="54"/>
      <c r="VC128" s="54"/>
      <c r="VD128" s="54"/>
      <c r="VE128" s="54"/>
      <c r="VF128" s="54"/>
      <c r="VG128" s="54"/>
      <c r="VH128" s="54"/>
      <c r="VI128" s="54"/>
      <c r="VJ128" s="54"/>
      <c r="VK128" s="54"/>
      <c r="VL128" s="54"/>
      <c r="VM128" s="54"/>
      <c r="VN128" s="54"/>
      <c r="VO128" s="54"/>
      <c r="VP128" s="54"/>
      <c r="VQ128" s="54"/>
      <c r="VR128" s="54"/>
      <c r="VS128" s="54"/>
      <c r="VT128" s="54"/>
      <c r="VU128" s="54"/>
      <c r="VV128" s="54"/>
      <c r="VW128" s="54"/>
      <c r="VX128" s="54"/>
      <c r="VY128" s="54"/>
      <c r="VZ128" s="54"/>
      <c r="WA128" s="54"/>
      <c r="WB128" s="54"/>
      <c r="WC128" s="54"/>
      <c r="WD128" s="54"/>
      <c r="WE128" s="54"/>
      <c r="WF128" s="54"/>
      <c r="WG128" s="54"/>
      <c r="WH128" s="54"/>
      <c r="WI128" s="54"/>
      <c r="WJ128" s="54"/>
      <c r="WK128" s="54"/>
      <c r="WL128" s="54"/>
      <c r="WM128" s="54"/>
      <c r="WN128" s="54"/>
      <c r="WO128" s="54"/>
      <c r="WP128" s="54"/>
      <c r="WQ128" s="54"/>
      <c r="WR128" s="54"/>
      <c r="WS128" s="54"/>
      <c r="WT128" s="54"/>
      <c r="WU128" s="54"/>
      <c r="WV128" s="54"/>
      <c r="WW128" s="54"/>
      <c r="WX128" s="54"/>
      <c r="WY128" s="54"/>
      <c r="WZ128" s="54"/>
      <c r="XA128" s="54"/>
      <c r="XB128" s="54"/>
      <c r="XC128" s="54"/>
      <c r="XD128" s="54"/>
      <c r="XE128" s="54"/>
      <c r="XF128" s="54"/>
      <c r="XG128" s="54"/>
      <c r="XH128" s="54"/>
      <c r="XI128" s="54"/>
      <c r="XJ128" s="54"/>
      <c r="XK128" s="54"/>
      <c r="XL128" s="54"/>
      <c r="XM128" s="54"/>
      <c r="XN128" s="54"/>
      <c r="XO128" s="54"/>
      <c r="XP128" s="54"/>
      <c r="XQ128" s="54"/>
      <c r="XR128" s="54"/>
      <c r="XS128" s="54"/>
      <c r="XT128" s="54"/>
      <c r="XU128" s="54"/>
      <c r="XV128" s="54"/>
      <c r="XW128" s="54"/>
      <c r="XX128" s="54"/>
      <c r="XY128" s="54"/>
      <c r="XZ128" s="54"/>
      <c r="YA128" s="54"/>
      <c r="YB128" s="54"/>
      <c r="YC128" s="54"/>
      <c r="YD128" s="54"/>
      <c r="YE128" s="54"/>
      <c r="YF128" s="54"/>
      <c r="YG128" s="54"/>
      <c r="YH128" s="54"/>
      <c r="YI128" s="54"/>
      <c r="YJ128" s="54"/>
      <c r="YK128" s="54"/>
      <c r="YL128" s="54"/>
      <c r="YM128" s="54"/>
      <c r="YN128" s="54"/>
      <c r="YO128" s="54"/>
      <c r="YP128" s="54"/>
      <c r="YQ128" s="54"/>
      <c r="YR128" s="54"/>
      <c r="YS128" s="54"/>
      <c r="YT128" s="54"/>
      <c r="YU128" s="54"/>
      <c r="YV128" s="54"/>
      <c r="YW128" s="54"/>
      <c r="YX128" s="54"/>
      <c r="YY128" s="54"/>
      <c r="YZ128" s="54"/>
      <c r="ZA128" s="54"/>
      <c r="ZB128" s="54"/>
      <c r="ZC128" s="54"/>
      <c r="ZD128" s="54"/>
      <c r="ZE128" s="54"/>
      <c r="ZF128" s="54"/>
      <c r="ZG128" s="54"/>
      <c r="ZH128" s="54"/>
      <c r="ZI128" s="54"/>
      <c r="ZJ128" s="54"/>
      <c r="ZK128" s="54"/>
      <c r="ZL128" s="54"/>
      <c r="ZM128" s="54"/>
      <c r="ZN128" s="54"/>
      <c r="ZO128" s="54"/>
      <c r="ZP128" s="54"/>
      <c r="ZQ128" s="54"/>
      <c r="ZR128" s="54"/>
      <c r="ZS128" s="54"/>
      <c r="ZT128" s="54"/>
      <c r="ZU128" s="54"/>
      <c r="ZV128" s="54"/>
      <c r="ZW128" s="54"/>
      <c r="ZX128" s="54"/>
      <c r="ZY128" s="54"/>
      <c r="ZZ128" s="54"/>
      <c r="AAA128" s="54"/>
      <c r="AAB128" s="54"/>
      <c r="AAC128" s="54"/>
      <c r="AAD128" s="54"/>
      <c r="AAE128" s="54"/>
      <c r="AAF128" s="54"/>
      <c r="AAG128" s="54"/>
      <c r="AAH128" s="54"/>
      <c r="AAI128" s="54"/>
      <c r="AAJ128" s="54"/>
      <c r="AAK128" s="54"/>
      <c r="AAL128" s="54"/>
      <c r="AAM128" s="54"/>
      <c r="AAN128" s="54"/>
      <c r="AAO128" s="54"/>
      <c r="AAP128" s="54"/>
      <c r="AAQ128" s="54"/>
      <c r="AAR128" s="54"/>
      <c r="AAS128" s="54"/>
      <c r="AAT128" s="54"/>
      <c r="AAU128" s="54"/>
      <c r="AAV128" s="54"/>
      <c r="AAW128" s="54"/>
      <c r="AAX128" s="54"/>
      <c r="AAY128" s="54"/>
      <c r="AAZ128" s="54"/>
      <c r="ABA128" s="54"/>
      <c r="ABB128" s="54"/>
      <c r="ABC128" s="54"/>
      <c r="ABD128" s="54"/>
      <c r="ABE128" s="54"/>
      <c r="ABF128" s="54"/>
      <c r="ABG128" s="54"/>
      <c r="ABH128" s="54"/>
      <c r="ABI128" s="54"/>
      <c r="ABJ128" s="54"/>
      <c r="ABK128" s="54"/>
      <c r="ABL128" s="54"/>
      <c r="ABM128" s="54"/>
      <c r="ABN128" s="54"/>
      <c r="ABO128" s="54"/>
      <c r="ABP128" s="54"/>
      <c r="ABQ128" s="54"/>
      <c r="ABR128" s="54"/>
      <c r="ABS128" s="54"/>
      <c r="ABT128" s="54"/>
      <c r="ABU128" s="54"/>
      <c r="ABV128" s="54"/>
      <c r="ABW128" s="54"/>
      <c r="ABX128" s="54"/>
      <c r="ABY128" s="54"/>
      <c r="ABZ128" s="54"/>
      <c r="ACA128" s="54"/>
      <c r="ACB128" s="54"/>
      <c r="ACC128" s="54"/>
      <c r="ACD128" s="54"/>
      <c r="ACE128" s="54"/>
      <c r="ACF128" s="54"/>
      <c r="ACG128" s="54"/>
      <c r="ACH128" s="54"/>
      <c r="ACI128" s="54"/>
      <c r="ACJ128" s="54"/>
      <c r="ACK128" s="54"/>
      <c r="ACL128" s="54"/>
      <c r="ACM128" s="54"/>
      <c r="ACN128" s="54"/>
      <c r="ACO128" s="54"/>
      <c r="ACP128" s="54"/>
      <c r="ACQ128" s="54"/>
      <c r="ACR128" s="54"/>
      <c r="ACS128" s="54"/>
      <c r="ACT128" s="54"/>
      <c r="ACU128" s="54"/>
      <c r="ACV128" s="54"/>
      <c r="ACW128" s="54"/>
      <c r="ACX128" s="54"/>
      <c r="ACY128" s="54"/>
      <c r="ACZ128" s="54"/>
      <c r="ADA128" s="54"/>
      <c r="ADB128" s="54"/>
      <c r="ADC128" s="54"/>
      <c r="ADD128" s="54"/>
      <c r="ADE128" s="54"/>
      <c r="ADF128" s="54"/>
      <c r="ADG128" s="54"/>
      <c r="ADH128" s="54"/>
      <c r="ADI128" s="54"/>
      <c r="ADJ128" s="54"/>
      <c r="ADK128" s="54"/>
      <c r="ADL128" s="54"/>
      <c r="ADM128" s="54"/>
      <c r="ADN128" s="54"/>
      <c r="ADO128" s="54"/>
      <c r="ADP128" s="54"/>
      <c r="ADQ128" s="54"/>
      <c r="ADR128" s="54"/>
      <c r="ADS128" s="54"/>
      <c r="ADT128" s="54"/>
      <c r="ADU128" s="54"/>
      <c r="ADV128" s="54"/>
      <c r="ADW128" s="54"/>
      <c r="ADX128" s="54"/>
      <c r="ADY128" s="54"/>
      <c r="ADZ128" s="54"/>
      <c r="AEA128" s="54"/>
      <c r="AEB128" s="54"/>
      <c r="AEC128" s="54"/>
      <c r="AED128" s="54"/>
      <c r="AEE128" s="54"/>
      <c r="AEF128" s="54"/>
      <c r="AEG128" s="54"/>
      <c r="AEH128" s="54"/>
      <c r="AEI128" s="54"/>
      <c r="AEJ128" s="54"/>
      <c r="AEK128" s="54"/>
      <c r="AEL128" s="54"/>
      <c r="AEM128" s="54"/>
      <c r="AEN128" s="54"/>
      <c r="AEO128" s="54"/>
      <c r="AEP128" s="54"/>
      <c r="AEQ128" s="54"/>
      <c r="AER128" s="54"/>
      <c r="AES128" s="54"/>
      <c r="AET128" s="54"/>
      <c r="AEU128" s="54"/>
      <c r="AEV128" s="54"/>
      <c r="AEW128" s="54"/>
      <c r="AEX128" s="54"/>
      <c r="AEY128" s="54"/>
      <c r="AEZ128" s="54"/>
      <c r="AFA128" s="54"/>
      <c r="AFB128" s="54"/>
      <c r="AFC128" s="54"/>
      <c r="AFD128" s="54"/>
      <c r="AFE128" s="54"/>
      <c r="AFF128" s="54"/>
      <c r="AFG128" s="54"/>
      <c r="AFH128" s="54"/>
      <c r="AFI128" s="54"/>
      <c r="AFJ128" s="54"/>
      <c r="AFK128" s="54"/>
      <c r="AFL128" s="54"/>
      <c r="AFM128" s="54"/>
      <c r="AFN128" s="54"/>
      <c r="AFO128" s="54"/>
      <c r="AFP128" s="54"/>
      <c r="AFQ128" s="54"/>
      <c r="AFR128" s="54"/>
      <c r="AFS128" s="54"/>
      <c r="AFT128" s="54"/>
      <c r="AFU128" s="54"/>
      <c r="AFV128" s="54"/>
      <c r="AFW128" s="54"/>
      <c r="AFX128" s="54"/>
      <c r="AFY128" s="54"/>
      <c r="AFZ128" s="54"/>
      <c r="AGA128" s="54"/>
      <c r="AGB128" s="54"/>
      <c r="AGC128" s="54"/>
      <c r="AGD128" s="54"/>
      <c r="AGE128" s="54"/>
      <c r="AGF128" s="54"/>
      <c r="AGG128" s="54"/>
      <c r="AGH128" s="54"/>
      <c r="AGI128" s="54"/>
      <c r="AGJ128" s="54"/>
      <c r="AGK128" s="54"/>
      <c r="AGL128" s="54"/>
      <c r="AGM128" s="54"/>
      <c r="AGN128" s="54"/>
      <c r="AGO128" s="54"/>
      <c r="AGP128" s="54"/>
      <c r="AGQ128" s="54"/>
      <c r="AGR128" s="54"/>
      <c r="AGS128" s="54"/>
      <c r="AGT128" s="54"/>
      <c r="AGU128" s="54"/>
      <c r="AGV128" s="54"/>
      <c r="AGW128" s="54"/>
      <c r="AGX128" s="54"/>
      <c r="AGY128" s="54"/>
      <c r="AGZ128" s="54"/>
      <c r="AHA128" s="54"/>
      <c r="AHB128" s="54"/>
      <c r="AHC128" s="54"/>
      <c r="AHD128" s="54"/>
      <c r="AHE128" s="54"/>
      <c r="AHF128" s="54"/>
      <c r="AHG128" s="54"/>
      <c r="AHH128" s="54"/>
      <c r="AHI128" s="54"/>
      <c r="AHJ128" s="54"/>
      <c r="AHK128" s="54"/>
      <c r="AHL128" s="54"/>
      <c r="AHM128" s="54"/>
      <c r="AHN128" s="54"/>
      <c r="AHO128" s="54"/>
      <c r="AHP128" s="54"/>
      <c r="AHQ128" s="54"/>
      <c r="AHR128" s="54"/>
      <c r="AHS128" s="54"/>
      <c r="AHT128" s="54"/>
      <c r="AHU128" s="54"/>
      <c r="AHV128" s="54"/>
      <c r="AHW128" s="54"/>
      <c r="AHX128" s="54"/>
      <c r="AHY128" s="54"/>
      <c r="AHZ128" s="54"/>
      <c r="AIA128" s="54"/>
      <c r="AIB128" s="54"/>
      <c r="AIC128" s="54"/>
      <c r="AID128" s="54"/>
      <c r="AIE128" s="54"/>
      <c r="AIF128" s="54"/>
      <c r="AIG128" s="54"/>
      <c r="AIH128" s="54"/>
      <c r="AII128" s="54"/>
      <c r="AIJ128" s="54"/>
      <c r="AIK128" s="54"/>
      <c r="AIL128" s="54"/>
      <c r="AIM128" s="54"/>
      <c r="AIN128" s="54"/>
      <c r="AIO128" s="54"/>
      <c r="AIP128" s="54"/>
      <c r="AIQ128" s="54"/>
      <c r="AIR128" s="54"/>
      <c r="AIS128" s="54"/>
      <c r="AIT128" s="54"/>
      <c r="AIU128" s="54"/>
      <c r="AIV128" s="54"/>
      <c r="AIW128" s="54"/>
      <c r="AIX128" s="54"/>
      <c r="AIY128" s="54"/>
      <c r="AIZ128" s="54"/>
      <c r="AJA128" s="54"/>
      <c r="AJB128" s="54"/>
      <c r="AJC128" s="54"/>
      <c r="AJD128" s="54"/>
      <c r="AJE128" s="54"/>
      <c r="AJF128" s="54"/>
      <c r="AJG128" s="54"/>
      <c r="AJH128" s="54"/>
      <c r="AJI128" s="54"/>
      <c r="AJJ128" s="54"/>
      <c r="AJK128" s="54"/>
      <c r="AJL128" s="54"/>
      <c r="AJM128" s="54"/>
      <c r="AJN128" s="54"/>
      <c r="AJO128" s="54"/>
      <c r="AJP128" s="54"/>
      <c r="AJQ128" s="54"/>
      <c r="AJR128" s="54"/>
      <c r="AJS128" s="54"/>
      <c r="AJT128" s="54"/>
      <c r="AJU128" s="54"/>
      <c r="AJV128" s="54"/>
      <c r="AJW128" s="54"/>
      <c r="AJX128" s="54"/>
      <c r="AJY128" s="54"/>
      <c r="AJZ128" s="54"/>
      <c r="AKA128" s="54"/>
      <c r="AKB128" s="54"/>
      <c r="AKC128" s="54"/>
      <c r="AKD128" s="54"/>
      <c r="AKE128" s="54"/>
      <c r="AKF128" s="54"/>
      <c r="AKG128" s="54"/>
      <c r="AKH128" s="54"/>
      <c r="AKI128" s="54"/>
      <c r="AKJ128" s="54"/>
      <c r="AKK128" s="54"/>
      <c r="AKL128" s="54"/>
      <c r="AKM128" s="54"/>
      <c r="AKN128" s="54"/>
      <c r="AKO128" s="54"/>
      <c r="AKP128" s="54"/>
      <c r="AKQ128" s="54"/>
      <c r="AKR128" s="54"/>
      <c r="AKS128" s="54"/>
      <c r="AKT128" s="54"/>
      <c r="AKU128" s="54"/>
      <c r="AKV128" s="54"/>
      <c r="AKW128" s="54"/>
      <c r="AKX128" s="54"/>
      <c r="AKY128" s="54"/>
      <c r="AKZ128" s="54"/>
      <c r="ALA128" s="54"/>
      <c r="ALB128" s="54"/>
      <c r="ALC128" s="54"/>
      <c r="ALD128" s="54"/>
      <c r="ALE128" s="54"/>
      <c r="ALF128" s="54"/>
      <c r="ALG128" s="54"/>
      <c r="ALH128" s="54"/>
      <c r="ALI128" s="54"/>
      <c r="ALJ128" s="54"/>
      <c r="ALK128" s="54"/>
      <c r="ALL128" s="54"/>
      <c r="ALM128" s="54"/>
      <c r="ALN128" s="54"/>
      <c r="ALO128" s="54"/>
      <c r="ALP128" s="54"/>
      <c r="ALQ128" s="54"/>
      <c r="ALR128" s="54"/>
      <c r="ALS128" s="54"/>
      <c r="ALT128" s="54"/>
      <c r="ALU128" s="54"/>
      <c r="ALV128" s="54"/>
      <c r="ALW128" s="54"/>
      <c r="ALX128" s="54"/>
      <c r="ALY128" s="54"/>
      <c r="ALZ128" s="54"/>
      <c r="AMA128" s="54"/>
      <c r="AMB128" s="54"/>
      <c r="AMC128" s="54"/>
      <c r="AMD128" s="54"/>
      <c r="AME128" s="54"/>
      <c r="AMF128" s="54"/>
      <c r="AMG128" s="54"/>
      <c r="AMH128" s="54"/>
      <c r="AMI128" s="54"/>
      <c r="AMJ128" s="54"/>
      <c r="AMK128" s="54"/>
      <c r="AML128" s="54"/>
      <c r="AMM128" s="54"/>
      <c r="AMN128" s="54"/>
      <c r="AMO128" s="54"/>
      <c r="AMP128" s="54"/>
      <c r="AMQ128" s="54"/>
      <c r="AMR128" s="54"/>
      <c r="AMS128" s="54"/>
      <c r="AMT128" s="54"/>
      <c r="AMU128" s="54"/>
      <c r="AMV128" s="54"/>
      <c r="AMW128" s="54"/>
      <c r="AMX128" s="54"/>
      <c r="AMY128" s="54"/>
      <c r="AMZ128" s="54"/>
      <c r="ANA128" s="54"/>
      <c r="ANB128" s="54"/>
      <c r="ANC128" s="54"/>
      <c r="AND128" s="54"/>
      <c r="ANE128" s="54"/>
      <c r="ANF128" s="54"/>
      <c r="ANG128" s="54"/>
      <c r="ANH128" s="54"/>
      <c r="ANI128" s="54"/>
      <c r="ANJ128" s="54"/>
      <c r="ANK128" s="54"/>
      <c r="ANL128" s="54"/>
      <c r="ANM128" s="54"/>
      <c r="ANN128" s="54"/>
      <c r="ANO128" s="54"/>
      <c r="ANP128" s="54"/>
      <c r="ANQ128" s="54"/>
      <c r="ANR128" s="54"/>
      <c r="ANS128" s="54"/>
      <c r="ANT128" s="54"/>
      <c r="ANU128" s="54"/>
      <c r="ANV128" s="54"/>
      <c r="ANW128" s="54"/>
      <c r="ANX128" s="54"/>
      <c r="ANY128" s="54"/>
      <c r="ANZ128" s="54"/>
      <c r="AOA128" s="54"/>
      <c r="AOB128" s="54"/>
      <c r="AOC128" s="54"/>
      <c r="AOD128" s="54"/>
      <c r="AOE128" s="54"/>
      <c r="AOF128" s="54"/>
      <c r="AOG128" s="54"/>
      <c r="AOH128" s="54"/>
      <c r="AOI128" s="54"/>
      <c r="AOJ128" s="54"/>
      <c r="AOK128" s="54"/>
      <c r="AOL128" s="54"/>
      <c r="AOM128" s="54"/>
      <c r="AON128" s="54"/>
      <c r="AOO128" s="54"/>
      <c r="AOP128" s="54"/>
      <c r="AOQ128" s="54"/>
      <c r="AOR128" s="54"/>
      <c r="AOS128" s="54"/>
      <c r="AOT128" s="54"/>
      <c r="AOU128" s="54"/>
      <c r="AOV128" s="54"/>
      <c r="AOW128" s="54"/>
      <c r="AOX128" s="54"/>
      <c r="AOY128" s="54"/>
      <c r="AOZ128" s="54"/>
      <c r="APA128" s="54"/>
      <c r="APB128" s="54"/>
      <c r="APC128" s="54"/>
      <c r="APD128" s="54"/>
      <c r="APE128" s="54"/>
      <c r="APF128" s="54"/>
      <c r="APG128" s="54"/>
      <c r="APH128" s="54"/>
      <c r="API128" s="54"/>
      <c r="APJ128" s="54"/>
      <c r="APK128" s="54"/>
      <c r="APL128" s="54"/>
      <c r="APM128" s="54"/>
      <c r="APN128" s="54"/>
      <c r="APO128" s="54"/>
      <c r="APP128" s="54"/>
      <c r="APQ128" s="54"/>
      <c r="APR128" s="54"/>
      <c r="APS128" s="54"/>
      <c r="APT128" s="54"/>
      <c r="APU128" s="54"/>
      <c r="APV128" s="54"/>
      <c r="APW128" s="54"/>
      <c r="APX128" s="54"/>
      <c r="APY128" s="54"/>
      <c r="APZ128" s="54"/>
      <c r="AQA128" s="54"/>
      <c r="AQB128" s="54"/>
      <c r="AQC128" s="54"/>
      <c r="AQD128" s="54"/>
      <c r="AQE128" s="54"/>
      <c r="AQF128" s="54"/>
      <c r="AQG128" s="54"/>
      <c r="AQH128" s="54"/>
      <c r="AQI128" s="54"/>
      <c r="AQJ128" s="54"/>
      <c r="AQK128" s="54"/>
      <c r="AQL128" s="54"/>
      <c r="AQM128" s="54"/>
      <c r="AQN128" s="54"/>
      <c r="AQO128" s="54"/>
      <c r="AQP128" s="54"/>
      <c r="AQQ128" s="54"/>
      <c r="AQR128" s="54"/>
      <c r="AQS128" s="54"/>
      <c r="AQT128" s="54"/>
      <c r="AQU128" s="54"/>
      <c r="AQV128" s="54"/>
      <c r="AQW128" s="54"/>
      <c r="AQX128" s="54"/>
      <c r="AQY128" s="54"/>
      <c r="AQZ128" s="54"/>
      <c r="ARA128" s="54"/>
      <c r="ARB128" s="54"/>
      <c r="ARC128" s="54"/>
      <c r="ARD128" s="54"/>
      <c r="ARE128" s="54"/>
      <c r="ARF128" s="54"/>
      <c r="ARG128" s="54"/>
      <c r="ARH128" s="54"/>
      <c r="ARI128" s="54"/>
      <c r="ARJ128" s="54"/>
      <c r="ARK128" s="54"/>
      <c r="ARL128" s="54"/>
      <c r="ARM128" s="54"/>
      <c r="ARN128" s="54"/>
      <c r="ARO128" s="54"/>
      <c r="ARP128" s="54"/>
      <c r="ARQ128" s="54"/>
      <c r="ARR128" s="54"/>
      <c r="ARS128" s="54"/>
      <c r="ART128" s="54"/>
      <c r="ARU128" s="54"/>
      <c r="ARV128" s="54"/>
      <c r="ARW128" s="54"/>
      <c r="ARX128" s="54"/>
      <c r="ARY128" s="54"/>
      <c r="ARZ128" s="54"/>
      <c r="ASA128" s="54"/>
      <c r="ASB128" s="54"/>
      <c r="ASC128" s="54"/>
      <c r="ASD128" s="54"/>
      <c r="ASE128" s="54"/>
      <c r="ASF128" s="54"/>
      <c r="ASG128" s="54"/>
      <c r="ASH128" s="54"/>
      <c r="ASI128" s="54"/>
      <c r="ASJ128" s="54"/>
      <c r="ASK128" s="54"/>
      <c r="ASL128" s="54"/>
      <c r="ASM128" s="54"/>
      <c r="ASN128" s="54"/>
      <c r="ASO128" s="54"/>
      <c r="ASP128" s="54"/>
      <c r="ASQ128" s="54"/>
      <c r="ASR128" s="54"/>
      <c r="ASS128" s="54"/>
      <c r="AST128" s="54"/>
      <c r="ASU128" s="54"/>
      <c r="ASV128" s="54"/>
      <c r="ASW128" s="54"/>
      <c r="ASX128" s="54"/>
      <c r="ASY128" s="54"/>
      <c r="ASZ128" s="54"/>
      <c r="ATA128" s="54"/>
      <c r="ATB128" s="54"/>
      <c r="ATC128" s="54"/>
      <c r="ATD128" s="54"/>
      <c r="ATE128" s="54"/>
      <c r="ATF128" s="54"/>
      <c r="ATG128" s="54"/>
      <c r="ATH128" s="54"/>
      <c r="ATI128" s="54"/>
      <c r="ATJ128" s="54"/>
      <c r="ATK128" s="54"/>
      <c r="ATL128" s="54"/>
      <c r="ATM128" s="54"/>
      <c r="ATN128" s="54"/>
      <c r="ATO128" s="54"/>
      <c r="ATP128" s="54"/>
      <c r="ATQ128" s="54"/>
      <c r="ATR128" s="54"/>
      <c r="ATS128" s="54"/>
      <c r="ATT128" s="54"/>
      <c r="ATU128" s="54"/>
      <c r="ATV128" s="54"/>
      <c r="ATW128" s="54"/>
      <c r="ATX128" s="54"/>
      <c r="ATY128" s="54"/>
      <c r="ATZ128" s="54"/>
      <c r="AUA128" s="54"/>
      <c r="AUB128" s="54"/>
      <c r="AUC128" s="54"/>
      <c r="AUD128" s="54"/>
      <c r="AUE128" s="54"/>
      <c r="AUF128" s="54"/>
      <c r="AUG128" s="54"/>
      <c r="AUH128" s="54"/>
      <c r="AUI128" s="54"/>
      <c r="AUJ128" s="54"/>
      <c r="AUK128" s="54"/>
      <c r="AUL128" s="54"/>
      <c r="AUM128" s="54"/>
      <c r="AUN128" s="54"/>
      <c r="AUO128" s="54"/>
      <c r="AUP128" s="54"/>
      <c r="AUQ128" s="54"/>
      <c r="AUR128" s="54"/>
      <c r="AUS128" s="54"/>
      <c r="AUT128" s="54"/>
      <c r="AUU128" s="54"/>
      <c r="AUV128" s="54"/>
      <c r="AUW128" s="54"/>
      <c r="AUX128" s="54"/>
      <c r="AUY128" s="54"/>
      <c r="AUZ128" s="54"/>
      <c r="AVA128" s="54"/>
      <c r="AVB128" s="54"/>
      <c r="AVC128" s="54"/>
      <c r="AVD128" s="54"/>
      <c r="AVE128" s="54"/>
      <c r="AVF128" s="54"/>
      <c r="AVG128" s="54"/>
      <c r="AVH128" s="54"/>
      <c r="AVI128" s="54"/>
      <c r="AVJ128" s="54"/>
      <c r="AVK128" s="54"/>
      <c r="AVL128" s="54"/>
      <c r="AVM128" s="54"/>
      <c r="AVN128" s="54"/>
      <c r="AVO128" s="54"/>
      <c r="AVP128" s="54"/>
      <c r="AVQ128" s="54"/>
      <c r="AVR128" s="54"/>
      <c r="AVS128" s="54"/>
      <c r="AVT128" s="54"/>
      <c r="AVU128" s="54"/>
      <c r="AVV128" s="54"/>
      <c r="AVW128" s="54"/>
      <c r="AVX128" s="54"/>
      <c r="AVY128" s="54"/>
      <c r="AVZ128" s="54"/>
      <c r="AWA128" s="54"/>
      <c r="AWB128" s="54"/>
      <c r="AWC128" s="54"/>
      <c r="AWD128" s="54"/>
      <c r="AWE128" s="54"/>
      <c r="AWF128" s="54"/>
      <c r="AWG128" s="54"/>
      <c r="AWH128" s="54"/>
      <c r="AWI128" s="54"/>
      <c r="AWJ128" s="54"/>
      <c r="AWK128" s="54"/>
      <c r="AWL128" s="54"/>
      <c r="AWM128" s="54"/>
      <c r="AWN128" s="54"/>
      <c r="AWO128" s="54"/>
      <c r="AWP128" s="54"/>
      <c r="AWQ128" s="54"/>
      <c r="AWR128" s="54"/>
      <c r="AWS128" s="54"/>
      <c r="AWT128" s="54"/>
      <c r="AWU128" s="54"/>
      <c r="AWV128" s="54"/>
      <c r="AWW128" s="54"/>
      <c r="AWX128" s="54"/>
      <c r="AWY128" s="54"/>
      <c r="AWZ128" s="54"/>
      <c r="AXA128" s="54"/>
      <c r="AXB128" s="54"/>
      <c r="AXC128" s="54"/>
      <c r="AXD128" s="54"/>
      <c r="AXE128" s="54"/>
      <c r="AXF128" s="54"/>
      <c r="AXG128" s="54"/>
      <c r="AXH128" s="54"/>
      <c r="AXI128" s="54"/>
      <c r="AXJ128" s="54"/>
      <c r="AXK128" s="54"/>
      <c r="AXL128" s="54"/>
      <c r="AXM128" s="54"/>
      <c r="AXN128" s="54"/>
      <c r="AXO128" s="54"/>
      <c r="AXP128" s="54"/>
      <c r="AXQ128" s="54"/>
      <c r="AXR128" s="54"/>
      <c r="AXS128" s="54"/>
      <c r="AXT128" s="54"/>
      <c r="AXU128" s="54"/>
      <c r="AXV128" s="54"/>
      <c r="AXW128" s="54"/>
      <c r="AXX128" s="54"/>
      <c r="AXY128" s="54"/>
      <c r="AXZ128" s="54"/>
      <c r="AYA128" s="54"/>
      <c r="AYB128" s="54"/>
      <c r="AYC128" s="54"/>
      <c r="AYD128" s="54"/>
      <c r="AYE128" s="54"/>
      <c r="AYF128" s="54"/>
      <c r="AYG128" s="54"/>
      <c r="AYH128" s="54"/>
      <c r="AYI128" s="54"/>
      <c r="AYJ128" s="54"/>
      <c r="AYK128" s="54"/>
      <c r="AYL128" s="54"/>
      <c r="AYM128" s="54"/>
      <c r="AYN128" s="54"/>
      <c r="AYO128" s="54"/>
      <c r="AYP128" s="54"/>
      <c r="AYQ128" s="54"/>
      <c r="AYR128" s="54"/>
      <c r="AYS128" s="54"/>
      <c r="AYT128" s="54"/>
      <c r="AYU128" s="54"/>
      <c r="AYV128" s="54"/>
      <c r="AYW128" s="54"/>
      <c r="AYX128" s="54"/>
      <c r="AYY128" s="54"/>
      <c r="AYZ128" s="54"/>
      <c r="AZA128" s="54"/>
      <c r="AZB128" s="54"/>
      <c r="AZC128" s="54"/>
      <c r="AZD128" s="54"/>
      <c r="AZE128" s="54"/>
      <c r="AZF128" s="54"/>
      <c r="AZG128" s="54"/>
      <c r="AZH128" s="54"/>
      <c r="AZI128" s="54"/>
      <c r="AZJ128" s="54"/>
      <c r="AZK128" s="54"/>
      <c r="AZL128" s="54"/>
      <c r="AZM128" s="54"/>
      <c r="AZN128" s="54"/>
      <c r="AZO128" s="54"/>
      <c r="AZP128" s="54"/>
      <c r="AZQ128" s="54"/>
      <c r="AZR128" s="54"/>
      <c r="AZS128" s="54"/>
      <c r="AZT128" s="54"/>
      <c r="AZU128" s="54"/>
      <c r="AZV128" s="54"/>
      <c r="AZW128" s="54"/>
      <c r="AZX128" s="54"/>
      <c r="AZY128" s="54"/>
      <c r="AZZ128" s="54"/>
      <c r="BAA128" s="54"/>
      <c r="BAB128" s="54"/>
      <c r="BAC128" s="54"/>
      <c r="BAD128" s="54"/>
      <c r="BAE128" s="54"/>
      <c r="BAF128" s="54"/>
      <c r="BAG128" s="54"/>
      <c r="BAH128" s="54"/>
      <c r="BAI128" s="54"/>
      <c r="BAJ128" s="54"/>
      <c r="BAK128" s="54"/>
      <c r="BAL128" s="54"/>
      <c r="BAM128" s="54"/>
      <c r="BAN128" s="54"/>
      <c r="BAO128" s="54"/>
      <c r="BAP128" s="54"/>
      <c r="BAQ128" s="54"/>
      <c r="BAR128" s="54"/>
      <c r="BAS128" s="54"/>
      <c r="BAT128" s="54"/>
      <c r="BAU128" s="54"/>
      <c r="BAV128" s="54"/>
      <c r="BAW128" s="54"/>
      <c r="BAX128" s="54"/>
      <c r="BAY128" s="54"/>
      <c r="BAZ128" s="54"/>
      <c r="BBA128" s="54"/>
      <c r="BBB128" s="54"/>
      <c r="BBC128" s="54"/>
      <c r="BBD128" s="54"/>
      <c r="BBE128" s="54"/>
      <c r="BBF128" s="54"/>
      <c r="BBG128" s="54"/>
      <c r="BBH128" s="54"/>
      <c r="BBI128" s="54"/>
      <c r="BBJ128" s="54"/>
      <c r="BBK128" s="54"/>
      <c r="BBL128" s="54"/>
      <c r="BBM128" s="54"/>
      <c r="BBN128" s="54"/>
      <c r="BBO128" s="54"/>
      <c r="BBP128" s="54"/>
      <c r="BBQ128" s="54"/>
      <c r="BBR128" s="54"/>
      <c r="BBS128" s="54"/>
      <c r="BBT128" s="54"/>
      <c r="BBU128" s="54"/>
      <c r="BBV128" s="54"/>
      <c r="BBW128" s="54"/>
      <c r="BBX128" s="54"/>
      <c r="BBY128" s="54"/>
      <c r="BBZ128" s="54"/>
      <c r="BCA128" s="54"/>
      <c r="BCB128" s="54"/>
      <c r="BCC128" s="54"/>
      <c r="BCD128" s="54"/>
      <c r="BCE128" s="54"/>
      <c r="BCF128" s="54"/>
      <c r="BCG128" s="54"/>
      <c r="BCH128" s="54"/>
      <c r="BCI128" s="54"/>
      <c r="BCJ128" s="54"/>
      <c r="BCK128" s="54"/>
      <c r="BCL128" s="54"/>
      <c r="BCM128" s="54"/>
      <c r="BCN128" s="54"/>
      <c r="BCO128" s="54"/>
      <c r="BCP128" s="54"/>
      <c r="BCQ128" s="54"/>
      <c r="BCR128" s="54"/>
      <c r="BCS128" s="54"/>
      <c r="BCT128" s="54"/>
      <c r="BCU128" s="54"/>
      <c r="BCV128" s="54"/>
      <c r="BCW128" s="54"/>
      <c r="BCX128" s="54"/>
      <c r="BCY128" s="54"/>
      <c r="BCZ128" s="54"/>
      <c r="BDA128" s="54"/>
      <c r="BDB128" s="54"/>
      <c r="BDC128" s="54"/>
      <c r="BDD128" s="54"/>
      <c r="BDE128" s="54"/>
      <c r="BDF128" s="54"/>
      <c r="BDG128" s="54"/>
      <c r="BDH128" s="54"/>
      <c r="BDI128" s="54"/>
      <c r="BDJ128" s="54"/>
      <c r="BDK128" s="54"/>
      <c r="BDL128" s="54"/>
      <c r="BDM128" s="54"/>
      <c r="BDN128" s="54"/>
      <c r="BDO128" s="54"/>
      <c r="BDP128" s="54"/>
      <c r="BDQ128" s="54"/>
      <c r="BDR128" s="54"/>
      <c r="BDS128" s="54"/>
      <c r="BDT128" s="54"/>
      <c r="BDU128" s="54"/>
      <c r="BDV128" s="54"/>
      <c r="BDW128" s="54"/>
      <c r="BDX128" s="54"/>
      <c r="BDY128" s="54"/>
      <c r="BDZ128" s="54"/>
      <c r="BEA128" s="54"/>
      <c r="BEB128" s="54"/>
      <c r="BEC128" s="54"/>
      <c r="BED128" s="54"/>
      <c r="BEE128" s="54"/>
      <c r="BEF128" s="54"/>
      <c r="BEG128" s="54"/>
      <c r="BEH128" s="54"/>
      <c r="BEI128" s="54"/>
      <c r="BEJ128" s="54"/>
      <c r="BEK128" s="54"/>
      <c r="BEL128" s="54"/>
      <c r="BEM128" s="54"/>
      <c r="BEN128" s="54"/>
      <c r="BEO128" s="54"/>
      <c r="BEP128" s="54"/>
      <c r="BEQ128" s="54"/>
      <c r="BER128" s="54"/>
      <c r="BES128" s="54"/>
      <c r="BET128" s="54"/>
      <c r="BEU128" s="54"/>
      <c r="BEV128" s="54"/>
      <c r="BEW128" s="54"/>
      <c r="BEX128" s="54"/>
      <c r="BEY128" s="54"/>
      <c r="BEZ128" s="54"/>
      <c r="BFA128" s="54"/>
      <c r="BFB128" s="54"/>
      <c r="BFC128" s="54"/>
      <c r="BFD128" s="54"/>
      <c r="BFE128" s="54"/>
      <c r="BFF128" s="54"/>
      <c r="BFG128" s="54"/>
      <c r="BFH128" s="54"/>
      <c r="BFI128" s="54"/>
      <c r="BFJ128" s="54"/>
      <c r="BFK128" s="54"/>
      <c r="BFL128" s="54"/>
      <c r="BFM128" s="54"/>
      <c r="BFN128" s="54"/>
      <c r="BFO128" s="54"/>
      <c r="BFP128" s="54"/>
      <c r="BFQ128" s="54"/>
      <c r="BFR128" s="54"/>
      <c r="BFS128" s="54"/>
      <c r="BFT128" s="54"/>
      <c r="BFU128" s="54"/>
      <c r="BFV128" s="54"/>
      <c r="BFW128" s="54"/>
      <c r="BFX128" s="54"/>
      <c r="BFY128" s="54"/>
      <c r="BFZ128" s="54"/>
      <c r="BGA128" s="54"/>
      <c r="BGB128" s="54"/>
      <c r="BGC128" s="54"/>
      <c r="BGD128" s="54"/>
      <c r="BGE128" s="54"/>
      <c r="BGF128" s="54"/>
      <c r="BGG128" s="54"/>
      <c r="BGH128" s="54"/>
      <c r="BGI128" s="54"/>
      <c r="BGJ128" s="54"/>
      <c r="BGK128" s="54"/>
      <c r="BGL128" s="54"/>
      <c r="BGM128" s="54"/>
      <c r="BGN128" s="54"/>
      <c r="BGO128" s="54"/>
      <c r="BGP128" s="54"/>
      <c r="BGQ128" s="54"/>
      <c r="BGR128" s="54"/>
      <c r="BGS128" s="54"/>
      <c r="BGT128" s="54"/>
      <c r="BGU128" s="54"/>
      <c r="BGV128" s="54"/>
      <c r="BGW128" s="54"/>
      <c r="BGX128" s="54"/>
      <c r="BGY128" s="54"/>
      <c r="BGZ128" s="54"/>
      <c r="BHA128" s="54"/>
      <c r="BHB128" s="54"/>
      <c r="BHC128" s="54"/>
      <c r="BHD128" s="54"/>
      <c r="BHE128" s="54"/>
      <c r="BHF128" s="54"/>
      <c r="BHG128" s="54"/>
      <c r="BHH128" s="54"/>
      <c r="BHI128" s="54"/>
      <c r="BHJ128" s="54"/>
      <c r="BHK128" s="54"/>
      <c r="BHL128" s="54"/>
      <c r="BHM128" s="54"/>
      <c r="BHN128" s="54"/>
      <c r="BHO128" s="54"/>
      <c r="BHP128" s="54"/>
      <c r="BHQ128" s="54"/>
      <c r="BHR128" s="54"/>
      <c r="BHS128" s="54"/>
      <c r="BHT128" s="54"/>
      <c r="BHU128" s="54"/>
      <c r="BHV128" s="54"/>
      <c r="BHW128" s="54"/>
      <c r="BHX128" s="54"/>
      <c r="BHY128" s="54"/>
      <c r="BHZ128" s="54"/>
      <c r="BIA128" s="54"/>
      <c r="BIB128" s="54"/>
      <c r="BIC128" s="54"/>
      <c r="BID128" s="54"/>
      <c r="BIE128" s="54"/>
      <c r="BIF128" s="54"/>
      <c r="BIG128" s="54"/>
      <c r="BIH128" s="54"/>
      <c r="BII128" s="54"/>
      <c r="BIJ128" s="54"/>
      <c r="BIK128" s="54"/>
      <c r="BIL128" s="54"/>
      <c r="BIM128" s="54"/>
      <c r="BIN128" s="54"/>
      <c r="BIO128" s="54"/>
      <c r="BIP128" s="54"/>
      <c r="BIQ128" s="54"/>
      <c r="BIR128" s="54"/>
      <c r="BIS128" s="54"/>
      <c r="BIT128" s="54"/>
      <c r="BIU128" s="54"/>
      <c r="BIV128" s="54"/>
      <c r="BIW128" s="54"/>
      <c r="BIX128" s="54"/>
      <c r="BIY128" s="54"/>
      <c r="BIZ128" s="54"/>
      <c r="BJA128" s="54"/>
      <c r="BJB128" s="54"/>
      <c r="BJC128" s="54"/>
      <c r="BJD128" s="54"/>
      <c r="BJE128" s="54"/>
      <c r="BJF128" s="54"/>
      <c r="BJG128" s="54"/>
      <c r="BJH128" s="54"/>
      <c r="BJI128" s="54"/>
      <c r="BJJ128" s="54"/>
      <c r="BJK128" s="54"/>
      <c r="BJL128" s="54"/>
      <c r="BJM128" s="54"/>
      <c r="BJN128" s="54"/>
      <c r="BJO128" s="54"/>
      <c r="BJP128" s="54"/>
      <c r="BJQ128" s="54"/>
      <c r="BJR128" s="54"/>
      <c r="BJS128" s="54"/>
      <c r="BJT128" s="54"/>
      <c r="BJU128" s="54"/>
      <c r="BJV128" s="54"/>
      <c r="BJW128" s="54"/>
      <c r="BJX128" s="54"/>
      <c r="BJY128" s="54"/>
      <c r="BJZ128" s="54"/>
      <c r="BKA128" s="54"/>
      <c r="BKB128" s="54"/>
      <c r="BKC128" s="54"/>
      <c r="BKD128" s="54"/>
      <c r="BKE128" s="54"/>
      <c r="BKF128" s="54"/>
      <c r="BKG128" s="54"/>
      <c r="BKH128" s="54"/>
      <c r="BKI128" s="54"/>
      <c r="BKJ128" s="54"/>
      <c r="BKK128" s="54"/>
      <c r="BKL128" s="54"/>
      <c r="BKM128" s="54"/>
      <c r="BKN128" s="54"/>
      <c r="BKO128" s="54"/>
      <c r="BKP128" s="54"/>
      <c r="BKQ128" s="54"/>
      <c r="BKR128" s="54"/>
      <c r="BKS128" s="54"/>
      <c r="BKT128" s="54"/>
      <c r="BKU128" s="54"/>
      <c r="BKV128" s="54"/>
      <c r="BKW128" s="54"/>
      <c r="BKX128" s="54"/>
      <c r="BKY128" s="54"/>
      <c r="BKZ128" s="54"/>
      <c r="BLA128" s="54"/>
      <c r="BLB128" s="54"/>
      <c r="BLC128" s="54"/>
      <c r="BLD128" s="54"/>
      <c r="BLE128" s="54"/>
      <c r="BLF128" s="54"/>
      <c r="BLG128" s="54"/>
      <c r="BLH128" s="54"/>
      <c r="BLI128" s="54"/>
      <c r="BLJ128" s="54"/>
      <c r="BLK128" s="54"/>
      <c r="BLL128" s="54"/>
      <c r="BLM128" s="54"/>
      <c r="BLN128" s="54"/>
      <c r="BLO128" s="54"/>
      <c r="BLP128" s="54"/>
      <c r="BLQ128" s="54"/>
      <c r="BLR128" s="54"/>
      <c r="BLS128" s="54"/>
      <c r="BLT128" s="54"/>
      <c r="BLU128" s="54"/>
      <c r="BLV128" s="54"/>
      <c r="BLW128" s="54"/>
      <c r="BLX128" s="54"/>
      <c r="BLY128" s="54"/>
      <c r="BLZ128" s="54"/>
      <c r="BMA128" s="54"/>
      <c r="BMB128" s="54"/>
      <c r="BMC128" s="54"/>
      <c r="BMD128" s="54"/>
      <c r="BME128" s="54"/>
      <c r="BMF128" s="54"/>
      <c r="BMG128" s="54"/>
      <c r="BMH128" s="54"/>
      <c r="BMI128" s="54"/>
      <c r="BMJ128" s="54"/>
      <c r="BMK128" s="54"/>
      <c r="BML128" s="54"/>
      <c r="BMM128" s="54"/>
      <c r="BMN128" s="54"/>
      <c r="BMO128" s="54"/>
      <c r="BMP128" s="54"/>
      <c r="BMQ128" s="54"/>
      <c r="BMR128" s="54"/>
      <c r="BMS128" s="54"/>
      <c r="BMT128" s="54"/>
      <c r="BMU128" s="54"/>
      <c r="BMV128" s="54"/>
      <c r="BMW128" s="54"/>
      <c r="BMX128" s="54"/>
      <c r="BMY128" s="54"/>
      <c r="BMZ128" s="54"/>
      <c r="BNA128" s="54"/>
      <c r="BNB128" s="54"/>
      <c r="BNC128" s="54"/>
      <c r="BND128" s="54"/>
      <c r="BNE128" s="54"/>
      <c r="BNF128" s="54"/>
      <c r="BNG128" s="54"/>
      <c r="BNH128" s="54"/>
      <c r="BNI128" s="54"/>
      <c r="BNJ128" s="54"/>
      <c r="BNK128" s="54"/>
      <c r="BNL128" s="54"/>
      <c r="BNM128" s="54"/>
      <c r="BNN128" s="54"/>
      <c r="BNO128" s="54"/>
      <c r="BNP128" s="54"/>
      <c r="BNQ128" s="54"/>
      <c r="BNR128" s="54"/>
      <c r="BNS128" s="54"/>
      <c r="BNT128" s="54"/>
      <c r="BNU128" s="54"/>
      <c r="BNV128" s="54"/>
      <c r="BNW128" s="54"/>
      <c r="BNX128" s="54"/>
      <c r="BNY128" s="54"/>
      <c r="BNZ128" s="54"/>
      <c r="BOA128" s="54"/>
      <c r="BOB128" s="54"/>
      <c r="BOC128" s="54"/>
      <c r="BOD128" s="54"/>
      <c r="BOE128" s="54"/>
      <c r="BOF128" s="54"/>
      <c r="BOG128" s="54"/>
      <c r="BOH128" s="54"/>
      <c r="BOI128" s="54"/>
      <c r="BOJ128" s="54"/>
      <c r="BOK128" s="54"/>
      <c r="BOL128" s="54"/>
      <c r="BOM128" s="54"/>
      <c r="BON128" s="54"/>
      <c r="BOO128" s="54"/>
      <c r="BOP128" s="54"/>
      <c r="BOQ128" s="54"/>
      <c r="BOR128" s="54"/>
      <c r="BOS128" s="54"/>
      <c r="BOT128" s="54"/>
      <c r="BOU128" s="54"/>
      <c r="BOV128" s="54"/>
      <c r="BOW128" s="54"/>
      <c r="BOX128" s="54"/>
      <c r="BOY128" s="54"/>
      <c r="BOZ128" s="54"/>
      <c r="BPA128" s="54"/>
      <c r="BPB128" s="54"/>
      <c r="BPC128" s="54"/>
      <c r="BPD128" s="54"/>
      <c r="BPE128" s="54"/>
      <c r="BPF128" s="54"/>
      <c r="BPG128" s="54"/>
      <c r="BPH128" s="54"/>
      <c r="BPI128" s="54"/>
      <c r="BPJ128" s="54"/>
      <c r="BPK128" s="54"/>
      <c r="BPL128" s="54"/>
      <c r="BPM128" s="54"/>
      <c r="BPN128" s="54"/>
      <c r="BPO128" s="54"/>
      <c r="BPP128" s="54"/>
      <c r="BPQ128" s="54"/>
      <c r="BPR128" s="54"/>
      <c r="BPS128" s="54"/>
      <c r="BPT128" s="54"/>
      <c r="BPU128" s="54"/>
      <c r="BPV128" s="54"/>
      <c r="BPW128" s="54"/>
      <c r="BPX128" s="54"/>
      <c r="BPY128" s="54"/>
      <c r="BPZ128" s="54"/>
      <c r="BQA128" s="54"/>
      <c r="BQB128" s="54"/>
      <c r="BQC128" s="54"/>
      <c r="BQD128" s="54"/>
      <c r="BQE128" s="54"/>
      <c r="BQF128" s="54"/>
      <c r="BQG128" s="54"/>
      <c r="BQH128" s="54"/>
      <c r="BQI128" s="54"/>
      <c r="BQJ128" s="54"/>
      <c r="BQK128" s="54"/>
      <c r="BQL128" s="54"/>
      <c r="BQM128" s="54"/>
      <c r="BQN128" s="54"/>
      <c r="BQO128" s="54"/>
      <c r="BQP128" s="54"/>
      <c r="BQQ128" s="54"/>
      <c r="BQR128" s="54"/>
      <c r="BQS128" s="54"/>
      <c r="BQT128" s="54"/>
      <c r="BQU128" s="54"/>
      <c r="BQV128" s="54"/>
      <c r="BQW128" s="54"/>
      <c r="BQX128" s="54"/>
      <c r="BQY128" s="54"/>
      <c r="BQZ128" s="54"/>
      <c r="BRA128" s="54"/>
      <c r="BRB128" s="54"/>
      <c r="BRC128" s="54"/>
      <c r="BRD128" s="54"/>
      <c r="BRE128" s="54"/>
      <c r="BRF128" s="54"/>
      <c r="BRG128" s="54"/>
      <c r="BRH128" s="54"/>
      <c r="BRI128" s="54"/>
      <c r="BRJ128" s="54"/>
      <c r="BRK128" s="54"/>
      <c r="BRL128" s="54"/>
      <c r="BRM128" s="54"/>
      <c r="BRN128" s="54"/>
      <c r="BRO128" s="54"/>
      <c r="BRP128" s="54"/>
      <c r="BRQ128" s="54"/>
      <c r="BRR128" s="54"/>
      <c r="BRS128" s="54"/>
      <c r="BRT128" s="54"/>
      <c r="BRU128" s="54"/>
      <c r="BRV128" s="54"/>
      <c r="BRW128" s="54"/>
      <c r="BRX128" s="54"/>
      <c r="BRY128" s="54"/>
      <c r="BRZ128" s="54"/>
      <c r="BSA128" s="54"/>
      <c r="BSB128" s="54"/>
      <c r="BSC128" s="54"/>
      <c r="BSD128" s="54"/>
      <c r="BSE128" s="54"/>
      <c r="BSF128" s="54"/>
      <c r="BSG128" s="54"/>
      <c r="BSH128" s="54"/>
      <c r="BSI128" s="54"/>
      <c r="BSJ128" s="54"/>
      <c r="BSK128" s="54"/>
      <c r="BSL128" s="54"/>
      <c r="BSM128" s="54"/>
      <c r="BSN128" s="54"/>
      <c r="BSO128" s="54"/>
      <c r="BSP128" s="54"/>
      <c r="BSQ128" s="54"/>
      <c r="BSR128" s="54"/>
      <c r="BSS128" s="54"/>
      <c r="BST128" s="54"/>
      <c r="BSU128" s="54"/>
      <c r="BSV128" s="54"/>
      <c r="BSW128" s="54"/>
      <c r="BSX128" s="54"/>
      <c r="BSY128" s="54"/>
      <c r="BSZ128" s="54"/>
      <c r="BTA128" s="54"/>
      <c r="BTB128" s="54"/>
      <c r="BTC128" s="54"/>
      <c r="BTD128" s="54"/>
      <c r="BTE128" s="54"/>
      <c r="BTF128" s="54"/>
      <c r="BTG128" s="54"/>
      <c r="BTH128" s="54"/>
      <c r="BTI128" s="54"/>
      <c r="BTJ128" s="54"/>
      <c r="BTK128" s="54"/>
      <c r="BTL128" s="54"/>
      <c r="BTM128" s="54"/>
      <c r="BTN128" s="54"/>
      <c r="BTO128" s="54"/>
      <c r="BTP128" s="54"/>
      <c r="BTQ128" s="54"/>
      <c r="BTR128" s="54"/>
      <c r="BTS128" s="54"/>
      <c r="BTT128" s="54"/>
      <c r="BTU128" s="54"/>
      <c r="BTV128" s="54"/>
      <c r="BTW128" s="54"/>
      <c r="BTX128" s="54"/>
      <c r="BTY128" s="54"/>
      <c r="BTZ128" s="54"/>
      <c r="BUA128" s="54"/>
      <c r="BUB128" s="54"/>
      <c r="BUC128" s="54"/>
      <c r="BUD128" s="54"/>
      <c r="BUE128" s="54"/>
      <c r="BUF128" s="54"/>
      <c r="BUG128" s="54"/>
      <c r="BUH128" s="54"/>
      <c r="BUI128" s="54"/>
      <c r="BUJ128" s="54"/>
      <c r="BUK128" s="54"/>
      <c r="BUL128" s="54"/>
      <c r="BUM128" s="54"/>
      <c r="BUN128" s="54"/>
      <c r="BUO128" s="54"/>
      <c r="BUP128" s="54"/>
      <c r="BUQ128" s="54"/>
      <c r="BUR128" s="54"/>
      <c r="BUS128" s="54"/>
      <c r="BUT128" s="54"/>
      <c r="BUU128" s="54"/>
      <c r="BUV128" s="54"/>
      <c r="BUW128" s="54"/>
      <c r="BUX128" s="54"/>
      <c r="BUY128" s="54"/>
      <c r="BUZ128" s="54"/>
      <c r="BVA128" s="54"/>
      <c r="BVB128" s="54"/>
      <c r="BVC128" s="54"/>
      <c r="BVD128" s="54"/>
      <c r="BVE128" s="54"/>
      <c r="BVF128" s="54"/>
      <c r="BVG128" s="54"/>
      <c r="BVH128" s="54"/>
      <c r="BVI128" s="54"/>
      <c r="BVJ128" s="54"/>
      <c r="BVK128" s="54"/>
      <c r="BVL128" s="54"/>
      <c r="BVM128" s="54"/>
      <c r="BVN128" s="54"/>
      <c r="BVO128" s="54"/>
      <c r="BVP128" s="54"/>
      <c r="BVQ128" s="54"/>
      <c r="BVR128" s="54"/>
      <c r="BVS128" s="54"/>
      <c r="BVT128" s="54"/>
      <c r="BVU128" s="54"/>
      <c r="BVV128" s="54"/>
      <c r="BVW128" s="54"/>
      <c r="BVX128" s="54"/>
      <c r="BVY128" s="54"/>
      <c r="BVZ128" s="54"/>
      <c r="BWA128" s="54"/>
      <c r="BWB128" s="54"/>
      <c r="BWC128" s="54"/>
      <c r="BWD128" s="54"/>
      <c r="BWE128" s="54"/>
      <c r="BWF128" s="54"/>
      <c r="BWG128" s="54"/>
      <c r="BWH128" s="54"/>
      <c r="BWI128" s="54"/>
      <c r="BWJ128" s="54"/>
      <c r="BWK128" s="54"/>
      <c r="BWL128" s="54"/>
      <c r="BWM128" s="54"/>
      <c r="BWN128" s="54"/>
      <c r="BWO128" s="54"/>
      <c r="BWP128" s="54"/>
      <c r="BWQ128" s="54"/>
      <c r="BWR128" s="54"/>
      <c r="BWS128" s="54"/>
      <c r="BWT128" s="54"/>
      <c r="BWU128" s="54"/>
      <c r="BWV128" s="54"/>
      <c r="BWW128" s="54"/>
      <c r="BWX128" s="54"/>
      <c r="BWY128" s="54"/>
      <c r="BWZ128" s="54"/>
      <c r="BXA128" s="54"/>
      <c r="BXB128" s="54"/>
      <c r="BXC128" s="54"/>
      <c r="BXD128" s="54"/>
      <c r="BXE128" s="54"/>
      <c r="BXF128" s="54"/>
      <c r="BXG128" s="54"/>
      <c r="BXH128" s="54"/>
      <c r="BXI128" s="54"/>
      <c r="BXJ128" s="54"/>
      <c r="BXK128" s="54"/>
      <c r="BXL128" s="54"/>
      <c r="BXM128" s="54"/>
      <c r="BXN128" s="54"/>
      <c r="BXO128" s="54"/>
      <c r="BXP128" s="54"/>
      <c r="BXQ128" s="54"/>
      <c r="BXR128" s="54"/>
      <c r="BXS128" s="54"/>
      <c r="BXT128" s="54"/>
      <c r="BXU128" s="54"/>
      <c r="BXV128" s="54"/>
      <c r="BXW128" s="54"/>
      <c r="BXX128" s="54"/>
      <c r="BXY128" s="54"/>
      <c r="BXZ128" s="54"/>
      <c r="BYA128" s="54"/>
      <c r="BYB128" s="54"/>
      <c r="BYC128" s="54"/>
      <c r="BYD128" s="54"/>
      <c r="BYE128" s="54"/>
      <c r="BYF128" s="54"/>
      <c r="BYG128" s="54"/>
      <c r="BYH128" s="54"/>
      <c r="BYI128" s="54"/>
      <c r="BYJ128" s="54"/>
      <c r="BYK128" s="54"/>
      <c r="BYL128" s="54"/>
      <c r="BYM128" s="54"/>
      <c r="BYN128" s="54"/>
      <c r="BYO128" s="54"/>
      <c r="BYP128" s="54"/>
      <c r="BYQ128" s="54"/>
      <c r="BYR128" s="54"/>
      <c r="BYS128" s="54"/>
      <c r="BYT128" s="54"/>
      <c r="BYU128" s="54"/>
      <c r="BYV128" s="54"/>
      <c r="BYW128" s="54"/>
      <c r="BYX128" s="54"/>
      <c r="BYY128" s="54"/>
      <c r="BYZ128" s="54"/>
      <c r="BZA128" s="54"/>
      <c r="BZB128" s="54"/>
      <c r="BZC128" s="54"/>
      <c r="BZD128" s="54"/>
      <c r="BZE128" s="54"/>
      <c r="BZF128" s="54"/>
      <c r="BZG128" s="54"/>
      <c r="BZH128" s="54"/>
      <c r="BZI128" s="54"/>
      <c r="BZJ128" s="54"/>
      <c r="BZK128" s="54"/>
      <c r="BZL128" s="54"/>
      <c r="BZM128" s="54"/>
      <c r="BZN128" s="54"/>
      <c r="BZO128" s="54"/>
      <c r="BZP128" s="54"/>
      <c r="BZQ128" s="54"/>
      <c r="BZR128" s="54"/>
      <c r="BZS128" s="54"/>
      <c r="BZT128" s="54"/>
      <c r="BZU128" s="54"/>
      <c r="BZV128" s="54"/>
      <c r="BZW128" s="54"/>
      <c r="BZX128" s="54"/>
      <c r="BZY128" s="54"/>
      <c r="BZZ128" s="54"/>
      <c r="CAA128" s="54"/>
      <c r="CAB128" s="54"/>
      <c r="CAC128" s="54"/>
      <c r="CAD128" s="54"/>
      <c r="CAE128" s="54"/>
      <c r="CAF128" s="54"/>
      <c r="CAG128" s="54"/>
      <c r="CAH128" s="54"/>
      <c r="CAI128" s="54"/>
      <c r="CAJ128" s="54"/>
      <c r="CAK128" s="54"/>
      <c r="CAL128" s="54"/>
      <c r="CAM128" s="54"/>
      <c r="CAN128" s="54"/>
      <c r="CAO128" s="54"/>
      <c r="CAP128" s="54"/>
      <c r="CAQ128" s="54"/>
      <c r="CAR128" s="54"/>
      <c r="CAS128" s="54"/>
      <c r="CAT128" s="54"/>
      <c r="CAU128" s="54"/>
      <c r="CAV128" s="54"/>
      <c r="CAW128" s="54"/>
      <c r="CAX128" s="54"/>
      <c r="CAY128" s="54"/>
      <c r="CAZ128" s="54"/>
      <c r="CBA128" s="54"/>
      <c r="CBB128" s="54"/>
      <c r="CBC128" s="54"/>
      <c r="CBD128" s="54"/>
      <c r="CBE128" s="54"/>
      <c r="CBF128" s="54"/>
      <c r="CBG128" s="54"/>
      <c r="CBH128" s="54"/>
      <c r="CBI128" s="54"/>
      <c r="CBJ128" s="54"/>
      <c r="CBK128" s="54"/>
      <c r="CBL128" s="54"/>
      <c r="CBM128" s="54"/>
      <c r="CBN128" s="54"/>
      <c r="CBO128" s="54"/>
      <c r="CBP128" s="54"/>
      <c r="CBQ128" s="54"/>
      <c r="CBR128" s="54"/>
      <c r="CBS128" s="54"/>
      <c r="CBT128" s="54"/>
      <c r="CBU128" s="54"/>
      <c r="CBV128" s="54"/>
      <c r="CBW128" s="54"/>
      <c r="CBX128" s="54"/>
      <c r="CBY128" s="54"/>
      <c r="CBZ128" s="54"/>
      <c r="CCA128" s="54"/>
      <c r="CCB128" s="54"/>
      <c r="CCC128" s="54"/>
      <c r="CCD128" s="54"/>
      <c r="CCE128" s="54"/>
      <c r="CCF128" s="54"/>
      <c r="CCG128" s="54"/>
      <c r="CCH128" s="54"/>
      <c r="CCI128" s="54"/>
      <c r="CCJ128" s="54"/>
      <c r="CCK128" s="54"/>
      <c r="CCL128" s="54"/>
      <c r="CCM128" s="54"/>
      <c r="CCN128" s="54"/>
      <c r="CCO128" s="54"/>
      <c r="CCP128" s="54"/>
      <c r="CCQ128" s="54"/>
      <c r="CCR128" s="54"/>
      <c r="CCS128" s="54"/>
      <c r="CCT128" s="54"/>
      <c r="CCU128" s="54"/>
      <c r="CCV128" s="54"/>
      <c r="CCW128" s="54"/>
      <c r="CCX128" s="54"/>
      <c r="CCY128" s="54"/>
      <c r="CCZ128" s="54"/>
      <c r="CDA128" s="54"/>
      <c r="CDB128" s="54"/>
      <c r="CDC128" s="54"/>
      <c r="CDD128" s="54"/>
      <c r="CDE128" s="54"/>
      <c r="CDF128" s="54"/>
      <c r="CDG128" s="54"/>
      <c r="CDH128" s="54"/>
      <c r="CDI128" s="54"/>
      <c r="CDJ128" s="54"/>
      <c r="CDK128" s="54"/>
      <c r="CDL128" s="54"/>
      <c r="CDM128" s="54"/>
      <c r="CDN128" s="54"/>
      <c r="CDO128" s="54"/>
      <c r="CDP128" s="54"/>
      <c r="CDQ128" s="54"/>
      <c r="CDR128" s="54"/>
      <c r="CDS128" s="54"/>
      <c r="CDT128" s="54"/>
      <c r="CDU128" s="54"/>
      <c r="CDV128" s="54"/>
      <c r="CDW128" s="54"/>
      <c r="CDX128" s="54"/>
      <c r="CDY128" s="54"/>
      <c r="CDZ128" s="54"/>
      <c r="CEA128" s="54"/>
      <c r="CEB128" s="54"/>
      <c r="CEC128" s="54"/>
      <c r="CED128" s="54"/>
      <c r="CEE128" s="54"/>
      <c r="CEF128" s="54"/>
      <c r="CEG128" s="54"/>
      <c r="CEH128" s="54"/>
      <c r="CEI128" s="54"/>
      <c r="CEJ128" s="54"/>
      <c r="CEK128" s="54"/>
      <c r="CEL128" s="54"/>
      <c r="CEM128" s="54"/>
      <c r="CEN128" s="54"/>
      <c r="CEO128" s="54"/>
      <c r="CEP128" s="54"/>
      <c r="CEQ128" s="54"/>
      <c r="CER128" s="54"/>
      <c r="CES128" s="54"/>
      <c r="CET128" s="54"/>
      <c r="CEU128" s="54"/>
      <c r="CEV128" s="54"/>
      <c r="CEW128" s="54"/>
      <c r="CEX128" s="54"/>
      <c r="CEY128" s="54"/>
      <c r="CEZ128" s="54"/>
      <c r="CFA128" s="54"/>
      <c r="CFB128" s="54"/>
      <c r="CFC128" s="54"/>
      <c r="CFD128" s="54"/>
      <c r="CFE128" s="54"/>
      <c r="CFF128" s="54"/>
      <c r="CFG128" s="54"/>
      <c r="CFH128" s="54"/>
      <c r="CFI128" s="54"/>
      <c r="CFJ128" s="54"/>
      <c r="CFK128" s="54"/>
      <c r="CFL128" s="54"/>
      <c r="CFM128" s="54"/>
      <c r="CFN128" s="54"/>
      <c r="CFO128" s="54"/>
      <c r="CFP128" s="54"/>
      <c r="CFQ128" s="54"/>
      <c r="CFR128" s="54"/>
      <c r="CFS128" s="54"/>
      <c r="CFT128" s="54"/>
      <c r="CFU128" s="54"/>
      <c r="CFV128" s="54"/>
      <c r="CFW128" s="54"/>
      <c r="CFX128" s="54"/>
      <c r="CFY128" s="54"/>
      <c r="CFZ128" s="54"/>
      <c r="CGA128" s="54"/>
      <c r="CGB128" s="54"/>
      <c r="CGC128" s="54"/>
      <c r="CGD128" s="54"/>
      <c r="CGE128" s="54"/>
      <c r="CGF128" s="54"/>
      <c r="CGG128" s="54"/>
      <c r="CGH128" s="54"/>
      <c r="CGI128" s="54"/>
      <c r="CGJ128" s="54"/>
      <c r="CGK128" s="54"/>
      <c r="CGL128" s="54"/>
      <c r="CGM128" s="54"/>
      <c r="CGN128" s="54"/>
      <c r="CGO128" s="54"/>
      <c r="CGP128" s="54"/>
      <c r="CGQ128" s="54"/>
      <c r="CGR128" s="54"/>
      <c r="CGS128" s="54"/>
      <c r="CGT128" s="54"/>
      <c r="CGU128" s="54"/>
      <c r="CGV128" s="54"/>
      <c r="CGW128" s="54"/>
      <c r="CGX128" s="54"/>
      <c r="CGY128" s="54"/>
      <c r="CGZ128" s="54"/>
      <c r="CHA128" s="54"/>
      <c r="CHB128" s="54"/>
      <c r="CHC128" s="54"/>
      <c r="CHD128" s="54"/>
      <c r="CHE128" s="54"/>
      <c r="CHF128" s="54"/>
      <c r="CHG128" s="54"/>
      <c r="CHH128" s="54"/>
      <c r="CHI128" s="54"/>
      <c r="CHJ128" s="54"/>
      <c r="CHK128" s="54"/>
      <c r="CHL128" s="54"/>
      <c r="CHM128" s="54"/>
      <c r="CHN128" s="54"/>
      <c r="CHO128" s="54"/>
      <c r="CHP128" s="54"/>
      <c r="CHQ128" s="54"/>
      <c r="CHR128" s="54"/>
      <c r="CHS128" s="54"/>
      <c r="CHT128" s="54"/>
      <c r="CHU128" s="54"/>
      <c r="CHV128" s="54"/>
      <c r="CHW128" s="54"/>
      <c r="CHX128" s="54"/>
      <c r="CHY128" s="54"/>
      <c r="CHZ128" s="54"/>
      <c r="CIA128" s="54"/>
      <c r="CIB128" s="54"/>
      <c r="CIC128" s="54"/>
      <c r="CID128" s="54"/>
      <c r="CIE128" s="54"/>
      <c r="CIF128" s="54"/>
      <c r="CIG128" s="54"/>
      <c r="CIH128" s="54"/>
      <c r="CII128" s="54"/>
      <c r="CIJ128" s="54"/>
      <c r="CIK128" s="54"/>
      <c r="CIL128" s="54"/>
      <c r="CIM128" s="54"/>
      <c r="CIN128" s="54"/>
      <c r="CIO128" s="54"/>
      <c r="CIP128" s="54"/>
      <c r="CIQ128" s="54"/>
      <c r="CIR128" s="54"/>
      <c r="CIS128" s="54"/>
      <c r="CIT128" s="54"/>
      <c r="CIU128" s="54"/>
      <c r="CIV128" s="54"/>
      <c r="CIW128" s="54"/>
      <c r="CIX128" s="54"/>
      <c r="CIY128" s="54"/>
      <c r="CIZ128" s="54"/>
      <c r="CJA128" s="54"/>
      <c r="CJB128" s="54"/>
      <c r="CJC128" s="54"/>
      <c r="CJD128" s="54"/>
      <c r="CJE128" s="54"/>
      <c r="CJF128" s="54"/>
      <c r="CJG128" s="54"/>
      <c r="CJH128" s="54"/>
      <c r="CJI128" s="54"/>
      <c r="CJJ128" s="54"/>
      <c r="CJK128" s="54"/>
      <c r="CJL128" s="54"/>
      <c r="CJM128" s="54"/>
      <c r="CJN128" s="54"/>
      <c r="CJO128" s="54"/>
      <c r="CJP128" s="54"/>
      <c r="CJQ128" s="54"/>
      <c r="CJR128" s="54"/>
      <c r="CJS128" s="54"/>
      <c r="CJT128" s="54"/>
      <c r="CJU128" s="54"/>
      <c r="CJV128" s="54"/>
      <c r="CJW128" s="54"/>
      <c r="CJX128" s="54"/>
      <c r="CJY128" s="54"/>
      <c r="CJZ128" s="54"/>
      <c r="CKA128" s="54"/>
      <c r="CKB128" s="54"/>
      <c r="CKC128" s="54"/>
      <c r="CKD128" s="54"/>
      <c r="CKE128" s="54"/>
      <c r="CKF128" s="54"/>
      <c r="CKG128" s="54"/>
      <c r="CKH128" s="54"/>
      <c r="CKI128" s="54"/>
      <c r="CKJ128" s="54"/>
      <c r="CKK128" s="54"/>
      <c r="CKL128" s="54"/>
      <c r="CKM128" s="54"/>
      <c r="CKN128" s="54"/>
      <c r="CKO128" s="54"/>
      <c r="CKP128" s="54"/>
      <c r="CKQ128" s="54"/>
      <c r="CKR128" s="54"/>
      <c r="CKS128" s="54"/>
      <c r="CKT128" s="54"/>
      <c r="CKU128" s="54"/>
      <c r="CKV128" s="54"/>
      <c r="CKW128" s="54"/>
      <c r="CKX128" s="54"/>
      <c r="CKY128" s="54"/>
      <c r="CKZ128" s="54"/>
      <c r="CLA128" s="54"/>
      <c r="CLB128" s="54"/>
      <c r="CLC128" s="54"/>
      <c r="CLD128" s="54"/>
      <c r="CLE128" s="54"/>
      <c r="CLF128" s="54"/>
      <c r="CLG128" s="54"/>
      <c r="CLH128" s="54"/>
      <c r="CLI128" s="54"/>
      <c r="CLJ128" s="54"/>
      <c r="CLK128" s="54"/>
      <c r="CLL128" s="54"/>
      <c r="CLM128" s="54"/>
      <c r="CLN128" s="54"/>
      <c r="CLO128" s="54"/>
      <c r="CLP128" s="54"/>
      <c r="CLQ128" s="54"/>
      <c r="CLR128" s="54"/>
      <c r="CLS128" s="54"/>
      <c r="CLT128" s="54"/>
      <c r="CLU128" s="54"/>
      <c r="CLV128" s="54"/>
      <c r="CLW128" s="54"/>
      <c r="CLX128" s="54"/>
      <c r="CLY128" s="54"/>
      <c r="CLZ128" s="54"/>
      <c r="CMA128" s="54"/>
      <c r="CMB128" s="54"/>
      <c r="CMC128" s="54"/>
      <c r="CMD128" s="54"/>
      <c r="CME128" s="54"/>
      <c r="CMF128" s="54"/>
      <c r="CMG128" s="54"/>
      <c r="CMH128" s="54"/>
      <c r="CMI128" s="54"/>
      <c r="CMJ128" s="54"/>
      <c r="CMK128" s="54"/>
      <c r="CML128" s="54"/>
      <c r="CMM128" s="54"/>
      <c r="CMN128" s="54"/>
      <c r="CMO128" s="54"/>
      <c r="CMP128" s="54"/>
      <c r="CMQ128" s="54"/>
      <c r="CMR128" s="54"/>
      <c r="CMS128" s="54"/>
      <c r="CMT128" s="54"/>
      <c r="CMU128" s="54"/>
      <c r="CMV128" s="54"/>
      <c r="CMW128" s="54"/>
      <c r="CMX128" s="54"/>
      <c r="CMY128" s="54"/>
      <c r="CMZ128" s="54"/>
      <c r="CNA128" s="54"/>
      <c r="CNB128" s="54"/>
      <c r="CNC128" s="54"/>
      <c r="CND128" s="54"/>
      <c r="CNE128" s="54"/>
      <c r="CNF128" s="54"/>
      <c r="CNG128" s="54"/>
      <c r="CNH128" s="54"/>
      <c r="CNI128" s="54"/>
      <c r="CNJ128" s="54"/>
      <c r="CNK128" s="54"/>
      <c r="CNL128" s="54"/>
      <c r="CNM128" s="54"/>
      <c r="CNN128" s="54"/>
      <c r="CNO128" s="54"/>
      <c r="CNP128" s="54"/>
      <c r="CNQ128" s="54"/>
      <c r="CNR128" s="54"/>
      <c r="CNS128" s="54"/>
      <c r="CNT128" s="54"/>
      <c r="CNU128" s="54"/>
      <c r="CNV128" s="54"/>
      <c r="CNW128" s="54"/>
      <c r="CNX128" s="54"/>
      <c r="CNY128" s="54"/>
      <c r="CNZ128" s="54"/>
      <c r="COA128" s="54"/>
      <c r="COB128" s="54"/>
      <c r="COC128" s="54"/>
      <c r="COD128" s="54"/>
      <c r="COE128" s="54"/>
      <c r="COF128" s="54"/>
      <c r="COG128" s="54"/>
      <c r="COH128" s="54"/>
      <c r="COI128" s="54"/>
      <c r="COJ128" s="54"/>
      <c r="COK128" s="54"/>
      <c r="COL128" s="54"/>
      <c r="COM128" s="54"/>
      <c r="CON128" s="54"/>
      <c r="COO128" s="54"/>
      <c r="COP128" s="54"/>
      <c r="COQ128" s="54"/>
      <c r="COR128" s="54"/>
      <c r="COS128" s="54"/>
      <c r="COT128" s="54"/>
      <c r="COU128" s="54"/>
      <c r="COV128" s="54"/>
      <c r="COW128" s="54"/>
      <c r="COX128" s="54"/>
      <c r="COY128" s="54"/>
      <c r="COZ128" s="54"/>
      <c r="CPA128" s="54"/>
      <c r="CPB128" s="54"/>
      <c r="CPC128" s="54"/>
      <c r="CPD128" s="54"/>
      <c r="CPE128" s="54"/>
      <c r="CPF128" s="54"/>
      <c r="CPG128" s="54"/>
      <c r="CPH128" s="54"/>
      <c r="CPI128" s="54"/>
      <c r="CPJ128" s="54"/>
      <c r="CPK128" s="54"/>
      <c r="CPL128" s="54"/>
      <c r="CPM128" s="54"/>
      <c r="CPN128" s="54"/>
      <c r="CPO128" s="54"/>
      <c r="CPP128" s="54"/>
      <c r="CPQ128" s="54"/>
      <c r="CPR128" s="54"/>
      <c r="CPS128" s="54"/>
      <c r="CPT128" s="54"/>
      <c r="CPU128" s="54"/>
      <c r="CPV128" s="54"/>
      <c r="CPW128" s="54"/>
      <c r="CPX128" s="54"/>
      <c r="CPY128" s="54"/>
      <c r="CPZ128" s="54"/>
      <c r="CQA128" s="54"/>
      <c r="CQB128" s="54"/>
      <c r="CQC128" s="54"/>
      <c r="CQD128" s="54"/>
      <c r="CQE128" s="54"/>
      <c r="CQF128" s="54"/>
      <c r="CQG128" s="54"/>
      <c r="CQH128" s="54"/>
      <c r="CQI128" s="54"/>
      <c r="CQJ128" s="54"/>
      <c r="CQK128" s="54"/>
      <c r="CQL128" s="54"/>
      <c r="CQM128" s="54"/>
      <c r="CQN128" s="54"/>
      <c r="CQO128" s="54"/>
      <c r="CQP128" s="54"/>
      <c r="CQQ128" s="54"/>
      <c r="CQR128" s="54"/>
      <c r="CQS128" s="54"/>
      <c r="CQT128" s="54"/>
      <c r="CQU128" s="54"/>
      <c r="CQV128" s="54"/>
      <c r="CQW128" s="54"/>
      <c r="CQX128" s="54"/>
      <c r="CQY128" s="54"/>
      <c r="CQZ128" s="54"/>
      <c r="CRA128" s="54"/>
      <c r="CRB128" s="54"/>
      <c r="CRC128" s="54"/>
      <c r="CRD128" s="54"/>
      <c r="CRE128" s="54"/>
      <c r="CRF128" s="54"/>
      <c r="CRG128" s="54"/>
      <c r="CRH128" s="54"/>
      <c r="CRI128" s="54"/>
      <c r="CRJ128" s="54"/>
      <c r="CRK128" s="54"/>
      <c r="CRL128" s="54"/>
      <c r="CRM128" s="54"/>
      <c r="CRN128" s="54"/>
      <c r="CRO128" s="54"/>
      <c r="CRP128" s="54"/>
      <c r="CRQ128" s="54"/>
      <c r="CRR128" s="54"/>
      <c r="CRS128" s="54"/>
      <c r="CRT128" s="54"/>
      <c r="CRU128" s="54"/>
      <c r="CRV128" s="54"/>
      <c r="CRW128" s="54"/>
      <c r="CRX128" s="54"/>
      <c r="CRY128" s="54"/>
      <c r="CRZ128" s="54"/>
      <c r="CSA128" s="54"/>
      <c r="CSB128" s="54"/>
      <c r="CSC128" s="54"/>
      <c r="CSD128" s="54"/>
      <c r="CSE128" s="54"/>
      <c r="CSF128" s="54"/>
      <c r="CSG128" s="54"/>
      <c r="CSH128" s="54"/>
      <c r="CSI128" s="54"/>
      <c r="CSJ128" s="54"/>
      <c r="CSK128" s="54"/>
      <c r="CSL128" s="54"/>
      <c r="CSM128" s="54"/>
      <c r="CSN128" s="54"/>
      <c r="CSO128" s="54"/>
      <c r="CSP128" s="54"/>
      <c r="CSQ128" s="54"/>
      <c r="CSR128" s="54"/>
      <c r="CSS128" s="54"/>
      <c r="CST128" s="54"/>
      <c r="CSU128" s="54"/>
      <c r="CSV128" s="54"/>
      <c r="CSW128" s="54"/>
      <c r="CSX128" s="54"/>
      <c r="CSY128" s="54"/>
      <c r="CSZ128" s="54"/>
      <c r="CTA128" s="54"/>
      <c r="CTB128" s="54"/>
      <c r="CTC128" s="54"/>
      <c r="CTD128" s="54"/>
      <c r="CTE128" s="54"/>
      <c r="CTF128" s="54"/>
      <c r="CTG128" s="54"/>
      <c r="CTH128" s="54"/>
      <c r="CTI128" s="54"/>
      <c r="CTJ128" s="54"/>
      <c r="CTK128" s="54"/>
      <c r="CTL128" s="54"/>
      <c r="CTM128" s="54"/>
      <c r="CTN128" s="54"/>
      <c r="CTO128" s="54"/>
      <c r="CTP128" s="54"/>
      <c r="CTQ128" s="54"/>
      <c r="CTR128" s="54"/>
      <c r="CTS128" s="54"/>
      <c r="CTT128" s="54"/>
      <c r="CTU128" s="54"/>
      <c r="CTV128" s="54"/>
      <c r="CTW128" s="54"/>
      <c r="CTX128" s="54"/>
      <c r="CTY128" s="54"/>
      <c r="CTZ128" s="54"/>
      <c r="CUA128" s="54"/>
      <c r="CUB128" s="54"/>
      <c r="CUC128" s="54"/>
      <c r="CUD128" s="54"/>
      <c r="CUE128" s="54"/>
      <c r="CUF128" s="54"/>
      <c r="CUG128" s="54"/>
      <c r="CUH128" s="54"/>
      <c r="CUI128" s="54"/>
      <c r="CUJ128" s="54"/>
      <c r="CUK128" s="54"/>
      <c r="CUL128" s="54"/>
      <c r="CUM128" s="54"/>
      <c r="CUN128" s="54"/>
      <c r="CUO128" s="54"/>
      <c r="CUP128" s="54"/>
      <c r="CUQ128" s="54"/>
      <c r="CUR128" s="54"/>
      <c r="CUS128" s="54"/>
      <c r="CUT128" s="54"/>
      <c r="CUU128" s="54"/>
      <c r="CUV128" s="54"/>
      <c r="CUW128" s="54"/>
      <c r="CUX128" s="54"/>
      <c r="CUY128" s="54"/>
      <c r="CUZ128" s="54"/>
      <c r="CVA128" s="54"/>
      <c r="CVB128" s="54"/>
      <c r="CVC128" s="54"/>
      <c r="CVD128" s="54"/>
      <c r="CVE128" s="54"/>
      <c r="CVF128" s="54"/>
      <c r="CVG128" s="54"/>
      <c r="CVH128" s="54"/>
      <c r="CVI128" s="54"/>
      <c r="CVJ128" s="54"/>
      <c r="CVK128" s="54"/>
      <c r="CVL128" s="54"/>
      <c r="CVM128" s="54"/>
      <c r="CVN128" s="54"/>
      <c r="CVO128" s="54"/>
      <c r="CVP128" s="54"/>
      <c r="CVQ128" s="54"/>
      <c r="CVR128" s="54"/>
      <c r="CVS128" s="54"/>
      <c r="CVT128" s="54"/>
      <c r="CVU128" s="54"/>
      <c r="CVV128" s="54"/>
      <c r="CVW128" s="54"/>
      <c r="CVX128" s="54"/>
      <c r="CVY128" s="54"/>
      <c r="CVZ128" s="54"/>
      <c r="CWA128" s="54"/>
      <c r="CWB128" s="54"/>
      <c r="CWC128" s="54"/>
      <c r="CWD128" s="54"/>
      <c r="CWE128" s="54"/>
      <c r="CWF128" s="54"/>
      <c r="CWG128" s="54"/>
      <c r="CWH128" s="54"/>
      <c r="CWI128" s="54"/>
      <c r="CWJ128" s="54"/>
      <c r="CWK128" s="54"/>
      <c r="CWL128" s="54"/>
      <c r="CWM128" s="54"/>
      <c r="CWN128" s="54"/>
      <c r="CWO128" s="54"/>
      <c r="CWP128" s="54"/>
      <c r="CWQ128" s="54"/>
      <c r="CWR128" s="54"/>
      <c r="CWS128" s="54"/>
      <c r="CWT128" s="54"/>
      <c r="CWU128" s="54"/>
      <c r="CWV128" s="54"/>
      <c r="CWW128" s="54"/>
      <c r="CWX128" s="54"/>
      <c r="CWY128" s="54"/>
      <c r="CWZ128" s="54"/>
      <c r="CXA128" s="54"/>
      <c r="CXB128" s="54"/>
      <c r="CXC128" s="54"/>
      <c r="CXD128" s="54"/>
      <c r="CXE128" s="54"/>
      <c r="CXF128" s="54"/>
      <c r="CXG128" s="54"/>
      <c r="CXH128" s="54"/>
      <c r="CXI128" s="54"/>
      <c r="CXJ128" s="54"/>
      <c r="CXK128" s="54"/>
      <c r="CXL128" s="54"/>
      <c r="CXM128" s="54"/>
      <c r="CXN128" s="54"/>
      <c r="CXO128" s="54"/>
      <c r="CXP128" s="54"/>
      <c r="CXQ128" s="54"/>
      <c r="CXR128" s="54"/>
      <c r="CXS128" s="54"/>
      <c r="CXT128" s="54"/>
      <c r="CXU128" s="54"/>
      <c r="CXV128" s="54"/>
      <c r="CXW128" s="54"/>
      <c r="CXX128" s="54"/>
      <c r="CXY128" s="54"/>
      <c r="CXZ128" s="54"/>
      <c r="CYA128" s="54"/>
      <c r="CYB128" s="54"/>
      <c r="CYC128" s="54"/>
      <c r="CYD128" s="54"/>
      <c r="CYE128" s="54"/>
      <c r="CYF128" s="54"/>
      <c r="CYG128" s="54"/>
      <c r="CYH128" s="54"/>
      <c r="CYI128" s="54"/>
      <c r="CYJ128" s="54"/>
      <c r="CYK128" s="54"/>
      <c r="CYL128" s="54"/>
      <c r="CYM128" s="54"/>
      <c r="CYN128" s="54"/>
      <c r="CYO128" s="54"/>
      <c r="CYP128" s="54"/>
      <c r="CYQ128" s="54"/>
      <c r="CYR128" s="54"/>
      <c r="CYS128" s="54"/>
      <c r="CYT128" s="54"/>
      <c r="CYU128" s="54"/>
      <c r="CYV128" s="54"/>
      <c r="CYW128" s="54"/>
      <c r="CYX128" s="54"/>
      <c r="CYY128" s="54"/>
      <c r="CYZ128" s="54"/>
      <c r="CZA128" s="54"/>
      <c r="CZB128" s="54"/>
      <c r="CZC128" s="54"/>
      <c r="CZD128" s="54"/>
      <c r="CZE128" s="54"/>
      <c r="CZF128" s="54"/>
      <c r="CZG128" s="54"/>
      <c r="CZH128" s="54"/>
      <c r="CZI128" s="54"/>
      <c r="CZJ128" s="54"/>
      <c r="CZK128" s="54"/>
      <c r="CZL128" s="54"/>
      <c r="CZM128" s="54"/>
      <c r="CZN128" s="54"/>
      <c r="CZO128" s="54"/>
      <c r="CZP128" s="54"/>
      <c r="CZQ128" s="54"/>
      <c r="CZR128" s="54"/>
      <c r="CZS128" s="54"/>
      <c r="CZT128" s="54"/>
      <c r="CZU128" s="54"/>
      <c r="CZV128" s="54"/>
      <c r="CZW128" s="54"/>
      <c r="CZX128" s="54"/>
      <c r="CZY128" s="54"/>
      <c r="CZZ128" s="54"/>
      <c r="DAA128" s="54"/>
      <c r="DAB128" s="54"/>
      <c r="DAC128" s="54"/>
      <c r="DAD128" s="54"/>
      <c r="DAE128" s="54"/>
      <c r="DAF128" s="54"/>
      <c r="DAG128" s="54"/>
      <c r="DAH128" s="54"/>
      <c r="DAI128" s="54"/>
      <c r="DAJ128" s="54"/>
      <c r="DAK128" s="54"/>
      <c r="DAL128" s="54"/>
      <c r="DAM128" s="54"/>
      <c r="DAN128" s="54"/>
      <c r="DAO128" s="54"/>
      <c r="DAP128" s="54"/>
      <c r="DAQ128" s="54"/>
      <c r="DAR128" s="54"/>
      <c r="DAS128" s="54"/>
      <c r="DAT128" s="54"/>
      <c r="DAU128" s="54"/>
      <c r="DAV128" s="54"/>
      <c r="DAW128" s="54"/>
      <c r="DAX128" s="54"/>
      <c r="DAY128" s="54"/>
      <c r="DAZ128" s="54"/>
      <c r="DBA128" s="54"/>
      <c r="DBB128" s="54"/>
      <c r="DBC128" s="54"/>
      <c r="DBD128" s="54"/>
      <c r="DBE128" s="54"/>
      <c r="DBF128" s="54"/>
      <c r="DBG128" s="54"/>
      <c r="DBH128" s="54"/>
      <c r="DBI128" s="54"/>
      <c r="DBJ128" s="54"/>
      <c r="DBK128" s="54"/>
      <c r="DBL128" s="54"/>
      <c r="DBM128" s="54"/>
      <c r="DBN128" s="54"/>
      <c r="DBO128" s="54"/>
      <c r="DBP128" s="54"/>
      <c r="DBQ128" s="54"/>
      <c r="DBR128" s="54"/>
      <c r="DBS128" s="54"/>
      <c r="DBT128" s="54"/>
      <c r="DBU128" s="54"/>
      <c r="DBV128" s="54"/>
      <c r="DBW128" s="54"/>
      <c r="DBX128" s="54"/>
      <c r="DBY128" s="54"/>
      <c r="DBZ128" s="54"/>
      <c r="DCA128" s="54"/>
      <c r="DCB128" s="54"/>
      <c r="DCC128" s="54"/>
      <c r="DCD128" s="54"/>
      <c r="DCE128" s="54"/>
      <c r="DCF128" s="54"/>
      <c r="DCG128" s="54"/>
      <c r="DCH128" s="54"/>
      <c r="DCI128" s="54"/>
      <c r="DCJ128" s="54"/>
      <c r="DCK128" s="54"/>
      <c r="DCL128" s="54"/>
      <c r="DCM128" s="54"/>
      <c r="DCN128" s="54"/>
      <c r="DCO128" s="54"/>
      <c r="DCP128" s="54"/>
      <c r="DCQ128" s="54"/>
      <c r="DCR128" s="54"/>
      <c r="DCS128" s="54"/>
      <c r="DCT128" s="54"/>
      <c r="DCU128" s="54"/>
      <c r="DCV128" s="54"/>
      <c r="DCW128" s="54"/>
      <c r="DCX128" s="54"/>
      <c r="DCY128" s="54"/>
      <c r="DCZ128" s="54"/>
      <c r="DDA128" s="54"/>
      <c r="DDB128" s="54"/>
      <c r="DDC128" s="54"/>
      <c r="DDD128" s="54"/>
      <c r="DDE128" s="54"/>
      <c r="DDF128" s="54"/>
      <c r="DDG128" s="54"/>
      <c r="DDH128" s="54"/>
      <c r="DDI128" s="54"/>
      <c r="DDJ128" s="54"/>
      <c r="DDK128" s="54"/>
      <c r="DDL128" s="54"/>
      <c r="DDM128" s="54"/>
      <c r="DDN128" s="54"/>
      <c r="DDO128" s="54"/>
      <c r="DDP128" s="54"/>
      <c r="DDQ128" s="54"/>
      <c r="DDR128" s="54"/>
      <c r="DDS128" s="54"/>
      <c r="DDT128" s="54"/>
      <c r="DDU128" s="54"/>
      <c r="DDV128" s="54"/>
      <c r="DDW128" s="54"/>
      <c r="DDX128" s="54"/>
      <c r="DDY128" s="54"/>
      <c r="DDZ128" s="54"/>
      <c r="DEA128" s="54"/>
      <c r="DEB128" s="54"/>
      <c r="DEC128" s="54"/>
      <c r="DED128" s="54"/>
      <c r="DEE128" s="54"/>
      <c r="DEF128" s="54"/>
      <c r="DEG128" s="54"/>
      <c r="DEH128" s="54"/>
      <c r="DEI128" s="54"/>
      <c r="DEJ128" s="54"/>
      <c r="DEK128" s="54"/>
      <c r="DEL128" s="54"/>
      <c r="DEM128" s="54"/>
      <c r="DEN128" s="54"/>
      <c r="DEO128" s="54"/>
      <c r="DEP128" s="54"/>
      <c r="DEQ128" s="54"/>
      <c r="DER128" s="54"/>
      <c r="DES128" s="54"/>
      <c r="DET128" s="54"/>
      <c r="DEU128" s="54"/>
      <c r="DEV128" s="54"/>
      <c r="DEW128" s="54"/>
      <c r="DEX128" s="54"/>
      <c r="DEY128" s="54"/>
      <c r="DEZ128" s="54"/>
      <c r="DFA128" s="54"/>
      <c r="DFB128" s="54"/>
      <c r="DFC128" s="54"/>
      <c r="DFD128" s="54"/>
      <c r="DFE128" s="54"/>
      <c r="DFF128" s="54"/>
      <c r="DFG128" s="54"/>
      <c r="DFH128" s="54"/>
      <c r="DFI128" s="54"/>
      <c r="DFJ128" s="54"/>
      <c r="DFK128" s="54"/>
      <c r="DFL128" s="54"/>
      <c r="DFM128" s="54"/>
      <c r="DFN128" s="54"/>
      <c r="DFO128" s="54"/>
      <c r="DFP128" s="54"/>
      <c r="DFQ128" s="54"/>
      <c r="DFR128" s="54"/>
      <c r="DFS128" s="54"/>
      <c r="DFT128" s="54"/>
      <c r="DFU128" s="54"/>
      <c r="DFV128" s="54"/>
      <c r="DFW128" s="54"/>
      <c r="DFX128" s="54"/>
      <c r="DFY128" s="54"/>
      <c r="DFZ128" s="54"/>
      <c r="DGA128" s="54"/>
      <c r="DGB128" s="54"/>
      <c r="DGC128" s="54"/>
      <c r="DGD128" s="54"/>
      <c r="DGE128" s="54"/>
      <c r="DGF128" s="54"/>
      <c r="DGG128" s="54"/>
      <c r="DGH128" s="54"/>
      <c r="DGI128" s="54"/>
      <c r="DGJ128" s="54"/>
      <c r="DGK128" s="54"/>
      <c r="DGL128" s="54"/>
      <c r="DGM128" s="54"/>
      <c r="DGN128" s="54"/>
      <c r="DGO128" s="54"/>
      <c r="DGP128" s="54"/>
      <c r="DGQ128" s="54"/>
      <c r="DGR128" s="54"/>
      <c r="DGS128" s="54"/>
      <c r="DGT128" s="54"/>
      <c r="DGU128" s="54"/>
      <c r="DGV128" s="54"/>
      <c r="DGW128" s="54"/>
      <c r="DGX128" s="54"/>
      <c r="DGY128" s="54"/>
      <c r="DGZ128" s="54"/>
      <c r="DHA128" s="54"/>
      <c r="DHB128" s="54"/>
      <c r="DHC128" s="54"/>
      <c r="DHD128" s="54"/>
      <c r="DHE128" s="54"/>
      <c r="DHF128" s="54"/>
      <c r="DHG128" s="54"/>
      <c r="DHH128" s="54"/>
      <c r="DHI128" s="54"/>
      <c r="DHJ128" s="54"/>
      <c r="DHK128" s="54"/>
      <c r="DHL128" s="54"/>
      <c r="DHM128" s="54"/>
      <c r="DHN128" s="54"/>
      <c r="DHO128" s="54"/>
      <c r="DHP128" s="54"/>
      <c r="DHQ128" s="54"/>
      <c r="DHR128" s="54"/>
      <c r="DHS128" s="54"/>
      <c r="DHT128" s="54"/>
      <c r="DHU128" s="54"/>
      <c r="DHV128" s="54"/>
      <c r="DHW128" s="54"/>
      <c r="DHX128" s="54"/>
      <c r="DHY128" s="54"/>
      <c r="DHZ128" s="54"/>
      <c r="DIA128" s="54"/>
      <c r="DIB128" s="54"/>
      <c r="DIC128" s="54"/>
      <c r="DID128" s="54"/>
      <c r="DIE128" s="54"/>
      <c r="DIF128" s="54"/>
      <c r="DIG128" s="54"/>
      <c r="DIH128" s="54"/>
      <c r="DII128" s="54"/>
      <c r="DIJ128" s="54"/>
      <c r="DIK128" s="54"/>
      <c r="DIL128" s="54"/>
      <c r="DIM128" s="54"/>
      <c r="DIN128" s="54"/>
      <c r="DIO128" s="54"/>
      <c r="DIP128" s="54"/>
      <c r="DIQ128" s="54"/>
      <c r="DIR128" s="54"/>
      <c r="DIS128" s="54"/>
      <c r="DIT128" s="54"/>
      <c r="DIU128" s="54"/>
      <c r="DIV128" s="54"/>
      <c r="DIW128" s="54"/>
      <c r="DIX128" s="54"/>
      <c r="DIY128" s="54"/>
      <c r="DIZ128" s="54"/>
      <c r="DJA128" s="54"/>
      <c r="DJB128" s="54"/>
      <c r="DJC128" s="54"/>
      <c r="DJD128" s="54"/>
      <c r="DJE128" s="54"/>
      <c r="DJF128" s="54"/>
      <c r="DJG128" s="54"/>
      <c r="DJH128" s="54"/>
      <c r="DJI128" s="54"/>
      <c r="DJJ128" s="54"/>
      <c r="DJK128" s="54"/>
      <c r="DJL128" s="54"/>
      <c r="DJM128" s="54"/>
      <c r="DJN128" s="54"/>
      <c r="DJO128" s="54"/>
      <c r="DJP128" s="54"/>
      <c r="DJQ128" s="54"/>
      <c r="DJR128" s="54"/>
      <c r="DJS128" s="54"/>
      <c r="DJT128" s="54"/>
      <c r="DJU128" s="54"/>
      <c r="DJV128" s="54"/>
      <c r="DJW128" s="54"/>
      <c r="DJX128" s="54"/>
      <c r="DJY128" s="54"/>
      <c r="DJZ128" s="54"/>
      <c r="DKA128" s="54"/>
      <c r="DKB128" s="54"/>
      <c r="DKC128" s="54"/>
      <c r="DKD128" s="54"/>
      <c r="DKE128" s="54"/>
      <c r="DKF128" s="54"/>
      <c r="DKG128" s="54"/>
      <c r="DKH128" s="54"/>
      <c r="DKI128" s="54"/>
      <c r="DKJ128" s="54"/>
      <c r="DKK128" s="54"/>
      <c r="DKL128" s="54"/>
      <c r="DKM128" s="54"/>
      <c r="DKN128" s="54"/>
      <c r="DKO128" s="54"/>
      <c r="DKP128" s="54"/>
      <c r="DKQ128" s="54"/>
      <c r="DKR128" s="54"/>
      <c r="DKS128" s="54"/>
      <c r="DKT128" s="54"/>
      <c r="DKU128" s="54"/>
      <c r="DKV128" s="54"/>
      <c r="DKW128" s="54"/>
      <c r="DKX128" s="54"/>
      <c r="DKY128" s="54"/>
      <c r="DKZ128" s="54"/>
      <c r="DLA128" s="54"/>
      <c r="DLB128" s="54"/>
      <c r="DLC128" s="54"/>
      <c r="DLD128" s="54"/>
      <c r="DLE128" s="54"/>
      <c r="DLF128" s="54"/>
      <c r="DLG128" s="54"/>
      <c r="DLH128" s="54"/>
      <c r="DLI128" s="54"/>
      <c r="DLJ128" s="54"/>
      <c r="DLK128" s="54"/>
      <c r="DLL128" s="54"/>
      <c r="DLM128" s="54"/>
      <c r="DLN128" s="54"/>
      <c r="DLO128" s="54"/>
      <c r="DLP128" s="54"/>
      <c r="DLQ128" s="54"/>
      <c r="DLR128" s="54"/>
      <c r="DLS128" s="54"/>
      <c r="DLT128" s="54"/>
      <c r="DLU128" s="54"/>
      <c r="DLV128" s="54"/>
      <c r="DLW128" s="54"/>
      <c r="DLX128" s="54"/>
      <c r="DLY128" s="54"/>
      <c r="DLZ128" s="54"/>
      <c r="DMA128" s="54"/>
      <c r="DMB128" s="54"/>
      <c r="DMC128" s="54"/>
      <c r="DMD128" s="54"/>
      <c r="DME128" s="54"/>
      <c r="DMF128" s="54"/>
      <c r="DMG128" s="54"/>
      <c r="DMH128" s="54"/>
      <c r="DMI128" s="54"/>
      <c r="DMJ128" s="54"/>
      <c r="DMK128" s="54"/>
      <c r="DML128" s="54"/>
      <c r="DMM128" s="54"/>
      <c r="DMN128" s="54"/>
      <c r="DMO128" s="54"/>
      <c r="DMP128" s="54"/>
      <c r="DMQ128" s="54"/>
      <c r="DMR128" s="54"/>
      <c r="DMS128" s="54"/>
      <c r="DMT128" s="54"/>
      <c r="DMU128" s="54"/>
      <c r="DMV128" s="54"/>
      <c r="DMW128" s="54"/>
      <c r="DMX128" s="54"/>
      <c r="DMY128" s="54"/>
      <c r="DMZ128" s="54"/>
      <c r="DNA128" s="54"/>
      <c r="DNB128" s="54"/>
      <c r="DNC128" s="54"/>
      <c r="DND128" s="54"/>
      <c r="DNE128" s="54"/>
      <c r="DNF128" s="54"/>
      <c r="DNG128" s="54"/>
      <c r="DNH128" s="54"/>
      <c r="DNI128" s="54"/>
      <c r="DNJ128" s="54"/>
      <c r="DNK128" s="54"/>
      <c r="DNL128" s="54"/>
      <c r="DNM128" s="54"/>
      <c r="DNN128" s="54"/>
      <c r="DNO128" s="54"/>
      <c r="DNP128" s="54"/>
      <c r="DNQ128" s="54"/>
      <c r="DNR128" s="54"/>
      <c r="DNS128" s="54"/>
      <c r="DNT128" s="54"/>
      <c r="DNU128" s="54"/>
      <c r="DNV128" s="54"/>
      <c r="DNW128" s="54"/>
      <c r="DNX128" s="54"/>
      <c r="DNY128" s="54"/>
      <c r="DNZ128" s="54"/>
      <c r="DOA128" s="54"/>
      <c r="DOB128" s="54"/>
      <c r="DOC128" s="54"/>
      <c r="DOD128" s="54"/>
      <c r="DOE128" s="54"/>
      <c r="DOF128" s="54"/>
      <c r="DOG128" s="54"/>
      <c r="DOH128" s="54"/>
      <c r="DOI128" s="54"/>
      <c r="DOJ128" s="54"/>
      <c r="DOK128" s="54"/>
      <c r="DOL128" s="54"/>
      <c r="DOM128" s="54"/>
      <c r="DON128" s="54"/>
      <c r="DOO128" s="54"/>
      <c r="DOP128" s="54"/>
      <c r="DOQ128" s="54"/>
      <c r="DOR128" s="54"/>
      <c r="DOS128" s="54"/>
      <c r="DOT128" s="54"/>
      <c r="DOU128" s="54"/>
      <c r="DOV128" s="54"/>
      <c r="DOW128" s="54"/>
      <c r="DOX128" s="54"/>
      <c r="DOY128" s="54"/>
      <c r="DOZ128" s="54"/>
      <c r="DPA128" s="54"/>
      <c r="DPB128" s="54"/>
      <c r="DPC128" s="54"/>
      <c r="DPD128" s="54"/>
      <c r="DPE128" s="54"/>
      <c r="DPF128" s="54"/>
      <c r="DPG128" s="54"/>
      <c r="DPH128" s="54"/>
      <c r="DPI128" s="54"/>
      <c r="DPJ128" s="54"/>
      <c r="DPK128" s="54"/>
      <c r="DPL128" s="54"/>
      <c r="DPM128" s="54"/>
      <c r="DPN128" s="54"/>
      <c r="DPO128" s="54"/>
      <c r="DPP128" s="54"/>
      <c r="DPQ128" s="54"/>
      <c r="DPR128" s="54"/>
      <c r="DPS128" s="54"/>
      <c r="DPT128" s="54"/>
      <c r="DPU128" s="54"/>
      <c r="DPV128" s="54"/>
      <c r="DPW128" s="54"/>
      <c r="DPX128" s="54"/>
      <c r="DPY128" s="54"/>
      <c r="DPZ128" s="54"/>
      <c r="DQA128" s="54"/>
      <c r="DQB128" s="54"/>
      <c r="DQC128" s="54"/>
      <c r="DQD128" s="54"/>
      <c r="DQE128" s="54"/>
      <c r="DQF128" s="54"/>
      <c r="DQG128" s="54"/>
      <c r="DQH128" s="54"/>
      <c r="DQI128" s="54"/>
      <c r="DQJ128" s="54"/>
      <c r="DQK128" s="54"/>
      <c r="DQL128" s="54"/>
      <c r="DQM128" s="54"/>
      <c r="DQN128" s="54"/>
      <c r="DQO128" s="54"/>
      <c r="DQP128" s="54"/>
      <c r="DQQ128" s="54"/>
      <c r="DQR128" s="54"/>
      <c r="DQS128" s="54"/>
      <c r="DQT128" s="54"/>
      <c r="DQU128" s="54"/>
      <c r="DQV128" s="54"/>
      <c r="DQW128" s="54"/>
      <c r="DQX128" s="54"/>
      <c r="DQY128" s="54"/>
      <c r="DQZ128" s="54"/>
      <c r="DRA128" s="54"/>
      <c r="DRB128" s="54"/>
      <c r="DRC128" s="54"/>
      <c r="DRD128" s="54"/>
      <c r="DRE128" s="54"/>
      <c r="DRF128" s="54"/>
      <c r="DRG128" s="54"/>
      <c r="DRH128" s="54"/>
      <c r="DRI128" s="54"/>
      <c r="DRJ128" s="54"/>
      <c r="DRK128" s="54"/>
      <c r="DRL128" s="54"/>
      <c r="DRM128" s="54"/>
      <c r="DRN128" s="54"/>
      <c r="DRO128" s="54"/>
      <c r="DRP128" s="54"/>
      <c r="DRQ128" s="54"/>
      <c r="DRR128" s="54"/>
      <c r="DRS128" s="54"/>
      <c r="DRT128" s="54"/>
      <c r="DRU128" s="54"/>
      <c r="DRV128" s="54"/>
      <c r="DRW128" s="54"/>
      <c r="DRX128" s="54"/>
      <c r="DRY128" s="54"/>
      <c r="DRZ128" s="54"/>
      <c r="DSA128" s="54"/>
      <c r="DSB128" s="54"/>
      <c r="DSC128" s="54"/>
      <c r="DSD128" s="54"/>
      <c r="DSE128" s="54"/>
      <c r="DSF128" s="54"/>
      <c r="DSG128" s="54"/>
      <c r="DSH128" s="54"/>
      <c r="DSI128" s="54"/>
      <c r="DSJ128" s="54"/>
      <c r="DSK128" s="54"/>
      <c r="DSL128" s="54"/>
      <c r="DSM128" s="54"/>
      <c r="DSN128" s="54"/>
      <c r="DSO128" s="54"/>
      <c r="DSP128" s="54"/>
      <c r="DSQ128" s="54"/>
      <c r="DSR128" s="54"/>
      <c r="DSS128" s="54"/>
      <c r="DST128" s="54"/>
      <c r="DSU128" s="54"/>
      <c r="DSV128" s="54"/>
      <c r="DSW128" s="54"/>
      <c r="DSX128" s="54"/>
      <c r="DSY128" s="54"/>
      <c r="DSZ128" s="54"/>
      <c r="DTA128" s="54"/>
      <c r="DTB128" s="54"/>
      <c r="DTC128" s="54"/>
      <c r="DTD128" s="54"/>
      <c r="DTE128" s="54"/>
      <c r="DTF128" s="54"/>
      <c r="DTG128" s="54"/>
      <c r="DTH128" s="54"/>
      <c r="DTI128" s="54"/>
      <c r="DTJ128" s="54"/>
      <c r="DTK128" s="54"/>
      <c r="DTL128" s="54"/>
      <c r="DTM128" s="54"/>
      <c r="DTN128" s="54"/>
      <c r="DTO128" s="54"/>
      <c r="DTP128" s="54"/>
      <c r="DTQ128" s="54"/>
      <c r="DTR128" s="54"/>
      <c r="DTS128" s="54"/>
      <c r="DTT128" s="54"/>
      <c r="DTU128" s="54"/>
      <c r="DTV128" s="54"/>
      <c r="DTW128" s="54"/>
      <c r="DTX128" s="54"/>
      <c r="DTY128" s="54"/>
      <c r="DTZ128" s="54"/>
      <c r="DUA128" s="54"/>
      <c r="DUB128" s="54"/>
      <c r="DUC128" s="54"/>
      <c r="DUD128" s="54"/>
      <c r="DUE128" s="54"/>
      <c r="DUF128" s="54"/>
      <c r="DUG128" s="54"/>
      <c r="DUH128" s="54"/>
      <c r="DUI128" s="54"/>
      <c r="DUJ128" s="54"/>
      <c r="DUK128" s="54"/>
      <c r="DUL128" s="54"/>
      <c r="DUM128" s="54"/>
      <c r="DUN128" s="54"/>
      <c r="DUO128" s="54"/>
      <c r="DUP128" s="54"/>
      <c r="DUQ128" s="54"/>
      <c r="DUR128" s="54"/>
      <c r="DUS128" s="54"/>
      <c r="DUT128" s="54"/>
      <c r="DUU128" s="54"/>
      <c r="DUV128" s="54"/>
      <c r="DUW128" s="54"/>
      <c r="DUX128" s="54"/>
      <c r="DUY128" s="54"/>
      <c r="DUZ128" s="54"/>
      <c r="DVA128" s="54"/>
      <c r="DVB128" s="54"/>
      <c r="DVC128" s="54"/>
      <c r="DVD128" s="54"/>
      <c r="DVE128" s="54"/>
      <c r="DVF128" s="54"/>
      <c r="DVG128" s="54"/>
      <c r="DVH128" s="54"/>
      <c r="DVI128" s="54"/>
      <c r="DVJ128" s="54"/>
      <c r="DVK128" s="54"/>
      <c r="DVL128" s="54"/>
      <c r="DVM128" s="54"/>
      <c r="DVN128" s="54"/>
      <c r="DVO128" s="54"/>
      <c r="DVP128" s="54"/>
      <c r="DVQ128" s="54"/>
      <c r="DVR128" s="54"/>
      <c r="DVS128" s="54"/>
      <c r="DVT128" s="54"/>
      <c r="DVU128" s="54"/>
      <c r="DVV128" s="54"/>
      <c r="DVW128" s="54"/>
      <c r="DVX128" s="54"/>
      <c r="DVY128" s="54"/>
      <c r="DVZ128" s="54"/>
      <c r="DWA128" s="54"/>
      <c r="DWB128" s="54"/>
      <c r="DWC128" s="54"/>
      <c r="DWD128" s="54"/>
      <c r="DWE128" s="54"/>
      <c r="DWF128" s="54"/>
      <c r="DWG128" s="54"/>
      <c r="DWH128" s="54"/>
      <c r="DWI128" s="54"/>
      <c r="DWJ128" s="54"/>
      <c r="DWK128" s="54"/>
      <c r="DWL128" s="54"/>
      <c r="DWM128" s="54"/>
      <c r="DWN128" s="54"/>
      <c r="DWO128" s="54"/>
      <c r="DWP128" s="54"/>
      <c r="DWQ128" s="54"/>
      <c r="DWR128" s="54"/>
      <c r="DWS128" s="54"/>
      <c r="DWT128" s="54"/>
      <c r="DWU128" s="54"/>
      <c r="DWV128" s="54"/>
      <c r="DWW128" s="54"/>
      <c r="DWX128" s="54"/>
      <c r="DWY128" s="54"/>
      <c r="DWZ128" s="54"/>
      <c r="DXA128" s="54"/>
      <c r="DXB128" s="54"/>
      <c r="DXC128" s="54"/>
      <c r="DXD128" s="54"/>
      <c r="DXE128" s="54"/>
      <c r="DXF128" s="54"/>
      <c r="DXG128" s="54"/>
      <c r="DXH128" s="54"/>
      <c r="DXI128" s="54"/>
      <c r="DXJ128" s="54"/>
      <c r="DXK128" s="54"/>
      <c r="DXL128" s="54"/>
      <c r="DXM128" s="54"/>
      <c r="DXN128" s="54"/>
      <c r="DXO128" s="54"/>
      <c r="DXP128" s="54"/>
      <c r="DXQ128" s="54"/>
      <c r="DXR128" s="54"/>
      <c r="DXS128" s="54"/>
      <c r="DXT128" s="54"/>
      <c r="DXU128" s="54"/>
      <c r="DXV128" s="54"/>
      <c r="DXW128" s="54"/>
      <c r="DXX128" s="54"/>
      <c r="DXY128" s="54"/>
      <c r="DXZ128" s="54"/>
      <c r="DYA128" s="54"/>
      <c r="DYB128" s="54"/>
      <c r="DYC128" s="54"/>
      <c r="DYD128" s="54"/>
      <c r="DYE128" s="54"/>
      <c r="DYF128" s="54"/>
      <c r="DYG128" s="54"/>
      <c r="DYH128" s="54"/>
      <c r="DYI128" s="54"/>
      <c r="DYJ128" s="54"/>
      <c r="DYK128" s="54"/>
      <c r="DYL128" s="54"/>
      <c r="DYM128" s="54"/>
      <c r="DYN128" s="54"/>
      <c r="DYO128" s="54"/>
      <c r="DYP128" s="54"/>
      <c r="DYQ128" s="54"/>
      <c r="DYR128" s="54"/>
      <c r="DYS128" s="54"/>
      <c r="DYT128" s="54"/>
      <c r="DYU128" s="54"/>
      <c r="DYV128" s="54"/>
      <c r="DYW128" s="54"/>
      <c r="DYX128" s="54"/>
      <c r="DYY128" s="54"/>
      <c r="DYZ128" s="54"/>
      <c r="DZA128" s="54"/>
      <c r="DZB128" s="54"/>
      <c r="DZC128" s="54"/>
      <c r="DZD128" s="54"/>
      <c r="DZE128" s="54"/>
      <c r="DZF128" s="54"/>
      <c r="DZG128" s="54"/>
      <c r="DZH128" s="54"/>
      <c r="DZI128" s="54"/>
      <c r="DZJ128" s="54"/>
      <c r="DZK128" s="54"/>
      <c r="DZL128" s="54"/>
      <c r="DZM128" s="54"/>
      <c r="DZN128" s="54"/>
      <c r="DZO128" s="54"/>
      <c r="DZP128" s="54"/>
      <c r="DZQ128" s="54"/>
      <c r="DZR128" s="54"/>
      <c r="DZS128" s="54"/>
      <c r="DZT128" s="54"/>
      <c r="DZU128" s="54"/>
      <c r="DZV128" s="54"/>
      <c r="DZW128" s="54"/>
      <c r="DZX128" s="54"/>
      <c r="DZY128" s="54"/>
      <c r="DZZ128" s="54"/>
      <c r="EAA128" s="54"/>
      <c r="EAB128" s="54"/>
      <c r="EAC128" s="54"/>
      <c r="EAD128" s="54"/>
      <c r="EAE128" s="54"/>
      <c r="EAF128" s="54"/>
      <c r="EAG128" s="54"/>
      <c r="EAH128" s="54"/>
      <c r="EAI128" s="54"/>
      <c r="EAJ128" s="54"/>
      <c r="EAK128" s="54"/>
      <c r="EAL128" s="54"/>
      <c r="EAM128" s="54"/>
      <c r="EAN128" s="54"/>
      <c r="EAO128" s="54"/>
      <c r="EAP128" s="54"/>
      <c r="EAQ128" s="54"/>
      <c r="EAR128" s="54"/>
      <c r="EAS128" s="54"/>
      <c r="EAT128" s="54"/>
      <c r="EAU128" s="54"/>
      <c r="EAV128" s="54"/>
      <c r="EAW128" s="54"/>
      <c r="EAX128" s="54"/>
      <c r="EAY128" s="54"/>
      <c r="EAZ128" s="54"/>
      <c r="EBA128" s="54"/>
      <c r="EBB128" s="54"/>
      <c r="EBC128" s="54"/>
      <c r="EBD128" s="54"/>
      <c r="EBE128" s="54"/>
      <c r="EBF128" s="54"/>
      <c r="EBG128" s="54"/>
      <c r="EBH128" s="54"/>
      <c r="EBI128" s="54"/>
      <c r="EBJ128" s="54"/>
      <c r="EBK128" s="54"/>
      <c r="EBL128" s="54"/>
      <c r="EBM128" s="54"/>
      <c r="EBN128" s="54"/>
      <c r="EBO128" s="54"/>
      <c r="EBP128" s="54"/>
      <c r="EBQ128" s="54"/>
      <c r="EBR128" s="54"/>
      <c r="EBS128" s="54"/>
      <c r="EBT128" s="54"/>
      <c r="EBU128" s="54"/>
      <c r="EBV128" s="54"/>
      <c r="EBW128" s="54"/>
      <c r="EBX128" s="54"/>
      <c r="EBY128" s="54"/>
      <c r="EBZ128" s="54"/>
      <c r="ECA128" s="54"/>
      <c r="ECB128" s="54"/>
      <c r="ECC128" s="54"/>
      <c r="ECD128" s="54"/>
      <c r="ECE128" s="54"/>
      <c r="ECF128" s="54"/>
      <c r="ECG128" s="54"/>
      <c r="ECH128" s="54"/>
      <c r="ECI128" s="54"/>
      <c r="ECJ128" s="54"/>
      <c r="ECK128" s="54"/>
      <c r="ECL128" s="54"/>
      <c r="ECM128" s="54"/>
      <c r="ECN128" s="54"/>
      <c r="ECO128" s="54"/>
      <c r="ECP128" s="54"/>
      <c r="ECQ128" s="54"/>
      <c r="ECR128" s="54"/>
      <c r="ECS128" s="54"/>
      <c r="ECT128" s="54"/>
      <c r="ECU128" s="54"/>
      <c r="ECV128" s="54"/>
      <c r="ECW128" s="54"/>
      <c r="ECX128" s="54"/>
      <c r="ECY128" s="54"/>
      <c r="ECZ128" s="54"/>
      <c r="EDA128" s="54"/>
      <c r="EDB128" s="54"/>
      <c r="EDC128" s="54"/>
      <c r="EDD128" s="54"/>
      <c r="EDE128" s="54"/>
      <c r="EDF128" s="54"/>
      <c r="EDG128" s="54"/>
      <c r="EDH128" s="54"/>
      <c r="EDI128" s="54"/>
      <c r="EDJ128" s="54"/>
      <c r="EDK128" s="54"/>
      <c r="EDL128" s="54"/>
      <c r="EDM128" s="54"/>
      <c r="EDN128" s="54"/>
      <c r="EDO128" s="54"/>
      <c r="EDP128" s="54"/>
      <c r="EDQ128" s="54"/>
      <c r="EDR128" s="54"/>
      <c r="EDS128" s="54"/>
      <c r="EDT128" s="54"/>
      <c r="EDU128" s="54"/>
      <c r="EDV128" s="54"/>
      <c r="EDW128" s="54"/>
      <c r="EDX128" s="54"/>
      <c r="EDY128" s="54"/>
      <c r="EDZ128" s="54"/>
      <c r="EEA128" s="54"/>
      <c r="EEB128" s="54"/>
      <c r="EEC128" s="54"/>
      <c r="EED128" s="54"/>
      <c r="EEE128" s="54"/>
      <c r="EEF128" s="54"/>
      <c r="EEG128" s="54"/>
      <c r="EEH128" s="54"/>
      <c r="EEI128" s="54"/>
      <c r="EEJ128" s="54"/>
      <c r="EEK128" s="54"/>
      <c r="EEL128" s="54"/>
      <c r="EEM128" s="54"/>
      <c r="EEN128" s="54"/>
      <c r="EEO128" s="54"/>
      <c r="EEP128" s="54"/>
      <c r="EEQ128" s="54"/>
      <c r="EER128" s="54"/>
      <c r="EES128" s="54"/>
      <c r="EET128" s="54"/>
      <c r="EEU128" s="54"/>
      <c r="EEV128" s="54"/>
      <c r="EEW128" s="54"/>
      <c r="EEX128" s="54"/>
      <c r="EEY128" s="54"/>
      <c r="EEZ128" s="54"/>
      <c r="EFA128" s="54"/>
      <c r="EFB128" s="54"/>
      <c r="EFC128" s="54"/>
      <c r="EFD128" s="54"/>
      <c r="EFE128" s="54"/>
      <c r="EFF128" s="54"/>
      <c r="EFG128" s="54"/>
      <c r="EFH128" s="54"/>
      <c r="EFI128" s="54"/>
      <c r="EFJ128" s="54"/>
      <c r="EFK128" s="54"/>
      <c r="EFL128" s="54"/>
      <c r="EFM128" s="54"/>
      <c r="EFN128" s="54"/>
      <c r="EFO128" s="54"/>
      <c r="EFP128" s="54"/>
      <c r="EFQ128" s="54"/>
      <c r="EFR128" s="54"/>
      <c r="EFS128" s="54"/>
      <c r="EFT128" s="54"/>
      <c r="EFU128" s="54"/>
      <c r="EFV128" s="54"/>
      <c r="EFW128" s="54"/>
      <c r="EFX128" s="54"/>
      <c r="EFY128" s="54"/>
      <c r="EFZ128" s="54"/>
      <c r="EGA128" s="54"/>
      <c r="EGB128" s="54"/>
      <c r="EGC128" s="54"/>
      <c r="EGD128" s="54"/>
      <c r="EGE128" s="54"/>
      <c r="EGF128" s="54"/>
      <c r="EGG128" s="54"/>
      <c r="EGH128" s="54"/>
      <c r="EGI128" s="54"/>
      <c r="EGJ128" s="54"/>
      <c r="EGK128" s="54"/>
      <c r="EGL128" s="54"/>
      <c r="EGM128" s="54"/>
      <c r="EGN128" s="54"/>
      <c r="EGO128" s="54"/>
      <c r="EGP128" s="54"/>
      <c r="EGQ128" s="54"/>
      <c r="EGR128" s="54"/>
      <c r="EGS128" s="54"/>
      <c r="EGT128" s="54"/>
      <c r="EGU128" s="54"/>
      <c r="EGV128" s="54"/>
      <c r="EGW128" s="54"/>
      <c r="EGX128" s="54"/>
      <c r="EGY128" s="54"/>
      <c r="EGZ128" s="54"/>
      <c r="EHA128" s="54"/>
      <c r="EHB128" s="54"/>
      <c r="EHC128" s="54"/>
      <c r="EHD128" s="54"/>
      <c r="EHE128" s="54"/>
      <c r="EHF128" s="54"/>
      <c r="EHG128" s="54"/>
      <c r="EHH128" s="54"/>
      <c r="EHI128" s="54"/>
      <c r="EHJ128" s="54"/>
      <c r="EHK128" s="54"/>
      <c r="EHL128" s="54"/>
      <c r="EHM128" s="54"/>
      <c r="EHN128" s="54"/>
      <c r="EHO128" s="54"/>
      <c r="EHP128" s="54"/>
      <c r="EHQ128" s="54"/>
      <c r="EHR128" s="54"/>
      <c r="EHS128" s="54"/>
      <c r="EHT128" s="54"/>
      <c r="EHU128" s="54"/>
      <c r="EHV128" s="54"/>
      <c r="EHW128" s="54"/>
      <c r="EHX128" s="54"/>
      <c r="EHY128" s="54"/>
      <c r="EHZ128" s="54"/>
      <c r="EIA128" s="54"/>
      <c r="EIB128" s="54"/>
      <c r="EIC128" s="54"/>
      <c r="EID128" s="54"/>
      <c r="EIE128" s="54"/>
      <c r="EIF128" s="54"/>
      <c r="EIG128" s="54"/>
      <c r="EIH128" s="54"/>
      <c r="EII128" s="54"/>
      <c r="EIJ128" s="54"/>
      <c r="EIK128" s="54"/>
      <c r="EIL128" s="54"/>
      <c r="EIM128" s="54"/>
      <c r="EIN128" s="54"/>
      <c r="EIO128" s="54"/>
      <c r="EIP128" s="54"/>
      <c r="EIQ128" s="54"/>
      <c r="EIR128" s="54"/>
      <c r="EIS128" s="54"/>
      <c r="EIT128" s="54"/>
      <c r="EIU128" s="54"/>
      <c r="EIV128" s="54"/>
      <c r="EIW128" s="54"/>
      <c r="EIX128" s="54"/>
      <c r="EIY128" s="54"/>
      <c r="EIZ128" s="54"/>
      <c r="EJA128" s="54"/>
      <c r="EJB128" s="54"/>
      <c r="EJC128" s="54"/>
      <c r="EJD128" s="54"/>
      <c r="EJE128" s="54"/>
      <c r="EJF128" s="54"/>
      <c r="EJG128" s="54"/>
      <c r="EJH128" s="54"/>
      <c r="EJI128" s="54"/>
      <c r="EJJ128" s="54"/>
      <c r="EJK128" s="54"/>
      <c r="EJL128" s="54"/>
      <c r="EJM128" s="54"/>
      <c r="EJN128" s="54"/>
      <c r="EJO128" s="54"/>
      <c r="EJP128" s="54"/>
      <c r="EJQ128" s="54"/>
      <c r="EJR128" s="54"/>
      <c r="EJS128" s="54"/>
      <c r="EJT128" s="54"/>
      <c r="EJU128" s="54"/>
      <c r="EJV128" s="54"/>
      <c r="EJW128" s="54"/>
      <c r="EJX128" s="54"/>
      <c r="EJY128" s="54"/>
      <c r="EJZ128" s="54"/>
      <c r="EKA128" s="54"/>
      <c r="EKB128" s="54"/>
      <c r="EKC128" s="54"/>
      <c r="EKD128" s="54"/>
      <c r="EKE128" s="54"/>
      <c r="EKF128" s="54"/>
      <c r="EKG128" s="54"/>
      <c r="EKH128" s="54"/>
      <c r="EKI128" s="54"/>
      <c r="EKJ128" s="54"/>
      <c r="EKK128" s="54"/>
      <c r="EKL128" s="54"/>
      <c r="EKM128" s="54"/>
      <c r="EKN128" s="54"/>
      <c r="EKO128" s="54"/>
      <c r="EKP128" s="54"/>
      <c r="EKQ128" s="54"/>
      <c r="EKR128" s="54"/>
      <c r="EKS128" s="54"/>
      <c r="EKT128" s="54"/>
      <c r="EKU128" s="54"/>
      <c r="EKV128" s="54"/>
      <c r="EKW128" s="54"/>
      <c r="EKX128" s="54"/>
      <c r="EKY128" s="54"/>
      <c r="EKZ128" s="54"/>
      <c r="ELA128" s="54"/>
      <c r="ELB128" s="54"/>
      <c r="ELC128" s="54"/>
      <c r="ELD128" s="54"/>
      <c r="ELE128" s="54"/>
      <c r="ELF128" s="54"/>
      <c r="ELG128" s="54"/>
      <c r="ELH128" s="54"/>
      <c r="ELI128" s="54"/>
      <c r="ELJ128" s="54"/>
      <c r="ELK128" s="54"/>
      <c r="ELL128" s="54"/>
      <c r="ELM128" s="54"/>
      <c r="ELN128" s="54"/>
      <c r="ELO128" s="54"/>
      <c r="ELP128" s="54"/>
      <c r="ELQ128" s="54"/>
      <c r="ELR128" s="54"/>
      <c r="ELS128" s="54"/>
      <c r="ELT128" s="54"/>
      <c r="ELU128" s="54"/>
      <c r="ELV128" s="54"/>
      <c r="ELW128" s="54"/>
      <c r="ELX128" s="54"/>
      <c r="ELY128" s="54"/>
      <c r="ELZ128" s="54"/>
      <c r="EMA128" s="54"/>
      <c r="EMB128" s="54"/>
      <c r="EMC128" s="54"/>
      <c r="EMD128" s="54"/>
      <c r="EME128" s="54"/>
      <c r="EMF128" s="54"/>
      <c r="EMG128" s="54"/>
      <c r="EMH128" s="54"/>
      <c r="EMI128" s="54"/>
      <c r="EMJ128" s="54"/>
      <c r="EMK128" s="54"/>
      <c r="EML128" s="54"/>
      <c r="EMM128" s="54"/>
      <c r="EMN128" s="54"/>
      <c r="EMO128" s="54"/>
      <c r="EMP128" s="54"/>
      <c r="EMQ128" s="54"/>
      <c r="EMR128" s="54"/>
      <c r="EMS128" s="54"/>
      <c r="EMT128" s="54"/>
      <c r="EMU128" s="54"/>
      <c r="EMV128" s="54"/>
      <c r="EMW128" s="54"/>
      <c r="EMX128" s="54"/>
      <c r="EMY128" s="54"/>
      <c r="EMZ128" s="54"/>
      <c r="ENA128" s="54"/>
      <c r="ENB128" s="54"/>
      <c r="ENC128" s="54"/>
      <c r="END128" s="54"/>
      <c r="ENE128" s="54"/>
      <c r="ENF128" s="54"/>
      <c r="ENG128" s="54"/>
      <c r="ENH128" s="54"/>
      <c r="ENI128" s="54"/>
      <c r="ENJ128" s="54"/>
      <c r="ENK128" s="54"/>
      <c r="ENL128" s="54"/>
      <c r="ENM128" s="54"/>
      <c r="ENN128" s="54"/>
      <c r="ENO128" s="54"/>
      <c r="ENP128" s="54"/>
      <c r="ENQ128" s="54"/>
      <c r="ENR128" s="54"/>
      <c r="ENS128" s="54"/>
      <c r="ENT128" s="54"/>
      <c r="ENU128" s="54"/>
      <c r="ENV128" s="54"/>
      <c r="ENW128" s="54"/>
      <c r="ENX128" s="54"/>
      <c r="ENY128" s="54"/>
      <c r="ENZ128" s="54"/>
      <c r="EOA128" s="54"/>
      <c r="EOB128" s="54"/>
      <c r="EOC128" s="54"/>
      <c r="EOD128" s="54"/>
      <c r="EOE128" s="54"/>
      <c r="EOF128" s="54"/>
      <c r="EOG128" s="54"/>
      <c r="EOH128" s="54"/>
      <c r="EOI128" s="54"/>
      <c r="EOJ128" s="54"/>
      <c r="EOK128" s="54"/>
      <c r="EOL128" s="54"/>
      <c r="EOM128" s="54"/>
      <c r="EON128" s="54"/>
      <c r="EOO128" s="54"/>
      <c r="EOP128" s="54"/>
      <c r="EOQ128" s="54"/>
      <c r="EOR128" s="54"/>
      <c r="EOS128" s="54"/>
      <c r="EOT128" s="54"/>
      <c r="EOU128" s="54"/>
      <c r="EOV128" s="54"/>
      <c r="EOW128" s="54"/>
      <c r="EOX128" s="54"/>
      <c r="EOY128" s="54"/>
      <c r="EOZ128" s="54"/>
      <c r="EPA128" s="54"/>
      <c r="EPB128" s="54"/>
      <c r="EPC128" s="54"/>
      <c r="EPD128" s="54"/>
      <c r="EPE128" s="54"/>
      <c r="EPF128" s="54"/>
      <c r="EPG128" s="54"/>
      <c r="EPH128" s="54"/>
      <c r="EPI128" s="54"/>
      <c r="EPJ128" s="54"/>
      <c r="EPK128" s="54"/>
      <c r="EPL128" s="54"/>
      <c r="EPM128" s="54"/>
      <c r="EPN128" s="54"/>
      <c r="EPO128" s="54"/>
      <c r="EPP128" s="54"/>
      <c r="EPQ128" s="54"/>
      <c r="EPR128" s="54"/>
      <c r="EPS128" s="54"/>
      <c r="EPT128" s="54"/>
      <c r="EPU128" s="54"/>
      <c r="EPV128" s="54"/>
      <c r="EPW128" s="54"/>
      <c r="EPX128" s="54"/>
      <c r="EPY128" s="54"/>
      <c r="EPZ128" s="54"/>
      <c r="EQA128" s="54"/>
      <c r="EQB128" s="54"/>
      <c r="EQC128" s="54"/>
      <c r="EQD128" s="54"/>
      <c r="EQE128" s="54"/>
      <c r="EQF128" s="54"/>
      <c r="EQG128" s="54"/>
      <c r="EQH128" s="54"/>
      <c r="EQI128" s="54"/>
      <c r="EQJ128" s="54"/>
      <c r="EQK128" s="54"/>
      <c r="EQL128" s="54"/>
      <c r="EQM128" s="54"/>
      <c r="EQN128" s="54"/>
      <c r="EQO128" s="54"/>
      <c r="EQP128" s="54"/>
      <c r="EQQ128" s="54"/>
      <c r="EQR128" s="54"/>
      <c r="EQS128" s="54"/>
      <c r="EQT128" s="54"/>
      <c r="EQU128" s="54"/>
      <c r="EQV128" s="54"/>
      <c r="EQW128" s="54"/>
      <c r="EQX128" s="54"/>
      <c r="EQY128" s="54"/>
      <c r="EQZ128" s="54"/>
      <c r="ERA128" s="54"/>
      <c r="ERB128" s="54"/>
      <c r="ERC128" s="54"/>
      <c r="ERD128" s="54"/>
      <c r="ERE128" s="54"/>
      <c r="ERF128" s="54"/>
      <c r="ERG128" s="54"/>
      <c r="ERH128" s="54"/>
      <c r="ERI128" s="54"/>
      <c r="ERJ128" s="54"/>
      <c r="ERK128" s="54"/>
      <c r="ERL128" s="54"/>
      <c r="ERM128" s="54"/>
      <c r="ERN128" s="54"/>
      <c r="ERO128" s="54"/>
      <c r="ERP128" s="54"/>
      <c r="ERQ128" s="54"/>
      <c r="ERR128" s="54"/>
      <c r="ERS128" s="54"/>
      <c r="ERT128" s="54"/>
      <c r="ERU128" s="54"/>
      <c r="ERV128" s="54"/>
      <c r="ERW128" s="54"/>
      <c r="ERX128" s="54"/>
      <c r="ERY128" s="54"/>
      <c r="ERZ128" s="54"/>
      <c r="ESA128" s="54"/>
      <c r="ESB128" s="54"/>
      <c r="ESC128" s="54"/>
      <c r="ESD128" s="54"/>
      <c r="ESE128" s="54"/>
      <c r="ESF128" s="54"/>
      <c r="ESG128" s="54"/>
      <c r="ESH128" s="54"/>
      <c r="ESI128" s="54"/>
      <c r="ESJ128" s="54"/>
      <c r="ESK128" s="54"/>
      <c r="ESL128" s="54"/>
      <c r="ESM128" s="54"/>
      <c r="ESN128" s="54"/>
      <c r="ESO128" s="54"/>
      <c r="ESP128" s="54"/>
      <c r="ESQ128" s="54"/>
      <c r="ESR128" s="54"/>
      <c r="ESS128" s="54"/>
      <c r="EST128" s="54"/>
      <c r="ESU128" s="54"/>
      <c r="ESV128" s="54"/>
      <c r="ESW128" s="54"/>
      <c r="ESX128" s="54"/>
      <c r="ESY128" s="54"/>
      <c r="ESZ128" s="54"/>
      <c r="ETA128" s="54"/>
      <c r="ETB128" s="54"/>
      <c r="ETC128" s="54"/>
      <c r="ETD128" s="54"/>
      <c r="ETE128" s="54"/>
      <c r="ETF128" s="54"/>
      <c r="ETG128" s="54"/>
      <c r="ETH128" s="54"/>
      <c r="ETI128" s="54"/>
      <c r="ETJ128" s="54"/>
      <c r="ETK128" s="54"/>
      <c r="ETL128" s="54"/>
      <c r="ETM128" s="54"/>
      <c r="ETN128" s="54"/>
      <c r="ETO128" s="54"/>
      <c r="ETP128" s="54"/>
      <c r="ETQ128" s="54"/>
      <c r="ETR128" s="54"/>
      <c r="ETS128" s="54"/>
      <c r="ETT128" s="54"/>
      <c r="ETU128" s="54"/>
      <c r="ETV128" s="54"/>
      <c r="ETW128" s="54"/>
      <c r="ETX128" s="54"/>
      <c r="ETY128" s="54"/>
      <c r="ETZ128" s="54"/>
      <c r="EUA128" s="54"/>
      <c r="EUB128" s="54"/>
      <c r="EUC128" s="54"/>
      <c r="EUD128" s="54"/>
      <c r="EUE128" s="54"/>
      <c r="EUF128" s="54"/>
      <c r="EUG128" s="54"/>
      <c r="EUH128" s="54"/>
      <c r="EUI128" s="54"/>
      <c r="EUJ128" s="54"/>
      <c r="EUK128" s="54"/>
      <c r="EUL128" s="54"/>
      <c r="EUM128" s="54"/>
      <c r="EUN128" s="54"/>
      <c r="EUO128" s="54"/>
      <c r="EUP128" s="54"/>
      <c r="EUQ128" s="54"/>
      <c r="EUR128" s="54"/>
      <c r="EUS128" s="54"/>
      <c r="EUT128" s="54"/>
      <c r="EUU128" s="54"/>
      <c r="EUV128" s="54"/>
      <c r="EUW128" s="54"/>
      <c r="EUX128" s="54"/>
      <c r="EUY128" s="54"/>
      <c r="EUZ128" s="54"/>
      <c r="EVA128" s="54"/>
      <c r="EVB128" s="54"/>
      <c r="EVC128" s="54"/>
      <c r="EVD128" s="54"/>
      <c r="EVE128" s="54"/>
      <c r="EVF128" s="54"/>
      <c r="EVG128" s="54"/>
      <c r="EVH128" s="54"/>
      <c r="EVI128" s="54"/>
      <c r="EVJ128" s="54"/>
      <c r="EVK128" s="54"/>
      <c r="EVL128" s="54"/>
      <c r="EVM128" s="54"/>
      <c r="EVN128" s="54"/>
      <c r="EVO128" s="54"/>
      <c r="EVP128" s="54"/>
      <c r="EVQ128" s="54"/>
      <c r="EVR128" s="54"/>
      <c r="EVS128" s="54"/>
      <c r="EVT128" s="54"/>
      <c r="EVU128" s="54"/>
      <c r="EVV128" s="54"/>
      <c r="EVW128" s="54"/>
      <c r="EVX128" s="54"/>
      <c r="EVY128" s="54"/>
      <c r="EVZ128" s="54"/>
      <c r="EWA128" s="54"/>
      <c r="EWB128" s="54"/>
      <c r="EWC128" s="54"/>
      <c r="EWD128" s="54"/>
      <c r="EWE128" s="54"/>
      <c r="EWF128" s="54"/>
      <c r="EWG128" s="54"/>
      <c r="EWH128" s="54"/>
      <c r="EWI128" s="54"/>
      <c r="EWJ128" s="54"/>
      <c r="EWK128" s="54"/>
      <c r="EWL128" s="54"/>
      <c r="EWM128" s="54"/>
      <c r="EWN128" s="54"/>
      <c r="EWO128" s="54"/>
      <c r="EWP128" s="54"/>
      <c r="EWQ128" s="54"/>
      <c r="EWR128" s="54"/>
      <c r="EWS128" s="54"/>
      <c r="EWT128" s="54"/>
      <c r="EWU128" s="54"/>
      <c r="EWV128" s="54"/>
      <c r="EWW128" s="54"/>
      <c r="EWX128" s="54"/>
      <c r="EWY128" s="54"/>
      <c r="EWZ128" s="54"/>
      <c r="EXA128" s="54"/>
      <c r="EXB128" s="54"/>
      <c r="EXC128" s="54"/>
      <c r="EXD128" s="54"/>
      <c r="EXE128" s="54"/>
      <c r="EXF128" s="54"/>
      <c r="EXG128" s="54"/>
      <c r="EXH128" s="54"/>
      <c r="EXI128" s="54"/>
      <c r="EXJ128" s="54"/>
      <c r="EXK128" s="54"/>
      <c r="EXL128" s="54"/>
      <c r="EXM128" s="54"/>
      <c r="EXN128" s="54"/>
      <c r="EXO128" s="54"/>
      <c r="EXP128" s="54"/>
      <c r="EXQ128" s="54"/>
      <c r="EXR128" s="54"/>
      <c r="EXS128" s="54"/>
      <c r="EXT128" s="54"/>
      <c r="EXU128" s="54"/>
      <c r="EXV128" s="54"/>
      <c r="EXW128" s="54"/>
      <c r="EXX128" s="54"/>
      <c r="EXY128" s="54"/>
      <c r="EXZ128" s="54"/>
      <c r="EYA128" s="54"/>
      <c r="EYB128" s="54"/>
      <c r="EYC128" s="54"/>
      <c r="EYD128" s="54"/>
      <c r="EYE128" s="54"/>
      <c r="EYF128" s="54"/>
      <c r="EYG128" s="54"/>
      <c r="EYH128" s="54"/>
      <c r="EYI128" s="54"/>
      <c r="EYJ128" s="54"/>
      <c r="EYK128" s="54"/>
      <c r="EYL128" s="54"/>
      <c r="EYM128" s="54"/>
      <c r="EYN128" s="54"/>
      <c r="EYO128" s="54"/>
      <c r="EYP128" s="54"/>
      <c r="EYQ128" s="54"/>
      <c r="EYR128" s="54"/>
      <c r="EYS128" s="54"/>
      <c r="EYT128" s="54"/>
      <c r="EYU128" s="54"/>
      <c r="EYV128" s="54"/>
      <c r="EYW128" s="54"/>
      <c r="EYX128" s="54"/>
      <c r="EYY128" s="54"/>
      <c r="EYZ128" s="54"/>
      <c r="EZA128" s="54"/>
      <c r="EZB128" s="54"/>
      <c r="EZC128" s="54"/>
      <c r="EZD128" s="54"/>
      <c r="EZE128" s="54"/>
      <c r="EZF128" s="54"/>
      <c r="EZG128" s="54"/>
      <c r="EZH128" s="54"/>
      <c r="EZI128" s="54"/>
      <c r="EZJ128" s="54"/>
      <c r="EZK128" s="54"/>
      <c r="EZL128" s="54"/>
      <c r="EZM128" s="54"/>
      <c r="EZN128" s="54"/>
      <c r="EZO128" s="54"/>
      <c r="EZP128" s="54"/>
      <c r="EZQ128" s="54"/>
      <c r="EZR128" s="54"/>
      <c r="EZS128" s="54"/>
      <c r="EZT128" s="54"/>
      <c r="EZU128" s="54"/>
      <c r="EZV128" s="54"/>
      <c r="EZW128" s="54"/>
      <c r="EZX128" s="54"/>
      <c r="EZY128" s="54"/>
      <c r="EZZ128" s="54"/>
      <c r="FAA128" s="54"/>
      <c r="FAB128" s="54"/>
      <c r="FAC128" s="54"/>
      <c r="FAD128" s="54"/>
      <c r="FAE128" s="54"/>
      <c r="FAF128" s="54"/>
      <c r="FAG128" s="54"/>
      <c r="FAH128" s="54"/>
      <c r="FAI128" s="54"/>
      <c r="FAJ128" s="54"/>
      <c r="FAK128" s="54"/>
      <c r="FAL128" s="54"/>
      <c r="FAM128" s="54"/>
      <c r="FAN128" s="54"/>
      <c r="FAO128" s="54"/>
      <c r="FAP128" s="54"/>
      <c r="FAQ128" s="54"/>
      <c r="FAR128" s="54"/>
      <c r="FAS128" s="54"/>
      <c r="FAT128" s="54"/>
      <c r="FAU128" s="54"/>
      <c r="FAV128" s="54"/>
      <c r="FAW128" s="54"/>
      <c r="FAX128" s="54"/>
      <c r="FAY128" s="54"/>
      <c r="FAZ128" s="54"/>
      <c r="FBA128" s="54"/>
      <c r="FBB128" s="54"/>
      <c r="FBC128" s="54"/>
      <c r="FBD128" s="54"/>
      <c r="FBE128" s="54"/>
      <c r="FBF128" s="54"/>
      <c r="FBG128" s="54"/>
      <c r="FBH128" s="54"/>
      <c r="FBI128" s="54"/>
      <c r="FBJ128" s="54"/>
      <c r="FBK128" s="54"/>
      <c r="FBL128" s="54"/>
      <c r="FBM128" s="54"/>
      <c r="FBN128" s="54"/>
      <c r="FBO128" s="54"/>
      <c r="FBP128" s="54"/>
      <c r="FBQ128" s="54"/>
      <c r="FBR128" s="54"/>
      <c r="FBS128" s="54"/>
      <c r="FBT128" s="54"/>
      <c r="FBU128" s="54"/>
      <c r="FBV128" s="54"/>
      <c r="FBW128" s="54"/>
      <c r="FBX128" s="54"/>
      <c r="FBY128" s="54"/>
      <c r="FBZ128" s="54"/>
      <c r="FCA128" s="54"/>
      <c r="FCB128" s="54"/>
      <c r="FCC128" s="54"/>
      <c r="FCD128" s="54"/>
      <c r="FCE128" s="54"/>
      <c r="FCF128" s="54"/>
      <c r="FCG128" s="54"/>
      <c r="FCH128" s="54"/>
      <c r="FCI128" s="54"/>
      <c r="FCJ128" s="54"/>
      <c r="FCK128" s="54"/>
      <c r="FCL128" s="54"/>
      <c r="FCM128" s="54"/>
      <c r="FCN128" s="54"/>
      <c r="FCO128" s="54"/>
      <c r="FCP128" s="54"/>
      <c r="FCQ128" s="54"/>
      <c r="FCR128" s="54"/>
      <c r="FCS128" s="54"/>
      <c r="FCT128" s="54"/>
      <c r="FCU128" s="54"/>
      <c r="FCV128" s="54"/>
      <c r="FCW128" s="54"/>
      <c r="FCX128" s="54"/>
      <c r="FCY128" s="54"/>
      <c r="FCZ128" s="54"/>
      <c r="FDA128" s="54"/>
      <c r="FDB128" s="54"/>
      <c r="FDC128" s="54"/>
      <c r="FDD128" s="54"/>
      <c r="FDE128" s="54"/>
      <c r="FDF128" s="54"/>
      <c r="FDG128" s="54"/>
      <c r="FDH128" s="54"/>
      <c r="FDI128" s="54"/>
      <c r="FDJ128" s="54"/>
      <c r="FDK128" s="54"/>
      <c r="FDL128" s="54"/>
      <c r="FDM128" s="54"/>
      <c r="FDN128" s="54"/>
      <c r="FDO128" s="54"/>
      <c r="FDP128" s="54"/>
      <c r="FDQ128" s="54"/>
      <c r="FDR128" s="54"/>
      <c r="FDS128" s="54"/>
      <c r="FDT128" s="54"/>
      <c r="FDU128" s="54"/>
      <c r="FDV128" s="54"/>
      <c r="FDW128" s="54"/>
      <c r="FDX128" s="54"/>
      <c r="FDY128" s="54"/>
      <c r="FDZ128" s="54"/>
      <c r="FEA128" s="54"/>
      <c r="FEB128" s="54"/>
      <c r="FEC128" s="54"/>
      <c r="FED128" s="54"/>
      <c r="FEE128" s="54"/>
      <c r="FEF128" s="54"/>
      <c r="FEG128" s="54"/>
      <c r="FEH128" s="54"/>
      <c r="FEI128" s="54"/>
      <c r="FEJ128" s="54"/>
      <c r="FEK128" s="54"/>
      <c r="FEL128" s="54"/>
      <c r="FEM128" s="54"/>
      <c r="FEN128" s="54"/>
      <c r="FEO128" s="54"/>
      <c r="FEP128" s="54"/>
      <c r="FEQ128" s="54"/>
      <c r="FER128" s="54"/>
      <c r="FES128" s="54"/>
      <c r="FET128" s="54"/>
      <c r="FEU128" s="54"/>
      <c r="FEV128" s="54"/>
      <c r="FEW128" s="54"/>
      <c r="FEX128" s="54"/>
      <c r="FEY128" s="54"/>
      <c r="FEZ128" s="54"/>
      <c r="FFA128" s="54"/>
      <c r="FFB128" s="54"/>
      <c r="FFC128" s="54"/>
      <c r="FFD128" s="54"/>
      <c r="FFE128" s="54"/>
      <c r="FFF128" s="54"/>
      <c r="FFG128" s="54"/>
      <c r="FFH128" s="54"/>
      <c r="FFI128" s="54"/>
      <c r="FFJ128" s="54"/>
      <c r="FFK128" s="54"/>
      <c r="FFL128" s="54"/>
      <c r="FFM128" s="54"/>
      <c r="FFN128" s="54"/>
      <c r="FFO128" s="54"/>
      <c r="FFP128" s="54"/>
      <c r="FFQ128" s="54"/>
      <c r="FFR128" s="54"/>
      <c r="FFS128" s="54"/>
      <c r="FFT128" s="54"/>
      <c r="FFU128" s="54"/>
      <c r="FFV128" s="54"/>
      <c r="FFW128" s="54"/>
      <c r="FFX128" s="54"/>
      <c r="FFY128" s="54"/>
      <c r="FFZ128" s="54"/>
      <c r="FGA128" s="54"/>
      <c r="FGB128" s="54"/>
      <c r="FGC128" s="54"/>
      <c r="FGD128" s="54"/>
      <c r="FGE128" s="54"/>
      <c r="FGF128" s="54"/>
      <c r="FGG128" s="54"/>
      <c r="FGH128" s="54"/>
      <c r="FGI128" s="54"/>
      <c r="FGJ128" s="54"/>
      <c r="FGK128" s="54"/>
      <c r="FGL128" s="54"/>
      <c r="FGM128" s="54"/>
      <c r="FGN128" s="54"/>
      <c r="FGO128" s="54"/>
      <c r="FGP128" s="54"/>
      <c r="FGQ128" s="54"/>
      <c r="FGR128" s="54"/>
      <c r="FGS128" s="54"/>
      <c r="FGT128" s="54"/>
      <c r="FGU128" s="54"/>
      <c r="FGV128" s="54"/>
      <c r="FGW128" s="54"/>
      <c r="FGX128" s="54"/>
      <c r="FGY128" s="54"/>
      <c r="FGZ128" s="54"/>
      <c r="FHA128" s="54"/>
      <c r="FHB128" s="54"/>
      <c r="FHC128" s="54"/>
      <c r="FHD128" s="54"/>
      <c r="FHE128" s="54"/>
      <c r="FHF128" s="54"/>
      <c r="FHG128" s="54"/>
      <c r="FHH128" s="54"/>
      <c r="FHI128" s="54"/>
      <c r="FHJ128" s="54"/>
      <c r="FHK128" s="54"/>
      <c r="FHL128" s="54"/>
      <c r="FHM128" s="54"/>
      <c r="FHN128" s="54"/>
      <c r="FHO128" s="54"/>
      <c r="FHP128" s="54"/>
      <c r="FHQ128" s="54"/>
      <c r="FHR128" s="54"/>
      <c r="FHS128" s="54"/>
      <c r="FHT128" s="54"/>
      <c r="FHU128" s="54"/>
      <c r="FHV128" s="54"/>
      <c r="FHW128" s="54"/>
      <c r="FHX128" s="54"/>
      <c r="FHY128" s="54"/>
      <c r="FHZ128" s="54"/>
      <c r="FIA128" s="54"/>
      <c r="FIB128" s="54"/>
      <c r="FIC128" s="54"/>
      <c r="FID128" s="54"/>
      <c r="FIE128" s="54"/>
      <c r="FIF128" s="54"/>
      <c r="FIG128" s="54"/>
      <c r="FIH128" s="54"/>
      <c r="FII128" s="54"/>
      <c r="FIJ128" s="54"/>
      <c r="FIK128" s="54"/>
      <c r="FIL128" s="54"/>
      <c r="FIM128" s="54"/>
      <c r="FIN128" s="54"/>
      <c r="FIO128" s="54"/>
      <c r="FIP128" s="54"/>
      <c r="FIQ128" s="54"/>
      <c r="FIR128" s="54"/>
      <c r="FIS128" s="54"/>
      <c r="FIT128" s="54"/>
      <c r="FIU128" s="54"/>
      <c r="FIV128" s="54"/>
      <c r="FIW128" s="54"/>
      <c r="FIX128" s="54"/>
      <c r="FIY128" s="54"/>
      <c r="FIZ128" s="54"/>
      <c r="FJA128" s="54"/>
      <c r="FJB128" s="54"/>
      <c r="FJC128" s="54"/>
      <c r="FJD128" s="54"/>
      <c r="FJE128" s="54"/>
      <c r="FJF128" s="54"/>
      <c r="FJG128" s="54"/>
      <c r="FJH128" s="54"/>
      <c r="FJI128" s="54"/>
      <c r="FJJ128" s="54"/>
      <c r="FJK128" s="54"/>
      <c r="FJL128" s="54"/>
      <c r="FJM128" s="54"/>
      <c r="FJN128" s="54"/>
      <c r="FJO128" s="54"/>
      <c r="FJP128" s="54"/>
      <c r="FJQ128" s="54"/>
      <c r="FJR128" s="54"/>
      <c r="FJS128" s="54"/>
      <c r="FJT128" s="54"/>
      <c r="FJU128" s="54"/>
      <c r="FJV128" s="54"/>
      <c r="FJW128" s="54"/>
      <c r="FJX128" s="54"/>
      <c r="FJY128" s="54"/>
      <c r="FJZ128" s="54"/>
      <c r="FKA128" s="54"/>
      <c r="FKB128" s="54"/>
      <c r="FKC128" s="54"/>
      <c r="FKD128" s="54"/>
      <c r="FKE128" s="54"/>
      <c r="FKF128" s="54"/>
      <c r="FKG128" s="54"/>
      <c r="FKH128" s="54"/>
      <c r="FKI128" s="54"/>
      <c r="FKJ128" s="54"/>
      <c r="FKK128" s="54"/>
      <c r="FKL128" s="54"/>
      <c r="FKM128" s="54"/>
      <c r="FKN128" s="54"/>
      <c r="FKO128" s="54"/>
      <c r="FKP128" s="54"/>
      <c r="FKQ128" s="54"/>
      <c r="FKR128" s="54"/>
      <c r="FKS128" s="54"/>
      <c r="FKT128" s="54"/>
      <c r="FKU128" s="54"/>
      <c r="FKV128" s="54"/>
      <c r="FKW128" s="54"/>
      <c r="FKX128" s="54"/>
      <c r="FKY128" s="54"/>
      <c r="FKZ128" s="54"/>
      <c r="FLA128" s="54"/>
      <c r="FLB128" s="54"/>
      <c r="FLC128" s="54"/>
      <c r="FLD128" s="54"/>
      <c r="FLE128" s="54"/>
      <c r="FLF128" s="54"/>
      <c r="FLG128" s="54"/>
      <c r="FLH128" s="54"/>
      <c r="FLI128" s="54"/>
      <c r="FLJ128" s="54"/>
      <c r="FLK128" s="54"/>
      <c r="FLL128" s="54"/>
      <c r="FLM128" s="54"/>
      <c r="FLN128" s="54"/>
      <c r="FLO128" s="54"/>
      <c r="FLP128" s="54"/>
      <c r="FLQ128" s="54"/>
      <c r="FLR128" s="54"/>
      <c r="FLS128" s="54"/>
      <c r="FLT128" s="54"/>
      <c r="FLU128" s="54"/>
      <c r="FLV128" s="54"/>
      <c r="FLW128" s="54"/>
      <c r="FLX128" s="54"/>
      <c r="FLY128" s="54"/>
      <c r="FLZ128" s="54"/>
      <c r="FMA128" s="54"/>
      <c r="FMB128" s="54"/>
      <c r="FMC128" s="54"/>
      <c r="FMD128" s="54"/>
      <c r="FME128" s="54"/>
      <c r="FMF128" s="54"/>
      <c r="FMG128" s="54"/>
      <c r="FMH128" s="54"/>
      <c r="FMI128" s="54"/>
      <c r="FMJ128" s="54"/>
      <c r="FMK128" s="54"/>
      <c r="FML128" s="54"/>
      <c r="FMM128" s="54"/>
      <c r="FMN128" s="54"/>
      <c r="FMO128" s="54"/>
      <c r="FMP128" s="54"/>
      <c r="FMQ128" s="54"/>
      <c r="FMR128" s="54"/>
      <c r="FMS128" s="54"/>
      <c r="FMT128" s="54"/>
      <c r="FMU128" s="54"/>
      <c r="FMV128" s="54"/>
      <c r="FMW128" s="54"/>
      <c r="FMX128" s="54"/>
      <c r="FMY128" s="54"/>
      <c r="FMZ128" s="54"/>
      <c r="FNA128" s="54"/>
      <c r="FNB128" s="54"/>
      <c r="FNC128" s="54"/>
      <c r="FND128" s="54"/>
      <c r="FNE128" s="54"/>
      <c r="FNF128" s="54"/>
      <c r="FNG128" s="54"/>
      <c r="FNH128" s="54"/>
      <c r="FNI128" s="54"/>
      <c r="FNJ128" s="54"/>
      <c r="FNK128" s="54"/>
      <c r="FNL128" s="54"/>
      <c r="FNM128" s="54"/>
      <c r="FNN128" s="54"/>
      <c r="FNO128" s="54"/>
      <c r="FNP128" s="54"/>
      <c r="FNQ128" s="54"/>
      <c r="FNR128" s="54"/>
      <c r="FNS128" s="54"/>
      <c r="FNT128" s="54"/>
      <c r="FNU128" s="54"/>
      <c r="FNV128" s="54"/>
      <c r="FNW128" s="54"/>
      <c r="FNX128" s="54"/>
      <c r="FNY128" s="54"/>
      <c r="FNZ128" s="54"/>
      <c r="FOA128" s="54"/>
      <c r="FOB128" s="54"/>
      <c r="FOC128" s="54"/>
      <c r="FOD128" s="54"/>
      <c r="FOE128" s="54"/>
      <c r="FOF128" s="54"/>
      <c r="FOG128" s="54"/>
      <c r="FOH128" s="54"/>
      <c r="FOI128" s="54"/>
      <c r="FOJ128" s="54"/>
      <c r="FOK128" s="54"/>
      <c r="FOL128" s="54"/>
      <c r="FOM128" s="54"/>
      <c r="FON128" s="54"/>
      <c r="FOO128" s="54"/>
      <c r="FOP128" s="54"/>
      <c r="FOQ128" s="54"/>
      <c r="FOR128" s="54"/>
      <c r="FOS128" s="54"/>
      <c r="FOT128" s="54"/>
      <c r="FOU128" s="54"/>
      <c r="FOV128" s="54"/>
      <c r="FOW128" s="54"/>
      <c r="FOX128" s="54"/>
      <c r="FOY128" s="54"/>
      <c r="FOZ128" s="54"/>
      <c r="FPA128" s="54"/>
      <c r="FPB128" s="54"/>
      <c r="FPC128" s="54"/>
      <c r="FPD128" s="54"/>
      <c r="FPE128" s="54"/>
      <c r="FPF128" s="54"/>
      <c r="FPG128" s="54"/>
      <c r="FPH128" s="54"/>
      <c r="FPI128" s="54"/>
      <c r="FPJ128" s="54"/>
      <c r="FPK128" s="54"/>
      <c r="FPL128" s="54"/>
      <c r="FPM128" s="54"/>
      <c r="FPN128" s="54"/>
      <c r="FPO128" s="54"/>
      <c r="FPP128" s="54"/>
      <c r="FPQ128" s="54"/>
      <c r="FPR128" s="54"/>
      <c r="FPS128" s="54"/>
      <c r="FPT128" s="54"/>
      <c r="FPU128" s="54"/>
      <c r="FPV128" s="54"/>
      <c r="FPW128" s="54"/>
      <c r="FPX128" s="54"/>
      <c r="FPY128" s="54"/>
      <c r="FPZ128" s="54"/>
      <c r="FQA128" s="54"/>
      <c r="FQB128" s="54"/>
      <c r="FQC128" s="54"/>
      <c r="FQD128" s="54"/>
      <c r="FQE128" s="54"/>
      <c r="FQF128" s="54"/>
      <c r="FQG128" s="54"/>
      <c r="FQH128" s="54"/>
      <c r="FQI128" s="54"/>
      <c r="FQJ128" s="54"/>
      <c r="FQK128" s="54"/>
      <c r="FQL128" s="54"/>
      <c r="FQM128" s="54"/>
      <c r="FQN128" s="54"/>
      <c r="FQO128" s="54"/>
      <c r="FQP128" s="54"/>
      <c r="FQQ128" s="54"/>
      <c r="FQR128" s="54"/>
      <c r="FQS128" s="54"/>
      <c r="FQT128" s="54"/>
      <c r="FQU128" s="54"/>
      <c r="FQV128" s="54"/>
      <c r="FQW128" s="54"/>
      <c r="FQX128" s="54"/>
      <c r="FQY128" s="54"/>
      <c r="FQZ128" s="54"/>
      <c r="FRA128" s="54"/>
      <c r="FRB128" s="54"/>
      <c r="FRC128" s="54"/>
      <c r="FRD128" s="54"/>
      <c r="FRE128" s="54"/>
      <c r="FRF128" s="54"/>
      <c r="FRG128" s="54"/>
      <c r="FRH128" s="54"/>
      <c r="FRI128" s="54"/>
      <c r="FRJ128" s="54"/>
      <c r="FRK128" s="54"/>
      <c r="FRL128" s="54"/>
      <c r="FRM128" s="54"/>
      <c r="FRN128" s="54"/>
      <c r="FRO128" s="54"/>
      <c r="FRP128" s="54"/>
      <c r="FRQ128" s="54"/>
      <c r="FRR128" s="54"/>
      <c r="FRS128" s="54"/>
      <c r="FRT128" s="54"/>
      <c r="FRU128" s="54"/>
      <c r="FRV128" s="54"/>
      <c r="FRW128" s="54"/>
      <c r="FRX128" s="54"/>
      <c r="FRY128" s="54"/>
      <c r="FRZ128" s="54"/>
      <c r="FSA128" s="54"/>
      <c r="FSB128" s="54"/>
      <c r="FSC128" s="54"/>
      <c r="FSD128" s="54"/>
      <c r="FSE128" s="54"/>
      <c r="FSF128" s="54"/>
      <c r="FSG128" s="54"/>
      <c r="FSH128" s="54"/>
      <c r="FSI128" s="54"/>
      <c r="FSJ128" s="54"/>
      <c r="FSK128" s="54"/>
      <c r="FSL128" s="54"/>
      <c r="FSM128" s="54"/>
      <c r="FSN128" s="54"/>
      <c r="FSO128" s="54"/>
      <c r="FSP128" s="54"/>
      <c r="FSQ128" s="54"/>
      <c r="FSR128" s="54"/>
      <c r="FSS128" s="54"/>
      <c r="FST128" s="54"/>
      <c r="FSU128" s="54"/>
      <c r="FSV128" s="54"/>
      <c r="FSW128" s="54"/>
      <c r="FSX128" s="54"/>
      <c r="FSY128" s="54"/>
      <c r="FSZ128" s="54"/>
      <c r="FTA128" s="54"/>
      <c r="FTB128" s="54"/>
      <c r="FTC128" s="54"/>
      <c r="FTD128" s="54"/>
      <c r="FTE128" s="54"/>
      <c r="FTF128" s="54"/>
      <c r="FTG128" s="54"/>
      <c r="FTH128" s="54"/>
      <c r="FTI128" s="54"/>
      <c r="FTJ128" s="54"/>
      <c r="FTK128" s="54"/>
      <c r="FTL128" s="54"/>
      <c r="FTM128" s="54"/>
      <c r="FTN128" s="54"/>
      <c r="FTO128" s="54"/>
      <c r="FTP128" s="54"/>
      <c r="FTQ128" s="54"/>
      <c r="FTR128" s="54"/>
      <c r="FTS128" s="54"/>
      <c r="FTT128" s="54"/>
      <c r="FTU128" s="54"/>
      <c r="FTV128" s="54"/>
      <c r="FTW128" s="54"/>
      <c r="FTX128" s="54"/>
      <c r="FTY128" s="54"/>
      <c r="FTZ128" s="54"/>
      <c r="FUA128" s="54"/>
      <c r="FUB128" s="54"/>
      <c r="FUC128" s="54"/>
      <c r="FUD128" s="54"/>
      <c r="FUE128" s="54"/>
      <c r="FUF128" s="54"/>
      <c r="FUG128" s="54"/>
      <c r="FUH128" s="54"/>
      <c r="FUI128" s="54"/>
      <c r="FUJ128" s="54"/>
      <c r="FUK128" s="54"/>
      <c r="FUL128" s="54"/>
      <c r="FUM128" s="54"/>
      <c r="FUN128" s="54"/>
      <c r="FUO128" s="54"/>
      <c r="FUP128" s="54"/>
      <c r="FUQ128" s="54"/>
      <c r="FUR128" s="54"/>
      <c r="FUS128" s="54"/>
      <c r="FUT128" s="54"/>
      <c r="FUU128" s="54"/>
      <c r="FUV128" s="54"/>
      <c r="FUW128" s="54"/>
      <c r="FUX128" s="54"/>
      <c r="FUY128" s="54"/>
      <c r="FUZ128" s="54"/>
      <c r="FVA128" s="54"/>
      <c r="FVB128" s="54"/>
      <c r="FVC128" s="54"/>
      <c r="FVD128" s="54"/>
      <c r="FVE128" s="54"/>
      <c r="FVF128" s="54"/>
      <c r="FVG128" s="54"/>
      <c r="FVH128" s="54"/>
      <c r="FVI128" s="54"/>
      <c r="FVJ128" s="54"/>
      <c r="FVK128" s="54"/>
      <c r="FVL128" s="54"/>
      <c r="FVM128" s="54"/>
      <c r="FVN128" s="54"/>
      <c r="FVO128" s="54"/>
      <c r="FVP128" s="54"/>
      <c r="FVQ128" s="54"/>
      <c r="FVR128" s="54"/>
      <c r="FVS128" s="54"/>
      <c r="FVT128" s="54"/>
      <c r="FVU128" s="54"/>
      <c r="FVV128" s="54"/>
      <c r="FVW128" s="54"/>
      <c r="FVX128" s="54"/>
      <c r="FVY128" s="54"/>
      <c r="FVZ128" s="54"/>
      <c r="FWA128" s="54"/>
      <c r="FWB128" s="54"/>
      <c r="FWC128" s="54"/>
      <c r="FWD128" s="54"/>
      <c r="FWE128" s="54"/>
      <c r="FWF128" s="54"/>
      <c r="FWG128" s="54"/>
      <c r="FWH128" s="54"/>
      <c r="FWI128" s="54"/>
      <c r="FWJ128" s="54"/>
      <c r="FWK128" s="54"/>
      <c r="FWL128" s="54"/>
      <c r="FWM128" s="54"/>
      <c r="FWN128" s="54"/>
      <c r="FWO128" s="54"/>
      <c r="FWP128" s="54"/>
      <c r="FWQ128" s="54"/>
      <c r="FWR128" s="54"/>
      <c r="FWS128" s="54"/>
      <c r="FWT128" s="54"/>
      <c r="FWU128" s="54"/>
      <c r="FWV128" s="54"/>
      <c r="FWW128" s="54"/>
      <c r="FWX128" s="54"/>
      <c r="FWY128" s="54"/>
      <c r="FWZ128" s="54"/>
      <c r="FXA128" s="54"/>
      <c r="FXB128" s="54"/>
      <c r="FXC128" s="54"/>
      <c r="FXD128" s="54"/>
      <c r="FXE128" s="54"/>
      <c r="FXF128" s="54"/>
      <c r="FXG128" s="54"/>
      <c r="FXH128" s="54"/>
      <c r="FXI128" s="54"/>
      <c r="FXJ128" s="54"/>
      <c r="FXK128" s="54"/>
      <c r="FXL128" s="54"/>
      <c r="FXM128" s="54"/>
      <c r="FXN128" s="54"/>
      <c r="FXO128" s="54"/>
      <c r="FXP128" s="54"/>
      <c r="FXQ128" s="54"/>
      <c r="FXR128" s="54"/>
      <c r="FXS128" s="54"/>
      <c r="FXT128" s="54"/>
      <c r="FXU128" s="54"/>
      <c r="FXV128" s="54"/>
      <c r="FXW128" s="54"/>
      <c r="FXX128" s="54"/>
      <c r="FXY128" s="54"/>
      <c r="FXZ128" s="54"/>
      <c r="FYA128" s="54"/>
      <c r="FYB128" s="54"/>
      <c r="FYC128" s="54"/>
      <c r="FYD128" s="54"/>
      <c r="FYE128" s="54"/>
      <c r="FYF128" s="54"/>
      <c r="FYG128" s="54"/>
      <c r="FYH128" s="54"/>
      <c r="FYI128" s="54"/>
      <c r="FYJ128" s="54"/>
      <c r="FYK128" s="54"/>
      <c r="FYL128" s="54"/>
      <c r="FYM128" s="54"/>
      <c r="FYN128" s="54"/>
      <c r="FYO128" s="54"/>
      <c r="FYP128" s="54"/>
      <c r="FYQ128" s="54"/>
      <c r="FYR128" s="54"/>
      <c r="FYS128" s="54"/>
      <c r="FYT128" s="54"/>
      <c r="FYU128" s="54"/>
      <c r="FYV128" s="54"/>
      <c r="FYW128" s="54"/>
      <c r="FYX128" s="54"/>
      <c r="FYY128" s="54"/>
      <c r="FYZ128" s="54"/>
      <c r="FZA128" s="54"/>
      <c r="FZB128" s="54"/>
      <c r="FZC128" s="54"/>
      <c r="FZD128" s="54"/>
      <c r="FZE128" s="54"/>
      <c r="FZF128" s="54"/>
      <c r="FZG128" s="54"/>
      <c r="FZH128" s="54"/>
      <c r="FZI128" s="54"/>
      <c r="FZJ128" s="54"/>
      <c r="FZK128" s="54"/>
      <c r="FZL128" s="54"/>
      <c r="FZM128" s="54"/>
      <c r="FZN128" s="54"/>
      <c r="FZO128" s="54"/>
      <c r="FZP128" s="54"/>
      <c r="FZQ128" s="54"/>
      <c r="FZR128" s="54"/>
      <c r="FZS128" s="54"/>
      <c r="FZT128" s="54"/>
      <c r="FZU128" s="54"/>
      <c r="FZV128" s="54"/>
      <c r="FZW128" s="54"/>
      <c r="FZX128" s="54"/>
      <c r="FZY128" s="54"/>
      <c r="FZZ128" s="54"/>
      <c r="GAA128" s="54"/>
      <c r="GAB128" s="54"/>
      <c r="GAC128" s="54"/>
      <c r="GAD128" s="54"/>
      <c r="GAE128" s="54"/>
      <c r="GAF128" s="54"/>
      <c r="GAG128" s="54"/>
      <c r="GAH128" s="54"/>
      <c r="GAI128" s="54"/>
      <c r="GAJ128" s="54"/>
      <c r="GAK128" s="54"/>
      <c r="GAL128" s="54"/>
      <c r="GAM128" s="54"/>
      <c r="GAN128" s="54"/>
      <c r="GAO128" s="54"/>
      <c r="GAP128" s="54"/>
      <c r="GAQ128" s="54"/>
      <c r="GAR128" s="54"/>
      <c r="GAS128" s="54"/>
      <c r="GAT128" s="54"/>
      <c r="GAU128" s="54"/>
      <c r="GAV128" s="54"/>
      <c r="GAW128" s="54"/>
      <c r="GAX128" s="54"/>
      <c r="GAY128" s="54"/>
      <c r="GAZ128" s="54"/>
      <c r="GBA128" s="54"/>
      <c r="GBB128" s="54"/>
      <c r="GBC128" s="54"/>
      <c r="GBD128" s="54"/>
      <c r="GBE128" s="54"/>
      <c r="GBF128" s="54"/>
      <c r="GBG128" s="54"/>
      <c r="GBH128" s="54"/>
      <c r="GBI128" s="54"/>
      <c r="GBJ128" s="54"/>
      <c r="GBK128" s="54"/>
      <c r="GBL128" s="54"/>
      <c r="GBM128" s="54"/>
      <c r="GBN128" s="54"/>
      <c r="GBO128" s="54"/>
      <c r="GBP128" s="54"/>
      <c r="GBQ128" s="54"/>
      <c r="GBR128" s="54"/>
      <c r="GBS128" s="54"/>
      <c r="GBT128" s="54"/>
      <c r="GBU128" s="54"/>
      <c r="GBV128" s="54"/>
      <c r="GBW128" s="54"/>
      <c r="GBX128" s="54"/>
      <c r="GBY128" s="54"/>
      <c r="GBZ128" s="54"/>
      <c r="GCA128" s="54"/>
      <c r="GCB128" s="54"/>
      <c r="GCC128" s="54"/>
      <c r="GCD128" s="54"/>
      <c r="GCE128" s="54"/>
      <c r="GCF128" s="54"/>
      <c r="GCG128" s="54"/>
      <c r="GCH128" s="54"/>
      <c r="GCI128" s="54"/>
      <c r="GCJ128" s="54"/>
      <c r="GCK128" s="54"/>
      <c r="GCL128" s="54"/>
      <c r="GCM128" s="54"/>
      <c r="GCN128" s="54"/>
      <c r="GCO128" s="54"/>
      <c r="GCP128" s="54"/>
      <c r="GCQ128" s="54"/>
      <c r="GCR128" s="54"/>
      <c r="GCS128" s="54"/>
      <c r="GCT128" s="54"/>
      <c r="GCU128" s="54"/>
      <c r="GCV128" s="54"/>
      <c r="GCW128" s="54"/>
      <c r="GCX128" s="54"/>
      <c r="GCY128" s="54"/>
      <c r="GCZ128" s="54"/>
      <c r="GDA128" s="54"/>
      <c r="GDB128" s="54"/>
      <c r="GDC128" s="54"/>
      <c r="GDD128" s="54"/>
      <c r="GDE128" s="54"/>
      <c r="GDF128" s="54"/>
      <c r="GDG128" s="54"/>
      <c r="GDH128" s="54"/>
      <c r="GDI128" s="54"/>
      <c r="GDJ128" s="54"/>
      <c r="GDK128" s="54"/>
      <c r="GDL128" s="54"/>
      <c r="GDM128" s="54"/>
      <c r="GDN128" s="54"/>
      <c r="GDO128" s="54"/>
      <c r="GDP128" s="54"/>
      <c r="GDQ128" s="54"/>
      <c r="GDR128" s="54"/>
      <c r="GDS128" s="54"/>
      <c r="GDT128" s="54"/>
      <c r="GDU128" s="54"/>
      <c r="GDV128" s="54"/>
      <c r="GDW128" s="54"/>
      <c r="GDX128" s="54"/>
      <c r="GDY128" s="54"/>
      <c r="GDZ128" s="54"/>
      <c r="GEA128" s="54"/>
      <c r="GEB128" s="54"/>
      <c r="GEC128" s="54"/>
      <c r="GED128" s="54"/>
      <c r="GEE128" s="54"/>
      <c r="GEF128" s="54"/>
      <c r="GEG128" s="54"/>
      <c r="GEH128" s="54"/>
      <c r="GEI128" s="54"/>
      <c r="GEJ128" s="54"/>
      <c r="GEK128" s="54"/>
      <c r="GEL128" s="54"/>
      <c r="GEM128" s="54"/>
      <c r="GEN128" s="54"/>
      <c r="GEO128" s="54"/>
      <c r="GEP128" s="54"/>
      <c r="GEQ128" s="54"/>
      <c r="GER128" s="54"/>
      <c r="GES128" s="54"/>
      <c r="GET128" s="54"/>
      <c r="GEU128" s="54"/>
      <c r="GEV128" s="54"/>
      <c r="GEW128" s="54"/>
      <c r="GEX128" s="54"/>
      <c r="GEY128" s="54"/>
      <c r="GEZ128" s="54"/>
      <c r="GFA128" s="54"/>
      <c r="GFB128" s="54"/>
      <c r="GFC128" s="54"/>
      <c r="GFD128" s="54"/>
      <c r="GFE128" s="54"/>
      <c r="GFF128" s="54"/>
      <c r="GFG128" s="54"/>
      <c r="GFH128" s="54"/>
      <c r="GFI128" s="54"/>
      <c r="GFJ128" s="54"/>
      <c r="GFK128" s="54"/>
      <c r="GFL128" s="54"/>
      <c r="GFM128" s="54"/>
      <c r="GFN128" s="54"/>
      <c r="GFO128" s="54"/>
      <c r="GFP128" s="54"/>
      <c r="GFQ128" s="54"/>
      <c r="GFR128" s="54"/>
      <c r="GFS128" s="54"/>
      <c r="GFT128" s="54"/>
      <c r="GFU128" s="54"/>
      <c r="GFV128" s="54"/>
      <c r="GFW128" s="54"/>
      <c r="GFX128" s="54"/>
      <c r="GFY128" s="54"/>
      <c r="GFZ128" s="54"/>
      <c r="GGA128" s="54"/>
      <c r="GGB128" s="54"/>
      <c r="GGC128" s="54"/>
      <c r="GGD128" s="54"/>
      <c r="GGE128" s="54"/>
      <c r="GGF128" s="54"/>
      <c r="GGG128" s="54"/>
      <c r="GGH128" s="54"/>
      <c r="GGI128" s="54"/>
      <c r="GGJ128" s="54"/>
      <c r="GGK128" s="54"/>
      <c r="GGL128" s="54"/>
      <c r="GGM128" s="54"/>
      <c r="GGN128" s="54"/>
      <c r="GGO128" s="54"/>
      <c r="GGP128" s="54"/>
      <c r="GGQ128" s="54"/>
      <c r="GGR128" s="54"/>
      <c r="GGS128" s="54"/>
      <c r="GGT128" s="54"/>
      <c r="GGU128" s="54"/>
      <c r="GGV128" s="54"/>
      <c r="GGW128" s="54"/>
      <c r="GGX128" s="54"/>
      <c r="GGY128" s="54"/>
      <c r="GGZ128" s="54"/>
      <c r="GHA128" s="54"/>
      <c r="GHB128" s="54"/>
      <c r="GHC128" s="54"/>
      <c r="GHD128" s="54"/>
      <c r="GHE128" s="54"/>
      <c r="GHF128" s="54"/>
      <c r="GHG128" s="54"/>
      <c r="GHH128" s="54"/>
      <c r="GHI128" s="54"/>
      <c r="GHJ128" s="54"/>
      <c r="GHK128" s="54"/>
      <c r="GHL128" s="54"/>
      <c r="GHM128" s="54"/>
      <c r="GHN128" s="54"/>
      <c r="GHO128" s="54"/>
      <c r="GHP128" s="54"/>
      <c r="GHQ128" s="54"/>
      <c r="GHR128" s="54"/>
      <c r="GHS128" s="54"/>
      <c r="GHT128" s="54"/>
      <c r="GHU128" s="54"/>
      <c r="GHV128" s="54"/>
      <c r="GHW128" s="54"/>
      <c r="GHX128" s="54"/>
      <c r="GHY128" s="54"/>
      <c r="GHZ128" s="54"/>
      <c r="GIA128" s="54"/>
      <c r="GIB128" s="54"/>
      <c r="GIC128" s="54"/>
      <c r="GID128" s="54"/>
      <c r="GIE128" s="54"/>
      <c r="GIF128" s="54"/>
      <c r="GIG128" s="54"/>
      <c r="GIH128" s="54"/>
      <c r="GII128" s="54"/>
      <c r="GIJ128" s="54"/>
      <c r="GIK128" s="54"/>
      <c r="GIL128" s="54"/>
      <c r="GIM128" s="54"/>
      <c r="GIN128" s="54"/>
      <c r="GIO128" s="54"/>
      <c r="GIP128" s="54"/>
      <c r="GIQ128" s="54"/>
      <c r="GIR128" s="54"/>
      <c r="GIS128" s="54"/>
      <c r="GIT128" s="54"/>
      <c r="GIU128" s="54"/>
      <c r="GIV128" s="54"/>
      <c r="GIW128" s="54"/>
      <c r="GIX128" s="54"/>
      <c r="GIY128" s="54"/>
      <c r="GIZ128" s="54"/>
      <c r="GJA128" s="54"/>
      <c r="GJB128" s="54"/>
      <c r="GJC128" s="54"/>
      <c r="GJD128" s="54"/>
      <c r="GJE128" s="54"/>
      <c r="GJF128" s="54"/>
      <c r="GJG128" s="54"/>
      <c r="GJH128" s="54"/>
      <c r="GJI128" s="54"/>
      <c r="GJJ128" s="54"/>
      <c r="GJK128" s="54"/>
      <c r="GJL128" s="54"/>
      <c r="GJM128" s="54"/>
      <c r="GJN128" s="54"/>
      <c r="GJO128" s="54"/>
      <c r="GJP128" s="54"/>
      <c r="GJQ128" s="54"/>
      <c r="GJR128" s="54"/>
      <c r="GJS128" s="54"/>
      <c r="GJT128" s="54"/>
      <c r="GJU128" s="54"/>
      <c r="GJV128" s="54"/>
      <c r="GJW128" s="54"/>
      <c r="GJX128" s="54"/>
      <c r="GJY128" s="54"/>
      <c r="GJZ128" s="54"/>
      <c r="GKA128" s="54"/>
      <c r="GKB128" s="54"/>
      <c r="GKC128" s="54"/>
      <c r="GKD128" s="54"/>
      <c r="GKE128" s="54"/>
      <c r="GKF128" s="54"/>
      <c r="GKG128" s="54"/>
      <c r="GKH128" s="54"/>
      <c r="GKI128" s="54"/>
      <c r="GKJ128" s="54"/>
      <c r="GKK128" s="54"/>
      <c r="GKL128" s="54"/>
      <c r="GKM128" s="54"/>
      <c r="GKN128" s="54"/>
      <c r="GKO128" s="54"/>
      <c r="GKP128" s="54"/>
      <c r="GKQ128" s="54"/>
      <c r="GKR128" s="54"/>
      <c r="GKS128" s="54"/>
      <c r="GKT128" s="54"/>
      <c r="GKU128" s="54"/>
      <c r="GKV128" s="54"/>
      <c r="GKW128" s="54"/>
      <c r="GKX128" s="54"/>
      <c r="GKY128" s="54"/>
      <c r="GKZ128" s="54"/>
      <c r="GLA128" s="54"/>
      <c r="GLB128" s="54"/>
      <c r="GLC128" s="54"/>
      <c r="GLD128" s="54"/>
      <c r="GLE128" s="54"/>
      <c r="GLF128" s="54"/>
      <c r="GLG128" s="54"/>
      <c r="GLH128" s="54"/>
      <c r="GLI128" s="54"/>
      <c r="GLJ128" s="54"/>
      <c r="GLK128" s="54"/>
      <c r="GLL128" s="54"/>
      <c r="GLM128" s="54"/>
      <c r="GLN128" s="54"/>
      <c r="GLO128" s="54"/>
      <c r="GLP128" s="54"/>
      <c r="GLQ128" s="54"/>
      <c r="GLR128" s="54"/>
      <c r="GLS128" s="54"/>
      <c r="GLT128" s="54"/>
      <c r="GLU128" s="54"/>
      <c r="GLV128" s="54"/>
      <c r="GLW128" s="54"/>
      <c r="GLX128" s="54"/>
      <c r="GLY128" s="54"/>
      <c r="GLZ128" s="54"/>
      <c r="GMA128" s="54"/>
      <c r="GMB128" s="54"/>
      <c r="GMC128" s="54"/>
      <c r="GMD128" s="54"/>
      <c r="GME128" s="54"/>
      <c r="GMF128" s="54"/>
      <c r="GMG128" s="54"/>
      <c r="GMH128" s="54"/>
      <c r="GMI128" s="54"/>
      <c r="GMJ128" s="54"/>
      <c r="GMK128" s="54"/>
      <c r="GML128" s="54"/>
      <c r="GMM128" s="54"/>
      <c r="GMN128" s="54"/>
      <c r="GMO128" s="54"/>
      <c r="GMP128" s="54"/>
      <c r="GMQ128" s="54"/>
      <c r="GMR128" s="54"/>
      <c r="GMS128" s="54"/>
      <c r="GMT128" s="54"/>
      <c r="GMU128" s="54"/>
      <c r="GMV128" s="54"/>
      <c r="GMW128" s="54"/>
      <c r="GMX128" s="54"/>
      <c r="GMY128" s="54"/>
      <c r="GMZ128" s="54"/>
      <c r="GNA128" s="54"/>
      <c r="GNB128" s="54"/>
      <c r="GNC128" s="54"/>
      <c r="GND128" s="54"/>
      <c r="GNE128" s="54"/>
      <c r="GNF128" s="54"/>
      <c r="GNG128" s="54"/>
      <c r="GNH128" s="54"/>
      <c r="GNI128" s="54"/>
      <c r="GNJ128" s="54"/>
      <c r="GNK128" s="54"/>
      <c r="GNL128" s="54"/>
      <c r="GNM128" s="54"/>
      <c r="GNN128" s="54"/>
      <c r="GNO128" s="54"/>
      <c r="GNP128" s="54"/>
      <c r="GNQ128" s="54"/>
      <c r="GNR128" s="54"/>
      <c r="GNS128" s="54"/>
      <c r="GNT128" s="54"/>
      <c r="GNU128" s="54"/>
      <c r="GNV128" s="54"/>
      <c r="GNW128" s="54"/>
      <c r="GNX128" s="54"/>
      <c r="GNY128" s="54"/>
      <c r="GNZ128" s="54"/>
      <c r="GOA128" s="54"/>
      <c r="GOB128" s="54"/>
      <c r="GOC128" s="54"/>
      <c r="GOD128" s="54"/>
      <c r="GOE128" s="54"/>
      <c r="GOF128" s="54"/>
      <c r="GOG128" s="54"/>
      <c r="GOH128" s="54"/>
      <c r="GOI128" s="54"/>
      <c r="GOJ128" s="54"/>
      <c r="GOK128" s="54"/>
      <c r="GOL128" s="54"/>
      <c r="GOM128" s="54"/>
      <c r="GON128" s="54"/>
      <c r="GOO128" s="54"/>
      <c r="GOP128" s="54"/>
      <c r="GOQ128" s="54"/>
      <c r="GOR128" s="54"/>
      <c r="GOS128" s="54"/>
      <c r="GOT128" s="54"/>
      <c r="GOU128" s="54"/>
      <c r="GOV128" s="54"/>
      <c r="GOW128" s="54"/>
      <c r="GOX128" s="54"/>
      <c r="GOY128" s="54"/>
      <c r="GOZ128" s="54"/>
      <c r="GPA128" s="54"/>
      <c r="GPB128" s="54"/>
      <c r="GPC128" s="54"/>
      <c r="GPD128" s="54"/>
      <c r="GPE128" s="54"/>
      <c r="GPF128" s="54"/>
      <c r="GPG128" s="54"/>
      <c r="GPH128" s="54"/>
      <c r="GPI128" s="54"/>
      <c r="GPJ128" s="54"/>
      <c r="GPK128" s="54"/>
      <c r="GPL128" s="54"/>
      <c r="GPM128" s="54"/>
      <c r="GPN128" s="54"/>
      <c r="GPO128" s="54"/>
      <c r="GPP128" s="54"/>
      <c r="GPQ128" s="54"/>
      <c r="GPR128" s="54"/>
      <c r="GPS128" s="54"/>
      <c r="GPT128" s="54"/>
      <c r="GPU128" s="54"/>
      <c r="GPV128" s="54"/>
      <c r="GPW128" s="54"/>
      <c r="GPX128" s="54"/>
      <c r="GPY128" s="54"/>
      <c r="GPZ128" s="54"/>
      <c r="GQA128" s="54"/>
      <c r="GQB128" s="54"/>
      <c r="GQC128" s="54"/>
      <c r="GQD128" s="54"/>
      <c r="GQE128" s="54"/>
      <c r="GQF128" s="54"/>
      <c r="GQG128" s="54"/>
      <c r="GQH128" s="54"/>
      <c r="GQI128" s="54"/>
      <c r="GQJ128" s="54"/>
      <c r="GQK128" s="54"/>
      <c r="GQL128" s="54"/>
      <c r="GQM128" s="54"/>
      <c r="GQN128" s="54"/>
      <c r="GQO128" s="54"/>
      <c r="GQP128" s="54"/>
      <c r="GQQ128" s="54"/>
      <c r="GQR128" s="54"/>
      <c r="GQS128" s="54"/>
      <c r="GQT128" s="54"/>
      <c r="GQU128" s="54"/>
      <c r="GQV128" s="54"/>
      <c r="GQW128" s="54"/>
      <c r="GQX128" s="54"/>
      <c r="GQY128" s="54"/>
      <c r="GQZ128" s="54"/>
      <c r="GRA128" s="54"/>
      <c r="GRB128" s="54"/>
      <c r="GRC128" s="54"/>
      <c r="GRD128" s="54"/>
      <c r="GRE128" s="54"/>
      <c r="GRF128" s="54"/>
      <c r="GRG128" s="54"/>
      <c r="GRH128" s="54"/>
      <c r="GRI128" s="54"/>
      <c r="GRJ128" s="54"/>
      <c r="GRK128" s="54"/>
      <c r="GRL128" s="54"/>
      <c r="GRM128" s="54"/>
      <c r="GRN128" s="54"/>
      <c r="GRO128" s="54"/>
      <c r="GRP128" s="54"/>
      <c r="GRQ128" s="54"/>
      <c r="GRR128" s="54"/>
      <c r="GRS128" s="54"/>
      <c r="GRT128" s="54"/>
      <c r="GRU128" s="54"/>
      <c r="GRV128" s="54"/>
      <c r="GRW128" s="54"/>
      <c r="GRX128" s="54"/>
      <c r="GRY128" s="54"/>
      <c r="GRZ128" s="54"/>
      <c r="GSA128" s="54"/>
      <c r="GSB128" s="54"/>
      <c r="GSC128" s="54"/>
      <c r="GSD128" s="54"/>
      <c r="GSE128" s="54"/>
      <c r="GSF128" s="54"/>
      <c r="GSG128" s="54"/>
      <c r="GSH128" s="54"/>
      <c r="GSI128" s="54"/>
      <c r="GSJ128" s="54"/>
      <c r="GSK128" s="54"/>
      <c r="GSL128" s="54"/>
      <c r="GSM128" s="54"/>
      <c r="GSN128" s="54"/>
      <c r="GSO128" s="54"/>
      <c r="GSP128" s="54"/>
      <c r="GSQ128" s="54"/>
      <c r="GSR128" s="54"/>
      <c r="GSS128" s="54"/>
      <c r="GST128" s="54"/>
      <c r="GSU128" s="54"/>
      <c r="GSV128" s="54"/>
      <c r="GSW128" s="54"/>
      <c r="GSX128" s="54"/>
      <c r="GSY128" s="54"/>
      <c r="GSZ128" s="54"/>
      <c r="GTA128" s="54"/>
      <c r="GTB128" s="54"/>
      <c r="GTC128" s="54"/>
      <c r="GTD128" s="54"/>
      <c r="GTE128" s="54"/>
      <c r="GTF128" s="54"/>
      <c r="GTG128" s="54"/>
      <c r="GTH128" s="54"/>
      <c r="GTI128" s="54"/>
      <c r="GTJ128" s="54"/>
      <c r="GTK128" s="54"/>
      <c r="GTL128" s="54"/>
      <c r="GTM128" s="54"/>
      <c r="GTN128" s="54"/>
      <c r="GTO128" s="54"/>
      <c r="GTP128" s="54"/>
      <c r="GTQ128" s="54"/>
      <c r="GTR128" s="54"/>
      <c r="GTS128" s="54"/>
      <c r="GTT128" s="54"/>
      <c r="GTU128" s="54"/>
      <c r="GTV128" s="54"/>
      <c r="GTW128" s="54"/>
      <c r="GTX128" s="54"/>
      <c r="GTY128" s="54"/>
      <c r="GTZ128" s="54"/>
      <c r="GUA128" s="54"/>
      <c r="GUB128" s="54"/>
      <c r="GUC128" s="54"/>
      <c r="GUD128" s="54"/>
      <c r="GUE128" s="54"/>
      <c r="GUF128" s="54"/>
      <c r="GUG128" s="54"/>
      <c r="GUH128" s="54"/>
      <c r="GUI128" s="54"/>
      <c r="GUJ128" s="54"/>
      <c r="GUK128" s="54"/>
      <c r="GUL128" s="54"/>
      <c r="GUM128" s="54"/>
      <c r="GUN128" s="54"/>
      <c r="GUO128" s="54"/>
      <c r="GUP128" s="54"/>
      <c r="GUQ128" s="54"/>
      <c r="GUR128" s="54"/>
      <c r="GUS128" s="54"/>
      <c r="GUT128" s="54"/>
      <c r="GUU128" s="54"/>
      <c r="GUV128" s="54"/>
      <c r="GUW128" s="54"/>
      <c r="GUX128" s="54"/>
      <c r="GUY128" s="54"/>
      <c r="GUZ128" s="54"/>
      <c r="GVA128" s="54"/>
      <c r="GVB128" s="54"/>
      <c r="GVC128" s="54"/>
      <c r="GVD128" s="54"/>
      <c r="GVE128" s="54"/>
      <c r="GVF128" s="54"/>
      <c r="GVG128" s="54"/>
      <c r="GVH128" s="54"/>
      <c r="GVI128" s="54"/>
      <c r="GVJ128" s="54"/>
      <c r="GVK128" s="54"/>
      <c r="GVL128" s="54"/>
      <c r="GVM128" s="54"/>
      <c r="GVN128" s="54"/>
      <c r="GVO128" s="54"/>
      <c r="GVP128" s="54"/>
      <c r="GVQ128" s="54"/>
      <c r="GVR128" s="54"/>
      <c r="GVS128" s="54"/>
      <c r="GVT128" s="54"/>
      <c r="GVU128" s="54"/>
      <c r="GVV128" s="54"/>
      <c r="GVW128" s="54"/>
      <c r="GVX128" s="54"/>
      <c r="GVY128" s="54"/>
      <c r="GVZ128" s="54"/>
      <c r="GWA128" s="54"/>
      <c r="GWB128" s="54"/>
      <c r="GWC128" s="54"/>
      <c r="GWD128" s="54"/>
      <c r="GWE128" s="54"/>
      <c r="GWF128" s="54"/>
      <c r="GWG128" s="54"/>
      <c r="GWH128" s="54"/>
      <c r="GWI128" s="54"/>
      <c r="GWJ128" s="54"/>
      <c r="GWK128" s="54"/>
      <c r="GWL128" s="54"/>
      <c r="GWM128" s="54"/>
      <c r="GWN128" s="54"/>
      <c r="GWO128" s="54"/>
      <c r="GWP128" s="54"/>
      <c r="GWQ128" s="54"/>
      <c r="GWR128" s="54"/>
      <c r="GWS128" s="54"/>
      <c r="GWT128" s="54"/>
      <c r="GWU128" s="54"/>
      <c r="GWV128" s="54"/>
      <c r="GWW128" s="54"/>
      <c r="GWX128" s="54"/>
      <c r="GWY128" s="54"/>
      <c r="GWZ128" s="54"/>
      <c r="GXA128" s="54"/>
      <c r="GXB128" s="54"/>
      <c r="GXC128" s="54"/>
      <c r="GXD128" s="54"/>
      <c r="GXE128" s="54"/>
      <c r="GXF128" s="54"/>
      <c r="GXG128" s="54"/>
      <c r="GXH128" s="54"/>
      <c r="GXI128" s="54"/>
      <c r="GXJ128" s="54"/>
      <c r="GXK128" s="54"/>
      <c r="GXL128" s="54"/>
      <c r="GXM128" s="54"/>
      <c r="GXN128" s="54"/>
      <c r="GXO128" s="54"/>
      <c r="GXP128" s="54"/>
      <c r="GXQ128" s="54"/>
      <c r="GXR128" s="54"/>
      <c r="GXS128" s="54"/>
      <c r="GXT128" s="54"/>
      <c r="GXU128" s="54"/>
      <c r="GXV128" s="54"/>
      <c r="GXW128" s="54"/>
      <c r="GXX128" s="54"/>
      <c r="GXY128" s="54"/>
      <c r="GXZ128" s="54"/>
      <c r="GYA128" s="54"/>
      <c r="GYB128" s="54"/>
      <c r="GYC128" s="54"/>
      <c r="GYD128" s="54"/>
      <c r="GYE128" s="54"/>
      <c r="GYF128" s="54"/>
      <c r="GYG128" s="54"/>
      <c r="GYH128" s="54"/>
      <c r="GYI128" s="54"/>
      <c r="GYJ128" s="54"/>
      <c r="GYK128" s="54"/>
      <c r="GYL128" s="54"/>
      <c r="GYM128" s="54"/>
      <c r="GYN128" s="54"/>
      <c r="GYO128" s="54"/>
      <c r="GYP128" s="54"/>
      <c r="GYQ128" s="54"/>
      <c r="GYR128" s="54"/>
      <c r="GYS128" s="54"/>
      <c r="GYT128" s="54"/>
      <c r="GYU128" s="54"/>
      <c r="GYV128" s="54"/>
      <c r="GYW128" s="54"/>
      <c r="GYX128" s="54"/>
      <c r="GYY128" s="54"/>
      <c r="GYZ128" s="54"/>
      <c r="GZA128" s="54"/>
      <c r="GZB128" s="54"/>
      <c r="GZC128" s="54"/>
      <c r="GZD128" s="54"/>
      <c r="GZE128" s="54"/>
      <c r="GZF128" s="54"/>
      <c r="GZG128" s="54"/>
      <c r="GZH128" s="54"/>
      <c r="GZI128" s="54"/>
      <c r="GZJ128" s="54"/>
      <c r="GZK128" s="54"/>
      <c r="GZL128" s="54"/>
      <c r="GZM128" s="54"/>
      <c r="GZN128" s="54"/>
      <c r="GZO128" s="54"/>
      <c r="GZP128" s="54"/>
      <c r="GZQ128" s="54"/>
      <c r="GZR128" s="54"/>
      <c r="GZS128" s="54"/>
      <c r="GZT128" s="54"/>
      <c r="GZU128" s="54"/>
      <c r="GZV128" s="54"/>
      <c r="GZW128" s="54"/>
      <c r="GZX128" s="54"/>
      <c r="GZY128" s="54"/>
      <c r="GZZ128" s="54"/>
      <c r="HAA128" s="54"/>
      <c r="HAB128" s="54"/>
      <c r="HAC128" s="54"/>
      <c r="HAD128" s="54"/>
      <c r="HAE128" s="54"/>
      <c r="HAF128" s="54"/>
      <c r="HAG128" s="54"/>
      <c r="HAH128" s="54"/>
      <c r="HAI128" s="54"/>
      <c r="HAJ128" s="54"/>
      <c r="HAK128" s="54"/>
      <c r="HAL128" s="54"/>
      <c r="HAM128" s="54"/>
      <c r="HAN128" s="54"/>
      <c r="HAO128" s="54"/>
      <c r="HAP128" s="54"/>
      <c r="HAQ128" s="54"/>
      <c r="HAR128" s="54"/>
      <c r="HAS128" s="54"/>
      <c r="HAT128" s="54"/>
      <c r="HAU128" s="54"/>
      <c r="HAV128" s="54"/>
      <c r="HAW128" s="54"/>
      <c r="HAX128" s="54"/>
      <c r="HAY128" s="54"/>
      <c r="HAZ128" s="54"/>
      <c r="HBA128" s="54"/>
      <c r="HBB128" s="54"/>
      <c r="HBC128" s="54"/>
      <c r="HBD128" s="54"/>
      <c r="HBE128" s="54"/>
      <c r="HBF128" s="54"/>
      <c r="HBG128" s="54"/>
      <c r="HBH128" s="54"/>
      <c r="HBI128" s="54"/>
      <c r="HBJ128" s="54"/>
      <c r="HBK128" s="54"/>
      <c r="HBL128" s="54"/>
      <c r="HBM128" s="54"/>
      <c r="HBN128" s="54"/>
      <c r="HBO128" s="54"/>
      <c r="HBP128" s="54"/>
      <c r="HBQ128" s="54"/>
      <c r="HBR128" s="54"/>
      <c r="HBS128" s="54"/>
      <c r="HBT128" s="54"/>
      <c r="HBU128" s="54"/>
      <c r="HBV128" s="54"/>
      <c r="HBW128" s="54"/>
      <c r="HBX128" s="54"/>
      <c r="HBY128" s="54"/>
      <c r="HBZ128" s="54"/>
      <c r="HCA128" s="54"/>
      <c r="HCB128" s="54"/>
      <c r="HCC128" s="54"/>
      <c r="HCD128" s="54"/>
      <c r="HCE128" s="54"/>
      <c r="HCF128" s="54"/>
      <c r="HCG128" s="54"/>
      <c r="HCH128" s="54"/>
      <c r="HCI128" s="54"/>
      <c r="HCJ128" s="54"/>
      <c r="HCK128" s="54"/>
      <c r="HCL128" s="54"/>
      <c r="HCM128" s="54"/>
      <c r="HCN128" s="54"/>
      <c r="HCO128" s="54"/>
      <c r="HCP128" s="54"/>
      <c r="HCQ128" s="54"/>
      <c r="HCR128" s="54"/>
      <c r="HCS128" s="54"/>
      <c r="HCT128" s="54"/>
      <c r="HCU128" s="54"/>
      <c r="HCV128" s="54"/>
      <c r="HCW128" s="54"/>
      <c r="HCX128" s="54"/>
      <c r="HCY128" s="54"/>
      <c r="HCZ128" s="54"/>
      <c r="HDA128" s="54"/>
      <c r="HDB128" s="54"/>
      <c r="HDC128" s="54"/>
      <c r="HDD128" s="54"/>
      <c r="HDE128" s="54"/>
      <c r="HDF128" s="54"/>
      <c r="HDG128" s="54"/>
      <c r="HDH128" s="54"/>
      <c r="HDI128" s="54"/>
      <c r="HDJ128" s="54"/>
      <c r="HDK128" s="54"/>
      <c r="HDL128" s="54"/>
      <c r="HDM128" s="54"/>
      <c r="HDN128" s="54"/>
      <c r="HDO128" s="54"/>
      <c r="HDP128" s="54"/>
      <c r="HDQ128" s="54"/>
      <c r="HDR128" s="54"/>
      <c r="HDS128" s="54"/>
      <c r="HDT128" s="54"/>
      <c r="HDU128" s="54"/>
      <c r="HDV128" s="54"/>
      <c r="HDW128" s="54"/>
      <c r="HDX128" s="54"/>
      <c r="HDY128" s="54"/>
      <c r="HDZ128" s="54"/>
      <c r="HEA128" s="54"/>
      <c r="HEB128" s="54"/>
      <c r="HEC128" s="54"/>
      <c r="HED128" s="54"/>
      <c r="HEE128" s="54"/>
      <c r="HEF128" s="54"/>
      <c r="HEG128" s="54"/>
      <c r="HEH128" s="54"/>
      <c r="HEI128" s="54"/>
      <c r="HEJ128" s="54"/>
      <c r="HEK128" s="54"/>
      <c r="HEL128" s="54"/>
      <c r="HEM128" s="54"/>
      <c r="HEN128" s="54"/>
      <c r="HEO128" s="54"/>
      <c r="HEP128" s="54"/>
      <c r="HEQ128" s="54"/>
      <c r="HER128" s="54"/>
      <c r="HES128" s="54"/>
      <c r="HET128" s="54"/>
      <c r="HEU128" s="54"/>
      <c r="HEV128" s="54"/>
      <c r="HEW128" s="54"/>
      <c r="HEX128" s="54"/>
      <c r="HEY128" s="54"/>
      <c r="HEZ128" s="54"/>
      <c r="HFA128" s="54"/>
      <c r="HFB128" s="54"/>
      <c r="HFC128" s="54"/>
      <c r="HFD128" s="54"/>
      <c r="HFE128" s="54"/>
      <c r="HFF128" s="54"/>
      <c r="HFG128" s="54"/>
      <c r="HFH128" s="54"/>
      <c r="HFI128" s="54"/>
      <c r="HFJ128" s="54"/>
      <c r="HFK128" s="54"/>
      <c r="HFL128" s="54"/>
      <c r="HFM128" s="54"/>
      <c r="HFN128" s="54"/>
      <c r="HFO128" s="54"/>
      <c r="HFP128" s="54"/>
      <c r="HFQ128" s="54"/>
      <c r="HFR128" s="54"/>
      <c r="HFS128" s="54"/>
      <c r="HFT128" s="54"/>
      <c r="HFU128" s="54"/>
      <c r="HFV128" s="54"/>
      <c r="HFW128" s="54"/>
      <c r="HFX128" s="54"/>
      <c r="HFY128" s="54"/>
      <c r="HFZ128" s="54"/>
      <c r="HGA128" s="54"/>
      <c r="HGB128" s="54"/>
      <c r="HGC128" s="54"/>
      <c r="HGD128" s="54"/>
      <c r="HGE128" s="54"/>
      <c r="HGF128" s="54"/>
      <c r="HGG128" s="54"/>
      <c r="HGH128" s="54"/>
      <c r="HGI128" s="54"/>
      <c r="HGJ128" s="54"/>
      <c r="HGK128" s="54"/>
      <c r="HGL128" s="54"/>
      <c r="HGM128" s="54"/>
      <c r="HGN128" s="54"/>
      <c r="HGO128" s="54"/>
      <c r="HGP128" s="54"/>
      <c r="HGQ128" s="54"/>
      <c r="HGR128" s="54"/>
      <c r="HGS128" s="54"/>
      <c r="HGT128" s="54"/>
      <c r="HGU128" s="54"/>
      <c r="HGV128" s="54"/>
      <c r="HGW128" s="54"/>
      <c r="HGX128" s="54"/>
      <c r="HGY128" s="54"/>
      <c r="HGZ128" s="54"/>
      <c r="HHA128" s="54"/>
      <c r="HHB128" s="54"/>
      <c r="HHC128" s="54"/>
      <c r="HHD128" s="54"/>
      <c r="HHE128" s="54"/>
      <c r="HHF128" s="54"/>
      <c r="HHG128" s="54"/>
      <c r="HHH128" s="54"/>
      <c r="HHI128" s="54"/>
      <c r="HHJ128" s="54"/>
      <c r="HHK128" s="54"/>
      <c r="HHL128" s="54"/>
      <c r="HHM128" s="54"/>
      <c r="HHN128" s="54"/>
      <c r="HHO128" s="54"/>
      <c r="HHP128" s="54"/>
      <c r="HHQ128" s="54"/>
      <c r="HHR128" s="54"/>
      <c r="HHS128" s="54"/>
      <c r="HHT128" s="54"/>
      <c r="HHU128" s="54"/>
      <c r="HHV128" s="54"/>
      <c r="HHW128" s="54"/>
      <c r="HHX128" s="54"/>
      <c r="HHY128" s="54"/>
      <c r="HHZ128" s="54"/>
      <c r="HIA128" s="54"/>
      <c r="HIB128" s="54"/>
      <c r="HIC128" s="54"/>
      <c r="HID128" s="54"/>
      <c r="HIE128" s="54"/>
      <c r="HIF128" s="54"/>
      <c r="HIG128" s="54"/>
      <c r="HIH128" s="54"/>
      <c r="HII128" s="54"/>
      <c r="HIJ128" s="54"/>
      <c r="HIK128" s="54"/>
      <c r="HIL128" s="54"/>
      <c r="HIM128" s="54"/>
      <c r="HIN128" s="54"/>
      <c r="HIO128" s="54"/>
      <c r="HIP128" s="54"/>
      <c r="HIQ128" s="54"/>
      <c r="HIR128" s="54"/>
      <c r="HIS128" s="54"/>
      <c r="HIT128" s="54"/>
      <c r="HIU128" s="54"/>
      <c r="HIV128" s="54"/>
      <c r="HIW128" s="54"/>
      <c r="HIX128" s="54"/>
      <c r="HIY128" s="54"/>
      <c r="HIZ128" s="54"/>
      <c r="HJA128" s="54"/>
      <c r="HJB128" s="54"/>
      <c r="HJC128" s="54"/>
      <c r="HJD128" s="54"/>
      <c r="HJE128" s="54"/>
      <c r="HJF128" s="54"/>
      <c r="HJG128" s="54"/>
      <c r="HJH128" s="54"/>
      <c r="HJI128" s="54"/>
      <c r="HJJ128" s="54"/>
      <c r="HJK128" s="54"/>
      <c r="HJL128" s="54"/>
      <c r="HJM128" s="54"/>
      <c r="HJN128" s="54"/>
      <c r="HJO128" s="54"/>
      <c r="HJP128" s="54"/>
      <c r="HJQ128" s="54"/>
      <c r="HJR128" s="54"/>
      <c r="HJS128" s="54"/>
      <c r="HJT128" s="54"/>
      <c r="HJU128" s="54"/>
      <c r="HJV128" s="54"/>
      <c r="HJW128" s="54"/>
      <c r="HJX128" s="54"/>
      <c r="HJY128" s="54"/>
      <c r="HJZ128" s="54"/>
      <c r="HKA128" s="54"/>
      <c r="HKB128" s="54"/>
      <c r="HKC128" s="54"/>
      <c r="HKD128" s="54"/>
      <c r="HKE128" s="54"/>
      <c r="HKF128" s="54"/>
      <c r="HKG128" s="54"/>
      <c r="HKH128" s="54"/>
      <c r="HKI128" s="54"/>
      <c r="HKJ128" s="54"/>
      <c r="HKK128" s="54"/>
      <c r="HKL128" s="54"/>
      <c r="HKM128" s="54"/>
      <c r="HKN128" s="54"/>
      <c r="HKO128" s="54"/>
      <c r="HKP128" s="54"/>
      <c r="HKQ128" s="54"/>
      <c r="HKR128" s="54"/>
      <c r="HKS128" s="54"/>
      <c r="HKT128" s="54"/>
      <c r="HKU128" s="54"/>
      <c r="HKV128" s="54"/>
      <c r="HKW128" s="54"/>
      <c r="HKX128" s="54"/>
      <c r="HKY128" s="54"/>
      <c r="HKZ128" s="54"/>
      <c r="HLA128" s="54"/>
      <c r="HLB128" s="54"/>
      <c r="HLC128" s="54"/>
      <c r="HLD128" s="54"/>
      <c r="HLE128" s="54"/>
      <c r="HLF128" s="54"/>
      <c r="HLG128" s="54"/>
      <c r="HLH128" s="54"/>
      <c r="HLI128" s="54"/>
      <c r="HLJ128" s="54"/>
      <c r="HLK128" s="54"/>
      <c r="HLL128" s="54"/>
      <c r="HLM128" s="54"/>
      <c r="HLN128" s="54"/>
      <c r="HLO128" s="54"/>
      <c r="HLP128" s="54"/>
      <c r="HLQ128" s="54"/>
      <c r="HLR128" s="54"/>
      <c r="HLS128" s="54"/>
      <c r="HLT128" s="54"/>
      <c r="HLU128" s="54"/>
      <c r="HLV128" s="54"/>
      <c r="HLW128" s="54"/>
      <c r="HLX128" s="54"/>
      <c r="HLY128" s="54"/>
      <c r="HLZ128" s="54"/>
      <c r="HMA128" s="54"/>
      <c r="HMB128" s="54"/>
      <c r="HMC128" s="54"/>
      <c r="HMD128" s="54"/>
      <c r="HME128" s="54"/>
      <c r="HMF128" s="54"/>
      <c r="HMG128" s="54"/>
      <c r="HMH128" s="54"/>
      <c r="HMI128" s="54"/>
      <c r="HMJ128" s="54"/>
      <c r="HMK128" s="54"/>
      <c r="HML128" s="54"/>
      <c r="HMM128" s="54"/>
      <c r="HMN128" s="54"/>
      <c r="HMO128" s="54"/>
      <c r="HMP128" s="54"/>
      <c r="HMQ128" s="54"/>
      <c r="HMR128" s="54"/>
      <c r="HMS128" s="54"/>
      <c r="HMT128" s="54"/>
      <c r="HMU128" s="54"/>
      <c r="HMV128" s="54"/>
      <c r="HMW128" s="54"/>
      <c r="HMX128" s="54"/>
      <c r="HMY128" s="54"/>
      <c r="HMZ128" s="54"/>
      <c r="HNA128" s="54"/>
      <c r="HNB128" s="54"/>
      <c r="HNC128" s="54"/>
      <c r="HND128" s="54"/>
      <c r="HNE128" s="54"/>
      <c r="HNF128" s="54"/>
      <c r="HNG128" s="54"/>
      <c r="HNH128" s="54"/>
      <c r="HNI128" s="54"/>
      <c r="HNJ128" s="54"/>
      <c r="HNK128" s="54"/>
      <c r="HNL128" s="54"/>
      <c r="HNM128" s="54"/>
      <c r="HNN128" s="54"/>
      <c r="HNO128" s="54"/>
      <c r="HNP128" s="54"/>
      <c r="HNQ128" s="54"/>
      <c r="HNR128" s="54"/>
      <c r="HNS128" s="54"/>
      <c r="HNT128" s="54"/>
      <c r="HNU128" s="54"/>
      <c r="HNV128" s="54"/>
      <c r="HNW128" s="54"/>
      <c r="HNX128" s="54"/>
      <c r="HNY128" s="54"/>
      <c r="HNZ128" s="54"/>
      <c r="HOA128" s="54"/>
      <c r="HOB128" s="54"/>
      <c r="HOC128" s="54"/>
      <c r="HOD128" s="54"/>
      <c r="HOE128" s="54"/>
      <c r="HOF128" s="54"/>
      <c r="HOG128" s="54"/>
      <c r="HOH128" s="54"/>
      <c r="HOI128" s="54"/>
      <c r="HOJ128" s="54"/>
      <c r="HOK128" s="54"/>
      <c r="HOL128" s="54"/>
      <c r="HOM128" s="54"/>
      <c r="HON128" s="54"/>
      <c r="HOO128" s="54"/>
      <c r="HOP128" s="54"/>
      <c r="HOQ128" s="54"/>
      <c r="HOR128" s="54"/>
      <c r="HOS128" s="54"/>
      <c r="HOT128" s="54"/>
      <c r="HOU128" s="54"/>
      <c r="HOV128" s="54"/>
      <c r="HOW128" s="54"/>
      <c r="HOX128" s="54"/>
      <c r="HOY128" s="54"/>
      <c r="HOZ128" s="54"/>
      <c r="HPA128" s="54"/>
      <c r="HPB128" s="54"/>
      <c r="HPC128" s="54"/>
      <c r="HPD128" s="54"/>
      <c r="HPE128" s="54"/>
      <c r="HPF128" s="54"/>
      <c r="HPG128" s="54"/>
      <c r="HPH128" s="54"/>
      <c r="HPI128" s="54"/>
      <c r="HPJ128" s="54"/>
      <c r="HPK128" s="54"/>
      <c r="HPL128" s="54"/>
      <c r="HPM128" s="54"/>
      <c r="HPN128" s="54"/>
      <c r="HPO128" s="54"/>
      <c r="HPP128" s="54"/>
      <c r="HPQ128" s="54"/>
      <c r="HPR128" s="54"/>
      <c r="HPS128" s="54"/>
      <c r="HPT128" s="54"/>
      <c r="HPU128" s="54"/>
      <c r="HPV128" s="54"/>
      <c r="HPW128" s="54"/>
      <c r="HPX128" s="54"/>
      <c r="HPY128" s="54"/>
      <c r="HPZ128" s="54"/>
      <c r="HQA128" s="54"/>
      <c r="HQB128" s="54"/>
      <c r="HQC128" s="54"/>
      <c r="HQD128" s="54"/>
      <c r="HQE128" s="54"/>
      <c r="HQF128" s="54"/>
      <c r="HQG128" s="54"/>
      <c r="HQH128" s="54"/>
      <c r="HQI128" s="54"/>
      <c r="HQJ128" s="54"/>
      <c r="HQK128" s="54"/>
      <c r="HQL128" s="54"/>
      <c r="HQM128" s="54"/>
      <c r="HQN128" s="54"/>
      <c r="HQO128" s="54"/>
      <c r="HQP128" s="54"/>
      <c r="HQQ128" s="54"/>
      <c r="HQR128" s="54"/>
      <c r="HQS128" s="54"/>
      <c r="HQT128" s="54"/>
      <c r="HQU128" s="54"/>
      <c r="HQV128" s="54"/>
      <c r="HQW128" s="54"/>
      <c r="HQX128" s="54"/>
      <c r="HQY128" s="54"/>
      <c r="HQZ128" s="54"/>
      <c r="HRA128" s="54"/>
      <c r="HRB128" s="54"/>
      <c r="HRC128" s="54"/>
      <c r="HRD128" s="54"/>
      <c r="HRE128" s="54"/>
      <c r="HRF128" s="54"/>
      <c r="HRG128" s="54"/>
      <c r="HRH128" s="54"/>
      <c r="HRI128" s="54"/>
      <c r="HRJ128" s="54"/>
      <c r="HRK128" s="54"/>
      <c r="HRL128" s="54"/>
      <c r="HRM128" s="54"/>
      <c r="HRN128" s="54"/>
      <c r="HRO128" s="54"/>
      <c r="HRP128" s="54"/>
      <c r="HRQ128" s="54"/>
      <c r="HRR128" s="54"/>
      <c r="HRS128" s="54"/>
      <c r="HRT128" s="54"/>
      <c r="HRU128" s="54"/>
      <c r="HRV128" s="54"/>
      <c r="HRW128" s="54"/>
      <c r="HRX128" s="54"/>
      <c r="HRY128" s="54"/>
      <c r="HRZ128" s="54"/>
      <c r="HSA128" s="54"/>
      <c r="HSB128" s="54"/>
      <c r="HSC128" s="54"/>
      <c r="HSD128" s="54"/>
      <c r="HSE128" s="54"/>
      <c r="HSF128" s="54"/>
      <c r="HSG128" s="54"/>
      <c r="HSH128" s="54"/>
      <c r="HSI128" s="54"/>
      <c r="HSJ128" s="54"/>
      <c r="HSK128" s="54"/>
      <c r="HSL128" s="54"/>
      <c r="HSM128" s="54"/>
      <c r="HSN128" s="54"/>
      <c r="HSO128" s="54"/>
      <c r="HSP128" s="54"/>
      <c r="HSQ128" s="54"/>
      <c r="HSR128" s="54"/>
      <c r="HSS128" s="54"/>
      <c r="HST128" s="54"/>
      <c r="HSU128" s="54"/>
      <c r="HSV128" s="54"/>
      <c r="HSW128" s="54"/>
      <c r="HSX128" s="54"/>
      <c r="HSY128" s="54"/>
      <c r="HSZ128" s="54"/>
      <c r="HTA128" s="54"/>
      <c r="HTB128" s="54"/>
      <c r="HTC128" s="54"/>
      <c r="HTD128" s="54"/>
      <c r="HTE128" s="54"/>
      <c r="HTF128" s="54"/>
      <c r="HTG128" s="54"/>
      <c r="HTH128" s="54"/>
      <c r="HTI128" s="54"/>
      <c r="HTJ128" s="54"/>
      <c r="HTK128" s="54"/>
      <c r="HTL128" s="54"/>
      <c r="HTM128" s="54"/>
      <c r="HTN128" s="54"/>
      <c r="HTO128" s="54"/>
      <c r="HTP128" s="54"/>
      <c r="HTQ128" s="54"/>
      <c r="HTR128" s="54"/>
      <c r="HTS128" s="54"/>
      <c r="HTT128" s="54"/>
      <c r="HTU128" s="54"/>
      <c r="HTV128" s="54"/>
      <c r="HTW128" s="54"/>
      <c r="HTX128" s="54"/>
      <c r="HTY128" s="54"/>
      <c r="HTZ128" s="54"/>
      <c r="HUA128" s="54"/>
      <c r="HUB128" s="54"/>
      <c r="HUC128" s="54"/>
      <c r="HUD128" s="54"/>
      <c r="HUE128" s="54"/>
      <c r="HUF128" s="54"/>
      <c r="HUG128" s="54"/>
      <c r="HUH128" s="54"/>
      <c r="HUI128" s="54"/>
      <c r="HUJ128" s="54"/>
      <c r="HUK128" s="54"/>
      <c r="HUL128" s="54"/>
      <c r="HUM128" s="54"/>
      <c r="HUN128" s="54"/>
      <c r="HUO128" s="54"/>
      <c r="HUP128" s="54"/>
      <c r="HUQ128" s="54"/>
      <c r="HUR128" s="54"/>
      <c r="HUS128" s="54"/>
      <c r="HUT128" s="54"/>
      <c r="HUU128" s="54"/>
      <c r="HUV128" s="54"/>
      <c r="HUW128" s="54"/>
      <c r="HUX128" s="54"/>
      <c r="HUY128" s="54"/>
      <c r="HUZ128" s="54"/>
      <c r="HVA128" s="54"/>
      <c r="HVB128" s="54"/>
      <c r="HVC128" s="54"/>
      <c r="HVD128" s="54"/>
      <c r="HVE128" s="54"/>
      <c r="HVF128" s="54"/>
      <c r="HVG128" s="54"/>
      <c r="HVH128" s="54"/>
      <c r="HVI128" s="54"/>
      <c r="HVJ128" s="54"/>
      <c r="HVK128" s="54"/>
      <c r="HVL128" s="54"/>
      <c r="HVM128" s="54"/>
      <c r="HVN128" s="54"/>
      <c r="HVO128" s="54"/>
      <c r="HVP128" s="54"/>
      <c r="HVQ128" s="54"/>
      <c r="HVR128" s="54"/>
      <c r="HVS128" s="54"/>
      <c r="HVT128" s="54"/>
      <c r="HVU128" s="54"/>
      <c r="HVV128" s="54"/>
      <c r="HVW128" s="54"/>
      <c r="HVX128" s="54"/>
      <c r="HVY128" s="54"/>
      <c r="HVZ128" s="54"/>
      <c r="HWA128" s="54"/>
      <c r="HWB128" s="54"/>
      <c r="HWC128" s="54"/>
      <c r="HWD128" s="54"/>
      <c r="HWE128" s="54"/>
      <c r="HWF128" s="54"/>
      <c r="HWG128" s="54"/>
      <c r="HWH128" s="54"/>
      <c r="HWI128" s="54"/>
      <c r="HWJ128" s="54"/>
      <c r="HWK128" s="54"/>
      <c r="HWL128" s="54"/>
      <c r="HWM128" s="54"/>
      <c r="HWN128" s="54"/>
      <c r="HWO128" s="54"/>
      <c r="HWP128" s="54"/>
      <c r="HWQ128" s="54"/>
      <c r="HWR128" s="54"/>
      <c r="HWS128" s="54"/>
      <c r="HWT128" s="54"/>
      <c r="HWU128" s="54"/>
      <c r="HWV128" s="54"/>
      <c r="HWW128" s="54"/>
      <c r="HWX128" s="54"/>
      <c r="HWY128" s="54"/>
      <c r="HWZ128" s="54"/>
      <c r="HXA128" s="54"/>
      <c r="HXB128" s="54"/>
      <c r="HXC128" s="54"/>
      <c r="HXD128" s="54"/>
      <c r="HXE128" s="54"/>
      <c r="HXF128" s="54"/>
      <c r="HXG128" s="54"/>
      <c r="HXH128" s="54"/>
      <c r="HXI128" s="54"/>
      <c r="HXJ128" s="54"/>
      <c r="HXK128" s="54"/>
      <c r="HXL128" s="54"/>
      <c r="HXM128" s="54"/>
      <c r="HXN128" s="54"/>
      <c r="HXO128" s="54"/>
      <c r="HXP128" s="54"/>
      <c r="HXQ128" s="54"/>
      <c r="HXR128" s="54"/>
      <c r="HXS128" s="54"/>
      <c r="HXT128" s="54"/>
      <c r="HXU128" s="54"/>
      <c r="HXV128" s="54"/>
      <c r="HXW128" s="54"/>
      <c r="HXX128" s="54"/>
      <c r="HXY128" s="54"/>
      <c r="HXZ128" s="54"/>
      <c r="HYA128" s="54"/>
      <c r="HYB128" s="54"/>
      <c r="HYC128" s="54"/>
      <c r="HYD128" s="54"/>
      <c r="HYE128" s="54"/>
      <c r="HYF128" s="54"/>
      <c r="HYG128" s="54"/>
      <c r="HYH128" s="54"/>
      <c r="HYI128" s="54"/>
      <c r="HYJ128" s="54"/>
      <c r="HYK128" s="54"/>
      <c r="HYL128" s="54"/>
      <c r="HYM128" s="54"/>
      <c r="HYN128" s="54"/>
      <c r="HYO128" s="54"/>
      <c r="HYP128" s="54"/>
      <c r="HYQ128" s="54"/>
      <c r="HYR128" s="54"/>
      <c r="HYS128" s="54"/>
      <c r="HYT128" s="54"/>
      <c r="HYU128" s="54"/>
      <c r="HYV128" s="54"/>
      <c r="HYW128" s="54"/>
      <c r="HYX128" s="54"/>
      <c r="HYY128" s="54"/>
      <c r="HYZ128" s="54"/>
      <c r="HZA128" s="54"/>
      <c r="HZB128" s="54"/>
      <c r="HZC128" s="54"/>
      <c r="HZD128" s="54"/>
      <c r="HZE128" s="54"/>
      <c r="HZF128" s="54"/>
      <c r="HZG128" s="54"/>
      <c r="HZH128" s="54"/>
      <c r="HZI128" s="54"/>
      <c r="HZJ128" s="54"/>
      <c r="HZK128" s="54"/>
      <c r="HZL128" s="54"/>
      <c r="HZM128" s="54"/>
      <c r="HZN128" s="54"/>
      <c r="HZO128" s="54"/>
      <c r="HZP128" s="54"/>
      <c r="HZQ128" s="54"/>
      <c r="HZR128" s="54"/>
      <c r="HZS128" s="54"/>
      <c r="HZT128" s="54"/>
      <c r="HZU128" s="54"/>
      <c r="HZV128" s="54"/>
      <c r="HZW128" s="54"/>
      <c r="HZX128" s="54"/>
      <c r="HZY128" s="54"/>
      <c r="HZZ128" s="54"/>
      <c r="IAA128" s="54"/>
      <c r="IAB128" s="54"/>
      <c r="IAC128" s="54"/>
      <c r="IAD128" s="54"/>
      <c r="IAE128" s="54"/>
      <c r="IAF128" s="54"/>
      <c r="IAG128" s="54"/>
      <c r="IAH128" s="54"/>
      <c r="IAI128" s="54"/>
      <c r="IAJ128" s="54"/>
      <c r="IAK128" s="54"/>
      <c r="IAL128" s="54"/>
      <c r="IAM128" s="54"/>
      <c r="IAN128" s="54"/>
      <c r="IAO128" s="54"/>
      <c r="IAP128" s="54"/>
      <c r="IAQ128" s="54"/>
      <c r="IAR128" s="54"/>
      <c r="IAS128" s="54"/>
      <c r="IAT128" s="54"/>
      <c r="IAU128" s="54"/>
      <c r="IAV128" s="54"/>
      <c r="IAW128" s="54"/>
      <c r="IAX128" s="54"/>
      <c r="IAY128" s="54"/>
      <c r="IAZ128" s="54"/>
      <c r="IBA128" s="54"/>
      <c r="IBB128" s="54"/>
      <c r="IBC128" s="54"/>
      <c r="IBD128" s="54"/>
      <c r="IBE128" s="54"/>
      <c r="IBF128" s="54"/>
      <c r="IBG128" s="54"/>
      <c r="IBH128" s="54"/>
      <c r="IBI128" s="54"/>
      <c r="IBJ128" s="54"/>
      <c r="IBK128" s="54"/>
      <c r="IBL128" s="54"/>
      <c r="IBM128" s="54"/>
      <c r="IBN128" s="54"/>
      <c r="IBO128" s="54"/>
      <c r="IBP128" s="54"/>
      <c r="IBQ128" s="54"/>
      <c r="IBR128" s="54"/>
      <c r="IBS128" s="54"/>
      <c r="IBT128" s="54"/>
      <c r="IBU128" s="54"/>
      <c r="IBV128" s="54"/>
      <c r="IBW128" s="54"/>
      <c r="IBX128" s="54"/>
      <c r="IBY128" s="54"/>
      <c r="IBZ128" s="54"/>
      <c r="ICA128" s="54"/>
      <c r="ICB128" s="54"/>
      <c r="ICC128" s="54"/>
      <c r="ICD128" s="54"/>
      <c r="ICE128" s="54"/>
      <c r="ICF128" s="54"/>
      <c r="ICG128" s="54"/>
      <c r="ICH128" s="54"/>
      <c r="ICI128" s="54"/>
      <c r="ICJ128" s="54"/>
      <c r="ICK128" s="54"/>
      <c r="ICL128" s="54"/>
      <c r="ICM128" s="54"/>
      <c r="ICN128" s="54"/>
      <c r="ICO128" s="54"/>
      <c r="ICP128" s="54"/>
      <c r="ICQ128" s="54"/>
      <c r="ICR128" s="54"/>
      <c r="ICS128" s="54"/>
      <c r="ICT128" s="54"/>
      <c r="ICU128" s="54"/>
      <c r="ICV128" s="54"/>
      <c r="ICW128" s="54"/>
      <c r="ICX128" s="54"/>
      <c r="ICY128" s="54"/>
      <c r="ICZ128" s="54"/>
      <c r="IDA128" s="54"/>
      <c r="IDB128" s="54"/>
      <c r="IDC128" s="54"/>
      <c r="IDD128" s="54"/>
      <c r="IDE128" s="54"/>
      <c r="IDF128" s="54"/>
      <c r="IDG128" s="54"/>
      <c r="IDH128" s="54"/>
      <c r="IDI128" s="54"/>
      <c r="IDJ128" s="54"/>
      <c r="IDK128" s="54"/>
      <c r="IDL128" s="54"/>
      <c r="IDM128" s="54"/>
      <c r="IDN128" s="54"/>
      <c r="IDO128" s="54"/>
      <c r="IDP128" s="54"/>
      <c r="IDQ128" s="54"/>
      <c r="IDR128" s="54"/>
      <c r="IDS128" s="54"/>
      <c r="IDT128" s="54"/>
      <c r="IDU128" s="54"/>
      <c r="IDV128" s="54"/>
      <c r="IDW128" s="54"/>
      <c r="IDX128" s="54"/>
      <c r="IDY128" s="54"/>
      <c r="IDZ128" s="54"/>
      <c r="IEA128" s="54"/>
      <c r="IEB128" s="54"/>
      <c r="IEC128" s="54"/>
      <c r="IED128" s="54"/>
      <c r="IEE128" s="54"/>
      <c r="IEF128" s="54"/>
      <c r="IEG128" s="54"/>
      <c r="IEH128" s="54"/>
      <c r="IEI128" s="54"/>
      <c r="IEJ128" s="54"/>
      <c r="IEK128" s="54"/>
      <c r="IEL128" s="54"/>
      <c r="IEM128" s="54"/>
      <c r="IEN128" s="54"/>
      <c r="IEO128" s="54"/>
      <c r="IEP128" s="54"/>
      <c r="IEQ128" s="54"/>
      <c r="IER128" s="54"/>
      <c r="IES128" s="54"/>
      <c r="IET128" s="54"/>
      <c r="IEU128" s="54"/>
      <c r="IEV128" s="54"/>
      <c r="IEW128" s="54"/>
      <c r="IEX128" s="54"/>
      <c r="IEY128" s="54"/>
      <c r="IEZ128" s="54"/>
      <c r="IFA128" s="54"/>
      <c r="IFB128" s="54"/>
      <c r="IFC128" s="54"/>
      <c r="IFD128" s="54"/>
      <c r="IFE128" s="54"/>
      <c r="IFF128" s="54"/>
      <c r="IFG128" s="54"/>
      <c r="IFH128" s="54"/>
      <c r="IFI128" s="54"/>
      <c r="IFJ128" s="54"/>
      <c r="IFK128" s="54"/>
      <c r="IFL128" s="54"/>
      <c r="IFM128" s="54"/>
      <c r="IFN128" s="54"/>
      <c r="IFO128" s="54"/>
      <c r="IFP128" s="54"/>
      <c r="IFQ128" s="54"/>
      <c r="IFR128" s="54"/>
      <c r="IFS128" s="54"/>
      <c r="IFT128" s="54"/>
      <c r="IFU128" s="54"/>
      <c r="IFV128" s="54"/>
      <c r="IFW128" s="54"/>
      <c r="IFX128" s="54"/>
      <c r="IFY128" s="54"/>
      <c r="IFZ128" s="54"/>
      <c r="IGA128" s="54"/>
      <c r="IGB128" s="54"/>
      <c r="IGC128" s="54"/>
      <c r="IGD128" s="54"/>
      <c r="IGE128" s="54"/>
      <c r="IGF128" s="54"/>
      <c r="IGG128" s="54"/>
      <c r="IGH128" s="54"/>
      <c r="IGI128" s="54"/>
      <c r="IGJ128" s="54"/>
      <c r="IGK128" s="54"/>
      <c r="IGL128" s="54"/>
      <c r="IGM128" s="54"/>
      <c r="IGN128" s="54"/>
      <c r="IGO128" s="54"/>
      <c r="IGP128" s="54"/>
      <c r="IGQ128" s="54"/>
      <c r="IGR128" s="54"/>
      <c r="IGS128" s="54"/>
      <c r="IGT128" s="54"/>
      <c r="IGU128" s="54"/>
      <c r="IGV128" s="54"/>
      <c r="IGW128" s="54"/>
      <c r="IGX128" s="54"/>
      <c r="IGY128" s="54"/>
      <c r="IGZ128" s="54"/>
      <c r="IHA128" s="54"/>
      <c r="IHB128" s="54"/>
      <c r="IHC128" s="54"/>
      <c r="IHD128" s="54"/>
      <c r="IHE128" s="54"/>
      <c r="IHF128" s="54"/>
      <c r="IHG128" s="54"/>
      <c r="IHH128" s="54"/>
      <c r="IHI128" s="54"/>
      <c r="IHJ128" s="54"/>
      <c r="IHK128" s="54"/>
      <c r="IHL128" s="54"/>
      <c r="IHM128" s="54"/>
      <c r="IHN128" s="54"/>
      <c r="IHO128" s="54"/>
      <c r="IHP128" s="54"/>
      <c r="IHQ128" s="54"/>
      <c r="IHR128" s="54"/>
      <c r="IHS128" s="54"/>
      <c r="IHT128" s="54"/>
      <c r="IHU128" s="54"/>
      <c r="IHV128" s="54"/>
      <c r="IHW128" s="54"/>
      <c r="IHX128" s="54"/>
      <c r="IHY128" s="54"/>
      <c r="IHZ128" s="54"/>
      <c r="IIA128" s="54"/>
      <c r="IIB128" s="54"/>
      <c r="IIC128" s="54"/>
      <c r="IID128" s="54"/>
      <c r="IIE128" s="54"/>
      <c r="IIF128" s="54"/>
      <c r="IIG128" s="54"/>
      <c r="IIH128" s="54"/>
      <c r="III128" s="54"/>
      <c r="IIJ128" s="54"/>
      <c r="IIK128" s="54"/>
      <c r="IIL128" s="54"/>
      <c r="IIM128" s="54"/>
      <c r="IIN128" s="54"/>
      <c r="IIO128" s="54"/>
      <c r="IIP128" s="54"/>
      <c r="IIQ128" s="54"/>
      <c r="IIR128" s="54"/>
      <c r="IIS128" s="54"/>
      <c r="IIT128" s="54"/>
      <c r="IIU128" s="54"/>
      <c r="IIV128" s="54"/>
      <c r="IIW128" s="54"/>
      <c r="IIX128" s="54"/>
      <c r="IIY128" s="54"/>
      <c r="IIZ128" s="54"/>
      <c r="IJA128" s="54"/>
      <c r="IJB128" s="54"/>
      <c r="IJC128" s="54"/>
      <c r="IJD128" s="54"/>
      <c r="IJE128" s="54"/>
      <c r="IJF128" s="54"/>
      <c r="IJG128" s="54"/>
      <c r="IJH128" s="54"/>
      <c r="IJI128" s="54"/>
      <c r="IJJ128" s="54"/>
      <c r="IJK128" s="54"/>
      <c r="IJL128" s="54"/>
      <c r="IJM128" s="54"/>
      <c r="IJN128" s="54"/>
      <c r="IJO128" s="54"/>
      <c r="IJP128" s="54"/>
      <c r="IJQ128" s="54"/>
      <c r="IJR128" s="54"/>
      <c r="IJS128" s="54"/>
      <c r="IJT128" s="54"/>
      <c r="IJU128" s="54"/>
      <c r="IJV128" s="54"/>
      <c r="IJW128" s="54"/>
      <c r="IJX128" s="54"/>
      <c r="IJY128" s="54"/>
      <c r="IJZ128" s="54"/>
      <c r="IKA128" s="54"/>
      <c r="IKB128" s="54"/>
      <c r="IKC128" s="54"/>
      <c r="IKD128" s="54"/>
      <c r="IKE128" s="54"/>
      <c r="IKF128" s="54"/>
      <c r="IKG128" s="54"/>
      <c r="IKH128" s="54"/>
      <c r="IKI128" s="54"/>
      <c r="IKJ128" s="54"/>
      <c r="IKK128" s="54"/>
      <c r="IKL128" s="54"/>
      <c r="IKM128" s="54"/>
      <c r="IKN128" s="54"/>
      <c r="IKO128" s="54"/>
      <c r="IKP128" s="54"/>
      <c r="IKQ128" s="54"/>
      <c r="IKR128" s="54"/>
      <c r="IKS128" s="54"/>
      <c r="IKT128" s="54"/>
      <c r="IKU128" s="54"/>
      <c r="IKV128" s="54"/>
      <c r="IKW128" s="54"/>
      <c r="IKX128" s="54"/>
      <c r="IKY128" s="54"/>
      <c r="IKZ128" s="54"/>
      <c r="ILA128" s="54"/>
      <c r="ILB128" s="54"/>
      <c r="ILC128" s="54"/>
      <c r="ILD128" s="54"/>
      <c r="ILE128" s="54"/>
      <c r="ILF128" s="54"/>
      <c r="ILG128" s="54"/>
      <c r="ILH128" s="54"/>
      <c r="ILI128" s="54"/>
      <c r="ILJ128" s="54"/>
      <c r="ILK128" s="54"/>
      <c r="ILL128" s="54"/>
      <c r="ILM128" s="54"/>
      <c r="ILN128" s="54"/>
      <c r="ILO128" s="54"/>
      <c r="ILP128" s="54"/>
      <c r="ILQ128" s="54"/>
      <c r="ILR128" s="54"/>
      <c r="ILS128" s="54"/>
      <c r="ILT128" s="54"/>
      <c r="ILU128" s="54"/>
      <c r="ILV128" s="54"/>
      <c r="ILW128" s="54"/>
      <c r="ILX128" s="54"/>
      <c r="ILY128" s="54"/>
      <c r="ILZ128" s="54"/>
      <c r="IMA128" s="54"/>
      <c r="IMB128" s="54"/>
      <c r="IMC128" s="54"/>
      <c r="IMD128" s="54"/>
      <c r="IME128" s="54"/>
      <c r="IMF128" s="54"/>
      <c r="IMG128" s="54"/>
      <c r="IMH128" s="54"/>
      <c r="IMI128" s="54"/>
      <c r="IMJ128" s="54"/>
      <c r="IMK128" s="54"/>
      <c r="IML128" s="54"/>
      <c r="IMM128" s="54"/>
      <c r="IMN128" s="54"/>
      <c r="IMO128" s="54"/>
      <c r="IMP128" s="54"/>
      <c r="IMQ128" s="54"/>
      <c r="IMR128" s="54"/>
      <c r="IMS128" s="54"/>
      <c r="IMT128" s="54"/>
      <c r="IMU128" s="54"/>
      <c r="IMV128" s="54"/>
      <c r="IMW128" s="54"/>
      <c r="IMX128" s="54"/>
      <c r="IMY128" s="54"/>
      <c r="IMZ128" s="54"/>
      <c r="INA128" s="54"/>
      <c r="INB128" s="54"/>
      <c r="INC128" s="54"/>
      <c r="IND128" s="54"/>
      <c r="INE128" s="54"/>
      <c r="INF128" s="54"/>
      <c r="ING128" s="54"/>
      <c r="INH128" s="54"/>
      <c r="INI128" s="54"/>
      <c r="INJ128" s="54"/>
      <c r="INK128" s="54"/>
      <c r="INL128" s="54"/>
      <c r="INM128" s="54"/>
      <c r="INN128" s="54"/>
      <c r="INO128" s="54"/>
      <c r="INP128" s="54"/>
      <c r="INQ128" s="54"/>
      <c r="INR128" s="54"/>
      <c r="INS128" s="54"/>
      <c r="INT128" s="54"/>
      <c r="INU128" s="54"/>
      <c r="INV128" s="54"/>
      <c r="INW128" s="54"/>
      <c r="INX128" s="54"/>
      <c r="INY128" s="54"/>
      <c r="INZ128" s="54"/>
      <c r="IOA128" s="54"/>
      <c r="IOB128" s="54"/>
      <c r="IOC128" s="54"/>
      <c r="IOD128" s="54"/>
      <c r="IOE128" s="54"/>
      <c r="IOF128" s="54"/>
      <c r="IOG128" s="54"/>
      <c r="IOH128" s="54"/>
      <c r="IOI128" s="54"/>
      <c r="IOJ128" s="54"/>
      <c r="IOK128" s="54"/>
      <c r="IOL128" s="54"/>
      <c r="IOM128" s="54"/>
      <c r="ION128" s="54"/>
      <c r="IOO128" s="54"/>
      <c r="IOP128" s="54"/>
      <c r="IOQ128" s="54"/>
      <c r="IOR128" s="54"/>
      <c r="IOS128" s="54"/>
      <c r="IOT128" s="54"/>
      <c r="IOU128" s="54"/>
      <c r="IOV128" s="54"/>
      <c r="IOW128" s="54"/>
      <c r="IOX128" s="54"/>
      <c r="IOY128" s="54"/>
      <c r="IOZ128" s="54"/>
      <c r="IPA128" s="54"/>
      <c r="IPB128" s="54"/>
      <c r="IPC128" s="54"/>
      <c r="IPD128" s="54"/>
      <c r="IPE128" s="54"/>
      <c r="IPF128" s="54"/>
      <c r="IPG128" s="54"/>
      <c r="IPH128" s="54"/>
      <c r="IPI128" s="54"/>
      <c r="IPJ128" s="54"/>
      <c r="IPK128" s="54"/>
      <c r="IPL128" s="54"/>
      <c r="IPM128" s="54"/>
      <c r="IPN128" s="54"/>
      <c r="IPO128" s="54"/>
      <c r="IPP128" s="54"/>
      <c r="IPQ128" s="54"/>
      <c r="IPR128" s="54"/>
      <c r="IPS128" s="54"/>
      <c r="IPT128" s="54"/>
      <c r="IPU128" s="54"/>
      <c r="IPV128" s="54"/>
      <c r="IPW128" s="54"/>
      <c r="IPX128" s="54"/>
      <c r="IPY128" s="54"/>
      <c r="IPZ128" s="54"/>
      <c r="IQA128" s="54"/>
      <c r="IQB128" s="54"/>
      <c r="IQC128" s="54"/>
      <c r="IQD128" s="54"/>
      <c r="IQE128" s="54"/>
      <c r="IQF128" s="54"/>
      <c r="IQG128" s="54"/>
      <c r="IQH128" s="54"/>
      <c r="IQI128" s="54"/>
      <c r="IQJ128" s="54"/>
      <c r="IQK128" s="54"/>
      <c r="IQL128" s="54"/>
      <c r="IQM128" s="54"/>
      <c r="IQN128" s="54"/>
      <c r="IQO128" s="54"/>
      <c r="IQP128" s="54"/>
      <c r="IQQ128" s="54"/>
      <c r="IQR128" s="54"/>
      <c r="IQS128" s="54"/>
      <c r="IQT128" s="54"/>
      <c r="IQU128" s="54"/>
      <c r="IQV128" s="54"/>
      <c r="IQW128" s="54"/>
      <c r="IQX128" s="54"/>
      <c r="IQY128" s="54"/>
      <c r="IQZ128" s="54"/>
      <c r="IRA128" s="54"/>
      <c r="IRB128" s="54"/>
      <c r="IRC128" s="54"/>
      <c r="IRD128" s="54"/>
      <c r="IRE128" s="54"/>
      <c r="IRF128" s="54"/>
      <c r="IRG128" s="54"/>
      <c r="IRH128" s="54"/>
      <c r="IRI128" s="54"/>
      <c r="IRJ128" s="54"/>
      <c r="IRK128" s="54"/>
      <c r="IRL128" s="54"/>
      <c r="IRM128" s="54"/>
      <c r="IRN128" s="54"/>
      <c r="IRO128" s="54"/>
      <c r="IRP128" s="54"/>
      <c r="IRQ128" s="54"/>
      <c r="IRR128" s="54"/>
      <c r="IRS128" s="54"/>
      <c r="IRT128" s="54"/>
      <c r="IRU128" s="54"/>
      <c r="IRV128" s="54"/>
      <c r="IRW128" s="54"/>
      <c r="IRX128" s="54"/>
      <c r="IRY128" s="54"/>
      <c r="IRZ128" s="54"/>
      <c r="ISA128" s="54"/>
      <c r="ISB128" s="54"/>
      <c r="ISC128" s="54"/>
      <c r="ISD128" s="54"/>
      <c r="ISE128" s="54"/>
      <c r="ISF128" s="54"/>
      <c r="ISG128" s="54"/>
      <c r="ISH128" s="54"/>
      <c r="ISI128" s="54"/>
      <c r="ISJ128" s="54"/>
      <c r="ISK128" s="54"/>
      <c r="ISL128" s="54"/>
      <c r="ISM128" s="54"/>
      <c r="ISN128" s="54"/>
      <c r="ISO128" s="54"/>
      <c r="ISP128" s="54"/>
      <c r="ISQ128" s="54"/>
      <c r="ISR128" s="54"/>
      <c r="ISS128" s="54"/>
      <c r="IST128" s="54"/>
      <c r="ISU128" s="54"/>
      <c r="ISV128" s="54"/>
      <c r="ISW128" s="54"/>
      <c r="ISX128" s="54"/>
      <c r="ISY128" s="54"/>
      <c r="ISZ128" s="54"/>
      <c r="ITA128" s="54"/>
      <c r="ITB128" s="54"/>
      <c r="ITC128" s="54"/>
      <c r="ITD128" s="54"/>
      <c r="ITE128" s="54"/>
      <c r="ITF128" s="54"/>
      <c r="ITG128" s="54"/>
      <c r="ITH128" s="54"/>
      <c r="ITI128" s="54"/>
      <c r="ITJ128" s="54"/>
      <c r="ITK128" s="54"/>
      <c r="ITL128" s="54"/>
      <c r="ITM128" s="54"/>
      <c r="ITN128" s="54"/>
      <c r="ITO128" s="54"/>
      <c r="ITP128" s="54"/>
      <c r="ITQ128" s="54"/>
      <c r="ITR128" s="54"/>
      <c r="ITS128" s="54"/>
      <c r="ITT128" s="54"/>
      <c r="ITU128" s="54"/>
      <c r="ITV128" s="54"/>
      <c r="ITW128" s="54"/>
      <c r="ITX128" s="54"/>
      <c r="ITY128" s="54"/>
      <c r="ITZ128" s="54"/>
      <c r="IUA128" s="54"/>
      <c r="IUB128" s="54"/>
      <c r="IUC128" s="54"/>
      <c r="IUD128" s="54"/>
      <c r="IUE128" s="54"/>
      <c r="IUF128" s="54"/>
      <c r="IUG128" s="54"/>
      <c r="IUH128" s="54"/>
      <c r="IUI128" s="54"/>
      <c r="IUJ128" s="54"/>
      <c r="IUK128" s="54"/>
      <c r="IUL128" s="54"/>
      <c r="IUM128" s="54"/>
      <c r="IUN128" s="54"/>
      <c r="IUO128" s="54"/>
      <c r="IUP128" s="54"/>
      <c r="IUQ128" s="54"/>
      <c r="IUR128" s="54"/>
      <c r="IUS128" s="54"/>
      <c r="IUT128" s="54"/>
      <c r="IUU128" s="54"/>
      <c r="IUV128" s="54"/>
      <c r="IUW128" s="54"/>
      <c r="IUX128" s="54"/>
      <c r="IUY128" s="54"/>
      <c r="IUZ128" s="54"/>
      <c r="IVA128" s="54"/>
      <c r="IVB128" s="54"/>
      <c r="IVC128" s="54"/>
      <c r="IVD128" s="54"/>
      <c r="IVE128" s="54"/>
      <c r="IVF128" s="54"/>
      <c r="IVG128" s="54"/>
      <c r="IVH128" s="54"/>
      <c r="IVI128" s="54"/>
      <c r="IVJ128" s="54"/>
      <c r="IVK128" s="54"/>
      <c r="IVL128" s="54"/>
      <c r="IVM128" s="54"/>
      <c r="IVN128" s="54"/>
      <c r="IVO128" s="54"/>
      <c r="IVP128" s="54"/>
      <c r="IVQ128" s="54"/>
      <c r="IVR128" s="54"/>
      <c r="IVS128" s="54"/>
      <c r="IVT128" s="54"/>
      <c r="IVU128" s="54"/>
      <c r="IVV128" s="54"/>
      <c r="IVW128" s="54"/>
      <c r="IVX128" s="54"/>
      <c r="IVY128" s="54"/>
      <c r="IVZ128" s="54"/>
      <c r="IWA128" s="54"/>
      <c r="IWB128" s="54"/>
      <c r="IWC128" s="54"/>
      <c r="IWD128" s="54"/>
      <c r="IWE128" s="54"/>
      <c r="IWF128" s="54"/>
      <c r="IWG128" s="54"/>
      <c r="IWH128" s="54"/>
      <c r="IWI128" s="54"/>
      <c r="IWJ128" s="54"/>
      <c r="IWK128" s="54"/>
      <c r="IWL128" s="54"/>
      <c r="IWM128" s="54"/>
      <c r="IWN128" s="54"/>
      <c r="IWO128" s="54"/>
      <c r="IWP128" s="54"/>
      <c r="IWQ128" s="54"/>
      <c r="IWR128" s="54"/>
      <c r="IWS128" s="54"/>
      <c r="IWT128" s="54"/>
      <c r="IWU128" s="54"/>
      <c r="IWV128" s="54"/>
      <c r="IWW128" s="54"/>
      <c r="IWX128" s="54"/>
      <c r="IWY128" s="54"/>
      <c r="IWZ128" s="54"/>
      <c r="IXA128" s="54"/>
      <c r="IXB128" s="54"/>
      <c r="IXC128" s="54"/>
      <c r="IXD128" s="54"/>
      <c r="IXE128" s="54"/>
      <c r="IXF128" s="54"/>
      <c r="IXG128" s="54"/>
      <c r="IXH128" s="54"/>
      <c r="IXI128" s="54"/>
      <c r="IXJ128" s="54"/>
      <c r="IXK128" s="54"/>
      <c r="IXL128" s="54"/>
      <c r="IXM128" s="54"/>
      <c r="IXN128" s="54"/>
      <c r="IXO128" s="54"/>
      <c r="IXP128" s="54"/>
      <c r="IXQ128" s="54"/>
      <c r="IXR128" s="54"/>
      <c r="IXS128" s="54"/>
      <c r="IXT128" s="54"/>
      <c r="IXU128" s="54"/>
      <c r="IXV128" s="54"/>
      <c r="IXW128" s="54"/>
      <c r="IXX128" s="54"/>
      <c r="IXY128" s="54"/>
      <c r="IXZ128" s="54"/>
      <c r="IYA128" s="54"/>
      <c r="IYB128" s="54"/>
      <c r="IYC128" s="54"/>
      <c r="IYD128" s="54"/>
      <c r="IYE128" s="54"/>
      <c r="IYF128" s="54"/>
      <c r="IYG128" s="54"/>
      <c r="IYH128" s="54"/>
      <c r="IYI128" s="54"/>
      <c r="IYJ128" s="54"/>
      <c r="IYK128" s="54"/>
      <c r="IYL128" s="54"/>
      <c r="IYM128" s="54"/>
      <c r="IYN128" s="54"/>
      <c r="IYO128" s="54"/>
      <c r="IYP128" s="54"/>
      <c r="IYQ128" s="54"/>
      <c r="IYR128" s="54"/>
      <c r="IYS128" s="54"/>
      <c r="IYT128" s="54"/>
      <c r="IYU128" s="54"/>
      <c r="IYV128" s="54"/>
      <c r="IYW128" s="54"/>
      <c r="IYX128" s="54"/>
      <c r="IYY128" s="54"/>
      <c r="IYZ128" s="54"/>
      <c r="IZA128" s="54"/>
      <c r="IZB128" s="54"/>
      <c r="IZC128" s="54"/>
      <c r="IZD128" s="54"/>
      <c r="IZE128" s="54"/>
      <c r="IZF128" s="54"/>
      <c r="IZG128" s="54"/>
      <c r="IZH128" s="54"/>
      <c r="IZI128" s="54"/>
      <c r="IZJ128" s="54"/>
      <c r="IZK128" s="54"/>
      <c r="IZL128" s="54"/>
      <c r="IZM128" s="54"/>
      <c r="IZN128" s="54"/>
      <c r="IZO128" s="54"/>
      <c r="IZP128" s="54"/>
      <c r="IZQ128" s="54"/>
      <c r="IZR128" s="54"/>
      <c r="IZS128" s="54"/>
      <c r="IZT128" s="54"/>
      <c r="IZU128" s="54"/>
      <c r="IZV128" s="54"/>
      <c r="IZW128" s="54"/>
      <c r="IZX128" s="54"/>
      <c r="IZY128" s="54"/>
      <c r="IZZ128" s="54"/>
      <c r="JAA128" s="54"/>
      <c r="JAB128" s="54"/>
      <c r="JAC128" s="54"/>
      <c r="JAD128" s="54"/>
      <c r="JAE128" s="54"/>
      <c r="JAF128" s="54"/>
      <c r="JAG128" s="54"/>
      <c r="JAH128" s="54"/>
      <c r="JAI128" s="54"/>
      <c r="JAJ128" s="54"/>
      <c r="JAK128" s="54"/>
      <c r="JAL128" s="54"/>
      <c r="JAM128" s="54"/>
      <c r="JAN128" s="54"/>
      <c r="JAO128" s="54"/>
      <c r="JAP128" s="54"/>
      <c r="JAQ128" s="54"/>
      <c r="JAR128" s="54"/>
      <c r="JAS128" s="54"/>
      <c r="JAT128" s="54"/>
      <c r="JAU128" s="54"/>
      <c r="JAV128" s="54"/>
      <c r="JAW128" s="54"/>
      <c r="JAX128" s="54"/>
      <c r="JAY128" s="54"/>
      <c r="JAZ128" s="54"/>
      <c r="JBA128" s="54"/>
      <c r="JBB128" s="54"/>
      <c r="JBC128" s="54"/>
      <c r="JBD128" s="54"/>
      <c r="JBE128" s="54"/>
      <c r="JBF128" s="54"/>
      <c r="JBG128" s="54"/>
      <c r="JBH128" s="54"/>
      <c r="JBI128" s="54"/>
      <c r="JBJ128" s="54"/>
      <c r="JBK128" s="54"/>
      <c r="JBL128" s="54"/>
      <c r="JBM128" s="54"/>
      <c r="JBN128" s="54"/>
      <c r="JBO128" s="54"/>
      <c r="JBP128" s="54"/>
      <c r="JBQ128" s="54"/>
      <c r="JBR128" s="54"/>
      <c r="JBS128" s="54"/>
      <c r="JBT128" s="54"/>
      <c r="JBU128" s="54"/>
      <c r="JBV128" s="54"/>
      <c r="JBW128" s="54"/>
      <c r="JBX128" s="54"/>
      <c r="JBY128" s="54"/>
      <c r="JBZ128" s="54"/>
      <c r="JCA128" s="54"/>
      <c r="JCB128" s="54"/>
      <c r="JCC128" s="54"/>
      <c r="JCD128" s="54"/>
      <c r="JCE128" s="54"/>
      <c r="JCF128" s="54"/>
      <c r="JCG128" s="54"/>
      <c r="JCH128" s="54"/>
      <c r="JCI128" s="54"/>
      <c r="JCJ128" s="54"/>
      <c r="JCK128" s="54"/>
      <c r="JCL128" s="54"/>
      <c r="JCM128" s="54"/>
      <c r="JCN128" s="54"/>
      <c r="JCO128" s="54"/>
      <c r="JCP128" s="54"/>
      <c r="JCQ128" s="54"/>
      <c r="JCR128" s="54"/>
      <c r="JCS128" s="54"/>
      <c r="JCT128" s="54"/>
      <c r="JCU128" s="54"/>
      <c r="JCV128" s="54"/>
      <c r="JCW128" s="54"/>
      <c r="JCX128" s="54"/>
      <c r="JCY128" s="54"/>
      <c r="JCZ128" s="54"/>
      <c r="JDA128" s="54"/>
      <c r="JDB128" s="54"/>
      <c r="JDC128" s="54"/>
      <c r="JDD128" s="54"/>
      <c r="JDE128" s="54"/>
      <c r="JDF128" s="54"/>
      <c r="JDG128" s="54"/>
      <c r="JDH128" s="54"/>
      <c r="JDI128" s="54"/>
      <c r="JDJ128" s="54"/>
      <c r="JDK128" s="54"/>
      <c r="JDL128" s="54"/>
      <c r="JDM128" s="54"/>
      <c r="JDN128" s="54"/>
      <c r="JDO128" s="54"/>
      <c r="JDP128" s="54"/>
      <c r="JDQ128" s="54"/>
      <c r="JDR128" s="54"/>
      <c r="JDS128" s="54"/>
      <c r="JDT128" s="54"/>
      <c r="JDU128" s="54"/>
      <c r="JDV128" s="54"/>
      <c r="JDW128" s="54"/>
      <c r="JDX128" s="54"/>
      <c r="JDY128" s="54"/>
      <c r="JDZ128" s="54"/>
      <c r="JEA128" s="54"/>
      <c r="JEB128" s="54"/>
      <c r="JEC128" s="54"/>
      <c r="JED128" s="54"/>
      <c r="JEE128" s="54"/>
      <c r="JEF128" s="54"/>
      <c r="JEG128" s="54"/>
      <c r="JEH128" s="54"/>
      <c r="JEI128" s="54"/>
      <c r="JEJ128" s="54"/>
      <c r="JEK128" s="54"/>
      <c r="JEL128" s="54"/>
      <c r="JEM128" s="54"/>
      <c r="JEN128" s="54"/>
      <c r="JEO128" s="54"/>
      <c r="JEP128" s="54"/>
      <c r="JEQ128" s="54"/>
      <c r="JER128" s="54"/>
      <c r="JES128" s="54"/>
      <c r="JET128" s="54"/>
      <c r="JEU128" s="54"/>
      <c r="JEV128" s="54"/>
      <c r="JEW128" s="54"/>
      <c r="JEX128" s="54"/>
      <c r="JEY128" s="54"/>
      <c r="JEZ128" s="54"/>
      <c r="JFA128" s="54"/>
      <c r="JFB128" s="54"/>
      <c r="JFC128" s="54"/>
      <c r="JFD128" s="54"/>
      <c r="JFE128" s="54"/>
      <c r="JFF128" s="54"/>
      <c r="JFG128" s="54"/>
      <c r="JFH128" s="54"/>
      <c r="JFI128" s="54"/>
      <c r="JFJ128" s="54"/>
      <c r="JFK128" s="54"/>
      <c r="JFL128" s="54"/>
      <c r="JFM128" s="54"/>
      <c r="JFN128" s="54"/>
      <c r="JFO128" s="54"/>
      <c r="JFP128" s="54"/>
      <c r="JFQ128" s="54"/>
      <c r="JFR128" s="54"/>
      <c r="JFS128" s="54"/>
      <c r="JFT128" s="54"/>
      <c r="JFU128" s="54"/>
      <c r="JFV128" s="54"/>
      <c r="JFW128" s="54"/>
      <c r="JFX128" s="54"/>
      <c r="JFY128" s="54"/>
      <c r="JFZ128" s="54"/>
      <c r="JGA128" s="54"/>
      <c r="JGB128" s="54"/>
      <c r="JGC128" s="54"/>
      <c r="JGD128" s="54"/>
      <c r="JGE128" s="54"/>
      <c r="JGF128" s="54"/>
      <c r="JGG128" s="54"/>
      <c r="JGH128" s="54"/>
      <c r="JGI128" s="54"/>
      <c r="JGJ128" s="54"/>
      <c r="JGK128" s="54"/>
      <c r="JGL128" s="54"/>
      <c r="JGM128" s="54"/>
      <c r="JGN128" s="54"/>
      <c r="JGO128" s="54"/>
      <c r="JGP128" s="54"/>
      <c r="JGQ128" s="54"/>
      <c r="JGR128" s="54"/>
      <c r="JGS128" s="54"/>
      <c r="JGT128" s="54"/>
      <c r="JGU128" s="54"/>
      <c r="JGV128" s="54"/>
      <c r="JGW128" s="54"/>
      <c r="JGX128" s="54"/>
      <c r="JGY128" s="54"/>
      <c r="JGZ128" s="54"/>
      <c r="JHA128" s="54"/>
      <c r="JHB128" s="54"/>
      <c r="JHC128" s="54"/>
      <c r="JHD128" s="54"/>
      <c r="JHE128" s="54"/>
      <c r="JHF128" s="54"/>
      <c r="JHG128" s="54"/>
      <c r="JHH128" s="54"/>
      <c r="JHI128" s="54"/>
      <c r="JHJ128" s="54"/>
      <c r="JHK128" s="54"/>
      <c r="JHL128" s="54"/>
      <c r="JHM128" s="54"/>
      <c r="JHN128" s="54"/>
      <c r="JHO128" s="54"/>
      <c r="JHP128" s="54"/>
      <c r="JHQ128" s="54"/>
      <c r="JHR128" s="54"/>
      <c r="JHS128" s="54"/>
      <c r="JHT128" s="54"/>
      <c r="JHU128" s="54"/>
      <c r="JHV128" s="54"/>
      <c r="JHW128" s="54"/>
      <c r="JHX128" s="54"/>
      <c r="JHY128" s="54"/>
      <c r="JHZ128" s="54"/>
      <c r="JIA128" s="54"/>
      <c r="JIB128" s="54"/>
      <c r="JIC128" s="54"/>
      <c r="JID128" s="54"/>
      <c r="JIE128" s="54"/>
      <c r="JIF128" s="54"/>
      <c r="JIG128" s="54"/>
      <c r="JIH128" s="54"/>
      <c r="JII128" s="54"/>
      <c r="JIJ128" s="54"/>
      <c r="JIK128" s="54"/>
      <c r="JIL128" s="54"/>
      <c r="JIM128" s="54"/>
      <c r="JIN128" s="54"/>
      <c r="JIO128" s="54"/>
      <c r="JIP128" s="54"/>
      <c r="JIQ128" s="54"/>
      <c r="JIR128" s="54"/>
      <c r="JIS128" s="54"/>
      <c r="JIT128" s="54"/>
      <c r="JIU128" s="54"/>
      <c r="JIV128" s="54"/>
      <c r="JIW128" s="54"/>
      <c r="JIX128" s="54"/>
      <c r="JIY128" s="54"/>
      <c r="JIZ128" s="54"/>
      <c r="JJA128" s="54"/>
      <c r="JJB128" s="54"/>
      <c r="JJC128" s="54"/>
      <c r="JJD128" s="54"/>
      <c r="JJE128" s="54"/>
      <c r="JJF128" s="54"/>
      <c r="JJG128" s="54"/>
      <c r="JJH128" s="54"/>
      <c r="JJI128" s="54"/>
      <c r="JJJ128" s="54"/>
      <c r="JJK128" s="54"/>
      <c r="JJL128" s="54"/>
      <c r="JJM128" s="54"/>
      <c r="JJN128" s="54"/>
      <c r="JJO128" s="54"/>
      <c r="JJP128" s="54"/>
      <c r="JJQ128" s="54"/>
      <c r="JJR128" s="54"/>
      <c r="JJS128" s="54"/>
      <c r="JJT128" s="54"/>
      <c r="JJU128" s="54"/>
      <c r="JJV128" s="54"/>
      <c r="JJW128" s="54"/>
      <c r="JJX128" s="54"/>
      <c r="JJY128" s="54"/>
      <c r="JJZ128" s="54"/>
      <c r="JKA128" s="54"/>
      <c r="JKB128" s="54"/>
      <c r="JKC128" s="54"/>
      <c r="JKD128" s="54"/>
      <c r="JKE128" s="54"/>
      <c r="JKF128" s="54"/>
      <c r="JKG128" s="54"/>
      <c r="JKH128" s="54"/>
      <c r="JKI128" s="54"/>
      <c r="JKJ128" s="54"/>
      <c r="JKK128" s="54"/>
      <c r="JKL128" s="54"/>
      <c r="JKM128" s="54"/>
      <c r="JKN128" s="54"/>
      <c r="JKO128" s="54"/>
      <c r="JKP128" s="54"/>
      <c r="JKQ128" s="54"/>
      <c r="JKR128" s="54"/>
      <c r="JKS128" s="54"/>
      <c r="JKT128" s="54"/>
      <c r="JKU128" s="54"/>
      <c r="JKV128" s="54"/>
      <c r="JKW128" s="54"/>
      <c r="JKX128" s="54"/>
      <c r="JKY128" s="54"/>
      <c r="JKZ128" s="54"/>
      <c r="JLA128" s="54"/>
      <c r="JLB128" s="54"/>
      <c r="JLC128" s="54"/>
      <c r="JLD128" s="54"/>
      <c r="JLE128" s="54"/>
      <c r="JLF128" s="54"/>
      <c r="JLG128" s="54"/>
      <c r="JLH128" s="54"/>
      <c r="JLI128" s="54"/>
      <c r="JLJ128" s="54"/>
      <c r="JLK128" s="54"/>
      <c r="JLL128" s="54"/>
      <c r="JLM128" s="54"/>
      <c r="JLN128" s="54"/>
      <c r="JLO128" s="54"/>
      <c r="JLP128" s="54"/>
      <c r="JLQ128" s="54"/>
      <c r="JLR128" s="54"/>
      <c r="JLS128" s="54"/>
      <c r="JLT128" s="54"/>
      <c r="JLU128" s="54"/>
      <c r="JLV128" s="54"/>
      <c r="JLW128" s="54"/>
      <c r="JLX128" s="54"/>
      <c r="JLY128" s="54"/>
      <c r="JLZ128" s="54"/>
      <c r="JMA128" s="54"/>
      <c r="JMB128" s="54"/>
      <c r="JMC128" s="54"/>
      <c r="JMD128" s="54"/>
      <c r="JME128" s="54"/>
      <c r="JMF128" s="54"/>
      <c r="JMG128" s="54"/>
      <c r="JMH128" s="54"/>
      <c r="JMI128" s="54"/>
      <c r="JMJ128" s="54"/>
      <c r="JMK128" s="54"/>
      <c r="JML128" s="54"/>
      <c r="JMM128" s="54"/>
      <c r="JMN128" s="54"/>
      <c r="JMO128" s="54"/>
      <c r="JMP128" s="54"/>
      <c r="JMQ128" s="54"/>
      <c r="JMR128" s="54"/>
      <c r="JMS128" s="54"/>
      <c r="JMT128" s="54"/>
      <c r="JMU128" s="54"/>
      <c r="JMV128" s="54"/>
      <c r="JMW128" s="54"/>
      <c r="JMX128" s="54"/>
      <c r="JMY128" s="54"/>
      <c r="JMZ128" s="54"/>
      <c r="JNA128" s="54"/>
      <c r="JNB128" s="54"/>
      <c r="JNC128" s="54"/>
      <c r="JND128" s="54"/>
      <c r="JNE128" s="54"/>
      <c r="JNF128" s="54"/>
      <c r="JNG128" s="54"/>
      <c r="JNH128" s="54"/>
      <c r="JNI128" s="54"/>
      <c r="JNJ128" s="54"/>
      <c r="JNK128" s="54"/>
      <c r="JNL128" s="54"/>
      <c r="JNM128" s="54"/>
      <c r="JNN128" s="54"/>
      <c r="JNO128" s="54"/>
      <c r="JNP128" s="54"/>
      <c r="JNQ128" s="54"/>
      <c r="JNR128" s="54"/>
      <c r="JNS128" s="54"/>
      <c r="JNT128" s="54"/>
      <c r="JNU128" s="54"/>
      <c r="JNV128" s="54"/>
      <c r="JNW128" s="54"/>
      <c r="JNX128" s="54"/>
      <c r="JNY128" s="54"/>
      <c r="JNZ128" s="54"/>
      <c r="JOA128" s="54"/>
      <c r="JOB128" s="54"/>
      <c r="JOC128" s="54"/>
      <c r="JOD128" s="54"/>
      <c r="JOE128" s="54"/>
      <c r="JOF128" s="54"/>
      <c r="JOG128" s="54"/>
      <c r="JOH128" s="54"/>
      <c r="JOI128" s="54"/>
      <c r="JOJ128" s="54"/>
      <c r="JOK128" s="54"/>
      <c r="JOL128" s="54"/>
      <c r="JOM128" s="54"/>
      <c r="JON128" s="54"/>
      <c r="JOO128" s="54"/>
      <c r="JOP128" s="54"/>
      <c r="JOQ128" s="54"/>
      <c r="JOR128" s="54"/>
      <c r="JOS128" s="54"/>
      <c r="JOT128" s="54"/>
      <c r="JOU128" s="54"/>
      <c r="JOV128" s="54"/>
      <c r="JOW128" s="54"/>
      <c r="JOX128" s="54"/>
      <c r="JOY128" s="54"/>
      <c r="JOZ128" s="54"/>
      <c r="JPA128" s="54"/>
      <c r="JPB128" s="54"/>
      <c r="JPC128" s="54"/>
      <c r="JPD128" s="54"/>
      <c r="JPE128" s="54"/>
      <c r="JPF128" s="54"/>
      <c r="JPG128" s="54"/>
      <c r="JPH128" s="54"/>
      <c r="JPI128" s="54"/>
      <c r="JPJ128" s="54"/>
      <c r="JPK128" s="54"/>
      <c r="JPL128" s="54"/>
      <c r="JPM128" s="54"/>
      <c r="JPN128" s="54"/>
      <c r="JPO128" s="54"/>
      <c r="JPP128" s="54"/>
      <c r="JPQ128" s="54"/>
      <c r="JPR128" s="54"/>
      <c r="JPS128" s="54"/>
      <c r="JPT128" s="54"/>
      <c r="JPU128" s="54"/>
      <c r="JPV128" s="54"/>
      <c r="JPW128" s="54"/>
      <c r="JPX128" s="54"/>
      <c r="JPY128" s="54"/>
      <c r="JPZ128" s="54"/>
      <c r="JQA128" s="54"/>
      <c r="JQB128" s="54"/>
      <c r="JQC128" s="54"/>
      <c r="JQD128" s="54"/>
      <c r="JQE128" s="54"/>
      <c r="JQF128" s="54"/>
      <c r="JQG128" s="54"/>
      <c r="JQH128" s="54"/>
      <c r="JQI128" s="54"/>
      <c r="JQJ128" s="54"/>
      <c r="JQK128" s="54"/>
      <c r="JQL128" s="54"/>
      <c r="JQM128" s="54"/>
      <c r="JQN128" s="54"/>
      <c r="JQO128" s="54"/>
      <c r="JQP128" s="54"/>
      <c r="JQQ128" s="54"/>
      <c r="JQR128" s="54"/>
      <c r="JQS128" s="54"/>
      <c r="JQT128" s="54"/>
      <c r="JQU128" s="54"/>
      <c r="JQV128" s="54"/>
      <c r="JQW128" s="54"/>
      <c r="JQX128" s="54"/>
      <c r="JQY128" s="54"/>
      <c r="JQZ128" s="54"/>
      <c r="JRA128" s="54"/>
      <c r="JRB128" s="54"/>
      <c r="JRC128" s="54"/>
      <c r="JRD128" s="54"/>
      <c r="JRE128" s="54"/>
      <c r="JRF128" s="54"/>
      <c r="JRG128" s="54"/>
      <c r="JRH128" s="54"/>
      <c r="JRI128" s="54"/>
      <c r="JRJ128" s="54"/>
      <c r="JRK128" s="54"/>
      <c r="JRL128" s="54"/>
      <c r="JRM128" s="54"/>
      <c r="JRN128" s="54"/>
      <c r="JRO128" s="54"/>
      <c r="JRP128" s="54"/>
      <c r="JRQ128" s="54"/>
      <c r="JRR128" s="54"/>
      <c r="JRS128" s="54"/>
      <c r="JRT128" s="54"/>
      <c r="JRU128" s="54"/>
      <c r="JRV128" s="54"/>
      <c r="JRW128" s="54"/>
      <c r="JRX128" s="54"/>
      <c r="JRY128" s="54"/>
      <c r="JRZ128" s="54"/>
      <c r="JSA128" s="54"/>
      <c r="JSB128" s="54"/>
      <c r="JSC128" s="54"/>
      <c r="JSD128" s="54"/>
      <c r="JSE128" s="54"/>
      <c r="JSF128" s="54"/>
      <c r="JSG128" s="54"/>
      <c r="JSH128" s="54"/>
      <c r="JSI128" s="54"/>
      <c r="JSJ128" s="54"/>
      <c r="JSK128" s="54"/>
      <c r="JSL128" s="54"/>
      <c r="JSM128" s="54"/>
      <c r="JSN128" s="54"/>
      <c r="JSO128" s="54"/>
      <c r="JSP128" s="54"/>
      <c r="JSQ128" s="54"/>
      <c r="JSR128" s="54"/>
      <c r="JSS128" s="54"/>
      <c r="JST128" s="54"/>
      <c r="JSU128" s="54"/>
      <c r="JSV128" s="54"/>
      <c r="JSW128" s="54"/>
      <c r="JSX128" s="54"/>
      <c r="JSY128" s="54"/>
      <c r="JSZ128" s="54"/>
      <c r="JTA128" s="54"/>
      <c r="JTB128" s="54"/>
      <c r="JTC128" s="54"/>
      <c r="JTD128" s="54"/>
      <c r="JTE128" s="54"/>
      <c r="JTF128" s="54"/>
      <c r="JTG128" s="54"/>
      <c r="JTH128" s="54"/>
      <c r="JTI128" s="54"/>
      <c r="JTJ128" s="54"/>
      <c r="JTK128" s="54"/>
      <c r="JTL128" s="54"/>
      <c r="JTM128" s="54"/>
      <c r="JTN128" s="54"/>
      <c r="JTO128" s="54"/>
      <c r="JTP128" s="54"/>
      <c r="JTQ128" s="54"/>
      <c r="JTR128" s="54"/>
      <c r="JTS128" s="54"/>
      <c r="JTT128" s="54"/>
      <c r="JTU128" s="54"/>
      <c r="JTV128" s="54"/>
      <c r="JTW128" s="54"/>
      <c r="JTX128" s="54"/>
      <c r="JTY128" s="54"/>
      <c r="JTZ128" s="54"/>
      <c r="JUA128" s="54"/>
      <c r="JUB128" s="54"/>
      <c r="JUC128" s="54"/>
      <c r="JUD128" s="54"/>
      <c r="JUE128" s="54"/>
      <c r="JUF128" s="54"/>
      <c r="JUG128" s="54"/>
      <c r="JUH128" s="54"/>
      <c r="JUI128" s="54"/>
      <c r="JUJ128" s="54"/>
      <c r="JUK128" s="54"/>
      <c r="JUL128" s="54"/>
      <c r="JUM128" s="54"/>
      <c r="JUN128" s="54"/>
      <c r="JUO128" s="54"/>
      <c r="JUP128" s="54"/>
      <c r="JUQ128" s="54"/>
      <c r="JUR128" s="54"/>
      <c r="JUS128" s="54"/>
      <c r="JUT128" s="54"/>
      <c r="JUU128" s="54"/>
      <c r="JUV128" s="54"/>
      <c r="JUW128" s="54"/>
      <c r="JUX128" s="54"/>
      <c r="JUY128" s="54"/>
      <c r="JUZ128" s="54"/>
      <c r="JVA128" s="54"/>
      <c r="JVB128" s="54"/>
      <c r="JVC128" s="54"/>
      <c r="JVD128" s="54"/>
      <c r="JVE128" s="54"/>
      <c r="JVF128" s="54"/>
      <c r="JVG128" s="54"/>
      <c r="JVH128" s="54"/>
      <c r="JVI128" s="54"/>
      <c r="JVJ128" s="54"/>
      <c r="JVK128" s="54"/>
      <c r="JVL128" s="54"/>
      <c r="JVM128" s="54"/>
      <c r="JVN128" s="54"/>
      <c r="JVO128" s="54"/>
      <c r="JVP128" s="54"/>
      <c r="JVQ128" s="54"/>
      <c r="JVR128" s="54"/>
      <c r="JVS128" s="54"/>
      <c r="JVT128" s="54"/>
      <c r="JVU128" s="54"/>
      <c r="JVV128" s="54"/>
      <c r="JVW128" s="54"/>
      <c r="JVX128" s="54"/>
      <c r="JVY128" s="54"/>
      <c r="JVZ128" s="54"/>
      <c r="JWA128" s="54"/>
      <c r="JWB128" s="54"/>
      <c r="JWC128" s="54"/>
      <c r="JWD128" s="54"/>
      <c r="JWE128" s="54"/>
      <c r="JWF128" s="54"/>
      <c r="JWG128" s="54"/>
      <c r="JWH128" s="54"/>
      <c r="JWI128" s="54"/>
      <c r="JWJ128" s="54"/>
      <c r="JWK128" s="54"/>
      <c r="JWL128" s="54"/>
      <c r="JWM128" s="54"/>
      <c r="JWN128" s="54"/>
      <c r="JWO128" s="54"/>
      <c r="JWP128" s="54"/>
      <c r="JWQ128" s="54"/>
      <c r="JWR128" s="54"/>
      <c r="JWS128" s="54"/>
      <c r="JWT128" s="54"/>
      <c r="JWU128" s="54"/>
      <c r="JWV128" s="54"/>
      <c r="JWW128" s="54"/>
      <c r="JWX128" s="54"/>
      <c r="JWY128" s="54"/>
      <c r="JWZ128" s="54"/>
      <c r="JXA128" s="54"/>
      <c r="JXB128" s="54"/>
      <c r="JXC128" s="54"/>
      <c r="JXD128" s="54"/>
      <c r="JXE128" s="54"/>
      <c r="JXF128" s="54"/>
      <c r="JXG128" s="54"/>
      <c r="JXH128" s="54"/>
      <c r="JXI128" s="54"/>
      <c r="JXJ128" s="54"/>
      <c r="JXK128" s="54"/>
      <c r="JXL128" s="54"/>
      <c r="JXM128" s="54"/>
      <c r="JXN128" s="54"/>
      <c r="JXO128" s="54"/>
      <c r="JXP128" s="54"/>
      <c r="JXQ128" s="54"/>
      <c r="JXR128" s="54"/>
      <c r="JXS128" s="54"/>
      <c r="JXT128" s="54"/>
      <c r="JXU128" s="54"/>
      <c r="JXV128" s="54"/>
      <c r="JXW128" s="54"/>
      <c r="JXX128" s="54"/>
      <c r="JXY128" s="54"/>
      <c r="JXZ128" s="54"/>
      <c r="JYA128" s="54"/>
      <c r="JYB128" s="54"/>
      <c r="JYC128" s="54"/>
      <c r="JYD128" s="54"/>
      <c r="JYE128" s="54"/>
      <c r="JYF128" s="54"/>
      <c r="JYG128" s="54"/>
      <c r="JYH128" s="54"/>
      <c r="JYI128" s="54"/>
      <c r="JYJ128" s="54"/>
      <c r="JYK128" s="54"/>
      <c r="JYL128" s="54"/>
      <c r="JYM128" s="54"/>
      <c r="JYN128" s="54"/>
      <c r="JYO128" s="54"/>
      <c r="JYP128" s="54"/>
      <c r="JYQ128" s="54"/>
      <c r="JYR128" s="54"/>
      <c r="JYS128" s="54"/>
      <c r="JYT128" s="54"/>
      <c r="JYU128" s="54"/>
      <c r="JYV128" s="54"/>
      <c r="JYW128" s="54"/>
      <c r="JYX128" s="54"/>
      <c r="JYY128" s="54"/>
      <c r="JYZ128" s="54"/>
      <c r="JZA128" s="54"/>
      <c r="JZB128" s="54"/>
      <c r="JZC128" s="54"/>
      <c r="JZD128" s="54"/>
      <c r="JZE128" s="54"/>
      <c r="JZF128" s="54"/>
      <c r="JZG128" s="54"/>
      <c r="JZH128" s="54"/>
      <c r="JZI128" s="54"/>
      <c r="JZJ128" s="54"/>
      <c r="JZK128" s="54"/>
      <c r="JZL128" s="54"/>
      <c r="JZM128" s="54"/>
      <c r="JZN128" s="54"/>
      <c r="JZO128" s="54"/>
      <c r="JZP128" s="54"/>
      <c r="JZQ128" s="54"/>
      <c r="JZR128" s="54"/>
      <c r="JZS128" s="54"/>
      <c r="JZT128" s="54"/>
      <c r="JZU128" s="54"/>
      <c r="JZV128" s="54"/>
      <c r="JZW128" s="54"/>
      <c r="JZX128" s="54"/>
      <c r="JZY128" s="54"/>
      <c r="JZZ128" s="54"/>
      <c r="KAA128" s="54"/>
      <c r="KAB128" s="54"/>
      <c r="KAC128" s="54"/>
      <c r="KAD128" s="54"/>
      <c r="KAE128" s="54"/>
      <c r="KAF128" s="54"/>
      <c r="KAG128" s="54"/>
      <c r="KAH128" s="54"/>
      <c r="KAI128" s="54"/>
      <c r="KAJ128" s="54"/>
      <c r="KAK128" s="54"/>
      <c r="KAL128" s="54"/>
      <c r="KAM128" s="54"/>
      <c r="KAN128" s="54"/>
      <c r="KAO128" s="54"/>
      <c r="KAP128" s="54"/>
      <c r="KAQ128" s="54"/>
      <c r="KAR128" s="54"/>
      <c r="KAS128" s="54"/>
      <c r="KAT128" s="54"/>
      <c r="KAU128" s="54"/>
      <c r="KAV128" s="54"/>
      <c r="KAW128" s="54"/>
      <c r="KAX128" s="54"/>
      <c r="KAY128" s="54"/>
      <c r="KAZ128" s="54"/>
      <c r="KBA128" s="54"/>
      <c r="KBB128" s="54"/>
      <c r="KBC128" s="54"/>
      <c r="KBD128" s="54"/>
      <c r="KBE128" s="54"/>
      <c r="KBF128" s="54"/>
      <c r="KBG128" s="54"/>
      <c r="KBH128" s="54"/>
      <c r="KBI128" s="54"/>
      <c r="KBJ128" s="54"/>
      <c r="KBK128" s="54"/>
      <c r="KBL128" s="54"/>
      <c r="KBM128" s="54"/>
      <c r="KBN128" s="54"/>
      <c r="KBO128" s="54"/>
      <c r="KBP128" s="54"/>
      <c r="KBQ128" s="54"/>
      <c r="KBR128" s="54"/>
      <c r="KBS128" s="54"/>
      <c r="KBT128" s="54"/>
      <c r="KBU128" s="54"/>
      <c r="KBV128" s="54"/>
      <c r="KBW128" s="54"/>
      <c r="KBX128" s="54"/>
      <c r="KBY128" s="54"/>
      <c r="KBZ128" s="54"/>
      <c r="KCA128" s="54"/>
      <c r="KCB128" s="54"/>
      <c r="KCC128" s="54"/>
      <c r="KCD128" s="54"/>
      <c r="KCE128" s="54"/>
      <c r="KCF128" s="54"/>
      <c r="KCG128" s="54"/>
      <c r="KCH128" s="54"/>
      <c r="KCI128" s="54"/>
      <c r="KCJ128" s="54"/>
      <c r="KCK128" s="54"/>
      <c r="KCL128" s="54"/>
      <c r="KCM128" s="54"/>
      <c r="KCN128" s="54"/>
      <c r="KCO128" s="54"/>
      <c r="KCP128" s="54"/>
      <c r="KCQ128" s="54"/>
      <c r="KCR128" s="54"/>
      <c r="KCS128" s="54"/>
      <c r="KCT128" s="54"/>
      <c r="KCU128" s="54"/>
      <c r="KCV128" s="54"/>
      <c r="KCW128" s="54"/>
      <c r="KCX128" s="54"/>
      <c r="KCY128" s="54"/>
      <c r="KCZ128" s="54"/>
      <c r="KDA128" s="54"/>
      <c r="KDB128" s="54"/>
      <c r="KDC128" s="54"/>
      <c r="KDD128" s="54"/>
      <c r="KDE128" s="54"/>
      <c r="KDF128" s="54"/>
      <c r="KDG128" s="54"/>
      <c r="KDH128" s="54"/>
      <c r="KDI128" s="54"/>
      <c r="KDJ128" s="54"/>
      <c r="KDK128" s="54"/>
      <c r="KDL128" s="54"/>
      <c r="KDM128" s="54"/>
      <c r="KDN128" s="54"/>
      <c r="KDO128" s="54"/>
      <c r="KDP128" s="54"/>
      <c r="KDQ128" s="54"/>
      <c r="KDR128" s="54"/>
      <c r="KDS128" s="54"/>
      <c r="KDT128" s="54"/>
      <c r="KDU128" s="54"/>
      <c r="KDV128" s="54"/>
      <c r="KDW128" s="54"/>
      <c r="KDX128" s="54"/>
      <c r="KDY128" s="54"/>
      <c r="KDZ128" s="54"/>
      <c r="KEA128" s="54"/>
      <c r="KEB128" s="54"/>
      <c r="KEC128" s="54"/>
      <c r="KED128" s="54"/>
      <c r="KEE128" s="54"/>
      <c r="KEF128" s="54"/>
      <c r="KEG128" s="54"/>
      <c r="KEH128" s="54"/>
      <c r="KEI128" s="54"/>
      <c r="KEJ128" s="54"/>
      <c r="KEK128" s="54"/>
      <c r="KEL128" s="54"/>
      <c r="KEM128" s="54"/>
      <c r="KEN128" s="54"/>
      <c r="KEO128" s="54"/>
      <c r="KEP128" s="54"/>
      <c r="KEQ128" s="54"/>
      <c r="KER128" s="54"/>
      <c r="KES128" s="54"/>
      <c r="KET128" s="54"/>
      <c r="KEU128" s="54"/>
      <c r="KEV128" s="54"/>
      <c r="KEW128" s="54"/>
      <c r="KEX128" s="54"/>
      <c r="KEY128" s="54"/>
      <c r="KEZ128" s="54"/>
      <c r="KFA128" s="54"/>
      <c r="KFB128" s="54"/>
      <c r="KFC128" s="54"/>
      <c r="KFD128" s="54"/>
      <c r="KFE128" s="54"/>
      <c r="KFF128" s="54"/>
      <c r="KFG128" s="54"/>
      <c r="KFH128" s="54"/>
      <c r="KFI128" s="54"/>
      <c r="KFJ128" s="54"/>
      <c r="KFK128" s="54"/>
      <c r="KFL128" s="54"/>
      <c r="KFM128" s="54"/>
      <c r="KFN128" s="54"/>
      <c r="KFO128" s="54"/>
      <c r="KFP128" s="54"/>
      <c r="KFQ128" s="54"/>
      <c r="KFR128" s="54"/>
      <c r="KFS128" s="54"/>
      <c r="KFT128" s="54"/>
      <c r="KFU128" s="54"/>
      <c r="KFV128" s="54"/>
      <c r="KFW128" s="54"/>
      <c r="KFX128" s="54"/>
      <c r="KFY128" s="54"/>
      <c r="KFZ128" s="54"/>
      <c r="KGA128" s="54"/>
      <c r="KGB128" s="54"/>
      <c r="KGC128" s="54"/>
      <c r="KGD128" s="54"/>
      <c r="KGE128" s="54"/>
      <c r="KGF128" s="54"/>
      <c r="KGG128" s="54"/>
      <c r="KGH128" s="54"/>
      <c r="KGI128" s="54"/>
      <c r="KGJ128" s="54"/>
      <c r="KGK128" s="54"/>
      <c r="KGL128" s="54"/>
      <c r="KGM128" s="54"/>
      <c r="KGN128" s="54"/>
      <c r="KGO128" s="54"/>
      <c r="KGP128" s="54"/>
      <c r="KGQ128" s="54"/>
      <c r="KGR128" s="54"/>
      <c r="KGS128" s="54"/>
      <c r="KGT128" s="54"/>
      <c r="KGU128" s="54"/>
      <c r="KGV128" s="54"/>
      <c r="KGW128" s="54"/>
      <c r="KGX128" s="54"/>
      <c r="KGY128" s="54"/>
      <c r="KGZ128" s="54"/>
      <c r="KHA128" s="54"/>
      <c r="KHB128" s="54"/>
      <c r="KHC128" s="54"/>
      <c r="KHD128" s="54"/>
      <c r="KHE128" s="54"/>
      <c r="KHF128" s="54"/>
      <c r="KHG128" s="54"/>
      <c r="KHH128" s="54"/>
      <c r="KHI128" s="54"/>
      <c r="KHJ128" s="54"/>
      <c r="KHK128" s="54"/>
      <c r="KHL128" s="54"/>
      <c r="KHM128" s="54"/>
      <c r="KHN128" s="54"/>
      <c r="KHO128" s="54"/>
      <c r="KHP128" s="54"/>
      <c r="KHQ128" s="54"/>
      <c r="KHR128" s="54"/>
      <c r="KHS128" s="54"/>
      <c r="KHT128" s="54"/>
      <c r="KHU128" s="54"/>
      <c r="KHV128" s="54"/>
      <c r="KHW128" s="54"/>
      <c r="KHX128" s="54"/>
      <c r="KHY128" s="54"/>
      <c r="KHZ128" s="54"/>
      <c r="KIA128" s="54"/>
      <c r="KIB128" s="54"/>
      <c r="KIC128" s="54"/>
      <c r="KID128" s="54"/>
      <c r="KIE128" s="54"/>
      <c r="KIF128" s="54"/>
      <c r="KIG128" s="54"/>
      <c r="KIH128" s="54"/>
      <c r="KII128" s="54"/>
      <c r="KIJ128" s="54"/>
      <c r="KIK128" s="54"/>
      <c r="KIL128" s="54"/>
      <c r="KIM128" s="54"/>
      <c r="KIN128" s="54"/>
      <c r="KIO128" s="54"/>
      <c r="KIP128" s="54"/>
      <c r="KIQ128" s="54"/>
      <c r="KIR128" s="54"/>
      <c r="KIS128" s="54"/>
      <c r="KIT128" s="54"/>
      <c r="KIU128" s="54"/>
      <c r="KIV128" s="54"/>
      <c r="KIW128" s="54"/>
      <c r="KIX128" s="54"/>
      <c r="KIY128" s="54"/>
      <c r="KIZ128" s="54"/>
      <c r="KJA128" s="54"/>
      <c r="KJB128" s="54"/>
      <c r="KJC128" s="54"/>
      <c r="KJD128" s="54"/>
      <c r="KJE128" s="54"/>
      <c r="KJF128" s="54"/>
      <c r="KJG128" s="54"/>
      <c r="KJH128" s="54"/>
      <c r="KJI128" s="54"/>
      <c r="KJJ128" s="54"/>
      <c r="KJK128" s="54"/>
      <c r="KJL128" s="54"/>
      <c r="KJM128" s="54"/>
      <c r="KJN128" s="54"/>
      <c r="KJO128" s="54"/>
      <c r="KJP128" s="54"/>
      <c r="KJQ128" s="54"/>
      <c r="KJR128" s="54"/>
      <c r="KJS128" s="54"/>
      <c r="KJT128" s="54"/>
      <c r="KJU128" s="54"/>
      <c r="KJV128" s="54"/>
      <c r="KJW128" s="54"/>
      <c r="KJX128" s="54"/>
      <c r="KJY128" s="54"/>
      <c r="KJZ128" s="54"/>
      <c r="KKA128" s="54"/>
      <c r="KKB128" s="54"/>
      <c r="KKC128" s="54"/>
      <c r="KKD128" s="54"/>
      <c r="KKE128" s="54"/>
      <c r="KKF128" s="54"/>
      <c r="KKG128" s="54"/>
      <c r="KKH128" s="54"/>
      <c r="KKI128" s="54"/>
      <c r="KKJ128" s="54"/>
      <c r="KKK128" s="54"/>
      <c r="KKL128" s="54"/>
      <c r="KKM128" s="54"/>
      <c r="KKN128" s="54"/>
      <c r="KKO128" s="54"/>
      <c r="KKP128" s="54"/>
      <c r="KKQ128" s="54"/>
      <c r="KKR128" s="54"/>
      <c r="KKS128" s="54"/>
      <c r="KKT128" s="54"/>
      <c r="KKU128" s="54"/>
      <c r="KKV128" s="54"/>
      <c r="KKW128" s="54"/>
      <c r="KKX128" s="54"/>
      <c r="KKY128" s="54"/>
      <c r="KKZ128" s="54"/>
      <c r="KLA128" s="54"/>
      <c r="KLB128" s="54"/>
      <c r="KLC128" s="54"/>
      <c r="KLD128" s="54"/>
      <c r="KLE128" s="54"/>
      <c r="KLF128" s="54"/>
      <c r="KLG128" s="54"/>
      <c r="KLH128" s="54"/>
      <c r="KLI128" s="54"/>
      <c r="KLJ128" s="54"/>
      <c r="KLK128" s="54"/>
      <c r="KLL128" s="54"/>
      <c r="KLM128" s="54"/>
      <c r="KLN128" s="54"/>
      <c r="KLO128" s="54"/>
      <c r="KLP128" s="54"/>
      <c r="KLQ128" s="54"/>
      <c r="KLR128" s="54"/>
      <c r="KLS128" s="54"/>
      <c r="KLT128" s="54"/>
      <c r="KLU128" s="54"/>
      <c r="KLV128" s="54"/>
      <c r="KLW128" s="54"/>
      <c r="KLX128" s="54"/>
      <c r="KLY128" s="54"/>
      <c r="KLZ128" s="54"/>
      <c r="KMA128" s="54"/>
      <c r="KMB128" s="54"/>
      <c r="KMC128" s="54"/>
      <c r="KMD128" s="54"/>
      <c r="KME128" s="54"/>
      <c r="KMF128" s="54"/>
      <c r="KMG128" s="54"/>
      <c r="KMH128" s="54"/>
      <c r="KMI128" s="54"/>
      <c r="KMJ128" s="54"/>
      <c r="KMK128" s="54"/>
      <c r="KML128" s="54"/>
      <c r="KMM128" s="54"/>
      <c r="KMN128" s="54"/>
      <c r="KMO128" s="54"/>
      <c r="KMP128" s="54"/>
      <c r="KMQ128" s="54"/>
      <c r="KMR128" s="54"/>
      <c r="KMS128" s="54"/>
      <c r="KMT128" s="54"/>
      <c r="KMU128" s="54"/>
      <c r="KMV128" s="54"/>
      <c r="KMW128" s="54"/>
      <c r="KMX128" s="54"/>
      <c r="KMY128" s="54"/>
      <c r="KMZ128" s="54"/>
      <c r="KNA128" s="54"/>
      <c r="KNB128" s="54"/>
      <c r="KNC128" s="54"/>
      <c r="KND128" s="54"/>
      <c r="KNE128" s="54"/>
      <c r="KNF128" s="54"/>
      <c r="KNG128" s="54"/>
      <c r="KNH128" s="54"/>
      <c r="KNI128" s="54"/>
      <c r="KNJ128" s="54"/>
      <c r="KNK128" s="54"/>
      <c r="KNL128" s="54"/>
      <c r="KNM128" s="54"/>
      <c r="KNN128" s="54"/>
      <c r="KNO128" s="54"/>
      <c r="KNP128" s="54"/>
      <c r="KNQ128" s="54"/>
      <c r="KNR128" s="54"/>
      <c r="KNS128" s="54"/>
      <c r="KNT128" s="54"/>
      <c r="KNU128" s="54"/>
      <c r="KNV128" s="54"/>
      <c r="KNW128" s="54"/>
      <c r="KNX128" s="54"/>
      <c r="KNY128" s="54"/>
      <c r="KNZ128" s="54"/>
      <c r="KOA128" s="54"/>
      <c r="KOB128" s="54"/>
      <c r="KOC128" s="54"/>
      <c r="KOD128" s="54"/>
      <c r="KOE128" s="54"/>
      <c r="KOF128" s="54"/>
      <c r="KOG128" s="54"/>
      <c r="KOH128" s="54"/>
      <c r="KOI128" s="54"/>
      <c r="KOJ128" s="54"/>
      <c r="KOK128" s="54"/>
      <c r="KOL128" s="54"/>
      <c r="KOM128" s="54"/>
      <c r="KON128" s="54"/>
      <c r="KOO128" s="54"/>
      <c r="KOP128" s="54"/>
      <c r="KOQ128" s="54"/>
      <c r="KOR128" s="54"/>
      <c r="KOS128" s="54"/>
      <c r="KOT128" s="54"/>
      <c r="KOU128" s="54"/>
      <c r="KOV128" s="54"/>
      <c r="KOW128" s="54"/>
      <c r="KOX128" s="54"/>
      <c r="KOY128" s="54"/>
      <c r="KOZ128" s="54"/>
      <c r="KPA128" s="54"/>
      <c r="KPB128" s="54"/>
      <c r="KPC128" s="54"/>
      <c r="KPD128" s="54"/>
      <c r="KPE128" s="54"/>
      <c r="KPF128" s="54"/>
      <c r="KPG128" s="54"/>
      <c r="KPH128" s="54"/>
      <c r="KPI128" s="54"/>
      <c r="KPJ128" s="54"/>
      <c r="KPK128" s="54"/>
      <c r="KPL128" s="54"/>
      <c r="KPM128" s="54"/>
      <c r="KPN128" s="54"/>
      <c r="KPO128" s="54"/>
      <c r="KPP128" s="54"/>
      <c r="KPQ128" s="54"/>
      <c r="KPR128" s="54"/>
      <c r="KPS128" s="54"/>
      <c r="KPT128" s="54"/>
      <c r="KPU128" s="54"/>
      <c r="KPV128" s="54"/>
      <c r="KPW128" s="54"/>
      <c r="KPX128" s="54"/>
      <c r="KPY128" s="54"/>
      <c r="KPZ128" s="54"/>
      <c r="KQA128" s="54"/>
      <c r="KQB128" s="54"/>
      <c r="KQC128" s="54"/>
      <c r="KQD128" s="54"/>
      <c r="KQE128" s="54"/>
      <c r="KQF128" s="54"/>
      <c r="KQG128" s="54"/>
      <c r="KQH128" s="54"/>
      <c r="KQI128" s="54"/>
      <c r="KQJ128" s="54"/>
      <c r="KQK128" s="54"/>
      <c r="KQL128" s="54"/>
      <c r="KQM128" s="54"/>
      <c r="KQN128" s="54"/>
      <c r="KQO128" s="54"/>
      <c r="KQP128" s="54"/>
      <c r="KQQ128" s="54"/>
      <c r="KQR128" s="54"/>
      <c r="KQS128" s="54"/>
      <c r="KQT128" s="54"/>
      <c r="KQU128" s="54"/>
      <c r="KQV128" s="54"/>
      <c r="KQW128" s="54"/>
      <c r="KQX128" s="54"/>
      <c r="KQY128" s="54"/>
      <c r="KQZ128" s="54"/>
      <c r="KRA128" s="54"/>
      <c r="KRB128" s="54"/>
      <c r="KRC128" s="54"/>
      <c r="KRD128" s="54"/>
      <c r="KRE128" s="54"/>
      <c r="KRF128" s="54"/>
      <c r="KRG128" s="54"/>
      <c r="KRH128" s="54"/>
      <c r="KRI128" s="54"/>
      <c r="KRJ128" s="54"/>
      <c r="KRK128" s="54"/>
      <c r="KRL128" s="54"/>
      <c r="KRM128" s="54"/>
      <c r="KRN128" s="54"/>
      <c r="KRO128" s="54"/>
      <c r="KRP128" s="54"/>
      <c r="KRQ128" s="54"/>
      <c r="KRR128" s="54"/>
      <c r="KRS128" s="54"/>
      <c r="KRT128" s="54"/>
      <c r="KRU128" s="54"/>
      <c r="KRV128" s="54"/>
      <c r="KRW128" s="54"/>
      <c r="KRX128" s="54"/>
      <c r="KRY128" s="54"/>
      <c r="KRZ128" s="54"/>
      <c r="KSA128" s="54"/>
      <c r="KSB128" s="54"/>
      <c r="KSC128" s="54"/>
      <c r="KSD128" s="54"/>
      <c r="KSE128" s="54"/>
      <c r="KSF128" s="54"/>
      <c r="KSG128" s="54"/>
      <c r="KSH128" s="54"/>
      <c r="KSI128" s="54"/>
      <c r="KSJ128" s="54"/>
      <c r="KSK128" s="54"/>
      <c r="KSL128" s="54"/>
      <c r="KSM128" s="54"/>
      <c r="KSN128" s="54"/>
      <c r="KSO128" s="54"/>
      <c r="KSP128" s="54"/>
      <c r="KSQ128" s="54"/>
      <c r="KSR128" s="54"/>
      <c r="KSS128" s="54"/>
      <c r="KST128" s="54"/>
      <c r="KSU128" s="54"/>
      <c r="KSV128" s="54"/>
      <c r="KSW128" s="54"/>
      <c r="KSX128" s="54"/>
      <c r="KSY128" s="54"/>
      <c r="KSZ128" s="54"/>
      <c r="KTA128" s="54"/>
      <c r="KTB128" s="54"/>
      <c r="KTC128" s="54"/>
      <c r="KTD128" s="54"/>
      <c r="KTE128" s="54"/>
      <c r="KTF128" s="54"/>
      <c r="KTG128" s="54"/>
      <c r="KTH128" s="54"/>
      <c r="KTI128" s="54"/>
      <c r="KTJ128" s="54"/>
      <c r="KTK128" s="54"/>
      <c r="KTL128" s="54"/>
      <c r="KTM128" s="54"/>
      <c r="KTN128" s="54"/>
      <c r="KTO128" s="54"/>
      <c r="KTP128" s="54"/>
      <c r="KTQ128" s="54"/>
      <c r="KTR128" s="54"/>
      <c r="KTS128" s="54"/>
      <c r="KTT128" s="54"/>
      <c r="KTU128" s="54"/>
      <c r="KTV128" s="54"/>
      <c r="KTW128" s="54"/>
      <c r="KTX128" s="54"/>
      <c r="KTY128" s="54"/>
      <c r="KTZ128" s="54"/>
      <c r="KUA128" s="54"/>
      <c r="KUB128" s="54"/>
      <c r="KUC128" s="54"/>
      <c r="KUD128" s="54"/>
      <c r="KUE128" s="54"/>
      <c r="KUF128" s="54"/>
      <c r="KUG128" s="54"/>
      <c r="KUH128" s="54"/>
      <c r="KUI128" s="54"/>
      <c r="KUJ128" s="54"/>
      <c r="KUK128" s="54"/>
      <c r="KUL128" s="54"/>
      <c r="KUM128" s="54"/>
      <c r="KUN128" s="54"/>
      <c r="KUO128" s="54"/>
      <c r="KUP128" s="54"/>
      <c r="KUQ128" s="54"/>
      <c r="KUR128" s="54"/>
      <c r="KUS128" s="54"/>
      <c r="KUT128" s="54"/>
      <c r="KUU128" s="54"/>
      <c r="KUV128" s="54"/>
      <c r="KUW128" s="54"/>
      <c r="KUX128" s="54"/>
      <c r="KUY128" s="54"/>
      <c r="KUZ128" s="54"/>
      <c r="KVA128" s="54"/>
      <c r="KVB128" s="54"/>
      <c r="KVC128" s="54"/>
      <c r="KVD128" s="54"/>
      <c r="KVE128" s="54"/>
      <c r="KVF128" s="54"/>
      <c r="KVG128" s="54"/>
      <c r="KVH128" s="54"/>
      <c r="KVI128" s="54"/>
      <c r="KVJ128" s="54"/>
      <c r="KVK128" s="54"/>
      <c r="KVL128" s="54"/>
      <c r="KVM128" s="54"/>
      <c r="KVN128" s="54"/>
      <c r="KVO128" s="54"/>
      <c r="KVP128" s="54"/>
      <c r="KVQ128" s="54"/>
      <c r="KVR128" s="54"/>
      <c r="KVS128" s="54"/>
      <c r="KVT128" s="54"/>
      <c r="KVU128" s="54"/>
      <c r="KVV128" s="54"/>
      <c r="KVW128" s="54"/>
      <c r="KVX128" s="54"/>
      <c r="KVY128" s="54"/>
      <c r="KVZ128" s="54"/>
      <c r="KWA128" s="54"/>
      <c r="KWB128" s="54"/>
      <c r="KWC128" s="54"/>
      <c r="KWD128" s="54"/>
      <c r="KWE128" s="54"/>
      <c r="KWF128" s="54"/>
      <c r="KWG128" s="54"/>
      <c r="KWH128" s="54"/>
      <c r="KWI128" s="54"/>
      <c r="KWJ128" s="54"/>
      <c r="KWK128" s="54"/>
      <c r="KWL128" s="54"/>
      <c r="KWM128" s="54"/>
      <c r="KWN128" s="54"/>
      <c r="KWO128" s="54"/>
      <c r="KWP128" s="54"/>
      <c r="KWQ128" s="54"/>
      <c r="KWR128" s="54"/>
      <c r="KWS128" s="54"/>
      <c r="KWT128" s="54"/>
      <c r="KWU128" s="54"/>
      <c r="KWV128" s="54"/>
      <c r="KWW128" s="54"/>
      <c r="KWX128" s="54"/>
      <c r="KWY128" s="54"/>
      <c r="KWZ128" s="54"/>
      <c r="KXA128" s="54"/>
      <c r="KXB128" s="54"/>
      <c r="KXC128" s="54"/>
      <c r="KXD128" s="54"/>
      <c r="KXE128" s="54"/>
      <c r="KXF128" s="54"/>
      <c r="KXG128" s="54"/>
      <c r="KXH128" s="54"/>
      <c r="KXI128" s="54"/>
      <c r="KXJ128" s="54"/>
      <c r="KXK128" s="54"/>
      <c r="KXL128" s="54"/>
      <c r="KXM128" s="54"/>
      <c r="KXN128" s="54"/>
      <c r="KXO128" s="54"/>
      <c r="KXP128" s="54"/>
      <c r="KXQ128" s="54"/>
      <c r="KXR128" s="54"/>
      <c r="KXS128" s="54"/>
      <c r="KXT128" s="54"/>
      <c r="KXU128" s="54"/>
      <c r="KXV128" s="54"/>
      <c r="KXW128" s="54"/>
      <c r="KXX128" s="54"/>
      <c r="KXY128" s="54"/>
      <c r="KXZ128" s="54"/>
      <c r="KYA128" s="54"/>
      <c r="KYB128" s="54"/>
      <c r="KYC128" s="54"/>
      <c r="KYD128" s="54"/>
      <c r="KYE128" s="54"/>
      <c r="KYF128" s="54"/>
      <c r="KYG128" s="54"/>
      <c r="KYH128" s="54"/>
      <c r="KYI128" s="54"/>
      <c r="KYJ128" s="54"/>
      <c r="KYK128" s="54"/>
      <c r="KYL128" s="54"/>
      <c r="KYM128" s="54"/>
      <c r="KYN128" s="54"/>
      <c r="KYO128" s="54"/>
      <c r="KYP128" s="54"/>
      <c r="KYQ128" s="54"/>
      <c r="KYR128" s="54"/>
      <c r="KYS128" s="54"/>
      <c r="KYT128" s="54"/>
      <c r="KYU128" s="54"/>
      <c r="KYV128" s="54"/>
      <c r="KYW128" s="54"/>
      <c r="KYX128" s="54"/>
      <c r="KYY128" s="54"/>
      <c r="KYZ128" s="54"/>
      <c r="KZA128" s="54"/>
      <c r="KZB128" s="54"/>
      <c r="KZC128" s="54"/>
      <c r="KZD128" s="54"/>
      <c r="KZE128" s="54"/>
      <c r="KZF128" s="54"/>
      <c r="KZG128" s="54"/>
      <c r="KZH128" s="54"/>
      <c r="KZI128" s="54"/>
      <c r="KZJ128" s="54"/>
      <c r="KZK128" s="54"/>
      <c r="KZL128" s="54"/>
      <c r="KZM128" s="54"/>
      <c r="KZN128" s="54"/>
      <c r="KZO128" s="54"/>
      <c r="KZP128" s="54"/>
      <c r="KZQ128" s="54"/>
      <c r="KZR128" s="54"/>
      <c r="KZS128" s="54"/>
      <c r="KZT128" s="54"/>
      <c r="KZU128" s="54"/>
      <c r="KZV128" s="54"/>
      <c r="KZW128" s="54"/>
      <c r="KZX128" s="54"/>
      <c r="KZY128" s="54"/>
      <c r="KZZ128" s="54"/>
      <c r="LAA128" s="54"/>
      <c r="LAB128" s="54"/>
      <c r="LAC128" s="54"/>
      <c r="LAD128" s="54"/>
      <c r="LAE128" s="54"/>
      <c r="LAF128" s="54"/>
      <c r="LAG128" s="54"/>
      <c r="LAH128" s="54"/>
      <c r="LAI128" s="54"/>
      <c r="LAJ128" s="54"/>
      <c r="LAK128" s="54"/>
      <c r="LAL128" s="54"/>
      <c r="LAM128" s="54"/>
      <c r="LAN128" s="54"/>
      <c r="LAO128" s="54"/>
      <c r="LAP128" s="54"/>
      <c r="LAQ128" s="54"/>
      <c r="LAR128" s="54"/>
      <c r="LAS128" s="54"/>
      <c r="LAT128" s="54"/>
      <c r="LAU128" s="54"/>
      <c r="LAV128" s="54"/>
      <c r="LAW128" s="54"/>
      <c r="LAX128" s="54"/>
      <c r="LAY128" s="54"/>
      <c r="LAZ128" s="54"/>
      <c r="LBA128" s="54"/>
      <c r="LBB128" s="54"/>
      <c r="LBC128" s="54"/>
      <c r="LBD128" s="54"/>
      <c r="LBE128" s="54"/>
      <c r="LBF128" s="54"/>
      <c r="LBG128" s="54"/>
      <c r="LBH128" s="54"/>
      <c r="LBI128" s="54"/>
      <c r="LBJ128" s="54"/>
      <c r="LBK128" s="54"/>
      <c r="LBL128" s="54"/>
      <c r="LBM128" s="54"/>
      <c r="LBN128" s="54"/>
      <c r="LBO128" s="54"/>
      <c r="LBP128" s="54"/>
      <c r="LBQ128" s="54"/>
      <c r="LBR128" s="54"/>
      <c r="LBS128" s="54"/>
      <c r="LBT128" s="54"/>
      <c r="LBU128" s="54"/>
      <c r="LBV128" s="54"/>
      <c r="LBW128" s="54"/>
      <c r="LBX128" s="54"/>
      <c r="LBY128" s="54"/>
      <c r="LBZ128" s="54"/>
      <c r="LCA128" s="54"/>
      <c r="LCB128" s="54"/>
      <c r="LCC128" s="54"/>
      <c r="LCD128" s="54"/>
      <c r="LCE128" s="54"/>
      <c r="LCF128" s="54"/>
      <c r="LCG128" s="54"/>
      <c r="LCH128" s="54"/>
      <c r="LCI128" s="54"/>
      <c r="LCJ128" s="54"/>
      <c r="LCK128" s="54"/>
      <c r="LCL128" s="54"/>
      <c r="LCM128" s="54"/>
      <c r="LCN128" s="54"/>
      <c r="LCO128" s="54"/>
      <c r="LCP128" s="54"/>
      <c r="LCQ128" s="54"/>
      <c r="LCR128" s="54"/>
      <c r="LCS128" s="54"/>
      <c r="LCT128" s="54"/>
      <c r="LCU128" s="54"/>
      <c r="LCV128" s="54"/>
      <c r="LCW128" s="54"/>
      <c r="LCX128" s="54"/>
      <c r="LCY128" s="54"/>
      <c r="LCZ128" s="54"/>
      <c r="LDA128" s="54"/>
      <c r="LDB128" s="54"/>
      <c r="LDC128" s="54"/>
      <c r="LDD128" s="54"/>
      <c r="LDE128" s="54"/>
      <c r="LDF128" s="54"/>
      <c r="LDG128" s="54"/>
      <c r="LDH128" s="54"/>
      <c r="LDI128" s="54"/>
      <c r="LDJ128" s="54"/>
      <c r="LDK128" s="54"/>
      <c r="LDL128" s="54"/>
      <c r="LDM128" s="54"/>
      <c r="LDN128" s="54"/>
      <c r="LDO128" s="54"/>
      <c r="LDP128" s="54"/>
      <c r="LDQ128" s="54"/>
      <c r="LDR128" s="54"/>
      <c r="LDS128" s="54"/>
      <c r="LDT128" s="54"/>
      <c r="LDU128" s="54"/>
      <c r="LDV128" s="54"/>
      <c r="LDW128" s="54"/>
      <c r="LDX128" s="54"/>
      <c r="LDY128" s="54"/>
      <c r="LDZ128" s="54"/>
      <c r="LEA128" s="54"/>
      <c r="LEB128" s="54"/>
      <c r="LEC128" s="54"/>
      <c r="LED128" s="54"/>
      <c r="LEE128" s="54"/>
      <c r="LEF128" s="54"/>
      <c r="LEG128" s="54"/>
      <c r="LEH128" s="54"/>
      <c r="LEI128" s="54"/>
      <c r="LEJ128" s="54"/>
      <c r="LEK128" s="54"/>
      <c r="LEL128" s="54"/>
      <c r="LEM128" s="54"/>
      <c r="LEN128" s="54"/>
      <c r="LEO128" s="54"/>
      <c r="LEP128" s="54"/>
      <c r="LEQ128" s="54"/>
      <c r="LER128" s="54"/>
      <c r="LES128" s="54"/>
      <c r="LET128" s="54"/>
      <c r="LEU128" s="54"/>
      <c r="LEV128" s="54"/>
      <c r="LEW128" s="54"/>
      <c r="LEX128" s="54"/>
      <c r="LEY128" s="54"/>
      <c r="LEZ128" s="54"/>
      <c r="LFA128" s="54"/>
      <c r="LFB128" s="54"/>
      <c r="LFC128" s="54"/>
      <c r="LFD128" s="54"/>
      <c r="LFE128" s="54"/>
      <c r="LFF128" s="54"/>
      <c r="LFG128" s="54"/>
      <c r="LFH128" s="54"/>
      <c r="LFI128" s="54"/>
      <c r="LFJ128" s="54"/>
      <c r="LFK128" s="54"/>
      <c r="LFL128" s="54"/>
      <c r="LFM128" s="54"/>
      <c r="LFN128" s="54"/>
      <c r="LFO128" s="54"/>
      <c r="LFP128" s="54"/>
      <c r="LFQ128" s="54"/>
      <c r="LFR128" s="54"/>
      <c r="LFS128" s="54"/>
      <c r="LFT128" s="54"/>
      <c r="LFU128" s="54"/>
      <c r="LFV128" s="54"/>
      <c r="LFW128" s="54"/>
      <c r="LFX128" s="54"/>
      <c r="LFY128" s="54"/>
      <c r="LFZ128" s="54"/>
      <c r="LGA128" s="54"/>
      <c r="LGB128" s="54"/>
      <c r="LGC128" s="54"/>
      <c r="LGD128" s="54"/>
      <c r="LGE128" s="54"/>
      <c r="LGF128" s="54"/>
      <c r="LGG128" s="54"/>
      <c r="LGH128" s="54"/>
      <c r="LGI128" s="54"/>
      <c r="LGJ128" s="54"/>
      <c r="LGK128" s="54"/>
      <c r="LGL128" s="54"/>
      <c r="LGM128" s="54"/>
      <c r="LGN128" s="54"/>
      <c r="LGO128" s="54"/>
      <c r="LGP128" s="54"/>
      <c r="LGQ128" s="54"/>
      <c r="LGR128" s="54"/>
      <c r="LGS128" s="54"/>
      <c r="LGT128" s="54"/>
      <c r="LGU128" s="54"/>
      <c r="LGV128" s="54"/>
      <c r="LGW128" s="54"/>
      <c r="LGX128" s="54"/>
      <c r="LGY128" s="54"/>
      <c r="LGZ128" s="54"/>
      <c r="LHA128" s="54"/>
      <c r="LHB128" s="54"/>
      <c r="LHC128" s="54"/>
      <c r="LHD128" s="54"/>
      <c r="LHE128" s="54"/>
      <c r="LHF128" s="54"/>
      <c r="LHG128" s="54"/>
      <c r="LHH128" s="54"/>
      <c r="LHI128" s="54"/>
      <c r="LHJ128" s="54"/>
      <c r="LHK128" s="54"/>
      <c r="LHL128" s="54"/>
      <c r="LHM128" s="54"/>
      <c r="LHN128" s="54"/>
      <c r="LHO128" s="54"/>
      <c r="LHP128" s="54"/>
      <c r="LHQ128" s="54"/>
      <c r="LHR128" s="54"/>
      <c r="LHS128" s="54"/>
      <c r="LHT128" s="54"/>
      <c r="LHU128" s="54"/>
      <c r="LHV128" s="54"/>
      <c r="LHW128" s="54"/>
      <c r="LHX128" s="54"/>
      <c r="LHY128" s="54"/>
      <c r="LHZ128" s="54"/>
      <c r="LIA128" s="54"/>
      <c r="LIB128" s="54"/>
      <c r="LIC128" s="54"/>
      <c r="LID128" s="54"/>
      <c r="LIE128" s="54"/>
      <c r="LIF128" s="54"/>
      <c r="LIG128" s="54"/>
      <c r="LIH128" s="54"/>
      <c r="LII128" s="54"/>
      <c r="LIJ128" s="54"/>
      <c r="LIK128" s="54"/>
      <c r="LIL128" s="54"/>
      <c r="LIM128" s="54"/>
      <c r="LIN128" s="54"/>
      <c r="LIO128" s="54"/>
      <c r="LIP128" s="54"/>
      <c r="LIQ128" s="54"/>
      <c r="LIR128" s="54"/>
      <c r="LIS128" s="54"/>
      <c r="LIT128" s="54"/>
      <c r="LIU128" s="54"/>
      <c r="LIV128" s="54"/>
      <c r="LIW128" s="54"/>
      <c r="LIX128" s="54"/>
      <c r="LIY128" s="54"/>
      <c r="LIZ128" s="54"/>
      <c r="LJA128" s="54"/>
      <c r="LJB128" s="54"/>
      <c r="LJC128" s="54"/>
      <c r="LJD128" s="54"/>
      <c r="LJE128" s="54"/>
      <c r="LJF128" s="54"/>
      <c r="LJG128" s="54"/>
      <c r="LJH128" s="54"/>
      <c r="LJI128" s="54"/>
      <c r="LJJ128" s="54"/>
      <c r="LJK128" s="54"/>
      <c r="LJL128" s="54"/>
      <c r="LJM128" s="54"/>
      <c r="LJN128" s="54"/>
      <c r="LJO128" s="54"/>
      <c r="LJP128" s="54"/>
      <c r="LJQ128" s="54"/>
      <c r="LJR128" s="54"/>
      <c r="LJS128" s="54"/>
      <c r="LJT128" s="54"/>
      <c r="LJU128" s="54"/>
      <c r="LJV128" s="54"/>
      <c r="LJW128" s="54"/>
      <c r="LJX128" s="54"/>
      <c r="LJY128" s="54"/>
      <c r="LJZ128" s="54"/>
      <c r="LKA128" s="54"/>
      <c r="LKB128" s="54"/>
      <c r="LKC128" s="54"/>
      <c r="LKD128" s="54"/>
      <c r="LKE128" s="54"/>
      <c r="LKF128" s="54"/>
      <c r="LKG128" s="54"/>
      <c r="LKH128" s="54"/>
      <c r="LKI128" s="54"/>
      <c r="LKJ128" s="54"/>
      <c r="LKK128" s="54"/>
      <c r="LKL128" s="54"/>
      <c r="LKM128" s="54"/>
      <c r="LKN128" s="54"/>
      <c r="LKO128" s="54"/>
      <c r="LKP128" s="54"/>
      <c r="LKQ128" s="54"/>
      <c r="LKR128" s="54"/>
      <c r="LKS128" s="54"/>
      <c r="LKT128" s="54"/>
      <c r="LKU128" s="54"/>
      <c r="LKV128" s="54"/>
      <c r="LKW128" s="54"/>
      <c r="LKX128" s="54"/>
      <c r="LKY128" s="54"/>
      <c r="LKZ128" s="54"/>
      <c r="LLA128" s="54"/>
      <c r="LLB128" s="54"/>
      <c r="LLC128" s="54"/>
      <c r="LLD128" s="54"/>
      <c r="LLE128" s="54"/>
      <c r="LLF128" s="54"/>
      <c r="LLG128" s="54"/>
      <c r="LLH128" s="54"/>
      <c r="LLI128" s="54"/>
      <c r="LLJ128" s="54"/>
      <c r="LLK128" s="54"/>
      <c r="LLL128" s="54"/>
      <c r="LLM128" s="54"/>
      <c r="LLN128" s="54"/>
      <c r="LLO128" s="54"/>
      <c r="LLP128" s="54"/>
      <c r="LLQ128" s="54"/>
      <c r="LLR128" s="54"/>
      <c r="LLS128" s="54"/>
      <c r="LLT128" s="54"/>
      <c r="LLU128" s="54"/>
      <c r="LLV128" s="54"/>
      <c r="LLW128" s="54"/>
      <c r="LLX128" s="54"/>
      <c r="LLY128" s="54"/>
      <c r="LLZ128" s="54"/>
      <c r="LMA128" s="54"/>
      <c r="LMB128" s="54"/>
      <c r="LMC128" s="54"/>
      <c r="LMD128" s="54"/>
      <c r="LME128" s="54"/>
      <c r="LMF128" s="54"/>
      <c r="LMG128" s="54"/>
      <c r="LMH128" s="54"/>
      <c r="LMI128" s="54"/>
      <c r="LMJ128" s="54"/>
      <c r="LMK128" s="54"/>
      <c r="LML128" s="54"/>
      <c r="LMM128" s="54"/>
      <c r="LMN128" s="54"/>
      <c r="LMO128" s="54"/>
      <c r="LMP128" s="54"/>
      <c r="LMQ128" s="54"/>
      <c r="LMR128" s="54"/>
      <c r="LMS128" s="54"/>
      <c r="LMT128" s="54"/>
      <c r="LMU128" s="54"/>
      <c r="LMV128" s="54"/>
      <c r="LMW128" s="54"/>
      <c r="LMX128" s="54"/>
      <c r="LMY128" s="54"/>
      <c r="LMZ128" s="54"/>
      <c r="LNA128" s="54"/>
      <c r="LNB128" s="54"/>
      <c r="LNC128" s="54"/>
      <c r="LND128" s="54"/>
      <c r="LNE128" s="54"/>
      <c r="LNF128" s="54"/>
      <c r="LNG128" s="54"/>
      <c r="LNH128" s="54"/>
      <c r="LNI128" s="54"/>
      <c r="LNJ128" s="54"/>
      <c r="LNK128" s="54"/>
      <c r="LNL128" s="54"/>
      <c r="LNM128" s="54"/>
      <c r="LNN128" s="54"/>
      <c r="LNO128" s="54"/>
      <c r="LNP128" s="54"/>
      <c r="LNQ128" s="54"/>
      <c r="LNR128" s="54"/>
      <c r="LNS128" s="54"/>
      <c r="LNT128" s="54"/>
      <c r="LNU128" s="54"/>
      <c r="LNV128" s="54"/>
      <c r="LNW128" s="54"/>
      <c r="LNX128" s="54"/>
      <c r="LNY128" s="54"/>
      <c r="LNZ128" s="54"/>
      <c r="LOA128" s="54"/>
      <c r="LOB128" s="54"/>
      <c r="LOC128" s="54"/>
      <c r="LOD128" s="54"/>
      <c r="LOE128" s="54"/>
      <c r="LOF128" s="54"/>
      <c r="LOG128" s="54"/>
      <c r="LOH128" s="54"/>
      <c r="LOI128" s="54"/>
      <c r="LOJ128" s="54"/>
      <c r="LOK128" s="54"/>
      <c r="LOL128" s="54"/>
      <c r="LOM128" s="54"/>
      <c r="LON128" s="54"/>
      <c r="LOO128" s="54"/>
      <c r="LOP128" s="54"/>
      <c r="LOQ128" s="54"/>
      <c r="LOR128" s="54"/>
      <c r="LOS128" s="54"/>
      <c r="LOT128" s="54"/>
      <c r="LOU128" s="54"/>
      <c r="LOV128" s="54"/>
      <c r="LOW128" s="54"/>
      <c r="LOX128" s="54"/>
      <c r="LOY128" s="54"/>
      <c r="LOZ128" s="54"/>
      <c r="LPA128" s="54"/>
      <c r="LPB128" s="54"/>
      <c r="LPC128" s="54"/>
      <c r="LPD128" s="54"/>
      <c r="LPE128" s="54"/>
      <c r="LPF128" s="54"/>
      <c r="LPG128" s="54"/>
      <c r="LPH128" s="54"/>
      <c r="LPI128" s="54"/>
      <c r="LPJ128" s="54"/>
      <c r="LPK128" s="54"/>
      <c r="LPL128" s="54"/>
      <c r="LPM128" s="54"/>
      <c r="LPN128" s="54"/>
      <c r="LPO128" s="54"/>
      <c r="LPP128" s="54"/>
      <c r="LPQ128" s="54"/>
      <c r="LPR128" s="54"/>
      <c r="LPS128" s="54"/>
      <c r="LPT128" s="54"/>
      <c r="LPU128" s="54"/>
      <c r="LPV128" s="54"/>
      <c r="LPW128" s="54"/>
      <c r="LPX128" s="54"/>
      <c r="LPY128" s="54"/>
      <c r="LPZ128" s="54"/>
      <c r="LQA128" s="54"/>
      <c r="LQB128" s="54"/>
      <c r="LQC128" s="54"/>
      <c r="LQD128" s="54"/>
      <c r="LQE128" s="54"/>
      <c r="LQF128" s="54"/>
      <c r="LQG128" s="54"/>
      <c r="LQH128" s="54"/>
      <c r="LQI128" s="54"/>
      <c r="LQJ128" s="54"/>
      <c r="LQK128" s="54"/>
      <c r="LQL128" s="54"/>
      <c r="LQM128" s="54"/>
      <c r="LQN128" s="54"/>
      <c r="LQO128" s="54"/>
      <c r="LQP128" s="54"/>
      <c r="LQQ128" s="54"/>
      <c r="LQR128" s="54"/>
      <c r="LQS128" s="54"/>
      <c r="LQT128" s="54"/>
      <c r="LQU128" s="54"/>
      <c r="LQV128" s="54"/>
      <c r="LQW128" s="54"/>
      <c r="LQX128" s="54"/>
      <c r="LQY128" s="54"/>
      <c r="LQZ128" s="54"/>
      <c r="LRA128" s="54"/>
      <c r="LRB128" s="54"/>
      <c r="LRC128" s="54"/>
      <c r="LRD128" s="54"/>
      <c r="LRE128" s="54"/>
      <c r="LRF128" s="54"/>
      <c r="LRG128" s="54"/>
      <c r="LRH128" s="54"/>
      <c r="LRI128" s="54"/>
      <c r="LRJ128" s="54"/>
      <c r="LRK128" s="54"/>
      <c r="LRL128" s="54"/>
      <c r="LRM128" s="54"/>
      <c r="LRN128" s="54"/>
      <c r="LRO128" s="54"/>
      <c r="LRP128" s="54"/>
      <c r="LRQ128" s="54"/>
      <c r="LRR128" s="54"/>
      <c r="LRS128" s="54"/>
      <c r="LRT128" s="54"/>
      <c r="LRU128" s="54"/>
      <c r="LRV128" s="54"/>
      <c r="LRW128" s="54"/>
      <c r="LRX128" s="54"/>
      <c r="LRY128" s="54"/>
      <c r="LRZ128" s="54"/>
      <c r="LSA128" s="54"/>
      <c r="LSB128" s="54"/>
      <c r="LSC128" s="54"/>
      <c r="LSD128" s="54"/>
      <c r="LSE128" s="54"/>
      <c r="LSF128" s="54"/>
      <c r="LSG128" s="54"/>
      <c r="LSH128" s="54"/>
      <c r="LSI128" s="54"/>
      <c r="LSJ128" s="54"/>
      <c r="LSK128" s="54"/>
      <c r="LSL128" s="54"/>
      <c r="LSM128" s="54"/>
      <c r="LSN128" s="54"/>
      <c r="LSO128" s="54"/>
      <c r="LSP128" s="54"/>
      <c r="LSQ128" s="54"/>
      <c r="LSR128" s="54"/>
      <c r="LSS128" s="54"/>
      <c r="LST128" s="54"/>
      <c r="LSU128" s="54"/>
      <c r="LSV128" s="54"/>
      <c r="LSW128" s="54"/>
      <c r="LSX128" s="54"/>
      <c r="LSY128" s="54"/>
      <c r="LSZ128" s="54"/>
      <c r="LTA128" s="54"/>
      <c r="LTB128" s="54"/>
      <c r="LTC128" s="54"/>
      <c r="LTD128" s="54"/>
      <c r="LTE128" s="54"/>
      <c r="LTF128" s="54"/>
      <c r="LTG128" s="54"/>
      <c r="LTH128" s="54"/>
      <c r="LTI128" s="54"/>
      <c r="LTJ128" s="54"/>
      <c r="LTK128" s="54"/>
      <c r="LTL128" s="54"/>
      <c r="LTM128" s="54"/>
      <c r="LTN128" s="54"/>
      <c r="LTO128" s="54"/>
      <c r="LTP128" s="54"/>
      <c r="LTQ128" s="54"/>
      <c r="LTR128" s="54"/>
      <c r="LTS128" s="54"/>
      <c r="LTT128" s="54"/>
      <c r="LTU128" s="54"/>
      <c r="LTV128" s="54"/>
      <c r="LTW128" s="54"/>
      <c r="LTX128" s="54"/>
      <c r="LTY128" s="54"/>
      <c r="LTZ128" s="54"/>
      <c r="LUA128" s="54"/>
      <c r="LUB128" s="54"/>
      <c r="LUC128" s="54"/>
      <c r="LUD128" s="54"/>
      <c r="LUE128" s="54"/>
      <c r="LUF128" s="54"/>
      <c r="LUG128" s="54"/>
      <c r="LUH128" s="54"/>
      <c r="LUI128" s="54"/>
      <c r="LUJ128" s="54"/>
      <c r="LUK128" s="54"/>
      <c r="LUL128" s="54"/>
      <c r="LUM128" s="54"/>
      <c r="LUN128" s="54"/>
      <c r="LUO128" s="54"/>
      <c r="LUP128" s="54"/>
      <c r="LUQ128" s="54"/>
      <c r="LUR128" s="54"/>
      <c r="LUS128" s="54"/>
      <c r="LUT128" s="54"/>
      <c r="LUU128" s="54"/>
      <c r="LUV128" s="54"/>
      <c r="LUW128" s="54"/>
      <c r="LUX128" s="54"/>
      <c r="LUY128" s="54"/>
      <c r="LUZ128" s="54"/>
      <c r="LVA128" s="54"/>
      <c r="LVB128" s="54"/>
      <c r="LVC128" s="54"/>
      <c r="LVD128" s="54"/>
      <c r="LVE128" s="54"/>
      <c r="LVF128" s="54"/>
      <c r="LVG128" s="54"/>
      <c r="LVH128" s="54"/>
      <c r="LVI128" s="54"/>
      <c r="LVJ128" s="54"/>
      <c r="LVK128" s="54"/>
      <c r="LVL128" s="54"/>
      <c r="LVM128" s="54"/>
      <c r="LVN128" s="54"/>
      <c r="LVO128" s="54"/>
      <c r="LVP128" s="54"/>
      <c r="LVQ128" s="54"/>
      <c r="LVR128" s="54"/>
      <c r="LVS128" s="54"/>
      <c r="LVT128" s="54"/>
      <c r="LVU128" s="54"/>
      <c r="LVV128" s="54"/>
      <c r="LVW128" s="54"/>
      <c r="LVX128" s="54"/>
      <c r="LVY128" s="54"/>
      <c r="LVZ128" s="54"/>
      <c r="LWA128" s="54"/>
      <c r="LWB128" s="54"/>
      <c r="LWC128" s="54"/>
      <c r="LWD128" s="54"/>
      <c r="LWE128" s="54"/>
      <c r="LWF128" s="54"/>
      <c r="LWG128" s="54"/>
      <c r="LWH128" s="54"/>
      <c r="LWI128" s="54"/>
      <c r="LWJ128" s="54"/>
      <c r="LWK128" s="54"/>
      <c r="LWL128" s="54"/>
      <c r="LWM128" s="54"/>
      <c r="LWN128" s="54"/>
      <c r="LWO128" s="54"/>
      <c r="LWP128" s="54"/>
      <c r="LWQ128" s="54"/>
      <c r="LWR128" s="54"/>
      <c r="LWS128" s="54"/>
      <c r="LWT128" s="54"/>
      <c r="LWU128" s="54"/>
      <c r="LWV128" s="54"/>
      <c r="LWW128" s="54"/>
      <c r="LWX128" s="54"/>
      <c r="LWY128" s="54"/>
      <c r="LWZ128" s="54"/>
      <c r="LXA128" s="54"/>
      <c r="LXB128" s="54"/>
      <c r="LXC128" s="54"/>
      <c r="LXD128" s="54"/>
      <c r="LXE128" s="54"/>
      <c r="LXF128" s="54"/>
      <c r="LXG128" s="54"/>
      <c r="LXH128" s="54"/>
      <c r="LXI128" s="54"/>
      <c r="LXJ128" s="54"/>
      <c r="LXK128" s="54"/>
      <c r="LXL128" s="54"/>
      <c r="LXM128" s="54"/>
      <c r="LXN128" s="54"/>
      <c r="LXO128" s="54"/>
      <c r="LXP128" s="54"/>
      <c r="LXQ128" s="54"/>
      <c r="LXR128" s="54"/>
      <c r="LXS128" s="54"/>
      <c r="LXT128" s="54"/>
      <c r="LXU128" s="54"/>
      <c r="LXV128" s="54"/>
      <c r="LXW128" s="54"/>
      <c r="LXX128" s="54"/>
      <c r="LXY128" s="54"/>
      <c r="LXZ128" s="54"/>
      <c r="LYA128" s="54"/>
      <c r="LYB128" s="54"/>
      <c r="LYC128" s="54"/>
      <c r="LYD128" s="54"/>
      <c r="LYE128" s="54"/>
      <c r="LYF128" s="54"/>
      <c r="LYG128" s="54"/>
      <c r="LYH128" s="54"/>
      <c r="LYI128" s="54"/>
      <c r="LYJ128" s="54"/>
      <c r="LYK128" s="54"/>
      <c r="LYL128" s="54"/>
      <c r="LYM128" s="54"/>
      <c r="LYN128" s="54"/>
      <c r="LYO128" s="54"/>
      <c r="LYP128" s="54"/>
      <c r="LYQ128" s="54"/>
      <c r="LYR128" s="54"/>
      <c r="LYS128" s="54"/>
      <c r="LYT128" s="54"/>
      <c r="LYU128" s="54"/>
      <c r="LYV128" s="54"/>
      <c r="LYW128" s="54"/>
      <c r="LYX128" s="54"/>
      <c r="LYY128" s="54"/>
      <c r="LYZ128" s="54"/>
      <c r="LZA128" s="54"/>
      <c r="LZB128" s="54"/>
      <c r="LZC128" s="54"/>
      <c r="LZD128" s="54"/>
      <c r="LZE128" s="54"/>
      <c r="LZF128" s="54"/>
      <c r="LZG128" s="54"/>
      <c r="LZH128" s="54"/>
      <c r="LZI128" s="54"/>
      <c r="LZJ128" s="54"/>
      <c r="LZK128" s="54"/>
      <c r="LZL128" s="54"/>
      <c r="LZM128" s="54"/>
      <c r="LZN128" s="54"/>
      <c r="LZO128" s="54"/>
      <c r="LZP128" s="54"/>
      <c r="LZQ128" s="54"/>
      <c r="LZR128" s="54"/>
      <c r="LZS128" s="54"/>
      <c r="LZT128" s="54"/>
      <c r="LZU128" s="54"/>
      <c r="LZV128" s="54"/>
      <c r="LZW128" s="54"/>
      <c r="LZX128" s="54"/>
      <c r="LZY128" s="54"/>
      <c r="LZZ128" s="54"/>
      <c r="MAA128" s="54"/>
      <c r="MAB128" s="54"/>
      <c r="MAC128" s="54"/>
      <c r="MAD128" s="54"/>
      <c r="MAE128" s="54"/>
      <c r="MAF128" s="54"/>
      <c r="MAG128" s="54"/>
      <c r="MAH128" s="54"/>
      <c r="MAI128" s="54"/>
      <c r="MAJ128" s="54"/>
      <c r="MAK128" s="54"/>
      <c r="MAL128" s="54"/>
      <c r="MAM128" s="54"/>
      <c r="MAN128" s="54"/>
      <c r="MAO128" s="54"/>
      <c r="MAP128" s="54"/>
      <c r="MAQ128" s="54"/>
      <c r="MAR128" s="54"/>
      <c r="MAS128" s="54"/>
      <c r="MAT128" s="54"/>
      <c r="MAU128" s="54"/>
      <c r="MAV128" s="54"/>
      <c r="MAW128" s="54"/>
      <c r="MAX128" s="54"/>
      <c r="MAY128" s="54"/>
      <c r="MAZ128" s="54"/>
      <c r="MBA128" s="54"/>
      <c r="MBB128" s="54"/>
      <c r="MBC128" s="54"/>
      <c r="MBD128" s="54"/>
      <c r="MBE128" s="54"/>
      <c r="MBF128" s="54"/>
      <c r="MBG128" s="54"/>
      <c r="MBH128" s="54"/>
      <c r="MBI128" s="54"/>
      <c r="MBJ128" s="54"/>
      <c r="MBK128" s="54"/>
      <c r="MBL128" s="54"/>
      <c r="MBM128" s="54"/>
      <c r="MBN128" s="54"/>
      <c r="MBO128" s="54"/>
      <c r="MBP128" s="54"/>
      <c r="MBQ128" s="54"/>
      <c r="MBR128" s="54"/>
      <c r="MBS128" s="54"/>
      <c r="MBT128" s="54"/>
      <c r="MBU128" s="54"/>
      <c r="MBV128" s="54"/>
      <c r="MBW128" s="54"/>
      <c r="MBX128" s="54"/>
      <c r="MBY128" s="54"/>
      <c r="MBZ128" s="54"/>
      <c r="MCA128" s="54"/>
      <c r="MCB128" s="54"/>
      <c r="MCC128" s="54"/>
      <c r="MCD128" s="54"/>
      <c r="MCE128" s="54"/>
      <c r="MCF128" s="54"/>
      <c r="MCG128" s="54"/>
      <c r="MCH128" s="54"/>
      <c r="MCI128" s="54"/>
      <c r="MCJ128" s="54"/>
      <c r="MCK128" s="54"/>
      <c r="MCL128" s="54"/>
      <c r="MCM128" s="54"/>
      <c r="MCN128" s="54"/>
      <c r="MCO128" s="54"/>
      <c r="MCP128" s="54"/>
      <c r="MCQ128" s="54"/>
      <c r="MCR128" s="54"/>
      <c r="MCS128" s="54"/>
      <c r="MCT128" s="54"/>
      <c r="MCU128" s="54"/>
      <c r="MCV128" s="54"/>
      <c r="MCW128" s="54"/>
      <c r="MCX128" s="54"/>
      <c r="MCY128" s="54"/>
      <c r="MCZ128" s="54"/>
      <c r="MDA128" s="54"/>
      <c r="MDB128" s="54"/>
      <c r="MDC128" s="54"/>
      <c r="MDD128" s="54"/>
      <c r="MDE128" s="54"/>
      <c r="MDF128" s="54"/>
      <c r="MDG128" s="54"/>
      <c r="MDH128" s="54"/>
      <c r="MDI128" s="54"/>
      <c r="MDJ128" s="54"/>
      <c r="MDK128" s="54"/>
      <c r="MDL128" s="54"/>
      <c r="MDM128" s="54"/>
      <c r="MDN128" s="54"/>
      <c r="MDO128" s="54"/>
      <c r="MDP128" s="54"/>
      <c r="MDQ128" s="54"/>
      <c r="MDR128" s="54"/>
      <c r="MDS128" s="54"/>
      <c r="MDT128" s="54"/>
      <c r="MDU128" s="54"/>
      <c r="MDV128" s="54"/>
      <c r="MDW128" s="54"/>
      <c r="MDX128" s="54"/>
      <c r="MDY128" s="54"/>
      <c r="MDZ128" s="54"/>
      <c r="MEA128" s="54"/>
      <c r="MEB128" s="54"/>
      <c r="MEC128" s="54"/>
      <c r="MED128" s="54"/>
      <c r="MEE128" s="54"/>
      <c r="MEF128" s="54"/>
      <c r="MEG128" s="54"/>
      <c r="MEH128" s="54"/>
      <c r="MEI128" s="54"/>
      <c r="MEJ128" s="54"/>
      <c r="MEK128" s="54"/>
      <c r="MEL128" s="54"/>
      <c r="MEM128" s="54"/>
      <c r="MEN128" s="54"/>
      <c r="MEO128" s="54"/>
      <c r="MEP128" s="54"/>
      <c r="MEQ128" s="54"/>
      <c r="MER128" s="54"/>
      <c r="MES128" s="54"/>
      <c r="MET128" s="54"/>
      <c r="MEU128" s="54"/>
      <c r="MEV128" s="54"/>
      <c r="MEW128" s="54"/>
      <c r="MEX128" s="54"/>
      <c r="MEY128" s="54"/>
      <c r="MEZ128" s="54"/>
      <c r="MFA128" s="54"/>
      <c r="MFB128" s="54"/>
      <c r="MFC128" s="54"/>
      <c r="MFD128" s="54"/>
      <c r="MFE128" s="54"/>
      <c r="MFF128" s="54"/>
      <c r="MFG128" s="54"/>
      <c r="MFH128" s="54"/>
      <c r="MFI128" s="54"/>
      <c r="MFJ128" s="54"/>
      <c r="MFK128" s="54"/>
      <c r="MFL128" s="54"/>
      <c r="MFM128" s="54"/>
      <c r="MFN128" s="54"/>
      <c r="MFO128" s="54"/>
      <c r="MFP128" s="54"/>
      <c r="MFQ128" s="54"/>
      <c r="MFR128" s="54"/>
      <c r="MFS128" s="54"/>
      <c r="MFT128" s="54"/>
      <c r="MFU128" s="54"/>
      <c r="MFV128" s="54"/>
      <c r="MFW128" s="54"/>
      <c r="MFX128" s="54"/>
      <c r="MFY128" s="54"/>
      <c r="MFZ128" s="54"/>
      <c r="MGA128" s="54"/>
      <c r="MGB128" s="54"/>
      <c r="MGC128" s="54"/>
      <c r="MGD128" s="54"/>
      <c r="MGE128" s="54"/>
      <c r="MGF128" s="54"/>
      <c r="MGG128" s="54"/>
      <c r="MGH128" s="54"/>
      <c r="MGI128" s="54"/>
      <c r="MGJ128" s="54"/>
      <c r="MGK128" s="54"/>
      <c r="MGL128" s="54"/>
      <c r="MGM128" s="54"/>
      <c r="MGN128" s="54"/>
      <c r="MGO128" s="54"/>
      <c r="MGP128" s="54"/>
      <c r="MGQ128" s="54"/>
      <c r="MGR128" s="54"/>
      <c r="MGS128" s="54"/>
      <c r="MGT128" s="54"/>
      <c r="MGU128" s="54"/>
      <c r="MGV128" s="54"/>
      <c r="MGW128" s="54"/>
      <c r="MGX128" s="54"/>
      <c r="MGY128" s="54"/>
      <c r="MGZ128" s="54"/>
      <c r="MHA128" s="54"/>
      <c r="MHB128" s="54"/>
      <c r="MHC128" s="54"/>
      <c r="MHD128" s="54"/>
      <c r="MHE128" s="54"/>
      <c r="MHF128" s="54"/>
      <c r="MHG128" s="54"/>
      <c r="MHH128" s="54"/>
      <c r="MHI128" s="54"/>
      <c r="MHJ128" s="54"/>
      <c r="MHK128" s="54"/>
      <c r="MHL128" s="54"/>
      <c r="MHM128" s="54"/>
      <c r="MHN128" s="54"/>
      <c r="MHO128" s="54"/>
      <c r="MHP128" s="54"/>
      <c r="MHQ128" s="54"/>
      <c r="MHR128" s="54"/>
      <c r="MHS128" s="54"/>
      <c r="MHT128" s="54"/>
      <c r="MHU128" s="54"/>
      <c r="MHV128" s="54"/>
      <c r="MHW128" s="54"/>
      <c r="MHX128" s="54"/>
      <c r="MHY128" s="54"/>
      <c r="MHZ128" s="54"/>
      <c r="MIA128" s="54"/>
      <c r="MIB128" s="54"/>
      <c r="MIC128" s="54"/>
      <c r="MID128" s="54"/>
      <c r="MIE128" s="54"/>
      <c r="MIF128" s="54"/>
      <c r="MIG128" s="54"/>
      <c r="MIH128" s="54"/>
      <c r="MII128" s="54"/>
      <c r="MIJ128" s="54"/>
      <c r="MIK128" s="54"/>
      <c r="MIL128" s="54"/>
      <c r="MIM128" s="54"/>
      <c r="MIN128" s="54"/>
      <c r="MIO128" s="54"/>
      <c r="MIP128" s="54"/>
      <c r="MIQ128" s="54"/>
      <c r="MIR128" s="54"/>
      <c r="MIS128" s="54"/>
      <c r="MIT128" s="54"/>
      <c r="MIU128" s="54"/>
      <c r="MIV128" s="54"/>
      <c r="MIW128" s="54"/>
      <c r="MIX128" s="54"/>
      <c r="MIY128" s="54"/>
      <c r="MIZ128" s="54"/>
      <c r="MJA128" s="54"/>
      <c r="MJB128" s="54"/>
      <c r="MJC128" s="54"/>
      <c r="MJD128" s="54"/>
      <c r="MJE128" s="54"/>
      <c r="MJF128" s="54"/>
      <c r="MJG128" s="54"/>
      <c r="MJH128" s="54"/>
      <c r="MJI128" s="54"/>
      <c r="MJJ128" s="54"/>
      <c r="MJK128" s="54"/>
      <c r="MJL128" s="54"/>
      <c r="MJM128" s="54"/>
      <c r="MJN128" s="54"/>
      <c r="MJO128" s="54"/>
      <c r="MJP128" s="54"/>
      <c r="MJQ128" s="54"/>
      <c r="MJR128" s="54"/>
      <c r="MJS128" s="54"/>
      <c r="MJT128" s="54"/>
      <c r="MJU128" s="54"/>
      <c r="MJV128" s="54"/>
      <c r="MJW128" s="54"/>
      <c r="MJX128" s="54"/>
      <c r="MJY128" s="54"/>
      <c r="MJZ128" s="54"/>
      <c r="MKA128" s="54"/>
      <c r="MKB128" s="54"/>
      <c r="MKC128" s="54"/>
      <c r="MKD128" s="54"/>
      <c r="MKE128" s="54"/>
      <c r="MKF128" s="54"/>
      <c r="MKG128" s="54"/>
      <c r="MKH128" s="54"/>
      <c r="MKI128" s="54"/>
      <c r="MKJ128" s="54"/>
      <c r="MKK128" s="54"/>
      <c r="MKL128" s="54"/>
      <c r="MKM128" s="54"/>
      <c r="MKN128" s="54"/>
      <c r="MKO128" s="54"/>
      <c r="MKP128" s="54"/>
      <c r="MKQ128" s="54"/>
      <c r="MKR128" s="54"/>
      <c r="MKS128" s="54"/>
      <c r="MKT128" s="54"/>
      <c r="MKU128" s="54"/>
      <c r="MKV128" s="54"/>
      <c r="MKW128" s="54"/>
      <c r="MKX128" s="54"/>
      <c r="MKY128" s="54"/>
      <c r="MKZ128" s="54"/>
      <c r="MLA128" s="54"/>
      <c r="MLB128" s="54"/>
      <c r="MLC128" s="54"/>
      <c r="MLD128" s="54"/>
      <c r="MLE128" s="54"/>
      <c r="MLF128" s="54"/>
      <c r="MLG128" s="54"/>
      <c r="MLH128" s="54"/>
      <c r="MLI128" s="54"/>
      <c r="MLJ128" s="54"/>
      <c r="MLK128" s="54"/>
      <c r="MLL128" s="54"/>
      <c r="MLM128" s="54"/>
      <c r="MLN128" s="54"/>
      <c r="MLO128" s="54"/>
      <c r="MLP128" s="54"/>
      <c r="MLQ128" s="54"/>
      <c r="MLR128" s="54"/>
      <c r="MLS128" s="54"/>
      <c r="MLT128" s="54"/>
      <c r="MLU128" s="54"/>
      <c r="MLV128" s="54"/>
      <c r="MLW128" s="54"/>
      <c r="MLX128" s="54"/>
      <c r="MLY128" s="54"/>
      <c r="MLZ128" s="54"/>
      <c r="MMA128" s="54"/>
      <c r="MMB128" s="54"/>
      <c r="MMC128" s="54"/>
      <c r="MMD128" s="54"/>
      <c r="MME128" s="54"/>
      <c r="MMF128" s="54"/>
      <c r="MMG128" s="54"/>
      <c r="MMH128" s="54"/>
      <c r="MMI128" s="54"/>
      <c r="MMJ128" s="54"/>
      <c r="MMK128" s="54"/>
      <c r="MML128" s="54"/>
      <c r="MMM128" s="54"/>
      <c r="MMN128" s="54"/>
      <c r="MMO128" s="54"/>
      <c r="MMP128" s="54"/>
      <c r="MMQ128" s="54"/>
      <c r="MMR128" s="54"/>
      <c r="MMS128" s="54"/>
      <c r="MMT128" s="54"/>
      <c r="MMU128" s="54"/>
      <c r="MMV128" s="54"/>
      <c r="MMW128" s="54"/>
      <c r="MMX128" s="54"/>
      <c r="MMY128" s="54"/>
      <c r="MMZ128" s="54"/>
      <c r="MNA128" s="54"/>
      <c r="MNB128" s="54"/>
      <c r="MNC128" s="54"/>
      <c r="MND128" s="54"/>
      <c r="MNE128" s="54"/>
      <c r="MNF128" s="54"/>
      <c r="MNG128" s="54"/>
      <c r="MNH128" s="54"/>
      <c r="MNI128" s="54"/>
      <c r="MNJ128" s="54"/>
      <c r="MNK128" s="54"/>
      <c r="MNL128" s="54"/>
      <c r="MNM128" s="54"/>
      <c r="MNN128" s="54"/>
      <c r="MNO128" s="54"/>
      <c r="MNP128" s="54"/>
      <c r="MNQ128" s="54"/>
      <c r="MNR128" s="54"/>
      <c r="MNS128" s="54"/>
      <c r="MNT128" s="54"/>
      <c r="MNU128" s="54"/>
      <c r="MNV128" s="54"/>
      <c r="MNW128" s="54"/>
      <c r="MNX128" s="54"/>
      <c r="MNY128" s="54"/>
      <c r="MNZ128" s="54"/>
      <c r="MOA128" s="54"/>
      <c r="MOB128" s="54"/>
      <c r="MOC128" s="54"/>
      <c r="MOD128" s="54"/>
      <c r="MOE128" s="54"/>
      <c r="MOF128" s="54"/>
      <c r="MOG128" s="54"/>
      <c r="MOH128" s="54"/>
      <c r="MOI128" s="54"/>
      <c r="MOJ128" s="54"/>
      <c r="MOK128" s="54"/>
      <c r="MOL128" s="54"/>
      <c r="MOM128" s="54"/>
      <c r="MON128" s="54"/>
      <c r="MOO128" s="54"/>
      <c r="MOP128" s="54"/>
      <c r="MOQ128" s="54"/>
      <c r="MOR128" s="54"/>
      <c r="MOS128" s="54"/>
      <c r="MOT128" s="54"/>
      <c r="MOU128" s="54"/>
      <c r="MOV128" s="54"/>
      <c r="MOW128" s="54"/>
      <c r="MOX128" s="54"/>
      <c r="MOY128" s="54"/>
      <c r="MOZ128" s="54"/>
      <c r="MPA128" s="54"/>
      <c r="MPB128" s="54"/>
      <c r="MPC128" s="54"/>
      <c r="MPD128" s="54"/>
      <c r="MPE128" s="54"/>
      <c r="MPF128" s="54"/>
      <c r="MPG128" s="54"/>
      <c r="MPH128" s="54"/>
      <c r="MPI128" s="54"/>
      <c r="MPJ128" s="54"/>
      <c r="MPK128" s="54"/>
      <c r="MPL128" s="54"/>
      <c r="MPM128" s="54"/>
      <c r="MPN128" s="54"/>
      <c r="MPO128" s="54"/>
      <c r="MPP128" s="54"/>
      <c r="MPQ128" s="54"/>
      <c r="MPR128" s="54"/>
      <c r="MPS128" s="54"/>
      <c r="MPT128" s="54"/>
      <c r="MPU128" s="54"/>
      <c r="MPV128" s="54"/>
      <c r="MPW128" s="54"/>
      <c r="MPX128" s="54"/>
      <c r="MPY128" s="54"/>
      <c r="MPZ128" s="54"/>
      <c r="MQA128" s="54"/>
      <c r="MQB128" s="54"/>
      <c r="MQC128" s="54"/>
      <c r="MQD128" s="54"/>
      <c r="MQE128" s="54"/>
      <c r="MQF128" s="54"/>
      <c r="MQG128" s="54"/>
      <c r="MQH128" s="54"/>
      <c r="MQI128" s="54"/>
      <c r="MQJ128" s="54"/>
      <c r="MQK128" s="54"/>
      <c r="MQL128" s="54"/>
      <c r="MQM128" s="54"/>
      <c r="MQN128" s="54"/>
      <c r="MQO128" s="54"/>
      <c r="MQP128" s="54"/>
      <c r="MQQ128" s="54"/>
      <c r="MQR128" s="54"/>
      <c r="MQS128" s="54"/>
      <c r="MQT128" s="54"/>
      <c r="MQU128" s="54"/>
      <c r="MQV128" s="54"/>
      <c r="MQW128" s="54"/>
      <c r="MQX128" s="54"/>
      <c r="MQY128" s="54"/>
      <c r="MQZ128" s="54"/>
      <c r="MRA128" s="54"/>
      <c r="MRB128" s="54"/>
      <c r="MRC128" s="54"/>
      <c r="MRD128" s="54"/>
      <c r="MRE128" s="54"/>
      <c r="MRF128" s="54"/>
      <c r="MRG128" s="54"/>
      <c r="MRH128" s="54"/>
      <c r="MRI128" s="54"/>
      <c r="MRJ128" s="54"/>
      <c r="MRK128" s="54"/>
      <c r="MRL128" s="54"/>
      <c r="MRM128" s="54"/>
      <c r="MRN128" s="54"/>
      <c r="MRO128" s="54"/>
      <c r="MRP128" s="54"/>
      <c r="MRQ128" s="54"/>
      <c r="MRR128" s="54"/>
      <c r="MRS128" s="54"/>
      <c r="MRT128" s="54"/>
      <c r="MRU128" s="54"/>
      <c r="MRV128" s="54"/>
      <c r="MRW128" s="54"/>
      <c r="MRX128" s="54"/>
      <c r="MRY128" s="54"/>
      <c r="MRZ128" s="54"/>
      <c r="MSA128" s="54"/>
      <c r="MSB128" s="54"/>
      <c r="MSC128" s="54"/>
      <c r="MSD128" s="54"/>
      <c r="MSE128" s="54"/>
      <c r="MSF128" s="54"/>
      <c r="MSG128" s="54"/>
      <c r="MSH128" s="54"/>
      <c r="MSI128" s="54"/>
      <c r="MSJ128" s="54"/>
      <c r="MSK128" s="54"/>
      <c r="MSL128" s="54"/>
      <c r="MSM128" s="54"/>
      <c r="MSN128" s="54"/>
      <c r="MSO128" s="54"/>
      <c r="MSP128" s="54"/>
      <c r="MSQ128" s="54"/>
      <c r="MSR128" s="54"/>
      <c r="MSS128" s="54"/>
      <c r="MST128" s="54"/>
      <c r="MSU128" s="54"/>
      <c r="MSV128" s="54"/>
      <c r="MSW128" s="54"/>
      <c r="MSX128" s="54"/>
      <c r="MSY128" s="54"/>
      <c r="MSZ128" s="54"/>
      <c r="MTA128" s="54"/>
      <c r="MTB128" s="54"/>
      <c r="MTC128" s="54"/>
      <c r="MTD128" s="54"/>
      <c r="MTE128" s="54"/>
      <c r="MTF128" s="54"/>
      <c r="MTG128" s="54"/>
      <c r="MTH128" s="54"/>
      <c r="MTI128" s="54"/>
      <c r="MTJ128" s="54"/>
      <c r="MTK128" s="54"/>
      <c r="MTL128" s="54"/>
      <c r="MTM128" s="54"/>
      <c r="MTN128" s="54"/>
      <c r="MTO128" s="54"/>
      <c r="MTP128" s="54"/>
      <c r="MTQ128" s="54"/>
      <c r="MTR128" s="54"/>
      <c r="MTS128" s="54"/>
      <c r="MTT128" s="54"/>
      <c r="MTU128" s="54"/>
      <c r="MTV128" s="54"/>
      <c r="MTW128" s="54"/>
      <c r="MTX128" s="54"/>
      <c r="MTY128" s="54"/>
      <c r="MTZ128" s="54"/>
      <c r="MUA128" s="54"/>
      <c r="MUB128" s="54"/>
      <c r="MUC128" s="54"/>
      <c r="MUD128" s="54"/>
      <c r="MUE128" s="54"/>
      <c r="MUF128" s="54"/>
      <c r="MUG128" s="54"/>
      <c r="MUH128" s="54"/>
      <c r="MUI128" s="54"/>
      <c r="MUJ128" s="54"/>
      <c r="MUK128" s="54"/>
      <c r="MUL128" s="54"/>
      <c r="MUM128" s="54"/>
      <c r="MUN128" s="54"/>
      <c r="MUO128" s="54"/>
      <c r="MUP128" s="54"/>
      <c r="MUQ128" s="54"/>
      <c r="MUR128" s="54"/>
      <c r="MUS128" s="54"/>
      <c r="MUT128" s="54"/>
      <c r="MUU128" s="54"/>
      <c r="MUV128" s="54"/>
      <c r="MUW128" s="54"/>
      <c r="MUX128" s="54"/>
      <c r="MUY128" s="54"/>
      <c r="MUZ128" s="54"/>
      <c r="MVA128" s="54"/>
      <c r="MVB128" s="54"/>
      <c r="MVC128" s="54"/>
      <c r="MVD128" s="54"/>
      <c r="MVE128" s="54"/>
      <c r="MVF128" s="54"/>
      <c r="MVG128" s="54"/>
      <c r="MVH128" s="54"/>
      <c r="MVI128" s="54"/>
      <c r="MVJ128" s="54"/>
      <c r="MVK128" s="54"/>
      <c r="MVL128" s="54"/>
      <c r="MVM128" s="54"/>
      <c r="MVN128" s="54"/>
      <c r="MVO128" s="54"/>
      <c r="MVP128" s="54"/>
      <c r="MVQ128" s="54"/>
      <c r="MVR128" s="54"/>
      <c r="MVS128" s="54"/>
      <c r="MVT128" s="54"/>
      <c r="MVU128" s="54"/>
      <c r="MVV128" s="54"/>
      <c r="MVW128" s="54"/>
      <c r="MVX128" s="54"/>
      <c r="MVY128" s="54"/>
      <c r="MVZ128" s="54"/>
      <c r="MWA128" s="54"/>
      <c r="MWB128" s="54"/>
      <c r="MWC128" s="54"/>
      <c r="MWD128" s="54"/>
      <c r="MWE128" s="54"/>
      <c r="MWF128" s="54"/>
      <c r="MWG128" s="54"/>
      <c r="MWH128" s="54"/>
      <c r="MWI128" s="54"/>
      <c r="MWJ128" s="54"/>
      <c r="MWK128" s="54"/>
      <c r="MWL128" s="54"/>
      <c r="MWM128" s="54"/>
      <c r="MWN128" s="54"/>
      <c r="MWO128" s="54"/>
      <c r="MWP128" s="54"/>
      <c r="MWQ128" s="54"/>
      <c r="MWR128" s="54"/>
      <c r="MWS128" s="54"/>
      <c r="MWT128" s="54"/>
      <c r="MWU128" s="54"/>
      <c r="MWV128" s="54"/>
      <c r="MWW128" s="54"/>
      <c r="MWX128" s="54"/>
      <c r="MWY128" s="54"/>
      <c r="MWZ128" s="54"/>
      <c r="MXA128" s="54"/>
      <c r="MXB128" s="54"/>
      <c r="MXC128" s="54"/>
      <c r="MXD128" s="54"/>
      <c r="MXE128" s="54"/>
      <c r="MXF128" s="54"/>
      <c r="MXG128" s="54"/>
      <c r="MXH128" s="54"/>
      <c r="MXI128" s="54"/>
      <c r="MXJ128" s="54"/>
      <c r="MXK128" s="54"/>
      <c r="MXL128" s="54"/>
      <c r="MXM128" s="54"/>
      <c r="MXN128" s="54"/>
      <c r="MXO128" s="54"/>
      <c r="MXP128" s="54"/>
      <c r="MXQ128" s="54"/>
      <c r="MXR128" s="54"/>
      <c r="MXS128" s="54"/>
      <c r="MXT128" s="54"/>
      <c r="MXU128" s="54"/>
      <c r="MXV128" s="54"/>
      <c r="MXW128" s="54"/>
      <c r="MXX128" s="54"/>
      <c r="MXY128" s="54"/>
      <c r="MXZ128" s="54"/>
      <c r="MYA128" s="54"/>
      <c r="MYB128" s="54"/>
      <c r="MYC128" s="54"/>
      <c r="MYD128" s="54"/>
      <c r="MYE128" s="54"/>
      <c r="MYF128" s="54"/>
      <c r="MYG128" s="54"/>
      <c r="MYH128" s="54"/>
      <c r="MYI128" s="54"/>
      <c r="MYJ128" s="54"/>
      <c r="MYK128" s="54"/>
      <c r="MYL128" s="54"/>
      <c r="MYM128" s="54"/>
      <c r="MYN128" s="54"/>
      <c r="MYO128" s="54"/>
      <c r="MYP128" s="54"/>
      <c r="MYQ128" s="54"/>
      <c r="MYR128" s="54"/>
      <c r="MYS128" s="54"/>
      <c r="MYT128" s="54"/>
      <c r="MYU128" s="54"/>
      <c r="MYV128" s="54"/>
      <c r="MYW128" s="54"/>
      <c r="MYX128" s="54"/>
      <c r="MYY128" s="54"/>
      <c r="MYZ128" s="54"/>
      <c r="MZA128" s="54"/>
      <c r="MZB128" s="54"/>
      <c r="MZC128" s="54"/>
      <c r="MZD128" s="54"/>
      <c r="MZE128" s="54"/>
      <c r="MZF128" s="54"/>
      <c r="MZG128" s="54"/>
      <c r="MZH128" s="54"/>
      <c r="MZI128" s="54"/>
      <c r="MZJ128" s="54"/>
      <c r="MZK128" s="54"/>
      <c r="MZL128" s="54"/>
      <c r="MZM128" s="54"/>
      <c r="MZN128" s="54"/>
      <c r="MZO128" s="54"/>
      <c r="MZP128" s="54"/>
      <c r="MZQ128" s="54"/>
      <c r="MZR128" s="54"/>
      <c r="MZS128" s="54"/>
      <c r="MZT128" s="54"/>
      <c r="MZU128" s="54"/>
      <c r="MZV128" s="54"/>
      <c r="MZW128" s="54"/>
      <c r="MZX128" s="54"/>
      <c r="MZY128" s="54"/>
      <c r="MZZ128" s="54"/>
      <c r="NAA128" s="54"/>
      <c r="NAB128" s="54"/>
      <c r="NAC128" s="54"/>
      <c r="NAD128" s="54"/>
      <c r="NAE128" s="54"/>
      <c r="NAF128" s="54"/>
      <c r="NAG128" s="54"/>
      <c r="NAH128" s="54"/>
      <c r="NAI128" s="54"/>
      <c r="NAJ128" s="54"/>
      <c r="NAK128" s="54"/>
      <c r="NAL128" s="54"/>
      <c r="NAM128" s="54"/>
      <c r="NAN128" s="54"/>
      <c r="NAO128" s="54"/>
      <c r="NAP128" s="54"/>
      <c r="NAQ128" s="54"/>
      <c r="NAR128" s="54"/>
      <c r="NAS128" s="54"/>
      <c r="NAT128" s="54"/>
      <c r="NAU128" s="54"/>
      <c r="NAV128" s="54"/>
      <c r="NAW128" s="54"/>
      <c r="NAX128" s="54"/>
      <c r="NAY128" s="54"/>
      <c r="NAZ128" s="54"/>
      <c r="NBA128" s="54"/>
      <c r="NBB128" s="54"/>
      <c r="NBC128" s="54"/>
      <c r="NBD128" s="54"/>
      <c r="NBE128" s="54"/>
      <c r="NBF128" s="54"/>
      <c r="NBG128" s="54"/>
      <c r="NBH128" s="54"/>
      <c r="NBI128" s="54"/>
      <c r="NBJ128" s="54"/>
      <c r="NBK128" s="54"/>
      <c r="NBL128" s="54"/>
      <c r="NBM128" s="54"/>
      <c r="NBN128" s="54"/>
      <c r="NBO128" s="54"/>
      <c r="NBP128" s="54"/>
      <c r="NBQ128" s="54"/>
      <c r="NBR128" s="54"/>
      <c r="NBS128" s="54"/>
      <c r="NBT128" s="54"/>
      <c r="NBU128" s="54"/>
      <c r="NBV128" s="54"/>
      <c r="NBW128" s="54"/>
      <c r="NBX128" s="54"/>
      <c r="NBY128" s="54"/>
      <c r="NBZ128" s="54"/>
      <c r="NCA128" s="54"/>
      <c r="NCB128" s="54"/>
      <c r="NCC128" s="54"/>
      <c r="NCD128" s="54"/>
      <c r="NCE128" s="54"/>
      <c r="NCF128" s="54"/>
      <c r="NCG128" s="54"/>
      <c r="NCH128" s="54"/>
      <c r="NCI128" s="54"/>
      <c r="NCJ128" s="54"/>
      <c r="NCK128" s="54"/>
      <c r="NCL128" s="54"/>
      <c r="NCM128" s="54"/>
      <c r="NCN128" s="54"/>
      <c r="NCO128" s="54"/>
      <c r="NCP128" s="54"/>
      <c r="NCQ128" s="54"/>
      <c r="NCR128" s="54"/>
      <c r="NCS128" s="54"/>
      <c r="NCT128" s="54"/>
      <c r="NCU128" s="54"/>
      <c r="NCV128" s="54"/>
      <c r="NCW128" s="54"/>
      <c r="NCX128" s="54"/>
      <c r="NCY128" s="54"/>
      <c r="NCZ128" s="54"/>
      <c r="NDA128" s="54"/>
      <c r="NDB128" s="54"/>
      <c r="NDC128" s="54"/>
      <c r="NDD128" s="54"/>
      <c r="NDE128" s="54"/>
      <c r="NDF128" s="54"/>
      <c r="NDG128" s="54"/>
      <c r="NDH128" s="54"/>
      <c r="NDI128" s="54"/>
      <c r="NDJ128" s="54"/>
      <c r="NDK128" s="54"/>
      <c r="NDL128" s="54"/>
      <c r="NDM128" s="54"/>
      <c r="NDN128" s="54"/>
      <c r="NDO128" s="54"/>
      <c r="NDP128" s="54"/>
      <c r="NDQ128" s="54"/>
      <c r="NDR128" s="54"/>
      <c r="NDS128" s="54"/>
      <c r="NDT128" s="54"/>
      <c r="NDU128" s="54"/>
      <c r="NDV128" s="54"/>
      <c r="NDW128" s="54"/>
      <c r="NDX128" s="54"/>
      <c r="NDY128" s="54"/>
      <c r="NDZ128" s="54"/>
      <c r="NEA128" s="54"/>
      <c r="NEB128" s="54"/>
      <c r="NEC128" s="54"/>
      <c r="NED128" s="54"/>
      <c r="NEE128" s="54"/>
      <c r="NEF128" s="54"/>
      <c r="NEG128" s="54"/>
      <c r="NEH128" s="54"/>
      <c r="NEI128" s="54"/>
      <c r="NEJ128" s="54"/>
      <c r="NEK128" s="54"/>
      <c r="NEL128" s="54"/>
      <c r="NEM128" s="54"/>
      <c r="NEN128" s="54"/>
      <c r="NEO128" s="54"/>
      <c r="NEP128" s="54"/>
      <c r="NEQ128" s="54"/>
      <c r="NER128" s="54"/>
      <c r="NES128" s="54"/>
      <c r="NET128" s="54"/>
      <c r="NEU128" s="54"/>
      <c r="NEV128" s="54"/>
      <c r="NEW128" s="54"/>
      <c r="NEX128" s="54"/>
      <c r="NEY128" s="54"/>
      <c r="NEZ128" s="54"/>
      <c r="NFA128" s="54"/>
      <c r="NFB128" s="54"/>
      <c r="NFC128" s="54"/>
      <c r="NFD128" s="54"/>
      <c r="NFE128" s="54"/>
      <c r="NFF128" s="54"/>
      <c r="NFG128" s="54"/>
      <c r="NFH128" s="54"/>
      <c r="NFI128" s="54"/>
      <c r="NFJ128" s="54"/>
      <c r="NFK128" s="54"/>
      <c r="NFL128" s="54"/>
      <c r="NFM128" s="54"/>
      <c r="NFN128" s="54"/>
      <c r="NFO128" s="54"/>
      <c r="NFP128" s="54"/>
      <c r="NFQ128" s="54"/>
      <c r="NFR128" s="54"/>
      <c r="NFS128" s="54"/>
      <c r="NFT128" s="54"/>
      <c r="NFU128" s="54"/>
      <c r="NFV128" s="54"/>
      <c r="NFW128" s="54"/>
      <c r="NFX128" s="54"/>
      <c r="NFY128" s="54"/>
      <c r="NFZ128" s="54"/>
      <c r="NGA128" s="54"/>
      <c r="NGB128" s="54"/>
      <c r="NGC128" s="54"/>
      <c r="NGD128" s="54"/>
      <c r="NGE128" s="54"/>
      <c r="NGF128" s="54"/>
      <c r="NGG128" s="54"/>
      <c r="NGH128" s="54"/>
      <c r="NGI128" s="54"/>
      <c r="NGJ128" s="54"/>
      <c r="NGK128" s="54"/>
      <c r="NGL128" s="54"/>
      <c r="NGM128" s="54"/>
      <c r="NGN128" s="54"/>
      <c r="NGO128" s="54"/>
      <c r="NGP128" s="54"/>
      <c r="NGQ128" s="54"/>
      <c r="NGR128" s="54"/>
      <c r="NGS128" s="54"/>
      <c r="NGT128" s="54"/>
      <c r="NGU128" s="54"/>
      <c r="NGV128" s="54"/>
      <c r="NGW128" s="54"/>
      <c r="NGX128" s="54"/>
      <c r="NGY128" s="54"/>
      <c r="NGZ128" s="54"/>
      <c r="NHA128" s="54"/>
      <c r="NHB128" s="54"/>
      <c r="NHC128" s="54"/>
      <c r="NHD128" s="54"/>
      <c r="NHE128" s="54"/>
      <c r="NHF128" s="54"/>
      <c r="NHG128" s="54"/>
      <c r="NHH128" s="54"/>
      <c r="NHI128" s="54"/>
      <c r="NHJ128" s="54"/>
      <c r="NHK128" s="54"/>
      <c r="NHL128" s="54"/>
      <c r="NHM128" s="54"/>
      <c r="NHN128" s="54"/>
      <c r="NHO128" s="54"/>
      <c r="NHP128" s="54"/>
      <c r="NHQ128" s="54"/>
      <c r="NHR128" s="54"/>
      <c r="NHS128" s="54"/>
      <c r="NHT128" s="54"/>
      <c r="NHU128" s="54"/>
      <c r="NHV128" s="54"/>
      <c r="NHW128" s="54"/>
      <c r="NHX128" s="54"/>
      <c r="NHY128" s="54"/>
      <c r="NHZ128" s="54"/>
      <c r="NIA128" s="54"/>
      <c r="NIB128" s="54"/>
      <c r="NIC128" s="54"/>
      <c r="NID128" s="54"/>
      <c r="NIE128" s="54"/>
      <c r="NIF128" s="54"/>
      <c r="NIG128" s="54"/>
      <c r="NIH128" s="54"/>
      <c r="NII128" s="54"/>
      <c r="NIJ128" s="54"/>
      <c r="NIK128" s="54"/>
      <c r="NIL128" s="54"/>
      <c r="NIM128" s="54"/>
      <c r="NIN128" s="54"/>
      <c r="NIO128" s="54"/>
      <c r="NIP128" s="54"/>
      <c r="NIQ128" s="54"/>
      <c r="NIR128" s="54"/>
      <c r="NIS128" s="54"/>
      <c r="NIT128" s="54"/>
      <c r="NIU128" s="54"/>
      <c r="NIV128" s="54"/>
      <c r="NIW128" s="54"/>
      <c r="NIX128" s="54"/>
      <c r="NIY128" s="54"/>
      <c r="NIZ128" s="54"/>
      <c r="NJA128" s="54"/>
      <c r="NJB128" s="54"/>
      <c r="NJC128" s="54"/>
      <c r="NJD128" s="54"/>
      <c r="NJE128" s="54"/>
      <c r="NJF128" s="54"/>
      <c r="NJG128" s="54"/>
      <c r="NJH128" s="54"/>
      <c r="NJI128" s="54"/>
      <c r="NJJ128" s="54"/>
      <c r="NJK128" s="54"/>
      <c r="NJL128" s="54"/>
      <c r="NJM128" s="54"/>
      <c r="NJN128" s="54"/>
      <c r="NJO128" s="54"/>
      <c r="NJP128" s="54"/>
      <c r="NJQ128" s="54"/>
      <c r="NJR128" s="54"/>
      <c r="NJS128" s="54"/>
      <c r="NJT128" s="54"/>
      <c r="NJU128" s="54"/>
      <c r="NJV128" s="54"/>
      <c r="NJW128" s="54"/>
      <c r="NJX128" s="54"/>
      <c r="NJY128" s="54"/>
      <c r="NJZ128" s="54"/>
      <c r="NKA128" s="54"/>
      <c r="NKB128" s="54"/>
      <c r="NKC128" s="54"/>
      <c r="NKD128" s="54"/>
      <c r="NKE128" s="54"/>
      <c r="NKF128" s="54"/>
      <c r="NKG128" s="54"/>
      <c r="NKH128" s="54"/>
      <c r="NKI128" s="54"/>
      <c r="NKJ128" s="54"/>
      <c r="NKK128" s="54"/>
      <c r="NKL128" s="54"/>
      <c r="NKM128" s="54"/>
      <c r="NKN128" s="54"/>
      <c r="NKO128" s="54"/>
      <c r="NKP128" s="54"/>
      <c r="NKQ128" s="54"/>
      <c r="NKR128" s="54"/>
      <c r="NKS128" s="54"/>
      <c r="NKT128" s="54"/>
      <c r="NKU128" s="54"/>
      <c r="NKV128" s="54"/>
      <c r="NKW128" s="54"/>
      <c r="NKX128" s="54"/>
      <c r="NKY128" s="54"/>
      <c r="NKZ128" s="54"/>
      <c r="NLA128" s="54"/>
      <c r="NLB128" s="54"/>
      <c r="NLC128" s="54"/>
      <c r="NLD128" s="54"/>
      <c r="NLE128" s="54"/>
      <c r="NLF128" s="54"/>
      <c r="NLG128" s="54"/>
      <c r="NLH128" s="54"/>
      <c r="NLI128" s="54"/>
      <c r="NLJ128" s="54"/>
      <c r="NLK128" s="54"/>
      <c r="NLL128" s="54"/>
      <c r="NLM128" s="54"/>
      <c r="NLN128" s="54"/>
      <c r="NLO128" s="54"/>
      <c r="NLP128" s="54"/>
      <c r="NLQ128" s="54"/>
      <c r="NLR128" s="54"/>
      <c r="NLS128" s="54"/>
      <c r="NLT128" s="54"/>
      <c r="NLU128" s="54"/>
      <c r="NLV128" s="54"/>
      <c r="NLW128" s="54"/>
      <c r="NLX128" s="54"/>
      <c r="NLY128" s="54"/>
      <c r="NLZ128" s="54"/>
      <c r="NMA128" s="54"/>
      <c r="NMB128" s="54"/>
      <c r="NMC128" s="54"/>
      <c r="NMD128" s="54"/>
      <c r="NME128" s="54"/>
      <c r="NMF128" s="54"/>
      <c r="NMG128" s="54"/>
      <c r="NMH128" s="54"/>
      <c r="NMI128" s="54"/>
      <c r="NMJ128" s="54"/>
      <c r="NMK128" s="54"/>
      <c r="NML128" s="54"/>
      <c r="NMM128" s="54"/>
      <c r="NMN128" s="54"/>
      <c r="NMO128" s="54"/>
      <c r="NMP128" s="54"/>
      <c r="NMQ128" s="54"/>
      <c r="NMR128" s="54"/>
      <c r="NMS128" s="54"/>
      <c r="NMT128" s="54"/>
      <c r="NMU128" s="54"/>
      <c r="NMV128" s="54"/>
      <c r="NMW128" s="54"/>
      <c r="NMX128" s="54"/>
      <c r="NMY128" s="54"/>
      <c r="NMZ128" s="54"/>
      <c r="NNA128" s="54"/>
      <c r="NNB128" s="54"/>
      <c r="NNC128" s="54"/>
      <c r="NND128" s="54"/>
      <c r="NNE128" s="54"/>
      <c r="NNF128" s="54"/>
      <c r="NNG128" s="54"/>
      <c r="NNH128" s="54"/>
      <c r="NNI128" s="54"/>
      <c r="NNJ128" s="54"/>
      <c r="NNK128" s="54"/>
      <c r="NNL128" s="54"/>
      <c r="NNM128" s="54"/>
      <c r="NNN128" s="54"/>
      <c r="NNO128" s="54"/>
      <c r="NNP128" s="54"/>
      <c r="NNQ128" s="54"/>
      <c r="NNR128" s="54"/>
      <c r="NNS128" s="54"/>
      <c r="NNT128" s="54"/>
      <c r="NNU128" s="54"/>
      <c r="NNV128" s="54"/>
      <c r="NNW128" s="54"/>
      <c r="NNX128" s="54"/>
      <c r="NNY128" s="54"/>
      <c r="NNZ128" s="54"/>
      <c r="NOA128" s="54"/>
      <c r="NOB128" s="54"/>
      <c r="NOC128" s="54"/>
      <c r="NOD128" s="54"/>
      <c r="NOE128" s="54"/>
      <c r="NOF128" s="54"/>
      <c r="NOG128" s="54"/>
      <c r="NOH128" s="54"/>
      <c r="NOI128" s="54"/>
      <c r="NOJ128" s="54"/>
      <c r="NOK128" s="54"/>
      <c r="NOL128" s="54"/>
      <c r="NOM128" s="54"/>
      <c r="NON128" s="54"/>
      <c r="NOO128" s="54"/>
      <c r="NOP128" s="54"/>
      <c r="NOQ128" s="54"/>
      <c r="NOR128" s="54"/>
      <c r="NOS128" s="54"/>
      <c r="NOT128" s="54"/>
      <c r="NOU128" s="54"/>
      <c r="NOV128" s="54"/>
      <c r="NOW128" s="54"/>
      <c r="NOX128" s="54"/>
      <c r="NOY128" s="54"/>
      <c r="NOZ128" s="54"/>
      <c r="NPA128" s="54"/>
      <c r="NPB128" s="54"/>
      <c r="NPC128" s="54"/>
      <c r="NPD128" s="54"/>
      <c r="NPE128" s="54"/>
      <c r="NPF128" s="54"/>
      <c r="NPG128" s="54"/>
      <c r="NPH128" s="54"/>
      <c r="NPI128" s="54"/>
      <c r="NPJ128" s="54"/>
      <c r="NPK128" s="54"/>
      <c r="NPL128" s="54"/>
      <c r="NPM128" s="54"/>
      <c r="NPN128" s="54"/>
      <c r="NPO128" s="54"/>
      <c r="NPP128" s="54"/>
      <c r="NPQ128" s="54"/>
      <c r="NPR128" s="54"/>
      <c r="NPS128" s="54"/>
      <c r="NPT128" s="54"/>
      <c r="NPU128" s="54"/>
      <c r="NPV128" s="54"/>
      <c r="NPW128" s="54"/>
      <c r="NPX128" s="54"/>
      <c r="NPY128" s="54"/>
      <c r="NPZ128" s="54"/>
      <c r="NQA128" s="54"/>
      <c r="NQB128" s="54"/>
      <c r="NQC128" s="54"/>
      <c r="NQD128" s="54"/>
      <c r="NQE128" s="54"/>
      <c r="NQF128" s="54"/>
      <c r="NQG128" s="54"/>
      <c r="NQH128" s="54"/>
      <c r="NQI128" s="54"/>
      <c r="NQJ128" s="54"/>
      <c r="NQK128" s="54"/>
      <c r="NQL128" s="54"/>
      <c r="NQM128" s="54"/>
      <c r="NQN128" s="54"/>
      <c r="NQO128" s="54"/>
      <c r="NQP128" s="54"/>
      <c r="NQQ128" s="54"/>
      <c r="NQR128" s="54"/>
      <c r="NQS128" s="54"/>
      <c r="NQT128" s="54"/>
      <c r="NQU128" s="54"/>
      <c r="NQV128" s="54"/>
      <c r="NQW128" s="54"/>
      <c r="NQX128" s="54"/>
      <c r="NQY128" s="54"/>
      <c r="NQZ128" s="54"/>
      <c r="NRA128" s="54"/>
      <c r="NRB128" s="54"/>
      <c r="NRC128" s="54"/>
      <c r="NRD128" s="54"/>
      <c r="NRE128" s="54"/>
      <c r="NRF128" s="54"/>
      <c r="NRG128" s="54"/>
      <c r="NRH128" s="54"/>
      <c r="NRI128" s="54"/>
      <c r="NRJ128" s="54"/>
      <c r="NRK128" s="54"/>
      <c r="NRL128" s="54"/>
      <c r="NRM128" s="54"/>
      <c r="NRN128" s="54"/>
      <c r="NRO128" s="54"/>
      <c r="NRP128" s="54"/>
      <c r="NRQ128" s="54"/>
      <c r="NRR128" s="54"/>
      <c r="NRS128" s="54"/>
      <c r="NRT128" s="54"/>
      <c r="NRU128" s="54"/>
      <c r="NRV128" s="54"/>
      <c r="NRW128" s="54"/>
      <c r="NRX128" s="54"/>
      <c r="NRY128" s="54"/>
      <c r="NRZ128" s="54"/>
      <c r="NSA128" s="54"/>
      <c r="NSB128" s="54"/>
      <c r="NSC128" s="54"/>
      <c r="NSD128" s="54"/>
      <c r="NSE128" s="54"/>
      <c r="NSF128" s="54"/>
      <c r="NSG128" s="54"/>
      <c r="NSH128" s="54"/>
      <c r="NSI128" s="54"/>
      <c r="NSJ128" s="54"/>
      <c r="NSK128" s="54"/>
      <c r="NSL128" s="54"/>
      <c r="NSM128" s="54"/>
      <c r="NSN128" s="54"/>
      <c r="NSO128" s="54"/>
      <c r="NSP128" s="54"/>
      <c r="NSQ128" s="54"/>
      <c r="NSR128" s="54"/>
      <c r="NSS128" s="54"/>
      <c r="NST128" s="54"/>
      <c r="NSU128" s="54"/>
      <c r="NSV128" s="54"/>
      <c r="NSW128" s="54"/>
      <c r="NSX128" s="54"/>
      <c r="NSY128" s="54"/>
      <c r="NSZ128" s="54"/>
      <c r="NTA128" s="54"/>
      <c r="NTB128" s="54"/>
      <c r="NTC128" s="54"/>
      <c r="NTD128" s="54"/>
      <c r="NTE128" s="54"/>
      <c r="NTF128" s="54"/>
      <c r="NTG128" s="54"/>
      <c r="NTH128" s="54"/>
      <c r="NTI128" s="54"/>
      <c r="NTJ128" s="54"/>
      <c r="NTK128" s="54"/>
      <c r="NTL128" s="54"/>
      <c r="NTM128" s="54"/>
      <c r="NTN128" s="54"/>
      <c r="NTO128" s="54"/>
      <c r="NTP128" s="54"/>
      <c r="NTQ128" s="54"/>
      <c r="NTR128" s="54"/>
      <c r="NTS128" s="54"/>
      <c r="NTT128" s="54"/>
      <c r="NTU128" s="54"/>
      <c r="NTV128" s="54"/>
      <c r="NTW128" s="54"/>
      <c r="NTX128" s="54"/>
      <c r="NTY128" s="54"/>
      <c r="NTZ128" s="54"/>
      <c r="NUA128" s="54"/>
      <c r="NUB128" s="54"/>
      <c r="NUC128" s="54"/>
      <c r="NUD128" s="54"/>
      <c r="NUE128" s="54"/>
      <c r="NUF128" s="54"/>
      <c r="NUG128" s="54"/>
      <c r="NUH128" s="54"/>
      <c r="NUI128" s="54"/>
      <c r="NUJ128" s="54"/>
      <c r="NUK128" s="54"/>
      <c r="NUL128" s="54"/>
      <c r="NUM128" s="54"/>
      <c r="NUN128" s="54"/>
      <c r="NUO128" s="54"/>
      <c r="NUP128" s="54"/>
      <c r="NUQ128" s="54"/>
      <c r="NUR128" s="54"/>
      <c r="NUS128" s="54"/>
      <c r="NUT128" s="54"/>
      <c r="NUU128" s="54"/>
      <c r="NUV128" s="54"/>
      <c r="NUW128" s="54"/>
      <c r="NUX128" s="54"/>
      <c r="NUY128" s="54"/>
      <c r="NUZ128" s="54"/>
      <c r="NVA128" s="54"/>
      <c r="NVB128" s="54"/>
      <c r="NVC128" s="54"/>
      <c r="NVD128" s="54"/>
      <c r="NVE128" s="54"/>
      <c r="NVF128" s="54"/>
      <c r="NVG128" s="54"/>
      <c r="NVH128" s="54"/>
      <c r="NVI128" s="54"/>
      <c r="NVJ128" s="54"/>
      <c r="NVK128" s="54"/>
      <c r="NVL128" s="54"/>
      <c r="NVM128" s="54"/>
      <c r="NVN128" s="54"/>
      <c r="NVO128" s="54"/>
      <c r="NVP128" s="54"/>
      <c r="NVQ128" s="54"/>
      <c r="NVR128" s="54"/>
      <c r="NVS128" s="54"/>
      <c r="NVT128" s="54"/>
      <c r="NVU128" s="54"/>
      <c r="NVV128" s="54"/>
      <c r="NVW128" s="54"/>
      <c r="NVX128" s="54"/>
      <c r="NVY128" s="54"/>
      <c r="NVZ128" s="54"/>
      <c r="NWA128" s="54"/>
      <c r="NWB128" s="54"/>
      <c r="NWC128" s="54"/>
      <c r="NWD128" s="54"/>
      <c r="NWE128" s="54"/>
      <c r="NWF128" s="54"/>
      <c r="NWG128" s="54"/>
      <c r="NWH128" s="54"/>
      <c r="NWI128" s="54"/>
      <c r="NWJ128" s="54"/>
      <c r="NWK128" s="54"/>
      <c r="NWL128" s="54"/>
      <c r="NWM128" s="54"/>
      <c r="NWN128" s="54"/>
      <c r="NWO128" s="54"/>
      <c r="NWP128" s="54"/>
      <c r="NWQ128" s="54"/>
      <c r="NWR128" s="54"/>
      <c r="NWS128" s="54"/>
      <c r="NWT128" s="54"/>
      <c r="NWU128" s="54"/>
      <c r="NWV128" s="54"/>
      <c r="NWW128" s="54"/>
      <c r="NWX128" s="54"/>
      <c r="NWY128" s="54"/>
      <c r="NWZ128" s="54"/>
      <c r="NXA128" s="54"/>
      <c r="NXB128" s="54"/>
      <c r="NXC128" s="54"/>
      <c r="NXD128" s="54"/>
      <c r="NXE128" s="54"/>
      <c r="NXF128" s="54"/>
      <c r="NXG128" s="54"/>
      <c r="NXH128" s="54"/>
      <c r="NXI128" s="54"/>
      <c r="NXJ128" s="54"/>
      <c r="NXK128" s="54"/>
      <c r="NXL128" s="54"/>
      <c r="NXM128" s="54"/>
      <c r="NXN128" s="54"/>
      <c r="NXO128" s="54"/>
      <c r="NXP128" s="54"/>
      <c r="NXQ128" s="54"/>
      <c r="NXR128" s="54"/>
      <c r="NXS128" s="54"/>
      <c r="NXT128" s="54"/>
      <c r="NXU128" s="54"/>
      <c r="NXV128" s="54"/>
      <c r="NXW128" s="54"/>
      <c r="NXX128" s="54"/>
      <c r="NXY128" s="54"/>
      <c r="NXZ128" s="54"/>
      <c r="NYA128" s="54"/>
      <c r="NYB128" s="54"/>
      <c r="NYC128" s="54"/>
      <c r="NYD128" s="54"/>
      <c r="NYE128" s="54"/>
      <c r="NYF128" s="54"/>
      <c r="NYG128" s="54"/>
      <c r="NYH128" s="54"/>
      <c r="NYI128" s="54"/>
      <c r="NYJ128" s="54"/>
      <c r="NYK128" s="54"/>
      <c r="NYL128" s="54"/>
      <c r="NYM128" s="54"/>
      <c r="NYN128" s="54"/>
      <c r="NYO128" s="54"/>
      <c r="NYP128" s="54"/>
      <c r="NYQ128" s="54"/>
      <c r="NYR128" s="54"/>
      <c r="NYS128" s="54"/>
      <c r="NYT128" s="54"/>
      <c r="NYU128" s="54"/>
      <c r="NYV128" s="54"/>
      <c r="NYW128" s="54"/>
      <c r="NYX128" s="54"/>
      <c r="NYY128" s="54"/>
      <c r="NYZ128" s="54"/>
      <c r="NZA128" s="54"/>
      <c r="NZB128" s="54"/>
      <c r="NZC128" s="54"/>
      <c r="NZD128" s="54"/>
      <c r="NZE128" s="54"/>
      <c r="NZF128" s="54"/>
      <c r="NZG128" s="54"/>
      <c r="NZH128" s="54"/>
      <c r="NZI128" s="54"/>
      <c r="NZJ128" s="54"/>
      <c r="NZK128" s="54"/>
      <c r="NZL128" s="54"/>
      <c r="NZM128" s="54"/>
      <c r="NZN128" s="54"/>
      <c r="NZO128" s="54"/>
      <c r="NZP128" s="54"/>
      <c r="NZQ128" s="54"/>
      <c r="NZR128" s="54"/>
      <c r="NZS128" s="54"/>
      <c r="NZT128" s="54"/>
      <c r="NZU128" s="54"/>
      <c r="NZV128" s="54"/>
      <c r="NZW128" s="54"/>
      <c r="NZX128" s="54"/>
      <c r="NZY128" s="54"/>
      <c r="NZZ128" s="54"/>
      <c r="OAA128" s="54"/>
      <c r="OAB128" s="54"/>
      <c r="OAC128" s="54"/>
      <c r="OAD128" s="54"/>
      <c r="OAE128" s="54"/>
      <c r="OAF128" s="54"/>
      <c r="OAG128" s="54"/>
      <c r="OAH128" s="54"/>
      <c r="OAI128" s="54"/>
      <c r="OAJ128" s="54"/>
      <c r="OAK128" s="54"/>
      <c r="OAL128" s="54"/>
      <c r="OAM128" s="54"/>
      <c r="OAN128" s="54"/>
      <c r="OAO128" s="54"/>
      <c r="OAP128" s="54"/>
      <c r="OAQ128" s="54"/>
      <c r="OAR128" s="54"/>
      <c r="OAS128" s="54"/>
      <c r="OAT128" s="54"/>
      <c r="OAU128" s="54"/>
      <c r="OAV128" s="54"/>
      <c r="OAW128" s="54"/>
      <c r="OAX128" s="54"/>
      <c r="OAY128" s="54"/>
      <c r="OAZ128" s="54"/>
      <c r="OBA128" s="54"/>
      <c r="OBB128" s="54"/>
      <c r="OBC128" s="54"/>
      <c r="OBD128" s="54"/>
      <c r="OBE128" s="54"/>
      <c r="OBF128" s="54"/>
      <c r="OBG128" s="54"/>
      <c r="OBH128" s="54"/>
      <c r="OBI128" s="54"/>
      <c r="OBJ128" s="54"/>
      <c r="OBK128" s="54"/>
      <c r="OBL128" s="54"/>
      <c r="OBM128" s="54"/>
      <c r="OBN128" s="54"/>
      <c r="OBO128" s="54"/>
      <c r="OBP128" s="54"/>
      <c r="OBQ128" s="54"/>
      <c r="OBR128" s="54"/>
      <c r="OBS128" s="54"/>
      <c r="OBT128" s="54"/>
      <c r="OBU128" s="54"/>
      <c r="OBV128" s="54"/>
      <c r="OBW128" s="54"/>
      <c r="OBX128" s="54"/>
      <c r="OBY128" s="54"/>
      <c r="OBZ128" s="54"/>
      <c r="OCA128" s="54"/>
      <c r="OCB128" s="54"/>
      <c r="OCC128" s="54"/>
      <c r="OCD128" s="54"/>
      <c r="OCE128" s="54"/>
      <c r="OCF128" s="54"/>
      <c r="OCG128" s="54"/>
      <c r="OCH128" s="54"/>
      <c r="OCI128" s="54"/>
      <c r="OCJ128" s="54"/>
      <c r="OCK128" s="54"/>
      <c r="OCL128" s="54"/>
      <c r="OCM128" s="54"/>
      <c r="OCN128" s="54"/>
      <c r="OCO128" s="54"/>
      <c r="OCP128" s="54"/>
      <c r="OCQ128" s="54"/>
      <c r="OCR128" s="54"/>
      <c r="OCS128" s="54"/>
      <c r="OCT128" s="54"/>
      <c r="OCU128" s="54"/>
      <c r="OCV128" s="54"/>
      <c r="OCW128" s="54"/>
      <c r="OCX128" s="54"/>
      <c r="OCY128" s="54"/>
      <c r="OCZ128" s="54"/>
      <c r="ODA128" s="54"/>
      <c r="ODB128" s="54"/>
      <c r="ODC128" s="54"/>
      <c r="ODD128" s="54"/>
      <c r="ODE128" s="54"/>
      <c r="ODF128" s="54"/>
      <c r="ODG128" s="54"/>
      <c r="ODH128" s="54"/>
      <c r="ODI128" s="54"/>
      <c r="ODJ128" s="54"/>
      <c r="ODK128" s="54"/>
      <c r="ODL128" s="54"/>
      <c r="ODM128" s="54"/>
      <c r="ODN128" s="54"/>
      <c r="ODO128" s="54"/>
      <c r="ODP128" s="54"/>
      <c r="ODQ128" s="54"/>
      <c r="ODR128" s="54"/>
      <c r="ODS128" s="54"/>
      <c r="ODT128" s="54"/>
      <c r="ODU128" s="54"/>
      <c r="ODV128" s="54"/>
      <c r="ODW128" s="54"/>
      <c r="ODX128" s="54"/>
      <c r="ODY128" s="54"/>
      <c r="ODZ128" s="54"/>
      <c r="OEA128" s="54"/>
      <c r="OEB128" s="54"/>
      <c r="OEC128" s="54"/>
      <c r="OED128" s="54"/>
      <c r="OEE128" s="54"/>
      <c r="OEF128" s="54"/>
      <c r="OEG128" s="54"/>
      <c r="OEH128" s="54"/>
      <c r="OEI128" s="54"/>
      <c r="OEJ128" s="54"/>
      <c r="OEK128" s="54"/>
      <c r="OEL128" s="54"/>
      <c r="OEM128" s="54"/>
      <c r="OEN128" s="54"/>
      <c r="OEO128" s="54"/>
      <c r="OEP128" s="54"/>
      <c r="OEQ128" s="54"/>
      <c r="OER128" s="54"/>
      <c r="OES128" s="54"/>
      <c r="OET128" s="54"/>
      <c r="OEU128" s="54"/>
      <c r="OEV128" s="54"/>
      <c r="OEW128" s="54"/>
      <c r="OEX128" s="54"/>
      <c r="OEY128" s="54"/>
      <c r="OEZ128" s="54"/>
      <c r="OFA128" s="54"/>
      <c r="OFB128" s="54"/>
      <c r="OFC128" s="54"/>
      <c r="OFD128" s="54"/>
      <c r="OFE128" s="54"/>
      <c r="OFF128" s="54"/>
      <c r="OFG128" s="54"/>
      <c r="OFH128" s="54"/>
      <c r="OFI128" s="54"/>
      <c r="OFJ128" s="54"/>
      <c r="OFK128" s="54"/>
      <c r="OFL128" s="54"/>
      <c r="OFM128" s="54"/>
      <c r="OFN128" s="54"/>
      <c r="OFO128" s="54"/>
      <c r="OFP128" s="54"/>
      <c r="OFQ128" s="54"/>
      <c r="OFR128" s="54"/>
      <c r="OFS128" s="54"/>
      <c r="OFT128" s="54"/>
      <c r="OFU128" s="54"/>
      <c r="OFV128" s="54"/>
      <c r="OFW128" s="54"/>
      <c r="OFX128" s="54"/>
      <c r="OFY128" s="54"/>
      <c r="OFZ128" s="54"/>
      <c r="OGA128" s="54"/>
      <c r="OGB128" s="54"/>
      <c r="OGC128" s="54"/>
      <c r="OGD128" s="54"/>
      <c r="OGE128" s="54"/>
      <c r="OGF128" s="54"/>
      <c r="OGG128" s="54"/>
      <c r="OGH128" s="54"/>
      <c r="OGI128" s="54"/>
      <c r="OGJ128" s="54"/>
      <c r="OGK128" s="54"/>
      <c r="OGL128" s="54"/>
      <c r="OGM128" s="54"/>
      <c r="OGN128" s="54"/>
      <c r="OGO128" s="54"/>
      <c r="OGP128" s="54"/>
      <c r="OGQ128" s="54"/>
      <c r="OGR128" s="54"/>
      <c r="OGS128" s="54"/>
      <c r="OGT128" s="54"/>
      <c r="OGU128" s="54"/>
      <c r="OGV128" s="54"/>
      <c r="OGW128" s="54"/>
      <c r="OGX128" s="54"/>
      <c r="OGY128" s="54"/>
      <c r="OGZ128" s="54"/>
      <c r="OHA128" s="54"/>
      <c r="OHB128" s="54"/>
      <c r="OHC128" s="54"/>
      <c r="OHD128" s="54"/>
      <c r="OHE128" s="54"/>
      <c r="OHF128" s="54"/>
      <c r="OHG128" s="54"/>
      <c r="OHH128" s="54"/>
      <c r="OHI128" s="54"/>
      <c r="OHJ128" s="54"/>
      <c r="OHK128" s="54"/>
      <c r="OHL128" s="54"/>
      <c r="OHM128" s="54"/>
      <c r="OHN128" s="54"/>
      <c r="OHO128" s="54"/>
      <c r="OHP128" s="54"/>
      <c r="OHQ128" s="54"/>
      <c r="OHR128" s="54"/>
      <c r="OHS128" s="54"/>
      <c r="OHT128" s="54"/>
      <c r="OHU128" s="54"/>
      <c r="OHV128" s="54"/>
      <c r="OHW128" s="54"/>
      <c r="OHX128" s="54"/>
      <c r="OHY128" s="54"/>
      <c r="OHZ128" s="54"/>
      <c r="OIA128" s="54"/>
      <c r="OIB128" s="54"/>
      <c r="OIC128" s="54"/>
      <c r="OID128" s="54"/>
      <c r="OIE128" s="54"/>
      <c r="OIF128" s="54"/>
      <c r="OIG128" s="54"/>
      <c r="OIH128" s="54"/>
      <c r="OII128" s="54"/>
      <c r="OIJ128" s="54"/>
      <c r="OIK128" s="54"/>
      <c r="OIL128" s="54"/>
      <c r="OIM128" s="54"/>
      <c r="OIN128" s="54"/>
      <c r="OIO128" s="54"/>
      <c r="OIP128" s="54"/>
      <c r="OIQ128" s="54"/>
      <c r="OIR128" s="54"/>
      <c r="OIS128" s="54"/>
      <c r="OIT128" s="54"/>
      <c r="OIU128" s="54"/>
      <c r="OIV128" s="54"/>
      <c r="OIW128" s="54"/>
      <c r="OIX128" s="54"/>
      <c r="OIY128" s="54"/>
      <c r="OIZ128" s="54"/>
      <c r="OJA128" s="54"/>
      <c r="OJB128" s="54"/>
      <c r="OJC128" s="54"/>
      <c r="OJD128" s="54"/>
      <c r="OJE128" s="54"/>
      <c r="OJF128" s="54"/>
      <c r="OJG128" s="54"/>
      <c r="OJH128" s="54"/>
      <c r="OJI128" s="54"/>
      <c r="OJJ128" s="54"/>
      <c r="OJK128" s="54"/>
      <c r="OJL128" s="54"/>
      <c r="OJM128" s="54"/>
      <c r="OJN128" s="54"/>
      <c r="OJO128" s="54"/>
      <c r="OJP128" s="54"/>
      <c r="OJQ128" s="54"/>
      <c r="OJR128" s="54"/>
      <c r="OJS128" s="54"/>
      <c r="OJT128" s="54"/>
      <c r="OJU128" s="54"/>
      <c r="OJV128" s="54"/>
      <c r="OJW128" s="54"/>
      <c r="OJX128" s="54"/>
      <c r="OJY128" s="54"/>
      <c r="OJZ128" s="54"/>
      <c r="OKA128" s="54"/>
      <c r="OKB128" s="54"/>
      <c r="OKC128" s="54"/>
      <c r="OKD128" s="54"/>
      <c r="OKE128" s="54"/>
      <c r="OKF128" s="54"/>
      <c r="OKG128" s="54"/>
      <c r="OKH128" s="54"/>
      <c r="OKI128" s="54"/>
      <c r="OKJ128" s="54"/>
      <c r="OKK128" s="54"/>
      <c r="OKL128" s="54"/>
      <c r="OKM128" s="54"/>
      <c r="OKN128" s="54"/>
      <c r="OKO128" s="54"/>
      <c r="OKP128" s="54"/>
      <c r="OKQ128" s="54"/>
      <c r="OKR128" s="54"/>
      <c r="OKS128" s="54"/>
      <c r="OKT128" s="54"/>
      <c r="OKU128" s="54"/>
      <c r="OKV128" s="54"/>
      <c r="OKW128" s="54"/>
      <c r="OKX128" s="54"/>
      <c r="OKY128" s="54"/>
      <c r="OKZ128" s="54"/>
      <c r="OLA128" s="54"/>
      <c r="OLB128" s="54"/>
      <c r="OLC128" s="54"/>
      <c r="OLD128" s="54"/>
      <c r="OLE128" s="54"/>
      <c r="OLF128" s="54"/>
      <c r="OLG128" s="54"/>
      <c r="OLH128" s="54"/>
      <c r="OLI128" s="54"/>
      <c r="OLJ128" s="54"/>
      <c r="OLK128" s="54"/>
      <c r="OLL128" s="54"/>
      <c r="OLM128" s="54"/>
      <c r="OLN128" s="54"/>
      <c r="OLO128" s="54"/>
      <c r="OLP128" s="54"/>
      <c r="OLQ128" s="54"/>
      <c r="OLR128" s="54"/>
      <c r="OLS128" s="54"/>
      <c r="OLT128" s="54"/>
      <c r="OLU128" s="54"/>
      <c r="OLV128" s="54"/>
      <c r="OLW128" s="54"/>
      <c r="OLX128" s="54"/>
      <c r="OLY128" s="54"/>
      <c r="OLZ128" s="54"/>
      <c r="OMA128" s="54"/>
      <c r="OMB128" s="54"/>
      <c r="OMC128" s="54"/>
      <c r="OMD128" s="54"/>
      <c r="OME128" s="54"/>
      <c r="OMF128" s="54"/>
      <c r="OMG128" s="54"/>
      <c r="OMH128" s="54"/>
      <c r="OMI128" s="54"/>
      <c r="OMJ128" s="54"/>
      <c r="OMK128" s="54"/>
      <c r="OML128" s="54"/>
      <c r="OMM128" s="54"/>
      <c r="OMN128" s="54"/>
      <c r="OMO128" s="54"/>
      <c r="OMP128" s="54"/>
      <c r="OMQ128" s="54"/>
      <c r="OMR128" s="54"/>
      <c r="OMS128" s="54"/>
      <c r="OMT128" s="54"/>
      <c r="OMU128" s="54"/>
      <c r="OMV128" s="54"/>
      <c r="OMW128" s="54"/>
      <c r="OMX128" s="54"/>
      <c r="OMY128" s="54"/>
      <c r="OMZ128" s="54"/>
      <c r="ONA128" s="54"/>
      <c r="ONB128" s="54"/>
      <c r="ONC128" s="54"/>
      <c r="OND128" s="54"/>
      <c r="ONE128" s="54"/>
      <c r="ONF128" s="54"/>
      <c r="ONG128" s="54"/>
      <c r="ONH128" s="54"/>
      <c r="ONI128" s="54"/>
      <c r="ONJ128" s="54"/>
      <c r="ONK128" s="54"/>
      <c r="ONL128" s="54"/>
      <c r="ONM128" s="54"/>
      <c r="ONN128" s="54"/>
      <c r="ONO128" s="54"/>
      <c r="ONP128" s="54"/>
      <c r="ONQ128" s="54"/>
      <c r="ONR128" s="54"/>
      <c r="ONS128" s="54"/>
      <c r="ONT128" s="54"/>
      <c r="ONU128" s="54"/>
      <c r="ONV128" s="54"/>
      <c r="ONW128" s="54"/>
      <c r="ONX128" s="54"/>
      <c r="ONY128" s="54"/>
      <c r="ONZ128" s="54"/>
      <c r="OOA128" s="54"/>
      <c r="OOB128" s="54"/>
      <c r="OOC128" s="54"/>
      <c r="OOD128" s="54"/>
      <c r="OOE128" s="54"/>
      <c r="OOF128" s="54"/>
      <c r="OOG128" s="54"/>
      <c r="OOH128" s="54"/>
      <c r="OOI128" s="54"/>
      <c r="OOJ128" s="54"/>
      <c r="OOK128" s="54"/>
      <c r="OOL128" s="54"/>
      <c r="OOM128" s="54"/>
      <c r="OON128" s="54"/>
      <c r="OOO128" s="54"/>
      <c r="OOP128" s="54"/>
      <c r="OOQ128" s="54"/>
      <c r="OOR128" s="54"/>
      <c r="OOS128" s="54"/>
      <c r="OOT128" s="54"/>
      <c r="OOU128" s="54"/>
      <c r="OOV128" s="54"/>
      <c r="OOW128" s="54"/>
      <c r="OOX128" s="54"/>
      <c r="OOY128" s="54"/>
      <c r="OOZ128" s="54"/>
      <c r="OPA128" s="54"/>
      <c r="OPB128" s="54"/>
      <c r="OPC128" s="54"/>
      <c r="OPD128" s="54"/>
      <c r="OPE128" s="54"/>
      <c r="OPF128" s="54"/>
      <c r="OPG128" s="54"/>
      <c r="OPH128" s="54"/>
      <c r="OPI128" s="54"/>
      <c r="OPJ128" s="54"/>
      <c r="OPK128" s="54"/>
      <c r="OPL128" s="54"/>
      <c r="OPM128" s="54"/>
      <c r="OPN128" s="54"/>
      <c r="OPO128" s="54"/>
      <c r="OPP128" s="54"/>
      <c r="OPQ128" s="54"/>
      <c r="OPR128" s="54"/>
      <c r="OPS128" s="54"/>
      <c r="OPT128" s="54"/>
      <c r="OPU128" s="54"/>
      <c r="OPV128" s="54"/>
      <c r="OPW128" s="54"/>
      <c r="OPX128" s="54"/>
      <c r="OPY128" s="54"/>
      <c r="OPZ128" s="54"/>
      <c r="OQA128" s="54"/>
      <c r="OQB128" s="54"/>
      <c r="OQC128" s="54"/>
      <c r="OQD128" s="54"/>
      <c r="OQE128" s="54"/>
      <c r="OQF128" s="54"/>
      <c r="OQG128" s="54"/>
      <c r="OQH128" s="54"/>
      <c r="OQI128" s="54"/>
      <c r="OQJ128" s="54"/>
      <c r="OQK128" s="54"/>
      <c r="OQL128" s="54"/>
      <c r="OQM128" s="54"/>
      <c r="OQN128" s="54"/>
      <c r="OQO128" s="54"/>
      <c r="OQP128" s="54"/>
      <c r="OQQ128" s="54"/>
      <c r="OQR128" s="54"/>
      <c r="OQS128" s="54"/>
      <c r="OQT128" s="54"/>
      <c r="OQU128" s="54"/>
      <c r="OQV128" s="54"/>
      <c r="OQW128" s="54"/>
      <c r="OQX128" s="54"/>
      <c r="OQY128" s="54"/>
      <c r="OQZ128" s="54"/>
      <c r="ORA128" s="54"/>
      <c r="ORB128" s="54"/>
      <c r="ORC128" s="54"/>
      <c r="ORD128" s="54"/>
      <c r="ORE128" s="54"/>
      <c r="ORF128" s="54"/>
      <c r="ORG128" s="54"/>
      <c r="ORH128" s="54"/>
      <c r="ORI128" s="54"/>
      <c r="ORJ128" s="54"/>
      <c r="ORK128" s="54"/>
      <c r="ORL128" s="54"/>
      <c r="ORM128" s="54"/>
      <c r="ORN128" s="54"/>
      <c r="ORO128" s="54"/>
      <c r="ORP128" s="54"/>
      <c r="ORQ128" s="54"/>
      <c r="ORR128" s="54"/>
      <c r="ORS128" s="54"/>
      <c r="ORT128" s="54"/>
      <c r="ORU128" s="54"/>
      <c r="ORV128" s="54"/>
      <c r="ORW128" s="54"/>
      <c r="ORX128" s="54"/>
      <c r="ORY128" s="54"/>
      <c r="ORZ128" s="54"/>
      <c r="OSA128" s="54"/>
      <c r="OSB128" s="54"/>
      <c r="OSC128" s="54"/>
      <c r="OSD128" s="54"/>
      <c r="OSE128" s="54"/>
      <c r="OSF128" s="54"/>
      <c r="OSG128" s="54"/>
      <c r="OSH128" s="54"/>
      <c r="OSI128" s="54"/>
      <c r="OSJ128" s="54"/>
      <c r="OSK128" s="54"/>
      <c r="OSL128" s="54"/>
      <c r="OSM128" s="54"/>
      <c r="OSN128" s="54"/>
      <c r="OSO128" s="54"/>
      <c r="OSP128" s="54"/>
      <c r="OSQ128" s="54"/>
      <c r="OSR128" s="54"/>
      <c r="OSS128" s="54"/>
      <c r="OST128" s="54"/>
      <c r="OSU128" s="54"/>
      <c r="OSV128" s="54"/>
      <c r="OSW128" s="54"/>
      <c r="OSX128" s="54"/>
      <c r="OSY128" s="54"/>
      <c r="OSZ128" s="54"/>
      <c r="OTA128" s="54"/>
      <c r="OTB128" s="54"/>
      <c r="OTC128" s="54"/>
      <c r="OTD128" s="54"/>
      <c r="OTE128" s="54"/>
      <c r="OTF128" s="54"/>
      <c r="OTG128" s="54"/>
      <c r="OTH128" s="54"/>
      <c r="OTI128" s="54"/>
      <c r="OTJ128" s="54"/>
      <c r="OTK128" s="54"/>
      <c r="OTL128" s="54"/>
      <c r="OTM128" s="54"/>
      <c r="OTN128" s="54"/>
      <c r="OTO128" s="54"/>
      <c r="OTP128" s="54"/>
      <c r="OTQ128" s="54"/>
      <c r="OTR128" s="54"/>
      <c r="OTS128" s="54"/>
      <c r="OTT128" s="54"/>
      <c r="OTU128" s="54"/>
      <c r="OTV128" s="54"/>
      <c r="OTW128" s="54"/>
      <c r="OTX128" s="54"/>
      <c r="OTY128" s="54"/>
      <c r="OTZ128" s="54"/>
      <c r="OUA128" s="54"/>
      <c r="OUB128" s="54"/>
      <c r="OUC128" s="54"/>
      <c r="OUD128" s="54"/>
      <c r="OUE128" s="54"/>
      <c r="OUF128" s="54"/>
      <c r="OUG128" s="54"/>
      <c r="OUH128" s="54"/>
      <c r="OUI128" s="54"/>
      <c r="OUJ128" s="54"/>
      <c r="OUK128" s="54"/>
      <c r="OUL128" s="54"/>
      <c r="OUM128" s="54"/>
      <c r="OUN128" s="54"/>
      <c r="OUO128" s="54"/>
      <c r="OUP128" s="54"/>
      <c r="OUQ128" s="54"/>
      <c r="OUR128" s="54"/>
      <c r="OUS128" s="54"/>
      <c r="OUT128" s="54"/>
      <c r="OUU128" s="54"/>
      <c r="OUV128" s="54"/>
      <c r="OUW128" s="54"/>
      <c r="OUX128" s="54"/>
      <c r="OUY128" s="54"/>
      <c r="OUZ128" s="54"/>
      <c r="OVA128" s="54"/>
      <c r="OVB128" s="54"/>
      <c r="OVC128" s="54"/>
      <c r="OVD128" s="54"/>
      <c r="OVE128" s="54"/>
      <c r="OVF128" s="54"/>
      <c r="OVG128" s="54"/>
      <c r="OVH128" s="54"/>
      <c r="OVI128" s="54"/>
      <c r="OVJ128" s="54"/>
      <c r="OVK128" s="54"/>
      <c r="OVL128" s="54"/>
      <c r="OVM128" s="54"/>
      <c r="OVN128" s="54"/>
      <c r="OVO128" s="54"/>
      <c r="OVP128" s="54"/>
      <c r="OVQ128" s="54"/>
      <c r="OVR128" s="54"/>
      <c r="OVS128" s="54"/>
      <c r="OVT128" s="54"/>
      <c r="OVU128" s="54"/>
      <c r="OVV128" s="54"/>
      <c r="OVW128" s="54"/>
      <c r="OVX128" s="54"/>
      <c r="OVY128" s="54"/>
      <c r="OVZ128" s="54"/>
      <c r="OWA128" s="54"/>
      <c r="OWB128" s="54"/>
      <c r="OWC128" s="54"/>
      <c r="OWD128" s="54"/>
      <c r="OWE128" s="54"/>
      <c r="OWF128" s="54"/>
      <c r="OWG128" s="54"/>
      <c r="OWH128" s="54"/>
      <c r="OWI128" s="54"/>
      <c r="OWJ128" s="54"/>
      <c r="OWK128" s="54"/>
      <c r="OWL128" s="54"/>
      <c r="OWM128" s="54"/>
      <c r="OWN128" s="54"/>
      <c r="OWO128" s="54"/>
      <c r="OWP128" s="54"/>
      <c r="OWQ128" s="54"/>
      <c r="OWR128" s="54"/>
      <c r="OWS128" s="54"/>
      <c r="OWT128" s="54"/>
      <c r="OWU128" s="54"/>
      <c r="OWV128" s="54"/>
      <c r="OWW128" s="54"/>
      <c r="OWX128" s="54"/>
      <c r="OWY128" s="54"/>
      <c r="OWZ128" s="54"/>
      <c r="OXA128" s="54"/>
      <c r="OXB128" s="54"/>
      <c r="OXC128" s="54"/>
      <c r="OXD128" s="54"/>
      <c r="OXE128" s="54"/>
      <c r="OXF128" s="54"/>
      <c r="OXG128" s="54"/>
      <c r="OXH128" s="54"/>
      <c r="OXI128" s="54"/>
      <c r="OXJ128" s="54"/>
      <c r="OXK128" s="54"/>
      <c r="OXL128" s="54"/>
      <c r="OXM128" s="54"/>
      <c r="OXN128" s="54"/>
      <c r="OXO128" s="54"/>
      <c r="OXP128" s="54"/>
      <c r="OXQ128" s="54"/>
      <c r="OXR128" s="54"/>
      <c r="OXS128" s="54"/>
      <c r="OXT128" s="54"/>
      <c r="OXU128" s="54"/>
      <c r="OXV128" s="54"/>
      <c r="OXW128" s="54"/>
      <c r="OXX128" s="54"/>
      <c r="OXY128" s="54"/>
      <c r="OXZ128" s="54"/>
      <c r="OYA128" s="54"/>
      <c r="OYB128" s="54"/>
      <c r="OYC128" s="54"/>
      <c r="OYD128" s="54"/>
      <c r="OYE128" s="54"/>
      <c r="OYF128" s="54"/>
      <c r="OYG128" s="54"/>
      <c r="OYH128" s="54"/>
      <c r="OYI128" s="54"/>
      <c r="OYJ128" s="54"/>
      <c r="OYK128" s="54"/>
      <c r="OYL128" s="54"/>
      <c r="OYM128" s="54"/>
      <c r="OYN128" s="54"/>
      <c r="OYO128" s="54"/>
      <c r="OYP128" s="54"/>
      <c r="OYQ128" s="54"/>
      <c r="OYR128" s="54"/>
      <c r="OYS128" s="54"/>
      <c r="OYT128" s="54"/>
      <c r="OYU128" s="54"/>
      <c r="OYV128" s="54"/>
      <c r="OYW128" s="54"/>
      <c r="OYX128" s="54"/>
      <c r="OYY128" s="54"/>
      <c r="OYZ128" s="54"/>
      <c r="OZA128" s="54"/>
      <c r="OZB128" s="54"/>
      <c r="OZC128" s="54"/>
      <c r="OZD128" s="54"/>
      <c r="OZE128" s="54"/>
      <c r="OZF128" s="54"/>
      <c r="OZG128" s="54"/>
      <c r="OZH128" s="54"/>
      <c r="OZI128" s="54"/>
      <c r="OZJ128" s="54"/>
      <c r="OZK128" s="54"/>
      <c r="OZL128" s="54"/>
      <c r="OZM128" s="54"/>
      <c r="OZN128" s="54"/>
      <c r="OZO128" s="54"/>
      <c r="OZP128" s="54"/>
      <c r="OZQ128" s="54"/>
      <c r="OZR128" s="54"/>
      <c r="OZS128" s="54"/>
      <c r="OZT128" s="54"/>
      <c r="OZU128" s="54"/>
      <c r="OZV128" s="54"/>
      <c r="OZW128" s="54"/>
      <c r="OZX128" s="54"/>
      <c r="OZY128" s="54"/>
      <c r="OZZ128" s="54"/>
      <c r="PAA128" s="54"/>
      <c r="PAB128" s="54"/>
      <c r="PAC128" s="54"/>
      <c r="PAD128" s="54"/>
      <c r="PAE128" s="54"/>
      <c r="PAF128" s="54"/>
      <c r="PAG128" s="54"/>
      <c r="PAH128" s="54"/>
      <c r="PAI128" s="54"/>
      <c r="PAJ128" s="54"/>
      <c r="PAK128" s="54"/>
      <c r="PAL128" s="54"/>
      <c r="PAM128" s="54"/>
      <c r="PAN128" s="54"/>
      <c r="PAO128" s="54"/>
      <c r="PAP128" s="54"/>
      <c r="PAQ128" s="54"/>
      <c r="PAR128" s="54"/>
      <c r="PAS128" s="54"/>
      <c r="PAT128" s="54"/>
      <c r="PAU128" s="54"/>
      <c r="PAV128" s="54"/>
      <c r="PAW128" s="54"/>
      <c r="PAX128" s="54"/>
      <c r="PAY128" s="54"/>
      <c r="PAZ128" s="54"/>
      <c r="PBA128" s="54"/>
      <c r="PBB128" s="54"/>
      <c r="PBC128" s="54"/>
      <c r="PBD128" s="54"/>
      <c r="PBE128" s="54"/>
      <c r="PBF128" s="54"/>
      <c r="PBG128" s="54"/>
      <c r="PBH128" s="54"/>
      <c r="PBI128" s="54"/>
      <c r="PBJ128" s="54"/>
      <c r="PBK128" s="54"/>
      <c r="PBL128" s="54"/>
      <c r="PBM128" s="54"/>
      <c r="PBN128" s="54"/>
      <c r="PBO128" s="54"/>
      <c r="PBP128" s="54"/>
      <c r="PBQ128" s="54"/>
      <c r="PBR128" s="54"/>
      <c r="PBS128" s="54"/>
      <c r="PBT128" s="54"/>
      <c r="PBU128" s="54"/>
      <c r="PBV128" s="54"/>
      <c r="PBW128" s="54"/>
      <c r="PBX128" s="54"/>
      <c r="PBY128" s="54"/>
      <c r="PBZ128" s="54"/>
      <c r="PCA128" s="54"/>
      <c r="PCB128" s="54"/>
      <c r="PCC128" s="54"/>
      <c r="PCD128" s="54"/>
      <c r="PCE128" s="54"/>
      <c r="PCF128" s="54"/>
      <c r="PCG128" s="54"/>
      <c r="PCH128" s="54"/>
      <c r="PCI128" s="54"/>
      <c r="PCJ128" s="54"/>
      <c r="PCK128" s="54"/>
      <c r="PCL128" s="54"/>
      <c r="PCM128" s="54"/>
      <c r="PCN128" s="54"/>
      <c r="PCO128" s="54"/>
      <c r="PCP128" s="54"/>
      <c r="PCQ128" s="54"/>
      <c r="PCR128" s="54"/>
      <c r="PCS128" s="54"/>
      <c r="PCT128" s="54"/>
      <c r="PCU128" s="54"/>
      <c r="PCV128" s="54"/>
      <c r="PCW128" s="54"/>
      <c r="PCX128" s="54"/>
      <c r="PCY128" s="54"/>
      <c r="PCZ128" s="54"/>
      <c r="PDA128" s="54"/>
      <c r="PDB128" s="54"/>
      <c r="PDC128" s="54"/>
      <c r="PDD128" s="54"/>
      <c r="PDE128" s="54"/>
      <c r="PDF128" s="54"/>
      <c r="PDG128" s="54"/>
      <c r="PDH128" s="54"/>
      <c r="PDI128" s="54"/>
      <c r="PDJ128" s="54"/>
      <c r="PDK128" s="54"/>
      <c r="PDL128" s="54"/>
      <c r="PDM128" s="54"/>
      <c r="PDN128" s="54"/>
      <c r="PDO128" s="54"/>
      <c r="PDP128" s="54"/>
      <c r="PDQ128" s="54"/>
      <c r="PDR128" s="54"/>
      <c r="PDS128" s="54"/>
      <c r="PDT128" s="54"/>
      <c r="PDU128" s="54"/>
      <c r="PDV128" s="54"/>
      <c r="PDW128" s="54"/>
      <c r="PDX128" s="54"/>
      <c r="PDY128" s="54"/>
      <c r="PDZ128" s="54"/>
      <c r="PEA128" s="54"/>
      <c r="PEB128" s="54"/>
      <c r="PEC128" s="54"/>
      <c r="PED128" s="54"/>
      <c r="PEE128" s="54"/>
      <c r="PEF128" s="54"/>
      <c r="PEG128" s="54"/>
      <c r="PEH128" s="54"/>
      <c r="PEI128" s="54"/>
      <c r="PEJ128" s="54"/>
      <c r="PEK128" s="54"/>
      <c r="PEL128" s="54"/>
      <c r="PEM128" s="54"/>
      <c r="PEN128" s="54"/>
      <c r="PEO128" s="54"/>
      <c r="PEP128" s="54"/>
      <c r="PEQ128" s="54"/>
      <c r="PER128" s="54"/>
      <c r="PES128" s="54"/>
      <c r="PET128" s="54"/>
      <c r="PEU128" s="54"/>
      <c r="PEV128" s="54"/>
      <c r="PEW128" s="54"/>
      <c r="PEX128" s="54"/>
      <c r="PEY128" s="54"/>
      <c r="PEZ128" s="54"/>
      <c r="PFA128" s="54"/>
      <c r="PFB128" s="54"/>
      <c r="PFC128" s="54"/>
      <c r="PFD128" s="54"/>
      <c r="PFE128" s="54"/>
      <c r="PFF128" s="54"/>
      <c r="PFG128" s="54"/>
      <c r="PFH128" s="54"/>
      <c r="PFI128" s="54"/>
      <c r="PFJ128" s="54"/>
      <c r="PFK128" s="54"/>
      <c r="PFL128" s="54"/>
      <c r="PFM128" s="54"/>
      <c r="PFN128" s="54"/>
      <c r="PFO128" s="54"/>
      <c r="PFP128" s="54"/>
      <c r="PFQ128" s="54"/>
      <c r="PFR128" s="54"/>
      <c r="PFS128" s="54"/>
      <c r="PFT128" s="54"/>
      <c r="PFU128" s="54"/>
      <c r="PFV128" s="54"/>
      <c r="PFW128" s="54"/>
      <c r="PFX128" s="54"/>
      <c r="PFY128" s="54"/>
      <c r="PFZ128" s="54"/>
      <c r="PGA128" s="54"/>
      <c r="PGB128" s="54"/>
      <c r="PGC128" s="54"/>
      <c r="PGD128" s="54"/>
      <c r="PGE128" s="54"/>
      <c r="PGF128" s="54"/>
      <c r="PGG128" s="54"/>
      <c r="PGH128" s="54"/>
      <c r="PGI128" s="54"/>
      <c r="PGJ128" s="54"/>
      <c r="PGK128" s="54"/>
      <c r="PGL128" s="54"/>
      <c r="PGM128" s="54"/>
      <c r="PGN128" s="54"/>
      <c r="PGO128" s="54"/>
      <c r="PGP128" s="54"/>
      <c r="PGQ128" s="54"/>
      <c r="PGR128" s="54"/>
      <c r="PGS128" s="54"/>
      <c r="PGT128" s="54"/>
      <c r="PGU128" s="54"/>
      <c r="PGV128" s="54"/>
      <c r="PGW128" s="54"/>
      <c r="PGX128" s="54"/>
      <c r="PGY128" s="54"/>
      <c r="PGZ128" s="54"/>
      <c r="PHA128" s="54"/>
      <c r="PHB128" s="54"/>
      <c r="PHC128" s="54"/>
      <c r="PHD128" s="54"/>
      <c r="PHE128" s="54"/>
      <c r="PHF128" s="54"/>
      <c r="PHG128" s="54"/>
      <c r="PHH128" s="54"/>
      <c r="PHI128" s="54"/>
      <c r="PHJ128" s="54"/>
      <c r="PHK128" s="54"/>
      <c r="PHL128" s="54"/>
      <c r="PHM128" s="54"/>
      <c r="PHN128" s="54"/>
      <c r="PHO128" s="54"/>
      <c r="PHP128" s="54"/>
      <c r="PHQ128" s="54"/>
      <c r="PHR128" s="54"/>
      <c r="PHS128" s="54"/>
      <c r="PHT128" s="54"/>
      <c r="PHU128" s="54"/>
      <c r="PHV128" s="54"/>
      <c r="PHW128" s="54"/>
      <c r="PHX128" s="54"/>
      <c r="PHY128" s="54"/>
      <c r="PHZ128" s="54"/>
      <c r="PIA128" s="54"/>
      <c r="PIB128" s="54"/>
      <c r="PIC128" s="54"/>
      <c r="PID128" s="54"/>
      <c r="PIE128" s="54"/>
      <c r="PIF128" s="54"/>
      <c r="PIG128" s="54"/>
      <c r="PIH128" s="54"/>
      <c r="PII128" s="54"/>
      <c r="PIJ128" s="54"/>
      <c r="PIK128" s="54"/>
      <c r="PIL128" s="54"/>
      <c r="PIM128" s="54"/>
      <c r="PIN128" s="54"/>
      <c r="PIO128" s="54"/>
      <c r="PIP128" s="54"/>
      <c r="PIQ128" s="54"/>
      <c r="PIR128" s="54"/>
      <c r="PIS128" s="54"/>
      <c r="PIT128" s="54"/>
      <c r="PIU128" s="54"/>
      <c r="PIV128" s="54"/>
      <c r="PIW128" s="54"/>
      <c r="PIX128" s="54"/>
      <c r="PIY128" s="54"/>
      <c r="PIZ128" s="54"/>
      <c r="PJA128" s="54"/>
      <c r="PJB128" s="54"/>
      <c r="PJC128" s="54"/>
      <c r="PJD128" s="54"/>
      <c r="PJE128" s="54"/>
      <c r="PJF128" s="54"/>
      <c r="PJG128" s="54"/>
      <c r="PJH128" s="54"/>
      <c r="PJI128" s="54"/>
      <c r="PJJ128" s="54"/>
      <c r="PJK128" s="54"/>
      <c r="PJL128" s="54"/>
      <c r="PJM128" s="54"/>
      <c r="PJN128" s="54"/>
      <c r="PJO128" s="54"/>
      <c r="PJP128" s="54"/>
      <c r="PJQ128" s="54"/>
      <c r="PJR128" s="54"/>
      <c r="PJS128" s="54"/>
      <c r="PJT128" s="54"/>
      <c r="PJU128" s="54"/>
      <c r="PJV128" s="54"/>
      <c r="PJW128" s="54"/>
      <c r="PJX128" s="54"/>
      <c r="PJY128" s="54"/>
      <c r="PJZ128" s="54"/>
      <c r="PKA128" s="54"/>
      <c r="PKB128" s="54"/>
      <c r="PKC128" s="54"/>
      <c r="PKD128" s="54"/>
      <c r="PKE128" s="54"/>
      <c r="PKF128" s="54"/>
      <c r="PKG128" s="54"/>
      <c r="PKH128" s="54"/>
      <c r="PKI128" s="54"/>
      <c r="PKJ128" s="54"/>
      <c r="PKK128" s="54"/>
      <c r="PKL128" s="54"/>
      <c r="PKM128" s="54"/>
      <c r="PKN128" s="54"/>
      <c r="PKO128" s="54"/>
      <c r="PKP128" s="54"/>
      <c r="PKQ128" s="54"/>
      <c r="PKR128" s="54"/>
      <c r="PKS128" s="54"/>
      <c r="PKT128" s="54"/>
      <c r="PKU128" s="54"/>
      <c r="PKV128" s="54"/>
      <c r="PKW128" s="54"/>
      <c r="PKX128" s="54"/>
      <c r="PKY128" s="54"/>
      <c r="PKZ128" s="54"/>
      <c r="PLA128" s="54"/>
      <c r="PLB128" s="54"/>
      <c r="PLC128" s="54"/>
      <c r="PLD128" s="54"/>
      <c r="PLE128" s="54"/>
      <c r="PLF128" s="54"/>
      <c r="PLG128" s="54"/>
      <c r="PLH128" s="54"/>
      <c r="PLI128" s="54"/>
      <c r="PLJ128" s="54"/>
      <c r="PLK128" s="54"/>
      <c r="PLL128" s="54"/>
      <c r="PLM128" s="54"/>
      <c r="PLN128" s="54"/>
      <c r="PLO128" s="54"/>
      <c r="PLP128" s="54"/>
      <c r="PLQ128" s="54"/>
      <c r="PLR128" s="54"/>
      <c r="PLS128" s="54"/>
      <c r="PLT128" s="54"/>
      <c r="PLU128" s="54"/>
      <c r="PLV128" s="54"/>
      <c r="PLW128" s="54"/>
      <c r="PLX128" s="54"/>
      <c r="PLY128" s="54"/>
      <c r="PLZ128" s="54"/>
      <c r="PMA128" s="54"/>
      <c r="PMB128" s="54"/>
      <c r="PMC128" s="54"/>
      <c r="PMD128" s="54"/>
      <c r="PME128" s="54"/>
      <c r="PMF128" s="54"/>
      <c r="PMG128" s="54"/>
      <c r="PMH128" s="54"/>
      <c r="PMI128" s="54"/>
      <c r="PMJ128" s="54"/>
      <c r="PMK128" s="54"/>
      <c r="PML128" s="54"/>
      <c r="PMM128" s="54"/>
      <c r="PMN128" s="54"/>
      <c r="PMO128" s="54"/>
      <c r="PMP128" s="54"/>
      <c r="PMQ128" s="54"/>
      <c r="PMR128" s="54"/>
      <c r="PMS128" s="54"/>
      <c r="PMT128" s="54"/>
      <c r="PMU128" s="54"/>
      <c r="PMV128" s="54"/>
      <c r="PMW128" s="54"/>
      <c r="PMX128" s="54"/>
      <c r="PMY128" s="54"/>
      <c r="PMZ128" s="54"/>
      <c r="PNA128" s="54"/>
      <c r="PNB128" s="54"/>
      <c r="PNC128" s="54"/>
      <c r="PND128" s="54"/>
      <c r="PNE128" s="54"/>
      <c r="PNF128" s="54"/>
      <c r="PNG128" s="54"/>
      <c r="PNH128" s="54"/>
      <c r="PNI128" s="54"/>
      <c r="PNJ128" s="54"/>
      <c r="PNK128" s="54"/>
      <c r="PNL128" s="54"/>
      <c r="PNM128" s="54"/>
      <c r="PNN128" s="54"/>
      <c r="PNO128" s="54"/>
      <c r="PNP128" s="54"/>
      <c r="PNQ128" s="54"/>
      <c r="PNR128" s="54"/>
      <c r="PNS128" s="54"/>
      <c r="PNT128" s="54"/>
      <c r="PNU128" s="54"/>
      <c r="PNV128" s="54"/>
      <c r="PNW128" s="54"/>
      <c r="PNX128" s="54"/>
      <c r="PNY128" s="54"/>
      <c r="PNZ128" s="54"/>
      <c r="POA128" s="54"/>
      <c r="POB128" s="54"/>
      <c r="POC128" s="54"/>
      <c r="POD128" s="54"/>
      <c r="POE128" s="54"/>
      <c r="POF128" s="54"/>
      <c r="POG128" s="54"/>
      <c r="POH128" s="54"/>
      <c r="POI128" s="54"/>
      <c r="POJ128" s="54"/>
      <c r="POK128" s="54"/>
      <c r="POL128" s="54"/>
      <c r="POM128" s="54"/>
      <c r="PON128" s="54"/>
      <c r="POO128" s="54"/>
      <c r="POP128" s="54"/>
      <c r="POQ128" s="54"/>
      <c r="POR128" s="54"/>
      <c r="POS128" s="54"/>
      <c r="POT128" s="54"/>
      <c r="POU128" s="54"/>
      <c r="POV128" s="54"/>
      <c r="POW128" s="54"/>
      <c r="POX128" s="54"/>
      <c r="POY128" s="54"/>
      <c r="POZ128" s="54"/>
      <c r="PPA128" s="54"/>
      <c r="PPB128" s="54"/>
      <c r="PPC128" s="54"/>
      <c r="PPD128" s="54"/>
      <c r="PPE128" s="54"/>
      <c r="PPF128" s="54"/>
      <c r="PPG128" s="54"/>
      <c r="PPH128" s="54"/>
      <c r="PPI128" s="54"/>
      <c r="PPJ128" s="54"/>
      <c r="PPK128" s="54"/>
      <c r="PPL128" s="54"/>
      <c r="PPM128" s="54"/>
      <c r="PPN128" s="54"/>
      <c r="PPO128" s="54"/>
      <c r="PPP128" s="54"/>
      <c r="PPQ128" s="54"/>
      <c r="PPR128" s="54"/>
      <c r="PPS128" s="54"/>
      <c r="PPT128" s="54"/>
      <c r="PPU128" s="54"/>
      <c r="PPV128" s="54"/>
      <c r="PPW128" s="54"/>
      <c r="PPX128" s="54"/>
      <c r="PPY128" s="54"/>
      <c r="PPZ128" s="54"/>
      <c r="PQA128" s="54"/>
      <c r="PQB128" s="54"/>
      <c r="PQC128" s="54"/>
      <c r="PQD128" s="54"/>
      <c r="PQE128" s="54"/>
      <c r="PQF128" s="54"/>
      <c r="PQG128" s="54"/>
      <c r="PQH128" s="54"/>
      <c r="PQI128" s="54"/>
      <c r="PQJ128" s="54"/>
      <c r="PQK128" s="54"/>
      <c r="PQL128" s="54"/>
      <c r="PQM128" s="54"/>
      <c r="PQN128" s="54"/>
      <c r="PQO128" s="54"/>
      <c r="PQP128" s="54"/>
      <c r="PQQ128" s="54"/>
      <c r="PQR128" s="54"/>
      <c r="PQS128" s="54"/>
      <c r="PQT128" s="54"/>
      <c r="PQU128" s="54"/>
      <c r="PQV128" s="54"/>
      <c r="PQW128" s="54"/>
      <c r="PQX128" s="54"/>
      <c r="PQY128" s="54"/>
      <c r="PQZ128" s="54"/>
      <c r="PRA128" s="54"/>
      <c r="PRB128" s="54"/>
      <c r="PRC128" s="54"/>
      <c r="PRD128" s="54"/>
      <c r="PRE128" s="54"/>
      <c r="PRF128" s="54"/>
      <c r="PRG128" s="54"/>
      <c r="PRH128" s="54"/>
      <c r="PRI128" s="54"/>
      <c r="PRJ128" s="54"/>
      <c r="PRK128" s="54"/>
      <c r="PRL128" s="54"/>
      <c r="PRM128" s="54"/>
      <c r="PRN128" s="54"/>
      <c r="PRO128" s="54"/>
      <c r="PRP128" s="54"/>
      <c r="PRQ128" s="54"/>
      <c r="PRR128" s="54"/>
      <c r="PRS128" s="54"/>
      <c r="PRT128" s="54"/>
      <c r="PRU128" s="54"/>
      <c r="PRV128" s="54"/>
      <c r="PRW128" s="54"/>
      <c r="PRX128" s="54"/>
      <c r="PRY128" s="54"/>
      <c r="PRZ128" s="54"/>
      <c r="PSA128" s="54"/>
      <c r="PSB128" s="54"/>
      <c r="PSC128" s="54"/>
      <c r="PSD128" s="54"/>
      <c r="PSE128" s="54"/>
      <c r="PSF128" s="54"/>
      <c r="PSG128" s="54"/>
      <c r="PSH128" s="54"/>
      <c r="PSI128" s="54"/>
      <c r="PSJ128" s="54"/>
      <c r="PSK128" s="54"/>
      <c r="PSL128" s="54"/>
      <c r="PSM128" s="54"/>
      <c r="PSN128" s="54"/>
      <c r="PSO128" s="54"/>
      <c r="PSP128" s="54"/>
      <c r="PSQ128" s="54"/>
      <c r="PSR128" s="54"/>
      <c r="PSS128" s="54"/>
      <c r="PST128" s="54"/>
      <c r="PSU128" s="54"/>
      <c r="PSV128" s="54"/>
      <c r="PSW128" s="54"/>
      <c r="PSX128" s="54"/>
      <c r="PSY128" s="54"/>
      <c r="PSZ128" s="54"/>
      <c r="PTA128" s="54"/>
      <c r="PTB128" s="54"/>
      <c r="PTC128" s="54"/>
      <c r="PTD128" s="54"/>
      <c r="PTE128" s="54"/>
      <c r="PTF128" s="54"/>
      <c r="PTG128" s="54"/>
      <c r="PTH128" s="54"/>
      <c r="PTI128" s="54"/>
      <c r="PTJ128" s="54"/>
      <c r="PTK128" s="54"/>
      <c r="PTL128" s="54"/>
      <c r="PTM128" s="54"/>
      <c r="PTN128" s="54"/>
      <c r="PTO128" s="54"/>
      <c r="PTP128" s="54"/>
      <c r="PTQ128" s="54"/>
      <c r="PTR128" s="54"/>
      <c r="PTS128" s="54"/>
      <c r="PTT128" s="54"/>
      <c r="PTU128" s="54"/>
      <c r="PTV128" s="54"/>
      <c r="PTW128" s="54"/>
      <c r="PTX128" s="54"/>
      <c r="PTY128" s="54"/>
      <c r="PTZ128" s="54"/>
      <c r="PUA128" s="54"/>
      <c r="PUB128" s="54"/>
      <c r="PUC128" s="54"/>
      <c r="PUD128" s="54"/>
      <c r="PUE128" s="54"/>
      <c r="PUF128" s="54"/>
      <c r="PUG128" s="54"/>
      <c r="PUH128" s="54"/>
      <c r="PUI128" s="54"/>
      <c r="PUJ128" s="54"/>
      <c r="PUK128" s="54"/>
      <c r="PUL128" s="54"/>
      <c r="PUM128" s="54"/>
      <c r="PUN128" s="54"/>
      <c r="PUO128" s="54"/>
      <c r="PUP128" s="54"/>
      <c r="PUQ128" s="54"/>
      <c r="PUR128" s="54"/>
      <c r="PUS128" s="54"/>
      <c r="PUT128" s="54"/>
      <c r="PUU128" s="54"/>
      <c r="PUV128" s="54"/>
      <c r="PUW128" s="54"/>
      <c r="PUX128" s="54"/>
      <c r="PUY128" s="54"/>
      <c r="PUZ128" s="54"/>
      <c r="PVA128" s="54"/>
      <c r="PVB128" s="54"/>
      <c r="PVC128" s="54"/>
      <c r="PVD128" s="54"/>
      <c r="PVE128" s="54"/>
      <c r="PVF128" s="54"/>
      <c r="PVG128" s="54"/>
      <c r="PVH128" s="54"/>
      <c r="PVI128" s="54"/>
      <c r="PVJ128" s="54"/>
      <c r="PVK128" s="54"/>
      <c r="PVL128" s="54"/>
      <c r="PVM128" s="54"/>
      <c r="PVN128" s="54"/>
      <c r="PVO128" s="54"/>
      <c r="PVP128" s="54"/>
      <c r="PVQ128" s="54"/>
      <c r="PVR128" s="54"/>
      <c r="PVS128" s="54"/>
      <c r="PVT128" s="54"/>
      <c r="PVU128" s="54"/>
      <c r="PVV128" s="54"/>
      <c r="PVW128" s="54"/>
      <c r="PVX128" s="54"/>
      <c r="PVY128" s="54"/>
      <c r="PVZ128" s="54"/>
      <c r="PWA128" s="54"/>
      <c r="PWB128" s="54"/>
      <c r="PWC128" s="54"/>
      <c r="PWD128" s="54"/>
      <c r="PWE128" s="54"/>
      <c r="PWF128" s="54"/>
      <c r="PWG128" s="54"/>
      <c r="PWH128" s="54"/>
      <c r="PWI128" s="54"/>
      <c r="PWJ128" s="54"/>
      <c r="PWK128" s="54"/>
      <c r="PWL128" s="54"/>
      <c r="PWM128" s="54"/>
      <c r="PWN128" s="54"/>
      <c r="PWO128" s="54"/>
      <c r="PWP128" s="54"/>
      <c r="PWQ128" s="54"/>
      <c r="PWR128" s="54"/>
      <c r="PWS128" s="54"/>
      <c r="PWT128" s="54"/>
      <c r="PWU128" s="54"/>
      <c r="PWV128" s="54"/>
      <c r="PWW128" s="54"/>
      <c r="PWX128" s="54"/>
      <c r="PWY128" s="54"/>
      <c r="PWZ128" s="54"/>
      <c r="PXA128" s="54"/>
      <c r="PXB128" s="54"/>
      <c r="PXC128" s="54"/>
      <c r="PXD128" s="54"/>
      <c r="PXE128" s="54"/>
      <c r="PXF128" s="54"/>
      <c r="PXG128" s="54"/>
      <c r="PXH128" s="54"/>
      <c r="PXI128" s="54"/>
      <c r="PXJ128" s="54"/>
      <c r="PXK128" s="54"/>
      <c r="PXL128" s="54"/>
      <c r="PXM128" s="54"/>
      <c r="PXN128" s="54"/>
      <c r="PXO128" s="54"/>
      <c r="PXP128" s="54"/>
      <c r="PXQ128" s="54"/>
      <c r="PXR128" s="54"/>
      <c r="PXS128" s="54"/>
      <c r="PXT128" s="54"/>
      <c r="PXU128" s="54"/>
      <c r="PXV128" s="54"/>
      <c r="PXW128" s="54"/>
      <c r="PXX128" s="54"/>
      <c r="PXY128" s="54"/>
      <c r="PXZ128" s="54"/>
      <c r="PYA128" s="54"/>
      <c r="PYB128" s="54"/>
      <c r="PYC128" s="54"/>
      <c r="PYD128" s="54"/>
      <c r="PYE128" s="54"/>
      <c r="PYF128" s="54"/>
      <c r="PYG128" s="54"/>
      <c r="PYH128" s="54"/>
      <c r="PYI128" s="54"/>
      <c r="PYJ128" s="54"/>
      <c r="PYK128" s="54"/>
      <c r="PYL128" s="54"/>
      <c r="PYM128" s="54"/>
      <c r="PYN128" s="54"/>
      <c r="PYO128" s="54"/>
      <c r="PYP128" s="54"/>
      <c r="PYQ128" s="54"/>
      <c r="PYR128" s="54"/>
      <c r="PYS128" s="54"/>
      <c r="PYT128" s="54"/>
      <c r="PYU128" s="54"/>
      <c r="PYV128" s="54"/>
      <c r="PYW128" s="54"/>
      <c r="PYX128" s="54"/>
      <c r="PYY128" s="54"/>
      <c r="PYZ128" s="54"/>
      <c r="PZA128" s="54"/>
      <c r="PZB128" s="54"/>
      <c r="PZC128" s="54"/>
      <c r="PZD128" s="54"/>
      <c r="PZE128" s="54"/>
      <c r="PZF128" s="54"/>
      <c r="PZG128" s="54"/>
      <c r="PZH128" s="54"/>
      <c r="PZI128" s="54"/>
      <c r="PZJ128" s="54"/>
      <c r="PZK128" s="54"/>
      <c r="PZL128" s="54"/>
      <c r="PZM128" s="54"/>
      <c r="PZN128" s="54"/>
      <c r="PZO128" s="54"/>
      <c r="PZP128" s="54"/>
      <c r="PZQ128" s="54"/>
      <c r="PZR128" s="54"/>
      <c r="PZS128" s="54"/>
      <c r="PZT128" s="54"/>
      <c r="PZU128" s="54"/>
      <c r="PZV128" s="54"/>
      <c r="PZW128" s="54"/>
      <c r="PZX128" s="54"/>
      <c r="PZY128" s="54"/>
      <c r="PZZ128" s="54"/>
      <c r="QAA128" s="54"/>
      <c r="QAB128" s="54"/>
      <c r="QAC128" s="54"/>
      <c r="QAD128" s="54"/>
      <c r="QAE128" s="54"/>
      <c r="QAF128" s="54"/>
      <c r="QAG128" s="54"/>
      <c r="QAH128" s="54"/>
      <c r="QAI128" s="54"/>
      <c r="QAJ128" s="54"/>
      <c r="QAK128" s="54"/>
      <c r="QAL128" s="54"/>
      <c r="QAM128" s="54"/>
      <c r="QAN128" s="54"/>
      <c r="QAO128" s="54"/>
      <c r="QAP128" s="54"/>
      <c r="QAQ128" s="54"/>
      <c r="QAR128" s="54"/>
      <c r="QAS128" s="54"/>
      <c r="QAT128" s="54"/>
      <c r="QAU128" s="54"/>
      <c r="QAV128" s="54"/>
      <c r="QAW128" s="54"/>
      <c r="QAX128" s="54"/>
      <c r="QAY128" s="54"/>
      <c r="QAZ128" s="54"/>
      <c r="QBA128" s="54"/>
      <c r="QBB128" s="54"/>
      <c r="QBC128" s="54"/>
      <c r="QBD128" s="54"/>
      <c r="QBE128" s="54"/>
      <c r="QBF128" s="54"/>
      <c r="QBG128" s="54"/>
      <c r="QBH128" s="54"/>
      <c r="QBI128" s="54"/>
      <c r="QBJ128" s="54"/>
      <c r="QBK128" s="54"/>
      <c r="QBL128" s="54"/>
      <c r="QBM128" s="54"/>
      <c r="QBN128" s="54"/>
      <c r="QBO128" s="54"/>
      <c r="QBP128" s="54"/>
      <c r="QBQ128" s="54"/>
      <c r="QBR128" s="54"/>
      <c r="QBS128" s="54"/>
      <c r="QBT128" s="54"/>
      <c r="QBU128" s="54"/>
      <c r="QBV128" s="54"/>
      <c r="QBW128" s="54"/>
      <c r="QBX128" s="54"/>
      <c r="QBY128" s="54"/>
      <c r="QBZ128" s="54"/>
      <c r="QCA128" s="54"/>
      <c r="QCB128" s="54"/>
      <c r="QCC128" s="54"/>
      <c r="QCD128" s="54"/>
      <c r="QCE128" s="54"/>
      <c r="QCF128" s="54"/>
      <c r="QCG128" s="54"/>
      <c r="QCH128" s="54"/>
      <c r="QCI128" s="54"/>
      <c r="QCJ128" s="54"/>
      <c r="QCK128" s="54"/>
      <c r="QCL128" s="54"/>
      <c r="QCM128" s="54"/>
      <c r="QCN128" s="54"/>
      <c r="QCO128" s="54"/>
      <c r="QCP128" s="54"/>
      <c r="QCQ128" s="54"/>
      <c r="QCR128" s="54"/>
      <c r="QCS128" s="54"/>
      <c r="QCT128" s="54"/>
      <c r="QCU128" s="54"/>
      <c r="QCV128" s="54"/>
      <c r="QCW128" s="54"/>
      <c r="QCX128" s="54"/>
      <c r="QCY128" s="54"/>
      <c r="QCZ128" s="54"/>
      <c r="QDA128" s="54"/>
      <c r="QDB128" s="54"/>
      <c r="QDC128" s="54"/>
      <c r="QDD128" s="54"/>
      <c r="QDE128" s="54"/>
      <c r="QDF128" s="54"/>
      <c r="QDG128" s="54"/>
      <c r="QDH128" s="54"/>
      <c r="QDI128" s="54"/>
      <c r="QDJ128" s="54"/>
      <c r="QDK128" s="54"/>
      <c r="QDL128" s="54"/>
      <c r="QDM128" s="54"/>
      <c r="QDN128" s="54"/>
      <c r="QDO128" s="54"/>
      <c r="QDP128" s="54"/>
      <c r="QDQ128" s="54"/>
      <c r="QDR128" s="54"/>
      <c r="QDS128" s="54"/>
      <c r="QDT128" s="54"/>
      <c r="QDU128" s="54"/>
      <c r="QDV128" s="54"/>
      <c r="QDW128" s="54"/>
      <c r="QDX128" s="54"/>
      <c r="QDY128" s="54"/>
      <c r="QDZ128" s="54"/>
      <c r="QEA128" s="54"/>
      <c r="QEB128" s="54"/>
      <c r="QEC128" s="54"/>
      <c r="QED128" s="54"/>
      <c r="QEE128" s="54"/>
      <c r="QEF128" s="54"/>
      <c r="QEG128" s="54"/>
      <c r="QEH128" s="54"/>
      <c r="QEI128" s="54"/>
      <c r="QEJ128" s="54"/>
      <c r="QEK128" s="54"/>
      <c r="QEL128" s="54"/>
      <c r="QEM128" s="54"/>
      <c r="QEN128" s="54"/>
      <c r="QEO128" s="54"/>
      <c r="QEP128" s="54"/>
      <c r="QEQ128" s="54"/>
      <c r="QER128" s="54"/>
      <c r="QES128" s="54"/>
      <c r="QET128" s="54"/>
      <c r="QEU128" s="54"/>
      <c r="QEV128" s="54"/>
      <c r="QEW128" s="54"/>
      <c r="QEX128" s="54"/>
      <c r="QEY128" s="54"/>
      <c r="QEZ128" s="54"/>
      <c r="QFA128" s="54"/>
      <c r="QFB128" s="54"/>
      <c r="QFC128" s="54"/>
      <c r="QFD128" s="54"/>
      <c r="QFE128" s="54"/>
      <c r="QFF128" s="54"/>
      <c r="QFG128" s="54"/>
      <c r="QFH128" s="54"/>
      <c r="QFI128" s="54"/>
      <c r="QFJ128" s="54"/>
      <c r="QFK128" s="54"/>
      <c r="QFL128" s="54"/>
      <c r="QFM128" s="54"/>
      <c r="QFN128" s="54"/>
      <c r="QFO128" s="54"/>
      <c r="QFP128" s="54"/>
      <c r="QFQ128" s="54"/>
      <c r="QFR128" s="54"/>
      <c r="QFS128" s="54"/>
      <c r="QFT128" s="54"/>
      <c r="QFU128" s="54"/>
      <c r="QFV128" s="54"/>
      <c r="QFW128" s="54"/>
      <c r="QFX128" s="54"/>
      <c r="QFY128" s="54"/>
      <c r="QFZ128" s="54"/>
      <c r="QGA128" s="54"/>
      <c r="QGB128" s="54"/>
      <c r="QGC128" s="54"/>
      <c r="QGD128" s="54"/>
      <c r="QGE128" s="54"/>
      <c r="QGF128" s="54"/>
      <c r="QGG128" s="54"/>
      <c r="QGH128" s="54"/>
      <c r="QGI128" s="54"/>
      <c r="QGJ128" s="54"/>
      <c r="QGK128" s="54"/>
      <c r="QGL128" s="54"/>
      <c r="QGM128" s="54"/>
      <c r="QGN128" s="54"/>
      <c r="QGO128" s="54"/>
      <c r="QGP128" s="54"/>
      <c r="QGQ128" s="54"/>
      <c r="QGR128" s="54"/>
      <c r="QGS128" s="54"/>
      <c r="QGT128" s="54"/>
      <c r="QGU128" s="54"/>
      <c r="QGV128" s="54"/>
      <c r="QGW128" s="54"/>
      <c r="QGX128" s="54"/>
      <c r="QGY128" s="54"/>
      <c r="QGZ128" s="54"/>
      <c r="QHA128" s="54"/>
      <c r="QHB128" s="54"/>
      <c r="QHC128" s="54"/>
      <c r="QHD128" s="54"/>
      <c r="QHE128" s="54"/>
      <c r="QHF128" s="54"/>
      <c r="QHG128" s="54"/>
      <c r="QHH128" s="54"/>
      <c r="QHI128" s="54"/>
      <c r="QHJ128" s="54"/>
      <c r="QHK128" s="54"/>
      <c r="QHL128" s="54"/>
      <c r="QHM128" s="54"/>
      <c r="QHN128" s="54"/>
      <c r="QHO128" s="54"/>
      <c r="QHP128" s="54"/>
      <c r="QHQ128" s="54"/>
      <c r="QHR128" s="54"/>
      <c r="QHS128" s="54"/>
      <c r="QHT128" s="54"/>
      <c r="QHU128" s="54"/>
      <c r="QHV128" s="54"/>
      <c r="QHW128" s="54"/>
      <c r="QHX128" s="54"/>
      <c r="QHY128" s="54"/>
      <c r="QHZ128" s="54"/>
      <c r="QIA128" s="54"/>
      <c r="QIB128" s="54"/>
      <c r="QIC128" s="54"/>
      <c r="QID128" s="54"/>
      <c r="QIE128" s="54"/>
      <c r="QIF128" s="54"/>
      <c r="QIG128" s="54"/>
      <c r="QIH128" s="54"/>
      <c r="QII128" s="54"/>
      <c r="QIJ128" s="54"/>
      <c r="QIK128" s="54"/>
      <c r="QIL128" s="54"/>
      <c r="QIM128" s="54"/>
      <c r="QIN128" s="54"/>
      <c r="QIO128" s="54"/>
      <c r="QIP128" s="54"/>
      <c r="QIQ128" s="54"/>
      <c r="QIR128" s="54"/>
      <c r="QIS128" s="54"/>
      <c r="QIT128" s="54"/>
      <c r="QIU128" s="54"/>
      <c r="QIV128" s="54"/>
      <c r="QIW128" s="54"/>
      <c r="QIX128" s="54"/>
      <c r="QIY128" s="54"/>
      <c r="QIZ128" s="54"/>
      <c r="QJA128" s="54"/>
      <c r="QJB128" s="54"/>
      <c r="QJC128" s="54"/>
      <c r="QJD128" s="54"/>
      <c r="QJE128" s="54"/>
      <c r="QJF128" s="54"/>
      <c r="QJG128" s="54"/>
      <c r="QJH128" s="54"/>
      <c r="QJI128" s="54"/>
      <c r="QJJ128" s="54"/>
      <c r="QJK128" s="54"/>
      <c r="QJL128" s="54"/>
      <c r="QJM128" s="54"/>
      <c r="QJN128" s="54"/>
      <c r="QJO128" s="54"/>
      <c r="QJP128" s="54"/>
      <c r="QJQ128" s="54"/>
      <c r="QJR128" s="54"/>
      <c r="QJS128" s="54"/>
      <c r="QJT128" s="54"/>
      <c r="QJU128" s="54"/>
      <c r="QJV128" s="54"/>
      <c r="QJW128" s="54"/>
      <c r="QJX128" s="54"/>
      <c r="QJY128" s="54"/>
      <c r="QJZ128" s="54"/>
      <c r="QKA128" s="54"/>
      <c r="QKB128" s="54"/>
      <c r="QKC128" s="54"/>
      <c r="QKD128" s="54"/>
      <c r="QKE128" s="54"/>
      <c r="QKF128" s="54"/>
      <c r="QKG128" s="54"/>
      <c r="QKH128" s="54"/>
      <c r="QKI128" s="54"/>
      <c r="QKJ128" s="54"/>
      <c r="QKK128" s="54"/>
      <c r="QKL128" s="54"/>
      <c r="QKM128" s="54"/>
      <c r="QKN128" s="54"/>
      <c r="QKO128" s="54"/>
      <c r="QKP128" s="54"/>
      <c r="QKQ128" s="54"/>
      <c r="QKR128" s="54"/>
      <c r="QKS128" s="54"/>
      <c r="QKT128" s="54"/>
      <c r="QKU128" s="54"/>
      <c r="QKV128" s="54"/>
      <c r="QKW128" s="54"/>
      <c r="QKX128" s="54"/>
      <c r="QKY128" s="54"/>
      <c r="QKZ128" s="54"/>
      <c r="QLA128" s="54"/>
      <c r="QLB128" s="54"/>
      <c r="QLC128" s="54"/>
      <c r="QLD128" s="54"/>
      <c r="QLE128" s="54"/>
      <c r="QLF128" s="54"/>
      <c r="QLG128" s="54"/>
      <c r="QLH128" s="54"/>
      <c r="QLI128" s="54"/>
      <c r="QLJ128" s="54"/>
      <c r="QLK128" s="54"/>
      <c r="QLL128" s="54"/>
      <c r="QLM128" s="54"/>
      <c r="QLN128" s="54"/>
      <c r="QLO128" s="54"/>
      <c r="QLP128" s="54"/>
      <c r="QLQ128" s="54"/>
      <c r="QLR128" s="54"/>
      <c r="QLS128" s="54"/>
      <c r="QLT128" s="54"/>
      <c r="QLU128" s="54"/>
      <c r="QLV128" s="54"/>
      <c r="QLW128" s="54"/>
      <c r="QLX128" s="54"/>
      <c r="QLY128" s="54"/>
      <c r="QLZ128" s="54"/>
      <c r="QMA128" s="54"/>
      <c r="QMB128" s="54"/>
      <c r="QMC128" s="54"/>
      <c r="QMD128" s="54"/>
      <c r="QME128" s="54"/>
      <c r="QMF128" s="54"/>
      <c r="QMG128" s="54"/>
      <c r="QMH128" s="54"/>
      <c r="QMI128" s="54"/>
      <c r="QMJ128" s="54"/>
      <c r="QMK128" s="54"/>
      <c r="QML128" s="54"/>
      <c r="QMM128" s="54"/>
      <c r="QMN128" s="54"/>
      <c r="QMO128" s="54"/>
      <c r="QMP128" s="54"/>
      <c r="QMQ128" s="54"/>
      <c r="QMR128" s="54"/>
      <c r="QMS128" s="54"/>
      <c r="QMT128" s="54"/>
      <c r="QMU128" s="54"/>
      <c r="QMV128" s="54"/>
      <c r="QMW128" s="54"/>
      <c r="QMX128" s="54"/>
      <c r="QMY128" s="54"/>
      <c r="QMZ128" s="54"/>
      <c r="QNA128" s="54"/>
      <c r="QNB128" s="54"/>
      <c r="QNC128" s="54"/>
      <c r="QND128" s="54"/>
      <c r="QNE128" s="54"/>
      <c r="QNF128" s="54"/>
      <c r="QNG128" s="54"/>
      <c r="QNH128" s="54"/>
      <c r="QNI128" s="54"/>
      <c r="QNJ128" s="54"/>
      <c r="QNK128" s="54"/>
      <c r="QNL128" s="54"/>
      <c r="QNM128" s="54"/>
      <c r="QNN128" s="54"/>
      <c r="QNO128" s="54"/>
      <c r="QNP128" s="54"/>
      <c r="QNQ128" s="54"/>
      <c r="QNR128" s="54"/>
      <c r="QNS128" s="54"/>
      <c r="QNT128" s="54"/>
      <c r="QNU128" s="54"/>
      <c r="QNV128" s="54"/>
      <c r="QNW128" s="54"/>
      <c r="QNX128" s="54"/>
      <c r="QNY128" s="54"/>
      <c r="QNZ128" s="54"/>
      <c r="QOA128" s="54"/>
      <c r="QOB128" s="54"/>
      <c r="QOC128" s="54"/>
      <c r="QOD128" s="54"/>
      <c r="QOE128" s="54"/>
      <c r="QOF128" s="54"/>
      <c r="QOG128" s="54"/>
      <c r="QOH128" s="54"/>
      <c r="QOI128" s="54"/>
      <c r="QOJ128" s="54"/>
      <c r="QOK128" s="54"/>
      <c r="QOL128" s="54"/>
      <c r="QOM128" s="54"/>
      <c r="QON128" s="54"/>
      <c r="QOO128" s="54"/>
      <c r="QOP128" s="54"/>
      <c r="QOQ128" s="54"/>
      <c r="QOR128" s="54"/>
      <c r="QOS128" s="54"/>
      <c r="QOT128" s="54"/>
      <c r="QOU128" s="54"/>
      <c r="QOV128" s="54"/>
      <c r="QOW128" s="54"/>
      <c r="QOX128" s="54"/>
      <c r="QOY128" s="54"/>
      <c r="QOZ128" s="54"/>
      <c r="QPA128" s="54"/>
      <c r="QPB128" s="54"/>
      <c r="QPC128" s="54"/>
      <c r="QPD128" s="54"/>
      <c r="QPE128" s="54"/>
      <c r="QPF128" s="54"/>
      <c r="QPG128" s="54"/>
      <c r="QPH128" s="54"/>
      <c r="QPI128" s="54"/>
      <c r="QPJ128" s="54"/>
      <c r="QPK128" s="54"/>
      <c r="QPL128" s="54"/>
      <c r="QPM128" s="54"/>
      <c r="QPN128" s="54"/>
      <c r="QPO128" s="54"/>
      <c r="QPP128" s="54"/>
      <c r="QPQ128" s="54"/>
      <c r="QPR128" s="54"/>
      <c r="QPS128" s="54"/>
      <c r="QPT128" s="54"/>
      <c r="QPU128" s="54"/>
      <c r="QPV128" s="54"/>
      <c r="QPW128" s="54"/>
      <c r="QPX128" s="54"/>
      <c r="QPY128" s="54"/>
      <c r="QPZ128" s="54"/>
      <c r="QQA128" s="54"/>
      <c r="QQB128" s="54"/>
      <c r="QQC128" s="54"/>
      <c r="QQD128" s="54"/>
      <c r="QQE128" s="54"/>
      <c r="QQF128" s="54"/>
      <c r="QQG128" s="54"/>
      <c r="QQH128" s="54"/>
      <c r="QQI128" s="54"/>
      <c r="QQJ128" s="54"/>
      <c r="QQK128" s="54"/>
      <c r="QQL128" s="54"/>
      <c r="QQM128" s="54"/>
      <c r="QQN128" s="54"/>
      <c r="QQO128" s="54"/>
      <c r="QQP128" s="54"/>
      <c r="QQQ128" s="54"/>
      <c r="QQR128" s="54"/>
      <c r="QQS128" s="54"/>
      <c r="QQT128" s="54"/>
      <c r="QQU128" s="54"/>
      <c r="QQV128" s="54"/>
      <c r="QQW128" s="54"/>
      <c r="QQX128" s="54"/>
      <c r="QQY128" s="54"/>
      <c r="QQZ128" s="54"/>
      <c r="QRA128" s="54"/>
      <c r="QRB128" s="54"/>
      <c r="QRC128" s="54"/>
      <c r="QRD128" s="54"/>
      <c r="QRE128" s="54"/>
      <c r="QRF128" s="54"/>
      <c r="QRG128" s="54"/>
      <c r="QRH128" s="54"/>
      <c r="QRI128" s="54"/>
      <c r="QRJ128" s="54"/>
      <c r="QRK128" s="54"/>
      <c r="QRL128" s="54"/>
      <c r="QRM128" s="54"/>
      <c r="QRN128" s="54"/>
      <c r="QRO128" s="54"/>
      <c r="QRP128" s="54"/>
      <c r="QRQ128" s="54"/>
      <c r="QRR128" s="54"/>
      <c r="QRS128" s="54"/>
      <c r="QRT128" s="54"/>
      <c r="QRU128" s="54"/>
      <c r="QRV128" s="54"/>
      <c r="QRW128" s="54"/>
      <c r="QRX128" s="54"/>
      <c r="QRY128" s="54"/>
      <c r="QRZ128" s="54"/>
      <c r="QSA128" s="54"/>
      <c r="QSB128" s="54"/>
      <c r="QSC128" s="54"/>
      <c r="QSD128" s="54"/>
      <c r="QSE128" s="54"/>
      <c r="QSF128" s="54"/>
      <c r="QSG128" s="54"/>
      <c r="QSH128" s="54"/>
      <c r="QSI128" s="54"/>
      <c r="QSJ128" s="54"/>
      <c r="QSK128" s="54"/>
      <c r="QSL128" s="54"/>
      <c r="QSM128" s="54"/>
      <c r="QSN128" s="54"/>
      <c r="QSO128" s="54"/>
      <c r="QSP128" s="54"/>
      <c r="QSQ128" s="54"/>
      <c r="QSR128" s="54"/>
      <c r="QSS128" s="54"/>
      <c r="QST128" s="54"/>
      <c r="QSU128" s="54"/>
      <c r="QSV128" s="54"/>
      <c r="QSW128" s="54"/>
      <c r="QSX128" s="54"/>
      <c r="QSY128" s="54"/>
      <c r="QSZ128" s="54"/>
      <c r="QTA128" s="54"/>
      <c r="QTB128" s="54"/>
      <c r="QTC128" s="54"/>
      <c r="QTD128" s="54"/>
      <c r="QTE128" s="54"/>
      <c r="QTF128" s="54"/>
      <c r="QTG128" s="54"/>
      <c r="QTH128" s="54"/>
      <c r="QTI128" s="54"/>
      <c r="QTJ128" s="54"/>
      <c r="QTK128" s="54"/>
      <c r="QTL128" s="54"/>
      <c r="QTM128" s="54"/>
      <c r="QTN128" s="54"/>
      <c r="QTO128" s="54"/>
      <c r="QTP128" s="54"/>
      <c r="QTQ128" s="54"/>
      <c r="QTR128" s="54"/>
      <c r="QTS128" s="54"/>
      <c r="QTT128" s="54"/>
      <c r="QTU128" s="54"/>
      <c r="QTV128" s="54"/>
      <c r="QTW128" s="54"/>
      <c r="QTX128" s="54"/>
      <c r="QTY128" s="54"/>
      <c r="QTZ128" s="54"/>
      <c r="QUA128" s="54"/>
      <c r="QUB128" s="54"/>
      <c r="QUC128" s="54"/>
      <c r="QUD128" s="54"/>
      <c r="QUE128" s="54"/>
      <c r="QUF128" s="54"/>
      <c r="QUG128" s="54"/>
      <c r="QUH128" s="54"/>
      <c r="QUI128" s="54"/>
      <c r="QUJ128" s="54"/>
      <c r="QUK128" s="54"/>
      <c r="QUL128" s="54"/>
      <c r="QUM128" s="54"/>
      <c r="QUN128" s="54"/>
      <c r="QUO128" s="54"/>
      <c r="QUP128" s="54"/>
      <c r="QUQ128" s="54"/>
      <c r="QUR128" s="54"/>
      <c r="QUS128" s="54"/>
      <c r="QUT128" s="54"/>
      <c r="QUU128" s="54"/>
      <c r="QUV128" s="54"/>
      <c r="QUW128" s="54"/>
      <c r="QUX128" s="54"/>
      <c r="QUY128" s="54"/>
      <c r="QUZ128" s="54"/>
      <c r="QVA128" s="54"/>
      <c r="QVB128" s="54"/>
      <c r="QVC128" s="54"/>
      <c r="QVD128" s="54"/>
      <c r="QVE128" s="54"/>
      <c r="QVF128" s="54"/>
      <c r="QVG128" s="54"/>
      <c r="QVH128" s="54"/>
      <c r="QVI128" s="54"/>
      <c r="QVJ128" s="54"/>
      <c r="QVK128" s="54"/>
      <c r="QVL128" s="54"/>
      <c r="QVM128" s="54"/>
      <c r="QVN128" s="54"/>
      <c r="QVO128" s="54"/>
      <c r="QVP128" s="54"/>
      <c r="QVQ128" s="54"/>
      <c r="QVR128" s="54"/>
      <c r="QVS128" s="54"/>
      <c r="QVT128" s="54"/>
      <c r="QVU128" s="54"/>
      <c r="QVV128" s="54"/>
      <c r="QVW128" s="54"/>
      <c r="QVX128" s="54"/>
      <c r="QVY128" s="54"/>
      <c r="QVZ128" s="54"/>
      <c r="QWA128" s="54"/>
      <c r="QWB128" s="54"/>
      <c r="QWC128" s="54"/>
      <c r="QWD128" s="54"/>
      <c r="QWE128" s="54"/>
      <c r="QWF128" s="54"/>
      <c r="QWG128" s="54"/>
      <c r="QWH128" s="54"/>
      <c r="QWI128" s="54"/>
      <c r="QWJ128" s="54"/>
      <c r="QWK128" s="54"/>
      <c r="QWL128" s="54"/>
      <c r="QWM128" s="54"/>
      <c r="QWN128" s="54"/>
      <c r="QWO128" s="54"/>
      <c r="QWP128" s="54"/>
      <c r="QWQ128" s="54"/>
      <c r="QWR128" s="54"/>
      <c r="QWS128" s="54"/>
      <c r="QWT128" s="54"/>
      <c r="QWU128" s="54"/>
      <c r="QWV128" s="54"/>
      <c r="QWW128" s="54"/>
      <c r="QWX128" s="54"/>
      <c r="QWY128" s="54"/>
      <c r="QWZ128" s="54"/>
      <c r="QXA128" s="54"/>
      <c r="QXB128" s="54"/>
      <c r="QXC128" s="54"/>
      <c r="QXD128" s="54"/>
      <c r="QXE128" s="54"/>
      <c r="QXF128" s="54"/>
      <c r="QXG128" s="54"/>
      <c r="QXH128" s="54"/>
      <c r="QXI128" s="54"/>
      <c r="QXJ128" s="54"/>
      <c r="QXK128" s="54"/>
      <c r="QXL128" s="54"/>
      <c r="QXM128" s="54"/>
      <c r="QXN128" s="54"/>
      <c r="QXO128" s="54"/>
      <c r="QXP128" s="54"/>
      <c r="QXQ128" s="54"/>
      <c r="QXR128" s="54"/>
      <c r="QXS128" s="54"/>
      <c r="QXT128" s="54"/>
      <c r="QXU128" s="54"/>
      <c r="QXV128" s="54"/>
      <c r="QXW128" s="54"/>
      <c r="QXX128" s="54"/>
      <c r="QXY128" s="54"/>
      <c r="QXZ128" s="54"/>
      <c r="QYA128" s="54"/>
      <c r="QYB128" s="54"/>
      <c r="QYC128" s="54"/>
      <c r="QYD128" s="54"/>
      <c r="QYE128" s="54"/>
      <c r="QYF128" s="54"/>
      <c r="QYG128" s="54"/>
      <c r="QYH128" s="54"/>
      <c r="QYI128" s="54"/>
      <c r="QYJ128" s="54"/>
      <c r="QYK128" s="54"/>
      <c r="QYL128" s="54"/>
      <c r="QYM128" s="54"/>
      <c r="QYN128" s="54"/>
      <c r="QYO128" s="54"/>
      <c r="QYP128" s="54"/>
      <c r="QYQ128" s="54"/>
      <c r="QYR128" s="54"/>
      <c r="QYS128" s="54"/>
      <c r="QYT128" s="54"/>
      <c r="QYU128" s="54"/>
      <c r="QYV128" s="54"/>
      <c r="QYW128" s="54"/>
      <c r="QYX128" s="54"/>
      <c r="QYY128" s="54"/>
      <c r="QYZ128" s="54"/>
      <c r="QZA128" s="54"/>
      <c r="QZB128" s="54"/>
      <c r="QZC128" s="54"/>
      <c r="QZD128" s="54"/>
      <c r="QZE128" s="54"/>
      <c r="QZF128" s="54"/>
      <c r="QZG128" s="54"/>
      <c r="QZH128" s="54"/>
      <c r="QZI128" s="54"/>
      <c r="QZJ128" s="54"/>
      <c r="QZK128" s="54"/>
      <c r="QZL128" s="54"/>
      <c r="QZM128" s="54"/>
      <c r="QZN128" s="54"/>
      <c r="QZO128" s="54"/>
      <c r="QZP128" s="54"/>
      <c r="QZQ128" s="54"/>
      <c r="QZR128" s="54"/>
      <c r="QZS128" s="54"/>
      <c r="QZT128" s="54"/>
      <c r="QZU128" s="54"/>
      <c r="QZV128" s="54"/>
      <c r="QZW128" s="54"/>
      <c r="QZX128" s="54"/>
      <c r="QZY128" s="54"/>
      <c r="QZZ128" s="54"/>
      <c r="RAA128" s="54"/>
      <c r="RAB128" s="54"/>
      <c r="RAC128" s="54"/>
      <c r="RAD128" s="54"/>
      <c r="RAE128" s="54"/>
      <c r="RAF128" s="54"/>
      <c r="RAG128" s="54"/>
      <c r="RAH128" s="54"/>
      <c r="RAI128" s="54"/>
      <c r="RAJ128" s="54"/>
      <c r="RAK128" s="54"/>
      <c r="RAL128" s="54"/>
      <c r="RAM128" s="54"/>
      <c r="RAN128" s="54"/>
      <c r="RAO128" s="54"/>
      <c r="RAP128" s="54"/>
      <c r="RAQ128" s="54"/>
      <c r="RAR128" s="54"/>
      <c r="RAS128" s="54"/>
      <c r="RAT128" s="54"/>
      <c r="RAU128" s="54"/>
      <c r="RAV128" s="54"/>
      <c r="RAW128" s="54"/>
      <c r="RAX128" s="54"/>
      <c r="RAY128" s="54"/>
      <c r="RAZ128" s="54"/>
      <c r="RBA128" s="54"/>
      <c r="RBB128" s="54"/>
      <c r="RBC128" s="54"/>
      <c r="RBD128" s="54"/>
      <c r="RBE128" s="54"/>
      <c r="RBF128" s="54"/>
      <c r="RBG128" s="54"/>
      <c r="RBH128" s="54"/>
      <c r="RBI128" s="54"/>
      <c r="RBJ128" s="54"/>
      <c r="RBK128" s="54"/>
      <c r="RBL128" s="54"/>
      <c r="RBM128" s="54"/>
      <c r="RBN128" s="54"/>
      <c r="RBO128" s="54"/>
      <c r="RBP128" s="54"/>
      <c r="RBQ128" s="54"/>
      <c r="RBR128" s="54"/>
      <c r="RBS128" s="54"/>
      <c r="RBT128" s="54"/>
      <c r="RBU128" s="54"/>
      <c r="RBV128" s="54"/>
      <c r="RBW128" s="54"/>
      <c r="RBX128" s="54"/>
      <c r="RBY128" s="54"/>
      <c r="RBZ128" s="54"/>
      <c r="RCA128" s="54"/>
      <c r="RCB128" s="54"/>
      <c r="RCC128" s="54"/>
      <c r="RCD128" s="54"/>
      <c r="RCE128" s="54"/>
      <c r="RCF128" s="54"/>
      <c r="RCG128" s="54"/>
      <c r="RCH128" s="54"/>
      <c r="RCI128" s="54"/>
      <c r="RCJ128" s="54"/>
      <c r="RCK128" s="54"/>
      <c r="RCL128" s="54"/>
      <c r="RCM128" s="54"/>
      <c r="RCN128" s="54"/>
      <c r="RCO128" s="54"/>
      <c r="RCP128" s="54"/>
      <c r="RCQ128" s="54"/>
      <c r="RCR128" s="54"/>
      <c r="RCS128" s="54"/>
      <c r="RCT128" s="54"/>
      <c r="RCU128" s="54"/>
      <c r="RCV128" s="54"/>
      <c r="RCW128" s="54"/>
      <c r="RCX128" s="54"/>
      <c r="RCY128" s="54"/>
      <c r="RCZ128" s="54"/>
      <c r="RDA128" s="54"/>
      <c r="RDB128" s="54"/>
      <c r="RDC128" s="54"/>
      <c r="RDD128" s="54"/>
      <c r="RDE128" s="54"/>
      <c r="RDF128" s="54"/>
      <c r="RDG128" s="54"/>
      <c r="RDH128" s="54"/>
      <c r="RDI128" s="54"/>
      <c r="RDJ128" s="54"/>
      <c r="RDK128" s="54"/>
      <c r="RDL128" s="54"/>
      <c r="RDM128" s="54"/>
      <c r="RDN128" s="54"/>
      <c r="RDO128" s="54"/>
      <c r="RDP128" s="54"/>
      <c r="RDQ128" s="54"/>
      <c r="RDR128" s="54"/>
      <c r="RDS128" s="54"/>
      <c r="RDT128" s="54"/>
      <c r="RDU128" s="54"/>
      <c r="RDV128" s="54"/>
      <c r="RDW128" s="54"/>
      <c r="RDX128" s="54"/>
      <c r="RDY128" s="54"/>
      <c r="RDZ128" s="54"/>
      <c r="REA128" s="54"/>
      <c r="REB128" s="54"/>
      <c r="REC128" s="54"/>
      <c r="RED128" s="54"/>
      <c r="REE128" s="54"/>
      <c r="REF128" s="54"/>
      <c r="REG128" s="54"/>
      <c r="REH128" s="54"/>
      <c r="REI128" s="54"/>
      <c r="REJ128" s="54"/>
      <c r="REK128" s="54"/>
      <c r="REL128" s="54"/>
      <c r="REM128" s="54"/>
      <c r="REN128" s="54"/>
      <c r="REO128" s="54"/>
      <c r="REP128" s="54"/>
      <c r="REQ128" s="54"/>
      <c r="RER128" s="54"/>
      <c r="RES128" s="54"/>
      <c r="RET128" s="54"/>
      <c r="REU128" s="54"/>
      <c r="REV128" s="54"/>
      <c r="REW128" s="54"/>
      <c r="REX128" s="54"/>
      <c r="REY128" s="54"/>
      <c r="REZ128" s="54"/>
      <c r="RFA128" s="54"/>
      <c r="RFB128" s="54"/>
      <c r="RFC128" s="54"/>
      <c r="RFD128" s="54"/>
      <c r="RFE128" s="54"/>
      <c r="RFF128" s="54"/>
      <c r="RFG128" s="54"/>
      <c r="RFH128" s="54"/>
      <c r="RFI128" s="54"/>
      <c r="RFJ128" s="54"/>
      <c r="RFK128" s="54"/>
      <c r="RFL128" s="54"/>
      <c r="RFM128" s="54"/>
      <c r="RFN128" s="54"/>
      <c r="RFO128" s="54"/>
      <c r="RFP128" s="54"/>
      <c r="RFQ128" s="54"/>
      <c r="RFR128" s="54"/>
      <c r="RFS128" s="54"/>
      <c r="RFT128" s="54"/>
      <c r="RFU128" s="54"/>
      <c r="RFV128" s="54"/>
      <c r="RFW128" s="54"/>
      <c r="RFX128" s="54"/>
      <c r="RFY128" s="54"/>
      <c r="RFZ128" s="54"/>
      <c r="RGA128" s="54"/>
      <c r="RGB128" s="54"/>
      <c r="RGC128" s="54"/>
      <c r="RGD128" s="54"/>
      <c r="RGE128" s="54"/>
      <c r="RGF128" s="54"/>
      <c r="RGG128" s="54"/>
      <c r="RGH128" s="54"/>
      <c r="RGI128" s="54"/>
      <c r="RGJ128" s="54"/>
      <c r="RGK128" s="54"/>
      <c r="RGL128" s="54"/>
      <c r="RGM128" s="54"/>
      <c r="RGN128" s="54"/>
      <c r="RGO128" s="54"/>
      <c r="RGP128" s="54"/>
      <c r="RGQ128" s="54"/>
      <c r="RGR128" s="54"/>
      <c r="RGS128" s="54"/>
      <c r="RGT128" s="54"/>
      <c r="RGU128" s="54"/>
      <c r="RGV128" s="54"/>
      <c r="RGW128" s="54"/>
      <c r="RGX128" s="54"/>
      <c r="RGY128" s="54"/>
      <c r="RGZ128" s="54"/>
      <c r="RHA128" s="54"/>
      <c r="RHB128" s="54"/>
      <c r="RHC128" s="54"/>
      <c r="RHD128" s="54"/>
      <c r="RHE128" s="54"/>
      <c r="RHF128" s="54"/>
      <c r="RHG128" s="54"/>
      <c r="RHH128" s="54"/>
      <c r="RHI128" s="54"/>
      <c r="RHJ128" s="54"/>
      <c r="RHK128" s="54"/>
      <c r="RHL128" s="54"/>
      <c r="RHM128" s="54"/>
      <c r="RHN128" s="54"/>
      <c r="RHO128" s="54"/>
      <c r="RHP128" s="54"/>
      <c r="RHQ128" s="54"/>
      <c r="RHR128" s="54"/>
      <c r="RHS128" s="54"/>
      <c r="RHT128" s="54"/>
      <c r="RHU128" s="54"/>
      <c r="RHV128" s="54"/>
      <c r="RHW128" s="54"/>
      <c r="RHX128" s="54"/>
      <c r="RHY128" s="54"/>
      <c r="RHZ128" s="54"/>
      <c r="RIA128" s="54"/>
      <c r="RIB128" s="54"/>
      <c r="RIC128" s="54"/>
      <c r="RID128" s="54"/>
      <c r="RIE128" s="54"/>
      <c r="RIF128" s="54"/>
      <c r="RIG128" s="54"/>
      <c r="RIH128" s="54"/>
      <c r="RII128" s="54"/>
      <c r="RIJ128" s="54"/>
      <c r="RIK128" s="54"/>
      <c r="RIL128" s="54"/>
      <c r="RIM128" s="54"/>
      <c r="RIN128" s="54"/>
      <c r="RIO128" s="54"/>
      <c r="RIP128" s="54"/>
      <c r="RIQ128" s="54"/>
      <c r="RIR128" s="54"/>
      <c r="RIS128" s="54"/>
      <c r="RIT128" s="54"/>
      <c r="RIU128" s="54"/>
      <c r="RIV128" s="54"/>
      <c r="RIW128" s="54"/>
      <c r="RIX128" s="54"/>
      <c r="RIY128" s="54"/>
      <c r="RIZ128" s="54"/>
      <c r="RJA128" s="54"/>
      <c r="RJB128" s="54"/>
      <c r="RJC128" s="54"/>
      <c r="RJD128" s="54"/>
      <c r="RJE128" s="54"/>
      <c r="RJF128" s="54"/>
      <c r="RJG128" s="54"/>
      <c r="RJH128" s="54"/>
      <c r="RJI128" s="54"/>
      <c r="RJJ128" s="54"/>
      <c r="RJK128" s="54"/>
      <c r="RJL128" s="54"/>
      <c r="RJM128" s="54"/>
      <c r="RJN128" s="54"/>
      <c r="RJO128" s="54"/>
      <c r="RJP128" s="54"/>
      <c r="RJQ128" s="54"/>
      <c r="RJR128" s="54"/>
      <c r="RJS128" s="54"/>
      <c r="RJT128" s="54"/>
      <c r="RJU128" s="54"/>
      <c r="RJV128" s="54"/>
      <c r="RJW128" s="54"/>
      <c r="RJX128" s="54"/>
      <c r="RJY128" s="54"/>
      <c r="RJZ128" s="54"/>
      <c r="RKA128" s="54"/>
      <c r="RKB128" s="54"/>
      <c r="RKC128" s="54"/>
      <c r="RKD128" s="54"/>
      <c r="RKE128" s="54"/>
      <c r="RKF128" s="54"/>
      <c r="RKG128" s="54"/>
      <c r="RKH128" s="54"/>
      <c r="RKI128" s="54"/>
      <c r="RKJ128" s="54"/>
      <c r="RKK128" s="54"/>
      <c r="RKL128" s="54"/>
      <c r="RKM128" s="54"/>
      <c r="RKN128" s="54"/>
      <c r="RKO128" s="54"/>
      <c r="RKP128" s="54"/>
      <c r="RKQ128" s="54"/>
      <c r="RKR128" s="54"/>
      <c r="RKS128" s="54"/>
      <c r="RKT128" s="54"/>
      <c r="RKU128" s="54"/>
      <c r="RKV128" s="54"/>
      <c r="RKW128" s="54"/>
      <c r="RKX128" s="54"/>
      <c r="RKY128" s="54"/>
      <c r="RKZ128" s="54"/>
      <c r="RLA128" s="54"/>
      <c r="RLB128" s="54"/>
      <c r="RLC128" s="54"/>
      <c r="RLD128" s="54"/>
      <c r="RLE128" s="54"/>
      <c r="RLF128" s="54"/>
      <c r="RLG128" s="54"/>
      <c r="RLH128" s="54"/>
      <c r="RLI128" s="54"/>
      <c r="RLJ128" s="54"/>
      <c r="RLK128" s="54"/>
      <c r="RLL128" s="54"/>
      <c r="RLM128" s="54"/>
      <c r="RLN128" s="54"/>
      <c r="RLO128" s="54"/>
      <c r="RLP128" s="54"/>
      <c r="RLQ128" s="54"/>
      <c r="RLR128" s="54"/>
      <c r="RLS128" s="54"/>
      <c r="RLT128" s="54"/>
      <c r="RLU128" s="54"/>
      <c r="RLV128" s="54"/>
      <c r="RLW128" s="54"/>
      <c r="RLX128" s="54"/>
      <c r="RLY128" s="54"/>
      <c r="RLZ128" s="54"/>
      <c r="RMA128" s="54"/>
      <c r="RMB128" s="54"/>
      <c r="RMC128" s="54"/>
      <c r="RMD128" s="54"/>
      <c r="RME128" s="54"/>
      <c r="RMF128" s="54"/>
      <c r="RMG128" s="54"/>
      <c r="RMH128" s="54"/>
      <c r="RMI128" s="54"/>
      <c r="RMJ128" s="54"/>
      <c r="RMK128" s="54"/>
      <c r="RML128" s="54"/>
      <c r="RMM128" s="54"/>
      <c r="RMN128" s="54"/>
      <c r="RMO128" s="54"/>
      <c r="RMP128" s="54"/>
      <c r="RMQ128" s="54"/>
      <c r="RMR128" s="54"/>
      <c r="RMS128" s="54"/>
      <c r="RMT128" s="54"/>
      <c r="RMU128" s="54"/>
      <c r="RMV128" s="54"/>
      <c r="RMW128" s="54"/>
      <c r="RMX128" s="54"/>
      <c r="RMY128" s="54"/>
      <c r="RMZ128" s="54"/>
      <c r="RNA128" s="54"/>
      <c r="RNB128" s="54"/>
      <c r="RNC128" s="54"/>
      <c r="RND128" s="54"/>
      <c r="RNE128" s="54"/>
      <c r="RNF128" s="54"/>
      <c r="RNG128" s="54"/>
      <c r="RNH128" s="54"/>
      <c r="RNI128" s="54"/>
      <c r="RNJ128" s="54"/>
      <c r="RNK128" s="54"/>
      <c r="RNL128" s="54"/>
      <c r="RNM128" s="54"/>
      <c r="RNN128" s="54"/>
      <c r="RNO128" s="54"/>
      <c r="RNP128" s="54"/>
      <c r="RNQ128" s="54"/>
      <c r="RNR128" s="54"/>
      <c r="RNS128" s="54"/>
      <c r="RNT128" s="54"/>
      <c r="RNU128" s="54"/>
      <c r="RNV128" s="54"/>
      <c r="RNW128" s="54"/>
      <c r="RNX128" s="54"/>
      <c r="RNY128" s="54"/>
      <c r="RNZ128" s="54"/>
      <c r="ROA128" s="54"/>
      <c r="ROB128" s="54"/>
      <c r="ROC128" s="54"/>
      <c r="ROD128" s="54"/>
      <c r="ROE128" s="54"/>
      <c r="ROF128" s="54"/>
      <c r="ROG128" s="54"/>
      <c r="ROH128" s="54"/>
      <c r="ROI128" s="54"/>
      <c r="ROJ128" s="54"/>
      <c r="ROK128" s="54"/>
      <c r="ROL128" s="54"/>
      <c r="ROM128" s="54"/>
      <c r="RON128" s="54"/>
      <c r="ROO128" s="54"/>
      <c r="ROP128" s="54"/>
      <c r="ROQ128" s="54"/>
      <c r="ROR128" s="54"/>
      <c r="ROS128" s="54"/>
      <c r="ROT128" s="54"/>
      <c r="ROU128" s="54"/>
      <c r="ROV128" s="54"/>
      <c r="ROW128" s="54"/>
      <c r="ROX128" s="54"/>
      <c r="ROY128" s="54"/>
      <c r="ROZ128" s="54"/>
      <c r="RPA128" s="54"/>
      <c r="RPB128" s="54"/>
      <c r="RPC128" s="54"/>
      <c r="RPD128" s="54"/>
      <c r="RPE128" s="54"/>
      <c r="RPF128" s="54"/>
      <c r="RPG128" s="54"/>
      <c r="RPH128" s="54"/>
      <c r="RPI128" s="54"/>
      <c r="RPJ128" s="54"/>
      <c r="RPK128" s="54"/>
      <c r="RPL128" s="54"/>
      <c r="RPM128" s="54"/>
      <c r="RPN128" s="54"/>
      <c r="RPO128" s="54"/>
      <c r="RPP128" s="54"/>
      <c r="RPQ128" s="54"/>
      <c r="RPR128" s="54"/>
      <c r="RPS128" s="54"/>
      <c r="RPT128" s="54"/>
      <c r="RPU128" s="54"/>
      <c r="RPV128" s="54"/>
      <c r="RPW128" s="54"/>
      <c r="RPX128" s="54"/>
      <c r="RPY128" s="54"/>
      <c r="RPZ128" s="54"/>
      <c r="RQA128" s="54"/>
      <c r="RQB128" s="54"/>
      <c r="RQC128" s="54"/>
      <c r="RQD128" s="54"/>
      <c r="RQE128" s="54"/>
      <c r="RQF128" s="54"/>
      <c r="RQG128" s="54"/>
      <c r="RQH128" s="54"/>
      <c r="RQI128" s="54"/>
      <c r="RQJ128" s="54"/>
      <c r="RQK128" s="54"/>
      <c r="RQL128" s="54"/>
      <c r="RQM128" s="54"/>
      <c r="RQN128" s="54"/>
      <c r="RQO128" s="54"/>
      <c r="RQP128" s="54"/>
      <c r="RQQ128" s="54"/>
      <c r="RQR128" s="54"/>
      <c r="RQS128" s="54"/>
      <c r="RQT128" s="54"/>
      <c r="RQU128" s="54"/>
      <c r="RQV128" s="54"/>
      <c r="RQW128" s="54"/>
      <c r="RQX128" s="54"/>
      <c r="RQY128" s="54"/>
      <c r="RQZ128" s="54"/>
      <c r="RRA128" s="54"/>
      <c r="RRB128" s="54"/>
      <c r="RRC128" s="54"/>
      <c r="RRD128" s="54"/>
      <c r="RRE128" s="54"/>
      <c r="RRF128" s="54"/>
      <c r="RRG128" s="54"/>
      <c r="RRH128" s="54"/>
      <c r="RRI128" s="54"/>
      <c r="RRJ128" s="54"/>
      <c r="RRK128" s="54"/>
      <c r="RRL128" s="54"/>
      <c r="RRM128" s="54"/>
      <c r="RRN128" s="54"/>
      <c r="RRO128" s="54"/>
      <c r="RRP128" s="54"/>
      <c r="RRQ128" s="54"/>
      <c r="RRR128" s="54"/>
      <c r="RRS128" s="54"/>
      <c r="RRT128" s="54"/>
      <c r="RRU128" s="54"/>
      <c r="RRV128" s="54"/>
      <c r="RRW128" s="54"/>
      <c r="RRX128" s="54"/>
      <c r="RRY128" s="54"/>
      <c r="RRZ128" s="54"/>
      <c r="RSA128" s="54"/>
      <c r="RSB128" s="54"/>
      <c r="RSC128" s="54"/>
      <c r="RSD128" s="54"/>
      <c r="RSE128" s="54"/>
      <c r="RSF128" s="54"/>
      <c r="RSG128" s="54"/>
      <c r="RSH128" s="54"/>
      <c r="RSI128" s="54"/>
      <c r="RSJ128" s="54"/>
      <c r="RSK128" s="54"/>
      <c r="RSL128" s="54"/>
      <c r="RSM128" s="54"/>
      <c r="RSN128" s="54"/>
      <c r="RSO128" s="54"/>
      <c r="RSP128" s="54"/>
      <c r="RSQ128" s="54"/>
      <c r="RSR128" s="54"/>
      <c r="RSS128" s="54"/>
      <c r="RST128" s="54"/>
      <c r="RSU128" s="54"/>
      <c r="RSV128" s="54"/>
      <c r="RSW128" s="54"/>
      <c r="RSX128" s="54"/>
      <c r="RSY128" s="54"/>
      <c r="RSZ128" s="54"/>
      <c r="RTA128" s="54"/>
      <c r="RTB128" s="54"/>
      <c r="RTC128" s="54"/>
      <c r="RTD128" s="54"/>
      <c r="RTE128" s="54"/>
      <c r="RTF128" s="54"/>
      <c r="RTG128" s="54"/>
      <c r="RTH128" s="54"/>
      <c r="RTI128" s="54"/>
      <c r="RTJ128" s="54"/>
      <c r="RTK128" s="54"/>
      <c r="RTL128" s="54"/>
      <c r="RTM128" s="54"/>
      <c r="RTN128" s="54"/>
      <c r="RTO128" s="54"/>
      <c r="RTP128" s="54"/>
      <c r="RTQ128" s="54"/>
      <c r="RTR128" s="54"/>
      <c r="RTS128" s="54"/>
      <c r="RTT128" s="54"/>
      <c r="RTU128" s="54"/>
      <c r="RTV128" s="54"/>
      <c r="RTW128" s="54"/>
      <c r="RTX128" s="54"/>
      <c r="RTY128" s="54"/>
      <c r="RTZ128" s="54"/>
      <c r="RUA128" s="54"/>
      <c r="RUB128" s="54"/>
      <c r="RUC128" s="54"/>
      <c r="RUD128" s="54"/>
      <c r="RUE128" s="54"/>
      <c r="RUF128" s="54"/>
      <c r="RUG128" s="54"/>
      <c r="RUH128" s="54"/>
      <c r="RUI128" s="54"/>
      <c r="RUJ128" s="54"/>
      <c r="RUK128" s="54"/>
      <c r="RUL128" s="54"/>
      <c r="RUM128" s="54"/>
      <c r="RUN128" s="54"/>
      <c r="RUO128" s="54"/>
      <c r="RUP128" s="54"/>
      <c r="RUQ128" s="54"/>
      <c r="RUR128" s="54"/>
      <c r="RUS128" s="54"/>
      <c r="RUT128" s="54"/>
      <c r="RUU128" s="54"/>
      <c r="RUV128" s="54"/>
      <c r="RUW128" s="54"/>
      <c r="RUX128" s="54"/>
      <c r="RUY128" s="54"/>
      <c r="RUZ128" s="54"/>
      <c r="RVA128" s="54"/>
      <c r="RVB128" s="54"/>
      <c r="RVC128" s="54"/>
      <c r="RVD128" s="54"/>
      <c r="RVE128" s="54"/>
      <c r="RVF128" s="54"/>
      <c r="RVG128" s="54"/>
      <c r="RVH128" s="54"/>
      <c r="RVI128" s="54"/>
      <c r="RVJ128" s="54"/>
      <c r="RVK128" s="54"/>
      <c r="RVL128" s="54"/>
      <c r="RVM128" s="54"/>
      <c r="RVN128" s="54"/>
      <c r="RVO128" s="54"/>
      <c r="RVP128" s="54"/>
      <c r="RVQ128" s="54"/>
      <c r="RVR128" s="54"/>
      <c r="RVS128" s="54"/>
      <c r="RVT128" s="54"/>
      <c r="RVU128" s="54"/>
      <c r="RVV128" s="54"/>
      <c r="RVW128" s="54"/>
      <c r="RVX128" s="54"/>
      <c r="RVY128" s="54"/>
      <c r="RVZ128" s="54"/>
      <c r="RWA128" s="54"/>
      <c r="RWB128" s="54"/>
      <c r="RWC128" s="54"/>
      <c r="RWD128" s="54"/>
      <c r="RWE128" s="54"/>
      <c r="RWF128" s="54"/>
      <c r="RWG128" s="54"/>
      <c r="RWH128" s="54"/>
      <c r="RWI128" s="54"/>
      <c r="RWJ128" s="54"/>
      <c r="RWK128" s="54"/>
      <c r="RWL128" s="54"/>
      <c r="RWM128" s="54"/>
      <c r="RWN128" s="54"/>
      <c r="RWO128" s="54"/>
      <c r="RWP128" s="54"/>
      <c r="RWQ128" s="54"/>
      <c r="RWR128" s="54"/>
      <c r="RWS128" s="54"/>
      <c r="RWT128" s="54"/>
      <c r="RWU128" s="54"/>
      <c r="RWV128" s="54"/>
      <c r="RWW128" s="54"/>
      <c r="RWX128" s="54"/>
      <c r="RWY128" s="54"/>
      <c r="RWZ128" s="54"/>
      <c r="RXA128" s="54"/>
      <c r="RXB128" s="54"/>
      <c r="RXC128" s="54"/>
      <c r="RXD128" s="54"/>
      <c r="RXE128" s="54"/>
      <c r="RXF128" s="54"/>
      <c r="RXG128" s="54"/>
      <c r="RXH128" s="54"/>
      <c r="RXI128" s="54"/>
      <c r="RXJ128" s="54"/>
      <c r="RXK128" s="54"/>
      <c r="RXL128" s="54"/>
      <c r="RXM128" s="54"/>
      <c r="RXN128" s="54"/>
      <c r="RXO128" s="54"/>
      <c r="RXP128" s="54"/>
      <c r="RXQ128" s="54"/>
      <c r="RXR128" s="54"/>
      <c r="RXS128" s="54"/>
      <c r="RXT128" s="54"/>
      <c r="RXU128" s="54"/>
      <c r="RXV128" s="54"/>
      <c r="RXW128" s="54"/>
      <c r="RXX128" s="54"/>
      <c r="RXY128" s="54"/>
      <c r="RXZ128" s="54"/>
      <c r="RYA128" s="54"/>
      <c r="RYB128" s="54"/>
      <c r="RYC128" s="54"/>
      <c r="RYD128" s="54"/>
      <c r="RYE128" s="54"/>
      <c r="RYF128" s="54"/>
      <c r="RYG128" s="54"/>
      <c r="RYH128" s="54"/>
      <c r="RYI128" s="54"/>
      <c r="RYJ128" s="54"/>
      <c r="RYK128" s="54"/>
      <c r="RYL128" s="54"/>
      <c r="RYM128" s="54"/>
      <c r="RYN128" s="54"/>
      <c r="RYO128" s="54"/>
      <c r="RYP128" s="54"/>
      <c r="RYQ128" s="54"/>
      <c r="RYR128" s="54"/>
      <c r="RYS128" s="54"/>
      <c r="RYT128" s="54"/>
      <c r="RYU128" s="54"/>
      <c r="RYV128" s="54"/>
      <c r="RYW128" s="54"/>
      <c r="RYX128" s="54"/>
      <c r="RYY128" s="54"/>
      <c r="RYZ128" s="54"/>
      <c r="RZA128" s="54"/>
      <c r="RZB128" s="54"/>
      <c r="RZC128" s="54"/>
      <c r="RZD128" s="54"/>
      <c r="RZE128" s="54"/>
      <c r="RZF128" s="54"/>
      <c r="RZG128" s="54"/>
      <c r="RZH128" s="54"/>
      <c r="RZI128" s="54"/>
      <c r="RZJ128" s="54"/>
      <c r="RZK128" s="54"/>
      <c r="RZL128" s="54"/>
      <c r="RZM128" s="54"/>
      <c r="RZN128" s="54"/>
      <c r="RZO128" s="54"/>
      <c r="RZP128" s="54"/>
      <c r="RZQ128" s="54"/>
      <c r="RZR128" s="54"/>
      <c r="RZS128" s="54"/>
      <c r="RZT128" s="54"/>
      <c r="RZU128" s="54"/>
      <c r="RZV128" s="54"/>
      <c r="RZW128" s="54"/>
      <c r="RZX128" s="54"/>
      <c r="RZY128" s="54"/>
      <c r="RZZ128" s="54"/>
      <c r="SAA128" s="54"/>
      <c r="SAB128" s="54"/>
      <c r="SAC128" s="54"/>
      <c r="SAD128" s="54"/>
      <c r="SAE128" s="54"/>
      <c r="SAF128" s="54"/>
      <c r="SAG128" s="54"/>
      <c r="SAH128" s="54"/>
      <c r="SAI128" s="54"/>
      <c r="SAJ128" s="54"/>
      <c r="SAK128" s="54"/>
      <c r="SAL128" s="54"/>
      <c r="SAM128" s="54"/>
      <c r="SAN128" s="54"/>
      <c r="SAO128" s="54"/>
      <c r="SAP128" s="54"/>
      <c r="SAQ128" s="54"/>
      <c r="SAR128" s="54"/>
      <c r="SAS128" s="54"/>
      <c r="SAT128" s="54"/>
      <c r="SAU128" s="54"/>
      <c r="SAV128" s="54"/>
      <c r="SAW128" s="54"/>
      <c r="SAX128" s="54"/>
      <c r="SAY128" s="54"/>
      <c r="SAZ128" s="54"/>
      <c r="SBA128" s="54"/>
      <c r="SBB128" s="54"/>
      <c r="SBC128" s="54"/>
      <c r="SBD128" s="54"/>
      <c r="SBE128" s="54"/>
      <c r="SBF128" s="54"/>
      <c r="SBG128" s="54"/>
      <c r="SBH128" s="54"/>
      <c r="SBI128" s="54"/>
      <c r="SBJ128" s="54"/>
      <c r="SBK128" s="54"/>
      <c r="SBL128" s="54"/>
      <c r="SBM128" s="54"/>
      <c r="SBN128" s="54"/>
      <c r="SBO128" s="54"/>
      <c r="SBP128" s="54"/>
      <c r="SBQ128" s="54"/>
      <c r="SBR128" s="54"/>
      <c r="SBS128" s="54"/>
      <c r="SBT128" s="54"/>
      <c r="SBU128" s="54"/>
      <c r="SBV128" s="54"/>
      <c r="SBW128" s="54"/>
      <c r="SBX128" s="54"/>
      <c r="SBY128" s="54"/>
      <c r="SBZ128" s="54"/>
      <c r="SCA128" s="54"/>
      <c r="SCB128" s="54"/>
      <c r="SCC128" s="54"/>
      <c r="SCD128" s="54"/>
      <c r="SCE128" s="54"/>
      <c r="SCF128" s="54"/>
      <c r="SCG128" s="54"/>
      <c r="SCH128" s="54"/>
      <c r="SCI128" s="54"/>
      <c r="SCJ128" s="54"/>
      <c r="SCK128" s="54"/>
      <c r="SCL128" s="54"/>
      <c r="SCM128" s="54"/>
      <c r="SCN128" s="54"/>
      <c r="SCO128" s="54"/>
      <c r="SCP128" s="54"/>
      <c r="SCQ128" s="54"/>
      <c r="SCR128" s="54"/>
      <c r="SCS128" s="54"/>
      <c r="SCT128" s="54"/>
      <c r="SCU128" s="54"/>
      <c r="SCV128" s="54"/>
      <c r="SCW128" s="54"/>
      <c r="SCX128" s="54"/>
      <c r="SCY128" s="54"/>
      <c r="SCZ128" s="54"/>
      <c r="SDA128" s="54"/>
      <c r="SDB128" s="54"/>
      <c r="SDC128" s="54"/>
      <c r="SDD128" s="54"/>
      <c r="SDE128" s="54"/>
      <c r="SDF128" s="54"/>
      <c r="SDG128" s="54"/>
      <c r="SDH128" s="54"/>
      <c r="SDI128" s="54"/>
      <c r="SDJ128" s="54"/>
      <c r="SDK128" s="54"/>
      <c r="SDL128" s="54"/>
      <c r="SDM128" s="54"/>
      <c r="SDN128" s="54"/>
      <c r="SDO128" s="54"/>
      <c r="SDP128" s="54"/>
      <c r="SDQ128" s="54"/>
      <c r="SDR128" s="54"/>
      <c r="SDS128" s="54"/>
      <c r="SDT128" s="54"/>
      <c r="SDU128" s="54"/>
      <c r="SDV128" s="54"/>
      <c r="SDW128" s="54"/>
      <c r="SDX128" s="54"/>
      <c r="SDY128" s="54"/>
      <c r="SDZ128" s="54"/>
      <c r="SEA128" s="54"/>
      <c r="SEB128" s="54"/>
      <c r="SEC128" s="54"/>
      <c r="SED128" s="54"/>
      <c r="SEE128" s="54"/>
      <c r="SEF128" s="54"/>
      <c r="SEG128" s="54"/>
      <c r="SEH128" s="54"/>
      <c r="SEI128" s="54"/>
      <c r="SEJ128" s="54"/>
      <c r="SEK128" s="54"/>
      <c r="SEL128" s="54"/>
      <c r="SEM128" s="54"/>
      <c r="SEN128" s="54"/>
      <c r="SEO128" s="54"/>
      <c r="SEP128" s="54"/>
      <c r="SEQ128" s="54"/>
      <c r="SER128" s="54"/>
      <c r="SES128" s="54"/>
      <c r="SET128" s="54"/>
      <c r="SEU128" s="54"/>
      <c r="SEV128" s="54"/>
      <c r="SEW128" s="54"/>
      <c r="SEX128" s="54"/>
      <c r="SEY128" s="54"/>
      <c r="SEZ128" s="54"/>
      <c r="SFA128" s="54"/>
      <c r="SFB128" s="54"/>
      <c r="SFC128" s="54"/>
      <c r="SFD128" s="54"/>
      <c r="SFE128" s="54"/>
      <c r="SFF128" s="54"/>
      <c r="SFG128" s="54"/>
      <c r="SFH128" s="54"/>
      <c r="SFI128" s="54"/>
      <c r="SFJ128" s="54"/>
      <c r="SFK128" s="54"/>
      <c r="SFL128" s="54"/>
      <c r="SFM128" s="54"/>
      <c r="SFN128" s="54"/>
      <c r="SFO128" s="54"/>
      <c r="SFP128" s="54"/>
      <c r="SFQ128" s="54"/>
      <c r="SFR128" s="54"/>
      <c r="SFS128" s="54"/>
      <c r="SFT128" s="54"/>
      <c r="SFU128" s="54"/>
      <c r="SFV128" s="54"/>
      <c r="SFW128" s="54"/>
      <c r="SFX128" s="54"/>
      <c r="SFY128" s="54"/>
      <c r="SFZ128" s="54"/>
      <c r="SGA128" s="54"/>
      <c r="SGB128" s="54"/>
      <c r="SGC128" s="54"/>
      <c r="SGD128" s="54"/>
      <c r="SGE128" s="54"/>
      <c r="SGF128" s="54"/>
      <c r="SGG128" s="54"/>
      <c r="SGH128" s="54"/>
      <c r="SGI128" s="54"/>
      <c r="SGJ128" s="54"/>
      <c r="SGK128" s="54"/>
      <c r="SGL128" s="54"/>
      <c r="SGM128" s="54"/>
      <c r="SGN128" s="54"/>
      <c r="SGO128" s="54"/>
      <c r="SGP128" s="54"/>
      <c r="SGQ128" s="54"/>
      <c r="SGR128" s="54"/>
      <c r="SGS128" s="54"/>
      <c r="SGT128" s="54"/>
      <c r="SGU128" s="54"/>
      <c r="SGV128" s="54"/>
      <c r="SGW128" s="54"/>
      <c r="SGX128" s="54"/>
      <c r="SGY128" s="54"/>
      <c r="SGZ128" s="54"/>
      <c r="SHA128" s="54"/>
      <c r="SHB128" s="54"/>
      <c r="SHC128" s="54"/>
      <c r="SHD128" s="54"/>
      <c r="SHE128" s="54"/>
      <c r="SHF128" s="54"/>
      <c r="SHG128" s="54"/>
      <c r="SHH128" s="54"/>
      <c r="SHI128" s="54"/>
      <c r="SHJ128" s="54"/>
      <c r="SHK128" s="54"/>
      <c r="SHL128" s="54"/>
      <c r="SHM128" s="54"/>
      <c r="SHN128" s="54"/>
      <c r="SHO128" s="54"/>
      <c r="SHP128" s="54"/>
      <c r="SHQ128" s="54"/>
      <c r="SHR128" s="54"/>
      <c r="SHS128" s="54"/>
      <c r="SHT128" s="54"/>
      <c r="SHU128" s="54"/>
      <c r="SHV128" s="54"/>
      <c r="SHW128" s="54"/>
      <c r="SHX128" s="54"/>
      <c r="SHY128" s="54"/>
      <c r="SHZ128" s="54"/>
      <c r="SIA128" s="54"/>
      <c r="SIB128" s="54"/>
      <c r="SIC128" s="54"/>
      <c r="SID128" s="54"/>
      <c r="SIE128" s="54"/>
      <c r="SIF128" s="54"/>
      <c r="SIG128" s="54"/>
      <c r="SIH128" s="54"/>
      <c r="SII128" s="54"/>
      <c r="SIJ128" s="54"/>
      <c r="SIK128" s="54"/>
      <c r="SIL128" s="54"/>
      <c r="SIM128" s="54"/>
      <c r="SIN128" s="54"/>
      <c r="SIO128" s="54"/>
      <c r="SIP128" s="54"/>
      <c r="SIQ128" s="54"/>
      <c r="SIR128" s="54"/>
      <c r="SIS128" s="54"/>
      <c r="SIT128" s="54"/>
      <c r="SIU128" s="54"/>
      <c r="SIV128" s="54"/>
      <c r="SIW128" s="54"/>
      <c r="SIX128" s="54"/>
      <c r="SIY128" s="54"/>
      <c r="SIZ128" s="54"/>
      <c r="SJA128" s="54"/>
      <c r="SJB128" s="54"/>
      <c r="SJC128" s="54"/>
      <c r="SJD128" s="54"/>
      <c r="SJE128" s="54"/>
      <c r="SJF128" s="54"/>
      <c r="SJG128" s="54"/>
      <c r="SJH128" s="54"/>
      <c r="SJI128" s="54"/>
      <c r="SJJ128" s="54"/>
      <c r="SJK128" s="54"/>
      <c r="SJL128" s="54"/>
      <c r="SJM128" s="54"/>
      <c r="SJN128" s="54"/>
      <c r="SJO128" s="54"/>
      <c r="SJP128" s="54"/>
      <c r="SJQ128" s="54"/>
      <c r="SJR128" s="54"/>
      <c r="SJS128" s="54"/>
      <c r="SJT128" s="54"/>
      <c r="SJU128" s="54"/>
      <c r="SJV128" s="54"/>
      <c r="SJW128" s="54"/>
      <c r="SJX128" s="54"/>
      <c r="SJY128" s="54"/>
      <c r="SJZ128" s="54"/>
      <c r="SKA128" s="54"/>
      <c r="SKB128" s="54"/>
      <c r="SKC128" s="54"/>
      <c r="SKD128" s="54"/>
      <c r="SKE128" s="54"/>
      <c r="SKF128" s="54"/>
      <c r="SKG128" s="54"/>
      <c r="SKH128" s="54"/>
      <c r="SKI128" s="54"/>
      <c r="SKJ128" s="54"/>
      <c r="SKK128" s="54"/>
      <c r="SKL128" s="54"/>
      <c r="SKM128" s="54"/>
      <c r="SKN128" s="54"/>
      <c r="SKO128" s="54"/>
      <c r="SKP128" s="54"/>
      <c r="SKQ128" s="54"/>
      <c r="SKR128" s="54"/>
      <c r="SKS128" s="54"/>
      <c r="SKT128" s="54"/>
      <c r="SKU128" s="54"/>
      <c r="SKV128" s="54"/>
      <c r="SKW128" s="54"/>
      <c r="SKX128" s="54"/>
      <c r="SKY128" s="54"/>
      <c r="SKZ128" s="54"/>
      <c r="SLA128" s="54"/>
      <c r="SLB128" s="54"/>
      <c r="SLC128" s="54"/>
      <c r="SLD128" s="54"/>
      <c r="SLE128" s="54"/>
      <c r="SLF128" s="54"/>
      <c r="SLG128" s="54"/>
      <c r="SLH128" s="54"/>
      <c r="SLI128" s="54"/>
      <c r="SLJ128" s="54"/>
      <c r="SLK128" s="54"/>
      <c r="SLL128" s="54"/>
      <c r="SLM128" s="54"/>
      <c r="SLN128" s="54"/>
      <c r="SLO128" s="54"/>
      <c r="SLP128" s="54"/>
      <c r="SLQ128" s="54"/>
      <c r="SLR128" s="54"/>
      <c r="SLS128" s="54"/>
      <c r="SLT128" s="54"/>
      <c r="SLU128" s="54"/>
      <c r="SLV128" s="54"/>
      <c r="SLW128" s="54"/>
      <c r="SLX128" s="54"/>
      <c r="SLY128" s="54"/>
      <c r="SLZ128" s="54"/>
      <c r="SMA128" s="54"/>
      <c r="SMB128" s="54"/>
      <c r="SMC128" s="54"/>
      <c r="SMD128" s="54"/>
      <c r="SME128" s="54"/>
      <c r="SMF128" s="54"/>
      <c r="SMG128" s="54"/>
      <c r="SMH128" s="54"/>
      <c r="SMI128" s="54"/>
      <c r="SMJ128" s="54"/>
      <c r="SMK128" s="54"/>
      <c r="SML128" s="54"/>
      <c r="SMM128" s="54"/>
      <c r="SMN128" s="54"/>
      <c r="SMO128" s="54"/>
      <c r="SMP128" s="54"/>
      <c r="SMQ128" s="54"/>
      <c r="SMR128" s="54"/>
      <c r="SMS128" s="54"/>
      <c r="SMT128" s="54"/>
      <c r="SMU128" s="54"/>
      <c r="SMV128" s="54"/>
      <c r="SMW128" s="54"/>
      <c r="SMX128" s="54"/>
      <c r="SMY128" s="54"/>
      <c r="SMZ128" s="54"/>
      <c r="SNA128" s="54"/>
      <c r="SNB128" s="54"/>
      <c r="SNC128" s="54"/>
      <c r="SND128" s="54"/>
      <c r="SNE128" s="54"/>
      <c r="SNF128" s="54"/>
      <c r="SNG128" s="54"/>
      <c r="SNH128" s="54"/>
      <c r="SNI128" s="54"/>
      <c r="SNJ128" s="54"/>
      <c r="SNK128" s="54"/>
      <c r="SNL128" s="54"/>
      <c r="SNM128" s="54"/>
      <c r="SNN128" s="54"/>
      <c r="SNO128" s="54"/>
      <c r="SNP128" s="54"/>
      <c r="SNQ128" s="54"/>
      <c r="SNR128" s="54"/>
      <c r="SNS128" s="54"/>
      <c r="SNT128" s="54"/>
      <c r="SNU128" s="54"/>
      <c r="SNV128" s="54"/>
      <c r="SNW128" s="54"/>
      <c r="SNX128" s="54"/>
      <c r="SNY128" s="54"/>
      <c r="SNZ128" s="54"/>
      <c r="SOA128" s="54"/>
      <c r="SOB128" s="54"/>
      <c r="SOC128" s="54"/>
      <c r="SOD128" s="54"/>
      <c r="SOE128" s="54"/>
      <c r="SOF128" s="54"/>
      <c r="SOG128" s="54"/>
      <c r="SOH128" s="54"/>
      <c r="SOI128" s="54"/>
      <c r="SOJ128" s="54"/>
      <c r="SOK128" s="54"/>
      <c r="SOL128" s="54"/>
      <c r="SOM128" s="54"/>
      <c r="SON128" s="54"/>
      <c r="SOO128" s="54"/>
      <c r="SOP128" s="54"/>
      <c r="SOQ128" s="54"/>
      <c r="SOR128" s="54"/>
      <c r="SOS128" s="54"/>
      <c r="SOT128" s="54"/>
      <c r="SOU128" s="54"/>
      <c r="SOV128" s="54"/>
      <c r="SOW128" s="54"/>
      <c r="SOX128" s="54"/>
      <c r="SOY128" s="54"/>
      <c r="SOZ128" s="54"/>
      <c r="SPA128" s="54"/>
      <c r="SPB128" s="54"/>
      <c r="SPC128" s="54"/>
      <c r="SPD128" s="54"/>
      <c r="SPE128" s="54"/>
      <c r="SPF128" s="54"/>
      <c r="SPG128" s="54"/>
      <c r="SPH128" s="54"/>
      <c r="SPI128" s="54"/>
      <c r="SPJ128" s="54"/>
      <c r="SPK128" s="54"/>
      <c r="SPL128" s="54"/>
      <c r="SPM128" s="54"/>
      <c r="SPN128" s="54"/>
      <c r="SPO128" s="54"/>
      <c r="SPP128" s="54"/>
      <c r="SPQ128" s="54"/>
      <c r="SPR128" s="54"/>
      <c r="SPS128" s="54"/>
      <c r="SPT128" s="54"/>
      <c r="SPU128" s="54"/>
      <c r="SPV128" s="54"/>
      <c r="SPW128" s="54"/>
      <c r="SPX128" s="54"/>
      <c r="SPY128" s="54"/>
      <c r="SPZ128" s="54"/>
      <c r="SQA128" s="54"/>
      <c r="SQB128" s="54"/>
      <c r="SQC128" s="54"/>
      <c r="SQD128" s="54"/>
      <c r="SQE128" s="54"/>
      <c r="SQF128" s="54"/>
      <c r="SQG128" s="54"/>
      <c r="SQH128" s="54"/>
      <c r="SQI128" s="54"/>
      <c r="SQJ128" s="54"/>
      <c r="SQK128" s="54"/>
      <c r="SQL128" s="54"/>
      <c r="SQM128" s="54"/>
      <c r="SQN128" s="54"/>
      <c r="SQO128" s="54"/>
      <c r="SQP128" s="54"/>
      <c r="SQQ128" s="54"/>
      <c r="SQR128" s="54"/>
      <c r="SQS128" s="54"/>
      <c r="SQT128" s="54"/>
      <c r="SQU128" s="54"/>
      <c r="SQV128" s="54"/>
      <c r="SQW128" s="54"/>
      <c r="SQX128" s="54"/>
      <c r="SQY128" s="54"/>
      <c r="SQZ128" s="54"/>
      <c r="SRA128" s="54"/>
      <c r="SRB128" s="54"/>
      <c r="SRC128" s="54"/>
      <c r="SRD128" s="54"/>
      <c r="SRE128" s="54"/>
      <c r="SRF128" s="54"/>
      <c r="SRG128" s="54"/>
      <c r="SRH128" s="54"/>
      <c r="SRI128" s="54"/>
      <c r="SRJ128" s="54"/>
      <c r="SRK128" s="54"/>
      <c r="SRL128" s="54"/>
      <c r="SRM128" s="54"/>
      <c r="SRN128" s="54"/>
      <c r="SRO128" s="54"/>
      <c r="SRP128" s="54"/>
      <c r="SRQ128" s="54"/>
      <c r="SRR128" s="54"/>
      <c r="SRS128" s="54"/>
      <c r="SRT128" s="54"/>
      <c r="SRU128" s="54"/>
      <c r="SRV128" s="54"/>
      <c r="SRW128" s="54"/>
      <c r="SRX128" s="54"/>
      <c r="SRY128" s="54"/>
      <c r="SRZ128" s="54"/>
      <c r="SSA128" s="54"/>
      <c r="SSB128" s="54"/>
      <c r="SSC128" s="54"/>
      <c r="SSD128" s="54"/>
      <c r="SSE128" s="54"/>
      <c r="SSF128" s="54"/>
      <c r="SSG128" s="54"/>
      <c r="SSH128" s="54"/>
      <c r="SSI128" s="54"/>
      <c r="SSJ128" s="54"/>
      <c r="SSK128" s="54"/>
      <c r="SSL128" s="54"/>
      <c r="SSM128" s="54"/>
      <c r="SSN128" s="54"/>
      <c r="SSO128" s="54"/>
      <c r="SSP128" s="54"/>
      <c r="SSQ128" s="54"/>
      <c r="SSR128" s="54"/>
      <c r="SSS128" s="54"/>
      <c r="SST128" s="54"/>
      <c r="SSU128" s="54"/>
      <c r="SSV128" s="54"/>
      <c r="SSW128" s="54"/>
      <c r="SSX128" s="54"/>
      <c r="SSY128" s="54"/>
      <c r="SSZ128" s="54"/>
      <c r="STA128" s="54"/>
      <c r="STB128" s="54"/>
      <c r="STC128" s="54"/>
      <c r="STD128" s="54"/>
      <c r="STE128" s="54"/>
      <c r="STF128" s="54"/>
      <c r="STG128" s="54"/>
      <c r="STH128" s="54"/>
      <c r="STI128" s="54"/>
      <c r="STJ128" s="54"/>
      <c r="STK128" s="54"/>
      <c r="STL128" s="54"/>
      <c r="STM128" s="54"/>
      <c r="STN128" s="54"/>
      <c r="STO128" s="54"/>
      <c r="STP128" s="54"/>
      <c r="STQ128" s="54"/>
      <c r="STR128" s="54"/>
      <c r="STS128" s="54"/>
      <c r="STT128" s="54"/>
      <c r="STU128" s="54"/>
      <c r="STV128" s="54"/>
      <c r="STW128" s="54"/>
      <c r="STX128" s="54"/>
      <c r="STY128" s="54"/>
      <c r="STZ128" s="54"/>
      <c r="SUA128" s="54"/>
      <c r="SUB128" s="54"/>
      <c r="SUC128" s="54"/>
      <c r="SUD128" s="54"/>
      <c r="SUE128" s="54"/>
      <c r="SUF128" s="54"/>
      <c r="SUG128" s="54"/>
      <c r="SUH128" s="54"/>
      <c r="SUI128" s="54"/>
      <c r="SUJ128" s="54"/>
      <c r="SUK128" s="54"/>
      <c r="SUL128" s="54"/>
      <c r="SUM128" s="54"/>
      <c r="SUN128" s="54"/>
      <c r="SUO128" s="54"/>
      <c r="SUP128" s="54"/>
      <c r="SUQ128" s="54"/>
      <c r="SUR128" s="54"/>
      <c r="SUS128" s="54"/>
      <c r="SUT128" s="54"/>
      <c r="SUU128" s="54"/>
      <c r="SUV128" s="54"/>
      <c r="SUW128" s="54"/>
      <c r="SUX128" s="54"/>
      <c r="SUY128" s="54"/>
      <c r="SUZ128" s="54"/>
      <c r="SVA128" s="54"/>
      <c r="SVB128" s="54"/>
      <c r="SVC128" s="54"/>
      <c r="SVD128" s="54"/>
      <c r="SVE128" s="54"/>
      <c r="SVF128" s="54"/>
      <c r="SVG128" s="54"/>
      <c r="SVH128" s="54"/>
      <c r="SVI128" s="54"/>
      <c r="SVJ128" s="54"/>
      <c r="SVK128" s="54"/>
      <c r="SVL128" s="54"/>
      <c r="SVM128" s="54"/>
      <c r="SVN128" s="54"/>
      <c r="SVO128" s="54"/>
      <c r="SVP128" s="54"/>
      <c r="SVQ128" s="54"/>
      <c r="SVR128" s="54"/>
      <c r="SVS128" s="54"/>
      <c r="SVT128" s="54"/>
      <c r="SVU128" s="54"/>
      <c r="SVV128" s="54"/>
      <c r="SVW128" s="54"/>
      <c r="SVX128" s="54"/>
      <c r="SVY128" s="54"/>
      <c r="SVZ128" s="54"/>
      <c r="SWA128" s="54"/>
      <c r="SWB128" s="54"/>
      <c r="SWC128" s="54"/>
      <c r="SWD128" s="54"/>
      <c r="SWE128" s="54"/>
      <c r="SWF128" s="54"/>
      <c r="SWG128" s="54"/>
      <c r="SWH128" s="54"/>
      <c r="SWI128" s="54"/>
      <c r="SWJ128" s="54"/>
      <c r="SWK128" s="54"/>
      <c r="SWL128" s="54"/>
      <c r="SWM128" s="54"/>
      <c r="SWN128" s="54"/>
      <c r="SWO128" s="54"/>
      <c r="SWP128" s="54"/>
      <c r="SWQ128" s="54"/>
      <c r="SWR128" s="54"/>
      <c r="SWS128" s="54"/>
      <c r="SWT128" s="54"/>
      <c r="SWU128" s="54"/>
      <c r="SWV128" s="54"/>
      <c r="SWW128" s="54"/>
      <c r="SWX128" s="54"/>
      <c r="SWY128" s="54"/>
      <c r="SWZ128" s="54"/>
      <c r="SXA128" s="54"/>
      <c r="SXB128" s="54"/>
      <c r="SXC128" s="54"/>
      <c r="SXD128" s="54"/>
      <c r="SXE128" s="54"/>
      <c r="SXF128" s="54"/>
      <c r="SXG128" s="54"/>
      <c r="SXH128" s="54"/>
      <c r="SXI128" s="54"/>
      <c r="SXJ128" s="54"/>
      <c r="SXK128" s="54"/>
      <c r="SXL128" s="54"/>
      <c r="SXM128" s="54"/>
      <c r="SXN128" s="54"/>
      <c r="SXO128" s="54"/>
      <c r="SXP128" s="54"/>
      <c r="SXQ128" s="54"/>
      <c r="SXR128" s="54"/>
      <c r="SXS128" s="54"/>
      <c r="SXT128" s="54"/>
      <c r="SXU128" s="54"/>
      <c r="SXV128" s="54"/>
      <c r="SXW128" s="54"/>
      <c r="SXX128" s="54"/>
      <c r="SXY128" s="54"/>
      <c r="SXZ128" s="54"/>
      <c r="SYA128" s="54"/>
      <c r="SYB128" s="54"/>
      <c r="SYC128" s="54"/>
      <c r="SYD128" s="54"/>
      <c r="SYE128" s="54"/>
      <c r="SYF128" s="54"/>
      <c r="SYG128" s="54"/>
      <c r="SYH128" s="54"/>
      <c r="SYI128" s="54"/>
      <c r="SYJ128" s="54"/>
      <c r="SYK128" s="54"/>
      <c r="SYL128" s="54"/>
      <c r="SYM128" s="54"/>
      <c r="SYN128" s="54"/>
      <c r="SYO128" s="54"/>
      <c r="SYP128" s="54"/>
      <c r="SYQ128" s="54"/>
      <c r="SYR128" s="54"/>
      <c r="SYS128" s="54"/>
      <c r="SYT128" s="54"/>
      <c r="SYU128" s="54"/>
      <c r="SYV128" s="54"/>
      <c r="SYW128" s="54"/>
      <c r="SYX128" s="54"/>
      <c r="SYY128" s="54"/>
      <c r="SYZ128" s="54"/>
      <c r="SZA128" s="54"/>
      <c r="SZB128" s="54"/>
      <c r="SZC128" s="54"/>
      <c r="SZD128" s="54"/>
      <c r="SZE128" s="54"/>
      <c r="SZF128" s="54"/>
      <c r="SZG128" s="54"/>
      <c r="SZH128" s="54"/>
      <c r="SZI128" s="54"/>
      <c r="SZJ128" s="54"/>
      <c r="SZK128" s="54"/>
      <c r="SZL128" s="54"/>
      <c r="SZM128" s="54"/>
      <c r="SZN128" s="54"/>
      <c r="SZO128" s="54"/>
      <c r="SZP128" s="54"/>
      <c r="SZQ128" s="54"/>
      <c r="SZR128" s="54"/>
      <c r="SZS128" s="54"/>
      <c r="SZT128" s="54"/>
      <c r="SZU128" s="54"/>
      <c r="SZV128" s="54"/>
      <c r="SZW128" s="54"/>
      <c r="SZX128" s="54"/>
      <c r="SZY128" s="54"/>
      <c r="SZZ128" s="54"/>
      <c r="TAA128" s="54"/>
      <c r="TAB128" s="54"/>
      <c r="TAC128" s="54"/>
      <c r="TAD128" s="54"/>
      <c r="TAE128" s="54"/>
      <c r="TAF128" s="54"/>
      <c r="TAG128" s="54"/>
      <c r="TAH128" s="54"/>
      <c r="TAI128" s="54"/>
      <c r="TAJ128" s="54"/>
      <c r="TAK128" s="54"/>
      <c r="TAL128" s="54"/>
      <c r="TAM128" s="54"/>
      <c r="TAN128" s="54"/>
      <c r="TAO128" s="54"/>
      <c r="TAP128" s="54"/>
      <c r="TAQ128" s="54"/>
      <c r="TAR128" s="54"/>
      <c r="TAS128" s="54"/>
      <c r="TAT128" s="54"/>
      <c r="TAU128" s="54"/>
      <c r="TAV128" s="54"/>
      <c r="TAW128" s="54"/>
      <c r="TAX128" s="54"/>
      <c r="TAY128" s="54"/>
      <c r="TAZ128" s="54"/>
      <c r="TBA128" s="54"/>
      <c r="TBB128" s="54"/>
      <c r="TBC128" s="54"/>
      <c r="TBD128" s="54"/>
      <c r="TBE128" s="54"/>
      <c r="TBF128" s="54"/>
      <c r="TBG128" s="54"/>
      <c r="TBH128" s="54"/>
      <c r="TBI128" s="54"/>
      <c r="TBJ128" s="54"/>
      <c r="TBK128" s="54"/>
      <c r="TBL128" s="54"/>
      <c r="TBM128" s="54"/>
      <c r="TBN128" s="54"/>
      <c r="TBO128" s="54"/>
      <c r="TBP128" s="54"/>
      <c r="TBQ128" s="54"/>
      <c r="TBR128" s="54"/>
      <c r="TBS128" s="54"/>
      <c r="TBT128" s="54"/>
      <c r="TBU128" s="54"/>
      <c r="TBV128" s="54"/>
      <c r="TBW128" s="54"/>
      <c r="TBX128" s="54"/>
      <c r="TBY128" s="54"/>
      <c r="TBZ128" s="54"/>
      <c r="TCA128" s="54"/>
      <c r="TCB128" s="54"/>
      <c r="TCC128" s="54"/>
      <c r="TCD128" s="54"/>
      <c r="TCE128" s="54"/>
      <c r="TCF128" s="54"/>
      <c r="TCG128" s="54"/>
      <c r="TCH128" s="54"/>
      <c r="TCI128" s="54"/>
      <c r="TCJ128" s="54"/>
      <c r="TCK128" s="54"/>
      <c r="TCL128" s="54"/>
      <c r="TCM128" s="54"/>
      <c r="TCN128" s="54"/>
      <c r="TCO128" s="54"/>
      <c r="TCP128" s="54"/>
      <c r="TCQ128" s="54"/>
      <c r="TCR128" s="54"/>
      <c r="TCS128" s="54"/>
      <c r="TCT128" s="54"/>
      <c r="TCU128" s="54"/>
      <c r="TCV128" s="54"/>
      <c r="TCW128" s="54"/>
      <c r="TCX128" s="54"/>
      <c r="TCY128" s="54"/>
      <c r="TCZ128" s="54"/>
      <c r="TDA128" s="54"/>
      <c r="TDB128" s="54"/>
      <c r="TDC128" s="54"/>
      <c r="TDD128" s="54"/>
      <c r="TDE128" s="54"/>
      <c r="TDF128" s="54"/>
      <c r="TDG128" s="54"/>
      <c r="TDH128" s="54"/>
      <c r="TDI128" s="54"/>
      <c r="TDJ128" s="54"/>
      <c r="TDK128" s="54"/>
      <c r="TDL128" s="54"/>
      <c r="TDM128" s="54"/>
      <c r="TDN128" s="54"/>
      <c r="TDO128" s="54"/>
      <c r="TDP128" s="54"/>
      <c r="TDQ128" s="54"/>
      <c r="TDR128" s="54"/>
      <c r="TDS128" s="54"/>
      <c r="TDT128" s="54"/>
      <c r="TDU128" s="54"/>
      <c r="TDV128" s="54"/>
      <c r="TDW128" s="54"/>
      <c r="TDX128" s="54"/>
      <c r="TDY128" s="54"/>
      <c r="TDZ128" s="54"/>
      <c r="TEA128" s="54"/>
      <c r="TEB128" s="54"/>
      <c r="TEC128" s="54"/>
      <c r="TED128" s="54"/>
      <c r="TEE128" s="54"/>
      <c r="TEF128" s="54"/>
      <c r="TEG128" s="54"/>
      <c r="TEH128" s="54"/>
      <c r="TEI128" s="54"/>
      <c r="TEJ128" s="54"/>
      <c r="TEK128" s="54"/>
      <c r="TEL128" s="54"/>
      <c r="TEM128" s="54"/>
      <c r="TEN128" s="54"/>
      <c r="TEO128" s="54"/>
      <c r="TEP128" s="54"/>
      <c r="TEQ128" s="54"/>
      <c r="TER128" s="54"/>
      <c r="TES128" s="54"/>
      <c r="TET128" s="54"/>
      <c r="TEU128" s="54"/>
      <c r="TEV128" s="54"/>
      <c r="TEW128" s="54"/>
      <c r="TEX128" s="54"/>
      <c r="TEY128" s="54"/>
      <c r="TEZ128" s="54"/>
      <c r="TFA128" s="54"/>
      <c r="TFB128" s="54"/>
      <c r="TFC128" s="54"/>
      <c r="TFD128" s="54"/>
      <c r="TFE128" s="54"/>
      <c r="TFF128" s="54"/>
      <c r="TFG128" s="54"/>
      <c r="TFH128" s="54"/>
      <c r="TFI128" s="54"/>
      <c r="TFJ128" s="54"/>
      <c r="TFK128" s="54"/>
      <c r="TFL128" s="54"/>
      <c r="TFM128" s="54"/>
      <c r="TFN128" s="54"/>
      <c r="TFO128" s="54"/>
      <c r="TFP128" s="54"/>
      <c r="TFQ128" s="54"/>
      <c r="TFR128" s="54"/>
      <c r="TFS128" s="54"/>
      <c r="TFT128" s="54"/>
      <c r="TFU128" s="54"/>
      <c r="TFV128" s="54"/>
      <c r="TFW128" s="54"/>
      <c r="TFX128" s="54"/>
      <c r="TFY128" s="54"/>
      <c r="TFZ128" s="54"/>
      <c r="TGA128" s="54"/>
      <c r="TGB128" s="54"/>
      <c r="TGC128" s="54"/>
      <c r="TGD128" s="54"/>
      <c r="TGE128" s="54"/>
      <c r="TGF128" s="54"/>
      <c r="TGG128" s="54"/>
      <c r="TGH128" s="54"/>
      <c r="TGI128" s="54"/>
      <c r="TGJ128" s="54"/>
      <c r="TGK128" s="54"/>
      <c r="TGL128" s="54"/>
      <c r="TGM128" s="54"/>
      <c r="TGN128" s="54"/>
      <c r="TGO128" s="54"/>
      <c r="TGP128" s="54"/>
      <c r="TGQ128" s="54"/>
      <c r="TGR128" s="54"/>
      <c r="TGS128" s="54"/>
      <c r="TGT128" s="54"/>
      <c r="TGU128" s="54"/>
      <c r="TGV128" s="54"/>
      <c r="TGW128" s="54"/>
      <c r="TGX128" s="54"/>
      <c r="TGY128" s="54"/>
      <c r="TGZ128" s="54"/>
      <c r="THA128" s="54"/>
      <c r="THB128" s="54"/>
      <c r="THC128" s="54"/>
      <c r="THD128" s="54"/>
      <c r="THE128" s="54"/>
      <c r="THF128" s="54"/>
      <c r="THG128" s="54"/>
      <c r="THH128" s="54"/>
      <c r="THI128" s="54"/>
      <c r="THJ128" s="54"/>
      <c r="THK128" s="54"/>
      <c r="THL128" s="54"/>
      <c r="THM128" s="54"/>
      <c r="THN128" s="54"/>
      <c r="THO128" s="54"/>
      <c r="THP128" s="54"/>
      <c r="THQ128" s="54"/>
      <c r="THR128" s="54"/>
      <c r="THS128" s="54"/>
      <c r="THT128" s="54"/>
      <c r="THU128" s="54"/>
      <c r="THV128" s="54"/>
      <c r="THW128" s="54"/>
      <c r="THX128" s="54"/>
      <c r="THY128" s="54"/>
      <c r="THZ128" s="54"/>
      <c r="TIA128" s="54"/>
      <c r="TIB128" s="54"/>
      <c r="TIC128" s="54"/>
      <c r="TID128" s="54"/>
      <c r="TIE128" s="54"/>
      <c r="TIF128" s="54"/>
      <c r="TIG128" s="54"/>
      <c r="TIH128" s="54"/>
      <c r="TII128" s="54"/>
      <c r="TIJ128" s="54"/>
      <c r="TIK128" s="54"/>
      <c r="TIL128" s="54"/>
      <c r="TIM128" s="54"/>
      <c r="TIN128" s="54"/>
      <c r="TIO128" s="54"/>
      <c r="TIP128" s="54"/>
      <c r="TIQ128" s="54"/>
      <c r="TIR128" s="54"/>
      <c r="TIS128" s="54"/>
      <c r="TIT128" s="54"/>
      <c r="TIU128" s="54"/>
      <c r="TIV128" s="54"/>
      <c r="TIW128" s="54"/>
      <c r="TIX128" s="54"/>
      <c r="TIY128" s="54"/>
      <c r="TIZ128" s="54"/>
      <c r="TJA128" s="54"/>
      <c r="TJB128" s="54"/>
      <c r="TJC128" s="54"/>
      <c r="TJD128" s="54"/>
      <c r="TJE128" s="54"/>
      <c r="TJF128" s="54"/>
      <c r="TJG128" s="54"/>
      <c r="TJH128" s="54"/>
      <c r="TJI128" s="54"/>
      <c r="TJJ128" s="54"/>
      <c r="TJK128" s="54"/>
      <c r="TJL128" s="54"/>
      <c r="TJM128" s="54"/>
      <c r="TJN128" s="54"/>
      <c r="TJO128" s="54"/>
      <c r="TJP128" s="54"/>
      <c r="TJQ128" s="54"/>
      <c r="TJR128" s="54"/>
      <c r="TJS128" s="54"/>
      <c r="TJT128" s="54"/>
      <c r="TJU128" s="54"/>
      <c r="TJV128" s="54"/>
      <c r="TJW128" s="54"/>
      <c r="TJX128" s="54"/>
      <c r="TJY128" s="54"/>
      <c r="TJZ128" s="54"/>
      <c r="TKA128" s="54"/>
      <c r="TKB128" s="54"/>
      <c r="TKC128" s="54"/>
      <c r="TKD128" s="54"/>
      <c r="TKE128" s="54"/>
      <c r="TKF128" s="54"/>
      <c r="TKG128" s="54"/>
      <c r="TKH128" s="54"/>
      <c r="TKI128" s="54"/>
      <c r="TKJ128" s="54"/>
      <c r="TKK128" s="54"/>
      <c r="TKL128" s="54"/>
      <c r="TKM128" s="54"/>
      <c r="TKN128" s="54"/>
      <c r="TKO128" s="54"/>
      <c r="TKP128" s="54"/>
      <c r="TKQ128" s="54"/>
      <c r="TKR128" s="54"/>
      <c r="TKS128" s="54"/>
      <c r="TKT128" s="54"/>
      <c r="TKU128" s="54"/>
      <c r="TKV128" s="54"/>
      <c r="TKW128" s="54"/>
      <c r="TKX128" s="54"/>
      <c r="TKY128" s="54"/>
      <c r="TKZ128" s="54"/>
      <c r="TLA128" s="54"/>
      <c r="TLB128" s="54"/>
      <c r="TLC128" s="54"/>
      <c r="TLD128" s="54"/>
      <c r="TLE128" s="54"/>
      <c r="TLF128" s="54"/>
      <c r="TLG128" s="54"/>
      <c r="TLH128" s="54"/>
      <c r="TLI128" s="54"/>
      <c r="TLJ128" s="54"/>
      <c r="TLK128" s="54"/>
      <c r="TLL128" s="54"/>
      <c r="TLM128" s="54"/>
      <c r="TLN128" s="54"/>
      <c r="TLO128" s="54"/>
      <c r="TLP128" s="54"/>
      <c r="TLQ128" s="54"/>
      <c r="TLR128" s="54"/>
      <c r="TLS128" s="54"/>
      <c r="TLT128" s="54"/>
      <c r="TLU128" s="54"/>
      <c r="TLV128" s="54"/>
      <c r="TLW128" s="54"/>
      <c r="TLX128" s="54"/>
      <c r="TLY128" s="54"/>
      <c r="TLZ128" s="54"/>
      <c r="TMA128" s="54"/>
      <c r="TMB128" s="54"/>
      <c r="TMC128" s="54"/>
      <c r="TMD128" s="54"/>
      <c r="TME128" s="54"/>
      <c r="TMF128" s="54"/>
      <c r="TMG128" s="54"/>
      <c r="TMH128" s="54"/>
      <c r="TMI128" s="54"/>
      <c r="TMJ128" s="54"/>
      <c r="TMK128" s="54"/>
      <c r="TML128" s="54"/>
      <c r="TMM128" s="54"/>
      <c r="TMN128" s="54"/>
      <c r="TMO128" s="54"/>
      <c r="TMP128" s="54"/>
      <c r="TMQ128" s="54"/>
      <c r="TMR128" s="54"/>
      <c r="TMS128" s="54"/>
      <c r="TMT128" s="54"/>
      <c r="TMU128" s="54"/>
      <c r="TMV128" s="54"/>
      <c r="TMW128" s="54"/>
      <c r="TMX128" s="54"/>
      <c r="TMY128" s="54"/>
      <c r="TMZ128" s="54"/>
      <c r="TNA128" s="54"/>
      <c r="TNB128" s="54"/>
      <c r="TNC128" s="54"/>
      <c r="TND128" s="54"/>
      <c r="TNE128" s="54"/>
      <c r="TNF128" s="54"/>
      <c r="TNG128" s="54"/>
      <c r="TNH128" s="54"/>
      <c r="TNI128" s="54"/>
      <c r="TNJ128" s="54"/>
      <c r="TNK128" s="54"/>
      <c r="TNL128" s="54"/>
      <c r="TNM128" s="54"/>
      <c r="TNN128" s="54"/>
      <c r="TNO128" s="54"/>
      <c r="TNP128" s="54"/>
      <c r="TNQ128" s="54"/>
      <c r="TNR128" s="54"/>
      <c r="TNS128" s="54"/>
      <c r="TNT128" s="54"/>
      <c r="TNU128" s="54"/>
      <c r="TNV128" s="54"/>
      <c r="TNW128" s="54"/>
      <c r="TNX128" s="54"/>
      <c r="TNY128" s="54"/>
      <c r="TNZ128" s="54"/>
      <c r="TOA128" s="54"/>
      <c r="TOB128" s="54"/>
      <c r="TOC128" s="54"/>
      <c r="TOD128" s="54"/>
      <c r="TOE128" s="54"/>
      <c r="TOF128" s="54"/>
      <c r="TOG128" s="54"/>
      <c r="TOH128" s="54"/>
      <c r="TOI128" s="54"/>
      <c r="TOJ128" s="54"/>
      <c r="TOK128" s="54"/>
      <c r="TOL128" s="54"/>
      <c r="TOM128" s="54"/>
      <c r="TON128" s="54"/>
      <c r="TOO128" s="54"/>
      <c r="TOP128" s="54"/>
      <c r="TOQ128" s="54"/>
      <c r="TOR128" s="54"/>
      <c r="TOS128" s="54"/>
      <c r="TOT128" s="54"/>
      <c r="TOU128" s="54"/>
      <c r="TOV128" s="54"/>
      <c r="TOW128" s="54"/>
      <c r="TOX128" s="54"/>
      <c r="TOY128" s="54"/>
      <c r="TOZ128" s="54"/>
      <c r="TPA128" s="54"/>
      <c r="TPB128" s="54"/>
      <c r="TPC128" s="54"/>
      <c r="TPD128" s="54"/>
      <c r="TPE128" s="54"/>
      <c r="TPF128" s="54"/>
      <c r="TPG128" s="54"/>
      <c r="TPH128" s="54"/>
      <c r="TPI128" s="54"/>
      <c r="TPJ128" s="54"/>
      <c r="TPK128" s="54"/>
      <c r="TPL128" s="54"/>
      <c r="TPM128" s="54"/>
      <c r="TPN128" s="54"/>
      <c r="TPO128" s="54"/>
      <c r="TPP128" s="54"/>
      <c r="TPQ128" s="54"/>
      <c r="TPR128" s="54"/>
      <c r="TPS128" s="54"/>
      <c r="TPT128" s="54"/>
      <c r="TPU128" s="54"/>
      <c r="TPV128" s="54"/>
      <c r="TPW128" s="54"/>
      <c r="TPX128" s="54"/>
      <c r="TPY128" s="54"/>
      <c r="TPZ128" s="54"/>
      <c r="TQA128" s="54"/>
      <c r="TQB128" s="54"/>
      <c r="TQC128" s="54"/>
      <c r="TQD128" s="54"/>
      <c r="TQE128" s="54"/>
      <c r="TQF128" s="54"/>
      <c r="TQG128" s="54"/>
      <c r="TQH128" s="54"/>
      <c r="TQI128" s="54"/>
      <c r="TQJ128" s="54"/>
      <c r="TQK128" s="54"/>
      <c r="TQL128" s="54"/>
      <c r="TQM128" s="54"/>
      <c r="TQN128" s="54"/>
      <c r="TQO128" s="54"/>
      <c r="TQP128" s="54"/>
      <c r="TQQ128" s="54"/>
      <c r="TQR128" s="54"/>
      <c r="TQS128" s="54"/>
      <c r="TQT128" s="54"/>
      <c r="TQU128" s="54"/>
      <c r="TQV128" s="54"/>
      <c r="TQW128" s="54"/>
      <c r="TQX128" s="54"/>
      <c r="TQY128" s="54"/>
      <c r="TQZ128" s="54"/>
      <c r="TRA128" s="54"/>
      <c r="TRB128" s="54"/>
      <c r="TRC128" s="54"/>
      <c r="TRD128" s="54"/>
      <c r="TRE128" s="54"/>
      <c r="TRF128" s="54"/>
      <c r="TRG128" s="54"/>
      <c r="TRH128" s="54"/>
      <c r="TRI128" s="54"/>
      <c r="TRJ128" s="54"/>
      <c r="TRK128" s="54"/>
      <c r="TRL128" s="54"/>
      <c r="TRM128" s="54"/>
      <c r="TRN128" s="54"/>
      <c r="TRO128" s="54"/>
      <c r="TRP128" s="54"/>
      <c r="TRQ128" s="54"/>
      <c r="TRR128" s="54"/>
      <c r="TRS128" s="54"/>
      <c r="TRT128" s="54"/>
      <c r="TRU128" s="54"/>
      <c r="TRV128" s="54"/>
      <c r="TRW128" s="54"/>
      <c r="TRX128" s="54"/>
      <c r="TRY128" s="54"/>
      <c r="TRZ128" s="54"/>
      <c r="TSA128" s="54"/>
      <c r="TSB128" s="54"/>
      <c r="TSC128" s="54"/>
      <c r="TSD128" s="54"/>
      <c r="TSE128" s="54"/>
      <c r="TSF128" s="54"/>
      <c r="TSG128" s="54"/>
      <c r="TSH128" s="54"/>
      <c r="TSI128" s="54"/>
      <c r="TSJ128" s="54"/>
      <c r="TSK128" s="54"/>
      <c r="TSL128" s="54"/>
      <c r="TSM128" s="54"/>
      <c r="TSN128" s="54"/>
      <c r="TSO128" s="54"/>
      <c r="TSP128" s="54"/>
      <c r="TSQ128" s="54"/>
      <c r="TSR128" s="54"/>
      <c r="TSS128" s="54"/>
      <c r="TST128" s="54"/>
      <c r="TSU128" s="54"/>
      <c r="TSV128" s="54"/>
      <c r="TSW128" s="54"/>
      <c r="TSX128" s="54"/>
      <c r="TSY128" s="54"/>
      <c r="TSZ128" s="54"/>
      <c r="TTA128" s="54"/>
      <c r="TTB128" s="54"/>
      <c r="TTC128" s="54"/>
      <c r="TTD128" s="54"/>
      <c r="TTE128" s="54"/>
      <c r="TTF128" s="54"/>
      <c r="TTG128" s="54"/>
      <c r="TTH128" s="54"/>
      <c r="TTI128" s="54"/>
      <c r="TTJ128" s="54"/>
      <c r="TTK128" s="54"/>
      <c r="TTL128" s="54"/>
      <c r="TTM128" s="54"/>
      <c r="TTN128" s="54"/>
      <c r="TTO128" s="54"/>
      <c r="TTP128" s="54"/>
      <c r="TTQ128" s="54"/>
      <c r="TTR128" s="54"/>
      <c r="TTS128" s="54"/>
      <c r="TTT128" s="54"/>
      <c r="TTU128" s="54"/>
      <c r="TTV128" s="54"/>
      <c r="TTW128" s="54"/>
      <c r="TTX128" s="54"/>
      <c r="TTY128" s="54"/>
      <c r="TTZ128" s="54"/>
      <c r="TUA128" s="54"/>
      <c r="TUB128" s="54"/>
      <c r="TUC128" s="54"/>
      <c r="TUD128" s="54"/>
      <c r="TUE128" s="54"/>
      <c r="TUF128" s="54"/>
      <c r="TUG128" s="54"/>
      <c r="TUH128" s="54"/>
      <c r="TUI128" s="54"/>
      <c r="TUJ128" s="54"/>
      <c r="TUK128" s="54"/>
      <c r="TUL128" s="54"/>
      <c r="TUM128" s="54"/>
      <c r="TUN128" s="54"/>
      <c r="TUO128" s="54"/>
      <c r="TUP128" s="54"/>
      <c r="TUQ128" s="54"/>
      <c r="TUR128" s="54"/>
      <c r="TUS128" s="54"/>
      <c r="TUT128" s="54"/>
      <c r="TUU128" s="54"/>
      <c r="TUV128" s="54"/>
      <c r="TUW128" s="54"/>
      <c r="TUX128" s="54"/>
      <c r="TUY128" s="54"/>
      <c r="TUZ128" s="54"/>
      <c r="TVA128" s="54"/>
      <c r="TVB128" s="54"/>
      <c r="TVC128" s="54"/>
      <c r="TVD128" s="54"/>
      <c r="TVE128" s="54"/>
      <c r="TVF128" s="54"/>
      <c r="TVG128" s="54"/>
      <c r="TVH128" s="54"/>
      <c r="TVI128" s="54"/>
      <c r="TVJ128" s="54"/>
      <c r="TVK128" s="54"/>
      <c r="TVL128" s="54"/>
      <c r="TVM128" s="54"/>
      <c r="TVN128" s="54"/>
      <c r="TVO128" s="54"/>
      <c r="TVP128" s="54"/>
      <c r="TVQ128" s="54"/>
      <c r="TVR128" s="54"/>
      <c r="TVS128" s="54"/>
      <c r="TVT128" s="54"/>
      <c r="TVU128" s="54"/>
      <c r="TVV128" s="54"/>
      <c r="TVW128" s="54"/>
      <c r="TVX128" s="54"/>
      <c r="TVY128" s="54"/>
      <c r="TVZ128" s="54"/>
      <c r="TWA128" s="54"/>
      <c r="TWB128" s="54"/>
      <c r="TWC128" s="54"/>
      <c r="TWD128" s="54"/>
      <c r="TWE128" s="54"/>
      <c r="TWF128" s="54"/>
      <c r="TWG128" s="54"/>
      <c r="TWH128" s="54"/>
      <c r="TWI128" s="54"/>
      <c r="TWJ128" s="54"/>
      <c r="TWK128" s="54"/>
      <c r="TWL128" s="54"/>
      <c r="TWM128" s="54"/>
      <c r="TWN128" s="54"/>
      <c r="TWO128" s="54"/>
      <c r="TWP128" s="54"/>
      <c r="TWQ128" s="54"/>
      <c r="TWR128" s="54"/>
      <c r="TWS128" s="54"/>
      <c r="TWT128" s="54"/>
      <c r="TWU128" s="54"/>
      <c r="TWV128" s="54"/>
      <c r="TWW128" s="54"/>
      <c r="TWX128" s="54"/>
      <c r="TWY128" s="54"/>
      <c r="TWZ128" s="54"/>
      <c r="TXA128" s="54"/>
      <c r="TXB128" s="54"/>
      <c r="TXC128" s="54"/>
      <c r="TXD128" s="54"/>
      <c r="TXE128" s="54"/>
      <c r="TXF128" s="54"/>
      <c r="TXG128" s="54"/>
      <c r="TXH128" s="54"/>
      <c r="TXI128" s="54"/>
      <c r="TXJ128" s="54"/>
      <c r="TXK128" s="54"/>
      <c r="TXL128" s="54"/>
      <c r="TXM128" s="54"/>
      <c r="TXN128" s="54"/>
      <c r="TXO128" s="54"/>
      <c r="TXP128" s="54"/>
      <c r="TXQ128" s="54"/>
      <c r="TXR128" s="54"/>
      <c r="TXS128" s="54"/>
      <c r="TXT128" s="54"/>
      <c r="TXU128" s="54"/>
      <c r="TXV128" s="54"/>
      <c r="TXW128" s="54"/>
      <c r="TXX128" s="54"/>
      <c r="TXY128" s="54"/>
      <c r="TXZ128" s="54"/>
      <c r="TYA128" s="54"/>
      <c r="TYB128" s="54"/>
      <c r="TYC128" s="54"/>
      <c r="TYD128" s="54"/>
      <c r="TYE128" s="54"/>
      <c r="TYF128" s="54"/>
      <c r="TYG128" s="54"/>
      <c r="TYH128" s="54"/>
      <c r="TYI128" s="54"/>
      <c r="TYJ128" s="54"/>
      <c r="TYK128" s="54"/>
      <c r="TYL128" s="54"/>
      <c r="TYM128" s="54"/>
      <c r="TYN128" s="54"/>
      <c r="TYO128" s="54"/>
      <c r="TYP128" s="54"/>
      <c r="TYQ128" s="54"/>
      <c r="TYR128" s="54"/>
      <c r="TYS128" s="54"/>
      <c r="TYT128" s="54"/>
      <c r="TYU128" s="54"/>
      <c r="TYV128" s="54"/>
      <c r="TYW128" s="54"/>
      <c r="TYX128" s="54"/>
      <c r="TYY128" s="54"/>
      <c r="TYZ128" s="54"/>
      <c r="TZA128" s="54"/>
      <c r="TZB128" s="54"/>
      <c r="TZC128" s="54"/>
      <c r="TZD128" s="54"/>
      <c r="TZE128" s="54"/>
      <c r="TZF128" s="54"/>
      <c r="TZG128" s="54"/>
      <c r="TZH128" s="54"/>
      <c r="TZI128" s="54"/>
      <c r="TZJ128" s="54"/>
      <c r="TZK128" s="54"/>
      <c r="TZL128" s="54"/>
      <c r="TZM128" s="54"/>
      <c r="TZN128" s="54"/>
      <c r="TZO128" s="54"/>
      <c r="TZP128" s="54"/>
      <c r="TZQ128" s="54"/>
      <c r="TZR128" s="54"/>
      <c r="TZS128" s="54"/>
      <c r="TZT128" s="54"/>
      <c r="TZU128" s="54"/>
      <c r="TZV128" s="54"/>
      <c r="TZW128" s="54"/>
      <c r="TZX128" s="54"/>
      <c r="TZY128" s="54"/>
      <c r="TZZ128" s="54"/>
      <c r="UAA128" s="54"/>
      <c r="UAB128" s="54"/>
      <c r="UAC128" s="54"/>
      <c r="UAD128" s="54"/>
      <c r="UAE128" s="54"/>
      <c r="UAF128" s="54"/>
      <c r="UAG128" s="54"/>
      <c r="UAH128" s="54"/>
      <c r="UAI128" s="54"/>
      <c r="UAJ128" s="54"/>
      <c r="UAK128" s="54"/>
      <c r="UAL128" s="54"/>
      <c r="UAM128" s="54"/>
      <c r="UAN128" s="54"/>
      <c r="UAO128" s="54"/>
      <c r="UAP128" s="54"/>
      <c r="UAQ128" s="54"/>
      <c r="UAR128" s="54"/>
      <c r="UAS128" s="54"/>
      <c r="UAT128" s="54"/>
      <c r="UAU128" s="54"/>
      <c r="UAV128" s="54"/>
      <c r="UAW128" s="54"/>
      <c r="UAX128" s="54"/>
      <c r="UAY128" s="54"/>
      <c r="UAZ128" s="54"/>
      <c r="UBA128" s="54"/>
      <c r="UBB128" s="54"/>
      <c r="UBC128" s="54"/>
      <c r="UBD128" s="54"/>
      <c r="UBE128" s="54"/>
      <c r="UBF128" s="54"/>
      <c r="UBG128" s="54"/>
      <c r="UBH128" s="54"/>
      <c r="UBI128" s="54"/>
      <c r="UBJ128" s="54"/>
      <c r="UBK128" s="54"/>
      <c r="UBL128" s="54"/>
      <c r="UBM128" s="54"/>
      <c r="UBN128" s="54"/>
      <c r="UBO128" s="54"/>
      <c r="UBP128" s="54"/>
      <c r="UBQ128" s="54"/>
      <c r="UBR128" s="54"/>
      <c r="UBS128" s="54"/>
      <c r="UBT128" s="54"/>
      <c r="UBU128" s="54"/>
      <c r="UBV128" s="54"/>
      <c r="UBW128" s="54"/>
      <c r="UBX128" s="54"/>
      <c r="UBY128" s="54"/>
      <c r="UBZ128" s="54"/>
      <c r="UCA128" s="54"/>
      <c r="UCB128" s="54"/>
      <c r="UCC128" s="54"/>
      <c r="UCD128" s="54"/>
      <c r="UCE128" s="54"/>
      <c r="UCF128" s="54"/>
      <c r="UCG128" s="54"/>
      <c r="UCH128" s="54"/>
      <c r="UCI128" s="54"/>
      <c r="UCJ128" s="54"/>
      <c r="UCK128" s="54"/>
      <c r="UCL128" s="54"/>
      <c r="UCM128" s="54"/>
      <c r="UCN128" s="54"/>
      <c r="UCO128" s="54"/>
      <c r="UCP128" s="54"/>
      <c r="UCQ128" s="54"/>
      <c r="UCR128" s="54"/>
      <c r="UCS128" s="54"/>
      <c r="UCT128" s="54"/>
      <c r="UCU128" s="54"/>
      <c r="UCV128" s="54"/>
      <c r="UCW128" s="54"/>
      <c r="UCX128" s="54"/>
      <c r="UCY128" s="54"/>
      <c r="UCZ128" s="54"/>
      <c r="UDA128" s="54"/>
      <c r="UDB128" s="54"/>
      <c r="UDC128" s="54"/>
      <c r="UDD128" s="54"/>
      <c r="UDE128" s="54"/>
      <c r="UDF128" s="54"/>
      <c r="UDG128" s="54"/>
      <c r="UDH128" s="54"/>
      <c r="UDI128" s="54"/>
      <c r="UDJ128" s="54"/>
      <c r="UDK128" s="54"/>
      <c r="UDL128" s="54"/>
      <c r="UDM128" s="54"/>
      <c r="UDN128" s="54"/>
      <c r="UDO128" s="54"/>
      <c r="UDP128" s="54"/>
      <c r="UDQ128" s="54"/>
      <c r="UDR128" s="54"/>
      <c r="UDS128" s="54"/>
      <c r="UDT128" s="54"/>
      <c r="UDU128" s="54"/>
      <c r="UDV128" s="54"/>
      <c r="UDW128" s="54"/>
      <c r="UDX128" s="54"/>
      <c r="UDY128" s="54"/>
      <c r="UDZ128" s="54"/>
      <c r="UEA128" s="54"/>
      <c r="UEB128" s="54"/>
      <c r="UEC128" s="54"/>
      <c r="UED128" s="54"/>
      <c r="UEE128" s="54"/>
      <c r="UEF128" s="54"/>
      <c r="UEG128" s="54"/>
      <c r="UEH128" s="54"/>
      <c r="UEI128" s="54"/>
      <c r="UEJ128" s="54"/>
      <c r="UEK128" s="54"/>
      <c r="UEL128" s="54"/>
      <c r="UEM128" s="54"/>
      <c r="UEN128" s="54"/>
      <c r="UEO128" s="54"/>
      <c r="UEP128" s="54"/>
      <c r="UEQ128" s="54"/>
      <c r="UER128" s="54"/>
      <c r="UES128" s="54"/>
      <c r="UET128" s="54"/>
      <c r="UEU128" s="54"/>
      <c r="UEV128" s="54"/>
      <c r="UEW128" s="54"/>
      <c r="UEX128" s="54"/>
      <c r="UEY128" s="54"/>
      <c r="UEZ128" s="54"/>
      <c r="UFA128" s="54"/>
      <c r="UFB128" s="54"/>
      <c r="UFC128" s="54"/>
      <c r="UFD128" s="54"/>
      <c r="UFE128" s="54"/>
      <c r="UFF128" s="54"/>
      <c r="UFG128" s="54"/>
      <c r="UFH128" s="54"/>
      <c r="UFI128" s="54"/>
      <c r="UFJ128" s="54"/>
      <c r="UFK128" s="54"/>
      <c r="UFL128" s="54"/>
      <c r="UFM128" s="54"/>
      <c r="UFN128" s="54"/>
      <c r="UFO128" s="54"/>
      <c r="UFP128" s="54"/>
      <c r="UFQ128" s="54"/>
      <c r="UFR128" s="54"/>
      <c r="UFS128" s="54"/>
      <c r="UFT128" s="54"/>
      <c r="UFU128" s="54"/>
      <c r="UFV128" s="54"/>
      <c r="UFW128" s="54"/>
      <c r="UFX128" s="54"/>
      <c r="UFY128" s="54"/>
      <c r="UFZ128" s="54"/>
      <c r="UGA128" s="54"/>
      <c r="UGB128" s="54"/>
      <c r="UGC128" s="54"/>
      <c r="UGD128" s="54"/>
      <c r="UGE128" s="54"/>
      <c r="UGF128" s="54"/>
      <c r="UGG128" s="54"/>
      <c r="UGH128" s="54"/>
      <c r="UGI128" s="54"/>
      <c r="UGJ128" s="54"/>
      <c r="UGK128" s="54"/>
      <c r="UGL128" s="54"/>
      <c r="UGM128" s="54"/>
      <c r="UGN128" s="54"/>
      <c r="UGO128" s="54"/>
      <c r="UGP128" s="54"/>
      <c r="UGQ128" s="54"/>
      <c r="UGR128" s="54"/>
      <c r="UGS128" s="54"/>
      <c r="UGT128" s="54"/>
      <c r="UGU128" s="54"/>
      <c r="UGV128" s="54"/>
      <c r="UGW128" s="54"/>
      <c r="UGX128" s="54"/>
      <c r="UGY128" s="54"/>
      <c r="UGZ128" s="54"/>
      <c r="UHA128" s="54"/>
      <c r="UHB128" s="54"/>
      <c r="UHC128" s="54"/>
      <c r="UHD128" s="54"/>
      <c r="UHE128" s="54"/>
      <c r="UHF128" s="54"/>
      <c r="UHG128" s="54"/>
      <c r="UHH128" s="54"/>
      <c r="UHI128" s="54"/>
      <c r="UHJ128" s="54"/>
      <c r="UHK128" s="54"/>
      <c r="UHL128" s="54"/>
      <c r="UHM128" s="54"/>
      <c r="UHN128" s="54"/>
      <c r="UHO128" s="54"/>
      <c r="UHP128" s="54"/>
      <c r="UHQ128" s="54"/>
      <c r="UHR128" s="54"/>
      <c r="UHS128" s="54"/>
      <c r="UHT128" s="54"/>
      <c r="UHU128" s="54"/>
      <c r="UHV128" s="54"/>
      <c r="UHW128" s="54"/>
      <c r="UHX128" s="54"/>
      <c r="UHY128" s="54"/>
      <c r="UHZ128" s="54"/>
      <c r="UIA128" s="54"/>
      <c r="UIB128" s="54"/>
      <c r="UIC128" s="54"/>
      <c r="UID128" s="54"/>
      <c r="UIE128" s="54"/>
      <c r="UIF128" s="54"/>
      <c r="UIG128" s="54"/>
      <c r="UIH128" s="54"/>
      <c r="UII128" s="54"/>
      <c r="UIJ128" s="54"/>
      <c r="UIK128" s="54"/>
      <c r="UIL128" s="54"/>
      <c r="UIM128" s="54"/>
      <c r="UIN128" s="54"/>
      <c r="UIO128" s="54"/>
      <c r="UIP128" s="54"/>
      <c r="UIQ128" s="54"/>
      <c r="UIR128" s="54"/>
      <c r="UIS128" s="54"/>
      <c r="UIT128" s="54"/>
      <c r="UIU128" s="54"/>
      <c r="UIV128" s="54"/>
      <c r="UIW128" s="54"/>
      <c r="UIX128" s="54"/>
      <c r="UIY128" s="54"/>
      <c r="UIZ128" s="54"/>
      <c r="UJA128" s="54"/>
      <c r="UJB128" s="54"/>
      <c r="UJC128" s="54"/>
      <c r="UJD128" s="54"/>
      <c r="UJE128" s="54"/>
      <c r="UJF128" s="54"/>
      <c r="UJG128" s="54"/>
      <c r="UJH128" s="54"/>
      <c r="UJI128" s="54"/>
      <c r="UJJ128" s="54"/>
      <c r="UJK128" s="54"/>
      <c r="UJL128" s="54"/>
      <c r="UJM128" s="54"/>
      <c r="UJN128" s="54"/>
      <c r="UJO128" s="54"/>
      <c r="UJP128" s="54"/>
      <c r="UJQ128" s="54"/>
      <c r="UJR128" s="54"/>
      <c r="UJS128" s="54"/>
      <c r="UJT128" s="54"/>
      <c r="UJU128" s="54"/>
      <c r="UJV128" s="54"/>
      <c r="UJW128" s="54"/>
      <c r="UJX128" s="54"/>
      <c r="UJY128" s="54"/>
      <c r="UJZ128" s="54"/>
      <c r="UKA128" s="54"/>
      <c r="UKB128" s="54"/>
      <c r="UKC128" s="54"/>
      <c r="UKD128" s="54"/>
      <c r="UKE128" s="54"/>
      <c r="UKF128" s="54"/>
      <c r="UKG128" s="54"/>
      <c r="UKH128" s="54"/>
      <c r="UKI128" s="54"/>
      <c r="UKJ128" s="54"/>
      <c r="UKK128" s="54"/>
      <c r="UKL128" s="54"/>
      <c r="UKM128" s="54"/>
      <c r="UKN128" s="54"/>
      <c r="UKO128" s="54"/>
      <c r="UKP128" s="54"/>
      <c r="UKQ128" s="54"/>
      <c r="UKR128" s="54"/>
      <c r="UKS128" s="54"/>
      <c r="UKT128" s="54"/>
      <c r="UKU128" s="54"/>
      <c r="UKV128" s="54"/>
      <c r="UKW128" s="54"/>
      <c r="UKX128" s="54"/>
      <c r="UKY128" s="54"/>
      <c r="UKZ128" s="54"/>
      <c r="ULA128" s="54"/>
      <c r="ULB128" s="54"/>
      <c r="ULC128" s="54"/>
      <c r="ULD128" s="54"/>
      <c r="ULE128" s="54"/>
      <c r="ULF128" s="54"/>
      <c r="ULG128" s="54"/>
      <c r="ULH128" s="54"/>
      <c r="ULI128" s="54"/>
      <c r="ULJ128" s="54"/>
      <c r="ULK128" s="54"/>
      <c r="ULL128" s="54"/>
      <c r="ULM128" s="54"/>
      <c r="ULN128" s="54"/>
      <c r="ULO128" s="54"/>
      <c r="ULP128" s="54"/>
      <c r="ULQ128" s="54"/>
      <c r="ULR128" s="54"/>
      <c r="ULS128" s="54"/>
      <c r="ULT128" s="54"/>
      <c r="ULU128" s="54"/>
      <c r="ULV128" s="54"/>
      <c r="ULW128" s="54"/>
      <c r="ULX128" s="54"/>
      <c r="ULY128" s="54"/>
      <c r="ULZ128" s="54"/>
      <c r="UMA128" s="54"/>
      <c r="UMB128" s="54"/>
      <c r="UMC128" s="54"/>
      <c r="UMD128" s="54"/>
      <c r="UME128" s="54"/>
      <c r="UMF128" s="54"/>
      <c r="UMG128" s="54"/>
      <c r="UMH128" s="54"/>
      <c r="UMI128" s="54"/>
      <c r="UMJ128" s="54"/>
      <c r="UMK128" s="54"/>
      <c r="UML128" s="54"/>
      <c r="UMM128" s="54"/>
      <c r="UMN128" s="54"/>
      <c r="UMO128" s="54"/>
      <c r="UMP128" s="54"/>
      <c r="UMQ128" s="54"/>
      <c r="UMR128" s="54"/>
      <c r="UMS128" s="54"/>
      <c r="UMT128" s="54"/>
      <c r="UMU128" s="54"/>
      <c r="UMV128" s="54"/>
      <c r="UMW128" s="54"/>
      <c r="UMX128" s="54"/>
      <c r="UMY128" s="54"/>
      <c r="UMZ128" s="54"/>
      <c r="UNA128" s="54"/>
      <c r="UNB128" s="54"/>
      <c r="UNC128" s="54"/>
      <c r="UND128" s="54"/>
      <c r="UNE128" s="54"/>
      <c r="UNF128" s="54"/>
      <c r="UNG128" s="54"/>
      <c r="UNH128" s="54"/>
      <c r="UNI128" s="54"/>
      <c r="UNJ128" s="54"/>
      <c r="UNK128" s="54"/>
      <c r="UNL128" s="54"/>
      <c r="UNM128" s="54"/>
      <c r="UNN128" s="54"/>
      <c r="UNO128" s="54"/>
      <c r="UNP128" s="54"/>
      <c r="UNQ128" s="54"/>
      <c r="UNR128" s="54"/>
      <c r="UNS128" s="54"/>
      <c r="UNT128" s="54"/>
      <c r="UNU128" s="54"/>
      <c r="UNV128" s="54"/>
      <c r="UNW128" s="54"/>
      <c r="UNX128" s="54"/>
      <c r="UNY128" s="54"/>
      <c r="UNZ128" s="54"/>
      <c r="UOA128" s="54"/>
      <c r="UOB128" s="54"/>
      <c r="UOC128" s="54"/>
      <c r="UOD128" s="54"/>
      <c r="UOE128" s="54"/>
      <c r="UOF128" s="54"/>
      <c r="UOG128" s="54"/>
      <c r="UOH128" s="54"/>
      <c r="UOI128" s="54"/>
      <c r="UOJ128" s="54"/>
      <c r="UOK128" s="54"/>
      <c r="UOL128" s="54"/>
      <c r="UOM128" s="54"/>
      <c r="UON128" s="54"/>
      <c r="UOO128" s="54"/>
      <c r="UOP128" s="54"/>
      <c r="UOQ128" s="54"/>
      <c r="UOR128" s="54"/>
      <c r="UOS128" s="54"/>
      <c r="UOT128" s="54"/>
      <c r="UOU128" s="54"/>
      <c r="UOV128" s="54"/>
      <c r="UOW128" s="54"/>
      <c r="UOX128" s="54"/>
      <c r="UOY128" s="54"/>
      <c r="UOZ128" s="54"/>
      <c r="UPA128" s="54"/>
      <c r="UPB128" s="54"/>
      <c r="UPC128" s="54"/>
      <c r="UPD128" s="54"/>
      <c r="UPE128" s="54"/>
      <c r="UPF128" s="54"/>
      <c r="UPG128" s="54"/>
      <c r="UPH128" s="54"/>
      <c r="UPI128" s="54"/>
      <c r="UPJ128" s="54"/>
      <c r="UPK128" s="54"/>
      <c r="UPL128" s="54"/>
      <c r="UPM128" s="54"/>
      <c r="UPN128" s="54"/>
      <c r="UPO128" s="54"/>
      <c r="UPP128" s="54"/>
      <c r="UPQ128" s="54"/>
      <c r="UPR128" s="54"/>
      <c r="UPS128" s="54"/>
      <c r="UPT128" s="54"/>
      <c r="UPU128" s="54"/>
      <c r="UPV128" s="54"/>
      <c r="UPW128" s="54"/>
      <c r="UPX128" s="54"/>
      <c r="UPY128" s="54"/>
      <c r="UPZ128" s="54"/>
      <c r="UQA128" s="54"/>
      <c r="UQB128" s="54"/>
      <c r="UQC128" s="54"/>
      <c r="UQD128" s="54"/>
      <c r="UQE128" s="54"/>
      <c r="UQF128" s="54"/>
      <c r="UQG128" s="54"/>
      <c r="UQH128" s="54"/>
      <c r="UQI128" s="54"/>
      <c r="UQJ128" s="54"/>
      <c r="UQK128" s="54"/>
      <c r="UQL128" s="54"/>
      <c r="UQM128" s="54"/>
      <c r="UQN128" s="54"/>
      <c r="UQO128" s="54"/>
      <c r="UQP128" s="54"/>
      <c r="UQQ128" s="54"/>
      <c r="UQR128" s="54"/>
      <c r="UQS128" s="54"/>
      <c r="UQT128" s="54"/>
      <c r="UQU128" s="54"/>
      <c r="UQV128" s="54"/>
      <c r="UQW128" s="54"/>
      <c r="UQX128" s="54"/>
      <c r="UQY128" s="54"/>
      <c r="UQZ128" s="54"/>
      <c r="URA128" s="54"/>
      <c r="URB128" s="54"/>
      <c r="URC128" s="54"/>
      <c r="URD128" s="54"/>
      <c r="URE128" s="54"/>
      <c r="URF128" s="54"/>
      <c r="URG128" s="54"/>
      <c r="URH128" s="54"/>
      <c r="URI128" s="54"/>
      <c r="URJ128" s="54"/>
      <c r="URK128" s="54"/>
      <c r="URL128" s="54"/>
      <c r="URM128" s="54"/>
      <c r="URN128" s="54"/>
      <c r="URO128" s="54"/>
      <c r="URP128" s="54"/>
      <c r="URQ128" s="54"/>
      <c r="URR128" s="54"/>
      <c r="URS128" s="54"/>
      <c r="URT128" s="54"/>
      <c r="URU128" s="54"/>
      <c r="URV128" s="54"/>
      <c r="URW128" s="54"/>
      <c r="URX128" s="54"/>
      <c r="URY128" s="54"/>
      <c r="URZ128" s="54"/>
      <c r="USA128" s="54"/>
      <c r="USB128" s="54"/>
      <c r="USC128" s="54"/>
      <c r="USD128" s="54"/>
      <c r="USE128" s="54"/>
      <c r="USF128" s="54"/>
      <c r="USG128" s="54"/>
      <c r="USH128" s="54"/>
      <c r="USI128" s="54"/>
      <c r="USJ128" s="54"/>
      <c r="USK128" s="54"/>
      <c r="USL128" s="54"/>
      <c r="USM128" s="54"/>
      <c r="USN128" s="54"/>
      <c r="USO128" s="54"/>
      <c r="USP128" s="54"/>
      <c r="USQ128" s="54"/>
      <c r="USR128" s="54"/>
      <c r="USS128" s="54"/>
      <c r="UST128" s="54"/>
      <c r="USU128" s="54"/>
      <c r="USV128" s="54"/>
      <c r="USW128" s="54"/>
      <c r="USX128" s="54"/>
      <c r="USY128" s="54"/>
      <c r="USZ128" s="54"/>
      <c r="UTA128" s="54"/>
      <c r="UTB128" s="54"/>
      <c r="UTC128" s="54"/>
      <c r="UTD128" s="54"/>
      <c r="UTE128" s="54"/>
      <c r="UTF128" s="54"/>
      <c r="UTG128" s="54"/>
      <c r="UTH128" s="54"/>
      <c r="UTI128" s="54"/>
      <c r="UTJ128" s="54"/>
      <c r="UTK128" s="54"/>
      <c r="UTL128" s="54"/>
      <c r="UTM128" s="54"/>
      <c r="UTN128" s="54"/>
      <c r="UTO128" s="54"/>
      <c r="UTP128" s="54"/>
      <c r="UTQ128" s="54"/>
      <c r="UTR128" s="54"/>
      <c r="UTS128" s="54"/>
      <c r="UTT128" s="54"/>
      <c r="UTU128" s="54"/>
      <c r="UTV128" s="54"/>
      <c r="UTW128" s="54"/>
      <c r="UTX128" s="54"/>
      <c r="UTY128" s="54"/>
      <c r="UTZ128" s="54"/>
      <c r="UUA128" s="54"/>
      <c r="UUB128" s="54"/>
      <c r="UUC128" s="54"/>
      <c r="UUD128" s="54"/>
      <c r="UUE128" s="54"/>
      <c r="UUF128" s="54"/>
      <c r="UUG128" s="54"/>
      <c r="UUH128" s="54"/>
      <c r="UUI128" s="54"/>
      <c r="UUJ128" s="54"/>
      <c r="UUK128" s="54"/>
      <c r="UUL128" s="54"/>
      <c r="UUM128" s="54"/>
      <c r="UUN128" s="54"/>
      <c r="UUO128" s="54"/>
      <c r="UUP128" s="54"/>
      <c r="UUQ128" s="54"/>
      <c r="UUR128" s="54"/>
      <c r="UUS128" s="54"/>
      <c r="UUT128" s="54"/>
      <c r="UUU128" s="54"/>
      <c r="UUV128" s="54"/>
      <c r="UUW128" s="54"/>
      <c r="UUX128" s="54"/>
      <c r="UUY128" s="54"/>
      <c r="UUZ128" s="54"/>
      <c r="UVA128" s="54"/>
      <c r="UVB128" s="54"/>
      <c r="UVC128" s="54"/>
      <c r="UVD128" s="54"/>
      <c r="UVE128" s="54"/>
      <c r="UVF128" s="54"/>
      <c r="UVG128" s="54"/>
      <c r="UVH128" s="54"/>
      <c r="UVI128" s="54"/>
      <c r="UVJ128" s="54"/>
      <c r="UVK128" s="54"/>
      <c r="UVL128" s="54"/>
      <c r="UVM128" s="54"/>
      <c r="UVN128" s="54"/>
      <c r="UVO128" s="54"/>
      <c r="UVP128" s="54"/>
      <c r="UVQ128" s="54"/>
      <c r="UVR128" s="54"/>
      <c r="UVS128" s="54"/>
      <c r="UVT128" s="54"/>
      <c r="UVU128" s="54"/>
      <c r="UVV128" s="54"/>
      <c r="UVW128" s="54"/>
      <c r="UVX128" s="54"/>
      <c r="UVY128" s="54"/>
      <c r="UVZ128" s="54"/>
      <c r="UWA128" s="54"/>
      <c r="UWB128" s="54"/>
      <c r="UWC128" s="54"/>
      <c r="UWD128" s="54"/>
      <c r="UWE128" s="54"/>
      <c r="UWF128" s="54"/>
      <c r="UWG128" s="54"/>
      <c r="UWH128" s="54"/>
      <c r="UWI128" s="54"/>
      <c r="UWJ128" s="54"/>
      <c r="UWK128" s="54"/>
      <c r="UWL128" s="54"/>
      <c r="UWM128" s="54"/>
      <c r="UWN128" s="54"/>
      <c r="UWO128" s="54"/>
      <c r="UWP128" s="54"/>
      <c r="UWQ128" s="54"/>
      <c r="UWR128" s="54"/>
      <c r="UWS128" s="54"/>
      <c r="UWT128" s="54"/>
      <c r="UWU128" s="54"/>
      <c r="UWV128" s="54"/>
      <c r="UWW128" s="54"/>
      <c r="UWX128" s="54"/>
      <c r="UWY128" s="54"/>
      <c r="UWZ128" s="54"/>
      <c r="UXA128" s="54"/>
      <c r="UXB128" s="54"/>
      <c r="UXC128" s="54"/>
      <c r="UXD128" s="54"/>
      <c r="UXE128" s="54"/>
      <c r="UXF128" s="54"/>
      <c r="UXG128" s="54"/>
      <c r="UXH128" s="54"/>
      <c r="UXI128" s="54"/>
      <c r="UXJ128" s="54"/>
      <c r="UXK128" s="54"/>
      <c r="UXL128" s="54"/>
      <c r="UXM128" s="54"/>
      <c r="UXN128" s="54"/>
      <c r="UXO128" s="54"/>
      <c r="UXP128" s="54"/>
      <c r="UXQ128" s="54"/>
      <c r="UXR128" s="54"/>
      <c r="UXS128" s="54"/>
      <c r="UXT128" s="54"/>
      <c r="UXU128" s="54"/>
      <c r="UXV128" s="54"/>
      <c r="UXW128" s="54"/>
      <c r="UXX128" s="54"/>
      <c r="UXY128" s="54"/>
      <c r="UXZ128" s="54"/>
      <c r="UYA128" s="54"/>
      <c r="UYB128" s="54"/>
      <c r="UYC128" s="54"/>
      <c r="UYD128" s="54"/>
      <c r="UYE128" s="54"/>
      <c r="UYF128" s="54"/>
      <c r="UYG128" s="54"/>
      <c r="UYH128" s="54"/>
      <c r="UYI128" s="54"/>
      <c r="UYJ128" s="54"/>
      <c r="UYK128" s="54"/>
      <c r="UYL128" s="54"/>
      <c r="UYM128" s="54"/>
      <c r="UYN128" s="54"/>
      <c r="UYO128" s="54"/>
      <c r="UYP128" s="54"/>
      <c r="UYQ128" s="54"/>
      <c r="UYR128" s="54"/>
      <c r="UYS128" s="54"/>
      <c r="UYT128" s="54"/>
      <c r="UYU128" s="54"/>
      <c r="UYV128" s="54"/>
      <c r="UYW128" s="54"/>
      <c r="UYX128" s="54"/>
      <c r="UYY128" s="54"/>
      <c r="UYZ128" s="54"/>
      <c r="UZA128" s="54"/>
      <c r="UZB128" s="54"/>
      <c r="UZC128" s="54"/>
      <c r="UZD128" s="54"/>
      <c r="UZE128" s="54"/>
      <c r="UZF128" s="54"/>
      <c r="UZG128" s="54"/>
      <c r="UZH128" s="54"/>
      <c r="UZI128" s="54"/>
      <c r="UZJ128" s="54"/>
      <c r="UZK128" s="54"/>
      <c r="UZL128" s="54"/>
      <c r="UZM128" s="54"/>
      <c r="UZN128" s="54"/>
      <c r="UZO128" s="54"/>
      <c r="UZP128" s="54"/>
      <c r="UZQ128" s="54"/>
      <c r="UZR128" s="54"/>
      <c r="UZS128" s="54"/>
      <c r="UZT128" s="54"/>
      <c r="UZU128" s="54"/>
      <c r="UZV128" s="54"/>
      <c r="UZW128" s="54"/>
      <c r="UZX128" s="54"/>
      <c r="UZY128" s="54"/>
      <c r="UZZ128" s="54"/>
      <c r="VAA128" s="54"/>
      <c r="VAB128" s="54"/>
      <c r="VAC128" s="54"/>
      <c r="VAD128" s="54"/>
      <c r="VAE128" s="54"/>
      <c r="VAF128" s="54"/>
      <c r="VAG128" s="54"/>
      <c r="VAH128" s="54"/>
      <c r="VAI128" s="54"/>
      <c r="VAJ128" s="54"/>
      <c r="VAK128" s="54"/>
      <c r="VAL128" s="54"/>
      <c r="VAM128" s="54"/>
      <c r="VAN128" s="54"/>
      <c r="VAO128" s="54"/>
      <c r="VAP128" s="54"/>
      <c r="VAQ128" s="54"/>
      <c r="VAR128" s="54"/>
      <c r="VAS128" s="54"/>
      <c r="VAT128" s="54"/>
      <c r="VAU128" s="54"/>
      <c r="VAV128" s="54"/>
      <c r="VAW128" s="54"/>
      <c r="VAX128" s="54"/>
      <c r="VAY128" s="54"/>
      <c r="VAZ128" s="54"/>
      <c r="VBA128" s="54"/>
      <c r="VBB128" s="54"/>
      <c r="VBC128" s="54"/>
      <c r="VBD128" s="54"/>
      <c r="VBE128" s="54"/>
      <c r="VBF128" s="54"/>
      <c r="VBG128" s="54"/>
      <c r="VBH128" s="54"/>
      <c r="VBI128" s="54"/>
      <c r="VBJ128" s="54"/>
      <c r="VBK128" s="54"/>
      <c r="VBL128" s="54"/>
      <c r="VBM128" s="54"/>
      <c r="VBN128" s="54"/>
      <c r="VBO128" s="54"/>
      <c r="VBP128" s="54"/>
      <c r="VBQ128" s="54"/>
      <c r="VBR128" s="54"/>
      <c r="VBS128" s="54"/>
      <c r="VBT128" s="54"/>
      <c r="VBU128" s="54"/>
      <c r="VBV128" s="54"/>
      <c r="VBW128" s="54"/>
      <c r="VBX128" s="54"/>
      <c r="VBY128" s="54"/>
      <c r="VBZ128" s="54"/>
      <c r="VCA128" s="54"/>
      <c r="VCB128" s="54"/>
      <c r="VCC128" s="54"/>
      <c r="VCD128" s="54"/>
      <c r="VCE128" s="54"/>
      <c r="VCF128" s="54"/>
      <c r="VCG128" s="54"/>
      <c r="VCH128" s="54"/>
      <c r="VCI128" s="54"/>
      <c r="VCJ128" s="54"/>
      <c r="VCK128" s="54"/>
      <c r="VCL128" s="54"/>
      <c r="VCM128" s="54"/>
      <c r="VCN128" s="54"/>
      <c r="VCO128" s="54"/>
      <c r="VCP128" s="54"/>
      <c r="VCQ128" s="54"/>
      <c r="VCR128" s="54"/>
      <c r="VCS128" s="54"/>
      <c r="VCT128" s="54"/>
      <c r="VCU128" s="54"/>
      <c r="VCV128" s="54"/>
      <c r="VCW128" s="54"/>
      <c r="VCX128" s="54"/>
      <c r="VCY128" s="54"/>
      <c r="VCZ128" s="54"/>
      <c r="VDA128" s="54"/>
      <c r="VDB128" s="54"/>
      <c r="VDC128" s="54"/>
      <c r="VDD128" s="54"/>
      <c r="VDE128" s="54"/>
      <c r="VDF128" s="54"/>
      <c r="VDG128" s="54"/>
      <c r="VDH128" s="54"/>
      <c r="VDI128" s="54"/>
      <c r="VDJ128" s="54"/>
      <c r="VDK128" s="54"/>
      <c r="VDL128" s="54"/>
      <c r="VDM128" s="54"/>
      <c r="VDN128" s="54"/>
      <c r="VDO128" s="54"/>
      <c r="VDP128" s="54"/>
      <c r="VDQ128" s="54"/>
      <c r="VDR128" s="54"/>
      <c r="VDS128" s="54"/>
      <c r="VDT128" s="54"/>
      <c r="VDU128" s="54"/>
      <c r="VDV128" s="54"/>
      <c r="VDW128" s="54"/>
      <c r="VDX128" s="54"/>
      <c r="VDY128" s="54"/>
      <c r="VDZ128" s="54"/>
      <c r="VEA128" s="54"/>
      <c r="VEB128" s="54"/>
      <c r="VEC128" s="54"/>
      <c r="VED128" s="54"/>
      <c r="VEE128" s="54"/>
      <c r="VEF128" s="54"/>
      <c r="VEG128" s="54"/>
      <c r="VEH128" s="54"/>
      <c r="VEI128" s="54"/>
      <c r="VEJ128" s="54"/>
      <c r="VEK128" s="54"/>
      <c r="VEL128" s="54"/>
      <c r="VEM128" s="54"/>
      <c r="VEN128" s="54"/>
      <c r="VEO128" s="54"/>
      <c r="VEP128" s="54"/>
      <c r="VEQ128" s="54"/>
      <c r="VER128" s="54"/>
      <c r="VES128" s="54"/>
      <c r="VET128" s="54"/>
      <c r="VEU128" s="54"/>
      <c r="VEV128" s="54"/>
      <c r="VEW128" s="54"/>
      <c r="VEX128" s="54"/>
      <c r="VEY128" s="54"/>
      <c r="VEZ128" s="54"/>
      <c r="VFA128" s="54"/>
      <c r="VFB128" s="54"/>
      <c r="VFC128" s="54"/>
      <c r="VFD128" s="54"/>
      <c r="VFE128" s="54"/>
      <c r="VFF128" s="54"/>
      <c r="VFG128" s="54"/>
      <c r="VFH128" s="54"/>
      <c r="VFI128" s="54"/>
      <c r="VFJ128" s="54"/>
      <c r="VFK128" s="54"/>
      <c r="VFL128" s="54"/>
      <c r="VFM128" s="54"/>
      <c r="VFN128" s="54"/>
      <c r="VFO128" s="54"/>
      <c r="VFP128" s="54"/>
      <c r="VFQ128" s="54"/>
      <c r="VFR128" s="54"/>
      <c r="VFS128" s="54"/>
      <c r="VFT128" s="54"/>
      <c r="VFU128" s="54"/>
      <c r="VFV128" s="54"/>
      <c r="VFW128" s="54"/>
      <c r="VFX128" s="54"/>
      <c r="VFY128" s="54"/>
      <c r="VFZ128" s="54"/>
      <c r="VGA128" s="54"/>
      <c r="VGB128" s="54"/>
      <c r="VGC128" s="54"/>
      <c r="VGD128" s="54"/>
      <c r="VGE128" s="54"/>
      <c r="VGF128" s="54"/>
      <c r="VGG128" s="54"/>
      <c r="VGH128" s="54"/>
      <c r="VGI128" s="54"/>
      <c r="VGJ128" s="54"/>
      <c r="VGK128" s="54"/>
      <c r="VGL128" s="54"/>
      <c r="VGM128" s="54"/>
      <c r="VGN128" s="54"/>
      <c r="VGO128" s="54"/>
      <c r="VGP128" s="54"/>
      <c r="VGQ128" s="54"/>
      <c r="VGR128" s="54"/>
      <c r="VGS128" s="54"/>
      <c r="VGT128" s="54"/>
      <c r="VGU128" s="54"/>
      <c r="VGV128" s="54"/>
      <c r="VGW128" s="54"/>
      <c r="VGX128" s="54"/>
      <c r="VGY128" s="54"/>
      <c r="VGZ128" s="54"/>
      <c r="VHA128" s="54"/>
      <c r="VHB128" s="54"/>
      <c r="VHC128" s="54"/>
      <c r="VHD128" s="54"/>
      <c r="VHE128" s="54"/>
      <c r="VHF128" s="54"/>
      <c r="VHG128" s="54"/>
      <c r="VHH128" s="54"/>
      <c r="VHI128" s="54"/>
      <c r="VHJ128" s="54"/>
      <c r="VHK128" s="54"/>
      <c r="VHL128" s="54"/>
      <c r="VHM128" s="54"/>
      <c r="VHN128" s="54"/>
      <c r="VHO128" s="54"/>
      <c r="VHP128" s="54"/>
      <c r="VHQ128" s="54"/>
      <c r="VHR128" s="54"/>
      <c r="VHS128" s="54"/>
      <c r="VHT128" s="54"/>
      <c r="VHU128" s="54"/>
      <c r="VHV128" s="54"/>
      <c r="VHW128" s="54"/>
      <c r="VHX128" s="54"/>
      <c r="VHY128" s="54"/>
      <c r="VHZ128" s="54"/>
      <c r="VIA128" s="54"/>
      <c r="VIB128" s="54"/>
      <c r="VIC128" s="54"/>
      <c r="VID128" s="54"/>
      <c r="VIE128" s="54"/>
      <c r="VIF128" s="54"/>
      <c r="VIG128" s="54"/>
      <c r="VIH128" s="54"/>
      <c r="VII128" s="54"/>
      <c r="VIJ128" s="54"/>
      <c r="VIK128" s="54"/>
      <c r="VIL128" s="54"/>
      <c r="VIM128" s="54"/>
      <c r="VIN128" s="54"/>
      <c r="VIO128" s="54"/>
      <c r="VIP128" s="54"/>
      <c r="VIQ128" s="54"/>
      <c r="VIR128" s="54"/>
      <c r="VIS128" s="54"/>
      <c r="VIT128" s="54"/>
      <c r="VIU128" s="54"/>
      <c r="VIV128" s="54"/>
      <c r="VIW128" s="54"/>
      <c r="VIX128" s="54"/>
      <c r="VIY128" s="54"/>
      <c r="VIZ128" s="54"/>
      <c r="VJA128" s="54"/>
      <c r="VJB128" s="54"/>
      <c r="VJC128" s="54"/>
      <c r="VJD128" s="54"/>
      <c r="VJE128" s="54"/>
      <c r="VJF128" s="54"/>
      <c r="VJG128" s="54"/>
      <c r="VJH128" s="54"/>
      <c r="VJI128" s="54"/>
      <c r="VJJ128" s="54"/>
      <c r="VJK128" s="54"/>
      <c r="VJL128" s="54"/>
      <c r="VJM128" s="54"/>
      <c r="VJN128" s="54"/>
      <c r="VJO128" s="54"/>
      <c r="VJP128" s="54"/>
      <c r="VJQ128" s="54"/>
      <c r="VJR128" s="54"/>
      <c r="VJS128" s="54"/>
      <c r="VJT128" s="54"/>
      <c r="VJU128" s="54"/>
      <c r="VJV128" s="54"/>
      <c r="VJW128" s="54"/>
      <c r="VJX128" s="54"/>
      <c r="VJY128" s="54"/>
      <c r="VJZ128" s="54"/>
      <c r="VKA128" s="54"/>
      <c r="VKB128" s="54"/>
      <c r="VKC128" s="54"/>
      <c r="VKD128" s="54"/>
      <c r="VKE128" s="54"/>
      <c r="VKF128" s="54"/>
      <c r="VKG128" s="54"/>
      <c r="VKH128" s="54"/>
      <c r="VKI128" s="54"/>
      <c r="VKJ128" s="54"/>
      <c r="VKK128" s="54"/>
      <c r="VKL128" s="54"/>
      <c r="VKM128" s="54"/>
      <c r="VKN128" s="54"/>
      <c r="VKO128" s="54"/>
      <c r="VKP128" s="54"/>
      <c r="VKQ128" s="54"/>
      <c r="VKR128" s="54"/>
      <c r="VKS128" s="54"/>
      <c r="VKT128" s="54"/>
      <c r="VKU128" s="54"/>
      <c r="VKV128" s="54"/>
      <c r="VKW128" s="54"/>
      <c r="VKX128" s="54"/>
      <c r="VKY128" s="54"/>
      <c r="VKZ128" s="54"/>
      <c r="VLA128" s="54"/>
      <c r="VLB128" s="54"/>
      <c r="VLC128" s="54"/>
      <c r="VLD128" s="54"/>
      <c r="VLE128" s="54"/>
      <c r="VLF128" s="54"/>
      <c r="VLG128" s="54"/>
      <c r="VLH128" s="54"/>
      <c r="VLI128" s="54"/>
      <c r="VLJ128" s="54"/>
      <c r="VLK128" s="54"/>
      <c r="VLL128" s="54"/>
      <c r="VLM128" s="54"/>
      <c r="VLN128" s="54"/>
      <c r="VLO128" s="54"/>
      <c r="VLP128" s="54"/>
      <c r="VLQ128" s="54"/>
      <c r="VLR128" s="54"/>
      <c r="VLS128" s="54"/>
      <c r="VLT128" s="54"/>
      <c r="VLU128" s="54"/>
      <c r="VLV128" s="54"/>
      <c r="VLW128" s="54"/>
      <c r="VLX128" s="54"/>
      <c r="VLY128" s="54"/>
      <c r="VLZ128" s="54"/>
      <c r="VMA128" s="54"/>
      <c r="VMB128" s="54"/>
      <c r="VMC128" s="54"/>
      <c r="VMD128" s="54"/>
      <c r="VME128" s="54"/>
      <c r="VMF128" s="54"/>
      <c r="VMG128" s="54"/>
      <c r="VMH128" s="54"/>
      <c r="VMI128" s="54"/>
      <c r="VMJ128" s="54"/>
      <c r="VMK128" s="54"/>
      <c r="VML128" s="54"/>
      <c r="VMM128" s="54"/>
      <c r="VMN128" s="54"/>
      <c r="VMO128" s="54"/>
      <c r="VMP128" s="54"/>
      <c r="VMQ128" s="54"/>
      <c r="VMR128" s="54"/>
      <c r="VMS128" s="54"/>
      <c r="VMT128" s="54"/>
      <c r="VMU128" s="54"/>
      <c r="VMV128" s="54"/>
      <c r="VMW128" s="54"/>
      <c r="VMX128" s="54"/>
      <c r="VMY128" s="54"/>
      <c r="VMZ128" s="54"/>
      <c r="VNA128" s="54"/>
      <c r="VNB128" s="54"/>
      <c r="VNC128" s="54"/>
      <c r="VND128" s="54"/>
      <c r="VNE128" s="54"/>
      <c r="VNF128" s="54"/>
      <c r="VNG128" s="54"/>
      <c r="VNH128" s="54"/>
      <c r="VNI128" s="54"/>
      <c r="VNJ128" s="54"/>
      <c r="VNK128" s="54"/>
      <c r="VNL128" s="54"/>
      <c r="VNM128" s="54"/>
      <c r="VNN128" s="54"/>
      <c r="VNO128" s="54"/>
      <c r="VNP128" s="54"/>
      <c r="VNQ128" s="54"/>
      <c r="VNR128" s="54"/>
      <c r="VNS128" s="54"/>
      <c r="VNT128" s="54"/>
      <c r="VNU128" s="54"/>
      <c r="VNV128" s="54"/>
      <c r="VNW128" s="54"/>
      <c r="VNX128" s="54"/>
      <c r="VNY128" s="54"/>
      <c r="VNZ128" s="54"/>
      <c r="VOA128" s="54"/>
      <c r="VOB128" s="54"/>
      <c r="VOC128" s="54"/>
      <c r="VOD128" s="54"/>
      <c r="VOE128" s="54"/>
      <c r="VOF128" s="54"/>
      <c r="VOG128" s="54"/>
      <c r="VOH128" s="54"/>
      <c r="VOI128" s="54"/>
      <c r="VOJ128" s="54"/>
      <c r="VOK128" s="54"/>
      <c r="VOL128" s="54"/>
      <c r="VOM128" s="54"/>
      <c r="VON128" s="54"/>
      <c r="VOO128" s="54"/>
      <c r="VOP128" s="54"/>
      <c r="VOQ128" s="54"/>
      <c r="VOR128" s="54"/>
      <c r="VOS128" s="54"/>
      <c r="VOT128" s="54"/>
      <c r="VOU128" s="54"/>
      <c r="VOV128" s="54"/>
      <c r="VOW128" s="54"/>
      <c r="VOX128" s="54"/>
      <c r="VOY128" s="54"/>
      <c r="VOZ128" s="54"/>
      <c r="VPA128" s="54"/>
      <c r="VPB128" s="54"/>
      <c r="VPC128" s="54"/>
      <c r="VPD128" s="54"/>
      <c r="VPE128" s="54"/>
      <c r="VPF128" s="54"/>
      <c r="VPG128" s="54"/>
      <c r="VPH128" s="54"/>
      <c r="VPI128" s="54"/>
      <c r="VPJ128" s="54"/>
      <c r="VPK128" s="54"/>
      <c r="VPL128" s="54"/>
      <c r="VPM128" s="54"/>
      <c r="VPN128" s="54"/>
      <c r="VPO128" s="54"/>
      <c r="VPP128" s="54"/>
      <c r="VPQ128" s="54"/>
      <c r="VPR128" s="54"/>
      <c r="VPS128" s="54"/>
      <c r="VPT128" s="54"/>
      <c r="VPU128" s="54"/>
      <c r="VPV128" s="54"/>
      <c r="VPW128" s="54"/>
      <c r="VPX128" s="54"/>
      <c r="VPY128" s="54"/>
      <c r="VPZ128" s="54"/>
      <c r="VQA128" s="54"/>
      <c r="VQB128" s="54"/>
      <c r="VQC128" s="54"/>
      <c r="VQD128" s="54"/>
      <c r="VQE128" s="54"/>
      <c r="VQF128" s="54"/>
      <c r="VQG128" s="54"/>
      <c r="VQH128" s="54"/>
      <c r="VQI128" s="54"/>
      <c r="VQJ128" s="54"/>
      <c r="VQK128" s="54"/>
      <c r="VQL128" s="54"/>
      <c r="VQM128" s="54"/>
      <c r="VQN128" s="54"/>
      <c r="VQO128" s="54"/>
      <c r="VQP128" s="54"/>
      <c r="VQQ128" s="54"/>
      <c r="VQR128" s="54"/>
      <c r="VQS128" s="54"/>
      <c r="VQT128" s="54"/>
      <c r="VQU128" s="54"/>
      <c r="VQV128" s="54"/>
      <c r="VQW128" s="54"/>
      <c r="VQX128" s="54"/>
      <c r="VQY128" s="54"/>
      <c r="VQZ128" s="54"/>
      <c r="VRA128" s="54"/>
      <c r="VRB128" s="54"/>
      <c r="VRC128" s="54"/>
      <c r="VRD128" s="54"/>
      <c r="VRE128" s="54"/>
      <c r="VRF128" s="54"/>
      <c r="VRG128" s="54"/>
      <c r="VRH128" s="54"/>
      <c r="VRI128" s="54"/>
      <c r="VRJ128" s="54"/>
      <c r="VRK128" s="54"/>
      <c r="VRL128" s="54"/>
      <c r="VRM128" s="54"/>
      <c r="VRN128" s="54"/>
      <c r="VRO128" s="54"/>
      <c r="VRP128" s="54"/>
      <c r="VRQ128" s="54"/>
      <c r="VRR128" s="54"/>
      <c r="VRS128" s="54"/>
      <c r="VRT128" s="54"/>
      <c r="VRU128" s="54"/>
      <c r="VRV128" s="54"/>
      <c r="VRW128" s="54"/>
      <c r="VRX128" s="54"/>
      <c r="VRY128" s="54"/>
      <c r="VRZ128" s="54"/>
      <c r="VSA128" s="54"/>
      <c r="VSB128" s="54"/>
      <c r="VSC128" s="54"/>
      <c r="VSD128" s="54"/>
      <c r="VSE128" s="54"/>
      <c r="VSF128" s="54"/>
      <c r="VSG128" s="54"/>
      <c r="VSH128" s="54"/>
      <c r="VSI128" s="54"/>
      <c r="VSJ128" s="54"/>
      <c r="VSK128" s="54"/>
      <c r="VSL128" s="54"/>
      <c r="VSM128" s="54"/>
      <c r="VSN128" s="54"/>
      <c r="VSO128" s="54"/>
      <c r="VSP128" s="54"/>
      <c r="VSQ128" s="54"/>
      <c r="VSR128" s="54"/>
      <c r="VSS128" s="54"/>
      <c r="VST128" s="54"/>
      <c r="VSU128" s="54"/>
      <c r="VSV128" s="54"/>
      <c r="VSW128" s="54"/>
      <c r="VSX128" s="54"/>
      <c r="VSY128" s="54"/>
      <c r="VSZ128" s="54"/>
      <c r="VTA128" s="54"/>
      <c r="VTB128" s="54"/>
      <c r="VTC128" s="54"/>
      <c r="VTD128" s="54"/>
      <c r="VTE128" s="54"/>
      <c r="VTF128" s="54"/>
      <c r="VTG128" s="54"/>
      <c r="VTH128" s="54"/>
      <c r="VTI128" s="54"/>
      <c r="VTJ128" s="54"/>
      <c r="VTK128" s="54"/>
      <c r="VTL128" s="54"/>
      <c r="VTM128" s="54"/>
      <c r="VTN128" s="54"/>
      <c r="VTO128" s="54"/>
      <c r="VTP128" s="54"/>
      <c r="VTQ128" s="54"/>
      <c r="VTR128" s="54"/>
      <c r="VTS128" s="54"/>
      <c r="VTT128" s="54"/>
      <c r="VTU128" s="54"/>
      <c r="VTV128" s="54"/>
      <c r="VTW128" s="54"/>
      <c r="VTX128" s="54"/>
      <c r="VTY128" s="54"/>
      <c r="VTZ128" s="54"/>
      <c r="VUA128" s="54"/>
      <c r="VUB128" s="54"/>
      <c r="VUC128" s="54"/>
      <c r="VUD128" s="54"/>
      <c r="VUE128" s="54"/>
      <c r="VUF128" s="54"/>
      <c r="VUG128" s="54"/>
      <c r="VUH128" s="54"/>
      <c r="VUI128" s="54"/>
      <c r="VUJ128" s="54"/>
      <c r="VUK128" s="54"/>
      <c r="VUL128" s="54"/>
      <c r="VUM128" s="54"/>
      <c r="VUN128" s="54"/>
      <c r="VUO128" s="54"/>
      <c r="VUP128" s="54"/>
      <c r="VUQ128" s="54"/>
      <c r="VUR128" s="54"/>
      <c r="VUS128" s="54"/>
      <c r="VUT128" s="54"/>
      <c r="VUU128" s="54"/>
      <c r="VUV128" s="54"/>
      <c r="VUW128" s="54"/>
      <c r="VUX128" s="54"/>
      <c r="VUY128" s="54"/>
      <c r="VUZ128" s="54"/>
      <c r="VVA128" s="54"/>
      <c r="VVB128" s="54"/>
      <c r="VVC128" s="54"/>
      <c r="VVD128" s="54"/>
      <c r="VVE128" s="54"/>
      <c r="VVF128" s="54"/>
      <c r="VVG128" s="54"/>
      <c r="VVH128" s="54"/>
      <c r="VVI128" s="54"/>
      <c r="VVJ128" s="54"/>
      <c r="VVK128" s="54"/>
      <c r="VVL128" s="54"/>
      <c r="VVM128" s="54"/>
      <c r="VVN128" s="54"/>
      <c r="VVO128" s="54"/>
      <c r="VVP128" s="54"/>
      <c r="VVQ128" s="54"/>
      <c r="VVR128" s="54"/>
      <c r="VVS128" s="54"/>
      <c r="VVT128" s="54"/>
      <c r="VVU128" s="54"/>
      <c r="VVV128" s="54"/>
      <c r="VVW128" s="54"/>
      <c r="VVX128" s="54"/>
      <c r="VVY128" s="54"/>
      <c r="VVZ128" s="54"/>
      <c r="VWA128" s="54"/>
      <c r="VWB128" s="54"/>
      <c r="VWC128" s="54"/>
      <c r="VWD128" s="54"/>
      <c r="VWE128" s="54"/>
      <c r="VWF128" s="54"/>
      <c r="VWG128" s="54"/>
      <c r="VWH128" s="54"/>
      <c r="VWI128" s="54"/>
      <c r="VWJ128" s="54"/>
      <c r="VWK128" s="54"/>
      <c r="VWL128" s="54"/>
      <c r="VWM128" s="54"/>
      <c r="VWN128" s="54"/>
      <c r="VWO128" s="54"/>
      <c r="VWP128" s="54"/>
      <c r="VWQ128" s="54"/>
      <c r="VWR128" s="54"/>
      <c r="VWS128" s="54"/>
      <c r="VWT128" s="54"/>
      <c r="VWU128" s="54"/>
      <c r="VWV128" s="54"/>
      <c r="VWW128" s="54"/>
      <c r="VWX128" s="54"/>
      <c r="VWY128" s="54"/>
      <c r="VWZ128" s="54"/>
      <c r="VXA128" s="54"/>
      <c r="VXB128" s="54"/>
      <c r="VXC128" s="54"/>
      <c r="VXD128" s="54"/>
      <c r="VXE128" s="54"/>
      <c r="VXF128" s="54"/>
      <c r="VXG128" s="54"/>
      <c r="VXH128" s="54"/>
      <c r="VXI128" s="54"/>
      <c r="VXJ128" s="54"/>
      <c r="VXK128" s="54"/>
      <c r="VXL128" s="54"/>
      <c r="VXM128" s="54"/>
      <c r="VXN128" s="54"/>
      <c r="VXO128" s="54"/>
      <c r="VXP128" s="54"/>
      <c r="VXQ128" s="54"/>
      <c r="VXR128" s="54"/>
      <c r="VXS128" s="54"/>
      <c r="VXT128" s="54"/>
      <c r="VXU128" s="54"/>
      <c r="VXV128" s="54"/>
      <c r="VXW128" s="54"/>
      <c r="VXX128" s="54"/>
      <c r="VXY128" s="54"/>
      <c r="VXZ128" s="54"/>
      <c r="VYA128" s="54"/>
      <c r="VYB128" s="54"/>
      <c r="VYC128" s="54"/>
      <c r="VYD128" s="54"/>
      <c r="VYE128" s="54"/>
      <c r="VYF128" s="54"/>
      <c r="VYG128" s="54"/>
      <c r="VYH128" s="54"/>
      <c r="VYI128" s="54"/>
      <c r="VYJ128" s="54"/>
      <c r="VYK128" s="54"/>
      <c r="VYL128" s="54"/>
      <c r="VYM128" s="54"/>
      <c r="VYN128" s="54"/>
      <c r="VYO128" s="54"/>
      <c r="VYP128" s="54"/>
      <c r="VYQ128" s="54"/>
      <c r="VYR128" s="54"/>
      <c r="VYS128" s="54"/>
      <c r="VYT128" s="54"/>
      <c r="VYU128" s="54"/>
      <c r="VYV128" s="54"/>
      <c r="VYW128" s="54"/>
      <c r="VYX128" s="54"/>
      <c r="VYY128" s="54"/>
      <c r="VYZ128" s="54"/>
      <c r="VZA128" s="54"/>
      <c r="VZB128" s="54"/>
      <c r="VZC128" s="54"/>
      <c r="VZD128" s="54"/>
      <c r="VZE128" s="54"/>
      <c r="VZF128" s="54"/>
      <c r="VZG128" s="54"/>
      <c r="VZH128" s="54"/>
      <c r="VZI128" s="54"/>
      <c r="VZJ128" s="54"/>
      <c r="VZK128" s="54"/>
      <c r="VZL128" s="54"/>
      <c r="VZM128" s="54"/>
      <c r="VZN128" s="54"/>
      <c r="VZO128" s="54"/>
      <c r="VZP128" s="54"/>
      <c r="VZQ128" s="54"/>
      <c r="VZR128" s="54"/>
      <c r="VZS128" s="54"/>
      <c r="VZT128" s="54"/>
      <c r="VZU128" s="54"/>
      <c r="VZV128" s="54"/>
      <c r="VZW128" s="54"/>
      <c r="VZX128" s="54"/>
      <c r="VZY128" s="54"/>
      <c r="VZZ128" s="54"/>
      <c r="WAA128" s="54"/>
      <c r="WAB128" s="54"/>
      <c r="WAC128" s="54"/>
      <c r="WAD128" s="54"/>
      <c r="WAE128" s="54"/>
      <c r="WAF128" s="54"/>
      <c r="WAG128" s="54"/>
      <c r="WAH128" s="54"/>
      <c r="WAI128" s="54"/>
      <c r="WAJ128" s="54"/>
      <c r="WAK128" s="54"/>
      <c r="WAL128" s="54"/>
      <c r="WAM128" s="54"/>
      <c r="WAN128" s="54"/>
      <c r="WAO128" s="54"/>
      <c r="WAP128" s="54"/>
      <c r="WAQ128" s="54"/>
      <c r="WAR128" s="54"/>
      <c r="WAS128" s="54"/>
      <c r="WAT128" s="54"/>
      <c r="WAU128" s="54"/>
      <c r="WAV128" s="54"/>
      <c r="WAW128" s="54"/>
      <c r="WAX128" s="54"/>
      <c r="WAY128" s="54"/>
      <c r="WAZ128" s="54"/>
      <c r="WBA128" s="54"/>
      <c r="WBB128" s="54"/>
      <c r="WBC128" s="54"/>
      <c r="WBD128" s="54"/>
      <c r="WBE128" s="54"/>
      <c r="WBF128" s="54"/>
      <c r="WBG128" s="54"/>
      <c r="WBH128" s="54"/>
      <c r="WBI128" s="54"/>
      <c r="WBJ128" s="54"/>
      <c r="WBK128" s="54"/>
      <c r="WBL128" s="54"/>
      <c r="WBM128" s="54"/>
      <c r="WBN128" s="54"/>
      <c r="WBO128" s="54"/>
      <c r="WBP128" s="54"/>
      <c r="WBQ128" s="54"/>
      <c r="WBR128" s="54"/>
      <c r="WBS128" s="54"/>
      <c r="WBT128" s="54"/>
      <c r="WBU128" s="54"/>
      <c r="WBV128" s="54"/>
      <c r="WBW128" s="54"/>
      <c r="WBX128" s="54"/>
      <c r="WBY128" s="54"/>
      <c r="WBZ128" s="54"/>
      <c r="WCA128" s="54"/>
      <c r="WCB128" s="54"/>
      <c r="WCC128" s="54"/>
      <c r="WCD128" s="54"/>
      <c r="WCE128" s="54"/>
      <c r="WCF128" s="54"/>
      <c r="WCG128" s="54"/>
      <c r="WCH128" s="54"/>
      <c r="WCI128" s="54"/>
      <c r="WCJ128" s="54"/>
      <c r="WCK128" s="54"/>
      <c r="WCL128" s="54"/>
      <c r="WCM128" s="54"/>
      <c r="WCN128" s="54"/>
      <c r="WCO128" s="54"/>
      <c r="WCP128" s="54"/>
      <c r="WCQ128" s="54"/>
      <c r="WCR128" s="54"/>
      <c r="WCS128" s="54"/>
      <c r="WCT128" s="54"/>
      <c r="WCU128" s="54"/>
      <c r="WCV128" s="54"/>
      <c r="WCW128" s="54"/>
      <c r="WCX128" s="54"/>
      <c r="WCY128" s="54"/>
      <c r="WCZ128" s="54"/>
      <c r="WDA128" s="54"/>
      <c r="WDB128" s="54"/>
      <c r="WDC128" s="54"/>
      <c r="WDD128" s="54"/>
      <c r="WDE128" s="54"/>
      <c r="WDF128" s="54"/>
      <c r="WDG128" s="54"/>
      <c r="WDH128" s="54"/>
      <c r="WDI128" s="54"/>
      <c r="WDJ128" s="54"/>
      <c r="WDK128" s="54"/>
      <c r="WDL128" s="54"/>
      <c r="WDM128" s="54"/>
      <c r="WDN128" s="54"/>
      <c r="WDO128" s="54"/>
      <c r="WDP128" s="54"/>
      <c r="WDQ128" s="54"/>
      <c r="WDR128" s="54"/>
      <c r="WDS128" s="54"/>
      <c r="WDT128" s="54"/>
      <c r="WDU128" s="54"/>
      <c r="WDV128" s="54"/>
      <c r="WDW128" s="54"/>
      <c r="WDX128" s="54"/>
      <c r="WDY128" s="54"/>
      <c r="WDZ128" s="54"/>
      <c r="WEA128" s="54"/>
      <c r="WEB128" s="54"/>
      <c r="WEC128" s="54"/>
      <c r="WED128" s="54"/>
      <c r="WEE128" s="54"/>
      <c r="WEF128" s="54"/>
      <c r="WEG128" s="54"/>
      <c r="WEH128" s="54"/>
      <c r="WEI128" s="54"/>
      <c r="WEJ128" s="54"/>
      <c r="WEK128" s="54"/>
      <c r="WEL128" s="54"/>
      <c r="WEM128" s="54"/>
      <c r="WEN128" s="54"/>
      <c r="WEO128" s="54"/>
      <c r="WEP128" s="54"/>
      <c r="WEQ128" s="54"/>
      <c r="WER128" s="54"/>
      <c r="WES128" s="54"/>
      <c r="WET128" s="54"/>
      <c r="WEU128" s="54"/>
      <c r="WEV128" s="54"/>
      <c r="WEW128" s="54"/>
      <c r="WEX128" s="54"/>
      <c r="WEY128" s="54"/>
      <c r="WEZ128" s="54"/>
      <c r="WFA128" s="54"/>
      <c r="WFB128" s="54"/>
      <c r="WFC128" s="54"/>
      <c r="WFD128" s="54"/>
      <c r="WFE128" s="54"/>
      <c r="WFF128" s="54"/>
      <c r="WFG128" s="54"/>
      <c r="WFH128" s="54"/>
      <c r="WFI128" s="54"/>
      <c r="WFJ128" s="54"/>
      <c r="WFK128" s="54"/>
      <c r="WFL128" s="54"/>
      <c r="WFM128" s="54"/>
      <c r="WFN128" s="54"/>
      <c r="WFO128" s="54"/>
      <c r="WFP128" s="54"/>
      <c r="WFQ128" s="54"/>
      <c r="WFR128" s="54"/>
      <c r="WFS128" s="54"/>
      <c r="WFT128" s="54"/>
      <c r="WFU128" s="54"/>
      <c r="WFV128" s="54"/>
      <c r="WFW128" s="54"/>
      <c r="WFX128" s="54"/>
      <c r="WFY128" s="54"/>
      <c r="WFZ128" s="54"/>
      <c r="WGA128" s="54"/>
      <c r="WGB128" s="54"/>
      <c r="WGC128" s="54"/>
      <c r="WGD128" s="54"/>
      <c r="WGE128" s="54"/>
      <c r="WGF128" s="54"/>
      <c r="WGG128" s="54"/>
      <c r="WGH128" s="54"/>
      <c r="WGI128" s="54"/>
      <c r="WGJ128" s="54"/>
      <c r="WGK128" s="54"/>
      <c r="WGL128" s="54"/>
      <c r="WGM128" s="54"/>
      <c r="WGN128" s="54"/>
      <c r="WGO128" s="54"/>
      <c r="WGP128" s="54"/>
      <c r="WGQ128" s="54"/>
      <c r="WGR128" s="54"/>
      <c r="WGS128" s="54"/>
      <c r="WGT128" s="54"/>
      <c r="WGU128" s="54"/>
      <c r="WGV128" s="54"/>
      <c r="WGW128" s="54"/>
      <c r="WGX128" s="54"/>
      <c r="WGY128" s="54"/>
      <c r="WGZ128" s="54"/>
      <c r="WHA128" s="54"/>
      <c r="WHB128" s="54"/>
      <c r="WHC128" s="54"/>
      <c r="WHD128" s="54"/>
      <c r="WHE128" s="54"/>
      <c r="WHF128" s="54"/>
      <c r="WHG128" s="54"/>
      <c r="WHH128" s="54"/>
      <c r="WHI128" s="54"/>
      <c r="WHJ128" s="54"/>
      <c r="WHK128" s="54"/>
      <c r="WHL128" s="54"/>
      <c r="WHM128" s="54"/>
      <c r="WHN128" s="54"/>
      <c r="WHO128" s="54"/>
      <c r="WHP128" s="54"/>
      <c r="WHQ128" s="54"/>
      <c r="WHR128" s="54"/>
      <c r="WHS128" s="54"/>
      <c r="WHT128" s="54"/>
      <c r="WHU128" s="54"/>
      <c r="WHV128" s="54"/>
      <c r="WHW128" s="54"/>
      <c r="WHX128" s="54"/>
      <c r="WHY128" s="54"/>
      <c r="WHZ128" s="54"/>
      <c r="WIA128" s="54"/>
      <c r="WIB128" s="54"/>
      <c r="WIC128" s="54"/>
      <c r="WID128" s="54"/>
      <c r="WIE128" s="54"/>
      <c r="WIF128" s="54"/>
      <c r="WIG128" s="54"/>
      <c r="WIH128" s="54"/>
      <c r="WII128" s="54"/>
      <c r="WIJ128" s="54"/>
      <c r="WIK128" s="54"/>
      <c r="WIL128" s="54"/>
      <c r="WIM128" s="54"/>
      <c r="WIN128" s="54"/>
      <c r="WIO128" s="54"/>
      <c r="WIP128" s="54"/>
      <c r="WIQ128" s="54"/>
      <c r="WIR128" s="54"/>
      <c r="WIS128" s="54"/>
      <c r="WIT128" s="54"/>
      <c r="WIU128" s="54"/>
      <c r="WIV128" s="54"/>
      <c r="WIW128" s="54"/>
      <c r="WIX128" s="54"/>
      <c r="WIY128" s="54"/>
      <c r="WIZ128" s="54"/>
      <c r="WJA128" s="54"/>
      <c r="WJB128" s="54"/>
      <c r="WJC128" s="54"/>
      <c r="WJD128" s="54"/>
      <c r="WJE128" s="54"/>
      <c r="WJF128" s="54"/>
      <c r="WJG128" s="54"/>
      <c r="WJH128" s="54"/>
      <c r="WJI128" s="54"/>
      <c r="WJJ128" s="54"/>
      <c r="WJK128" s="54"/>
      <c r="WJL128" s="54"/>
      <c r="WJM128" s="54"/>
      <c r="WJN128" s="54"/>
      <c r="WJO128" s="54"/>
      <c r="WJP128" s="54"/>
      <c r="WJQ128" s="54"/>
      <c r="WJR128" s="54"/>
      <c r="WJS128" s="54"/>
      <c r="WJT128" s="54"/>
      <c r="WJU128" s="54"/>
      <c r="WJV128" s="54"/>
      <c r="WJW128" s="54"/>
      <c r="WJX128" s="54"/>
      <c r="WJY128" s="54"/>
      <c r="WJZ128" s="54"/>
      <c r="WKA128" s="54"/>
      <c r="WKB128" s="54"/>
      <c r="WKC128" s="54"/>
      <c r="WKD128" s="54"/>
      <c r="WKE128" s="54"/>
      <c r="WKF128" s="54"/>
      <c r="WKG128" s="54"/>
      <c r="WKH128" s="54"/>
      <c r="WKI128" s="54"/>
      <c r="WKJ128" s="54"/>
      <c r="WKK128" s="54"/>
      <c r="WKL128" s="54"/>
      <c r="WKM128" s="54"/>
      <c r="WKN128" s="54"/>
      <c r="WKO128" s="54"/>
      <c r="WKP128" s="54"/>
      <c r="WKQ128" s="54"/>
      <c r="WKR128" s="54"/>
      <c r="WKS128" s="54"/>
      <c r="WKT128" s="54"/>
      <c r="WKU128" s="54"/>
      <c r="WKV128" s="54"/>
      <c r="WKW128" s="54"/>
      <c r="WKX128" s="54"/>
      <c r="WKY128" s="54"/>
      <c r="WKZ128" s="54"/>
      <c r="WLA128" s="54"/>
      <c r="WLB128" s="54"/>
      <c r="WLC128" s="54"/>
      <c r="WLD128" s="54"/>
      <c r="WLE128" s="54"/>
      <c r="WLF128" s="54"/>
      <c r="WLG128" s="54"/>
      <c r="WLH128" s="54"/>
      <c r="WLI128" s="54"/>
      <c r="WLJ128" s="54"/>
      <c r="WLK128" s="54"/>
      <c r="WLL128" s="54"/>
      <c r="WLM128" s="54"/>
      <c r="WLN128" s="54"/>
      <c r="WLO128" s="54"/>
      <c r="WLP128" s="54"/>
      <c r="WLQ128" s="54"/>
      <c r="WLR128" s="54"/>
      <c r="WLS128" s="54"/>
      <c r="WLT128" s="54"/>
      <c r="WLU128" s="54"/>
      <c r="WLV128" s="54"/>
      <c r="WLW128" s="54"/>
      <c r="WLX128" s="54"/>
      <c r="WLY128" s="54"/>
      <c r="WLZ128" s="54"/>
      <c r="WMA128" s="54"/>
      <c r="WMB128" s="54"/>
      <c r="WMC128" s="54"/>
      <c r="WMD128" s="54"/>
      <c r="WME128" s="54"/>
      <c r="WMF128" s="54"/>
      <c r="WMG128" s="54"/>
      <c r="WMH128" s="54"/>
      <c r="WMI128" s="54"/>
      <c r="WMJ128" s="54"/>
      <c r="WMK128" s="54"/>
      <c r="WML128" s="54"/>
      <c r="WMM128" s="54"/>
      <c r="WMN128" s="54"/>
      <c r="WMO128" s="54"/>
      <c r="WMP128" s="54"/>
      <c r="WMQ128" s="54"/>
      <c r="WMR128" s="54"/>
      <c r="WMS128" s="54"/>
      <c r="WMT128" s="54"/>
      <c r="WMU128" s="54"/>
      <c r="WMV128" s="54"/>
      <c r="WMW128" s="54"/>
      <c r="WMX128" s="54"/>
      <c r="WMY128" s="54"/>
      <c r="WMZ128" s="54"/>
      <c r="WNA128" s="54"/>
      <c r="WNB128" s="54"/>
      <c r="WNC128" s="54"/>
      <c r="WND128" s="54"/>
      <c r="WNE128" s="54"/>
      <c r="WNF128" s="54"/>
      <c r="WNG128" s="54"/>
      <c r="WNH128" s="54"/>
      <c r="WNI128" s="54"/>
      <c r="WNJ128" s="54"/>
      <c r="WNK128" s="54"/>
      <c r="WNL128" s="54"/>
      <c r="WNM128" s="54"/>
      <c r="WNN128" s="54"/>
      <c r="WNO128" s="54"/>
      <c r="WNP128" s="54"/>
      <c r="WNQ128" s="54"/>
      <c r="WNR128" s="54"/>
      <c r="WNS128" s="54"/>
      <c r="WNT128" s="54"/>
      <c r="WNU128" s="54"/>
      <c r="WNV128" s="54"/>
      <c r="WNW128" s="54"/>
      <c r="WNX128" s="54"/>
      <c r="WNY128" s="54"/>
      <c r="WNZ128" s="54"/>
      <c r="WOA128" s="54"/>
      <c r="WOB128" s="54"/>
      <c r="WOC128" s="54"/>
      <c r="WOD128" s="54"/>
      <c r="WOE128" s="54"/>
      <c r="WOF128" s="54"/>
      <c r="WOG128" s="54"/>
      <c r="WOH128" s="54"/>
      <c r="WOI128" s="54"/>
      <c r="WOJ128" s="54"/>
      <c r="WOK128" s="54"/>
      <c r="WOL128" s="54"/>
      <c r="WOM128" s="54"/>
      <c r="WON128" s="54"/>
      <c r="WOO128" s="54"/>
      <c r="WOP128" s="54"/>
      <c r="WOQ128" s="54"/>
      <c r="WOR128" s="54"/>
      <c r="WOS128" s="54"/>
      <c r="WOT128" s="54"/>
      <c r="WOU128" s="54"/>
      <c r="WOV128" s="54"/>
      <c r="WOW128" s="54"/>
      <c r="WOX128" s="54"/>
      <c r="WOY128" s="54"/>
      <c r="WOZ128" s="54"/>
      <c r="WPA128" s="54"/>
      <c r="WPB128" s="54"/>
      <c r="WPC128" s="54"/>
      <c r="WPD128" s="54"/>
      <c r="WPE128" s="54"/>
      <c r="WPF128" s="54"/>
      <c r="WPG128" s="54"/>
      <c r="WPH128" s="54"/>
      <c r="WPI128" s="54"/>
      <c r="WPJ128" s="54"/>
      <c r="WPK128" s="54"/>
      <c r="WPL128" s="54"/>
      <c r="WPM128" s="54"/>
      <c r="WPN128" s="54"/>
      <c r="WPO128" s="54"/>
      <c r="WPP128" s="54"/>
      <c r="WPQ128" s="54"/>
      <c r="WPR128" s="54"/>
      <c r="WPS128" s="54"/>
      <c r="WPT128" s="54"/>
      <c r="WPU128" s="54"/>
      <c r="WPV128" s="54"/>
      <c r="WPW128" s="54"/>
      <c r="WPX128" s="54"/>
      <c r="WPY128" s="54"/>
      <c r="WPZ128" s="54"/>
      <c r="WQA128" s="54"/>
      <c r="WQB128" s="54"/>
      <c r="WQC128" s="54"/>
      <c r="WQD128" s="54"/>
      <c r="WQE128" s="54"/>
      <c r="WQF128" s="54"/>
      <c r="WQG128" s="54"/>
      <c r="WQH128" s="54"/>
      <c r="WQI128" s="54"/>
      <c r="WQJ128" s="54"/>
      <c r="WQK128" s="54"/>
      <c r="WQL128" s="54"/>
      <c r="WQM128" s="54"/>
      <c r="WQN128" s="54"/>
      <c r="WQO128" s="54"/>
      <c r="WQP128" s="54"/>
      <c r="WQQ128" s="54"/>
      <c r="WQR128" s="54"/>
      <c r="WQS128" s="54"/>
      <c r="WQT128" s="54"/>
      <c r="WQU128" s="54"/>
      <c r="WQV128" s="54"/>
      <c r="WQW128" s="54"/>
      <c r="WQX128" s="54"/>
      <c r="WQY128" s="54"/>
      <c r="WQZ128" s="54"/>
      <c r="WRA128" s="54"/>
      <c r="WRB128" s="54"/>
      <c r="WRC128" s="54"/>
      <c r="WRD128" s="54"/>
      <c r="WRE128" s="54"/>
      <c r="WRF128" s="54"/>
      <c r="WRG128" s="54"/>
      <c r="WRH128" s="54"/>
      <c r="WRI128" s="54"/>
      <c r="WRJ128" s="54"/>
      <c r="WRK128" s="54"/>
      <c r="WRL128" s="54"/>
      <c r="WRM128" s="54"/>
      <c r="WRN128" s="54"/>
      <c r="WRO128" s="54"/>
      <c r="WRP128" s="54"/>
      <c r="WRQ128" s="54"/>
      <c r="WRR128" s="54"/>
      <c r="WRS128" s="54"/>
      <c r="WRT128" s="54"/>
      <c r="WRU128" s="54"/>
      <c r="WRV128" s="54"/>
      <c r="WRW128" s="54"/>
      <c r="WRX128" s="54"/>
      <c r="WRY128" s="54"/>
      <c r="WRZ128" s="54"/>
      <c r="WSA128" s="54"/>
      <c r="WSB128" s="54"/>
      <c r="WSC128" s="54"/>
      <c r="WSD128" s="54"/>
      <c r="WSE128" s="54"/>
      <c r="WSF128" s="54"/>
      <c r="WSG128" s="54"/>
      <c r="WSH128" s="54"/>
      <c r="WSI128" s="54"/>
      <c r="WSJ128" s="54"/>
      <c r="WSK128" s="54"/>
      <c r="WSL128" s="54"/>
      <c r="WSM128" s="54"/>
      <c r="WSN128" s="54"/>
      <c r="WSO128" s="54"/>
      <c r="WSP128" s="54"/>
      <c r="WSQ128" s="54"/>
      <c r="WSR128" s="54"/>
      <c r="WSS128" s="54"/>
      <c r="WST128" s="54"/>
      <c r="WSU128" s="54"/>
      <c r="WSV128" s="54"/>
      <c r="WSW128" s="54"/>
      <c r="WSX128" s="54"/>
      <c r="WSY128" s="54"/>
      <c r="WSZ128" s="54"/>
      <c r="WTA128" s="54"/>
      <c r="WTB128" s="54"/>
      <c r="WTC128" s="54"/>
      <c r="WTD128" s="54"/>
      <c r="WTE128" s="54"/>
      <c r="WTF128" s="54"/>
      <c r="WTG128" s="54"/>
      <c r="WTH128" s="54"/>
      <c r="WTI128" s="54"/>
      <c r="WTJ128" s="54"/>
      <c r="WTK128" s="54"/>
      <c r="WTL128" s="54"/>
      <c r="WTM128" s="54"/>
      <c r="WTN128" s="54"/>
      <c r="WTO128" s="54"/>
      <c r="WTP128" s="54"/>
      <c r="WTQ128" s="54"/>
      <c r="WTR128" s="54"/>
      <c r="WTS128" s="54"/>
      <c r="WTT128" s="54"/>
      <c r="WTU128" s="54"/>
      <c r="WTV128" s="54"/>
      <c r="WTW128" s="54"/>
      <c r="WTX128" s="54"/>
      <c r="WTY128" s="54"/>
      <c r="WTZ128" s="54"/>
      <c r="WUA128" s="54"/>
      <c r="WUB128" s="54"/>
      <c r="WUC128" s="54"/>
      <c r="WUD128" s="54"/>
      <c r="WUE128" s="54"/>
      <c r="WUF128" s="54"/>
      <c r="WUG128" s="54"/>
      <c r="WUH128" s="54"/>
      <c r="WUI128" s="54"/>
      <c r="WUJ128" s="54"/>
      <c r="WUK128" s="54"/>
      <c r="WUL128" s="54"/>
      <c r="WUM128" s="54"/>
      <c r="WUN128" s="54"/>
      <c r="WUO128" s="54"/>
      <c r="WUP128" s="54"/>
      <c r="WUQ128" s="54"/>
      <c r="WUR128" s="54"/>
      <c r="WUS128" s="54"/>
      <c r="WUT128" s="54"/>
      <c r="WUU128" s="54"/>
      <c r="WUV128" s="54"/>
      <c r="WUW128" s="54"/>
      <c r="WUX128" s="54"/>
      <c r="WUY128" s="54"/>
      <c r="WUZ128" s="54"/>
      <c r="WVA128" s="54"/>
      <c r="WVB128" s="54"/>
      <c r="WVC128" s="54"/>
      <c r="WVD128" s="54"/>
      <c r="WVE128" s="54"/>
      <c r="WVF128" s="54"/>
      <c r="WVG128" s="54"/>
      <c r="WVH128" s="54"/>
      <c r="WVI128" s="54"/>
      <c r="WVJ128" s="54"/>
      <c r="WVK128" s="54"/>
      <c r="WVL128" s="54"/>
      <c r="WVM128" s="54"/>
      <c r="WVN128" s="54"/>
      <c r="WVO128" s="54"/>
      <c r="WVP128" s="54"/>
      <c r="WVQ128" s="54"/>
      <c r="WVR128" s="54"/>
      <c r="WVS128" s="54"/>
      <c r="WVT128" s="54"/>
      <c r="WVU128" s="54"/>
      <c r="WVV128" s="54"/>
      <c r="WVW128" s="54"/>
      <c r="WVX128" s="54"/>
      <c r="WVY128" s="54"/>
      <c r="WVZ128" s="54"/>
      <c r="WWA128" s="54"/>
      <c r="WWB128" s="54"/>
      <c r="WWC128" s="54"/>
      <c r="WWD128" s="54"/>
      <c r="WWE128" s="54"/>
      <c r="WWF128" s="54"/>
      <c r="WWG128" s="54"/>
      <c r="WWH128" s="54"/>
      <c r="WWI128" s="54"/>
      <c r="WWJ128" s="54"/>
      <c r="WWK128" s="54"/>
      <c r="WWL128" s="54"/>
      <c r="WWM128" s="54"/>
      <c r="WWN128" s="54"/>
      <c r="WWO128" s="54"/>
      <c r="WWP128" s="54"/>
      <c r="WWQ128" s="54"/>
      <c r="WWR128" s="54"/>
      <c r="WWS128" s="54"/>
      <c r="WWT128" s="54"/>
      <c r="WWU128" s="54"/>
      <c r="WWV128" s="54"/>
      <c r="WWW128" s="54"/>
      <c r="WWX128" s="54"/>
      <c r="WWY128" s="54"/>
      <c r="WWZ128" s="54"/>
      <c r="WXA128" s="54"/>
      <c r="WXB128" s="54"/>
      <c r="WXC128" s="54"/>
      <c r="WXD128" s="54"/>
      <c r="WXE128" s="54"/>
      <c r="WXF128" s="54"/>
      <c r="WXG128" s="54"/>
      <c r="WXH128" s="54"/>
      <c r="WXI128" s="54"/>
      <c r="WXJ128" s="54"/>
      <c r="WXK128" s="54"/>
      <c r="WXL128" s="54"/>
      <c r="WXM128" s="54"/>
      <c r="WXN128" s="54"/>
      <c r="WXO128" s="54"/>
      <c r="WXP128" s="54"/>
      <c r="WXQ128" s="54"/>
      <c r="WXR128" s="54"/>
      <c r="WXS128" s="54"/>
      <c r="WXT128" s="54"/>
      <c r="WXU128" s="54"/>
      <c r="WXV128" s="54"/>
      <c r="WXW128" s="54"/>
      <c r="WXX128" s="54"/>
      <c r="WXY128" s="54"/>
      <c r="WXZ128" s="54"/>
      <c r="WYA128" s="54"/>
      <c r="WYB128" s="54"/>
      <c r="WYC128" s="54"/>
      <c r="WYD128" s="54"/>
      <c r="WYE128" s="54"/>
      <c r="WYF128" s="54"/>
      <c r="WYG128" s="54"/>
      <c r="WYH128" s="54"/>
      <c r="WYI128" s="54"/>
      <c r="WYJ128" s="54"/>
      <c r="WYK128" s="54"/>
      <c r="WYL128" s="54"/>
      <c r="WYM128" s="54"/>
      <c r="WYN128" s="54"/>
      <c r="WYO128" s="54"/>
      <c r="WYP128" s="54"/>
      <c r="WYQ128" s="54"/>
      <c r="WYR128" s="54"/>
      <c r="WYS128" s="54"/>
      <c r="WYT128" s="54"/>
      <c r="WYU128" s="54"/>
      <c r="WYV128" s="54"/>
      <c r="WYW128" s="54"/>
      <c r="WYX128" s="54"/>
      <c r="WYY128" s="54"/>
      <c r="WYZ128" s="54"/>
      <c r="WZA128" s="54"/>
      <c r="WZB128" s="54"/>
      <c r="WZC128" s="54"/>
      <c r="WZD128" s="54"/>
      <c r="WZE128" s="54"/>
      <c r="WZF128" s="54"/>
      <c r="WZG128" s="54"/>
      <c r="WZH128" s="54"/>
      <c r="WZI128" s="54"/>
      <c r="WZJ128" s="54"/>
      <c r="WZK128" s="54"/>
      <c r="WZL128" s="54"/>
      <c r="WZM128" s="54"/>
      <c r="WZN128" s="54"/>
      <c r="WZO128" s="54"/>
      <c r="WZP128" s="54"/>
      <c r="WZQ128" s="54"/>
      <c r="WZR128" s="54"/>
      <c r="WZS128" s="54"/>
      <c r="WZT128" s="54"/>
      <c r="WZU128" s="54"/>
      <c r="WZV128" s="54"/>
      <c r="WZW128" s="54"/>
      <c r="WZX128" s="54"/>
      <c r="WZY128" s="54"/>
      <c r="WZZ128" s="54"/>
      <c r="XAA128" s="54"/>
      <c r="XAB128" s="54"/>
      <c r="XAC128" s="54"/>
      <c r="XAD128" s="54"/>
      <c r="XAE128" s="54"/>
      <c r="XAF128" s="54"/>
      <c r="XAG128" s="54"/>
      <c r="XAH128" s="54"/>
      <c r="XAI128" s="54"/>
      <c r="XAJ128" s="54"/>
      <c r="XAK128" s="54"/>
      <c r="XAL128" s="54"/>
      <c r="XAM128" s="54"/>
      <c r="XAN128" s="54"/>
      <c r="XAO128" s="54"/>
      <c r="XAP128" s="54"/>
      <c r="XAQ128" s="54"/>
      <c r="XAR128" s="54"/>
      <c r="XAS128" s="54"/>
      <c r="XAT128" s="54"/>
      <c r="XAU128" s="54"/>
      <c r="XAV128" s="54"/>
      <c r="XAW128" s="54"/>
      <c r="XAX128" s="54"/>
      <c r="XAY128" s="54"/>
      <c r="XAZ128" s="54"/>
      <c r="XBA128" s="54"/>
      <c r="XBB128" s="54"/>
      <c r="XBC128" s="54"/>
      <c r="XBD128" s="54"/>
      <c r="XBE128" s="54"/>
      <c r="XBF128" s="54"/>
      <c r="XBG128" s="54"/>
      <c r="XBH128" s="54"/>
      <c r="XBI128" s="54"/>
      <c r="XBJ128" s="54"/>
      <c r="XBK128" s="54"/>
      <c r="XBL128" s="54"/>
      <c r="XBM128" s="54"/>
      <c r="XBN128" s="54"/>
      <c r="XBO128" s="54"/>
      <c r="XBP128" s="54"/>
      <c r="XBQ128" s="54"/>
      <c r="XBR128" s="54"/>
      <c r="XBS128" s="54"/>
      <c r="XBT128" s="54"/>
      <c r="XBU128" s="54"/>
      <c r="XBV128" s="54"/>
      <c r="XBW128" s="54"/>
      <c r="XBX128" s="54"/>
      <c r="XBY128" s="54"/>
      <c r="XBZ128" s="54"/>
      <c r="XCA128" s="54"/>
      <c r="XCB128" s="54"/>
      <c r="XCC128" s="54"/>
      <c r="XCD128" s="54"/>
      <c r="XCE128" s="54"/>
      <c r="XCF128" s="54"/>
      <c r="XCG128" s="54"/>
      <c r="XCH128" s="54"/>
      <c r="XCI128" s="54"/>
      <c r="XCJ128" s="54"/>
      <c r="XCK128" s="54"/>
      <c r="XCL128" s="54"/>
      <c r="XCM128" s="54"/>
      <c r="XCN128" s="54"/>
      <c r="XCO128" s="54"/>
      <c r="XCP128" s="54"/>
      <c r="XCQ128" s="54"/>
      <c r="XCR128" s="54"/>
      <c r="XCS128" s="54"/>
      <c r="XCT128" s="54"/>
      <c r="XCU128" s="54"/>
      <c r="XCV128" s="54"/>
      <c r="XCW128" s="54"/>
      <c r="XCX128" s="54"/>
      <c r="XCY128" s="54"/>
      <c r="XCZ128" s="54"/>
      <c r="XDA128" s="54"/>
      <c r="XDB128" s="54"/>
      <c r="XDC128" s="54"/>
      <c r="XDD128" s="54"/>
      <c r="XDE128" s="54"/>
      <c r="XDF128" s="54"/>
      <c r="XDG128" s="54"/>
      <c r="XDH128" s="54"/>
      <c r="XDI128" s="54"/>
      <c r="XDJ128" s="54"/>
      <c r="XDK128" s="54"/>
      <c r="XDL128" s="54"/>
      <c r="XDM128" s="54"/>
      <c r="XDN128" s="54"/>
      <c r="XDO128" s="54"/>
      <c r="XDP128" s="54"/>
      <c r="XDQ128" s="54"/>
      <c r="XDR128" s="54"/>
      <c r="XDS128" s="54"/>
      <c r="XDT128" s="54"/>
      <c r="XDU128" s="54"/>
      <c r="XDV128" s="54"/>
      <c r="XDW128" s="54"/>
      <c r="XDX128" s="54"/>
      <c r="XDY128" s="54"/>
      <c r="XDZ128" s="54"/>
      <c r="XEA128" s="54"/>
      <c r="XEB128" s="54"/>
      <c r="XEC128" s="54"/>
      <c r="XED128" s="54"/>
      <c r="XEE128" s="54"/>
      <c r="XEF128" s="54"/>
      <c r="XEG128" s="54"/>
      <c r="XEH128" s="54"/>
      <c r="XEI128" s="54"/>
      <c r="XEJ128" s="54"/>
      <c r="XEK128" s="54"/>
      <c r="XEL128" s="54"/>
      <c r="XEM128" s="54"/>
      <c r="XEN128" s="54"/>
      <c r="XEO128" s="54"/>
      <c r="XEP128" s="54"/>
      <c r="XEQ128" s="54"/>
      <c r="XER128" s="54"/>
      <c r="XES128" s="54"/>
      <c r="XET128" s="54"/>
      <c r="XEU128" s="54"/>
      <c r="XEV128" s="54"/>
      <c r="XEW128" s="54"/>
      <c r="XEX128" s="54"/>
      <c r="XEY128" s="54"/>
      <c r="XEZ128" s="54"/>
      <c r="XFA128" s="54"/>
      <c r="XFB128" s="54"/>
      <c r="XFC128" s="54"/>
      <c r="XFD128" s="54"/>
    </row>
    <row r="129" spans="2:16384" s="54" customFormat="1">
      <c r="B129" s="278" t="s">
        <v>220</v>
      </c>
      <c r="C129" s="277"/>
      <c r="D129" s="300">
        <f>D93/D12</f>
        <v>0.19711461820500559</v>
      </c>
      <c r="E129" s="300">
        <f>E93/E12</f>
        <v>0.19677353758557581</v>
      </c>
      <c r="F129" s="300">
        <f>F93/F12</f>
        <v>0.15496903568268949</v>
      </c>
      <c r="G129" s="300">
        <f>G93/G12</f>
        <v>0.13006927687397837</v>
      </c>
      <c r="H129" s="110"/>
      <c r="I129" s="300">
        <f>I93/I12</f>
        <v>0.14317848179192119</v>
      </c>
      <c r="J129" s="300">
        <f>J93/J12</f>
        <v>0.18103966657681383</v>
      </c>
      <c r="K129" s="300">
        <f>K93/K12</f>
        <v>0.17793428073516465</v>
      </c>
      <c r="L129" s="300">
        <f>L93/L12</f>
        <v>0.18234204897359768</v>
      </c>
      <c r="M129" s="110"/>
      <c r="N129" s="300">
        <f>N93/N12</f>
        <v>0.17505368176572839</v>
      </c>
      <c r="O129" s="300">
        <f>O93/O12</f>
        <v>0.26475741239892181</v>
      </c>
      <c r="P129" s="300">
        <f>P93/P12</f>
        <v>0.24080429153709876</v>
      </c>
      <c r="Q129" s="300">
        <f>Q93/Q12</f>
        <v>0.19868431445561535</v>
      </c>
      <c r="R129" s="110"/>
      <c r="S129" s="319">
        <f t="shared" si="98"/>
        <v>0.17505368176572839</v>
      </c>
      <c r="T129" s="319">
        <f t="shared" si="98"/>
        <v>0.26475741239892181</v>
      </c>
      <c r="U129" s="319">
        <f t="shared" si="98"/>
        <v>0.24080429153709876</v>
      </c>
      <c r="V129" s="319">
        <f t="shared" si="98"/>
        <v>0.19868431445561535</v>
      </c>
      <c r="W129" s="110"/>
      <c r="X129" s="319">
        <f t="shared" si="99"/>
        <v>0.17505368176572839</v>
      </c>
      <c r="Y129" s="319">
        <f t="shared" si="99"/>
        <v>0.26475741239892181</v>
      </c>
      <c r="Z129" s="319">
        <f t="shared" si="99"/>
        <v>0.24080429153709876</v>
      </c>
      <c r="AA129" s="319">
        <f t="shared" si="99"/>
        <v>0.19868431445561535</v>
      </c>
      <c r="AB129" s="110"/>
      <c r="AC129" s="319">
        <f t="shared" si="100"/>
        <v>0.17505368176572839</v>
      </c>
      <c r="AD129" s="319">
        <f t="shared" si="100"/>
        <v>0.26475741239892181</v>
      </c>
      <c r="AE129" s="319">
        <f t="shared" si="100"/>
        <v>0.24080429153709876</v>
      </c>
      <c r="AF129" s="319">
        <f t="shared" si="100"/>
        <v>0.19868431445561535</v>
      </c>
      <c r="AG129" s="110"/>
    </row>
    <row r="130" spans="2:16384" s="54" customFormat="1">
      <c r="B130" s="292" t="s">
        <v>221</v>
      </c>
      <c r="C130" s="277"/>
      <c r="D130" s="300">
        <f>D98/D12</f>
        <v>0.13438546150167385</v>
      </c>
      <c r="E130" s="300">
        <f>E98/E12</f>
        <v>5.0227072459838679E-2</v>
      </c>
      <c r="F130" s="300">
        <f>F98/F12</f>
        <v>4.5561781185491007E-2</v>
      </c>
      <c r="G130" s="300">
        <f>G98/G12</f>
        <v>3.9723930359876494E-2</v>
      </c>
      <c r="H130" s="110"/>
      <c r="I130" s="300">
        <f>I98/I12</f>
        <v>4.5247904531893736E-2</v>
      </c>
      <c r="J130" s="300">
        <f>J98/J12</f>
        <v>4.7317892466875407E-2</v>
      </c>
      <c r="K130" s="300">
        <f>K98/K12</f>
        <v>4.4016456765059921E-2</v>
      </c>
      <c r="L130" s="300">
        <f>L98/L12</f>
        <v>5.6332407496089136E-2</v>
      </c>
      <c r="M130" s="110"/>
      <c r="N130" s="300">
        <f>N98/N12</f>
        <v>6.728114637958485E-2</v>
      </c>
      <c r="O130" s="300">
        <f>O98/O12</f>
        <v>5.6024258760107817E-2</v>
      </c>
      <c r="P130" s="300">
        <f>P98/P12</f>
        <v>5.5799893454910363E-2</v>
      </c>
      <c r="Q130" s="300">
        <f>Q98/Q12</f>
        <v>4.8204190785687689E-2</v>
      </c>
      <c r="R130" s="110"/>
      <c r="S130" s="319">
        <f t="shared" si="98"/>
        <v>6.728114637958485E-2</v>
      </c>
      <c r="T130" s="319">
        <f t="shared" si="98"/>
        <v>5.6024258760107817E-2</v>
      </c>
      <c r="U130" s="319">
        <f t="shared" si="98"/>
        <v>5.5799893454910363E-2</v>
      </c>
      <c r="V130" s="319">
        <f t="shared" si="98"/>
        <v>4.8204190785687689E-2</v>
      </c>
      <c r="W130" s="110"/>
      <c r="X130" s="319">
        <f t="shared" si="99"/>
        <v>6.728114637958485E-2</v>
      </c>
      <c r="Y130" s="319">
        <f t="shared" si="99"/>
        <v>5.6024258760107817E-2</v>
      </c>
      <c r="Z130" s="319">
        <f t="shared" si="99"/>
        <v>5.5799893454910363E-2</v>
      </c>
      <c r="AA130" s="319">
        <f t="shared" si="99"/>
        <v>4.8204190785687689E-2</v>
      </c>
      <c r="AB130" s="110"/>
      <c r="AC130" s="319">
        <f t="shared" si="100"/>
        <v>6.728114637958485E-2</v>
      </c>
      <c r="AD130" s="319">
        <f t="shared" si="100"/>
        <v>5.6024258760107817E-2</v>
      </c>
      <c r="AE130" s="319">
        <f t="shared" si="100"/>
        <v>5.5799893454910363E-2</v>
      </c>
      <c r="AF130" s="319">
        <f t="shared" si="100"/>
        <v>4.8204190785687689E-2</v>
      </c>
      <c r="AG130" s="110"/>
      <c r="AH130" s="279"/>
      <c r="AI130" s="279"/>
      <c r="AJ130" s="279"/>
      <c r="AK130" s="279"/>
      <c r="AL130" s="279"/>
      <c r="AM130" s="279"/>
      <c r="AN130" s="279"/>
      <c r="AO130" s="279"/>
      <c r="AP130" s="279"/>
      <c r="AQ130" s="279"/>
      <c r="AR130" s="279"/>
      <c r="AS130" s="279"/>
      <c r="AT130" s="279"/>
      <c r="AU130" s="279"/>
      <c r="AV130" s="279"/>
      <c r="AW130" s="279"/>
      <c r="AX130" s="279"/>
      <c r="AY130" s="279"/>
      <c r="AZ130" s="279"/>
      <c r="BA130" s="279"/>
      <c r="BB130" s="279"/>
      <c r="BC130" s="279"/>
      <c r="BD130" s="279"/>
      <c r="BE130" s="279"/>
      <c r="BF130" s="279"/>
      <c r="BG130" s="279"/>
      <c r="BH130" s="279"/>
      <c r="BI130" s="279"/>
      <c r="BJ130" s="279"/>
      <c r="BK130" s="279"/>
      <c r="BL130" s="279"/>
      <c r="BM130" s="279"/>
      <c r="BN130" s="279"/>
      <c r="BO130" s="279"/>
      <c r="BP130" s="279"/>
      <c r="BQ130" s="279"/>
      <c r="BR130" s="279"/>
      <c r="BS130" s="279"/>
      <c r="BT130" s="279"/>
      <c r="BU130" s="279"/>
      <c r="BV130" s="279"/>
      <c r="BW130" s="279"/>
      <c r="BX130" s="279"/>
      <c r="BY130" s="279"/>
      <c r="BZ130" s="279"/>
      <c r="CA130" s="279"/>
      <c r="CB130" s="279"/>
      <c r="CC130" s="279"/>
      <c r="CD130" s="279"/>
      <c r="CE130" s="279"/>
      <c r="CF130" s="279"/>
      <c r="CG130" s="279"/>
      <c r="CH130" s="279"/>
      <c r="CI130" s="279"/>
      <c r="CJ130" s="279"/>
      <c r="CK130" s="279"/>
      <c r="CL130" s="279"/>
      <c r="CM130" s="279"/>
      <c r="CN130" s="279"/>
      <c r="CO130" s="279"/>
      <c r="CP130" s="279"/>
      <c r="CQ130" s="279"/>
      <c r="CR130" s="279"/>
      <c r="CS130" s="279"/>
      <c r="CT130" s="279"/>
      <c r="CU130" s="279"/>
      <c r="CV130" s="279"/>
      <c r="CW130" s="279"/>
      <c r="CX130" s="279"/>
      <c r="CY130" s="279"/>
      <c r="CZ130" s="279"/>
      <c r="DA130" s="279"/>
      <c r="DB130" s="279"/>
      <c r="DC130" s="279"/>
      <c r="DD130" s="279"/>
      <c r="DE130" s="279"/>
      <c r="DF130" s="279"/>
      <c r="DG130" s="279"/>
      <c r="DH130" s="279"/>
      <c r="DI130" s="279"/>
      <c r="DJ130" s="279"/>
      <c r="DK130" s="279"/>
      <c r="DL130" s="279"/>
      <c r="DM130" s="279"/>
      <c r="DN130" s="279"/>
      <c r="DO130" s="279"/>
      <c r="DP130" s="279"/>
      <c r="DQ130" s="279"/>
      <c r="DR130" s="279"/>
      <c r="DS130" s="279"/>
      <c r="DT130" s="279"/>
      <c r="DU130" s="279"/>
      <c r="DV130" s="279"/>
      <c r="DW130" s="279"/>
      <c r="DX130" s="279"/>
      <c r="DY130" s="279"/>
      <c r="DZ130" s="279"/>
      <c r="EA130" s="279"/>
      <c r="EB130" s="279"/>
      <c r="EC130" s="279"/>
      <c r="ED130" s="279"/>
      <c r="EE130" s="279"/>
      <c r="EF130" s="279"/>
      <c r="EG130" s="279"/>
      <c r="EH130" s="279"/>
      <c r="EI130" s="279"/>
      <c r="EJ130" s="279"/>
      <c r="EK130" s="279"/>
      <c r="EL130" s="279"/>
      <c r="EM130" s="279"/>
      <c r="EN130" s="279"/>
      <c r="EO130" s="279"/>
      <c r="EP130" s="279"/>
      <c r="EQ130" s="279"/>
      <c r="ER130" s="279"/>
      <c r="ES130" s="279"/>
      <c r="ET130" s="279"/>
      <c r="EU130" s="279"/>
      <c r="EV130" s="279"/>
      <c r="EW130" s="279"/>
      <c r="EX130" s="279"/>
      <c r="EY130" s="279"/>
      <c r="EZ130" s="279"/>
      <c r="FA130" s="279"/>
      <c r="FB130" s="279"/>
      <c r="FC130" s="279"/>
      <c r="FD130" s="279"/>
      <c r="FE130" s="279"/>
      <c r="FF130" s="279"/>
      <c r="FG130" s="279"/>
      <c r="FH130" s="279"/>
      <c r="FI130" s="279"/>
      <c r="FJ130" s="279"/>
      <c r="FK130" s="279"/>
      <c r="FL130" s="279"/>
      <c r="FM130" s="279"/>
      <c r="FN130" s="279"/>
      <c r="FO130" s="279"/>
      <c r="FP130" s="279"/>
      <c r="FQ130" s="279"/>
      <c r="FR130" s="279"/>
      <c r="FS130" s="279"/>
      <c r="FT130" s="279"/>
      <c r="FU130" s="279"/>
      <c r="FV130" s="279"/>
      <c r="FW130" s="279"/>
      <c r="FX130" s="279"/>
      <c r="FY130" s="279"/>
      <c r="FZ130" s="279"/>
      <c r="GA130" s="279"/>
      <c r="GB130" s="279"/>
      <c r="GC130" s="279"/>
      <c r="GD130" s="279"/>
      <c r="GE130" s="279"/>
      <c r="GF130" s="279"/>
      <c r="GG130" s="279"/>
      <c r="GH130" s="279"/>
      <c r="GI130" s="279"/>
      <c r="GJ130" s="279"/>
      <c r="GK130" s="279"/>
      <c r="GL130" s="279"/>
      <c r="GM130" s="279"/>
      <c r="GN130" s="279"/>
      <c r="GO130" s="279"/>
      <c r="GP130" s="279"/>
      <c r="GQ130" s="279"/>
      <c r="GR130" s="279"/>
      <c r="GS130" s="279"/>
      <c r="GT130" s="279"/>
      <c r="GU130" s="279"/>
      <c r="GV130" s="279"/>
      <c r="GW130" s="279"/>
      <c r="GX130" s="279"/>
      <c r="GY130" s="279"/>
      <c r="GZ130" s="279"/>
      <c r="HA130" s="279"/>
      <c r="HB130" s="279"/>
      <c r="HC130" s="279"/>
      <c r="HD130" s="279"/>
      <c r="HE130" s="279"/>
      <c r="HF130" s="279"/>
      <c r="HG130" s="279"/>
      <c r="HH130" s="279"/>
      <c r="HI130" s="279"/>
      <c r="HJ130" s="279"/>
      <c r="HK130" s="279"/>
      <c r="HL130" s="279"/>
      <c r="HM130" s="279"/>
      <c r="HN130" s="279"/>
      <c r="HO130" s="279"/>
      <c r="HP130" s="279"/>
      <c r="HQ130" s="279"/>
      <c r="HR130" s="279"/>
      <c r="HS130" s="279"/>
      <c r="HT130" s="279"/>
      <c r="HU130" s="279"/>
      <c r="HV130" s="279"/>
      <c r="HW130" s="279"/>
      <c r="HX130" s="279"/>
      <c r="HY130" s="279"/>
      <c r="HZ130" s="279"/>
      <c r="IA130" s="279"/>
      <c r="IB130" s="279"/>
      <c r="IC130" s="279"/>
      <c r="ID130" s="279"/>
      <c r="IE130" s="279"/>
      <c r="IF130" s="279"/>
      <c r="IG130" s="279"/>
      <c r="IH130" s="279"/>
      <c r="II130" s="279"/>
      <c r="IJ130" s="279"/>
      <c r="IK130" s="279"/>
      <c r="IL130" s="279"/>
      <c r="IM130" s="279"/>
      <c r="IN130" s="279"/>
      <c r="IO130" s="279"/>
      <c r="IP130" s="279"/>
      <c r="IQ130" s="279"/>
      <c r="IR130" s="279"/>
      <c r="IS130" s="279"/>
      <c r="IT130" s="279"/>
      <c r="IU130" s="279"/>
      <c r="IV130" s="279"/>
      <c r="IW130" s="279"/>
      <c r="IX130" s="279"/>
      <c r="IY130" s="279"/>
      <c r="IZ130" s="279"/>
      <c r="JA130" s="279"/>
      <c r="JB130" s="279"/>
      <c r="JC130" s="279"/>
      <c r="JD130" s="279"/>
      <c r="JE130" s="279"/>
      <c r="JF130" s="279"/>
      <c r="JG130" s="279"/>
      <c r="JH130" s="279"/>
      <c r="JI130" s="279"/>
      <c r="JJ130" s="279"/>
      <c r="JK130" s="279"/>
      <c r="JL130" s="279"/>
      <c r="JM130" s="279"/>
      <c r="JN130" s="279"/>
      <c r="JO130" s="279"/>
      <c r="JP130" s="279"/>
      <c r="JQ130" s="279"/>
      <c r="JR130" s="279"/>
      <c r="JS130" s="279"/>
      <c r="JT130" s="279"/>
      <c r="JU130" s="279"/>
      <c r="JV130" s="279"/>
      <c r="JW130" s="279"/>
      <c r="JX130" s="279"/>
      <c r="JY130" s="279"/>
      <c r="JZ130" s="279"/>
      <c r="KA130" s="279"/>
      <c r="KB130" s="279"/>
      <c r="KC130" s="279"/>
      <c r="KD130" s="279"/>
      <c r="KE130" s="279"/>
      <c r="KF130" s="279"/>
      <c r="KG130" s="279"/>
      <c r="KH130" s="279"/>
      <c r="KI130" s="279"/>
      <c r="KJ130" s="279"/>
      <c r="KK130" s="279"/>
      <c r="KL130" s="279"/>
      <c r="KM130" s="279"/>
      <c r="KN130" s="279"/>
      <c r="KO130" s="279"/>
      <c r="KP130" s="279"/>
      <c r="KQ130" s="279"/>
      <c r="KR130" s="279"/>
      <c r="KS130" s="279"/>
      <c r="KT130" s="279"/>
      <c r="KU130" s="279"/>
      <c r="KV130" s="279"/>
      <c r="KW130" s="279"/>
      <c r="KX130" s="279"/>
      <c r="KY130" s="279"/>
      <c r="KZ130" s="279"/>
      <c r="LA130" s="279"/>
      <c r="LB130" s="279"/>
      <c r="LC130" s="279"/>
      <c r="LD130" s="279"/>
      <c r="LE130" s="279"/>
      <c r="LF130" s="279"/>
      <c r="LG130" s="279"/>
      <c r="LH130" s="279"/>
      <c r="LI130" s="279"/>
      <c r="LJ130" s="279"/>
      <c r="LK130" s="279"/>
      <c r="LL130" s="279"/>
      <c r="LM130" s="279"/>
      <c r="LN130" s="279"/>
      <c r="LO130" s="279"/>
      <c r="LP130" s="279"/>
      <c r="LQ130" s="279"/>
      <c r="LR130" s="279"/>
      <c r="LS130" s="279"/>
      <c r="LT130" s="279"/>
      <c r="LU130" s="279"/>
      <c r="LV130" s="279"/>
      <c r="LW130" s="279"/>
      <c r="LX130" s="279"/>
      <c r="LY130" s="279"/>
      <c r="LZ130" s="279"/>
      <c r="MA130" s="279"/>
      <c r="MB130" s="279"/>
      <c r="MC130" s="279"/>
      <c r="MD130" s="279"/>
      <c r="ME130" s="279"/>
      <c r="MF130" s="279"/>
      <c r="MG130" s="279"/>
      <c r="MH130" s="279"/>
      <c r="MI130" s="279"/>
      <c r="MJ130" s="279"/>
      <c r="MK130" s="279"/>
      <c r="ML130" s="279"/>
      <c r="MM130" s="279"/>
      <c r="MN130" s="279"/>
      <c r="MO130" s="279"/>
      <c r="MP130" s="279"/>
      <c r="MQ130" s="279"/>
      <c r="MR130" s="279"/>
      <c r="MS130" s="279"/>
      <c r="MT130" s="279"/>
      <c r="MU130" s="279"/>
      <c r="MV130" s="279"/>
      <c r="MW130" s="279"/>
      <c r="MX130" s="279"/>
      <c r="MY130" s="279"/>
      <c r="MZ130" s="279"/>
      <c r="NA130" s="279"/>
      <c r="NB130" s="279"/>
      <c r="NC130" s="279"/>
      <c r="ND130" s="279"/>
      <c r="NE130" s="279"/>
      <c r="NF130" s="279"/>
      <c r="NG130" s="279"/>
      <c r="NH130" s="279"/>
      <c r="NI130" s="279"/>
      <c r="NJ130" s="279"/>
      <c r="NK130" s="279"/>
      <c r="NL130" s="279"/>
      <c r="NM130" s="279"/>
      <c r="NN130" s="279"/>
      <c r="NO130" s="279"/>
      <c r="NP130" s="279"/>
      <c r="NQ130" s="279"/>
      <c r="NR130" s="279"/>
      <c r="NS130" s="279"/>
      <c r="NT130" s="279"/>
      <c r="NU130" s="279"/>
      <c r="NV130" s="279"/>
      <c r="NW130" s="279"/>
      <c r="NX130" s="279"/>
      <c r="NY130" s="279"/>
      <c r="NZ130" s="279"/>
      <c r="OA130" s="279"/>
      <c r="OB130" s="279"/>
      <c r="OC130" s="279"/>
      <c r="OD130" s="279"/>
      <c r="OE130" s="279"/>
      <c r="OF130" s="279"/>
      <c r="OG130" s="279"/>
      <c r="OH130" s="279"/>
      <c r="OI130" s="279"/>
      <c r="OJ130" s="279"/>
      <c r="OK130" s="279"/>
      <c r="OL130" s="279"/>
      <c r="OM130" s="279"/>
      <c r="ON130" s="279"/>
      <c r="OO130" s="279"/>
      <c r="OP130" s="279"/>
      <c r="OQ130" s="279"/>
      <c r="OR130" s="279"/>
      <c r="OS130" s="279"/>
      <c r="OT130" s="279"/>
      <c r="OU130" s="279"/>
      <c r="OV130" s="279"/>
      <c r="OW130" s="279"/>
      <c r="OX130" s="279"/>
      <c r="OY130" s="279"/>
      <c r="OZ130" s="279"/>
      <c r="PA130" s="279"/>
      <c r="PB130" s="279"/>
      <c r="PC130" s="279"/>
      <c r="PD130" s="279"/>
      <c r="PE130" s="279"/>
      <c r="PF130" s="279"/>
      <c r="PG130" s="279"/>
      <c r="PH130" s="279"/>
      <c r="PI130" s="279"/>
      <c r="PJ130" s="279"/>
      <c r="PK130" s="279"/>
      <c r="PL130" s="279"/>
      <c r="PM130" s="279"/>
      <c r="PN130" s="279"/>
      <c r="PO130" s="279"/>
      <c r="PP130" s="279"/>
      <c r="PQ130" s="279"/>
      <c r="PR130" s="279"/>
      <c r="PS130" s="279"/>
      <c r="PT130" s="279"/>
      <c r="PU130" s="279"/>
      <c r="PV130" s="279"/>
      <c r="PW130" s="279"/>
      <c r="PX130" s="279"/>
      <c r="PY130" s="279"/>
      <c r="PZ130" s="279"/>
      <c r="QA130" s="279"/>
      <c r="QB130" s="279"/>
      <c r="QC130" s="279"/>
      <c r="QD130" s="279"/>
      <c r="QE130" s="279"/>
      <c r="QF130" s="279"/>
      <c r="QG130" s="279"/>
      <c r="QH130" s="279"/>
      <c r="QI130" s="279"/>
      <c r="QJ130" s="279"/>
      <c r="QK130" s="279"/>
      <c r="QL130" s="279"/>
      <c r="QM130" s="279"/>
      <c r="QN130" s="279"/>
      <c r="QO130" s="279"/>
      <c r="QP130" s="279"/>
      <c r="QQ130" s="279"/>
      <c r="QR130" s="279"/>
      <c r="QS130" s="279"/>
      <c r="QT130" s="279"/>
      <c r="QU130" s="279"/>
      <c r="QV130" s="279"/>
      <c r="QW130" s="279"/>
      <c r="QX130" s="279"/>
      <c r="QY130" s="279"/>
      <c r="QZ130" s="279"/>
      <c r="RA130" s="279"/>
      <c r="RB130" s="279"/>
      <c r="RC130" s="279"/>
      <c r="RD130" s="279"/>
      <c r="RE130" s="279"/>
      <c r="RF130" s="279"/>
      <c r="RG130" s="279"/>
      <c r="RH130" s="279"/>
      <c r="RI130" s="279"/>
      <c r="RJ130" s="279"/>
      <c r="RK130" s="279"/>
      <c r="RL130" s="279"/>
      <c r="RM130" s="279"/>
      <c r="RN130" s="279"/>
      <c r="RO130" s="279"/>
      <c r="RP130" s="279"/>
      <c r="RQ130" s="279"/>
      <c r="RR130" s="279"/>
      <c r="RS130" s="279"/>
      <c r="RT130" s="279"/>
      <c r="RU130" s="279"/>
      <c r="RV130" s="279"/>
      <c r="RW130" s="279"/>
      <c r="RX130" s="279"/>
      <c r="RY130" s="279"/>
      <c r="RZ130" s="279"/>
      <c r="SA130" s="279"/>
      <c r="SB130" s="279"/>
      <c r="SC130" s="279"/>
      <c r="SD130" s="279"/>
      <c r="SE130" s="279"/>
      <c r="SF130" s="279"/>
      <c r="SG130" s="279"/>
      <c r="SH130" s="279"/>
      <c r="SI130" s="279"/>
      <c r="SJ130" s="279"/>
      <c r="SK130" s="279"/>
      <c r="SL130" s="279"/>
      <c r="SM130" s="279"/>
      <c r="SN130" s="279"/>
      <c r="SO130" s="279"/>
      <c r="SP130" s="279"/>
      <c r="SQ130" s="279"/>
      <c r="SR130" s="279"/>
      <c r="SS130" s="279"/>
      <c r="ST130" s="279"/>
      <c r="SU130" s="279"/>
      <c r="SV130" s="279"/>
      <c r="SW130" s="279"/>
      <c r="SX130" s="279"/>
      <c r="SY130" s="279"/>
      <c r="SZ130" s="279"/>
      <c r="TA130" s="279"/>
      <c r="TB130" s="279"/>
      <c r="TC130" s="279"/>
      <c r="TD130" s="279"/>
      <c r="TE130" s="279"/>
      <c r="TF130" s="279"/>
      <c r="TG130" s="279"/>
      <c r="TH130" s="279"/>
      <c r="TI130" s="279"/>
      <c r="TJ130" s="279"/>
      <c r="TK130" s="279"/>
      <c r="TL130" s="279"/>
      <c r="TM130" s="279"/>
      <c r="TN130" s="279"/>
      <c r="TO130" s="279"/>
      <c r="TP130" s="279"/>
      <c r="TQ130" s="279"/>
      <c r="TR130" s="279"/>
      <c r="TS130" s="279"/>
      <c r="TT130" s="279"/>
      <c r="TU130" s="279"/>
      <c r="TV130" s="279"/>
      <c r="TW130" s="279"/>
      <c r="TX130" s="279"/>
      <c r="TY130" s="279"/>
      <c r="TZ130" s="279"/>
      <c r="UA130" s="279"/>
      <c r="UB130" s="279"/>
      <c r="UC130" s="279"/>
      <c r="UD130" s="279"/>
      <c r="UE130" s="279"/>
      <c r="UF130" s="279"/>
      <c r="UG130" s="279"/>
      <c r="UH130" s="279"/>
      <c r="UI130" s="279"/>
      <c r="UJ130" s="279"/>
      <c r="UK130" s="279"/>
      <c r="UL130" s="279"/>
      <c r="UM130" s="279"/>
      <c r="UN130" s="279"/>
      <c r="UO130" s="279"/>
      <c r="UP130" s="279"/>
      <c r="UQ130" s="279"/>
      <c r="UR130" s="279"/>
      <c r="US130" s="279"/>
      <c r="UT130" s="279"/>
      <c r="UU130" s="279"/>
      <c r="UV130" s="279"/>
      <c r="UW130" s="279"/>
      <c r="UX130" s="279"/>
      <c r="UY130" s="279"/>
      <c r="UZ130" s="279"/>
      <c r="VA130" s="279"/>
      <c r="VB130" s="279"/>
      <c r="VC130" s="279"/>
      <c r="VD130" s="279"/>
      <c r="VE130" s="279"/>
      <c r="VF130" s="279"/>
      <c r="VG130" s="279"/>
      <c r="VH130" s="279"/>
      <c r="VI130" s="279"/>
      <c r="VJ130" s="279"/>
      <c r="VK130" s="279"/>
      <c r="VL130" s="279"/>
      <c r="VM130" s="279"/>
      <c r="VN130" s="279"/>
      <c r="VO130" s="279"/>
      <c r="VP130" s="279"/>
      <c r="VQ130" s="279"/>
      <c r="VR130" s="279"/>
      <c r="VS130" s="279"/>
      <c r="VT130" s="279"/>
      <c r="VU130" s="279"/>
      <c r="VV130" s="279"/>
      <c r="VW130" s="279"/>
      <c r="VX130" s="279"/>
      <c r="VY130" s="279"/>
      <c r="VZ130" s="279"/>
      <c r="WA130" s="279"/>
      <c r="WB130" s="279"/>
      <c r="WC130" s="279"/>
      <c r="WD130" s="279"/>
      <c r="WE130" s="279"/>
      <c r="WF130" s="279"/>
      <c r="WG130" s="279"/>
      <c r="WH130" s="279"/>
      <c r="WI130" s="279"/>
      <c r="WJ130" s="279"/>
      <c r="WK130" s="279"/>
      <c r="WL130" s="279"/>
      <c r="WM130" s="279"/>
      <c r="WN130" s="279"/>
      <c r="WO130" s="279"/>
      <c r="WP130" s="279"/>
      <c r="WQ130" s="279"/>
      <c r="WR130" s="279"/>
      <c r="WS130" s="279"/>
      <c r="WT130" s="279"/>
      <c r="WU130" s="279"/>
      <c r="WV130" s="279"/>
      <c r="WW130" s="279"/>
      <c r="WX130" s="279"/>
      <c r="WY130" s="279"/>
      <c r="WZ130" s="279"/>
      <c r="XA130" s="279"/>
      <c r="XB130" s="279"/>
      <c r="XC130" s="279"/>
      <c r="XD130" s="279"/>
      <c r="XE130" s="279"/>
      <c r="XF130" s="279"/>
      <c r="XG130" s="279"/>
      <c r="XH130" s="279"/>
      <c r="XI130" s="279"/>
      <c r="XJ130" s="279"/>
      <c r="XK130" s="279"/>
      <c r="XL130" s="279"/>
      <c r="XM130" s="279"/>
      <c r="XN130" s="279"/>
      <c r="XO130" s="279"/>
      <c r="XP130" s="279"/>
      <c r="XQ130" s="279"/>
      <c r="XR130" s="279"/>
      <c r="XS130" s="279"/>
      <c r="XT130" s="279"/>
      <c r="XU130" s="279"/>
      <c r="XV130" s="279"/>
      <c r="XW130" s="279"/>
      <c r="XX130" s="279"/>
      <c r="XY130" s="279"/>
      <c r="XZ130" s="279"/>
      <c r="YA130" s="279"/>
      <c r="YB130" s="279"/>
      <c r="YC130" s="279"/>
      <c r="YD130" s="279"/>
      <c r="YE130" s="279"/>
      <c r="YF130" s="279"/>
      <c r="YG130" s="279"/>
      <c r="YH130" s="279"/>
      <c r="YI130" s="279"/>
      <c r="YJ130" s="279"/>
      <c r="YK130" s="279"/>
      <c r="YL130" s="279"/>
      <c r="YM130" s="279"/>
      <c r="YN130" s="279"/>
      <c r="YO130" s="279"/>
      <c r="YP130" s="279"/>
      <c r="YQ130" s="279"/>
      <c r="YR130" s="279"/>
      <c r="YS130" s="279"/>
      <c r="YT130" s="279"/>
      <c r="YU130" s="279"/>
      <c r="YV130" s="279"/>
      <c r="YW130" s="279"/>
      <c r="YX130" s="279"/>
      <c r="YY130" s="279"/>
      <c r="YZ130" s="279"/>
      <c r="ZA130" s="279"/>
      <c r="ZB130" s="279"/>
      <c r="ZC130" s="279"/>
      <c r="ZD130" s="279"/>
      <c r="ZE130" s="279"/>
      <c r="ZF130" s="279"/>
      <c r="ZG130" s="279"/>
      <c r="ZH130" s="279"/>
      <c r="ZI130" s="279"/>
      <c r="ZJ130" s="279"/>
      <c r="ZK130" s="279"/>
      <c r="ZL130" s="279"/>
      <c r="ZM130" s="279"/>
      <c r="ZN130" s="279"/>
      <c r="ZO130" s="279"/>
      <c r="ZP130" s="279"/>
      <c r="ZQ130" s="279"/>
      <c r="ZR130" s="279"/>
      <c r="ZS130" s="279"/>
      <c r="ZT130" s="279"/>
      <c r="ZU130" s="279"/>
      <c r="ZV130" s="279"/>
      <c r="ZW130" s="279"/>
      <c r="ZX130" s="279"/>
      <c r="ZY130" s="279"/>
      <c r="ZZ130" s="279"/>
      <c r="AAA130" s="279"/>
      <c r="AAB130" s="279"/>
      <c r="AAC130" s="279"/>
      <c r="AAD130" s="279"/>
      <c r="AAE130" s="279"/>
      <c r="AAF130" s="279"/>
      <c r="AAG130" s="279"/>
      <c r="AAH130" s="279"/>
      <c r="AAI130" s="279"/>
      <c r="AAJ130" s="279"/>
      <c r="AAK130" s="279"/>
      <c r="AAL130" s="279"/>
      <c r="AAM130" s="279"/>
      <c r="AAN130" s="279"/>
      <c r="AAO130" s="279"/>
      <c r="AAP130" s="279"/>
      <c r="AAQ130" s="279"/>
      <c r="AAR130" s="279"/>
      <c r="AAS130" s="279"/>
      <c r="AAT130" s="279"/>
      <c r="AAU130" s="279"/>
      <c r="AAV130" s="279"/>
      <c r="AAW130" s="279"/>
      <c r="AAX130" s="279"/>
      <c r="AAY130" s="279"/>
      <c r="AAZ130" s="279"/>
      <c r="ABA130" s="279"/>
      <c r="ABB130" s="279"/>
      <c r="ABC130" s="279"/>
      <c r="ABD130" s="279"/>
      <c r="ABE130" s="279"/>
      <c r="ABF130" s="279"/>
      <c r="ABG130" s="279"/>
      <c r="ABH130" s="279"/>
      <c r="ABI130" s="279"/>
      <c r="ABJ130" s="279"/>
      <c r="ABK130" s="279"/>
      <c r="ABL130" s="279"/>
      <c r="ABM130" s="279"/>
      <c r="ABN130" s="279"/>
      <c r="ABO130" s="279"/>
      <c r="ABP130" s="279"/>
      <c r="ABQ130" s="279"/>
      <c r="ABR130" s="279"/>
      <c r="ABS130" s="279"/>
      <c r="ABT130" s="279"/>
      <c r="ABU130" s="279"/>
      <c r="ABV130" s="279"/>
      <c r="ABW130" s="279"/>
      <c r="ABX130" s="279"/>
      <c r="ABY130" s="279"/>
      <c r="ABZ130" s="279"/>
      <c r="ACA130" s="279"/>
      <c r="ACB130" s="279"/>
      <c r="ACC130" s="279"/>
      <c r="ACD130" s="279"/>
      <c r="ACE130" s="279"/>
      <c r="ACF130" s="279"/>
      <c r="ACG130" s="279"/>
      <c r="ACH130" s="279"/>
      <c r="ACI130" s="279"/>
      <c r="ACJ130" s="279"/>
      <c r="ACK130" s="279"/>
      <c r="ACL130" s="279"/>
      <c r="ACM130" s="279"/>
      <c r="ACN130" s="279"/>
      <c r="ACO130" s="279"/>
      <c r="ACP130" s="279"/>
      <c r="ACQ130" s="279"/>
      <c r="ACR130" s="279"/>
      <c r="ACS130" s="279"/>
      <c r="ACT130" s="279"/>
      <c r="ACU130" s="279"/>
      <c r="ACV130" s="279"/>
      <c r="ACW130" s="279"/>
      <c r="ACX130" s="279"/>
      <c r="ACY130" s="279"/>
      <c r="ACZ130" s="279"/>
      <c r="ADA130" s="279"/>
      <c r="ADB130" s="279"/>
      <c r="ADC130" s="279"/>
      <c r="ADD130" s="279"/>
      <c r="ADE130" s="279"/>
      <c r="ADF130" s="279"/>
      <c r="ADG130" s="279"/>
      <c r="ADH130" s="279"/>
      <c r="ADI130" s="279"/>
      <c r="ADJ130" s="279"/>
      <c r="ADK130" s="279"/>
      <c r="ADL130" s="279"/>
      <c r="ADM130" s="279"/>
      <c r="ADN130" s="279"/>
      <c r="ADO130" s="279"/>
      <c r="ADP130" s="279"/>
      <c r="ADQ130" s="279"/>
      <c r="ADR130" s="279"/>
      <c r="ADS130" s="279"/>
      <c r="ADT130" s="279"/>
      <c r="ADU130" s="279"/>
      <c r="ADV130" s="279"/>
      <c r="ADW130" s="279"/>
      <c r="ADX130" s="279"/>
      <c r="ADY130" s="279"/>
      <c r="ADZ130" s="279"/>
      <c r="AEA130" s="279"/>
      <c r="AEB130" s="279"/>
      <c r="AEC130" s="279"/>
      <c r="AED130" s="279"/>
      <c r="AEE130" s="279"/>
      <c r="AEF130" s="279"/>
      <c r="AEG130" s="279"/>
      <c r="AEH130" s="279"/>
      <c r="AEI130" s="279"/>
      <c r="AEJ130" s="279"/>
      <c r="AEK130" s="279"/>
      <c r="AEL130" s="279"/>
      <c r="AEM130" s="279"/>
      <c r="AEN130" s="279"/>
      <c r="AEO130" s="279"/>
      <c r="AEP130" s="279"/>
      <c r="AEQ130" s="279"/>
      <c r="AER130" s="279"/>
      <c r="AES130" s="279"/>
      <c r="AET130" s="279"/>
      <c r="AEU130" s="279"/>
      <c r="AEV130" s="279"/>
      <c r="AEW130" s="279"/>
      <c r="AEX130" s="279"/>
      <c r="AEY130" s="279"/>
      <c r="AEZ130" s="279"/>
      <c r="AFA130" s="279"/>
      <c r="AFB130" s="279"/>
      <c r="AFC130" s="279"/>
      <c r="AFD130" s="279"/>
      <c r="AFE130" s="279"/>
      <c r="AFF130" s="279"/>
      <c r="AFG130" s="279"/>
      <c r="AFH130" s="279"/>
      <c r="AFI130" s="279"/>
      <c r="AFJ130" s="279"/>
      <c r="AFK130" s="279"/>
      <c r="AFL130" s="279"/>
      <c r="AFM130" s="279"/>
      <c r="AFN130" s="279"/>
      <c r="AFO130" s="279"/>
      <c r="AFP130" s="279"/>
      <c r="AFQ130" s="279"/>
      <c r="AFR130" s="279"/>
      <c r="AFS130" s="279"/>
      <c r="AFT130" s="279"/>
      <c r="AFU130" s="279"/>
      <c r="AFV130" s="279"/>
      <c r="AFW130" s="279"/>
      <c r="AFX130" s="279"/>
      <c r="AFY130" s="279"/>
      <c r="AFZ130" s="279"/>
      <c r="AGA130" s="279"/>
      <c r="AGB130" s="279"/>
      <c r="AGC130" s="279"/>
      <c r="AGD130" s="279"/>
      <c r="AGE130" s="279"/>
      <c r="AGF130" s="279"/>
      <c r="AGG130" s="279"/>
      <c r="AGH130" s="279"/>
      <c r="AGI130" s="279"/>
      <c r="AGJ130" s="279"/>
      <c r="AGK130" s="279"/>
      <c r="AGL130" s="279"/>
      <c r="AGM130" s="279"/>
      <c r="AGN130" s="279"/>
      <c r="AGO130" s="279"/>
      <c r="AGP130" s="279"/>
      <c r="AGQ130" s="279"/>
      <c r="AGR130" s="279"/>
      <c r="AGS130" s="279"/>
      <c r="AGT130" s="279"/>
      <c r="AGU130" s="279"/>
      <c r="AGV130" s="279"/>
      <c r="AGW130" s="279"/>
      <c r="AGX130" s="279"/>
      <c r="AGY130" s="279"/>
      <c r="AGZ130" s="279"/>
      <c r="AHA130" s="279"/>
      <c r="AHB130" s="279"/>
      <c r="AHC130" s="279"/>
      <c r="AHD130" s="279"/>
      <c r="AHE130" s="279"/>
      <c r="AHF130" s="279"/>
      <c r="AHG130" s="279"/>
      <c r="AHH130" s="279"/>
      <c r="AHI130" s="279"/>
      <c r="AHJ130" s="279"/>
      <c r="AHK130" s="279"/>
      <c r="AHL130" s="279"/>
      <c r="AHM130" s="279"/>
      <c r="AHN130" s="279"/>
      <c r="AHO130" s="279"/>
      <c r="AHP130" s="279"/>
      <c r="AHQ130" s="279"/>
      <c r="AHR130" s="279"/>
      <c r="AHS130" s="279"/>
      <c r="AHT130" s="279"/>
      <c r="AHU130" s="279"/>
      <c r="AHV130" s="279"/>
      <c r="AHW130" s="279"/>
      <c r="AHX130" s="279"/>
      <c r="AHY130" s="279"/>
      <c r="AHZ130" s="279"/>
      <c r="AIA130" s="279"/>
      <c r="AIB130" s="279"/>
      <c r="AIC130" s="279"/>
      <c r="AID130" s="279"/>
      <c r="AIE130" s="279"/>
      <c r="AIF130" s="279"/>
      <c r="AIG130" s="279"/>
      <c r="AIH130" s="279"/>
      <c r="AII130" s="279"/>
      <c r="AIJ130" s="279"/>
      <c r="AIK130" s="279"/>
      <c r="AIL130" s="279"/>
      <c r="AIM130" s="279"/>
      <c r="AIN130" s="279"/>
      <c r="AIO130" s="279"/>
      <c r="AIP130" s="279"/>
      <c r="AIQ130" s="279"/>
      <c r="AIR130" s="279"/>
      <c r="AIS130" s="279"/>
      <c r="AIT130" s="279"/>
      <c r="AIU130" s="279"/>
      <c r="AIV130" s="279"/>
      <c r="AIW130" s="279"/>
      <c r="AIX130" s="279"/>
      <c r="AIY130" s="279"/>
      <c r="AIZ130" s="279"/>
      <c r="AJA130" s="279"/>
      <c r="AJB130" s="279"/>
      <c r="AJC130" s="279"/>
      <c r="AJD130" s="279"/>
      <c r="AJE130" s="279"/>
      <c r="AJF130" s="279"/>
      <c r="AJG130" s="279"/>
      <c r="AJH130" s="279"/>
      <c r="AJI130" s="279"/>
      <c r="AJJ130" s="279"/>
      <c r="AJK130" s="279"/>
      <c r="AJL130" s="279"/>
      <c r="AJM130" s="279"/>
      <c r="AJN130" s="279"/>
      <c r="AJO130" s="279"/>
      <c r="AJP130" s="279"/>
      <c r="AJQ130" s="279"/>
      <c r="AJR130" s="279"/>
      <c r="AJS130" s="279"/>
      <c r="AJT130" s="279"/>
      <c r="AJU130" s="279"/>
      <c r="AJV130" s="279"/>
      <c r="AJW130" s="279"/>
      <c r="AJX130" s="279"/>
      <c r="AJY130" s="279"/>
      <c r="AJZ130" s="279"/>
      <c r="AKA130" s="279"/>
      <c r="AKB130" s="279"/>
      <c r="AKC130" s="279"/>
      <c r="AKD130" s="279"/>
      <c r="AKE130" s="279"/>
      <c r="AKF130" s="279"/>
      <c r="AKG130" s="279"/>
      <c r="AKH130" s="279"/>
      <c r="AKI130" s="279"/>
      <c r="AKJ130" s="279"/>
      <c r="AKK130" s="279"/>
      <c r="AKL130" s="279"/>
      <c r="AKM130" s="279"/>
      <c r="AKN130" s="279"/>
      <c r="AKO130" s="279"/>
      <c r="AKP130" s="279"/>
      <c r="AKQ130" s="279"/>
      <c r="AKR130" s="279"/>
      <c r="AKS130" s="279"/>
      <c r="AKT130" s="279"/>
      <c r="AKU130" s="279"/>
      <c r="AKV130" s="279"/>
      <c r="AKW130" s="279"/>
      <c r="AKX130" s="279"/>
      <c r="AKY130" s="279"/>
      <c r="AKZ130" s="279"/>
      <c r="ALA130" s="279"/>
      <c r="ALB130" s="279"/>
      <c r="ALC130" s="279"/>
      <c r="ALD130" s="279"/>
      <c r="ALE130" s="279"/>
      <c r="ALF130" s="279"/>
      <c r="ALG130" s="279"/>
      <c r="ALH130" s="279"/>
      <c r="ALI130" s="279"/>
      <c r="ALJ130" s="279"/>
      <c r="ALK130" s="279"/>
      <c r="ALL130" s="279"/>
      <c r="ALM130" s="279"/>
      <c r="ALN130" s="279"/>
      <c r="ALO130" s="279"/>
      <c r="ALP130" s="279"/>
      <c r="ALQ130" s="279"/>
      <c r="ALR130" s="279"/>
      <c r="ALS130" s="279"/>
      <c r="ALT130" s="279"/>
      <c r="ALU130" s="279"/>
      <c r="ALV130" s="279"/>
      <c r="ALW130" s="279"/>
      <c r="ALX130" s="279"/>
      <c r="ALY130" s="279"/>
      <c r="ALZ130" s="279"/>
      <c r="AMA130" s="279"/>
      <c r="AMB130" s="279"/>
      <c r="AMC130" s="279"/>
      <c r="AMD130" s="279"/>
      <c r="AME130" s="279"/>
      <c r="AMF130" s="279"/>
      <c r="AMG130" s="279"/>
      <c r="AMH130" s="279"/>
      <c r="AMI130" s="279"/>
      <c r="AMJ130" s="279"/>
      <c r="AMK130" s="279"/>
      <c r="AML130" s="279"/>
      <c r="AMM130" s="279"/>
      <c r="AMN130" s="279"/>
      <c r="AMO130" s="279"/>
      <c r="AMP130" s="279"/>
      <c r="AMQ130" s="279"/>
      <c r="AMR130" s="279"/>
      <c r="AMS130" s="279"/>
      <c r="AMT130" s="279"/>
      <c r="AMU130" s="279"/>
      <c r="AMV130" s="279"/>
      <c r="AMW130" s="279"/>
      <c r="AMX130" s="279"/>
      <c r="AMY130" s="279"/>
      <c r="AMZ130" s="279"/>
      <c r="ANA130" s="279"/>
      <c r="ANB130" s="279"/>
      <c r="ANC130" s="279"/>
      <c r="AND130" s="279"/>
      <c r="ANE130" s="279"/>
      <c r="ANF130" s="279"/>
      <c r="ANG130" s="279"/>
      <c r="ANH130" s="279"/>
      <c r="ANI130" s="279"/>
      <c r="ANJ130" s="279"/>
      <c r="ANK130" s="279"/>
      <c r="ANL130" s="279"/>
      <c r="ANM130" s="279"/>
      <c r="ANN130" s="279"/>
      <c r="ANO130" s="279"/>
      <c r="ANP130" s="279"/>
      <c r="ANQ130" s="279"/>
      <c r="ANR130" s="279"/>
      <c r="ANS130" s="279"/>
      <c r="ANT130" s="279"/>
      <c r="ANU130" s="279"/>
      <c r="ANV130" s="279"/>
      <c r="ANW130" s="279"/>
      <c r="ANX130" s="279"/>
      <c r="ANY130" s="279"/>
      <c r="ANZ130" s="279"/>
      <c r="AOA130" s="279"/>
      <c r="AOB130" s="279"/>
      <c r="AOC130" s="279"/>
      <c r="AOD130" s="279"/>
      <c r="AOE130" s="279"/>
      <c r="AOF130" s="279"/>
      <c r="AOG130" s="279"/>
      <c r="AOH130" s="279"/>
      <c r="AOI130" s="279"/>
      <c r="AOJ130" s="279"/>
      <c r="AOK130" s="279"/>
      <c r="AOL130" s="279"/>
      <c r="AOM130" s="279"/>
      <c r="AON130" s="279"/>
      <c r="AOO130" s="279"/>
      <c r="AOP130" s="279"/>
      <c r="AOQ130" s="279"/>
      <c r="AOR130" s="279"/>
      <c r="AOS130" s="279"/>
      <c r="AOT130" s="279"/>
      <c r="AOU130" s="279"/>
      <c r="AOV130" s="279"/>
      <c r="AOW130" s="279"/>
      <c r="AOX130" s="279"/>
      <c r="AOY130" s="279"/>
      <c r="AOZ130" s="279"/>
      <c r="APA130" s="279"/>
      <c r="APB130" s="279"/>
      <c r="APC130" s="279"/>
      <c r="APD130" s="279"/>
      <c r="APE130" s="279"/>
      <c r="APF130" s="279"/>
      <c r="APG130" s="279"/>
      <c r="APH130" s="279"/>
      <c r="API130" s="279"/>
      <c r="APJ130" s="279"/>
      <c r="APK130" s="279"/>
      <c r="APL130" s="279"/>
      <c r="APM130" s="279"/>
      <c r="APN130" s="279"/>
      <c r="APO130" s="279"/>
      <c r="APP130" s="279"/>
      <c r="APQ130" s="279"/>
      <c r="APR130" s="279"/>
      <c r="APS130" s="279"/>
      <c r="APT130" s="279"/>
      <c r="APU130" s="279"/>
      <c r="APV130" s="279"/>
      <c r="APW130" s="279"/>
      <c r="APX130" s="279"/>
      <c r="APY130" s="279"/>
      <c r="APZ130" s="279"/>
      <c r="AQA130" s="279"/>
      <c r="AQB130" s="279"/>
      <c r="AQC130" s="279"/>
      <c r="AQD130" s="279"/>
      <c r="AQE130" s="279"/>
      <c r="AQF130" s="279"/>
      <c r="AQG130" s="279"/>
      <c r="AQH130" s="279"/>
      <c r="AQI130" s="279"/>
      <c r="AQJ130" s="279"/>
      <c r="AQK130" s="279"/>
      <c r="AQL130" s="279"/>
      <c r="AQM130" s="279"/>
      <c r="AQN130" s="279"/>
      <c r="AQO130" s="279"/>
      <c r="AQP130" s="279"/>
      <c r="AQQ130" s="279"/>
      <c r="AQR130" s="279"/>
      <c r="AQS130" s="279"/>
      <c r="AQT130" s="279"/>
      <c r="AQU130" s="279"/>
      <c r="AQV130" s="279"/>
      <c r="AQW130" s="279"/>
      <c r="AQX130" s="279"/>
      <c r="AQY130" s="279"/>
      <c r="AQZ130" s="279"/>
      <c r="ARA130" s="279"/>
      <c r="ARB130" s="279"/>
      <c r="ARC130" s="279"/>
      <c r="ARD130" s="279"/>
      <c r="ARE130" s="279"/>
      <c r="ARF130" s="279"/>
      <c r="ARG130" s="279"/>
      <c r="ARH130" s="279"/>
      <c r="ARI130" s="279"/>
      <c r="ARJ130" s="279"/>
      <c r="ARK130" s="279"/>
      <c r="ARL130" s="279"/>
      <c r="ARM130" s="279"/>
      <c r="ARN130" s="279"/>
      <c r="ARO130" s="279"/>
      <c r="ARP130" s="279"/>
      <c r="ARQ130" s="279"/>
      <c r="ARR130" s="279"/>
      <c r="ARS130" s="279"/>
      <c r="ART130" s="279"/>
      <c r="ARU130" s="279"/>
      <c r="ARV130" s="279"/>
      <c r="ARW130" s="279"/>
      <c r="ARX130" s="279"/>
      <c r="ARY130" s="279"/>
      <c r="ARZ130" s="279"/>
      <c r="ASA130" s="279"/>
      <c r="ASB130" s="279"/>
      <c r="ASC130" s="279"/>
      <c r="ASD130" s="279"/>
      <c r="ASE130" s="279"/>
      <c r="ASF130" s="279"/>
      <c r="ASG130" s="279"/>
      <c r="ASH130" s="279"/>
      <c r="ASI130" s="279"/>
      <c r="ASJ130" s="279"/>
      <c r="ASK130" s="279"/>
      <c r="ASL130" s="279"/>
      <c r="ASM130" s="279"/>
      <c r="ASN130" s="279"/>
      <c r="ASO130" s="279"/>
      <c r="ASP130" s="279"/>
      <c r="ASQ130" s="279"/>
      <c r="ASR130" s="279"/>
      <c r="ASS130" s="279"/>
      <c r="AST130" s="279"/>
      <c r="ASU130" s="279"/>
      <c r="ASV130" s="279"/>
      <c r="ASW130" s="279"/>
      <c r="ASX130" s="279"/>
      <c r="ASY130" s="279"/>
      <c r="ASZ130" s="279"/>
      <c r="ATA130" s="279"/>
      <c r="ATB130" s="279"/>
      <c r="ATC130" s="279"/>
      <c r="ATD130" s="279"/>
      <c r="ATE130" s="279"/>
      <c r="ATF130" s="279"/>
      <c r="ATG130" s="279"/>
      <c r="ATH130" s="279"/>
      <c r="ATI130" s="279"/>
      <c r="ATJ130" s="279"/>
      <c r="ATK130" s="279"/>
      <c r="ATL130" s="279"/>
      <c r="ATM130" s="279"/>
      <c r="ATN130" s="279"/>
      <c r="ATO130" s="279"/>
      <c r="ATP130" s="279"/>
      <c r="ATQ130" s="279"/>
      <c r="ATR130" s="279"/>
      <c r="ATS130" s="279"/>
      <c r="ATT130" s="279"/>
      <c r="ATU130" s="279"/>
      <c r="ATV130" s="279"/>
      <c r="ATW130" s="279"/>
      <c r="ATX130" s="279"/>
      <c r="ATY130" s="279"/>
      <c r="ATZ130" s="279"/>
      <c r="AUA130" s="279"/>
      <c r="AUB130" s="279"/>
      <c r="AUC130" s="279"/>
      <c r="AUD130" s="279"/>
      <c r="AUE130" s="279"/>
      <c r="AUF130" s="279"/>
      <c r="AUG130" s="279"/>
      <c r="AUH130" s="279"/>
      <c r="AUI130" s="279"/>
      <c r="AUJ130" s="279"/>
      <c r="AUK130" s="279"/>
      <c r="AUL130" s="279"/>
      <c r="AUM130" s="279"/>
      <c r="AUN130" s="279"/>
      <c r="AUO130" s="279"/>
      <c r="AUP130" s="279"/>
      <c r="AUQ130" s="279"/>
      <c r="AUR130" s="279"/>
      <c r="AUS130" s="279"/>
      <c r="AUT130" s="279"/>
      <c r="AUU130" s="279"/>
      <c r="AUV130" s="279"/>
      <c r="AUW130" s="279"/>
      <c r="AUX130" s="279"/>
      <c r="AUY130" s="279"/>
      <c r="AUZ130" s="279"/>
      <c r="AVA130" s="279"/>
      <c r="AVB130" s="279"/>
      <c r="AVC130" s="279"/>
      <c r="AVD130" s="279"/>
      <c r="AVE130" s="279"/>
      <c r="AVF130" s="279"/>
      <c r="AVG130" s="279"/>
      <c r="AVH130" s="279"/>
      <c r="AVI130" s="279"/>
      <c r="AVJ130" s="279"/>
      <c r="AVK130" s="279"/>
      <c r="AVL130" s="279"/>
      <c r="AVM130" s="279"/>
      <c r="AVN130" s="279"/>
      <c r="AVO130" s="279"/>
      <c r="AVP130" s="279"/>
      <c r="AVQ130" s="279"/>
      <c r="AVR130" s="279"/>
      <c r="AVS130" s="279"/>
      <c r="AVT130" s="279"/>
      <c r="AVU130" s="279"/>
      <c r="AVV130" s="279"/>
      <c r="AVW130" s="279"/>
      <c r="AVX130" s="279"/>
      <c r="AVY130" s="279"/>
      <c r="AVZ130" s="279"/>
      <c r="AWA130" s="279"/>
      <c r="AWB130" s="279"/>
      <c r="AWC130" s="279"/>
      <c r="AWD130" s="279"/>
      <c r="AWE130" s="279"/>
      <c r="AWF130" s="279"/>
      <c r="AWG130" s="279"/>
      <c r="AWH130" s="279"/>
      <c r="AWI130" s="279"/>
      <c r="AWJ130" s="279"/>
      <c r="AWK130" s="279"/>
      <c r="AWL130" s="279"/>
      <c r="AWM130" s="279"/>
      <c r="AWN130" s="279"/>
      <c r="AWO130" s="279"/>
      <c r="AWP130" s="279"/>
      <c r="AWQ130" s="279"/>
      <c r="AWR130" s="279"/>
      <c r="AWS130" s="279"/>
      <c r="AWT130" s="279"/>
      <c r="AWU130" s="279"/>
      <c r="AWV130" s="279"/>
      <c r="AWW130" s="279"/>
      <c r="AWX130" s="279"/>
      <c r="AWY130" s="279"/>
      <c r="AWZ130" s="279"/>
      <c r="AXA130" s="279"/>
      <c r="AXB130" s="279"/>
      <c r="AXC130" s="279"/>
      <c r="AXD130" s="279"/>
      <c r="AXE130" s="279"/>
      <c r="AXF130" s="279"/>
      <c r="AXG130" s="279"/>
      <c r="AXH130" s="279"/>
      <c r="AXI130" s="279"/>
      <c r="AXJ130" s="279"/>
      <c r="AXK130" s="279"/>
      <c r="AXL130" s="279"/>
      <c r="AXM130" s="279"/>
      <c r="AXN130" s="279"/>
      <c r="AXO130" s="279"/>
      <c r="AXP130" s="279"/>
      <c r="AXQ130" s="279"/>
      <c r="AXR130" s="279"/>
      <c r="AXS130" s="279"/>
      <c r="AXT130" s="279"/>
      <c r="AXU130" s="279"/>
      <c r="AXV130" s="279"/>
      <c r="AXW130" s="279"/>
      <c r="AXX130" s="279"/>
      <c r="AXY130" s="279"/>
      <c r="AXZ130" s="279"/>
      <c r="AYA130" s="279"/>
      <c r="AYB130" s="279"/>
      <c r="AYC130" s="279"/>
      <c r="AYD130" s="279"/>
      <c r="AYE130" s="279"/>
      <c r="AYF130" s="279"/>
      <c r="AYG130" s="279"/>
      <c r="AYH130" s="279"/>
      <c r="AYI130" s="279"/>
      <c r="AYJ130" s="279"/>
      <c r="AYK130" s="279"/>
      <c r="AYL130" s="279"/>
      <c r="AYM130" s="279"/>
      <c r="AYN130" s="279"/>
      <c r="AYO130" s="279"/>
      <c r="AYP130" s="279"/>
      <c r="AYQ130" s="279"/>
      <c r="AYR130" s="279"/>
      <c r="AYS130" s="279"/>
      <c r="AYT130" s="279"/>
      <c r="AYU130" s="279"/>
      <c r="AYV130" s="279"/>
      <c r="AYW130" s="279"/>
      <c r="AYX130" s="279"/>
      <c r="AYY130" s="279"/>
      <c r="AYZ130" s="279"/>
      <c r="AZA130" s="279"/>
      <c r="AZB130" s="279"/>
      <c r="AZC130" s="279"/>
      <c r="AZD130" s="279"/>
      <c r="AZE130" s="279"/>
      <c r="AZF130" s="279"/>
      <c r="AZG130" s="279"/>
      <c r="AZH130" s="279"/>
      <c r="AZI130" s="279"/>
      <c r="AZJ130" s="279"/>
      <c r="AZK130" s="279"/>
      <c r="AZL130" s="279"/>
      <c r="AZM130" s="279"/>
      <c r="AZN130" s="279"/>
      <c r="AZO130" s="279"/>
      <c r="AZP130" s="279"/>
      <c r="AZQ130" s="279"/>
      <c r="AZR130" s="279"/>
      <c r="AZS130" s="279"/>
      <c r="AZT130" s="279"/>
      <c r="AZU130" s="279"/>
      <c r="AZV130" s="279"/>
      <c r="AZW130" s="279"/>
      <c r="AZX130" s="279"/>
      <c r="AZY130" s="279"/>
      <c r="AZZ130" s="279"/>
      <c r="BAA130" s="279"/>
      <c r="BAB130" s="279"/>
      <c r="BAC130" s="279"/>
      <c r="BAD130" s="279"/>
      <c r="BAE130" s="279"/>
      <c r="BAF130" s="279"/>
      <c r="BAG130" s="279"/>
      <c r="BAH130" s="279"/>
      <c r="BAI130" s="279"/>
      <c r="BAJ130" s="279"/>
      <c r="BAK130" s="279"/>
      <c r="BAL130" s="279"/>
      <c r="BAM130" s="279"/>
      <c r="BAN130" s="279"/>
      <c r="BAO130" s="279"/>
      <c r="BAP130" s="279"/>
      <c r="BAQ130" s="279"/>
      <c r="BAR130" s="279"/>
      <c r="BAS130" s="279"/>
      <c r="BAT130" s="279"/>
      <c r="BAU130" s="279"/>
      <c r="BAV130" s="279"/>
      <c r="BAW130" s="279"/>
      <c r="BAX130" s="279"/>
      <c r="BAY130" s="279"/>
      <c r="BAZ130" s="279"/>
      <c r="BBA130" s="279"/>
      <c r="BBB130" s="279"/>
      <c r="BBC130" s="279"/>
      <c r="BBD130" s="279"/>
      <c r="BBE130" s="279"/>
      <c r="BBF130" s="279"/>
      <c r="BBG130" s="279"/>
      <c r="BBH130" s="279"/>
      <c r="BBI130" s="279"/>
      <c r="BBJ130" s="279"/>
      <c r="BBK130" s="279"/>
      <c r="BBL130" s="279"/>
      <c r="BBM130" s="279"/>
      <c r="BBN130" s="279"/>
      <c r="BBO130" s="279"/>
      <c r="BBP130" s="279"/>
      <c r="BBQ130" s="279"/>
      <c r="BBR130" s="279"/>
      <c r="BBS130" s="279"/>
      <c r="BBT130" s="279"/>
      <c r="BBU130" s="279"/>
      <c r="BBV130" s="279"/>
      <c r="BBW130" s="279"/>
      <c r="BBX130" s="279"/>
      <c r="BBY130" s="279"/>
      <c r="BBZ130" s="279"/>
      <c r="BCA130" s="279"/>
      <c r="BCB130" s="279"/>
      <c r="BCC130" s="279"/>
      <c r="BCD130" s="279"/>
      <c r="BCE130" s="279"/>
      <c r="BCF130" s="279"/>
      <c r="BCG130" s="279"/>
      <c r="BCH130" s="279"/>
      <c r="BCI130" s="279"/>
      <c r="BCJ130" s="279"/>
      <c r="BCK130" s="279"/>
      <c r="BCL130" s="279"/>
      <c r="BCM130" s="279"/>
      <c r="BCN130" s="279"/>
      <c r="BCO130" s="279"/>
      <c r="BCP130" s="279"/>
      <c r="BCQ130" s="279"/>
      <c r="BCR130" s="279"/>
      <c r="BCS130" s="279"/>
      <c r="BCT130" s="279"/>
      <c r="BCU130" s="279"/>
      <c r="BCV130" s="279"/>
      <c r="BCW130" s="279"/>
      <c r="BCX130" s="279"/>
      <c r="BCY130" s="279"/>
      <c r="BCZ130" s="279"/>
      <c r="BDA130" s="279"/>
      <c r="BDB130" s="279"/>
      <c r="BDC130" s="279"/>
      <c r="BDD130" s="279"/>
      <c r="BDE130" s="279"/>
      <c r="BDF130" s="279"/>
      <c r="BDG130" s="279"/>
      <c r="BDH130" s="279"/>
      <c r="BDI130" s="279"/>
      <c r="BDJ130" s="279"/>
      <c r="BDK130" s="279"/>
      <c r="BDL130" s="279"/>
      <c r="BDM130" s="279"/>
      <c r="BDN130" s="279"/>
      <c r="BDO130" s="279"/>
      <c r="BDP130" s="279"/>
      <c r="BDQ130" s="279"/>
      <c r="BDR130" s="279"/>
      <c r="BDS130" s="279"/>
      <c r="BDT130" s="279"/>
      <c r="BDU130" s="279"/>
      <c r="BDV130" s="279"/>
      <c r="BDW130" s="279"/>
      <c r="BDX130" s="279"/>
      <c r="BDY130" s="279"/>
      <c r="BDZ130" s="279"/>
      <c r="BEA130" s="279"/>
      <c r="BEB130" s="279"/>
      <c r="BEC130" s="279"/>
      <c r="BED130" s="279"/>
      <c r="BEE130" s="279"/>
      <c r="BEF130" s="279"/>
      <c r="BEG130" s="279"/>
      <c r="BEH130" s="279"/>
      <c r="BEI130" s="279"/>
      <c r="BEJ130" s="279"/>
      <c r="BEK130" s="279"/>
      <c r="BEL130" s="279"/>
      <c r="BEM130" s="279"/>
      <c r="BEN130" s="279"/>
      <c r="BEO130" s="279"/>
      <c r="BEP130" s="279"/>
      <c r="BEQ130" s="279"/>
      <c r="BER130" s="279"/>
      <c r="BES130" s="279"/>
      <c r="BET130" s="279"/>
      <c r="BEU130" s="279"/>
      <c r="BEV130" s="279"/>
      <c r="BEW130" s="279"/>
      <c r="BEX130" s="279"/>
      <c r="BEY130" s="279"/>
      <c r="BEZ130" s="279"/>
      <c r="BFA130" s="279"/>
      <c r="BFB130" s="279"/>
      <c r="BFC130" s="279"/>
      <c r="BFD130" s="279"/>
      <c r="BFE130" s="279"/>
      <c r="BFF130" s="279"/>
      <c r="BFG130" s="279"/>
      <c r="BFH130" s="279"/>
      <c r="BFI130" s="279"/>
      <c r="BFJ130" s="279"/>
      <c r="BFK130" s="279"/>
      <c r="BFL130" s="279"/>
      <c r="BFM130" s="279"/>
      <c r="BFN130" s="279"/>
      <c r="BFO130" s="279"/>
      <c r="BFP130" s="279"/>
      <c r="BFQ130" s="279"/>
      <c r="BFR130" s="279"/>
      <c r="BFS130" s="279"/>
      <c r="BFT130" s="279"/>
      <c r="BFU130" s="279"/>
      <c r="BFV130" s="279"/>
      <c r="BFW130" s="279"/>
      <c r="BFX130" s="279"/>
      <c r="BFY130" s="279"/>
      <c r="BFZ130" s="279"/>
      <c r="BGA130" s="279"/>
      <c r="BGB130" s="279"/>
      <c r="BGC130" s="279"/>
      <c r="BGD130" s="279"/>
      <c r="BGE130" s="279"/>
      <c r="BGF130" s="279"/>
      <c r="BGG130" s="279"/>
      <c r="BGH130" s="279"/>
      <c r="BGI130" s="279"/>
      <c r="BGJ130" s="279"/>
      <c r="BGK130" s="279"/>
      <c r="BGL130" s="279"/>
      <c r="BGM130" s="279"/>
      <c r="BGN130" s="279"/>
      <c r="BGO130" s="279"/>
      <c r="BGP130" s="279"/>
      <c r="BGQ130" s="279"/>
      <c r="BGR130" s="279"/>
      <c r="BGS130" s="279"/>
      <c r="BGT130" s="279"/>
      <c r="BGU130" s="279"/>
      <c r="BGV130" s="279"/>
      <c r="BGW130" s="279"/>
      <c r="BGX130" s="279"/>
      <c r="BGY130" s="279"/>
      <c r="BGZ130" s="279"/>
      <c r="BHA130" s="279"/>
      <c r="BHB130" s="279"/>
      <c r="BHC130" s="279"/>
      <c r="BHD130" s="279"/>
      <c r="BHE130" s="279"/>
      <c r="BHF130" s="279"/>
      <c r="BHG130" s="279"/>
      <c r="BHH130" s="279"/>
      <c r="BHI130" s="279"/>
      <c r="BHJ130" s="279"/>
      <c r="BHK130" s="279"/>
      <c r="BHL130" s="279"/>
      <c r="BHM130" s="279"/>
      <c r="BHN130" s="279"/>
      <c r="BHO130" s="279"/>
      <c r="BHP130" s="279"/>
      <c r="BHQ130" s="279"/>
      <c r="BHR130" s="279"/>
      <c r="BHS130" s="279"/>
      <c r="BHT130" s="279"/>
      <c r="BHU130" s="279"/>
      <c r="BHV130" s="279"/>
      <c r="BHW130" s="279"/>
      <c r="BHX130" s="279"/>
      <c r="BHY130" s="279"/>
      <c r="BHZ130" s="279"/>
      <c r="BIA130" s="279"/>
      <c r="BIB130" s="279"/>
      <c r="BIC130" s="279"/>
      <c r="BID130" s="279"/>
      <c r="BIE130" s="279"/>
      <c r="BIF130" s="279"/>
      <c r="BIG130" s="279"/>
      <c r="BIH130" s="279"/>
      <c r="BII130" s="279"/>
      <c r="BIJ130" s="279"/>
      <c r="BIK130" s="279"/>
      <c r="BIL130" s="279"/>
      <c r="BIM130" s="279"/>
      <c r="BIN130" s="279"/>
      <c r="BIO130" s="279"/>
      <c r="BIP130" s="279"/>
      <c r="BIQ130" s="279"/>
      <c r="BIR130" s="279"/>
      <c r="BIS130" s="279"/>
      <c r="BIT130" s="279"/>
      <c r="BIU130" s="279"/>
      <c r="BIV130" s="279"/>
      <c r="BIW130" s="279"/>
      <c r="BIX130" s="279"/>
      <c r="BIY130" s="279"/>
      <c r="BIZ130" s="279"/>
      <c r="BJA130" s="279"/>
      <c r="BJB130" s="279"/>
      <c r="BJC130" s="279"/>
      <c r="BJD130" s="279"/>
      <c r="BJE130" s="279"/>
      <c r="BJF130" s="279"/>
      <c r="BJG130" s="279"/>
      <c r="BJH130" s="279"/>
      <c r="BJI130" s="279"/>
      <c r="BJJ130" s="279"/>
      <c r="BJK130" s="279"/>
      <c r="BJL130" s="279"/>
      <c r="BJM130" s="279"/>
      <c r="BJN130" s="279"/>
      <c r="BJO130" s="279"/>
      <c r="BJP130" s="279"/>
      <c r="BJQ130" s="279"/>
      <c r="BJR130" s="279"/>
      <c r="BJS130" s="279"/>
      <c r="BJT130" s="279"/>
      <c r="BJU130" s="279"/>
      <c r="BJV130" s="279"/>
      <c r="BJW130" s="279"/>
      <c r="BJX130" s="279"/>
      <c r="BJY130" s="279"/>
      <c r="BJZ130" s="279"/>
      <c r="BKA130" s="279"/>
      <c r="BKB130" s="279"/>
      <c r="BKC130" s="279"/>
      <c r="BKD130" s="279"/>
      <c r="BKE130" s="279"/>
      <c r="BKF130" s="279"/>
      <c r="BKG130" s="279"/>
      <c r="BKH130" s="279"/>
      <c r="BKI130" s="279"/>
      <c r="BKJ130" s="279"/>
      <c r="BKK130" s="279"/>
      <c r="BKL130" s="279"/>
      <c r="BKM130" s="279"/>
      <c r="BKN130" s="279"/>
      <c r="BKO130" s="279"/>
      <c r="BKP130" s="279"/>
      <c r="BKQ130" s="279"/>
      <c r="BKR130" s="279"/>
      <c r="BKS130" s="279"/>
      <c r="BKT130" s="279"/>
      <c r="BKU130" s="279"/>
      <c r="BKV130" s="279"/>
      <c r="BKW130" s="279"/>
      <c r="BKX130" s="279"/>
      <c r="BKY130" s="279"/>
      <c r="BKZ130" s="279"/>
      <c r="BLA130" s="279"/>
      <c r="BLB130" s="279"/>
      <c r="BLC130" s="279"/>
      <c r="BLD130" s="279"/>
      <c r="BLE130" s="279"/>
      <c r="BLF130" s="279"/>
      <c r="BLG130" s="279"/>
      <c r="BLH130" s="279"/>
      <c r="BLI130" s="279"/>
      <c r="BLJ130" s="279"/>
      <c r="BLK130" s="279"/>
      <c r="BLL130" s="279"/>
      <c r="BLM130" s="279"/>
      <c r="BLN130" s="279"/>
      <c r="BLO130" s="279"/>
      <c r="BLP130" s="279"/>
      <c r="BLQ130" s="279"/>
      <c r="BLR130" s="279"/>
      <c r="BLS130" s="279"/>
      <c r="BLT130" s="279"/>
      <c r="BLU130" s="279"/>
      <c r="BLV130" s="279"/>
      <c r="BLW130" s="279"/>
      <c r="BLX130" s="279"/>
      <c r="BLY130" s="279"/>
      <c r="BLZ130" s="279"/>
      <c r="BMA130" s="279"/>
      <c r="BMB130" s="279"/>
      <c r="BMC130" s="279"/>
      <c r="BMD130" s="279"/>
      <c r="BME130" s="279"/>
      <c r="BMF130" s="279"/>
      <c r="BMG130" s="279"/>
      <c r="BMH130" s="279"/>
      <c r="BMI130" s="279"/>
      <c r="BMJ130" s="279"/>
      <c r="BMK130" s="279"/>
      <c r="BML130" s="279"/>
      <c r="BMM130" s="279"/>
      <c r="BMN130" s="279"/>
      <c r="BMO130" s="279"/>
      <c r="BMP130" s="279"/>
      <c r="BMQ130" s="279"/>
      <c r="BMR130" s="279"/>
      <c r="BMS130" s="279"/>
      <c r="BMT130" s="279"/>
      <c r="BMU130" s="279"/>
      <c r="BMV130" s="279"/>
      <c r="BMW130" s="279"/>
      <c r="BMX130" s="279"/>
      <c r="BMY130" s="279"/>
      <c r="BMZ130" s="279"/>
      <c r="BNA130" s="279"/>
      <c r="BNB130" s="279"/>
      <c r="BNC130" s="279"/>
      <c r="BND130" s="279"/>
      <c r="BNE130" s="279"/>
      <c r="BNF130" s="279"/>
      <c r="BNG130" s="279"/>
      <c r="BNH130" s="279"/>
      <c r="BNI130" s="279"/>
      <c r="BNJ130" s="279"/>
      <c r="BNK130" s="279"/>
      <c r="BNL130" s="279"/>
      <c r="BNM130" s="279"/>
      <c r="BNN130" s="279"/>
      <c r="BNO130" s="279"/>
      <c r="BNP130" s="279"/>
      <c r="BNQ130" s="279"/>
      <c r="BNR130" s="279"/>
      <c r="BNS130" s="279"/>
      <c r="BNT130" s="279"/>
      <c r="BNU130" s="279"/>
      <c r="BNV130" s="279"/>
      <c r="BNW130" s="279"/>
      <c r="BNX130" s="279"/>
      <c r="BNY130" s="279"/>
      <c r="BNZ130" s="279"/>
      <c r="BOA130" s="279"/>
      <c r="BOB130" s="279"/>
      <c r="BOC130" s="279"/>
      <c r="BOD130" s="279"/>
      <c r="BOE130" s="279"/>
      <c r="BOF130" s="279"/>
      <c r="BOG130" s="279"/>
      <c r="BOH130" s="279"/>
      <c r="BOI130" s="279"/>
      <c r="BOJ130" s="279"/>
      <c r="BOK130" s="279"/>
      <c r="BOL130" s="279"/>
      <c r="BOM130" s="279"/>
      <c r="BON130" s="279"/>
      <c r="BOO130" s="279"/>
      <c r="BOP130" s="279"/>
      <c r="BOQ130" s="279"/>
      <c r="BOR130" s="279"/>
      <c r="BOS130" s="279"/>
      <c r="BOT130" s="279"/>
      <c r="BOU130" s="279"/>
      <c r="BOV130" s="279"/>
      <c r="BOW130" s="279"/>
      <c r="BOX130" s="279"/>
      <c r="BOY130" s="279"/>
      <c r="BOZ130" s="279"/>
      <c r="BPA130" s="279"/>
      <c r="BPB130" s="279"/>
      <c r="BPC130" s="279"/>
      <c r="BPD130" s="279"/>
      <c r="BPE130" s="279"/>
      <c r="BPF130" s="279"/>
      <c r="BPG130" s="279"/>
      <c r="BPH130" s="279"/>
      <c r="BPI130" s="279"/>
      <c r="BPJ130" s="279"/>
      <c r="BPK130" s="279"/>
      <c r="BPL130" s="279"/>
      <c r="BPM130" s="279"/>
      <c r="BPN130" s="279"/>
      <c r="BPO130" s="279"/>
      <c r="BPP130" s="279"/>
      <c r="BPQ130" s="279"/>
      <c r="BPR130" s="279"/>
      <c r="BPS130" s="279"/>
      <c r="BPT130" s="279"/>
      <c r="BPU130" s="279"/>
      <c r="BPV130" s="279"/>
      <c r="BPW130" s="279"/>
      <c r="BPX130" s="279"/>
      <c r="BPY130" s="279"/>
      <c r="BPZ130" s="279"/>
      <c r="BQA130" s="279"/>
      <c r="BQB130" s="279"/>
      <c r="BQC130" s="279"/>
      <c r="BQD130" s="279"/>
      <c r="BQE130" s="279"/>
      <c r="BQF130" s="279"/>
      <c r="BQG130" s="279"/>
      <c r="BQH130" s="279"/>
      <c r="BQI130" s="279"/>
      <c r="BQJ130" s="279"/>
      <c r="BQK130" s="279"/>
      <c r="BQL130" s="279"/>
      <c r="BQM130" s="279"/>
      <c r="BQN130" s="279"/>
      <c r="BQO130" s="279"/>
      <c r="BQP130" s="279"/>
      <c r="BQQ130" s="279"/>
      <c r="BQR130" s="279"/>
      <c r="BQS130" s="279"/>
      <c r="BQT130" s="279"/>
      <c r="BQU130" s="279"/>
      <c r="BQV130" s="279"/>
      <c r="BQW130" s="279"/>
      <c r="BQX130" s="279"/>
      <c r="BQY130" s="279"/>
      <c r="BQZ130" s="279"/>
      <c r="BRA130" s="279"/>
      <c r="BRB130" s="279"/>
      <c r="BRC130" s="279"/>
      <c r="BRD130" s="279"/>
      <c r="BRE130" s="279"/>
      <c r="BRF130" s="279"/>
      <c r="BRG130" s="279"/>
      <c r="BRH130" s="279"/>
      <c r="BRI130" s="279"/>
      <c r="BRJ130" s="279"/>
      <c r="BRK130" s="279"/>
      <c r="BRL130" s="279"/>
      <c r="BRM130" s="279"/>
      <c r="BRN130" s="279"/>
      <c r="BRO130" s="279"/>
      <c r="BRP130" s="279"/>
      <c r="BRQ130" s="279"/>
      <c r="BRR130" s="279"/>
      <c r="BRS130" s="279"/>
      <c r="BRT130" s="279"/>
      <c r="BRU130" s="279"/>
      <c r="BRV130" s="279"/>
      <c r="BRW130" s="279"/>
      <c r="BRX130" s="279"/>
      <c r="BRY130" s="279"/>
      <c r="BRZ130" s="279"/>
      <c r="BSA130" s="279"/>
      <c r="BSB130" s="279"/>
      <c r="BSC130" s="279"/>
      <c r="BSD130" s="279"/>
      <c r="BSE130" s="279"/>
      <c r="BSF130" s="279"/>
      <c r="BSG130" s="279"/>
      <c r="BSH130" s="279"/>
      <c r="BSI130" s="279"/>
      <c r="BSJ130" s="279"/>
      <c r="BSK130" s="279"/>
      <c r="BSL130" s="279"/>
      <c r="BSM130" s="279"/>
      <c r="BSN130" s="279"/>
      <c r="BSO130" s="279"/>
      <c r="BSP130" s="279"/>
      <c r="BSQ130" s="279"/>
      <c r="BSR130" s="279"/>
      <c r="BSS130" s="279"/>
      <c r="BST130" s="279"/>
      <c r="BSU130" s="279"/>
      <c r="BSV130" s="279"/>
      <c r="BSW130" s="279"/>
      <c r="BSX130" s="279"/>
      <c r="BSY130" s="279"/>
      <c r="BSZ130" s="279"/>
      <c r="BTA130" s="279"/>
      <c r="BTB130" s="279"/>
      <c r="BTC130" s="279"/>
      <c r="BTD130" s="279"/>
      <c r="BTE130" s="279"/>
      <c r="BTF130" s="279"/>
      <c r="BTG130" s="279"/>
      <c r="BTH130" s="279"/>
      <c r="BTI130" s="279"/>
      <c r="BTJ130" s="279"/>
      <c r="BTK130" s="279"/>
      <c r="BTL130" s="279"/>
      <c r="BTM130" s="279"/>
      <c r="BTN130" s="279"/>
      <c r="BTO130" s="279"/>
      <c r="BTP130" s="279"/>
      <c r="BTQ130" s="279"/>
      <c r="BTR130" s="279"/>
      <c r="BTS130" s="279"/>
      <c r="BTT130" s="279"/>
      <c r="BTU130" s="279"/>
      <c r="BTV130" s="279"/>
      <c r="BTW130" s="279"/>
      <c r="BTX130" s="279"/>
      <c r="BTY130" s="279"/>
      <c r="BTZ130" s="279"/>
      <c r="BUA130" s="279"/>
      <c r="BUB130" s="279"/>
      <c r="BUC130" s="279"/>
      <c r="BUD130" s="279"/>
      <c r="BUE130" s="279"/>
      <c r="BUF130" s="279"/>
      <c r="BUG130" s="279"/>
      <c r="BUH130" s="279"/>
      <c r="BUI130" s="279"/>
      <c r="BUJ130" s="279"/>
      <c r="BUK130" s="279"/>
      <c r="BUL130" s="279"/>
      <c r="BUM130" s="279"/>
      <c r="BUN130" s="279"/>
      <c r="BUO130" s="279"/>
      <c r="BUP130" s="279"/>
      <c r="BUQ130" s="279"/>
      <c r="BUR130" s="279"/>
      <c r="BUS130" s="279"/>
      <c r="BUT130" s="279"/>
      <c r="BUU130" s="279"/>
      <c r="BUV130" s="279"/>
      <c r="BUW130" s="279"/>
      <c r="BUX130" s="279"/>
      <c r="BUY130" s="279"/>
      <c r="BUZ130" s="279"/>
      <c r="BVA130" s="279"/>
      <c r="BVB130" s="279"/>
      <c r="BVC130" s="279"/>
      <c r="BVD130" s="279"/>
      <c r="BVE130" s="279"/>
      <c r="BVF130" s="279"/>
      <c r="BVG130" s="279"/>
      <c r="BVH130" s="279"/>
      <c r="BVI130" s="279"/>
      <c r="BVJ130" s="279"/>
      <c r="BVK130" s="279"/>
      <c r="BVL130" s="279"/>
      <c r="BVM130" s="279"/>
      <c r="BVN130" s="279"/>
      <c r="BVO130" s="279"/>
      <c r="BVP130" s="279"/>
      <c r="BVQ130" s="279"/>
      <c r="BVR130" s="279"/>
      <c r="BVS130" s="279"/>
      <c r="BVT130" s="279"/>
      <c r="BVU130" s="279"/>
      <c r="BVV130" s="279"/>
      <c r="BVW130" s="279"/>
      <c r="BVX130" s="279"/>
      <c r="BVY130" s="279"/>
      <c r="BVZ130" s="279"/>
      <c r="BWA130" s="279"/>
      <c r="BWB130" s="279"/>
      <c r="BWC130" s="279"/>
      <c r="BWD130" s="279"/>
      <c r="BWE130" s="279"/>
      <c r="BWF130" s="279"/>
      <c r="BWG130" s="279"/>
      <c r="BWH130" s="279"/>
      <c r="BWI130" s="279"/>
      <c r="BWJ130" s="279"/>
      <c r="BWK130" s="279"/>
      <c r="BWL130" s="279"/>
      <c r="BWM130" s="279"/>
      <c r="BWN130" s="279"/>
      <c r="BWO130" s="279"/>
      <c r="BWP130" s="279"/>
      <c r="BWQ130" s="279"/>
      <c r="BWR130" s="279"/>
      <c r="BWS130" s="279"/>
      <c r="BWT130" s="279"/>
      <c r="BWU130" s="279"/>
      <c r="BWV130" s="279"/>
      <c r="BWW130" s="279"/>
      <c r="BWX130" s="279"/>
      <c r="BWY130" s="279"/>
      <c r="BWZ130" s="279"/>
      <c r="BXA130" s="279"/>
      <c r="BXB130" s="279"/>
      <c r="BXC130" s="279"/>
      <c r="BXD130" s="279"/>
      <c r="BXE130" s="279"/>
      <c r="BXF130" s="279"/>
      <c r="BXG130" s="279"/>
      <c r="BXH130" s="279"/>
      <c r="BXI130" s="279"/>
      <c r="BXJ130" s="279"/>
      <c r="BXK130" s="279"/>
      <c r="BXL130" s="279"/>
      <c r="BXM130" s="279"/>
      <c r="BXN130" s="279"/>
      <c r="BXO130" s="279"/>
      <c r="BXP130" s="279"/>
      <c r="BXQ130" s="279"/>
      <c r="BXR130" s="279"/>
      <c r="BXS130" s="279"/>
      <c r="BXT130" s="279"/>
      <c r="BXU130" s="279"/>
      <c r="BXV130" s="279"/>
      <c r="BXW130" s="279"/>
      <c r="BXX130" s="279"/>
      <c r="BXY130" s="279"/>
      <c r="BXZ130" s="279"/>
      <c r="BYA130" s="279"/>
      <c r="BYB130" s="279"/>
      <c r="BYC130" s="279"/>
      <c r="BYD130" s="279"/>
      <c r="BYE130" s="279"/>
      <c r="BYF130" s="279"/>
      <c r="BYG130" s="279"/>
      <c r="BYH130" s="279"/>
      <c r="BYI130" s="279"/>
      <c r="BYJ130" s="279"/>
      <c r="BYK130" s="279"/>
      <c r="BYL130" s="279"/>
      <c r="BYM130" s="279"/>
      <c r="BYN130" s="279"/>
      <c r="BYO130" s="279"/>
      <c r="BYP130" s="279"/>
      <c r="BYQ130" s="279"/>
      <c r="BYR130" s="279"/>
      <c r="BYS130" s="279"/>
      <c r="BYT130" s="279"/>
      <c r="BYU130" s="279"/>
      <c r="BYV130" s="279"/>
      <c r="BYW130" s="279"/>
      <c r="BYX130" s="279"/>
      <c r="BYY130" s="279"/>
      <c r="BYZ130" s="279"/>
      <c r="BZA130" s="279"/>
      <c r="BZB130" s="279"/>
      <c r="BZC130" s="279"/>
      <c r="BZD130" s="279"/>
      <c r="BZE130" s="279"/>
      <c r="BZF130" s="279"/>
      <c r="BZG130" s="279"/>
      <c r="BZH130" s="279"/>
      <c r="BZI130" s="279"/>
      <c r="BZJ130" s="279"/>
      <c r="BZK130" s="279"/>
      <c r="BZL130" s="279"/>
      <c r="BZM130" s="279"/>
      <c r="BZN130" s="279"/>
      <c r="BZO130" s="279"/>
      <c r="BZP130" s="279"/>
      <c r="BZQ130" s="279"/>
      <c r="BZR130" s="279"/>
      <c r="BZS130" s="279"/>
      <c r="BZT130" s="279"/>
      <c r="BZU130" s="279"/>
      <c r="BZV130" s="279"/>
      <c r="BZW130" s="279"/>
      <c r="BZX130" s="279"/>
      <c r="BZY130" s="279"/>
      <c r="BZZ130" s="279"/>
      <c r="CAA130" s="279"/>
      <c r="CAB130" s="279"/>
      <c r="CAC130" s="279"/>
      <c r="CAD130" s="279"/>
      <c r="CAE130" s="279"/>
      <c r="CAF130" s="279"/>
      <c r="CAG130" s="279"/>
      <c r="CAH130" s="279"/>
      <c r="CAI130" s="279"/>
      <c r="CAJ130" s="279"/>
      <c r="CAK130" s="279"/>
      <c r="CAL130" s="279"/>
      <c r="CAM130" s="279"/>
      <c r="CAN130" s="279"/>
      <c r="CAO130" s="279"/>
      <c r="CAP130" s="279"/>
      <c r="CAQ130" s="279"/>
      <c r="CAR130" s="279"/>
      <c r="CAS130" s="279"/>
      <c r="CAT130" s="279"/>
      <c r="CAU130" s="279"/>
      <c r="CAV130" s="279"/>
      <c r="CAW130" s="279"/>
      <c r="CAX130" s="279"/>
      <c r="CAY130" s="279"/>
      <c r="CAZ130" s="279"/>
      <c r="CBA130" s="279"/>
      <c r="CBB130" s="279"/>
      <c r="CBC130" s="279"/>
      <c r="CBD130" s="279"/>
      <c r="CBE130" s="279"/>
      <c r="CBF130" s="279"/>
      <c r="CBG130" s="279"/>
      <c r="CBH130" s="279"/>
      <c r="CBI130" s="279"/>
      <c r="CBJ130" s="279"/>
      <c r="CBK130" s="279"/>
      <c r="CBL130" s="279"/>
      <c r="CBM130" s="279"/>
      <c r="CBN130" s="279"/>
      <c r="CBO130" s="279"/>
      <c r="CBP130" s="279"/>
      <c r="CBQ130" s="279"/>
      <c r="CBR130" s="279"/>
      <c r="CBS130" s="279"/>
      <c r="CBT130" s="279"/>
      <c r="CBU130" s="279"/>
      <c r="CBV130" s="279"/>
      <c r="CBW130" s="279"/>
      <c r="CBX130" s="279"/>
      <c r="CBY130" s="279"/>
      <c r="CBZ130" s="279"/>
      <c r="CCA130" s="279"/>
      <c r="CCB130" s="279"/>
      <c r="CCC130" s="279"/>
      <c r="CCD130" s="279"/>
      <c r="CCE130" s="279"/>
      <c r="CCF130" s="279"/>
      <c r="CCG130" s="279"/>
      <c r="CCH130" s="279"/>
      <c r="CCI130" s="279"/>
      <c r="CCJ130" s="279"/>
      <c r="CCK130" s="279"/>
      <c r="CCL130" s="279"/>
      <c r="CCM130" s="279"/>
      <c r="CCN130" s="279"/>
      <c r="CCO130" s="279"/>
      <c r="CCP130" s="279"/>
      <c r="CCQ130" s="279"/>
      <c r="CCR130" s="279"/>
      <c r="CCS130" s="279"/>
      <c r="CCT130" s="279"/>
      <c r="CCU130" s="279"/>
      <c r="CCV130" s="279"/>
      <c r="CCW130" s="279"/>
      <c r="CCX130" s="279"/>
      <c r="CCY130" s="279"/>
      <c r="CCZ130" s="279"/>
      <c r="CDA130" s="279"/>
      <c r="CDB130" s="279"/>
      <c r="CDC130" s="279"/>
      <c r="CDD130" s="279"/>
      <c r="CDE130" s="279"/>
      <c r="CDF130" s="279"/>
      <c r="CDG130" s="279"/>
      <c r="CDH130" s="279"/>
      <c r="CDI130" s="279"/>
      <c r="CDJ130" s="279"/>
      <c r="CDK130" s="279"/>
      <c r="CDL130" s="279"/>
      <c r="CDM130" s="279"/>
      <c r="CDN130" s="279"/>
      <c r="CDO130" s="279"/>
      <c r="CDP130" s="279"/>
      <c r="CDQ130" s="279"/>
      <c r="CDR130" s="279"/>
      <c r="CDS130" s="279"/>
      <c r="CDT130" s="279"/>
      <c r="CDU130" s="279"/>
      <c r="CDV130" s="279"/>
      <c r="CDW130" s="279"/>
      <c r="CDX130" s="279"/>
      <c r="CDY130" s="279"/>
      <c r="CDZ130" s="279"/>
      <c r="CEA130" s="279"/>
      <c r="CEB130" s="279"/>
      <c r="CEC130" s="279"/>
      <c r="CED130" s="279"/>
      <c r="CEE130" s="279"/>
      <c r="CEF130" s="279"/>
      <c r="CEG130" s="279"/>
      <c r="CEH130" s="279"/>
      <c r="CEI130" s="279"/>
      <c r="CEJ130" s="279"/>
      <c r="CEK130" s="279"/>
      <c r="CEL130" s="279"/>
      <c r="CEM130" s="279"/>
      <c r="CEN130" s="279"/>
      <c r="CEO130" s="279"/>
      <c r="CEP130" s="279"/>
      <c r="CEQ130" s="279"/>
      <c r="CER130" s="279"/>
      <c r="CES130" s="279"/>
      <c r="CET130" s="279"/>
      <c r="CEU130" s="279"/>
      <c r="CEV130" s="279"/>
      <c r="CEW130" s="279"/>
      <c r="CEX130" s="279"/>
      <c r="CEY130" s="279"/>
      <c r="CEZ130" s="279"/>
      <c r="CFA130" s="279"/>
      <c r="CFB130" s="279"/>
      <c r="CFC130" s="279"/>
      <c r="CFD130" s="279"/>
      <c r="CFE130" s="279"/>
      <c r="CFF130" s="279"/>
      <c r="CFG130" s="279"/>
      <c r="CFH130" s="279"/>
      <c r="CFI130" s="279"/>
      <c r="CFJ130" s="279"/>
      <c r="CFK130" s="279"/>
      <c r="CFL130" s="279"/>
      <c r="CFM130" s="279"/>
      <c r="CFN130" s="279"/>
      <c r="CFO130" s="279"/>
      <c r="CFP130" s="279"/>
      <c r="CFQ130" s="279"/>
      <c r="CFR130" s="279"/>
      <c r="CFS130" s="279"/>
      <c r="CFT130" s="279"/>
      <c r="CFU130" s="279"/>
      <c r="CFV130" s="279"/>
      <c r="CFW130" s="279"/>
      <c r="CFX130" s="279"/>
      <c r="CFY130" s="279"/>
      <c r="CFZ130" s="279"/>
      <c r="CGA130" s="279"/>
      <c r="CGB130" s="279"/>
      <c r="CGC130" s="279"/>
      <c r="CGD130" s="279"/>
      <c r="CGE130" s="279"/>
      <c r="CGF130" s="279"/>
      <c r="CGG130" s="279"/>
      <c r="CGH130" s="279"/>
      <c r="CGI130" s="279"/>
      <c r="CGJ130" s="279"/>
      <c r="CGK130" s="279"/>
      <c r="CGL130" s="279"/>
      <c r="CGM130" s="279"/>
      <c r="CGN130" s="279"/>
      <c r="CGO130" s="279"/>
      <c r="CGP130" s="279"/>
      <c r="CGQ130" s="279"/>
      <c r="CGR130" s="279"/>
      <c r="CGS130" s="279"/>
      <c r="CGT130" s="279"/>
      <c r="CGU130" s="279"/>
      <c r="CGV130" s="279"/>
      <c r="CGW130" s="279"/>
      <c r="CGX130" s="279"/>
      <c r="CGY130" s="279"/>
      <c r="CGZ130" s="279"/>
      <c r="CHA130" s="279"/>
      <c r="CHB130" s="279"/>
      <c r="CHC130" s="279"/>
      <c r="CHD130" s="279"/>
      <c r="CHE130" s="279"/>
      <c r="CHF130" s="279"/>
      <c r="CHG130" s="279"/>
      <c r="CHH130" s="279"/>
      <c r="CHI130" s="279"/>
      <c r="CHJ130" s="279"/>
      <c r="CHK130" s="279"/>
      <c r="CHL130" s="279"/>
      <c r="CHM130" s="279"/>
      <c r="CHN130" s="279"/>
      <c r="CHO130" s="279"/>
      <c r="CHP130" s="279"/>
      <c r="CHQ130" s="279"/>
      <c r="CHR130" s="279"/>
      <c r="CHS130" s="279"/>
      <c r="CHT130" s="279"/>
      <c r="CHU130" s="279"/>
      <c r="CHV130" s="279"/>
      <c r="CHW130" s="279"/>
      <c r="CHX130" s="279"/>
      <c r="CHY130" s="279"/>
      <c r="CHZ130" s="279"/>
      <c r="CIA130" s="279"/>
      <c r="CIB130" s="279"/>
      <c r="CIC130" s="279"/>
      <c r="CID130" s="279"/>
      <c r="CIE130" s="279"/>
      <c r="CIF130" s="279"/>
      <c r="CIG130" s="279"/>
      <c r="CIH130" s="279"/>
      <c r="CII130" s="279"/>
      <c r="CIJ130" s="279"/>
      <c r="CIK130" s="279"/>
      <c r="CIL130" s="279"/>
      <c r="CIM130" s="279"/>
      <c r="CIN130" s="279"/>
      <c r="CIO130" s="279"/>
      <c r="CIP130" s="279"/>
      <c r="CIQ130" s="279"/>
      <c r="CIR130" s="279"/>
      <c r="CIS130" s="279"/>
      <c r="CIT130" s="279"/>
      <c r="CIU130" s="279"/>
      <c r="CIV130" s="279"/>
      <c r="CIW130" s="279"/>
      <c r="CIX130" s="279"/>
      <c r="CIY130" s="279"/>
      <c r="CIZ130" s="279"/>
      <c r="CJA130" s="279"/>
      <c r="CJB130" s="279"/>
      <c r="CJC130" s="279"/>
      <c r="CJD130" s="279"/>
      <c r="CJE130" s="279"/>
      <c r="CJF130" s="279"/>
      <c r="CJG130" s="279"/>
      <c r="CJH130" s="279"/>
      <c r="CJI130" s="279"/>
      <c r="CJJ130" s="279"/>
      <c r="CJK130" s="279"/>
      <c r="CJL130" s="279"/>
      <c r="CJM130" s="279"/>
      <c r="CJN130" s="279"/>
      <c r="CJO130" s="279"/>
      <c r="CJP130" s="279"/>
      <c r="CJQ130" s="279"/>
      <c r="CJR130" s="279"/>
      <c r="CJS130" s="279"/>
      <c r="CJT130" s="279"/>
      <c r="CJU130" s="279"/>
      <c r="CJV130" s="279"/>
      <c r="CJW130" s="279"/>
      <c r="CJX130" s="279"/>
      <c r="CJY130" s="279"/>
      <c r="CJZ130" s="279"/>
      <c r="CKA130" s="279"/>
      <c r="CKB130" s="279"/>
      <c r="CKC130" s="279"/>
      <c r="CKD130" s="279"/>
      <c r="CKE130" s="279"/>
      <c r="CKF130" s="279"/>
      <c r="CKG130" s="279"/>
      <c r="CKH130" s="279"/>
      <c r="CKI130" s="279"/>
      <c r="CKJ130" s="279"/>
      <c r="CKK130" s="279"/>
      <c r="CKL130" s="279"/>
      <c r="CKM130" s="279"/>
      <c r="CKN130" s="279"/>
      <c r="CKO130" s="279"/>
      <c r="CKP130" s="279"/>
      <c r="CKQ130" s="279"/>
      <c r="CKR130" s="279"/>
      <c r="CKS130" s="279"/>
      <c r="CKT130" s="279"/>
      <c r="CKU130" s="279"/>
      <c r="CKV130" s="279"/>
      <c r="CKW130" s="279"/>
      <c r="CKX130" s="279"/>
      <c r="CKY130" s="279"/>
      <c r="CKZ130" s="279"/>
      <c r="CLA130" s="279"/>
      <c r="CLB130" s="279"/>
      <c r="CLC130" s="279"/>
      <c r="CLD130" s="279"/>
      <c r="CLE130" s="279"/>
      <c r="CLF130" s="279"/>
      <c r="CLG130" s="279"/>
      <c r="CLH130" s="279"/>
      <c r="CLI130" s="279"/>
      <c r="CLJ130" s="279"/>
      <c r="CLK130" s="279"/>
      <c r="CLL130" s="279"/>
      <c r="CLM130" s="279"/>
      <c r="CLN130" s="279"/>
      <c r="CLO130" s="279"/>
      <c r="CLP130" s="279"/>
      <c r="CLQ130" s="279"/>
      <c r="CLR130" s="279"/>
      <c r="CLS130" s="279"/>
      <c r="CLT130" s="279"/>
      <c r="CLU130" s="279"/>
      <c r="CLV130" s="279"/>
      <c r="CLW130" s="279"/>
      <c r="CLX130" s="279"/>
      <c r="CLY130" s="279"/>
      <c r="CLZ130" s="279"/>
      <c r="CMA130" s="279"/>
      <c r="CMB130" s="279"/>
      <c r="CMC130" s="279"/>
      <c r="CMD130" s="279"/>
      <c r="CME130" s="279"/>
      <c r="CMF130" s="279"/>
      <c r="CMG130" s="279"/>
      <c r="CMH130" s="279"/>
      <c r="CMI130" s="279"/>
      <c r="CMJ130" s="279"/>
      <c r="CMK130" s="279"/>
      <c r="CML130" s="279"/>
      <c r="CMM130" s="279"/>
      <c r="CMN130" s="279"/>
      <c r="CMO130" s="279"/>
      <c r="CMP130" s="279"/>
      <c r="CMQ130" s="279"/>
      <c r="CMR130" s="279"/>
      <c r="CMS130" s="279"/>
      <c r="CMT130" s="279"/>
      <c r="CMU130" s="279"/>
      <c r="CMV130" s="279"/>
      <c r="CMW130" s="279"/>
      <c r="CMX130" s="279"/>
      <c r="CMY130" s="279"/>
      <c r="CMZ130" s="279"/>
      <c r="CNA130" s="279"/>
      <c r="CNB130" s="279"/>
      <c r="CNC130" s="279"/>
      <c r="CND130" s="279"/>
      <c r="CNE130" s="279"/>
      <c r="CNF130" s="279"/>
      <c r="CNG130" s="279"/>
      <c r="CNH130" s="279"/>
      <c r="CNI130" s="279"/>
      <c r="CNJ130" s="279"/>
      <c r="CNK130" s="279"/>
      <c r="CNL130" s="279"/>
      <c r="CNM130" s="279"/>
      <c r="CNN130" s="279"/>
      <c r="CNO130" s="279"/>
      <c r="CNP130" s="279"/>
      <c r="CNQ130" s="279"/>
      <c r="CNR130" s="279"/>
      <c r="CNS130" s="279"/>
      <c r="CNT130" s="279"/>
      <c r="CNU130" s="279"/>
      <c r="CNV130" s="279"/>
      <c r="CNW130" s="279"/>
      <c r="CNX130" s="279"/>
      <c r="CNY130" s="279"/>
      <c r="CNZ130" s="279"/>
      <c r="COA130" s="279"/>
      <c r="COB130" s="279"/>
      <c r="COC130" s="279"/>
      <c r="COD130" s="279"/>
      <c r="COE130" s="279"/>
      <c r="COF130" s="279"/>
      <c r="COG130" s="279"/>
      <c r="COH130" s="279"/>
      <c r="COI130" s="279"/>
      <c r="COJ130" s="279"/>
      <c r="COK130" s="279"/>
      <c r="COL130" s="279"/>
      <c r="COM130" s="279"/>
      <c r="CON130" s="279"/>
      <c r="COO130" s="279"/>
      <c r="COP130" s="279"/>
      <c r="COQ130" s="279"/>
      <c r="COR130" s="279"/>
      <c r="COS130" s="279"/>
      <c r="COT130" s="279"/>
      <c r="COU130" s="279"/>
      <c r="COV130" s="279"/>
      <c r="COW130" s="279"/>
      <c r="COX130" s="279"/>
      <c r="COY130" s="279"/>
      <c r="COZ130" s="279"/>
      <c r="CPA130" s="279"/>
      <c r="CPB130" s="279"/>
      <c r="CPC130" s="279"/>
      <c r="CPD130" s="279"/>
      <c r="CPE130" s="279"/>
      <c r="CPF130" s="279"/>
      <c r="CPG130" s="279"/>
      <c r="CPH130" s="279"/>
      <c r="CPI130" s="279"/>
      <c r="CPJ130" s="279"/>
      <c r="CPK130" s="279"/>
      <c r="CPL130" s="279"/>
      <c r="CPM130" s="279"/>
      <c r="CPN130" s="279"/>
      <c r="CPO130" s="279"/>
      <c r="CPP130" s="279"/>
      <c r="CPQ130" s="279"/>
      <c r="CPR130" s="279"/>
      <c r="CPS130" s="279"/>
      <c r="CPT130" s="279"/>
      <c r="CPU130" s="279"/>
      <c r="CPV130" s="279"/>
      <c r="CPW130" s="279"/>
      <c r="CPX130" s="279"/>
      <c r="CPY130" s="279"/>
      <c r="CPZ130" s="279"/>
      <c r="CQA130" s="279"/>
      <c r="CQB130" s="279"/>
      <c r="CQC130" s="279"/>
      <c r="CQD130" s="279"/>
      <c r="CQE130" s="279"/>
      <c r="CQF130" s="279"/>
      <c r="CQG130" s="279"/>
      <c r="CQH130" s="279"/>
      <c r="CQI130" s="279"/>
      <c r="CQJ130" s="279"/>
      <c r="CQK130" s="279"/>
      <c r="CQL130" s="279"/>
      <c r="CQM130" s="279"/>
      <c r="CQN130" s="279"/>
      <c r="CQO130" s="279"/>
      <c r="CQP130" s="279"/>
      <c r="CQQ130" s="279"/>
      <c r="CQR130" s="279"/>
      <c r="CQS130" s="279"/>
      <c r="CQT130" s="279"/>
      <c r="CQU130" s="279"/>
      <c r="CQV130" s="279"/>
      <c r="CQW130" s="279"/>
      <c r="CQX130" s="279"/>
      <c r="CQY130" s="279"/>
      <c r="CQZ130" s="279"/>
      <c r="CRA130" s="279"/>
      <c r="CRB130" s="279"/>
      <c r="CRC130" s="279"/>
      <c r="CRD130" s="279"/>
      <c r="CRE130" s="279"/>
      <c r="CRF130" s="279"/>
      <c r="CRG130" s="279"/>
      <c r="CRH130" s="279"/>
      <c r="CRI130" s="279"/>
      <c r="CRJ130" s="279"/>
      <c r="CRK130" s="279"/>
      <c r="CRL130" s="279"/>
      <c r="CRM130" s="279"/>
      <c r="CRN130" s="279"/>
      <c r="CRO130" s="279"/>
      <c r="CRP130" s="279"/>
      <c r="CRQ130" s="279"/>
      <c r="CRR130" s="279"/>
      <c r="CRS130" s="279"/>
      <c r="CRT130" s="279"/>
      <c r="CRU130" s="279"/>
      <c r="CRV130" s="279"/>
      <c r="CRW130" s="279"/>
      <c r="CRX130" s="279"/>
      <c r="CRY130" s="279"/>
      <c r="CRZ130" s="279"/>
      <c r="CSA130" s="279"/>
      <c r="CSB130" s="279"/>
      <c r="CSC130" s="279"/>
      <c r="CSD130" s="279"/>
      <c r="CSE130" s="279"/>
      <c r="CSF130" s="279"/>
      <c r="CSG130" s="279"/>
      <c r="CSH130" s="279"/>
      <c r="CSI130" s="279"/>
      <c r="CSJ130" s="279"/>
      <c r="CSK130" s="279"/>
      <c r="CSL130" s="279"/>
      <c r="CSM130" s="279"/>
      <c r="CSN130" s="279"/>
      <c r="CSO130" s="279"/>
      <c r="CSP130" s="279"/>
      <c r="CSQ130" s="279"/>
      <c r="CSR130" s="279"/>
      <c r="CSS130" s="279"/>
      <c r="CST130" s="279"/>
      <c r="CSU130" s="279"/>
      <c r="CSV130" s="279"/>
      <c r="CSW130" s="279"/>
      <c r="CSX130" s="279"/>
      <c r="CSY130" s="279"/>
      <c r="CSZ130" s="279"/>
      <c r="CTA130" s="279"/>
      <c r="CTB130" s="279"/>
      <c r="CTC130" s="279"/>
      <c r="CTD130" s="279"/>
      <c r="CTE130" s="279"/>
      <c r="CTF130" s="279"/>
      <c r="CTG130" s="279"/>
      <c r="CTH130" s="279"/>
      <c r="CTI130" s="279"/>
      <c r="CTJ130" s="279"/>
      <c r="CTK130" s="279"/>
      <c r="CTL130" s="279"/>
      <c r="CTM130" s="279"/>
      <c r="CTN130" s="279"/>
      <c r="CTO130" s="279"/>
      <c r="CTP130" s="279"/>
      <c r="CTQ130" s="279"/>
      <c r="CTR130" s="279"/>
      <c r="CTS130" s="279"/>
      <c r="CTT130" s="279"/>
      <c r="CTU130" s="279"/>
      <c r="CTV130" s="279"/>
      <c r="CTW130" s="279"/>
      <c r="CTX130" s="279"/>
      <c r="CTY130" s="279"/>
      <c r="CTZ130" s="279"/>
      <c r="CUA130" s="279"/>
      <c r="CUB130" s="279"/>
      <c r="CUC130" s="279"/>
      <c r="CUD130" s="279"/>
      <c r="CUE130" s="279"/>
      <c r="CUF130" s="279"/>
      <c r="CUG130" s="279"/>
      <c r="CUH130" s="279"/>
      <c r="CUI130" s="279"/>
      <c r="CUJ130" s="279"/>
      <c r="CUK130" s="279"/>
      <c r="CUL130" s="279"/>
      <c r="CUM130" s="279"/>
      <c r="CUN130" s="279"/>
      <c r="CUO130" s="279"/>
      <c r="CUP130" s="279"/>
      <c r="CUQ130" s="279"/>
      <c r="CUR130" s="279"/>
      <c r="CUS130" s="279"/>
      <c r="CUT130" s="279"/>
      <c r="CUU130" s="279"/>
      <c r="CUV130" s="279"/>
      <c r="CUW130" s="279"/>
      <c r="CUX130" s="279"/>
      <c r="CUY130" s="279"/>
      <c r="CUZ130" s="279"/>
      <c r="CVA130" s="279"/>
      <c r="CVB130" s="279"/>
      <c r="CVC130" s="279"/>
      <c r="CVD130" s="279"/>
      <c r="CVE130" s="279"/>
      <c r="CVF130" s="279"/>
      <c r="CVG130" s="279"/>
      <c r="CVH130" s="279"/>
      <c r="CVI130" s="279"/>
      <c r="CVJ130" s="279"/>
      <c r="CVK130" s="279"/>
      <c r="CVL130" s="279"/>
      <c r="CVM130" s="279"/>
      <c r="CVN130" s="279"/>
      <c r="CVO130" s="279"/>
      <c r="CVP130" s="279"/>
      <c r="CVQ130" s="279"/>
      <c r="CVR130" s="279"/>
      <c r="CVS130" s="279"/>
      <c r="CVT130" s="279"/>
      <c r="CVU130" s="279"/>
      <c r="CVV130" s="279"/>
      <c r="CVW130" s="279"/>
      <c r="CVX130" s="279"/>
      <c r="CVY130" s="279"/>
      <c r="CVZ130" s="279"/>
      <c r="CWA130" s="279"/>
      <c r="CWB130" s="279"/>
      <c r="CWC130" s="279"/>
      <c r="CWD130" s="279"/>
      <c r="CWE130" s="279"/>
      <c r="CWF130" s="279"/>
      <c r="CWG130" s="279"/>
      <c r="CWH130" s="279"/>
      <c r="CWI130" s="279"/>
      <c r="CWJ130" s="279"/>
      <c r="CWK130" s="279"/>
      <c r="CWL130" s="279"/>
      <c r="CWM130" s="279"/>
      <c r="CWN130" s="279"/>
      <c r="CWO130" s="279"/>
      <c r="CWP130" s="279"/>
      <c r="CWQ130" s="279"/>
      <c r="CWR130" s="279"/>
      <c r="CWS130" s="279"/>
      <c r="CWT130" s="279"/>
      <c r="CWU130" s="279"/>
      <c r="CWV130" s="279"/>
      <c r="CWW130" s="279"/>
      <c r="CWX130" s="279"/>
      <c r="CWY130" s="279"/>
      <c r="CWZ130" s="279"/>
      <c r="CXA130" s="279"/>
      <c r="CXB130" s="279"/>
      <c r="CXC130" s="279"/>
      <c r="CXD130" s="279"/>
      <c r="CXE130" s="279"/>
      <c r="CXF130" s="279"/>
      <c r="CXG130" s="279"/>
      <c r="CXH130" s="279"/>
      <c r="CXI130" s="279"/>
      <c r="CXJ130" s="279"/>
      <c r="CXK130" s="279"/>
      <c r="CXL130" s="279"/>
      <c r="CXM130" s="279"/>
      <c r="CXN130" s="279"/>
      <c r="CXO130" s="279"/>
      <c r="CXP130" s="279"/>
      <c r="CXQ130" s="279"/>
      <c r="CXR130" s="279"/>
      <c r="CXS130" s="279"/>
      <c r="CXT130" s="279"/>
      <c r="CXU130" s="279"/>
      <c r="CXV130" s="279"/>
      <c r="CXW130" s="279"/>
      <c r="CXX130" s="279"/>
      <c r="CXY130" s="279"/>
      <c r="CXZ130" s="279"/>
      <c r="CYA130" s="279"/>
      <c r="CYB130" s="279"/>
      <c r="CYC130" s="279"/>
      <c r="CYD130" s="279"/>
      <c r="CYE130" s="279"/>
      <c r="CYF130" s="279"/>
      <c r="CYG130" s="279"/>
      <c r="CYH130" s="279"/>
      <c r="CYI130" s="279"/>
      <c r="CYJ130" s="279"/>
      <c r="CYK130" s="279"/>
      <c r="CYL130" s="279"/>
      <c r="CYM130" s="279"/>
      <c r="CYN130" s="279"/>
      <c r="CYO130" s="279"/>
      <c r="CYP130" s="279"/>
      <c r="CYQ130" s="279"/>
      <c r="CYR130" s="279"/>
      <c r="CYS130" s="279"/>
      <c r="CYT130" s="279"/>
      <c r="CYU130" s="279"/>
      <c r="CYV130" s="279"/>
      <c r="CYW130" s="279"/>
      <c r="CYX130" s="279"/>
      <c r="CYY130" s="279"/>
      <c r="CYZ130" s="279"/>
      <c r="CZA130" s="279"/>
      <c r="CZB130" s="279"/>
      <c r="CZC130" s="279"/>
      <c r="CZD130" s="279"/>
      <c r="CZE130" s="279"/>
      <c r="CZF130" s="279"/>
      <c r="CZG130" s="279"/>
      <c r="CZH130" s="279"/>
      <c r="CZI130" s="279"/>
      <c r="CZJ130" s="279"/>
      <c r="CZK130" s="279"/>
      <c r="CZL130" s="279"/>
      <c r="CZM130" s="279"/>
      <c r="CZN130" s="279"/>
      <c r="CZO130" s="279"/>
      <c r="CZP130" s="279"/>
      <c r="CZQ130" s="279"/>
      <c r="CZR130" s="279"/>
      <c r="CZS130" s="279"/>
      <c r="CZT130" s="279"/>
      <c r="CZU130" s="279"/>
      <c r="CZV130" s="279"/>
      <c r="CZW130" s="279"/>
      <c r="CZX130" s="279"/>
      <c r="CZY130" s="279"/>
      <c r="CZZ130" s="279"/>
      <c r="DAA130" s="279"/>
      <c r="DAB130" s="279"/>
      <c r="DAC130" s="279"/>
      <c r="DAD130" s="279"/>
      <c r="DAE130" s="279"/>
      <c r="DAF130" s="279"/>
      <c r="DAG130" s="279"/>
      <c r="DAH130" s="279"/>
      <c r="DAI130" s="279"/>
      <c r="DAJ130" s="279"/>
      <c r="DAK130" s="279"/>
      <c r="DAL130" s="279"/>
      <c r="DAM130" s="279"/>
      <c r="DAN130" s="279"/>
      <c r="DAO130" s="279"/>
      <c r="DAP130" s="279"/>
      <c r="DAQ130" s="279"/>
      <c r="DAR130" s="279"/>
      <c r="DAS130" s="279"/>
      <c r="DAT130" s="279"/>
      <c r="DAU130" s="279"/>
      <c r="DAV130" s="279"/>
      <c r="DAW130" s="279"/>
      <c r="DAX130" s="279"/>
      <c r="DAY130" s="279"/>
      <c r="DAZ130" s="279"/>
      <c r="DBA130" s="279"/>
      <c r="DBB130" s="279"/>
      <c r="DBC130" s="279"/>
      <c r="DBD130" s="279"/>
      <c r="DBE130" s="279"/>
      <c r="DBF130" s="279"/>
      <c r="DBG130" s="279"/>
      <c r="DBH130" s="279"/>
      <c r="DBI130" s="279"/>
      <c r="DBJ130" s="279"/>
      <c r="DBK130" s="279"/>
      <c r="DBL130" s="279"/>
      <c r="DBM130" s="279"/>
      <c r="DBN130" s="279"/>
      <c r="DBO130" s="279"/>
      <c r="DBP130" s="279"/>
      <c r="DBQ130" s="279"/>
      <c r="DBR130" s="279"/>
      <c r="DBS130" s="279"/>
      <c r="DBT130" s="279"/>
      <c r="DBU130" s="279"/>
      <c r="DBV130" s="279"/>
      <c r="DBW130" s="279"/>
      <c r="DBX130" s="279"/>
      <c r="DBY130" s="279"/>
      <c r="DBZ130" s="279"/>
      <c r="DCA130" s="279"/>
      <c r="DCB130" s="279"/>
      <c r="DCC130" s="279"/>
      <c r="DCD130" s="279"/>
      <c r="DCE130" s="279"/>
      <c r="DCF130" s="279"/>
      <c r="DCG130" s="279"/>
      <c r="DCH130" s="279"/>
      <c r="DCI130" s="279"/>
      <c r="DCJ130" s="279"/>
      <c r="DCK130" s="279"/>
      <c r="DCL130" s="279"/>
      <c r="DCM130" s="279"/>
      <c r="DCN130" s="279"/>
      <c r="DCO130" s="279"/>
      <c r="DCP130" s="279"/>
      <c r="DCQ130" s="279"/>
      <c r="DCR130" s="279"/>
      <c r="DCS130" s="279"/>
      <c r="DCT130" s="279"/>
      <c r="DCU130" s="279"/>
      <c r="DCV130" s="279"/>
      <c r="DCW130" s="279"/>
      <c r="DCX130" s="279"/>
      <c r="DCY130" s="279"/>
      <c r="DCZ130" s="279"/>
      <c r="DDA130" s="279"/>
      <c r="DDB130" s="279"/>
      <c r="DDC130" s="279"/>
      <c r="DDD130" s="279"/>
      <c r="DDE130" s="279"/>
      <c r="DDF130" s="279"/>
      <c r="DDG130" s="279"/>
      <c r="DDH130" s="279"/>
      <c r="DDI130" s="279"/>
      <c r="DDJ130" s="279"/>
      <c r="DDK130" s="279"/>
      <c r="DDL130" s="279"/>
      <c r="DDM130" s="279"/>
      <c r="DDN130" s="279"/>
      <c r="DDO130" s="279"/>
      <c r="DDP130" s="279"/>
      <c r="DDQ130" s="279"/>
      <c r="DDR130" s="279"/>
      <c r="DDS130" s="279"/>
      <c r="DDT130" s="279"/>
      <c r="DDU130" s="279"/>
      <c r="DDV130" s="279"/>
      <c r="DDW130" s="279"/>
      <c r="DDX130" s="279"/>
      <c r="DDY130" s="279"/>
      <c r="DDZ130" s="279"/>
      <c r="DEA130" s="279"/>
      <c r="DEB130" s="279"/>
      <c r="DEC130" s="279"/>
      <c r="DED130" s="279"/>
      <c r="DEE130" s="279"/>
      <c r="DEF130" s="279"/>
      <c r="DEG130" s="279"/>
      <c r="DEH130" s="279"/>
      <c r="DEI130" s="279"/>
      <c r="DEJ130" s="279"/>
      <c r="DEK130" s="279"/>
      <c r="DEL130" s="279"/>
      <c r="DEM130" s="279"/>
      <c r="DEN130" s="279"/>
      <c r="DEO130" s="279"/>
      <c r="DEP130" s="279"/>
      <c r="DEQ130" s="279"/>
      <c r="DER130" s="279"/>
      <c r="DES130" s="279"/>
      <c r="DET130" s="279"/>
      <c r="DEU130" s="279"/>
      <c r="DEV130" s="279"/>
      <c r="DEW130" s="279"/>
      <c r="DEX130" s="279"/>
      <c r="DEY130" s="279"/>
      <c r="DEZ130" s="279"/>
      <c r="DFA130" s="279"/>
      <c r="DFB130" s="279"/>
      <c r="DFC130" s="279"/>
      <c r="DFD130" s="279"/>
      <c r="DFE130" s="279"/>
      <c r="DFF130" s="279"/>
      <c r="DFG130" s="279"/>
      <c r="DFH130" s="279"/>
      <c r="DFI130" s="279"/>
      <c r="DFJ130" s="279"/>
      <c r="DFK130" s="279"/>
      <c r="DFL130" s="279"/>
      <c r="DFM130" s="279"/>
      <c r="DFN130" s="279"/>
      <c r="DFO130" s="279"/>
      <c r="DFP130" s="279"/>
      <c r="DFQ130" s="279"/>
      <c r="DFR130" s="279"/>
      <c r="DFS130" s="279"/>
      <c r="DFT130" s="279"/>
      <c r="DFU130" s="279"/>
      <c r="DFV130" s="279"/>
      <c r="DFW130" s="279"/>
      <c r="DFX130" s="279"/>
      <c r="DFY130" s="279"/>
      <c r="DFZ130" s="279"/>
      <c r="DGA130" s="279"/>
      <c r="DGB130" s="279"/>
      <c r="DGC130" s="279"/>
      <c r="DGD130" s="279"/>
      <c r="DGE130" s="279"/>
      <c r="DGF130" s="279"/>
      <c r="DGG130" s="279"/>
      <c r="DGH130" s="279"/>
      <c r="DGI130" s="279"/>
      <c r="DGJ130" s="279"/>
      <c r="DGK130" s="279"/>
      <c r="DGL130" s="279"/>
      <c r="DGM130" s="279"/>
      <c r="DGN130" s="279"/>
      <c r="DGO130" s="279"/>
      <c r="DGP130" s="279"/>
      <c r="DGQ130" s="279"/>
      <c r="DGR130" s="279"/>
      <c r="DGS130" s="279"/>
      <c r="DGT130" s="279"/>
      <c r="DGU130" s="279"/>
      <c r="DGV130" s="279"/>
      <c r="DGW130" s="279"/>
      <c r="DGX130" s="279"/>
      <c r="DGY130" s="279"/>
      <c r="DGZ130" s="279"/>
      <c r="DHA130" s="279"/>
      <c r="DHB130" s="279"/>
      <c r="DHC130" s="279"/>
      <c r="DHD130" s="279"/>
      <c r="DHE130" s="279"/>
      <c r="DHF130" s="279"/>
      <c r="DHG130" s="279"/>
      <c r="DHH130" s="279"/>
      <c r="DHI130" s="279"/>
      <c r="DHJ130" s="279"/>
      <c r="DHK130" s="279"/>
      <c r="DHL130" s="279"/>
      <c r="DHM130" s="279"/>
      <c r="DHN130" s="279"/>
      <c r="DHO130" s="279"/>
      <c r="DHP130" s="279"/>
      <c r="DHQ130" s="279"/>
      <c r="DHR130" s="279"/>
      <c r="DHS130" s="279"/>
      <c r="DHT130" s="279"/>
      <c r="DHU130" s="279"/>
      <c r="DHV130" s="279"/>
      <c r="DHW130" s="279"/>
      <c r="DHX130" s="279"/>
      <c r="DHY130" s="279"/>
      <c r="DHZ130" s="279"/>
      <c r="DIA130" s="279"/>
      <c r="DIB130" s="279"/>
      <c r="DIC130" s="279"/>
      <c r="DID130" s="279"/>
      <c r="DIE130" s="279"/>
      <c r="DIF130" s="279"/>
      <c r="DIG130" s="279"/>
      <c r="DIH130" s="279"/>
      <c r="DII130" s="279"/>
      <c r="DIJ130" s="279"/>
      <c r="DIK130" s="279"/>
      <c r="DIL130" s="279"/>
      <c r="DIM130" s="279"/>
      <c r="DIN130" s="279"/>
      <c r="DIO130" s="279"/>
      <c r="DIP130" s="279"/>
      <c r="DIQ130" s="279"/>
      <c r="DIR130" s="279"/>
      <c r="DIS130" s="279"/>
      <c r="DIT130" s="279"/>
      <c r="DIU130" s="279"/>
      <c r="DIV130" s="279"/>
      <c r="DIW130" s="279"/>
      <c r="DIX130" s="279"/>
      <c r="DIY130" s="279"/>
      <c r="DIZ130" s="279"/>
      <c r="DJA130" s="279"/>
      <c r="DJB130" s="279"/>
      <c r="DJC130" s="279"/>
      <c r="DJD130" s="279"/>
      <c r="DJE130" s="279"/>
      <c r="DJF130" s="279"/>
      <c r="DJG130" s="279"/>
      <c r="DJH130" s="279"/>
      <c r="DJI130" s="279"/>
      <c r="DJJ130" s="279"/>
      <c r="DJK130" s="279"/>
      <c r="DJL130" s="279"/>
      <c r="DJM130" s="279"/>
      <c r="DJN130" s="279"/>
      <c r="DJO130" s="279"/>
      <c r="DJP130" s="279"/>
      <c r="DJQ130" s="279"/>
      <c r="DJR130" s="279"/>
      <c r="DJS130" s="279"/>
      <c r="DJT130" s="279"/>
      <c r="DJU130" s="279"/>
      <c r="DJV130" s="279"/>
      <c r="DJW130" s="279"/>
      <c r="DJX130" s="279"/>
      <c r="DJY130" s="279"/>
      <c r="DJZ130" s="279"/>
      <c r="DKA130" s="279"/>
      <c r="DKB130" s="279"/>
      <c r="DKC130" s="279"/>
      <c r="DKD130" s="279"/>
      <c r="DKE130" s="279"/>
      <c r="DKF130" s="279"/>
      <c r="DKG130" s="279"/>
      <c r="DKH130" s="279"/>
      <c r="DKI130" s="279"/>
      <c r="DKJ130" s="279"/>
      <c r="DKK130" s="279"/>
      <c r="DKL130" s="279"/>
      <c r="DKM130" s="279"/>
      <c r="DKN130" s="279"/>
      <c r="DKO130" s="279"/>
      <c r="DKP130" s="279"/>
      <c r="DKQ130" s="279"/>
      <c r="DKR130" s="279"/>
      <c r="DKS130" s="279"/>
      <c r="DKT130" s="279"/>
      <c r="DKU130" s="279"/>
      <c r="DKV130" s="279"/>
      <c r="DKW130" s="279"/>
      <c r="DKX130" s="279"/>
      <c r="DKY130" s="279"/>
      <c r="DKZ130" s="279"/>
      <c r="DLA130" s="279"/>
      <c r="DLB130" s="279"/>
      <c r="DLC130" s="279"/>
      <c r="DLD130" s="279"/>
      <c r="DLE130" s="279"/>
      <c r="DLF130" s="279"/>
      <c r="DLG130" s="279"/>
      <c r="DLH130" s="279"/>
      <c r="DLI130" s="279"/>
      <c r="DLJ130" s="279"/>
      <c r="DLK130" s="279"/>
      <c r="DLL130" s="279"/>
      <c r="DLM130" s="279"/>
      <c r="DLN130" s="279"/>
      <c r="DLO130" s="279"/>
      <c r="DLP130" s="279"/>
      <c r="DLQ130" s="279"/>
      <c r="DLR130" s="279"/>
      <c r="DLS130" s="279"/>
      <c r="DLT130" s="279"/>
      <c r="DLU130" s="279"/>
      <c r="DLV130" s="279"/>
      <c r="DLW130" s="279"/>
      <c r="DLX130" s="279"/>
      <c r="DLY130" s="279"/>
      <c r="DLZ130" s="279"/>
      <c r="DMA130" s="279"/>
      <c r="DMB130" s="279"/>
      <c r="DMC130" s="279"/>
      <c r="DMD130" s="279"/>
      <c r="DME130" s="279"/>
      <c r="DMF130" s="279"/>
      <c r="DMG130" s="279"/>
      <c r="DMH130" s="279"/>
      <c r="DMI130" s="279"/>
      <c r="DMJ130" s="279"/>
      <c r="DMK130" s="279"/>
      <c r="DML130" s="279"/>
      <c r="DMM130" s="279"/>
      <c r="DMN130" s="279"/>
      <c r="DMO130" s="279"/>
      <c r="DMP130" s="279"/>
      <c r="DMQ130" s="279"/>
      <c r="DMR130" s="279"/>
      <c r="DMS130" s="279"/>
      <c r="DMT130" s="279"/>
      <c r="DMU130" s="279"/>
      <c r="DMV130" s="279"/>
      <c r="DMW130" s="279"/>
      <c r="DMX130" s="279"/>
      <c r="DMY130" s="279"/>
      <c r="DMZ130" s="279"/>
      <c r="DNA130" s="279"/>
      <c r="DNB130" s="279"/>
      <c r="DNC130" s="279"/>
      <c r="DND130" s="279"/>
      <c r="DNE130" s="279"/>
      <c r="DNF130" s="279"/>
      <c r="DNG130" s="279"/>
      <c r="DNH130" s="279"/>
      <c r="DNI130" s="279"/>
      <c r="DNJ130" s="279"/>
      <c r="DNK130" s="279"/>
      <c r="DNL130" s="279"/>
      <c r="DNM130" s="279"/>
      <c r="DNN130" s="279"/>
      <c r="DNO130" s="279"/>
      <c r="DNP130" s="279"/>
      <c r="DNQ130" s="279"/>
      <c r="DNR130" s="279"/>
      <c r="DNS130" s="279"/>
      <c r="DNT130" s="279"/>
      <c r="DNU130" s="279"/>
      <c r="DNV130" s="279"/>
      <c r="DNW130" s="279"/>
      <c r="DNX130" s="279"/>
      <c r="DNY130" s="279"/>
      <c r="DNZ130" s="279"/>
      <c r="DOA130" s="279"/>
      <c r="DOB130" s="279"/>
      <c r="DOC130" s="279"/>
      <c r="DOD130" s="279"/>
      <c r="DOE130" s="279"/>
      <c r="DOF130" s="279"/>
      <c r="DOG130" s="279"/>
      <c r="DOH130" s="279"/>
      <c r="DOI130" s="279"/>
      <c r="DOJ130" s="279"/>
      <c r="DOK130" s="279"/>
      <c r="DOL130" s="279"/>
      <c r="DOM130" s="279"/>
      <c r="DON130" s="279"/>
      <c r="DOO130" s="279"/>
      <c r="DOP130" s="279"/>
      <c r="DOQ130" s="279"/>
      <c r="DOR130" s="279"/>
      <c r="DOS130" s="279"/>
      <c r="DOT130" s="279"/>
      <c r="DOU130" s="279"/>
      <c r="DOV130" s="279"/>
      <c r="DOW130" s="279"/>
      <c r="DOX130" s="279"/>
      <c r="DOY130" s="279"/>
      <c r="DOZ130" s="279"/>
      <c r="DPA130" s="279"/>
      <c r="DPB130" s="279"/>
      <c r="DPC130" s="279"/>
      <c r="DPD130" s="279"/>
      <c r="DPE130" s="279"/>
      <c r="DPF130" s="279"/>
      <c r="DPG130" s="279"/>
      <c r="DPH130" s="279"/>
      <c r="DPI130" s="279"/>
      <c r="DPJ130" s="279"/>
      <c r="DPK130" s="279"/>
      <c r="DPL130" s="279"/>
      <c r="DPM130" s="279"/>
      <c r="DPN130" s="279"/>
      <c r="DPO130" s="279"/>
      <c r="DPP130" s="279"/>
      <c r="DPQ130" s="279"/>
      <c r="DPR130" s="279"/>
      <c r="DPS130" s="279"/>
      <c r="DPT130" s="279"/>
      <c r="DPU130" s="279"/>
      <c r="DPV130" s="279"/>
      <c r="DPW130" s="279"/>
      <c r="DPX130" s="279"/>
      <c r="DPY130" s="279"/>
      <c r="DPZ130" s="279"/>
      <c r="DQA130" s="279"/>
      <c r="DQB130" s="279"/>
      <c r="DQC130" s="279"/>
      <c r="DQD130" s="279"/>
      <c r="DQE130" s="279"/>
      <c r="DQF130" s="279"/>
      <c r="DQG130" s="279"/>
      <c r="DQH130" s="279"/>
      <c r="DQI130" s="279"/>
      <c r="DQJ130" s="279"/>
      <c r="DQK130" s="279"/>
      <c r="DQL130" s="279"/>
      <c r="DQM130" s="279"/>
      <c r="DQN130" s="279"/>
      <c r="DQO130" s="279"/>
      <c r="DQP130" s="279"/>
      <c r="DQQ130" s="279"/>
      <c r="DQR130" s="279"/>
      <c r="DQS130" s="279"/>
      <c r="DQT130" s="279"/>
      <c r="DQU130" s="279"/>
      <c r="DQV130" s="279"/>
      <c r="DQW130" s="279"/>
      <c r="DQX130" s="279"/>
      <c r="DQY130" s="279"/>
      <c r="DQZ130" s="279"/>
      <c r="DRA130" s="279"/>
      <c r="DRB130" s="279"/>
      <c r="DRC130" s="279"/>
      <c r="DRD130" s="279"/>
      <c r="DRE130" s="279"/>
      <c r="DRF130" s="279"/>
      <c r="DRG130" s="279"/>
      <c r="DRH130" s="279"/>
      <c r="DRI130" s="279"/>
      <c r="DRJ130" s="279"/>
      <c r="DRK130" s="279"/>
      <c r="DRL130" s="279"/>
      <c r="DRM130" s="279"/>
      <c r="DRN130" s="279"/>
      <c r="DRO130" s="279"/>
      <c r="DRP130" s="279"/>
      <c r="DRQ130" s="279"/>
      <c r="DRR130" s="279"/>
      <c r="DRS130" s="279"/>
      <c r="DRT130" s="279"/>
      <c r="DRU130" s="279"/>
      <c r="DRV130" s="279"/>
      <c r="DRW130" s="279"/>
      <c r="DRX130" s="279"/>
      <c r="DRY130" s="279"/>
      <c r="DRZ130" s="279"/>
      <c r="DSA130" s="279"/>
      <c r="DSB130" s="279"/>
      <c r="DSC130" s="279"/>
      <c r="DSD130" s="279"/>
      <c r="DSE130" s="279"/>
      <c r="DSF130" s="279"/>
      <c r="DSG130" s="279"/>
      <c r="DSH130" s="279"/>
      <c r="DSI130" s="279"/>
      <c r="DSJ130" s="279"/>
      <c r="DSK130" s="279"/>
      <c r="DSL130" s="279"/>
      <c r="DSM130" s="279"/>
      <c r="DSN130" s="279"/>
      <c r="DSO130" s="279"/>
      <c r="DSP130" s="279"/>
      <c r="DSQ130" s="279"/>
      <c r="DSR130" s="279"/>
      <c r="DSS130" s="279"/>
      <c r="DST130" s="279"/>
      <c r="DSU130" s="279"/>
      <c r="DSV130" s="279"/>
      <c r="DSW130" s="279"/>
      <c r="DSX130" s="279"/>
      <c r="DSY130" s="279"/>
      <c r="DSZ130" s="279"/>
      <c r="DTA130" s="279"/>
      <c r="DTB130" s="279"/>
      <c r="DTC130" s="279"/>
      <c r="DTD130" s="279"/>
      <c r="DTE130" s="279"/>
      <c r="DTF130" s="279"/>
      <c r="DTG130" s="279"/>
      <c r="DTH130" s="279"/>
      <c r="DTI130" s="279"/>
      <c r="DTJ130" s="279"/>
      <c r="DTK130" s="279"/>
      <c r="DTL130" s="279"/>
      <c r="DTM130" s="279"/>
      <c r="DTN130" s="279"/>
      <c r="DTO130" s="279"/>
      <c r="DTP130" s="279"/>
      <c r="DTQ130" s="279"/>
      <c r="DTR130" s="279"/>
      <c r="DTS130" s="279"/>
      <c r="DTT130" s="279"/>
      <c r="DTU130" s="279"/>
      <c r="DTV130" s="279"/>
      <c r="DTW130" s="279"/>
      <c r="DTX130" s="279"/>
      <c r="DTY130" s="279"/>
      <c r="DTZ130" s="279"/>
      <c r="DUA130" s="279"/>
      <c r="DUB130" s="279"/>
      <c r="DUC130" s="279"/>
      <c r="DUD130" s="279"/>
      <c r="DUE130" s="279"/>
      <c r="DUF130" s="279"/>
      <c r="DUG130" s="279"/>
      <c r="DUH130" s="279"/>
      <c r="DUI130" s="279"/>
      <c r="DUJ130" s="279"/>
      <c r="DUK130" s="279"/>
      <c r="DUL130" s="279"/>
      <c r="DUM130" s="279"/>
      <c r="DUN130" s="279"/>
      <c r="DUO130" s="279"/>
      <c r="DUP130" s="279"/>
      <c r="DUQ130" s="279"/>
      <c r="DUR130" s="279"/>
      <c r="DUS130" s="279"/>
      <c r="DUT130" s="279"/>
      <c r="DUU130" s="279"/>
      <c r="DUV130" s="279"/>
      <c r="DUW130" s="279"/>
      <c r="DUX130" s="279"/>
      <c r="DUY130" s="279"/>
      <c r="DUZ130" s="279"/>
      <c r="DVA130" s="279"/>
      <c r="DVB130" s="279"/>
      <c r="DVC130" s="279"/>
      <c r="DVD130" s="279"/>
      <c r="DVE130" s="279"/>
      <c r="DVF130" s="279"/>
      <c r="DVG130" s="279"/>
      <c r="DVH130" s="279"/>
      <c r="DVI130" s="279"/>
      <c r="DVJ130" s="279"/>
      <c r="DVK130" s="279"/>
      <c r="DVL130" s="279"/>
      <c r="DVM130" s="279"/>
      <c r="DVN130" s="279"/>
      <c r="DVO130" s="279"/>
      <c r="DVP130" s="279"/>
      <c r="DVQ130" s="279"/>
      <c r="DVR130" s="279"/>
      <c r="DVS130" s="279"/>
      <c r="DVT130" s="279"/>
      <c r="DVU130" s="279"/>
      <c r="DVV130" s="279"/>
      <c r="DVW130" s="279"/>
      <c r="DVX130" s="279"/>
      <c r="DVY130" s="279"/>
      <c r="DVZ130" s="279"/>
      <c r="DWA130" s="279"/>
      <c r="DWB130" s="279"/>
      <c r="DWC130" s="279"/>
      <c r="DWD130" s="279"/>
      <c r="DWE130" s="279"/>
      <c r="DWF130" s="279"/>
      <c r="DWG130" s="279"/>
      <c r="DWH130" s="279"/>
      <c r="DWI130" s="279"/>
      <c r="DWJ130" s="279"/>
      <c r="DWK130" s="279"/>
      <c r="DWL130" s="279"/>
      <c r="DWM130" s="279"/>
      <c r="DWN130" s="279"/>
      <c r="DWO130" s="279"/>
      <c r="DWP130" s="279"/>
      <c r="DWQ130" s="279"/>
      <c r="DWR130" s="279"/>
      <c r="DWS130" s="279"/>
      <c r="DWT130" s="279"/>
      <c r="DWU130" s="279"/>
      <c r="DWV130" s="279"/>
      <c r="DWW130" s="279"/>
      <c r="DWX130" s="279"/>
      <c r="DWY130" s="279"/>
      <c r="DWZ130" s="279"/>
      <c r="DXA130" s="279"/>
      <c r="DXB130" s="279"/>
      <c r="DXC130" s="279"/>
      <c r="DXD130" s="279"/>
      <c r="DXE130" s="279"/>
      <c r="DXF130" s="279"/>
      <c r="DXG130" s="279"/>
      <c r="DXH130" s="279"/>
      <c r="DXI130" s="279"/>
      <c r="DXJ130" s="279"/>
      <c r="DXK130" s="279"/>
      <c r="DXL130" s="279"/>
      <c r="DXM130" s="279"/>
      <c r="DXN130" s="279"/>
      <c r="DXO130" s="279"/>
      <c r="DXP130" s="279"/>
      <c r="DXQ130" s="279"/>
      <c r="DXR130" s="279"/>
      <c r="DXS130" s="279"/>
      <c r="DXT130" s="279"/>
      <c r="DXU130" s="279"/>
      <c r="DXV130" s="279"/>
      <c r="DXW130" s="279"/>
      <c r="DXX130" s="279"/>
      <c r="DXY130" s="279"/>
      <c r="DXZ130" s="279"/>
      <c r="DYA130" s="279"/>
      <c r="DYB130" s="279"/>
      <c r="DYC130" s="279"/>
      <c r="DYD130" s="279"/>
      <c r="DYE130" s="279"/>
      <c r="DYF130" s="279"/>
      <c r="DYG130" s="279"/>
      <c r="DYH130" s="279"/>
      <c r="DYI130" s="279"/>
      <c r="DYJ130" s="279"/>
      <c r="DYK130" s="279"/>
      <c r="DYL130" s="279"/>
      <c r="DYM130" s="279"/>
      <c r="DYN130" s="279"/>
      <c r="DYO130" s="279"/>
      <c r="DYP130" s="279"/>
      <c r="DYQ130" s="279"/>
      <c r="DYR130" s="279"/>
      <c r="DYS130" s="279"/>
      <c r="DYT130" s="279"/>
      <c r="DYU130" s="279"/>
      <c r="DYV130" s="279"/>
      <c r="DYW130" s="279"/>
      <c r="DYX130" s="279"/>
      <c r="DYY130" s="279"/>
      <c r="DYZ130" s="279"/>
      <c r="DZA130" s="279"/>
      <c r="DZB130" s="279"/>
      <c r="DZC130" s="279"/>
      <c r="DZD130" s="279"/>
      <c r="DZE130" s="279"/>
      <c r="DZF130" s="279"/>
      <c r="DZG130" s="279"/>
      <c r="DZH130" s="279"/>
      <c r="DZI130" s="279"/>
      <c r="DZJ130" s="279"/>
      <c r="DZK130" s="279"/>
      <c r="DZL130" s="279"/>
      <c r="DZM130" s="279"/>
      <c r="DZN130" s="279"/>
      <c r="DZO130" s="279"/>
      <c r="DZP130" s="279"/>
      <c r="DZQ130" s="279"/>
      <c r="DZR130" s="279"/>
      <c r="DZS130" s="279"/>
      <c r="DZT130" s="279"/>
      <c r="DZU130" s="279"/>
      <c r="DZV130" s="279"/>
      <c r="DZW130" s="279"/>
      <c r="DZX130" s="279"/>
      <c r="DZY130" s="279"/>
      <c r="DZZ130" s="279"/>
      <c r="EAA130" s="279"/>
      <c r="EAB130" s="279"/>
      <c r="EAC130" s="279"/>
      <c r="EAD130" s="279"/>
      <c r="EAE130" s="279"/>
      <c r="EAF130" s="279"/>
      <c r="EAG130" s="279"/>
      <c r="EAH130" s="279"/>
      <c r="EAI130" s="279"/>
      <c r="EAJ130" s="279"/>
      <c r="EAK130" s="279"/>
      <c r="EAL130" s="279"/>
      <c r="EAM130" s="279"/>
      <c r="EAN130" s="279"/>
      <c r="EAO130" s="279"/>
      <c r="EAP130" s="279"/>
      <c r="EAQ130" s="279"/>
      <c r="EAR130" s="279"/>
      <c r="EAS130" s="279"/>
      <c r="EAT130" s="279"/>
      <c r="EAU130" s="279"/>
      <c r="EAV130" s="279"/>
      <c r="EAW130" s="279"/>
      <c r="EAX130" s="279"/>
      <c r="EAY130" s="279"/>
      <c r="EAZ130" s="279"/>
      <c r="EBA130" s="279"/>
      <c r="EBB130" s="279"/>
      <c r="EBC130" s="279"/>
      <c r="EBD130" s="279"/>
      <c r="EBE130" s="279"/>
      <c r="EBF130" s="279"/>
      <c r="EBG130" s="279"/>
      <c r="EBH130" s="279"/>
      <c r="EBI130" s="279"/>
      <c r="EBJ130" s="279"/>
      <c r="EBK130" s="279"/>
      <c r="EBL130" s="279"/>
      <c r="EBM130" s="279"/>
      <c r="EBN130" s="279"/>
      <c r="EBO130" s="279"/>
      <c r="EBP130" s="279"/>
      <c r="EBQ130" s="279"/>
      <c r="EBR130" s="279"/>
      <c r="EBS130" s="279"/>
      <c r="EBT130" s="279"/>
      <c r="EBU130" s="279"/>
      <c r="EBV130" s="279"/>
      <c r="EBW130" s="279"/>
      <c r="EBX130" s="279"/>
      <c r="EBY130" s="279"/>
      <c r="EBZ130" s="279"/>
      <c r="ECA130" s="279"/>
      <c r="ECB130" s="279"/>
      <c r="ECC130" s="279"/>
      <c r="ECD130" s="279"/>
      <c r="ECE130" s="279"/>
      <c r="ECF130" s="279"/>
      <c r="ECG130" s="279"/>
      <c r="ECH130" s="279"/>
      <c r="ECI130" s="279"/>
      <c r="ECJ130" s="279"/>
      <c r="ECK130" s="279"/>
      <c r="ECL130" s="279"/>
      <c r="ECM130" s="279"/>
      <c r="ECN130" s="279"/>
      <c r="ECO130" s="279"/>
      <c r="ECP130" s="279"/>
      <c r="ECQ130" s="279"/>
      <c r="ECR130" s="279"/>
      <c r="ECS130" s="279"/>
      <c r="ECT130" s="279"/>
      <c r="ECU130" s="279"/>
      <c r="ECV130" s="279"/>
      <c r="ECW130" s="279"/>
      <c r="ECX130" s="279"/>
      <c r="ECY130" s="279"/>
      <c r="ECZ130" s="279"/>
      <c r="EDA130" s="279"/>
      <c r="EDB130" s="279"/>
      <c r="EDC130" s="279"/>
      <c r="EDD130" s="279"/>
      <c r="EDE130" s="279"/>
      <c r="EDF130" s="279"/>
      <c r="EDG130" s="279"/>
      <c r="EDH130" s="279"/>
      <c r="EDI130" s="279"/>
      <c r="EDJ130" s="279"/>
      <c r="EDK130" s="279"/>
      <c r="EDL130" s="279"/>
      <c r="EDM130" s="279"/>
      <c r="EDN130" s="279"/>
      <c r="EDO130" s="279"/>
      <c r="EDP130" s="279"/>
      <c r="EDQ130" s="279"/>
      <c r="EDR130" s="279"/>
      <c r="EDS130" s="279"/>
      <c r="EDT130" s="279"/>
      <c r="EDU130" s="279"/>
      <c r="EDV130" s="279"/>
      <c r="EDW130" s="279"/>
      <c r="EDX130" s="279"/>
      <c r="EDY130" s="279"/>
      <c r="EDZ130" s="279"/>
      <c r="EEA130" s="279"/>
      <c r="EEB130" s="279"/>
      <c r="EEC130" s="279"/>
      <c r="EED130" s="279"/>
      <c r="EEE130" s="279"/>
      <c r="EEF130" s="279"/>
      <c r="EEG130" s="279"/>
      <c r="EEH130" s="279"/>
      <c r="EEI130" s="279"/>
      <c r="EEJ130" s="279"/>
      <c r="EEK130" s="279"/>
      <c r="EEL130" s="279"/>
      <c r="EEM130" s="279"/>
      <c r="EEN130" s="279"/>
      <c r="EEO130" s="279"/>
      <c r="EEP130" s="279"/>
      <c r="EEQ130" s="279"/>
      <c r="EER130" s="279"/>
      <c r="EES130" s="279"/>
      <c r="EET130" s="279"/>
      <c r="EEU130" s="279"/>
      <c r="EEV130" s="279"/>
      <c r="EEW130" s="279"/>
      <c r="EEX130" s="279"/>
      <c r="EEY130" s="279"/>
      <c r="EEZ130" s="279"/>
      <c r="EFA130" s="279"/>
      <c r="EFB130" s="279"/>
      <c r="EFC130" s="279"/>
      <c r="EFD130" s="279"/>
      <c r="EFE130" s="279"/>
      <c r="EFF130" s="279"/>
      <c r="EFG130" s="279"/>
      <c r="EFH130" s="279"/>
      <c r="EFI130" s="279"/>
      <c r="EFJ130" s="279"/>
      <c r="EFK130" s="279"/>
      <c r="EFL130" s="279"/>
      <c r="EFM130" s="279"/>
      <c r="EFN130" s="279"/>
      <c r="EFO130" s="279"/>
      <c r="EFP130" s="279"/>
      <c r="EFQ130" s="279"/>
      <c r="EFR130" s="279"/>
      <c r="EFS130" s="279"/>
      <c r="EFT130" s="279"/>
      <c r="EFU130" s="279"/>
      <c r="EFV130" s="279"/>
      <c r="EFW130" s="279"/>
      <c r="EFX130" s="279"/>
      <c r="EFY130" s="279"/>
      <c r="EFZ130" s="279"/>
      <c r="EGA130" s="279"/>
      <c r="EGB130" s="279"/>
      <c r="EGC130" s="279"/>
      <c r="EGD130" s="279"/>
      <c r="EGE130" s="279"/>
      <c r="EGF130" s="279"/>
      <c r="EGG130" s="279"/>
      <c r="EGH130" s="279"/>
      <c r="EGI130" s="279"/>
      <c r="EGJ130" s="279"/>
      <c r="EGK130" s="279"/>
      <c r="EGL130" s="279"/>
      <c r="EGM130" s="279"/>
      <c r="EGN130" s="279"/>
      <c r="EGO130" s="279"/>
      <c r="EGP130" s="279"/>
      <c r="EGQ130" s="279"/>
      <c r="EGR130" s="279"/>
      <c r="EGS130" s="279"/>
      <c r="EGT130" s="279"/>
      <c r="EGU130" s="279"/>
      <c r="EGV130" s="279"/>
      <c r="EGW130" s="279"/>
      <c r="EGX130" s="279"/>
      <c r="EGY130" s="279"/>
      <c r="EGZ130" s="279"/>
      <c r="EHA130" s="279"/>
      <c r="EHB130" s="279"/>
      <c r="EHC130" s="279"/>
      <c r="EHD130" s="279"/>
      <c r="EHE130" s="279"/>
      <c r="EHF130" s="279"/>
      <c r="EHG130" s="279"/>
      <c r="EHH130" s="279"/>
      <c r="EHI130" s="279"/>
      <c r="EHJ130" s="279"/>
      <c r="EHK130" s="279"/>
      <c r="EHL130" s="279"/>
      <c r="EHM130" s="279"/>
      <c r="EHN130" s="279"/>
      <c r="EHO130" s="279"/>
      <c r="EHP130" s="279"/>
      <c r="EHQ130" s="279"/>
      <c r="EHR130" s="279"/>
      <c r="EHS130" s="279"/>
      <c r="EHT130" s="279"/>
      <c r="EHU130" s="279"/>
      <c r="EHV130" s="279"/>
      <c r="EHW130" s="279"/>
      <c r="EHX130" s="279"/>
      <c r="EHY130" s="279"/>
      <c r="EHZ130" s="279"/>
      <c r="EIA130" s="279"/>
      <c r="EIB130" s="279"/>
      <c r="EIC130" s="279"/>
      <c r="EID130" s="279"/>
      <c r="EIE130" s="279"/>
      <c r="EIF130" s="279"/>
      <c r="EIG130" s="279"/>
      <c r="EIH130" s="279"/>
      <c r="EII130" s="279"/>
      <c r="EIJ130" s="279"/>
      <c r="EIK130" s="279"/>
      <c r="EIL130" s="279"/>
      <c r="EIM130" s="279"/>
      <c r="EIN130" s="279"/>
      <c r="EIO130" s="279"/>
      <c r="EIP130" s="279"/>
      <c r="EIQ130" s="279"/>
      <c r="EIR130" s="279"/>
      <c r="EIS130" s="279"/>
      <c r="EIT130" s="279"/>
      <c r="EIU130" s="279"/>
      <c r="EIV130" s="279"/>
      <c r="EIW130" s="279"/>
      <c r="EIX130" s="279"/>
      <c r="EIY130" s="279"/>
      <c r="EIZ130" s="279"/>
      <c r="EJA130" s="279"/>
      <c r="EJB130" s="279"/>
      <c r="EJC130" s="279"/>
      <c r="EJD130" s="279"/>
      <c r="EJE130" s="279"/>
      <c r="EJF130" s="279"/>
      <c r="EJG130" s="279"/>
      <c r="EJH130" s="279"/>
      <c r="EJI130" s="279"/>
      <c r="EJJ130" s="279"/>
      <c r="EJK130" s="279"/>
      <c r="EJL130" s="279"/>
      <c r="EJM130" s="279"/>
      <c r="EJN130" s="279"/>
      <c r="EJO130" s="279"/>
      <c r="EJP130" s="279"/>
      <c r="EJQ130" s="279"/>
      <c r="EJR130" s="279"/>
      <c r="EJS130" s="279"/>
      <c r="EJT130" s="279"/>
      <c r="EJU130" s="279"/>
      <c r="EJV130" s="279"/>
      <c r="EJW130" s="279"/>
      <c r="EJX130" s="279"/>
      <c r="EJY130" s="279"/>
      <c r="EJZ130" s="279"/>
      <c r="EKA130" s="279"/>
      <c r="EKB130" s="279"/>
      <c r="EKC130" s="279"/>
      <c r="EKD130" s="279"/>
      <c r="EKE130" s="279"/>
      <c r="EKF130" s="279"/>
      <c r="EKG130" s="279"/>
      <c r="EKH130" s="279"/>
      <c r="EKI130" s="279"/>
      <c r="EKJ130" s="279"/>
      <c r="EKK130" s="279"/>
      <c r="EKL130" s="279"/>
      <c r="EKM130" s="279"/>
      <c r="EKN130" s="279"/>
      <c r="EKO130" s="279"/>
      <c r="EKP130" s="279"/>
      <c r="EKQ130" s="279"/>
      <c r="EKR130" s="279"/>
      <c r="EKS130" s="279"/>
      <c r="EKT130" s="279"/>
      <c r="EKU130" s="279"/>
      <c r="EKV130" s="279"/>
      <c r="EKW130" s="279"/>
      <c r="EKX130" s="279"/>
      <c r="EKY130" s="279"/>
      <c r="EKZ130" s="279"/>
      <c r="ELA130" s="279"/>
      <c r="ELB130" s="279"/>
      <c r="ELC130" s="279"/>
      <c r="ELD130" s="279"/>
      <c r="ELE130" s="279"/>
      <c r="ELF130" s="279"/>
      <c r="ELG130" s="279"/>
      <c r="ELH130" s="279"/>
      <c r="ELI130" s="279"/>
      <c r="ELJ130" s="279"/>
      <c r="ELK130" s="279"/>
      <c r="ELL130" s="279"/>
      <c r="ELM130" s="279"/>
      <c r="ELN130" s="279"/>
      <c r="ELO130" s="279"/>
      <c r="ELP130" s="279"/>
      <c r="ELQ130" s="279"/>
      <c r="ELR130" s="279"/>
      <c r="ELS130" s="279"/>
      <c r="ELT130" s="279"/>
      <c r="ELU130" s="279"/>
      <c r="ELV130" s="279"/>
      <c r="ELW130" s="279"/>
      <c r="ELX130" s="279"/>
      <c r="ELY130" s="279"/>
      <c r="ELZ130" s="279"/>
      <c r="EMA130" s="279"/>
      <c r="EMB130" s="279"/>
      <c r="EMC130" s="279"/>
      <c r="EMD130" s="279"/>
      <c r="EME130" s="279"/>
      <c r="EMF130" s="279"/>
      <c r="EMG130" s="279"/>
      <c r="EMH130" s="279"/>
      <c r="EMI130" s="279"/>
      <c r="EMJ130" s="279"/>
      <c r="EMK130" s="279"/>
      <c r="EML130" s="279"/>
      <c r="EMM130" s="279"/>
      <c r="EMN130" s="279"/>
      <c r="EMO130" s="279"/>
      <c r="EMP130" s="279"/>
      <c r="EMQ130" s="279"/>
      <c r="EMR130" s="279"/>
      <c r="EMS130" s="279"/>
      <c r="EMT130" s="279"/>
      <c r="EMU130" s="279"/>
      <c r="EMV130" s="279"/>
      <c r="EMW130" s="279"/>
      <c r="EMX130" s="279"/>
      <c r="EMY130" s="279"/>
      <c r="EMZ130" s="279"/>
      <c r="ENA130" s="279"/>
      <c r="ENB130" s="279"/>
      <c r="ENC130" s="279"/>
      <c r="END130" s="279"/>
      <c r="ENE130" s="279"/>
      <c r="ENF130" s="279"/>
      <c r="ENG130" s="279"/>
      <c r="ENH130" s="279"/>
      <c r="ENI130" s="279"/>
      <c r="ENJ130" s="279"/>
      <c r="ENK130" s="279"/>
      <c r="ENL130" s="279"/>
      <c r="ENM130" s="279"/>
      <c r="ENN130" s="279"/>
      <c r="ENO130" s="279"/>
      <c r="ENP130" s="279"/>
      <c r="ENQ130" s="279"/>
      <c r="ENR130" s="279"/>
      <c r="ENS130" s="279"/>
      <c r="ENT130" s="279"/>
      <c r="ENU130" s="279"/>
      <c r="ENV130" s="279"/>
      <c r="ENW130" s="279"/>
      <c r="ENX130" s="279"/>
      <c r="ENY130" s="279"/>
      <c r="ENZ130" s="279"/>
      <c r="EOA130" s="279"/>
      <c r="EOB130" s="279"/>
      <c r="EOC130" s="279"/>
      <c r="EOD130" s="279"/>
      <c r="EOE130" s="279"/>
      <c r="EOF130" s="279"/>
      <c r="EOG130" s="279"/>
      <c r="EOH130" s="279"/>
      <c r="EOI130" s="279"/>
      <c r="EOJ130" s="279"/>
      <c r="EOK130" s="279"/>
      <c r="EOL130" s="279"/>
      <c r="EOM130" s="279"/>
      <c r="EON130" s="279"/>
      <c r="EOO130" s="279"/>
      <c r="EOP130" s="279"/>
      <c r="EOQ130" s="279"/>
      <c r="EOR130" s="279"/>
      <c r="EOS130" s="279"/>
      <c r="EOT130" s="279"/>
      <c r="EOU130" s="279"/>
      <c r="EOV130" s="279"/>
      <c r="EOW130" s="279"/>
      <c r="EOX130" s="279"/>
      <c r="EOY130" s="279"/>
      <c r="EOZ130" s="279"/>
      <c r="EPA130" s="279"/>
      <c r="EPB130" s="279"/>
      <c r="EPC130" s="279"/>
      <c r="EPD130" s="279"/>
      <c r="EPE130" s="279"/>
      <c r="EPF130" s="279"/>
      <c r="EPG130" s="279"/>
      <c r="EPH130" s="279"/>
      <c r="EPI130" s="279"/>
      <c r="EPJ130" s="279"/>
      <c r="EPK130" s="279"/>
      <c r="EPL130" s="279"/>
      <c r="EPM130" s="279"/>
      <c r="EPN130" s="279"/>
      <c r="EPO130" s="279"/>
      <c r="EPP130" s="279"/>
      <c r="EPQ130" s="279"/>
      <c r="EPR130" s="279"/>
      <c r="EPS130" s="279"/>
      <c r="EPT130" s="279"/>
      <c r="EPU130" s="279"/>
      <c r="EPV130" s="279"/>
      <c r="EPW130" s="279"/>
      <c r="EPX130" s="279"/>
      <c r="EPY130" s="279"/>
      <c r="EPZ130" s="279"/>
      <c r="EQA130" s="279"/>
      <c r="EQB130" s="279"/>
      <c r="EQC130" s="279"/>
      <c r="EQD130" s="279"/>
      <c r="EQE130" s="279"/>
      <c r="EQF130" s="279"/>
      <c r="EQG130" s="279"/>
      <c r="EQH130" s="279"/>
      <c r="EQI130" s="279"/>
      <c r="EQJ130" s="279"/>
      <c r="EQK130" s="279"/>
      <c r="EQL130" s="279"/>
      <c r="EQM130" s="279"/>
      <c r="EQN130" s="279"/>
      <c r="EQO130" s="279"/>
      <c r="EQP130" s="279"/>
      <c r="EQQ130" s="279"/>
      <c r="EQR130" s="279"/>
      <c r="EQS130" s="279"/>
      <c r="EQT130" s="279"/>
      <c r="EQU130" s="279"/>
      <c r="EQV130" s="279"/>
      <c r="EQW130" s="279"/>
      <c r="EQX130" s="279"/>
      <c r="EQY130" s="279"/>
      <c r="EQZ130" s="279"/>
      <c r="ERA130" s="279"/>
      <c r="ERB130" s="279"/>
      <c r="ERC130" s="279"/>
      <c r="ERD130" s="279"/>
      <c r="ERE130" s="279"/>
      <c r="ERF130" s="279"/>
      <c r="ERG130" s="279"/>
      <c r="ERH130" s="279"/>
      <c r="ERI130" s="279"/>
      <c r="ERJ130" s="279"/>
      <c r="ERK130" s="279"/>
      <c r="ERL130" s="279"/>
      <c r="ERM130" s="279"/>
      <c r="ERN130" s="279"/>
      <c r="ERO130" s="279"/>
      <c r="ERP130" s="279"/>
      <c r="ERQ130" s="279"/>
      <c r="ERR130" s="279"/>
      <c r="ERS130" s="279"/>
      <c r="ERT130" s="279"/>
      <c r="ERU130" s="279"/>
      <c r="ERV130" s="279"/>
      <c r="ERW130" s="279"/>
      <c r="ERX130" s="279"/>
      <c r="ERY130" s="279"/>
      <c r="ERZ130" s="279"/>
      <c r="ESA130" s="279"/>
      <c r="ESB130" s="279"/>
      <c r="ESC130" s="279"/>
      <c r="ESD130" s="279"/>
      <c r="ESE130" s="279"/>
      <c r="ESF130" s="279"/>
      <c r="ESG130" s="279"/>
      <c r="ESH130" s="279"/>
      <c r="ESI130" s="279"/>
      <c r="ESJ130" s="279"/>
      <c r="ESK130" s="279"/>
      <c r="ESL130" s="279"/>
      <c r="ESM130" s="279"/>
      <c r="ESN130" s="279"/>
      <c r="ESO130" s="279"/>
      <c r="ESP130" s="279"/>
      <c r="ESQ130" s="279"/>
      <c r="ESR130" s="279"/>
      <c r="ESS130" s="279"/>
      <c r="EST130" s="279"/>
      <c r="ESU130" s="279"/>
      <c r="ESV130" s="279"/>
      <c r="ESW130" s="279"/>
      <c r="ESX130" s="279"/>
      <c r="ESY130" s="279"/>
      <c r="ESZ130" s="279"/>
      <c r="ETA130" s="279"/>
      <c r="ETB130" s="279"/>
      <c r="ETC130" s="279"/>
      <c r="ETD130" s="279"/>
      <c r="ETE130" s="279"/>
      <c r="ETF130" s="279"/>
      <c r="ETG130" s="279"/>
      <c r="ETH130" s="279"/>
      <c r="ETI130" s="279"/>
      <c r="ETJ130" s="279"/>
      <c r="ETK130" s="279"/>
      <c r="ETL130" s="279"/>
      <c r="ETM130" s="279"/>
      <c r="ETN130" s="279"/>
      <c r="ETO130" s="279"/>
      <c r="ETP130" s="279"/>
      <c r="ETQ130" s="279"/>
      <c r="ETR130" s="279"/>
      <c r="ETS130" s="279"/>
      <c r="ETT130" s="279"/>
      <c r="ETU130" s="279"/>
      <c r="ETV130" s="279"/>
      <c r="ETW130" s="279"/>
      <c r="ETX130" s="279"/>
      <c r="ETY130" s="279"/>
      <c r="ETZ130" s="279"/>
      <c r="EUA130" s="279"/>
      <c r="EUB130" s="279"/>
      <c r="EUC130" s="279"/>
      <c r="EUD130" s="279"/>
      <c r="EUE130" s="279"/>
      <c r="EUF130" s="279"/>
      <c r="EUG130" s="279"/>
      <c r="EUH130" s="279"/>
      <c r="EUI130" s="279"/>
      <c r="EUJ130" s="279"/>
      <c r="EUK130" s="279"/>
      <c r="EUL130" s="279"/>
      <c r="EUM130" s="279"/>
      <c r="EUN130" s="279"/>
      <c r="EUO130" s="279"/>
      <c r="EUP130" s="279"/>
      <c r="EUQ130" s="279"/>
      <c r="EUR130" s="279"/>
      <c r="EUS130" s="279"/>
      <c r="EUT130" s="279"/>
      <c r="EUU130" s="279"/>
      <c r="EUV130" s="279"/>
      <c r="EUW130" s="279"/>
      <c r="EUX130" s="279"/>
      <c r="EUY130" s="279"/>
      <c r="EUZ130" s="279"/>
      <c r="EVA130" s="279"/>
      <c r="EVB130" s="279"/>
      <c r="EVC130" s="279"/>
      <c r="EVD130" s="279"/>
      <c r="EVE130" s="279"/>
      <c r="EVF130" s="279"/>
      <c r="EVG130" s="279"/>
      <c r="EVH130" s="279"/>
      <c r="EVI130" s="279"/>
      <c r="EVJ130" s="279"/>
      <c r="EVK130" s="279"/>
      <c r="EVL130" s="279"/>
      <c r="EVM130" s="279"/>
      <c r="EVN130" s="279"/>
      <c r="EVO130" s="279"/>
      <c r="EVP130" s="279"/>
      <c r="EVQ130" s="279"/>
      <c r="EVR130" s="279"/>
      <c r="EVS130" s="279"/>
      <c r="EVT130" s="279"/>
      <c r="EVU130" s="279"/>
      <c r="EVV130" s="279"/>
      <c r="EVW130" s="279"/>
      <c r="EVX130" s="279"/>
      <c r="EVY130" s="279"/>
      <c r="EVZ130" s="279"/>
      <c r="EWA130" s="279"/>
      <c r="EWB130" s="279"/>
      <c r="EWC130" s="279"/>
      <c r="EWD130" s="279"/>
      <c r="EWE130" s="279"/>
      <c r="EWF130" s="279"/>
      <c r="EWG130" s="279"/>
      <c r="EWH130" s="279"/>
      <c r="EWI130" s="279"/>
      <c r="EWJ130" s="279"/>
      <c r="EWK130" s="279"/>
      <c r="EWL130" s="279"/>
      <c r="EWM130" s="279"/>
      <c r="EWN130" s="279"/>
      <c r="EWO130" s="279"/>
      <c r="EWP130" s="279"/>
      <c r="EWQ130" s="279"/>
      <c r="EWR130" s="279"/>
      <c r="EWS130" s="279"/>
      <c r="EWT130" s="279"/>
      <c r="EWU130" s="279"/>
      <c r="EWV130" s="279"/>
      <c r="EWW130" s="279"/>
      <c r="EWX130" s="279"/>
      <c r="EWY130" s="279"/>
      <c r="EWZ130" s="279"/>
      <c r="EXA130" s="279"/>
      <c r="EXB130" s="279"/>
      <c r="EXC130" s="279"/>
      <c r="EXD130" s="279"/>
      <c r="EXE130" s="279"/>
      <c r="EXF130" s="279"/>
      <c r="EXG130" s="279"/>
      <c r="EXH130" s="279"/>
      <c r="EXI130" s="279"/>
      <c r="EXJ130" s="279"/>
      <c r="EXK130" s="279"/>
      <c r="EXL130" s="279"/>
      <c r="EXM130" s="279"/>
      <c r="EXN130" s="279"/>
      <c r="EXO130" s="279"/>
      <c r="EXP130" s="279"/>
      <c r="EXQ130" s="279"/>
      <c r="EXR130" s="279"/>
      <c r="EXS130" s="279"/>
      <c r="EXT130" s="279"/>
      <c r="EXU130" s="279"/>
      <c r="EXV130" s="279"/>
      <c r="EXW130" s="279"/>
      <c r="EXX130" s="279"/>
      <c r="EXY130" s="279"/>
      <c r="EXZ130" s="279"/>
      <c r="EYA130" s="279"/>
      <c r="EYB130" s="279"/>
      <c r="EYC130" s="279"/>
      <c r="EYD130" s="279"/>
      <c r="EYE130" s="279"/>
      <c r="EYF130" s="279"/>
      <c r="EYG130" s="279"/>
      <c r="EYH130" s="279"/>
      <c r="EYI130" s="279"/>
      <c r="EYJ130" s="279"/>
      <c r="EYK130" s="279"/>
      <c r="EYL130" s="279"/>
      <c r="EYM130" s="279"/>
      <c r="EYN130" s="279"/>
      <c r="EYO130" s="279"/>
      <c r="EYP130" s="279"/>
      <c r="EYQ130" s="279"/>
      <c r="EYR130" s="279"/>
      <c r="EYS130" s="279"/>
      <c r="EYT130" s="279"/>
      <c r="EYU130" s="279"/>
      <c r="EYV130" s="279"/>
      <c r="EYW130" s="279"/>
      <c r="EYX130" s="279"/>
      <c r="EYY130" s="279"/>
      <c r="EYZ130" s="279"/>
      <c r="EZA130" s="279"/>
      <c r="EZB130" s="279"/>
      <c r="EZC130" s="279"/>
      <c r="EZD130" s="279"/>
      <c r="EZE130" s="279"/>
      <c r="EZF130" s="279"/>
      <c r="EZG130" s="279"/>
      <c r="EZH130" s="279"/>
      <c r="EZI130" s="279"/>
      <c r="EZJ130" s="279"/>
      <c r="EZK130" s="279"/>
      <c r="EZL130" s="279"/>
      <c r="EZM130" s="279"/>
      <c r="EZN130" s="279"/>
      <c r="EZO130" s="279"/>
      <c r="EZP130" s="279"/>
      <c r="EZQ130" s="279"/>
      <c r="EZR130" s="279"/>
      <c r="EZS130" s="279"/>
      <c r="EZT130" s="279"/>
      <c r="EZU130" s="279"/>
      <c r="EZV130" s="279"/>
      <c r="EZW130" s="279"/>
      <c r="EZX130" s="279"/>
      <c r="EZY130" s="279"/>
      <c r="EZZ130" s="279"/>
      <c r="FAA130" s="279"/>
      <c r="FAB130" s="279"/>
      <c r="FAC130" s="279"/>
      <c r="FAD130" s="279"/>
      <c r="FAE130" s="279"/>
      <c r="FAF130" s="279"/>
      <c r="FAG130" s="279"/>
      <c r="FAH130" s="279"/>
      <c r="FAI130" s="279"/>
      <c r="FAJ130" s="279"/>
      <c r="FAK130" s="279"/>
      <c r="FAL130" s="279"/>
      <c r="FAM130" s="279"/>
      <c r="FAN130" s="279"/>
      <c r="FAO130" s="279"/>
      <c r="FAP130" s="279"/>
      <c r="FAQ130" s="279"/>
      <c r="FAR130" s="279"/>
      <c r="FAS130" s="279"/>
      <c r="FAT130" s="279"/>
      <c r="FAU130" s="279"/>
      <c r="FAV130" s="279"/>
      <c r="FAW130" s="279"/>
      <c r="FAX130" s="279"/>
      <c r="FAY130" s="279"/>
      <c r="FAZ130" s="279"/>
      <c r="FBA130" s="279"/>
      <c r="FBB130" s="279"/>
      <c r="FBC130" s="279"/>
      <c r="FBD130" s="279"/>
      <c r="FBE130" s="279"/>
      <c r="FBF130" s="279"/>
      <c r="FBG130" s="279"/>
      <c r="FBH130" s="279"/>
      <c r="FBI130" s="279"/>
      <c r="FBJ130" s="279"/>
      <c r="FBK130" s="279"/>
      <c r="FBL130" s="279"/>
      <c r="FBM130" s="279"/>
      <c r="FBN130" s="279"/>
      <c r="FBO130" s="279"/>
      <c r="FBP130" s="279"/>
      <c r="FBQ130" s="279"/>
      <c r="FBR130" s="279"/>
      <c r="FBS130" s="279"/>
      <c r="FBT130" s="279"/>
      <c r="FBU130" s="279"/>
      <c r="FBV130" s="279"/>
      <c r="FBW130" s="279"/>
      <c r="FBX130" s="279"/>
      <c r="FBY130" s="279"/>
      <c r="FBZ130" s="279"/>
      <c r="FCA130" s="279"/>
      <c r="FCB130" s="279"/>
      <c r="FCC130" s="279"/>
      <c r="FCD130" s="279"/>
      <c r="FCE130" s="279"/>
      <c r="FCF130" s="279"/>
      <c r="FCG130" s="279"/>
      <c r="FCH130" s="279"/>
      <c r="FCI130" s="279"/>
      <c r="FCJ130" s="279"/>
      <c r="FCK130" s="279"/>
      <c r="FCL130" s="279"/>
      <c r="FCM130" s="279"/>
      <c r="FCN130" s="279"/>
      <c r="FCO130" s="279"/>
      <c r="FCP130" s="279"/>
      <c r="FCQ130" s="279"/>
      <c r="FCR130" s="279"/>
      <c r="FCS130" s="279"/>
      <c r="FCT130" s="279"/>
      <c r="FCU130" s="279"/>
      <c r="FCV130" s="279"/>
      <c r="FCW130" s="279"/>
      <c r="FCX130" s="279"/>
      <c r="FCY130" s="279"/>
      <c r="FCZ130" s="279"/>
      <c r="FDA130" s="279"/>
      <c r="FDB130" s="279"/>
      <c r="FDC130" s="279"/>
      <c r="FDD130" s="279"/>
      <c r="FDE130" s="279"/>
      <c r="FDF130" s="279"/>
      <c r="FDG130" s="279"/>
      <c r="FDH130" s="279"/>
      <c r="FDI130" s="279"/>
      <c r="FDJ130" s="279"/>
      <c r="FDK130" s="279"/>
      <c r="FDL130" s="279"/>
      <c r="FDM130" s="279"/>
      <c r="FDN130" s="279"/>
      <c r="FDO130" s="279"/>
      <c r="FDP130" s="279"/>
      <c r="FDQ130" s="279"/>
      <c r="FDR130" s="279"/>
      <c r="FDS130" s="279"/>
      <c r="FDT130" s="279"/>
      <c r="FDU130" s="279"/>
      <c r="FDV130" s="279"/>
      <c r="FDW130" s="279"/>
      <c r="FDX130" s="279"/>
      <c r="FDY130" s="279"/>
      <c r="FDZ130" s="279"/>
      <c r="FEA130" s="279"/>
      <c r="FEB130" s="279"/>
      <c r="FEC130" s="279"/>
      <c r="FED130" s="279"/>
      <c r="FEE130" s="279"/>
      <c r="FEF130" s="279"/>
      <c r="FEG130" s="279"/>
      <c r="FEH130" s="279"/>
      <c r="FEI130" s="279"/>
      <c r="FEJ130" s="279"/>
      <c r="FEK130" s="279"/>
      <c r="FEL130" s="279"/>
      <c r="FEM130" s="279"/>
      <c r="FEN130" s="279"/>
      <c r="FEO130" s="279"/>
      <c r="FEP130" s="279"/>
      <c r="FEQ130" s="279"/>
      <c r="FER130" s="279"/>
      <c r="FES130" s="279"/>
      <c r="FET130" s="279"/>
      <c r="FEU130" s="279"/>
      <c r="FEV130" s="279"/>
      <c r="FEW130" s="279"/>
      <c r="FEX130" s="279"/>
      <c r="FEY130" s="279"/>
      <c r="FEZ130" s="279"/>
      <c r="FFA130" s="279"/>
      <c r="FFB130" s="279"/>
      <c r="FFC130" s="279"/>
      <c r="FFD130" s="279"/>
      <c r="FFE130" s="279"/>
      <c r="FFF130" s="279"/>
      <c r="FFG130" s="279"/>
      <c r="FFH130" s="279"/>
      <c r="FFI130" s="279"/>
      <c r="FFJ130" s="279"/>
      <c r="FFK130" s="279"/>
      <c r="FFL130" s="279"/>
      <c r="FFM130" s="279"/>
      <c r="FFN130" s="279"/>
      <c r="FFO130" s="279"/>
      <c r="FFP130" s="279"/>
      <c r="FFQ130" s="279"/>
      <c r="FFR130" s="279"/>
      <c r="FFS130" s="279"/>
      <c r="FFT130" s="279"/>
      <c r="FFU130" s="279"/>
      <c r="FFV130" s="279"/>
      <c r="FFW130" s="279"/>
      <c r="FFX130" s="279"/>
      <c r="FFY130" s="279"/>
      <c r="FFZ130" s="279"/>
      <c r="FGA130" s="279"/>
      <c r="FGB130" s="279"/>
      <c r="FGC130" s="279"/>
      <c r="FGD130" s="279"/>
      <c r="FGE130" s="279"/>
      <c r="FGF130" s="279"/>
      <c r="FGG130" s="279"/>
      <c r="FGH130" s="279"/>
      <c r="FGI130" s="279"/>
      <c r="FGJ130" s="279"/>
      <c r="FGK130" s="279"/>
      <c r="FGL130" s="279"/>
      <c r="FGM130" s="279"/>
      <c r="FGN130" s="279"/>
      <c r="FGO130" s="279"/>
      <c r="FGP130" s="279"/>
      <c r="FGQ130" s="279"/>
      <c r="FGR130" s="279"/>
      <c r="FGS130" s="279"/>
      <c r="FGT130" s="279"/>
      <c r="FGU130" s="279"/>
      <c r="FGV130" s="279"/>
      <c r="FGW130" s="279"/>
      <c r="FGX130" s="279"/>
      <c r="FGY130" s="279"/>
      <c r="FGZ130" s="279"/>
      <c r="FHA130" s="279"/>
      <c r="FHB130" s="279"/>
      <c r="FHC130" s="279"/>
      <c r="FHD130" s="279"/>
      <c r="FHE130" s="279"/>
      <c r="FHF130" s="279"/>
      <c r="FHG130" s="279"/>
      <c r="FHH130" s="279"/>
      <c r="FHI130" s="279"/>
      <c r="FHJ130" s="279"/>
      <c r="FHK130" s="279"/>
      <c r="FHL130" s="279"/>
      <c r="FHM130" s="279"/>
      <c r="FHN130" s="279"/>
      <c r="FHO130" s="279"/>
      <c r="FHP130" s="279"/>
      <c r="FHQ130" s="279"/>
      <c r="FHR130" s="279"/>
      <c r="FHS130" s="279"/>
      <c r="FHT130" s="279"/>
      <c r="FHU130" s="279"/>
      <c r="FHV130" s="279"/>
      <c r="FHW130" s="279"/>
      <c r="FHX130" s="279"/>
      <c r="FHY130" s="279"/>
      <c r="FHZ130" s="279"/>
      <c r="FIA130" s="279"/>
      <c r="FIB130" s="279"/>
      <c r="FIC130" s="279"/>
      <c r="FID130" s="279"/>
      <c r="FIE130" s="279"/>
      <c r="FIF130" s="279"/>
      <c r="FIG130" s="279"/>
      <c r="FIH130" s="279"/>
      <c r="FII130" s="279"/>
      <c r="FIJ130" s="279"/>
      <c r="FIK130" s="279"/>
      <c r="FIL130" s="279"/>
      <c r="FIM130" s="279"/>
      <c r="FIN130" s="279"/>
      <c r="FIO130" s="279"/>
      <c r="FIP130" s="279"/>
      <c r="FIQ130" s="279"/>
      <c r="FIR130" s="279"/>
      <c r="FIS130" s="279"/>
      <c r="FIT130" s="279"/>
      <c r="FIU130" s="279"/>
      <c r="FIV130" s="279"/>
      <c r="FIW130" s="279"/>
      <c r="FIX130" s="279"/>
      <c r="FIY130" s="279"/>
      <c r="FIZ130" s="279"/>
      <c r="FJA130" s="279"/>
      <c r="FJB130" s="279"/>
      <c r="FJC130" s="279"/>
      <c r="FJD130" s="279"/>
      <c r="FJE130" s="279"/>
      <c r="FJF130" s="279"/>
      <c r="FJG130" s="279"/>
      <c r="FJH130" s="279"/>
      <c r="FJI130" s="279"/>
      <c r="FJJ130" s="279"/>
      <c r="FJK130" s="279"/>
      <c r="FJL130" s="279"/>
      <c r="FJM130" s="279"/>
      <c r="FJN130" s="279"/>
      <c r="FJO130" s="279"/>
      <c r="FJP130" s="279"/>
      <c r="FJQ130" s="279"/>
      <c r="FJR130" s="279"/>
      <c r="FJS130" s="279"/>
      <c r="FJT130" s="279"/>
      <c r="FJU130" s="279"/>
      <c r="FJV130" s="279"/>
      <c r="FJW130" s="279"/>
      <c r="FJX130" s="279"/>
      <c r="FJY130" s="279"/>
      <c r="FJZ130" s="279"/>
      <c r="FKA130" s="279"/>
      <c r="FKB130" s="279"/>
      <c r="FKC130" s="279"/>
      <c r="FKD130" s="279"/>
      <c r="FKE130" s="279"/>
      <c r="FKF130" s="279"/>
      <c r="FKG130" s="279"/>
      <c r="FKH130" s="279"/>
      <c r="FKI130" s="279"/>
      <c r="FKJ130" s="279"/>
      <c r="FKK130" s="279"/>
      <c r="FKL130" s="279"/>
      <c r="FKM130" s="279"/>
      <c r="FKN130" s="279"/>
      <c r="FKO130" s="279"/>
      <c r="FKP130" s="279"/>
      <c r="FKQ130" s="279"/>
      <c r="FKR130" s="279"/>
      <c r="FKS130" s="279"/>
      <c r="FKT130" s="279"/>
      <c r="FKU130" s="279"/>
      <c r="FKV130" s="279"/>
      <c r="FKW130" s="279"/>
      <c r="FKX130" s="279"/>
      <c r="FKY130" s="279"/>
      <c r="FKZ130" s="279"/>
      <c r="FLA130" s="279"/>
      <c r="FLB130" s="279"/>
      <c r="FLC130" s="279"/>
      <c r="FLD130" s="279"/>
      <c r="FLE130" s="279"/>
      <c r="FLF130" s="279"/>
      <c r="FLG130" s="279"/>
      <c r="FLH130" s="279"/>
      <c r="FLI130" s="279"/>
      <c r="FLJ130" s="279"/>
      <c r="FLK130" s="279"/>
      <c r="FLL130" s="279"/>
      <c r="FLM130" s="279"/>
      <c r="FLN130" s="279"/>
      <c r="FLO130" s="279"/>
      <c r="FLP130" s="279"/>
      <c r="FLQ130" s="279"/>
      <c r="FLR130" s="279"/>
      <c r="FLS130" s="279"/>
      <c r="FLT130" s="279"/>
      <c r="FLU130" s="279"/>
      <c r="FLV130" s="279"/>
      <c r="FLW130" s="279"/>
      <c r="FLX130" s="279"/>
      <c r="FLY130" s="279"/>
      <c r="FLZ130" s="279"/>
      <c r="FMA130" s="279"/>
      <c r="FMB130" s="279"/>
      <c r="FMC130" s="279"/>
      <c r="FMD130" s="279"/>
      <c r="FME130" s="279"/>
      <c r="FMF130" s="279"/>
      <c r="FMG130" s="279"/>
      <c r="FMH130" s="279"/>
      <c r="FMI130" s="279"/>
      <c r="FMJ130" s="279"/>
      <c r="FMK130" s="279"/>
      <c r="FML130" s="279"/>
      <c r="FMM130" s="279"/>
      <c r="FMN130" s="279"/>
      <c r="FMO130" s="279"/>
      <c r="FMP130" s="279"/>
      <c r="FMQ130" s="279"/>
      <c r="FMR130" s="279"/>
      <c r="FMS130" s="279"/>
      <c r="FMT130" s="279"/>
      <c r="FMU130" s="279"/>
      <c r="FMV130" s="279"/>
      <c r="FMW130" s="279"/>
      <c r="FMX130" s="279"/>
      <c r="FMY130" s="279"/>
      <c r="FMZ130" s="279"/>
      <c r="FNA130" s="279"/>
      <c r="FNB130" s="279"/>
      <c r="FNC130" s="279"/>
      <c r="FND130" s="279"/>
      <c r="FNE130" s="279"/>
      <c r="FNF130" s="279"/>
      <c r="FNG130" s="279"/>
      <c r="FNH130" s="279"/>
      <c r="FNI130" s="279"/>
      <c r="FNJ130" s="279"/>
      <c r="FNK130" s="279"/>
      <c r="FNL130" s="279"/>
      <c r="FNM130" s="279"/>
      <c r="FNN130" s="279"/>
      <c r="FNO130" s="279"/>
      <c r="FNP130" s="279"/>
      <c r="FNQ130" s="279"/>
      <c r="FNR130" s="279"/>
      <c r="FNS130" s="279"/>
      <c r="FNT130" s="279"/>
      <c r="FNU130" s="279"/>
      <c r="FNV130" s="279"/>
      <c r="FNW130" s="279"/>
      <c r="FNX130" s="279"/>
      <c r="FNY130" s="279"/>
      <c r="FNZ130" s="279"/>
      <c r="FOA130" s="279"/>
      <c r="FOB130" s="279"/>
      <c r="FOC130" s="279"/>
      <c r="FOD130" s="279"/>
      <c r="FOE130" s="279"/>
      <c r="FOF130" s="279"/>
      <c r="FOG130" s="279"/>
      <c r="FOH130" s="279"/>
      <c r="FOI130" s="279"/>
      <c r="FOJ130" s="279"/>
      <c r="FOK130" s="279"/>
      <c r="FOL130" s="279"/>
      <c r="FOM130" s="279"/>
      <c r="FON130" s="279"/>
      <c r="FOO130" s="279"/>
      <c r="FOP130" s="279"/>
      <c r="FOQ130" s="279"/>
      <c r="FOR130" s="279"/>
      <c r="FOS130" s="279"/>
      <c r="FOT130" s="279"/>
      <c r="FOU130" s="279"/>
      <c r="FOV130" s="279"/>
      <c r="FOW130" s="279"/>
      <c r="FOX130" s="279"/>
      <c r="FOY130" s="279"/>
      <c r="FOZ130" s="279"/>
      <c r="FPA130" s="279"/>
      <c r="FPB130" s="279"/>
      <c r="FPC130" s="279"/>
      <c r="FPD130" s="279"/>
      <c r="FPE130" s="279"/>
      <c r="FPF130" s="279"/>
      <c r="FPG130" s="279"/>
      <c r="FPH130" s="279"/>
      <c r="FPI130" s="279"/>
      <c r="FPJ130" s="279"/>
      <c r="FPK130" s="279"/>
      <c r="FPL130" s="279"/>
      <c r="FPM130" s="279"/>
      <c r="FPN130" s="279"/>
      <c r="FPO130" s="279"/>
      <c r="FPP130" s="279"/>
      <c r="FPQ130" s="279"/>
      <c r="FPR130" s="279"/>
      <c r="FPS130" s="279"/>
      <c r="FPT130" s="279"/>
      <c r="FPU130" s="279"/>
      <c r="FPV130" s="279"/>
      <c r="FPW130" s="279"/>
      <c r="FPX130" s="279"/>
      <c r="FPY130" s="279"/>
      <c r="FPZ130" s="279"/>
      <c r="FQA130" s="279"/>
      <c r="FQB130" s="279"/>
      <c r="FQC130" s="279"/>
      <c r="FQD130" s="279"/>
      <c r="FQE130" s="279"/>
      <c r="FQF130" s="279"/>
      <c r="FQG130" s="279"/>
      <c r="FQH130" s="279"/>
      <c r="FQI130" s="279"/>
      <c r="FQJ130" s="279"/>
      <c r="FQK130" s="279"/>
      <c r="FQL130" s="279"/>
      <c r="FQM130" s="279"/>
      <c r="FQN130" s="279"/>
      <c r="FQO130" s="279"/>
      <c r="FQP130" s="279"/>
      <c r="FQQ130" s="279"/>
      <c r="FQR130" s="279"/>
      <c r="FQS130" s="279"/>
      <c r="FQT130" s="279"/>
      <c r="FQU130" s="279"/>
      <c r="FQV130" s="279"/>
      <c r="FQW130" s="279"/>
      <c r="FQX130" s="279"/>
      <c r="FQY130" s="279"/>
      <c r="FQZ130" s="279"/>
      <c r="FRA130" s="279"/>
      <c r="FRB130" s="279"/>
      <c r="FRC130" s="279"/>
      <c r="FRD130" s="279"/>
      <c r="FRE130" s="279"/>
      <c r="FRF130" s="279"/>
      <c r="FRG130" s="279"/>
      <c r="FRH130" s="279"/>
      <c r="FRI130" s="279"/>
      <c r="FRJ130" s="279"/>
      <c r="FRK130" s="279"/>
      <c r="FRL130" s="279"/>
      <c r="FRM130" s="279"/>
      <c r="FRN130" s="279"/>
      <c r="FRO130" s="279"/>
      <c r="FRP130" s="279"/>
      <c r="FRQ130" s="279"/>
      <c r="FRR130" s="279"/>
      <c r="FRS130" s="279"/>
      <c r="FRT130" s="279"/>
      <c r="FRU130" s="279"/>
      <c r="FRV130" s="279"/>
      <c r="FRW130" s="279"/>
      <c r="FRX130" s="279"/>
      <c r="FRY130" s="279"/>
      <c r="FRZ130" s="279"/>
      <c r="FSA130" s="279"/>
      <c r="FSB130" s="279"/>
      <c r="FSC130" s="279"/>
      <c r="FSD130" s="279"/>
      <c r="FSE130" s="279"/>
      <c r="FSF130" s="279"/>
      <c r="FSG130" s="279"/>
      <c r="FSH130" s="279"/>
      <c r="FSI130" s="279"/>
      <c r="FSJ130" s="279"/>
      <c r="FSK130" s="279"/>
      <c r="FSL130" s="279"/>
      <c r="FSM130" s="279"/>
      <c r="FSN130" s="279"/>
      <c r="FSO130" s="279"/>
      <c r="FSP130" s="279"/>
      <c r="FSQ130" s="279"/>
      <c r="FSR130" s="279"/>
      <c r="FSS130" s="279"/>
      <c r="FST130" s="279"/>
      <c r="FSU130" s="279"/>
      <c r="FSV130" s="279"/>
      <c r="FSW130" s="279"/>
      <c r="FSX130" s="279"/>
      <c r="FSY130" s="279"/>
      <c r="FSZ130" s="279"/>
      <c r="FTA130" s="279"/>
      <c r="FTB130" s="279"/>
      <c r="FTC130" s="279"/>
      <c r="FTD130" s="279"/>
      <c r="FTE130" s="279"/>
      <c r="FTF130" s="279"/>
      <c r="FTG130" s="279"/>
      <c r="FTH130" s="279"/>
      <c r="FTI130" s="279"/>
      <c r="FTJ130" s="279"/>
      <c r="FTK130" s="279"/>
      <c r="FTL130" s="279"/>
      <c r="FTM130" s="279"/>
      <c r="FTN130" s="279"/>
      <c r="FTO130" s="279"/>
      <c r="FTP130" s="279"/>
      <c r="FTQ130" s="279"/>
      <c r="FTR130" s="279"/>
      <c r="FTS130" s="279"/>
      <c r="FTT130" s="279"/>
      <c r="FTU130" s="279"/>
      <c r="FTV130" s="279"/>
      <c r="FTW130" s="279"/>
      <c r="FTX130" s="279"/>
      <c r="FTY130" s="279"/>
      <c r="FTZ130" s="279"/>
      <c r="FUA130" s="279"/>
      <c r="FUB130" s="279"/>
      <c r="FUC130" s="279"/>
      <c r="FUD130" s="279"/>
      <c r="FUE130" s="279"/>
      <c r="FUF130" s="279"/>
      <c r="FUG130" s="279"/>
      <c r="FUH130" s="279"/>
      <c r="FUI130" s="279"/>
      <c r="FUJ130" s="279"/>
      <c r="FUK130" s="279"/>
      <c r="FUL130" s="279"/>
      <c r="FUM130" s="279"/>
      <c r="FUN130" s="279"/>
      <c r="FUO130" s="279"/>
      <c r="FUP130" s="279"/>
      <c r="FUQ130" s="279"/>
      <c r="FUR130" s="279"/>
      <c r="FUS130" s="279"/>
      <c r="FUT130" s="279"/>
      <c r="FUU130" s="279"/>
      <c r="FUV130" s="279"/>
      <c r="FUW130" s="279"/>
      <c r="FUX130" s="279"/>
      <c r="FUY130" s="279"/>
      <c r="FUZ130" s="279"/>
      <c r="FVA130" s="279"/>
      <c r="FVB130" s="279"/>
      <c r="FVC130" s="279"/>
      <c r="FVD130" s="279"/>
      <c r="FVE130" s="279"/>
      <c r="FVF130" s="279"/>
      <c r="FVG130" s="279"/>
      <c r="FVH130" s="279"/>
      <c r="FVI130" s="279"/>
      <c r="FVJ130" s="279"/>
      <c r="FVK130" s="279"/>
      <c r="FVL130" s="279"/>
      <c r="FVM130" s="279"/>
      <c r="FVN130" s="279"/>
      <c r="FVO130" s="279"/>
      <c r="FVP130" s="279"/>
      <c r="FVQ130" s="279"/>
      <c r="FVR130" s="279"/>
      <c r="FVS130" s="279"/>
      <c r="FVT130" s="279"/>
      <c r="FVU130" s="279"/>
      <c r="FVV130" s="279"/>
      <c r="FVW130" s="279"/>
      <c r="FVX130" s="279"/>
      <c r="FVY130" s="279"/>
      <c r="FVZ130" s="279"/>
      <c r="FWA130" s="279"/>
      <c r="FWB130" s="279"/>
      <c r="FWC130" s="279"/>
      <c r="FWD130" s="279"/>
      <c r="FWE130" s="279"/>
      <c r="FWF130" s="279"/>
      <c r="FWG130" s="279"/>
      <c r="FWH130" s="279"/>
      <c r="FWI130" s="279"/>
      <c r="FWJ130" s="279"/>
      <c r="FWK130" s="279"/>
      <c r="FWL130" s="279"/>
      <c r="FWM130" s="279"/>
      <c r="FWN130" s="279"/>
      <c r="FWO130" s="279"/>
      <c r="FWP130" s="279"/>
      <c r="FWQ130" s="279"/>
      <c r="FWR130" s="279"/>
      <c r="FWS130" s="279"/>
      <c r="FWT130" s="279"/>
      <c r="FWU130" s="279"/>
      <c r="FWV130" s="279"/>
      <c r="FWW130" s="279"/>
      <c r="FWX130" s="279"/>
      <c r="FWY130" s="279"/>
      <c r="FWZ130" s="279"/>
      <c r="FXA130" s="279"/>
      <c r="FXB130" s="279"/>
      <c r="FXC130" s="279"/>
      <c r="FXD130" s="279"/>
      <c r="FXE130" s="279"/>
      <c r="FXF130" s="279"/>
      <c r="FXG130" s="279"/>
      <c r="FXH130" s="279"/>
      <c r="FXI130" s="279"/>
      <c r="FXJ130" s="279"/>
      <c r="FXK130" s="279"/>
      <c r="FXL130" s="279"/>
      <c r="FXM130" s="279"/>
      <c r="FXN130" s="279"/>
      <c r="FXO130" s="279"/>
      <c r="FXP130" s="279"/>
      <c r="FXQ130" s="279"/>
      <c r="FXR130" s="279"/>
      <c r="FXS130" s="279"/>
      <c r="FXT130" s="279"/>
      <c r="FXU130" s="279"/>
      <c r="FXV130" s="279"/>
      <c r="FXW130" s="279"/>
      <c r="FXX130" s="279"/>
      <c r="FXY130" s="279"/>
      <c r="FXZ130" s="279"/>
      <c r="FYA130" s="279"/>
      <c r="FYB130" s="279"/>
      <c r="FYC130" s="279"/>
      <c r="FYD130" s="279"/>
      <c r="FYE130" s="279"/>
      <c r="FYF130" s="279"/>
      <c r="FYG130" s="279"/>
      <c r="FYH130" s="279"/>
      <c r="FYI130" s="279"/>
      <c r="FYJ130" s="279"/>
      <c r="FYK130" s="279"/>
      <c r="FYL130" s="279"/>
      <c r="FYM130" s="279"/>
      <c r="FYN130" s="279"/>
      <c r="FYO130" s="279"/>
      <c r="FYP130" s="279"/>
      <c r="FYQ130" s="279"/>
      <c r="FYR130" s="279"/>
      <c r="FYS130" s="279"/>
      <c r="FYT130" s="279"/>
      <c r="FYU130" s="279"/>
      <c r="FYV130" s="279"/>
      <c r="FYW130" s="279"/>
      <c r="FYX130" s="279"/>
      <c r="FYY130" s="279"/>
      <c r="FYZ130" s="279"/>
      <c r="FZA130" s="279"/>
      <c r="FZB130" s="279"/>
      <c r="FZC130" s="279"/>
      <c r="FZD130" s="279"/>
      <c r="FZE130" s="279"/>
      <c r="FZF130" s="279"/>
      <c r="FZG130" s="279"/>
      <c r="FZH130" s="279"/>
      <c r="FZI130" s="279"/>
      <c r="FZJ130" s="279"/>
      <c r="FZK130" s="279"/>
      <c r="FZL130" s="279"/>
      <c r="FZM130" s="279"/>
      <c r="FZN130" s="279"/>
      <c r="FZO130" s="279"/>
      <c r="FZP130" s="279"/>
      <c r="FZQ130" s="279"/>
      <c r="FZR130" s="279"/>
      <c r="FZS130" s="279"/>
      <c r="FZT130" s="279"/>
      <c r="FZU130" s="279"/>
      <c r="FZV130" s="279"/>
      <c r="FZW130" s="279"/>
      <c r="FZX130" s="279"/>
      <c r="FZY130" s="279"/>
      <c r="FZZ130" s="279"/>
      <c r="GAA130" s="279"/>
      <c r="GAB130" s="279"/>
      <c r="GAC130" s="279"/>
      <c r="GAD130" s="279"/>
      <c r="GAE130" s="279"/>
      <c r="GAF130" s="279"/>
      <c r="GAG130" s="279"/>
      <c r="GAH130" s="279"/>
      <c r="GAI130" s="279"/>
      <c r="GAJ130" s="279"/>
      <c r="GAK130" s="279"/>
      <c r="GAL130" s="279"/>
      <c r="GAM130" s="279"/>
      <c r="GAN130" s="279"/>
      <c r="GAO130" s="279"/>
      <c r="GAP130" s="279"/>
      <c r="GAQ130" s="279"/>
      <c r="GAR130" s="279"/>
      <c r="GAS130" s="279"/>
      <c r="GAT130" s="279"/>
      <c r="GAU130" s="279"/>
      <c r="GAV130" s="279"/>
      <c r="GAW130" s="279"/>
      <c r="GAX130" s="279"/>
      <c r="GAY130" s="279"/>
      <c r="GAZ130" s="279"/>
      <c r="GBA130" s="279"/>
      <c r="GBB130" s="279"/>
      <c r="GBC130" s="279"/>
      <c r="GBD130" s="279"/>
      <c r="GBE130" s="279"/>
      <c r="GBF130" s="279"/>
      <c r="GBG130" s="279"/>
      <c r="GBH130" s="279"/>
      <c r="GBI130" s="279"/>
      <c r="GBJ130" s="279"/>
      <c r="GBK130" s="279"/>
      <c r="GBL130" s="279"/>
      <c r="GBM130" s="279"/>
      <c r="GBN130" s="279"/>
      <c r="GBO130" s="279"/>
      <c r="GBP130" s="279"/>
      <c r="GBQ130" s="279"/>
      <c r="GBR130" s="279"/>
      <c r="GBS130" s="279"/>
      <c r="GBT130" s="279"/>
      <c r="GBU130" s="279"/>
      <c r="GBV130" s="279"/>
      <c r="GBW130" s="279"/>
      <c r="GBX130" s="279"/>
      <c r="GBY130" s="279"/>
      <c r="GBZ130" s="279"/>
      <c r="GCA130" s="279"/>
      <c r="GCB130" s="279"/>
      <c r="GCC130" s="279"/>
      <c r="GCD130" s="279"/>
      <c r="GCE130" s="279"/>
      <c r="GCF130" s="279"/>
      <c r="GCG130" s="279"/>
      <c r="GCH130" s="279"/>
      <c r="GCI130" s="279"/>
      <c r="GCJ130" s="279"/>
      <c r="GCK130" s="279"/>
      <c r="GCL130" s="279"/>
      <c r="GCM130" s="279"/>
      <c r="GCN130" s="279"/>
      <c r="GCO130" s="279"/>
      <c r="GCP130" s="279"/>
      <c r="GCQ130" s="279"/>
      <c r="GCR130" s="279"/>
      <c r="GCS130" s="279"/>
      <c r="GCT130" s="279"/>
      <c r="GCU130" s="279"/>
      <c r="GCV130" s="279"/>
      <c r="GCW130" s="279"/>
      <c r="GCX130" s="279"/>
      <c r="GCY130" s="279"/>
      <c r="GCZ130" s="279"/>
      <c r="GDA130" s="279"/>
      <c r="GDB130" s="279"/>
      <c r="GDC130" s="279"/>
      <c r="GDD130" s="279"/>
      <c r="GDE130" s="279"/>
      <c r="GDF130" s="279"/>
      <c r="GDG130" s="279"/>
      <c r="GDH130" s="279"/>
      <c r="GDI130" s="279"/>
      <c r="GDJ130" s="279"/>
      <c r="GDK130" s="279"/>
      <c r="GDL130" s="279"/>
      <c r="GDM130" s="279"/>
      <c r="GDN130" s="279"/>
      <c r="GDO130" s="279"/>
      <c r="GDP130" s="279"/>
      <c r="GDQ130" s="279"/>
      <c r="GDR130" s="279"/>
      <c r="GDS130" s="279"/>
      <c r="GDT130" s="279"/>
      <c r="GDU130" s="279"/>
      <c r="GDV130" s="279"/>
      <c r="GDW130" s="279"/>
      <c r="GDX130" s="279"/>
      <c r="GDY130" s="279"/>
      <c r="GDZ130" s="279"/>
      <c r="GEA130" s="279"/>
      <c r="GEB130" s="279"/>
      <c r="GEC130" s="279"/>
      <c r="GED130" s="279"/>
      <c r="GEE130" s="279"/>
      <c r="GEF130" s="279"/>
      <c r="GEG130" s="279"/>
      <c r="GEH130" s="279"/>
      <c r="GEI130" s="279"/>
      <c r="GEJ130" s="279"/>
      <c r="GEK130" s="279"/>
      <c r="GEL130" s="279"/>
      <c r="GEM130" s="279"/>
      <c r="GEN130" s="279"/>
      <c r="GEO130" s="279"/>
      <c r="GEP130" s="279"/>
      <c r="GEQ130" s="279"/>
      <c r="GER130" s="279"/>
      <c r="GES130" s="279"/>
      <c r="GET130" s="279"/>
      <c r="GEU130" s="279"/>
      <c r="GEV130" s="279"/>
      <c r="GEW130" s="279"/>
      <c r="GEX130" s="279"/>
      <c r="GEY130" s="279"/>
      <c r="GEZ130" s="279"/>
      <c r="GFA130" s="279"/>
      <c r="GFB130" s="279"/>
      <c r="GFC130" s="279"/>
      <c r="GFD130" s="279"/>
      <c r="GFE130" s="279"/>
      <c r="GFF130" s="279"/>
      <c r="GFG130" s="279"/>
      <c r="GFH130" s="279"/>
      <c r="GFI130" s="279"/>
      <c r="GFJ130" s="279"/>
      <c r="GFK130" s="279"/>
      <c r="GFL130" s="279"/>
      <c r="GFM130" s="279"/>
      <c r="GFN130" s="279"/>
      <c r="GFO130" s="279"/>
      <c r="GFP130" s="279"/>
      <c r="GFQ130" s="279"/>
      <c r="GFR130" s="279"/>
      <c r="GFS130" s="279"/>
      <c r="GFT130" s="279"/>
      <c r="GFU130" s="279"/>
      <c r="GFV130" s="279"/>
      <c r="GFW130" s="279"/>
      <c r="GFX130" s="279"/>
      <c r="GFY130" s="279"/>
      <c r="GFZ130" s="279"/>
      <c r="GGA130" s="279"/>
      <c r="GGB130" s="279"/>
      <c r="GGC130" s="279"/>
      <c r="GGD130" s="279"/>
      <c r="GGE130" s="279"/>
      <c r="GGF130" s="279"/>
      <c r="GGG130" s="279"/>
      <c r="GGH130" s="279"/>
      <c r="GGI130" s="279"/>
      <c r="GGJ130" s="279"/>
      <c r="GGK130" s="279"/>
      <c r="GGL130" s="279"/>
      <c r="GGM130" s="279"/>
      <c r="GGN130" s="279"/>
      <c r="GGO130" s="279"/>
      <c r="GGP130" s="279"/>
      <c r="GGQ130" s="279"/>
      <c r="GGR130" s="279"/>
      <c r="GGS130" s="279"/>
      <c r="GGT130" s="279"/>
      <c r="GGU130" s="279"/>
      <c r="GGV130" s="279"/>
      <c r="GGW130" s="279"/>
      <c r="GGX130" s="279"/>
      <c r="GGY130" s="279"/>
      <c r="GGZ130" s="279"/>
      <c r="GHA130" s="279"/>
      <c r="GHB130" s="279"/>
      <c r="GHC130" s="279"/>
      <c r="GHD130" s="279"/>
      <c r="GHE130" s="279"/>
      <c r="GHF130" s="279"/>
      <c r="GHG130" s="279"/>
      <c r="GHH130" s="279"/>
      <c r="GHI130" s="279"/>
      <c r="GHJ130" s="279"/>
      <c r="GHK130" s="279"/>
      <c r="GHL130" s="279"/>
      <c r="GHM130" s="279"/>
      <c r="GHN130" s="279"/>
      <c r="GHO130" s="279"/>
      <c r="GHP130" s="279"/>
      <c r="GHQ130" s="279"/>
      <c r="GHR130" s="279"/>
      <c r="GHS130" s="279"/>
      <c r="GHT130" s="279"/>
      <c r="GHU130" s="279"/>
      <c r="GHV130" s="279"/>
      <c r="GHW130" s="279"/>
      <c r="GHX130" s="279"/>
      <c r="GHY130" s="279"/>
      <c r="GHZ130" s="279"/>
      <c r="GIA130" s="279"/>
      <c r="GIB130" s="279"/>
      <c r="GIC130" s="279"/>
      <c r="GID130" s="279"/>
      <c r="GIE130" s="279"/>
      <c r="GIF130" s="279"/>
      <c r="GIG130" s="279"/>
      <c r="GIH130" s="279"/>
      <c r="GII130" s="279"/>
      <c r="GIJ130" s="279"/>
      <c r="GIK130" s="279"/>
      <c r="GIL130" s="279"/>
      <c r="GIM130" s="279"/>
      <c r="GIN130" s="279"/>
      <c r="GIO130" s="279"/>
      <c r="GIP130" s="279"/>
      <c r="GIQ130" s="279"/>
      <c r="GIR130" s="279"/>
      <c r="GIS130" s="279"/>
      <c r="GIT130" s="279"/>
      <c r="GIU130" s="279"/>
      <c r="GIV130" s="279"/>
      <c r="GIW130" s="279"/>
      <c r="GIX130" s="279"/>
      <c r="GIY130" s="279"/>
      <c r="GIZ130" s="279"/>
      <c r="GJA130" s="279"/>
      <c r="GJB130" s="279"/>
      <c r="GJC130" s="279"/>
      <c r="GJD130" s="279"/>
      <c r="GJE130" s="279"/>
      <c r="GJF130" s="279"/>
      <c r="GJG130" s="279"/>
      <c r="GJH130" s="279"/>
      <c r="GJI130" s="279"/>
      <c r="GJJ130" s="279"/>
      <c r="GJK130" s="279"/>
      <c r="GJL130" s="279"/>
      <c r="GJM130" s="279"/>
      <c r="GJN130" s="279"/>
      <c r="GJO130" s="279"/>
      <c r="GJP130" s="279"/>
      <c r="GJQ130" s="279"/>
      <c r="GJR130" s="279"/>
      <c r="GJS130" s="279"/>
      <c r="GJT130" s="279"/>
      <c r="GJU130" s="279"/>
      <c r="GJV130" s="279"/>
      <c r="GJW130" s="279"/>
      <c r="GJX130" s="279"/>
      <c r="GJY130" s="279"/>
      <c r="GJZ130" s="279"/>
      <c r="GKA130" s="279"/>
      <c r="GKB130" s="279"/>
      <c r="GKC130" s="279"/>
      <c r="GKD130" s="279"/>
      <c r="GKE130" s="279"/>
      <c r="GKF130" s="279"/>
      <c r="GKG130" s="279"/>
      <c r="GKH130" s="279"/>
      <c r="GKI130" s="279"/>
      <c r="GKJ130" s="279"/>
      <c r="GKK130" s="279"/>
      <c r="GKL130" s="279"/>
      <c r="GKM130" s="279"/>
      <c r="GKN130" s="279"/>
      <c r="GKO130" s="279"/>
      <c r="GKP130" s="279"/>
      <c r="GKQ130" s="279"/>
      <c r="GKR130" s="279"/>
      <c r="GKS130" s="279"/>
      <c r="GKT130" s="279"/>
      <c r="GKU130" s="279"/>
      <c r="GKV130" s="279"/>
      <c r="GKW130" s="279"/>
      <c r="GKX130" s="279"/>
      <c r="GKY130" s="279"/>
      <c r="GKZ130" s="279"/>
      <c r="GLA130" s="279"/>
      <c r="GLB130" s="279"/>
      <c r="GLC130" s="279"/>
      <c r="GLD130" s="279"/>
      <c r="GLE130" s="279"/>
      <c r="GLF130" s="279"/>
      <c r="GLG130" s="279"/>
      <c r="GLH130" s="279"/>
      <c r="GLI130" s="279"/>
      <c r="GLJ130" s="279"/>
      <c r="GLK130" s="279"/>
      <c r="GLL130" s="279"/>
      <c r="GLM130" s="279"/>
      <c r="GLN130" s="279"/>
      <c r="GLO130" s="279"/>
      <c r="GLP130" s="279"/>
      <c r="GLQ130" s="279"/>
      <c r="GLR130" s="279"/>
      <c r="GLS130" s="279"/>
      <c r="GLT130" s="279"/>
      <c r="GLU130" s="279"/>
      <c r="GLV130" s="279"/>
      <c r="GLW130" s="279"/>
      <c r="GLX130" s="279"/>
      <c r="GLY130" s="279"/>
      <c r="GLZ130" s="279"/>
      <c r="GMA130" s="279"/>
      <c r="GMB130" s="279"/>
      <c r="GMC130" s="279"/>
      <c r="GMD130" s="279"/>
      <c r="GME130" s="279"/>
      <c r="GMF130" s="279"/>
      <c r="GMG130" s="279"/>
      <c r="GMH130" s="279"/>
      <c r="GMI130" s="279"/>
      <c r="GMJ130" s="279"/>
      <c r="GMK130" s="279"/>
      <c r="GML130" s="279"/>
      <c r="GMM130" s="279"/>
      <c r="GMN130" s="279"/>
      <c r="GMO130" s="279"/>
      <c r="GMP130" s="279"/>
      <c r="GMQ130" s="279"/>
      <c r="GMR130" s="279"/>
      <c r="GMS130" s="279"/>
      <c r="GMT130" s="279"/>
      <c r="GMU130" s="279"/>
      <c r="GMV130" s="279"/>
      <c r="GMW130" s="279"/>
      <c r="GMX130" s="279"/>
      <c r="GMY130" s="279"/>
      <c r="GMZ130" s="279"/>
      <c r="GNA130" s="279"/>
      <c r="GNB130" s="279"/>
      <c r="GNC130" s="279"/>
      <c r="GND130" s="279"/>
      <c r="GNE130" s="279"/>
      <c r="GNF130" s="279"/>
      <c r="GNG130" s="279"/>
      <c r="GNH130" s="279"/>
      <c r="GNI130" s="279"/>
      <c r="GNJ130" s="279"/>
      <c r="GNK130" s="279"/>
      <c r="GNL130" s="279"/>
      <c r="GNM130" s="279"/>
      <c r="GNN130" s="279"/>
      <c r="GNO130" s="279"/>
      <c r="GNP130" s="279"/>
      <c r="GNQ130" s="279"/>
      <c r="GNR130" s="279"/>
      <c r="GNS130" s="279"/>
      <c r="GNT130" s="279"/>
      <c r="GNU130" s="279"/>
      <c r="GNV130" s="279"/>
      <c r="GNW130" s="279"/>
      <c r="GNX130" s="279"/>
      <c r="GNY130" s="279"/>
      <c r="GNZ130" s="279"/>
      <c r="GOA130" s="279"/>
      <c r="GOB130" s="279"/>
      <c r="GOC130" s="279"/>
      <c r="GOD130" s="279"/>
      <c r="GOE130" s="279"/>
      <c r="GOF130" s="279"/>
      <c r="GOG130" s="279"/>
      <c r="GOH130" s="279"/>
      <c r="GOI130" s="279"/>
      <c r="GOJ130" s="279"/>
      <c r="GOK130" s="279"/>
      <c r="GOL130" s="279"/>
      <c r="GOM130" s="279"/>
      <c r="GON130" s="279"/>
      <c r="GOO130" s="279"/>
      <c r="GOP130" s="279"/>
      <c r="GOQ130" s="279"/>
      <c r="GOR130" s="279"/>
      <c r="GOS130" s="279"/>
      <c r="GOT130" s="279"/>
      <c r="GOU130" s="279"/>
      <c r="GOV130" s="279"/>
      <c r="GOW130" s="279"/>
      <c r="GOX130" s="279"/>
      <c r="GOY130" s="279"/>
      <c r="GOZ130" s="279"/>
      <c r="GPA130" s="279"/>
      <c r="GPB130" s="279"/>
      <c r="GPC130" s="279"/>
      <c r="GPD130" s="279"/>
      <c r="GPE130" s="279"/>
      <c r="GPF130" s="279"/>
      <c r="GPG130" s="279"/>
      <c r="GPH130" s="279"/>
      <c r="GPI130" s="279"/>
      <c r="GPJ130" s="279"/>
      <c r="GPK130" s="279"/>
      <c r="GPL130" s="279"/>
      <c r="GPM130" s="279"/>
      <c r="GPN130" s="279"/>
      <c r="GPO130" s="279"/>
      <c r="GPP130" s="279"/>
      <c r="GPQ130" s="279"/>
      <c r="GPR130" s="279"/>
      <c r="GPS130" s="279"/>
      <c r="GPT130" s="279"/>
      <c r="GPU130" s="279"/>
      <c r="GPV130" s="279"/>
      <c r="GPW130" s="279"/>
      <c r="GPX130" s="279"/>
      <c r="GPY130" s="279"/>
      <c r="GPZ130" s="279"/>
      <c r="GQA130" s="279"/>
      <c r="GQB130" s="279"/>
      <c r="GQC130" s="279"/>
      <c r="GQD130" s="279"/>
      <c r="GQE130" s="279"/>
      <c r="GQF130" s="279"/>
      <c r="GQG130" s="279"/>
      <c r="GQH130" s="279"/>
      <c r="GQI130" s="279"/>
      <c r="GQJ130" s="279"/>
      <c r="GQK130" s="279"/>
      <c r="GQL130" s="279"/>
      <c r="GQM130" s="279"/>
      <c r="GQN130" s="279"/>
      <c r="GQO130" s="279"/>
      <c r="GQP130" s="279"/>
      <c r="GQQ130" s="279"/>
      <c r="GQR130" s="279"/>
      <c r="GQS130" s="279"/>
      <c r="GQT130" s="279"/>
      <c r="GQU130" s="279"/>
      <c r="GQV130" s="279"/>
      <c r="GQW130" s="279"/>
      <c r="GQX130" s="279"/>
      <c r="GQY130" s="279"/>
      <c r="GQZ130" s="279"/>
      <c r="GRA130" s="279"/>
      <c r="GRB130" s="279"/>
      <c r="GRC130" s="279"/>
      <c r="GRD130" s="279"/>
      <c r="GRE130" s="279"/>
      <c r="GRF130" s="279"/>
      <c r="GRG130" s="279"/>
      <c r="GRH130" s="279"/>
      <c r="GRI130" s="279"/>
      <c r="GRJ130" s="279"/>
      <c r="GRK130" s="279"/>
      <c r="GRL130" s="279"/>
      <c r="GRM130" s="279"/>
      <c r="GRN130" s="279"/>
      <c r="GRO130" s="279"/>
      <c r="GRP130" s="279"/>
      <c r="GRQ130" s="279"/>
      <c r="GRR130" s="279"/>
      <c r="GRS130" s="279"/>
      <c r="GRT130" s="279"/>
      <c r="GRU130" s="279"/>
      <c r="GRV130" s="279"/>
      <c r="GRW130" s="279"/>
      <c r="GRX130" s="279"/>
      <c r="GRY130" s="279"/>
      <c r="GRZ130" s="279"/>
      <c r="GSA130" s="279"/>
      <c r="GSB130" s="279"/>
      <c r="GSC130" s="279"/>
      <c r="GSD130" s="279"/>
      <c r="GSE130" s="279"/>
      <c r="GSF130" s="279"/>
      <c r="GSG130" s="279"/>
      <c r="GSH130" s="279"/>
      <c r="GSI130" s="279"/>
      <c r="GSJ130" s="279"/>
      <c r="GSK130" s="279"/>
      <c r="GSL130" s="279"/>
      <c r="GSM130" s="279"/>
      <c r="GSN130" s="279"/>
      <c r="GSO130" s="279"/>
      <c r="GSP130" s="279"/>
      <c r="GSQ130" s="279"/>
      <c r="GSR130" s="279"/>
      <c r="GSS130" s="279"/>
      <c r="GST130" s="279"/>
      <c r="GSU130" s="279"/>
      <c r="GSV130" s="279"/>
      <c r="GSW130" s="279"/>
      <c r="GSX130" s="279"/>
      <c r="GSY130" s="279"/>
      <c r="GSZ130" s="279"/>
      <c r="GTA130" s="279"/>
      <c r="GTB130" s="279"/>
      <c r="GTC130" s="279"/>
      <c r="GTD130" s="279"/>
      <c r="GTE130" s="279"/>
      <c r="GTF130" s="279"/>
      <c r="GTG130" s="279"/>
      <c r="GTH130" s="279"/>
      <c r="GTI130" s="279"/>
      <c r="GTJ130" s="279"/>
      <c r="GTK130" s="279"/>
      <c r="GTL130" s="279"/>
      <c r="GTM130" s="279"/>
      <c r="GTN130" s="279"/>
      <c r="GTO130" s="279"/>
      <c r="GTP130" s="279"/>
      <c r="GTQ130" s="279"/>
      <c r="GTR130" s="279"/>
      <c r="GTS130" s="279"/>
      <c r="GTT130" s="279"/>
      <c r="GTU130" s="279"/>
      <c r="GTV130" s="279"/>
      <c r="GTW130" s="279"/>
      <c r="GTX130" s="279"/>
      <c r="GTY130" s="279"/>
      <c r="GTZ130" s="279"/>
      <c r="GUA130" s="279"/>
      <c r="GUB130" s="279"/>
      <c r="GUC130" s="279"/>
      <c r="GUD130" s="279"/>
      <c r="GUE130" s="279"/>
      <c r="GUF130" s="279"/>
      <c r="GUG130" s="279"/>
      <c r="GUH130" s="279"/>
      <c r="GUI130" s="279"/>
      <c r="GUJ130" s="279"/>
      <c r="GUK130" s="279"/>
      <c r="GUL130" s="279"/>
      <c r="GUM130" s="279"/>
      <c r="GUN130" s="279"/>
      <c r="GUO130" s="279"/>
      <c r="GUP130" s="279"/>
      <c r="GUQ130" s="279"/>
      <c r="GUR130" s="279"/>
      <c r="GUS130" s="279"/>
      <c r="GUT130" s="279"/>
      <c r="GUU130" s="279"/>
      <c r="GUV130" s="279"/>
      <c r="GUW130" s="279"/>
      <c r="GUX130" s="279"/>
      <c r="GUY130" s="279"/>
      <c r="GUZ130" s="279"/>
      <c r="GVA130" s="279"/>
      <c r="GVB130" s="279"/>
      <c r="GVC130" s="279"/>
      <c r="GVD130" s="279"/>
      <c r="GVE130" s="279"/>
      <c r="GVF130" s="279"/>
      <c r="GVG130" s="279"/>
      <c r="GVH130" s="279"/>
      <c r="GVI130" s="279"/>
      <c r="GVJ130" s="279"/>
      <c r="GVK130" s="279"/>
      <c r="GVL130" s="279"/>
      <c r="GVM130" s="279"/>
      <c r="GVN130" s="279"/>
      <c r="GVO130" s="279"/>
      <c r="GVP130" s="279"/>
      <c r="GVQ130" s="279"/>
      <c r="GVR130" s="279"/>
      <c r="GVS130" s="279"/>
      <c r="GVT130" s="279"/>
      <c r="GVU130" s="279"/>
      <c r="GVV130" s="279"/>
      <c r="GVW130" s="279"/>
      <c r="GVX130" s="279"/>
      <c r="GVY130" s="279"/>
      <c r="GVZ130" s="279"/>
      <c r="GWA130" s="279"/>
      <c r="GWB130" s="279"/>
      <c r="GWC130" s="279"/>
      <c r="GWD130" s="279"/>
      <c r="GWE130" s="279"/>
      <c r="GWF130" s="279"/>
      <c r="GWG130" s="279"/>
      <c r="GWH130" s="279"/>
      <c r="GWI130" s="279"/>
      <c r="GWJ130" s="279"/>
      <c r="GWK130" s="279"/>
      <c r="GWL130" s="279"/>
      <c r="GWM130" s="279"/>
      <c r="GWN130" s="279"/>
      <c r="GWO130" s="279"/>
      <c r="GWP130" s="279"/>
      <c r="GWQ130" s="279"/>
      <c r="GWR130" s="279"/>
      <c r="GWS130" s="279"/>
      <c r="GWT130" s="279"/>
      <c r="GWU130" s="279"/>
      <c r="GWV130" s="279"/>
      <c r="GWW130" s="279"/>
      <c r="GWX130" s="279"/>
      <c r="GWY130" s="279"/>
      <c r="GWZ130" s="279"/>
      <c r="GXA130" s="279"/>
      <c r="GXB130" s="279"/>
      <c r="GXC130" s="279"/>
      <c r="GXD130" s="279"/>
      <c r="GXE130" s="279"/>
      <c r="GXF130" s="279"/>
      <c r="GXG130" s="279"/>
      <c r="GXH130" s="279"/>
      <c r="GXI130" s="279"/>
      <c r="GXJ130" s="279"/>
      <c r="GXK130" s="279"/>
      <c r="GXL130" s="279"/>
      <c r="GXM130" s="279"/>
      <c r="GXN130" s="279"/>
      <c r="GXO130" s="279"/>
      <c r="GXP130" s="279"/>
      <c r="GXQ130" s="279"/>
      <c r="GXR130" s="279"/>
      <c r="GXS130" s="279"/>
      <c r="GXT130" s="279"/>
      <c r="GXU130" s="279"/>
      <c r="GXV130" s="279"/>
      <c r="GXW130" s="279"/>
      <c r="GXX130" s="279"/>
      <c r="GXY130" s="279"/>
      <c r="GXZ130" s="279"/>
      <c r="GYA130" s="279"/>
      <c r="GYB130" s="279"/>
      <c r="GYC130" s="279"/>
      <c r="GYD130" s="279"/>
      <c r="GYE130" s="279"/>
      <c r="GYF130" s="279"/>
      <c r="GYG130" s="279"/>
      <c r="GYH130" s="279"/>
      <c r="GYI130" s="279"/>
      <c r="GYJ130" s="279"/>
      <c r="GYK130" s="279"/>
      <c r="GYL130" s="279"/>
      <c r="GYM130" s="279"/>
      <c r="GYN130" s="279"/>
      <c r="GYO130" s="279"/>
      <c r="GYP130" s="279"/>
      <c r="GYQ130" s="279"/>
      <c r="GYR130" s="279"/>
      <c r="GYS130" s="279"/>
      <c r="GYT130" s="279"/>
      <c r="GYU130" s="279"/>
      <c r="GYV130" s="279"/>
      <c r="GYW130" s="279"/>
      <c r="GYX130" s="279"/>
      <c r="GYY130" s="279"/>
      <c r="GYZ130" s="279"/>
      <c r="GZA130" s="279"/>
      <c r="GZB130" s="279"/>
      <c r="GZC130" s="279"/>
      <c r="GZD130" s="279"/>
      <c r="GZE130" s="279"/>
      <c r="GZF130" s="279"/>
      <c r="GZG130" s="279"/>
      <c r="GZH130" s="279"/>
      <c r="GZI130" s="279"/>
      <c r="GZJ130" s="279"/>
      <c r="GZK130" s="279"/>
      <c r="GZL130" s="279"/>
      <c r="GZM130" s="279"/>
      <c r="GZN130" s="279"/>
      <c r="GZO130" s="279"/>
      <c r="GZP130" s="279"/>
      <c r="GZQ130" s="279"/>
      <c r="GZR130" s="279"/>
      <c r="GZS130" s="279"/>
      <c r="GZT130" s="279"/>
      <c r="GZU130" s="279"/>
      <c r="GZV130" s="279"/>
      <c r="GZW130" s="279"/>
      <c r="GZX130" s="279"/>
      <c r="GZY130" s="279"/>
      <c r="GZZ130" s="279"/>
      <c r="HAA130" s="279"/>
      <c r="HAB130" s="279"/>
      <c r="HAC130" s="279"/>
      <c r="HAD130" s="279"/>
      <c r="HAE130" s="279"/>
      <c r="HAF130" s="279"/>
      <c r="HAG130" s="279"/>
      <c r="HAH130" s="279"/>
      <c r="HAI130" s="279"/>
      <c r="HAJ130" s="279"/>
      <c r="HAK130" s="279"/>
      <c r="HAL130" s="279"/>
      <c r="HAM130" s="279"/>
      <c r="HAN130" s="279"/>
      <c r="HAO130" s="279"/>
      <c r="HAP130" s="279"/>
      <c r="HAQ130" s="279"/>
      <c r="HAR130" s="279"/>
      <c r="HAS130" s="279"/>
      <c r="HAT130" s="279"/>
      <c r="HAU130" s="279"/>
      <c r="HAV130" s="279"/>
      <c r="HAW130" s="279"/>
      <c r="HAX130" s="279"/>
      <c r="HAY130" s="279"/>
      <c r="HAZ130" s="279"/>
      <c r="HBA130" s="279"/>
      <c r="HBB130" s="279"/>
      <c r="HBC130" s="279"/>
      <c r="HBD130" s="279"/>
      <c r="HBE130" s="279"/>
      <c r="HBF130" s="279"/>
      <c r="HBG130" s="279"/>
      <c r="HBH130" s="279"/>
      <c r="HBI130" s="279"/>
      <c r="HBJ130" s="279"/>
      <c r="HBK130" s="279"/>
      <c r="HBL130" s="279"/>
      <c r="HBM130" s="279"/>
      <c r="HBN130" s="279"/>
      <c r="HBO130" s="279"/>
      <c r="HBP130" s="279"/>
      <c r="HBQ130" s="279"/>
      <c r="HBR130" s="279"/>
      <c r="HBS130" s="279"/>
      <c r="HBT130" s="279"/>
      <c r="HBU130" s="279"/>
      <c r="HBV130" s="279"/>
      <c r="HBW130" s="279"/>
      <c r="HBX130" s="279"/>
      <c r="HBY130" s="279"/>
      <c r="HBZ130" s="279"/>
      <c r="HCA130" s="279"/>
      <c r="HCB130" s="279"/>
      <c r="HCC130" s="279"/>
      <c r="HCD130" s="279"/>
      <c r="HCE130" s="279"/>
      <c r="HCF130" s="279"/>
      <c r="HCG130" s="279"/>
      <c r="HCH130" s="279"/>
      <c r="HCI130" s="279"/>
      <c r="HCJ130" s="279"/>
      <c r="HCK130" s="279"/>
      <c r="HCL130" s="279"/>
      <c r="HCM130" s="279"/>
      <c r="HCN130" s="279"/>
      <c r="HCO130" s="279"/>
      <c r="HCP130" s="279"/>
      <c r="HCQ130" s="279"/>
      <c r="HCR130" s="279"/>
      <c r="HCS130" s="279"/>
      <c r="HCT130" s="279"/>
      <c r="HCU130" s="279"/>
      <c r="HCV130" s="279"/>
      <c r="HCW130" s="279"/>
      <c r="HCX130" s="279"/>
      <c r="HCY130" s="279"/>
      <c r="HCZ130" s="279"/>
      <c r="HDA130" s="279"/>
      <c r="HDB130" s="279"/>
      <c r="HDC130" s="279"/>
      <c r="HDD130" s="279"/>
      <c r="HDE130" s="279"/>
      <c r="HDF130" s="279"/>
      <c r="HDG130" s="279"/>
      <c r="HDH130" s="279"/>
      <c r="HDI130" s="279"/>
      <c r="HDJ130" s="279"/>
      <c r="HDK130" s="279"/>
      <c r="HDL130" s="279"/>
      <c r="HDM130" s="279"/>
      <c r="HDN130" s="279"/>
      <c r="HDO130" s="279"/>
      <c r="HDP130" s="279"/>
      <c r="HDQ130" s="279"/>
      <c r="HDR130" s="279"/>
      <c r="HDS130" s="279"/>
      <c r="HDT130" s="279"/>
      <c r="HDU130" s="279"/>
      <c r="HDV130" s="279"/>
      <c r="HDW130" s="279"/>
      <c r="HDX130" s="279"/>
      <c r="HDY130" s="279"/>
      <c r="HDZ130" s="279"/>
      <c r="HEA130" s="279"/>
      <c r="HEB130" s="279"/>
      <c r="HEC130" s="279"/>
      <c r="HED130" s="279"/>
      <c r="HEE130" s="279"/>
      <c r="HEF130" s="279"/>
      <c r="HEG130" s="279"/>
      <c r="HEH130" s="279"/>
      <c r="HEI130" s="279"/>
      <c r="HEJ130" s="279"/>
      <c r="HEK130" s="279"/>
      <c r="HEL130" s="279"/>
      <c r="HEM130" s="279"/>
      <c r="HEN130" s="279"/>
      <c r="HEO130" s="279"/>
      <c r="HEP130" s="279"/>
      <c r="HEQ130" s="279"/>
      <c r="HER130" s="279"/>
      <c r="HES130" s="279"/>
      <c r="HET130" s="279"/>
      <c r="HEU130" s="279"/>
      <c r="HEV130" s="279"/>
      <c r="HEW130" s="279"/>
      <c r="HEX130" s="279"/>
      <c r="HEY130" s="279"/>
      <c r="HEZ130" s="279"/>
      <c r="HFA130" s="279"/>
      <c r="HFB130" s="279"/>
      <c r="HFC130" s="279"/>
      <c r="HFD130" s="279"/>
      <c r="HFE130" s="279"/>
      <c r="HFF130" s="279"/>
      <c r="HFG130" s="279"/>
      <c r="HFH130" s="279"/>
      <c r="HFI130" s="279"/>
      <c r="HFJ130" s="279"/>
      <c r="HFK130" s="279"/>
      <c r="HFL130" s="279"/>
      <c r="HFM130" s="279"/>
      <c r="HFN130" s="279"/>
      <c r="HFO130" s="279"/>
      <c r="HFP130" s="279"/>
      <c r="HFQ130" s="279"/>
      <c r="HFR130" s="279"/>
      <c r="HFS130" s="279"/>
      <c r="HFT130" s="279"/>
      <c r="HFU130" s="279"/>
      <c r="HFV130" s="279"/>
      <c r="HFW130" s="279"/>
      <c r="HFX130" s="279"/>
      <c r="HFY130" s="279"/>
      <c r="HFZ130" s="279"/>
      <c r="HGA130" s="279"/>
      <c r="HGB130" s="279"/>
      <c r="HGC130" s="279"/>
      <c r="HGD130" s="279"/>
      <c r="HGE130" s="279"/>
      <c r="HGF130" s="279"/>
      <c r="HGG130" s="279"/>
      <c r="HGH130" s="279"/>
      <c r="HGI130" s="279"/>
      <c r="HGJ130" s="279"/>
      <c r="HGK130" s="279"/>
      <c r="HGL130" s="279"/>
      <c r="HGM130" s="279"/>
      <c r="HGN130" s="279"/>
      <c r="HGO130" s="279"/>
      <c r="HGP130" s="279"/>
      <c r="HGQ130" s="279"/>
      <c r="HGR130" s="279"/>
      <c r="HGS130" s="279"/>
      <c r="HGT130" s="279"/>
      <c r="HGU130" s="279"/>
      <c r="HGV130" s="279"/>
      <c r="HGW130" s="279"/>
      <c r="HGX130" s="279"/>
      <c r="HGY130" s="279"/>
      <c r="HGZ130" s="279"/>
      <c r="HHA130" s="279"/>
      <c r="HHB130" s="279"/>
      <c r="HHC130" s="279"/>
      <c r="HHD130" s="279"/>
      <c r="HHE130" s="279"/>
      <c r="HHF130" s="279"/>
      <c r="HHG130" s="279"/>
      <c r="HHH130" s="279"/>
      <c r="HHI130" s="279"/>
      <c r="HHJ130" s="279"/>
      <c r="HHK130" s="279"/>
      <c r="HHL130" s="279"/>
      <c r="HHM130" s="279"/>
      <c r="HHN130" s="279"/>
      <c r="HHO130" s="279"/>
      <c r="HHP130" s="279"/>
      <c r="HHQ130" s="279"/>
      <c r="HHR130" s="279"/>
      <c r="HHS130" s="279"/>
      <c r="HHT130" s="279"/>
      <c r="HHU130" s="279"/>
      <c r="HHV130" s="279"/>
      <c r="HHW130" s="279"/>
      <c r="HHX130" s="279"/>
      <c r="HHY130" s="279"/>
      <c r="HHZ130" s="279"/>
      <c r="HIA130" s="279"/>
      <c r="HIB130" s="279"/>
      <c r="HIC130" s="279"/>
      <c r="HID130" s="279"/>
      <c r="HIE130" s="279"/>
      <c r="HIF130" s="279"/>
      <c r="HIG130" s="279"/>
      <c r="HIH130" s="279"/>
      <c r="HII130" s="279"/>
      <c r="HIJ130" s="279"/>
      <c r="HIK130" s="279"/>
      <c r="HIL130" s="279"/>
      <c r="HIM130" s="279"/>
      <c r="HIN130" s="279"/>
      <c r="HIO130" s="279"/>
      <c r="HIP130" s="279"/>
      <c r="HIQ130" s="279"/>
      <c r="HIR130" s="279"/>
      <c r="HIS130" s="279"/>
      <c r="HIT130" s="279"/>
      <c r="HIU130" s="279"/>
      <c r="HIV130" s="279"/>
      <c r="HIW130" s="279"/>
      <c r="HIX130" s="279"/>
      <c r="HIY130" s="279"/>
      <c r="HIZ130" s="279"/>
      <c r="HJA130" s="279"/>
      <c r="HJB130" s="279"/>
      <c r="HJC130" s="279"/>
      <c r="HJD130" s="279"/>
      <c r="HJE130" s="279"/>
      <c r="HJF130" s="279"/>
      <c r="HJG130" s="279"/>
      <c r="HJH130" s="279"/>
      <c r="HJI130" s="279"/>
      <c r="HJJ130" s="279"/>
      <c r="HJK130" s="279"/>
      <c r="HJL130" s="279"/>
      <c r="HJM130" s="279"/>
      <c r="HJN130" s="279"/>
      <c r="HJO130" s="279"/>
      <c r="HJP130" s="279"/>
      <c r="HJQ130" s="279"/>
      <c r="HJR130" s="279"/>
      <c r="HJS130" s="279"/>
      <c r="HJT130" s="279"/>
      <c r="HJU130" s="279"/>
      <c r="HJV130" s="279"/>
      <c r="HJW130" s="279"/>
      <c r="HJX130" s="279"/>
      <c r="HJY130" s="279"/>
      <c r="HJZ130" s="279"/>
      <c r="HKA130" s="279"/>
      <c r="HKB130" s="279"/>
      <c r="HKC130" s="279"/>
      <c r="HKD130" s="279"/>
      <c r="HKE130" s="279"/>
      <c r="HKF130" s="279"/>
      <c r="HKG130" s="279"/>
      <c r="HKH130" s="279"/>
      <c r="HKI130" s="279"/>
      <c r="HKJ130" s="279"/>
      <c r="HKK130" s="279"/>
      <c r="HKL130" s="279"/>
      <c r="HKM130" s="279"/>
      <c r="HKN130" s="279"/>
      <c r="HKO130" s="279"/>
      <c r="HKP130" s="279"/>
      <c r="HKQ130" s="279"/>
      <c r="HKR130" s="279"/>
      <c r="HKS130" s="279"/>
      <c r="HKT130" s="279"/>
      <c r="HKU130" s="279"/>
      <c r="HKV130" s="279"/>
      <c r="HKW130" s="279"/>
      <c r="HKX130" s="279"/>
      <c r="HKY130" s="279"/>
      <c r="HKZ130" s="279"/>
      <c r="HLA130" s="279"/>
      <c r="HLB130" s="279"/>
      <c r="HLC130" s="279"/>
      <c r="HLD130" s="279"/>
      <c r="HLE130" s="279"/>
      <c r="HLF130" s="279"/>
      <c r="HLG130" s="279"/>
      <c r="HLH130" s="279"/>
      <c r="HLI130" s="279"/>
      <c r="HLJ130" s="279"/>
      <c r="HLK130" s="279"/>
      <c r="HLL130" s="279"/>
      <c r="HLM130" s="279"/>
      <c r="HLN130" s="279"/>
      <c r="HLO130" s="279"/>
      <c r="HLP130" s="279"/>
      <c r="HLQ130" s="279"/>
      <c r="HLR130" s="279"/>
      <c r="HLS130" s="279"/>
      <c r="HLT130" s="279"/>
      <c r="HLU130" s="279"/>
      <c r="HLV130" s="279"/>
      <c r="HLW130" s="279"/>
      <c r="HLX130" s="279"/>
      <c r="HLY130" s="279"/>
      <c r="HLZ130" s="279"/>
      <c r="HMA130" s="279"/>
      <c r="HMB130" s="279"/>
      <c r="HMC130" s="279"/>
      <c r="HMD130" s="279"/>
      <c r="HME130" s="279"/>
      <c r="HMF130" s="279"/>
      <c r="HMG130" s="279"/>
      <c r="HMH130" s="279"/>
      <c r="HMI130" s="279"/>
      <c r="HMJ130" s="279"/>
      <c r="HMK130" s="279"/>
      <c r="HML130" s="279"/>
      <c r="HMM130" s="279"/>
      <c r="HMN130" s="279"/>
      <c r="HMO130" s="279"/>
      <c r="HMP130" s="279"/>
      <c r="HMQ130" s="279"/>
      <c r="HMR130" s="279"/>
      <c r="HMS130" s="279"/>
      <c r="HMT130" s="279"/>
      <c r="HMU130" s="279"/>
      <c r="HMV130" s="279"/>
      <c r="HMW130" s="279"/>
      <c r="HMX130" s="279"/>
      <c r="HMY130" s="279"/>
      <c r="HMZ130" s="279"/>
      <c r="HNA130" s="279"/>
      <c r="HNB130" s="279"/>
      <c r="HNC130" s="279"/>
      <c r="HND130" s="279"/>
      <c r="HNE130" s="279"/>
      <c r="HNF130" s="279"/>
      <c r="HNG130" s="279"/>
      <c r="HNH130" s="279"/>
      <c r="HNI130" s="279"/>
      <c r="HNJ130" s="279"/>
      <c r="HNK130" s="279"/>
      <c r="HNL130" s="279"/>
      <c r="HNM130" s="279"/>
      <c r="HNN130" s="279"/>
      <c r="HNO130" s="279"/>
      <c r="HNP130" s="279"/>
      <c r="HNQ130" s="279"/>
      <c r="HNR130" s="279"/>
      <c r="HNS130" s="279"/>
      <c r="HNT130" s="279"/>
      <c r="HNU130" s="279"/>
      <c r="HNV130" s="279"/>
      <c r="HNW130" s="279"/>
      <c r="HNX130" s="279"/>
      <c r="HNY130" s="279"/>
      <c r="HNZ130" s="279"/>
      <c r="HOA130" s="279"/>
      <c r="HOB130" s="279"/>
      <c r="HOC130" s="279"/>
      <c r="HOD130" s="279"/>
      <c r="HOE130" s="279"/>
      <c r="HOF130" s="279"/>
      <c r="HOG130" s="279"/>
      <c r="HOH130" s="279"/>
      <c r="HOI130" s="279"/>
      <c r="HOJ130" s="279"/>
      <c r="HOK130" s="279"/>
      <c r="HOL130" s="279"/>
      <c r="HOM130" s="279"/>
      <c r="HON130" s="279"/>
      <c r="HOO130" s="279"/>
      <c r="HOP130" s="279"/>
      <c r="HOQ130" s="279"/>
      <c r="HOR130" s="279"/>
      <c r="HOS130" s="279"/>
      <c r="HOT130" s="279"/>
      <c r="HOU130" s="279"/>
      <c r="HOV130" s="279"/>
      <c r="HOW130" s="279"/>
      <c r="HOX130" s="279"/>
      <c r="HOY130" s="279"/>
      <c r="HOZ130" s="279"/>
      <c r="HPA130" s="279"/>
      <c r="HPB130" s="279"/>
      <c r="HPC130" s="279"/>
      <c r="HPD130" s="279"/>
      <c r="HPE130" s="279"/>
      <c r="HPF130" s="279"/>
      <c r="HPG130" s="279"/>
      <c r="HPH130" s="279"/>
      <c r="HPI130" s="279"/>
      <c r="HPJ130" s="279"/>
      <c r="HPK130" s="279"/>
      <c r="HPL130" s="279"/>
      <c r="HPM130" s="279"/>
      <c r="HPN130" s="279"/>
      <c r="HPO130" s="279"/>
      <c r="HPP130" s="279"/>
      <c r="HPQ130" s="279"/>
      <c r="HPR130" s="279"/>
      <c r="HPS130" s="279"/>
      <c r="HPT130" s="279"/>
      <c r="HPU130" s="279"/>
      <c r="HPV130" s="279"/>
      <c r="HPW130" s="279"/>
      <c r="HPX130" s="279"/>
      <c r="HPY130" s="279"/>
      <c r="HPZ130" s="279"/>
      <c r="HQA130" s="279"/>
      <c r="HQB130" s="279"/>
      <c r="HQC130" s="279"/>
      <c r="HQD130" s="279"/>
      <c r="HQE130" s="279"/>
      <c r="HQF130" s="279"/>
      <c r="HQG130" s="279"/>
      <c r="HQH130" s="279"/>
      <c r="HQI130" s="279"/>
      <c r="HQJ130" s="279"/>
      <c r="HQK130" s="279"/>
      <c r="HQL130" s="279"/>
      <c r="HQM130" s="279"/>
      <c r="HQN130" s="279"/>
      <c r="HQO130" s="279"/>
      <c r="HQP130" s="279"/>
      <c r="HQQ130" s="279"/>
      <c r="HQR130" s="279"/>
      <c r="HQS130" s="279"/>
      <c r="HQT130" s="279"/>
      <c r="HQU130" s="279"/>
      <c r="HQV130" s="279"/>
      <c r="HQW130" s="279"/>
      <c r="HQX130" s="279"/>
      <c r="HQY130" s="279"/>
      <c r="HQZ130" s="279"/>
      <c r="HRA130" s="279"/>
      <c r="HRB130" s="279"/>
      <c r="HRC130" s="279"/>
      <c r="HRD130" s="279"/>
      <c r="HRE130" s="279"/>
      <c r="HRF130" s="279"/>
      <c r="HRG130" s="279"/>
      <c r="HRH130" s="279"/>
      <c r="HRI130" s="279"/>
      <c r="HRJ130" s="279"/>
      <c r="HRK130" s="279"/>
      <c r="HRL130" s="279"/>
      <c r="HRM130" s="279"/>
      <c r="HRN130" s="279"/>
      <c r="HRO130" s="279"/>
      <c r="HRP130" s="279"/>
      <c r="HRQ130" s="279"/>
      <c r="HRR130" s="279"/>
      <c r="HRS130" s="279"/>
      <c r="HRT130" s="279"/>
      <c r="HRU130" s="279"/>
      <c r="HRV130" s="279"/>
      <c r="HRW130" s="279"/>
      <c r="HRX130" s="279"/>
      <c r="HRY130" s="279"/>
      <c r="HRZ130" s="279"/>
      <c r="HSA130" s="279"/>
      <c r="HSB130" s="279"/>
      <c r="HSC130" s="279"/>
      <c r="HSD130" s="279"/>
      <c r="HSE130" s="279"/>
      <c r="HSF130" s="279"/>
      <c r="HSG130" s="279"/>
      <c r="HSH130" s="279"/>
      <c r="HSI130" s="279"/>
      <c r="HSJ130" s="279"/>
      <c r="HSK130" s="279"/>
      <c r="HSL130" s="279"/>
      <c r="HSM130" s="279"/>
      <c r="HSN130" s="279"/>
      <c r="HSO130" s="279"/>
      <c r="HSP130" s="279"/>
      <c r="HSQ130" s="279"/>
      <c r="HSR130" s="279"/>
      <c r="HSS130" s="279"/>
      <c r="HST130" s="279"/>
      <c r="HSU130" s="279"/>
      <c r="HSV130" s="279"/>
      <c r="HSW130" s="279"/>
      <c r="HSX130" s="279"/>
      <c r="HSY130" s="279"/>
      <c r="HSZ130" s="279"/>
      <c r="HTA130" s="279"/>
      <c r="HTB130" s="279"/>
      <c r="HTC130" s="279"/>
      <c r="HTD130" s="279"/>
      <c r="HTE130" s="279"/>
      <c r="HTF130" s="279"/>
      <c r="HTG130" s="279"/>
      <c r="HTH130" s="279"/>
      <c r="HTI130" s="279"/>
      <c r="HTJ130" s="279"/>
      <c r="HTK130" s="279"/>
      <c r="HTL130" s="279"/>
      <c r="HTM130" s="279"/>
      <c r="HTN130" s="279"/>
      <c r="HTO130" s="279"/>
      <c r="HTP130" s="279"/>
      <c r="HTQ130" s="279"/>
      <c r="HTR130" s="279"/>
      <c r="HTS130" s="279"/>
      <c r="HTT130" s="279"/>
      <c r="HTU130" s="279"/>
      <c r="HTV130" s="279"/>
      <c r="HTW130" s="279"/>
      <c r="HTX130" s="279"/>
      <c r="HTY130" s="279"/>
      <c r="HTZ130" s="279"/>
      <c r="HUA130" s="279"/>
      <c r="HUB130" s="279"/>
      <c r="HUC130" s="279"/>
      <c r="HUD130" s="279"/>
      <c r="HUE130" s="279"/>
      <c r="HUF130" s="279"/>
      <c r="HUG130" s="279"/>
      <c r="HUH130" s="279"/>
      <c r="HUI130" s="279"/>
      <c r="HUJ130" s="279"/>
      <c r="HUK130" s="279"/>
      <c r="HUL130" s="279"/>
      <c r="HUM130" s="279"/>
      <c r="HUN130" s="279"/>
      <c r="HUO130" s="279"/>
      <c r="HUP130" s="279"/>
      <c r="HUQ130" s="279"/>
      <c r="HUR130" s="279"/>
      <c r="HUS130" s="279"/>
      <c r="HUT130" s="279"/>
      <c r="HUU130" s="279"/>
      <c r="HUV130" s="279"/>
      <c r="HUW130" s="279"/>
      <c r="HUX130" s="279"/>
      <c r="HUY130" s="279"/>
      <c r="HUZ130" s="279"/>
      <c r="HVA130" s="279"/>
      <c r="HVB130" s="279"/>
      <c r="HVC130" s="279"/>
      <c r="HVD130" s="279"/>
      <c r="HVE130" s="279"/>
      <c r="HVF130" s="279"/>
      <c r="HVG130" s="279"/>
      <c r="HVH130" s="279"/>
      <c r="HVI130" s="279"/>
      <c r="HVJ130" s="279"/>
      <c r="HVK130" s="279"/>
      <c r="HVL130" s="279"/>
      <c r="HVM130" s="279"/>
      <c r="HVN130" s="279"/>
      <c r="HVO130" s="279"/>
      <c r="HVP130" s="279"/>
      <c r="HVQ130" s="279"/>
      <c r="HVR130" s="279"/>
      <c r="HVS130" s="279"/>
      <c r="HVT130" s="279"/>
      <c r="HVU130" s="279"/>
      <c r="HVV130" s="279"/>
      <c r="HVW130" s="279"/>
      <c r="HVX130" s="279"/>
      <c r="HVY130" s="279"/>
      <c r="HVZ130" s="279"/>
      <c r="HWA130" s="279"/>
      <c r="HWB130" s="279"/>
      <c r="HWC130" s="279"/>
      <c r="HWD130" s="279"/>
      <c r="HWE130" s="279"/>
      <c r="HWF130" s="279"/>
      <c r="HWG130" s="279"/>
      <c r="HWH130" s="279"/>
      <c r="HWI130" s="279"/>
      <c r="HWJ130" s="279"/>
      <c r="HWK130" s="279"/>
      <c r="HWL130" s="279"/>
      <c r="HWM130" s="279"/>
      <c r="HWN130" s="279"/>
      <c r="HWO130" s="279"/>
      <c r="HWP130" s="279"/>
      <c r="HWQ130" s="279"/>
      <c r="HWR130" s="279"/>
      <c r="HWS130" s="279"/>
      <c r="HWT130" s="279"/>
      <c r="HWU130" s="279"/>
      <c r="HWV130" s="279"/>
      <c r="HWW130" s="279"/>
      <c r="HWX130" s="279"/>
      <c r="HWY130" s="279"/>
      <c r="HWZ130" s="279"/>
      <c r="HXA130" s="279"/>
      <c r="HXB130" s="279"/>
      <c r="HXC130" s="279"/>
      <c r="HXD130" s="279"/>
      <c r="HXE130" s="279"/>
      <c r="HXF130" s="279"/>
      <c r="HXG130" s="279"/>
      <c r="HXH130" s="279"/>
      <c r="HXI130" s="279"/>
      <c r="HXJ130" s="279"/>
      <c r="HXK130" s="279"/>
      <c r="HXL130" s="279"/>
      <c r="HXM130" s="279"/>
      <c r="HXN130" s="279"/>
      <c r="HXO130" s="279"/>
      <c r="HXP130" s="279"/>
      <c r="HXQ130" s="279"/>
      <c r="HXR130" s="279"/>
      <c r="HXS130" s="279"/>
      <c r="HXT130" s="279"/>
      <c r="HXU130" s="279"/>
      <c r="HXV130" s="279"/>
      <c r="HXW130" s="279"/>
      <c r="HXX130" s="279"/>
      <c r="HXY130" s="279"/>
      <c r="HXZ130" s="279"/>
      <c r="HYA130" s="279"/>
      <c r="HYB130" s="279"/>
      <c r="HYC130" s="279"/>
      <c r="HYD130" s="279"/>
      <c r="HYE130" s="279"/>
      <c r="HYF130" s="279"/>
      <c r="HYG130" s="279"/>
      <c r="HYH130" s="279"/>
      <c r="HYI130" s="279"/>
      <c r="HYJ130" s="279"/>
      <c r="HYK130" s="279"/>
      <c r="HYL130" s="279"/>
      <c r="HYM130" s="279"/>
      <c r="HYN130" s="279"/>
      <c r="HYO130" s="279"/>
      <c r="HYP130" s="279"/>
      <c r="HYQ130" s="279"/>
      <c r="HYR130" s="279"/>
      <c r="HYS130" s="279"/>
      <c r="HYT130" s="279"/>
      <c r="HYU130" s="279"/>
      <c r="HYV130" s="279"/>
      <c r="HYW130" s="279"/>
      <c r="HYX130" s="279"/>
      <c r="HYY130" s="279"/>
      <c r="HYZ130" s="279"/>
      <c r="HZA130" s="279"/>
      <c r="HZB130" s="279"/>
      <c r="HZC130" s="279"/>
      <c r="HZD130" s="279"/>
      <c r="HZE130" s="279"/>
      <c r="HZF130" s="279"/>
      <c r="HZG130" s="279"/>
      <c r="HZH130" s="279"/>
      <c r="HZI130" s="279"/>
      <c r="HZJ130" s="279"/>
      <c r="HZK130" s="279"/>
      <c r="HZL130" s="279"/>
      <c r="HZM130" s="279"/>
      <c r="HZN130" s="279"/>
      <c r="HZO130" s="279"/>
      <c r="HZP130" s="279"/>
      <c r="HZQ130" s="279"/>
      <c r="HZR130" s="279"/>
      <c r="HZS130" s="279"/>
      <c r="HZT130" s="279"/>
      <c r="HZU130" s="279"/>
      <c r="HZV130" s="279"/>
      <c r="HZW130" s="279"/>
      <c r="HZX130" s="279"/>
      <c r="HZY130" s="279"/>
      <c r="HZZ130" s="279"/>
      <c r="IAA130" s="279"/>
      <c r="IAB130" s="279"/>
      <c r="IAC130" s="279"/>
      <c r="IAD130" s="279"/>
      <c r="IAE130" s="279"/>
      <c r="IAF130" s="279"/>
      <c r="IAG130" s="279"/>
      <c r="IAH130" s="279"/>
      <c r="IAI130" s="279"/>
      <c r="IAJ130" s="279"/>
      <c r="IAK130" s="279"/>
      <c r="IAL130" s="279"/>
      <c r="IAM130" s="279"/>
      <c r="IAN130" s="279"/>
      <c r="IAO130" s="279"/>
      <c r="IAP130" s="279"/>
      <c r="IAQ130" s="279"/>
      <c r="IAR130" s="279"/>
      <c r="IAS130" s="279"/>
      <c r="IAT130" s="279"/>
      <c r="IAU130" s="279"/>
      <c r="IAV130" s="279"/>
      <c r="IAW130" s="279"/>
      <c r="IAX130" s="279"/>
      <c r="IAY130" s="279"/>
      <c r="IAZ130" s="279"/>
      <c r="IBA130" s="279"/>
      <c r="IBB130" s="279"/>
      <c r="IBC130" s="279"/>
      <c r="IBD130" s="279"/>
      <c r="IBE130" s="279"/>
      <c r="IBF130" s="279"/>
      <c r="IBG130" s="279"/>
      <c r="IBH130" s="279"/>
      <c r="IBI130" s="279"/>
      <c r="IBJ130" s="279"/>
      <c r="IBK130" s="279"/>
      <c r="IBL130" s="279"/>
      <c r="IBM130" s="279"/>
      <c r="IBN130" s="279"/>
      <c r="IBO130" s="279"/>
      <c r="IBP130" s="279"/>
      <c r="IBQ130" s="279"/>
      <c r="IBR130" s="279"/>
      <c r="IBS130" s="279"/>
      <c r="IBT130" s="279"/>
      <c r="IBU130" s="279"/>
      <c r="IBV130" s="279"/>
      <c r="IBW130" s="279"/>
      <c r="IBX130" s="279"/>
      <c r="IBY130" s="279"/>
      <c r="IBZ130" s="279"/>
      <c r="ICA130" s="279"/>
      <c r="ICB130" s="279"/>
      <c r="ICC130" s="279"/>
      <c r="ICD130" s="279"/>
      <c r="ICE130" s="279"/>
      <c r="ICF130" s="279"/>
      <c r="ICG130" s="279"/>
      <c r="ICH130" s="279"/>
      <c r="ICI130" s="279"/>
      <c r="ICJ130" s="279"/>
      <c r="ICK130" s="279"/>
      <c r="ICL130" s="279"/>
      <c r="ICM130" s="279"/>
      <c r="ICN130" s="279"/>
      <c r="ICO130" s="279"/>
      <c r="ICP130" s="279"/>
      <c r="ICQ130" s="279"/>
      <c r="ICR130" s="279"/>
      <c r="ICS130" s="279"/>
      <c r="ICT130" s="279"/>
      <c r="ICU130" s="279"/>
      <c r="ICV130" s="279"/>
      <c r="ICW130" s="279"/>
      <c r="ICX130" s="279"/>
      <c r="ICY130" s="279"/>
      <c r="ICZ130" s="279"/>
      <c r="IDA130" s="279"/>
      <c r="IDB130" s="279"/>
      <c r="IDC130" s="279"/>
      <c r="IDD130" s="279"/>
      <c r="IDE130" s="279"/>
      <c r="IDF130" s="279"/>
      <c r="IDG130" s="279"/>
      <c r="IDH130" s="279"/>
      <c r="IDI130" s="279"/>
      <c r="IDJ130" s="279"/>
      <c r="IDK130" s="279"/>
      <c r="IDL130" s="279"/>
      <c r="IDM130" s="279"/>
      <c r="IDN130" s="279"/>
      <c r="IDO130" s="279"/>
      <c r="IDP130" s="279"/>
      <c r="IDQ130" s="279"/>
      <c r="IDR130" s="279"/>
      <c r="IDS130" s="279"/>
      <c r="IDT130" s="279"/>
      <c r="IDU130" s="279"/>
      <c r="IDV130" s="279"/>
      <c r="IDW130" s="279"/>
      <c r="IDX130" s="279"/>
      <c r="IDY130" s="279"/>
      <c r="IDZ130" s="279"/>
      <c r="IEA130" s="279"/>
      <c r="IEB130" s="279"/>
      <c r="IEC130" s="279"/>
      <c r="IED130" s="279"/>
      <c r="IEE130" s="279"/>
      <c r="IEF130" s="279"/>
      <c r="IEG130" s="279"/>
      <c r="IEH130" s="279"/>
      <c r="IEI130" s="279"/>
      <c r="IEJ130" s="279"/>
      <c r="IEK130" s="279"/>
      <c r="IEL130" s="279"/>
      <c r="IEM130" s="279"/>
      <c r="IEN130" s="279"/>
      <c r="IEO130" s="279"/>
      <c r="IEP130" s="279"/>
      <c r="IEQ130" s="279"/>
      <c r="IER130" s="279"/>
      <c r="IES130" s="279"/>
      <c r="IET130" s="279"/>
      <c r="IEU130" s="279"/>
      <c r="IEV130" s="279"/>
      <c r="IEW130" s="279"/>
      <c r="IEX130" s="279"/>
      <c r="IEY130" s="279"/>
      <c r="IEZ130" s="279"/>
      <c r="IFA130" s="279"/>
      <c r="IFB130" s="279"/>
      <c r="IFC130" s="279"/>
      <c r="IFD130" s="279"/>
      <c r="IFE130" s="279"/>
      <c r="IFF130" s="279"/>
      <c r="IFG130" s="279"/>
      <c r="IFH130" s="279"/>
      <c r="IFI130" s="279"/>
      <c r="IFJ130" s="279"/>
      <c r="IFK130" s="279"/>
      <c r="IFL130" s="279"/>
      <c r="IFM130" s="279"/>
      <c r="IFN130" s="279"/>
      <c r="IFO130" s="279"/>
      <c r="IFP130" s="279"/>
      <c r="IFQ130" s="279"/>
      <c r="IFR130" s="279"/>
      <c r="IFS130" s="279"/>
      <c r="IFT130" s="279"/>
      <c r="IFU130" s="279"/>
      <c r="IFV130" s="279"/>
      <c r="IFW130" s="279"/>
      <c r="IFX130" s="279"/>
      <c r="IFY130" s="279"/>
      <c r="IFZ130" s="279"/>
      <c r="IGA130" s="279"/>
      <c r="IGB130" s="279"/>
      <c r="IGC130" s="279"/>
      <c r="IGD130" s="279"/>
      <c r="IGE130" s="279"/>
      <c r="IGF130" s="279"/>
      <c r="IGG130" s="279"/>
      <c r="IGH130" s="279"/>
      <c r="IGI130" s="279"/>
      <c r="IGJ130" s="279"/>
      <c r="IGK130" s="279"/>
      <c r="IGL130" s="279"/>
      <c r="IGM130" s="279"/>
      <c r="IGN130" s="279"/>
      <c r="IGO130" s="279"/>
      <c r="IGP130" s="279"/>
      <c r="IGQ130" s="279"/>
      <c r="IGR130" s="279"/>
      <c r="IGS130" s="279"/>
      <c r="IGT130" s="279"/>
      <c r="IGU130" s="279"/>
      <c r="IGV130" s="279"/>
      <c r="IGW130" s="279"/>
      <c r="IGX130" s="279"/>
      <c r="IGY130" s="279"/>
      <c r="IGZ130" s="279"/>
      <c r="IHA130" s="279"/>
      <c r="IHB130" s="279"/>
      <c r="IHC130" s="279"/>
      <c r="IHD130" s="279"/>
      <c r="IHE130" s="279"/>
      <c r="IHF130" s="279"/>
      <c r="IHG130" s="279"/>
      <c r="IHH130" s="279"/>
      <c r="IHI130" s="279"/>
      <c r="IHJ130" s="279"/>
      <c r="IHK130" s="279"/>
      <c r="IHL130" s="279"/>
      <c r="IHM130" s="279"/>
      <c r="IHN130" s="279"/>
      <c r="IHO130" s="279"/>
      <c r="IHP130" s="279"/>
      <c r="IHQ130" s="279"/>
      <c r="IHR130" s="279"/>
      <c r="IHS130" s="279"/>
      <c r="IHT130" s="279"/>
      <c r="IHU130" s="279"/>
      <c r="IHV130" s="279"/>
      <c r="IHW130" s="279"/>
      <c r="IHX130" s="279"/>
      <c r="IHY130" s="279"/>
      <c r="IHZ130" s="279"/>
      <c r="IIA130" s="279"/>
      <c r="IIB130" s="279"/>
      <c r="IIC130" s="279"/>
      <c r="IID130" s="279"/>
      <c r="IIE130" s="279"/>
      <c r="IIF130" s="279"/>
      <c r="IIG130" s="279"/>
      <c r="IIH130" s="279"/>
      <c r="III130" s="279"/>
      <c r="IIJ130" s="279"/>
      <c r="IIK130" s="279"/>
      <c r="IIL130" s="279"/>
      <c r="IIM130" s="279"/>
      <c r="IIN130" s="279"/>
      <c r="IIO130" s="279"/>
      <c r="IIP130" s="279"/>
      <c r="IIQ130" s="279"/>
      <c r="IIR130" s="279"/>
      <c r="IIS130" s="279"/>
      <c r="IIT130" s="279"/>
      <c r="IIU130" s="279"/>
      <c r="IIV130" s="279"/>
      <c r="IIW130" s="279"/>
      <c r="IIX130" s="279"/>
      <c r="IIY130" s="279"/>
      <c r="IIZ130" s="279"/>
      <c r="IJA130" s="279"/>
      <c r="IJB130" s="279"/>
      <c r="IJC130" s="279"/>
      <c r="IJD130" s="279"/>
      <c r="IJE130" s="279"/>
      <c r="IJF130" s="279"/>
      <c r="IJG130" s="279"/>
      <c r="IJH130" s="279"/>
      <c r="IJI130" s="279"/>
      <c r="IJJ130" s="279"/>
      <c r="IJK130" s="279"/>
      <c r="IJL130" s="279"/>
      <c r="IJM130" s="279"/>
      <c r="IJN130" s="279"/>
      <c r="IJO130" s="279"/>
      <c r="IJP130" s="279"/>
      <c r="IJQ130" s="279"/>
      <c r="IJR130" s="279"/>
      <c r="IJS130" s="279"/>
      <c r="IJT130" s="279"/>
      <c r="IJU130" s="279"/>
      <c r="IJV130" s="279"/>
      <c r="IJW130" s="279"/>
      <c r="IJX130" s="279"/>
      <c r="IJY130" s="279"/>
      <c r="IJZ130" s="279"/>
      <c r="IKA130" s="279"/>
      <c r="IKB130" s="279"/>
      <c r="IKC130" s="279"/>
      <c r="IKD130" s="279"/>
      <c r="IKE130" s="279"/>
      <c r="IKF130" s="279"/>
      <c r="IKG130" s="279"/>
      <c r="IKH130" s="279"/>
      <c r="IKI130" s="279"/>
      <c r="IKJ130" s="279"/>
      <c r="IKK130" s="279"/>
      <c r="IKL130" s="279"/>
      <c r="IKM130" s="279"/>
      <c r="IKN130" s="279"/>
      <c r="IKO130" s="279"/>
      <c r="IKP130" s="279"/>
      <c r="IKQ130" s="279"/>
      <c r="IKR130" s="279"/>
      <c r="IKS130" s="279"/>
      <c r="IKT130" s="279"/>
      <c r="IKU130" s="279"/>
      <c r="IKV130" s="279"/>
      <c r="IKW130" s="279"/>
      <c r="IKX130" s="279"/>
      <c r="IKY130" s="279"/>
      <c r="IKZ130" s="279"/>
      <c r="ILA130" s="279"/>
      <c r="ILB130" s="279"/>
      <c r="ILC130" s="279"/>
      <c r="ILD130" s="279"/>
      <c r="ILE130" s="279"/>
      <c r="ILF130" s="279"/>
      <c r="ILG130" s="279"/>
      <c r="ILH130" s="279"/>
      <c r="ILI130" s="279"/>
      <c r="ILJ130" s="279"/>
      <c r="ILK130" s="279"/>
      <c r="ILL130" s="279"/>
      <c r="ILM130" s="279"/>
      <c r="ILN130" s="279"/>
      <c r="ILO130" s="279"/>
      <c r="ILP130" s="279"/>
      <c r="ILQ130" s="279"/>
      <c r="ILR130" s="279"/>
      <c r="ILS130" s="279"/>
      <c r="ILT130" s="279"/>
      <c r="ILU130" s="279"/>
      <c r="ILV130" s="279"/>
      <c r="ILW130" s="279"/>
      <c r="ILX130" s="279"/>
      <c r="ILY130" s="279"/>
      <c r="ILZ130" s="279"/>
      <c r="IMA130" s="279"/>
      <c r="IMB130" s="279"/>
      <c r="IMC130" s="279"/>
      <c r="IMD130" s="279"/>
      <c r="IME130" s="279"/>
      <c r="IMF130" s="279"/>
      <c r="IMG130" s="279"/>
      <c r="IMH130" s="279"/>
      <c r="IMI130" s="279"/>
      <c r="IMJ130" s="279"/>
      <c r="IMK130" s="279"/>
      <c r="IML130" s="279"/>
      <c r="IMM130" s="279"/>
      <c r="IMN130" s="279"/>
      <c r="IMO130" s="279"/>
      <c r="IMP130" s="279"/>
      <c r="IMQ130" s="279"/>
      <c r="IMR130" s="279"/>
      <c r="IMS130" s="279"/>
      <c r="IMT130" s="279"/>
      <c r="IMU130" s="279"/>
      <c r="IMV130" s="279"/>
      <c r="IMW130" s="279"/>
      <c r="IMX130" s="279"/>
      <c r="IMY130" s="279"/>
      <c r="IMZ130" s="279"/>
      <c r="INA130" s="279"/>
      <c r="INB130" s="279"/>
      <c r="INC130" s="279"/>
      <c r="IND130" s="279"/>
      <c r="INE130" s="279"/>
      <c r="INF130" s="279"/>
      <c r="ING130" s="279"/>
      <c r="INH130" s="279"/>
      <c r="INI130" s="279"/>
      <c r="INJ130" s="279"/>
      <c r="INK130" s="279"/>
      <c r="INL130" s="279"/>
      <c r="INM130" s="279"/>
      <c r="INN130" s="279"/>
      <c r="INO130" s="279"/>
      <c r="INP130" s="279"/>
      <c r="INQ130" s="279"/>
      <c r="INR130" s="279"/>
      <c r="INS130" s="279"/>
      <c r="INT130" s="279"/>
      <c r="INU130" s="279"/>
      <c r="INV130" s="279"/>
      <c r="INW130" s="279"/>
      <c r="INX130" s="279"/>
      <c r="INY130" s="279"/>
      <c r="INZ130" s="279"/>
      <c r="IOA130" s="279"/>
      <c r="IOB130" s="279"/>
      <c r="IOC130" s="279"/>
      <c r="IOD130" s="279"/>
      <c r="IOE130" s="279"/>
      <c r="IOF130" s="279"/>
      <c r="IOG130" s="279"/>
      <c r="IOH130" s="279"/>
      <c r="IOI130" s="279"/>
      <c r="IOJ130" s="279"/>
      <c r="IOK130" s="279"/>
      <c r="IOL130" s="279"/>
      <c r="IOM130" s="279"/>
      <c r="ION130" s="279"/>
      <c r="IOO130" s="279"/>
      <c r="IOP130" s="279"/>
      <c r="IOQ130" s="279"/>
      <c r="IOR130" s="279"/>
      <c r="IOS130" s="279"/>
      <c r="IOT130" s="279"/>
      <c r="IOU130" s="279"/>
      <c r="IOV130" s="279"/>
      <c r="IOW130" s="279"/>
      <c r="IOX130" s="279"/>
      <c r="IOY130" s="279"/>
      <c r="IOZ130" s="279"/>
      <c r="IPA130" s="279"/>
      <c r="IPB130" s="279"/>
      <c r="IPC130" s="279"/>
      <c r="IPD130" s="279"/>
      <c r="IPE130" s="279"/>
      <c r="IPF130" s="279"/>
      <c r="IPG130" s="279"/>
      <c r="IPH130" s="279"/>
      <c r="IPI130" s="279"/>
      <c r="IPJ130" s="279"/>
      <c r="IPK130" s="279"/>
      <c r="IPL130" s="279"/>
      <c r="IPM130" s="279"/>
      <c r="IPN130" s="279"/>
      <c r="IPO130" s="279"/>
      <c r="IPP130" s="279"/>
      <c r="IPQ130" s="279"/>
      <c r="IPR130" s="279"/>
      <c r="IPS130" s="279"/>
      <c r="IPT130" s="279"/>
      <c r="IPU130" s="279"/>
      <c r="IPV130" s="279"/>
      <c r="IPW130" s="279"/>
      <c r="IPX130" s="279"/>
      <c r="IPY130" s="279"/>
      <c r="IPZ130" s="279"/>
      <c r="IQA130" s="279"/>
      <c r="IQB130" s="279"/>
      <c r="IQC130" s="279"/>
      <c r="IQD130" s="279"/>
      <c r="IQE130" s="279"/>
      <c r="IQF130" s="279"/>
      <c r="IQG130" s="279"/>
      <c r="IQH130" s="279"/>
      <c r="IQI130" s="279"/>
      <c r="IQJ130" s="279"/>
      <c r="IQK130" s="279"/>
      <c r="IQL130" s="279"/>
      <c r="IQM130" s="279"/>
      <c r="IQN130" s="279"/>
      <c r="IQO130" s="279"/>
      <c r="IQP130" s="279"/>
      <c r="IQQ130" s="279"/>
      <c r="IQR130" s="279"/>
      <c r="IQS130" s="279"/>
      <c r="IQT130" s="279"/>
      <c r="IQU130" s="279"/>
      <c r="IQV130" s="279"/>
      <c r="IQW130" s="279"/>
      <c r="IQX130" s="279"/>
      <c r="IQY130" s="279"/>
      <c r="IQZ130" s="279"/>
      <c r="IRA130" s="279"/>
      <c r="IRB130" s="279"/>
      <c r="IRC130" s="279"/>
      <c r="IRD130" s="279"/>
      <c r="IRE130" s="279"/>
      <c r="IRF130" s="279"/>
      <c r="IRG130" s="279"/>
      <c r="IRH130" s="279"/>
      <c r="IRI130" s="279"/>
      <c r="IRJ130" s="279"/>
      <c r="IRK130" s="279"/>
      <c r="IRL130" s="279"/>
      <c r="IRM130" s="279"/>
      <c r="IRN130" s="279"/>
      <c r="IRO130" s="279"/>
      <c r="IRP130" s="279"/>
      <c r="IRQ130" s="279"/>
      <c r="IRR130" s="279"/>
      <c r="IRS130" s="279"/>
      <c r="IRT130" s="279"/>
      <c r="IRU130" s="279"/>
      <c r="IRV130" s="279"/>
      <c r="IRW130" s="279"/>
      <c r="IRX130" s="279"/>
      <c r="IRY130" s="279"/>
      <c r="IRZ130" s="279"/>
      <c r="ISA130" s="279"/>
      <c r="ISB130" s="279"/>
      <c r="ISC130" s="279"/>
      <c r="ISD130" s="279"/>
      <c r="ISE130" s="279"/>
      <c r="ISF130" s="279"/>
      <c r="ISG130" s="279"/>
      <c r="ISH130" s="279"/>
      <c r="ISI130" s="279"/>
      <c r="ISJ130" s="279"/>
      <c r="ISK130" s="279"/>
      <c r="ISL130" s="279"/>
      <c r="ISM130" s="279"/>
      <c r="ISN130" s="279"/>
      <c r="ISO130" s="279"/>
      <c r="ISP130" s="279"/>
      <c r="ISQ130" s="279"/>
      <c r="ISR130" s="279"/>
      <c r="ISS130" s="279"/>
      <c r="IST130" s="279"/>
      <c r="ISU130" s="279"/>
      <c r="ISV130" s="279"/>
      <c r="ISW130" s="279"/>
      <c r="ISX130" s="279"/>
      <c r="ISY130" s="279"/>
      <c r="ISZ130" s="279"/>
      <c r="ITA130" s="279"/>
      <c r="ITB130" s="279"/>
      <c r="ITC130" s="279"/>
      <c r="ITD130" s="279"/>
      <c r="ITE130" s="279"/>
      <c r="ITF130" s="279"/>
      <c r="ITG130" s="279"/>
      <c r="ITH130" s="279"/>
      <c r="ITI130" s="279"/>
      <c r="ITJ130" s="279"/>
      <c r="ITK130" s="279"/>
      <c r="ITL130" s="279"/>
      <c r="ITM130" s="279"/>
      <c r="ITN130" s="279"/>
      <c r="ITO130" s="279"/>
      <c r="ITP130" s="279"/>
      <c r="ITQ130" s="279"/>
      <c r="ITR130" s="279"/>
      <c r="ITS130" s="279"/>
      <c r="ITT130" s="279"/>
      <c r="ITU130" s="279"/>
      <c r="ITV130" s="279"/>
      <c r="ITW130" s="279"/>
      <c r="ITX130" s="279"/>
      <c r="ITY130" s="279"/>
      <c r="ITZ130" s="279"/>
      <c r="IUA130" s="279"/>
      <c r="IUB130" s="279"/>
      <c r="IUC130" s="279"/>
      <c r="IUD130" s="279"/>
      <c r="IUE130" s="279"/>
      <c r="IUF130" s="279"/>
      <c r="IUG130" s="279"/>
      <c r="IUH130" s="279"/>
      <c r="IUI130" s="279"/>
      <c r="IUJ130" s="279"/>
      <c r="IUK130" s="279"/>
      <c r="IUL130" s="279"/>
      <c r="IUM130" s="279"/>
      <c r="IUN130" s="279"/>
      <c r="IUO130" s="279"/>
      <c r="IUP130" s="279"/>
      <c r="IUQ130" s="279"/>
      <c r="IUR130" s="279"/>
      <c r="IUS130" s="279"/>
      <c r="IUT130" s="279"/>
      <c r="IUU130" s="279"/>
      <c r="IUV130" s="279"/>
      <c r="IUW130" s="279"/>
      <c r="IUX130" s="279"/>
      <c r="IUY130" s="279"/>
      <c r="IUZ130" s="279"/>
      <c r="IVA130" s="279"/>
      <c r="IVB130" s="279"/>
      <c r="IVC130" s="279"/>
      <c r="IVD130" s="279"/>
      <c r="IVE130" s="279"/>
      <c r="IVF130" s="279"/>
      <c r="IVG130" s="279"/>
      <c r="IVH130" s="279"/>
      <c r="IVI130" s="279"/>
      <c r="IVJ130" s="279"/>
      <c r="IVK130" s="279"/>
      <c r="IVL130" s="279"/>
      <c r="IVM130" s="279"/>
      <c r="IVN130" s="279"/>
      <c r="IVO130" s="279"/>
      <c r="IVP130" s="279"/>
      <c r="IVQ130" s="279"/>
      <c r="IVR130" s="279"/>
      <c r="IVS130" s="279"/>
      <c r="IVT130" s="279"/>
      <c r="IVU130" s="279"/>
      <c r="IVV130" s="279"/>
      <c r="IVW130" s="279"/>
      <c r="IVX130" s="279"/>
      <c r="IVY130" s="279"/>
      <c r="IVZ130" s="279"/>
      <c r="IWA130" s="279"/>
      <c r="IWB130" s="279"/>
      <c r="IWC130" s="279"/>
      <c r="IWD130" s="279"/>
      <c r="IWE130" s="279"/>
      <c r="IWF130" s="279"/>
      <c r="IWG130" s="279"/>
      <c r="IWH130" s="279"/>
      <c r="IWI130" s="279"/>
      <c r="IWJ130" s="279"/>
      <c r="IWK130" s="279"/>
      <c r="IWL130" s="279"/>
      <c r="IWM130" s="279"/>
      <c r="IWN130" s="279"/>
      <c r="IWO130" s="279"/>
      <c r="IWP130" s="279"/>
      <c r="IWQ130" s="279"/>
      <c r="IWR130" s="279"/>
      <c r="IWS130" s="279"/>
      <c r="IWT130" s="279"/>
      <c r="IWU130" s="279"/>
      <c r="IWV130" s="279"/>
      <c r="IWW130" s="279"/>
      <c r="IWX130" s="279"/>
      <c r="IWY130" s="279"/>
      <c r="IWZ130" s="279"/>
      <c r="IXA130" s="279"/>
      <c r="IXB130" s="279"/>
      <c r="IXC130" s="279"/>
      <c r="IXD130" s="279"/>
      <c r="IXE130" s="279"/>
      <c r="IXF130" s="279"/>
      <c r="IXG130" s="279"/>
      <c r="IXH130" s="279"/>
      <c r="IXI130" s="279"/>
      <c r="IXJ130" s="279"/>
      <c r="IXK130" s="279"/>
      <c r="IXL130" s="279"/>
      <c r="IXM130" s="279"/>
      <c r="IXN130" s="279"/>
      <c r="IXO130" s="279"/>
      <c r="IXP130" s="279"/>
      <c r="IXQ130" s="279"/>
      <c r="IXR130" s="279"/>
      <c r="IXS130" s="279"/>
      <c r="IXT130" s="279"/>
      <c r="IXU130" s="279"/>
      <c r="IXV130" s="279"/>
      <c r="IXW130" s="279"/>
      <c r="IXX130" s="279"/>
      <c r="IXY130" s="279"/>
      <c r="IXZ130" s="279"/>
      <c r="IYA130" s="279"/>
      <c r="IYB130" s="279"/>
      <c r="IYC130" s="279"/>
      <c r="IYD130" s="279"/>
      <c r="IYE130" s="279"/>
      <c r="IYF130" s="279"/>
      <c r="IYG130" s="279"/>
      <c r="IYH130" s="279"/>
      <c r="IYI130" s="279"/>
      <c r="IYJ130" s="279"/>
      <c r="IYK130" s="279"/>
      <c r="IYL130" s="279"/>
      <c r="IYM130" s="279"/>
      <c r="IYN130" s="279"/>
      <c r="IYO130" s="279"/>
      <c r="IYP130" s="279"/>
      <c r="IYQ130" s="279"/>
      <c r="IYR130" s="279"/>
      <c r="IYS130" s="279"/>
      <c r="IYT130" s="279"/>
      <c r="IYU130" s="279"/>
      <c r="IYV130" s="279"/>
      <c r="IYW130" s="279"/>
      <c r="IYX130" s="279"/>
      <c r="IYY130" s="279"/>
      <c r="IYZ130" s="279"/>
      <c r="IZA130" s="279"/>
      <c r="IZB130" s="279"/>
      <c r="IZC130" s="279"/>
      <c r="IZD130" s="279"/>
      <c r="IZE130" s="279"/>
      <c r="IZF130" s="279"/>
      <c r="IZG130" s="279"/>
      <c r="IZH130" s="279"/>
      <c r="IZI130" s="279"/>
      <c r="IZJ130" s="279"/>
      <c r="IZK130" s="279"/>
      <c r="IZL130" s="279"/>
      <c r="IZM130" s="279"/>
      <c r="IZN130" s="279"/>
      <c r="IZO130" s="279"/>
      <c r="IZP130" s="279"/>
      <c r="IZQ130" s="279"/>
      <c r="IZR130" s="279"/>
      <c r="IZS130" s="279"/>
      <c r="IZT130" s="279"/>
      <c r="IZU130" s="279"/>
      <c r="IZV130" s="279"/>
      <c r="IZW130" s="279"/>
      <c r="IZX130" s="279"/>
      <c r="IZY130" s="279"/>
      <c r="IZZ130" s="279"/>
      <c r="JAA130" s="279"/>
      <c r="JAB130" s="279"/>
      <c r="JAC130" s="279"/>
      <c r="JAD130" s="279"/>
      <c r="JAE130" s="279"/>
      <c r="JAF130" s="279"/>
      <c r="JAG130" s="279"/>
      <c r="JAH130" s="279"/>
      <c r="JAI130" s="279"/>
      <c r="JAJ130" s="279"/>
      <c r="JAK130" s="279"/>
      <c r="JAL130" s="279"/>
      <c r="JAM130" s="279"/>
      <c r="JAN130" s="279"/>
      <c r="JAO130" s="279"/>
      <c r="JAP130" s="279"/>
      <c r="JAQ130" s="279"/>
      <c r="JAR130" s="279"/>
      <c r="JAS130" s="279"/>
      <c r="JAT130" s="279"/>
      <c r="JAU130" s="279"/>
      <c r="JAV130" s="279"/>
      <c r="JAW130" s="279"/>
      <c r="JAX130" s="279"/>
      <c r="JAY130" s="279"/>
      <c r="JAZ130" s="279"/>
      <c r="JBA130" s="279"/>
      <c r="JBB130" s="279"/>
      <c r="JBC130" s="279"/>
      <c r="JBD130" s="279"/>
      <c r="JBE130" s="279"/>
      <c r="JBF130" s="279"/>
      <c r="JBG130" s="279"/>
      <c r="JBH130" s="279"/>
      <c r="JBI130" s="279"/>
      <c r="JBJ130" s="279"/>
      <c r="JBK130" s="279"/>
      <c r="JBL130" s="279"/>
      <c r="JBM130" s="279"/>
      <c r="JBN130" s="279"/>
      <c r="JBO130" s="279"/>
      <c r="JBP130" s="279"/>
      <c r="JBQ130" s="279"/>
      <c r="JBR130" s="279"/>
      <c r="JBS130" s="279"/>
      <c r="JBT130" s="279"/>
      <c r="JBU130" s="279"/>
      <c r="JBV130" s="279"/>
      <c r="JBW130" s="279"/>
      <c r="JBX130" s="279"/>
      <c r="JBY130" s="279"/>
      <c r="JBZ130" s="279"/>
      <c r="JCA130" s="279"/>
      <c r="JCB130" s="279"/>
      <c r="JCC130" s="279"/>
      <c r="JCD130" s="279"/>
      <c r="JCE130" s="279"/>
      <c r="JCF130" s="279"/>
      <c r="JCG130" s="279"/>
      <c r="JCH130" s="279"/>
      <c r="JCI130" s="279"/>
      <c r="JCJ130" s="279"/>
      <c r="JCK130" s="279"/>
      <c r="JCL130" s="279"/>
      <c r="JCM130" s="279"/>
      <c r="JCN130" s="279"/>
      <c r="JCO130" s="279"/>
      <c r="JCP130" s="279"/>
      <c r="JCQ130" s="279"/>
      <c r="JCR130" s="279"/>
      <c r="JCS130" s="279"/>
      <c r="JCT130" s="279"/>
      <c r="JCU130" s="279"/>
      <c r="JCV130" s="279"/>
      <c r="JCW130" s="279"/>
      <c r="JCX130" s="279"/>
      <c r="JCY130" s="279"/>
      <c r="JCZ130" s="279"/>
      <c r="JDA130" s="279"/>
      <c r="JDB130" s="279"/>
      <c r="JDC130" s="279"/>
      <c r="JDD130" s="279"/>
      <c r="JDE130" s="279"/>
      <c r="JDF130" s="279"/>
      <c r="JDG130" s="279"/>
      <c r="JDH130" s="279"/>
      <c r="JDI130" s="279"/>
      <c r="JDJ130" s="279"/>
      <c r="JDK130" s="279"/>
      <c r="JDL130" s="279"/>
      <c r="JDM130" s="279"/>
      <c r="JDN130" s="279"/>
      <c r="JDO130" s="279"/>
      <c r="JDP130" s="279"/>
      <c r="JDQ130" s="279"/>
      <c r="JDR130" s="279"/>
      <c r="JDS130" s="279"/>
      <c r="JDT130" s="279"/>
      <c r="JDU130" s="279"/>
      <c r="JDV130" s="279"/>
      <c r="JDW130" s="279"/>
      <c r="JDX130" s="279"/>
      <c r="JDY130" s="279"/>
      <c r="JDZ130" s="279"/>
      <c r="JEA130" s="279"/>
      <c r="JEB130" s="279"/>
      <c r="JEC130" s="279"/>
      <c r="JED130" s="279"/>
      <c r="JEE130" s="279"/>
      <c r="JEF130" s="279"/>
      <c r="JEG130" s="279"/>
      <c r="JEH130" s="279"/>
      <c r="JEI130" s="279"/>
      <c r="JEJ130" s="279"/>
      <c r="JEK130" s="279"/>
      <c r="JEL130" s="279"/>
      <c r="JEM130" s="279"/>
      <c r="JEN130" s="279"/>
      <c r="JEO130" s="279"/>
      <c r="JEP130" s="279"/>
      <c r="JEQ130" s="279"/>
      <c r="JER130" s="279"/>
      <c r="JES130" s="279"/>
      <c r="JET130" s="279"/>
      <c r="JEU130" s="279"/>
      <c r="JEV130" s="279"/>
      <c r="JEW130" s="279"/>
      <c r="JEX130" s="279"/>
      <c r="JEY130" s="279"/>
      <c r="JEZ130" s="279"/>
      <c r="JFA130" s="279"/>
      <c r="JFB130" s="279"/>
      <c r="JFC130" s="279"/>
      <c r="JFD130" s="279"/>
      <c r="JFE130" s="279"/>
      <c r="JFF130" s="279"/>
      <c r="JFG130" s="279"/>
      <c r="JFH130" s="279"/>
      <c r="JFI130" s="279"/>
      <c r="JFJ130" s="279"/>
      <c r="JFK130" s="279"/>
      <c r="JFL130" s="279"/>
      <c r="JFM130" s="279"/>
      <c r="JFN130" s="279"/>
      <c r="JFO130" s="279"/>
      <c r="JFP130" s="279"/>
      <c r="JFQ130" s="279"/>
      <c r="JFR130" s="279"/>
      <c r="JFS130" s="279"/>
      <c r="JFT130" s="279"/>
      <c r="JFU130" s="279"/>
      <c r="JFV130" s="279"/>
      <c r="JFW130" s="279"/>
      <c r="JFX130" s="279"/>
      <c r="JFY130" s="279"/>
      <c r="JFZ130" s="279"/>
      <c r="JGA130" s="279"/>
      <c r="JGB130" s="279"/>
      <c r="JGC130" s="279"/>
      <c r="JGD130" s="279"/>
      <c r="JGE130" s="279"/>
      <c r="JGF130" s="279"/>
      <c r="JGG130" s="279"/>
      <c r="JGH130" s="279"/>
      <c r="JGI130" s="279"/>
      <c r="JGJ130" s="279"/>
      <c r="JGK130" s="279"/>
      <c r="JGL130" s="279"/>
      <c r="JGM130" s="279"/>
      <c r="JGN130" s="279"/>
      <c r="JGO130" s="279"/>
      <c r="JGP130" s="279"/>
      <c r="JGQ130" s="279"/>
      <c r="JGR130" s="279"/>
      <c r="JGS130" s="279"/>
      <c r="JGT130" s="279"/>
      <c r="JGU130" s="279"/>
      <c r="JGV130" s="279"/>
      <c r="JGW130" s="279"/>
      <c r="JGX130" s="279"/>
      <c r="JGY130" s="279"/>
      <c r="JGZ130" s="279"/>
      <c r="JHA130" s="279"/>
      <c r="JHB130" s="279"/>
      <c r="JHC130" s="279"/>
      <c r="JHD130" s="279"/>
      <c r="JHE130" s="279"/>
      <c r="JHF130" s="279"/>
      <c r="JHG130" s="279"/>
      <c r="JHH130" s="279"/>
      <c r="JHI130" s="279"/>
      <c r="JHJ130" s="279"/>
      <c r="JHK130" s="279"/>
      <c r="JHL130" s="279"/>
      <c r="JHM130" s="279"/>
      <c r="JHN130" s="279"/>
      <c r="JHO130" s="279"/>
      <c r="JHP130" s="279"/>
      <c r="JHQ130" s="279"/>
      <c r="JHR130" s="279"/>
      <c r="JHS130" s="279"/>
      <c r="JHT130" s="279"/>
      <c r="JHU130" s="279"/>
      <c r="JHV130" s="279"/>
      <c r="JHW130" s="279"/>
      <c r="JHX130" s="279"/>
      <c r="JHY130" s="279"/>
      <c r="JHZ130" s="279"/>
      <c r="JIA130" s="279"/>
      <c r="JIB130" s="279"/>
      <c r="JIC130" s="279"/>
      <c r="JID130" s="279"/>
      <c r="JIE130" s="279"/>
      <c r="JIF130" s="279"/>
      <c r="JIG130" s="279"/>
      <c r="JIH130" s="279"/>
      <c r="JII130" s="279"/>
      <c r="JIJ130" s="279"/>
      <c r="JIK130" s="279"/>
      <c r="JIL130" s="279"/>
      <c r="JIM130" s="279"/>
      <c r="JIN130" s="279"/>
      <c r="JIO130" s="279"/>
      <c r="JIP130" s="279"/>
      <c r="JIQ130" s="279"/>
      <c r="JIR130" s="279"/>
      <c r="JIS130" s="279"/>
      <c r="JIT130" s="279"/>
      <c r="JIU130" s="279"/>
      <c r="JIV130" s="279"/>
      <c r="JIW130" s="279"/>
      <c r="JIX130" s="279"/>
      <c r="JIY130" s="279"/>
      <c r="JIZ130" s="279"/>
      <c r="JJA130" s="279"/>
      <c r="JJB130" s="279"/>
      <c r="JJC130" s="279"/>
      <c r="JJD130" s="279"/>
      <c r="JJE130" s="279"/>
      <c r="JJF130" s="279"/>
      <c r="JJG130" s="279"/>
      <c r="JJH130" s="279"/>
      <c r="JJI130" s="279"/>
      <c r="JJJ130" s="279"/>
      <c r="JJK130" s="279"/>
      <c r="JJL130" s="279"/>
      <c r="JJM130" s="279"/>
      <c r="JJN130" s="279"/>
      <c r="JJO130" s="279"/>
      <c r="JJP130" s="279"/>
      <c r="JJQ130" s="279"/>
      <c r="JJR130" s="279"/>
      <c r="JJS130" s="279"/>
      <c r="JJT130" s="279"/>
      <c r="JJU130" s="279"/>
      <c r="JJV130" s="279"/>
      <c r="JJW130" s="279"/>
      <c r="JJX130" s="279"/>
      <c r="JJY130" s="279"/>
      <c r="JJZ130" s="279"/>
      <c r="JKA130" s="279"/>
      <c r="JKB130" s="279"/>
      <c r="JKC130" s="279"/>
      <c r="JKD130" s="279"/>
      <c r="JKE130" s="279"/>
      <c r="JKF130" s="279"/>
      <c r="JKG130" s="279"/>
      <c r="JKH130" s="279"/>
      <c r="JKI130" s="279"/>
      <c r="JKJ130" s="279"/>
      <c r="JKK130" s="279"/>
      <c r="JKL130" s="279"/>
      <c r="JKM130" s="279"/>
      <c r="JKN130" s="279"/>
      <c r="JKO130" s="279"/>
      <c r="JKP130" s="279"/>
      <c r="JKQ130" s="279"/>
      <c r="JKR130" s="279"/>
      <c r="JKS130" s="279"/>
      <c r="JKT130" s="279"/>
      <c r="JKU130" s="279"/>
      <c r="JKV130" s="279"/>
      <c r="JKW130" s="279"/>
      <c r="JKX130" s="279"/>
      <c r="JKY130" s="279"/>
      <c r="JKZ130" s="279"/>
      <c r="JLA130" s="279"/>
      <c r="JLB130" s="279"/>
      <c r="JLC130" s="279"/>
      <c r="JLD130" s="279"/>
      <c r="JLE130" s="279"/>
      <c r="JLF130" s="279"/>
      <c r="JLG130" s="279"/>
      <c r="JLH130" s="279"/>
      <c r="JLI130" s="279"/>
      <c r="JLJ130" s="279"/>
      <c r="JLK130" s="279"/>
      <c r="JLL130" s="279"/>
      <c r="JLM130" s="279"/>
      <c r="JLN130" s="279"/>
      <c r="JLO130" s="279"/>
      <c r="JLP130" s="279"/>
      <c r="JLQ130" s="279"/>
      <c r="JLR130" s="279"/>
      <c r="JLS130" s="279"/>
      <c r="JLT130" s="279"/>
      <c r="JLU130" s="279"/>
      <c r="JLV130" s="279"/>
      <c r="JLW130" s="279"/>
      <c r="JLX130" s="279"/>
      <c r="JLY130" s="279"/>
      <c r="JLZ130" s="279"/>
      <c r="JMA130" s="279"/>
      <c r="JMB130" s="279"/>
      <c r="JMC130" s="279"/>
      <c r="JMD130" s="279"/>
      <c r="JME130" s="279"/>
      <c r="JMF130" s="279"/>
      <c r="JMG130" s="279"/>
      <c r="JMH130" s="279"/>
      <c r="JMI130" s="279"/>
      <c r="JMJ130" s="279"/>
      <c r="JMK130" s="279"/>
      <c r="JML130" s="279"/>
      <c r="JMM130" s="279"/>
      <c r="JMN130" s="279"/>
      <c r="JMO130" s="279"/>
      <c r="JMP130" s="279"/>
      <c r="JMQ130" s="279"/>
      <c r="JMR130" s="279"/>
      <c r="JMS130" s="279"/>
      <c r="JMT130" s="279"/>
      <c r="JMU130" s="279"/>
      <c r="JMV130" s="279"/>
      <c r="JMW130" s="279"/>
      <c r="JMX130" s="279"/>
      <c r="JMY130" s="279"/>
      <c r="JMZ130" s="279"/>
      <c r="JNA130" s="279"/>
      <c r="JNB130" s="279"/>
      <c r="JNC130" s="279"/>
      <c r="JND130" s="279"/>
      <c r="JNE130" s="279"/>
      <c r="JNF130" s="279"/>
      <c r="JNG130" s="279"/>
      <c r="JNH130" s="279"/>
      <c r="JNI130" s="279"/>
      <c r="JNJ130" s="279"/>
      <c r="JNK130" s="279"/>
      <c r="JNL130" s="279"/>
      <c r="JNM130" s="279"/>
      <c r="JNN130" s="279"/>
      <c r="JNO130" s="279"/>
      <c r="JNP130" s="279"/>
      <c r="JNQ130" s="279"/>
      <c r="JNR130" s="279"/>
      <c r="JNS130" s="279"/>
      <c r="JNT130" s="279"/>
      <c r="JNU130" s="279"/>
      <c r="JNV130" s="279"/>
      <c r="JNW130" s="279"/>
      <c r="JNX130" s="279"/>
      <c r="JNY130" s="279"/>
      <c r="JNZ130" s="279"/>
      <c r="JOA130" s="279"/>
      <c r="JOB130" s="279"/>
      <c r="JOC130" s="279"/>
      <c r="JOD130" s="279"/>
      <c r="JOE130" s="279"/>
      <c r="JOF130" s="279"/>
      <c r="JOG130" s="279"/>
      <c r="JOH130" s="279"/>
      <c r="JOI130" s="279"/>
      <c r="JOJ130" s="279"/>
      <c r="JOK130" s="279"/>
      <c r="JOL130" s="279"/>
      <c r="JOM130" s="279"/>
      <c r="JON130" s="279"/>
      <c r="JOO130" s="279"/>
      <c r="JOP130" s="279"/>
      <c r="JOQ130" s="279"/>
      <c r="JOR130" s="279"/>
      <c r="JOS130" s="279"/>
      <c r="JOT130" s="279"/>
      <c r="JOU130" s="279"/>
      <c r="JOV130" s="279"/>
      <c r="JOW130" s="279"/>
      <c r="JOX130" s="279"/>
      <c r="JOY130" s="279"/>
      <c r="JOZ130" s="279"/>
      <c r="JPA130" s="279"/>
      <c r="JPB130" s="279"/>
      <c r="JPC130" s="279"/>
      <c r="JPD130" s="279"/>
      <c r="JPE130" s="279"/>
      <c r="JPF130" s="279"/>
      <c r="JPG130" s="279"/>
      <c r="JPH130" s="279"/>
      <c r="JPI130" s="279"/>
      <c r="JPJ130" s="279"/>
      <c r="JPK130" s="279"/>
      <c r="JPL130" s="279"/>
      <c r="JPM130" s="279"/>
      <c r="JPN130" s="279"/>
      <c r="JPO130" s="279"/>
      <c r="JPP130" s="279"/>
      <c r="JPQ130" s="279"/>
      <c r="JPR130" s="279"/>
      <c r="JPS130" s="279"/>
      <c r="JPT130" s="279"/>
      <c r="JPU130" s="279"/>
      <c r="JPV130" s="279"/>
      <c r="JPW130" s="279"/>
      <c r="JPX130" s="279"/>
      <c r="JPY130" s="279"/>
      <c r="JPZ130" s="279"/>
      <c r="JQA130" s="279"/>
      <c r="JQB130" s="279"/>
      <c r="JQC130" s="279"/>
      <c r="JQD130" s="279"/>
      <c r="JQE130" s="279"/>
      <c r="JQF130" s="279"/>
      <c r="JQG130" s="279"/>
      <c r="JQH130" s="279"/>
      <c r="JQI130" s="279"/>
      <c r="JQJ130" s="279"/>
      <c r="JQK130" s="279"/>
      <c r="JQL130" s="279"/>
      <c r="JQM130" s="279"/>
      <c r="JQN130" s="279"/>
      <c r="JQO130" s="279"/>
      <c r="JQP130" s="279"/>
      <c r="JQQ130" s="279"/>
      <c r="JQR130" s="279"/>
      <c r="JQS130" s="279"/>
      <c r="JQT130" s="279"/>
      <c r="JQU130" s="279"/>
      <c r="JQV130" s="279"/>
      <c r="JQW130" s="279"/>
      <c r="JQX130" s="279"/>
      <c r="JQY130" s="279"/>
      <c r="JQZ130" s="279"/>
      <c r="JRA130" s="279"/>
      <c r="JRB130" s="279"/>
      <c r="JRC130" s="279"/>
      <c r="JRD130" s="279"/>
      <c r="JRE130" s="279"/>
      <c r="JRF130" s="279"/>
      <c r="JRG130" s="279"/>
      <c r="JRH130" s="279"/>
      <c r="JRI130" s="279"/>
      <c r="JRJ130" s="279"/>
      <c r="JRK130" s="279"/>
      <c r="JRL130" s="279"/>
      <c r="JRM130" s="279"/>
      <c r="JRN130" s="279"/>
      <c r="JRO130" s="279"/>
      <c r="JRP130" s="279"/>
      <c r="JRQ130" s="279"/>
      <c r="JRR130" s="279"/>
      <c r="JRS130" s="279"/>
      <c r="JRT130" s="279"/>
      <c r="JRU130" s="279"/>
      <c r="JRV130" s="279"/>
      <c r="JRW130" s="279"/>
      <c r="JRX130" s="279"/>
      <c r="JRY130" s="279"/>
      <c r="JRZ130" s="279"/>
      <c r="JSA130" s="279"/>
      <c r="JSB130" s="279"/>
      <c r="JSC130" s="279"/>
      <c r="JSD130" s="279"/>
      <c r="JSE130" s="279"/>
      <c r="JSF130" s="279"/>
      <c r="JSG130" s="279"/>
      <c r="JSH130" s="279"/>
      <c r="JSI130" s="279"/>
      <c r="JSJ130" s="279"/>
      <c r="JSK130" s="279"/>
      <c r="JSL130" s="279"/>
      <c r="JSM130" s="279"/>
      <c r="JSN130" s="279"/>
      <c r="JSO130" s="279"/>
      <c r="JSP130" s="279"/>
      <c r="JSQ130" s="279"/>
      <c r="JSR130" s="279"/>
      <c r="JSS130" s="279"/>
      <c r="JST130" s="279"/>
      <c r="JSU130" s="279"/>
      <c r="JSV130" s="279"/>
      <c r="JSW130" s="279"/>
      <c r="JSX130" s="279"/>
      <c r="JSY130" s="279"/>
      <c r="JSZ130" s="279"/>
      <c r="JTA130" s="279"/>
      <c r="JTB130" s="279"/>
      <c r="JTC130" s="279"/>
      <c r="JTD130" s="279"/>
      <c r="JTE130" s="279"/>
      <c r="JTF130" s="279"/>
      <c r="JTG130" s="279"/>
      <c r="JTH130" s="279"/>
      <c r="JTI130" s="279"/>
      <c r="JTJ130" s="279"/>
      <c r="JTK130" s="279"/>
      <c r="JTL130" s="279"/>
      <c r="JTM130" s="279"/>
      <c r="JTN130" s="279"/>
      <c r="JTO130" s="279"/>
      <c r="JTP130" s="279"/>
      <c r="JTQ130" s="279"/>
      <c r="JTR130" s="279"/>
      <c r="JTS130" s="279"/>
      <c r="JTT130" s="279"/>
      <c r="JTU130" s="279"/>
      <c r="JTV130" s="279"/>
      <c r="JTW130" s="279"/>
      <c r="JTX130" s="279"/>
      <c r="JTY130" s="279"/>
      <c r="JTZ130" s="279"/>
      <c r="JUA130" s="279"/>
      <c r="JUB130" s="279"/>
      <c r="JUC130" s="279"/>
      <c r="JUD130" s="279"/>
      <c r="JUE130" s="279"/>
      <c r="JUF130" s="279"/>
      <c r="JUG130" s="279"/>
      <c r="JUH130" s="279"/>
      <c r="JUI130" s="279"/>
      <c r="JUJ130" s="279"/>
      <c r="JUK130" s="279"/>
      <c r="JUL130" s="279"/>
      <c r="JUM130" s="279"/>
      <c r="JUN130" s="279"/>
      <c r="JUO130" s="279"/>
      <c r="JUP130" s="279"/>
      <c r="JUQ130" s="279"/>
      <c r="JUR130" s="279"/>
      <c r="JUS130" s="279"/>
      <c r="JUT130" s="279"/>
      <c r="JUU130" s="279"/>
      <c r="JUV130" s="279"/>
      <c r="JUW130" s="279"/>
      <c r="JUX130" s="279"/>
      <c r="JUY130" s="279"/>
      <c r="JUZ130" s="279"/>
      <c r="JVA130" s="279"/>
      <c r="JVB130" s="279"/>
      <c r="JVC130" s="279"/>
      <c r="JVD130" s="279"/>
      <c r="JVE130" s="279"/>
      <c r="JVF130" s="279"/>
      <c r="JVG130" s="279"/>
      <c r="JVH130" s="279"/>
      <c r="JVI130" s="279"/>
      <c r="JVJ130" s="279"/>
      <c r="JVK130" s="279"/>
      <c r="JVL130" s="279"/>
      <c r="JVM130" s="279"/>
      <c r="JVN130" s="279"/>
      <c r="JVO130" s="279"/>
      <c r="JVP130" s="279"/>
      <c r="JVQ130" s="279"/>
      <c r="JVR130" s="279"/>
      <c r="JVS130" s="279"/>
      <c r="JVT130" s="279"/>
      <c r="JVU130" s="279"/>
      <c r="JVV130" s="279"/>
      <c r="JVW130" s="279"/>
      <c r="JVX130" s="279"/>
      <c r="JVY130" s="279"/>
      <c r="JVZ130" s="279"/>
      <c r="JWA130" s="279"/>
      <c r="JWB130" s="279"/>
      <c r="JWC130" s="279"/>
      <c r="JWD130" s="279"/>
      <c r="JWE130" s="279"/>
      <c r="JWF130" s="279"/>
      <c r="JWG130" s="279"/>
      <c r="JWH130" s="279"/>
      <c r="JWI130" s="279"/>
      <c r="JWJ130" s="279"/>
      <c r="JWK130" s="279"/>
      <c r="JWL130" s="279"/>
      <c r="JWM130" s="279"/>
      <c r="JWN130" s="279"/>
      <c r="JWO130" s="279"/>
      <c r="JWP130" s="279"/>
      <c r="JWQ130" s="279"/>
      <c r="JWR130" s="279"/>
      <c r="JWS130" s="279"/>
      <c r="JWT130" s="279"/>
      <c r="JWU130" s="279"/>
      <c r="JWV130" s="279"/>
      <c r="JWW130" s="279"/>
      <c r="JWX130" s="279"/>
      <c r="JWY130" s="279"/>
      <c r="JWZ130" s="279"/>
      <c r="JXA130" s="279"/>
      <c r="JXB130" s="279"/>
      <c r="JXC130" s="279"/>
      <c r="JXD130" s="279"/>
      <c r="JXE130" s="279"/>
      <c r="JXF130" s="279"/>
      <c r="JXG130" s="279"/>
      <c r="JXH130" s="279"/>
      <c r="JXI130" s="279"/>
      <c r="JXJ130" s="279"/>
      <c r="JXK130" s="279"/>
      <c r="JXL130" s="279"/>
      <c r="JXM130" s="279"/>
      <c r="JXN130" s="279"/>
      <c r="JXO130" s="279"/>
      <c r="JXP130" s="279"/>
      <c r="JXQ130" s="279"/>
      <c r="JXR130" s="279"/>
      <c r="JXS130" s="279"/>
      <c r="JXT130" s="279"/>
      <c r="JXU130" s="279"/>
      <c r="JXV130" s="279"/>
      <c r="JXW130" s="279"/>
      <c r="JXX130" s="279"/>
      <c r="JXY130" s="279"/>
      <c r="JXZ130" s="279"/>
      <c r="JYA130" s="279"/>
      <c r="JYB130" s="279"/>
      <c r="JYC130" s="279"/>
      <c r="JYD130" s="279"/>
      <c r="JYE130" s="279"/>
      <c r="JYF130" s="279"/>
      <c r="JYG130" s="279"/>
      <c r="JYH130" s="279"/>
      <c r="JYI130" s="279"/>
      <c r="JYJ130" s="279"/>
      <c r="JYK130" s="279"/>
      <c r="JYL130" s="279"/>
      <c r="JYM130" s="279"/>
      <c r="JYN130" s="279"/>
      <c r="JYO130" s="279"/>
      <c r="JYP130" s="279"/>
      <c r="JYQ130" s="279"/>
      <c r="JYR130" s="279"/>
      <c r="JYS130" s="279"/>
      <c r="JYT130" s="279"/>
      <c r="JYU130" s="279"/>
      <c r="JYV130" s="279"/>
      <c r="JYW130" s="279"/>
      <c r="JYX130" s="279"/>
      <c r="JYY130" s="279"/>
      <c r="JYZ130" s="279"/>
      <c r="JZA130" s="279"/>
      <c r="JZB130" s="279"/>
      <c r="JZC130" s="279"/>
      <c r="JZD130" s="279"/>
      <c r="JZE130" s="279"/>
      <c r="JZF130" s="279"/>
      <c r="JZG130" s="279"/>
      <c r="JZH130" s="279"/>
      <c r="JZI130" s="279"/>
      <c r="JZJ130" s="279"/>
      <c r="JZK130" s="279"/>
      <c r="JZL130" s="279"/>
      <c r="JZM130" s="279"/>
      <c r="JZN130" s="279"/>
      <c r="JZO130" s="279"/>
      <c r="JZP130" s="279"/>
      <c r="JZQ130" s="279"/>
      <c r="JZR130" s="279"/>
      <c r="JZS130" s="279"/>
      <c r="JZT130" s="279"/>
      <c r="JZU130" s="279"/>
      <c r="JZV130" s="279"/>
      <c r="JZW130" s="279"/>
      <c r="JZX130" s="279"/>
      <c r="JZY130" s="279"/>
      <c r="JZZ130" s="279"/>
      <c r="KAA130" s="279"/>
      <c r="KAB130" s="279"/>
      <c r="KAC130" s="279"/>
      <c r="KAD130" s="279"/>
      <c r="KAE130" s="279"/>
      <c r="KAF130" s="279"/>
      <c r="KAG130" s="279"/>
      <c r="KAH130" s="279"/>
      <c r="KAI130" s="279"/>
      <c r="KAJ130" s="279"/>
      <c r="KAK130" s="279"/>
      <c r="KAL130" s="279"/>
      <c r="KAM130" s="279"/>
      <c r="KAN130" s="279"/>
      <c r="KAO130" s="279"/>
      <c r="KAP130" s="279"/>
      <c r="KAQ130" s="279"/>
      <c r="KAR130" s="279"/>
      <c r="KAS130" s="279"/>
      <c r="KAT130" s="279"/>
      <c r="KAU130" s="279"/>
      <c r="KAV130" s="279"/>
      <c r="KAW130" s="279"/>
      <c r="KAX130" s="279"/>
      <c r="KAY130" s="279"/>
      <c r="KAZ130" s="279"/>
      <c r="KBA130" s="279"/>
      <c r="KBB130" s="279"/>
      <c r="KBC130" s="279"/>
      <c r="KBD130" s="279"/>
      <c r="KBE130" s="279"/>
      <c r="KBF130" s="279"/>
      <c r="KBG130" s="279"/>
      <c r="KBH130" s="279"/>
      <c r="KBI130" s="279"/>
      <c r="KBJ130" s="279"/>
      <c r="KBK130" s="279"/>
      <c r="KBL130" s="279"/>
      <c r="KBM130" s="279"/>
      <c r="KBN130" s="279"/>
      <c r="KBO130" s="279"/>
      <c r="KBP130" s="279"/>
      <c r="KBQ130" s="279"/>
      <c r="KBR130" s="279"/>
      <c r="KBS130" s="279"/>
      <c r="KBT130" s="279"/>
      <c r="KBU130" s="279"/>
      <c r="KBV130" s="279"/>
      <c r="KBW130" s="279"/>
      <c r="KBX130" s="279"/>
      <c r="KBY130" s="279"/>
      <c r="KBZ130" s="279"/>
      <c r="KCA130" s="279"/>
      <c r="KCB130" s="279"/>
      <c r="KCC130" s="279"/>
      <c r="KCD130" s="279"/>
      <c r="KCE130" s="279"/>
      <c r="KCF130" s="279"/>
      <c r="KCG130" s="279"/>
      <c r="KCH130" s="279"/>
      <c r="KCI130" s="279"/>
      <c r="KCJ130" s="279"/>
      <c r="KCK130" s="279"/>
      <c r="KCL130" s="279"/>
      <c r="KCM130" s="279"/>
      <c r="KCN130" s="279"/>
      <c r="KCO130" s="279"/>
      <c r="KCP130" s="279"/>
      <c r="KCQ130" s="279"/>
      <c r="KCR130" s="279"/>
      <c r="KCS130" s="279"/>
      <c r="KCT130" s="279"/>
      <c r="KCU130" s="279"/>
      <c r="KCV130" s="279"/>
      <c r="KCW130" s="279"/>
      <c r="KCX130" s="279"/>
      <c r="KCY130" s="279"/>
      <c r="KCZ130" s="279"/>
      <c r="KDA130" s="279"/>
      <c r="KDB130" s="279"/>
      <c r="KDC130" s="279"/>
      <c r="KDD130" s="279"/>
      <c r="KDE130" s="279"/>
      <c r="KDF130" s="279"/>
      <c r="KDG130" s="279"/>
      <c r="KDH130" s="279"/>
      <c r="KDI130" s="279"/>
      <c r="KDJ130" s="279"/>
      <c r="KDK130" s="279"/>
      <c r="KDL130" s="279"/>
      <c r="KDM130" s="279"/>
      <c r="KDN130" s="279"/>
      <c r="KDO130" s="279"/>
      <c r="KDP130" s="279"/>
      <c r="KDQ130" s="279"/>
      <c r="KDR130" s="279"/>
      <c r="KDS130" s="279"/>
      <c r="KDT130" s="279"/>
      <c r="KDU130" s="279"/>
      <c r="KDV130" s="279"/>
      <c r="KDW130" s="279"/>
      <c r="KDX130" s="279"/>
      <c r="KDY130" s="279"/>
      <c r="KDZ130" s="279"/>
      <c r="KEA130" s="279"/>
      <c r="KEB130" s="279"/>
      <c r="KEC130" s="279"/>
      <c r="KED130" s="279"/>
      <c r="KEE130" s="279"/>
      <c r="KEF130" s="279"/>
      <c r="KEG130" s="279"/>
      <c r="KEH130" s="279"/>
      <c r="KEI130" s="279"/>
      <c r="KEJ130" s="279"/>
      <c r="KEK130" s="279"/>
      <c r="KEL130" s="279"/>
      <c r="KEM130" s="279"/>
      <c r="KEN130" s="279"/>
      <c r="KEO130" s="279"/>
      <c r="KEP130" s="279"/>
      <c r="KEQ130" s="279"/>
      <c r="KER130" s="279"/>
      <c r="KES130" s="279"/>
      <c r="KET130" s="279"/>
      <c r="KEU130" s="279"/>
      <c r="KEV130" s="279"/>
      <c r="KEW130" s="279"/>
      <c r="KEX130" s="279"/>
      <c r="KEY130" s="279"/>
      <c r="KEZ130" s="279"/>
      <c r="KFA130" s="279"/>
      <c r="KFB130" s="279"/>
      <c r="KFC130" s="279"/>
      <c r="KFD130" s="279"/>
      <c r="KFE130" s="279"/>
      <c r="KFF130" s="279"/>
      <c r="KFG130" s="279"/>
      <c r="KFH130" s="279"/>
      <c r="KFI130" s="279"/>
      <c r="KFJ130" s="279"/>
      <c r="KFK130" s="279"/>
      <c r="KFL130" s="279"/>
      <c r="KFM130" s="279"/>
      <c r="KFN130" s="279"/>
      <c r="KFO130" s="279"/>
      <c r="KFP130" s="279"/>
      <c r="KFQ130" s="279"/>
      <c r="KFR130" s="279"/>
      <c r="KFS130" s="279"/>
      <c r="KFT130" s="279"/>
      <c r="KFU130" s="279"/>
      <c r="KFV130" s="279"/>
      <c r="KFW130" s="279"/>
      <c r="KFX130" s="279"/>
      <c r="KFY130" s="279"/>
      <c r="KFZ130" s="279"/>
      <c r="KGA130" s="279"/>
      <c r="KGB130" s="279"/>
      <c r="KGC130" s="279"/>
      <c r="KGD130" s="279"/>
      <c r="KGE130" s="279"/>
      <c r="KGF130" s="279"/>
      <c r="KGG130" s="279"/>
      <c r="KGH130" s="279"/>
      <c r="KGI130" s="279"/>
      <c r="KGJ130" s="279"/>
      <c r="KGK130" s="279"/>
      <c r="KGL130" s="279"/>
      <c r="KGM130" s="279"/>
      <c r="KGN130" s="279"/>
      <c r="KGO130" s="279"/>
      <c r="KGP130" s="279"/>
      <c r="KGQ130" s="279"/>
      <c r="KGR130" s="279"/>
      <c r="KGS130" s="279"/>
      <c r="KGT130" s="279"/>
      <c r="KGU130" s="279"/>
      <c r="KGV130" s="279"/>
      <c r="KGW130" s="279"/>
      <c r="KGX130" s="279"/>
      <c r="KGY130" s="279"/>
      <c r="KGZ130" s="279"/>
      <c r="KHA130" s="279"/>
      <c r="KHB130" s="279"/>
      <c r="KHC130" s="279"/>
      <c r="KHD130" s="279"/>
      <c r="KHE130" s="279"/>
      <c r="KHF130" s="279"/>
      <c r="KHG130" s="279"/>
      <c r="KHH130" s="279"/>
      <c r="KHI130" s="279"/>
      <c r="KHJ130" s="279"/>
      <c r="KHK130" s="279"/>
      <c r="KHL130" s="279"/>
      <c r="KHM130" s="279"/>
      <c r="KHN130" s="279"/>
      <c r="KHO130" s="279"/>
      <c r="KHP130" s="279"/>
      <c r="KHQ130" s="279"/>
      <c r="KHR130" s="279"/>
      <c r="KHS130" s="279"/>
      <c r="KHT130" s="279"/>
      <c r="KHU130" s="279"/>
      <c r="KHV130" s="279"/>
      <c r="KHW130" s="279"/>
      <c r="KHX130" s="279"/>
      <c r="KHY130" s="279"/>
      <c r="KHZ130" s="279"/>
      <c r="KIA130" s="279"/>
      <c r="KIB130" s="279"/>
      <c r="KIC130" s="279"/>
      <c r="KID130" s="279"/>
      <c r="KIE130" s="279"/>
      <c r="KIF130" s="279"/>
      <c r="KIG130" s="279"/>
      <c r="KIH130" s="279"/>
      <c r="KII130" s="279"/>
      <c r="KIJ130" s="279"/>
      <c r="KIK130" s="279"/>
      <c r="KIL130" s="279"/>
      <c r="KIM130" s="279"/>
      <c r="KIN130" s="279"/>
      <c r="KIO130" s="279"/>
      <c r="KIP130" s="279"/>
      <c r="KIQ130" s="279"/>
      <c r="KIR130" s="279"/>
      <c r="KIS130" s="279"/>
      <c r="KIT130" s="279"/>
      <c r="KIU130" s="279"/>
      <c r="KIV130" s="279"/>
      <c r="KIW130" s="279"/>
      <c r="KIX130" s="279"/>
      <c r="KIY130" s="279"/>
      <c r="KIZ130" s="279"/>
      <c r="KJA130" s="279"/>
      <c r="KJB130" s="279"/>
      <c r="KJC130" s="279"/>
      <c r="KJD130" s="279"/>
      <c r="KJE130" s="279"/>
      <c r="KJF130" s="279"/>
      <c r="KJG130" s="279"/>
      <c r="KJH130" s="279"/>
      <c r="KJI130" s="279"/>
      <c r="KJJ130" s="279"/>
      <c r="KJK130" s="279"/>
      <c r="KJL130" s="279"/>
      <c r="KJM130" s="279"/>
      <c r="KJN130" s="279"/>
      <c r="KJO130" s="279"/>
      <c r="KJP130" s="279"/>
      <c r="KJQ130" s="279"/>
      <c r="KJR130" s="279"/>
      <c r="KJS130" s="279"/>
      <c r="KJT130" s="279"/>
      <c r="KJU130" s="279"/>
      <c r="KJV130" s="279"/>
      <c r="KJW130" s="279"/>
      <c r="KJX130" s="279"/>
      <c r="KJY130" s="279"/>
      <c r="KJZ130" s="279"/>
      <c r="KKA130" s="279"/>
      <c r="KKB130" s="279"/>
      <c r="KKC130" s="279"/>
      <c r="KKD130" s="279"/>
      <c r="KKE130" s="279"/>
      <c r="KKF130" s="279"/>
      <c r="KKG130" s="279"/>
      <c r="KKH130" s="279"/>
      <c r="KKI130" s="279"/>
      <c r="KKJ130" s="279"/>
      <c r="KKK130" s="279"/>
      <c r="KKL130" s="279"/>
      <c r="KKM130" s="279"/>
      <c r="KKN130" s="279"/>
      <c r="KKO130" s="279"/>
      <c r="KKP130" s="279"/>
      <c r="KKQ130" s="279"/>
      <c r="KKR130" s="279"/>
      <c r="KKS130" s="279"/>
      <c r="KKT130" s="279"/>
      <c r="KKU130" s="279"/>
      <c r="KKV130" s="279"/>
      <c r="KKW130" s="279"/>
      <c r="KKX130" s="279"/>
      <c r="KKY130" s="279"/>
      <c r="KKZ130" s="279"/>
      <c r="KLA130" s="279"/>
      <c r="KLB130" s="279"/>
      <c r="KLC130" s="279"/>
      <c r="KLD130" s="279"/>
      <c r="KLE130" s="279"/>
      <c r="KLF130" s="279"/>
      <c r="KLG130" s="279"/>
      <c r="KLH130" s="279"/>
      <c r="KLI130" s="279"/>
      <c r="KLJ130" s="279"/>
      <c r="KLK130" s="279"/>
      <c r="KLL130" s="279"/>
      <c r="KLM130" s="279"/>
      <c r="KLN130" s="279"/>
      <c r="KLO130" s="279"/>
      <c r="KLP130" s="279"/>
      <c r="KLQ130" s="279"/>
      <c r="KLR130" s="279"/>
      <c r="KLS130" s="279"/>
      <c r="KLT130" s="279"/>
      <c r="KLU130" s="279"/>
      <c r="KLV130" s="279"/>
      <c r="KLW130" s="279"/>
      <c r="KLX130" s="279"/>
      <c r="KLY130" s="279"/>
      <c r="KLZ130" s="279"/>
      <c r="KMA130" s="279"/>
      <c r="KMB130" s="279"/>
      <c r="KMC130" s="279"/>
      <c r="KMD130" s="279"/>
      <c r="KME130" s="279"/>
      <c r="KMF130" s="279"/>
      <c r="KMG130" s="279"/>
      <c r="KMH130" s="279"/>
      <c r="KMI130" s="279"/>
      <c r="KMJ130" s="279"/>
      <c r="KMK130" s="279"/>
      <c r="KML130" s="279"/>
      <c r="KMM130" s="279"/>
      <c r="KMN130" s="279"/>
      <c r="KMO130" s="279"/>
      <c r="KMP130" s="279"/>
      <c r="KMQ130" s="279"/>
      <c r="KMR130" s="279"/>
      <c r="KMS130" s="279"/>
      <c r="KMT130" s="279"/>
      <c r="KMU130" s="279"/>
      <c r="KMV130" s="279"/>
      <c r="KMW130" s="279"/>
      <c r="KMX130" s="279"/>
      <c r="KMY130" s="279"/>
      <c r="KMZ130" s="279"/>
      <c r="KNA130" s="279"/>
      <c r="KNB130" s="279"/>
      <c r="KNC130" s="279"/>
      <c r="KND130" s="279"/>
      <c r="KNE130" s="279"/>
      <c r="KNF130" s="279"/>
      <c r="KNG130" s="279"/>
      <c r="KNH130" s="279"/>
      <c r="KNI130" s="279"/>
      <c r="KNJ130" s="279"/>
      <c r="KNK130" s="279"/>
      <c r="KNL130" s="279"/>
      <c r="KNM130" s="279"/>
      <c r="KNN130" s="279"/>
      <c r="KNO130" s="279"/>
      <c r="KNP130" s="279"/>
      <c r="KNQ130" s="279"/>
      <c r="KNR130" s="279"/>
      <c r="KNS130" s="279"/>
      <c r="KNT130" s="279"/>
      <c r="KNU130" s="279"/>
      <c r="KNV130" s="279"/>
      <c r="KNW130" s="279"/>
      <c r="KNX130" s="279"/>
      <c r="KNY130" s="279"/>
      <c r="KNZ130" s="279"/>
      <c r="KOA130" s="279"/>
      <c r="KOB130" s="279"/>
      <c r="KOC130" s="279"/>
      <c r="KOD130" s="279"/>
      <c r="KOE130" s="279"/>
      <c r="KOF130" s="279"/>
      <c r="KOG130" s="279"/>
      <c r="KOH130" s="279"/>
      <c r="KOI130" s="279"/>
      <c r="KOJ130" s="279"/>
      <c r="KOK130" s="279"/>
      <c r="KOL130" s="279"/>
      <c r="KOM130" s="279"/>
      <c r="KON130" s="279"/>
      <c r="KOO130" s="279"/>
      <c r="KOP130" s="279"/>
      <c r="KOQ130" s="279"/>
      <c r="KOR130" s="279"/>
      <c r="KOS130" s="279"/>
      <c r="KOT130" s="279"/>
      <c r="KOU130" s="279"/>
      <c r="KOV130" s="279"/>
      <c r="KOW130" s="279"/>
      <c r="KOX130" s="279"/>
      <c r="KOY130" s="279"/>
      <c r="KOZ130" s="279"/>
      <c r="KPA130" s="279"/>
      <c r="KPB130" s="279"/>
      <c r="KPC130" s="279"/>
      <c r="KPD130" s="279"/>
      <c r="KPE130" s="279"/>
      <c r="KPF130" s="279"/>
      <c r="KPG130" s="279"/>
      <c r="KPH130" s="279"/>
      <c r="KPI130" s="279"/>
      <c r="KPJ130" s="279"/>
      <c r="KPK130" s="279"/>
      <c r="KPL130" s="279"/>
      <c r="KPM130" s="279"/>
      <c r="KPN130" s="279"/>
      <c r="KPO130" s="279"/>
      <c r="KPP130" s="279"/>
      <c r="KPQ130" s="279"/>
      <c r="KPR130" s="279"/>
      <c r="KPS130" s="279"/>
      <c r="KPT130" s="279"/>
      <c r="KPU130" s="279"/>
      <c r="KPV130" s="279"/>
      <c r="KPW130" s="279"/>
      <c r="KPX130" s="279"/>
      <c r="KPY130" s="279"/>
      <c r="KPZ130" s="279"/>
      <c r="KQA130" s="279"/>
      <c r="KQB130" s="279"/>
      <c r="KQC130" s="279"/>
      <c r="KQD130" s="279"/>
      <c r="KQE130" s="279"/>
      <c r="KQF130" s="279"/>
      <c r="KQG130" s="279"/>
      <c r="KQH130" s="279"/>
      <c r="KQI130" s="279"/>
      <c r="KQJ130" s="279"/>
      <c r="KQK130" s="279"/>
      <c r="KQL130" s="279"/>
      <c r="KQM130" s="279"/>
      <c r="KQN130" s="279"/>
      <c r="KQO130" s="279"/>
      <c r="KQP130" s="279"/>
      <c r="KQQ130" s="279"/>
      <c r="KQR130" s="279"/>
      <c r="KQS130" s="279"/>
      <c r="KQT130" s="279"/>
      <c r="KQU130" s="279"/>
      <c r="KQV130" s="279"/>
      <c r="KQW130" s="279"/>
      <c r="KQX130" s="279"/>
      <c r="KQY130" s="279"/>
      <c r="KQZ130" s="279"/>
      <c r="KRA130" s="279"/>
      <c r="KRB130" s="279"/>
      <c r="KRC130" s="279"/>
      <c r="KRD130" s="279"/>
      <c r="KRE130" s="279"/>
      <c r="KRF130" s="279"/>
      <c r="KRG130" s="279"/>
      <c r="KRH130" s="279"/>
      <c r="KRI130" s="279"/>
      <c r="KRJ130" s="279"/>
      <c r="KRK130" s="279"/>
      <c r="KRL130" s="279"/>
      <c r="KRM130" s="279"/>
      <c r="KRN130" s="279"/>
      <c r="KRO130" s="279"/>
      <c r="KRP130" s="279"/>
      <c r="KRQ130" s="279"/>
      <c r="KRR130" s="279"/>
      <c r="KRS130" s="279"/>
      <c r="KRT130" s="279"/>
      <c r="KRU130" s="279"/>
      <c r="KRV130" s="279"/>
      <c r="KRW130" s="279"/>
      <c r="KRX130" s="279"/>
      <c r="KRY130" s="279"/>
      <c r="KRZ130" s="279"/>
      <c r="KSA130" s="279"/>
      <c r="KSB130" s="279"/>
      <c r="KSC130" s="279"/>
      <c r="KSD130" s="279"/>
      <c r="KSE130" s="279"/>
      <c r="KSF130" s="279"/>
      <c r="KSG130" s="279"/>
      <c r="KSH130" s="279"/>
      <c r="KSI130" s="279"/>
      <c r="KSJ130" s="279"/>
      <c r="KSK130" s="279"/>
      <c r="KSL130" s="279"/>
      <c r="KSM130" s="279"/>
      <c r="KSN130" s="279"/>
      <c r="KSO130" s="279"/>
      <c r="KSP130" s="279"/>
      <c r="KSQ130" s="279"/>
      <c r="KSR130" s="279"/>
      <c r="KSS130" s="279"/>
      <c r="KST130" s="279"/>
      <c r="KSU130" s="279"/>
      <c r="KSV130" s="279"/>
      <c r="KSW130" s="279"/>
      <c r="KSX130" s="279"/>
      <c r="KSY130" s="279"/>
      <c r="KSZ130" s="279"/>
      <c r="KTA130" s="279"/>
      <c r="KTB130" s="279"/>
      <c r="KTC130" s="279"/>
      <c r="KTD130" s="279"/>
      <c r="KTE130" s="279"/>
      <c r="KTF130" s="279"/>
      <c r="KTG130" s="279"/>
      <c r="KTH130" s="279"/>
      <c r="KTI130" s="279"/>
      <c r="KTJ130" s="279"/>
      <c r="KTK130" s="279"/>
      <c r="KTL130" s="279"/>
      <c r="KTM130" s="279"/>
      <c r="KTN130" s="279"/>
      <c r="KTO130" s="279"/>
      <c r="KTP130" s="279"/>
      <c r="KTQ130" s="279"/>
      <c r="KTR130" s="279"/>
      <c r="KTS130" s="279"/>
      <c r="KTT130" s="279"/>
      <c r="KTU130" s="279"/>
      <c r="KTV130" s="279"/>
      <c r="KTW130" s="279"/>
      <c r="KTX130" s="279"/>
      <c r="KTY130" s="279"/>
      <c r="KTZ130" s="279"/>
      <c r="KUA130" s="279"/>
      <c r="KUB130" s="279"/>
      <c r="KUC130" s="279"/>
      <c r="KUD130" s="279"/>
      <c r="KUE130" s="279"/>
      <c r="KUF130" s="279"/>
      <c r="KUG130" s="279"/>
      <c r="KUH130" s="279"/>
      <c r="KUI130" s="279"/>
      <c r="KUJ130" s="279"/>
      <c r="KUK130" s="279"/>
      <c r="KUL130" s="279"/>
      <c r="KUM130" s="279"/>
      <c r="KUN130" s="279"/>
      <c r="KUO130" s="279"/>
      <c r="KUP130" s="279"/>
      <c r="KUQ130" s="279"/>
      <c r="KUR130" s="279"/>
      <c r="KUS130" s="279"/>
      <c r="KUT130" s="279"/>
      <c r="KUU130" s="279"/>
      <c r="KUV130" s="279"/>
      <c r="KUW130" s="279"/>
      <c r="KUX130" s="279"/>
      <c r="KUY130" s="279"/>
      <c r="KUZ130" s="279"/>
      <c r="KVA130" s="279"/>
      <c r="KVB130" s="279"/>
      <c r="KVC130" s="279"/>
      <c r="KVD130" s="279"/>
      <c r="KVE130" s="279"/>
      <c r="KVF130" s="279"/>
      <c r="KVG130" s="279"/>
      <c r="KVH130" s="279"/>
      <c r="KVI130" s="279"/>
      <c r="KVJ130" s="279"/>
      <c r="KVK130" s="279"/>
      <c r="KVL130" s="279"/>
      <c r="KVM130" s="279"/>
      <c r="KVN130" s="279"/>
      <c r="KVO130" s="279"/>
      <c r="KVP130" s="279"/>
      <c r="KVQ130" s="279"/>
      <c r="KVR130" s="279"/>
      <c r="KVS130" s="279"/>
      <c r="KVT130" s="279"/>
      <c r="KVU130" s="279"/>
      <c r="KVV130" s="279"/>
      <c r="KVW130" s="279"/>
      <c r="KVX130" s="279"/>
      <c r="KVY130" s="279"/>
      <c r="KVZ130" s="279"/>
      <c r="KWA130" s="279"/>
      <c r="KWB130" s="279"/>
      <c r="KWC130" s="279"/>
      <c r="KWD130" s="279"/>
      <c r="KWE130" s="279"/>
      <c r="KWF130" s="279"/>
      <c r="KWG130" s="279"/>
      <c r="KWH130" s="279"/>
      <c r="KWI130" s="279"/>
      <c r="KWJ130" s="279"/>
      <c r="KWK130" s="279"/>
      <c r="KWL130" s="279"/>
      <c r="KWM130" s="279"/>
      <c r="KWN130" s="279"/>
      <c r="KWO130" s="279"/>
      <c r="KWP130" s="279"/>
      <c r="KWQ130" s="279"/>
      <c r="KWR130" s="279"/>
      <c r="KWS130" s="279"/>
      <c r="KWT130" s="279"/>
      <c r="KWU130" s="279"/>
      <c r="KWV130" s="279"/>
      <c r="KWW130" s="279"/>
      <c r="KWX130" s="279"/>
      <c r="KWY130" s="279"/>
      <c r="KWZ130" s="279"/>
      <c r="KXA130" s="279"/>
      <c r="KXB130" s="279"/>
      <c r="KXC130" s="279"/>
      <c r="KXD130" s="279"/>
      <c r="KXE130" s="279"/>
      <c r="KXF130" s="279"/>
      <c r="KXG130" s="279"/>
      <c r="KXH130" s="279"/>
      <c r="KXI130" s="279"/>
      <c r="KXJ130" s="279"/>
      <c r="KXK130" s="279"/>
      <c r="KXL130" s="279"/>
      <c r="KXM130" s="279"/>
      <c r="KXN130" s="279"/>
      <c r="KXO130" s="279"/>
      <c r="KXP130" s="279"/>
      <c r="KXQ130" s="279"/>
      <c r="KXR130" s="279"/>
      <c r="KXS130" s="279"/>
      <c r="KXT130" s="279"/>
      <c r="KXU130" s="279"/>
      <c r="KXV130" s="279"/>
      <c r="KXW130" s="279"/>
      <c r="KXX130" s="279"/>
      <c r="KXY130" s="279"/>
      <c r="KXZ130" s="279"/>
      <c r="KYA130" s="279"/>
      <c r="KYB130" s="279"/>
      <c r="KYC130" s="279"/>
      <c r="KYD130" s="279"/>
      <c r="KYE130" s="279"/>
      <c r="KYF130" s="279"/>
      <c r="KYG130" s="279"/>
      <c r="KYH130" s="279"/>
      <c r="KYI130" s="279"/>
      <c r="KYJ130" s="279"/>
      <c r="KYK130" s="279"/>
      <c r="KYL130" s="279"/>
      <c r="KYM130" s="279"/>
      <c r="KYN130" s="279"/>
      <c r="KYO130" s="279"/>
      <c r="KYP130" s="279"/>
      <c r="KYQ130" s="279"/>
      <c r="KYR130" s="279"/>
      <c r="KYS130" s="279"/>
      <c r="KYT130" s="279"/>
      <c r="KYU130" s="279"/>
      <c r="KYV130" s="279"/>
      <c r="KYW130" s="279"/>
      <c r="KYX130" s="279"/>
      <c r="KYY130" s="279"/>
      <c r="KYZ130" s="279"/>
      <c r="KZA130" s="279"/>
      <c r="KZB130" s="279"/>
      <c r="KZC130" s="279"/>
      <c r="KZD130" s="279"/>
      <c r="KZE130" s="279"/>
      <c r="KZF130" s="279"/>
      <c r="KZG130" s="279"/>
      <c r="KZH130" s="279"/>
      <c r="KZI130" s="279"/>
      <c r="KZJ130" s="279"/>
      <c r="KZK130" s="279"/>
      <c r="KZL130" s="279"/>
      <c r="KZM130" s="279"/>
      <c r="KZN130" s="279"/>
      <c r="KZO130" s="279"/>
      <c r="KZP130" s="279"/>
      <c r="KZQ130" s="279"/>
      <c r="KZR130" s="279"/>
      <c r="KZS130" s="279"/>
      <c r="KZT130" s="279"/>
      <c r="KZU130" s="279"/>
      <c r="KZV130" s="279"/>
      <c r="KZW130" s="279"/>
      <c r="KZX130" s="279"/>
      <c r="KZY130" s="279"/>
      <c r="KZZ130" s="279"/>
      <c r="LAA130" s="279"/>
      <c r="LAB130" s="279"/>
      <c r="LAC130" s="279"/>
      <c r="LAD130" s="279"/>
      <c r="LAE130" s="279"/>
      <c r="LAF130" s="279"/>
      <c r="LAG130" s="279"/>
      <c r="LAH130" s="279"/>
      <c r="LAI130" s="279"/>
      <c r="LAJ130" s="279"/>
      <c r="LAK130" s="279"/>
      <c r="LAL130" s="279"/>
      <c r="LAM130" s="279"/>
      <c r="LAN130" s="279"/>
      <c r="LAO130" s="279"/>
      <c r="LAP130" s="279"/>
      <c r="LAQ130" s="279"/>
      <c r="LAR130" s="279"/>
      <c r="LAS130" s="279"/>
      <c r="LAT130" s="279"/>
      <c r="LAU130" s="279"/>
      <c r="LAV130" s="279"/>
      <c r="LAW130" s="279"/>
      <c r="LAX130" s="279"/>
      <c r="LAY130" s="279"/>
      <c r="LAZ130" s="279"/>
      <c r="LBA130" s="279"/>
      <c r="LBB130" s="279"/>
      <c r="LBC130" s="279"/>
      <c r="LBD130" s="279"/>
      <c r="LBE130" s="279"/>
      <c r="LBF130" s="279"/>
      <c r="LBG130" s="279"/>
      <c r="LBH130" s="279"/>
      <c r="LBI130" s="279"/>
      <c r="LBJ130" s="279"/>
      <c r="LBK130" s="279"/>
      <c r="LBL130" s="279"/>
      <c r="LBM130" s="279"/>
      <c r="LBN130" s="279"/>
      <c r="LBO130" s="279"/>
      <c r="LBP130" s="279"/>
      <c r="LBQ130" s="279"/>
      <c r="LBR130" s="279"/>
      <c r="LBS130" s="279"/>
      <c r="LBT130" s="279"/>
      <c r="LBU130" s="279"/>
      <c r="LBV130" s="279"/>
      <c r="LBW130" s="279"/>
      <c r="LBX130" s="279"/>
      <c r="LBY130" s="279"/>
      <c r="LBZ130" s="279"/>
      <c r="LCA130" s="279"/>
      <c r="LCB130" s="279"/>
      <c r="LCC130" s="279"/>
      <c r="LCD130" s="279"/>
      <c r="LCE130" s="279"/>
      <c r="LCF130" s="279"/>
      <c r="LCG130" s="279"/>
      <c r="LCH130" s="279"/>
      <c r="LCI130" s="279"/>
      <c r="LCJ130" s="279"/>
      <c r="LCK130" s="279"/>
      <c r="LCL130" s="279"/>
      <c r="LCM130" s="279"/>
      <c r="LCN130" s="279"/>
      <c r="LCO130" s="279"/>
      <c r="LCP130" s="279"/>
      <c r="LCQ130" s="279"/>
      <c r="LCR130" s="279"/>
      <c r="LCS130" s="279"/>
      <c r="LCT130" s="279"/>
      <c r="LCU130" s="279"/>
      <c r="LCV130" s="279"/>
      <c r="LCW130" s="279"/>
      <c r="LCX130" s="279"/>
      <c r="LCY130" s="279"/>
      <c r="LCZ130" s="279"/>
      <c r="LDA130" s="279"/>
      <c r="LDB130" s="279"/>
      <c r="LDC130" s="279"/>
      <c r="LDD130" s="279"/>
      <c r="LDE130" s="279"/>
      <c r="LDF130" s="279"/>
      <c r="LDG130" s="279"/>
      <c r="LDH130" s="279"/>
      <c r="LDI130" s="279"/>
      <c r="LDJ130" s="279"/>
      <c r="LDK130" s="279"/>
      <c r="LDL130" s="279"/>
      <c r="LDM130" s="279"/>
      <c r="LDN130" s="279"/>
      <c r="LDO130" s="279"/>
      <c r="LDP130" s="279"/>
      <c r="LDQ130" s="279"/>
      <c r="LDR130" s="279"/>
      <c r="LDS130" s="279"/>
      <c r="LDT130" s="279"/>
      <c r="LDU130" s="279"/>
      <c r="LDV130" s="279"/>
      <c r="LDW130" s="279"/>
      <c r="LDX130" s="279"/>
      <c r="LDY130" s="279"/>
      <c r="LDZ130" s="279"/>
      <c r="LEA130" s="279"/>
      <c r="LEB130" s="279"/>
      <c r="LEC130" s="279"/>
      <c r="LED130" s="279"/>
      <c r="LEE130" s="279"/>
      <c r="LEF130" s="279"/>
      <c r="LEG130" s="279"/>
      <c r="LEH130" s="279"/>
      <c r="LEI130" s="279"/>
      <c r="LEJ130" s="279"/>
      <c r="LEK130" s="279"/>
      <c r="LEL130" s="279"/>
      <c r="LEM130" s="279"/>
      <c r="LEN130" s="279"/>
      <c r="LEO130" s="279"/>
      <c r="LEP130" s="279"/>
      <c r="LEQ130" s="279"/>
      <c r="LER130" s="279"/>
      <c r="LES130" s="279"/>
      <c r="LET130" s="279"/>
      <c r="LEU130" s="279"/>
      <c r="LEV130" s="279"/>
      <c r="LEW130" s="279"/>
      <c r="LEX130" s="279"/>
      <c r="LEY130" s="279"/>
      <c r="LEZ130" s="279"/>
      <c r="LFA130" s="279"/>
      <c r="LFB130" s="279"/>
      <c r="LFC130" s="279"/>
      <c r="LFD130" s="279"/>
      <c r="LFE130" s="279"/>
      <c r="LFF130" s="279"/>
      <c r="LFG130" s="279"/>
      <c r="LFH130" s="279"/>
      <c r="LFI130" s="279"/>
      <c r="LFJ130" s="279"/>
      <c r="LFK130" s="279"/>
      <c r="LFL130" s="279"/>
      <c r="LFM130" s="279"/>
      <c r="LFN130" s="279"/>
      <c r="LFO130" s="279"/>
      <c r="LFP130" s="279"/>
      <c r="LFQ130" s="279"/>
      <c r="LFR130" s="279"/>
      <c r="LFS130" s="279"/>
      <c r="LFT130" s="279"/>
      <c r="LFU130" s="279"/>
      <c r="LFV130" s="279"/>
      <c r="LFW130" s="279"/>
      <c r="LFX130" s="279"/>
      <c r="LFY130" s="279"/>
      <c r="LFZ130" s="279"/>
      <c r="LGA130" s="279"/>
      <c r="LGB130" s="279"/>
      <c r="LGC130" s="279"/>
      <c r="LGD130" s="279"/>
      <c r="LGE130" s="279"/>
      <c r="LGF130" s="279"/>
      <c r="LGG130" s="279"/>
      <c r="LGH130" s="279"/>
      <c r="LGI130" s="279"/>
      <c r="LGJ130" s="279"/>
      <c r="LGK130" s="279"/>
      <c r="LGL130" s="279"/>
      <c r="LGM130" s="279"/>
      <c r="LGN130" s="279"/>
      <c r="LGO130" s="279"/>
      <c r="LGP130" s="279"/>
      <c r="LGQ130" s="279"/>
      <c r="LGR130" s="279"/>
      <c r="LGS130" s="279"/>
      <c r="LGT130" s="279"/>
      <c r="LGU130" s="279"/>
      <c r="LGV130" s="279"/>
      <c r="LGW130" s="279"/>
      <c r="LGX130" s="279"/>
      <c r="LGY130" s="279"/>
      <c r="LGZ130" s="279"/>
      <c r="LHA130" s="279"/>
      <c r="LHB130" s="279"/>
      <c r="LHC130" s="279"/>
      <c r="LHD130" s="279"/>
      <c r="LHE130" s="279"/>
      <c r="LHF130" s="279"/>
      <c r="LHG130" s="279"/>
      <c r="LHH130" s="279"/>
      <c r="LHI130" s="279"/>
      <c r="LHJ130" s="279"/>
      <c r="LHK130" s="279"/>
      <c r="LHL130" s="279"/>
      <c r="LHM130" s="279"/>
      <c r="LHN130" s="279"/>
      <c r="LHO130" s="279"/>
      <c r="LHP130" s="279"/>
      <c r="LHQ130" s="279"/>
      <c r="LHR130" s="279"/>
      <c r="LHS130" s="279"/>
      <c r="LHT130" s="279"/>
      <c r="LHU130" s="279"/>
      <c r="LHV130" s="279"/>
      <c r="LHW130" s="279"/>
      <c r="LHX130" s="279"/>
      <c r="LHY130" s="279"/>
      <c r="LHZ130" s="279"/>
      <c r="LIA130" s="279"/>
      <c r="LIB130" s="279"/>
      <c r="LIC130" s="279"/>
      <c r="LID130" s="279"/>
      <c r="LIE130" s="279"/>
      <c r="LIF130" s="279"/>
      <c r="LIG130" s="279"/>
      <c r="LIH130" s="279"/>
      <c r="LII130" s="279"/>
      <c r="LIJ130" s="279"/>
      <c r="LIK130" s="279"/>
      <c r="LIL130" s="279"/>
      <c r="LIM130" s="279"/>
      <c r="LIN130" s="279"/>
      <c r="LIO130" s="279"/>
      <c r="LIP130" s="279"/>
      <c r="LIQ130" s="279"/>
      <c r="LIR130" s="279"/>
      <c r="LIS130" s="279"/>
      <c r="LIT130" s="279"/>
      <c r="LIU130" s="279"/>
      <c r="LIV130" s="279"/>
      <c r="LIW130" s="279"/>
      <c r="LIX130" s="279"/>
      <c r="LIY130" s="279"/>
      <c r="LIZ130" s="279"/>
      <c r="LJA130" s="279"/>
      <c r="LJB130" s="279"/>
      <c r="LJC130" s="279"/>
      <c r="LJD130" s="279"/>
      <c r="LJE130" s="279"/>
      <c r="LJF130" s="279"/>
      <c r="LJG130" s="279"/>
      <c r="LJH130" s="279"/>
      <c r="LJI130" s="279"/>
      <c r="LJJ130" s="279"/>
      <c r="LJK130" s="279"/>
      <c r="LJL130" s="279"/>
      <c r="LJM130" s="279"/>
      <c r="LJN130" s="279"/>
      <c r="LJO130" s="279"/>
      <c r="LJP130" s="279"/>
      <c r="LJQ130" s="279"/>
      <c r="LJR130" s="279"/>
      <c r="LJS130" s="279"/>
      <c r="LJT130" s="279"/>
      <c r="LJU130" s="279"/>
      <c r="LJV130" s="279"/>
      <c r="LJW130" s="279"/>
      <c r="LJX130" s="279"/>
      <c r="LJY130" s="279"/>
      <c r="LJZ130" s="279"/>
      <c r="LKA130" s="279"/>
      <c r="LKB130" s="279"/>
      <c r="LKC130" s="279"/>
      <c r="LKD130" s="279"/>
      <c r="LKE130" s="279"/>
      <c r="LKF130" s="279"/>
      <c r="LKG130" s="279"/>
      <c r="LKH130" s="279"/>
      <c r="LKI130" s="279"/>
      <c r="LKJ130" s="279"/>
      <c r="LKK130" s="279"/>
      <c r="LKL130" s="279"/>
      <c r="LKM130" s="279"/>
      <c r="LKN130" s="279"/>
      <c r="LKO130" s="279"/>
      <c r="LKP130" s="279"/>
      <c r="LKQ130" s="279"/>
      <c r="LKR130" s="279"/>
      <c r="LKS130" s="279"/>
      <c r="LKT130" s="279"/>
      <c r="LKU130" s="279"/>
      <c r="LKV130" s="279"/>
      <c r="LKW130" s="279"/>
      <c r="LKX130" s="279"/>
      <c r="LKY130" s="279"/>
      <c r="LKZ130" s="279"/>
      <c r="LLA130" s="279"/>
      <c r="LLB130" s="279"/>
      <c r="LLC130" s="279"/>
      <c r="LLD130" s="279"/>
      <c r="LLE130" s="279"/>
      <c r="LLF130" s="279"/>
      <c r="LLG130" s="279"/>
      <c r="LLH130" s="279"/>
      <c r="LLI130" s="279"/>
      <c r="LLJ130" s="279"/>
      <c r="LLK130" s="279"/>
      <c r="LLL130" s="279"/>
      <c r="LLM130" s="279"/>
      <c r="LLN130" s="279"/>
      <c r="LLO130" s="279"/>
      <c r="LLP130" s="279"/>
      <c r="LLQ130" s="279"/>
      <c r="LLR130" s="279"/>
      <c r="LLS130" s="279"/>
      <c r="LLT130" s="279"/>
      <c r="LLU130" s="279"/>
      <c r="LLV130" s="279"/>
      <c r="LLW130" s="279"/>
      <c r="LLX130" s="279"/>
      <c r="LLY130" s="279"/>
      <c r="LLZ130" s="279"/>
      <c r="LMA130" s="279"/>
      <c r="LMB130" s="279"/>
      <c r="LMC130" s="279"/>
      <c r="LMD130" s="279"/>
      <c r="LME130" s="279"/>
      <c r="LMF130" s="279"/>
      <c r="LMG130" s="279"/>
      <c r="LMH130" s="279"/>
      <c r="LMI130" s="279"/>
      <c r="LMJ130" s="279"/>
      <c r="LMK130" s="279"/>
      <c r="LML130" s="279"/>
      <c r="LMM130" s="279"/>
      <c r="LMN130" s="279"/>
      <c r="LMO130" s="279"/>
      <c r="LMP130" s="279"/>
      <c r="LMQ130" s="279"/>
      <c r="LMR130" s="279"/>
      <c r="LMS130" s="279"/>
      <c r="LMT130" s="279"/>
      <c r="LMU130" s="279"/>
      <c r="LMV130" s="279"/>
      <c r="LMW130" s="279"/>
      <c r="LMX130" s="279"/>
      <c r="LMY130" s="279"/>
      <c r="LMZ130" s="279"/>
      <c r="LNA130" s="279"/>
      <c r="LNB130" s="279"/>
      <c r="LNC130" s="279"/>
      <c r="LND130" s="279"/>
      <c r="LNE130" s="279"/>
      <c r="LNF130" s="279"/>
      <c r="LNG130" s="279"/>
      <c r="LNH130" s="279"/>
      <c r="LNI130" s="279"/>
      <c r="LNJ130" s="279"/>
      <c r="LNK130" s="279"/>
      <c r="LNL130" s="279"/>
      <c r="LNM130" s="279"/>
      <c r="LNN130" s="279"/>
      <c r="LNO130" s="279"/>
      <c r="LNP130" s="279"/>
      <c r="LNQ130" s="279"/>
      <c r="LNR130" s="279"/>
      <c r="LNS130" s="279"/>
      <c r="LNT130" s="279"/>
      <c r="LNU130" s="279"/>
      <c r="LNV130" s="279"/>
      <c r="LNW130" s="279"/>
      <c r="LNX130" s="279"/>
      <c r="LNY130" s="279"/>
      <c r="LNZ130" s="279"/>
      <c r="LOA130" s="279"/>
      <c r="LOB130" s="279"/>
      <c r="LOC130" s="279"/>
      <c r="LOD130" s="279"/>
      <c r="LOE130" s="279"/>
      <c r="LOF130" s="279"/>
      <c r="LOG130" s="279"/>
      <c r="LOH130" s="279"/>
      <c r="LOI130" s="279"/>
      <c r="LOJ130" s="279"/>
      <c r="LOK130" s="279"/>
      <c r="LOL130" s="279"/>
      <c r="LOM130" s="279"/>
      <c r="LON130" s="279"/>
      <c r="LOO130" s="279"/>
      <c r="LOP130" s="279"/>
      <c r="LOQ130" s="279"/>
      <c r="LOR130" s="279"/>
      <c r="LOS130" s="279"/>
      <c r="LOT130" s="279"/>
      <c r="LOU130" s="279"/>
      <c r="LOV130" s="279"/>
      <c r="LOW130" s="279"/>
      <c r="LOX130" s="279"/>
      <c r="LOY130" s="279"/>
      <c r="LOZ130" s="279"/>
      <c r="LPA130" s="279"/>
      <c r="LPB130" s="279"/>
      <c r="LPC130" s="279"/>
      <c r="LPD130" s="279"/>
      <c r="LPE130" s="279"/>
      <c r="LPF130" s="279"/>
      <c r="LPG130" s="279"/>
      <c r="LPH130" s="279"/>
      <c r="LPI130" s="279"/>
      <c r="LPJ130" s="279"/>
      <c r="LPK130" s="279"/>
      <c r="LPL130" s="279"/>
      <c r="LPM130" s="279"/>
      <c r="LPN130" s="279"/>
      <c r="LPO130" s="279"/>
      <c r="LPP130" s="279"/>
      <c r="LPQ130" s="279"/>
      <c r="LPR130" s="279"/>
      <c r="LPS130" s="279"/>
      <c r="LPT130" s="279"/>
      <c r="LPU130" s="279"/>
      <c r="LPV130" s="279"/>
      <c r="LPW130" s="279"/>
      <c r="LPX130" s="279"/>
      <c r="LPY130" s="279"/>
      <c r="LPZ130" s="279"/>
      <c r="LQA130" s="279"/>
      <c r="LQB130" s="279"/>
      <c r="LQC130" s="279"/>
      <c r="LQD130" s="279"/>
      <c r="LQE130" s="279"/>
      <c r="LQF130" s="279"/>
      <c r="LQG130" s="279"/>
      <c r="LQH130" s="279"/>
      <c r="LQI130" s="279"/>
      <c r="LQJ130" s="279"/>
      <c r="LQK130" s="279"/>
      <c r="LQL130" s="279"/>
      <c r="LQM130" s="279"/>
      <c r="LQN130" s="279"/>
      <c r="LQO130" s="279"/>
      <c r="LQP130" s="279"/>
      <c r="LQQ130" s="279"/>
      <c r="LQR130" s="279"/>
      <c r="LQS130" s="279"/>
      <c r="LQT130" s="279"/>
      <c r="LQU130" s="279"/>
      <c r="LQV130" s="279"/>
      <c r="LQW130" s="279"/>
      <c r="LQX130" s="279"/>
      <c r="LQY130" s="279"/>
      <c r="LQZ130" s="279"/>
      <c r="LRA130" s="279"/>
      <c r="LRB130" s="279"/>
      <c r="LRC130" s="279"/>
      <c r="LRD130" s="279"/>
      <c r="LRE130" s="279"/>
      <c r="LRF130" s="279"/>
      <c r="LRG130" s="279"/>
      <c r="LRH130" s="279"/>
      <c r="LRI130" s="279"/>
      <c r="LRJ130" s="279"/>
      <c r="LRK130" s="279"/>
      <c r="LRL130" s="279"/>
      <c r="LRM130" s="279"/>
      <c r="LRN130" s="279"/>
      <c r="LRO130" s="279"/>
      <c r="LRP130" s="279"/>
      <c r="LRQ130" s="279"/>
      <c r="LRR130" s="279"/>
      <c r="LRS130" s="279"/>
      <c r="LRT130" s="279"/>
      <c r="LRU130" s="279"/>
      <c r="LRV130" s="279"/>
      <c r="LRW130" s="279"/>
      <c r="LRX130" s="279"/>
      <c r="LRY130" s="279"/>
      <c r="LRZ130" s="279"/>
      <c r="LSA130" s="279"/>
      <c r="LSB130" s="279"/>
      <c r="LSC130" s="279"/>
      <c r="LSD130" s="279"/>
      <c r="LSE130" s="279"/>
      <c r="LSF130" s="279"/>
      <c r="LSG130" s="279"/>
      <c r="LSH130" s="279"/>
      <c r="LSI130" s="279"/>
      <c r="LSJ130" s="279"/>
      <c r="LSK130" s="279"/>
      <c r="LSL130" s="279"/>
      <c r="LSM130" s="279"/>
      <c r="LSN130" s="279"/>
      <c r="LSO130" s="279"/>
      <c r="LSP130" s="279"/>
      <c r="LSQ130" s="279"/>
      <c r="LSR130" s="279"/>
      <c r="LSS130" s="279"/>
      <c r="LST130" s="279"/>
      <c r="LSU130" s="279"/>
      <c r="LSV130" s="279"/>
      <c r="LSW130" s="279"/>
      <c r="LSX130" s="279"/>
      <c r="LSY130" s="279"/>
      <c r="LSZ130" s="279"/>
      <c r="LTA130" s="279"/>
      <c r="LTB130" s="279"/>
      <c r="LTC130" s="279"/>
      <c r="LTD130" s="279"/>
      <c r="LTE130" s="279"/>
      <c r="LTF130" s="279"/>
      <c r="LTG130" s="279"/>
      <c r="LTH130" s="279"/>
      <c r="LTI130" s="279"/>
      <c r="LTJ130" s="279"/>
      <c r="LTK130" s="279"/>
      <c r="LTL130" s="279"/>
      <c r="LTM130" s="279"/>
      <c r="LTN130" s="279"/>
      <c r="LTO130" s="279"/>
      <c r="LTP130" s="279"/>
      <c r="LTQ130" s="279"/>
      <c r="LTR130" s="279"/>
      <c r="LTS130" s="279"/>
      <c r="LTT130" s="279"/>
      <c r="LTU130" s="279"/>
      <c r="LTV130" s="279"/>
      <c r="LTW130" s="279"/>
      <c r="LTX130" s="279"/>
      <c r="LTY130" s="279"/>
      <c r="LTZ130" s="279"/>
      <c r="LUA130" s="279"/>
      <c r="LUB130" s="279"/>
      <c r="LUC130" s="279"/>
      <c r="LUD130" s="279"/>
      <c r="LUE130" s="279"/>
      <c r="LUF130" s="279"/>
      <c r="LUG130" s="279"/>
      <c r="LUH130" s="279"/>
      <c r="LUI130" s="279"/>
      <c r="LUJ130" s="279"/>
      <c r="LUK130" s="279"/>
      <c r="LUL130" s="279"/>
      <c r="LUM130" s="279"/>
      <c r="LUN130" s="279"/>
      <c r="LUO130" s="279"/>
      <c r="LUP130" s="279"/>
      <c r="LUQ130" s="279"/>
      <c r="LUR130" s="279"/>
      <c r="LUS130" s="279"/>
      <c r="LUT130" s="279"/>
      <c r="LUU130" s="279"/>
      <c r="LUV130" s="279"/>
      <c r="LUW130" s="279"/>
      <c r="LUX130" s="279"/>
      <c r="LUY130" s="279"/>
      <c r="LUZ130" s="279"/>
      <c r="LVA130" s="279"/>
      <c r="LVB130" s="279"/>
      <c r="LVC130" s="279"/>
      <c r="LVD130" s="279"/>
      <c r="LVE130" s="279"/>
      <c r="LVF130" s="279"/>
      <c r="LVG130" s="279"/>
      <c r="LVH130" s="279"/>
      <c r="LVI130" s="279"/>
      <c r="LVJ130" s="279"/>
      <c r="LVK130" s="279"/>
      <c r="LVL130" s="279"/>
      <c r="LVM130" s="279"/>
      <c r="LVN130" s="279"/>
      <c r="LVO130" s="279"/>
      <c r="LVP130" s="279"/>
      <c r="LVQ130" s="279"/>
      <c r="LVR130" s="279"/>
      <c r="LVS130" s="279"/>
      <c r="LVT130" s="279"/>
      <c r="LVU130" s="279"/>
      <c r="LVV130" s="279"/>
      <c r="LVW130" s="279"/>
      <c r="LVX130" s="279"/>
      <c r="LVY130" s="279"/>
      <c r="LVZ130" s="279"/>
      <c r="LWA130" s="279"/>
      <c r="LWB130" s="279"/>
      <c r="LWC130" s="279"/>
      <c r="LWD130" s="279"/>
      <c r="LWE130" s="279"/>
      <c r="LWF130" s="279"/>
      <c r="LWG130" s="279"/>
      <c r="LWH130" s="279"/>
      <c r="LWI130" s="279"/>
      <c r="LWJ130" s="279"/>
      <c r="LWK130" s="279"/>
      <c r="LWL130" s="279"/>
      <c r="LWM130" s="279"/>
      <c r="LWN130" s="279"/>
      <c r="LWO130" s="279"/>
      <c r="LWP130" s="279"/>
      <c r="LWQ130" s="279"/>
      <c r="LWR130" s="279"/>
      <c r="LWS130" s="279"/>
      <c r="LWT130" s="279"/>
      <c r="LWU130" s="279"/>
      <c r="LWV130" s="279"/>
      <c r="LWW130" s="279"/>
      <c r="LWX130" s="279"/>
      <c r="LWY130" s="279"/>
      <c r="LWZ130" s="279"/>
      <c r="LXA130" s="279"/>
      <c r="LXB130" s="279"/>
      <c r="LXC130" s="279"/>
      <c r="LXD130" s="279"/>
      <c r="LXE130" s="279"/>
      <c r="LXF130" s="279"/>
      <c r="LXG130" s="279"/>
      <c r="LXH130" s="279"/>
      <c r="LXI130" s="279"/>
      <c r="LXJ130" s="279"/>
      <c r="LXK130" s="279"/>
      <c r="LXL130" s="279"/>
      <c r="LXM130" s="279"/>
      <c r="LXN130" s="279"/>
      <c r="LXO130" s="279"/>
      <c r="LXP130" s="279"/>
      <c r="LXQ130" s="279"/>
      <c r="LXR130" s="279"/>
      <c r="LXS130" s="279"/>
      <c r="LXT130" s="279"/>
      <c r="LXU130" s="279"/>
      <c r="LXV130" s="279"/>
      <c r="LXW130" s="279"/>
      <c r="LXX130" s="279"/>
      <c r="LXY130" s="279"/>
      <c r="LXZ130" s="279"/>
      <c r="LYA130" s="279"/>
      <c r="LYB130" s="279"/>
      <c r="LYC130" s="279"/>
      <c r="LYD130" s="279"/>
      <c r="LYE130" s="279"/>
      <c r="LYF130" s="279"/>
      <c r="LYG130" s="279"/>
      <c r="LYH130" s="279"/>
      <c r="LYI130" s="279"/>
      <c r="LYJ130" s="279"/>
      <c r="LYK130" s="279"/>
      <c r="LYL130" s="279"/>
      <c r="LYM130" s="279"/>
      <c r="LYN130" s="279"/>
      <c r="LYO130" s="279"/>
      <c r="LYP130" s="279"/>
      <c r="LYQ130" s="279"/>
      <c r="LYR130" s="279"/>
      <c r="LYS130" s="279"/>
      <c r="LYT130" s="279"/>
      <c r="LYU130" s="279"/>
      <c r="LYV130" s="279"/>
      <c r="LYW130" s="279"/>
      <c r="LYX130" s="279"/>
      <c r="LYY130" s="279"/>
      <c r="LYZ130" s="279"/>
      <c r="LZA130" s="279"/>
      <c r="LZB130" s="279"/>
      <c r="LZC130" s="279"/>
      <c r="LZD130" s="279"/>
      <c r="LZE130" s="279"/>
      <c r="LZF130" s="279"/>
      <c r="LZG130" s="279"/>
      <c r="LZH130" s="279"/>
      <c r="LZI130" s="279"/>
      <c r="LZJ130" s="279"/>
      <c r="LZK130" s="279"/>
      <c r="LZL130" s="279"/>
      <c r="LZM130" s="279"/>
      <c r="LZN130" s="279"/>
      <c r="LZO130" s="279"/>
      <c r="LZP130" s="279"/>
      <c r="LZQ130" s="279"/>
      <c r="LZR130" s="279"/>
      <c r="LZS130" s="279"/>
      <c r="LZT130" s="279"/>
      <c r="LZU130" s="279"/>
      <c r="LZV130" s="279"/>
      <c r="LZW130" s="279"/>
      <c r="LZX130" s="279"/>
      <c r="LZY130" s="279"/>
      <c r="LZZ130" s="279"/>
      <c r="MAA130" s="279"/>
      <c r="MAB130" s="279"/>
      <c r="MAC130" s="279"/>
      <c r="MAD130" s="279"/>
      <c r="MAE130" s="279"/>
      <c r="MAF130" s="279"/>
      <c r="MAG130" s="279"/>
      <c r="MAH130" s="279"/>
      <c r="MAI130" s="279"/>
      <c r="MAJ130" s="279"/>
      <c r="MAK130" s="279"/>
      <c r="MAL130" s="279"/>
      <c r="MAM130" s="279"/>
      <c r="MAN130" s="279"/>
      <c r="MAO130" s="279"/>
      <c r="MAP130" s="279"/>
      <c r="MAQ130" s="279"/>
      <c r="MAR130" s="279"/>
      <c r="MAS130" s="279"/>
      <c r="MAT130" s="279"/>
      <c r="MAU130" s="279"/>
      <c r="MAV130" s="279"/>
      <c r="MAW130" s="279"/>
      <c r="MAX130" s="279"/>
      <c r="MAY130" s="279"/>
      <c r="MAZ130" s="279"/>
      <c r="MBA130" s="279"/>
      <c r="MBB130" s="279"/>
      <c r="MBC130" s="279"/>
      <c r="MBD130" s="279"/>
      <c r="MBE130" s="279"/>
      <c r="MBF130" s="279"/>
      <c r="MBG130" s="279"/>
      <c r="MBH130" s="279"/>
      <c r="MBI130" s="279"/>
      <c r="MBJ130" s="279"/>
      <c r="MBK130" s="279"/>
      <c r="MBL130" s="279"/>
      <c r="MBM130" s="279"/>
      <c r="MBN130" s="279"/>
      <c r="MBO130" s="279"/>
      <c r="MBP130" s="279"/>
      <c r="MBQ130" s="279"/>
      <c r="MBR130" s="279"/>
      <c r="MBS130" s="279"/>
      <c r="MBT130" s="279"/>
      <c r="MBU130" s="279"/>
      <c r="MBV130" s="279"/>
      <c r="MBW130" s="279"/>
      <c r="MBX130" s="279"/>
      <c r="MBY130" s="279"/>
      <c r="MBZ130" s="279"/>
      <c r="MCA130" s="279"/>
      <c r="MCB130" s="279"/>
      <c r="MCC130" s="279"/>
      <c r="MCD130" s="279"/>
      <c r="MCE130" s="279"/>
      <c r="MCF130" s="279"/>
      <c r="MCG130" s="279"/>
      <c r="MCH130" s="279"/>
      <c r="MCI130" s="279"/>
      <c r="MCJ130" s="279"/>
      <c r="MCK130" s="279"/>
      <c r="MCL130" s="279"/>
      <c r="MCM130" s="279"/>
      <c r="MCN130" s="279"/>
      <c r="MCO130" s="279"/>
      <c r="MCP130" s="279"/>
      <c r="MCQ130" s="279"/>
      <c r="MCR130" s="279"/>
      <c r="MCS130" s="279"/>
      <c r="MCT130" s="279"/>
      <c r="MCU130" s="279"/>
      <c r="MCV130" s="279"/>
      <c r="MCW130" s="279"/>
      <c r="MCX130" s="279"/>
      <c r="MCY130" s="279"/>
      <c r="MCZ130" s="279"/>
      <c r="MDA130" s="279"/>
      <c r="MDB130" s="279"/>
      <c r="MDC130" s="279"/>
      <c r="MDD130" s="279"/>
      <c r="MDE130" s="279"/>
      <c r="MDF130" s="279"/>
      <c r="MDG130" s="279"/>
      <c r="MDH130" s="279"/>
      <c r="MDI130" s="279"/>
      <c r="MDJ130" s="279"/>
      <c r="MDK130" s="279"/>
      <c r="MDL130" s="279"/>
      <c r="MDM130" s="279"/>
      <c r="MDN130" s="279"/>
      <c r="MDO130" s="279"/>
      <c r="MDP130" s="279"/>
      <c r="MDQ130" s="279"/>
      <c r="MDR130" s="279"/>
      <c r="MDS130" s="279"/>
      <c r="MDT130" s="279"/>
      <c r="MDU130" s="279"/>
      <c r="MDV130" s="279"/>
      <c r="MDW130" s="279"/>
      <c r="MDX130" s="279"/>
      <c r="MDY130" s="279"/>
      <c r="MDZ130" s="279"/>
      <c r="MEA130" s="279"/>
      <c r="MEB130" s="279"/>
      <c r="MEC130" s="279"/>
      <c r="MED130" s="279"/>
      <c r="MEE130" s="279"/>
      <c r="MEF130" s="279"/>
      <c r="MEG130" s="279"/>
      <c r="MEH130" s="279"/>
      <c r="MEI130" s="279"/>
      <c r="MEJ130" s="279"/>
      <c r="MEK130" s="279"/>
      <c r="MEL130" s="279"/>
      <c r="MEM130" s="279"/>
      <c r="MEN130" s="279"/>
      <c r="MEO130" s="279"/>
      <c r="MEP130" s="279"/>
      <c r="MEQ130" s="279"/>
      <c r="MER130" s="279"/>
      <c r="MES130" s="279"/>
      <c r="MET130" s="279"/>
      <c r="MEU130" s="279"/>
      <c r="MEV130" s="279"/>
      <c r="MEW130" s="279"/>
      <c r="MEX130" s="279"/>
      <c r="MEY130" s="279"/>
      <c r="MEZ130" s="279"/>
      <c r="MFA130" s="279"/>
      <c r="MFB130" s="279"/>
      <c r="MFC130" s="279"/>
      <c r="MFD130" s="279"/>
      <c r="MFE130" s="279"/>
      <c r="MFF130" s="279"/>
      <c r="MFG130" s="279"/>
      <c r="MFH130" s="279"/>
      <c r="MFI130" s="279"/>
      <c r="MFJ130" s="279"/>
      <c r="MFK130" s="279"/>
      <c r="MFL130" s="279"/>
      <c r="MFM130" s="279"/>
      <c r="MFN130" s="279"/>
      <c r="MFO130" s="279"/>
      <c r="MFP130" s="279"/>
      <c r="MFQ130" s="279"/>
      <c r="MFR130" s="279"/>
      <c r="MFS130" s="279"/>
      <c r="MFT130" s="279"/>
      <c r="MFU130" s="279"/>
      <c r="MFV130" s="279"/>
      <c r="MFW130" s="279"/>
      <c r="MFX130" s="279"/>
      <c r="MFY130" s="279"/>
      <c r="MFZ130" s="279"/>
      <c r="MGA130" s="279"/>
      <c r="MGB130" s="279"/>
      <c r="MGC130" s="279"/>
      <c r="MGD130" s="279"/>
      <c r="MGE130" s="279"/>
      <c r="MGF130" s="279"/>
      <c r="MGG130" s="279"/>
      <c r="MGH130" s="279"/>
      <c r="MGI130" s="279"/>
      <c r="MGJ130" s="279"/>
      <c r="MGK130" s="279"/>
      <c r="MGL130" s="279"/>
      <c r="MGM130" s="279"/>
      <c r="MGN130" s="279"/>
      <c r="MGO130" s="279"/>
      <c r="MGP130" s="279"/>
      <c r="MGQ130" s="279"/>
      <c r="MGR130" s="279"/>
      <c r="MGS130" s="279"/>
      <c r="MGT130" s="279"/>
      <c r="MGU130" s="279"/>
      <c r="MGV130" s="279"/>
      <c r="MGW130" s="279"/>
      <c r="MGX130" s="279"/>
      <c r="MGY130" s="279"/>
      <c r="MGZ130" s="279"/>
      <c r="MHA130" s="279"/>
      <c r="MHB130" s="279"/>
      <c r="MHC130" s="279"/>
      <c r="MHD130" s="279"/>
      <c r="MHE130" s="279"/>
      <c r="MHF130" s="279"/>
      <c r="MHG130" s="279"/>
      <c r="MHH130" s="279"/>
      <c r="MHI130" s="279"/>
      <c r="MHJ130" s="279"/>
      <c r="MHK130" s="279"/>
      <c r="MHL130" s="279"/>
      <c r="MHM130" s="279"/>
      <c r="MHN130" s="279"/>
      <c r="MHO130" s="279"/>
      <c r="MHP130" s="279"/>
      <c r="MHQ130" s="279"/>
      <c r="MHR130" s="279"/>
      <c r="MHS130" s="279"/>
      <c r="MHT130" s="279"/>
      <c r="MHU130" s="279"/>
      <c r="MHV130" s="279"/>
      <c r="MHW130" s="279"/>
      <c r="MHX130" s="279"/>
      <c r="MHY130" s="279"/>
      <c r="MHZ130" s="279"/>
      <c r="MIA130" s="279"/>
      <c r="MIB130" s="279"/>
      <c r="MIC130" s="279"/>
      <c r="MID130" s="279"/>
      <c r="MIE130" s="279"/>
      <c r="MIF130" s="279"/>
      <c r="MIG130" s="279"/>
      <c r="MIH130" s="279"/>
      <c r="MII130" s="279"/>
      <c r="MIJ130" s="279"/>
      <c r="MIK130" s="279"/>
      <c r="MIL130" s="279"/>
      <c r="MIM130" s="279"/>
      <c r="MIN130" s="279"/>
      <c r="MIO130" s="279"/>
      <c r="MIP130" s="279"/>
      <c r="MIQ130" s="279"/>
      <c r="MIR130" s="279"/>
      <c r="MIS130" s="279"/>
      <c r="MIT130" s="279"/>
      <c r="MIU130" s="279"/>
      <c r="MIV130" s="279"/>
      <c r="MIW130" s="279"/>
      <c r="MIX130" s="279"/>
      <c r="MIY130" s="279"/>
      <c r="MIZ130" s="279"/>
      <c r="MJA130" s="279"/>
      <c r="MJB130" s="279"/>
      <c r="MJC130" s="279"/>
      <c r="MJD130" s="279"/>
      <c r="MJE130" s="279"/>
      <c r="MJF130" s="279"/>
      <c r="MJG130" s="279"/>
      <c r="MJH130" s="279"/>
      <c r="MJI130" s="279"/>
      <c r="MJJ130" s="279"/>
      <c r="MJK130" s="279"/>
      <c r="MJL130" s="279"/>
      <c r="MJM130" s="279"/>
      <c r="MJN130" s="279"/>
      <c r="MJO130" s="279"/>
      <c r="MJP130" s="279"/>
      <c r="MJQ130" s="279"/>
      <c r="MJR130" s="279"/>
      <c r="MJS130" s="279"/>
      <c r="MJT130" s="279"/>
      <c r="MJU130" s="279"/>
      <c r="MJV130" s="279"/>
      <c r="MJW130" s="279"/>
      <c r="MJX130" s="279"/>
      <c r="MJY130" s="279"/>
      <c r="MJZ130" s="279"/>
      <c r="MKA130" s="279"/>
      <c r="MKB130" s="279"/>
      <c r="MKC130" s="279"/>
      <c r="MKD130" s="279"/>
      <c r="MKE130" s="279"/>
      <c r="MKF130" s="279"/>
      <c r="MKG130" s="279"/>
      <c r="MKH130" s="279"/>
      <c r="MKI130" s="279"/>
      <c r="MKJ130" s="279"/>
      <c r="MKK130" s="279"/>
      <c r="MKL130" s="279"/>
      <c r="MKM130" s="279"/>
      <c r="MKN130" s="279"/>
      <c r="MKO130" s="279"/>
      <c r="MKP130" s="279"/>
      <c r="MKQ130" s="279"/>
      <c r="MKR130" s="279"/>
      <c r="MKS130" s="279"/>
      <c r="MKT130" s="279"/>
      <c r="MKU130" s="279"/>
      <c r="MKV130" s="279"/>
      <c r="MKW130" s="279"/>
      <c r="MKX130" s="279"/>
      <c r="MKY130" s="279"/>
      <c r="MKZ130" s="279"/>
      <c r="MLA130" s="279"/>
      <c r="MLB130" s="279"/>
      <c r="MLC130" s="279"/>
      <c r="MLD130" s="279"/>
      <c r="MLE130" s="279"/>
      <c r="MLF130" s="279"/>
      <c r="MLG130" s="279"/>
      <c r="MLH130" s="279"/>
      <c r="MLI130" s="279"/>
      <c r="MLJ130" s="279"/>
      <c r="MLK130" s="279"/>
      <c r="MLL130" s="279"/>
      <c r="MLM130" s="279"/>
      <c r="MLN130" s="279"/>
      <c r="MLO130" s="279"/>
      <c r="MLP130" s="279"/>
      <c r="MLQ130" s="279"/>
      <c r="MLR130" s="279"/>
      <c r="MLS130" s="279"/>
      <c r="MLT130" s="279"/>
      <c r="MLU130" s="279"/>
      <c r="MLV130" s="279"/>
      <c r="MLW130" s="279"/>
      <c r="MLX130" s="279"/>
      <c r="MLY130" s="279"/>
      <c r="MLZ130" s="279"/>
      <c r="MMA130" s="279"/>
      <c r="MMB130" s="279"/>
      <c r="MMC130" s="279"/>
      <c r="MMD130" s="279"/>
      <c r="MME130" s="279"/>
      <c r="MMF130" s="279"/>
      <c r="MMG130" s="279"/>
      <c r="MMH130" s="279"/>
      <c r="MMI130" s="279"/>
      <c r="MMJ130" s="279"/>
      <c r="MMK130" s="279"/>
      <c r="MML130" s="279"/>
      <c r="MMM130" s="279"/>
      <c r="MMN130" s="279"/>
      <c r="MMO130" s="279"/>
      <c r="MMP130" s="279"/>
      <c r="MMQ130" s="279"/>
      <c r="MMR130" s="279"/>
      <c r="MMS130" s="279"/>
      <c r="MMT130" s="279"/>
      <c r="MMU130" s="279"/>
      <c r="MMV130" s="279"/>
      <c r="MMW130" s="279"/>
      <c r="MMX130" s="279"/>
      <c r="MMY130" s="279"/>
      <c r="MMZ130" s="279"/>
      <c r="MNA130" s="279"/>
      <c r="MNB130" s="279"/>
      <c r="MNC130" s="279"/>
      <c r="MND130" s="279"/>
      <c r="MNE130" s="279"/>
      <c r="MNF130" s="279"/>
      <c r="MNG130" s="279"/>
      <c r="MNH130" s="279"/>
      <c r="MNI130" s="279"/>
      <c r="MNJ130" s="279"/>
      <c r="MNK130" s="279"/>
      <c r="MNL130" s="279"/>
      <c r="MNM130" s="279"/>
      <c r="MNN130" s="279"/>
      <c r="MNO130" s="279"/>
      <c r="MNP130" s="279"/>
      <c r="MNQ130" s="279"/>
      <c r="MNR130" s="279"/>
      <c r="MNS130" s="279"/>
      <c r="MNT130" s="279"/>
      <c r="MNU130" s="279"/>
      <c r="MNV130" s="279"/>
      <c r="MNW130" s="279"/>
      <c r="MNX130" s="279"/>
      <c r="MNY130" s="279"/>
      <c r="MNZ130" s="279"/>
      <c r="MOA130" s="279"/>
      <c r="MOB130" s="279"/>
      <c r="MOC130" s="279"/>
      <c r="MOD130" s="279"/>
      <c r="MOE130" s="279"/>
      <c r="MOF130" s="279"/>
      <c r="MOG130" s="279"/>
      <c r="MOH130" s="279"/>
      <c r="MOI130" s="279"/>
      <c r="MOJ130" s="279"/>
      <c r="MOK130" s="279"/>
      <c r="MOL130" s="279"/>
      <c r="MOM130" s="279"/>
      <c r="MON130" s="279"/>
      <c r="MOO130" s="279"/>
      <c r="MOP130" s="279"/>
      <c r="MOQ130" s="279"/>
      <c r="MOR130" s="279"/>
      <c r="MOS130" s="279"/>
      <c r="MOT130" s="279"/>
      <c r="MOU130" s="279"/>
      <c r="MOV130" s="279"/>
      <c r="MOW130" s="279"/>
      <c r="MOX130" s="279"/>
      <c r="MOY130" s="279"/>
      <c r="MOZ130" s="279"/>
      <c r="MPA130" s="279"/>
      <c r="MPB130" s="279"/>
      <c r="MPC130" s="279"/>
      <c r="MPD130" s="279"/>
      <c r="MPE130" s="279"/>
      <c r="MPF130" s="279"/>
      <c r="MPG130" s="279"/>
      <c r="MPH130" s="279"/>
      <c r="MPI130" s="279"/>
      <c r="MPJ130" s="279"/>
      <c r="MPK130" s="279"/>
      <c r="MPL130" s="279"/>
      <c r="MPM130" s="279"/>
      <c r="MPN130" s="279"/>
      <c r="MPO130" s="279"/>
      <c r="MPP130" s="279"/>
      <c r="MPQ130" s="279"/>
      <c r="MPR130" s="279"/>
      <c r="MPS130" s="279"/>
      <c r="MPT130" s="279"/>
      <c r="MPU130" s="279"/>
      <c r="MPV130" s="279"/>
      <c r="MPW130" s="279"/>
      <c r="MPX130" s="279"/>
      <c r="MPY130" s="279"/>
      <c r="MPZ130" s="279"/>
      <c r="MQA130" s="279"/>
      <c r="MQB130" s="279"/>
      <c r="MQC130" s="279"/>
      <c r="MQD130" s="279"/>
      <c r="MQE130" s="279"/>
      <c r="MQF130" s="279"/>
      <c r="MQG130" s="279"/>
      <c r="MQH130" s="279"/>
      <c r="MQI130" s="279"/>
      <c r="MQJ130" s="279"/>
      <c r="MQK130" s="279"/>
      <c r="MQL130" s="279"/>
      <c r="MQM130" s="279"/>
      <c r="MQN130" s="279"/>
      <c r="MQO130" s="279"/>
      <c r="MQP130" s="279"/>
      <c r="MQQ130" s="279"/>
      <c r="MQR130" s="279"/>
      <c r="MQS130" s="279"/>
      <c r="MQT130" s="279"/>
      <c r="MQU130" s="279"/>
      <c r="MQV130" s="279"/>
      <c r="MQW130" s="279"/>
      <c r="MQX130" s="279"/>
      <c r="MQY130" s="279"/>
      <c r="MQZ130" s="279"/>
      <c r="MRA130" s="279"/>
      <c r="MRB130" s="279"/>
      <c r="MRC130" s="279"/>
      <c r="MRD130" s="279"/>
      <c r="MRE130" s="279"/>
      <c r="MRF130" s="279"/>
      <c r="MRG130" s="279"/>
      <c r="MRH130" s="279"/>
      <c r="MRI130" s="279"/>
      <c r="MRJ130" s="279"/>
      <c r="MRK130" s="279"/>
      <c r="MRL130" s="279"/>
      <c r="MRM130" s="279"/>
      <c r="MRN130" s="279"/>
      <c r="MRO130" s="279"/>
      <c r="MRP130" s="279"/>
      <c r="MRQ130" s="279"/>
      <c r="MRR130" s="279"/>
      <c r="MRS130" s="279"/>
      <c r="MRT130" s="279"/>
      <c r="MRU130" s="279"/>
      <c r="MRV130" s="279"/>
      <c r="MRW130" s="279"/>
      <c r="MRX130" s="279"/>
      <c r="MRY130" s="279"/>
      <c r="MRZ130" s="279"/>
      <c r="MSA130" s="279"/>
      <c r="MSB130" s="279"/>
      <c r="MSC130" s="279"/>
      <c r="MSD130" s="279"/>
      <c r="MSE130" s="279"/>
      <c r="MSF130" s="279"/>
      <c r="MSG130" s="279"/>
      <c r="MSH130" s="279"/>
      <c r="MSI130" s="279"/>
      <c r="MSJ130" s="279"/>
      <c r="MSK130" s="279"/>
      <c r="MSL130" s="279"/>
      <c r="MSM130" s="279"/>
      <c r="MSN130" s="279"/>
      <c r="MSO130" s="279"/>
      <c r="MSP130" s="279"/>
      <c r="MSQ130" s="279"/>
      <c r="MSR130" s="279"/>
      <c r="MSS130" s="279"/>
      <c r="MST130" s="279"/>
      <c r="MSU130" s="279"/>
      <c r="MSV130" s="279"/>
      <c r="MSW130" s="279"/>
      <c r="MSX130" s="279"/>
      <c r="MSY130" s="279"/>
      <c r="MSZ130" s="279"/>
      <c r="MTA130" s="279"/>
      <c r="MTB130" s="279"/>
      <c r="MTC130" s="279"/>
      <c r="MTD130" s="279"/>
      <c r="MTE130" s="279"/>
      <c r="MTF130" s="279"/>
      <c r="MTG130" s="279"/>
      <c r="MTH130" s="279"/>
      <c r="MTI130" s="279"/>
      <c r="MTJ130" s="279"/>
      <c r="MTK130" s="279"/>
      <c r="MTL130" s="279"/>
      <c r="MTM130" s="279"/>
      <c r="MTN130" s="279"/>
      <c r="MTO130" s="279"/>
      <c r="MTP130" s="279"/>
      <c r="MTQ130" s="279"/>
      <c r="MTR130" s="279"/>
      <c r="MTS130" s="279"/>
      <c r="MTT130" s="279"/>
      <c r="MTU130" s="279"/>
      <c r="MTV130" s="279"/>
      <c r="MTW130" s="279"/>
      <c r="MTX130" s="279"/>
      <c r="MTY130" s="279"/>
      <c r="MTZ130" s="279"/>
      <c r="MUA130" s="279"/>
      <c r="MUB130" s="279"/>
      <c r="MUC130" s="279"/>
      <c r="MUD130" s="279"/>
      <c r="MUE130" s="279"/>
      <c r="MUF130" s="279"/>
      <c r="MUG130" s="279"/>
      <c r="MUH130" s="279"/>
      <c r="MUI130" s="279"/>
      <c r="MUJ130" s="279"/>
      <c r="MUK130" s="279"/>
      <c r="MUL130" s="279"/>
      <c r="MUM130" s="279"/>
      <c r="MUN130" s="279"/>
      <c r="MUO130" s="279"/>
      <c r="MUP130" s="279"/>
      <c r="MUQ130" s="279"/>
      <c r="MUR130" s="279"/>
      <c r="MUS130" s="279"/>
      <c r="MUT130" s="279"/>
      <c r="MUU130" s="279"/>
      <c r="MUV130" s="279"/>
      <c r="MUW130" s="279"/>
      <c r="MUX130" s="279"/>
      <c r="MUY130" s="279"/>
      <c r="MUZ130" s="279"/>
      <c r="MVA130" s="279"/>
      <c r="MVB130" s="279"/>
      <c r="MVC130" s="279"/>
      <c r="MVD130" s="279"/>
      <c r="MVE130" s="279"/>
      <c r="MVF130" s="279"/>
      <c r="MVG130" s="279"/>
      <c r="MVH130" s="279"/>
      <c r="MVI130" s="279"/>
      <c r="MVJ130" s="279"/>
      <c r="MVK130" s="279"/>
      <c r="MVL130" s="279"/>
      <c r="MVM130" s="279"/>
      <c r="MVN130" s="279"/>
      <c r="MVO130" s="279"/>
      <c r="MVP130" s="279"/>
      <c r="MVQ130" s="279"/>
      <c r="MVR130" s="279"/>
      <c r="MVS130" s="279"/>
      <c r="MVT130" s="279"/>
      <c r="MVU130" s="279"/>
      <c r="MVV130" s="279"/>
      <c r="MVW130" s="279"/>
      <c r="MVX130" s="279"/>
      <c r="MVY130" s="279"/>
      <c r="MVZ130" s="279"/>
      <c r="MWA130" s="279"/>
      <c r="MWB130" s="279"/>
      <c r="MWC130" s="279"/>
      <c r="MWD130" s="279"/>
      <c r="MWE130" s="279"/>
      <c r="MWF130" s="279"/>
      <c r="MWG130" s="279"/>
      <c r="MWH130" s="279"/>
      <c r="MWI130" s="279"/>
      <c r="MWJ130" s="279"/>
      <c r="MWK130" s="279"/>
      <c r="MWL130" s="279"/>
      <c r="MWM130" s="279"/>
      <c r="MWN130" s="279"/>
      <c r="MWO130" s="279"/>
      <c r="MWP130" s="279"/>
      <c r="MWQ130" s="279"/>
      <c r="MWR130" s="279"/>
      <c r="MWS130" s="279"/>
      <c r="MWT130" s="279"/>
      <c r="MWU130" s="279"/>
      <c r="MWV130" s="279"/>
      <c r="MWW130" s="279"/>
      <c r="MWX130" s="279"/>
      <c r="MWY130" s="279"/>
      <c r="MWZ130" s="279"/>
      <c r="MXA130" s="279"/>
      <c r="MXB130" s="279"/>
      <c r="MXC130" s="279"/>
      <c r="MXD130" s="279"/>
      <c r="MXE130" s="279"/>
      <c r="MXF130" s="279"/>
      <c r="MXG130" s="279"/>
      <c r="MXH130" s="279"/>
      <c r="MXI130" s="279"/>
      <c r="MXJ130" s="279"/>
      <c r="MXK130" s="279"/>
      <c r="MXL130" s="279"/>
      <c r="MXM130" s="279"/>
      <c r="MXN130" s="279"/>
      <c r="MXO130" s="279"/>
      <c r="MXP130" s="279"/>
      <c r="MXQ130" s="279"/>
      <c r="MXR130" s="279"/>
      <c r="MXS130" s="279"/>
      <c r="MXT130" s="279"/>
      <c r="MXU130" s="279"/>
      <c r="MXV130" s="279"/>
      <c r="MXW130" s="279"/>
      <c r="MXX130" s="279"/>
      <c r="MXY130" s="279"/>
      <c r="MXZ130" s="279"/>
      <c r="MYA130" s="279"/>
      <c r="MYB130" s="279"/>
      <c r="MYC130" s="279"/>
      <c r="MYD130" s="279"/>
      <c r="MYE130" s="279"/>
      <c r="MYF130" s="279"/>
      <c r="MYG130" s="279"/>
      <c r="MYH130" s="279"/>
      <c r="MYI130" s="279"/>
      <c r="MYJ130" s="279"/>
      <c r="MYK130" s="279"/>
      <c r="MYL130" s="279"/>
      <c r="MYM130" s="279"/>
      <c r="MYN130" s="279"/>
      <c r="MYO130" s="279"/>
      <c r="MYP130" s="279"/>
      <c r="MYQ130" s="279"/>
      <c r="MYR130" s="279"/>
      <c r="MYS130" s="279"/>
      <c r="MYT130" s="279"/>
      <c r="MYU130" s="279"/>
      <c r="MYV130" s="279"/>
      <c r="MYW130" s="279"/>
      <c r="MYX130" s="279"/>
      <c r="MYY130" s="279"/>
      <c r="MYZ130" s="279"/>
      <c r="MZA130" s="279"/>
      <c r="MZB130" s="279"/>
      <c r="MZC130" s="279"/>
      <c r="MZD130" s="279"/>
      <c r="MZE130" s="279"/>
      <c r="MZF130" s="279"/>
      <c r="MZG130" s="279"/>
      <c r="MZH130" s="279"/>
      <c r="MZI130" s="279"/>
      <c r="MZJ130" s="279"/>
      <c r="MZK130" s="279"/>
      <c r="MZL130" s="279"/>
      <c r="MZM130" s="279"/>
      <c r="MZN130" s="279"/>
      <c r="MZO130" s="279"/>
      <c r="MZP130" s="279"/>
      <c r="MZQ130" s="279"/>
      <c r="MZR130" s="279"/>
      <c r="MZS130" s="279"/>
      <c r="MZT130" s="279"/>
      <c r="MZU130" s="279"/>
      <c r="MZV130" s="279"/>
      <c r="MZW130" s="279"/>
      <c r="MZX130" s="279"/>
      <c r="MZY130" s="279"/>
      <c r="MZZ130" s="279"/>
      <c r="NAA130" s="279"/>
      <c r="NAB130" s="279"/>
      <c r="NAC130" s="279"/>
      <c r="NAD130" s="279"/>
      <c r="NAE130" s="279"/>
      <c r="NAF130" s="279"/>
      <c r="NAG130" s="279"/>
      <c r="NAH130" s="279"/>
      <c r="NAI130" s="279"/>
      <c r="NAJ130" s="279"/>
      <c r="NAK130" s="279"/>
      <c r="NAL130" s="279"/>
      <c r="NAM130" s="279"/>
      <c r="NAN130" s="279"/>
      <c r="NAO130" s="279"/>
      <c r="NAP130" s="279"/>
      <c r="NAQ130" s="279"/>
      <c r="NAR130" s="279"/>
      <c r="NAS130" s="279"/>
      <c r="NAT130" s="279"/>
      <c r="NAU130" s="279"/>
      <c r="NAV130" s="279"/>
      <c r="NAW130" s="279"/>
      <c r="NAX130" s="279"/>
      <c r="NAY130" s="279"/>
      <c r="NAZ130" s="279"/>
      <c r="NBA130" s="279"/>
      <c r="NBB130" s="279"/>
      <c r="NBC130" s="279"/>
      <c r="NBD130" s="279"/>
      <c r="NBE130" s="279"/>
      <c r="NBF130" s="279"/>
      <c r="NBG130" s="279"/>
      <c r="NBH130" s="279"/>
      <c r="NBI130" s="279"/>
      <c r="NBJ130" s="279"/>
      <c r="NBK130" s="279"/>
      <c r="NBL130" s="279"/>
      <c r="NBM130" s="279"/>
      <c r="NBN130" s="279"/>
      <c r="NBO130" s="279"/>
      <c r="NBP130" s="279"/>
      <c r="NBQ130" s="279"/>
      <c r="NBR130" s="279"/>
      <c r="NBS130" s="279"/>
      <c r="NBT130" s="279"/>
      <c r="NBU130" s="279"/>
      <c r="NBV130" s="279"/>
      <c r="NBW130" s="279"/>
      <c r="NBX130" s="279"/>
      <c r="NBY130" s="279"/>
      <c r="NBZ130" s="279"/>
      <c r="NCA130" s="279"/>
      <c r="NCB130" s="279"/>
      <c r="NCC130" s="279"/>
      <c r="NCD130" s="279"/>
      <c r="NCE130" s="279"/>
      <c r="NCF130" s="279"/>
      <c r="NCG130" s="279"/>
      <c r="NCH130" s="279"/>
      <c r="NCI130" s="279"/>
      <c r="NCJ130" s="279"/>
      <c r="NCK130" s="279"/>
      <c r="NCL130" s="279"/>
      <c r="NCM130" s="279"/>
      <c r="NCN130" s="279"/>
      <c r="NCO130" s="279"/>
      <c r="NCP130" s="279"/>
      <c r="NCQ130" s="279"/>
      <c r="NCR130" s="279"/>
      <c r="NCS130" s="279"/>
      <c r="NCT130" s="279"/>
      <c r="NCU130" s="279"/>
      <c r="NCV130" s="279"/>
      <c r="NCW130" s="279"/>
      <c r="NCX130" s="279"/>
      <c r="NCY130" s="279"/>
      <c r="NCZ130" s="279"/>
      <c r="NDA130" s="279"/>
      <c r="NDB130" s="279"/>
      <c r="NDC130" s="279"/>
      <c r="NDD130" s="279"/>
      <c r="NDE130" s="279"/>
      <c r="NDF130" s="279"/>
      <c r="NDG130" s="279"/>
      <c r="NDH130" s="279"/>
      <c r="NDI130" s="279"/>
      <c r="NDJ130" s="279"/>
      <c r="NDK130" s="279"/>
      <c r="NDL130" s="279"/>
      <c r="NDM130" s="279"/>
      <c r="NDN130" s="279"/>
      <c r="NDO130" s="279"/>
      <c r="NDP130" s="279"/>
      <c r="NDQ130" s="279"/>
      <c r="NDR130" s="279"/>
      <c r="NDS130" s="279"/>
      <c r="NDT130" s="279"/>
      <c r="NDU130" s="279"/>
      <c r="NDV130" s="279"/>
      <c r="NDW130" s="279"/>
      <c r="NDX130" s="279"/>
      <c r="NDY130" s="279"/>
      <c r="NDZ130" s="279"/>
      <c r="NEA130" s="279"/>
      <c r="NEB130" s="279"/>
      <c r="NEC130" s="279"/>
      <c r="NED130" s="279"/>
      <c r="NEE130" s="279"/>
      <c r="NEF130" s="279"/>
      <c r="NEG130" s="279"/>
      <c r="NEH130" s="279"/>
      <c r="NEI130" s="279"/>
      <c r="NEJ130" s="279"/>
      <c r="NEK130" s="279"/>
      <c r="NEL130" s="279"/>
      <c r="NEM130" s="279"/>
      <c r="NEN130" s="279"/>
      <c r="NEO130" s="279"/>
      <c r="NEP130" s="279"/>
      <c r="NEQ130" s="279"/>
      <c r="NER130" s="279"/>
      <c r="NES130" s="279"/>
      <c r="NET130" s="279"/>
      <c r="NEU130" s="279"/>
      <c r="NEV130" s="279"/>
      <c r="NEW130" s="279"/>
      <c r="NEX130" s="279"/>
      <c r="NEY130" s="279"/>
      <c r="NEZ130" s="279"/>
      <c r="NFA130" s="279"/>
      <c r="NFB130" s="279"/>
      <c r="NFC130" s="279"/>
      <c r="NFD130" s="279"/>
      <c r="NFE130" s="279"/>
      <c r="NFF130" s="279"/>
      <c r="NFG130" s="279"/>
      <c r="NFH130" s="279"/>
      <c r="NFI130" s="279"/>
      <c r="NFJ130" s="279"/>
      <c r="NFK130" s="279"/>
      <c r="NFL130" s="279"/>
      <c r="NFM130" s="279"/>
      <c r="NFN130" s="279"/>
      <c r="NFO130" s="279"/>
      <c r="NFP130" s="279"/>
      <c r="NFQ130" s="279"/>
      <c r="NFR130" s="279"/>
      <c r="NFS130" s="279"/>
      <c r="NFT130" s="279"/>
      <c r="NFU130" s="279"/>
      <c r="NFV130" s="279"/>
      <c r="NFW130" s="279"/>
      <c r="NFX130" s="279"/>
      <c r="NFY130" s="279"/>
      <c r="NFZ130" s="279"/>
      <c r="NGA130" s="279"/>
      <c r="NGB130" s="279"/>
      <c r="NGC130" s="279"/>
      <c r="NGD130" s="279"/>
      <c r="NGE130" s="279"/>
      <c r="NGF130" s="279"/>
      <c r="NGG130" s="279"/>
      <c r="NGH130" s="279"/>
      <c r="NGI130" s="279"/>
      <c r="NGJ130" s="279"/>
      <c r="NGK130" s="279"/>
      <c r="NGL130" s="279"/>
      <c r="NGM130" s="279"/>
      <c r="NGN130" s="279"/>
      <c r="NGO130" s="279"/>
      <c r="NGP130" s="279"/>
      <c r="NGQ130" s="279"/>
      <c r="NGR130" s="279"/>
      <c r="NGS130" s="279"/>
      <c r="NGT130" s="279"/>
      <c r="NGU130" s="279"/>
      <c r="NGV130" s="279"/>
      <c r="NGW130" s="279"/>
      <c r="NGX130" s="279"/>
      <c r="NGY130" s="279"/>
      <c r="NGZ130" s="279"/>
      <c r="NHA130" s="279"/>
      <c r="NHB130" s="279"/>
      <c r="NHC130" s="279"/>
      <c r="NHD130" s="279"/>
      <c r="NHE130" s="279"/>
      <c r="NHF130" s="279"/>
      <c r="NHG130" s="279"/>
      <c r="NHH130" s="279"/>
      <c r="NHI130" s="279"/>
      <c r="NHJ130" s="279"/>
      <c r="NHK130" s="279"/>
      <c r="NHL130" s="279"/>
      <c r="NHM130" s="279"/>
      <c r="NHN130" s="279"/>
      <c r="NHO130" s="279"/>
      <c r="NHP130" s="279"/>
      <c r="NHQ130" s="279"/>
      <c r="NHR130" s="279"/>
      <c r="NHS130" s="279"/>
      <c r="NHT130" s="279"/>
      <c r="NHU130" s="279"/>
      <c r="NHV130" s="279"/>
      <c r="NHW130" s="279"/>
      <c r="NHX130" s="279"/>
      <c r="NHY130" s="279"/>
      <c r="NHZ130" s="279"/>
      <c r="NIA130" s="279"/>
      <c r="NIB130" s="279"/>
      <c r="NIC130" s="279"/>
      <c r="NID130" s="279"/>
      <c r="NIE130" s="279"/>
      <c r="NIF130" s="279"/>
      <c r="NIG130" s="279"/>
      <c r="NIH130" s="279"/>
      <c r="NII130" s="279"/>
      <c r="NIJ130" s="279"/>
      <c r="NIK130" s="279"/>
      <c r="NIL130" s="279"/>
      <c r="NIM130" s="279"/>
      <c r="NIN130" s="279"/>
      <c r="NIO130" s="279"/>
      <c r="NIP130" s="279"/>
      <c r="NIQ130" s="279"/>
      <c r="NIR130" s="279"/>
      <c r="NIS130" s="279"/>
      <c r="NIT130" s="279"/>
      <c r="NIU130" s="279"/>
      <c r="NIV130" s="279"/>
      <c r="NIW130" s="279"/>
      <c r="NIX130" s="279"/>
      <c r="NIY130" s="279"/>
      <c r="NIZ130" s="279"/>
      <c r="NJA130" s="279"/>
      <c r="NJB130" s="279"/>
      <c r="NJC130" s="279"/>
      <c r="NJD130" s="279"/>
      <c r="NJE130" s="279"/>
      <c r="NJF130" s="279"/>
      <c r="NJG130" s="279"/>
      <c r="NJH130" s="279"/>
      <c r="NJI130" s="279"/>
      <c r="NJJ130" s="279"/>
      <c r="NJK130" s="279"/>
      <c r="NJL130" s="279"/>
      <c r="NJM130" s="279"/>
      <c r="NJN130" s="279"/>
      <c r="NJO130" s="279"/>
      <c r="NJP130" s="279"/>
      <c r="NJQ130" s="279"/>
      <c r="NJR130" s="279"/>
      <c r="NJS130" s="279"/>
      <c r="NJT130" s="279"/>
      <c r="NJU130" s="279"/>
      <c r="NJV130" s="279"/>
      <c r="NJW130" s="279"/>
      <c r="NJX130" s="279"/>
      <c r="NJY130" s="279"/>
      <c r="NJZ130" s="279"/>
      <c r="NKA130" s="279"/>
      <c r="NKB130" s="279"/>
      <c r="NKC130" s="279"/>
      <c r="NKD130" s="279"/>
      <c r="NKE130" s="279"/>
      <c r="NKF130" s="279"/>
      <c r="NKG130" s="279"/>
      <c r="NKH130" s="279"/>
      <c r="NKI130" s="279"/>
      <c r="NKJ130" s="279"/>
      <c r="NKK130" s="279"/>
      <c r="NKL130" s="279"/>
      <c r="NKM130" s="279"/>
      <c r="NKN130" s="279"/>
      <c r="NKO130" s="279"/>
      <c r="NKP130" s="279"/>
      <c r="NKQ130" s="279"/>
      <c r="NKR130" s="279"/>
      <c r="NKS130" s="279"/>
      <c r="NKT130" s="279"/>
      <c r="NKU130" s="279"/>
      <c r="NKV130" s="279"/>
      <c r="NKW130" s="279"/>
      <c r="NKX130" s="279"/>
      <c r="NKY130" s="279"/>
      <c r="NKZ130" s="279"/>
      <c r="NLA130" s="279"/>
      <c r="NLB130" s="279"/>
      <c r="NLC130" s="279"/>
      <c r="NLD130" s="279"/>
      <c r="NLE130" s="279"/>
      <c r="NLF130" s="279"/>
      <c r="NLG130" s="279"/>
      <c r="NLH130" s="279"/>
      <c r="NLI130" s="279"/>
      <c r="NLJ130" s="279"/>
      <c r="NLK130" s="279"/>
      <c r="NLL130" s="279"/>
      <c r="NLM130" s="279"/>
      <c r="NLN130" s="279"/>
      <c r="NLO130" s="279"/>
      <c r="NLP130" s="279"/>
      <c r="NLQ130" s="279"/>
      <c r="NLR130" s="279"/>
      <c r="NLS130" s="279"/>
      <c r="NLT130" s="279"/>
      <c r="NLU130" s="279"/>
      <c r="NLV130" s="279"/>
      <c r="NLW130" s="279"/>
      <c r="NLX130" s="279"/>
      <c r="NLY130" s="279"/>
      <c r="NLZ130" s="279"/>
      <c r="NMA130" s="279"/>
      <c r="NMB130" s="279"/>
      <c r="NMC130" s="279"/>
      <c r="NMD130" s="279"/>
      <c r="NME130" s="279"/>
      <c r="NMF130" s="279"/>
      <c r="NMG130" s="279"/>
      <c r="NMH130" s="279"/>
      <c r="NMI130" s="279"/>
      <c r="NMJ130" s="279"/>
      <c r="NMK130" s="279"/>
      <c r="NML130" s="279"/>
      <c r="NMM130" s="279"/>
      <c r="NMN130" s="279"/>
      <c r="NMO130" s="279"/>
      <c r="NMP130" s="279"/>
      <c r="NMQ130" s="279"/>
      <c r="NMR130" s="279"/>
      <c r="NMS130" s="279"/>
      <c r="NMT130" s="279"/>
      <c r="NMU130" s="279"/>
      <c r="NMV130" s="279"/>
      <c r="NMW130" s="279"/>
      <c r="NMX130" s="279"/>
      <c r="NMY130" s="279"/>
      <c r="NMZ130" s="279"/>
      <c r="NNA130" s="279"/>
      <c r="NNB130" s="279"/>
      <c r="NNC130" s="279"/>
      <c r="NND130" s="279"/>
      <c r="NNE130" s="279"/>
      <c r="NNF130" s="279"/>
      <c r="NNG130" s="279"/>
      <c r="NNH130" s="279"/>
      <c r="NNI130" s="279"/>
      <c r="NNJ130" s="279"/>
      <c r="NNK130" s="279"/>
      <c r="NNL130" s="279"/>
      <c r="NNM130" s="279"/>
      <c r="NNN130" s="279"/>
      <c r="NNO130" s="279"/>
      <c r="NNP130" s="279"/>
      <c r="NNQ130" s="279"/>
      <c r="NNR130" s="279"/>
      <c r="NNS130" s="279"/>
      <c r="NNT130" s="279"/>
      <c r="NNU130" s="279"/>
      <c r="NNV130" s="279"/>
      <c r="NNW130" s="279"/>
      <c r="NNX130" s="279"/>
      <c r="NNY130" s="279"/>
      <c r="NNZ130" s="279"/>
      <c r="NOA130" s="279"/>
      <c r="NOB130" s="279"/>
      <c r="NOC130" s="279"/>
      <c r="NOD130" s="279"/>
      <c r="NOE130" s="279"/>
      <c r="NOF130" s="279"/>
      <c r="NOG130" s="279"/>
      <c r="NOH130" s="279"/>
      <c r="NOI130" s="279"/>
      <c r="NOJ130" s="279"/>
      <c r="NOK130" s="279"/>
      <c r="NOL130" s="279"/>
      <c r="NOM130" s="279"/>
      <c r="NON130" s="279"/>
      <c r="NOO130" s="279"/>
      <c r="NOP130" s="279"/>
      <c r="NOQ130" s="279"/>
      <c r="NOR130" s="279"/>
      <c r="NOS130" s="279"/>
      <c r="NOT130" s="279"/>
      <c r="NOU130" s="279"/>
      <c r="NOV130" s="279"/>
      <c r="NOW130" s="279"/>
      <c r="NOX130" s="279"/>
      <c r="NOY130" s="279"/>
      <c r="NOZ130" s="279"/>
      <c r="NPA130" s="279"/>
      <c r="NPB130" s="279"/>
      <c r="NPC130" s="279"/>
      <c r="NPD130" s="279"/>
      <c r="NPE130" s="279"/>
      <c r="NPF130" s="279"/>
      <c r="NPG130" s="279"/>
      <c r="NPH130" s="279"/>
      <c r="NPI130" s="279"/>
      <c r="NPJ130" s="279"/>
      <c r="NPK130" s="279"/>
      <c r="NPL130" s="279"/>
      <c r="NPM130" s="279"/>
      <c r="NPN130" s="279"/>
      <c r="NPO130" s="279"/>
      <c r="NPP130" s="279"/>
      <c r="NPQ130" s="279"/>
      <c r="NPR130" s="279"/>
      <c r="NPS130" s="279"/>
      <c r="NPT130" s="279"/>
      <c r="NPU130" s="279"/>
      <c r="NPV130" s="279"/>
      <c r="NPW130" s="279"/>
      <c r="NPX130" s="279"/>
      <c r="NPY130" s="279"/>
      <c r="NPZ130" s="279"/>
      <c r="NQA130" s="279"/>
      <c r="NQB130" s="279"/>
      <c r="NQC130" s="279"/>
      <c r="NQD130" s="279"/>
      <c r="NQE130" s="279"/>
      <c r="NQF130" s="279"/>
      <c r="NQG130" s="279"/>
      <c r="NQH130" s="279"/>
      <c r="NQI130" s="279"/>
      <c r="NQJ130" s="279"/>
      <c r="NQK130" s="279"/>
      <c r="NQL130" s="279"/>
      <c r="NQM130" s="279"/>
      <c r="NQN130" s="279"/>
      <c r="NQO130" s="279"/>
      <c r="NQP130" s="279"/>
      <c r="NQQ130" s="279"/>
      <c r="NQR130" s="279"/>
      <c r="NQS130" s="279"/>
      <c r="NQT130" s="279"/>
      <c r="NQU130" s="279"/>
      <c r="NQV130" s="279"/>
      <c r="NQW130" s="279"/>
      <c r="NQX130" s="279"/>
      <c r="NQY130" s="279"/>
      <c r="NQZ130" s="279"/>
      <c r="NRA130" s="279"/>
      <c r="NRB130" s="279"/>
      <c r="NRC130" s="279"/>
      <c r="NRD130" s="279"/>
      <c r="NRE130" s="279"/>
      <c r="NRF130" s="279"/>
      <c r="NRG130" s="279"/>
      <c r="NRH130" s="279"/>
      <c r="NRI130" s="279"/>
      <c r="NRJ130" s="279"/>
      <c r="NRK130" s="279"/>
      <c r="NRL130" s="279"/>
      <c r="NRM130" s="279"/>
      <c r="NRN130" s="279"/>
      <c r="NRO130" s="279"/>
      <c r="NRP130" s="279"/>
      <c r="NRQ130" s="279"/>
      <c r="NRR130" s="279"/>
      <c r="NRS130" s="279"/>
      <c r="NRT130" s="279"/>
      <c r="NRU130" s="279"/>
      <c r="NRV130" s="279"/>
      <c r="NRW130" s="279"/>
      <c r="NRX130" s="279"/>
      <c r="NRY130" s="279"/>
      <c r="NRZ130" s="279"/>
      <c r="NSA130" s="279"/>
      <c r="NSB130" s="279"/>
      <c r="NSC130" s="279"/>
      <c r="NSD130" s="279"/>
      <c r="NSE130" s="279"/>
      <c r="NSF130" s="279"/>
      <c r="NSG130" s="279"/>
      <c r="NSH130" s="279"/>
      <c r="NSI130" s="279"/>
      <c r="NSJ130" s="279"/>
      <c r="NSK130" s="279"/>
      <c r="NSL130" s="279"/>
      <c r="NSM130" s="279"/>
      <c r="NSN130" s="279"/>
      <c r="NSO130" s="279"/>
      <c r="NSP130" s="279"/>
      <c r="NSQ130" s="279"/>
      <c r="NSR130" s="279"/>
      <c r="NSS130" s="279"/>
      <c r="NST130" s="279"/>
      <c r="NSU130" s="279"/>
      <c r="NSV130" s="279"/>
      <c r="NSW130" s="279"/>
      <c r="NSX130" s="279"/>
      <c r="NSY130" s="279"/>
      <c r="NSZ130" s="279"/>
      <c r="NTA130" s="279"/>
      <c r="NTB130" s="279"/>
      <c r="NTC130" s="279"/>
      <c r="NTD130" s="279"/>
      <c r="NTE130" s="279"/>
      <c r="NTF130" s="279"/>
      <c r="NTG130" s="279"/>
      <c r="NTH130" s="279"/>
      <c r="NTI130" s="279"/>
      <c r="NTJ130" s="279"/>
      <c r="NTK130" s="279"/>
      <c r="NTL130" s="279"/>
      <c r="NTM130" s="279"/>
      <c r="NTN130" s="279"/>
      <c r="NTO130" s="279"/>
      <c r="NTP130" s="279"/>
      <c r="NTQ130" s="279"/>
      <c r="NTR130" s="279"/>
      <c r="NTS130" s="279"/>
      <c r="NTT130" s="279"/>
      <c r="NTU130" s="279"/>
      <c r="NTV130" s="279"/>
      <c r="NTW130" s="279"/>
      <c r="NTX130" s="279"/>
      <c r="NTY130" s="279"/>
      <c r="NTZ130" s="279"/>
      <c r="NUA130" s="279"/>
      <c r="NUB130" s="279"/>
      <c r="NUC130" s="279"/>
      <c r="NUD130" s="279"/>
      <c r="NUE130" s="279"/>
      <c r="NUF130" s="279"/>
      <c r="NUG130" s="279"/>
      <c r="NUH130" s="279"/>
      <c r="NUI130" s="279"/>
      <c r="NUJ130" s="279"/>
      <c r="NUK130" s="279"/>
      <c r="NUL130" s="279"/>
      <c r="NUM130" s="279"/>
      <c r="NUN130" s="279"/>
      <c r="NUO130" s="279"/>
      <c r="NUP130" s="279"/>
      <c r="NUQ130" s="279"/>
      <c r="NUR130" s="279"/>
      <c r="NUS130" s="279"/>
      <c r="NUT130" s="279"/>
      <c r="NUU130" s="279"/>
      <c r="NUV130" s="279"/>
      <c r="NUW130" s="279"/>
      <c r="NUX130" s="279"/>
      <c r="NUY130" s="279"/>
      <c r="NUZ130" s="279"/>
      <c r="NVA130" s="279"/>
      <c r="NVB130" s="279"/>
      <c r="NVC130" s="279"/>
      <c r="NVD130" s="279"/>
      <c r="NVE130" s="279"/>
      <c r="NVF130" s="279"/>
      <c r="NVG130" s="279"/>
      <c r="NVH130" s="279"/>
      <c r="NVI130" s="279"/>
      <c r="NVJ130" s="279"/>
      <c r="NVK130" s="279"/>
      <c r="NVL130" s="279"/>
      <c r="NVM130" s="279"/>
      <c r="NVN130" s="279"/>
      <c r="NVO130" s="279"/>
      <c r="NVP130" s="279"/>
      <c r="NVQ130" s="279"/>
      <c r="NVR130" s="279"/>
      <c r="NVS130" s="279"/>
      <c r="NVT130" s="279"/>
      <c r="NVU130" s="279"/>
      <c r="NVV130" s="279"/>
      <c r="NVW130" s="279"/>
      <c r="NVX130" s="279"/>
      <c r="NVY130" s="279"/>
      <c r="NVZ130" s="279"/>
      <c r="NWA130" s="279"/>
      <c r="NWB130" s="279"/>
      <c r="NWC130" s="279"/>
      <c r="NWD130" s="279"/>
      <c r="NWE130" s="279"/>
      <c r="NWF130" s="279"/>
      <c r="NWG130" s="279"/>
      <c r="NWH130" s="279"/>
      <c r="NWI130" s="279"/>
      <c r="NWJ130" s="279"/>
      <c r="NWK130" s="279"/>
      <c r="NWL130" s="279"/>
      <c r="NWM130" s="279"/>
      <c r="NWN130" s="279"/>
      <c r="NWO130" s="279"/>
      <c r="NWP130" s="279"/>
      <c r="NWQ130" s="279"/>
      <c r="NWR130" s="279"/>
      <c r="NWS130" s="279"/>
      <c r="NWT130" s="279"/>
      <c r="NWU130" s="279"/>
      <c r="NWV130" s="279"/>
      <c r="NWW130" s="279"/>
      <c r="NWX130" s="279"/>
      <c r="NWY130" s="279"/>
      <c r="NWZ130" s="279"/>
      <c r="NXA130" s="279"/>
      <c r="NXB130" s="279"/>
      <c r="NXC130" s="279"/>
      <c r="NXD130" s="279"/>
      <c r="NXE130" s="279"/>
      <c r="NXF130" s="279"/>
      <c r="NXG130" s="279"/>
      <c r="NXH130" s="279"/>
      <c r="NXI130" s="279"/>
      <c r="NXJ130" s="279"/>
      <c r="NXK130" s="279"/>
      <c r="NXL130" s="279"/>
      <c r="NXM130" s="279"/>
      <c r="NXN130" s="279"/>
      <c r="NXO130" s="279"/>
      <c r="NXP130" s="279"/>
      <c r="NXQ130" s="279"/>
      <c r="NXR130" s="279"/>
      <c r="NXS130" s="279"/>
      <c r="NXT130" s="279"/>
      <c r="NXU130" s="279"/>
      <c r="NXV130" s="279"/>
      <c r="NXW130" s="279"/>
      <c r="NXX130" s="279"/>
      <c r="NXY130" s="279"/>
      <c r="NXZ130" s="279"/>
      <c r="NYA130" s="279"/>
      <c r="NYB130" s="279"/>
      <c r="NYC130" s="279"/>
      <c r="NYD130" s="279"/>
      <c r="NYE130" s="279"/>
      <c r="NYF130" s="279"/>
      <c r="NYG130" s="279"/>
      <c r="NYH130" s="279"/>
      <c r="NYI130" s="279"/>
      <c r="NYJ130" s="279"/>
      <c r="NYK130" s="279"/>
      <c r="NYL130" s="279"/>
      <c r="NYM130" s="279"/>
      <c r="NYN130" s="279"/>
      <c r="NYO130" s="279"/>
      <c r="NYP130" s="279"/>
      <c r="NYQ130" s="279"/>
      <c r="NYR130" s="279"/>
      <c r="NYS130" s="279"/>
      <c r="NYT130" s="279"/>
      <c r="NYU130" s="279"/>
      <c r="NYV130" s="279"/>
      <c r="NYW130" s="279"/>
      <c r="NYX130" s="279"/>
      <c r="NYY130" s="279"/>
      <c r="NYZ130" s="279"/>
      <c r="NZA130" s="279"/>
      <c r="NZB130" s="279"/>
      <c r="NZC130" s="279"/>
      <c r="NZD130" s="279"/>
      <c r="NZE130" s="279"/>
      <c r="NZF130" s="279"/>
      <c r="NZG130" s="279"/>
      <c r="NZH130" s="279"/>
      <c r="NZI130" s="279"/>
      <c r="NZJ130" s="279"/>
      <c r="NZK130" s="279"/>
      <c r="NZL130" s="279"/>
      <c r="NZM130" s="279"/>
      <c r="NZN130" s="279"/>
      <c r="NZO130" s="279"/>
      <c r="NZP130" s="279"/>
      <c r="NZQ130" s="279"/>
      <c r="NZR130" s="279"/>
      <c r="NZS130" s="279"/>
      <c r="NZT130" s="279"/>
      <c r="NZU130" s="279"/>
      <c r="NZV130" s="279"/>
      <c r="NZW130" s="279"/>
      <c r="NZX130" s="279"/>
      <c r="NZY130" s="279"/>
      <c r="NZZ130" s="279"/>
      <c r="OAA130" s="279"/>
      <c r="OAB130" s="279"/>
      <c r="OAC130" s="279"/>
      <c r="OAD130" s="279"/>
      <c r="OAE130" s="279"/>
      <c r="OAF130" s="279"/>
      <c r="OAG130" s="279"/>
      <c r="OAH130" s="279"/>
      <c r="OAI130" s="279"/>
      <c r="OAJ130" s="279"/>
      <c r="OAK130" s="279"/>
      <c r="OAL130" s="279"/>
      <c r="OAM130" s="279"/>
      <c r="OAN130" s="279"/>
      <c r="OAO130" s="279"/>
      <c r="OAP130" s="279"/>
      <c r="OAQ130" s="279"/>
      <c r="OAR130" s="279"/>
      <c r="OAS130" s="279"/>
      <c r="OAT130" s="279"/>
      <c r="OAU130" s="279"/>
      <c r="OAV130" s="279"/>
      <c r="OAW130" s="279"/>
      <c r="OAX130" s="279"/>
      <c r="OAY130" s="279"/>
      <c r="OAZ130" s="279"/>
      <c r="OBA130" s="279"/>
      <c r="OBB130" s="279"/>
      <c r="OBC130" s="279"/>
      <c r="OBD130" s="279"/>
      <c r="OBE130" s="279"/>
      <c r="OBF130" s="279"/>
      <c r="OBG130" s="279"/>
      <c r="OBH130" s="279"/>
      <c r="OBI130" s="279"/>
      <c r="OBJ130" s="279"/>
      <c r="OBK130" s="279"/>
      <c r="OBL130" s="279"/>
      <c r="OBM130" s="279"/>
      <c r="OBN130" s="279"/>
      <c r="OBO130" s="279"/>
      <c r="OBP130" s="279"/>
      <c r="OBQ130" s="279"/>
      <c r="OBR130" s="279"/>
      <c r="OBS130" s="279"/>
      <c r="OBT130" s="279"/>
      <c r="OBU130" s="279"/>
      <c r="OBV130" s="279"/>
      <c r="OBW130" s="279"/>
      <c r="OBX130" s="279"/>
      <c r="OBY130" s="279"/>
      <c r="OBZ130" s="279"/>
      <c r="OCA130" s="279"/>
      <c r="OCB130" s="279"/>
      <c r="OCC130" s="279"/>
      <c r="OCD130" s="279"/>
      <c r="OCE130" s="279"/>
      <c r="OCF130" s="279"/>
      <c r="OCG130" s="279"/>
      <c r="OCH130" s="279"/>
      <c r="OCI130" s="279"/>
      <c r="OCJ130" s="279"/>
      <c r="OCK130" s="279"/>
      <c r="OCL130" s="279"/>
      <c r="OCM130" s="279"/>
      <c r="OCN130" s="279"/>
      <c r="OCO130" s="279"/>
      <c r="OCP130" s="279"/>
      <c r="OCQ130" s="279"/>
      <c r="OCR130" s="279"/>
      <c r="OCS130" s="279"/>
      <c r="OCT130" s="279"/>
      <c r="OCU130" s="279"/>
      <c r="OCV130" s="279"/>
      <c r="OCW130" s="279"/>
      <c r="OCX130" s="279"/>
      <c r="OCY130" s="279"/>
      <c r="OCZ130" s="279"/>
      <c r="ODA130" s="279"/>
      <c r="ODB130" s="279"/>
      <c r="ODC130" s="279"/>
      <c r="ODD130" s="279"/>
      <c r="ODE130" s="279"/>
      <c r="ODF130" s="279"/>
      <c r="ODG130" s="279"/>
      <c r="ODH130" s="279"/>
      <c r="ODI130" s="279"/>
      <c r="ODJ130" s="279"/>
      <c r="ODK130" s="279"/>
      <c r="ODL130" s="279"/>
      <c r="ODM130" s="279"/>
      <c r="ODN130" s="279"/>
      <c r="ODO130" s="279"/>
      <c r="ODP130" s="279"/>
      <c r="ODQ130" s="279"/>
      <c r="ODR130" s="279"/>
      <c r="ODS130" s="279"/>
      <c r="ODT130" s="279"/>
      <c r="ODU130" s="279"/>
      <c r="ODV130" s="279"/>
      <c r="ODW130" s="279"/>
      <c r="ODX130" s="279"/>
      <c r="ODY130" s="279"/>
      <c r="ODZ130" s="279"/>
      <c r="OEA130" s="279"/>
      <c r="OEB130" s="279"/>
      <c r="OEC130" s="279"/>
      <c r="OED130" s="279"/>
      <c r="OEE130" s="279"/>
      <c r="OEF130" s="279"/>
      <c r="OEG130" s="279"/>
      <c r="OEH130" s="279"/>
      <c r="OEI130" s="279"/>
      <c r="OEJ130" s="279"/>
      <c r="OEK130" s="279"/>
      <c r="OEL130" s="279"/>
      <c r="OEM130" s="279"/>
      <c r="OEN130" s="279"/>
      <c r="OEO130" s="279"/>
      <c r="OEP130" s="279"/>
      <c r="OEQ130" s="279"/>
      <c r="OER130" s="279"/>
      <c r="OES130" s="279"/>
      <c r="OET130" s="279"/>
      <c r="OEU130" s="279"/>
      <c r="OEV130" s="279"/>
      <c r="OEW130" s="279"/>
      <c r="OEX130" s="279"/>
      <c r="OEY130" s="279"/>
      <c r="OEZ130" s="279"/>
      <c r="OFA130" s="279"/>
      <c r="OFB130" s="279"/>
      <c r="OFC130" s="279"/>
      <c r="OFD130" s="279"/>
      <c r="OFE130" s="279"/>
      <c r="OFF130" s="279"/>
      <c r="OFG130" s="279"/>
      <c r="OFH130" s="279"/>
      <c r="OFI130" s="279"/>
      <c r="OFJ130" s="279"/>
      <c r="OFK130" s="279"/>
      <c r="OFL130" s="279"/>
      <c r="OFM130" s="279"/>
      <c r="OFN130" s="279"/>
      <c r="OFO130" s="279"/>
      <c r="OFP130" s="279"/>
      <c r="OFQ130" s="279"/>
      <c r="OFR130" s="279"/>
      <c r="OFS130" s="279"/>
      <c r="OFT130" s="279"/>
      <c r="OFU130" s="279"/>
      <c r="OFV130" s="279"/>
      <c r="OFW130" s="279"/>
      <c r="OFX130" s="279"/>
      <c r="OFY130" s="279"/>
      <c r="OFZ130" s="279"/>
      <c r="OGA130" s="279"/>
      <c r="OGB130" s="279"/>
      <c r="OGC130" s="279"/>
      <c r="OGD130" s="279"/>
      <c r="OGE130" s="279"/>
      <c r="OGF130" s="279"/>
      <c r="OGG130" s="279"/>
      <c r="OGH130" s="279"/>
      <c r="OGI130" s="279"/>
      <c r="OGJ130" s="279"/>
      <c r="OGK130" s="279"/>
      <c r="OGL130" s="279"/>
      <c r="OGM130" s="279"/>
      <c r="OGN130" s="279"/>
      <c r="OGO130" s="279"/>
      <c r="OGP130" s="279"/>
      <c r="OGQ130" s="279"/>
      <c r="OGR130" s="279"/>
      <c r="OGS130" s="279"/>
      <c r="OGT130" s="279"/>
      <c r="OGU130" s="279"/>
      <c r="OGV130" s="279"/>
      <c r="OGW130" s="279"/>
      <c r="OGX130" s="279"/>
      <c r="OGY130" s="279"/>
      <c r="OGZ130" s="279"/>
      <c r="OHA130" s="279"/>
      <c r="OHB130" s="279"/>
      <c r="OHC130" s="279"/>
      <c r="OHD130" s="279"/>
      <c r="OHE130" s="279"/>
      <c r="OHF130" s="279"/>
      <c r="OHG130" s="279"/>
      <c r="OHH130" s="279"/>
      <c r="OHI130" s="279"/>
      <c r="OHJ130" s="279"/>
      <c r="OHK130" s="279"/>
      <c r="OHL130" s="279"/>
      <c r="OHM130" s="279"/>
      <c r="OHN130" s="279"/>
      <c r="OHO130" s="279"/>
      <c r="OHP130" s="279"/>
      <c r="OHQ130" s="279"/>
      <c r="OHR130" s="279"/>
      <c r="OHS130" s="279"/>
      <c r="OHT130" s="279"/>
      <c r="OHU130" s="279"/>
      <c r="OHV130" s="279"/>
      <c r="OHW130" s="279"/>
      <c r="OHX130" s="279"/>
      <c r="OHY130" s="279"/>
      <c r="OHZ130" s="279"/>
      <c r="OIA130" s="279"/>
      <c r="OIB130" s="279"/>
      <c r="OIC130" s="279"/>
      <c r="OID130" s="279"/>
      <c r="OIE130" s="279"/>
      <c r="OIF130" s="279"/>
      <c r="OIG130" s="279"/>
      <c r="OIH130" s="279"/>
      <c r="OII130" s="279"/>
      <c r="OIJ130" s="279"/>
      <c r="OIK130" s="279"/>
      <c r="OIL130" s="279"/>
      <c r="OIM130" s="279"/>
      <c r="OIN130" s="279"/>
      <c r="OIO130" s="279"/>
      <c r="OIP130" s="279"/>
      <c r="OIQ130" s="279"/>
      <c r="OIR130" s="279"/>
      <c r="OIS130" s="279"/>
      <c r="OIT130" s="279"/>
      <c r="OIU130" s="279"/>
      <c r="OIV130" s="279"/>
      <c r="OIW130" s="279"/>
      <c r="OIX130" s="279"/>
      <c r="OIY130" s="279"/>
      <c r="OIZ130" s="279"/>
      <c r="OJA130" s="279"/>
      <c r="OJB130" s="279"/>
      <c r="OJC130" s="279"/>
      <c r="OJD130" s="279"/>
      <c r="OJE130" s="279"/>
      <c r="OJF130" s="279"/>
      <c r="OJG130" s="279"/>
      <c r="OJH130" s="279"/>
      <c r="OJI130" s="279"/>
      <c r="OJJ130" s="279"/>
      <c r="OJK130" s="279"/>
      <c r="OJL130" s="279"/>
      <c r="OJM130" s="279"/>
      <c r="OJN130" s="279"/>
      <c r="OJO130" s="279"/>
      <c r="OJP130" s="279"/>
      <c r="OJQ130" s="279"/>
      <c r="OJR130" s="279"/>
      <c r="OJS130" s="279"/>
      <c r="OJT130" s="279"/>
      <c r="OJU130" s="279"/>
      <c r="OJV130" s="279"/>
      <c r="OJW130" s="279"/>
      <c r="OJX130" s="279"/>
      <c r="OJY130" s="279"/>
      <c r="OJZ130" s="279"/>
      <c r="OKA130" s="279"/>
      <c r="OKB130" s="279"/>
      <c r="OKC130" s="279"/>
      <c r="OKD130" s="279"/>
      <c r="OKE130" s="279"/>
      <c r="OKF130" s="279"/>
      <c r="OKG130" s="279"/>
      <c r="OKH130" s="279"/>
      <c r="OKI130" s="279"/>
      <c r="OKJ130" s="279"/>
      <c r="OKK130" s="279"/>
      <c r="OKL130" s="279"/>
      <c r="OKM130" s="279"/>
      <c r="OKN130" s="279"/>
      <c r="OKO130" s="279"/>
      <c r="OKP130" s="279"/>
      <c r="OKQ130" s="279"/>
      <c r="OKR130" s="279"/>
      <c r="OKS130" s="279"/>
      <c r="OKT130" s="279"/>
      <c r="OKU130" s="279"/>
      <c r="OKV130" s="279"/>
      <c r="OKW130" s="279"/>
      <c r="OKX130" s="279"/>
      <c r="OKY130" s="279"/>
      <c r="OKZ130" s="279"/>
      <c r="OLA130" s="279"/>
      <c r="OLB130" s="279"/>
      <c r="OLC130" s="279"/>
      <c r="OLD130" s="279"/>
      <c r="OLE130" s="279"/>
      <c r="OLF130" s="279"/>
      <c r="OLG130" s="279"/>
      <c r="OLH130" s="279"/>
      <c r="OLI130" s="279"/>
      <c r="OLJ130" s="279"/>
      <c r="OLK130" s="279"/>
      <c r="OLL130" s="279"/>
      <c r="OLM130" s="279"/>
      <c r="OLN130" s="279"/>
      <c r="OLO130" s="279"/>
      <c r="OLP130" s="279"/>
      <c r="OLQ130" s="279"/>
      <c r="OLR130" s="279"/>
      <c r="OLS130" s="279"/>
      <c r="OLT130" s="279"/>
      <c r="OLU130" s="279"/>
      <c r="OLV130" s="279"/>
      <c r="OLW130" s="279"/>
      <c r="OLX130" s="279"/>
      <c r="OLY130" s="279"/>
      <c r="OLZ130" s="279"/>
      <c r="OMA130" s="279"/>
      <c r="OMB130" s="279"/>
      <c r="OMC130" s="279"/>
      <c r="OMD130" s="279"/>
      <c r="OME130" s="279"/>
      <c r="OMF130" s="279"/>
      <c r="OMG130" s="279"/>
      <c r="OMH130" s="279"/>
      <c r="OMI130" s="279"/>
      <c r="OMJ130" s="279"/>
      <c r="OMK130" s="279"/>
      <c r="OML130" s="279"/>
      <c r="OMM130" s="279"/>
      <c r="OMN130" s="279"/>
      <c r="OMO130" s="279"/>
      <c r="OMP130" s="279"/>
      <c r="OMQ130" s="279"/>
      <c r="OMR130" s="279"/>
      <c r="OMS130" s="279"/>
      <c r="OMT130" s="279"/>
      <c r="OMU130" s="279"/>
      <c r="OMV130" s="279"/>
      <c r="OMW130" s="279"/>
      <c r="OMX130" s="279"/>
      <c r="OMY130" s="279"/>
      <c r="OMZ130" s="279"/>
      <c r="ONA130" s="279"/>
      <c r="ONB130" s="279"/>
      <c r="ONC130" s="279"/>
      <c r="OND130" s="279"/>
      <c r="ONE130" s="279"/>
      <c r="ONF130" s="279"/>
      <c r="ONG130" s="279"/>
      <c r="ONH130" s="279"/>
      <c r="ONI130" s="279"/>
      <c r="ONJ130" s="279"/>
      <c r="ONK130" s="279"/>
      <c r="ONL130" s="279"/>
      <c r="ONM130" s="279"/>
      <c r="ONN130" s="279"/>
      <c r="ONO130" s="279"/>
      <c r="ONP130" s="279"/>
      <c r="ONQ130" s="279"/>
      <c r="ONR130" s="279"/>
      <c r="ONS130" s="279"/>
      <c r="ONT130" s="279"/>
      <c r="ONU130" s="279"/>
      <c r="ONV130" s="279"/>
      <c r="ONW130" s="279"/>
      <c r="ONX130" s="279"/>
      <c r="ONY130" s="279"/>
      <c r="ONZ130" s="279"/>
      <c r="OOA130" s="279"/>
      <c r="OOB130" s="279"/>
      <c r="OOC130" s="279"/>
      <c r="OOD130" s="279"/>
      <c r="OOE130" s="279"/>
      <c r="OOF130" s="279"/>
      <c r="OOG130" s="279"/>
      <c r="OOH130" s="279"/>
      <c r="OOI130" s="279"/>
      <c r="OOJ130" s="279"/>
      <c r="OOK130" s="279"/>
      <c r="OOL130" s="279"/>
      <c r="OOM130" s="279"/>
      <c r="OON130" s="279"/>
      <c r="OOO130" s="279"/>
      <c r="OOP130" s="279"/>
      <c r="OOQ130" s="279"/>
      <c r="OOR130" s="279"/>
      <c r="OOS130" s="279"/>
      <c r="OOT130" s="279"/>
      <c r="OOU130" s="279"/>
      <c r="OOV130" s="279"/>
      <c r="OOW130" s="279"/>
      <c r="OOX130" s="279"/>
      <c r="OOY130" s="279"/>
      <c r="OOZ130" s="279"/>
      <c r="OPA130" s="279"/>
      <c r="OPB130" s="279"/>
      <c r="OPC130" s="279"/>
      <c r="OPD130" s="279"/>
      <c r="OPE130" s="279"/>
      <c r="OPF130" s="279"/>
      <c r="OPG130" s="279"/>
      <c r="OPH130" s="279"/>
      <c r="OPI130" s="279"/>
      <c r="OPJ130" s="279"/>
      <c r="OPK130" s="279"/>
      <c r="OPL130" s="279"/>
      <c r="OPM130" s="279"/>
      <c r="OPN130" s="279"/>
      <c r="OPO130" s="279"/>
      <c r="OPP130" s="279"/>
      <c r="OPQ130" s="279"/>
      <c r="OPR130" s="279"/>
      <c r="OPS130" s="279"/>
      <c r="OPT130" s="279"/>
      <c r="OPU130" s="279"/>
      <c r="OPV130" s="279"/>
      <c r="OPW130" s="279"/>
      <c r="OPX130" s="279"/>
      <c r="OPY130" s="279"/>
      <c r="OPZ130" s="279"/>
      <c r="OQA130" s="279"/>
      <c r="OQB130" s="279"/>
      <c r="OQC130" s="279"/>
      <c r="OQD130" s="279"/>
      <c r="OQE130" s="279"/>
      <c r="OQF130" s="279"/>
      <c r="OQG130" s="279"/>
      <c r="OQH130" s="279"/>
      <c r="OQI130" s="279"/>
      <c r="OQJ130" s="279"/>
      <c r="OQK130" s="279"/>
      <c r="OQL130" s="279"/>
      <c r="OQM130" s="279"/>
      <c r="OQN130" s="279"/>
      <c r="OQO130" s="279"/>
      <c r="OQP130" s="279"/>
      <c r="OQQ130" s="279"/>
      <c r="OQR130" s="279"/>
      <c r="OQS130" s="279"/>
      <c r="OQT130" s="279"/>
      <c r="OQU130" s="279"/>
      <c r="OQV130" s="279"/>
      <c r="OQW130" s="279"/>
      <c r="OQX130" s="279"/>
      <c r="OQY130" s="279"/>
      <c r="OQZ130" s="279"/>
      <c r="ORA130" s="279"/>
      <c r="ORB130" s="279"/>
      <c r="ORC130" s="279"/>
      <c r="ORD130" s="279"/>
      <c r="ORE130" s="279"/>
      <c r="ORF130" s="279"/>
      <c r="ORG130" s="279"/>
      <c r="ORH130" s="279"/>
      <c r="ORI130" s="279"/>
      <c r="ORJ130" s="279"/>
      <c r="ORK130" s="279"/>
      <c r="ORL130" s="279"/>
      <c r="ORM130" s="279"/>
      <c r="ORN130" s="279"/>
      <c r="ORO130" s="279"/>
      <c r="ORP130" s="279"/>
      <c r="ORQ130" s="279"/>
      <c r="ORR130" s="279"/>
      <c r="ORS130" s="279"/>
      <c r="ORT130" s="279"/>
      <c r="ORU130" s="279"/>
      <c r="ORV130" s="279"/>
      <c r="ORW130" s="279"/>
      <c r="ORX130" s="279"/>
      <c r="ORY130" s="279"/>
      <c r="ORZ130" s="279"/>
      <c r="OSA130" s="279"/>
      <c r="OSB130" s="279"/>
      <c r="OSC130" s="279"/>
      <c r="OSD130" s="279"/>
      <c r="OSE130" s="279"/>
      <c r="OSF130" s="279"/>
      <c r="OSG130" s="279"/>
      <c r="OSH130" s="279"/>
      <c r="OSI130" s="279"/>
      <c r="OSJ130" s="279"/>
      <c r="OSK130" s="279"/>
      <c r="OSL130" s="279"/>
      <c r="OSM130" s="279"/>
      <c r="OSN130" s="279"/>
      <c r="OSO130" s="279"/>
      <c r="OSP130" s="279"/>
      <c r="OSQ130" s="279"/>
      <c r="OSR130" s="279"/>
      <c r="OSS130" s="279"/>
      <c r="OST130" s="279"/>
      <c r="OSU130" s="279"/>
      <c r="OSV130" s="279"/>
      <c r="OSW130" s="279"/>
      <c r="OSX130" s="279"/>
      <c r="OSY130" s="279"/>
      <c r="OSZ130" s="279"/>
      <c r="OTA130" s="279"/>
      <c r="OTB130" s="279"/>
      <c r="OTC130" s="279"/>
      <c r="OTD130" s="279"/>
      <c r="OTE130" s="279"/>
      <c r="OTF130" s="279"/>
      <c r="OTG130" s="279"/>
      <c r="OTH130" s="279"/>
      <c r="OTI130" s="279"/>
      <c r="OTJ130" s="279"/>
      <c r="OTK130" s="279"/>
      <c r="OTL130" s="279"/>
      <c r="OTM130" s="279"/>
      <c r="OTN130" s="279"/>
      <c r="OTO130" s="279"/>
      <c r="OTP130" s="279"/>
      <c r="OTQ130" s="279"/>
      <c r="OTR130" s="279"/>
      <c r="OTS130" s="279"/>
      <c r="OTT130" s="279"/>
      <c r="OTU130" s="279"/>
      <c r="OTV130" s="279"/>
      <c r="OTW130" s="279"/>
      <c r="OTX130" s="279"/>
      <c r="OTY130" s="279"/>
      <c r="OTZ130" s="279"/>
      <c r="OUA130" s="279"/>
      <c r="OUB130" s="279"/>
      <c r="OUC130" s="279"/>
      <c r="OUD130" s="279"/>
      <c r="OUE130" s="279"/>
      <c r="OUF130" s="279"/>
      <c r="OUG130" s="279"/>
      <c r="OUH130" s="279"/>
      <c r="OUI130" s="279"/>
      <c r="OUJ130" s="279"/>
      <c r="OUK130" s="279"/>
      <c r="OUL130" s="279"/>
      <c r="OUM130" s="279"/>
      <c r="OUN130" s="279"/>
      <c r="OUO130" s="279"/>
      <c r="OUP130" s="279"/>
      <c r="OUQ130" s="279"/>
      <c r="OUR130" s="279"/>
      <c r="OUS130" s="279"/>
      <c r="OUT130" s="279"/>
      <c r="OUU130" s="279"/>
      <c r="OUV130" s="279"/>
      <c r="OUW130" s="279"/>
      <c r="OUX130" s="279"/>
      <c r="OUY130" s="279"/>
      <c r="OUZ130" s="279"/>
      <c r="OVA130" s="279"/>
      <c r="OVB130" s="279"/>
      <c r="OVC130" s="279"/>
      <c r="OVD130" s="279"/>
      <c r="OVE130" s="279"/>
      <c r="OVF130" s="279"/>
      <c r="OVG130" s="279"/>
      <c r="OVH130" s="279"/>
      <c r="OVI130" s="279"/>
      <c r="OVJ130" s="279"/>
      <c r="OVK130" s="279"/>
      <c r="OVL130" s="279"/>
      <c r="OVM130" s="279"/>
      <c r="OVN130" s="279"/>
      <c r="OVO130" s="279"/>
      <c r="OVP130" s="279"/>
      <c r="OVQ130" s="279"/>
      <c r="OVR130" s="279"/>
      <c r="OVS130" s="279"/>
      <c r="OVT130" s="279"/>
      <c r="OVU130" s="279"/>
      <c r="OVV130" s="279"/>
      <c r="OVW130" s="279"/>
      <c r="OVX130" s="279"/>
      <c r="OVY130" s="279"/>
      <c r="OVZ130" s="279"/>
      <c r="OWA130" s="279"/>
      <c r="OWB130" s="279"/>
      <c r="OWC130" s="279"/>
      <c r="OWD130" s="279"/>
      <c r="OWE130" s="279"/>
      <c r="OWF130" s="279"/>
      <c r="OWG130" s="279"/>
      <c r="OWH130" s="279"/>
      <c r="OWI130" s="279"/>
      <c r="OWJ130" s="279"/>
      <c r="OWK130" s="279"/>
      <c r="OWL130" s="279"/>
      <c r="OWM130" s="279"/>
      <c r="OWN130" s="279"/>
      <c r="OWO130" s="279"/>
      <c r="OWP130" s="279"/>
      <c r="OWQ130" s="279"/>
      <c r="OWR130" s="279"/>
      <c r="OWS130" s="279"/>
      <c r="OWT130" s="279"/>
      <c r="OWU130" s="279"/>
      <c r="OWV130" s="279"/>
      <c r="OWW130" s="279"/>
      <c r="OWX130" s="279"/>
      <c r="OWY130" s="279"/>
      <c r="OWZ130" s="279"/>
      <c r="OXA130" s="279"/>
      <c r="OXB130" s="279"/>
      <c r="OXC130" s="279"/>
      <c r="OXD130" s="279"/>
      <c r="OXE130" s="279"/>
      <c r="OXF130" s="279"/>
      <c r="OXG130" s="279"/>
      <c r="OXH130" s="279"/>
      <c r="OXI130" s="279"/>
      <c r="OXJ130" s="279"/>
      <c r="OXK130" s="279"/>
      <c r="OXL130" s="279"/>
      <c r="OXM130" s="279"/>
      <c r="OXN130" s="279"/>
      <c r="OXO130" s="279"/>
      <c r="OXP130" s="279"/>
      <c r="OXQ130" s="279"/>
      <c r="OXR130" s="279"/>
      <c r="OXS130" s="279"/>
      <c r="OXT130" s="279"/>
      <c r="OXU130" s="279"/>
      <c r="OXV130" s="279"/>
      <c r="OXW130" s="279"/>
      <c r="OXX130" s="279"/>
      <c r="OXY130" s="279"/>
      <c r="OXZ130" s="279"/>
      <c r="OYA130" s="279"/>
      <c r="OYB130" s="279"/>
      <c r="OYC130" s="279"/>
      <c r="OYD130" s="279"/>
      <c r="OYE130" s="279"/>
      <c r="OYF130" s="279"/>
      <c r="OYG130" s="279"/>
      <c r="OYH130" s="279"/>
      <c r="OYI130" s="279"/>
      <c r="OYJ130" s="279"/>
      <c r="OYK130" s="279"/>
      <c r="OYL130" s="279"/>
      <c r="OYM130" s="279"/>
      <c r="OYN130" s="279"/>
      <c r="OYO130" s="279"/>
      <c r="OYP130" s="279"/>
      <c r="OYQ130" s="279"/>
      <c r="OYR130" s="279"/>
      <c r="OYS130" s="279"/>
      <c r="OYT130" s="279"/>
      <c r="OYU130" s="279"/>
      <c r="OYV130" s="279"/>
      <c r="OYW130" s="279"/>
      <c r="OYX130" s="279"/>
      <c r="OYY130" s="279"/>
      <c r="OYZ130" s="279"/>
      <c r="OZA130" s="279"/>
      <c r="OZB130" s="279"/>
      <c r="OZC130" s="279"/>
      <c r="OZD130" s="279"/>
      <c r="OZE130" s="279"/>
      <c r="OZF130" s="279"/>
      <c r="OZG130" s="279"/>
      <c r="OZH130" s="279"/>
      <c r="OZI130" s="279"/>
      <c r="OZJ130" s="279"/>
      <c r="OZK130" s="279"/>
      <c r="OZL130" s="279"/>
      <c r="OZM130" s="279"/>
      <c r="OZN130" s="279"/>
      <c r="OZO130" s="279"/>
      <c r="OZP130" s="279"/>
      <c r="OZQ130" s="279"/>
      <c r="OZR130" s="279"/>
      <c r="OZS130" s="279"/>
      <c r="OZT130" s="279"/>
      <c r="OZU130" s="279"/>
      <c r="OZV130" s="279"/>
      <c r="OZW130" s="279"/>
      <c r="OZX130" s="279"/>
      <c r="OZY130" s="279"/>
      <c r="OZZ130" s="279"/>
      <c r="PAA130" s="279"/>
      <c r="PAB130" s="279"/>
      <c r="PAC130" s="279"/>
      <c r="PAD130" s="279"/>
      <c r="PAE130" s="279"/>
      <c r="PAF130" s="279"/>
      <c r="PAG130" s="279"/>
      <c r="PAH130" s="279"/>
      <c r="PAI130" s="279"/>
      <c r="PAJ130" s="279"/>
      <c r="PAK130" s="279"/>
      <c r="PAL130" s="279"/>
      <c r="PAM130" s="279"/>
      <c r="PAN130" s="279"/>
      <c r="PAO130" s="279"/>
      <c r="PAP130" s="279"/>
      <c r="PAQ130" s="279"/>
      <c r="PAR130" s="279"/>
      <c r="PAS130" s="279"/>
      <c r="PAT130" s="279"/>
      <c r="PAU130" s="279"/>
      <c r="PAV130" s="279"/>
      <c r="PAW130" s="279"/>
      <c r="PAX130" s="279"/>
      <c r="PAY130" s="279"/>
      <c r="PAZ130" s="279"/>
      <c r="PBA130" s="279"/>
      <c r="PBB130" s="279"/>
      <c r="PBC130" s="279"/>
      <c r="PBD130" s="279"/>
      <c r="PBE130" s="279"/>
      <c r="PBF130" s="279"/>
      <c r="PBG130" s="279"/>
      <c r="PBH130" s="279"/>
      <c r="PBI130" s="279"/>
      <c r="PBJ130" s="279"/>
      <c r="PBK130" s="279"/>
      <c r="PBL130" s="279"/>
      <c r="PBM130" s="279"/>
      <c r="PBN130" s="279"/>
      <c r="PBO130" s="279"/>
      <c r="PBP130" s="279"/>
      <c r="PBQ130" s="279"/>
      <c r="PBR130" s="279"/>
      <c r="PBS130" s="279"/>
      <c r="PBT130" s="279"/>
      <c r="PBU130" s="279"/>
      <c r="PBV130" s="279"/>
      <c r="PBW130" s="279"/>
      <c r="PBX130" s="279"/>
      <c r="PBY130" s="279"/>
      <c r="PBZ130" s="279"/>
      <c r="PCA130" s="279"/>
      <c r="PCB130" s="279"/>
      <c r="PCC130" s="279"/>
      <c r="PCD130" s="279"/>
      <c r="PCE130" s="279"/>
      <c r="PCF130" s="279"/>
      <c r="PCG130" s="279"/>
      <c r="PCH130" s="279"/>
      <c r="PCI130" s="279"/>
      <c r="PCJ130" s="279"/>
      <c r="PCK130" s="279"/>
      <c r="PCL130" s="279"/>
      <c r="PCM130" s="279"/>
      <c r="PCN130" s="279"/>
      <c r="PCO130" s="279"/>
      <c r="PCP130" s="279"/>
      <c r="PCQ130" s="279"/>
      <c r="PCR130" s="279"/>
      <c r="PCS130" s="279"/>
      <c r="PCT130" s="279"/>
      <c r="PCU130" s="279"/>
      <c r="PCV130" s="279"/>
      <c r="PCW130" s="279"/>
      <c r="PCX130" s="279"/>
      <c r="PCY130" s="279"/>
      <c r="PCZ130" s="279"/>
      <c r="PDA130" s="279"/>
      <c r="PDB130" s="279"/>
      <c r="PDC130" s="279"/>
      <c r="PDD130" s="279"/>
      <c r="PDE130" s="279"/>
      <c r="PDF130" s="279"/>
      <c r="PDG130" s="279"/>
      <c r="PDH130" s="279"/>
      <c r="PDI130" s="279"/>
      <c r="PDJ130" s="279"/>
      <c r="PDK130" s="279"/>
      <c r="PDL130" s="279"/>
      <c r="PDM130" s="279"/>
      <c r="PDN130" s="279"/>
      <c r="PDO130" s="279"/>
      <c r="PDP130" s="279"/>
      <c r="PDQ130" s="279"/>
      <c r="PDR130" s="279"/>
      <c r="PDS130" s="279"/>
      <c r="PDT130" s="279"/>
      <c r="PDU130" s="279"/>
      <c r="PDV130" s="279"/>
      <c r="PDW130" s="279"/>
      <c r="PDX130" s="279"/>
      <c r="PDY130" s="279"/>
      <c r="PDZ130" s="279"/>
      <c r="PEA130" s="279"/>
      <c r="PEB130" s="279"/>
      <c r="PEC130" s="279"/>
      <c r="PED130" s="279"/>
      <c r="PEE130" s="279"/>
      <c r="PEF130" s="279"/>
      <c r="PEG130" s="279"/>
      <c r="PEH130" s="279"/>
      <c r="PEI130" s="279"/>
      <c r="PEJ130" s="279"/>
      <c r="PEK130" s="279"/>
      <c r="PEL130" s="279"/>
      <c r="PEM130" s="279"/>
      <c r="PEN130" s="279"/>
      <c r="PEO130" s="279"/>
      <c r="PEP130" s="279"/>
      <c r="PEQ130" s="279"/>
      <c r="PER130" s="279"/>
      <c r="PES130" s="279"/>
      <c r="PET130" s="279"/>
      <c r="PEU130" s="279"/>
      <c r="PEV130" s="279"/>
      <c r="PEW130" s="279"/>
      <c r="PEX130" s="279"/>
      <c r="PEY130" s="279"/>
      <c r="PEZ130" s="279"/>
      <c r="PFA130" s="279"/>
      <c r="PFB130" s="279"/>
      <c r="PFC130" s="279"/>
      <c r="PFD130" s="279"/>
      <c r="PFE130" s="279"/>
      <c r="PFF130" s="279"/>
      <c r="PFG130" s="279"/>
      <c r="PFH130" s="279"/>
      <c r="PFI130" s="279"/>
      <c r="PFJ130" s="279"/>
      <c r="PFK130" s="279"/>
      <c r="PFL130" s="279"/>
      <c r="PFM130" s="279"/>
      <c r="PFN130" s="279"/>
      <c r="PFO130" s="279"/>
      <c r="PFP130" s="279"/>
      <c r="PFQ130" s="279"/>
      <c r="PFR130" s="279"/>
      <c r="PFS130" s="279"/>
      <c r="PFT130" s="279"/>
      <c r="PFU130" s="279"/>
      <c r="PFV130" s="279"/>
      <c r="PFW130" s="279"/>
      <c r="PFX130" s="279"/>
      <c r="PFY130" s="279"/>
      <c r="PFZ130" s="279"/>
      <c r="PGA130" s="279"/>
      <c r="PGB130" s="279"/>
      <c r="PGC130" s="279"/>
      <c r="PGD130" s="279"/>
      <c r="PGE130" s="279"/>
      <c r="PGF130" s="279"/>
      <c r="PGG130" s="279"/>
      <c r="PGH130" s="279"/>
      <c r="PGI130" s="279"/>
      <c r="PGJ130" s="279"/>
      <c r="PGK130" s="279"/>
      <c r="PGL130" s="279"/>
      <c r="PGM130" s="279"/>
      <c r="PGN130" s="279"/>
      <c r="PGO130" s="279"/>
      <c r="PGP130" s="279"/>
      <c r="PGQ130" s="279"/>
      <c r="PGR130" s="279"/>
      <c r="PGS130" s="279"/>
      <c r="PGT130" s="279"/>
      <c r="PGU130" s="279"/>
      <c r="PGV130" s="279"/>
      <c r="PGW130" s="279"/>
      <c r="PGX130" s="279"/>
      <c r="PGY130" s="279"/>
      <c r="PGZ130" s="279"/>
      <c r="PHA130" s="279"/>
      <c r="PHB130" s="279"/>
      <c r="PHC130" s="279"/>
      <c r="PHD130" s="279"/>
      <c r="PHE130" s="279"/>
      <c r="PHF130" s="279"/>
      <c r="PHG130" s="279"/>
      <c r="PHH130" s="279"/>
      <c r="PHI130" s="279"/>
      <c r="PHJ130" s="279"/>
      <c r="PHK130" s="279"/>
      <c r="PHL130" s="279"/>
      <c r="PHM130" s="279"/>
      <c r="PHN130" s="279"/>
      <c r="PHO130" s="279"/>
      <c r="PHP130" s="279"/>
      <c r="PHQ130" s="279"/>
      <c r="PHR130" s="279"/>
      <c r="PHS130" s="279"/>
      <c r="PHT130" s="279"/>
      <c r="PHU130" s="279"/>
      <c r="PHV130" s="279"/>
      <c r="PHW130" s="279"/>
      <c r="PHX130" s="279"/>
      <c r="PHY130" s="279"/>
      <c r="PHZ130" s="279"/>
      <c r="PIA130" s="279"/>
      <c r="PIB130" s="279"/>
      <c r="PIC130" s="279"/>
      <c r="PID130" s="279"/>
      <c r="PIE130" s="279"/>
      <c r="PIF130" s="279"/>
      <c r="PIG130" s="279"/>
      <c r="PIH130" s="279"/>
      <c r="PII130" s="279"/>
      <c r="PIJ130" s="279"/>
      <c r="PIK130" s="279"/>
      <c r="PIL130" s="279"/>
      <c r="PIM130" s="279"/>
      <c r="PIN130" s="279"/>
      <c r="PIO130" s="279"/>
      <c r="PIP130" s="279"/>
      <c r="PIQ130" s="279"/>
      <c r="PIR130" s="279"/>
      <c r="PIS130" s="279"/>
      <c r="PIT130" s="279"/>
      <c r="PIU130" s="279"/>
      <c r="PIV130" s="279"/>
      <c r="PIW130" s="279"/>
      <c r="PIX130" s="279"/>
      <c r="PIY130" s="279"/>
      <c r="PIZ130" s="279"/>
      <c r="PJA130" s="279"/>
      <c r="PJB130" s="279"/>
      <c r="PJC130" s="279"/>
      <c r="PJD130" s="279"/>
      <c r="PJE130" s="279"/>
      <c r="PJF130" s="279"/>
      <c r="PJG130" s="279"/>
      <c r="PJH130" s="279"/>
      <c r="PJI130" s="279"/>
      <c r="PJJ130" s="279"/>
      <c r="PJK130" s="279"/>
      <c r="PJL130" s="279"/>
      <c r="PJM130" s="279"/>
      <c r="PJN130" s="279"/>
      <c r="PJO130" s="279"/>
      <c r="PJP130" s="279"/>
      <c r="PJQ130" s="279"/>
      <c r="PJR130" s="279"/>
      <c r="PJS130" s="279"/>
      <c r="PJT130" s="279"/>
      <c r="PJU130" s="279"/>
      <c r="PJV130" s="279"/>
      <c r="PJW130" s="279"/>
      <c r="PJX130" s="279"/>
      <c r="PJY130" s="279"/>
      <c r="PJZ130" s="279"/>
      <c r="PKA130" s="279"/>
      <c r="PKB130" s="279"/>
      <c r="PKC130" s="279"/>
      <c r="PKD130" s="279"/>
      <c r="PKE130" s="279"/>
      <c r="PKF130" s="279"/>
      <c r="PKG130" s="279"/>
      <c r="PKH130" s="279"/>
      <c r="PKI130" s="279"/>
      <c r="PKJ130" s="279"/>
      <c r="PKK130" s="279"/>
      <c r="PKL130" s="279"/>
      <c r="PKM130" s="279"/>
      <c r="PKN130" s="279"/>
      <c r="PKO130" s="279"/>
      <c r="PKP130" s="279"/>
      <c r="PKQ130" s="279"/>
      <c r="PKR130" s="279"/>
      <c r="PKS130" s="279"/>
      <c r="PKT130" s="279"/>
      <c r="PKU130" s="279"/>
      <c r="PKV130" s="279"/>
      <c r="PKW130" s="279"/>
      <c r="PKX130" s="279"/>
      <c r="PKY130" s="279"/>
      <c r="PKZ130" s="279"/>
      <c r="PLA130" s="279"/>
      <c r="PLB130" s="279"/>
      <c r="PLC130" s="279"/>
      <c r="PLD130" s="279"/>
      <c r="PLE130" s="279"/>
      <c r="PLF130" s="279"/>
      <c r="PLG130" s="279"/>
      <c r="PLH130" s="279"/>
      <c r="PLI130" s="279"/>
      <c r="PLJ130" s="279"/>
      <c r="PLK130" s="279"/>
      <c r="PLL130" s="279"/>
      <c r="PLM130" s="279"/>
      <c r="PLN130" s="279"/>
      <c r="PLO130" s="279"/>
      <c r="PLP130" s="279"/>
      <c r="PLQ130" s="279"/>
      <c r="PLR130" s="279"/>
      <c r="PLS130" s="279"/>
      <c r="PLT130" s="279"/>
      <c r="PLU130" s="279"/>
      <c r="PLV130" s="279"/>
      <c r="PLW130" s="279"/>
      <c r="PLX130" s="279"/>
      <c r="PLY130" s="279"/>
      <c r="PLZ130" s="279"/>
      <c r="PMA130" s="279"/>
      <c r="PMB130" s="279"/>
      <c r="PMC130" s="279"/>
      <c r="PMD130" s="279"/>
      <c r="PME130" s="279"/>
      <c r="PMF130" s="279"/>
      <c r="PMG130" s="279"/>
      <c r="PMH130" s="279"/>
      <c r="PMI130" s="279"/>
      <c r="PMJ130" s="279"/>
      <c r="PMK130" s="279"/>
      <c r="PML130" s="279"/>
      <c r="PMM130" s="279"/>
      <c r="PMN130" s="279"/>
      <c r="PMO130" s="279"/>
      <c r="PMP130" s="279"/>
      <c r="PMQ130" s="279"/>
      <c r="PMR130" s="279"/>
      <c r="PMS130" s="279"/>
      <c r="PMT130" s="279"/>
      <c r="PMU130" s="279"/>
      <c r="PMV130" s="279"/>
      <c r="PMW130" s="279"/>
      <c r="PMX130" s="279"/>
      <c r="PMY130" s="279"/>
      <c r="PMZ130" s="279"/>
      <c r="PNA130" s="279"/>
      <c r="PNB130" s="279"/>
      <c r="PNC130" s="279"/>
      <c r="PND130" s="279"/>
      <c r="PNE130" s="279"/>
      <c r="PNF130" s="279"/>
      <c r="PNG130" s="279"/>
      <c r="PNH130" s="279"/>
      <c r="PNI130" s="279"/>
      <c r="PNJ130" s="279"/>
      <c r="PNK130" s="279"/>
      <c r="PNL130" s="279"/>
      <c r="PNM130" s="279"/>
      <c r="PNN130" s="279"/>
      <c r="PNO130" s="279"/>
      <c r="PNP130" s="279"/>
      <c r="PNQ130" s="279"/>
      <c r="PNR130" s="279"/>
      <c r="PNS130" s="279"/>
      <c r="PNT130" s="279"/>
      <c r="PNU130" s="279"/>
      <c r="PNV130" s="279"/>
      <c r="PNW130" s="279"/>
      <c r="PNX130" s="279"/>
      <c r="PNY130" s="279"/>
      <c r="PNZ130" s="279"/>
      <c r="POA130" s="279"/>
      <c r="POB130" s="279"/>
      <c r="POC130" s="279"/>
      <c r="POD130" s="279"/>
      <c r="POE130" s="279"/>
      <c r="POF130" s="279"/>
      <c r="POG130" s="279"/>
      <c r="POH130" s="279"/>
      <c r="POI130" s="279"/>
      <c r="POJ130" s="279"/>
      <c r="POK130" s="279"/>
      <c r="POL130" s="279"/>
      <c r="POM130" s="279"/>
      <c r="PON130" s="279"/>
      <c r="POO130" s="279"/>
      <c r="POP130" s="279"/>
      <c r="POQ130" s="279"/>
      <c r="POR130" s="279"/>
      <c r="POS130" s="279"/>
      <c r="POT130" s="279"/>
      <c r="POU130" s="279"/>
      <c r="POV130" s="279"/>
      <c r="POW130" s="279"/>
      <c r="POX130" s="279"/>
      <c r="POY130" s="279"/>
      <c r="POZ130" s="279"/>
      <c r="PPA130" s="279"/>
      <c r="PPB130" s="279"/>
      <c r="PPC130" s="279"/>
      <c r="PPD130" s="279"/>
      <c r="PPE130" s="279"/>
      <c r="PPF130" s="279"/>
      <c r="PPG130" s="279"/>
      <c r="PPH130" s="279"/>
      <c r="PPI130" s="279"/>
      <c r="PPJ130" s="279"/>
      <c r="PPK130" s="279"/>
      <c r="PPL130" s="279"/>
      <c r="PPM130" s="279"/>
      <c r="PPN130" s="279"/>
      <c r="PPO130" s="279"/>
      <c r="PPP130" s="279"/>
      <c r="PPQ130" s="279"/>
      <c r="PPR130" s="279"/>
      <c r="PPS130" s="279"/>
      <c r="PPT130" s="279"/>
      <c r="PPU130" s="279"/>
      <c r="PPV130" s="279"/>
      <c r="PPW130" s="279"/>
      <c r="PPX130" s="279"/>
      <c r="PPY130" s="279"/>
      <c r="PPZ130" s="279"/>
      <c r="PQA130" s="279"/>
      <c r="PQB130" s="279"/>
      <c r="PQC130" s="279"/>
      <c r="PQD130" s="279"/>
      <c r="PQE130" s="279"/>
      <c r="PQF130" s="279"/>
      <c r="PQG130" s="279"/>
      <c r="PQH130" s="279"/>
      <c r="PQI130" s="279"/>
      <c r="PQJ130" s="279"/>
      <c r="PQK130" s="279"/>
      <c r="PQL130" s="279"/>
      <c r="PQM130" s="279"/>
      <c r="PQN130" s="279"/>
      <c r="PQO130" s="279"/>
      <c r="PQP130" s="279"/>
      <c r="PQQ130" s="279"/>
      <c r="PQR130" s="279"/>
      <c r="PQS130" s="279"/>
      <c r="PQT130" s="279"/>
      <c r="PQU130" s="279"/>
      <c r="PQV130" s="279"/>
      <c r="PQW130" s="279"/>
      <c r="PQX130" s="279"/>
      <c r="PQY130" s="279"/>
      <c r="PQZ130" s="279"/>
      <c r="PRA130" s="279"/>
      <c r="PRB130" s="279"/>
      <c r="PRC130" s="279"/>
      <c r="PRD130" s="279"/>
      <c r="PRE130" s="279"/>
      <c r="PRF130" s="279"/>
      <c r="PRG130" s="279"/>
      <c r="PRH130" s="279"/>
      <c r="PRI130" s="279"/>
      <c r="PRJ130" s="279"/>
      <c r="PRK130" s="279"/>
      <c r="PRL130" s="279"/>
      <c r="PRM130" s="279"/>
      <c r="PRN130" s="279"/>
      <c r="PRO130" s="279"/>
      <c r="PRP130" s="279"/>
      <c r="PRQ130" s="279"/>
      <c r="PRR130" s="279"/>
      <c r="PRS130" s="279"/>
      <c r="PRT130" s="279"/>
      <c r="PRU130" s="279"/>
      <c r="PRV130" s="279"/>
      <c r="PRW130" s="279"/>
      <c r="PRX130" s="279"/>
      <c r="PRY130" s="279"/>
      <c r="PRZ130" s="279"/>
      <c r="PSA130" s="279"/>
      <c r="PSB130" s="279"/>
      <c r="PSC130" s="279"/>
      <c r="PSD130" s="279"/>
      <c r="PSE130" s="279"/>
      <c r="PSF130" s="279"/>
      <c r="PSG130" s="279"/>
      <c r="PSH130" s="279"/>
      <c r="PSI130" s="279"/>
      <c r="PSJ130" s="279"/>
      <c r="PSK130" s="279"/>
      <c r="PSL130" s="279"/>
      <c r="PSM130" s="279"/>
      <c r="PSN130" s="279"/>
      <c r="PSO130" s="279"/>
      <c r="PSP130" s="279"/>
      <c r="PSQ130" s="279"/>
      <c r="PSR130" s="279"/>
      <c r="PSS130" s="279"/>
      <c r="PST130" s="279"/>
      <c r="PSU130" s="279"/>
      <c r="PSV130" s="279"/>
      <c r="PSW130" s="279"/>
      <c r="PSX130" s="279"/>
      <c r="PSY130" s="279"/>
      <c r="PSZ130" s="279"/>
      <c r="PTA130" s="279"/>
      <c r="PTB130" s="279"/>
      <c r="PTC130" s="279"/>
      <c r="PTD130" s="279"/>
      <c r="PTE130" s="279"/>
      <c r="PTF130" s="279"/>
      <c r="PTG130" s="279"/>
      <c r="PTH130" s="279"/>
      <c r="PTI130" s="279"/>
      <c r="PTJ130" s="279"/>
      <c r="PTK130" s="279"/>
      <c r="PTL130" s="279"/>
      <c r="PTM130" s="279"/>
      <c r="PTN130" s="279"/>
      <c r="PTO130" s="279"/>
      <c r="PTP130" s="279"/>
      <c r="PTQ130" s="279"/>
      <c r="PTR130" s="279"/>
      <c r="PTS130" s="279"/>
      <c r="PTT130" s="279"/>
      <c r="PTU130" s="279"/>
      <c r="PTV130" s="279"/>
      <c r="PTW130" s="279"/>
      <c r="PTX130" s="279"/>
      <c r="PTY130" s="279"/>
      <c r="PTZ130" s="279"/>
      <c r="PUA130" s="279"/>
      <c r="PUB130" s="279"/>
      <c r="PUC130" s="279"/>
      <c r="PUD130" s="279"/>
      <c r="PUE130" s="279"/>
      <c r="PUF130" s="279"/>
      <c r="PUG130" s="279"/>
      <c r="PUH130" s="279"/>
      <c r="PUI130" s="279"/>
      <c r="PUJ130" s="279"/>
      <c r="PUK130" s="279"/>
      <c r="PUL130" s="279"/>
      <c r="PUM130" s="279"/>
      <c r="PUN130" s="279"/>
      <c r="PUO130" s="279"/>
      <c r="PUP130" s="279"/>
      <c r="PUQ130" s="279"/>
      <c r="PUR130" s="279"/>
      <c r="PUS130" s="279"/>
      <c r="PUT130" s="279"/>
      <c r="PUU130" s="279"/>
      <c r="PUV130" s="279"/>
      <c r="PUW130" s="279"/>
      <c r="PUX130" s="279"/>
      <c r="PUY130" s="279"/>
      <c r="PUZ130" s="279"/>
      <c r="PVA130" s="279"/>
      <c r="PVB130" s="279"/>
      <c r="PVC130" s="279"/>
      <c r="PVD130" s="279"/>
      <c r="PVE130" s="279"/>
      <c r="PVF130" s="279"/>
      <c r="PVG130" s="279"/>
      <c r="PVH130" s="279"/>
      <c r="PVI130" s="279"/>
      <c r="PVJ130" s="279"/>
      <c r="PVK130" s="279"/>
      <c r="PVL130" s="279"/>
      <c r="PVM130" s="279"/>
      <c r="PVN130" s="279"/>
      <c r="PVO130" s="279"/>
      <c r="PVP130" s="279"/>
      <c r="PVQ130" s="279"/>
      <c r="PVR130" s="279"/>
      <c r="PVS130" s="279"/>
      <c r="PVT130" s="279"/>
      <c r="PVU130" s="279"/>
      <c r="PVV130" s="279"/>
      <c r="PVW130" s="279"/>
      <c r="PVX130" s="279"/>
      <c r="PVY130" s="279"/>
      <c r="PVZ130" s="279"/>
      <c r="PWA130" s="279"/>
      <c r="PWB130" s="279"/>
      <c r="PWC130" s="279"/>
      <c r="PWD130" s="279"/>
      <c r="PWE130" s="279"/>
      <c r="PWF130" s="279"/>
      <c r="PWG130" s="279"/>
      <c r="PWH130" s="279"/>
      <c r="PWI130" s="279"/>
      <c r="PWJ130" s="279"/>
      <c r="PWK130" s="279"/>
      <c r="PWL130" s="279"/>
      <c r="PWM130" s="279"/>
      <c r="PWN130" s="279"/>
      <c r="PWO130" s="279"/>
      <c r="PWP130" s="279"/>
      <c r="PWQ130" s="279"/>
      <c r="PWR130" s="279"/>
      <c r="PWS130" s="279"/>
      <c r="PWT130" s="279"/>
      <c r="PWU130" s="279"/>
      <c r="PWV130" s="279"/>
      <c r="PWW130" s="279"/>
      <c r="PWX130" s="279"/>
      <c r="PWY130" s="279"/>
      <c r="PWZ130" s="279"/>
      <c r="PXA130" s="279"/>
      <c r="PXB130" s="279"/>
      <c r="PXC130" s="279"/>
      <c r="PXD130" s="279"/>
      <c r="PXE130" s="279"/>
      <c r="PXF130" s="279"/>
      <c r="PXG130" s="279"/>
      <c r="PXH130" s="279"/>
      <c r="PXI130" s="279"/>
      <c r="PXJ130" s="279"/>
      <c r="PXK130" s="279"/>
      <c r="PXL130" s="279"/>
      <c r="PXM130" s="279"/>
      <c r="PXN130" s="279"/>
      <c r="PXO130" s="279"/>
      <c r="PXP130" s="279"/>
      <c r="PXQ130" s="279"/>
      <c r="PXR130" s="279"/>
      <c r="PXS130" s="279"/>
      <c r="PXT130" s="279"/>
      <c r="PXU130" s="279"/>
      <c r="PXV130" s="279"/>
      <c r="PXW130" s="279"/>
      <c r="PXX130" s="279"/>
      <c r="PXY130" s="279"/>
      <c r="PXZ130" s="279"/>
      <c r="PYA130" s="279"/>
      <c r="PYB130" s="279"/>
      <c r="PYC130" s="279"/>
      <c r="PYD130" s="279"/>
      <c r="PYE130" s="279"/>
      <c r="PYF130" s="279"/>
      <c r="PYG130" s="279"/>
      <c r="PYH130" s="279"/>
      <c r="PYI130" s="279"/>
      <c r="PYJ130" s="279"/>
      <c r="PYK130" s="279"/>
      <c r="PYL130" s="279"/>
      <c r="PYM130" s="279"/>
      <c r="PYN130" s="279"/>
      <c r="PYO130" s="279"/>
      <c r="PYP130" s="279"/>
      <c r="PYQ130" s="279"/>
      <c r="PYR130" s="279"/>
      <c r="PYS130" s="279"/>
      <c r="PYT130" s="279"/>
      <c r="PYU130" s="279"/>
      <c r="PYV130" s="279"/>
      <c r="PYW130" s="279"/>
      <c r="PYX130" s="279"/>
      <c r="PYY130" s="279"/>
      <c r="PYZ130" s="279"/>
      <c r="PZA130" s="279"/>
      <c r="PZB130" s="279"/>
      <c r="PZC130" s="279"/>
      <c r="PZD130" s="279"/>
      <c r="PZE130" s="279"/>
      <c r="PZF130" s="279"/>
      <c r="PZG130" s="279"/>
      <c r="PZH130" s="279"/>
      <c r="PZI130" s="279"/>
      <c r="PZJ130" s="279"/>
      <c r="PZK130" s="279"/>
      <c r="PZL130" s="279"/>
      <c r="PZM130" s="279"/>
      <c r="PZN130" s="279"/>
      <c r="PZO130" s="279"/>
      <c r="PZP130" s="279"/>
      <c r="PZQ130" s="279"/>
      <c r="PZR130" s="279"/>
      <c r="PZS130" s="279"/>
      <c r="PZT130" s="279"/>
      <c r="PZU130" s="279"/>
      <c r="PZV130" s="279"/>
      <c r="PZW130" s="279"/>
      <c r="PZX130" s="279"/>
      <c r="PZY130" s="279"/>
      <c r="PZZ130" s="279"/>
      <c r="QAA130" s="279"/>
      <c r="QAB130" s="279"/>
      <c r="QAC130" s="279"/>
      <c r="QAD130" s="279"/>
      <c r="QAE130" s="279"/>
      <c r="QAF130" s="279"/>
      <c r="QAG130" s="279"/>
      <c r="QAH130" s="279"/>
      <c r="QAI130" s="279"/>
      <c r="QAJ130" s="279"/>
      <c r="QAK130" s="279"/>
      <c r="QAL130" s="279"/>
      <c r="QAM130" s="279"/>
      <c r="QAN130" s="279"/>
      <c r="QAO130" s="279"/>
      <c r="QAP130" s="279"/>
      <c r="QAQ130" s="279"/>
      <c r="QAR130" s="279"/>
      <c r="QAS130" s="279"/>
      <c r="QAT130" s="279"/>
      <c r="QAU130" s="279"/>
      <c r="QAV130" s="279"/>
      <c r="QAW130" s="279"/>
      <c r="QAX130" s="279"/>
      <c r="QAY130" s="279"/>
      <c r="QAZ130" s="279"/>
      <c r="QBA130" s="279"/>
      <c r="QBB130" s="279"/>
      <c r="QBC130" s="279"/>
      <c r="QBD130" s="279"/>
      <c r="QBE130" s="279"/>
      <c r="QBF130" s="279"/>
      <c r="QBG130" s="279"/>
      <c r="QBH130" s="279"/>
      <c r="QBI130" s="279"/>
      <c r="QBJ130" s="279"/>
      <c r="QBK130" s="279"/>
      <c r="QBL130" s="279"/>
      <c r="QBM130" s="279"/>
      <c r="QBN130" s="279"/>
      <c r="QBO130" s="279"/>
      <c r="QBP130" s="279"/>
      <c r="QBQ130" s="279"/>
      <c r="QBR130" s="279"/>
      <c r="QBS130" s="279"/>
      <c r="QBT130" s="279"/>
      <c r="QBU130" s="279"/>
      <c r="QBV130" s="279"/>
      <c r="QBW130" s="279"/>
      <c r="QBX130" s="279"/>
      <c r="QBY130" s="279"/>
      <c r="QBZ130" s="279"/>
      <c r="QCA130" s="279"/>
      <c r="QCB130" s="279"/>
      <c r="QCC130" s="279"/>
      <c r="QCD130" s="279"/>
      <c r="QCE130" s="279"/>
      <c r="QCF130" s="279"/>
      <c r="QCG130" s="279"/>
      <c r="QCH130" s="279"/>
      <c r="QCI130" s="279"/>
      <c r="QCJ130" s="279"/>
      <c r="QCK130" s="279"/>
      <c r="QCL130" s="279"/>
      <c r="QCM130" s="279"/>
      <c r="QCN130" s="279"/>
      <c r="QCO130" s="279"/>
      <c r="QCP130" s="279"/>
      <c r="QCQ130" s="279"/>
      <c r="QCR130" s="279"/>
      <c r="QCS130" s="279"/>
      <c r="QCT130" s="279"/>
      <c r="QCU130" s="279"/>
      <c r="QCV130" s="279"/>
      <c r="QCW130" s="279"/>
      <c r="QCX130" s="279"/>
      <c r="QCY130" s="279"/>
      <c r="QCZ130" s="279"/>
      <c r="QDA130" s="279"/>
      <c r="QDB130" s="279"/>
      <c r="QDC130" s="279"/>
      <c r="QDD130" s="279"/>
      <c r="QDE130" s="279"/>
      <c r="QDF130" s="279"/>
      <c r="QDG130" s="279"/>
      <c r="QDH130" s="279"/>
      <c r="QDI130" s="279"/>
      <c r="QDJ130" s="279"/>
      <c r="QDK130" s="279"/>
      <c r="QDL130" s="279"/>
      <c r="QDM130" s="279"/>
      <c r="QDN130" s="279"/>
      <c r="QDO130" s="279"/>
      <c r="QDP130" s="279"/>
      <c r="QDQ130" s="279"/>
      <c r="QDR130" s="279"/>
      <c r="QDS130" s="279"/>
      <c r="QDT130" s="279"/>
      <c r="QDU130" s="279"/>
      <c r="QDV130" s="279"/>
      <c r="QDW130" s="279"/>
      <c r="QDX130" s="279"/>
      <c r="QDY130" s="279"/>
      <c r="QDZ130" s="279"/>
      <c r="QEA130" s="279"/>
      <c r="QEB130" s="279"/>
      <c r="QEC130" s="279"/>
      <c r="QED130" s="279"/>
      <c r="QEE130" s="279"/>
      <c r="QEF130" s="279"/>
      <c r="QEG130" s="279"/>
      <c r="QEH130" s="279"/>
      <c r="QEI130" s="279"/>
      <c r="QEJ130" s="279"/>
      <c r="QEK130" s="279"/>
      <c r="QEL130" s="279"/>
      <c r="QEM130" s="279"/>
      <c r="QEN130" s="279"/>
      <c r="QEO130" s="279"/>
      <c r="QEP130" s="279"/>
      <c r="QEQ130" s="279"/>
      <c r="QER130" s="279"/>
      <c r="QES130" s="279"/>
      <c r="QET130" s="279"/>
      <c r="QEU130" s="279"/>
      <c r="QEV130" s="279"/>
      <c r="QEW130" s="279"/>
      <c r="QEX130" s="279"/>
      <c r="QEY130" s="279"/>
      <c r="QEZ130" s="279"/>
      <c r="QFA130" s="279"/>
      <c r="QFB130" s="279"/>
      <c r="QFC130" s="279"/>
      <c r="QFD130" s="279"/>
      <c r="QFE130" s="279"/>
      <c r="QFF130" s="279"/>
      <c r="QFG130" s="279"/>
      <c r="QFH130" s="279"/>
      <c r="QFI130" s="279"/>
      <c r="QFJ130" s="279"/>
      <c r="QFK130" s="279"/>
      <c r="QFL130" s="279"/>
      <c r="QFM130" s="279"/>
      <c r="QFN130" s="279"/>
      <c r="QFO130" s="279"/>
      <c r="QFP130" s="279"/>
      <c r="QFQ130" s="279"/>
      <c r="QFR130" s="279"/>
      <c r="QFS130" s="279"/>
      <c r="QFT130" s="279"/>
      <c r="QFU130" s="279"/>
      <c r="QFV130" s="279"/>
      <c r="QFW130" s="279"/>
      <c r="QFX130" s="279"/>
      <c r="QFY130" s="279"/>
      <c r="QFZ130" s="279"/>
      <c r="QGA130" s="279"/>
      <c r="QGB130" s="279"/>
      <c r="QGC130" s="279"/>
      <c r="QGD130" s="279"/>
      <c r="QGE130" s="279"/>
      <c r="QGF130" s="279"/>
      <c r="QGG130" s="279"/>
      <c r="QGH130" s="279"/>
      <c r="QGI130" s="279"/>
      <c r="QGJ130" s="279"/>
      <c r="QGK130" s="279"/>
      <c r="QGL130" s="279"/>
      <c r="QGM130" s="279"/>
      <c r="QGN130" s="279"/>
      <c r="QGO130" s="279"/>
      <c r="QGP130" s="279"/>
      <c r="QGQ130" s="279"/>
      <c r="QGR130" s="279"/>
      <c r="QGS130" s="279"/>
      <c r="QGT130" s="279"/>
      <c r="QGU130" s="279"/>
      <c r="QGV130" s="279"/>
      <c r="QGW130" s="279"/>
      <c r="QGX130" s="279"/>
      <c r="QGY130" s="279"/>
      <c r="QGZ130" s="279"/>
      <c r="QHA130" s="279"/>
      <c r="QHB130" s="279"/>
      <c r="QHC130" s="279"/>
      <c r="QHD130" s="279"/>
      <c r="QHE130" s="279"/>
      <c r="QHF130" s="279"/>
      <c r="QHG130" s="279"/>
      <c r="QHH130" s="279"/>
      <c r="QHI130" s="279"/>
      <c r="QHJ130" s="279"/>
      <c r="QHK130" s="279"/>
      <c r="QHL130" s="279"/>
      <c r="QHM130" s="279"/>
      <c r="QHN130" s="279"/>
      <c r="QHO130" s="279"/>
      <c r="QHP130" s="279"/>
      <c r="QHQ130" s="279"/>
      <c r="QHR130" s="279"/>
      <c r="QHS130" s="279"/>
      <c r="QHT130" s="279"/>
      <c r="QHU130" s="279"/>
      <c r="QHV130" s="279"/>
      <c r="QHW130" s="279"/>
      <c r="QHX130" s="279"/>
      <c r="QHY130" s="279"/>
      <c r="QHZ130" s="279"/>
      <c r="QIA130" s="279"/>
      <c r="QIB130" s="279"/>
      <c r="QIC130" s="279"/>
      <c r="QID130" s="279"/>
      <c r="QIE130" s="279"/>
      <c r="QIF130" s="279"/>
      <c r="QIG130" s="279"/>
      <c r="QIH130" s="279"/>
      <c r="QII130" s="279"/>
      <c r="QIJ130" s="279"/>
      <c r="QIK130" s="279"/>
      <c r="QIL130" s="279"/>
      <c r="QIM130" s="279"/>
      <c r="QIN130" s="279"/>
      <c r="QIO130" s="279"/>
      <c r="QIP130" s="279"/>
      <c r="QIQ130" s="279"/>
      <c r="QIR130" s="279"/>
      <c r="QIS130" s="279"/>
      <c r="QIT130" s="279"/>
      <c r="QIU130" s="279"/>
      <c r="QIV130" s="279"/>
      <c r="QIW130" s="279"/>
      <c r="QIX130" s="279"/>
      <c r="QIY130" s="279"/>
      <c r="QIZ130" s="279"/>
      <c r="QJA130" s="279"/>
      <c r="QJB130" s="279"/>
      <c r="QJC130" s="279"/>
      <c r="QJD130" s="279"/>
      <c r="QJE130" s="279"/>
      <c r="QJF130" s="279"/>
      <c r="QJG130" s="279"/>
      <c r="QJH130" s="279"/>
      <c r="QJI130" s="279"/>
      <c r="QJJ130" s="279"/>
      <c r="QJK130" s="279"/>
      <c r="QJL130" s="279"/>
      <c r="QJM130" s="279"/>
      <c r="QJN130" s="279"/>
      <c r="QJO130" s="279"/>
      <c r="QJP130" s="279"/>
      <c r="QJQ130" s="279"/>
      <c r="QJR130" s="279"/>
      <c r="QJS130" s="279"/>
      <c r="QJT130" s="279"/>
      <c r="QJU130" s="279"/>
      <c r="QJV130" s="279"/>
      <c r="QJW130" s="279"/>
      <c r="QJX130" s="279"/>
      <c r="QJY130" s="279"/>
      <c r="QJZ130" s="279"/>
      <c r="QKA130" s="279"/>
      <c r="QKB130" s="279"/>
      <c r="QKC130" s="279"/>
      <c r="QKD130" s="279"/>
      <c r="QKE130" s="279"/>
      <c r="QKF130" s="279"/>
      <c r="QKG130" s="279"/>
      <c r="QKH130" s="279"/>
      <c r="QKI130" s="279"/>
      <c r="QKJ130" s="279"/>
      <c r="QKK130" s="279"/>
      <c r="QKL130" s="279"/>
      <c r="QKM130" s="279"/>
      <c r="QKN130" s="279"/>
      <c r="QKO130" s="279"/>
      <c r="QKP130" s="279"/>
      <c r="QKQ130" s="279"/>
      <c r="QKR130" s="279"/>
      <c r="QKS130" s="279"/>
      <c r="QKT130" s="279"/>
      <c r="QKU130" s="279"/>
      <c r="QKV130" s="279"/>
      <c r="QKW130" s="279"/>
      <c r="QKX130" s="279"/>
      <c r="QKY130" s="279"/>
      <c r="QKZ130" s="279"/>
      <c r="QLA130" s="279"/>
      <c r="QLB130" s="279"/>
      <c r="QLC130" s="279"/>
      <c r="QLD130" s="279"/>
      <c r="QLE130" s="279"/>
      <c r="QLF130" s="279"/>
      <c r="QLG130" s="279"/>
      <c r="QLH130" s="279"/>
      <c r="QLI130" s="279"/>
      <c r="QLJ130" s="279"/>
      <c r="QLK130" s="279"/>
      <c r="QLL130" s="279"/>
      <c r="QLM130" s="279"/>
      <c r="QLN130" s="279"/>
      <c r="QLO130" s="279"/>
      <c r="QLP130" s="279"/>
      <c r="QLQ130" s="279"/>
      <c r="QLR130" s="279"/>
      <c r="QLS130" s="279"/>
      <c r="QLT130" s="279"/>
      <c r="QLU130" s="279"/>
      <c r="QLV130" s="279"/>
      <c r="QLW130" s="279"/>
      <c r="QLX130" s="279"/>
      <c r="QLY130" s="279"/>
      <c r="QLZ130" s="279"/>
      <c r="QMA130" s="279"/>
      <c r="QMB130" s="279"/>
      <c r="QMC130" s="279"/>
      <c r="QMD130" s="279"/>
      <c r="QME130" s="279"/>
      <c r="QMF130" s="279"/>
      <c r="QMG130" s="279"/>
      <c r="QMH130" s="279"/>
      <c r="QMI130" s="279"/>
      <c r="QMJ130" s="279"/>
      <c r="QMK130" s="279"/>
      <c r="QML130" s="279"/>
      <c r="QMM130" s="279"/>
      <c r="QMN130" s="279"/>
      <c r="QMO130" s="279"/>
      <c r="QMP130" s="279"/>
      <c r="QMQ130" s="279"/>
      <c r="QMR130" s="279"/>
      <c r="QMS130" s="279"/>
      <c r="QMT130" s="279"/>
      <c r="QMU130" s="279"/>
      <c r="QMV130" s="279"/>
      <c r="QMW130" s="279"/>
      <c r="QMX130" s="279"/>
      <c r="QMY130" s="279"/>
      <c r="QMZ130" s="279"/>
      <c r="QNA130" s="279"/>
      <c r="QNB130" s="279"/>
      <c r="QNC130" s="279"/>
      <c r="QND130" s="279"/>
      <c r="QNE130" s="279"/>
      <c r="QNF130" s="279"/>
      <c r="QNG130" s="279"/>
      <c r="QNH130" s="279"/>
      <c r="QNI130" s="279"/>
      <c r="QNJ130" s="279"/>
      <c r="QNK130" s="279"/>
      <c r="QNL130" s="279"/>
      <c r="QNM130" s="279"/>
      <c r="QNN130" s="279"/>
      <c r="QNO130" s="279"/>
      <c r="QNP130" s="279"/>
      <c r="QNQ130" s="279"/>
      <c r="QNR130" s="279"/>
      <c r="QNS130" s="279"/>
      <c r="QNT130" s="279"/>
      <c r="QNU130" s="279"/>
      <c r="QNV130" s="279"/>
      <c r="QNW130" s="279"/>
      <c r="QNX130" s="279"/>
      <c r="QNY130" s="279"/>
      <c r="QNZ130" s="279"/>
      <c r="QOA130" s="279"/>
      <c r="QOB130" s="279"/>
      <c r="QOC130" s="279"/>
      <c r="QOD130" s="279"/>
      <c r="QOE130" s="279"/>
      <c r="QOF130" s="279"/>
      <c r="QOG130" s="279"/>
      <c r="QOH130" s="279"/>
      <c r="QOI130" s="279"/>
      <c r="QOJ130" s="279"/>
      <c r="QOK130" s="279"/>
      <c r="QOL130" s="279"/>
      <c r="QOM130" s="279"/>
      <c r="QON130" s="279"/>
      <c r="QOO130" s="279"/>
      <c r="QOP130" s="279"/>
      <c r="QOQ130" s="279"/>
      <c r="QOR130" s="279"/>
      <c r="QOS130" s="279"/>
      <c r="QOT130" s="279"/>
      <c r="QOU130" s="279"/>
      <c r="QOV130" s="279"/>
      <c r="QOW130" s="279"/>
      <c r="QOX130" s="279"/>
      <c r="QOY130" s="279"/>
      <c r="QOZ130" s="279"/>
      <c r="QPA130" s="279"/>
      <c r="QPB130" s="279"/>
      <c r="QPC130" s="279"/>
      <c r="QPD130" s="279"/>
      <c r="QPE130" s="279"/>
      <c r="QPF130" s="279"/>
      <c r="QPG130" s="279"/>
      <c r="QPH130" s="279"/>
      <c r="QPI130" s="279"/>
      <c r="QPJ130" s="279"/>
      <c r="QPK130" s="279"/>
      <c r="QPL130" s="279"/>
      <c r="QPM130" s="279"/>
      <c r="QPN130" s="279"/>
      <c r="QPO130" s="279"/>
      <c r="QPP130" s="279"/>
      <c r="QPQ130" s="279"/>
      <c r="QPR130" s="279"/>
      <c r="QPS130" s="279"/>
      <c r="QPT130" s="279"/>
      <c r="QPU130" s="279"/>
      <c r="QPV130" s="279"/>
      <c r="QPW130" s="279"/>
      <c r="QPX130" s="279"/>
      <c r="QPY130" s="279"/>
      <c r="QPZ130" s="279"/>
      <c r="QQA130" s="279"/>
      <c r="QQB130" s="279"/>
      <c r="QQC130" s="279"/>
      <c r="QQD130" s="279"/>
      <c r="QQE130" s="279"/>
      <c r="QQF130" s="279"/>
      <c r="QQG130" s="279"/>
      <c r="QQH130" s="279"/>
      <c r="QQI130" s="279"/>
      <c r="QQJ130" s="279"/>
      <c r="QQK130" s="279"/>
      <c r="QQL130" s="279"/>
      <c r="QQM130" s="279"/>
      <c r="QQN130" s="279"/>
      <c r="QQO130" s="279"/>
      <c r="QQP130" s="279"/>
      <c r="QQQ130" s="279"/>
      <c r="QQR130" s="279"/>
      <c r="QQS130" s="279"/>
      <c r="QQT130" s="279"/>
      <c r="QQU130" s="279"/>
      <c r="QQV130" s="279"/>
      <c r="QQW130" s="279"/>
      <c r="QQX130" s="279"/>
      <c r="QQY130" s="279"/>
      <c r="QQZ130" s="279"/>
      <c r="QRA130" s="279"/>
      <c r="QRB130" s="279"/>
      <c r="QRC130" s="279"/>
      <c r="QRD130" s="279"/>
      <c r="QRE130" s="279"/>
      <c r="QRF130" s="279"/>
      <c r="QRG130" s="279"/>
      <c r="QRH130" s="279"/>
      <c r="QRI130" s="279"/>
      <c r="QRJ130" s="279"/>
      <c r="QRK130" s="279"/>
      <c r="QRL130" s="279"/>
      <c r="QRM130" s="279"/>
      <c r="QRN130" s="279"/>
      <c r="QRO130" s="279"/>
      <c r="QRP130" s="279"/>
      <c r="QRQ130" s="279"/>
      <c r="QRR130" s="279"/>
      <c r="QRS130" s="279"/>
      <c r="QRT130" s="279"/>
      <c r="QRU130" s="279"/>
      <c r="QRV130" s="279"/>
      <c r="QRW130" s="279"/>
      <c r="QRX130" s="279"/>
      <c r="QRY130" s="279"/>
      <c r="QRZ130" s="279"/>
      <c r="QSA130" s="279"/>
      <c r="QSB130" s="279"/>
      <c r="QSC130" s="279"/>
      <c r="QSD130" s="279"/>
      <c r="QSE130" s="279"/>
      <c r="QSF130" s="279"/>
      <c r="QSG130" s="279"/>
      <c r="QSH130" s="279"/>
      <c r="QSI130" s="279"/>
      <c r="QSJ130" s="279"/>
      <c r="QSK130" s="279"/>
      <c r="QSL130" s="279"/>
      <c r="QSM130" s="279"/>
      <c r="QSN130" s="279"/>
      <c r="QSO130" s="279"/>
      <c r="QSP130" s="279"/>
      <c r="QSQ130" s="279"/>
      <c r="QSR130" s="279"/>
      <c r="QSS130" s="279"/>
      <c r="QST130" s="279"/>
      <c r="QSU130" s="279"/>
      <c r="QSV130" s="279"/>
      <c r="QSW130" s="279"/>
      <c r="QSX130" s="279"/>
      <c r="QSY130" s="279"/>
      <c r="QSZ130" s="279"/>
      <c r="QTA130" s="279"/>
      <c r="QTB130" s="279"/>
      <c r="QTC130" s="279"/>
      <c r="QTD130" s="279"/>
      <c r="QTE130" s="279"/>
      <c r="QTF130" s="279"/>
      <c r="QTG130" s="279"/>
      <c r="QTH130" s="279"/>
      <c r="QTI130" s="279"/>
      <c r="QTJ130" s="279"/>
      <c r="QTK130" s="279"/>
      <c r="QTL130" s="279"/>
      <c r="QTM130" s="279"/>
      <c r="QTN130" s="279"/>
      <c r="QTO130" s="279"/>
      <c r="QTP130" s="279"/>
      <c r="QTQ130" s="279"/>
      <c r="QTR130" s="279"/>
      <c r="QTS130" s="279"/>
      <c r="QTT130" s="279"/>
      <c r="QTU130" s="279"/>
      <c r="QTV130" s="279"/>
      <c r="QTW130" s="279"/>
      <c r="QTX130" s="279"/>
      <c r="QTY130" s="279"/>
      <c r="QTZ130" s="279"/>
      <c r="QUA130" s="279"/>
      <c r="QUB130" s="279"/>
      <c r="QUC130" s="279"/>
      <c r="QUD130" s="279"/>
      <c r="QUE130" s="279"/>
      <c r="QUF130" s="279"/>
      <c r="QUG130" s="279"/>
      <c r="QUH130" s="279"/>
      <c r="QUI130" s="279"/>
      <c r="QUJ130" s="279"/>
      <c r="QUK130" s="279"/>
      <c r="QUL130" s="279"/>
      <c r="QUM130" s="279"/>
      <c r="QUN130" s="279"/>
      <c r="QUO130" s="279"/>
      <c r="QUP130" s="279"/>
      <c r="QUQ130" s="279"/>
      <c r="QUR130" s="279"/>
      <c r="QUS130" s="279"/>
      <c r="QUT130" s="279"/>
      <c r="QUU130" s="279"/>
      <c r="QUV130" s="279"/>
      <c r="QUW130" s="279"/>
      <c r="QUX130" s="279"/>
      <c r="QUY130" s="279"/>
      <c r="QUZ130" s="279"/>
      <c r="QVA130" s="279"/>
      <c r="QVB130" s="279"/>
      <c r="QVC130" s="279"/>
      <c r="QVD130" s="279"/>
      <c r="QVE130" s="279"/>
      <c r="QVF130" s="279"/>
      <c r="QVG130" s="279"/>
      <c r="QVH130" s="279"/>
      <c r="QVI130" s="279"/>
      <c r="QVJ130" s="279"/>
      <c r="QVK130" s="279"/>
      <c r="QVL130" s="279"/>
      <c r="QVM130" s="279"/>
      <c r="QVN130" s="279"/>
      <c r="QVO130" s="279"/>
      <c r="QVP130" s="279"/>
      <c r="QVQ130" s="279"/>
      <c r="QVR130" s="279"/>
      <c r="QVS130" s="279"/>
      <c r="QVT130" s="279"/>
      <c r="QVU130" s="279"/>
      <c r="QVV130" s="279"/>
      <c r="QVW130" s="279"/>
      <c r="QVX130" s="279"/>
      <c r="QVY130" s="279"/>
      <c r="QVZ130" s="279"/>
      <c r="QWA130" s="279"/>
      <c r="QWB130" s="279"/>
      <c r="QWC130" s="279"/>
      <c r="QWD130" s="279"/>
      <c r="QWE130" s="279"/>
      <c r="QWF130" s="279"/>
      <c r="QWG130" s="279"/>
      <c r="QWH130" s="279"/>
      <c r="QWI130" s="279"/>
      <c r="QWJ130" s="279"/>
      <c r="QWK130" s="279"/>
      <c r="QWL130" s="279"/>
      <c r="QWM130" s="279"/>
      <c r="QWN130" s="279"/>
      <c r="QWO130" s="279"/>
      <c r="QWP130" s="279"/>
      <c r="QWQ130" s="279"/>
      <c r="QWR130" s="279"/>
      <c r="QWS130" s="279"/>
      <c r="QWT130" s="279"/>
      <c r="QWU130" s="279"/>
      <c r="QWV130" s="279"/>
      <c r="QWW130" s="279"/>
      <c r="QWX130" s="279"/>
      <c r="QWY130" s="279"/>
      <c r="QWZ130" s="279"/>
      <c r="QXA130" s="279"/>
      <c r="QXB130" s="279"/>
      <c r="QXC130" s="279"/>
      <c r="QXD130" s="279"/>
      <c r="QXE130" s="279"/>
      <c r="QXF130" s="279"/>
      <c r="QXG130" s="279"/>
      <c r="QXH130" s="279"/>
      <c r="QXI130" s="279"/>
      <c r="QXJ130" s="279"/>
      <c r="QXK130" s="279"/>
      <c r="QXL130" s="279"/>
      <c r="QXM130" s="279"/>
      <c r="QXN130" s="279"/>
      <c r="QXO130" s="279"/>
      <c r="QXP130" s="279"/>
      <c r="QXQ130" s="279"/>
      <c r="QXR130" s="279"/>
      <c r="QXS130" s="279"/>
      <c r="QXT130" s="279"/>
      <c r="QXU130" s="279"/>
      <c r="QXV130" s="279"/>
      <c r="QXW130" s="279"/>
      <c r="QXX130" s="279"/>
      <c r="QXY130" s="279"/>
      <c r="QXZ130" s="279"/>
      <c r="QYA130" s="279"/>
      <c r="QYB130" s="279"/>
      <c r="QYC130" s="279"/>
      <c r="QYD130" s="279"/>
      <c r="QYE130" s="279"/>
      <c r="QYF130" s="279"/>
      <c r="QYG130" s="279"/>
      <c r="QYH130" s="279"/>
      <c r="QYI130" s="279"/>
      <c r="QYJ130" s="279"/>
      <c r="QYK130" s="279"/>
      <c r="QYL130" s="279"/>
      <c r="QYM130" s="279"/>
      <c r="QYN130" s="279"/>
      <c r="QYO130" s="279"/>
      <c r="QYP130" s="279"/>
      <c r="QYQ130" s="279"/>
      <c r="QYR130" s="279"/>
      <c r="QYS130" s="279"/>
      <c r="QYT130" s="279"/>
      <c r="QYU130" s="279"/>
      <c r="QYV130" s="279"/>
      <c r="QYW130" s="279"/>
      <c r="QYX130" s="279"/>
      <c r="QYY130" s="279"/>
      <c r="QYZ130" s="279"/>
      <c r="QZA130" s="279"/>
      <c r="QZB130" s="279"/>
      <c r="QZC130" s="279"/>
      <c r="QZD130" s="279"/>
      <c r="QZE130" s="279"/>
      <c r="QZF130" s="279"/>
      <c r="QZG130" s="279"/>
      <c r="QZH130" s="279"/>
      <c r="QZI130" s="279"/>
      <c r="QZJ130" s="279"/>
      <c r="QZK130" s="279"/>
      <c r="QZL130" s="279"/>
      <c r="QZM130" s="279"/>
      <c r="QZN130" s="279"/>
      <c r="QZO130" s="279"/>
      <c r="QZP130" s="279"/>
      <c r="QZQ130" s="279"/>
      <c r="QZR130" s="279"/>
      <c r="QZS130" s="279"/>
      <c r="QZT130" s="279"/>
      <c r="QZU130" s="279"/>
      <c r="QZV130" s="279"/>
      <c r="QZW130" s="279"/>
      <c r="QZX130" s="279"/>
      <c r="QZY130" s="279"/>
      <c r="QZZ130" s="279"/>
      <c r="RAA130" s="279"/>
      <c r="RAB130" s="279"/>
      <c r="RAC130" s="279"/>
      <c r="RAD130" s="279"/>
      <c r="RAE130" s="279"/>
      <c r="RAF130" s="279"/>
      <c r="RAG130" s="279"/>
      <c r="RAH130" s="279"/>
      <c r="RAI130" s="279"/>
      <c r="RAJ130" s="279"/>
      <c r="RAK130" s="279"/>
      <c r="RAL130" s="279"/>
      <c r="RAM130" s="279"/>
      <c r="RAN130" s="279"/>
      <c r="RAO130" s="279"/>
      <c r="RAP130" s="279"/>
      <c r="RAQ130" s="279"/>
      <c r="RAR130" s="279"/>
      <c r="RAS130" s="279"/>
      <c r="RAT130" s="279"/>
      <c r="RAU130" s="279"/>
      <c r="RAV130" s="279"/>
      <c r="RAW130" s="279"/>
      <c r="RAX130" s="279"/>
      <c r="RAY130" s="279"/>
      <c r="RAZ130" s="279"/>
      <c r="RBA130" s="279"/>
      <c r="RBB130" s="279"/>
      <c r="RBC130" s="279"/>
      <c r="RBD130" s="279"/>
      <c r="RBE130" s="279"/>
      <c r="RBF130" s="279"/>
      <c r="RBG130" s="279"/>
      <c r="RBH130" s="279"/>
      <c r="RBI130" s="279"/>
      <c r="RBJ130" s="279"/>
      <c r="RBK130" s="279"/>
      <c r="RBL130" s="279"/>
      <c r="RBM130" s="279"/>
      <c r="RBN130" s="279"/>
      <c r="RBO130" s="279"/>
      <c r="RBP130" s="279"/>
      <c r="RBQ130" s="279"/>
      <c r="RBR130" s="279"/>
      <c r="RBS130" s="279"/>
      <c r="RBT130" s="279"/>
      <c r="RBU130" s="279"/>
      <c r="RBV130" s="279"/>
      <c r="RBW130" s="279"/>
      <c r="RBX130" s="279"/>
      <c r="RBY130" s="279"/>
      <c r="RBZ130" s="279"/>
      <c r="RCA130" s="279"/>
      <c r="RCB130" s="279"/>
      <c r="RCC130" s="279"/>
      <c r="RCD130" s="279"/>
      <c r="RCE130" s="279"/>
      <c r="RCF130" s="279"/>
      <c r="RCG130" s="279"/>
      <c r="RCH130" s="279"/>
      <c r="RCI130" s="279"/>
      <c r="RCJ130" s="279"/>
      <c r="RCK130" s="279"/>
      <c r="RCL130" s="279"/>
      <c r="RCM130" s="279"/>
      <c r="RCN130" s="279"/>
      <c r="RCO130" s="279"/>
      <c r="RCP130" s="279"/>
      <c r="RCQ130" s="279"/>
      <c r="RCR130" s="279"/>
      <c r="RCS130" s="279"/>
      <c r="RCT130" s="279"/>
      <c r="RCU130" s="279"/>
      <c r="RCV130" s="279"/>
      <c r="RCW130" s="279"/>
      <c r="RCX130" s="279"/>
      <c r="RCY130" s="279"/>
      <c r="RCZ130" s="279"/>
      <c r="RDA130" s="279"/>
      <c r="RDB130" s="279"/>
      <c r="RDC130" s="279"/>
      <c r="RDD130" s="279"/>
      <c r="RDE130" s="279"/>
      <c r="RDF130" s="279"/>
      <c r="RDG130" s="279"/>
      <c r="RDH130" s="279"/>
      <c r="RDI130" s="279"/>
      <c r="RDJ130" s="279"/>
      <c r="RDK130" s="279"/>
      <c r="RDL130" s="279"/>
      <c r="RDM130" s="279"/>
      <c r="RDN130" s="279"/>
      <c r="RDO130" s="279"/>
      <c r="RDP130" s="279"/>
      <c r="RDQ130" s="279"/>
      <c r="RDR130" s="279"/>
      <c r="RDS130" s="279"/>
      <c r="RDT130" s="279"/>
      <c r="RDU130" s="279"/>
      <c r="RDV130" s="279"/>
      <c r="RDW130" s="279"/>
      <c r="RDX130" s="279"/>
      <c r="RDY130" s="279"/>
      <c r="RDZ130" s="279"/>
      <c r="REA130" s="279"/>
      <c r="REB130" s="279"/>
      <c r="REC130" s="279"/>
      <c r="RED130" s="279"/>
      <c r="REE130" s="279"/>
      <c r="REF130" s="279"/>
      <c r="REG130" s="279"/>
      <c r="REH130" s="279"/>
      <c r="REI130" s="279"/>
      <c r="REJ130" s="279"/>
      <c r="REK130" s="279"/>
      <c r="REL130" s="279"/>
      <c r="REM130" s="279"/>
      <c r="REN130" s="279"/>
      <c r="REO130" s="279"/>
      <c r="REP130" s="279"/>
      <c r="REQ130" s="279"/>
      <c r="RER130" s="279"/>
      <c r="RES130" s="279"/>
      <c r="RET130" s="279"/>
      <c r="REU130" s="279"/>
      <c r="REV130" s="279"/>
      <c r="REW130" s="279"/>
      <c r="REX130" s="279"/>
      <c r="REY130" s="279"/>
      <c r="REZ130" s="279"/>
      <c r="RFA130" s="279"/>
      <c r="RFB130" s="279"/>
      <c r="RFC130" s="279"/>
      <c r="RFD130" s="279"/>
      <c r="RFE130" s="279"/>
      <c r="RFF130" s="279"/>
      <c r="RFG130" s="279"/>
      <c r="RFH130" s="279"/>
      <c r="RFI130" s="279"/>
      <c r="RFJ130" s="279"/>
      <c r="RFK130" s="279"/>
      <c r="RFL130" s="279"/>
      <c r="RFM130" s="279"/>
      <c r="RFN130" s="279"/>
      <c r="RFO130" s="279"/>
      <c r="RFP130" s="279"/>
      <c r="RFQ130" s="279"/>
      <c r="RFR130" s="279"/>
      <c r="RFS130" s="279"/>
      <c r="RFT130" s="279"/>
      <c r="RFU130" s="279"/>
      <c r="RFV130" s="279"/>
      <c r="RFW130" s="279"/>
      <c r="RFX130" s="279"/>
      <c r="RFY130" s="279"/>
      <c r="RFZ130" s="279"/>
      <c r="RGA130" s="279"/>
      <c r="RGB130" s="279"/>
      <c r="RGC130" s="279"/>
      <c r="RGD130" s="279"/>
      <c r="RGE130" s="279"/>
      <c r="RGF130" s="279"/>
      <c r="RGG130" s="279"/>
      <c r="RGH130" s="279"/>
      <c r="RGI130" s="279"/>
      <c r="RGJ130" s="279"/>
      <c r="RGK130" s="279"/>
      <c r="RGL130" s="279"/>
      <c r="RGM130" s="279"/>
      <c r="RGN130" s="279"/>
      <c r="RGO130" s="279"/>
      <c r="RGP130" s="279"/>
      <c r="RGQ130" s="279"/>
      <c r="RGR130" s="279"/>
      <c r="RGS130" s="279"/>
      <c r="RGT130" s="279"/>
      <c r="RGU130" s="279"/>
      <c r="RGV130" s="279"/>
      <c r="RGW130" s="279"/>
      <c r="RGX130" s="279"/>
      <c r="RGY130" s="279"/>
      <c r="RGZ130" s="279"/>
      <c r="RHA130" s="279"/>
      <c r="RHB130" s="279"/>
      <c r="RHC130" s="279"/>
      <c r="RHD130" s="279"/>
      <c r="RHE130" s="279"/>
      <c r="RHF130" s="279"/>
      <c r="RHG130" s="279"/>
      <c r="RHH130" s="279"/>
      <c r="RHI130" s="279"/>
      <c r="RHJ130" s="279"/>
      <c r="RHK130" s="279"/>
      <c r="RHL130" s="279"/>
      <c r="RHM130" s="279"/>
      <c r="RHN130" s="279"/>
      <c r="RHO130" s="279"/>
      <c r="RHP130" s="279"/>
      <c r="RHQ130" s="279"/>
      <c r="RHR130" s="279"/>
      <c r="RHS130" s="279"/>
      <c r="RHT130" s="279"/>
      <c r="RHU130" s="279"/>
      <c r="RHV130" s="279"/>
      <c r="RHW130" s="279"/>
      <c r="RHX130" s="279"/>
      <c r="RHY130" s="279"/>
      <c r="RHZ130" s="279"/>
      <c r="RIA130" s="279"/>
      <c r="RIB130" s="279"/>
      <c r="RIC130" s="279"/>
      <c r="RID130" s="279"/>
      <c r="RIE130" s="279"/>
      <c r="RIF130" s="279"/>
      <c r="RIG130" s="279"/>
      <c r="RIH130" s="279"/>
      <c r="RII130" s="279"/>
      <c r="RIJ130" s="279"/>
      <c r="RIK130" s="279"/>
      <c r="RIL130" s="279"/>
      <c r="RIM130" s="279"/>
      <c r="RIN130" s="279"/>
      <c r="RIO130" s="279"/>
      <c r="RIP130" s="279"/>
      <c r="RIQ130" s="279"/>
      <c r="RIR130" s="279"/>
      <c r="RIS130" s="279"/>
      <c r="RIT130" s="279"/>
      <c r="RIU130" s="279"/>
      <c r="RIV130" s="279"/>
      <c r="RIW130" s="279"/>
      <c r="RIX130" s="279"/>
      <c r="RIY130" s="279"/>
      <c r="RIZ130" s="279"/>
      <c r="RJA130" s="279"/>
      <c r="RJB130" s="279"/>
      <c r="RJC130" s="279"/>
      <c r="RJD130" s="279"/>
      <c r="RJE130" s="279"/>
      <c r="RJF130" s="279"/>
      <c r="RJG130" s="279"/>
      <c r="RJH130" s="279"/>
      <c r="RJI130" s="279"/>
      <c r="RJJ130" s="279"/>
      <c r="RJK130" s="279"/>
      <c r="RJL130" s="279"/>
      <c r="RJM130" s="279"/>
      <c r="RJN130" s="279"/>
      <c r="RJO130" s="279"/>
      <c r="RJP130" s="279"/>
      <c r="RJQ130" s="279"/>
      <c r="RJR130" s="279"/>
      <c r="RJS130" s="279"/>
      <c r="RJT130" s="279"/>
      <c r="RJU130" s="279"/>
      <c r="RJV130" s="279"/>
      <c r="RJW130" s="279"/>
      <c r="RJX130" s="279"/>
      <c r="RJY130" s="279"/>
      <c r="RJZ130" s="279"/>
      <c r="RKA130" s="279"/>
      <c r="RKB130" s="279"/>
      <c r="RKC130" s="279"/>
      <c r="RKD130" s="279"/>
      <c r="RKE130" s="279"/>
      <c r="RKF130" s="279"/>
      <c r="RKG130" s="279"/>
      <c r="RKH130" s="279"/>
      <c r="RKI130" s="279"/>
      <c r="RKJ130" s="279"/>
      <c r="RKK130" s="279"/>
      <c r="RKL130" s="279"/>
      <c r="RKM130" s="279"/>
      <c r="RKN130" s="279"/>
      <c r="RKO130" s="279"/>
      <c r="RKP130" s="279"/>
      <c r="RKQ130" s="279"/>
      <c r="RKR130" s="279"/>
      <c r="RKS130" s="279"/>
      <c r="RKT130" s="279"/>
      <c r="RKU130" s="279"/>
      <c r="RKV130" s="279"/>
      <c r="RKW130" s="279"/>
      <c r="RKX130" s="279"/>
      <c r="RKY130" s="279"/>
      <c r="RKZ130" s="279"/>
      <c r="RLA130" s="279"/>
      <c r="RLB130" s="279"/>
      <c r="RLC130" s="279"/>
      <c r="RLD130" s="279"/>
      <c r="RLE130" s="279"/>
      <c r="RLF130" s="279"/>
      <c r="RLG130" s="279"/>
      <c r="RLH130" s="279"/>
      <c r="RLI130" s="279"/>
      <c r="RLJ130" s="279"/>
      <c r="RLK130" s="279"/>
      <c r="RLL130" s="279"/>
      <c r="RLM130" s="279"/>
      <c r="RLN130" s="279"/>
      <c r="RLO130" s="279"/>
      <c r="RLP130" s="279"/>
      <c r="RLQ130" s="279"/>
      <c r="RLR130" s="279"/>
      <c r="RLS130" s="279"/>
      <c r="RLT130" s="279"/>
      <c r="RLU130" s="279"/>
      <c r="RLV130" s="279"/>
      <c r="RLW130" s="279"/>
      <c r="RLX130" s="279"/>
      <c r="RLY130" s="279"/>
      <c r="RLZ130" s="279"/>
      <c r="RMA130" s="279"/>
      <c r="RMB130" s="279"/>
      <c r="RMC130" s="279"/>
      <c r="RMD130" s="279"/>
      <c r="RME130" s="279"/>
      <c r="RMF130" s="279"/>
      <c r="RMG130" s="279"/>
      <c r="RMH130" s="279"/>
      <c r="RMI130" s="279"/>
      <c r="RMJ130" s="279"/>
      <c r="RMK130" s="279"/>
      <c r="RML130" s="279"/>
      <c r="RMM130" s="279"/>
      <c r="RMN130" s="279"/>
      <c r="RMO130" s="279"/>
      <c r="RMP130" s="279"/>
      <c r="RMQ130" s="279"/>
      <c r="RMR130" s="279"/>
      <c r="RMS130" s="279"/>
      <c r="RMT130" s="279"/>
      <c r="RMU130" s="279"/>
      <c r="RMV130" s="279"/>
      <c r="RMW130" s="279"/>
      <c r="RMX130" s="279"/>
      <c r="RMY130" s="279"/>
      <c r="RMZ130" s="279"/>
      <c r="RNA130" s="279"/>
      <c r="RNB130" s="279"/>
      <c r="RNC130" s="279"/>
      <c r="RND130" s="279"/>
      <c r="RNE130" s="279"/>
      <c r="RNF130" s="279"/>
      <c r="RNG130" s="279"/>
      <c r="RNH130" s="279"/>
      <c r="RNI130" s="279"/>
      <c r="RNJ130" s="279"/>
      <c r="RNK130" s="279"/>
      <c r="RNL130" s="279"/>
      <c r="RNM130" s="279"/>
      <c r="RNN130" s="279"/>
      <c r="RNO130" s="279"/>
      <c r="RNP130" s="279"/>
      <c r="RNQ130" s="279"/>
      <c r="RNR130" s="279"/>
      <c r="RNS130" s="279"/>
      <c r="RNT130" s="279"/>
      <c r="RNU130" s="279"/>
      <c r="RNV130" s="279"/>
      <c r="RNW130" s="279"/>
      <c r="RNX130" s="279"/>
      <c r="RNY130" s="279"/>
      <c r="RNZ130" s="279"/>
      <c r="ROA130" s="279"/>
      <c r="ROB130" s="279"/>
      <c r="ROC130" s="279"/>
      <c r="ROD130" s="279"/>
      <c r="ROE130" s="279"/>
      <c r="ROF130" s="279"/>
      <c r="ROG130" s="279"/>
      <c r="ROH130" s="279"/>
      <c r="ROI130" s="279"/>
      <c r="ROJ130" s="279"/>
      <c r="ROK130" s="279"/>
      <c r="ROL130" s="279"/>
      <c r="ROM130" s="279"/>
      <c r="RON130" s="279"/>
      <c r="ROO130" s="279"/>
      <c r="ROP130" s="279"/>
      <c r="ROQ130" s="279"/>
      <c r="ROR130" s="279"/>
      <c r="ROS130" s="279"/>
      <c r="ROT130" s="279"/>
      <c r="ROU130" s="279"/>
      <c r="ROV130" s="279"/>
      <c r="ROW130" s="279"/>
      <c r="ROX130" s="279"/>
      <c r="ROY130" s="279"/>
      <c r="ROZ130" s="279"/>
      <c r="RPA130" s="279"/>
      <c r="RPB130" s="279"/>
      <c r="RPC130" s="279"/>
      <c r="RPD130" s="279"/>
      <c r="RPE130" s="279"/>
      <c r="RPF130" s="279"/>
      <c r="RPG130" s="279"/>
      <c r="RPH130" s="279"/>
      <c r="RPI130" s="279"/>
      <c r="RPJ130" s="279"/>
      <c r="RPK130" s="279"/>
      <c r="RPL130" s="279"/>
      <c r="RPM130" s="279"/>
      <c r="RPN130" s="279"/>
      <c r="RPO130" s="279"/>
      <c r="RPP130" s="279"/>
      <c r="RPQ130" s="279"/>
      <c r="RPR130" s="279"/>
      <c r="RPS130" s="279"/>
      <c r="RPT130" s="279"/>
      <c r="RPU130" s="279"/>
      <c r="RPV130" s="279"/>
      <c r="RPW130" s="279"/>
      <c r="RPX130" s="279"/>
      <c r="RPY130" s="279"/>
      <c r="RPZ130" s="279"/>
      <c r="RQA130" s="279"/>
      <c r="RQB130" s="279"/>
      <c r="RQC130" s="279"/>
      <c r="RQD130" s="279"/>
      <c r="RQE130" s="279"/>
      <c r="RQF130" s="279"/>
      <c r="RQG130" s="279"/>
      <c r="RQH130" s="279"/>
      <c r="RQI130" s="279"/>
      <c r="RQJ130" s="279"/>
      <c r="RQK130" s="279"/>
      <c r="RQL130" s="279"/>
      <c r="RQM130" s="279"/>
      <c r="RQN130" s="279"/>
      <c r="RQO130" s="279"/>
      <c r="RQP130" s="279"/>
      <c r="RQQ130" s="279"/>
      <c r="RQR130" s="279"/>
      <c r="RQS130" s="279"/>
      <c r="RQT130" s="279"/>
      <c r="RQU130" s="279"/>
      <c r="RQV130" s="279"/>
      <c r="RQW130" s="279"/>
      <c r="RQX130" s="279"/>
      <c r="RQY130" s="279"/>
      <c r="RQZ130" s="279"/>
      <c r="RRA130" s="279"/>
      <c r="RRB130" s="279"/>
      <c r="RRC130" s="279"/>
      <c r="RRD130" s="279"/>
      <c r="RRE130" s="279"/>
      <c r="RRF130" s="279"/>
      <c r="RRG130" s="279"/>
      <c r="RRH130" s="279"/>
      <c r="RRI130" s="279"/>
      <c r="RRJ130" s="279"/>
      <c r="RRK130" s="279"/>
      <c r="RRL130" s="279"/>
      <c r="RRM130" s="279"/>
      <c r="RRN130" s="279"/>
      <c r="RRO130" s="279"/>
      <c r="RRP130" s="279"/>
      <c r="RRQ130" s="279"/>
      <c r="RRR130" s="279"/>
      <c r="RRS130" s="279"/>
      <c r="RRT130" s="279"/>
      <c r="RRU130" s="279"/>
      <c r="RRV130" s="279"/>
      <c r="RRW130" s="279"/>
      <c r="RRX130" s="279"/>
      <c r="RRY130" s="279"/>
      <c r="RRZ130" s="279"/>
      <c r="RSA130" s="279"/>
      <c r="RSB130" s="279"/>
      <c r="RSC130" s="279"/>
      <c r="RSD130" s="279"/>
      <c r="RSE130" s="279"/>
      <c r="RSF130" s="279"/>
      <c r="RSG130" s="279"/>
      <c r="RSH130" s="279"/>
      <c r="RSI130" s="279"/>
      <c r="RSJ130" s="279"/>
      <c r="RSK130" s="279"/>
      <c r="RSL130" s="279"/>
      <c r="RSM130" s="279"/>
      <c r="RSN130" s="279"/>
      <c r="RSO130" s="279"/>
      <c r="RSP130" s="279"/>
      <c r="RSQ130" s="279"/>
      <c r="RSR130" s="279"/>
      <c r="RSS130" s="279"/>
      <c r="RST130" s="279"/>
      <c r="RSU130" s="279"/>
      <c r="RSV130" s="279"/>
      <c r="RSW130" s="279"/>
      <c r="RSX130" s="279"/>
      <c r="RSY130" s="279"/>
      <c r="RSZ130" s="279"/>
      <c r="RTA130" s="279"/>
      <c r="RTB130" s="279"/>
      <c r="RTC130" s="279"/>
      <c r="RTD130" s="279"/>
      <c r="RTE130" s="279"/>
      <c r="RTF130" s="279"/>
      <c r="RTG130" s="279"/>
      <c r="RTH130" s="279"/>
      <c r="RTI130" s="279"/>
      <c r="RTJ130" s="279"/>
      <c r="RTK130" s="279"/>
      <c r="RTL130" s="279"/>
      <c r="RTM130" s="279"/>
      <c r="RTN130" s="279"/>
      <c r="RTO130" s="279"/>
      <c r="RTP130" s="279"/>
      <c r="RTQ130" s="279"/>
      <c r="RTR130" s="279"/>
      <c r="RTS130" s="279"/>
      <c r="RTT130" s="279"/>
      <c r="RTU130" s="279"/>
      <c r="RTV130" s="279"/>
      <c r="RTW130" s="279"/>
      <c r="RTX130" s="279"/>
      <c r="RTY130" s="279"/>
      <c r="RTZ130" s="279"/>
      <c r="RUA130" s="279"/>
      <c r="RUB130" s="279"/>
      <c r="RUC130" s="279"/>
      <c r="RUD130" s="279"/>
      <c r="RUE130" s="279"/>
      <c r="RUF130" s="279"/>
      <c r="RUG130" s="279"/>
      <c r="RUH130" s="279"/>
      <c r="RUI130" s="279"/>
      <c r="RUJ130" s="279"/>
      <c r="RUK130" s="279"/>
      <c r="RUL130" s="279"/>
      <c r="RUM130" s="279"/>
      <c r="RUN130" s="279"/>
      <c r="RUO130" s="279"/>
      <c r="RUP130" s="279"/>
      <c r="RUQ130" s="279"/>
      <c r="RUR130" s="279"/>
      <c r="RUS130" s="279"/>
      <c r="RUT130" s="279"/>
      <c r="RUU130" s="279"/>
      <c r="RUV130" s="279"/>
      <c r="RUW130" s="279"/>
      <c r="RUX130" s="279"/>
      <c r="RUY130" s="279"/>
      <c r="RUZ130" s="279"/>
      <c r="RVA130" s="279"/>
      <c r="RVB130" s="279"/>
      <c r="RVC130" s="279"/>
      <c r="RVD130" s="279"/>
      <c r="RVE130" s="279"/>
      <c r="RVF130" s="279"/>
      <c r="RVG130" s="279"/>
      <c r="RVH130" s="279"/>
      <c r="RVI130" s="279"/>
      <c r="RVJ130" s="279"/>
      <c r="RVK130" s="279"/>
      <c r="RVL130" s="279"/>
      <c r="RVM130" s="279"/>
      <c r="RVN130" s="279"/>
      <c r="RVO130" s="279"/>
      <c r="RVP130" s="279"/>
      <c r="RVQ130" s="279"/>
      <c r="RVR130" s="279"/>
      <c r="RVS130" s="279"/>
      <c r="RVT130" s="279"/>
      <c r="RVU130" s="279"/>
      <c r="RVV130" s="279"/>
      <c r="RVW130" s="279"/>
      <c r="RVX130" s="279"/>
      <c r="RVY130" s="279"/>
      <c r="RVZ130" s="279"/>
      <c r="RWA130" s="279"/>
      <c r="RWB130" s="279"/>
      <c r="RWC130" s="279"/>
      <c r="RWD130" s="279"/>
      <c r="RWE130" s="279"/>
      <c r="RWF130" s="279"/>
      <c r="RWG130" s="279"/>
      <c r="RWH130" s="279"/>
      <c r="RWI130" s="279"/>
      <c r="RWJ130" s="279"/>
      <c r="RWK130" s="279"/>
      <c r="RWL130" s="279"/>
      <c r="RWM130" s="279"/>
      <c r="RWN130" s="279"/>
      <c r="RWO130" s="279"/>
      <c r="RWP130" s="279"/>
      <c r="RWQ130" s="279"/>
      <c r="RWR130" s="279"/>
      <c r="RWS130" s="279"/>
      <c r="RWT130" s="279"/>
      <c r="RWU130" s="279"/>
      <c r="RWV130" s="279"/>
      <c r="RWW130" s="279"/>
      <c r="RWX130" s="279"/>
      <c r="RWY130" s="279"/>
      <c r="RWZ130" s="279"/>
      <c r="RXA130" s="279"/>
      <c r="RXB130" s="279"/>
      <c r="RXC130" s="279"/>
      <c r="RXD130" s="279"/>
      <c r="RXE130" s="279"/>
      <c r="RXF130" s="279"/>
      <c r="RXG130" s="279"/>
      <c r="RXH130" s="279"/>
      <c r="RXI130" s="279"/>
      <c r="RXJ130" s="279"/>
      <c r="RXK130" s="279"/>
      <c r="RXL130" s="279"/>
      <c r="RXM130" s="279"/>
      <c r="RXN130" s="279"/>
      <c r="RXO130" s="279"/>
      <c r="RXP130" s="279"/>
      <c r="RXQ130" s="279"/>
      <c r="RXR130" s="279"/>
      <c r="RXS130" s="279"/>
      <c r="RXT130" s="279"/>
      <c r="RXU130" s="279"/>
      <c r="RXV130" s="279"/>
      <c r="RXW130" s="279"/>
      <c r="RXX130" s="279"/>
      <c r="RXY130" s="279"/>
      <c r="RXZ130" s="279"/>
      <c r="RYA130" s="279"/>
      <c r="RYB130" s="279"/>
      <c r="RYC130" s="279"/>
      <c r="RYD130" s="279"/>
      <c r="RYE130" s="279"/>
      <c r="RYF130" s="279"/>
      <c r="RYG130" s="279"/>
      <c r="RYH130" s="279"/>
      <c r="RYI130" s="279"/>
      <c r="RYJ130" s="279"/>
      <c r="RYK130" s="279"/>
      <c r="RYL130" s="279"/>
      <c r="RYM130" s="279"/>
      <c r="RYN130" s="279"/>
      <c r="RYO130" s="279"/>
      <c r="RYP130" s="279"/>
      <c r="RYQ130" s="279"/>
      <c r="RYR130" s="279"/>
      <c r="RYS130" s="279"/>
      <c r="RYT130" s="279"/>
      <c r="RYU130" s="279"/>
      <c r="RYV130" s="279"/>
      <c r="RYW130" s="279"/>
      <c r="RYX130" s="279"/>
      <c r="RYY130" s="279"/>
      <c r="RYZ130" s="279"/>
      <c r="RZA130" s="279"/>
      <c r="RZB130" s="279"/>
      <c r="RZC130" s="279"/>
      <c r="RZD130" s="279"/>
      <c r="RZE130" s="279"/>
      <c r="RZF130" s="279"/>
      <c r="RZG130" s="279"/>
      <c r="RZH130" s="279"/>
      <c r="RZI130" s="279"/>
      <c r="RZJ130" s="279"/>
      <c r="RZK130" s="279"/>
      <c r="RZL130" s="279"/>
      <c r="RZM130" s="279"/>
      <c r="RZN130" s="279"/>
      <c r="RZO130" s="279"/>
      <c r="RZP130" s="279"/>
      <c r="RZQ130" s="279"/>
      <c r="RZR130" s="279"/>
      <c r="RZS130" s="279"/>
      <c r="RZT130" s="279"/>
      <c r="RZU130" s="279"/>
      <c r="RZV130" s="279"/>
      <c r="RZW130" s="279"/>
      <c r="RZX130" s="279"/>
      <c r="RZY130" s="279"/>
      <c r="RZZ130" s="279"/>
      <c r="SAA130" s="279"/>
      <c r="SAB130" s="279"/>
      <c r="SAC130" s="279"/>
      <c r="SAD130" s="279"/>
      <c r="SAE130" s="279"/>
      <c r="SAF130" s="279"/>
      <c r="SAG130" s="279"/>
      <c r="SAH130" s="279"/>
      <c r="SAI130" s="279"/>
      <c r="SAJ130" s="279"/>
      <c r="SAK130" s="279"/>
      <c r="SAL130" s="279"/>
      <c r="SAM130" s="279"/>
      <c r="SAN130" s="279"/>
      <c r="SAO130" s="279"/>
      <c r="SAP130" s="279"/>
      <c r="SAQ130" s="279"/>
      <c r="SAR130" s="279"/>
      <c r="SAS130" s="279"/>
      <c r="SAT130" s="279"/>
      <c r="SAU130" s="279"/>
      <c r="SAV130" s="279"/>
      <c r="SAW130" s="279"/>
      <c r="SAX130" s="279"/>
      <c r="SAY130" s="279"/>
      <c r="SAZ130" s="279"/>
      <c r="SBA130" s="279"/>
      <c r="SBB130" s="279"/>
      <c r="SBC130" s="279"/>
      <c r="SBD130" s="279"/>
      <c r="SBE130" s="279"/>
      <c r="SBF130" s="279"/>
      <c r="SBG130" s="279"/>
      <c r="SBH130" s="279"/>
      <c r="SBI130" s="279"/>
      <c r="SBJ130" s="279"/>
      <c r="SBK130" s="279"/>
      <c r="SBL130" s="279"/>
      <c r="SBM130" s="279"/>
      <c r="SBN130" s="279"/>
      <c r="SBO130" s="279"/>
      <c r="SBP130" s="279"/>
      <c r="SBQ130" s="279"/>
      <c r="SBR130" s="279"/>
      <c r="SBS130" s="279"/>
      <c r="SBT130" s="279"/>
      <c r="SBU130" s="279"/>
      <c r="SBV130" s="279"/>
      <c r="SBW130" s="279"/>
      <c r="SBX130" s="279"/>
      <c r="SBY130" s="279"/>
      <c r="SBZ130" s="279"/>
      <c r="SCA130" s="279"/>
      <c r="SCB130" s="279"/>
      <c r="SCC130" s="279"/>
      <c r="SCD130" s="279"/>
      <c r="SCE130" s="279"/>
      <c r="SCF130" s="279"/>
      <c r="SCG130" s="279"/>
      <c r="SCH130" s="279"/>
      <c r="SCI130" s="279"/>
      <c r="SCJ130" s="279"/>
      <c r="SCK130" s="279"/>
      <c r="SCL130" s="279"/>
      <c r="SCM130" s="279"/>
      <c r="SCN130" s="279"/>
      <c r="SCO130" s="279"/>
      <c r="SCP130" s="279"/>
      <c r="SCQ130" s="279"/>
      <c r="SCR130" s="279"/>
      <c r="SCS130" s="279"/>
      <c r="SCT130" s="279"/>
      <c r="SCU130" s="279"/>
      <c r="SCV130" s="279"/>
      <c r="SCW130" s="279"/>
      <c r="SCX130" s="279"/>
      <c r="SCY130" s="279"/>
      <c r="SCZ130" s="279"/>
      <c r="SDA130" s="279"/>
      <c r="SDB130" s="279"/>
      <c r="SDC130" s="279"/>
      <c r="SDD130" s="279"/>
      <c r="SDE130" s="279"/>
      <c r="SDF130" s="279"/>
      <c r="SDG130" s="279"/>
      <c r="SDH130" s="279"/>
      <c r="SDI130" s="279"/>
      <c r="SDJ130" s="279"/>
      <c r="SDK130" s="279"/>
      <c r="SDL130" s="279"/>
      <c r="SDM130" s="279"/>
      <c r="SDN130" s="279"/>
      <c r="SDO130" s="279"/>
      <c r="SDP130" s="279"/>
      <c r="SDQ130" s="279"/>
      <c r="SDR130" s="279"/>
      <c r="SDS130" s="279"/>
      <c r="SDT130" s="279"/>
      <c r="SDU130" s="279"/>
      <c r="SDV130" s="279"/>
      <c r="SDW130" s="279"/>
      <c r="SDX130" s="279"/>
      <c r="SDY130" s="279"/>
      <c r="SDZ130" s="279"/>
      <c r="SEA130" s="279"/>
      <c r="SEB130" s="279"/>
      <c r="SEC130" s="279"/>
      <c r="SED130" s="279"/>
      <c r="SEE130" s="279"/>
      <c r="SEF130" s="279"/>
      <c r="SEG130" s="279"/>
      <c r="SEH130" s="279"/>
      <c r="SEI130" s="279"/>
      <c r="SEJ130" s="279"/>
      <c r="SEK130" s="279"/>
      <c r="SEL130" s="279"/>
      <c r="SEM130" s="279"/>
      <c r="SEN130" s="279"/>
      <c r="SEO130" s="279"/>
      <c r="SEP130" s="279"/>
      <c r="SEQ130" s="279"/>
      <c r="SER130" s="279"/>
      <c r="SES130" s="279"/>
      <c r="SET130" s="279"/>
      <c r="SEU130" s="279"/>
      <c r="SEV130" s="279"/>
      <c r="SEW130" s="279"/>
      <c r="SEX130" s="279"/>
      <c r="SEY130" s="279"/>
      <c r="SEZ130" s="279"/>
      <c r="SFA130" s="279"/>
      <c r="SFB130" s="279"/>
      <c r="SFC130" s="279"/>
      <c r="SFD130" s="279"/>
      <c r="SFE130" s="279"/>
      <c r="SFF130" s="279"/>
      <c r="SFG130" s="279"/>
      <c r="SFH130" s="279"/>
      <c r="SFI130" s="279"/>
      <c r="SFJ130" s="279"/>
      <c r="SFK130" s="279"/>
      <c r="SFL130" s="279"/>
      <c r="SFM130" s="279"/>
      <c r="SFN130" s="279"/>
      <c r="SFO130" s="279"/>
      <c r="SFP130" s="279"/>
      <c r="SFQ130" s="279"/>
      <c r="SFR130" s="279"/>
      <c r="SFS130" s="279"/>
      <c r="SFT130" s="279"/>
      <c r="SFU130" s="279"/>
      <c r="SFV130" s="279"/>
      <c r="SFW130" s="279"/>
      <c r="SFX130" s="279"/>
      <c r="SFY130" s="279"/>
      <c r="SFZ130" s="279"/>
      <c r="SGA130" s="279"/>
      <c r="SGB130" s="279"/>
      <c r="SGC130" s="279"/>
      <c r="SGD130" s="279"/>
      <c r="SGE130" s="279"/>
      <c r="SGF130" s="279"/>
      <c r="SGG130" s="279"/>
      <c r="SGH130" s="279"/>
      <c r="SGI130" s="279"/>
      <c r="SGJ130" s="279"/>
      <c r="SGK130" s="279"/>
      <c r="SGL130" s="279"/>
      <c r="SGM130" s="279"/>
      <c r="SGN130" s="279"/>
      <c r="SGO130" s="279"/>
      <c r="SGP130" s="279"/>
      <c r="SGQ130" s="279"/>
      <c r="SGR130" s="279"/>
      <c r="SGS130" s="279"/>
      <c r="SGT130" s="279"/>
      <c r="SGU130" s="279"/>
      <c r="SGV130" s="279"/>
      <c r="SGW130" s="279"/>
      <c r="SGX130" s="279"/>
      <c r="SGY130" s="279"/>
      <c r="SGZ130" s="279"/>
      <c r="SHA130" s="279"/>
      <c r="SHB130" s="279"/>
      <c r="SHC130" s="279"/>
      <c r="SHD130" s="279"/>
      <c r="SHE130" s="279"/>
      <c r="SHF130" s="279"/>
      <c r="SHG130" s="279"/>
      <c r="SHH130" s="279"/>
      <c r="SHI130" s="279"/>
      <c r="SHJ130" s="279"/>
      <c r="SHK130" s="279"/>
      <c r="SHL130" s="279"/>
      <c r="SHM130" s="279"/>
      <c r="SHN130" s="279"/>
      <c r="SHO130" s="279"/>
      <c r="SHP130" s="279"/>
      <c r="SHQ130" s="279"/>
      <c r="SHR130" s="279"/>
      <c r="SHS130" s="279"/>
      <c r="SHT130" s="279"/>
      <c r="SHU130" s="279"/>
      <c r="SHV130" s="279"/>
      <c r="SHW130" s="279"/>
      <c r="SHX130" s="279"/>
      <c r="SHY130" s="279"/>
      <c r="SHZ130" s="279"/>
      <c r="SIA130" s="279"/>
      <c r="SIB130" s="279"/>
      <c r="SIC130" s="279"/>
      <c r="SID130" s="279"/>
      <c r="SIE130" s="279"/>
      <c r="SIF130" s="279"/>
      <c r="SIG130" s="279"/>
      <c r="SIH130" s="279"/>
      <c r="SII130" s="279"/>
      <c r="SIJ130" s="279"/>
      <c r="SIK130" s="279"/>
      <c r="SIL130" s="279"/>
      <c r="SIM130" s="279"/>
      <c r="SIN130" s="279"/>
      <c r="SIO130" s="279"/>
      <c r="SIP130" s="279"/>
      <c r="SIQ130" s="279"/>
      <c r="SIR130" s="279"/>
      <c r="SIS130" s="279"/>
      <c r="SIT130" s="279"/>
      <c r="SIU130" s="279"/>
      <c r="SIV130" s="279"/>
      <c r="SIW130" s="279"/>
      <c r="SIX130" s="279"/>
      <c r="SIY130" s="279"/>
      <c r="SIZ130" s="279"/>
      <c r="SJA130" s="279"/>
      <c r="SJB130" s="279"/>
      <c r="SJC130" s="279"/>
      <c r="SJD130" s="279"/>
      <c r="SJE130" s="279"/>
      <c r="SJF130" s="279"/>
      <c r="SJG130" s="279"/>
      <c r="SJH130" s="279"/>
      <c r="SJI130" s="279"/>
      <c r="SJJ130" s="279"/>
      <c r="SJK130" s="279"/>
      <c r="SJL130" s="279"/>
      <c r="SJM130" s="279"/>
      <c r="SJN130" s="279"/>
      <c r="SJO130" s="279"/>
      <c r="SJP130" s="279"/>
      <c r="SJQ130" s="279"/>
      <c r="SJR130" s="279"/>
      <c r="SJS130" s="279"/>
      <c r="SJT130" s="279"/>
      <c r="SJU130" s="279"/>
      <c r="SJV130" s="279"/>
      <c r="SJW130" s="279"/>
      <c r="SJX130" s="279"/>
      <c r="SJY130" s="279"/>
      <c r="SJZ130" s="279"/>
      <c r="SKA130" s="279"/>
      <c r="SKB130" s="279"/>
      <c r="SKC130" s="279"/>
      <c r="SKD130" s="279"/>
      <c r="SKE130" s="279"/>
      <c r="SKF130" s="279"/>
      <c r="SKG130" s="279"/>
      <c r="SKH130" s="279"/>
      <c r="SKI130" s="279"/>
      <c r="SKJ130" s="279"/>
      <c r="SKK130" s="279"/>
      <c r="SKL130" s="279"/>
      <c r="SKM130" s="279"/>
      <c r="SKN130" s="279"/>
      <c r="SKO130" s="279"/>
      <c r="SKP130" s="279"/>
      <c r="SKQ130" s="279"/>
      <c r="SKR130" s="279"/>
      <c r="SKS130" s="279"/>
      <c r="SKT130" s="279"/>
      <c r="SKU130" s="279"/>
      <c r="SKV130" s="279"/>
      <c r="SKW130" s="279"/>
      <c r="SKX130" s="279"/>
      <c r="SKY130" s="279"/>
      <c r="SKZ130" s="279"/>
      <c r="SLA130" s="279"/>
      <c r="SLB130" s="279"/>
      <c r="SLC130" s="279"/>
      <c r="SLD130" s="279"/>
      <c r="SLE130" s="279"/>
      <c r="SLF130" s="279"/>
      <c r="SLG130" s="279"/>
      <c r="SLH130" s="279"/>
      <c r="SLI130" s="279"/>
      <c r="SLJ130" s="279"/>
      <c r="SLK130" s="279"/>
      <c r="SLL130" s="279"/>
      <c r="SLM130" s="279"/>
      <c r="SLN130" s="279"/>
      <c r="SLO130" s="279"/>
      <c r="SLP130" s="279"/>
      <c r="SLQ130" s="279"/>
      <c r="SLR130" s="279"/>
      <c r="SLS130" s="279"/>
      <c r="SLT130" s="279"/>
      <c r="SLU130" s="279"/>
      <c r="SLV130" s="279"/>
      <c r="SLW130" s="279"/>
      <c r="SLX130" s="279"/>
      <c r="SLY130" s="279"/>
      <c r="SLZ130" s="279"/>
      <c r="SMA130" s="279"/>
      <c r="SMB130" s="279"/>
      <c r="SMC130" s="279"/>
      <c r="SMD130" s="279"/>
      <c r="SME130" s="279"/>
      <c r="SMF130" s="279"/>
      <c r="SMG130" s="279"/>
      <c r="SMH130" s="279"/>
      <c r="SMI130" s="279"/>
      <c r="SMJ130" s="279"/>
      <c r="SMK130" s="279"/>
      <c r="SML130" s="279"/>
      <c r="SMM130" s="279"/>
      <c r="SMN130" s="279"/>
      <c r="SMO130" s="279"/>
      <c r="SMP130" s="279"/>
      <c r="SMQ130" s="279"/>
      <c r="SMR130" s="279"/>
      <c r="SMS130" s="279"/>
      <c r="SMT130" s="279"/>
      <c r="SMU130" s="279"/>
      <c r="SMV130" s="279"/>
      <c r="SMW130" s="279"/>
      <c r="SMX130" s="279"/>
      <c r="SMY130" s="279"/>
      <c r="SMZ130" s="279"/>
      <c r="SNA130" s="279"/>
      <c r="SNB130" s="279"/>
      <c r="SNC130" s="279"/>
      <c r="SND130" s="279"/>
      <c r="SNE130" s="279"/>
      <c r="SNF130" s="279"/>
      <c r="SNG130" s="279"/>
      <c r="SNH130" s="279"/>
      <c r="SNI130" s="279"/>
      <c r="SNJ130" s="279"/>
      <c r="SNK130" s="279"/>
      <c r="SNL130" s="279"/>
      <c r="SNM130" s="279"/>
      <c r="SNN130" s="279"/>
      <c r="SNO130" s="279"/>
      <c r="SNP130" s="279"/>
      <c r="SNQ130" s="279"/>
      <c r="SNR130" s="279"/>
      <c r="SNS130" s="279"/>
      <c r="SNT130" s="279"/>
      <c r="SNU130" s="279"/>
      <c r="SNV130" s="279"/>
      <c r="SNW130" s="279"/>
      <c r="SNX130" s="279"/>
      <c r="SNY130" s="279"/>
      <c r="SNZ130" s="279"/>
      <c r="SOA130" s="279"/>
      <c r="SOB130" s="279"/>
      <c r="SOC130" s="279"/>
      <c r="SOD130" s="279"/>
      <c r="SOE130" s="279"/>
      <c r="SOF130" s="279"/>
      <c r="SOG130" s="279"/>
      <c r="SOH130" s="279"/>
      <c r="SOI130" s="279"/>
      <c r="SOJ130" s="279"/>
      <c r="SOK130" s="279"/>
      <c r="SOL130" s="279"/>
      <c r="SOM130" s="279"/>
      <c r="SON130" s="279"/>
      <c r="SOO130" s="279"/>
      <c r="SOP130" s="279"/>
      <c r="SOQ130" s="279"/>
      <c r="SOR130" s="279"/>
      <c r="SOS130" s="279"/>
      <c r="SOT130" s="279"/>
      <c r="SOU130" s="279"/>
      <c r="SOV130" s="279"/>
      <c r="SOW130" s="279"/>
      <c r="SOX130" s="279"/>
      <c r="SOY130" s="279"/>
      <c r="SOZ130" s="279"/>
      <c r="SPA130" s="279"/>
      <c r="SPB130" s="279"/>
      <c r="SPC130" s="279"/>
      <c r="SPD130" s="279"/>
      <c r="SPE130" s="279"/>
      <c r="SPF130" s="279"/>
      <c r="SPG130" s="279"/>
      <c r="SPH130" s="279"/>
      <c r="SPI130" s="279"/>
      <c r="SPJ130" s="279"/>
      <c r="SPK130" s="279"/>
      <c r="SPL130" s="279"/>
      <c r="SPM130" s="279"/>
      <c r="SPN130" s="279"/>
      <c r="SPO130" s="279"/>
      <c r="SPP130" s="279"/>
      <c r="SPQ130" s="279"/>
      <c r="SPR130" s="279"/>
      <c r="SPS130" s="279"/>
      <c r="SPT130" s="279"/>
      <c r="SPU130" s="279"/>
      <c r="SPV130" s="279"/>
      <c r="SPW130" s="279"/>
      <c r="SPX130" s="279"/>
      <c r="SPY130" s="279"/>
      <c r="SPZ130" s="279"/>
      <c r="SQA130" s="279"/>
      <c r="SQB130" s="279"/>
      <c r="SQC130" s="279"/>
      <c r="SQD130" s="279"/>
      <c r="SQE130" s="279"/>
      <c r="SQF130" s="279"/>
      <c r="SQG130" s="279"/>
      <c r="SQH130" s="279"/>
      <c r="SQI130" s="279"/>
      <c r="SQJ130" s="279"/>
      <c r="SQK130" s="279"/>
      <c r="SQL130" s="279"/>
      <c r="SQM130" s="279"/>
      <c r="SQN130" s="279"/>
      <c r="SQO130" s="279"/>
      <c r="SQP130" s="279"/>
      <c r="SQQ130" s="279"/>
      <c r="SQR130" s="279"/>
      <c r="SQS130" s="279"/>
      <c r="SQT130" s="279"/>
      <c r="SQU130" s="279"/>
      <c r="SQV130" s="279"/>
      <c r="SQW130" s="279"/>
      <c r="SQX130" s="279"/>
      <c r="SQY130" s="279"/>
      <c r="SQZ130" s="279"/>
      <c r="SRA130" s="279"/>
      <c r="SRB130" s="279"/>
      <c r="SRC130" s="279"/>
      <c r="SRD130" s="279"/>
      <c r="SRE130" s="279"/>
      <c r="SRF130" s="279"/>
      <c r="SRG130" s="279"/>
      <c r="SRH130" s="279"/>
      <c r="SRI130" s="279"/>
      <c r="SRJ130" s="279"/>
      <c r="SRK130" s="279"/>
      <c r="SRL130" s="279"/>
      <c r="SRM130" s="279"/>
      <c r="SRN130" s="279"/>
      <c r="SRO130" s="279"/>
      <c r="SRP130" s="279"/>
      <c r="SRQ130" s="279"/>
      <c r="SRR130" s="279"/>
      <c r="SRS130" s="279"/>
      <c r="SRT130" s="279"/>
      <c r="SRU130" s="279"/>
      <c r="SRV130" s="279"/>
      <c r="SRW130" s="279"/>
      <c r="SRX130" s="279"/>
      <c r="SRY130" s="279"/>
      <c r="SRZ130" s="279"/>
      <c r="SSA130" s="279"/>
      <c r="SSB130" s="279"/>
      <c r="SSC130" s="279"/>
      <c r="SSD130" s="279"/>
      <c r="SSE130" s="279"/>
      <c r="SSF130" s="279"/>
      <c r="SSG130" s="279"/>
      <c r="SSH130" s="279"/>
      <c r="SSI130" s="279"/>
      <c r="SSJ130" s="279"/>
      <c r="SSK130" s="279"/>
      <c r="SSL130" s="279"/>
      <c r="SSM130" s="279"/>
      <c r="SSN130" s="279"/>
      <c r="SSO130" s="279"/>
      <c r="SSP130" s="279"/>
      <c r="SSQ130" s="279"/>
      <c r="SSR130" s="279"/>
      <c r="SSS130" s="279"/>
      <c r="SST130" s="279"/>
      <c r="SSU130" s="279"/>
      <c r="SSV130" s="279"/>
      <c r="SSW130" s="279"/>
      <c r="SSX130" s="279"/>
      <c r="SSY130" s="279"/>
      <c r="SSZ130" s="279"/>
      <c r="STA130" s="279"/>
      <c r="STB130" s="279"/>
      <c r="STC130" s="279"/>
      <c r="STD130" s="279"/>
      <c r="STE130" s="279"/>
      <c r="STF130" s="279"/>
      <c r="STG130" s="279"/>
      <c r="STH130" s="279"/>
      <c r="STI130" s="279"/>
      <c r="STJ130" s="279"/>
      <c r="STK130" s="279"/>
      <c r="STL130" s="279"/>
      <c r="STM130" s="279"/>
      <c r="STN130" s="279"/>
      <c r="STO130" s="279"/>
      <c r="STP130" s="279"/>
      <c r="STQ130" s="279"/>
      <c r="STR130" s="279"/>
      <c r="STS130" s="279"/>
      <c r="STT130" s="279"/>
      <c r="STU130" s="279"/>
      <c r="STV130" s="279"/>
      <c r="STW130" s="279"/>
      <c r="STX130" s="279"/>
      <c r="STY130" s="279"/>
      <c r="STZ130" s="279"/>
      <c r="SUA130" s="279"/>
      <c r="SUB130" s="279"/>
      <c r="SUC130" s="279"/>
      <c r="SUD130" s="279"/>
      <c r="SUE130" s="279"/>
      <c r="SUF130" s="279"/>
      <c r="SUG130" s="279"/>
      <c r="SUH130" s="279"/>
      <c r="SUI130" s="279"/>
      <c r="SUJ130" s="279"/>
      <c r="SUK130" s="279"/>
      <c r="SUL130" s="279"/>
      <c r="SUM130" s="279"/>
      <c r="SUN130" s="279"/>
      <c r="SUO130" s="279"/>
      <c r="SUP130" s="279"/>
      <c r="SUQ130" s="279"/>
      <c r="SUR130" s="279"/>
      <c r="SUS130" s="279"/>
      <c r="SUT130" s="279"/>
      <c r="SUU130" s="279"/>
      <c r="SUV130" s="279"/>
      <c r="SUW130" s="279"/>
      <c r="SUX130" s="279"/>
      <c r="SUY130" s="279"/>
      <c r="SUZ130" s="279"/>
      <c r="SVA130" s="279"/>
      <c r="SVB130" s="279"/>
      <c r="SVC130" s="279"/>
      <c r="SVD130" s="279"/>
      <c r="SVE130" s="279"/>
      <c r="SVF130" s="279"/>
      <c r="SVG130" s="279"/>
      <c r="SVH130" s="279"/>
      <c r="SVI130" s="279"/>
      <c r="SVJ130" s="279"/>
      <c r="SVK130" s="279"/>
      <c r="SVL130" s="279"/>
      <c r="SVM130" s="279"/>
      <c r="SVN130" s="279"/>
      <c r="SVO130" s="279"/>
      <c r="SVP130" s="279"/>
      <c r="SVQ130" s="279"/>
      <c r="SVR130" s="279"/>
      <c r="SVS130" s="279"/>
      <c r="SVT130" s="279"/>
      <c r="SVU130" s="279"/>
      <c r="SVV130" s="279"/>
      <c r="SVW130" s="279"/>
      <c r="SVX130" s="279"/>
      <c r="SVY130" s="279"/>
      <c r="SVZ130" s="279"/>
      <c r="SWA130" s="279"/>
      <c r="SWB130" s="279"/>
      <c r="SWC130" s="279"/>
      <c r="SWD130" s="279"/>
      <c r="SWE130" s="279"/>
      <c r="SWF130" s="279"/>
      <c r="SWG130" s="279"/>
      <c r="SWH130" s="279"/>
      <c r="SWI130" s="279"/>
      <c r="SWJ130" s="279"/>
      <c r="SWK130" s="279"/>
      <c r="SWL130" s="279"/>
      <c r="SWM130" s="279"/>
      <c r="SWN130" s="279"/>
      <c r="SWO130" s="279"/>
      <c r="SWP130" s="279"/>
      <c r="SWQ130" s="279"/>
      <c r="SWR130" s="279"/>
      <c r="SWS130" s="279"/>
      <c r="SWT130" s="279"/>
      <c r="SWU130" s="279"/>
      <c r="SWV130" s="279"/>
      <c r="SWW130" s="279"/>
      <c r="SWX130" s="279"/>
      <c r="SWY130" s="279"/>
      <c r="SWZ130" s="279"/>
      <c r="SXA130" s="279"/>
      <c r="SXB130" s="279"/>
      <c r="SXC130" s="279"/>
      <c r="SXD130" s="279"/>
      <c r="SXE130" s="279"/>
      <c r="SXF130" s="279"/>
      <c r="SXG130" s="279"/>
      <c r="SXH130" s="279"/>
      <c r="SXI130" s="279"/>
      <c r="SXJ130" s="279"/>
      <c r="SXK130" s="279"/>
      <c r="SXL130" s="279"/>
      <c r="SXM130" s="279"/>
      <c r="SXN130" s="279"/>
      <c r="SXO130" s="279"/>
      <c r="SXP130" s="279"/>
      <c r="SXQ130" s="279"/>
      <c r="SXR130" s="279"/>
      <c r="SXS130" s="279"/>
      <c r="SXT130" s="279"/>
      <c r="SXU130" s="279"/>
      <c r="SXV130" s="279"/>
      <c r="SXW130" s="279"/>
      <c r="SXX130" s="279"/>
      <c r="SXY130" s="279"/>
      <c r="SXZ130" s="279"/>
      <c r="SYA130" s="279"/>
      <c r="SYB130" s="279"/>
      <c r="SYC130" s="279"/>
      <c r="SYD130" s="279"/>
      <c r="SYE130" s="279"/>
      <c r="SYF130" s="279"/>
      <c r="SYG130" s="279"/>
      <c r="SYH130" s="279"/>
      <c r="SYI130" s="279"/>
      <c r="SYJ130" s="279"/>
      <c r="SYK130" s="279"/>
      <c r="SYL130" s="279"/>
      <c r="SYM130" s="279"/>
      <c r="SYN130" s="279"/>
      <c r="SYO130" s="279"/>
      <c r="SYP130" s="279"/>
      <c r="SYQ130" s="279"/>
      <c r="SYR130" s="279"/>
      <c r="SYS130" s="279"/>
      <c r="SYT130" s="279"/>
      <c r="SYU130" s="279"/>
      <c r="SYV130" s="279"/>
      <c r="SYW130" s="279"/>
      <c r="SYX130" s="279"/>
      <c r="SYY130" s="279"/>
      <c r="SYZ130" s="279"/>
      <c r="SZA130" s="279"/>
      <c r="SZB130" s="279"/>
      <c r="SZC130" s="279"/>
      <c r="SZD130" s="279"/>
      <c r="SZE130" s="279"/>
      <c r="SZF130" s="279"/>
      <c r="SZG130" s="279"/>
      <c r="SZH130" s="279"/>
      <c r="SZI130" s="279"/>
      <c r="SZJ130" s="279"/>
      <c r="SZK130" s="279"/>
      <c r="SZL130" s="279"/>
      <c r="SZM130" s="279"/>
      <c r="SZN130" s="279"/>
      <c r="SZO130" s="279"/>
      <c r="SZP130" s="279"/>
      <c r="SZQ130" s="279"/>
      <c r="SZR130" s="279"/>
      <c r="SZS130" s="279"/>
      <c r="SZT130" s="279"/>
      <c r="SZU130" s="279"/>
      <c r="SZV130" s="279"/>
      <c r="SZW130" s="279"/>
      <c r="SZX130" s="279"/>
      <c r="SZY130" s="279"/>
      <c r="SZZ130" s="279"/>
      <c r="TAA130" s="279"/>
      <c r="TAB130" s="279"/>
      <c r="TAC130" s="279"/>
      <c r="TAD130" s="279"/>
      <c r="TAE130" s="279"/>
      <c r="TAF130" s="279"/>
      <c r="TAG130" s="279"/>
      <c r="TAH130" s="279"/>
      <c r="TAI130" s="279"/>
      <c r="TAJ130" s="279"/>
      <c r="TAK130" s="279"/>
      <c r="TAL130" s="279"/>
      <c r="TAM130" s="279"/>
      <c r="TAN130" s="279"/>
      <c r="TAO130" s="279"/>
      <c r="TAP130" s="279"/>
      <c r="TAQ130" s="279"/>
      <c r="TAR130" s="279"/>
      <c r="TAS130" s="279"/>
      <c r="TAT130" s="279"/>
      <c r="TAU130" s="279"/>
      <c r="TAV130" s="279"/>
      <c r="TAW130" s="279"/>
      <c r="TAX130" s="279"/>
      <c r="TAY130" s="279"/>
      <c r="TAZ130" s="279"/>
      <c r="TBA130" s="279"/>
      <c r="TBB130" s="279"/>
      <c r="TBC130" s="279"/>
      <c r="TBD130" s="279"/>
      <c r="TBE130" s="279"/>
      <c r="TBF130" s="279"/>
      <c r="TBG130" s="279"/>
      <c r="TBH130" s="279"/>
      <c r="TBI130" s="279"/>
      <c r="TBJ130" s="279"/>
      <c r="TBK130" s="279"/>
      <c r="TBL130" s="279"/>
      <c r="TBM130" s="279"/>
      <c r="TBN130" s="279"/>
      <c r="TBO130" s="279"/>
      <c r="TBP130" s="279"/>
      <c r="TBQ130" s="279"/>
      <c r="TBR130" s="279"/>
      <c r="TBS130" s="279"/>
      <c r="TBT130" s="279"/>
      <c r="TBU130" s="279"/>
      <c r="TBV130" s="279"/>
      <c r="TBW130" s="279"/>
      <c r="TBX130" s="279"/>
      <c r="TBY130" s="279"/>
      <c r="TBZ130" s="279"/>
      <c r="TCA130" s="279"/>
      <c r="TCB130" s="279"/>
      <c r="TCC130" s="279"/>
      <c r="TCD130" s="279"/>
      <c r="TCE130" s="279"/>
      <c r="TCF130" s="279"/>
      <c r="TCG130" s="279"/>
      <c r="TCH130" s="279"/>
      <c r="TCI130" s="279"/>
      <c r="TCJ130" s="279"/>
      <c r="TCK130" s="279"/>
      <c r="TCL130" s="279"/>
      <c r="TCM130" s="279"/>
      <c r="TCN130" s="279"/>
      <c r="TCO130" s="279"/>
      <c r="TCP130" s="279"/>
      <c r="TCQ130" s="279"/>
      <c r="TCR130" s="279"/>
      <c r="TCS130" s="279"/>
      <c r="TCT130" s="279"/>
      <c r="TCU130" s="279"/>
      <c r="TCV130" s="279"/>
      <c r="TCW130" s="279"/>
      <c r="TCX130" s="279"/>
      <c r="TCY130" s="279"/>
      <c r="TCZ130" s="279"/>
      <c r="TDA130" s="279"/>
      <c r="TDB130" s="279"/>
      <c r="TDC130" s="279"/>
      <c r="TDD130" s="279"/>
      <c r="TDE130" s="279"/>
      <c r="TDF130" s="279"/>
      <c r="TDG130" s="279"/>
      <c r="TDH130" s="279"/>
      <c r="TDI130" s="279"/>
      <c r="TDJ130" s="279"/>
      <c r="TDK130" s="279"/>
      <c r="TDL130" s="279"/>
      <c r="TDM130" s="279"/>
      <c r="TDN130" s="279"/>
      <c r="TDO130" s="279"/>
      <c r="TDP130" s="279"/>
      <c r="TDQ130" s="279"/>
      <c r="TDR130" s="279"/>
      <c r="TDS130" s="279"/>
      <c r="TDT130" s="279"/>
      <c r="TDU130" s="279"/>
      <c r="TDV130" s="279"/>
      <c r="TDW130" s="279"/>
      <c r="TDX130" s="279"/>
      <c r="TDY130" s="279"/>
      <c r="TDZ130" s="279"/>
      <c r="TEA130" s="279"/>
      <c r="TEB130" s="279"/>
      <c r="TEC130" s="279"/>
      <c r="TED130" s="279"/>
      <c r="TEE130" s="279"/>
      <c r="TEF130" s="279"/>
      <c r="TEG130" s="279"/>
      <c r="TEH130" s="279"/>
      <c r="TEI130" s="279"/>
      <c r="TEJ130" s="279"/>
      <c r="TEK130" s="279"/>
      <c r="TEL130" s="279"/>
      <c r="TEM130" s="279"/>
      <c r="TEN130" s="279"/>
      <c r="TEO130" s="279"/>
      <c r="TEP130" s="279"/>
      <c r="TEQ130" s="279"/>
      <c r="TER130" s="279"/>
      <c r="TES130" s="279"/>
      <c r="TET130" s="279"/>
      <c r="TEU130" s="279"/>
      <c r="TEV130" s="279"/>
      <c r="TEW130" s="279"/>
      <c r="TEX130" s="279"/>
      <c r="TEY130" s="279"/>
      <c r="TEZ130" s="279"/>
      <c r="TFA130" s="279"/>
      <c r="TFB130" s="279"/>
      <c r="TFC130" s="279"/>
      <c r="TFD130" s="279"/>
      <c r="TFE130" s="279"/>
      <c r="TFF130" s="279"/>
      <c r="TFG130" s="279"/>
      <c r="TFH130" s="279"/>
      <c r="TFI130" s="279"/>
      <c r="TFJ130" s="279"/>
      <c r="TFK130" s="279"/>
      <c r="TFL130" s="279"/>
      <c r="TFM130" s="279"/>
      <c r="TFN130" s="279"/>
      <c r="TFO130" s="279"/>
      <c r="TFP130" s="279"/>
      <c r="TFQ130" s="279"/>
      <c r="TFR130" s="279"/>
      <c r="TFS130" s="279"/>
      <c r="TFT130" s="279"/>
      <c r="TFU130" s="279"/>
      <c r="TFV130" s="279"/>
      <c r="TFW130" s="279"/>
      <c r="TFX130" s="279"/>
      <c r="TFY130" s="279"/>
      <c r="TFZ130" s="279"/>
      <c r="TGA130" s="279"/>
      <c r="TGB130" s="279"/>
      <c r="TGC130" s="279"/>
      <c r="TGD130" s="279"/>
      <c r="TGE130" s="279"/>
      <c r="TGF130" s="279"/>
      <c r="TGG130" s="279"/>
      <c r="TGH130" s="279"/>
      <c r="TGI130" s="279"/>
      <c r="TGJ130" s="279"/>
      <c r="TGK130" s="279"/>
      <c r="TGL130" s="279"/>
      <c r="TGM130" s="279"/>
      <c r="TGN130" s="279"/>
      <c r="TGO130" s="279"/>
      <c r="TGP130" s="279"/>
      <c r="TGQ130" s="279"/>
      <c r="TGR130" s="279"/>
      <c r="TGS130" s="279"/>
      <c r="TGT130" s="279"/>
      <c r="TGU130" s="279"/>
      <c r="TGV130" s="279"/>
      <c r="TGW130" s="279"/>
      <c r="TGX130" s="279"/>
      <c r="TGY130" s="279"/>
      <c r="TGZ130" s="279"/>
      <c r="THA130" s="279"/>
      <c r="THB130" s="279"/>
      <c r="THC130" s="279"/>
      <c r="THD130" s="279"/>
      <c r="THE130" s="279"/>
      <c r="THF130" s="279"/>
      <c r="THG130" s="279"/>
      <c r="THH130" s="279"/>
      <c r="THI130" s="279"/>
      <c r="THJ130" s="279"/>
      <c r="THK130" s="279"/>
      <c r="THL130" s="279"/>
      <c r="THM130" s="279"/>
      <c r="THN130" s="279"/>
      <c r="THO130" s="279"/>
      <c r="THP130" s="279"/>
      <c r="THQ130" s="279"/>
      <c r="THR130" s="279"/>
      <c r="THS130" s="279"/>
      <c r="THT130" s="279"/>
      <c r="THU130" s="279"/>
      <c r="THV130" s="279"/>
      <c r="THW130" s="279"/>
      <c r="THX130" s="279"/>
      <c r="THY130" s="279"/>
      <c r="THZ130" s="279"/>
      <c r="TIA130" s="279"/>
      <c r="TIB130" s="279"/>
      <c r="TIC130" s="279"/>
      <c r="TID130" s="279"/>
      <c r="TIE130" s="279"/>
      <c r="TIF130" s="279"/>
      <c r="TIG130" s="279"/>
      <c r="TIH130" s="279"/>
      <c r="TII130" s="279"/>
      <c r="TIJ130" s="279"/>
      <c r="TIK130" s="279"/>
      <c r="TIL130" s="279"/>
      <c r="TIM130" s="279"/>
      <c r="TIN130" s="279"/>
      <c r="TIO130" s="279"/>
      <c r="TIP130" s="279"/>
      <c r="TIQ130" s="279"/>
      <c r="TIR130" s="279"/>
      <c r="TIS130" s="279"/>
      <c r="TIT130" s="279"/>
      <c r="TIU130" s="279"/>
      <c r="TIV130" s="279"/>
      <c r="TIW130" s="279"/>
      <c r="TIX130" s="279"/>
      <c r="TIY130" s="279"/>
      <c r="TIZ130" s="279"/>
      <c r="TJA130" s="279"/>
      <c r="TJB130" s="279"/>
      <c r="TJC130" s="279"/>
      <c r="TJD130" s="279"/>
      <c r="TJE130" s="279"/>
      <c r="TJF130" s="279"/>
      <c r="TJG130" s="279"/>
      <c r="TJH130" s="279"/>
      <c r="TJI130" s="279"/>
      <c r="TJJ130" s="279"/>
      <c r="TJK130" s="279"/>
      <c r="TJL130" s="279"/>
      <c r="TJM130" s="279"/>
      <c r="TJN130" s="279"/>
      <c r="TJO130" s="279"/>
      <c r="TJP130" s="279"/>
      <c r="TJQ130" s="279"/>
      <c r="TJR130" s="279"/>
      <c r="TJS130" s="279"/>
      <c r="TJT130" s="279"/>
      <c r="TJU130" s="279"/>
      <c r="TJV130" s="279"/>
      <c r="TJW130" s="279"/>
      <c r="TJX130" s="279"/>
      <c r="TJY130" s="279"/>
      <c r="TJZ130" s="279"/>
      <c r="TKA130" s="279"/>
      <c r="TKB130" s="279"/>
      <c r="TKC130" s="279"/>
      <c r="TKD130" s="279"/>
      <c r="TKE130" s="279"/>
      <c r="TKF130" s="279"/>
      <c r="TKG130" s="279"/>
      <c r="TKH130" s="279"/>
      <c r="TKI130" s="279"/>
      <c r="TKJ130" s="279"/>
      <c r="TKK130" s="279"/>
      <c r="TKL130" s="279"/>
      <c r="TKM130" s="279"/>
      <c r="TKN130" s="279"/>
      <c r="TKO130" s="279"/>
      <c r="TKP130" s="279"/>
      <c r="TKQ130" s="279"/>
      <c r="TKR130" s="279"/>
      <c r="TKS130" s="279"/>
      <c r="TKT130" s="279"/>
      <c r="TKU130" s="279"/>
      <c r="TKV130" s="279"/>
      <c r="TKW130" s="279"/>
      <c r="TKX130" s="279"/>
      <c r="TKY130" s="279"/>
      <c r="TKZ130" s="279"/>
      <c r="TLA130" s="279"/>
      <c r="TLB130" s="279"/>
      <c r="TLC130" s="279"/>
      <c r="TLD130" s="279"/>
      <c r="TLE130" s="279"/>
      <c r="TLF130" s="279"/>
      <c r="TLG130" s="279"/>
      <c r="TLH130" s="279"/>
      <c r="TLI130" s="279"/>
      <c r="TLJ130" s="279"/>
      <c r="TLK130" s="279"/>
      <c r="TLL130" s="279"/>
      <c r="TLM130" s="279"/>
      <c r="TLN130" s="279"/>
      <c r="TLO130" s="279"/>
      <c r="TLP130" s="279"/>
      <c r="TLQ130" s="279"/>
      <c r="TLR130" s="279"/>
      <c r="TLS130" s="279"/>
      <c r="TLT130" s="279"/>
      <c r="TLU130" s="279"/>
      <c r="TLV130" s="279"/>
      <c r="TLW130" s="279"/>
      <c r="TLX130" s="279"/>
      <c r="TLY130" s="279"/>
      <c r="TLZ130" s="279"/>
      <c r="TMA130" s="279"/>
      <c r="TMB130" s="279"/>
      <c r="TMC130" s="279"/>
      <c r="TMD130" s="279"/>
      <c r="TME130" s="279"/>
      <c r="TMF130" s="279"/>
      <c r="TMG130" s="279"/>
      <c r="TMH130" s="279"/>
      <c r="TMI130" s="279"/>
      <c r="TMJ130" s="279"/>
      <c r="TMK130" s="279"/>
      <c r="TML130" s="279"/>
      <c r="TMM130" s="279"/>
      <c r="TMN130" s="279"/>
      <c r="TMO130" s="279"/>
      <c r="TMP130" s="279"/>
      <c r="TMQ130" s="279"/>
      <c r="TMR130" s="279"/>
      <c r="TMS130" s="279"/>
      <c r="TMT130" s="279"/>
      <c r="TMU130" s="279"/>
      <c r="TMV130" s="279"/>
      <c r="TMW130" s="279"/>
      <c r="TMX130" s="279"/>
      <c r="TMY130" s="279"/>
      <c r="TMZ130" s="279"/>
      <c r="TNA130" s="279"/>
      <c r="TNB130" s="279"/>
      <c r="TNC130" s="279"/>
      <c r="TND130" s="279"/>
      <c r="TNE130" s="279"/>
      <c r="TNF130" s="279"/>
      <c r="TNG130" s="279"/>
      <c r="TNH130" s="279"/>
      <c r="TNI130" s="279"/>
      <c r="TNJ130" s="279"/>
      <c r="TNK130" s="279"/>
      <c r="TNL130" s="279"/>
      <c r="TNM130" s="279"/>
      <c r="TNN130" s="279"/>
      <c r="TNO130" s="279"/>
      <c r="TNP130" s="279"/>
      <c r="TNQ130" s="279"/>
      <c r="TNR130" s="279"/>
      <c r="TNS130" s="279"/>
      <c r="TNT130" s="279"/>
      <c r="TNU130" s="279"/>
      <c r="TNV130" s="279"/>
      <c r="TNW130" s="279"/>
      <c r="TNX130" s="279"/>
      <c r="TNY130" s="279"/>
      <c r="TNZ130" s="279"/>
      <c r="TOA130" s="279"/>
      <c r="TOB130" s="279"/>
      <c r="TOC130" s="279"/>
      <c r="TOD130" s="279"/>
      <c r="TOE130" s="279"/>
      <c r="TOF130" s="279"/>
      <c r="TOG130" s="279"/>
      <c r="TOH130" s="279"/>
      <c r="TOI130" s="279"/>
      <c r="TOJ130" s="279"/>
      <c r="TOK130" s="279"/>
      <c r="TOL130" s="279"/>
      <c r="TOM130" s="279"/>
      <c r="TON130" s="279"/>
      <c r="TOO130" s="279"/>
      <c r="TOP130" s="279"/>
      <c r="TOQ130" s="279"/>
      <c r="TOR130" s="279"/>
      <c r="TOS130" s="279"/>
      <c r="TOT130" s="279"/>
      <c r="TOU130" s="279"/>
      <c r="TOV130" s="279"/>
      <c r="TOW130" s="279"/>
      <c r="TOX130" s="279"/>
      <c r="TOY130" s="279"/>
      <c r="TOZ130" s="279"/>
      <c r="TPA130" s="279"/>
      <c r="TPB130" s="279"/>
      <c r="TPC130" s="279"/>
      <c r="TPD130" s="279"/>
      <c r="TPE130" s="279"/>
      <c r="TPF130" s="279"/>
      <c r="TPG130" s="279"/>
      <c r="TPH130" s="279"/>
      <c r="TPI130" s="279"/>
      <c r="TPJ130" s="279"/>
      <c r="TPK130" s="279"/>
      <c r="TPL130" s="279"/>
      <c r="TPM130" s="279"/>
      <c r="TPN130" s="279"/>
      <c r="TPO130" s="279"/>
      <c r="TPP130" s="279"/>
      <c r="TPQ130" s="279"/>
      <c r="TPR130" s="279"/>
      <c r="TPS130" s="279"/>
      <c r="TPT130" s="279"/>
      <c r="TPU130" s="279"/>
      <c r="TPV130" s="279"/>
      <c r="TPW130" s="279"/>
      <c r="TPX130" s="279"/>
      <c r="TPY130" s="279"/>
      <c r="TPZ130" s="279"/>
      <c r="TQA130" s="279"/>
      <c r="TQB130" s="279"/>
      <c r="TQC130" s="279"/>
      <c r="TQD130" s="279"/>
      <c r="TQE130" s="279"/>
      <c r="TQF130" s="279"/>
      <c r="TQG130" s="279"/>
      <c r="TQH130" s="279"/>
      <c r="TQI130" s="279"/>
      <c r="TQJ130" s="279"/>
      <c r="TQK130" s="279"/>
      <c r="TQL130" s="279"/>
      <c r="TQM130" s="279"/>
      <c r="TQN130" s="279"/>
      <c r="TQO130" s="279"/>
      <c r="TQP130" s="279"/>
      <c r="TQQ130" s="279"/>
      <c r="TQR130" s="279"/>
      <c r="TQS130" s="279"/>
      <c r="TQT130" s="279"/>
      <c r="TQU130" s="279"/>
      <c r="TQV130" s="279"/>
      <c r="TQW130" s="279"/>
      <c r="TQX130" s="279"/>
      <c r="TQY130" s="279"/>
      <c r="TQZ130" s="279"/>
      <c r="TRA130" s="279"/>
      <c r="TRB130" s="279"/>
      <c r="TRC130" s="279"/>
      <c r="TRD130" s="279"/>
      <c r="TRE130" s="279"/>
      <c r="TRF130" s="279"/>
      <c r="TRG130" s="279"/>
      <c r="TRH130" s="279"/>
      <c r="TRI130" s="279"/>
      <c r="TRJ130" s="279"/>
      <c r="TRK130" s="279"/>
      <c r="TRL130" s="279"/>
      <c r="TRM130" s="279"/>
      <c r="TRN130" s="279"/>
      <c r="TRO130" s="279"/>
      <c r="TRP130" s="279"/>
      <c r="TRQ130" s="279"/>
      <c r="TRR130" s="279"/>
      <c r="TRS130" s="279"/>
      <c r="TRT130" s="279"/>
      <c r="TRU130" s="279"/>
      <c r="TRV130" s="279"/>
      <c r="TRW130" s="279"/>
      <c r="TRX130" s="279"/>
      <c r="TRY130" s="279"/>
      <c r="TRZ130" s="279"/>
      <c r="TSA130" s="279"/>
      <c r="TSB130" s="279"/>
      <c r="TSC130" s="279"/>
      <c r="TSD130" s="279"/>
      <c r="TSE130" s="279"/>
      <c r="TSF130" s="279"/>
      <c r="TSG130" s="279"/>
      <c r="TSH130" s="279"/>
      <c r="TSI130" s="279"/>
      <c r="TSJ130" s="279"/>
      <c r="TSK130" s="279"/>
      <c r="TSL130" s="279"/>
      <c r="TSM130" s="279"/>
      <c r="TSN130" s="279"/>
      <c r="TSO130" s="279"/>
      <c r="TSP130" s="279"/>
      <c r="TSQ130" s="279"/>
      <c r="TSR130" s="279"/>
      <c r="TSS130" s="279"/>
      <c r="TST130" s="279"/>
      <c r="TSU130" s="279"/>
      <c r="TSV130" s="279"/>
      <c r="TSW130" s="279"/>
      <c r="TSX130" s="279"/>
      <c r="TSY130" s="279"/>
      <c r="TSZ130" s="279"/>
      <c r="TTA130" s="279"/>
      <c r="TTB130" s="279"/>
      <c r="TTC130" s="279"/>
      <c r="TTD130" s="279"/>
      <c r="TTE130" s="279"/>
      <c r="TTF130" s="279"/>
      <c r="TTG130" s="279"/>
      <c r="TTH130" s="279"/>
      <c r="TTI130" s="279"/>
      <c r="TTJ130" s="279"/>
      <c r="TTK130" s="279"/>
      <c r="TTL130" s="279"/>
      <c r="TTM130" s="279"/>
      <c r="TTN130" s="279"/>
      <c r="TTO130" s="279"/>
      <c r="TTP130" s="279"/>
      <c r="TTQ130" s="279"/>
      <c r="TTR130" s="279"/>
      <c r="TTS130" s="279"/>
      <c r="TTT130" s="279"/>
      <c r="TTU130" s="279"/>
      <c r="TTV130" s="279"/>
      <c r="TTW130" s="279"/>
      <c r="TTX130" s="279"/>
      <c r="TTY130" s="279"/>
      <c r="TTZ130" s="279"/>
      <c r="TUA130" s="279"/>
      <c r="TUB130" s="279"/>
      <c r="TUC130" s="279"/>
      <c r="TUD130" s="279"/>
      <c r="TUE130" s="279"/>
      <c r="TUF130" s="279"/>
      <c r="TUG130" s="279"/>
      <c r="TUH130" s="279"/>
      <c r="TUI130" s="279"/>
      <c r="TUJ130" s="279"/>
      <c r="TUK130" s="279"/>
      <c r="TUL130" s="279"/>
      <c r="TUM130" s="279"/>
      <c r="TUN130" s="279"/>
      <c r="TUO130" s="279"/>
      <c r="TUP130" s="279"/>
      <c r="TUQ130" s="279"/>
      <c r="TUR130" s="279"/>
      <c r="TUS130" s="279"/>
      <c r="TUT130" s="279"/>
      <c r="TUU130" s="279"/>
      <c r="TUV130" s="279"/>
      <c r="TUW130" s="279"/>
      <c r="TUX130" s="279"/>
      <c r="TUY130" s="279"/>
      <c r="TUZ130" s="279"/>
      <c r="TVA130" s="279"/>
      <c r="TVB130" s="279"/>
      <c r="TVC130" s="279"/>
      <c r="TVD130" s="279"/>
      <c r="TVE130" s="279"/>
      <c r="TVF130" s="279"/>
      <c r="TVG130" s="279"/>
      <c r="TVH130" s="279"/>
      <c r="TVI130" s="279"/>
      <c r="TVJ130" s="279"/>
      <c r="TVK130" s="279"/>
      <c r="TVL130" s="279"/>
      <c r="TVM130" s="279"/>
      <c r="TVN130" s="279"/>
      <c r="TVO130" s="279"/>
      <c r="TVP130" s="279"/>
      <c r="TVQ130" s="279"/>
      <c r="TVR130" s="279"/>
      <c r="TVS130" s="279"/>
      <c r="TVT130" s="279"/>
      <c r="TVU130" s="279"/>
      <c r="TVV130" s="279"/>
      <c r="TVW130" s="279"/>
      <c r="TVX130" s="279"/>
      <c r="TVY130" s="279"/>
      <c r="TVZ130" s="279"/>
      <c r="TWA130" s="279"/>
      <c r="TWB130" s="279"/>
      <c r="TWC130" s="279"/>
      <c r="TWD130" s="279"/>
      <c r="TWE130" s="279"/>
      <c r="TWF130" s="279"/>
      <c r="TWG130" s="279"/>
      <c r="TWH130" s="279"/>
      <c r="TWI130" s="279"/>
      <c r="TWJ130" s="279"/>
      <c r="TWK130" s="279"/>
      <c r="TWL130" s="279"/>
      <c r="TWM130" s="279"/>
      <c r="TWN130" s="279"/>
      <c r="TWO130" s="279"/>
      <c r="TWP130" s="279"/>
      <c r="TWQ130" s="279"/>
      <c r="TWR130" s="279"/>
      <c r="TWS130" s="279"/>
      <c r="TWT130" s="279"/>
      <c r="TWU130" s="279"/>
      <c r="TWV130" s="279"/>
      <c r="TWW130" s="279"/>
      <c r="TWX130" s="279"/>
      <c r="TWY130" s="279"/>
      <c r="TWZ130" s="279"/>
      <c r="TXA130" s="279"/>
      <c r="TXB130" s="279"/>
      <c r="TXC130" s="279"/>
      <c r="TXD130" s="279"/>
      <c r="TXE130" s="279"/>
      <c r="TXF130" s="279"/>
      <c r="TXG130" s="279"/>
      <c r="TXH130" s="279"/>
      <c r="TXI130" s="279"/>
      <c r="TXJ130" s="279"/>
      <c r="TXK130" s="279"/>
      <c r="TXL130" s="279"/>
      <c r="TXM130" s="279"/>
      <c r="TXN130" s="279"/>
      <c r="TXO130" s="279"/>
      <c r="TXP130" s="279"/>
      <c r="TXQ130" s="279"/>
      <c r="TXR130" s="279"/>
      <c r="TXS130" s="279"/>
      <c r="TXT130" s="279"/>
      <c r="TXU130" s="279"/>
      <c r="TXV130" s="279"/>
      <c r="TXW130" s="279"/>
      <c r="TXX130" s="279"/>
      <c r="TXY130" s="279"/>
      <c r="TXZ130" s="279"/>
      <c r="TYA130" s="279"/>
      <c r="TYB130" s="279"/>
      <c r="TYC130" s="279"/>
      <c r="TYD130" s="279"/>
      <c r="TYE130" s="279"/>
      <c r="TYF130" s="279"/>
      <c r="TYG130" s="279"/>
      <c r="TYH130" s="279"/>
      <c r="TYI130" s="279"/>
      <c r="TYJ130" s="279"/>
      <c r="TYK130" s="279"/>
      <c r="TYL130" s="279"/>
      <c r="TYM130" s="279"/>
      <c r="TYN130" s="279"/>
      <c r="TYO130" s="279"/>
      <c r="TYP130" s="279"/>
      <c r="TYQ130" s="279"/>
      <c r="TYR130" s="279"/>
      <c r="TYS130" s="279"/>
      <c r="TYT130" s="279"/>
      <c r="TYU130" s="279"/>
      <c r="TYV130" s="279"/>
      <c r="TYW130" s="279"/>
      <c r="TYX130" s="279"/>
      <c r="TYY130" s="279"/>
      <c r="TYZ130" s="279"/>
      <c r="TZA130" s="279"/>
      <c r="TZB130" s="279"/>
      <c r="TZC130" s="279"/>
      <c r="TZD130" s="279"/>
      <c r="TZE130" s="279"/>
      <c r="TZF130" s="279"/>
      <c r="TZG130" s="279"/>
      <c r="TZH130" s="279"/>
      <c r="TZI130" s="279"/>
      <c r="TZJ130" s="279"/>
      <c r="TZK130" s="279"/>
      <c r="TZL130" s="279"/>
      <c r="TZM130" s="279"/>
      <c r="TZN130" s="279"/>
      <c r="TZO130" s="279"/>
      <c r="TZP130" s="279"/>
      <c r="TZQ130" s="279"/>
      <c r="TZR130" s="279"/>
      <c r="TZS130" s="279"/>
      <c r="TZT130" s="279"/>
      <c r="TZU130" s="279"/>
      <c r="TZV130" s="279"/>
      <c r="TZW130" s="279"/>
      <c r="TZX130" s="279"/>
      <c r="TZY130" s="279"/>
      <c r="TZZ130" s="279"/>
      <c r="UAA130" s="279"/>
      <c r="UAB130" s="279"/>
      <c r="UAC130" s="279"/>
      <c r="UAD130" s="279"/>
      <c r="UAE130" s="279"/>
      <c r="UAF130" s="279"/>
      <c r="UAG130" s="279"/>
      <c r="UAH130" s="279"/>
      <c r="UAI130" s="279"/>
      <c r="UAJ130" s="279"/>
      <c r="UAK130" s="279"/>
      <c r="UAL130" s="279"/>
      <c r="UAM130" s="279"/>
      <c r="UAN130" s="279"/>
      <c r="UAO130" s="279"/>
      <c r="UAP130" s="279"/>
      <c r="UAQ130" s="279"/>
      <c r="UAR130" s="279"/>
      <c r="UAS130" s="279"/>
      <c r="UAT130" s="279"/>
      <c r="UAU130" s="279"/>
      <c r="UAV130" s="279"/>
      <c r="UAW130" s="279"/>
      <c r="UAX130" s="279"/>
      <c r="UAY130" s="279"/>
      <c r="UAZ130" s="279"/>
      <c r="UBA130" s="279"/>
      <c r="UBB130" s="279"/>
      <c r="UBC130" s="279"/>
      <c r="UBD130" s="279"/>
      <c r="UBE130" s="279"/>
      <c r="UBF130" s="279"/>
      <c r="UBG130" s="279"/>
      <c r="UBH130" s="279"/>
      <c r="UBI130" s="279"/>
      <c r="UBJ130" s="279"/>
      <c r="UBK130" s="279"/>
      <c r="UBL130" s="279"/>
      <c r="UBM130" s="279"/>
      <c r="UBN130" s="279"/>
      <c r="UBO130" s="279"/>
      <c r="UBP130" s="279"/>
      <c r="UBQ130" s="279"/>
      <c r="UBR130" s="279"/>
      <c r="UBS130" s="279"/>
      <c r="UBT130" s="279"/>
      <c r="UBU130" s="279"/>
      <c r="UBV130" s="279"/>
      <c r="UBW130" s="279"/>
      <c r="UBX130" s="279"/>
      <c r="UBY130" s="279"/>
      <c r="UBZ130" s="279"/>
      <c r="UCA130" s="279"/>
      <c r="UCB130" s="279"/>
      <c r="UCC130" s="279"/>
      <c r="UCD130" s="279"/>
      <c r="UCE130" s="279"/>
      <c r="UCF130" s="279"/>
      <c r="UCG130" s="279"/>
      <c r="UCH130" s="279"/>
      <c r="UCI130" s="279"/>
      <c r="UCJ130" s="279"/>
      <c r="UCK130" s="279"/>
      <c r="UCL130" s="279"/>
      <c r="UCM130" s="279"/>
      <c r="UCN130" s="279"/>
      <c r="UCO130" s="279"/>
      <c r="UCP130" s="279"/>
      <c r="UCQ130" s="279"/>
      <c r="UCR130" s="279"/>
      <c r="UCS130" s="279"/>
      <c r="UCT130" s="279"/>
      <c r="UCU130" s="279"/>
      <c r="UCV130" s="279"/>
      <c r="UCW130" s="279"/>
      <c r="UCX130" s="279"/>
      <c r="UCY130" s="279"/>
      <c r="UCZ130" s="279"/>
      <c r="UDA130" s="279"/>
      <c r="UDB130" s="279"/>
      <c r="UDC130" s="279"/>
      <c r="UDD130" s="279"/>
      <c r="UDE130" s="279"/>
      <c r="UDF130" s="279"/>
      <c r="UDG130" s="279"/>
      <c r="UDH130" s="279"/>
      <c r="UDI130" s="279"/>
      <c r="UDJ130" s="279"/>
      <c r="UDK130" s="279"/>
      <c r="UDL130" s="279"/>
      <c r="UDM130" s="279"/>
      <c r="UDN130" s="279"/>
      <c r="UDO130" s="279"/>
      <c r="UDP130" s="279"/>
      <c r="UDQ130" s="279"/>
      <c r="UDR130" s="279"/>
      <c r="UDS130" s="279"/>
      <c r="UDT130" s="279"/>
      <c r="UDU130" s="279"/>
      <c r="UDV130" s="279"/>
      <c r="UDW130" s="279"/>
      <c r="UDX130" s="279"/>
      <c r="UDY130" s="279"/>
      <c r="UDZ130" s="279"/>
      <c r="UEA130" s="279"/>
      <c r="UEB130" s="279"/>
      <c r="UEC130" s="279"/>
      <c r="UED130" s="279"/>
      <c r="UEE130" s="279"/>
      <c r="UEF130" s="279"/>
      <c r="UEG130" s="279"/>
      <c r="UEH130" s="279"/>
      <c r="UEI130" s="279"/>
      <c r="UEJ130" s="279"/>
      <c r="UEK130" s="279"/>
      <c r="UEL130" s="279"/>
      <c r="UEM130" s="279"/>
      <c r="UEN130" s="279"/>
      <c r="UEO130" s="279"/>
      <c r="UEP130" s="279"/>
      <c r="UEQ130" s="279"/>
      <c r="UER130" s="279"/>
      <c r="UES130" s="279"/>
      <c r="UET130" s="279"/>
      <c r="UEU130" s="279"/>
      <c r="UEV130" s="279"/>
      <c r="UEW130" s="279"/>
      <c r="UEX130" s="279"/>
      <c r="UEY130" s="279"/>
      <c r="UEZ130" s="279"/>
      <c r="UFA130" s="279"/>
      <c r="UFB130" s="279"/>
      <c r="UFC130" s="279"/>
      <c r="UFD130" s="279"/>
      <c r="UFE130" s="279"/>
      <c r="UFF130" s="279"/>
      <c r="UFG130" s="279"/>
      <c r="UFH130" s="279"/>
      <c r="UFI130" s="279"/>
      <c r="UFJ130" s="279"/>
      <c r="UFK130" s="279"/>
      <c r="UFL130" s="279"/>
      <c r="UFM130" s="279"/>
      <c r="UFN130" s="279"/>
      <c r="UFO130" s="279"/>
      <c r="UFP130" s="279"/>
      <c r="UFQ130" s="279"/>
      <c r="UFR130" s="279"/>
      <c r="UFS130" s="279"/>
      <c r="UFT130" s="279"/>
      <c r="UFU130" s="279"/>
      <c r="UFV130" s="279"/>
      <c r="UFW130" s="279"/>
      <c r="UFX130" s="279"/>
      <c r="UFY130" s="279"/>
      <c r="UFZ130" s="279"/>
      <c r="UGA130" s="279"/>
      <c r="UGB130" s="279"/>
      <c r="UGC130" s="279"/>
      <c r="UGD130" s="279"/>
      <c r="UGE130" s="279"/>
      <c r="UGF130" s="279"/>
      <c r="UGG130" s="279"/>
      <c r="UGH130" s="279"/>
      <c r="UGI130" s="279"/>
      <c r="UGJ130" s="279"/>
      <c r="UGK130" s="279"/>
      <c r="UGL130" s="279"/>
      <c r="UGM130" s="279"/>
      <c r="UGN130" s="279"/>
      <c r="UGO130" s="279"/>
      <c r="UGP130" s="279"/>
      <c r="UGQ130" s="279"/>
      <c r="UGR130" s="279"/>
      <c r="UGS130" s="279"/>
      <c r="UGT130" s="279"/>
      <c r="UGU130" s="279"/>
      <c r="UGV130" s="279"/>
      <c r="UGW130" s="279"/>
      <c r="UGX130" s="279"/>
      <c r="UGY130" s="279"/>
      <c r="UGZ130" s="279"/>
      <c r="UHA130" s="279"/>
      <c r="UHB130" s="279"/>
      <c r="UHC130" s="279"/>
      <c r="UHD130" s="279"/>
      <c r="UHE130" s="279"/>
      <c r="UHF130" s="279"/>
      <c r="UHG130" s="279"/>
      <c r="UHH130" s="279"/>
      <c r="UHI130" s="279"/>
      <c r="UHJ130" s="279"/>
      <c r="UHK130" s="279"/>
      <c r="UHL130" s="279"/>
      <c r="UHM130" s="279"/>
      <c r="UHN130" s="279"/>
      <c r="UHO130" s="279"/>
      <c r="UHP130" s="279"/>
      <c r="UHQ130" s="279"/>
      <c r="UHR130" s="279"/>
      <c r="UHS130" s="279"/>
      <c r="UHT130" s="279"/>
      <c r="UHU130" s="279"/>
      <c r="UHV130" s="279"/>
      <c r="UHW130" s="279"/>
      <c r="UHX130" s="279"/>
      <c r="UHY130" s="279"/>
      <c r="UHZ130" s="279"/>
      <c r="UIA130" s="279"/>
      <c r="UIB130" s="279"/>
      <c r="UIC130" s="279"/>
      <c r="UID130" s="279"/>
      <c r="UIE130" s="279"/>
      <c r="UIF130" s="279"/>
      <c r="UIG130" s="279"/>
      <c r="UIH130" s="279"/>
      <c r="UII130" s="279"/>
      <c r="UIJ130" s="279"/>
      <c r="UIK130" s="279"/>
      <c r="UIL130" s="279"/>
      <c r="UIM130" s="279"/>
      <c r="UIN130" s="279"/>
      <c r="UIO130" s="279"/>
      <c r="UIP130" s="279"/>
      <c r="UIQ130" s="279"/>
      <c r="UIR130" s="279"/>
      <c r="UIS130" s="279"/>
      <c r="UIT130" s="279"/>
      <c r="UIU130" s="279"/>
      <c r="UIV130" s="279"/>
      <c r="UIW130" s="279"/>
      <c r="UIX130" s="279"/>
      <c r="UIY130" s="279"/>
      <c r="UIZ130" s="279"/>
      <c r="UJA130" s="279"/>
      <c r="UJB130" s="279"/>
      <c r="UJC130" s="279"/>
      <c r="UJD130" s="279"/>
      <c r="UJE130" s="279"/>
      <c r="UJF130" s="279"/>
      <c r="UJG130" s="279"/>
      <c r="UJH130" s="279"/>
      <c r="UJI130" s="279"/>
      <c r="UJJ130" s="279"/>
      <c r="UJK130" s="279"/>
      <c r="UJL130" s="279"/>
      <c r="UJM130" s="279"/>
      <c r="UJN130" s="279"/>
      <c r="UJO130" s="279"/>
      <c r="UJP130" s="279"/>
      <c r="UJQ130" s="279"/>
      <c r="UJR130" s="279"/>
      <c r="UJS130" s="279"/>
      <c r="UJT130" s="279"/>
      <c r="UJU130" s="279"/>
      <c r="UJV130" s="279"/>
      <c r="UJW130" s="279"/>
      <c r="UJX130" s="279"/>
      <c r="UJY130" s="279"/>
      <c r="UJZ130" s="279"/>
      <c r="UKA130" s="279"/>
      <c r="UKB130" s="279"/>
      <c r="UKC130" s="279"/>
      <c r="UKD130" s="279"/>
      <c r="UKE130" s="279"/>
      <c r="UKF130" s="279"/>
      <c r="UKG130" s="279"/>
      <c r="UKH130" s="279"/>
      <c r="UKI130" s="279"/>
      <c r="UKJ130" s="279"/>
      <c r="UKK130" s="279"/>
      <c r="UKL130" s="279"/>
      <c r="UKM130" s="279"/>
      <c r="UKN130" s="279"/>
      <c r="UKO130" s="279"/>
      <c r="UKP130" s="279"/>
      <c r="UKQ130" s="279"/>
      <c r="UKR130" s="279"/>
      <c r="UKS130" s="279"/>
      <c r="UKT130" s="279"/>
      <c r="UKU130" s="279"/>
      <c r="UKV130" s="279"/>
      <c r="UKW130" s="279"/>
      <c r="UKX130" s="279"/>
      <c r="UKY130" s="279"/>
      <c r="UKZ130" s="279"/>
      <c r="ULA130" s="279"/>
      <c r="ULB130" s="279"/>
      <c r="ULC130" s="279"/>
      <c r="ULD130" s="279"/>
      <c r="ULE130" s="279"/>
      <c r="ULF130" s="279"/>
      <c r="ULG130" s="279"/>
      <c r="ULH130" s="279"/>
      <c r="ULI130" s="279"/>
      <c r="ULJ130" s="279"/>
      <c r="ULK130" s="279"/>
      <c r="ULL130" s="279"/>
      <c r="ULM130" s="279"/>
      <c r="ULN130" s="279"/>
      <c r="ULO130" s="279"/>
      <c r="ULP130" s="279"/>
      <c r="ULQ130" s="279"/>
      <c r="ULR130" s="279"/>
      <c r="ULS130" s="279"/>
      <c r="ULT130" s="279"/>
      <c r="ULU130" s="279"/>
      <c r="ULV130" s="279"/>
      <c r="ULW130" s="279"/>
      <c r="ULX130" s="279"/>
      <c r="ULY130" s="279"/>
      <c r="ULZ130" s="279"/>
      <c r="UMA130" s="279"/>
      <c r="UMB130" s="279"/>
      <c r="UMC130" s="279"/>
      <c r="UMD130" s="279"/>
      <c r="UME130" s="279"/>
      <c r="UMF130" s="279"/>
      <c r="UMG130" s="279"/>
      <c r="UMH130" s="279"/>
      <c r="UMI130" s="279"/>
      <c r="UMJ130" s="279"/>
      <c r="UMK130" s="279"/>
      <c r="UML130" s="279"/>
      <c r="UMM130" s="279"/>
      <c r="UMN130" s="279"/>
      <c r="UMO130" s="279"/>
      <c r="UMP130" s="279"/>
      <c r="UMQ130" s="279"/>
      <c r="UMR130" s="279"/>
      <c r="UMS130" s="279"/>
      <c r="UMT130" s="279"/>
      <c r="UMU130" s="279"/>
      <c r="UMV130" s="279"/>
      <c r="UMW130" s="279"/>
      <c r="UMX130" s="279"/>
      <c r="UMY130" s="279"/>
      <c r="UMZ130" s="279"/>
      <c r="UNA130" s="279"/>
      <c r="UNB130" s="279"/>
      <c r="UNC130" s="279"/>
      <c r="UND130" s="279"/>
      <c r="UNE130" s="279"/>
      <c r="UNF130" s="279"/>
      <c r="UNG130" s="279"/>
      <c r="UNH130" s="279"/>
      <c r="UNI130" s="279"/>
      <c r="UNJ130" s="279"/>
      <c r="UNK130" s="279"/>
      <c r="UNL130" s="279"/>
      <c r="UNM130" s="279"/>
      <c r="UNN130" s="279"/>
      <c r="UNO130" s="279"/>
      <c r="UNP130" s="279"/>
      <c r="UNQ130" s="279"/>
      <c r="UNR130" s="279"/>
      <c r="UNS130" s="279"/>
      <c r="UNT130" s="279"/>
      <c r="UNU130" s="279"/>
      <c r="UNV130" s="279"/>
      <c r="UNW130" s="279"/>
      <c r="UNX130" s="279"/>
      <c r="UNY130" s="279"/>
      <c r="UNZ130" s="279"/>
      <c r="UOA130" s="279"/>
      <c r="UOB130" s="279"/>
      <c r="UOC130" s="279"/>
      <c r="UOD130" s="279"/>
      <c r="UOE130" s="279"/>
      <c r="UOF130" s="279"/>
      <c r="UOG130" s="279"/>
      <c r="UOH130" s="279"/>
      <c r="UOI130" s="279"/>
      <c r="UOJ130" s="279"/>
      <c r="UOK130" s="279"/>
      <c r="UOL130" s="279"/>
      <c r="UOM130" s="279"/>
      <c r="UON130" s="279"/>
      <c r="UOO130" s="279"/>
      <c r="UOP130" s="279"/>
      <c r="UOQ130" s="279"/>
      <c r="UOR130" s="279"/>
      <c r="UOS130" s="279"/>
      <c r="UOT130" s="279"/>
      <c r="UOU130" s="279"/>
      <c r="UOV130" s="279"/>
      <c r="UOW130" s="279"/>
      <c r="UOX130" s="279"/>
      <c r="UOY130" s="279"/>
      <c r="UOZ130" s="279"/>
      <c r="UPA130" s="279"/>
      <c r="UPB130" s="279"/>
      <c r="UPC130" s="279"/>
      <c r="UPD130" s="279"/>
      <c r="UPE130" s="279"/>
      <c r="UPF130" s="279"/>
      <c r="UPG130" s="279"/>
      <c r="UPH130" s="279"/>
      <c r="UPI130" s="279"/>
      <c r="UPJ130" s="279"/>
      <c r="UPK130" s="279"/>
      <c r="UPL130" s="279"/>
      <c r="UPM130" s="279"/>
      <c r="UPN130" s="279"/>
      <c r="UPO130" s="279"/>
      <c r="UPP130" s="279"/>
      <c r="UPQ130" s="279"/>
      <c r="UPR130" s="279"/>
      <c r="UPS130" s="279"/>
      <c r="UPT130" s="279"/>
      <c r="UPU130" s="279"/>
      <c r="UPV130" s="279"/>
      <c r="UPW130" s="279"/>
      <c r="UPX130" s="279"/>
      <c r="UPY130" s="279"/>
      <c r="UPZ130" s="279"/>
      <c r="UQA130" s="279"/>
      <c r="UQB130" s="279"/>
      <c r="UQC130" s="279"/>
      <c r="UQD130" s="279"/>
      <c r="UQE130" s="279"/>
      <c r="UQF130" s="279"/>
      <c r="UQG130" s="279"/>
      <c r="UQH130" s="279"/>
      <c r="UQI130" s="279"/>
      <c r="UQJ130" s="279"/>
      <c r="UQK130" s="279"/>
      <c r="UQL130" s="279"/>
      <c r="UQM130" s="279"/>
      <c r="UQN130" s="279"/>
      <c r="UQO130" s="279"/>
      <c r="UQP130" s="279"/>
      <c r="UQQ130" s="279"/>
      <c r="UQR130" s="279"/>
      <c r="UQS130" s="279"/>
      <c r="UQT130" s="279"/>
      <c r="UQU130" s="279"/>
      <c r="UQV130" s="279"/>
      <c r="UQW130" s="279"/>
      <c r="UQX130" s="279"/>
      <c r="UQY130" s="279"/>
      <c r="UQZ130" s="279"/>
      <c r="URA130" s="279"/>
      <c r="URB130" s="279"/>
      <c r="URC130" s="279"/>
      <c r="URD130" s="279"/>
      <c r="URE130" s="279"/>
      <c r="URF130" s="279"/>
      <c r="URG130" s="279"/>
      <c r="URH130" s="279"/>
      <c r="URI130" s="279"/>
      <c r="URJ130" s="279"/>
      <c r="URK130" s="279"/>
      <c r="URL130" s="279"/>
      <c r="URM130" s="279"/>
      <c r="URN130" s="279"/>
      <c r="URO130" s="279"/>
      <c r="URP130" s="279"/>
      <c r="URQ130" s="279"/>
      <c r="URR130" s="279"/>
      <c r="URS130" s="279"/>
      <c r="URT130" s="279"/>
      <c r="URU130" s="279"/>
      <c r="URV130" s="279"/>
      <c r="URW130" s="279"/>
      <c r="URX130" s="279"/>
      <c r="URY130" s="279"/>
      <c r="URZ130" s="279"/>
      <c r="USA130" s="279"/>
      <c r="USB130" s="279"/>
      <c r="USC130" s="279"/>
      <c r="USD130" s="279"/>
      <c r="USE130" s="279"/>
      <c r="USF130" s="279"/>
      <c r="USG130" s="279"/>
      <c r="USH130" s="279"/>
      <c r="USI130" s="279"/>
      <c r="USJ130" s="279"/>
      <c r="USK130" s="279"/>
      <c r="USL130" s="279"/>
      <c r="USM130" s="279"/>
      <c r="USN130" s="279"/>
      <c r="USO130" s="279"/>
      <c r="USP130" s="279"/>
      <c r="USQ130" s="279"/>
      <c r="USR130" s="279"/>
      <c r="USS130" s="279"/>
      <c r="UST130" s="279"/>
      <c r="USU130" s="279"/>
      <c r="USV130" s="279"/>
      <c r="USW130" s="279"/>
      <c r="USX130" s="279"/>
      <c r="USY130" s="279"/>
      <c r="USZ130" s="279"/>
      <c r="UTA130" s="279"/>
      <c r="UTB130" s="279"/>
      <c r="UTC130" s="279"/>
      <c r="UTD130" s="279"/>
      <c r="UTE130" s="279"/>
      <c r="UTF130" s="279"/>
      <c r="UTG130" s="279"/>
      <c r="UTH130" s="279"/>
      <c r="UTI130" s="279"/>
      <c r="UTJ130" s="279"/>
      <c r="UTK130" s="279"/>
      <c r="UTL130" s="279"/>
      <c r="UTM130" s="279"/>
      <c r="UTN130" s="279"/>
      <c r="UTO130" s="279"/>
      <c r="UTP130" s="279"/>
      <c r="UTQ130" s="279"/>
      <c r="UTR130" s="279"/>
      <c r="UTS130" s="279"/>
      <c r="UTT130" s="279"/>
      <c r="UTU130" s="279"/>
      <c r="UTV130" s="279"/>
      <c r="UTW130" s="279"/>
      <c r="UTX130" s="279"/>
      <c r="UTY130" s="279"/>
      <c r="UTZ130" s="279"/>
      <c r="UUA130" s="279"/>
      <c r="UUB130" s="279"/>
      <c r="UUC130" s="279"/>
      <c r="UUD130" s="279"/>
      <c r="UUE130" s="279"/>
      <c r="UUF130" s="279"/>
      <c r="UUG130" s="279"/>
      <c r="UUH130" s="279"/>
      <c r="UUI130" s="279"/>
      <c r="UUJ130" s="279"/>
      <c r="UUK130" s="279"/>
      <c r="UUL130" s="279"/>
      <c r="UUM130" s="279"/>
      <c r="UUN130" s="279"/>
      <c r="UUO130" s="279"/>
      <c r="UUP130" s="279"/>
      <c r="UUQ130" s="279"/>
      <c r="UUR130" s="279"/>
      <c r="UUS130" s="279"/>
      <c r="UUT130" s="279"/>
      <c r="UUU130" s="279"/>
      <c r="UUV130" s="279"/>
      <c r="UUW130" s="279"/>
      <c r="UUX130" s="279"/>
      <c r="UUY130" s="279"/>
      <c r="UUZ130" s="279"/>
      <c r="UVA130" s="279"/>
      <c r="UVB130" s="279"/>
      <c r="UVC130" s="279"/>
      <c r="UVD130" s="279"/>
      <c r="UVE130" s="279"/>
      <c r="UVF130" s="279"/>
      <c r="UVG130" s="279"/>
      <c r="UVH130" s="279"/>
      <c r="UVI130" s="279"/>
      <c r="UVJ130" s="279"/>
      <c r="UVK130" s="279"/>
      <c r="UVL130" s="279"/>
      <c r="UVM130" s="279"/>
      <c r="UVN130" s="279"/>
      <c r="UVO130" s="279"/>
      <c r="UVP130" s="279"/>
      <c r="UVQ130" s="279"/>
      <c r="UVR130" s="279"/>
      <c r="UVS130" s="279"/>
      <c r="UVT130" s="279"/>
      <c r="UVU130" s="279"/>
      <c r="UVV130" s="279"/>
      <c r="UVW130" s="279"/>
      <c r="UVX130" s="279"/>
      <c r="UVY130" s="279"/>
      <c r="UVZ130" s="279"/>
      <c r="UWA130" s="279"/>
      <c r="UWB130" s="279"/>
      <c r="UWC130" s="279"/>
      <c r="UWD130" s="279"/>
      <c r="UWE130" s="279"/>
      <c r="UWF130" s="279"/>
      <c r="UWG130" s="279"/>
      <c r="UWH130" s="279"/>
      <c r="UWI130" s="279"/>
      <c r="UWJ130" s="279"/>
      <c r="UWK130" s="279"/>
      <c r="UWL130" s="279"/>
      <c r="UWM130" s="279"/>
      <c r="UWN130" s="279"/>
      <c r="UWO130" s="279"/>
      <c r="UWP130" s="279"/>
      <c r="UWQ130" s="279"/>
      <c r="UWR130" s="279"/>
      <c r="UWS130" s="279"/>
      <c r="UWT130" s="279"/>
      <c r="UWU130" s="279"/>
      <c r="UWV130" s="279"/>
      <c r="UWW130" s="279"/>
      <c r="UWX130" s="279"/>
      <c r="UWY130" s="279"/>
      <c r="UWZ130" s="279"/>
      <c r="UXA130" s="279"/>
      <c r="UXB130" s="279"/>
      <c r="UXC130" s="279"/>
      <c r="UXD130" s="279"/>
      <c r="UXE130" s="279"/>
      <c r="UXF130" s="279"/>
      <c r="UXG130" s="279"/>
      <c r="UXH130" s="279"/>
      <c r="UXI130" s="279"/>
      <c r="UXJ130" s="279"/>
      <c r="UXK130" s="279"/>
      <c r="UXL130" s="279"/>
      <c r="UXM130" s="279"/>
      <c r="UXN130" s="279"/>
      <c r="UXO130" s="279"/>
      <c r="UXP130" s="279"/>
      <c r="UXQ130" s="279"/>
      <c r="UXR130" s="279"/>
      <c r="UXS130" s="279"/>
      <c r="UXT130" s="279"/>
      <c r="UXU130" s="279"/>
      <c r="UXV130" s="279"/>
      <c r="UXW130" s="279"/>
      <c r="UXX130" s="279"/>
      <c r="UXY130" s="279"/>
      <c r="UXZ130" s="279"/>
      <c r="UYA130" s="279"/>
      <c r="UYB130" s="279"/>
      <c r="UYC130" s="279"/>
      <c r="UYD130" s="279"/>
      <c r="UYE130" s="279"/>
      <c r="UYF130" s="279"/>
      <c r="UYG130" s="279"/>
      <c r="UYH130" s="279"/>
      <c r="UYI130" s="279"/>
      <c r="UYJ130" s="279"/>
      <c r="UYK130" s="279"/>
      <c r="UYL130" s="279"/>
      <c r="UYM130" s="279"/>
      <c r="UYN130" s="279"/>
      <c r="UYO130" s="279"/>
      <c r="UYP130" s="279"/>
      <c r="UYQ130" s="279"/>
      <c r="UYR130" s="279"/>
      <c r="UYS130" s="279"/>
      <c r="UYT130" s="279"/>
      <c r="UYU130" s="279"/>
      <c r="UYV130" s="279"/>
      <c r="UYW130" s="279"/>
      <c r="UYX130" s="279"/>
      <c r="UYY130" s="279"/>
      <c r="UYZ130" s="279"/>
      <c r="UZA130" s="279"/>
      <c r="UZB130" s="279"/>
      <c r="UZC130" s="279"/>
      <c r="UZD130" s="279"/>
      <c r="UZE130" s="279"/>
      <c r="UZF130" s="279"/>
      <c r="UZG130" s="279"/>
      <c r="UZH130" s="279"/>
      <c r="UZI130" s="279"/>
      <c r="UZJ130" s="279"/>
      <c r="UZK130" s="279"/>
      <c r="UZL130" s="279"/>
      <c r="UZM130" s="279"/>
      <c r="UZN130" s="279"/>
      <c r="UZO130" s="279"/>
      <c r="UZP130" s="279"/>
      <c r="UZQ130" s="279"/>
      <c r="UZR130" s="279"/>
      <c r="UZS130" s="279"/>
      <c r="UZT130" s="279"/>
      <c r="UZU130" s="279"/>
      <c r="UZV130" s="279"/>
      <c r="UZW130" s="279"/>
      <c r="UZX130" s="279"/>
      <c r="UZY130" s="279"/>
      <c r="UZZ130" s="279"/>
      <c r="VAA130" s="279"/>
      <c r="VAB130" s="279"/>
      <c r="VAC130" s="279"/>
      <c r="VAD130" s="279"/>
      <c r="VAE130" s="279"/>
      <c r="VAF130" s="279"/>
      <c r="VAG130" s="279"/>
      <c r="VAH130" s="279"/>
      <c r="VAI130" s="279"/>
      <c r="VAJ130" s="279"/>
      <c r="VAK130" s="279"/>
      <c r="VAL130" s="279"/>
      <c r="VAM130" s="279"/>
      <c r="VAN130" s="279"/>
      <c r="VAO130" s="279"/>
      <c r="VAP130" s="279"/>
      <c r="VAQ130" s="279"/>
      <c r="VAR130" s="279"/>
      <c r="VAS130" s="279"/>
      <c r="VAT130" s="279"/>
      <c r="VAU130" s="279"/>
      <c r="VAV130" s="279"/>
      <c r="VAW130" s="279"/>
      <c r="VAX130" s="279"/>
      <c r="VAY130" s="279"/>
      <c r="VAZ130" s="279"/>
      <c r="VBA130" s="279"/>
      <c r="VBB130" s="279"/>
      <c r="VBC130" s="279"/>
      <c r="VBD130" s="279"/>
      <c r="VBE130" s="279"/>
      <c r="VBF130" s="279"/>
      <c r="VBG130" s="279"/>
      <c r="VBH130" s="279"/>
      <c r="VBI130" s="279"/>
      <c r="VBJ130" s="279"/>
      <c r="VBK130" s="279"/>
      <c r="VBL130" s="279"/>
      <c r="VBM130" s="279"/>
      <c r="VBN130" s="279"/>
      <c r="VBO130" s="279"/>
      <c r="VBP130" s="279"/>
      <c r="VBQ130" s="279"/>
      <c r="VBR130" s="279"/>
      <c r="VBS130" s="279"/>
      <c r="VBT130" s="279"/>
      <c r="VBU130" s="279"/>
      <c r="VBV130" s="279"/>
      <c r="VBW130" s="279"/>
      <c r="VBX130" s="279"/>
      <c r="VBY130" s="279"/>
      <c r="VBZ130" s="279"/>
      <c r="VCA130" s="279"/>
      <c r="VCB130" s="279"/>
      <c r="VCC130" s="279"/>
      <c r="VCD130" s="279"/>
      <c r="VCE130" s="279"/>
      <c r="VCF130" s="279"/>
      <c r="VCG130" s="279"/>
      <c r="VCH130" s="279"/>
      <c r="VCI130" s="279"/>
      <c r="VCJ130" s="279"/>
      <c r="VCK130" s="279"/>
      <c r="VCL130" s="279"/>
      <c r="VCM130" s="279"/>
      <c r="VCN130" s="279"/>
      <c r="VCO130" s="279"/>
      <c r="VCP130" s="279"/>
      <c r="VCQ130" s="279"/>
      <c r="VCR130" s="279"/>
      <c r="VCS130" s="279"/>
      <c r="VCT130" s="279"/>
      <c r="VCU130" s="279"/>
      <c r="VCV130" s="279"/>
      <c r="VCW130" s="279"/>
      <c r="VCX130" s="279"/>
      <c r="VCY130" s="279"/>
      <c r="VCZ130" s="279"/>
      <c r="VDA130" s="279"/>
      <c r="VDB130" s="279"/>
      <c r="VDC130" s="279"/>
      <c r="VDD130" s="279"/>
      <c r="VDE130" s="279"/>
      <c r="VDF130" s="279"/>
      <c r="VDG130" s="279"/>
      <c r="VDH130" s="279"/>
      <c r="VDI130" s="279"/>
      <c r="VDJ130" s="279"/>
      <c r="VDK130" s="279"/>
      <c r="VDL130" s="279"/>
      <c r="VDM130" s="279"/>
      <c r="VDN130" s="279"/>
      <c r="VDO130" s="279"/>
      <c r="VDP130" s="279"/>
      <c r="VDQ130" s="279"/>
      <c r="VDR130" s="279"/>
      <c r="VDS130" s="279"/>
      <c r="VDT130" s="279"/>
      <c r="VDU130" s="279"/>
      <c r="VDV130" s="279"/>
      <c r="VDW130" s="279"/>
      <c r="VDX130" s="279"/>
      <c r="VDY130" s="279"/>
      <c r="VDZ130" s="279"/>
      <c r="VEA130" s="279"/>
      <c r="VEB130" s="279"/>
      <c r="VEC130" s="279"/>
      <c r="VED130" s="279"/>
      <c r="VEE130" s="279"/>
      <c r="VEF130" s="279"/>
      <c r="VEG130" s="279"/>
      <c r="VEH130" s="279"/>
      <c r="VEI130" s="279"/>
      <c r="VEJ130" s="279"/>
      <c r="VEK130" s="279"/>
      <c r="VEL130" s="279"/>
      <c r="VEM130" s="279"/>
      <c r="VEN130" s="279"/>
      <c r="VEO130" s="279"/>
      <c r="VEP130" s="279"/>
      <c r="VEQ130" s="279"/>
      <c r="VER130" s="279"/>
      <c r="VES130" s="279"/>
      <c r="VET130" s="279"/>
      <c r="VEU130" s="279"/>
      <c r="VEV130" s="279"/>
      <c r="VEW130" s="279"/>
      <c r="VEX130" s="279"/>
      <c r="VEY130" s="279"/>
      <c r="VEZ130" s="279"/>
      <c r="VFA130" s="279"/>
      <c r="VFB130" s="279"/>
      <c r="VFC130" s="279"/>
      <c r="VFD130" s="279"/>
      <c r="VFE130" s="279"/>
      <c r="VFF130" s="279"/>
      <c r="VFG130" s="279"/>
      <c r="VFH130" s="279"/>
      <c r="VFI130" s="279"/>
      <c r="VFJ130" s="279"/>
      <c r="VFK130" s="279"/>
      <c r="VFL130" s="279"/>
      <c r="VFM130" s="279"/>
      <c r="VFN130" s="279"/>
      <c r="VFO130" s="279"/>
      <c r="VFP130" s="279"/>
      <c r="VFQ130" s="279"/>
      <c r="VFR130" s="279"/>
      <c r="VFS130" s="279"/>
      <c r="VFT130" s="279"/>
      <c r="VFU130" s="279"/>
      <c r="VFV130" s="279"/>
      <c r="VFW130" s="279"/>
      <c r="VFX130" s="279"/>
      <c r="VFY130" s="279"/>
      <c r="VFZ130" s="279"/>
      <c r="VGA130" s="279"/>
      <c r="VGB130" s="279"/>
      <c r="VGC130" s="279"/>
      <c r="VGD130" s="279"/>
      <c r="VGE130" s="279"/>
      <c r="VGF130" s="279"/>
      <c r="VGG130" s="279"/>
      <c r="VGH130" s="279"/>
      <c r="VGI130" s="279"/>
      <c r="VGJ130" s="279"/>
      <c r="VGK130" s="279"/>
      <c r="VGL130" s="279"/>
      <c r="VGM130" s="279"/>
      <c r="VGN130" s="279"/>
      <c r="VGO130" s="279"/>
      <c r="VGP130" s="279"/>
      <c r="VGQ130" s="279"/>
      <c r="VGR130" s="279"/>
      <c r="VGS130" s="279"/>
      <c r="VGT130" s="279"/>
      <c r="VGU130" s="279"/>
      <c r="VGV130" s="279"/>
      <c r="VGW130" s="279"/>
      <c r="VGX130" s="279"/>
      <c r="VGY130" s="279"/>
      <c r="VGZ130" s="279"/>
      <c r="VHA130" s="279"/>
      <c r="VHB130" s="279"/>
      <c r="VHC130" s="279"/>
      <c r="VHD130" s="279"/>
      <c r="VHE130" s="279"/>
      <c r="VHF130" s="279"/>
      <c r="VHG130" s="279"/>
      <c r="VHH130" s="279"/>
      <c r="VHI130" s="279"/>
      <c r="VHJ130" s="279"/>
      <c r="VHK130" s="279"/>
      <c r="VHL130" s="279"/>
      <c r="VHM130" s="279"/>
      <c r="VHN130" s="279"/>
      <c r="VHO130" s="279"/>
      <c r="VHP130" s="279"/>
      <c r="VHQ130" s="279"/>
      <c r="VHR130" s="279"/>
      <c r="VHS130" s="279"/>
      <c r="VHT130" s="279"/>
      <c r="VHU130" s="279"/>
      <c r="VHV130" s="279"/>
      <c r="VHW130" s="279"/>
      <c r="VHX130" s="279"/>
      <c r="VHY130" s="279"/>
      <c r="VHZ130" s="279"/>
      <c r="VIA130" s="279"/>
      <c r="VIB130" s="279"/>
      <c r="VIC130" s="279"/>
      <c r="VID130" s="279"/>
      <c r="VIE130" s="279"/>
      <c r="VIF130" s="279"/>
      <c r="VIG130" s="279"/>
      <c r="VIH130" s="279"/>
      <c r="VII130" s="279"/>
      <c r="VIJ130" s="279"/>
      <c r="VIK130" s="279"/>
      <c r="VIL130" s="279"/>
      <c r="VIM130" s="279"/>
      <c r="VIN130" s="279"/>
      <c r="VIO130" s="279"/>
      <c r="VIP130" s="279"/>
      <c r="VIQ130" s="279"/>
      <c r="VIR130" s="279"/>
      <c r="VIS130" s="279"/>
      <c r="VIT130" s="279"/>
      <c r="VIU130" s="279"/>
      <c r="VIV130" s="279"/>
      <c r="VIW130" s="279"/>
      <c r="VIX130" s="279"/>
      <c r="VIY130" s="279"/>
      <c r="VIZ130" s="279"/>
      <c r="VJA130" s="279"/>
      <c r="VJB130" s="279"/>
      <c r="VJC130" s="279"/>
      <c r="VJD130" s="279"/>
      <c r="VJE130" s="279"/>
      <c r="VJF130" s="279"/>
      <c r="VJG130" s="279"/>
      <c r="VJH130" s="279"/>
      <c r="VJI130" s="279"/>
      <c r="VJJ130" s="279"/>
      <c r="VJK130" s="279"/>
      <c r="VJL130" s="279"/>
      <c r="VJM130" s="279"/>
      <c r="VJN130" s="279"/>
      <c r="VJO130" s="279"/>
      <c r="VJP130" s="279"/>
      <c r="VJQ130" s="279"/>
      <c r="VJR130" s="279"/>
      <c r="VJS130" s="279"/>
      <c r="VJT130" s="279"/>
      <c r="VJU130" s="279"/>
      <c r="VJV130" s="279"/>
      <c r="VJW130" s="279"/>
      <c r="VJX130" s="279"/>
      <c r="VJY130" s="279"/>
      <c r="VJZ130" s="279"/>
      <c r="VKA130" s="279"/>
      <c r="VKB130" s="279"/>
      <c r="VKC130" s="279"/>
      <c r="VKD130" s="279"/>
      <c r="VKE130" s="279"/>
      <c r="VKF130" s="279"/>
      <c r="VKG130" s="279"/>
      <c r="VKH130" s="279"/>
      <c r="VKI130" s="279"/>
      <c r="VKJ130" s="279"/>
      <c r="VKK130" s="279"/>
      <c r="VKL130" s="279"/>
      <c r="VKM130" s="279"/>
      <c r="VKN130" s="279"/>
      <c r="VKO130" s="279"/>
      <c r="VKP130" s="279"/>
      <c r="VKQ130" s="279"/>
      <c r="VKR130" s="279"/>
      <c r="VKS130" s="279"/>
      <c r="VKT130" s="279"/>
      <c r="VKU130" s="279"/>
      <c r="VKV130" s="279"/>
      <c r="VKW130" s="279"/>
      <c r="VKX130" s="279"/>
      <c r="VKY130" s="279"/>
      <c r="VKZ130" s="279"/>
      <c r="VLA130" s="279"/>
      <c r="VLB130" s="279"/>
      <c r="VLC130" s="279"/>
      <c r="VLD130" s="279"/>
      <c r="VLE130" s="279"/>
      <c r="VLF130" s="279"/>
      <c r="VLG130" s="279"/>
      <c r="VLH130" s="279"/>
      <c r="VLI130" s="279"/>
      <c r="VLJ130" s="279"/>
      <c r="VLK130" s="279"/>
      <c r="VLL130" s="279"/>
      <c r="VLM130" s="279"/>
      <c r="VLN130" s="279"/>
      <c r="VLO130" s="279"/>
      <c r="VLP130" s="279"/>
      <c r="VLQ130" s="279"/>
      <c r="VLR130" s="279"/>
      <c r="VLS130" s="279"/>
      <c r="VLT130" s="279"/>
      <c r="VLU130" s="279"/>
      <c r="VLV130" s="279"/>
      <c r="VLW130" s="279"/>
      <c r="VLX130" s="279"/>
      <c r="VLY130" s="279"/>
      <c r="VLZ130" s="279"/>
      <c r="VMA130" s="279"/>
      <c r="VMB130" s="279"/>
      <c r="VMC130" s="279"/>
      <c r="VMD130" s="279"/>
      <c r="VME130" s="279"/>
      <c r="VMF130" s="279"/>
      <c r="VMG130" s="279"/>
      <c r="VMH130" s="279"/>
      <c r="VMI130" s="279"/>
      <c r="VMJ130" s="279"/>
      <c r="VMK130" s="279"/>
      <c r="VML130" s="279"/>
      <c r="VMM130" s="279"/>
      <c r="VMN130" s="279"/>
      <c r="VMO130" s="279"/>
      <c r="VMP130" s="279"/>
      <c r="VMQ130" s="279"/>
      <c r="VMR130" s="279"/>
      <c r="VMS130" s="279"/>
      <c r="VMT130" s="279"/>
      <c r="VMU130" s="279"/>
      <c r="VMV130" s="279"/>
      <c r="VMW130" s="279"/>
      <c r="VMX130" s="279"/>
      <c r="VMY130" s="279"/>
      <c r="VMZ130" s="279"/>
      <c r="VNA130" s="279"/>
      <c r="VNB130" s="279"/>
      <c r="VNC130" s="279"/>
      <c r="VND130" s="279"/>
      <c r="VNE130" s="279"/>
      <c r="VNF130" s="279"/>
      <c r="VNG130" s="279"/>
      <c r="VNH130" s="279"/>
      <c r="VNI130" s="279"/>
      <c r="VNJ130" s="279"/>
      <c r="VNK130" s="279"/>
      <c r="VNL130" s="279"/>
      <c r="VNM130" s="279"/>
      <c r="VNN130" s="279"/>
      <c r="VNO130" s="279"/>
      <c r="VNP130" s="279"/>
      <c r="VNQ130" s="279"/>
      <c r="VNR130" s="279"/>
      <c r="VNS130" s="279"/>
      <c r="VNT130" s="279"/>
      <c r="VNU130" s="279"/>
      <c r="VNV130" s="279"/>
      <c r="VNW130" s="279"/>
      <c r="VNX130" s="279"/>
      <c r="VNY130" s="279"/>
      <c r="VNZ130" s="279"/>
      <c r="VOA130" s="279"/>
      <c r="VOB130" s="279"/>
      <c r="VOC130" s="279"/>
      <c r="VOD130" s="279"/>
      <c r="VOE130" s="279"/>
      <c r="VOF130" s="279"/>
      <c r="VOG130" s="279"/>
      <c r="VOH130" s="279"/>
      <c r="VOI130" s="279"/>
      <c r="VOJ130" s="279"/>
      <c r="VOK130" s="279"/>
      <c r="VOL130" s="279"/>
      <c r="VOM130" s="279"/>
      <c r="VON130" s="279"/>
      <c r="VOO130" s="279"/>
      <c r="VOP130" s="279"/>
      <c r="VOQ130" s="279"/>
      <c r="VOR130" s="279"/>
      <c r="VOS130" s="279"/>
      <c r="VOT130" s="279"/>
      <c r="VOU130" s="279"/>
      <c r="VOV130" s="279"/>
      <c r="VOW130" s="279"/>
      <c r="VOX130" s="279"/>
      <c r="VOY130" s="279"/>
      <c r="VOZ130" s="279"/>
      <c r="VPA130" s="279"/>
      <c r="VPB130" s="279"/>
      <c r="VPC130" s="279"/>
      <c r="VPD130" s="279"/>
      <c r="VPE130" s="279"/>
      <c r="VPF130" s="279"/>
      <c r="VPG130" s="279"/>
      <c r="VPH130" s="279"/>
      <c r="VPI130" s="279"/>
      <c r="VPJ130" s="279"/>
      <c r="VPK130" s="279"/>
      <c r="VPL130" s="279"/>
      <c r="VPM130" s="279"/>
      <c r="VPN130" s="279"/>
      <c r="VPO130" s="279"/>
      <c r="VPP130" s="279"/>
      <c r="VPQ130" s="279"/>
      <c r="VPR130" s="279"/>
      <c r="VPS130" s="279"/>
      <c r="VPT130" s="279"/>
      <c r="VPU130" s="279"/>
      <c r="VPV130" s="279"/>
      <c r="VPW130" s="279"/>
      <c r="VPX130" s="279"/>
      <c r="VPY130" s="279"/>
      <c r="VPZ130" s="279"/>
      <c r="VQA130" s="279"/>
      <c r="VQB130" s="279"/>
      <c r="VQC130" s="279"/>
      <c r="VQD130" s="279"/>
      <c r="VQE130" s="279"/>
      <c r="VQF130" s="279"/>
      <c r="VQG130" s="279"/>
      <c r="VQH130" s="279"/>
      <c r="VQI130" s="279"/>
      <c r="VQJ130" s="279"/>
      <c r="VQK130" s="279"/>
      <c r="VQL130" s="279"/>
      <c r="VQM130" s="279"/>
      <c r="VQN130" s="279"/>
      <c r="VQO130" s="279"/>
      <c r="VQP130" s="279"/>
      <c r="VQQ130" s="279"/>
      <c r="VQR130" s="279"/>
      <c r="VQS130" s="279"/>
      <c r="VQT130" s="279"/>
      <c r="VQU130" s="279"/>
      <c r="VQV130" s="279"/>
      <c r="VQW130" s="279"/>
      <c r="VQX130" s="279"/>
      <c r="VQY130" s="279"/>
      <c r="VQZ130" s="279"/>
      <c r="VRA130" s="279"/>
      <c r="VRB130" s="279"/>
      <c r="VRC130" s="279"/>
      <c r="VRD130" s="279"/>
      <c r="VRE130" s="279"/>
      <c r="VRF130" s="279"/>
      <c r="VRG130" s="279"/>
      <c r="VRH130" s="279"/>
      <c r="VRI130" s="279"/>
      <c r="VRJ130" s="279"/>
      <c r="VRK130" s="279"/>
      <c r="VRL130" s="279"/>
      <c r="VRM130" s="279"/>
      <c r="VRN130" s="279"/>
      <c r="VRO130" s="279"/>
      <c r="VRP130" s="279"/>
      <c r="VRQ130" s="279"/>
      <c r="VRR130" s="279"/>
      <c r="VRS130" s="279"/>
      <c r="VRT130" s="279"/>
      <c r="VRU130" s="279"/>
      <c r="VRV130" s="279"/>
      <c r="VRW130" s="279"/>
      <c r="VRX130" s="279"/>
      <c r="VRY130" s="279"/>
      <c r="VRZ130" s="279"/>
      <c r="VSA130" s="279"/>
      <c r="VSB130" s="279"/>
      <c r="VSC130" s="279"/>
      <c r="VSD130" s="279"/>
      <c r="VSE130" s="279"/>
      <c r="VSF130" s="279"/>
      <c r="VSG130" s="279"/>
      <c r="VSH130" s="279"/>
      <c r="VSI130" s="279"/>
      <c r="VSJ130" s="279"/>
      <c r="VSK130" s="279"/>
      <c r="VSL130" s="279"/>
      <c r="VSM130" s="279"/>
      <c r="VSN130" s="279"/>
      <c r="VSO130" s="279"/>
      <c r="VSP130" s="279"/>
      <c r="VSQ130" s="279"/>
      <c r="VSR130" s="279"/>
      <c r="VSS130" s="279"/>
      <c r="VST130" s="279"/>
      <c r="VSU130" s="279"/>
      <c r="VSV130" s="279"/>
      <c r="VSW130" s="279"/>
      <c r="VSX130" s="279"/>
      <c r="VSY130" s="279"/>
      <c r="VSZ130" s="279"/>
      <c r="VTA130" s="279"/>
      <c r="VTB130" s="279"/>
      <c r="VTC130" s="279"/>
      <c r="VTD130" s="279"/>
      <c r="VTE130" s="279"/>
      <c r="VTF130" s="279"/>
      <c r="VTG130" s="279"/>
      <c r="VTH130" s="279"/>
      <c r="VTI130" s="279"/>
      <c r="VTJ130" s="279"/>
      <c r="VTK130" s="279"/>
      <c r="VTL130" s="279"/>
      <c r="VTM130" s="279"/>
      <c r="VTN130" s="279"/>
      <c r="VTO130" s="279"/>
      <c r="VTP130" s="279"/>
      <c r="VTQ130" s="279"/>
      <c r="VTR130" s="279"/>
      <c r="VTS130" s="279"/>
      <c r="VTT130" s="279"/>
      <c r="VTU130" s="279"/>
      <c r="VTV130" s="279"/>
      <c r="VTW130" s="279"/>
      <c r="VTX130" s="279"/>
      <c r="VTY130" s="279"/>
      <c r="VTZ130" s="279"/>
      <c r="VUA130" s="279"/>
      <c r="VUB130" s="279"/>
      <c r="VUC130" s="279"/>
      <c r="VUD130" s="279"/>
      <c r="VUE130" s="279"/>
      <c r="VUF130" s="279"/>
      <c r="VUG130" s="279"/>
      <c r="VUH130" s="279"/>
      <c r="VUI130" s="279"/>
      <c r="VUJ130" s="279"/>
      <c r="VUK130" s="279"/>
      <c r="VUL130" s="279"/>
      <c r="VUM130" s="279"/>
      <c r="VUN130" s="279"/>
      <c r="VUO130" s="279"/>
      <c r="VUP130" s="279"/>
      <c r="VUQ130" s="279"/>
      <c r="VUR130" s="279"/>
      <c r="VUS130" s="279"/>
      <c r="VUT130" s="279"/>
      <c r="VUU130" s="279"/>
      <c r="VUV130" s="279"/>
      <c r="VUW130" s="279"/>
      <c r="VUX130" s="279"/>
      <c r="VUY130" s="279"/>
      <c r="VUZ130" s="279"/>
      <c r="VVA130" s="279"/>
      <c r="VVB130" s="279"/>
      <c r="VVC130" s="279"/>
      <c r="VVD130" s="279"/>
      <c r="VVE130" s="279"/>
      <c r="VVF130" s="279"/>
      <c r="VVG130" s="279"/>
      <c r="VVH130" s="279"/>
      <c r="VVI130" s="279"/>
      <c r="VVJ130" s="279"/>
      <c r="VVK130" s="279"/>
      <c r="VVL130" s="279"/>
      <c r="VVM130" s="279"/>
      <c r="VVN130" s="279"/>
      <c r="VVO130" s="279"/>
      <c r="VVP130" s="279"/>
      <c r="VVQ130" s="279"/>
      <c r="VVR130" s="279"/>
      <c r="VVS130" s="279"/>
      <c r="VVT130" s="279"/>
      <c r="VVU130" s="279"/>
      <c r="VVV130" s="279"/>
      <c r="VVW130" s="279"/>
      <c r="VVX130" s="279"/>
      <c r="VVY130" s="279"/>
      <c r="VVZ130" s="279"/>
      <c r="VWA130" s="279"/>
      <c r="VWB130" s="279"/>
      <c r="VWC130" s="279"/>
      <c r="VWD130" s="279"/>
      <c r="VWE130" s="279"/>
      <c r="VWF130" s="279"/>
      <c r="VWG130" s="279"/>
      <c r="VWH130" s="279"/>
      <c r="VWI130" s="279"/>
      <c r="VWJ130" s="279"/>
      <c r="VWK130" s="279"/>
      <c r="VWL130" s="279"/>
      <c r="VWM130" s="279"/>
      <c r="VWN130" s="279"/>
      <c r="VWO130" s="279"/>
      <c r="VWP130" s="279"/>
      <c r="VWQ130" s="279"/>
      <c r="VWR130" s="279"/>
      <c r="VWS130" s="279"/>
      <c r="VWT130" s="279"/>
      <c r="VWU130" s="279"/>
      <c r="VWV130" s="279"/>
      <c r="VWW130" s="279"/>
      <c r="VWX130" s="279"/>
      <c r="VWY130" s="279"/>
      <c r="VWZ130" s="279"/>
      <c r="VXA130" s="279"/>
      <c r="VXB130" s="279"/>
      <c r="VXC130" s="279"/>
      <c r="VXD130" s="279"/>
      <c r="VXE130" s="279"/>
      <c r="VXF130" s="279"/>
      <c r="VXG130" s="279"/>
      <c r="VXH130" s="279"/>
      <c r="VXI130" s="279"/>
      <c r="VXJ130" s="279"/>
      <c r="VXK130" s="279"/>
      <c r="VXL130" s="279"/>
      <c r="VXM130" s="279"/>
      <c r="VXN130" s="279"/>
      <c r="VXO130" s="279"/>
      <c r="VXP130" s="279"/>
      <c r="VXQ130" s="279"/>
      <c r="VXR130" s="279"/>
      <c r="VXS130" s="279"/>
      <c r="VXT130" s="279"/>
      <c r="VXU130" s="279"/>
      <c r="VXV130" s="279"/>
      <c r="VXW130" s="279"/>
      <c r="VXX130" s="279"/>
      <c r="VXY130" s="279"/>
      <c r="VXZ130" s="279"/>
      <c r="VYA130" s="279"/>
      <c r="VYB130" s="279"/>
      <c r="VYC130" s="279"/>
      <c r="VYD130" s="279"/>
      <c r="VYE130" s="279"/>
      <c r="VYF130" s="279"/>
      <c r="VYG130" s="279"/>
      <c r="VYH130" s="279"/>
      <c r="VYI130" s="279"/>
      <c r="VYJ130" s="279"/>
      <c r="VYK130" s="279"/>
      <c r="VYL130" s="279"/>
      <c r="VYM130" s="279"/>
      <c r="VYN130" s="279"/>
      <c r="VYO130" s="279"/>
      <c r="VYP130" s="279"/>
      <c r="VYQ130" s="279"/>
      <c r="VYR130" s="279"/>
      <c r="VYS130" s="279"/>
      <c r="VYT130" s="279"/>
      <c r="VYU130" s="279"/>
      <c r="VYV130" s="279"/>
      <c r="VYW130" s="279"/>
      <c r="VYX130" s="279"/>
      <c r="VYY130" s="279"/>
      <c r="VYZ130" s="279"/>
      <c r="VZA130" s="279"/>
      <c r="VZB130" s="279"/>
      <c r="VZC130" s="279"/>
      <c r="VZD130" s="279"/>
      <c r="VZE130" s="279"/>
      <c r="VZF130" s="279"/>
      <c r="VZG130" s="279"/>
      <c r="VZH130" s="279"/>
      <c r="VZI130" s="279"/>
      <c r="VZJ130" s="279"/>
      <c r="VZK130" s="279"/>
      <c r="VZL130" s="279"/>
      <c r="VZM130" s="279"/>
      <c r="VZN130" s="279"/>
      <c r="VZO130" s="279"/>
      <c r="VZP130" s="279"/>
      <c r="VZQ130" s="279"/>
      <c r="VZR130" s="279"/>
      <c r="VZS130" s="279"/>
      <c r="VZT130" s="279"/>
      <c r="VZU130" s="279"/>
      <c r="VZV130" s="279"/>
      <c r="VZW130" s="279"/>
      <c r="VZX130" s="279"/>
      <c r="VZY130" s="279"/>
      <c r="VZZ130" s="279"/>
      <c r="WAA130" s="279"/>
      <c r="WAB130" s="279"/>
      <c r="WAC130" s="279"/>
      <c r="WAD130" s="279"/>
      <c r="WAE130" s="279"/>
      <c r="WAF130" s="279"/>
      <c r="WAG130" s="279"/>
      <c r="WAH130" s="279"/>
      <c r="WAI130" s="279"/>
      <c r="WAJ130" s="279"/>
      <c r="WAK130" s="279"/>
      <c r="WAL130" s="279"/>
      <c r="WAM130" s="279"/>
      <c r="WAN130" s="279"/>
      <c r="WAO130" s="279"/>
      <c r="WAP130" s="279"/>
      <c r="WAQ130" s="279"/>
      <c r="WAR130" s="279"/>
      <c r="WAS130" s="279"/>
      <c r="WAT130" s="279"/>
      <c r="WAU130" s="279"/>
      <c r="WAV130" s="279"/>
      <c r="WAW130" s="279"/>
      <c r="WAX130" s="279"/>
      <c r="WAY130" s="279"/>
      <c r="WAZ130" s="279"/>
      <c r="WBA130" s="279"/>
      <c r="WBB130" s="279"/>
      <c r="WBC130" s="279"/>
      <c r="WBD130" s="279"/>
      <c r="WBE130" s="279"/>
      <c r="WBF130" s="279"/>
      <c r="WBG130" s="279"/>
      <c r="WBH130" s="279"/>
      <c r="WBI130" s="279"/>
      <c r="WBJ130" s="279"/>
      <c r="WBK130" s="279"/>
      <c r="WBL130" s="279"/>
      <c r="WBM130" s="279"/>
      <c r="WBN130" s="279"/>
      <c r="WBO130" s="279"/>
      <c r="WBP130" s="279"/>
      <c r="WBQ130" s="279"/>
      <c r="WBR130" s="279"/>
      <c r="WBS130" s="279"/>
      <c r="WBT130" s="279"/>
      <c r="WBU130" s="279"/>
      <c r="WBV130" s="279"/>
      <c r="WBW130" s="279"/>
      <c r="WBX130" s="279"/>
      <c r="WBY130" s="279"/>
      <c r="WBZ130" s="279"/>
      <c r="WCA130" s="279"/>
      <c r="WCB130" s="279"/>
      <c r="WCC130" s="279"/>
      <c r="WCD130" s="279"/>
      <c r="WCE130" s="279"/>
      <c r="WCF130" s="279"/>
      <c r="WCG130" s="279"/>
      <c r="WCH130" s="279"/>
      <c r="WCI130" s="279"/>
      <c r="WCJ130" s="279"/>
      <c r="WCK130" s="279"/>
      <c r="WCL130" s="279"/>
      <c r="WCM130" s="279"/>
      <c r="WCN130" s="279"/>
      <c r="WCO130" s="279"/>
      <c r="WCP130" s="279"/>
      <c r="WCQ130" s="279"/>
      <c r="WCR130" s="279"/>
      <c r="WCS130" s="279"/>
      <c r="WCT130" s="279"/>
      <c r="WCU130" s="279"/>
      <c r="WCV130" s="279"/>
      <c r="WCW130" s="279"/>
      <c r="WCX130" s="279"/>
      <c r="WCY130" s="279"/>
      <c r="WCZ130" s="279"/>
      <c r="WDA130" s="279"/>
      <c r="WDB130" s="279"/>
      <c r="WDC130" s="279"/>
      <c r="WDD130" s="279"/>
      <c r="WDE130" s="279"/>
      <c r="WDF130" s="279"/>
      <c r="WDG130" s="279"/>
      <c r="WDH130" s="279"/>
      <c r="WDI130" s="279"/>
      <c r="WDJ130" s="279"/>
      <c r="WDK130" s="279"/>
      <c r="WDL130" s="279"/>
      <c r="WDM130" s="279"/>
      <c r="WDN130" s="279"/>
      <c r="WDO130" s="279"/>
      <c r="WDP130" s="279"/>
      <c r="WDQ130" s="279"/>
      <c r="WDR130" s="279"/>
      <c r="WDS130" s="279"/>
      <c r="WDT130" s="279"/>
      <c r="WDU130" s="279"/>
      <c r="WDV130" s="279"/>
      <c r="WDW130" s="279"/>
      <c r="WDX130" s="279"/>
      <c r="WDY130" s="279"/>
      <c r="WDZ130" s="279"/>
      <c r="WEA130" s="279"/>
      <c r="WEB130" s="279"/>
      <c r="WEC130" s="279"/>
      <c r="WED130" s="279"/>
      <c r="WEE130" s="279"/>
      <c r="WEF130" s="279"/>
      <c r="WEG130" s="279"/>
      <c r="WEH130" s="279"/>
      <c r="WEI130" s="279"/>
      <c r="WEJ130" s="279"/>
      <c r="WEK130" s="279"/>
      <c r="WEL130" s="279"/>
      <c r="WEM130" s="279"/>
      <c r="WEN130" s="279"/>
      <c r="WEO130" s="279"/>
      <c r="WEP130" s="279"/>
      <c r="WEQ130" s="279"/>
      <c r="WER130" s="279"/>
      <c r="WES130" s="279"/>
      <c r="WET130" s="279"/>
      <c r="WEU130" s="279"/>
      <c r="WEV130" s="279"/>
      <c r="WEW130" s="279"/>
      <c r="WEX130" s="279"/>
      <c r="WEY130" s="279"/>
      <c r="WEZ130" s="279"/>
      <c r="WFA130" s="279"/>
      <c r="WFB130" s="279"/>
      <c r="WFC130" s="279"/>
      <c r="WFD130" s="279"/>
      <c r="WFE130" s="279"/>
      <c r="WFF130" s="279"/>
      <c r="WFG130" s="279"/>
      <c r="WFH130" s="279"/>
      <c r="WFI130" s="279"/>
      <c r="WFJ130" s="279"/>
      <c r="WFK130" s="279"/>
      <c r="WFL130" s="279"/>
      <c r="WFM130" s="279"/>
      <c r="WFN130" s="279"/>
      <c r="WFO130" s="279"/>
      <c r="WFP130" s="279"/>
      <c r="WFQ130" s="279"/>
      <c r="WFR130" s="279"/>
      <c r="WFS130" s="279"/>
      <c r="WFT130" s="279"/>
      <c r="WFU130" s="279"/>
      <c r="WFV130" s="279"/>
      <c r="WFW130" s="279"/>
      <c r="WFX130" s="279"/>
      <c r="WFY130" s="279"/>
      <c r="WFZ130" s="279"/>
      <c r="WGA130" s="279"/>
      <c r="WGB130" s="279"/>
      <c r="WGC130" s="279"/>
      <c r="WGD130" s="279"/>
      <c r="WGE130" s="279"/>
      <c r="WGF130" s="279"/>
      <c r="WGG130" s="279"/>
      <c r="WGH130" s="279"/>
      <c r="WGI130" s="279"/>
      <c r="WGJ130" s="279"/>
      <c r="WGK130" s="279"/>
      <c r="WGL130" s="279"/>
      <c r="WGM130" s="279"/>
      <c r="WGN130" s="279"/>
      <c r="WGO130" s="279"/>
      <c r="WGP130" s="279"/>
      <c r="WGQ130" s="279"/>
      <c r="WGR130" s="279"/>
      <c r="WGS130" s="279"/>
      <c r="WGT130" s="279"/>
      <c r="WGU130" s="279"/>
      <c r="WGV130" s="279"/>
      <c r="WGW130" s="279"/>
      <c r="WGX130" s="279"/>
      <c r="WGY130" s="279"/>
      <c r="WGZ130" s="279"/>
      <c r="WHA130" s="279"/>
      <c r="WHB130" s="279"/>
      <c r="WHC130" s="279"/>
      <c r="WHD130" s="279"/>
      <c r="WHE130" s="279"/>
      <c r="WHF130" s="279"/>
      <c r="WHG130" s="279"/>
      <c r="WHH130" s="279"/>
      <c r="WHI130" s="279"/>
      <c r="WHJ130" s="279"/>
      <c r="WHK130" s="279"/>
      <c r="WHL130" s="279"/>
      <c r="WHM130" s="279"/>
      <c r="WHN130" s="279"/>
      <c r="WHO130" s="279"/>
      <c r="WHP130" s="279"/>
      <c r="WHQ130" s="279"/>
      <c r="WHR130" s="279"/>
      <c r="WHS130" s="279"/>
      <c r="WHT130" s="279"/>
      <c r="WHU130" s="279"/>
      <c r="WHV130" s="279"/>
      <c r="WHW130" s="279"/>
      <c r="WHX130" s="279"/>
      <c r="WHY130" s="279"/>
      <c r="WHZ130" s="279"/>
      <c r="WIA130" s="279"/>
      <c r="WIB130" s="279"/>
      <c r="WIC130" s="279"/>
      <c r="WID130" s="279"/>
      <c r="WIE130" s="279"/>
      <c r="WIF130" s="279"/>
      <c r="WIG130" s="279"/>
      <c r="WIH130" s="279"/>
      <c r="WII130" s="279"/>
      <c r="WIJ130" s="279"/>
      <c r="WIK130" s="279"/>
      <c r="WIL130" s="279"/>
      <c r="WIM130" s="279"/>
      <c r="WIN130" s="279"/>
      <c r="WIO130" s="279"/>
      <c r="WIP130" s="279"/>
      <c r="WIQ130" s="279"/>
      <c r="WIR130" s="279"/>
      <c r="WIS130" s="279"/>
      <c r="WIT130" s="279"/>
      <c r="WIU130" s="279"/>
      <c r="WIV130" s="279"/>
      <c r="WIW130" s="279"/>
      <c r="WIX130" s="279"/>
      <c r="WIY130" s="279"/>
      <c r="WIZ130" s="279"/>
      <c r="WJA130" s="279"/>
      <c r="WJB130" s="279"/>
      <c r="WJC130" s="279"/>
      <c r="WJD130" s="279"/>
      <c r="WJE130" s="279"/>
      <c r="WJF130" s="279"/>
      <c r="WJG130" s="279"/>
      <c r="WJH130" s="279"/>
      <c r="WJI130" s="279"/>
      <c r="WJJ130" s="279"/>
      <c r="WJK130" s="279"/>
      <c r="WJL130" s="279"/>
      <c r="WJM130" s="279"/>
      <c r="WJN130" s="279"/>
      <c r="WJO130" s="279"/>
      <c r="WJP130" s="279"/>
      <c r="WJQ130" s="279"/>
      <c r="WJR130" s="279"/>
      <c r="WJS130" s="279"/>
      <c r="WJT130" s="279"/>
      <c r="WJU130" s="279"/>
      <c r="WJV130" s="279"/>
      <c r="WJW130" s="279"/>
      <c r="WJX130" s="279"/>
      <c r="WJY130" s="279"/>
      <c r="WJZ130" s="279"/>
      <c r="WKA130" s="279"/>
      <c r="WKB130" s="279"/>
      <c r="WKC130" s="279"/>
      <c r="WKD130" s="279"/>
      <c r="WKE130" s="279"/>
      <c r="WKF130" s="279"/>
      <c r="WKG130" s="279"/>
      <c r="WKH130" s="279"/>
      <c r="WKI130" s="279"/>
      <c r="WKJ130" s="279"/>
      <c r="WKK130" s="279"/>
      <c r="WKL130" s="279"/>
      <c r="WKM130" s="279"/>
      <c r="WKN130" s="279"/>
      <c r="WKO130" s="279"/>
      <c r="WKP130" s="279"/>
      <c r="WKQ130" s="279"/>
      <c r="WKR130" s="279"/>
      <c r="WKS130" s="279"/>
      <c r="WKT130" s="279"/>
      <c r="WKU130" s="279"/>
      <c r="WKV130" s="279"/>
      <c r="WKW130" s="279"/>
      <c r="WKX130" s="279"/>
      <c r="WKY130" s="279"/>
      <c r="WKZ130" s="279"/>
      <c r="WLA130" s="279"/>
      <c r="WLB130" s="279"/>
      <c r="WLC130" s="279"/>
      <c r="WLD130" s="279"/>
      <c r="WLE130" s="279"/>
      <c r="WLF130" s="279"/>
      <c r="WLG130" s="279"/>
      <c r="WLH130" s="279"/>
      <c r="WLI130" s="279"/>
      <c r="WLJ130" s="279"/>
      <c r="WLK130" s="279"/>
      <c r="WLL130" s="279"/>
      <c r="WLM130" s="279"/>
      <c r="WLN130" s="279"/>
      <c r="WLO130" s="279"/>
      <c r="WLP130" s="279"/>
      <c r="WLQ130" s="279"/>
      <c r="WLR130" s="279"/>
      <c r="WLS130" s="279"/>
      <c r="WLT130" s="279"/>
      <c r="WLU130" s="279"/>
      <c r="WLV130" s="279"/>
      <c r="WLW130" s="279"/>
      <c r="WLX130" s="279"/>
      <c r="WLY130" s="279"/>
      <c r="WLZ130" s="279"/>
      <c r="WMA130" s="279"/>
      <c r="WMB130" s="279"/>
      <c r="WMC130" s="279"/>
      <c r="WMD130" s="279"/>
      <c r="WME130" s="279"/>
      <c r="WMF130" s="279"/>
      <c r="WMG130" s="279"/>
      <c r="WMH130" s="279"/>
      <c r="WMI130" s="279"/>
      <c r="WMJ130" s="279"/>
      <c r="WMK130" s="279"/>
      <c r="WML130" s="279"/>
      <c r="WMM130" s="279"/>
      <c r="WMN130" s="279"/>
      <c r="WMO130" s="279"/>
      <c r="WMP130" s="279"/>
      <c r="WMQ130" s="279"/>
      <c r="WMR130" s="279"/>
      <c r="WMS130" s="279"/>
      <c r="WMT130" s="279"/>
      <c r="WMU130" s="279"/>
      <c r="WMV130" s="279"/>
      <c r="WMW130" s="279"/>
      <c r="WMX130" s="279"/>
      <c r="WMY130" s="279"/>
      <c r="WMZ130" s="279"/>
      <c r="WNA130" s="279"/>
      <c r="WNB130" s="279"/>
      <c r="WNC130" s="279"/>
      <c r="WND130" s="279"/>
      <c r="WNE130" s="279"/>
      <c r="WNF130" s="279"/>
      <c r="WNG130" s="279"/>
      <c r="WNH130" s="279"/>
      <c r="WNI130" s="279"/>
      <c r="WNJ130" s="279"/>
      <c r="WNK130" s="279"/>
      <c r="WNL130" s="279"/>
      <c r="WNM130" s="279"/>
      <c r="WNN130" s="279"/>
      <c r="WNO130" s="279"/>
      <c r="WNP130" s="279"/>
      <c r="WNQ130" s="279"/>
      <c r="WNR130" s="279"/>
      <c r="WNS130" s="279"/>
      <c r="WNT130" s="279"/>
      <c r="WNU130" s="279"/>
      <c r="WNV130" s="279"/>
      <c r="WNW130" s="279"/>
      <c r="WNX130" s="279"/>
      <c r="WNY130" s="279"/>
      <c r="WNZ130" s="279"/>
      <c r="WOA130" s="279"/>
      <c r="WOB130" s="279"/>
      <c r="WOC130" s="279"/>
      <c r="WOD130" s="279"/>
      <c r="WOE130" s="279"/>
      <c r="WOF130" s="279"/>
      <c r="WOG130" s="279"/>
      <c r="WOH130" s="279"/>
      <c r="WOI130" s="279"/>
      <c r="WOJ130" s="279"/>
      <c r="WOK130" s="279"/>
      <c r="WOL130" s="279"/>
      <c r="WOM130" s="279"/>
      <c r="WON130" s="279"/>
      <c r="WOO130" s="279"/>
      <c r="WOP130" s="279"/>
      <c r="WOQ130" s="279"/>
      <c r="WOR130" s="279"/>
      <c r="WOS130" s="279"/>
      <c r="WOT130" s="279"/>
      <c r="WOU130" s="279"/>
      <c r="WOV130" s="279"/>
      <c r="WOW130" s="279"/>
      <c r="WOX130" s="279"/>
      <c r="WOY130" s="279"/>
      <c r="WOZ130" s="279"/>
      <c r="WPA130" s="279"/>
      <c r="WPB130" s="279"/>
      <c r="WPC130" s="279"/>
      <c r="WPD130" s="279"/>
      <c r="WPE130" s="279"/>
      <c r="WPF130" s="279"/>
      <c r="WPG130" s="279"/>
      <c r="WPH130" s="279"/>
      <c r="WPI130" s="279"/>
      <c r="WPJ130" s="279"/>
      <c r="WPK130" s="279"/>
      <c r="WPL130" s="279"/>
      <c r="WPM130" s="279"/>
      <c r="WPN130" s="279"/>
      <c r="WPO130" s="279"/>
      <c r="WPP130" s="279"/>
      <c r="WPQ130" s="279"/>
      <c r="WPR130" s="279"/>
      <c r="WPS130" s="279"/>
      <c r="WPT130" s="279"/>
      <c r="WPU130" s="279"/>
      <c r="WPV130" s="279"/>
      <c r="WPW130" s="279"/>
      <c r="WPX130" s="279"/>
      <c r="WPY130" s="279"/>
      <c r="WPZ130" s="279"/>
      <c r="WQA130" s="279"/>
      <c r="WQB130" s="279"/>
      <c r="WQC130" s="279"/>
      <c r="WQD130" s="279"/>
      <c r="WQE130" s="279"/>
      <c r="WQF130" s="279"/>
      <c r="WQG130" s="279"/>
      <c r="WQH130" s="279"/>
      <c r="WQI130" s="279"/>
      <c r="WQJ130" s="279"/>
      <c r="WQK130" s="279"/>
      <c r="WQL130" s="279"/>
      <c r="WQM130" s="279"/>
      <c r="WQN130" s="279"/>
      <c r="WQO130" s="279"/>
      <c r="WQP130" s="279"/>
      <c r="WQQ130" s="279"/>
      <c r="WQR130" s="279"/>
      <c r="WQS130" s="279"/>
      <c r="WQT130" s="279"/>
      <c r="WQU130" s="279"/>
      <c r="WQV130" s="279"/>
      <c r="WQW130" s="279"/>
      <c r="WQX130" s="279"/>
      <c r="WQY130" s="279"/>
      <c r="WQZ130" s="279"/>
      <c r="WRA130" s="279"/>
      <c r="WRB130" s="279"/>
      <c r="WRC130" s="279"/>
      <c r="WRD130" s="279"/>
      <c r="WRE130" s="279"/>
      <c r="WRF130" s="279"/>
      <c r="WRG130" s="279"/>
      <c r="WRH130" s="279"/>
      <c r="WRI130" s="279"/>
      <c r="WRJ130" s="279"/>
      <c r="WRK130" s="279"/>
      <c r="WRL130" s="279"/>
      <c r="WRM130" s="279"/>
      <c r="WRN130" s="279"/>
      <c r="WRO130" s="279"/>
      <c r="WRP130" s="279"/>
      <c r="WRQ130" s="279"/>
      <c r="WRR130" s="279"/>
      <c r="WRS130" s="279"/>
      <c r="WRT130" s="279"/>
      <c r="WRU130" s="279"/>
      <c r="WRV130" s="279"/>
      <c r="WRW130" s="279"/>
      <c r="WRX130" s="279"/>
      <c r="WRY130" s="279"/>
      <c r="WRZ130" s="279"/>
      <c r="WSA130" s="279"/>
      <c r="WSB130" s="279"/>
      <c r="WSC130" s="279"/>
      <c r="WSD130" s="279"/>
      <c r="WSE130" s="279"/>
      <c r="WSF130" s="279"/>
      <c r="WSG130" s="279"/>
      <c r="WSH130" s="279"/>
      <c r="WSI130" s="279"/>
      <c r="WSJ130" s="279"/>
      <c r="WSK130" s="279"/>
      <c r="WSL130" s="279"/>
      <c r="WSM130" s="279"/>
      <c r="WSN130" s="279"/>
      <c r="WSO130" s="279"/>
      <c r="WSP130" s="279"/>
      <c r="WSQ130" s="279"/>
      <c r="WSR130" s="279"/>
      <c r="WSS130" s="279"/>
      <c r="WST130" s="279"/>
      <c r="WSU130" s="279"/>
      <c r="WSV130" s="279"/>
      <c r="WSW130" s="279"/>
      <c r="WSX130" s="279"/>
      <c r="WSY130" s="279"/>
      <c r="WSZ130" s="279"/>
      <c r="WTA130" s="279"/>
      <c r="WTB130" s="279"/>
      <c r="WTC130" s="279"/>
      <c r="WTD130" s="279"/>
      <c r="WTE130" s="279"/>
      <c r="WTF130" s="279"/>
      <c r="WTG130" s="279"/>
      <c r="WTH130" s="279"/>
      <c r="WTI130" s="279"/>
      <c r="WTJ130" s="279"/>
      <c r="WTK130" s="279"/>
      <c r="WTL130" s="279"/>
      <c r="WTM130" s="279"/>
      <c r="WTN130" s="279"/>
      <c r="WTO130" s="279"/>
      <c r="WTP130" s="279"/>
      <c r="WTQ130" s="279"/>
      <c r="WTR130" s="279"/>
      <c r="WTS130" s="279"/>
      <c r="WTT130" s="279"/>
      <c r="WTU130" s="279"/>
      <c r="WTV130" s="279"/>
      <c r="WTW130" s="279"/>
      <c r="WTX130" s="279"/>
      <c r="WTY130" s="279"/>
      <c r="WTZ130" s="279"/>
      <c r="WUA130" s="279"/>
      <c r="WUB130" s="279"/>
      <c r="WUC130" s="279"/>
      <c r="WUD130" s="279"/>
      <c r="WUE130" s="279"/>
      <c r="WUF130" s="279"/>
      <c r="WUG130" s="279"/>
      <c r="WUH130" s="279"/>
      <c r="WUI130" s="279"/>
      <c r="WUJ130" s="279"/>
      <c r="WUK130" s="279"/>
      <c r="WUL130" s="279"/>
      <c r="WUM130" s="279"/>
      <c r="WUN130" s="279"/>
      <c r="WUO130" s="279"/>
      <c r="WUP130" s="279"/>
      <c r="WUQ130" s="279"/>
      <c r="WUR130" s="279"/>
      <c r="WUS130" s="279"/>
      <c r="WUT130" s="279"/>
      <c r="WUU130" s="279"/>
      <c r="WUV130" s="279"/>
      <c r="WUW130" s="279"/>
      <c r="WUX130" s="279"/>
      <c r="WUY130" s="279"/>
      <c r="WUZ130" s="279"/>
      <c r="WVA130" s="279"/>
      <c r="WVB130" s="279"/>
      <c r="WVC130" s="279"/>
      <c r="WVD130" s="279"/>
      <c r="WVE130" s="279"/>
      <c r="WVF130" s="279"/>
      <c r="WVG130" s="279"/>
      <c r="WVH130" s="279"/>
      <c r="WVI130" s="279"/>
      <c r="WVJ130" s="279"/>
      <c r="WVK130" s="279"/>
      <c r="WVL130" s="279"/>
      <c r="WVM130" s="279"/>
      <c r="WVN130" s="279"/>
      <c r="WVO130" s="279"/>
      <c r="WVP130" s="279"/>
      <c r="WVQ130" s="279"/>
      <c r="WVR130" s="279"/>
      <c r="WVS130" s="279"/>
      <c r="WVT130" s="279"/>
      <c r="WVU130" s="279"/>
      <c r="WVV130" s="279"/>
      <c r="WVW130" s="279"/>
      <c r="WVX130" s="279"/>
      <c r="WVY130" s="279"/>
      <c r="WVZ130" s="279"/>
      <c r="WWA130" s="279"/>
      <c r="WWB130" s="279"/>
      <c r="WWC130" s="279"/>
      <c r="WWD130" s="279"/>
      <c r="WWE130" s="279"/>
      <c r="WWF130" s="279"/>
      <c r="WWG130" s="279"/>
      <c r="WWH130" s="279"/>
      <c r="WWI130" s="279"/>
      <c r="WWJ130" s="279"/>
      <c r="WWK130" s="279"/>
      <c r="WWL130" s="279"/>
      <c r="WWM130" s="279"/>
      <c r="WWN130" s="279"/>
      <c r="WWO130" s="279"/>
      <c r="WWP130" s="279"/>
      <c r="WWQ130" s="279"/>
      <c r="WWR130" s="279"/>
      <c r="WWS130" s="279"/>
      <c r="WWT130" s="279"/>
      <c r="WWU130" s="279"/>
      <c r="WWV130" s="279"/>
      <c r="WWW130" s="279"/>
      <c r="WWX130" s="279"/>
      <c r="WWY130" s="279"/>
      <c r="WWZ130" s="279"/>
      <c r="WXA130" s="279"/>
      <c r="WXB130" s="279"/>
      <c r="WXC130" s="279"/>
      <c r="WXD130" s="279"/>
      <c r="WXE130" s="279"/>
      <c r="WXF130" s="279"/>
      <c r="WXG130" s="279"/>
      <c r="WXH130" s="279"/>
      <c r="WXI130" s="279"/>
      <c r="WXJ130" s="279"/>
      <c r="WXK130" s="279"/>
      <c r="WXL130" s="279"/>
      <c r="WXM130" s="279"/>
      <c r="WXN130" s="279"/>
      <c r="WXO130" s="279"/>
      <c r="WXP130" s="279"/>
      <c r="WXQ130" s="279"/>
      <c r="WXR130" s="279"/>
      <c r="WXS130" s="279"/>
      <c r="WXT130" s="279"/>
      <c r="WXU130" s="279"/>
      <c r="WXV130" s="279"/>
      <c r="WXW130" s="279"/>
      <c r="WXX130" s="279"/>
      <c r="WXY130" s="279"/>
      <c r="WXZ130" s="279"/>
      <c r="WYA130" s="279"/>
      <c r="WYB130" s="279"/>
      <c r="WYC130" s="279"/>
      <c r="WYD130" s="279"/>
      <c r="WYE130" s="279"/>
      <c r="WYF130" s="279"/>
      <c r="WYG130" s="279"/>
      <c r="WYH130" s="279"/>
      <c r="WYI130" s="279"/>
      <c r="WYJ130" s="279"/>
      <c r="WYK130" s="279"/>
      <c r="WYL130" s="279"/>
      <c r="WYM130" s="279"/>
      <c r="WYN130" s="279"/>
      <c r="WYO130" s="279"/>
      <c r="WYP130" s="279"/>
      <c r="WYQ130" s="279"/>
      <c r="WYR130" s="279"/>
      <c r="WYS130" s="279"/>
      <c r="WYT130" s="279"/>
      <c r="WYU130" s="279"/>
      <c r="WYV130" s="279"/>
      <c r="WYW130" s="279"/>
      <c r="WYX130" s="279"/>
      <c r="WYY130" s="279"/>
      <c r="WYZ130" s="279"/>
      <c r="WZA130" s="279"/>
      <c r="WZB130" s="279"/>
      <c r="WZC130" s="279"/>
      <c r="WZD130" s="279"/>
      <c r="WZE130" s="279"/>
      <c r="WZF130" s="279"/>
      <c r="WZG130" s="279"/>
      <c r="WZH130" s="279"/>
      <c r="WZI130" s="279"/>
      <c r="WZJ130" s="279"/>
      <c r="WZK130" s="279"/>
      <c r="WZL130" s="279"/>
      <c r="WZM130" s="279"/>
      <c r="WZN130" s="279"/>
      <c r="WZO130" s="279"/>
      <c r="WZP130" s="279"/>
      <c r="WZQ130" s="279"/>
      <c r="WZR130" s="279"/>
      <c r="WZS130" s="279"/>
      <c r="WZT130" s="279"/>
      <c r="WZU130" s="279"/>
      <c r="WZV130" s="279"/>
      <c r="WZW130" s="279"/>
      <c r="WZX130" s="279"/>
      <c r="WZY130" s="279"/>
      <c r="WZZ130" s="279"/>
      <c r="XAA130" s="279"/>
      <c r="XAB130" s="279"/>
      <c r="XAC130" s="279"/>
      <c r="XAD130" s="279"/>
      <c r="XAE130" s="279"/>
      <c r="XAF130" s="279"/>
      <c r="XAG130" s="279"/>
      <c r="XAH130" s="279"/>
      <c r="XAI130" s="279"/>
      <c r="XAJ130" s="279"/>
      <c r="XAK130" s="279"/>
      <c r="XAL130" s="279"/>
      <c r="XAM130" s="279"/>
      <c r="XAN130" s="279"/>
      <c r="XAO130" s="279"/>
      <c r="XAP130" s="279"/>
      <c r="XAQ130" s="279"/>
      <c r="XAR130" s="279"/>
      <c r="XAS130" s="279"/>
      <c r="XAT130" s="279"/>
      <c r="XAU130" s="279"/>
      <c r="XAV130" s="279"/>
      <c r="XAW130" s="279"/>
      <c r="XAX130" s="279"/>
      <c r="XAY130" s="279"/>
      <c r="XAZ130" s="279"/>
      <c r="XBA130" s="279"/>
      <c r="XBB130" s="279"/>
      <c r="XBC130" s="279"/>
      <c r="XBD130" s="279"/>
      <c r="XBE130" s="279"/>
      <c r="XBF130" s="279"/>
      <c r="XBG130" s="279"/>
      <c r="XBH130" s="279"/>
      <c r="XBI130" s="279"/>
      <c r="XBJ130" s="279"/>
      <c r="XBK130" s="279"/>
      <c r="XBL130" s="279"/>
      <c r="XBM130" s="279"/>
      <c r="XBN130" s="279"/>
      <c r="XBO130" s="279"/>
      <c r="XBP130" s="279"/>
      <c r="XBQ130" s="279"/>
      <c r="XBR130" s="279"/>
      <c r="XBS130" s="279"/>
      <c r="XBT130" s="279"/>
      <c r="XBU130" s="279"/>
      <c r="XBV130" s="279"/>
      <c r="XBW130" s="279"/>
      <c r="XBX130" s="279"/>
      <c r="XBY130" s="279"/>
      <c r="XBZ130" s="279"/>
      <c r="XCA130" s="279"/>
      <c r="XCB130" s="279"/>
      <c r="XCC130" s="279"/>
      <c r="XCD130" s="279"/>
      <c r="XCE130" s="279"/>
      <c r="XCF130" s="279"/>
      <c r="XCG130" s="279"/>
      <c r="XCH130" s="279"/>
      <c r="XCI130" s="279"/>
      <c r="XCJ130" s="279"/>
      <c r="XCK130" s="279"/>
      <c r="XCL130" s="279"/>
      <c r="XCM130" s="279"/>
      <c r="XCN130" s="279"/>
      <c r="XCO130" s="279"/>
      <c r="XCP130" s="279"/>
      <c r="XCQ130" s="279"/>
      <c r="XCR130" s="279"/>
      <c r="XCS130" s="279"/>
      <c r="XCT130" s="279"/>
      <c r="XCU130" s="279"/>
      <c r="XCV130" s="279"/>
      <c r="XCW130" s="279"/>
      <c r="XCX130" s="279"/>
      <c r="XCY130" s="279"/>
      <c r="XCZ130" s="279"/>
      <c r="XDA130" s="279"/>
      <c r="XDB130" s="279"/>
      <c r="XDC130" s="279"/>
      <c r="XDD130" s="279"/>
      <c r="XDE130" s="279"/>
      <c r="XDF130" s="279"/>
      <c r="XDG130" s="279"/>
      <c r="XDH130" s="279"/>
      <c r="XDI130" s="279"/>
      <c r="XDJ130" s="279"/>
      <c r="XDK130" s="279"/>
      <c r="XDL130" s="279"/>
      <c r="XDM130" s="279"/>
      <c r="XDN130" s="279"/>
      <c r="XDO130" s="279"/>
      <c r="XDP130" s="279"/>
      <c r="XDQ130" s="279"/>
      <c r="XDR130" s="279"/>
      <c r="XDS130" s="279"/>
      <c r="XDT130" s="279"/>
      <c r="XDU130" s="279"/>
      <c r="XDV130" s="279"/>
      <c r="XDW130" s="279"/>
      <c r="XDX130" s="279"/>
      <c r="XDY130" s="279"/>
      <c r="XDZ130" s="279"/>
      <c r="XEA130" s="279"/>
      <c r="XEB130" s="279"/>
      <c r="XEC130" s="279"/>
      <c r="XED130" s="279"/>
      <c r="XEE130" s="279"/>
      <c r="XEF130" s="279"/>
      <c r="XEG130" s="279"/>
      <c r="XEH130" s="279"/>
      <c r="XEI130" s="279"/>
      <c r="XEJ130" s="279"/>
      <c r="XEK130" s="279"/>
      <c r="XEL130" s="279"/>
      <c r="XEM130" s="279"/>
      <c r="XEN130" s="279"/>
      <c r="XEO130" s="279"/>
      <c r="XEP130" s="279"/>
      <c r="XEQ130" s="279"/>
      <c r="XER130" s="279"/>
      <c r="XES130" s="279"/>
      <c r="XET130" s="279"/>
      <c r="XEU130" s="279"/>
      <c r="XEV130" s="279"/>
      <c r="XEW130" s="279"/>
      <c r="XEX130" s="279"/>
      <c r="XEY130" s="279"/>
      <c r="XEZ130" s="279"/>
      <c r="XFA130" s="279"/>
      <c r="XFB130" s="279"/>
      <c r="XFC130" s="279"/>
      <c r="XFD130" s="279"/>
    </row>
    <row r="131" spans="2:16384" s="54" customFormat="1">
      <c r="B131" s="278" t="s">
        <v>222</v>
      </c>
      <c r="C131" s="277"/>
      <c r="D131" s="300">
        <f>D103/D12</f>
        <v>0.41618842659014826</v>
      </c>
      <c r="E131" s="300">
        <f>E103/E12</f>
        <v>0.39869856978241713</v>
      </c>
      <c r="F131" s="300">
        <f>F103/F12</f>
        <v>0.30150398112651139</v>
      </c>
      <c r="G131" s="300">
        <f>G103/G12</f>
        <v>0.19950182922082979</v>
      </c>
      <c r="H131" s="110"/>
      <c r="I131" s="300">
        <f>I103/I12</f>
        <v>0.21056494767249137</v>
      </c>
      <c r="J131" s="300">
        <f>J103/J12</f>
        <v>0.16523938872415869</v>
      </c>
      <c r="K131" s="300">
        <f>K103/K12</f>
        <v>0.1876538330249187</v>
      </c>
      <c r="L131" s="300">
        <f>L103/L12</f>
        <v>0.15550873160297546</v>
      </c>
      <c r="M131" s="110"/>
      <c r="N131" s="300">
        <f>N103/N12</f>
        <v>0.16982427438320746</v>
      </c>
      <c r="O131" s="300">
        <f>O103/O12</f>
        <v>0.16121293800539083</v>
      </c>
      <c r="P131" s="300">
        <f>P103/P12</f>
        <v>0.15906190765266301</v>
      </c>
      <c r="Q131" s="300">
        <f>Q103/Q12</f>
        <v>0.21558737573767534</v>
      </c>
      <c r="R131" s="110"/>
      <c r="S131" s="319">
        <f t="shared" si="98"/>
        <v>0.16982427438320746</v>
      </c>
      <c r="T131" s="319">
        <f t="shared" si="98"/>
        <v>0.16121293800539083</v>
      </c>
      <c r="U131" s="319">
        <f t="shared" si="98"/>
        <v>0.15906190765266301</v>
      </c>
      <c r="V131" s="319">
        <f t="shared" si="98"/>
        <v>0.21558737573767534</v>
      </c>
      <c r="W131" s="110"/>
      <c r="X131" s="319">
        <f t="shared" si="99"/>
        <v>0.16982427438320746</v>
      </c>
      <c r="Y131" s="319">
        <f t="shared" si="99"/>
        <v>0.16121293800539083</v>
      </c>
      <c r="Z131" s="319">
        <f t="shared" si="99"/>
        <v>0.15906190765266301</v>
      </c>
      <c r="AA131" s="319">
        <f t="shared" si="99"/>
        <v>0.21558737573767534</v>
      </c>
      <c r="AB131" s="110"/>
      <c r="AC131" s="319">
        <f t="shared" si="100"/>
        <v>0.16982427438320746</v>
      </c>
      <c r="AD131" s="319">
        <f t="shared" si="100"/>
        <v>0.16121293800539083</v>
      </c>
      <c r="AE131" s="319">
        <f t="shared" si="100"/>
        <v>0.15906190765266301</v>
      </c>
      <c r="AF131" s="319">
        <f t="shared" si="100"/>
        <v>0.21558737573767534</v>
      </c>
      <c r="AG131" s="110"/>
      <c r="AH131" s="279"/>
      <c r="AI131" s="279"/>
      <c r="AJ131" s="279"/>
      <c r="AK131" s="279"/>
      <c r="AL131" s="279"/>
      <c r="AM131" s="279"/>
      <c r="AN131" s="279"/>
      <c r="AO131" s="279"/>
      <c r="AP131" s="279"/>
      <c r="AQ131" s="279"/>
      <c r="AR131" s="279"/>
      <c r="AS131" s="279"/>
      <c r="AT131" s="279"/>
      <c r="AU131" s="279"/>
      <c r="AV131" s="279"/>
      <c r="AW131" s="279"/>
      <c r="AX131" s="279"/>
      <c r="AY131" s="279"/>
      <c r="AZ131" s="279"/>
      <c r="BA131" s="279"/>
      <c r="BB131" s="279"/>
      <c r="BC131" s="279"/>
      <c r="BD131" s="279"/>
      <c r="BE131" s="279"/>
      <c r="BF131" s="279"/>
      <c r="BG131" s="279"/>
      <c r="BH131" s="279"/>
      <c r="BI131" s="279"/>
      <c r="BJ131" s="279"/>
      <c r="BK131" s="279"/>
      <c r="BL131" s="279"/>
      <c r="BM131" s="279"/>
      <c r="BN131" s="279"/>
      <c r="BO131" s="279"/>
      <c r="BP131" s="279"/>
      <c r="BQ131" s="279"/>
      <c r="BR131" s="279"/>
      <c r="BS131" s="279"/>
      <c r="BT131" s="279"/>
      <c r="BU131" s="279"/>
      <c r="BV131" s="279"/>
      <c r="BW131" s="279"/>
      <c r="BX131" s="279"/>
      <c r="BY131" s="279"/>
      <c r="BZ131" s="279"/>
      <c r="CA131" s="279"/>
      <c r="CB131" s="279"/>
      <c r="CC131" s="279"/>
      <c r="CD131" s="279"/>
      <c r="CE131" s="279"/>
      <c r="CF131" s="279"/>
      <c r="CG131" s="279"/>
      <c r="CH131" s="279"/>
      <c r="CI131" s="279"/>
      <c r="CJ131" s="279"/>
      <c r="CK131" s="279"/>
      <c r="CL131" s="279"/>
      <c r="CM131" s="279"/>
      <c r="CN131" s="279"/>
      <c r="CO131" s="279"/>
      <c r="CP131" s="279"/>
      <c r="CQ131" s="279"/>
      <c r="CR131" s="279"/>
      <c r="CS131" s="279"/>
      <c r="CT131" s="279"/>
      <c r="CU131" s="279"/>
      <c r="CV131" s="279"/>
      <c r="CW131" s="279"/>
      <c r="CX131" s="279"/>
      <c r="CY131" s="279"/>
      <c r="CZ131" s="279"/>
      <c r="DA131" s="279"/>
      <c r="DB131" s="279"/>
      <c r="DC131" s="279"/>
      <c r="DD131" s="279"/>
      <c r="DE131" s="279"/>
      <c r="DF131" s="279"/>
      <c r="DG131" s="279"/>
      <c r="DH131" s="279"/>
      <c r="DI131" s="279"/>
      <c r="DJ131" s="279"/>
      <c r="DK131" s="279"/>
      <c r="DL131" s="279"/>
      <c r="DM131" s="279"/>
      <c r="DN131" s="279"/>
      <c r="DO131" s="279"/>
      <c r="DP131" s="279"/>
      <c r="DQ131" s="279"/>
      <c r="DR131" s="279"/>
      <c r="DS131" s="279"/>
      <c r="DT131" s="279"/>
      <c r="DU131" s="279"/>
      <c r="DV131" s="279"/>
      <c r="DW131" s="279"/>
      <c r="DX131" s="279"/>
      <c r="DY131" s="279"/>
      <c r="DZ131" s="279"/>
      <c r="EA131" s="279"/>
      <c r="EB131" s="279"/>
      <c r="EC131" s="279"/>
      <c r="ED131" s="279"/>
      <c r="EE131" s="279"/>
      <c r="EF131" s="279"/>
      <c r="EG131" s="279"/>
      <c r="EH131" s="279"/>
      <c r="EI131" s="279"/>
      <c r="EJ131" s="279"/>
      <c r="EK131" s="279"/>
      <c r="EL131" s="279"/>
      <c r="EM131" s="279"/>
      <c r="EN131" s="279"/>
      <c r="EO131" s="279"/>
      <c r="EP131" s="279"/>
      <c r="EQ131" s="279"/>
      <c r="ER131" s="279"/>
      <c r="ES131" s="279"/>
      <c r="ET131" s="279"/>
      <c r="EU131" s="279"/>
      <c r="EV131" s="279"/>
      <c r="EW131" s="279"/>
      <c r="EX131" s="279"/>
      <c r="EY131" s="279"/>
      <c r="EZ131" s="279"/>
      <c r="FA131" s="279"/>
      <c r="FB131" s="279"/>
      <c r="FC131" s="279"/>
      <c r="FD131" s="279"/>
      <c r="FE131" s="279"/>
      <c r="FF131" s="279"/>
      <c r="FG131" s="279"/>
      <c r="FH131" s="279"/>
      <c r="FI131" s="279"/>
      <c r="FJ131" s="279"/>
      <c r="FK131" s="279"/>
      <c r="FL131" s="279"/>
      <c r="FM131" s="279"/>
      <c r="FN131" s="279"/>
      <c r="FO131" s="279"/>
      <c r="FP131" s="279"/>
      <c r="FQ131" s="279"/>
      <c r="FR131" s="279"/>
      <c r="FS131" s="279"/>
      <c r="FT131" s="279"/>
      <c r="FU131" s="279"/>
      <c r="FV131" s="279"/>
      <c r="FW131" s="279"/>
      <c r="FX131" s="279"/>
      <c r="FY131" s="279"/>
      <c r="FZ131" s="279"/>
      <c r="GA131" s="279"/>
      <c r="GB131" s="279"/>
      <c r="GC131" s="279"/>
      <c r="GD131" s="279"/>
      <c r="GE131" s="279"/>
      <c r="GF131" s="279"/>
      <c r="GG131" s="279"/>
      <c r="GH131" s="279"/>
      <c r="GI131" s="279"/>
      <c r="GJ131" s="279"/>
      <c r="GK131" s="279"/>
      <c r="GL131" s="279"/>
      <c r="GM131" s="279"/>
      <c r="GN131" s="279"/>
      <c r="GO131" s="279"/>
      <c r="GP131" s="279"/>
      <c r="GQ131" s="279"/>
      <c r="GR131" s="279"/>
      <c r="GS131" s="279"/>
      <c r="GT131" s="279"/>
      <c r="GU131" s="279"/>
      <c r="GV131" s="279"/>
      <c r="GW131" s="279"/>
      <c r="GX131" s="279"/>
      <c r="GY131" s="279"/>
      <c r="GZ131" s="279"/>
      <c r="HA131" s="279"/>
      <c r="HB131" s="279"/>
      <c r="HC131" s="279"/>
      <c r="HD131" s="279"/>
      <c r="HE131" s="279"/>
      <c r="HF131" s="279"/>
      <c r="HG131" s="279"/>
      <c r="HH131" s="279"/>
      <c r="HI131" s="279"/>
      <c r="HJ131" s="279"/>
      <c r="HK131" s="279"/>
      <c r="HL131" s="279"/>
      <c r="HM131" s="279"/>
      <c r="HN131" s="279"/>
      <c r="HO131" s="279"/>
      <c r="HP131" s="279"/>
      <c r="HQ131" s="279"/>
      <c r="HR131" s="279"/>
      <c r="HS131" s="279"/>
      <c r="HT131" s="279"/>
      <c r="HU131" s="279"/>
      <c r="HV131" s="279"/>
      <c r="HW131" s="279"/>
      <c r="HX131" s="279"/>
      <c r="HY131" s="279"/>
      <c r="HZ131" s="279"/>
      <c r="IA131" s="279"/>
      <c r="IB131" s="279"/>
      <c r="IC131" s="279"/>
      <c r="ID131" s="279"/>
      <c r="IE131" s="279"/>
      <c r="IF131" s="279"/>
      <c r="IG131" s="279"/>
      <c r="IH131" s="279"/>
      <c r="II131" s="279"/>
      <c r="IJ131" s="279"/>
      <c r="IK131" s="279"/>
      <c r="IL131" s="279"/>
      <c r="IM131" s="279"/>
      <c r="IN131" s="279"/>
      <c r="IO131" s="279"/>
      <c r="IP131" s="279"/>
      <c r="IQ131" s="279"/>
      <c r="IR131" s="279"/>
      <c r="IS131" s="279"/>
      <c r="IT131" s="279"/>
      <c r="IU131" s="279"/>
      <c r="IV131" s="279"/>
      <c r="IW131" s="279"/>
      <c r="IX131" s="279"/>
      <c r="IY131" s="279"/>
      <c r="IZ131" s="279"/>
      <c r="JA131" s="279"/>
      <c r="JB131" s="279"/>
      <c r="JC131" s="279"/>
      <c r="JD131" s="279"/>
      <c r="JE131" s="279"/>
      <c r="JF131" s="279"/>
      <c r="JG131" s="279"/>
      <c r="JH131" s="279"/>
      <c r="JI131" s="279"/>
      <c r="JJ131" s="279"/>
      <c r="JK131" s="279"/>
      <c r="JL131" s="279"/>
      <c r="JM131" s="279"/>
      <c r="JN131" s="279"/>
      <c r="JO131" s="279"/>
      <c r="JP131" s="279"/>
      <c r="JQ131" s="279"/>
      <c r="JR131" s="279"/>
      <c r="JS131" s="279"/>
      <c r="JT131" s="279"/>
      <c r="JU131" s="279"/>
      <c r="JV131" s="279"/>
      <c r="JW131" s="279"/>
      <c r="JX131" s="279"/>
      <c r="JY131" s="279"/>
      <c r="JZ131" s="279"/>
      <c r="KA131" s="279"/>
      <c r="KB131" s="279"/>
      <c r="KC131" s="279"/>
      <c r="KD131" s="279"/>
      <c r="KE131" s="279"/>
      <c r="KF131" s="279"/>
      <c r="KG131" s="279"/>
      <c r="KH131" s="279"/>
      <c r="KI131" s="279"/>
      <c r="KJ131" s="279"/>
      <c r="KK131" s="279"/>
      <c r="KL131" s="279"/>
      <c r="KM131" s="279"/>
      <c r="KN131" s="279"/>
      <c r="KO131" s="279"/>
      <c r="KP131" s="279"/>
      <c r="KQ131" s="279"/>
      <c r="KR131" s="279"/>
      <c r="KS131" s="279"/>
      <c r="KT131" s="279"/>
      <c r="KU131" s="279"/>
      <c r="KV131" s="279"/>
      <c r="KW131" s="279"/>
      <c r="KX131" s="279"/>
      <c r="KY131" s="279"/>
      <c r="KZ131" s="279"/>
      <c r="LA131" s="279"/>
      <c r="LB131" s="279"/>
      <c r="LC131" s="279"/>
      <c r="LD131" s="279"/>
      <c r="LE131" s="279"/>
      <c r="LF131" s="279"/>
      <c r="LG131" s="279"/>
      <c r="LH131" s="279"/>
      <c r="LI131" s="279"/>
      <c r="LJ131" s="279"/>
      <c r="LK131" s="279"/>
      <c r="LL131" s="279"/>
      <c r="LM131" s="279"/>
      <c r="LN131" s="279"/>
      <c r="LO131" s="279"/>
      <c r="LP131" s="279"/>
      <c r="LQ131" s="279"/>
      <c r="LR131" s="279"/>
      <c r="LS131" s="279"/>
      <c r="LT131" s="279"/>
      <c r="LU131" s="279"/>
      <c r="LV131" s="279"/>
      <c r="LW131" s="279"/>
      <c r="LX131" s="279"/>
      <c r="LY131" s="279"/>
      <c r="LZ131" s="279"/>
      <c r="MA131" s="279"/>
      <c r="MB131" s="279"/>
      <c r="MC131" s="279"/>
      <c r="MD131" s="279"/>
      <c r="ME131" s="279"/>
      <c r="MF131" s="279"/>
      <c r="MG131" s="279"/>
      <c r="MH131" s="279"/>
      <c r="MI131" s="279"/>
      <c r="MJ131" s="279"/>
      <c r="MK131" s="279"/>
      <c r="ML131" s="279"/>
      <c r="MM131" s="279"/>
      <c r="MN131" s="279"/>
      <c r="MO131" s="279"/>
      <c r="MP131" s="279"/>
      <c r="MQ131" s="279"/>
      <c r="MR131" s="279"/>
      <c r="MS131" s="279"/>
      <c r="MT131" s="279"/>
      <c r="MU131" s="279"/>
      <c r="MV131" s="279"/>
      <c r="MW131" s="279"/>
      <c r="MX131" s="279"/>
      <c r="MY131" s="279"/>
      <c r="MZ131" s="279"/>
      <c r="NA131" s="279"/>
      <c r="NB131" s="279"/>
      <c r="NC131" s="279"/>
      <c r="ND131" s="279"/>
      <c r="NE131" s="279"/>
      <c r="NF131" s="279"/>
      <c r="NG131" s="279"/>
      <c r="NH131" s="279"/>
      <c r="NI131" s="279"/>
      <c r="NJ131" s="279"/>
      <c r="NK131" s="279"/>
      <c r="NL131" s="279"/>
      <c r="NM131" s="279"/>
      <c r="NN131" s="279"/>
      <c r="NO131" s="279"/>
      <c r="NP131" s="279"/>
      <c r="NQ131" s="279"/>
      <c r="NR131" s="279"/>
      <c r="NS131" s="279"/>
      <c r="NT131" s="279"/>
      <c r="NU131" s="279"/>
      <c r="NV131" s="279"/>
      <c r="NW131" s="279"/>
      <c r="NX131" s="279"/>
      <c r="NY131" s="279"/>
      <c r="NZ131" s="279"/>
      <c r="OA131" s="279"/>
      <c r="OB131" s="279"/>
      <c r="OC131" s="279"/>
      <c r="OD131" s="279"/>
      <c r="OE131" s="279"/>
      <c r="OF131" s="279"/>
      <c r="OG131" s="279"/>
      <c r="OH131" s="279"/>
      <c r="OI131" s="279"/>
      <c r="OJ131" s="279"/>
      <c r="OK131" s="279"/>
      <c r="OL131" s="279"/>
      <c r="OM131" s="279"/>
      <c r="ON131" s="279"/>
      <c r="OO131" s="279"/>
      <c r="OP131" s="279"/>
      <c r="OQ131" s="279"/>
      <c r="OR131" s="279"/>
      <c r="OS131" s="279"/>
      <c r="OT131" s="279"/>
      <c r="OU131" s="279"/>
      <c r="OV131" s="279"/>
      <c r="OW131" s="279"/>
      <c r="OX131" s="279"/>
      <c r="OY131" s="279"/>
      <c r="OZ131" s="279"/>
      <c r="PA131" s="279"/>
      <c r="PB131" s="279"/>
      <c r="PC131" s="279"/>
      <c r="PD131" s="279"/>
      <c r="PE131" s="279"/>
      <c r="PF131" s="279"/>
      <c r="PG131" s="279"/>
      <c r="PH131" s="279"/>
      <c r="PI131" s="279"/>
      <c r="PJ131" s="279"/>
      <c r="PK131" s="279"/>
      <c r="PL131" s="279"/>
      <c r="PM131" s="279"/>
      <c r="PN131" s="279"/>
      <c r="PO131" s="279"/>
      <c r="PP131" s="279"/>
      <c r="PQ131" s="279"/>
      <c r="PR131" s="279"/>
      <c r="PS131" s="279"/>
      <c r="PT131" s="279"/>
      <c r="PU131" s="279"/>
      <c r="PV131" s="279"/>
      <c r="PW131" s="279"/>
      <c r="PX131" s="279"/>
      <c r="PY131" s="279"/>
      <c r="PZ131" s="279"/>
      <c r="QA131" s="279"/>
      <c r="QB131" s="279"/>
      <c r="QC131" s="279"/>
      <c r="QD131" s="279"/>
      <c r="QE131" s="279"/>
      <c r="QF131" s="279"/>
      <c r="QG131" s="279"/>
      <c r="QH131" s="279"/>
      <c r="QI131" s="279"/>
      <c r="QJ131" s="279"/>
      <c r="QK131" s="279"/>
      <c r="QL131" s="279"/>
      <c r="QM131" s="279"/>
      <c r="QN131" s="279"/>
      <c r="QO131" s="279"/>
      <c r="QP131" s="279"/>
      <c r="QQ131" s="279"/>
      <c r="QR131" s="279"/>
      <c r="QS131" s="279"/>
      <c r="QT131" s="279"/>
      <c r="QU131" s="279"/>
      <c r="QV131" s="279"/>
      <c r="QW131" s="279"/>
      <c r="QX131" s="279"/>
      <c r="QY131" s="279"/>
      <c r="QZ131" s="279"/>
      <c r="RA131" s="279"/>
      <c r="RB131" s="279"/>
      <c r="RC131" s="279"/>
      <c r="RD131" s="279"/>
      <c r="RE131" s="279"/>
      <c r="RF131" s="279"/>
      <c r="RG131" s="279"/>
      <c r="RH131" s="279"/>
      <c r="RI131" s="279"/>
      <c r="RJ131" s="279"/>
      <c r="RK131" s="279"/>
      <c r="RL131" s="279"/>
      <c r="RM131" s="279"/>
      <c r="RN131" s="279"/>
      <c r="RO131" s="279"/>
      <c r="RP131" s="279"/>
      <c r="RQ131" s="279"/>
      <c r="RR131" s="279"/>
      <c r="RS131" s="279"/>
      <c r="RT131" s="279"/>
      <c r="RU131" s="279"/>
      <c r="RV131" s="279"/>
      <c r="RW131" s="279"/>
      <c r="RX131" s="279"/>
      <c r="RY131" s="279"/>
      <c r="RZ131" s="279"/>
      <c r="SA131" s="279"/>
      <c r="SB131" s="279"/>
      <c r="SC131" s="279"/>
      <c r="SD131" s="279"/>
      <c r="SE131" s="279"/>
      <c r="SF131" s="279"/>
      <c r="SG131" s="279"/>
      <c r="SH131" s="279"/>
      <c r="SI131" s="279"/>
      <c r="SJ131" s="279"/>
      <c r="SK131" s="279"/>
      <c r="SL131" s="279"/>
      <c r="SM131" s="279"/>
      <c r="SN131" s="279"/>
      <c r="SO131" s="279"/>
      <c r="SP131" s="279"/>
      <c r="SQ131" s="279"/>
      <c r="SR131" s="279"/>
      <c r="SS131" s="279"/>
      <c r="ST131" s="279"/>
      <c r="SU131" s="279"/>
      <c r="SV131" s="279"/>
      <c r="SW131" s="279"/>
      <c r="SX131" s="279"/>
      <c r="SY131" s="279"/>
      <c r="SZ131" s="279"/>
      <c r="TA131" s="279"/>
      <c r="TB131" s="279"/>
      <c r="TC131" s="279"/>
      <c r="TD131" s="279"/>
      <c r="TE131" s="279"/>
      <c r="TF131" s="279"/>
      <c r="TG131" s="279"/>
      <c r="TH131" s="279"/>
      <c r="TI131" s="279"/>
      <c r="TJ131" s="279"/>
      <c r="TK131" s="279"/>
      <c r="TL131" s="279"/>
      <c r="TM131" s="279"/>
      <c r="TN131" s="279"/>
      <c r="TO131" s="279"/>
      <c r="TP131" s="279"/>
      <c r="TQ131" s="279"/>
      <c r="TR131" s="279"/>
      <c r="TS131" s="279"/>
      <c r="TT131" s="279"/>
      <c r="TU131" s="279"/>
      <c r="TV131" s="279"/>
      <c r="TW131" s="279"/>
      <c r="TX131" s="279"/>
      <c r="TY131" s="279"/>
      <c r="TZ131" s="279"/>
      <c r="UA131" s="279"/>
      <c r="UB131" s="279"/>
      <c r="UC131" s="279"/>
      <c r="UD131" s="279"/>
      <c r="UE131" s="279"/>
      <c r="UF131" s="279"/>
      <c r="UG131" s="279"/>
      <c r="UH131" s="279"/>
      <c r="UI131" s="279"/>
      <c r="UJ131" s="279"/>
      <c r="UK131" s="279"/>
      <c r="UL131" s="279"/>
      <c r="UM131" s="279"/>
      <c r="UN131" s="279"/>
      <c r="UO131" s="279"/>
      <c r="UP131" s="279"/>
      <c r="UQ131" s="279"/>
      <c r="UR131" s="279"/>
      <c r="US131" s="279"/>
      <c r="UT131" s="279"/>
      <c r="UU131" s="279"/>
      <c r="UV131" s="279"/>
      <c r="UW131" s="279"/>
      <c r="UX131" s="279"/>
      <c r="UY131" s="279"/>
      <c r="UZ131" s="279"/>
      <c r="VA131" s="279"/>
      <c r="VB131" s="279"/>
      <c r="VC131" s="279"/>
      <c r="VD131" s="279"/>
      <c r="VE131" s="279"/>
      <c r="VF131" s="279"/>
      <c r="VG131" s="279"/>
      <c r="VH131" s="279"/>
      <c r="VI131" s="279"/>
      <c r="VJ131" s="279"/>
      <c r="VK131" s="279"/>
      <c r="VL131" s="279"/>
      <c r="VM131" s="279"/>
      <c r="VN131" s="279"/>
      <c r="VO131" s="279"/>
      <c r="VP131" s="279"/>
      <c r="VQ131" s="279"/>
      <c r="VR131" s="279"/>
      <c r="VS131" s="279"/>
      <c r="VT131" s="279"/>
      <c r="VU131" s="279"/>
      <c r="VV131" s="279"/>
      <c r="VW131" s="279"/>
      <c r="VX131" s="279"/>
      <c r="VY131" s="279"/>
      <c r="VZ131" s="279"/>
      <c r="WA131" s="279"/>
      <c r="WB131" s="279"/>
      <c r="WC131" s="279"/>
      <c r="WD131" s="279"/>
      <c r="WE131" s="279"/>
      <c r="WF131" s="279"/>
      <c r="WG131" s="279"/>
      <c r="WH131" s="279"/>
      <c r="WI131" s="279"/>
      <c r="WJ131" s="279"/>
      <c r="WK131" s="279"/>
      <c r="WL131" s="279"/>
      <c r="WM131" s="279"/>
      <c r="WN131" s="279"/>
      <c r="WO131" s="279"/>
      <c r="WP131" s="279"/>
      <c r="WQ131" s="279"/>
      <c r="WR131" s="279"/>
      <c r="WS131" s="279"/>
      <c r="WT131" s="279"/>
      <c r="WU131" s="279"/>
      <c r="WV131" s="279"/>
      <c r="WW131" s="279"/>
      <c r="WX131" s="279"/>
      <c r="WY131" s="279"/>
      <c r="WZ131" s="279"/>
      <c r="XA131" s="279"/>
      <c r="XB131" s="279"/>
      <c r="XC131" s="279"/>
      <c r="XD131" s="279"/>
      <c r="XE131" s="279"/>
      <c r="XF131" s="279"/>
      <c r="XG131" s="279"/>
      <c r="XH131" s="279"/>
      <c r="XI131" s="279"/>
      <c r="XJ131" s="279"/>
      <c r="XK131" s="279"/>
      <c r="XL131" s="279"/>
      <c r="XM131" s="279"/>
      <c r="XN131" s="279"/>
      <c r="XO131" s="279"/>
      <c r="XP131" s="279"/>
      <c r="XQ131" s="279"/>
      <c r="XR131" s="279"/>
      <c r="XS131" s="279"/>
      <c r="XT131" s="279"/>
      <c r="XU131" s="279"/>
      <c r="XV131" s="279"/>
      <c r="XW131" s="279"/>
      <c r="XX131" s="279"/>
      <c r="XY131" s="279"/>
      <c r="XZ131" s="279"/>
      <c r="YA131" s="279"/>
      <c r="YB131" s="279"/>
      <c r="YC131" s="279"/>
      <c r="YD131" s="279"/>
      <c r="YE131" s="279"/>
      <c r="YF131" s="279"/>
      <c r="YG131" s="279"/>
      <c r="YH131" s="279"/>
      <c r="YI131" s="279"/>
      <c r="YJ131" s="279"/>
      <c r="YK131" s="279"/>
      <c r="YL131" s="279"/>
      <c r="YM131" s="279"/>
      <c r="YN131" s="279"/>
      <c r="YO131" s="279"/>
      <c r="YP131" s="279"/>
      <c r="YQ131" s="279"/>
      <c r="YR131" s="279"/>
      <c r="YS131" s="279"/>
      <c r="YT131" s="279"/>
      <c r="YU131" s="279"/>
      <c r="YV131" s="279"/>
      <c r="YW131" s="279"/>
      <c r="YX131" s="279"/>
      <c r="YY131" s="279"/>
      <c r="YZ131" s="279"/>
      <c r="ZA131" s="279"/>
      <c r="ZB131" s="279"/>
      <c r="ZC131" s="279"/>
      <c r="ZD131" s="279"/>
      <c r="ZE131" s="279"/>
      <c r="ZF131" s="279"/>
      <c r="ZG131" s="279"/>
      <c r="ZH131" s="279"/>
      <c r="ZI131" s="279"/>
      <c r="ZJ131" s="279"/>
      <c r="ZK131" s="279"/>
      <c r="ZL131" s="279"/>
      <c r="ZM131" s="279"/>
      <c r="ZN131" s="279"/>
      <c r="ZO131" s="279"/>
      <c r="ZP131" s="279"/>
      <c r="ZQ131" s="279"/>
      <c r="ZR131" s="279"/>
      <c r="ZS131" s="279"/>
      <c r="ZT131" s="279"/>
      <c r="ZU131" s="279"/>
      <c r="ZV131" s="279"/>
      <c r="ZW131" s="279"/>
      <c r="ZX131" s="279"/>
      <c r="ZY131" s="279"/>
      <c r="ZZ131" s="279"/>
      <c r="AAA131" s="279"/>
      <c r="AAB131" s="279"/>
      <c r="AAC131" s="279"/>
      <c r="AAD131" s="279"/>
      <c r="AAE131" s="279"/>
      <c r="AAF131" s="279"/>
      <c r="AAG131" s="279"/>
      <c r="AAH131" s="279"/>
      <c r="AAI131" s="279"/>
      <c r="AAJ131" s="279"/>
      <c r="AAK131" s="279"/>
      <c r="AAL131" s="279"/>
      <c r="AAM131" s="279"/>
      <c r="AAN131" s="279"/>
      <c r="AAO131" s="279"/>
      <c r="AAP131" s="279"/>
      <c r="AAQ131" s="279"/>
      <c r="AAR131" s="279"/>
      <c r="AAS131" s="279"/>
      <c r="AAT131" s="279"/>
      <c r="AAU131" s="279"/>
      <c r="AAV131" s="279"/>
      <c r="AAW131" s="279"/>
      <c r="AAX131" s="279"/>
      <c r="AAY131" s="279"/>
      <c r="AAZ131" s="279"/>
      <c r="ABA131" s="279"/>
      <c r="ABB131" s="279"/>
      <c r="ABC131" s="279"/>
      <c r="ABD131" s="279"/>
      <c r="ABE131" s="279"/>
      <c r="ABF131" s="279"/>
      <c r="ABG131" s="279"/>
      <c r="ABH131" s="279"/>
      <c r="ABI131" s="279"/>
      <c r="ABJ131" s="279"/>
      <c r="ABK131" s="279"/>
      <c r="ABL131" s="279"/>
      <c r="ABM131" s="279"/>
      <c r="ABN131" s="279"/>
      <c r="ABO131" s="279"/>
      <c r="ABP131" s="279"/>
      <c r="ABQ131" s="279"/>
      <c r="ABR131" s="279"/>
      <c r="ABS131" s="279"/>
      <c r="ABT131" s="279"/>
      <c r="ABU131" s="279"/>
      <c r="ABV131" s="279"/>
      <c r="ABW131" s="279"/>
      <c r="ABX131" s="279"/>
      <c r="ABY131" s="279"/>
      <c r="ABZ131" s="279"/>
      <c r="ACA131" s="279"/>
      <c r="ACB131" s="279"/>
      <c r="ACC131" s="279"/>
      <c r="ACD131" s="279"/>
      <c r="ACE131" s="279"/>
      <c r="ACF131" s="279"/>
      <c r="ACG131" s="279"/>
      <c r="ACH131" s="279"/>
      <c r="ACI131" s="279"/>
      <c r="ACJ131" s="279"/>
      <c r="ACK131" s="279"/>
      <c r="ACL131" s="279"/>
      <c r="ACM131" s="279"/>
      <c r="ACN131" s="279"/>
      <c r="ACO131" s="279"/>
      <c r="ACP131" s="279"/>
      <c r="ACQ131" s="279"/>
      <c r="ACR131" s="279"/>
      <c r="ACS131" s="279"/>
      <c r="ACT131" s="279"/>
      <c r="ACU131" s="279"/>
      <c r="ACV131" s="279"/>
      <c r="ACW131" s="279"/>
      <c r="ACX131" s="279"/>
      <c r="ACY131" s="279"/>
      <c r="ACZ131" s="279"/>
      <c r="ADA131" s="279"/>
      <c r="ADB131" s="279"/>
      <c r="ADC131" s="279"/>
      <c r="ADD131" s="279"/>
      <c r="ADE131" s="279"/>
      <c r="ADF131" s="279"/>
      <c r="ADG131" s="279"/>
      <c r="ADH131" s="279"/>
      <c r="ADI131" s="279"/>
      <c r="ADJ131" s="279"/>
      <c r="ADK131" s="279"/>
      <c r="ADL131" s="279"/>
      <c r="ADM131" s="279"/>
      <c r="ADN131" s="279"/>
      <c r="ADO131" s="279"/>
      <c r="ADP131" s="279"/>
      <c r="ADQ131" s="279"/>
      <c r="ADR131" s="279"/>
      <c r="ADS131" s="279"/>
      <c r="ADT131" s="279"/>
      <c r="ADU131" s="279"/>
      <c r="ADV131" s="279"/>
      <c r="ADW131" s="279"/>
      <c r="ADX131" s="279"/>
      <c r="ADY131" s="279"/>
      <c r="ADZ131" s="279"/>
      <c r="AEA131" s="279"/>
      <c r="AEB131" s="279"/>
      <c r="AEC131" s="279"/>
      <c r="AED131" s="279"/>
      <c r="AEE131" s="279"/>
      <c r="AEF131" s="279"/>
      <c r="AEG131" s="279"/>
      <c r="AEH131" s="279"/>
      <c r="AEI131" s="279"/>
      <c r="AEJ131" s="279"/>
      <c r="AEK131" s="279"/>
      <c r="AEL131" s="279"/>
      <c r="AEM131" s="279"/>
      <c r="AEN131" s="279"/>
      <c r="AEO131" s="279"/>
      <c r="AEP131" s="279"/>
      <c r="AEQ131" s="279"/>
      <c r="AER131" s="279"/>
      <c r="AES131" s="279"/>
      <c r="AET131" s="279"/>
      <c r="AEU131" s="279"/>
      <c r="AEV131" s="279"/>
      <c r="AEW131" s="279"/>
      <c r="AEX131" s="279"/>
      <c r="AEY131" s="279"/>
      <c r="AEZ131" s="279"/>
      <c r="AFA131" s="279"/>
      <c r="AFB131" s="279"/>
      <c r="AFC131" s="279"/>
      <c r="AFD131" s="279"/>
      <c r="AFE131" s="279"/>
      <c r="AFF131" s="279"/>
      <c r="AFG131" s="279"/>
      <c r="AFH131" s="279"/>
      <c r="AFI131" s="279"/>
      <c r="AFJ131" s="279"/>
      <c r="AFK131" s="279"/>
      <c r="AFL131" s="279"/>
      <c r="AFM131" s="279"/>
      <c r="AFN131" s="279"/>
      <c r="AFO131" s="279"/>
      <c r="AFP131" s="279"/>
      <c r="AFQ131" s="279"/>
      <c r="AFR131" s="279"/>
      <c r="AFS131" s="279"/>
      <c r="AFT131" s="279"/>
      <c r="AFU131" s="279"/>
      <c r="AFV131" s="279"/>
      <c r="AFW131" s="279"/>
      <c r="AFX131" s="279"/>
      <c r="AFY131" s="279"/>
      <c r="AFZ131" s="279"/>
      <c r="AGA131" s="279"/>
      <c r="AGB131" s="279"/>
      <c r="AGC131" s="279"/>
      <c r="AGD131" s="279"/>
      <c r="AGE131" s="279"/>
      <c r="AGF131" s="279"/>
      <c r="AGG131" s="279"/>
      <c r="AGH131" s="279"/>
      <c r="AGI131" s="279"/>
      <c r="AGJ131" s="279"/>
      <c r="AGK131" s="279"/>
      <c r="AGL131" s="279"/>
      <c r="AGM131" s="279"/>
      <c r="AGN131" s="279"/>
      <c r="AGO131" s="279"/>
      <c r="AGP131" s="279"/>
      <c r="AGQ131" s="279"/>
      <c r="AGR131" s="279"/>
      <c r="AGS131" s="279"/>
      <c r="AGT131" s="279"/>
      <c r="AGU131" s="279"/>
      <c r="AGV131" s="279"/>
      <c r="AGW131" s="279"/>
      <c r="AGX131" s="279"/>
      <c r="AGY131" s="279"/>
      <c r="AGZ131" s="279"/>
      <c r="AHA131" s="279"/>
      <c r="AHB131" s="279"/>
      <c r="AHC131" s="279"/>
      <c r="AHD131" s="279"/>
      <c r="AHE131" s="279"/>
      <c r="AHF131" s="279"/>
      <c r="AHG131" s="279"/>
      <c r="AHH131" s="279"/>
      <c r="AHI131" s="279"/>
      <c r="AHJ131" s="279"/>
      <c r="AHK131" s="279"/>
      <c r="AHL131" s="279"/>
      <c r="AHM131" s="279"/>
      <c r="AHN131" s="279"/>
      <c r="AHO131" s="279"/>
      <c r="AHP131" s="279"/>
      <c r="AHQ131" s="279"/>
      <c r="AHR131" s="279"/>
      <c r="AHS131" s="279"/>
      <c r="AHT131" s="279"/>
      <c r="AHU131" s="279"/>
      <c r="AHV131" s="279"/>
      <c r="AHW131" s="279"/>
      <c r="AHX131" s="279"/>
      <c r="AHY131" s="279"/>
      <c r="AHZ131" s="279"/>
      <c r="AIA131" s="279"/>
      <c r="AIB131" s="279"/>
      <c r="AIC131" s="279"/>
      <c r="AID131" s="279"/>
      <c r="AIE131" s="279"/>
      <c r="AIF131" s="279"/>
      <c r="AIG131" s="279"/>
      <c r="AIH131" s="279"/>
      <c r="AII131" s="279"/>
      <c r="AIJ131" s="279"/>
      <c r="AIK131" s="279"/>
      <c r="AIL131" s="279"/>
      <c r="AIM131" s="279"/>
      <c r="AIN131" s="279"/>
      <c r="AIO131" s="279"/>
      <c r="AIP131" s="279"/>
      <c r="AIQ131" s="279"/>
      <c r="AIR131" s="279"/>
      <c r="AIS131" s="279"/>
      <c r="AIT131" s="279"/>
      <c r="AIU131" s="279"/>
      <c r="AIV131" s="279"/>
      <c r="AIW131" s="279"/>
      <c r="AIX131" s="279"/>
      <c r="AIY131" s="279"/>
      <c r="AIZ131" s="279"/>
      <c r="AJA131" s="279"/>
      <c r="AJB131" s="279"/>
      <c r="AJC131" s="279"/>
      <c r="AJD131" s="279"/>
      <c r="AJE131" s="279"/>
      <c r="AJF131" s="279"/>
      <c r="AJG131" s="279"/>
      <c r="AJH131" s="279"/>
      <c r="AJI131" s="279"/>
      <c r="AJJ131" s="279"/>
      <c r="AJK131" s="279"/>
      <c r="AJL131" s="279"/>
      <c r="AJM131" s="279"/>
      <c r="AJN131" s="279"/>
      <c r="AJO131" s="279"/>
      <c r="AJP131" s="279"/>
      <c r="AJQ131" s="279"/>
      <c r="AJR131" s="279"/>
      <c r="AJS131" s="279"/>
      <c r="AJT131" s="279"/>
      <c r="AJU131" s="279"/>
      <c r="AJV131" s="279"/>
      <c r="AJW131" s="279"/>
      <c r="AJX131" s="279"/>
      <c r="AJY131" s="279"/>
      <c r="AJZ131" s="279"/>
      <c r="AKA131" s="279"/>
      <c r="AKB131" s="279"/>
      <c r="AKC131" s="279"/>
      <c r="AKD131" s="279"/>
      <c r="AKE131" s="279"/>
      <c r="AKF131" s="279"/>
      <c r="AKG131" s="279"/>
      <c r="AKH131" s="279"/>
      <c r="AKI131" s="279"/>
      <c r="AKJ131" s="279"/>
      <c r="AKK131" s="279"/>
      <c r="AKL131" s="279"/>
      <c r="AKM131" s="279"/>
      <c r="AKN131" s="279"/>
      <c r="AKO131" s="279"/>
      <c r="AKP131" s="279"/>
      <c r="AKQ131" s="279"/>
      <c r="AKR131" s="279"/>
      <c r="AKS131" s="279"/>
      <c r="AKT131" s="279"/>
      <c r="AKU131" s="279"/>
      <c r="AKV131" s="279"/>
      <c r="AKW131" s="279"/>
      <c r="AKX131" s="279"/>
      <c r="AKY131" s="279"/>
      <c r="AKZ131" s="279"/>
      <c r="ALA131" s="279"/>
      <c r="ALB131" s="279"/>
      <c r="ALC131" s="279"/>
      <c r="ALD131" s="279"/>
      <c r="ALE131" s="279"/>
      <c r="ALF131" s="279"/>
      <c r="ALG131" s="279"/>
      <c r="ALH131" s="279"/>
      <c r="ALI131" s="279"/>
      <c r="ALJ131" s="279"/>
      <c r="ALK131" s="279"/>
      <c r="ALL131" s="279"/>
      <c r="ALM131" s="279"/>
      <c r="ALN131" s="279"/>
      <c r="ALO131" s="279"/>
      <c r="ALP131" s="279"/>
      <c r="ALQ131" s="279"/>
      <c r="ALR131" s="279"/>
      <c r="ALS131" s="279"/>
      <c r="ALT131" s="279"/>
      <c r="ALU131" s="279"/>
      <c r="ALV131" s="279"/>
      <c r="ALW131" s="279"/>
      <c r="ALX131" s="279"/>
      <c r="ALY131" s="279"/>
      <c r="ALZ131" s="279"/>
      <c r="AMA131" s="279"/>
      <c r="AMB131" s="279"/>
      <c r="AMC131" s="279"/>
      <c r="AMD131" s="279"/>
      <c r="AME131" s="279"/>
      <c r="AMF131" s="279"/>
      <c r="AMG131" s="279"/>
      <c r="AMH131" s="279"/>
      <c r="AMI131" s="279"/>
      <c r="AMJ131" s="279"/>
      <c r="AMK131" s="279"/>
      <c r="AML131" s="279"/>
      <c r="AMM131" s="279"/>
      <c r="AMN131" s="279"/>
      <c r="AMO131" s="279"/>
      <c r="AMP131" s="279"/>
      <c r="AMQ131" s="279"/>
      <c r="AMR131" s="279"/>
      <c r="AMS131" s="279"/>
      <c r="AMT131" s="279"/>
      <c r="AMU131" s="279"/>
      <c r="AMV131" s="279"/>
      <c r="AMW131" s="279"/>
      <c r="AMX131" s="279"/>
      <c r="AMY131" s="279"/>
      <c r="AMZ131" s="279"/>
      <c r="ANA131" s="279"/>
      <c r="ANB131" s="279"/>
      <c r="ANC131" s="279"/>
      <c r="AND131" s="279"/>
      <c r="ANE131" s="279"/>
      <c r="ANF131" s="279"/>
      <c r="ANG131" s="279"/>
      <c r="ANH131" s="279"/>
      <c r="ANI131" s="279"/>
      <c r="ANJ131" s="279"/>
      <c r="ANK131" s="279"/>
      <c r="ANL131" s="279"/>
      <c r="ANM131" s="279"/>
      <c r="ANN131" s="279"/>
      <c r="ANO131" s="279"/>
      <c r="ANP131" s="279"/>
      <c r="ANQ131" s="279"/>
      <c r="ANR131" s="279"/>
      <c r="ANS131" s="279"/>
      <c r="ANT131" s="279"/>
      <c r="ANU131" s="279"/>
      <c r="ANV131" s="279"/>
      <c r="ANW131" s="279"/>
      <c r="ANX131" s="279"/>
      <c r="ANY131" s="279"/>
      <c r="ANZ131" s="279"/>
      <c r="AOA131" s="279"/>
      <c r="AOB131" s="279"/>
      <c r="AOC131" s="279"/>
      <c r="AOD131" s="279"/>
      <c r="AOE131" s="279"/>
      <c r="AOF131" s="279"/>
      <c r="AOG131" s="279"/>
      <c r="AOH131" s="279"/>
      <c r="AOI131" s="279"/>
      <c r="AOJ131" s="279"/>
      <c r="AOK131" s="279"/>
      <c r="AOL131" s="279"/>
      <c r="AOM131" s="279"/>
      <c r="AON131" s="279"/>
      <c r="AOO131" s="279"/>
      <c r="AOP131" s="279"/>
      <c r="AOQ131" s="279"/>
      <c r="AOR131" s="279"/>
      <c r="AOS131" s="279"/>
      <c r="AOT131" s="279"/>
      <c r="AOU131" s="279"/>
      <c r="AOV131" s="279"/>
      <c r="AOW131" s="279"/>
      <c r="AOX131" s="279"/>
      <c r="AOY131" s="279"/>
      <c r="AOZ131" s="279"/>
      <c r="APA131" s="279"/>
      <c r="APB131" s="279"/>
      <c r="APC131" s="279"/>
      <c r="APD131" s="279"/>
      <c r="APE131" s="279"/>
      <c r="APF131" s="279"/>
      <c r="APG131" s="279"/>
      <c r="APH131" s="279"/>
      <c r="API131" s="279"/>
      <c r="APJ131" s="279"/>
      <c r="APK131" s="279"/>
      <c r="APL131" s="279"/>
      <c r="APM131" s="279"/>
      <c r="APN131" s="279"/>
      <c r="APO131" s="279"/>
      <c r="APP131" s="279"/>
      <c r="APQ131" s="279"/>
      <c r="APR131" s="279"/>
      <c r="APS131" s="279"/>
      <c r="APT131" s="279"/>
      <c r="APU131" s="279"/>
      <c r="APV131" s="279"/>
      <c r="APW131" s="279"/>
      <c r="APX131" s="279"/>
      <c r="APY131" s="279"/>
      <c r="APZ131" s="279"/>
      <c r="AQA131" s="279"/>
      <c r="AQB131" s="279"/>
      <c r="AQC131" s="279"/>
      <c r="AQD131" s="279"/>
      <c r="AQE131" s="279"/>
      <c r="AQF131" s="279"/>
      <c r="AQG131" s="279"/>
      <c r="AQH131" s="279"/>
      <c r="AQI131" s="279"/>
      <c r="AQJ131" s="279"/>
      <c r="AQK131" s="279"/>
      <c r="AQL131" s="279"/>
      <c r="AQM131" s="279"/>
      <c r="AQN131" s="279"/>
      <c r="AQO131" s="279"/>
      <c r="AQP131" s="279"/>
      <c r="AQQ131" s="279"/>
      <c r="AQR131" s="279"/>
      <c r="AQS131" s="279"/>
      <c r="AQT131" s="279"/>
      <c r="AQU131" s="279"/>
      <c r="AQV131" s="279"/>
      <c r="AQW131" s="279"/>
      <c r="AQX131" s="279"/>
      <c r="AQY131" s="279"/>
      <c r="AQZ131" s="279"/>
      <c r="ARA131" s="279"/>
      <c r="ARB131" s="279"/>
      <c r="ARC131" s="279"/>
      <c r="ARD131" s="279"/>
      <c r="ARE131" s="279"/>
      <c r="ARF131" s="279"/>
      <c r="ARG131" s="279"/>
      <c r="ARH131" s="279"/>
      <c r="ARI131" s="279"/>
      <c r="ARJ131" s="279"/>
      <c r="ARK131" s="279"/>
      <c r="ARL131" s="279"/>
      <c r="ARM131" s="279"/>
      <c r="ARN131" s="279"/>
      <c r="ARO131" s="279"/>
      <c r="ARP131" s="279"/>
      <c r="ARQ131" s="279"/>
      <c r="ARR131" s="279"/>
      <c r="ARS131" s="279"/>
      <c r="ART131" s="279"/>
      <c r="ARU131" s="279"/>
      <c r="ARV131" s="279"/>
      <c r="ARW131" s="279"/>
      <c r="ARX131" s="279"/>
      <c r="ARY131" s="279"/>
      <c r="ARZ131" s="279"/>
      <c r="ASA131" s="279"/>
      <c r="ASB131" s="279"/>
      <c r="ASC131" s="279"/>
      <c r="ASD131" s="279"/>
      <c r="ASE131" s="279"/>
      <c r="ASF131" s="279"/>
      <c r="ASG131" s="279"/>
      <c r="ASH131" s="279"/>
      <c r="ASI131" s="279"/>
      <c r="ASJ131" s="279"/>
      <c r="ASK131" s="279"/>
      <c r="ASL131" s="279"/>
      <c r="ASM131" s="279"/>
      <c r="ASN131" s="279"/>
      <c r="ASO131" s="279"/>
      <c r="ASP131" s="279"/>
      <c r="ASQ131" s="279"/>
      <c r="ASR131" s="279"/>
      <c r="ASS131" s="279"/>
      <c r="AST131" s="279"/>
      <c r="ASU131" s="279"/>
      <c r="ASV131" s="279"/>
      <c r="ASW131" s="279"/>
      <c r="ASX131" s="279"/>
      <c r="ASY131" s="279"/>
      <c r="ASZ131" s="279"/>
      <c r="ATA131" s="279"/>
      <c r="ATB131" s="279"/>
      <c r="ATC131" s="279"/>
      <c r="ATD131" s="279"/>
      <c r="ATE131" s="279"/>
      <c r="ATF131" s="279"/>
      <c r="ATG131" s="279"/>
      <c r="ATH131" s="279"/>
      <c r="ATI131" s="279"/>
      <c r="ATJ131" s="279"/>
      <c r="ATK131" s="279"/>
      <c r="ATL131" s="279"/>
      <c r="ATM131" s="279"/>
      <c r="ATN131" s="279"/>
      <c r="ATO131" s="279"/>
      <c r="ATP131" s="279"/>
      <c r="ATQ131" s="279"/>
      <c r="ATR131" s="279"/>
      <c r="ATS131" s="279"/>
      <c r="ATT131" s="279"/>
      <c r="ATU131" s="279"/>
      <c r="ATV131" s="279"/>
      <c r="ATW131" s="279"/>
      <c r="ATX131" s="279"/>
      <c r="ATY131" s="279"/>
      <c r="ATZ131" s="279"/>
      <c r="AUA131" s="279"/>
      <c r="AUB131" s="279"/>
      <c r="AUC131" s="279"/>
      <c r="AUD131" s="279"/>
      <c r="AUE131" s="279"/>
      <c r="AUF131" s="279"/>
      <c r="AUG131" s="279"/>
      <c r="AUH131" s="279"/>
      <c r="AUI131" s="279"/>
      <c r="AUJ131" s="279"/>
      <c r="AUK131" s="279"/>
      <c r="AUL131" s="279"/>
      <c r="AUM131" s="279"/>
      <c r="AUN131" s="279"/>
      <c r="AUO131" s="279"/>
      <c r="AUP131" s="279"/>
      <c r="AUQ131" s="279"/>
      <c r="AUR131" s="279"/>
      <c r="AUS131" s="279"/>
      <c r="AUT131" s="279"/>
      <c r="AUU131" s="279"/>
      <c r="AUV131" s="279"/>
      <c r="AUW131" s="279"/>
      <c r="AUX131" s="279"/>
      <c r="AUY131" s="279"/>
      <c r="AUZ131" s="279"/>
      <c r="AVA131" s="279"/>
      <c r="AVB131" s="279"/>
      <c r="AVC131" s="279"/>
      <c r="AVD131" s="279"/>
      <c r="AVE131" s="279"/>
      <c r="AVF131" s="279"/>
      <c r="AVG131" s="279"/>
      <c r="AVH131" s="279"/>
      <c r="AVI131" s="279"/>
      <c r="AVJ131" s="279"/>
      <c r="AVK131" s="279"/>
      <c r="AVL131" s="279"/>
      <c r="AVM131" s="279"/>
      <c r="AVN131" s="279"/>
      <c r="AVO131" s="279"/>
      <c r="AVP131" s="279"/>
      <c r="AVQ131" s="279"/>
      <c r="AVR131" s="279"/>
      <c r="AVS131" s="279"/>
      <c r="AVT131" s="279"/>
      <c r="AVU131" s="279"/>
      <c r="AVV131" s="279"/>
      <c r="AVW131" s="279"/>
      <c r="AVX131" s="279"/>
      <c r="AVY131" s="279"/>
      <c r="AVZ131" s="279"/>
      <c r="AWA131" s="279"/>
      <c r="AWB131" s="279"/>
      <c r="AWC131" s="279"/>
      <c r="AWD131" s="279"/>
      <c r="AWE131" s="279"/>
      <c r="AWF131" s="279"/>
      <c r="AWG131" s="279"/>
      <c r="AWH131" s="279"/>
      <c r="AWI131" s="279"/>
      <c r="AWJ131" s="279"/>
      <c r="AWK131" s="279"/>
      <c r="AWL131" s="279"/>
      <c r="AWM131" s="279"/>
      <c r="AWN131" s="279"/>
      <c r="AWO131" s="279"/>
      <c r="AWP131" s="279"/>
      <c r="AWQ131" s="279"/>
      <c r="AWR131" s="279"/>
      <c r="AWS131" s="279"/>
      <c r="AWT131" s="279"/>
      <c r="AWU131" s="279"/>
      <c r="AWV131" s="279"/>
      <c r="AWW131" s="279"/>
      <c r="AWX131" s="279"/>
      <c r="AWY131" s="279"/>
      <c r="AWZ131" s="279"/>
      <c r="AXA131" s="279"/>
      <c r="AXB131" s="279"/>
      <c r="AXC131" s="279"/>
      <c r="AXD131" s="279"/>
      <c r="AXE131" s="279"/>
      <c r="AXF131" s="279"/>
      <c r="AXG131" s="279"/>
      <c r="AXH131" s="279"/>
      <c r="AXI131" s="279"/>
      <c r="AXJ131" s="279"/>
      <c r="AXK131" s="279"/>
      <c r="AXL131" s="279"/>
      <c r="AXM131" s="279"/>
      <c r="AXN131" s="279"/>
      <c r="AXO131" s="279"/>
      <c r="AXP131" s="279"/>
      <c r="AXQ131" s="279"/>
      <c r="AXR131" s="279"/>
      <c r="AXS131" s="279"/>
      <c r="AXT131" s="279"/>
      <c r="AXU131" s="279"/>
      <c r="AXV131" s="279"/>
      <c r="AXW131" s="279"/>
      <c r="AXX131" s="279"/>
      <c r="AXY131" s="279"/>
      <c r="AXZ131" s="279"/>
      <c r="AYA131" s="279"/>
      <c r="AYB131" s="279"/>
      <c r="AYC131" s="279"/>
      <c r="AYD131" s="279"/>
      <c r="AYE131" s="279"/>
      <c r="AYF131" s="279"/>
      <c r="AYG131" s="279"/>
      <c r="AYH131" s="279"/>
      <c r="AYI131" s="279"/>
      <c r="AYJ131" s="279"/>
      <c r="AYK131" s="279"/>
      <c r="AYL131" s="279"/>
      <c r="AYM131" s="279"/>
      <c r="AYN131" s="279"/>
      <c r="AYO131" s="279"/>
      <c r="AYP131" s="279"/>
      <c r="AYQ131" s="279"/>
      <c r="AYR131" s="279"/>
      <c r="AYS131" s="279"/>
      <c r="AYT131" s="279"/>
      <c r="AYU131" s="279"/>
      <c r="AYV131" s="279"/>
      <c r="AYW131" s="279"/>
      <c r="AYX131" s="279"/>
      <c r="AYY131" s="279"/>
      <c r="AYZ131" s="279"/>
      <c r="AZA131" s="279"/>
      <c r="AZB131" s="279"/>
      <c r="AZC131" s="279"/>
      <c r="AZD131" s="279"/>
      <c r="AZE131" s="279"/>
      <c r="AZF131" s="279"/>
      <c r="AZG131" s="279"/>
      <c r="AZH131" s="279"/>
      <c r="AZI131" s="279"/>
      <c r="AZJ131" s="279"/>
      <c r="AZK131" s="279"/>
      <c r="AZL131" s="279"/>
      <c r="AZM131" s="279"/>
      <c r="AZN131" s="279"/>
      <c r="AZO131" s="279"/>
      <c r="AZP131" s="279"/>
      <c r="AZQ131" s="279"/>
      <c r="AZR131" s="279"/>
      <c r="AZS131" s="279"/>
      <c r="AZT131" s="279"/>
      <c r="AZU131" s="279"/>
      <c r="AZV131" s="279"/>
      <c r="AZW131" s="279"/>
      <c r="AZX131" s="279"/>
      <c r="AZY131" s="279"/>
      <c r="AZZ131" s="279"/>
      <c r="BAA131" s="279"/>
      <c r="BAB131" s="279"/>
      <c r="BAC131" s="279"/>
      <c r="BAD131" s="279"/>
      <c r="BAE131" s="279"/>
      <c r="BAF131" s="279"/>
      <c r="BAG131" s="279"/>
      <c r="BAH131" s="279"/>
      <c r="BAI131" s="279"/>
      <c r="BAJ131" s="279"/>
      <c r="BAK131" s="279"/>
      <c r="BAL131" s="279"/>
      <c r="BAM131" s="279"/>
      <c r="BAN131" s="279"/>
      <c r="BAO131" s="279"/>
      <c r="BAP131" s="279"/>
      <c r="BAQ131" s="279"/>
      <c r="BAR131" s="279"/>
      <c r="BAS131" s="279"/>
      <c r="BAT131" s="279"/>
      <c r="BAU131" s="279"/>
      <c r="BAV131" s="279"/>
      <c r="BAW131" s="279"/>
      <c r="BAX131" s="279"/>
      <c r="BAY131" s="279"/>
      <c r="BAZ131" s="279"/>
      <c r="BBA131" s="279"/>
      <c r="BBB131" s="279"/>
      <c r="BBC131" s="279"/>
      <c r="BBD131" s="279"/>
      <c r="BBE131" s="279"/>
      <c r="BBF131" s="279"/>
      <c r="BBG131" s="279"/>
      <c r="BBH131" s="279"/>
      <c r="BBI131" s="279"/>
      <c r="BBJ131" s="279"/>
      <c r="BBK131" s="279"/>
      <c r="BBL131" s="279"/>
      <c r="BBM131" s="279"/>
      <c r="BBN131" s="279"/>
      <c r="BBO131" s="279"/>
      <c r="BBP131" s="279"/>
      <c r="BBQ131" s="279"/>
      <c r="BBR131" s="279"/>
      <c r="BBS131" s="279"/>
      <c r="BBT131" s="279"/>
      <c r="BBU131" s="279"/>
      <c r="BBV131" s="279"/>
      <c r="BBW131" s="279"/>
      <c r="BBX131" s="279"/>
      <c r="BBY131" s="279"/>
      <c r="BBZ131" s="279"/>
      <c r="BCA131" s="279"/>
      <c r="BCB131" s="279"/>
      <c r="BCC131" s="279"/>
      <c r="BCD131" s="279"/>
      <c r="BCE131" s="279"/>
      <c r="BCF131" s="279"/>
      <c r="BCG131" s="279"/>
      <c r="BCH131" s="279"/>
      <c r="BCI131" s="279"/>
      <c r="BCJ131" s="279"/>
      <c r="BCK131" s="279"/>
      <c r="BCL131" s="279"/>
      <c r="BCM131" s="279"/>
      <c r="BCN131" s="279"/>
      <c r="BCO131" s="279"/>
      <c r="BCP131" s="279"/>
      <c r="BCQ131" s="279"/>
      <c r="BCR131" s="279"/>
      <c r="BCS131" s="279"/>
      <c r="BCT131" s="279"/>
      <c r="BCU131" s="279"/>
      <c r="BCV131" s="279"/>
      <c r="BCW131" s="279"/>
      <c r="BCX131" s="279"/>
      <c r="BCY131" s="279"/>
      <c r="BCZ131" s="279"/>
      <c r="BDA131" s="279"/>
      <c r="BDB131" s="279"/>
      <c r="BDC131" s="279"/>
      <c r="BDD131" s="279"/>
      <c r="BDE131" s="279"/>
      <c r="BDF131" s="279"/>
      <c r="BDG131" s="279"/>
      <c r="BDH131" s="279"/>
      <c r="BDI131" s="279"/>
      <c r="BDJ131" s="279"/>
      <c r="BDK131" s="279"/>
      <c r="BDL131" s="279"/>
      <c r="BDM131" s="279"/>
      <c r="BDN131" s="279"/>
      <c r="BDO131" s="279"/>
      <c r="BDP131" s="279"/>
      <c r="BDQ131" s="279"/>
      <c r="BDR131" s="279"/>
      <c r="BDS131" s="279"/>
      <c r="BDT131" s="279"/>
      <c r="BDU131" s="279"/>
      <c r="BDV131" s="279"/>
      <c r="BDW131" s="279"/>
      <c r="BDX131" s="279"/>
      <c r="BDY131" s="279"/>
      <c r="BDZ131" s="279"/>
      <c r="BEA131" s="279"/>
      <c r="BEB131" s="279"/>
      <c r="BEC131" s="279"/>
      <c r="BED131" s="279"/>
      <c r="BEE131" s="279"/>
      <c r="BEF131" s="279"/>
      <c r="BEG131" s="279"/>
      <c r="BEH131" s="279"/>
      <c r="BEI131" s="279"/>
      <c r="BEJ131" s="279"/>
      <c r="BEK131" s="279"/>
      <c r="BEL131" s="279"/>
      <c r="BEM131" s="279"/>
      <c r="BEN131" s="279"/>
      <c r="BEO131" s="279"/>
      <c r="BEP131" s="279"/>
      <c r="BEQ131" s="279"/>
      <c r="BER131" s="279"/>
      <c r="BES131" s="279"/>
      <c r="BET131" s="279"/>
      <c r="BEU131" s="279"/>
      <c r="BEV131" s="279"/>
      <c r="BEW131" s="279"/>
      <c r="BEX131" s="279"/>
      <c r="BEY131" s="279"/>
      <c r="BEZ131" s="279"/>
      <c r="BFA131" s="279"/>
      <c r="BFB131" s="279"/>
      <c r="BFC131" s="279"/>
      <c r="BFD131" s="279"/>
      <c r="BFE131" s="279"/>
      <c r="BFF131" s="279"/>
      <c r="BFG131" s="279"/>
      <c r="BFH131" s="279"/>
      <c r="BFI131" s="279"/>
      <c r="BFJ131" s="279"/>
      <c r="BFK131" s="279"/>
      <c r="BFL131" s="279"/>
      <c r="BFM131" s="279"/>
      <c r="BFN131" s="279"/>
      <c r="BFO131" s="279"/>
      <c r="BFP131" s="279"/>
      <c r="BFQ131" s="279"/>
      <c r="BFR131" s="279"/>
      <c r="BFS131" s="279"/>
      <c r="BFT131" s="279"/>
      <c r="BFU131" s="279"/>
      <c r="BFV131" s="279"/>
      <c r="BFW131" s="279"/>
      <c r="BFX131" s="279"/>
      <c r="BFY131" s="279"/>
      <c r="BFZ131" s="279"/>
      <c r="BGA131" s="279"/>
      <c r="BGB131" s="279"/>
      <c r="BGC131" s="279"/>
      <c r="BGD131" s="279"/>
      <c r="BGE131" s="279"/>
      <c r="BGF131" s="279"/>
      <c r="BGG131" s="279"/>
      <c r="BGH131" s="279"/>
      <c r="BGI131" s="279"/>
      <c r="BGJ131" s="279"/>
      <c r="BGK131" s="279"/>
      <c r="BGL131" s="279"/>
      <c r="BGM131" s="279"/>
      <c r="BGN131" s="279"/>
      <c r="BGO131" s="279"/>
      <c r="BGP131" s="279"/>
      <c r="BGQ131" s="279"/>
      <c r="BGR131" s="279"/>
      <c r="BGS131" s="279"/>
      <c r="BGT131" s="279"/>
      <c r="BGU131" s="279"/>
      <c r="BGV131" s="279"/>
      <c r="BGW131" s="279"/>
      <c r="BGX131" s="279"/>
      <c r="BGY131" s="279"/>
      <c r="BGZ131" s="279"/>
      <c r="BHA131" s="279"/>
      <c r="BHB131" s="279"/>
      <c r="BHC131" s="279"/>
      <c r="BHD131" s="279"/>
      <c r="BHE131" s="279"/>
      <c r="BHF131" s="279"/>
      <c r="BHG131" s="279"/>
      <c r="BHH131" s="279"/>
      <c r="BHI131" s="279"/>
      <c r="BHJ131" s="279"/>
      <c r="BHK131" s="279"/>
      <c r="BHL131" s="279"/>
      <c r="BHM131" s="279"/>
      <c r="BHN131" s="279"/>
      <c r="BHO131" s="279"/>
      <c r="BHP131" s="279"/>
      <c r="BHQ131" s="279"/>
      <c r="BHR131" s="279"/>
      <c r="BHS131" s="279"/>
      <c r="BHT131" s="279"/>
      <c r="BHU131" s="279"/>
      <c r="BHV131" s="279"/>
      <c r="BHW131" s="279"/>
      <c r="BHX131" s="279"/>
      <c r="BHY131" s="279"/>
      <c r="BHZ131" s="279"/>
      <c r="BIA131" s="279"/>
      <c r="BIB131" s="279"/>
      <c r="BIC131" s="279"/>
      <c r="BID131" s="279"/>
      <c r="BIE131" s="279"/>
      <c r="BIF131" s="279"/>
      <c r="BIG131" s="279"/>
      <c r="BIH131" s="279"/>
      <c r="BII131" s="279"/>
      <c r="BIJ131" s="279"/>
      <c r="BIK131" s="279"/>
      <c r="BIL131" s="279"/>
      <c r="BIM131" s="279"/>
      <c r="BIN131" s="279"/>
      <c r="BIO131" s="279"/>
      <c r="BIP131" s="279"/>
      <c r="BIQ131" s="279"/>
      <c r="BIR131" s="279"/>
      <c r="BIS131" s="279"/>
      <c r="BIT131" s="279"/>
      <c r="BIU131" s="279"/>
      <c r="BIV131" s="279"/>
      <c r="BIW131" s="279"/>
      <c r="BIX131" s="279"/>
      <c r="BIY131" s="279"/>
      <c r="BIZ131" s="279"/>
      <c r="BJA131" s="279"/>
      <c r="BJB131" s="279"/>
      <c r="BJC131" s="279"/>
      <c r="BJD131" s="279"/>
      <c r="BJE131" s="279"/>
      <c r="BJF131" s="279"/>
      <c r="BJG131" s="279"/>
      <c r="BJH131" s="279"/>
      <c r="BJI131" s="279"/>
      <c r="BJJ131" s="279"/>
      <c r="BJK131" s="279"/>
      <c r="BJL131" s="279"/>
      <c r="BJM131" s="279"/>
      <c r="BJN131" s="279"/>
      <c r="BJO131" s="279"/>
      <c r="BJP131" s="279"/>
      <c r="BJQ131" s="279"/>
      <c r="BJR131" s="279"/>
      <c r="BJS131" s="279"/>
      <c r="BJT131" s="279"/>
      <c r="BJU131" s="279"/>
      <c r="BJV131" s="279"/>
      <c r="BJW131" s="279"/>
      <c r="BJX131" s="279"/>
      <c r="BJY131" s="279"/>
      <c r="BJZ131" s="279"/>
      <c r="BKA131" s="279"/>
      <c r="BKB131" s="279"/>
      <c r="BKC131" s="279"/>
      <c r="BKD131" s="279"/>
      <c r="BKE131" s="279"/>
      <c r="BKF131" s="279"/>
      <c r="BKG131" s="279"/>
      <c r="BKH131" s="279"/>
      <c r="BKI131" s="279"/>
      <c r="BKJ131" s="279"/>
      <c r="BKK131" s="279"/>
      <c r="BKL131" s="279"/>
      <c r="BKM131" s="279"/>
      <c r="BKN131" s="279"/>
      <c r="BKO131" s="279"/>
      <c r="BKP131" s="279"/>
      <c r="BKQ131" s="279"/>
      <c r="BKR131" s="279"/>
      <c r="BKS131" s="279"/>
      <c r="BKT131" s="279"/>
      <c r="BKU131" s="279"/>
      <c r="BKV131" s="279"/>
      <c r="BKW131" s="279"/>
      <c r="BKX131" s="279"/>
      <c r="BKY131" s="279"/>
      <c r="BKZ131" s="279"/>
      <c r="BLA131" s="279"/>
      <c r="BLB131" s="279"/>
      <c r="BLC131" s="279"/>
      <c r="BLD131" s="279"/>
      <c r="BLE131" s="279"/>
      <c r="BLF131" s="279"/>
      <c r="BLG131" s="279"/>
      <c r="BLH131" s="279"/>
      <c r="BLI131" s="279"/>
      <c r="BLJ131" s="279"/>
      <c r="BLK131" s="279"/>
      <c r="BLL131" s="279"/>
      <c r="BLM131" s="279"/>
      <c r="BLN131" s="279"/>
      <c r="BLO131" s="279"/>
      <c r="BLP131" s="279"/>
      <c r="BLQ131" s="279"/>
      <c r="BLR131" s="279"/>
      <c r="BLS131" s="279"/>
      <c r="BLT131" s="279"/>
      <c r="BLU131" s="279"/>
      <c r="BLV131" s="279"/>
      <c r="BLW131" s="279"/>
      <c r="BLX131" s="279"/>
      <c r="BLY131" s="279"/>
      <c r="BLZ131" s="279"/>
      <c r="BMA131" s="279"/>
      <c r="BMB131" s="279"/>
      <c r="BMC131" s="279"/>
      <c r="BMD131" s="279"/>
      <c r="BME131" s="279"/>
      <c r="BMF131" s="279"/>
      <c r="BMG131" s="279"/>
      <c r="BMH131" s="279"/>
      <c r="BMI131" s="279"/>
      <c r="BMJ131" s="279"/>
      <c r="BMK131" s="279"/>
      <c r="BML131" s="279"/>
      <c r="BMM131" s="279"/>
      <c r="BMN131" s="279"/>
      <c r="BMO131" s="279"/>
      <c r="BMP131" s="279"/>
      <c r="BMQ131" s="279"/>
      <c r="BMR131" s="279"/>
      <c r="BMS131" s="279"/>
      <c r="BMT131" s="279"/>
      <c r="BMU131" s="279"/>
      <c r="BMV131" s="279"/>
      <c r="BMW131" s="279"/>
      <c r="BMX131" s="279"/>
      <c r="BMY131" s="279"/>
      <c r="BMZ131" s="279"/>
      <c r="BNA131" s="279"/>
      <c r="BNB131" s="279"/>
      <c r="BNC131" s="279"/>
      <c r="BND131" s="279"/>
      <c r="BNE131" s="279"/>
      <c r="BNF131" s="279"/>
      <c r="BNG131" s="279"/>
      <c r="BNH131" s="279"/>
      <c r="BNI131" s="279"/>
      <c r="BNJ131" s="279"/>
      <c r="BNK131" s="279"/>
      <c r="BNL131" s="279"/>
      <c r="BNM131" s="279"/>
      <c r="BNN131" s="279"/>
      <c r="BNO131" s="279"/>
      <c r="BNP131" s="279"/>
      <c r="BNQ131" s="279"/>
      <c r="BNR131" s="279"/>
      <c r="BNS131" s="279"/>
      <c r="BNT131" s="279"/>
      <c r="BNU131" s="279"/>
      <c r="BNV131" s="279"/>
      <c r="BNW131" s="279"/>
      <c r="BNX131" s="279"/>
      <c r="BNY131" s="279"/>
      <c r="BNZ131" s="279"/>
      <c r="BOA131" s="279"/>
      <c r="BOB131" s="279"/>
      <c r="BOC131" s="279"/>
      <c r="BOD131" s="279"/>
      <c r="BOE131" s="279"/>
      <c r="BOF131" s="279"/>
      <c r="BOG131" s="279"/>
      <c r="BOH131" s="279"/>
      <c r="BOI131" s="279"/>
      <c r="BOJ131" s="279"/>
      <c r="BOK131" s="279"/>
      <c r="BOL131" s="279"/>
      <c r="BOM131" s="279"/>
      <c r="BON131" s="279"/>
      <c r="BOO131" s="279"/>
      <c r="BOP131" s="279"/>
      <c r="BOQ131" s="279"/>
      <c r="BOR131" s="279"/>
      <c r="BOS131" s="279"/>
      <c r="BOT131" s="279"/>
      <c r="BOU131" s="279"/>
      <c r="BOV131" s="279"/>
      <c r="BOW131" s="279"/>
      <c r="BOX131" s="279"/>
      <c r="BOY131" s="279"/>
      <c r="BOZ131" s="279"/>
      <c r="BPA131" s="279"/>
      <c r="BPB131" s="279"/>
      <c r="BPC131" s="279"/>
      <c r="BPD131" s="279"/>
      <c r="BPE131" s="279"/>
      <c r="BPF131" s="279"/>
      <c r="BPG131" s="279"/>
      <c r="BPH131" s="279"/>
      <c r="BPI131" s="279"/>
      <c r="BPJ131" s="279"/>
      <c r="BPK131" s="279"/>
      <c r="BPL131" s="279"/>
      <c r="BPM131" s="279"/>
      <c r="BPN131" s="279"/>
      <c r="BPO131" s="279"/>
      <c r="BPP131" s="279"/>
      <c r="BPQ131" s="279"/>
      <c r="BPR131" s="279"/>
      <c r="BPS131" s="279"/>
      <c r="BPT131" s="279"/>
      <c r="BPU131" s="279"/>
      <c r="BPV131" s="279"/>
      <c r="BPW131" s="279"/>
      <c r="BPX131" s="279"/>
      <c r="BPY131" s="279"/>
      <c r="BPZ131" s="279"/>
      <c r="BQA131" s="279"/>
      <c r="BQB131" s="279"/>
      <c r="BQC131" s="279"/>
      <c r="BQD131" s="279"/>
      <c r="BQE131" s="279"/>
      <c r="BQF131" s="279"/>
      <c r="BQG131" s="279"/>
      <c r="BQH131" s="279"/>
      <c r="BQI131" s="279"/>
      <c r="BQJ131" s="279"/>
      <c r="BQK131" s="279"/>
      <c r="BQL131" s="279"/>
      <c r="BQM131" s="279"/>
      <c r="BQN131" s="279"/>
      <c r="BQO131" s="279"/>
      <c r="BQP131" s="279"/>
      <c r="BQQ131" s="279"/>
      <c r="BQR131" s="279"/>
      <c r="BQS131" s="279"/>
      <c r="BQT131" s="279"/>
      <c r="BQU131" s="279"/>
      <c r="BQV131" s="279"/>
      <c r="BQW131" s="279"/>
      <c r="BQX131" s="279"/>
      <c r="BQY131" s="279"/>
      <c r="BQZ131" s="279"/>
      <c r="BRA131" s="279"/>
      <c r="BRB131" s="279"/>
      <c r="BRC131" s="279"/>
      <c r="BRD131" s="279"/>
      <c r="BRE131" s="279"/>
      <c r="BRF131" s="279"/>
      <c r="BRG131" s="279"/>
      <c r="BRH131" s="279"/>
      <c r="BRI131" s="279"/>
      <c r="BRJ131" s="279"/>
      <c r="BRK131" s="279"/>
      <c r="BRL131" s="279"/>
      <c r="BRM131" s="279"/>
      <c r="BRN131" s="279"/>
      <c r="BRO131" s="279"/>
      <c r="BRP131" s="279"/>
      <c r="BRQ131" s="279"/>
      <c r="BRR131" s="279"/>
      <c r="BRS131" s="279"/>
      <c r="BRT131" s="279"/>
      <c r="BRU131" s="279"/>
      <c r="BRV131" s="279"/>
      <c r="BRW131" s="279"/>
      <c r="BRX131" s="279"/>
      <c r="BRY131" s="279"/>
      <c r="BRZ131" s="279"/>
      <c r="BSA131" s="279"/>
      <c r="BSB131" s="279"/>
      <c r="BSC131" s="279"/>
      <c r="BSD131" s="279"/>
      <c r="BSE131" s="279"/>
      <c r="BSF131" s="279"/>
      <c r="BSG131" s="279"/>
      <c r="BSH131" s="279"/>
      <c r="BSI131" s="279"/>
      <c r="BSJ131" s="279"/>
      <c r="BSK131" s="279"/>
      <c r="BSL131" s="279"/>
      <c r="BSM131" s="279"/>
      <c r="BSN131" s="279"/>
      <c r="BSO131" s="279"/>
      <c r="BSP131" s="279"/>
      <c r="BSQ131" s="279"/>
      <c r="BSR131" s="279"/>
      <c r="BSS131" s="279"/>
      <c r="BST131" s="279"/>
      <c r="BSU131" s="279"/>
      <c r="BSV131" s="279"/>
      <c r="BSW131" s="279"/>
      <c r="BSX131" s="279"/>
      <c r="BSY131" s="279"/>
      <c r="BSZ131" s="279"/>
      <c r="BTA131" s="279"/>
      <c r="BTB131" s="279"/>
      <c r="BTC131" s="279"/>
      <c r="BTD131" s="279"/>
      <c r="BTE131" s="279"/>
      <c r="BTF131" s="279"/>
      <c r="BTG131" s="279"/>
      <c r="BTH131" s="279"/>
      <c r="BTI131" s="279"/>
      <c r="BTJ131" s="279"/>
      <c r="BTK131" s="279"/>
      <c r="BTL131" s="279"/>
      <c r="BTM131" s="279"/>
      <c r="BTN131" s="279"/>
      <c r="BTO131" s="279"/>
      <c r="BTP131" s="279"/>
      <c r="BTQ131" s="279"/>
      <c r="BTR131" s="279"/>
      <c r="BTS131" s="279"/>
      <c r="BTT131" s="279"/>
      <c r="BTU131" s="279"/>
      <c r="BTV131" s="279"/>
      <c r="BTW131" s="279"/>
      <c r="BTX131" s="279"/>
      <c r="BTY131" s="279"/>
      <c r="BTZ131" s="279"/>
      <c r="BUA131" s="279"/>
      <c r="BUB131" s="279"/>
      <c r="BUC131" s="279"/>
      <c r="BUD131" s="279"/>
      <c r="BUE131" s="279"/>
      <c r="BUF131" s="279"/>
      <c r="BUG131" s="279"/>
      <c r="BUH131" s="279"/>
      <c r="BUI131" s="279"/>
      <c r="BUJ131" s="279"/>
      <c r="BUK131" s="279"/>
      <c r="BUL131" s="279"/>
      <c r="BUM131" s="279"/>
      <c r="BUN131" s="279"/>
      <c r="BUO131" s="279"/>
      <c r="BUP131" s="279"/>
      <c r="BUQ131" s="279"/>
      <c r="BUR131" s="279"/>
      <c r="BUS131" s="279"/>
      <c r="BUT131" s="279"/>
      <c r="BUU131" s="279"/>
      <c r="BUV131" s="279"/>
      <c r="BUW131" s="279"/>
      <c r="BUX131" s="279"/>
      <c r="BUY131" s="279"/>
      <c r="BUZ131" s="279"/>
      <c r="BVA131" s="279"/>
      <c r="BVB131" s="279"/>
      <c r="BVC131" s="279"/>
      <c r="BVD131" s="279"/>
      <c r="BVE131" s="279"/>
      <c r="BVF131" s="279"/>
      <c r="BVG131" s="279"/>
      <c r="BVH131" s="279"/>
      <c r="BVI131" s="279"/>
      <c r="BVJ131" s="279"/>
      <c r="BVK131" s="279"/>
      <c r="BVL131" s="279"/>
      <c r="BVM131" s="279"/>
      <c r="BVN131" s="279"/>
      <c r="BVO131" s="279"/>
      <c r="BVP131" s="279"/>
      <c r="BVQ131" s="279"/>
      <c r="BVR131" s="279"/>
      <c r="BVS131" s="279"/>
      <c r="BVT131" s="279"/>
      <c r="BVU131" s="279"/>
      <c r="BVV131" s="279"/>
      <c r="BVW131" s="279"/>
      <c r="BVX131" s="279"/>
      <c r="BVY131" s="279"/>
      <c r="BVZ131" s="279"/>
      <c r="BWA131" s="279"/>
      <c r="BWB131" s="279"/>
      <c r="BWC131" s="279"/>
      <c r="BWD131" s="279"/>
      <c r="BWE131" s="279"/>
      <c r="BWF131" s="279"/>
      <c r="BWG131" s="279"/>
      <c r="BWH131" s="279"/>
      <c r="BWI131" s="279"/>
      <c r="BWJ131" s="279"/>
      <c r="BWK131" s="279"/>
      <c r="BWL131" s="279"/>
      <c r="BWM131" s="279"/>
      <c r="BWN131" s="279"/>
      <c r="BWO131" s="279"/>
      <c r="BWP131" s="279"/>
      <c r="BWQ131" s="279"/>
      <c r="BWR131" s="279"/>
      <c r="BWS131" s="279"/>
      <c r="BWT131" s="279"/>
      <c r="BWU131" s="279"/>
      <c r="BWV131" s="279"/>
      <c r="BWW131" s="279"/>
      <c r="BWX131" s="279"/>
      <c r="BWY131" s="279"/>
      <c r="BWZ131" s="279"/>
      <c r="BXA131" s="279"/>
      <c r="BXB131" s="279"/>
      <c r="BXC131" s="279"/>
      <c r="BXD131" s="279"/>
      <c r="BXE131" s="279"/>
      <c r="BXF131" s="279"/>
      <c r="BXG131" s="279"/>
      <c r="BXH131" s="279"/>
      <c r="BXI131" s="279"/>
      <c r="BXJ131" s="279"/>
      <c r="BXK131" s="279"/>
      <c r="BXL131" s="279"/>
      <c r="BXM131" s="279"/>
      <c r="BXN131" s="279"/>
      <c r="BXO131" s="279"/>
      <c r="BXP131" s="279"/>
      <c r="BXQ131" s="279"/>
      <c r="BXR131" s="279"/>
      <c r="BXS131" s="279"/>
      <c r="BXT131" s="279"/>
      <c r="BXU131" s="279"/>
      <c r="BXV131" s="279"/>
      <c r="BXW131" s="279"/>
      <c r="BXX131" s="279"/>
      <c r="BXY131" s="279"/>
      <c r="BXZ131" s="279"/>
      <c r="BYA131" s="279"/>
      <c r="BYB131" s="279"/>
      <c r="BYC131" s="279"/>
      <c r="BYD131" s="279"/>
      <c r="BYE131" s="279"/>
      <c r="BYF131" s="279"/>
      <c r="BYG131" s="279"/>
      <c r="BYH131" s="279"/>
      <c r="BYI131" s="279"/>
      <c r="BYJ131" s="279"/>
      <c r="BYK131" s="279"/>
      <c r="BYL131" s="279"/>
      <c r="BYM131" s="279"/>
      <c r="BYN131" s="279"/>
      <c r="BYO131" s="279"/>
      <c r="BYP131" s="279"/>
      <c r="BYQ131" s="279"/>
      <c r="BYR131" s="279"/>
      <c r="BYS131" s="279"/>
      <c r="BYT131" s="279"/>
      <c r="BYU131" s="279"/>
      <c r="BYV131" s="279"/>
      <c r="BYW131" s="279"/>
      <c r="BYX131" s="279"/>
      <c r="BYY131" s="279"/>
      <c r="BYZ131" s="279"/>
      <c r="BZA131" s="279"/>
      <c r="BZB131" s="279"/>
      <c r="BZC131" s="279"/>
      <c r="BZD131" s="279"/>
      <c r="BZE131" s="279"/>
      <c r="BZF131" s="279"/>
      <c r="BZG131" s="279"/>
      <c r="BZH131" s="279"/>
      <c r="BZI131" s="279"/>
      <c r="BZJ131" s="279"/>
      <c r="BZK131" s="279"/>
      <c r="BZL131" s="279"/>
      <c r="BZM131" s="279"/>
      <c r="BZN131" s="279"/>
      <c r="BZO131" s="279"/>
      <c r="BZP131" s="279"/>
      <c r="BZQ131" s="279"/>
      <c r="BZR131" s="279"/>
      <c r="BZS131" s="279"/>
      <c r="BZT131" s="279"/>
      <c r="BZU131" s="279"/>
      <c r="BZV131" s="279"/>
      <c r="BZW131" s="279"/>
      <c r="BZX131" s="279"/>
      <c r="BZY131" s="279"/>
      <c r="BZZ131" s="279"/>
      <c r="CAA131" s="279"/>
      <c r="CAB131" s="279"/>
      <c r="CAC131" s="279"/>
      <c r="CAD131" s="279"/>
      <c r="CAE131" s="279"/>
      <c r="CAF131" s="279"/>
      <c r="CAG131" s="279"/>
      <c r="CAH131" s="279"/>
      <c r="CAI131" s="279"/>
      <c r="CAJ131" s="279"/>
      <c r="CAK131" s="279"/>
      <c r="CAL131" s="279"/>
      <c r="CAM131" s="279"/>
      <c r="CAN131" s="279"/>
      <c r="CAO131" s="279"/>
      <c r="CAP131" s="279"/>
      <c r="CAQ131" s="279"/>
      <c r="CAR131" s="279"/>
      <c r="CAS131" s="279"/>
      <c r="CAT131" s="279"/>
      <c r="CAU131" s="279"/>
      <c r="CAV131" s="279"/>
      <c r="CAW131" s="279"/>
      <c r="CAX131" s="279"/>
      <c r="CAY131" s="279"/>
      <c r="CAZ131" s="279"/>
      <c r="CBA131" s="279"/>
      <c r="CBB131" s="279"/>
      <c r="CBC131" s="279"/>
      <c r="CBD131" s="279"/>
      <c r="CBE131" s="279"/>
      <c r="CBF131" s="279"/>
      <c r="CBG131" s="279"/>
      <c r="CBH131" s="279"/>
      <c r="CBI131" s="279"/>
      <c r="CBJ131" s="279"/>
      <c r="CBK131" s="279"/>
      <c r="CBL131" s="279"/>
      <c r="CBM131" s="279"/>
      <c r="CBN131" s="279"/>
      <c r="CBO131" s="279"/>
      <c r="CBP131" s="279"/>
      <c r="CBQ131" s="279"/>
      <c r="CBR131" s="279"/>
      <c r="CBS131" s="279"/>
      <c r="CBT131" s="279"/>
      <c r="CBU131" s="279"/>
      <c r="CBV131" s="279"/>
      <c r="CBW131" s="279"/>
      <c r="CBX131" s="279"/>
      <c r="CBY131" s="279"/>
      <c r="CBZ131" s="279"/>
      <c r="CCA131" s="279"/>
      <c r="CCB131" s="279"/>
      <c r="CCC131" s="279"/>
      <c r="CCD131" s="279"/>
      <c r="CCE131" s="279"/>
      <c r="CCF131" s="279"/>
      <c r="CCG131" s="279"/>
      <c r="CCH131" s="279"/>
      <c r="CCI131" s="279"/>
      <c r="CCJ131" s="279"/>
      <c r="CCK131" s="279"/>
      <c r="CCL131" s="279"/>
      <c r="CCM131" s="279"/>
      <c r="CCN131" s="279"/>
      <c r="CCO131" s="279"/>
      <c r="CCP131" s="279"/>
      <c r="CCQ131" s="279"/>
      <c r="CCR131" s="279"/>
      <c r="CCS131" s="279"/>
      <c r="CCT131" s="279"/>
      <c r="CCU131" s="279"/>
      <c r="CCV131" s="279"/>
      <c r="CCW131" s="279"/>
      <c r="CCX131" s="279"/>
      <c r="CCY131" s="279"/>
      <c r="CCZ131" s="279"/>
      <c r="CDA131" s="279"/>
      <c r="CDB131" s="279"/>
      <c r="CDC131" s="279"/>
      <c r="CDD131" s="279"/>
      <c r="CDE131" s="279"/>
      <c r="CDF131" s="279"/>
      <c r="CDG131" s="279"/>
      <c r="CDH131" s="279"/>
      <c r="CDI131" s="279"/>
      <c r="CDJ131" s="279"/>
      <c r="CDK131" s="279"/>
      <c r="CDL131" s="279"/>
      <c r="CDM131" s="279"/>
      <c r="CDN131" s="279"/>
      <c r="CDO131" s="279"/>
      <c r="CDP131" s="279"/>
      <c r="CDQ131" s="279"/>
      <c r="CDR131" s="279"/>
      <c r="CDS131" s="279"/>
      <c r="CDT131" s="279"/>
      <c r="CDU131" s="279"/>
      <c r="CDV131" s="279"/>
      <c r="CDW131" s="279"/>
      <c r="CDX131" s="279"/>
      <c r="CDY131" s="279"/>
      <c r="CDZ131" s="279"/>
      <c r="CEA131" s="279"/>
      <c r="CEB131" s="279"/>
      <c r="CEC131" s="279"/>
      <c r="CED131" s="279"/>
      <c r="CEE131" s="279"/>
      <c r="CEF131" s="279"/>
      <c r="CEG131" s="279"/>
      <c r="CEH131" s="279"/>
      <c r="CEI131" s="279"/>
      <c r="CEJ131" s="279"/>
      <c r="CEK131" s="279"/>
      <c r="CEL131" s="279"/>
      <c r="CEM131" s="279"/>
      <c r="CEN131" s="279"/>
      <c r="CEO131" s="279"/>
      <c r="CEP131" s="279"/>
      <c r="CEQ131" s="279"/>
      <c r="CER131" s="279"/>
      <c r="CES131" s="279"/>
      <c r="CET131" s="279"/>
      <c r="CEU131" s="279"/>
      <c r="CEV131" s="279"/>
      <c r="CEW131" s="279"/>
      <c r="CEX131" s="279"/>
      <c r="CEY131" s="279"/>
      <c r="CEZ131" s="279"/>
      <c r="CFA131" s="279"/>
      <c r="CFB131" s="279"/>
      <c r="CFC131" s="279"/>
      <c r="CFD131" s="279"/>
      <c r="CFE131" s="279"/>
      <c r="CFF131" s="279"/>
      <c r="CFG131" s="279"/>
      <c r="CFH131" s="279"/>
      <c r="CFI131" s="279"/>
      <c r="CFJ131" s="279"/>
      <c r="CFK131" s="279"/>
      <c r="CFL131" s="279"/>
      <c r="CFM131" s="279"/>
      <c r="CFN131" s="279"/>
      <c r="CFO131" s="279"/>
      <c r="CFP131" s="279"/>
      <c r="CFQ131" s="279"/>
      <c r="CFR131" s="279"/>
      <c r="CFS131" s="279"/>
      <c r="CFT131" s="279"/>
      <c r="CFU131" s="279"/>
      <c r="CFV131" s="279"/>
      <c r="CFW131" s="279"/>
      <c r="CFX131" s="279"/>
      <c r="CFY131" s="279"/>
      <c r="CFZ131" s="279"/>
      <c r="CGA131" s="279"/>
      <c r="CGB131" s="279"/>
      <c r="CGC131" s="279"/>
      <c r="CGD131" s="279"/>
      <c r="CGE131" s="279"/>
      <c r="CGF131" s="279"/>
      <c r="CGG131" s="279"/>
      <c r="CGH131" s="279"/>
      <c r="CGI131" s="279"/>
      <c r="CGJ131" s="279"/>
      <c r="CGK131" s="279"/>
      <c r="CGL131" s="279"/>
      <c r="CGM131" s="279"/>
      <c r="CGN131" s="279"/>
      <c r="CGO131" s="279"/>
      <c r="CGP131" s="279"/>
      <c r="CGQ131" s="279"/>
      <c r="CGR131" s="279"/>
      <c r="CGS131" s="279"/>
      <c r="CGT131" s="279"/>
      <c r="CGU131" s="279"/>
      <c r="CGV131" s="279"/>
      <c r="CGW131" s="279"/>
      <c r="CGX131" s="279"/>
      <c r="CGY131" s="279"/>
      <c r="CGZ131" s="279"/>
      <c r="CHA131" s="279"/>
      <c r="CHB131" s="279"/>
      <c r="CHC131" s="279"/>
      <c r="CHD131" s="279"/>
      <c r="CHE131" s="279"/>
      <c r="CHF131" s="279"/>
      <c r="CHG131" s="279"/>
      <c r="CHH131" s="279"/>
      <c r="CHI131" s="279"/>
      <c r="CHJ131" s="279"/>
      <c r="CHK131" s="279"/>
      <c r="CHL131" s="279"/>
      <c r="CHM131" s="279"/>
      <c r="CHN131" s="279"/>
      <c r="CHO131" s="279"/>
      <c r="CHP131" s="279"/>
      <c r="CHQ131" s="279"/>
      <c r="CHR131" s="279"/>
      <c r="CHS131" s="279"/>
      <c r="CHT131" s="279"/>
      <c r="CHU131" s="279"/>
      <c r="CHV131" s="279"/>
      <c r="CHW131" s="279"/>
      <c r="CHX131" s="279"/>
      <c r="CHY131" s="279"/>
      <c r="CHZ131" s="279"/>
      <c r="CIA131" s="279"/>
      <c r="CIB131" s="279"/>
      <c r="CIC131" s="279"/>
      <c r="CID131" s="279"/>
      <c r="CIE131" s="279"/>
      <c r="CIF131" s="279"/>
      <c r="CIG131" s="279"/>
      <c r="CIH131" s="279"/>
      <c r="CII131" s="279"/>
      <c r="CIJ131" s="279"/>
      <c r="CIK131" s="279"/>
      <c r="CIL131" s="279"/>
      <c r="CIM131" s="279"/>
      <c r="CIN131" s="279"/>
      <c r="CIO131" s="279"/>
      <c r="CIP131" s="279"/>
      <c r="CIQ131" s="279"/>
      <c r="CIR131" s="279"/>
      <c r="CIS131" s="279"/>
      <c r="CIT131" s="279"/>
      <c r="CIU131" s="279"/>
      <c r="CIV131" s="279"/>
      <c r="CIW131" s="279"/>
      <c r="CIX131" s="279"/>
      <c r="CIY131" s="279"/>
      <c r="CIZ131" s="279"/>
      <c r="CJA131" s="279"/>
      <c r="CJB131" s="279"/>
      <c r="CJC131" s="279"/>
      <c r="CJD131" s="279"/>
      <c r="CJE131" s="279"/>
      <c r="CJF131" s="279"/>
      <c r="CJG131" s="279"/>
      <c r="CJH131" s="279"/>
      <c r="CJI131" s="279"/>
      <c r="CJJ131" s="279"/>
      <c r="CJK131" s="279"/>
      <c r="CJL131" s="279"/>
      <c r="CJM131" s="279"/>
      <c r="CJN131" s="279"/>
      <c r="CJO131" s="279"/>
      <c r="CJP131" s="279"/>
      <c r="CJQ131" s="279"/>
      <c r="CJR131" s="279"/>
      <c r="CJS131" s="279"/>
      <c r="CJT131" s="279"/>
      <c r="CJU131" s="279"/>
      <c r="CJV131" s="279"/>
      <c r="CJW131" s="279"/>
      <c r="CJX131" s="279"/>
      <c r="CJY131" s="279"/>
      <c r="CJZ131" s="279"/>
      <c r="CKA131" s="279"/>
      <c r="CKB131" s="279"/>
      <c r="CKC131" s="279"/>
      <c r="CKD131" s="279"/>
      <c r="CKE131" s="279"/>
      <c r="CKF131" s="279"/>
      <c r="CKG131" s="279"/>
      <c r="CKH131" s="279"/>
      <c r="CKI131" s="279"/>
      <c r="CKJ131" s="279"/>
      <c r="CKK131" s="279"/>
      <c r="CKL131" s="279"/>
      <c r="CKM131" s="279"/>
      <c r="CKN131" s="279"/>
      <c r="CKO131" s="279"/>
      <c r="CKP131" s="279"/>
      <c r="CKQ131" s="279"/>
      <c r="CKR131" s="279"/>
      <c r="CKS131" s="279"/>
      <c r="CKT131" s="279"/>
      <c r="CKU131" s="279"/>
      <c r="CKV131" s="279"/>
      <c r="CKW131" s="279"/>
      <c r="CKX131" s="279"/>
      <c r="CKY131" s="279"/>
      <c r="CKZ131" s="279"/>
      <c r="CLA131" s="279"/>
      <c r="CLB131" s="279"/>
      <c r="CLC131" s="279"/>
      <c r="CLD131" s="279"/>
      <c r="CLE131" s="279"/>
      <c r="CLF131" s="279"/>
      <c r="CLG131" s="279"/>
      <c r="CLH131" s="279"/>
      <c r="CLI131" s="279"/>
      <c r="CLJ131" s="279"/>
      <c r="CLK131" s="279"/>
      <c r="CLL131" s="279"/>
      <c r="CLM131" s="279"/>
      <c r="CLN131" s="279"/>
      <c r="CLO131" s="279"/>
      <c r="CLP131" s="279"/>
      <c r="CLQ131" s="279"/>
      <c r="CLR131" s="279"/>
      <c r="CLS131" s="279"/>
      <c r="CLT131" s="279"/>
      <c r="CLU131" s="279"/>
      <c r="CLV131" s="279"/>
      <c r="CLW131" s="279"/>
      <c r="CLX131" s="279"/>
      <c r="CLY131" s="279"/>
      <c r="CLZ131" s="279"/>
      <c r="CMA131" s="279"/>
      <c r="CMB131" s="279"/>
      <c r="CMC131" s="279"/>
      <c r="CMD131" s="279"/>
      <c r="CME131" s="279"/>
      <c r="CMF131" s="279"/>
      <c r="CMG131" s="279"/>
      <c r="CMH131" s="279"/>
      <c r="CMI131" s="279"/>
      <c r="CMJ131" s="279"/>
      <c r="CMK131" s="279"/>
      <c r="CML131" s="279"/>
      <c r="CMM131" s="279"/>
      <c r="CMN131" s="279"/>
      <c r="CMO131" s="279"/>
      <c r="CMP131" s="279"/>
      <c r="CMQ131" s="279"/>
      <c r="CMR131" s="279"/>
      <c r="CMS131" s="279"/>
      <c r="CMT131" s="279"/>
      <c r="CMU131" s="279"/>
      <c r="CMV131" s="279"/>
      <c r="CMW131" s="279"/>
      <c r="CMX131" s="279"/>
      <c r="CMY131" s="279"/>
      <c r="CMZ131" s="279"/>
      <c r="CNA131" s="279"/>
      <c r="CNB131" s="279"/>
      <c r="CNC131" s="279"/>
      <c r="CND131" s="279"/>
      <c r="CNE131" s="279"/>
      <c r="CNF131" s="279"/>
      <c r="CNG131" s="279"/>
      <c r="CNH131" s="279"/>
      <c r="CNI131" s="279"/>
      <c r="CNJ131" s="279"/>
      <c r="CNK131" s="279"/>
      <c r="CNL131" s="279"/>
      <c r="CNM131" s="279"/>
      <c r="CNN131" s="279"/>
      <c r="CNO131" s="279"/>
      <c r="CNP131" s="279"/>
      <c r="CNQ131" s="279"/>
      <c r="CNR131" s="279"/>
      <c r="CNS131" s="279"/>
      <c r="CNT131" s="279"/>
      <c r="CNU131" s="279"/>
      <c r="CNV131" s="279"/>
      <c r="CNW131" s="279"/>
      <c r="CNX131" s="279"/>
      <c r="CNY131" s="279"/>
      <c r="CNZ131" s="279"/>
      <c r="COA131" s="279"/>
      <c r="COB131" s="279"/>
      <c r="COC131" s="279"/>
      <c r="COD131" s="279"/>
      <c r="COE131" s="279"/>
      <c r="COF131" s="279"/>
      <c r="COG131" s="279"/>
      <c r="COH131" s="279"/>
      <c r="COI131" s="279"/>
      <c r="COJ131" s="279"/>
      <c r="COK131" s="279"/>
      <c r="COL131" s="279"/>
      <c r="COM131" s="279"/>
      <c r="CON131" s="279"/>
      <c r="COO131" s="279"/>
      <c r="COP131" s="279"/>
      <c r="COQ131" s="279"/>
      <c r="COR131" s="279"/>
      <c r="COS131" s="279"/>
      <c r="COT131" s="279"/>
      <c r="COU131" s="279"/>
      <c r="COV131" s="279"/>
      <c r="COW131" s="279"/>
      <c r="COX131" s="279"/>
      <c r="COY131" s="279"/>
      <c r="COZ131" s="279"/>
      <c r="CPA131" s="279"/>
      <c r="CPB131" s="279"/>
      <c r="CPC131" s="279"/>
      <c r="CPD131" s="279"/>
      <c r="CPE131" s="279"/>
      <c r="CPF131" s="279"/>
      <c r="CPG131" s="279"/>
      <c r="CPH131" s="279"/>
      <c r="CPI131" s="279"/>
      <c r="CPJ131" s="279"/>
      <c r="CPK131" s="279"/>
      <c r="CPL131" s="279"/>
      <c r="CPM131" s="279"/>
      <c r="CPN131" s="279"/>
      <c r="CPO131" s="279"/>
      <c r="CPP131" s="279"/>
      <c r="CPQ131" s="279"/>
      <c r="CPR131" s="279"/>
      <c r="CPS131" s="279"/>
      <c r="CPT131" s="279"/>
      <c r="CPU131" s="279"/>
      <c r="CPV131" s="279"/>
      <c r="CPW131" s="279"/>
      <c r="CPX131" s="279"/>
      <c r="CPY131" s="279"/>
      <c r="CPZ131" s="279"/>
      <c r="CQA131" s="279"/>
      <c r="CQB131" s="279"/>
      <c r="CQC131" s="279"/>
      <c r="CQD131" s="279"/>
      <c r="CQE131" s="279"/>
      <c r="CQF131" s="279"/>
      <c r="CQG131" s="279"/>
      <c r="CQH131" s="279"/>
      <c r="CQI131" s="279"/>
      <c r="CQJ131" s="279"/>
      <c r="CQK131" s="279"/>
      <c r="CQL131" s="279"/>
      <c r="CQM131" s="279"/>
      <c r="CQN131" s="279"/>
      <c r="CQO131" s="279"/>
      <c r="CQP131" s="279"/>
      <c r="CQQ131" s="279"/>
      <c r="CQR131" s="279"/>
      <c r="CQS131" s="279"/>
      <c r="CQT131" s="279"/>
      <c r="CQU131" s="279"/>
      <c r="CQV131" s="279"/>
      <c r="CQW131" s="279"/>
      <c r="CQX131" s="279"/>
      <c r="CQY131" s="279"/>
      <c r="CQZ131" s="279"/>
      <c r="CRA131" s="279"/>
      <c r="CRB131" s="279"/>
      <c r="CRC131" s="279"/>
      <c r="CRD131" s="279"/>
      <c r="CRE131" s="279"/>
      <c r="CRF131" s="279"/>
      <c r="CRG131" s="279"/>
      <c r="CRH131" s="279"/>
      <c r="CRI131" s="279"/>
      <c r="CRJ131" s="279"/>
      <c r="CRK131" s="279"/>
      <c r="CRL131" s="279"/>
      <c r="CRM131" s="279"/>
      <c r="CRN131" s="279"/>
      <c r="CRO131" s="279"/>
      <c r="CRP131" s="279"/>
      <c r="CRQ131" s="279"/>
      <c r="CRR131" s="279"/>
      <c r="CRS131" s="279"/>
      <c r="CRT131" s="279"/>
      <c r="CRU131" s="279"/>
      <c r="CRV131" s="279"/>
      <c r="CRW131" s="279"/>
      <c r="CRX131" s="279"/>
      <c r="CRY131" s="279"/>
      <c r="CRZ131" s="279"/>
      <c r="CSA131" s="279"/>
      <c r="CSB131" s="279"/>
      <c r="CSC131" s="279"/>
      <c r="CSD131" s="279"/>
      <c r="CSE131" s="279"/>
      <c r="CSF131" s="279"/>
      <c r="CSG131" s="279"/>
      <c r="CSH131" s="279"/>
      <c r="CSI131" s="279"/>
      <c r="CSJ131" s="279"/>
      <c r="CSK131" s="279"/>
      <c r="CSL131" s="279"/>
      <c r="CSM131" s="279"/>
      <c r="CSN131" s="279"/>
      <c r="CSO131" s="279"/>
      <c r="CSP131" s="279"/>
      <c r="CSQ131" s="279"/>
      <c r="CSR131" s="279"/>
      <c r="CSS131" s="279"/>
      <c r="CST131" s="279"/>
      <c r="CSU131" s="279"/>
      <c r="CSV131" s="279"/>
      <c r="CSW131" s="279"/>
      <c r="CSX131" s="279"/>
      <c r="CSY131" s="279"/>
      <c r="CSZ131" s="279"/>
      <c r="CTA131" s="279"/>
      <c r="CTB131" s="279"/>
      <c r="CTC131" s="279"/>
      <c r="CTD131" s="279"/>
      <c r="CTE131" s="279"/>
      <c r="CTF131" s="279"/>
      <c r="CTG131" s="279"/>
      <c r="CTH131" s="279"/>
      <c r="CTI131" s="279"/>
      <c r="CTJ131" s="279"/>
      <c r="CTK131" s="279"/>
      <c r="CTL131" s="279"/>
      <c r="CTM131" s="279"/>
      <c r="CTN131" s="279"/>
      <c r="CTO131" s="279"/>
      <c r="CTP131" s="279"/>
      <c r="CTQ131" s="279"/>
      <c r="CTR131" s="279"/>
      <c r="CTS131" s="279"/>
      <c r="CTT131" s="279"/>
      <c r="CTU131" s="279"/>
      <c r="CTV131" s="279"/>
      <c r="CTW131" s="279"/>
      <c r="CTX131" s="279"/>
      <c r="CTY131" s="279"/>
      <c r="CTZ131" s="279"/>
      <c r="CUA131" s="279"/>
      <c r="CUB131" s="279"/>
      <c r="CUC131" s="279"/>
      <c r="CUD131" s="279"/>
      <c r="CUE131" s="279"/>
      <c r="CUF131" s="279"/>
      <c r="CUG131" s="279"/>
      <c r="CUH131" s="279"/>
      <c r="CUI131" s="279"/>
      <c r="CUJ131" s="279"/>
      <c r="CUK131" s="279"/>
      <c r="CUL131" s="279"/>
      <c r="CUM131" s="279"/>
      <c r="CUN131" s="279"/>
      <c r="CUO131" s="279"/>
      <c r="CUP131" s="279"/>
      <c r="CUQ131" s="279"/>
      <c r="CUR131" s="279"/>
      <c r="CUS131" s="279"/>
      <c r="CUT131" s="279"/>
      <c r="CUU131" s="279"/>
      <c r="CUV131" s="279"/>
      <c r="CUW131" s="279"/>
      <c r="CUX131" s="279"/>
      <c r="CUY131" s="279"/>
      <c r="CUZ131" s="279"/>
      <c r="CVA131" s="279"/>
      <c r="CVB131" s="279"/>
      <c r="CVC131" s="279"/>
      <c r="CVD131" s="279"/>
      <c r="CVE131" s="279"/>
      <c r="CVF131" s="279"/>
      <c r="CVG131" s="279"/>
      <c r="CVH131" s="279"/>
      <c r="CVI131" s="279"/>
      <c r="CVJ131" s="279"/>
      <c r="CVK131" s="279"/>
      <c r="CVL131" s="279"/>
      <c r="CVM131" s="279"/>
      <c r="CVN131" s="279"/>
      <c r="CVO131" s="279"/>
      <c r="CVP131" s="279"/>
      <c r="CVQ131" s="279"/>
      <c r="CVR131" s="279"/>
      <c r="CVS131" s="279"/>
      <c r="CVT131" s="279"/>
      <c r="CVU131" s="279"/>
      <c r="CVV131" s="279"/>
      <c r="CVW131" s="279"/>
      <c r="CVX131" s="279"/>
      <c r="CVY131" s="279"/>
      <c r="CVZ131" s="279"/>
      <c r="CWA131" s="279"/>
      <c r="CWB131" s="279"/>
      <c r="CWC131" s="279"/>
      <c r="CWD131" s="279"/>
      <c r="CWE131" s="279"/>
      <c r="CWF131" s="279"/>
      <c r="CWG131" s="279"/>
      <c r="CWH131" s="279"/>
      <c r="CWI131" s="279"/>
      <c r="CWJ131" s="279"/>
      <c r="CWK131" s="279"/>
      <c r="CWL131" s="279"/>
      <c r="CWM131" s="279"/>
      <c r="CWN131" s="279"/>
      <c r="CWO131" s="279"/>
      <c r="CWP131" s="279"/>
      <c r="CWQ131" s="279"/>
      <c r="CWR131" s="279"/>
      <c r="CWS131" s="279"/>
      <c r="CWT131" s="279"/>
      <c r="CWU131" s="279"/>
      <c r="CWV131" s="279"/>
      <c r="CWW131" s="279"/>
      <c r="CWX131" s="279"/>
      <c r="CWY131" s="279"/>
      <c r="CWZ131" s="279"/>
      <c r="CXA131" s="279"/>
      <c r="CXB131" s="279"/>
      <c r="CXC131" s="279"/>
      <c r="CXD131" s="279"/>
      <c r="CXE131" s="279"/>
      <c r="CXF131" s="279"/>
      <c r="CXG131" s="279"/>
      <c r="CXH131" s="279"/>
      <c r="CXI131" s="279"/>
      <c r="CXJ131" s="279"/>
      <c r="CXK131" s="279"/>
      <c r="CXL131" s="279"/>
      <c r="CXM131" s="279"/>
      <c r="CXN131" s="279"/>
      <c r="CXO131" s="279"/>
      <c r="CXP131" s="279"/>
      <c r="CXQ131" s="279"/>
      <c r="CXR131" s="279"/>
      <c r="CXS131" s="279"/>
      <c r="CXT131" s="279"/>
      <c r="CXU131" s="279"/>
      <c r="CXV131" s="279"/>
      <c r="CXW131" s="279"/>
      <c r="CXX131" s="279"/>
      <c r="CXY131" s="279"/>
      <c r="CXZ131" s="279"/>
      <c r="CYA131" s="279"/>
      <c r="CYB131" s="279"/>
      <c r="CYC131" s="279"/>
      <c r="CYD131" s="279"/>
      <c r="CYE131" s="279"/>
      <c r="CYF131" s="279"/>
      <c r="CYG131" s="279"/>
      <c r="CYH131" s="279"/>
      <c r="CYI131" s="279"/>
      <c r="CYJ131" s="279"/>
      <c r="CYK131" s="279"/>
      <c r="CYL131" s="279"/>
      <c r="CYM131" s="279"/>
      <c r="CYN131" s="279"/>
      <c r="CYO131" s="279"/>
      <c r="CYP131" s="279"/>
      <c r="CYQ131" s="279"/>
      <c r="CYR131" s="279"/>
      <c r="CYS131" s="279"/>
      <c r="CYT131" s="279"/>
      <c r="CYU131" s="279"/>
      <c r="CYV131" s="279"/>
      <c r="CYW131" s="279"/>
      <c r="CYX131" s="279"/>
      <c r="CYY131" s="279"/>
      <c r="CYZ131" s="279"/>
      <c r="CZA131" s="279"/>
      <c r="CZB131" s="279"/>
      <c r="CZC131" s="279"/>
      <c r="CZD131" s="279"/>
      <c r="CZE131" s="279"/>
      <c r="CZF131" s="279"/>
      <c r="CZG131" s="279"/>
      <c r="CZH131" s="279"/>
      <c r="CZI131" s="279"/>
      <c r="CZJ131" s="279"/>
      <c r="CZK131" s="279"/>
      <c r="CZL131" s="279"/>
      <c r="CZM131" s="279"/>
      <c r="CZN131" s="279"/>
      <c r="CZO131" s="279"/>
      <c r="CZP131" s="279"/>
      <c r="CZQ131" s="279"/>
      <c r="CZR131" s="279"/>
      <c r="CZS131" s="279"/>
      <c r="CZT131" s="279"/>
      <c r="CZU131" s="279"/>
      <c r="CZV131" s="279"/>
      <c r="CZW131" s="279"/>
      <c r="CZX131" s="279"/>
      <c r="CZY131" s="279"/>
      <c r="CZZ131" s="279"/>
      <c r="DAA131" s="279"/>
      <c r="DAB131" s="279"/>
      <c r="DAC131" s="279"/>
      <c r="DAD131" s="279"/>
      <c r="DAE131" s="279"/>
      <c r="DAF131" s="279"/>
      <c r="DAG131" s="279"/>
      <c r="DAH131" s="279"/>
      <c r="DAI131" s="279"/>
      <c r="DAJ131" s="279"/>
      <c r="DAK131" s="279"/>
      <c r="DAL131" s="279"/>
      <c r="DAM131" s="279"/>
      <c r="DAN131" s="279"/>
      <c r="DAO131" s="279"/>
      <c r="DAP131" s="279"/>
      <c r="DAQ131" s="279"/>
      <c r="DAR131" s="279"/>
      <c r="DAS131" s="279"/>
      <c r="DAT131" s="279"/>
      <c r="DAU131" s="279"/>
      <c r="DAV131" s="279"/>
      <c r="DAW131" s="279"/>
      <c r="DAX131" s="279"/>
      <c r="DAY131" s="279"/>
      <c r="DAZ131" s="279"/>
      <c r="DBA131" s="279"/>
      <c r="DBB131" s="279"/>
      <c r="DBC131" s="279"/>
      <c r="DBD131" s="279"/>
      <c r="DBE131" s="279"/>
      <c r="DBF131" s="279"/>
      <c r="DBG131" s="279"/>
      <c r="DBH131" s="279"/>
      <c r="DBI131" s="279"/>
      <c r="DBJ131" s="279"/>
      <c r="DBK131" s="279"/>
      <c r="DBL131" s="279"/>
      <c r="DBM131" s="279"/>
      <c r="DBN131" s="279"/>
      <c r="DBO131" s="279"/>
      <c r="DBP131" s="279"/>
      <c r="DBQ131" s="279"/>
      <c r="DBR131" s="279"/>
      <c r="DBS131" s="279"/>
      <c r="DBT131" s="279"/>
      <c r="DBU131" s="279"/>
      <c r="DBV131" s="279"/>
      <c r="DBW131" s="279"/>
      <c r="DBX131" s="279"/>
      <c r="DBY131" s="279"/>
      <c r="DBZ131" s="279"/>
      <c r="DCA131" s="279"/>
      <c r="DCB131" s="279"/>
      <c r="DCC131" s="279"/>
      <c r="DCD131" s="279"/>
      <c r="DCE131" s="279"/>
      <c r="DCF131" s="279"/>
      <c r="DCG131" s="279"/>
      <c r="DCH131" s="279"/>
      <c r="DCI131" s="279"/>
      <c r="DCJ131" s="279"/>
      <c r="DCK131" s="279"/>
      <c r="DCL131" s="279"/>
      <c r="DCM131" s="279"/>
      <c r="DCN131" s="279"/>
      <c r="DCO131" s="279"/>
      <c r="DCP131" s="279"/>
      <c r="DCQ131" s="279"/>
      <c r="DCR131" s="279"/>
      <c r="DCS131" s="279"/>
      <c r="DCT131" s="279"/>
      <c r="DCU131" s="279"/>
      <c r="DCV131" s="279"/>
      <c r="DCW131" s="279"/>
      <c r="DCX131" s="279"/>
      <c r="DCY131" s="279"/>
      <c r="DCZ131" s="279"/>
      <c r="DDA131" s="279"/>
      <c r="DDB131" s="279"/>
      <c r="DDC131" s="279"/>
      <c r="DDD131" s="279"/>
      <c r="DDE131" s="279"/>
      <c r="DDF131" s="279"/>
      <c r="DDG131" s="279"/>
      <c r="DDH131" s="279"/>
      <c r="DDI131" s="279"/>
      <c r="DDJ131" s="279"/>
      <c r="DDK131" s="279"/>
      <c r="DDL131" s="279"/>
      <c r="DDM131" s="279"/>
      <c r="DDN131" s="279"/>
      <c r="DDO131" s="279"/>
      <c r="DDP131" s="279"/>
      <c r="DDQ131" s="279"/>
      <c r="DDR131" s="279"/>
      <c r="DDS131" s="279"/>
      <c r="DDT131" s="279"/>
      <c r="DDU131" s="279"/>
      <c r="DDV131" s="279"/>
      <c r="DDW131" s="279"/>
      <c r="DDX131" s="279"/>
      <c r="DDY131" s="279"/>
      <c r="DDZ131" s="279"/>
      <c r="DEA131" s="279"/>
      <c r="DEB131" s="279"/>
      <c r="DEC131" s="279"/>
      <c r="DED131" s="279"/>
      <c r="DEE131" s="279"/>
      <c r="DEF131" s="279"/>
      <c r="DEG131" s="279"/>
      <c r="DEH131" s="279"/>
      <c r="DEI131" s="279"/>
      <c r="DEJ131" s="279"/>
      <c r="DEK131" s="279"/>
      <c r="DEL131" s="279"/>
      <c r="DEM131" s="279"/>
      <c r="DEN131" s="279"/>
      <c r="DEO131" s="279"/>
      <c r="DEP131" s="279"/>
      <c r="DEQ131" s="279"/>
      <c r="DER131" s="279"/>
      <c r="DES131" s="279"/>
      <c r="DET131" s="279"/>
      <c r="DEU131" s="279"/>
      <c r="DEV131" s="279"/>
      <c r="DEW131" s="279"/>
      <c r="DEX131" s="279"/>
      <c r="DEY131" s="279"/>
      <c r="DEZ131" s="279"/>
      <c r="DFA131" s="279"/>
      <c r="DFB131" s="279"/>
      <c r="DFC131" s="279"/>
      <c r="DFD131" s="279"/>
      <c r="DFE131" s="279"/>
      <c r="DFF131" s="279"/>
      <c r="DFG131" s="279"/>
      <c r="DFH131" s="279"/>
      <c r="DFI131" s="279"/>
      <c r="DFJ131" s="279"/>
      <c r="DFK131" s="279"/>
      <c r="DFL131" s="279"/>
      <c r="DFM131" s="279"/>
      <c r="DFN131" s="279"/>
      <c r="DFO131" s="279"/>
      <c r="DFP131" s="279"/>
      <c r="DFQ131" s="279"/>
      <c r="DFR131" s="279"/>
      <c r="DFS131" s="279"/>
      <c r="DFT131" s="279"/>
      <c r="DFU131" s="279"/>
      <c r="DFV131" s="279"/>
      <c r="DFW131" s="279"/>
      <c r="DFX131" s="279"/>
      <c r="DFY131" s="279"/>
      <c r="DFZ131" s="279"/>
      <c r="DGA131" s="279"/>
      <c r="DGB131" s="279"/>
      <c r="DGC131" s="279"/>
      <c r="DGD131" s="279"/>
      <c r="DGE131" s="279"/>
      <c r="DGF131" s="279"/>
      <c r="DGG131" s="279"/>
      <c r="DGH131" s="279"/>
      <c r="DGI131" s="279"/>
      <c r="DGJ131" s="279"/>
      <c r="DGK131" s="279"/>
      <c r="DGL131" s="279"/>
      <c r="DGM131" s="279"/>
      <c r="DGN131" s="279"/>
      <c r="DGO131" s="279"/>
      <c r="DGP131" s="279"/>
      <c r="DGQ131" s="279"/>
      <c r="DGR131" s="279"/>
      <c r="DGS131" s="279"/>
      <c r="DGT131" s="279"/>
      <c r="DGU131" s="279"/>
      <c r="DGV131" s="279"/>
      <c r="DGW131" s="279"/>
      <c r="DGX131" s="279"/>
      <c r="DGY131" s="279"/>
      <c r="DGZ131" s="279"/>
      <c r="DHA131" s="279"/>
      <c r="DHB131" s="279"/>
      <c r="DHC131" s="279"/>
      <c r="DHD131" s="279"/>
      <c r="DHE131" s="279"/>
      <c r="DHF131" s="279"/>
      <c r="DHG131" s="279"/>
      <c r="DHH131" s="279"/>
      <c r="DHI131" s="279"/>
      <c r="DHJ131" s="279"/>
      <c r="DHK131" s="279"/>
      <c r="DHL131" s="279"/>
      <c r="DHM131" s="279"/>
      <c r="DHN131" s="279"/>
      <c r="DHO131" s="279"/>
      <c r="DHP131" s="279"/>
      <c r="DHQ131" s="279"/>
      <c r="DHR131" s="279"/>
      <c r="DHS131" s="279"/>
      <c r="DHT131" s="279"/>
      <c r="DHU131" s="279"/>
      <c r="DHV131" s="279"/>
      <c r="DHW131" s="279"/>
      <c r="DHX131" s="279"/>
      <c r="DHY131" s="279"/>
      <c r="DHZ131" s="279"/>
      <c r="DIA131" s="279"/>
      <c r="DIB131" s="279"/>
      <c r="DIC131" s="279"/>
      <c r="DID131" s="279"/>
      <c r="DIE131" s="279"/>
      <c r="DIF131" s="279"/>
      <c r="DIG131" s="279"/>
      <c r="DIH131" s="279"/>
      <c r="DII131" s="279"/>
      <c r="DIJ131" s="279"/>
      <c r="DIK131" s="279"/>
      <c r="DIL131" s="279"/>
      <c r="DIM131" s="279"/>
      <c r="DIN131" s="279"/>
      <c r="DIO131" s="279"/>
      <c r="DIP131" s="279"/>
      <c r="DIQ131" s="279"/>
      <c r="DIR131" s="279"/>
      <c r="DIS131" s="279"/>
      <c r="DIT131" s="279"/>
      <c r="DIU131" s="279"/>
      <c r="DIV131" s="279"/>
      <c r="DIW131" s="279"/>
      <c r="DIX131" s="279"/>
      <c r="DIY131" s="279"/>
      <c r="DIZ131" s="279"/>
      <c r="DJA131" s="279"/>
      <c r="DJB131" s="279"/>
      <c r="DJC131" s="279"/>
      <c r="DJD131" s="279"/>
      <c r="DJE131" s="279"/>
      <c r="DJF131" s="279"/>
      <c r="DJG131" s="279"/>
      <c r="DJH131" s="279"/>
      <c r="DJI131" s="279"/>
      <c r="DJJ131" s="279"/>
      <c r="DJK131" s="279"/>
      <c r="DJL131" s="279"/>
      <c r="DJM131" s="279"/>
      <c r="DJN131" s="279"/>
      <c r="DJO131" s="279"/>
      <c r="DJP131" s="279"/>
      <c r="DJQ131" s="279"/>
      <c r="DJR131" s="279"/>
      <c r="DJS131" s="279"/>
      <c r="DJT131" s="279"/>
      <c r="DJU131" s="279"/>
      <c r="DJV131" s="279"/>
      <c r="DJW131" s="279"/>
      <c r="DJX131" s="279"/>
      <c r="DJY131" s="279"/>
      <c r="DJZ131" s="279"/>
      <c r="DKA131" s="279"/>
      <c r="DKB131" s="279"/>
      <c r="DKC131" s="279"/>
      <c r="DKD131" s="279"/>
      <c r="DKE131" s="279"/>
      <c r="DKF131" s="279"/>
      <c r="DKG131" s="279"/>
      <c r="DKH131" s="279"/>
      <c r="DKI131" s="279"/>
      <c r="DKJ131" s="279"/>
      <c r="DKK131" s="279"/>
      <c r="DKL131" s="279"/>
      <c r="DKM131" s="279"/>
      <c r="DKN131" s="279"/>
      <c r="DKO131" s="279"/>
      <c r="DKP131" s="279"/>
      <c r="DKQ131" s="279"/>
      <c r="DKR131" s="279"/>
      <c r="DKS131" s="279"/>
      <c r="DKT131" s="279"/>
      <c r="DKU131" s="279"/>
      <c r="DKV131" s="279"/>
      <c r="DKW131" s="279"/>
      <c r="DKX131" s="279"/>
      <c r="DKY131" s="279"/>
      <c r="DKZ131" s="279"/>
      <c r="DLA131" s="279"/>
      <c r="DLB131" s="279"/>
      <c r="DLC131" s="279"/>
      <c r="DLD131" s="279"/>
      <c r="DLE131" s="279"/>
      <c r="DLF131" s="279"/>
      <c r="DLG131" s="279"/>
      <c r="DLH131" s="279"/>
      <c r="DLI131" s="279"/>
      <c r="DLJ131" s="279"/>
      <c r="DLK131" s="279"/>
      <c r="DLL131" s="279"/>
      <c r="DLM131" s="279"/>
      <c r="DLN131" s="279"/>
      <c r="DLO131" s="279"/>
      <c r="DLP131" s="279"/>
      <c r="DLQ131" s="279"/>
      <c r="DLR131" s="279"/>
      <c r="DLS131" s="279"/>
      <c r="DLT131" s="279"/>
      <c r="DLU131" s="279"/>
      <c r="DLV131" s="279"/>
      <c r="DLW131" s="279"/>
      <c r="DLX131" s="279"/>
      <c r="DLY131" s="279"/>
      <c r="DLZ131" s="279"/>
      <c r="DMA131" s="279"/>
      <c r="DMB131" s="279"/>
      <c r="DMC131" s="279"/>
      <c r="DMD131" s="279"/>
      <c r="DME131" s="279"/>
      <c r="DMF131" s="279"/>
      <c r="DMG131" s="279"/>
      <c r="DMH131" s="279"/>
      <c r="DMI131" s="279"/>
      <c r="DMJ131" s="279"/>
      <c r="DMK131" s="279"/>
      <c r="DML131" s="279"/>
      <c r="DMM131" s="279"/>
      <c r="DMN131" s="279"/>
      <c r="DMO131" s="279"/>
      <c r="DMP131" s="279"/>
      <c r="DMQ131" s="279"/>
      <c r="DMR131" s="279"/>
      <c r="DMS131" s="279"/>
      <c r="DMT131" s="279"/>
      <c r="DMU131" s="279"/>
      <c r="DMV131" s="279"/>
      <c r="DMW131" s="279"/>
      <c r="DMX131" s="279"/>
      <c r="DMY131" s="279"/>
      <c r="DMZ131" s="279"/>
      <c r="DNA131" s="279"/>
      <c r="DNB131" s="279"/>
      <c r="DNC131" s="279"/>
      <c r="DND131" s="279"/>
      <c r="DNE131" s="279"/>
      <c r="DNF131" s="279"/>
      <c r="DNG131" s="279"/>
      <c r="DNH131" s="279"/>
      <c r="DNI131" s="279"/>
      <c r="DNJ131" s="279"/>
      <c r="DNK131" s="279"/>
      <c r="DNL131" s="279"/>
      <c r="DNM131" s="279"/>
      <c r="DNN131" s="279"/>
      <c r="DNO131" s="279"/>
      <c r="DNP131" s="279"/>
      <c r="DNQ131" s="279"/>
      <c r="DNR131" s="279"/>
      <c r="DNS131" s="279"/>
      <c r="DNT131" s="279"/>
      <c r="DNU131" s="279"/>
      <c r="DNV131" s="279"/>
      <c r="DNW131" s="279"/>
      <c r="DNX131" s="279"/>
      <c r="DNY131" s="279"/>
      <c r="DNZ131" s="279"/>
      <c r="DOA131" s="279"/>
      <c r="DOB131" s="279"/>
      <c r="DOC131" s="279"/>
      <c r="DOD131" s="279"/>
      <c r="DOE131" s="279"/>
      <c r="DOF131" s="279"/>
      <c r="DOG131" s="279"/>
      <c r="DOH131" s="279"/>
      <c r="DOI131" s="279"/>
      <c r="DOJ131" s="279"/>
      <c r="DOK131" s="279"/>
      <c r="DOL131" s="279"/>
      <c r="DOM131" s="279"/>
      <c r="DON131" s="279"/>
      <c r="DOO131" s="279"/>
      <c r="DOP131" s="279"/>
      <c r="DOQ131" s="279"/>
      <c r="DOR131" s="279"/>
      <c r="DOS131" s="279"/>
      <c r="DOT131" s="279"/>
      <c r="DOU131" s="279"/>
      <c r="DOV131" s="279"/>
      <c r="DOW131" s="279"/>
      <c r="DOX131" s="279"/>
      <c r="DOY131" s="279"/>
      <c r="DOZ131" s="279"/>
      <c r="DPA131" s="279"/>
      <c r="DPB131" s="279"/>
      <c r="DPC131" s="279"/>
      <c r="DPD131" s="279"/>
      <c r="DPE131" s="279"/>
      <c r="DPF131" s="279"/>
      <c r="DPG131" s="279"/>
      <c r="DPH131" s="279"/>
      <c r="DPI131" s="279"/>
      <c r="DPJ131" s="279"/>
      <c r="DPK131" s="279"/>
      <c r="DPL131" s="279"/>
      <c r="DPM131" s="279"/>
      <c r="DPN131" s="279"/>
      <c r="DPO131" s="279"/>
      <c r="DPP131" s="279"/>
      <c r="DPQ131" s="279"/>
      <c r="DPR131" s="279"/>
      <c r="DPS131" s="279"/>
      <c r="DPT131" s="279"/>
      <c r="DPU131" s="279"/>
      <c r="DPV131" s="279"/>
      <c r="DPW131" s="279"/>
      <c r="DPX131" s="279"/>
      <c r="DPY131" s="279"/>
      <c r="DPZ131" s="279"/>
      <c r="DQA131" s="279"/>
      <c r="DQB131" s="279"/>
      <c r="DQC131" s="279"/>
      <c r="DQD131" s="279"/>
      <c r="DQE131" s="279"/>
      <c r="DQF131" s="279"/>
      <c r="DQG131" s="279"/>
      <c r="DQH131" s="279"/>
      <c r="DQI131" s="279"/>
      <c r="DQJ131" s="279"/>
      <c r="DQK131" s="279"/>
      <c r="DQL131" s="279"/>
      <c r="DQM131" s="279"/>
      <c r="DQN131" s="279"/>
      <c r="DQO131" s="279"/>
      <c r="DQP131" s="279"/>
      <c r="DQQ131" s="279"/>
      <c r="DQR131" s="279"/>
      <c r="DQS131" s="279"/>
      <c r="DQT131" s="279"/>
      <c r="DQU131" s="279"/>
      <c r="DQV131" s="279"/>
      <c r="DQW131" s="279"/>
      <c r="DQX131" s="279"/>
      <c r="DQY131" s="279"/>
      <c r="DQZ131" s="279"/>
      <c r="DRA131" s="279"/>
      <c r="DRB131" s="279"/>
      <c r="DRC131" s="279"/>
      <c r="DRD131" s="279"/>
      <c r="DRE131" s="279"/>
      <c r="DRF131" s="279"/>
      <c r="DRG131" s="279"/>
      <c r="DRH131" s="279"/>
      <c r="DRI131" s="279"/>
      <c r="DRJ131" s="279"/>
      <c r="DRK131" s="279"/>
      <c r="DRL131" s="279"/>
      <c r="DRM131" s="279"/>
      <c r="DRN131" s="279"/>
      <c r="DRO131" s="279"/>
      <c r="DRP131" s="279"/>
      <c r="DRQ131" s="279"/>
      <c r="DRR131" s="279"/>
      <c r="DRS131" s="279"/>
      <c r="DRT131" s="279"/>
      <c r="DRU131" s="279"/>
      <c r="DRV131" s="279"/>
      <c r="DRW131" s="279"/>
      <c r="DRX131" s="279"/>
      <c r="DRY131" s="279"/>
      <c r="DRZ131" s="279"/>
      <c r="DSA131" s="279"/>
      <c r="DSB131" s="279"/>
      <c r="DSC131" s="279"/>
      <c r="DSD131" s="279"/>
      <c r="DSE131" s="279"/>
      <c r="DSF131" s="279"/>
      <c r="DSG131" s="279"/>
      <c r="DSH131" s="279"/>
      <c r="DSI131" s="279"/>
      <c r="DSJ131" s="279"/>
      <c r="DSK131" s="279"/>
      <c r="DSL131" s="279"/>
      <c r="DSM131" s="279"/>
      <c r="DSN131" s="279"/>
      <c r="DSO131" s="279"/>
      <c r="DSP131" s="279"/>
      <c r="DSQ131" s="279"/>
      <c r="DSR131" s="279"/>
      <c r="DSS131" s="279"/>
      <c r="DST131" s="279"/>
      <c r="DSU131" s="279"/>
      <c r="DSV131" s="279"/>
      <c r="DSW131" s="279"/>
      <c r="DSX131" s="279"/>
      <c r="DSY131" s="279"/>
      <c r="DSZ131" s="279"/>
      <c r="DTA131" s="279"/>
      <c r="DTB131" s="279"/>
      <c r="DTC131" s="279"/>
      <c r="DTD131" s="279"/>
      <c r="DTE131" s="279"/>
      <c r="DTF131" s="279"/>
      <c r="DTG131" s="279"/>
      <c r="DTH131" s="279"/>
      <c r="DTI131" s="279"/>
      <c r="DTJ131" s="279"/>
      <c r="DTK131" s="279"/>
      <c r="DTL131" s="279"/>
      <c r="DTM131" s="279"/>
      <c r="DTN131" s="279"/>
      <c r="DTO131" s="279"/>
      <c r="DTP131" s="279"/>
      <c r="DTQ131" s="279"/>
      <c r="DTR131" s="279"/>
      <c r="DTS131" s="279"/>
      <c r="DTT131" s="279"/>
      <c r="DTU131" s="279"/>
      <c r="DTV131" s="279"/>
      <c r="DTW131" s="279"/>
      <c r="DTX131" s="279"/>
      <c r="DTY131" s="279"/>
      <c r="DTZ131" s="279"/>
      <c r="DUA131" s="279"/>
      <c r="DUB131" s="279"/>
      <c r="DUC131" s="279"/>
      <c r="DUD131" s="279"/>
      <c r="DUE131" s="279"/>
      <c r="DUF131" s="279"/>
      <c r="DUG131" s="279"/>
      <c r="DUH131" s="279"/>
      <c r="DUI131" s="279"/>
      <c r="DUJ131" s="279"/>
      <c r="DUK131" s="279"/>
      <c r="DUL131" s="279"/>
      <c r="DUM131" s="279"/>
      <c r="DUN131" s="279"/>
      <c r="DUO131" s="279"/>
      <c r="DUP131" s="279"/>
      <c r="DUQ131" s="279"/>
      <c r="DUR131" s="279"/>
      <c r="DUS131" s="279"/>
      <c r="DUT131" s="279"/>
      <c r="DUU131" s="279"/>
      <c r="DUV131" s="279"/>
      <c r="DUW131" s="279"/>
      <c r="DUX131" s="279"/>
      <c r="DUY131" s="279"/>
      <c r="DUZ131" s="279"/>
      <c r="DVA131" s="279"/>
      <c r="DVB131" s="279"/>
      <c r="DVC131" s="279"/>
      <c r="DVD131" s="279"/>
      <c r="DVE131" s="279"/>
      <c r="DVF131" s="279"/>
      <c r="DVG131" s="279"/>
      <c r="DVH131" s="279"/>
      <c r="DVI131" s="279"/>
      <c r="DVJ131" s="279"/>
      <c r="DVK131" s="279"/>
      <c r="DVL131" s="279"/>
      <c r="DVM131" s="279"/>
      <c r="DVN131" s="279"/>
      <c r="DVO131" s="279"/>
      <c r="DVP131" s="279"/>
      <c r="DVQ131" s="279"/>
      <c r="DVR131" s="279"/>
      <c r="DVS131" s="279"/>
      <c r="DVT131" s="279"/>
      <c r="DVU131" s="279"/>
      <c r="DVV131" s="279"/>
      <c r="DVW131" s="279"/>
      <c r="DVX131" s="279"/>
      <c r="DVY131" s="279"/>
      <c r="DVZ131" s="279"/>
      <c r="DWA131" s="279"/>
      <c r="DWB131" s="279"/>
      <c r="DWC131" s="279"/>
      <c r="DWD131" s="279"/>
      <c r="DWE131" s="279"/>
      <c r="DWF131" s="279"/>
      <c r="DWG131" s="279"/>
      <c r="DWH131" s="279"/>
      <c r="DWI131" s="279"/>
      <c r="DWJ131" s="279"/>
      <c r="DWK131" s="279"/>
      <c r="DWL131" s="279"/>
      <c r="DWM131" s="279"/>
      <c r="DWN131" s="279"/>
      <c r="DWO131" s="279"/>
      <c r="DWP131" s="279"/>
      <c r="DWQ131" s="279"/>
      <c r="DWR131" s="279"/>
      <c r="DWS131" s="279"/>
      <c r="DWT131" s="279"/>
      <c r="DWU131" s="279"/>
      <c r="DWV131" s="279"/>
      <c r="DWW131" s="279"/>
      <c r="DWX131" s="279"/>
      <c r="DWY131" s="279"/>
      <c r="DWZ131" s="279"/>
      <c r="DXA131" s="279"/>
      <c r="DXB131" s="279"/>
      <c r="DXC131" s="279"/>
      <c r="DXD131" s="279"/>
      <c r="DXE131" s="279"/>
      <c r="DXF131" s="279"/>
      <c r="DXG131" s="279"/>
      <c r="DXH131" s="279"/>
      <c r="DXI131" s="279"/>
      <c r="DXJ131" s="279"/>
      <c r="DXK131" s="279"/>
      <c r="DXL131" s="279"/>
      <c r="DXM131" s="279"/>
      <c r="DXN131" s="279"/>
      <c r="DXO131" s="279"/>
      <c r="DXP131" s="279"/>
      <c r="DXQ131" s="279"/>
      <c r="DXR131" s="279"/>
      <c r="DXS131" s="279"/>
      <c r="DXT131" s="279"/>
      <c r="DXU131" s="279"/>
      <c r="DXV131" s="279"/>
      <c r="DXW131" s="279"/>
      <c r="DXX131" s="279"/>
      <c r="DXY131" s="279"/>
      <c r="DXZ131" s="279"/>
      <c r="DYA131" s="279"/>
      <c r="DYB131" s="279"/>
      <c r="DYC131" s="279"/>
      <c r="DYD131" s="279"/>
      <c r="DYE131" s="279"/>
      <c r="DYF131" s="279"/>
      <c r="DYG131" s="279"/>
      <c r="DYH131" s="279"/>
      <c r="DYI131" s="279"/>
      <c r="DYJ131" s="279"/>
      <c r="DYK131" s="279"/>
      <c r="DYL131" s="279"/>
      <c r="DYM131" s="279"/>
      <c r="DYN131" s="279"/>
      <c r="DYO131" s="279"/>
      <c r="DYP131" s="279"/>
      <c r="DYQ131" s="279"/>
      <c r="DYR131" s="279"/>
      <c r="DYS131" s="279"/>
      <c r="DYT131" s="279"/>
      <c r="DYU131" s="279"/>
      <c r="DYV131" s="279"/>
      <c r="DYW131" s="279"/>
      <c r="DYX131" s="279"/>
      <c r="DYY131" s="279"/>
      <c r="DYZ131" s="279"/>
      <c r="DZA131" s="279"/>
      <c r="DZB131" s="279"/>
      <c r="DZC131" s="279"/>
      <c r="DZD131" s="279"/>
      <c r="DZE131" s="279"/>
      <c r="DZF131" s="279"/>
      <c r="DZG131" s="279"/>
      <c r="DZH131" s="279"/>
      <c r="DZI131" s="279"/>
      <c r="DZJ131" s="279"/>
      <c r="DZK131" s="279"/>
      <c r="DZL131" s="279"/>
      <c r="DZM131" s="279"/>
      <c r="DZN131" s="279"/>
      <c r="DZO131" s="279"/>
      <c r="DZP131" s="279"/>
      <c r="DZQ131" s="279"/>
      <c r="DZR131" s="279"/>
      <c r="DZS131" s="279"/>
      <c r="DZT131" s="279"/>
      <c r="DZU131" s="279"/>
      <c r="DZV131" s="279"/>
      <c r="DZW131" s="279"/>
      <c r="DZX131" s="279"/>
      <c r="DZY131" s="279"/>
      <c r="DZZ131" s="279"/>
      <c r="EAA131" s="279"/>
      <c r="EAB131" s="279"/>
      <c r="EAC131" s="279"/>
      <c r="EAD131" s="279"/>
      <c r="EAE131" s="279"/>
      <c r="EAF131" s="279"/>
      <c r="EAG131" s="279"/>
      <c r="EAH131" s="279"/>
      <c r="EAI131" s="279"/>
      <c r="EAJ131" s="279"/>
      <c r="EAK131" s="279"/>
      <c r="EAL131" s="279"/>
      <c r="EAM131" s="279"/>
      <c r="EAN131" s="279"/>
      <c r="EAO131" s="279"/>
      <c r="EAP131" s="279"/>
      <c r="EAQ131" s="279"/>
      <c r="EAR131" s="279"/>
      <c r="EAS131" s="279"/>
      <c r="EAT131" s="279"/>
      <c r="EAU131" s="279"/>
      <c r="EAV131" s="279"/>
      <c r="EAW131" s="279"/>
      <c r="EAX131" s="279"/>
      <c r="EAY131" s="279"/>
      <c r="EAZ131" s="279"/>
      <c r="EBA131" s="279"/>
      <c r="EBB131" s="279"/>
      <c r="EBC131" s="279"/>
      <c r="EBD131" s="279"/>
      <c r="EBE131" s="279"/>
      <c r="EBF131" s="279"/>
      <c r="EBG131" s="279"/>
      <c r="EBH131" s="279"/>
      <c r="EBI131" s="279"/>
      <c r="EBJ131" s="279"/>
      <c r="EBK131" s="279"/>
      <c r="EBL131" s="279"/>
      <c r="EBM131" s="279"/>
      <c r="EBN131" s="279"/>
      <c r="EBO131" s="279"/>
      <c r="EBP131" s="279"/>
      <c r="EBQ131" s="279"/>
      <c r="EBR131" s="279"/>
      <c r="EBS131" s="279"/>
      <c r="EBT131" s="279"/>
      <c r="EBU131" s="279"/>
      <c r="EBV131" s="279"/>
      <c r="EBW131" s="279"/>
      <c r="EBX131" s="279"/>
      <c r="EBY131" s="279"/>
      <c r="EBZ131" s="279"/>
      <c r="ECA131" s="279"/>
      <c r="ECB131" s="279"/>
      <c r="ECC131" s="279"/>
      <c r="ECD131" s="279"/>
      <c r="ECE131" s="279"/>
      <c r="ECF131" s="279"/>
      <c r="ECG131" s="279"/>
      <c r="ECH131" s="279"/>
      <c r="ECI131" s="279"/>
      <c r="ECJ131" s="279"/>
      <c r="ECK131" s="279"/>
      <c r="ECL131" s="279"/>
      <c r="ECM131" s="279"/>
      <c r="ECN131" s="279"/>
      <c r="ECO131" s="279"/>
      <c r="ECP131" s="279"/>
      <c r="ECQ131" s="279"/>
      <c r="ECR131" s="279"/>
      <c r="ECS131" s="279"/>
      <c r="ECT131" s="279"/>
      <c r="ECU131" s="279"/>
      <c r="ECV131" s="279"/>
      <c r="ECW131" s="279"/>
      <c r="ECX131" s="279"/>
      <c r="ECY131" s="279"/>
      <c r="ECZ131" s="279"/>
      <c r="EDA131" s="279"/>
      <c r="EDB131" s="279"/>
      <c r="EDC131" s="279"/>
      <c r="EDD131" s="279"/>
      <c r="EDE131" s="279"/>
      <c r="EDF131" s="279"/>
      <c r="EDG131" s="279"/>
      <c r="EDH131" s="279"/>
      <c r="EDI131" s="279"/>
      <c r="EDJ131" s="279"/>
      <c r="EDK131" s="279"/>
      <c r="EDL131" s="279"/>
      <c r="EDM131" s="279"/>
      <c r="EDN131" s="279"/>
      <c r="EDO131" s="279"/>
      <c r="EDP131" s="279"/>
      <c r="EDQ131" s="279"/>
      <c r="EDR131" s="279"/>
      <c r="EDS131" s="279"/>
      <c r="EDT131" s="279"/>
      <c r="EDU131" s="279"/>
      <c r="EDV131" s="279"/>
      <c r="EDW131" s="279"/>
      <c r="EDX131" s="279"/>
      <c r="EDY131" s="279"/>
      <c r="EDZ131" s="279"/>
      <c r="EEA131" s="279"/>
      <c r="EEB131" s="279"/>
      <c r="EEC131" s="279"/>
      <c r="EED131" s="279"/>
      <c r="EEE131" s="279"/>
      <c r="EEF131" s="279"/>
      <c r="EEG131" s="279"/>
      <c r="EEH131" s="279"/>
      <c r="EEI131" s="279"/>
      <c r="EEJ131" s="279"/>
      <c r="EEK131" s="279"/>
      <c r="EEL131" s="279"/>
      <c r="EEM131" s="279"/>
      <c r="EEN131" s="279"/>
      <c r="EEO131" s="279"/>
      <c r="EEP131" s="279"/>
      <c r="EEQ131" s="279"/>
      <c r="EER131" s="279"/>
      <c r="EES131" s="279"/>
      <c r="EET131" s="279"/>
      <c r="EEU131" s="279"/>
      <c r="EEV131" s="279"/>
      <c r="EEW131" s="279"/>
      <c r="EEX131" s="279"/>
      <c r="EEY131" s="279"/>
      <c r="EEZ131" s="279"/>
      <c r="EFA131" s="279"/>
      <c r="EFB131" s="279"/>
      <c r="EFC131" s="279"/>
      <c r="EFD131" s="279"/>
      <c r="EFE131" s="279"/>
      <c r="EFF131" s="279"/>
      <c r="EFG131" s="279"/>
      <c r="EFH131" s="279"/>
      <c r="EFI131" s="279"/>
      <c r="EFJ131" s="279"/>
      <c r="EFK131" s="279"/>
      <c r="EFL131" s="279"/>
      <c r="EFM131" s="279"/>
      <c r="EFN131" s="279"/>
      <c r="EFO131" s="279"/>
      <c r="EFP131" s="279"/>
      <c r="EFQ131" s="279"/>
      <c r="EFR131" s="279"/>
      <c r="EFS131" s="279"/>
      <c r="EFT131" s="279"/>
      <c r="EFU131" s="279"/>
      <c r="EFV131" s="279"/>
      <c r="EFW131" s="279"/>
      <c r="EFX131" s="279"/>
      <c r="EFY131" s="279"/>
      <c r="EFZ131" s="279"/>
      <c r="EGA131" s="279"/>
      <c r="EGB131" s="279"/>
      <c r="EGC131" s="279"/>
      <c r="EGD131" s="279"/>
      <c r="EGE131" s="279"/>
      <c r="EGF131" s="279"/>
      <c r="EGG131" s="279"/>
      <c r="EGH131" s="279"/>
      <c r="EGI131" s="279"/>
      <c r="EGJ131" s="279"/>
      <c r="EGK131" s="279"/>
      <c r="EGL131" s="279"/>
      <c r="EGM131" s="279"/>
      <c r="EGN131" s="279"/>
      <c r="EGO131" s="279"/>
      <c r="EGP131" s="279"/>
      <c r="EGQ131" s="279"/>
      <c r="EGR131" s="279"/>
      <c r="EGS131" s="279"/>
      <c r="EGT131" s="279"/>
      <c r="EGU131" s="279"/>
      <c r="EGV131" s="279"/>
      <c r="EGW131" s="279"/>
      <c r="EGX131" s="279"/>
      <c r="EGY131" s="279"/>
      <c r="EGZ131" s="279"/>
      <c r="EHA131" s="279"/>
      <c r="EHB131" s="279"/>
      <c r="EHC131" s="279"/>
      <c r="EHD131" s="279"/>
      <c r="EHE131" s="279"/>
      <c r="EHF131" s="279"/>
      <c r="EHG131" s="279"/>
      <c r="EHH131" s="279"/>
      <c r="EHI131" s="279"/>
      <c r="EHJ131" s="279"/>
      <c r="EHK131" s="279"/>
      <c r="EHL131" s="279"/>
      <c r="EHM131" s="279"/>
      <c r="EHN131" s="279"/>
      <c r="EHO131" s="279"/>
      <c r="EHP131" s="279"/>
      <c r="EHQ131" s="279"/>
      <c r="EHR131" s="279"/>
      <c r="EHS131" s="279"/>
      <c r="EHT131" s="279"/>
      <c r="EHU131" s="279"/>
      <c r="EHV131" s="279"/>
      <c r="EHW131" s="279"/>
      <c r="EHX131" s="279"/>
      <c r="EHY131" s="279"/>
      <c r="EHZ131" s="279"/>
      <c r="EIA131" s="279"/>
      <c r="EIB131" s="279"/>
      <c r="EIC131" s="279"/>
      <c r="EID131" s="279"/>
      <c r="EIE131" s="279"/>
      <c r="EIF131" s="279"/>
      <c r="EIG131" s="279"/>
      <c r="EIH131" s="279"/>
      <c r="EII131" s="279"/>
      <c r="EIJ131" s="279"/>
      <c r="EIK131" s="279"/>
      <c r="EIL131" s="279"/>
      <c r="EIM131" s="279"/>
      <c r="EIN131" s="279"/>
      <c r="EIO131" s="279"/>
      <c r="EIP131" s="279"/>
      <c r="EIQ131" s="279"/>
      <c r="EIR131" s="279"/>
      <c r="EIS131" s="279"/>
      <c r="EIT131" s="279"/>
      <c r="EIU131" s="279"/>
      <c r="EIV131" s="279"/>
      <c r="EIW131" s="279"/>
      <c r="EIX131" s="279"/>
      <c r="EIY131" s="279"/>
      <c r="EIZ131" s="279"/>
      <c r="EJA131" s="279"/>
      <c r="EJB131" s="279"/>
      <c r="EJC131" s="279"/>
      <c r="EJD131" s="279"/>
      <c r="EJE131" s="279"/>
      <c r="EJF131" s="279"/>
      <c r="EJG131" s="279"/>
      <c r="EJH131" s="279"/>
      <c r="EJI131" s="279"/>
      <c r="EJJ131" s="279"/>
      <c r="EJK131" s="279"/>
      <c r="EJL131" s="279"/>
      <c r="EJM131" s="279"/>
      <c r="EJN131" s="279"/>
      <c r="EJO131" s="279"/>
      <c r="EJP131" s="279"/>
      <c r="EJQ131" s="279"/>
      <c r="EJR131" s="279"/>
      <c r="EJS131" s="279"/>
      <c r="EJT131" s="279"/>
      <c r="EJU131" s="279"/>
      <c r="EJV131" s="279"/>
      <c r="EJW131" s="279"/>
      <c r="EJX131" s="279"/>
      <c r="EJY131" s="279"/>
      <c r="EJZ131" s="279"/>
      <c r="EKA131" s="279"/>
      <c r="EKB131" s="279"/>
      <c r="EKC131" s="279"/>
      <c r="EKD131" s="279"/>
      <c r="EKE131" s="279"/>
      <c r="EKF131" s="279"/>
      <c r="EKG131" s="279"/>
      <c r="EKH131" s="279"/>
      <c r="EKI131" s="279"/>
      <c r="EKJ131" s="279"/>
      <c r="EKK131" s="279"/>
      <c r="EKL131" s="279"/>
      <c r="EKM131" s="279"/>
      <c r="EKN131" s="279"/>
      <c r="EKO131" s="279"/>
      <c r="EKP131" s="279"/>
      <c r="EKQ131" s="279"/>
      <c r="EKR131" s="279"/>
      <c r="EKS131" s="279"/>
      <c r="EKT131" s="279"/>
      <c r="EKU131" s="279"/>
      <c r="EKV131" s="279"/>
      <c r="EKW131" s="279"/>
      <c r="EKX131" s="279"/>
      <c r="EKY131" s="279"/>
      <c r="EKZ131" s="279"/>
      <c r="ELA131" s="279"/>
      <c r="ELB131" s="279"/>
      <c r="ELC131" s="279"/>
      <c r="ELD131" s="279"/>
      <c r="ELE131" s="279"/>
      <c r="ELF131" s="279"/>
      <c r="ELG131" s="279"/>
      <c r="ELH131" s="279"/>
      <c r="ELI131" s="279"/>
      <c r="ELJ131" s="279"/>
      <c r="ELK131" s="279"/>
      <c r="ELL131" s="279"/>
      <c r="ELM131" s="279"/>
      <c r="ELN131" s="279"/>
      <c r="ELO131" s="279"/>
      <c r="ELP131" s="279"/>
      <c r="ELQ131" s="279"/>
      <c r="ELR131" s="279"/>
      <c r="ELS131" s="279"/>
      <c r="ELT131" s="279"/>
      <c r="ELU131" s="279"/>
      <c r="ELV131" s="279"/>
      <c r="ELW131" s="279"/>
      <c r="ELX131" s="279"/>
      <c r="ELY131" s="279"/>
      <c r="ELZ131" s="279"/>
      <c r="EMA131" s="279"/>
      <c r="EMB131" s="279"/>
      <c r="EMC131" s="279"/>
      <c r="EMD131" s="279"/>
      <c r="EME131" s="279"/>
      <c r="EMF131" s="279"/>
      <c r="EMG131" s="279"/>
      <c r="EMH131" s="279"/>
      <c r="EMI131" s="279"/>
      <c r="EMJ131" s="279"/>
      <c r="EMK131" s="279"/>
      <c r="EML131" s="279"/>
      <c r="EMM131" s="279"/>
      <c r="EMN131" s="279"/>
      <c r="EMO131" s="279"/>
      <c r="EMP131" s="279"/>
      <c r="EMQ131" s="279"/>
      <c r="EMR131" s="279"/>
      <c r="EMS131" s="279"/>
      <c r="EMT131" s="279"/>
      <c r="EMU131" s="279"/>
      <c r="EMV131" s="279"/>
      <c r="EMW131" s="279"/>
      <c r="EMX131" s="279"/>
      <c r="EMY131" s="279"/>
      <c r="EMZ131" s="279"/>
      <c r="ENA131" s="279"/>
      <c r="ENB131" s="279"/>
      <c r="ENC131" s="279"/>
      <c r="END131" s="279"/>
      <c r="ENE131" s="279"/>
      <c r="ENF131" s="279"/>
      <c r="ENG131" s="279"/>
      <c r="ENH131" s="279"/>
      <c r="ENI131" s="279"/>
      <c r="ENJ131" s="279"/>
      <c r="ENK131" s="279"/>
      <c r="ENL131" s="279"/>
      <c r="ENM131" s="279"/>
      <c r="ENN131" s="279"/>
      <c r="ENO131" s="279"/>
      <c r="ENP131" s="279"/>
      <c r="ENQ131" s="279"/>
      <c r="ENR131" s="279"/>
      <c r="ENS131" s="279"/>
      <c r="ENT131" s="279"/>
      <c r="ENU131" s="279"/>
      <c r="ENV131" s="279"/>
      <c r="ENW131" s="279"/>
      <c r="ENX131" s="279"/>
      <c r="ENY131" s="279"/>
      <c r="ENZ131" s="279"/>
      <c r="EOA131" s="279"/>
      <c r="EOB131" s="279"/>
      <c r="EOC131" s="279"/>
      <c r="EOD131" s="279"/>
      <c r="EOE131" s="279"/>
      <c r="EOF131" s="279"/>
      <c r="EOG131" s="279"/>
      <c r="EOH131" s="279"/>
      <c r="EOI131" s="279"/>
      <c r="EOJ131" s="279"/>
      <c r="EOK131" s="279"/>
      <c r="EOL131" s="279"/>
      <c r="EOM131" s="279"/>
      <c r="EON131" s="279"/>
      <c r="EOO131" s="279"/>
      <c r="EOP131" s="279"/>
      <c r="EOQ131" s="279"/>
      <c r="EOR131" s="279"/>
      <c r="EOS131" s="279"/>
      <c r="EOT131" s="279"/>
      <c r="EOU131" s="279"/>
      <c r="EOV131" s="279"/>
      <c r="EOW131" s="279"/>
      <c r="EOX131" s="279"/>
      <c r="EOY131" s="279"/>
      <c r="EOZ131" s="279"/>
      <c r="EPA131" s="279"/>
      <c r="EPB131" s="279"/>
      <c r="EPC131" s="279"/>
      <c r="EPD131" s="279"/>
      <c r="EPE131" s="279"/>
      <c r="EPF131" s="279"/>
      <c r="EPG131" s="279"/>
      <c r="EPH131" s="279"/>
      <c r="EPI131" s="279"/>
      <c r="EPJ131" s="279"/>
      <c r="EPK131" s="279"/>
      <c r="EPL131" s="279"/>
      <c r="EPM131" s="279"/>
      <c r="EPN131" s="279"/>
      <c r="EPO131" s="279"/>
      <c r="EPP131" s="279"/>
      <c r="EPQ131" s="279"/>
      <c r="EPR131" s="279"/>
      <c r="EPS131" s="279"/>
      <c r="EPT131" s="279"/>
      <c r="EPU131" s="279"/>
      <c r="EPV131" s="279"/>
      <c r="EPW131" s="279"/>
      <c r="EPX131" s="279"/>
      <c r="EPY131" s="279"/>
      <c r="EPZ131" s="279"/>
      <c r="EQA131" s="279"/>
      <c r="EQB131" s="279"/>
      <c r="EQC131" s="279"/>
      <c r="EQD131" s="279"/>
      <c r="EQE131" s="279"/>
      <c r="EQF131" s="279"/>
      <c r="EQG131" s="279"/>
      <c r="EQH131" s="279"/>
      <c r="EQI131" s="279"/>
      <c r="EQJ131" s="279"/>
      <c r="EQK131" s="279"/>
      <c r="EQL131" s="279"/>
      <c r="EQM131" s="279"/>
      <c r="EQN131" s="279"/>
      <c r="EQO131" s="279"/>
      <c r="EQP131" s="279"/>
      <c r="EQQ131" s="279"/>
      <c r="EQR131" s="279"/>
      <c r="EQS131" s="279"/>
      <c r="EQT131" s="279"/>
      <c r="EQU131" s="279"/>
      <c r="EQV131" s="279"/>
      <c r="EQW131" s="279"/>
      <c r="EQX131" s="279"/>
      <c r="EQY131" s="279"/>
      <c r="EQZ131" s="279"/>
      <c r="ERA131" s="279"/>
      <c r="ERB131" s="279"/>
      <c r="ERC131" s="279"/>
      <c r="ERD131" s="279"/>
      <c r="ERE131" s="279"/>
      <c r="ERF131" s="279"/>
      <c r="ERG131" s="279"/>
      <c r="ERH131" s="279"/>
      <c r="ERI131" s="279"/>
      <c r="ERJ131" s="279"/>
      <c r="ERK131" s="279"/>
      <c r="ERL131" s="279"/>
      <c r="ERM131" s="279"/>
      <c r="ERN131" s="279"/>
      <c r="ERO131" s="279"/>
      <c r="ERP131" s="279"/>
      <c r="ERQ131" s="279"/>
      <c r="ERR131" s="279"/>
      <c r="ERS131" s="279"/>
      <c r="ERT131" s="279"/>
      <c r="ERU131" s="279"/>
      <c r="ERV131" s="279"/>
      <c r="ERW131" s="279"/>
      <c r="ERX131" s="279"/>
      <c r="ERY131" s="279"/>
      <c r="ERZ131" s="279"/>
      <c r="ESA131" s="279"/>
      <c r="ESB131" s="279"/>
      <c r="ESC131" s="279"/>
      <c r="ESD131" s="279"/>
      <c r="ESE131" s="279"/>
      <c r="ESF131" s="279"/>
      <c r="ESG131" s="279"/>
      <c r="ESH131" s="279"/>
      <c r="ESI131" s="279"/>
      <c r="ESJ131" s="279"/>
      <c r="ESK131" s="279"/>
      <c r="ESL131" s="279"/>
      <c r="ESM131" s="279"/>
      <c r="ESN131" s="279"/>
      <c r="ESO131" s="279"/>
      <c r="ESP131" s="279"/>
      <c r="ESQ131" s="279"/>
      <c r="ESR131" s="279"/>
      <c r="ESS131" s="279"/>
      <c r="EST131" s="279"/>
      <c r="ESU131" s="279"/>
      <c r="ESV131" s="279"/>
      <c r="ESW131" s="279"/>
      <c r="ESX131" s="279"/>
      <c r="ESY131" s="279"/>
      <c r="ESZ131" s="279"/>
      <c r="ETA131" s="279"/>
      <c r="ETB131" s="279"/>
      <c r="ETC131" s="279"/>
      <c r="ETD131" s="279"/>
      <c r="ETE131" s="279"/>
      <c r="ETF131" s="279"/>
      <c r="ETG131" s="279"/>
      <c r="ETH131" s="279"/>
      <c r="ETI131" s="279"/>
      <c r="ETJ131" s="279"/>
      <c r="ETK131" s="279"/>
      <c r="ETL131" s="279"/>
      <c r="ETM131" s="279"/>
      <c r="ETN131" s="279"/>
      <c r="ETO131" s="279"/>
      <c r="ETP131" s="279"/>
      <c r="ETQ131" s="279"/>
      <c r="ETR131" s="279"/>
      <c r="ETS131" s="279"/>
      <c r="ETT131" s="279"/>
      <c r="ETU131" s="279"/>
      <c r="ETV131" s="279"/>
      <c r="ETW131" s="279"/>
      <c r="ETX131" s="279"/>
      <c r="ETY131" s="279"/>
      <c r="ETZ131" s="279"/>
      <c r="EUA131" s="279"/>
      <c r="EUB131" s="279"/>
      <c r="EUC131" s="279"/>
      <c r="EUD131" s="279"/>
      <c r="EUE131" s="279"/>
      <c r="EUF131" s="279"/>
      <c r="EUG131" s="279"/>
      <c r="EUH131" s="279"/>
      <c r="EUI131" s="279"/>
      <c r="EUJ131" s="279"/>
      <c r="EUK131" s="279"/>
      <c r="EUL131" s="279"/>
      <c r="EUM131" s="279"/>
      <c r="EUN131" s="279"/>
      <c r="EUO131" s="279"/>
      <c r="EUP131" s="279"/>
      <c r="EUQ131" s="279"/>
      <c r="EUR131" s="279"/>
      <c r="EUS131" s="279"/>
      <c r="EUT131" s="279"/>
      <c r="EUU131" s="279"/>
      <c r="EUV131" s="279"/>
      <c r="EUW131" s="279"/>
      <c r="EUX131" s="279"/>
      <c r="EUY131" s="279"/>
      <c r="EUZ131" s="279"/>
      <c r="EVA131" s="279"/>
      <c r="EVB131" s="279"/>
      <c r="EVC131" s="279"/>
      <c r="EVD131" s="279"/>
      <c r="EVE131" s="279"/>
      <c r="EVF131" s="279"/>
      <c r="EVG131" s="279"/>
      <c r="EVH131" s="279"/>
      <c r="EVI131" s="279"/>
      <c r="EVJ131" s="279"/>
      <c r="EVK131" s="279"/>
      <c r="EVL131" s="279"/>
      <c r="EVM131" s="279"/>
      <c r="EVN131" s="279"/>
      <c r="EVO131" s="279"/>
      <c r="EVP131" s="279"/>
      <c r="EVQ131" s="279"/>
      <c r="EVR131" s="279"/>
      <c r="EVS131" s="279"/>
      <c r="EVT131" s="279"/>
      <c r="EVU131" s="279"/>
      <c r="EVV131" s="279"/>
      <c r="EVW131" s="279"/>
      <c r="EVX131" s="279"/>
      <c r="EVY131" s="279"/>
      <c r="EVZ131" s="279"/>
      <c r="EWA131" s="279"/>
      <c r="EWB131" s="279"/>
      <c r="EWC131" s="279"/>
      <c r="EWD131" s="279"/>
      <c r="EWE131" s="279"/>
      <c r="EWF131" s="279"/>
      <c r="EWG131" s="279"/>
      <c r="EWH131" s="279"/>
      <c r="EWI131" s="279"/>
      <c r="EWJ131" s="279"/>
      <c r="EWK131" s="279"/>
      <c r="EWL131" s="279"/>
      <c r="EWM131" s="279"/>
      <c r="EWN131" s="279"/>
      <c r="EWO131" s="279"/>
      <c r="EWP131" s="279"/>
      <c r="EWQ131" s="279"/>
      <c r="EWR131" s="279"/>
      <c r="EWS131" s="279"/>
      <c r="EWT131" s="279"/>
      <c r="EWU131" s="279"/>
      <c r="EWV131" s="279"/>
      <c r="EWW131" s="279"/>
      <c r="EWX131" s="279"/>
      <c r="EWY131" s="279"/>
      <c r="EWZ131" s="279"/>
      <c r="EXA131" s="279"/>
      <c r="EXB131" s="279"/>
      <c r="EXC131" s="279"/>
      <c r="EXD131" s="279"/>
      <c r="EXE131" s="279"/>
      <c r="EXF131" s="279"/>
      <c r="EXG131" s="279"/>
      <c r="EXH131" s="279"/>
      <c r="EXI131" s="279"/>
      <c r="EXJ131" s="279"/>
      <c r="EXK131" s="279"/>
      <c r="EXL131" s="279"/>
      <c r="EXM131" s="279"/>
      <c r="EXN131" s="279"/>
      <c r="EXO131" s="279"/>
      <c r="EXP131" s="279"/>
      <c r="EXQ131" s="279"/>
      <c r="EXR131" s="279"/>
      <c r="EXS131" s="279"/>
      <c r="EXT131" s="279"/>
      <c r="EXU131" s="279"/>
      <c r="EXV131" s="279"/>
      <c r="EXW131" s="279"/>
      <c r="EXX131" s="279"/>
      <c r="EXY131" s="279"/>
      <c r="EXZ131" s="279"/>
      <c r="EYA131" s="279"/>
      <c r="EYB131" s="279"/>
      <c r="EYC131" s="279"/>
      <c r="EYD131" s="279"/>
      <c r="EYE131" s="279"/>
      <c r="EYF131" s="279"/>
      <c r="EYG131" s="279"/>
      <c r="EYH131" s="279"/>
      <c r="EYI131" s="279"/>
      <c r="EYJ131" s="279"/>
      <c r="EYK131" s="279"/>
      <c r="EYL131" s="279"/>
      <c r="EYM131" s="279"/>
      <c r="EYN131" s="279"/>
      <c r="EYO131" s="279"/>
      <c r="EYP131" s="279"/>
      <c r="EYQ131" s="279"/>
      <c r="EYR131" s="279"/>
      <c r="EYS131" s="279"/>
      <c r="EYT131" s="279"/>
      <c r="EYU131" s="279"/>
      <c r="EYV131" s="279"/>
      <c r="EYW131" s="279"/>
      <c r="EYX131" s="279"/>
      <c r="EYY131" s="279"/>
      <c r="EYZ131" s="279"/>
      <c r="EZA131" s="279"/>
      <c r="EZB131" s="279"/>
      <c r="EZC131" s="279"/>
      <c r="EZD131" s="279"/>
      <c r="EZE131" s="279"/>
      <c r="EZF131" s="279"/>
      <c r="EZG131" s="279"/>
      <c r="EZH131" s="279"/>
      <c r="EZI131" s="279"/>
      <c r="EZJ131" s="279"/>
      <c r="EZK131" s="279"/>
      <c r="EZL131" s="279"/>
      <c r="EZM131" s="279"/>
      <c r="EZN131" s="279"/>
      <c r="EZO131" s="279"/>
      <c r="EZP131" s="279"/>
      <c r="EZQ131" s="279"/>
      <c r="EZR131" s="279"/>
      <c r="EZS131" s="279"/>
      <c r="EZT131" s="279"/>
      <c r="EZU131" s="279"/>
      <c r="EZV131" s="279"/>
      <c r="EZW131" s="279"/>
      <c r="EZX131" s="279"/>
      <c r="EZY131" s="279"/>
      <c r="EZZ131" s="279"/>
      <c r="FAA131" s="279"/>
      <c r="FAB131" s="279"/>
      <c r="FAC131" s="279"/>
      <c r="FAD131" s="279"/>
      <c r="FAE131" s="279"/>
      <c r="FAF131" s="279"/>
      <c r="FAG131" s="279"/>
      <c r="FAH131" s="279"/>
      <c r="FAI131" s="279"/>
      <c r="FAJ131" s="279"/>
      <c r="FAK131" s="279"/>
      <c r="FAL131" s="279"/>
      <c r="FAM131" s="279"/>
      <c r="FAN131" s="279"/>
      <c r="FAO131" s="279"/>
      <c r="FAP131" s="279"/>
      <c r="FAQ131" s="279"/>
      <c r="FAR131" s="279"/>
      <c r="FAS131" s="279"/>
      <c r="FAT131" s="279"/>
      <c r="FAU131" s="279"/>
      <c r="FAV131" s="279"/>
      <c r="FAW131" s="279"/>
      <c r="FAX131" s="279"/>
      <c r="FAY131" s="279"/>
      <c r="FAZ131" s="279"/>
      <c r="FBA131" s="279"/>
      <c r="FBB131" s="279"/>
      <c r="FBC131" s="279"/>
      <c r="FBD131" s="279"/>
      <c r="FBE131" s="279"/>
      <c r="FBF131" s="279"/>
      <c r="FBG131" s="279"/>
      <c r="FBH131" s="279"/>
      <c r="FBI131" s="279"/>
      <c r="FBJ131" s="279"/>
      <c r="FBK131" s="279"/>
      <c r="FBL131" s="279"/>
      <c r="FBM131" s="279"/>
      <c r="FBN131" s="279"/>
      <c r="FBO131" s="279"/>
      <c r="FBP131" s="279"/>
      <c r="FBQ131" s="279"/>
      <c r="FBR131" s="279"/>
      <c r="FBS131" s="279"/>
      <c r="FBT131" s="279"/>
      <c r="FBU131" s="279"/>
      <c r="FBV131" s="279"/>
      <c r="FBW131" s="279"/>
      <c r="FBX131" s="279"/>
      <c r="FBY131" s="279"/>
      <c r="FBZ131" s="279"/>
      <c r="FCA131" s="279"/>
      <c r="FCB131" s="279"/>
      <c r="FCC131" s="279"/>
      <c r="FCD131" s="279"/>
      <c r="FCE131" s="279"/>
      <c r="FCF131" s="279"/>
      <c r="FCG131" s="279"/>
      <c r="FCH131" s="279"/>
      <c r="FCI131" s="279"/>
      <c r="FCJ131" s="279"/>
      <c r="FCK131" s="279"/>
      <c r="FCL131" s="279"/>
      <c r="FCM131" s="279"/>
      <c r="FCN131" s="279"/>
      <c r="FCO131" s="279"/>
      <c r="FCP131" s="279"/>
      <c r="FCQ131" s="279"/>
      <c r="FCR131" s="279"/>
      <c r="FCS131" s="279"/>
      <c r="FCT131" s="279"/>
      <c r="FCU131" s="279"/>
      <c r="FCV131" s="279"/>
      <c r="FCW131" s="279"/>
      <c r="FCX131" s="279"/>
      <c r="FCY131" s="279"/>
      <c r="FCZ131" s="279"/>
      <c r="FDA131" s="279"/>
      <c r="FDB131" s="279"/>
      <c r="FDC131" s="279"/>
      <c r="FDD131" s="279"/>
      <c r="FDE131" s="279"/>
      <c r="FDF131" s="279"/>
      <c r="FDG131" s="279"/>
      <c r="FDH131" s="279"/>
      <c r="FDI131" s="279"/>
      <c r="FDJ131" s="279"/>
      <c r="FDK131" s="279"/>
      <c r="FDL131" s="279"/>
      <c r="FDM131" s="279"/>
      <c r="FDN131" s="279"/>
      <c r="FDO131" s="279"/>
      <c r="FDP131" s="279"/>
      <c r="FDQ131" s="279"/>
      <c r="FDR131" s="279"/>
      <c r="FDS131" s="279"/>
      <c r="FDT131" s="279"/>
      <c r="FDU131" s="279"/>
      <c r="FDV131" s="279"/>
      <c r="FDW131" s="279"/>
      <c r="FDX131" s="279"/>
      <c r="FDY131" s="279"/>
      <c r="FDZ131" s="279"/>
      <c r="FEA131" s="279"/>
      <c r="FEB131" s="279"/>
      <c r="FEC131" s="279"/>
      <c r="FED131" s="279"/>
      <c r="FEE131" s="279"/>
      <c r="FEF131" s="279"/>
      <c r="FEG131" s="279"/>
      <c r="FEH131" s="279"/>
      <c r="FEI131" s="279"/>
      <c r="FEJ131" s="279"/>
      <c r="FEK131" s="279"/>
      <c r="FEL131" s="279"/>
      <c r="FEM131" s="279"/>
      <c r="FEN131" s="279"/>
      <c r="FEO131" s="279"/>
      <c r="FEP131" s="279"/>
      <c r="FEQ131" s="279"/>
      <c r="FER131" s="279"/>
      <c r="FES131" s="279"/>
      <c r="FET131" s="279"/>
      <c r="FEU131" s="279"/>
      <c r="FEV131" s="279"/>
      <c r="FEW131" s="279"/>
      <c r="FEX131" s="279"/>
      <c r="FEY131" s="279"/>
      <c r="FEZ131" s="279"/>
      <c r="FFA131" s="279"/>
      <c r="FFB131" s="279"/>
      <c r="FFC131" s="279"/>
      <c r="FFD131" s="279"/>
      <c r="FFE131" s="279"/>
      <c r="FFF131" s="279"/>
      <c r="FFG131" s="279"/>
      <c r="FFH131" s="279"/>
      <c r="FFI131" s="279"/>
      <c r="FFJ131" s="279"/>
      <c r="FFK131" s="279"/>
      <c r="FFL131" s="279"/>
      <c r="FFM131" s="279"/>
      <c r="FFN131" s="279"/>
      <c r="FFO131" s="279"/>
      <c r="FFP131" s="279"/>
      <c r="FFQ131" s="279"/>
      <c r="FFR131" s="279"/>
      <c r="FFS131" s="279"/>
      <c r="FFT131" s="279"/>
      <c r="FFU131" s="279"/>
      <c r="FFV131" s="279"/>
      <c r="FFW131" s="279"/>
      <c r="FFX131" s="279"/>
      <c r="FFY131" s="279"/>
      <c r="FFZ131" s="279"/>
      <c r="FGA131" s="279"/>
      <c r="FGB131" s="279"/>
      <c r="FGC131" s="279"/>
      <c r="FGD131" s="279"/>
      <c r="FGE131" s="279"/>
      <c r="FGF131" s="279"/>
      <c r="FGG131" s="279"/>
      <c r="FGH131" s="279"/>
      <c r="FGI131" s="279"/>
      <c r="FGJ131" s="279"/>
      <c r="FGK131" s="279"/>
      <c r="FGL131" s="279"/>
      <c r="FGM131" s="279"/>
      <c r="FGN131" s="279"/>
      <c r="FGO131" s="279"/>
      <c r="FGP131" s="279"/>
      <c r="FGQ131" s="279"/>
      <c r="FGR131" s="279"/>
      <c r="FGS131" s="279"/>
      <c r="FGT131" s="279"/>
      <c r="FGU131" s="279"/>
      <c r="FGV131" s="279"/>
      <c r="FGW131" s="279"/>
      <c r="FGX131" s="279"/>
      <c r="FGY131" s="279"/>
      <c r="FGZ131" s="279"/>
      <c r="FHA131" s="279"/>
      <c r="FHB131" s="279"/>
      <c r="FHC131" s="279"/>
      <c r="FHD131" s="279"/>
      <c r="FHE131" s="279"/>
      <c r="FHF131" s="279"/>
      <c r="FHG131" s="279"/>
      <c r="FHH131" s="279"/>
      <c r="FHI131" s="279"/>
      <c r="FHJ131" s="279"/>
      <c r="FHK131" s="279"/>
      <c r="FHL131" s="279"/>
      <c r="FHM131" s="279"/>
      <c r="FHN131" s="279"/>
      <c r="FHO131" s="279"/>
      <c r="FHP131" s="279"/>
      <c r="FHQ131" s="279"/>
      <c r="FHR131" s="279"/>
      <c r="FHS131" s="279"/>
      <c r="FHT131" s="279"/>
      <c r="FHU131" s="279"/>
      <c r="FHV131" s="279"/>
      <c r="FHW131" s="279"/>
      <c r="FHX131" s="279"/>
      <c r="FHY131" s="279"/>
      <c r="FHZ131" s="279"/>
      <c r="FIA131" s="279"/>
      <c r="FIB131" s="279"/>
      <c r="FIC131" s="279"/>
      <c r="FID131" s="279"/>
      <c r="FIE131" s="279"/>
      <c r="FIF131" s="279"/>
      <c r="FIG131" s="279"/>
      <c r="FIH131" s="279"/>
      <c r="FII131" s="279"/>
      <c r="FIJ131" s="279"/>
      <c r="FIK131" s="279"/>
      <c r="FIL131" s="279"/>
      <c r="FIM131" s="279"/>
      <c r="FIN131" s="279"/>
      <c r="FIO131" s="279"/>
      <c r="FIP131" s="279"/>
      <c r="FIQ131" s="279"/>
      <c r="FIR131" s="279"/>
      <c r="FIS131" s="279"/>
      <c r="FIT131" s="279"/>
      <c r="FIU131" s="279"/>
      <c r="FIV131" s="279"/>
      <c r="FIW131" s="279"/>
      <c r="FIX131" s="279"/>
      <c r="FIY131" s="279"/>
      <c r="FIZ131" s="279"/>
      <c r="FJA131" s="279"/>
      <c r="FJB131" s="279"/>
      <c r="FJC131" s="279"/>
      <c r="FJD131" s="279"/>
      <c r="FJE131" s="279"/>
      <c r="FJF131" s="279"/>
      <c r="FJG131" s="279"/>
      <c r="FJH131" s="279"/>
      <c r="FJI131" s="279"/>
      <c r="FJJ131" s="279"/>
      <c r="FJK131" s="279"/>
      <c r="FJL131" s="279"/>
      <c r="FJM131" s="279"/>
      <c r="FJN131" s="279"/>
      <c r="FJO131" s="279"/>
      <c r="FJP131" s="279"/>
      <c r="FJQ131" s="279"/>
      <c r="FJR131" s="279"/>
      <c r="FJS131" s="279"/>
      <c r="FJT131" s="279"/>
      <c r="FJU131" s="279"/>
      <c r="FJV131" s="279"/>
      <c r="FJW131" s="279"/>
      <c r="FJX131" s="279"/>
      <c r="FJY131" s="279"/>
      <c r="FJZ131" s="279"/>
      <c r="FKA131" s="279"/>
      <c r="FKB131" s="279"/>
      <c r="FKC131" s="279"/>
      <c r="FKD131" s="279"/>
      <c r="FKE131" s="279"/>
      <c r="FKF131" s="279"/>
      <c r="FKG131" s="279"/>
      <c r="FKH131" s="279"/>
      <c r="FKI131" s="279"/>
      <c r="FKJ131" s="279"/>
      <c r="FKK131" s="279"/>
      <c r="FKL131" s="279"/>
      <c r="FKM131" s="279"/>
      <c r="FKN131" s="279"/>
      <c r="FKO131" s="279"/>
      <c r="FKP131" s="279"/>
      <c r="FKQ131" s="279"/>
      <c r="FKR131" s="279"/>
      <c r="FKS131" s="279"/>
      <c r="FKT131" s="279"/>
      <c r="FKU131" s="279"/>
      <c r="FKV131" s="279"/>
      <c r="FKW131" s="279"/>
      <c r="FKX131" s="279"/>
      <c r="FKY131" s="279"/>
      <c r="FKZ131" s="279"/>
      <c r="FLA131" s="279"/>
      <c r="FLB131" s="279"/>
      <c r="FLC131" s="279"/>
      <c r="FLD131" s="279"/>
      <c r="FLE131" s="279"/>
      <c r="FLF131" s="279"/>
      <c r="FLG131" s="279"/>
      <c r="FLH131" s="279"/>
      <c r="FLI131" s="279"/>
      <c r="FLJ131" s="279"/>
      <c r="FLK131" s="279"/>
      <c r="FLL131" s="279"/>
      <c r="FLM131" s="279"/>
      <c r="FLN131" s="279"/>
      <c r="FLO131" s="279"/>
      <c r="FLP131" s="279"/>
      <c r="FLQ131" s="279"/>
      <c r="FLR131" s="279"/>
      <c r="FLS131" s="279"/>
      <c r="FLT131" s="279"/>
      <c r="FLU131" s="279"/>
      <c r="FLV131" s="279"/>
      <c r="FLW131" s="279"/>
      <c r="FLX131" s="279"/>
      <c r="FLY131" s="279"/>
      <c r="FLZ131" s="279"/>
      <c r="FMA131" s="279"/>
      <c r="FMB131" s="279"/>
      <c r="FMC131" s="279"/>
      <c r="FMD131" s="279"/>
      <c r="FME131" s="279"/>
      <c r="FMF131" s="279"/>
      <c r="FMG131" s="279"/>
      <c r="FMH131" s="279"/>
      <c r="FMI131" s="279"/>
      <c r="FMJ131" s="279"/>
      <c r="FMK131" s="279"/>
      <c r="FML131" s="279"/>
      <c r="FMM131" s="279"/>
      <c r="FMN131" s="279"/>
      <c r="FMO131" s="279"/>
      <c r="FMP131" s="279"/>
      <c r="FMQ131" s="279"/>
      <c r="FMR131" s="279"/>
      <c r="FMS131" s="279"/>
      <c r="FMT131" s="279"/>
      <c r="FMU131" s="279"/>
      <c r="FMV131" s="279"/>
      <c r="FMW131" s="279"/>
      <c r="FMX131" s="279"/>
      <c r="FMY131" s="279"/>
      <c r="FMZ131" s="279"/>
      <c r="FNA131" s="279"/>
      <c r="FNB131" s="279"/>
      <c r="FNC131" s="279"/>
      <c r="FND131" s="279"/>
      <c r="FNE131" s="279"/>
      <c r="FNF131" s="279"/>
      <c r="FNG131" s="279"/>
      <c r="FNH131" s="279"/>
      <c r="FNI131" s="279"/>
      <c r="FNJ131" s="279"/>
      <c r="FNK131" s="279"/>
      <c r="FNL131" s="279"/>
      <c r="FNM131" s="279"/>
      <c r="FNN131" s="279"/>
      <c r="FNO131" s="279"/>
      <c r="FNP131" s="279"/>
      <c r="FNQ131" s="279"/>
      <c r="FNR131" s="279"/>
      <c r="FNS131" s="279"/>
      <c r="FNT131" s="279"/>
      <c r="FNU131" s="279"/>
      <c r="FNV131" s="279"/>
      <c r="FNW131" s="279"/>
      <c r="FNX131" s="279"/>
      <c r="FNY131" s="279"/>
      <c r="FNZ131" s="279"/>
      <c r="FOA131" s="279"/>
      <c r="FOB131" s="279"/>
      <c r="FOC131" s="279"/>
      <c r="FOD131" s="279"/>
      <c r="FOE131" s="279"/>
      <c r="FOF131" s="279"/>
      <c r="FOG131" s="279"/>
      <c r="FOH131" s="279"/>
      <c r="FOI131" s="279"/>
      <c r="FOJ131" s="279"/>
      <c r="FOK131" s="279"/>
      <c r="FOL131" s="279"/>
      <c r="FOM131" s="279"/>
      <c r="FON131" s="279"/>
      <c r="FOO131" s="279"/>
      <c r="FOP131" s="279"/>
      <c r="FOQ131" s="279"/>
      <c r="FOR131" s="279"/>
      <c r="FOS131" s="279"/>
      <c r="FOT131" s="279"/>
      <c r="FOU131" s="279"/>
      <c r="FOV131" s="279"/>
      <c r="FOW131" s="279"/>
      <c r="FOX131" s="279"/>
      <c r="FOY131" s="279"/>
      <c r="FOZ131" s="279"/>
      <c r="FPA131" s="279"/>
      <c r="FPB131" s="279"/>
      <c r="FPC131" s="279"/>
      <c r="FPD131" s="279"/>
      <c r="FPE131" s="279"/>
      <c r="FPF131" s="279"/>
      <c r="FPG131" s="279"/>
      <c r="FPH131" s="279"/>
      <c r="FPI131" s="279"/>
      <c r="FPJ131" s="279"/>
      <c r="FPK131" s="279"/>
      <c r="FPL131" s="279"/>
      <c r="FPM131" s="279"/>
      <c r="FPN131" s="279"/>
      <c r="FPO131" s="279"/>
      <c r="FPP131" s="279"/>
      <c r="FPQ131" s="279"/>
      <c r="FPR131" s="279"/>
      <c r="FPS131" s="279"/>
      <c r="FPT131" s="279"/>
      <c r="FPU131" s="279"/>
      <c r="FPV131" s="279"/>
      <c r="FPW131" s="279"/>
      <c r="FPX131" s="279"/>
      <c r="FPY131" s="279"/>
      <c r="FPZ131" s="279"/>
      <c r="FQA131" s="279"/>
      <c r="FQB131" s="279"/>
      <c r="FQC131" s="279"/>
      <c r="FQD131" s="279"/>
      <c r="FQE131" s="279"/>
      <c r="FQF131" s="279"/>
      <c r="FQG131" s="279"/>
      <c r="FQH131" s="279"/>
      <c r="FQI131" s="279"/>
      <c r="FQJ131" s="279"/>
      <c r="FQK131" s="279"/>
      <c r="FQL131" s="279"/>
      <c r="FQM131" s="279"/>
      <c r="FQN131" s="279"/>
      <c r="FQO131" s="279"/>
      <c r="FQP131" s="279"/>
      <c r="FQQ131" s="279"/>
      <c r="FQR131" s="279"/>
      <c r="FQS131" s="279"/>
      <c r="FQT131" s="279"/>
      <c r="FQU131" s="279"/>
      <c r="FQV131" s="279"/>
      <c r="FQW131" s="279"/>
      <c r="FQX131" s="279"/>
      <c r="FQY131" s="279"/>
      <c r="FQZ131" s="279"/>
      <c r="FRA131" s="279"/>
      <c r="FRB131" s="279"/>
      <c r="FRC131" s="279"/>
      <c r="FRD131" s="279"/>
      <c r="FRE131" s="279"/>
      <c r="FRF131" s="279"/>
      <c r="FRG131" s="279"/>
      <c r="FRH131" s="279"/>
      <c r="FRI131" s="279"/>
      <c r="FRJ131" s="279"/>
      <c r="FRK131" s="279"/>
      <c r="FRL131" s="279"/>
      <c r="FRM131" s="279"/>
      <c r="FRN131" s="279"/>
      <c r="FRO131" s="279"/>
      <c r="FRP131" s="279"/>
      <c r="FRQ131" s="279"/>
      <c r="FRR131" s="279"/>
      <c r="FRS131" s="279"/>
      <c r="FRT131" s="279"/>
      <c r="FRU131" s="279"/>
      <c r="FRV131" s="279"/>
      <c r="FRW131" s="279"/>
      <c r="FRX131" s="279"/>
      <c r="FRY131" s="279"/>
      <c r="FRZ131" s="279"/>
      <c r="FSA131" s="279"/>
      <c r="FSB131" s="279"/>
      <c r="FSC131" s="279"/>
      <c r="FSD131" s="279"/>
      <c r="FSE131" s="279"/>
      <c r="FSF131" s="279"/>
      <c r="FSG131" s="279"/>
      <c r="FSH131" s="279"/>
      <c r="FSI131" s="279"/>
      <c r="FSJ131" s="279"/>
      <c r="FSK131" s="279"/>
      <c r="FSL131" s="279"/>
      <c r="FSM131" s="279"/>
      <c r="FSN131" s="279"/>
      <c r="FSO131" s="279"/>
      <c r="FSP131" s="279"/>
      <c r="FSQ131" s="279"/>
      <c r="FSR131" s="279"/>
      <c r="FSS131" s="279"/>
      <c r="FST131" s="279"/>
      <c r="FSU131" s="279"/>
      <c r="FSV131" s="279"/>
      <c r="FSW131" s="279"/>
      <c r="FSX131" s="279"/>
      <c r="FSY131" s="279"/>
      <c r="FSZ131" s="279"/>
      <c r="FTA131" s="279"/>
      <c r="FTB131" s="279"/>
      <c r="FTC131" s="279"/>
      <c r="FTD131" s="279"/>
      <c r="FTE131" s="279"/>
      <c r="FTF131" s="279"/>
      <c r="FTG131" s="279"/>
      <c r="FTH131" s="279"/>
      <c r="FTI131" s="279"/>
      <c r="FTJ131" s="279"/>
      <c r="FTK131" s="279"/>
      <c r="FTL131" s="279"/>
      <c r="FTM131" s="279"/>
      <c r="FTN131" s="279"/>
      <c r="FTO131" s="279"/>
      <c r="FTP131" s="279"/>
      <c r="FTQ131" s="279"/>
      <c r="FTR131" s="279"/>
      <c r="FTS131" s="279"/>
      <c r="FTT131" s="279"/>
      <c r="FTU131" s="279"/>
      <c r="FTV131" s="279"/>
      <c r="FTW131" s="279"/>
      <c r="FTX131" s="279"/>
      <c r="FTY131" s="279"/>
      <c r="FTZ131" s="279"/>
      <c r="FUA131" s="279"/>
      <c r="FUB131" s="279"/>
      <c r="FUC131" s="279"/>
      <c r="FUD131" s="279"/>
      <c r="FUE131" s="279"/>
      <c r="FUF131" s="279"/>
      <c r="FUG131" s="279"/>
      <c r="FUH131" s="279"/>
      <c r="FUI131" s="279"/>
      <c r="FUJ131" s="279"/>
      <c r="FUK131" s="279"/>
      <c r="FUL131" s="279"/>
      <c r="FUM131" s="279"/>
      <c r="FUN131" s="279"/>
      <c r="FUO131" s="279"/>
      <c r="FUP131" s="279"/>
      <c r="FUQ131" s="279"/>
      <c r="FUR131" s="279"/>
      <c r="FUS131" s="279"/>
      <c r="FUT131" s="279"/>
      <c r="FUU131" s="279"/>
      <c r="FUV131" s="279"/>
      <c r="FUW131" s="279"/>
      <c r="FUX131" s="279"/>
      <c r="FUY131" s="279"/>
      <c r="FUZ131" s="279"/>
      <c r="FVA131" s="279"/>
      <c r="FVB131" s="279"/>
      <c r="FVC131" s="279"/>
      <c r="FVD131" s="279"/>
      <c r="FVE131" s="279"/>
      <c r="FVF131" s="279"/>
      <c r="FVG131" s="279"/>
      <c r="FVH131" s="279"/>
      <c r="FVI131" s="279"/>
      <c r="FVJ131" s="279"/>
      <c r="FVK131" s="279"/>
      <c r="FVL131" s="279"/>
      <c r="FVM131" s="279"/>
      <c r="FVN131" s="279"/>
      <c r="FVO131" s="279"/>
      <c r="FVP131" s="279"/>
      <c r="FVQ131" s="279"/>
      <c r="FVR131" s="279"/>
      <c r="FVS131" s="279"/>
      <c r="FVT131" s="279"/>
      <c r="FVU131" s="279"/>
      <c r="FVV131" s="279"/>
      <c r="FVW131" s="279"/>
      <c r="FVX131" s="279"/>
      <c r="FVY131" s="279"/>
      <c r="FVZ131" s="279"/>
      <c r="FWA131" s="279"/>
      <c r="FWB131" s="279"/>
      <c r="FWC131" s="279"/>
      <c r="FWD131" s="279"/>
      <c r="FWE131" s="279"/>
      <c r="FWF131" s="279"/>
      <c r="FWG131" s="279"/>
      <c r="FWH131" s="279"/>
      <c r="FWI131" s="279"/>
      <c r="FWJ131" s="279"/>
      <c r="FWK131" s="279"/>
      <c r="FWL131" s="279"/>
      <c r="FWM131" s="279"/>
      <c r="FWN131" s="279"/>
      <c r="FWO131" s="279"/>
      <c r="FWP131" s="279"/>
      <c r="FWQ131" s="279"/>
      <c r="FWR131" s="279"/>
      <c r="FWS131" s="279"/>
      <c r="FWT131" s="279"/>
      <c r="FWU131" s="279"/>
      <c r="FWV131" s="279"/>
      <c r="FWW131" s="279"/>
      <c r="FWX131" s="279"/>
      <c r="FWY131" s="279"/>
      <c r="FWZ131" s="279"/>
      <c r="FXA131" s="279"/>
      <c r="FXB131" s="279"/>
      <c r="FXC131" s="279"/>
      <c r="FXD131" s="279"/>
      <c r="FXE131" s="279"/>
      <c r="FXF131" s="279"/>
      <c r="FXG131" s="279"/>
      <c r="FXH131" s="279"/>
      <c r="FXI131" s="279"/>
      <c r="FXJ131" s="279"/>
      <c r="FXK131" s="279"/>
      <c r="FXL131" s="279"/>
      <c r="FXM131" s="279"/>
      <c r="FXN131" s="279"/>
      <c r="FXO131" s="279"/>
      <c r="FXP131" s="279"/>
      <c r="FXQ131" s="279"/>
      <c r="FXR131" s="279"/>
      <c r="FXS131" s="279"/>
      <c r="FXT131" s="279"/>
      <c r="FXU131" s="279"/>
      <c r="FXV131" s="279"/>
      <c r="FXW131" s="279"/>
      <c r="FXX131" s="279"/>
      <c r="FXY131" s="279"/>
      <c r="FXZ131" s="279"/>
      <c r="FYA131" s="279"/>
      <c r="FYB131" s="279"/>
      <c r="FYC131" s="279"/>
      <c r="FYD131" s="279"/>
      <c r="FYE131" s="279"/>
      <c r="FYF131" s="279"/>
      <c r="FYG131" s="279"/>
      <c r="FYH131" s="279"/>
      <c r="FYI131" s="279"/>
      <c r="FYJ131" s="279"/>
      <c r="FYK131" s="279"/>
      <c r="FYL131" s="279"/>
      <c r="FYM131" s="279"/>
      <c r="FYN131" s="279"/>
      <c r="FYO131" s="279"/>
      <c r="FYP131" s="279"/>
      <c r="FYQ131" s="279"/>
      <c r="FYR131" s="279"/>
      <c r="FYS131" s="279"/>
      <c r="FYT131" s="279"/>
      <c r="FYU131" s="279"/>
      <c r="FYV131" s="279"/>
      <c r="FYW131" s="279"/>
      <c r="FYX131" s="279"/>
      <c r="FYY131" s="279"/>
      <c r="FYZ131" s="279"/>
      <c r="FZA131" s="279"/>
      <c r="FZB131" s="279"/>
      <c r="FZC131" s="279"/>
      <c r="FZD131" s="279"/>
      <c r="FZE131" s="279"/>
      <c r="FZF131" s="279"/>
      <c r="FZG131" s="279"/>
      <c r="FZH131" s="279"/>
      <c r="FZI131" s="279"/>
      <c r="FZJ131" s="279"/>
      <c r="FZK131" s="279"/>
      <c r="FZL131" s="279"/>
      <c r="FZM131" s="279"/>
      <c r="FZN131" s="279"/>
      <c r="FZO131" s="279"/>
      <c r="FZP131" s="279"/>
      <c r="FZQ131" s="279"/>
      <c r="FZR131" s="279"/>
      <c r="FZS131" s="279"/>
      <c r="FZT131" s="279"/>
      <c r="FZU131" s="279"/>
      <c r="FZV131" s="279"/>
      <c r="FZW131" s="279"/>
      <c r="FZX131" s="279"/>
      <c r="FZY131" s="279"/>
      <c r="FZZ131" s="279"/>
      <c r="GAA131" s="279"/>
      <c r="GAB131" s="279"/>
      <c r="GAC131" s="279"/>
      <c r="GAD131" s="279"/>
      <c r="GAE131" s="279"/>
      <c r="GAF131" s="279"/>
      <c r="GAG131" s="279"/>
      <c r="GAH131" s="279"/>
      <c r="GAI131" s="279"/>
      <c r="GAJ131" s="279"/>
      <c r="GAK131" s="279"/>
      <c r="GAL131" s="279"/>
      <c r="GAM131" s="279"/>
      <c r="GAN131" s="279"/>
      <c r="GAO131" s="279"/>
      <c r="GAP131" s="279"/>
      <c r="GAQ131" s="279"/>
      <c r="GAR131" s="279"/>
      <c r="GAS131" s="279"/>
      <c r="GAT131" s="279"/>
      <c r="GAU131" s="279"/>
      <c r="GAV131" s="279"/>
      <c r="GAW131" s="279"/>
      <c r="GAX131" s="279"/>
      <c r="GAY131" s="279"/>
      <c r="GAZ131" s="279"/>
      <c r="GBA131" s="279"/>
      <c r="GBB131" s="279"/>
      <c r="GBC131" s="279"/>
      <c r="GBD131" s="279"/>
      <c r="GBE131" s="279"/>
      <c r="GBF131" s="279"/>
      <c r="GBG131" s="279"/>
      <c r="GBH131" s="279"/>
      <c r="GBI131" s="279"/>
      <c r="GBJ131" s="279"/>
      <c r="GBK131" s="279"/>
      <c r="GBL131" s="279"/>
      <c r="GBM131" s="279"/>
      <c r="GBN131" s="279"/>
      <c r="GBO131" s="279"/>
      <c r="GBP131" s="279"/>
      <c r="GBQ131" s="279"/>
      <c r="GBR131" s="279"/>
      <c r="GBS131" s="279"/>
      <c r="GBT131" s="279"/>
      <c r="GBU131" s="279"/>
      <c r="GBV131" s="279"/>
      <c r="GBW131" s="279"/>
      <c r="GBX131" s="279"/>
      <c r="GBY131" s="279"/>
      <c r="GBZ131" s="279"/>
      <c r="GCA131" s="279"/>
      <c r="GCB131" s="279"/>
      <c r="GCC131" s="279"/>
      <c r="GCD131" s="279"/>
      <c r="GCE131" s="279"/>
      <c r="GCF131" s="279"/>
      <c r="GCG131" s="279"/>
      <c r="GCH131" s="279"/>
      <c r="GCI131" s="279"/>
      <c r="GCJ131" s="279"/>
      <c r="GCK131" s="279"/>
      <c r="GCL131" s="279"/>
      <c r="GCM131" s="279"/>
      <c r="GCN131" s="279"/>
      <c r="GCO131" s="279"/>
      <c r="GCP131" s="279"/>
      <c r="GCQ131" s="279"/>
      <c r="GCR131" s="279"/>
      <c r="GCS131" s="279"/>
      <c r="GCT131" s="279"/>
      <c r="GCU131" s="279"/>
      <c r="GCV131" s="279"/>
      <c r="GCW131" s="279"/>
      <c r="GCX131" s="279"/>
      <c r="GCY131" s="279"/>
      <c r="GCZ131" s="279"/>
      <c r="GDA131" s="279"/>
      <c r="GDB131" s="279"/>
      <c r="GDC131" s="279"/>
      <c r="GDD131" s="279"/>
      <c r="GDE131" s="279"/>
      <c r="GDF131" s="279"/>
      <c r="GDG131" s="279"/>
      <c r="GDH131" s="279"/>
      <c r="GDI131" s="279"/>
      <c r="GDJ131" s="279"/>
      <c r="GDK131" s="279"/>
      <c r="GDL131" s="279"/>
      <c r="GDM131" s="279"/>
      <c r="GDN131" s="279"/>
      <c r="GDO131" s="279"/>
      <c r="GDP131" s="279"/>
      <c r="GDQ131" s="279"/>
      <c r="GDR131" s="279"/>
      <c r="GDS131" s="279"/>
      <c r="GDT131" s="279"/>
      <c r="GDU131" s="279"/>
      <c r="GDV131" s="279"/>
      <c r="GDW131" s="279"/>
      <c r="GDX131" s="279"/>
      <c r="GDY131" s="279"/>
      <c r="GDZ131" s="279"/>
      <c r="GEA131" s="279"/>
      <c r="GEB131" s="279"/>
      <c r="GEC131" s="279"/>
      <c r="GED131" s="279"/>
      <c r="GEE131" s="279"/>
      <c r="GEF131" s="279"/>
      <c r="GEG131" s="279"/>
      <c r="GEH131" s="279"/>
      <c r="GEI131" s="279"/>
      <c r="GEJ131" s="279"/>
      <c r="GEK131" s="279"/>
      <c r="GEL131" s="279"/>
      <c r="GEM131" s="279"/>
      <c r="GEN131" s="279"/>
      <c r="GEO131" s="279"/>
      <c r="GEP131" s="279"/>
      <c r="GEQ131" s="279"/>
      <c r="GER131" s="279"/>
      <c r="GES131" s="279"/>
      <c r="GET131" s="279"/>
      <c r="GEU131" s="279"/>
      <c r="GEV131" s="279"/>
      <c r="GEW131" s="279"/>
      <c r="GEX131" s="279"/>
      <c r="GEY131" s="279"/>
      <c r="GEZ131" s="279"/>
      <c r="GFA131" s="279"/>
      <c r="GFB131" s="279"/>
      <c r="GFC131" s="279"/>
      <c r="GFD131" s="279"/>
      <c r="GFE131" s="279"/>
      <c r="GFF131" s="279"/>
      <c r="GFG131" s="279"/>
      <c r="GFH131" s="279"/>
      <c r="GFI131" s="279"/>
      <c r="GFJ131" s="279"/>
      <c r="GFK131" s="279"/>
      <c r="GFL131" s="279"/>
      <c r="GFM131" s="279"/>
      <c r="GFN131" s="279"/>
      <c r="GFO131" s="279"/>
      <c r="GFP131" s="279"/>
      <c r="GFQ131" s="279"/>
      <c r="GFR131" s="279"/>
      <c r="GFS131" s="279"/>
      <c r="GFT131" s="279"/>
      <c r="GFU131" s="279"/>
      <c r="GFV131" s="279"/>
      <c r="GFW131" s="279"/>
      <c r="GFX131" s="279"/>
      <c r="GFY131" s="279"/>
      <c r="GFZ131" s="279"/>
      <c r="GGA131" s="279"/>
      <c r="GGB131" s="279"/>
      <c r="GGC131" s="279"/>
      <c r="GGD131" s="279"/>
      <c r="GGE131" s="279"/>
      <c r="GGF131" s="279"/>
      <c r="GGG131" s="279"/>
      <c r="GGH131" s="279"/>
      <c r="GGI131" s="279"/>
      <c r="GGJ131" s="279"/>
      <c r="GGK131" s="279"/>
      <c r="GGL131" s="279"/>
      <c r="GGM131" s="279"/>
      <c r="GGN131" s="279"/>
      <c r="GGO131" s="279"/>
      <c r="GGP131" s="279"/>
      <c r="GGQ131" s="279"/>
      <c r="GGR131" s="279"/>
      <c r="GGS131" s="279"/>
      <c r="GGT131" s="279"/>
      <c r="GGU131" s="279"/>
      <c r="GGV131" s="279"/>
      <c r="GGW131" s="279"/>
      <c r="GGX131" s="279"/>
      <c r="GGY131" s="279"/>
      <c r="GGZ131" s="279"/>
      <c r="GHA131" s="279"/>
      <c r="GHB131" s="279"/>
      <c r="GHC131" s="279"/>
      <c r="GHD131" s="279"/>
      <c r="GHE131" s="279"/>
      <c r="GHF131" s="279"/>
      <c r="GHG131" s="279"/>
      <c r="GHH131" s="279"/>
      <c r="GHI131" s="279"/>
      <c r="GHJ131" s="279"/>
      <c r="GHK131" s="279"/>
      <c r="GHL131" s="279"/>
      <c r="GHM131" s="279"/>
      <c r="GHN131" s="279"/>
      <c r="GHO131" s="279"/>
      <c r="GHP131" s="279"/>
      <c r="GHQ131" s="279"/>
      <c r="GHR131" s="279"/>
      <c r="GHS131" s="279"/>
      <c r="GHT131" s="279"/>
      <c r="GHU131" s="279"/>
      <c r="GHV131" s="279"/>
      <c r="GHW131" s="279"/>
      <c r="GHX131" s="279"/>
      <c r="GHY131" s="279"/>
      <c r="GHZ131" s="279"/>
      <c r="GIA131" s="279"/>
      <c r="GIB131" s="279"/>
      <c r="GIC131" s="279"/>
      <c r="GID131" s="279"/>
      <c r="GIE131" s="279"/>
      <c r="GIF131" s="279"/>
      <c r="GIG131" s="279"/>
      <c r="GIH131" s="279"/>
      <c r="GII131" s="279"/>
      <c r="GIJ131" s="279"/>
      <c r="GIK131" s="279"/>
      <c r="GIL131" s="279"/>
      <c r="GIM131" s="279"/>
      <c r="GIN131" s="279"/>
      <c r="GIO131" s="279"/>
      <c r="GIP131" s="279"/>
      <c r="GIQ131" s="279"/>
      <c r="GIR131" s="279"/>
      <c r="GIS131" s="279"/>
      <c r="GIT131" s="279"/>
      <c r="GIU131" s="279"/>
      <c r="GIV131" s="279"/>
      <c r="GIW131" s="279"/>
      <c r="GIX131" s="279"/>
      <c r="GIY131" s="279"/>
      <c r="GIZ131" s="279"/>
      <c r="GJA131" s="279"/>
      <c r="GJB131" s="279"/>
      <c r="GJC131" s="279"/>
      <c r="GJD131" s="279"/>
      <c r="GJE131" s="279"/>
      <c r="GJF131" s="279"/>
      <c r="GJG131" s="279"/>
      <c r="GJH131" s="279"/>
      <c r="GJI131" s="279"/>
      <c r="GJJ131" s="279"/>
      <c r="GJK131" s="279"/>
      <c r="GJL131" s="279"/>
      <c r="GJM131" s="279"/>
      <c r="GJN131" s="279"/>
      <c r="GJO131" s="279"/>
      <c r="GJP131" s="279"/>
      <c r="GJQ131" s="279"/>
      <c r="GJR131" s="279"/>
      <c r="GJS131" s="279"/>
      <c r="GJT131" s="279"/>
      <c r="GJU131" s="279"/>
      <c r="GJV131" s="279"/>
      <c r="GJW131" s="279"/>
      <c r="GJX131" s="279"/>
      <c r="GJY131" s="279"/>
      <c r="GJZ131" s="279"/>
      <c r="GKA131" s="279"/>
      <c r="GKB131" s="279"/>
      <c r="GKC131" s="279"/>
      <c r="GKD131" s="279"/>
      <c r="GKE131" s="279"/>
      <c r="GKF131" s="279"/>
      <c r="GKG131" s="279"/>
      <c r="GKH131" s="279"/>
      <c r="GKI131" s="279"/>
      <c r="GKJ131" s="279"/>
      <c r="GKK131" s="279"/>
      <c r="GKL131" s="279"/>
      <c r="GKM131" s="279"/>
      <c r="GKN131" s="279"/>
      <c r="GKO131" s="279"/>
      <c r="GKP131" s="279"/>
      <c r="GKQ131" s="279"/>
      <c r="GKR131" s="279"/>
      <c r="GKS131" s="279"/>
      <c r="GKT131" s="279"/>
      <c r="GKU131" s="279"/>
      <c r="GKV131" s="279"/>
      <c r="GKW131" s="279"/>
      <c r="GKX131" s="279"/>
      <c r="GKY131" s="279"/>
      <c r="GKZ131" s="279"/>
      <c r="GLA131" s="279"/>
      <c r="GLB131" s="279"/>
      <c r="GLC131" s="279"/>
      <c r="GLD131" s="279"/>
      <c r="GLE131" s="279"/>
      <c r="GLF131" s="279"/>
      <c r="GLG131" s="279"/>
      <c r="GLH131" s="279"/>
      <c r="GLI131" s="279"/>
      <c r="GLJ131" s="279"/>
      <c r="GLK131" s="279"/>
      <c r="GLL131" s="279"/>
      <c r="GLM131" s="279"/>
      <c r="GLN131" s="279"/>
      <c r="GLO131" s="279"/>
      <c r="GLP131" s="279"/>
      <c r="GLQ131" s="279"/>
      <c r="GLR131" s="279"/>
      <c r="GLS131" s="279"/>
      <c r="GLT131" s="279"/>
      <c r="GLU131" s="279"/>
      <c r="GLV131" s="279"/>
      <c r="GLW131" s="279"/>
      <c r="GLX131" s="279"/>
      <c r="GLY131" s="279"/>
      <c r="GLZ131" s="279"/>
      <c r="GMA131" s="279"/>
      <c r="GMB131" s="279"/>
      <c r="GMC131" s="279"/>
      <c r="GMD131" s="279"/>
      <c r="GME131" s="279"/>
      <c r="GMF131" s="279"/>
      <c r="GMG131" s="279"/>
      <c r="GMH131" s="279"/>
      <c r="GMI131" s="279"/>
      <c r="GMJ131" s="279"/>
      <c r="GMK131" s="279"/>
      <c r="GML131" s="279"/>
      <c r="GMM131" s="279"/>
      <c r="GMN131" s="279"/>
      <c r="GMO131" s="279"/>
      <c r="GMP131" s="279"/>
      <c r="GMQ131" s="279"/>
      <c r="GMR131" s="279"/>
      <c r="GMS131" s="279"/>
      <c r="GMT131" s="279"/>
      <c r="GMU131" s="279"/>
      <c r="GMV131" s="279"/>
      <c r="GMW131" s="279"/>
      <c r="GMX131" s="279"/>
      <c r="GMY131" s="279"/>
      <c r="GMZ131" s="279"/>
      <c r="GNA131" s="279"/>
      <c r="GNB131" s="279"/>
      <c r="GNC131" s="279"/>
      <c r="GND131" s="279"/>
      <c r="GNE131" s="279"/>
      <c r="GNF131" s="279"/>
      <c r="GNG131" s="279"/>
      <c r="GNH131" s="279"/>
      <c r="GNI131" s="279"/>
      <c r="GNJ131" s="279"/>
      <c r="GNK131" s="279"/>
      <c r="GNL131" s="279"/>
      <c r="GNM131" s="279"/>
      <c r="GNN131" s="279"/>
      <c r="GNO131" s="279"/>
      <c r="GNP131" s="279"/>
      <c r="GNQ131" s="279"/>
      <c r="GNR131" s="279"/>
      <c r="GNS131" s="279"/>
      <c r="GNT131" s="279"/>
      <c r="GNU131" s="279"/>
      <c r="GNV131" s="279"/>
      <c r="GNW131" s="279"/>
      <c r="GNX131" s="279"/>
      <c r="GNY131" s="279"/>
      <c r="GNZ131" s="279"/>
      <c r="GOA131" s="279"/>
      <c r="GOB131" s="279"/>
      <c r="GOC131" s="279"/>
      <c r="GOD131" s="279"/>
      <c r="GOE131" s="279"/>
      <c r="GOF131" s="279"/>
      <c r="GOG131" s="279"/>
      <c r="GOH131" s="279"/>
      <c r="GOI131" s="279"/>
      <c r="GOJ131" s="279"/>
      <c r="GOK131" s="279"/>
      <c r="GOL131" s="279"/>
      <c r="GOM131" s="279"/>
      <c r="GON131" s="279"/>
      <c r="GOO131" s="279"/>
      <c r="GOP131" s="279"/>
      <c r="GOQ131" s="279"/>
      <c r="GOR131" s="279"/>
      <c r="GOS131" s="279"/>
      <c r="GOT131" s="279"/>
      <c r="GOU131" s="279"/>
      <c r="GOV131" s="279"/>
      <c r="GOW131" s="279"/>
      <c r="GOX131" s="279"/>
      <c r="GOY131" s="279"/>
      <c r="GOZ131" s="279"/>
      <c r="GPA131" s="279"/>
      <c r="GPB131" s="279"/>
      <c r="GPC131" s="279"/>
      <c r="GPD131" s="279"/>
      <c r="GPE131" s="279"/>
      <c r="GPF131" s="279"/>
      <c r="GPG131" s="279"/>
      <c r="GPH131" s="279"/>
      <c r="GPI131" s="279"/>
      <c r="GPJ131" s="279"/>
      <c r="GPK131" s="279"/>
      <c r="GPL131" s="279"/>
      <c r="GPM131" s="279"/>
      <c r="GPN131" s="279"/>
      <c r="GPO131" s="279"/>
      <c r="GPP131" s="279"/>
      <c r="GPQ131" s="279"/>
      <c r="GPR131" s="279"/>
      <c r="GPS131" s="279"/>
      <c r="GPT131" s="279"/>
      <c r="GPU131" s="279"/>
      <c r="GPV131" s="279"/>
      <c r="GPW131" s="279"/>
      <c r="GPX131" s="279"/>
      <c r="GPY131" s="279"/>
      <c r="GPZ131" s="279"/>
      <c r="GQA131" s="279"/>
      <c r="GQB131" s="279"/>
      <c r="GQC131" s="279"/>
      <c r="GQD131" s="279"/>
      <c r="GQE131" s="279"/>
      <c r="GQF131" s="279"/>
      <c r="GQG131" s="279"/>
      <c r="GQH131" s="279"/>
      <c r="GQI131" s="279"/>
      <c r="GQJ131" s="279"/>
      <c r="GQK131" s="279"/>
      <c r="GQL131" s="279"/>
      <c r="GQM131" s="279"/>
      <c r="GQN131" s="279"/>
      <c r="GQO131" s="279"/>
      <c r="GQP131" s="279"/>
      <c r="GQQ131" s="279"/>
      <c r="GQR131" s="279"/>
      <c r="GQS131" s="279"/>
      <c r="GQT131" s="279"/>
      <c r="GQU131" s="279"/>
      <c r="GQV131" s="279"/>
      <c r="GQW131" s="279"/>
      <c r="GQX131" s="279"/>
      <c r="GQY131" s="279"/>
      <c r="GQZ131" s="279"/>
      <c r="GRA131" s="279"/>
      <c r="GRB131" s="279"/>
      <c r="GRC131" s="279"/>
      <c r="GRD131" s="279"/>
      <c r="GRE131" s="279"/>
      <c r="GRF131" s="279"/>
      <c r="GRG131" s="279"/>
      <c r="GRH131" s="279"/>
      <c r="GRI131" s="279"/>
      <c r="GRJ131" s="279"/>
      <c r="GRK131" s="279"/>
      <c r="GRL131" s="279"/>
      <c r="GRM131" s="279"/>
      <c r="GRN131" s="279"/>
      <c r="GRO131" s="279"/>
      <c r="GRP131" s="279"/>
      <c r="GRQ131" s="279"/>
      <c r="GRR131" s="279"/>
      <c r="GRS131" s="279"/>
      <c r="GRT131" s="279"/>
      <c r="GRU131" s="279"/>
      <c r="GRV131" s="279"/>
      <c r="GRW131" s="279"/>
      <c r="GRX131" s="279"/>
      <c r="GRY131" s="279"/>
      <c r="GRZ131" s="279"/>
      <c r="GSA131" s="279"/>
      <c r="GSB131" s="279"/>
      <c r="GSC131" s="279"/>
      <c r="GSD131" s="279"/>
      <c r="GSE131" s="279"/>
      <c r="GSF131" s="279"/>
      <c r="GSG131" s="279"/>
      <c r="GSH131" s="279"/>
      <c r="GSI131" s="279"/>
      <c r="GSJ131" s="279"/>
      <c r="GSK131" s="279"/>
      <c r="GSL131" s="279"/>
      <c r="GSM131" s="279"/>
      <c r="GSN131" s="279"/>
      <c r="GSO131" s="279"/>
      <c r="GSP131" s="279"/>
      <c r="GSQ131" s="279"/>
      <c r="GSR131" s="279"/>
      <c r="GSS131" s="279"/>
      <c r="GST131" s="279"/>
      <c r="GSU131" s="279"/>
      <c r="GSV131" s="279"/>
      <c r="GSW131" s="279"/>
      <c r="GSX131" s="279"/>
      <c r="GSY131" s="279"/>
      <c r="GSZ131" s="279"/>
      <c r="GTA131" s="279"/>
      <c r="GTB131" s="279"/>
      <c r="GTC131" s="279"/>
      <c r="GTD131" s="279"/>
      <c r="GTE131" s="279"/>
      <c r="GTF131" s="279"/>
      <c r="GTG131" s="279"/>
      <c r="GTH131" s="279"/>
      <c r="GTI131" s="279"/>
      <c r="GTJ131" s="279"/>
      <c r="GTK131" s="279"/>
      <c r="GTL131" s="279"/>
      <c r="GTM131" s="279"/>
      <c r="GTN131" s="279"/>
      <c r="GTO131" s="279"/>
      <c r="GTP131" s="279"/>
      <c r="GTQ131" s="279"/>
      <c r="GTR131" s="279"/>
      <c r="GTS131" s="279"/>
      <c r="GTT131" s="279"/>
      <c r="GTU131" s="279"/>
      <c r="GTV131" s="279"/>
      <c r="GTW131" s="279"/>
      <c r="GTX131" s="279"/>
      <c r="GTY131" s="279"/>
      <c r="GTZ131" s="279"/>
      <c r="GUA131" s="279"/>
      <c r="GUB131" s="279"/>
      <c r="GUC131" s="279"/>
      <c r="GUD131" s="279"/>
      <c r="GUE131" s="279"/>
      <c r="GUF131" s="279"/>
      <c r="GUG131" s="279"/>
      <c r="GUH131" s="279"/>
      <c r="GUI131" s="279"/>
      <c r="GUJ131" s="279"/>
      <c r="GUK131" s="279"/>
      <c r="GUL131" s="279"/>
      <c r="GUM131" s="279"/>
      <c r="GUN131" s="279"/>
      <c r="GUO131" s="279"/>
      <c r="GUP131" s="279"/>
      <c r="GUQ131" s="279"/>
      <c r="GUR131" s="279"/>
      <c r="GUS131" s="279"/>
      <c r="GUT131" s="279"/>
      <c r="GUU131" s="279"/>
      <c r="GUV131" s="279"/>
      <c r="GUW131" s="279"/>
      <c r="GUX131" s="279"/>
      <c r="GUY131" s="279"/>
      <c r="GUZ131" s="279"/>
      <c r="GVA131" s="279"/>
      <c r="GVB131" s="279"/>
      <c r="GVC131" s="279"/>
      <c r="GVD131" s="279"/>
      <c r="GVE131" s="279"/>
      <c r="GVF131" s="279"/>
      <c r="GVG131" s="279"/>
      <c r="GVH131" s="279"/>
      <c r="GVI131" s="279"/>
      <c r="GVJ131" s="279"/>
      <c r="GVK131" s="279"/>
      <c r="GVL131" s="279"/>
      <c r="GVM131" s="279"/>
      <c r="GVN131" s="279"/>
      <c r="GVO131" s="279"/>
      <c r="GVP131" s="279"/>
      <c r="GVQ131" s="279"/>
      <c r="GVR131" s="279"/>
      <c r="GVS131" s="279"/>
      <c r="GVT131" s="279"/>
      <c r="GVU131" s="279"/>
      <c r="GVV131" s="279"/>
      <c r="GVW131" s="279"/>
      <c r="GVX131" s="279"/>
      <c r="GVY131" s="279"/>
      <c r="GVZ131" s="279"/>
      <c r="GWA131" s="279"/>
      <c r="GWB131" s="279"/>
      <c r="GWC131" s="279"/>
      <c r="GWD131" s="279"/>
      <c r="GWE131" s="279"/>
      <c r="GWF131" s="279"/>
      <c r="GWG131" s="279"/>
      <c r="GWH131" s="279"/>
      <c r="GWI131" s="279"/>
      <c r="GWJ131" s="279"/>
      <c r="GWK131" s="279"/>
      <c r="GWL131" s="279"/>
      <c r="GWM131" s="279"/>
      <c r="GWN131" s="279"/>
      <c r="GWO131" s="279"/>
      <c r="GWP131" s="279"/>
      <c r="GWQ131" s="279"/>
      <c r="GWR131" s="279"/>
      <c r="GWS131" s="279"/>
      <c r="GWT131" s="279"/>
      <c r="GWU131" s="279"/>
      <c r="GWV131" s="279"/>
      <c r="GWW131" s="279"/>
      <c r="GWX131" s="279"/>
      <c r="GWY131" s="279"/>
      <c r="GWZ131" s="279"/>
      <c r="GXA131" s="279"/>
      <c r="GXB131" s="279"/>
      <c r="GXC131" s="279"/>
      <c r="GXD131" s="279"/>
      <c r="GXE131" s="279"/>
      <c r="GXF131" s="279"/>
      <c r="GXG131" s="279"/>
      <c r="GXH131" s="279"/>
      <c r="GXI131" s="279"/>
      <c r="GXJ131" s="279"/>
      <c r="GXK131" s="279"/>
      <c r="GXL131" s="279"/>
      <c r="GXM131" s="279"/>
      <c r="GXN131" s="279"/>
      <c r="GXO131" s="279"/>
      <c r="GXP131" s="279"/>
      <c r="GXQ131" s="279"/>
      <c r="GXR131" s="279"/>
      <c r="GXS131" s="279"/>
      <c r="GXT131" s="279"/>
      <c r="GXU131" s="279"/>
      <c r="GXV131" s="279"/>
      <c r="GXW131" s="279"/>
      <c r="GXX131" s="279"/>
      <c r="GXY131" s="279"/>
      <c r="GXZ131" s="279"/>
      <c r="GYA131" s="279"/>
      <c r="GYB131" s="279"/>
      <c r="GYC131" s="279"/>
      <c r="GYD131" s="279"/>
      <c r="GYE131" s="279"/>
      <c r="GYF131" s="279"/>
      <c r="GYG131" s="279"/>
      <c r="GYH131" s="279"/>
      <c r="GYI131" s="279"/>
      <c r="GYJ131" s="279"/>
      <c r="GYK131" s="279"/>
      <c r="GYL131" s="279"/>
      <c r="GYM131" s="279"/>
      <c r="GYN131" s="279"/>
      <c r="GYO131" s="279"/>
      <c r="GYP131" s="279"/>
      <c r="GYQ131" s="279"/>
      <c r="GYR131" s="279"/>
      <c r="GYS131" s="279"/>
      <c r="GYT131" s="279"/>
      <c r="GYU131" s="279"/>
      <c r="GYV131" s="279"/>
      <c r="GYW131" s="279"/>
      <c r="GYX131" s="279"/>
      <c r="GYY131" s="279"/>
      <c r="GYZ131" s="279"/>
      <c r="GZA131" s="279"/>
      <c r="GZB131" s="279"/>
      <c r="GZC131" s="279"/>
      <c r="GZD131" s="279"/>
      <c r="GZE131" s="279"/>
      <c r="GZF131" s="279"/>
      <c r="GZG131" s="279"/>
      <c r="GZH131" s="279"/>
      <c r="GZI131" s="279"/>
      <c r="GZJ131" s="279"/>
      <c r="GZK131" s="279"/>
      <c r="GZL131" s="279"/>
      <c r="GZM131" s="279"/>
      <c r="GZN131" s="279"/>
      <c r="GZO131" s="279"/>
      <c r="GZP131" s="279"/>
      <c r="GZQ131" s="279"/>
      <c r="GZR131" s="279"/>
      <c r="GZS131" s="279"/>
      <c r="GZT131" s="279"/>
      <c r="GZU131" s="279"/>
      <c r="GZV131" s="279"/>
      <c r="GZW131" s="279"/>
      <c r="GZX131" s="279"/>
      <c r="GZY131" s="279"/>
      <c r="GZZ131" s="279"/>
      <c r="HAA131" s="279"/>
      <c r="HAB131" s="279"/>
      <c r="HAC131" s="279"/>
      <c r="HAD131" s="279"/>
      <c r="HAE131" s="279"/>
      <c r="HAF131" s="279"/>
      <c r="HAG131" s="279"/>
      <c r="HAH131" s="279"/>
      <c r="HAI131" s="279"/>
      <c r="HAJ131" s="279"/>
      <c r="HAK131" s="279"/>
      <c r="HAL131" s="279"/>
      <c r="HAM131" s="279"/>
      <c r="HAN131" s="279"/>
      <c r="HAO131" s="279"/>
      <c r="HAP131" s="279"/>
      <c r="HAQ131" s="279"/>
      <c r="HAR131" s="279"/>
      <c r="HAS131" s="279"/>
      <c r="HAT131" s="279"/>
      <c r="HAU131" s="279"/>
      <c r="HAV131" s="279"/>
      <c r="HAW131" s="279"/>
      <c r="HAX131" s="279"/>
      <c r="HAY131" s="279"/>
      <c r="HAZ131" s="279"/>
      <c r="HBA131" s="279"/>
      <c r="HBB131" s="279"/>
      <c r="HBC131" s="279"/>
      <c r="HBD131" s="279"/>
      <c r="HBE131" s="279"/>
      <c r="HBF131" s="279"/>
      <c r="HBG131" s="279"/>
      <c r="HBH131" s="279"/>
      <c r="HBI131" s="279"/>
      <c r="HBJ131" s="279"/>
      <c r="HBK131" s="279"/>
      <c r="HBL131" s="279"/>
      <c r="HBM131" s="279"/>
      <c r="HBN131" s="279"/>
      <c r="HBO131" s="279"/>
      <c r="HBP131" s="279"/>
      <c r="HBQ131" s="279"/>
      <c r="HBR131" s="279"/>
      <c r="HBS131" s="279"/>
      <c r="HBT131" s="279"/>
      <c r="HBU131" s="279"/>
      <c r="HBV131" s="279"/>
      <c r="HBW131" s="279"/>
      <c r="HBX131" s="279"/>
      <c r="HBY131" s="279"/>
      <c r="HBZ131" s="279"/>
      <c r="HCA131" s="279"/>
      <c r="HCB131" s="279"/>
      <c r="HCC131" s="279"/>
      <c r="HCD131" s="279"/>
      <c r="HCE131" s="279"/>
      <c r="HCF131" s="279"/>
      <c r="HCG131" s="279"/>
      <c r="HCH131" s="279"/>
      <c r="HCI131" s="279"/>
      <c r="HCJ131" s="279"/>
      <c r="HCK131" s="279"/>
      <c r="HCL131" s="279"/>
      <c r="HCM131" s="279"/>
      <c r="HCN131" s="279"/>
      <c r="HCO131" s="279"/>
      <c r="HCP131" s="279"/>
      <c r="HCQ131" s="279"/>
      <c r="HCR131" s="279"/>
      <c r="HCS131" s="279"/>
      <c r="HCT131" s="279"/>
      <c r="HCU131" s="279"/>
      <c r="HCV131" s="279"/>
      <c r="HCW131" s="279"/>
      <c r="HCX131" s="279"/>
      <c r="HCY131" s="279"/>
      <c r="HCZ131" s="279"/>
      <c r="HDA131" s="279"/>
      <c r="HDB131" s="279"/>
      <c r="HDC131" s="279"/>
      <c r="HDD131" s="279"/>
      <c r="HDE131" s="279"/>
      <c r="HDF131" s="279"/>
      <c r="HDG131" s="279"/>
      <c r="HDH131" s="279"/>
      <c r="HDI131" s="279"/>
      <c r="HDJ131" s="279"/>
      <c r="HDK131" s="279"/>
      <c r="HDL131" s="279"/>
      <c r="HDM131" s="279"/>
      <c r="HDN131" s="279"/>
      <c r="HDO131" s="279"/>
      <c r="HDP131" s="279"/>
      <c r="HDQ131" s="279"/>
      <c r="HDR131" s="279"/>
      <c r="HDS131" s="279"/>
      <c r="HDT131" s="279"/>
      <c r="HDU131" s="279"/>
      <c r="HDV131" s="279"/>
      <c r="HDW131" s="279"/>
      <c r="HDX131" s="279"/>
      <c r="HDY131" s="279"/>
      <c r="HDZ131" s="279"/>
      <c r="HEA131" s="279"/>
      <c r="HEB131" s="279"/>
      <c r="HEC131" s="279"/>
      <c r="HED131" s="279"/>
      <c r="HEE131" s="279"/>
      <c r="HEF131" s="279"/>
      <c r="HEG131" s="279"/>
      <c r="HEH131" s="279"/>
      <c r="HEI131" s="279"/>
      <c r="HEJ131" s="279"/>
      <c r="HEK131" s="279"/>
      <c r="HEL131" s="279"/>
      <c r="HEM131" s="279"/>
      <c r="HEN131" s="279"/>
      <c r="HEO131" s="279"/>
      <c r="HEP131" s="279"/>
      <c r="HEQ131" s="279"/>
      <c r="HER131" s="279"/>
      <c r="HES131" s="279"/>
      <c r="HET131" s="279"/>
      <c r="HEU131" s="279"/>
      <c r="HEV131" s="279"/>
      <c r="HEW131" s="279"/>
      <c r="HEX131" s="279"/>
      <c r="HEY131" s="279"/>
      <c r="HEZ131" s="279"/>
      <c r="HFA131" s="279"/>
      <c r="HFB131" s="279"/>
      <c r="HFC131" s="279"/>
      <c r="HFD131" s="279"/>
      <c r="HFE131" s="279"/>
      <c r="HFF131" s="279"/>
      <c r="HFG131" s="279"/>
      <c r="HFH131" s="279"/>
      <c r="HFI131" s="279"/>
      <c r="HFJ131" s="279"/>
      <c r="HFK131" s="279"/>
      <c r="HFL131" s="279"/>
      <c r="HFM131" s="279"/>
      <c r="HFN131" s="279"/>
      <c r="HFO131" s="279"/>
      <c r="HFP131" s="279"/>
      <c r="HFQ131" s="279"/>
      <c r="HFR131" s="279"/>
      <c r="HFS131" s="279"/>
      <c r="HFT131" s="279"/>
      <c r="HFU131" s="279"/>
      <c r="HFV131" s="279"/>
      <c r="HFW131" s="279"/>
      <c r="HFX131" s="279"/>
      <c r="HFY131" s="279"/>
      <c r="HFZ131" s="279"/>
      <c r="HGA131" s="279"/>
      <c r="HGB131" s="279"/>
      <c r="HGC131" s="279"/>
      <c r="HGD131" s="279"/>
      <c r="HGE131" s="279"/>
      <c r="HGF131" s="279"/>
      <c r="HGG131" s="279"/>
      <c r="HGH131" s="279"/>
      <c r="HGI131" s="279"/>
      <c r="HGJ131" s="279"/>
      <c r="HGK131" s="279"/>
      <c r="HGL131" s="279"/>
      <c r="HGM131" s="279"/>
      <c r="HGN131" s="279"/>
      <c r="HGO131" s="279"/>
      <c r="HGP131" s="279"/>
      <c r="HGQ131" s="279"/>
      <c r="HGR131" s="279"/>
      <c r="HGS131" s="279"/>
      <c r="HGT131" s="279"/>
      <c r="HGU131" s="279"/>
      <c r="HGV131" s="279"/>
      <c r="HGW131" s="279"/>
      <c r="HGX131" s="279"/>
      <c r="HGY131" s="279"/>
      <c r="HGZ131" s="279"/>
      <c r="HHA131" s="279"/>
      <c r="HHB131" s="279"/>
      <c r="HHC131" s="279"/>
      <c r="HHD131" s="279"/>
      <c r="HHE131" s="279"/>
      <c r="HHF131" s="279"/>
      <c r="HHG131" s="279"/>
      <c r="HHH131" s="279"/>
      <c r="HHI131" s="279"/>
      <c r="HHJ131" s="279"/>
      <c r="HHK131" s="279"/>
      <c r="HHL131" s="279"/>
      <c r="HHM131" s="279"/>
      <c r="HHN131" s="279"/>
      <c r="HHO131" s="279"/>
      <c r="HHP131" s="279"/>
      <c r="HHQ131" s="279"/>
      <c r="HHR131" s="279"/>
      <c r="HHS131" s="279"/>
      <c r="HHT131" s="279"/>
      <c r="HHU131" s="279"/>
      <c r="HHV131" s="279"/>
      <c r="HHW131" s="279"/>
      <c r="HHX131" s="279"/>
      <c r="HHY131" s="279"/>
      <c r="HHZ131" s="279"/>
      <c r="HIA131" s="279"/>
      <c r="HIB131" s="279"/>
      <c r="HIC131" s="279"/>
      <c r="HID131" s="279"/>
      <c r="HIE131" s="279"/>
      <c r="HIF131" s="279"/>
      <c r="HIG131" s="279"/>
      <c r="HIH131" s="279"/>
      <c r="HII131" s="279"/>
      <c r="HIJ131" s="279"/>
      <c r="HIK131" s="279"/>
      <c r="HIL131" s="279"/>
      <c r="HIM131" s="279"/>
      <c r="HIN131" s="279"/>
      <c r="HIO131" s="279"/>
      <c r="HIP131" s="279"/>
      <c r="HIQ131" s="279"/>
      <c r="HIR131" s="279"/>
      <c r="HIS131" s="279"/>
      <c r="HIT131" s="279"/>
      <c r="HIU131" s="279"/>
      <c r="HIV131" s="279"/>
      <c r="HIW131" s="279"/>
      <c r="HIX131" s="279"/>
      <c r="HIY131" s="279"/>
      <c r="HIZ131" s="279"/>
      <c r="HJA131" s="279"/>
      <c r="HJB131" s="279"/>
      <c r="HJC131" s="279"/>
      <c r="HJD131" s="279"/>
      <c r="HJE131" s="279"/>
      <c r="HJF131" s="279"/>
      <c r="HJG131" s="279"/>
      <c r="HJH131" s="279"/>
      <c r="HJI131" s="279"/>
      <c r="HJJ131" s="279"/>
      <c r="HJK131" s="279"/>
      <c r="HJL131" s="279"/>
      <c r="HJM131" s="279"/>
      <c r="HJN131" s="279"/>
      <c r="HJO131" s="279"/>
      <c r="HJP131" s="279"/>
      <c r="HJQ131" s="279"/>
      <c r="HJR131" s="279"/>
      <c r="HJS131" s="279"/>
      <c r="HJT131" s="279"/>
      <c r="HJU131" s="279"/>
      <c r="HJV131" s="279"/>
      <c r="HJW131" s="279"/>
      <c r="HJX131" s="279"/>
      <c r="HJY131" s="279"/>
      <c r="HJZ131" s="279"/>
      <c r="HKA131" s="279"/>
      <c r="HKB131" s="279"/>
      <c r="HKC131" s="279"/>
      <c r="HKD131" s="279"/>
      <c r="HKE131" s="279"/>
      <c r="HKF131" s="279"/>
      <c r="HKG131" s="279"/>
      <c r="HKH131" s="279"/>
      <c r="HKI131" s="279"/>
      <c r="HKJ131" s="279"/>
      <c r="HKK131" s="279"/>
      <c r="HKL131" s="279"/>
      <c r="HKM131" s="279"/>
      <c r="HKN131" s="279"/>
      <c r="HKO131" s="279"/>
      <c r="HKP131" s="279"/>
      <c r="HKQ131" s="279"/>
      <c r="HKR131" s="279"/>
      <c r="HKS131" s="279"/>
      <c r="HKT131" s="279"/>
      <c r="HKU131" s="279"/>
      <c r="HKV131" s="279"/>
      <c r="HKW131" s="279"/>
      <c r="HKX131" s="279"/>
      <c r="HKY131" s="279"/>
      <c r="HKZ131" s="279"/>
      <c r="HLA131" s="279"/>
      <c r="HLB131" s="279"/>
      <c r="HLC131" s="279"/>
      <c r="HLD131" s="279"/>
      <c r="HLE131" s="279"/>
      <c r="HLF131" s="279"/>
      <c r="HLG131" s="279"/>
      <c r="HLH131" s="279"/>
      <c r="HLI131" s="279"/>
      <c r="HLJ131" s="279"/>
      <c r="HLK131" s="279"/>
      <c r="HLL131" s="279"/>
      <c r="HLM131" s="279"/>
      <c r="HLN131" s="279"/>
      <c r="HLO131" s="279"/>
      <c r="HLP131" s="279"/>
      <c r="HLQ131" s="279"/>
      <c r="HLR131" s="279"/>
      <c r="HLS131" s="279"/>
      <c r="HLT131" s="279"/>
      <c r="HLU131" s="279"/>
      <c r="HLV131" s="279"/>
      <c r="HLW131" s="279"/>
      <c r="HLX131" s="279"/>
      <c r="HLY131" s="279"/>
      <c r="HLZ131" s="279"/>
      <c r="HMA131" s="279"/>
      <c r="HMB131" s="279"/>
      <c r="HMC131" s="279"/>
      <c r="HMD131" s="279"/>
      <c r="HME131" s="279"/>
      <c r="HMF131" s="279"/>
      <c r="HMG131" s="279"/>
      <c r="HMH131" s="279"/>
      <c r="HMI131" s="279"/>
      <c r="HMJ131" s="279"/>
      <c r="HMK131" s="279"/>
      <c r="HML131" s="279"/>
      <c r="HMM131" s="279"/>
      <c r="HMN131" s="279"/>
      <c r="HMO131" s="279"/>
      <c r="HMP131" s="279"/>
      <c r="HMQ131" s="279"/>
      <c r="HMR131" s="279"/>
      <c r="HMS131" s="279"/>
      <c r="HMT131" s="279"/>
      <c r="HMU131" s="279"/>
      <c r="HMV131" s="279"/>
      <c r="HMW131" s="279"/>
      <c r="HMX131" s="279"/>
      <c r="HMY131" s="279"/>
      <c r="HMZ131" s="279"/>
      <c r="HNA131" s="279"/>
      <c r="HNB131" s="279"/>
      <c r="HNC131" s="279"/>
      <c r="HND131" s="279"/>
      <c r="HNE131" s="279"/>
      <c r="HNF131" s="279"/>
      <c r="HNG131" s="279"/>
      <c r="HNH131" s="279"/>
      <c r="HNI131" s="279"/>
      <c r="HNJ131" s="279"/>
      <c r="HNK131" s="279"/>
      <c r="HNL131" s="279"/>
      <c r="HNM131" s="279"/>
      <c r="HNN131" s="279"/>
      <c r="HNO131" s="279"/>
      <c r="HNP131" s="279"/>
      <c r="HNQ131" s="279"/>
      <c r="HNR131" s="279"/>
      <c r="HNS131" s="279"/>
      <c r="HNT131" s="279"/>
      <c r="HNU131" s="279"/>
      <c r="HNV131" s="279"/>
      <c r="HNW131" s="279"/>
      <c r="HNX131" s="279"/>
      <c r="HNY131" s="279"/>
      <c r="HNZ131" s="279"/>
      <c r="HOA131" s="279"/>
      <c r="HOB131" s="279"/>
      <c r="HOC131" s="279"/>
      <c r="HOD131" s="279"/>
      <c r="HOE131" s="279"/>
      <c r="HOF131" s="279"/>
      <c r="HOG131" s="279"/>
      <c r="HOH131" s="279"/>
      <c r="HOI131" s="279"/>
      <c r="HOJ131" s="279"/>
      <c r="HOK131" s="279"/>
      <c r="HOL131" s="279"/>
      <c r="HOM131" s="279"/>
      <c r="HON131" s="279"/>
      <c r="HOO131" s="279"/>
      <c r="HOP131" s="279"/>
      <c r="HOQ131" s="279"/>
      <c r="HOR131" s="279"/>
      <c r="HOS131" s="279"/>
      <c r="HOT131" s="279"/>
      <c r="HOU131" s="279"/>
      <c r="HOV131" s="279"/>
      <c r="HOW131" s="279"/>
      <c r="HOX131" s="279"/>
      <c r="HOY131" s="279"/>
      <c r="HOZ131" s="279"/>
      <c r="HPA131" s="279"/>
      <c r="HPB131" s="279"/>
      <c r="HPC131" s="279"/>
      <c r="HPD131" s="279"/>
      <c r="HPE131" s="279"/>
      <c r="HPF131" s="279"/>
      <c r="HPG131" s="279"/>
      <c r="HPH131" s="279"/>
      <c r="HPI131" s="279"/>
      <c r="HPJ131" s="279"/>
      <c r="HPK131" s="279"/>
      <c r="HPL131" s="279"/>
      <c r="HPM131" s="279"/>
      <c r="HPN131" s="279"/>
      <c r="HPO131" s="279"/>
      <c r="HPP131" s="279"/>
      <c r="HPQ131" s="279"/>
      <c r="HPR131" s="279"/>
      <c r="HPS131" s="279"/>
      <c r="HPT131" s="279"/>
      <c r="HPU131" s="279"/>
      <c r="HPV131" s="279"/>
      <c r="HPW131" s="279"/>
      <c r="HPX131" s="279"/>
      <c r="HPY131" s="279"/>
      <c r="HPZ131" s="279"/>
      <c r="HQA131" s="279"/>
      <c r="HQB131" s="279"/>
      <c r="HQC131" s="279"/>
      <c r="HQD131" s="279"/>
      <c r="HQE131" s="279"/>
      <c r="HQF131" s="279"/>
      <c r="HQG131" s="279"/>
      <c r="HQH131" s="279"/>
      <c r="HQI131" s="279"/>
      <c r="HQJ131" s="279"/>
      <c r="HQK131" s="279"/>
      <c r="HQL131" s="279"/>
      <c r="HQM131" s="279"/>
      <c r="HQN131" s="279"/>
      <c r="HQO131" s="279"/>
      <c r="HQP131" s="279"/>
      <c r="HQQ131" s="279"/>
      <c r="HQR131" s="279"/>
      <c r="HQS131" s="279"/>
      <c r="HQT131" s="279"/>
      <c r="HQU131" s="279"/>
      <c r="HQV131" s="279"/>
      <c r="HQW131" s="279"/>
      <c r="HQX131" s="279"/>
      <c r="HQY131" s="279"/>
      <c r="HQZ131" s="279"/>
      <c r="HRA131" s="279"/>
      <c r="HRB131" s="279"/>
      <c r="HRC131" s="279"/>
      <c r="HRD131" s="279"/>
      <c r="HRE131" s="279"/>
      <c r="HRF131" s="279"/>
      <c r="HRG131" s="279"/>
      <c r="HRH131" s="279"/>
      <c r="HRI131" s="279"/>
      <c r="HRJ131" s="279"/>
      <c r="HRK131" s="279"/>
      <c r="HRL131" s="279"/>
      <c r="HRM131" s="279"/>
      <c r="HRN131" s="279"/>
      <c r="HRO131" s="279"/>
      <c r="HRP131" s="279"/>
      <c r="HRQ131" s="279"/>
      <c r="HRR131" s="279"/>
      <c r="HRS131" s="279"/>
      <c r="HRT131" s="279"/>
      <c r="HRU131" s="279"/>
      <c r="HRV131" s="279"/>
      <c r="HRW131" s="279"/>
      <c r="HRX131" s="279"/>
      <c r="HRY131" s="279"/>
      <c r="HRZ131" s="279"/>
      <c r="HSA131" s="279"/>
      <c r="HSB131" s="279"/>
      <c r="HSC131" s="279"/>
      <c r="HSD131" s="279"/>
      <c r="HSE131" s="279"/>
      <c r="HSF131" s="279"/>
      <c r="HSG131" s="279"/>
      <c r="HSH131" s="279"/>
      <c r="HSI131" s="279"/>
      <c r="HSJ131" s="279"/>
      <c r="HSK131" s="279"/>
      <c r="HSL131" s="279"/>
      <c r="HSM131" s="279"/>
      <c r="HSN131" s="279"/>
      <c r="HSO131" s="279"/>
      <c r="HSP131" s="279"/>
      <c r="HSQ131" s="279"/>
      <c r="HSR131" s="279"/>
      <c r="HSS131" s="279"/>
      <c r="HST131" s="279"/>
      <c r="HSU131" s="279"/>
      <c r="HSV131" s="279"/>
      <c r="HSW131" s="279"/>
      <c r="HSX131" s="279"/>
      <c r="HSY131" s="279"/>
      <c r="HSZ131" s="279"/>
      <c r="HTA131" s="279"/>
      <c r="HTB131" s="279"/>
      <c r="HTC131" s="279"/>
      <c r="HTD131" s="279"/>
      <c r="HTE131" s="279"/>
      <c r="HTF131" s="279"/>
      <c r="HTG131" s="279"/>
      <c r="HTH131" s="279"/>
      <c r="HTI131" s="279"/>
      <c r="HTJ131" s="279"/>
      <c r="HTK131" s="279"/>
      <c r="HTL131" s="279"/>
      <c r="HTM131" s="279"/>
      <c r="HTN131" s="279"/>
      <c r="HTO131" s="279"/>
      <c r="HTP131" s="279"/>
      <c r="HTQ131" s="279"/>
      <c r="HTR131" s="279"/>
      <c r="HTS131" s="279"/>
      <c r="HTT131" s="279"/>
      <c r="HTU131" s="279"/>
      <c r="HTV131" s="279"/>
      <c r="HTW131" s="279"/>
      <c r="HTX131" s="279"/>
      <c r="HTY131" s="279"/>
      <c r="HTZ131" s="279"/>
      <c r="HUA131" s="279"/>
      <c r="HUB131" s="279"/>
      <c r="HUC131" s="279"/>
      <c r="HUD131" s="279"/>
      <c r="HUE131" s="279"/>
      <c r="HUF131" s="279"/>
      <c r="HUG131" s="279"/>
      <c r="HUH131" s="279"/>
      <c r="HUI131" s="279"/>
      <c r="HUJ131" s="279"/>
      <c r="HUK131" s="279"/>
      <c r="HUL131" s="279"/>
      <c r="HUM131" s="279"/>
      <c r="HUN131" s="279"/>
      <c r="HUO131" s="279"/>
      <c r="HUP131" s="279"/>
      <c r="HUQ131" s="279"/>
      <c r="HUR131" s="279"/>
      <c r="HUS131" s="279"/>
      <c r="HUT131" s="279"/>
      <c r="HUU131" s="279"/>
      <c r="HUV131" s="279"/>
      <c r="HUW131" s="279"/>
      <c r="HUX131" s="279"/>
      <c r="HUY131" s="279"/>
      <c r="HUZ131" s="279"/>
      <c r="HVA131" s="279"/>
      <c r="HVB131" s="279"/>
      <c r="HVC131" s="279"/>
      <c r="HVD131" s="279"/>
      <c r="HVE131" s="279"/>
      <c r="HVF131" s="279"/>
      <c r="HVG131" s="279"/>
      <c r="HVH131" s="279"/>
      <c r="HVI131" s="279"/>
      <c r="HVJ131" s="279"/>
      <c r="HVK131" s="279"/>
      <c r="HVL131" s="279"/>
      <c r="HVM131" s="279"/>
      <c r="HVN131" s="279"/>
      <c r="HVO131" s="279"/>
      <c r="HVP131" s="279"/>
      <c r="HVQ131" s="279"/>
      <c r="HVR131" s="279"/>
      <c r="HVS131" s="279"/>
      <c r="HVT131" s="279"/>
      <c r="HVU131" s="279"/>
      <c r="HVV131" s="279"/>
      <c r="HVW131" s="279"/>
      <c r="HVX131" s="279"/>
      <c r="HVY131" s="279"/>
      <c r="HVZ131" s="279"/>
      <c r="HWA131" s="279"/>
      <c r="HWB131" s="279"/>
      <c r="HWC131" s="279"/>
      <c r="HWD131" s="279"/>
      <c r="HWE131" s="279"/>
      <c r="HWF131" s="279"/>
      <c r="HWG131" s="279"/>
      <c r="HWH131" s="279"/>
      <c r="HWI131" s="279"/>
      <c r="HWJ131" s="279"/>
      <c r="HWK131" s="279"/>
      <c r="HWL131" s="279"/>
      <c r="HWM131" s="279"/>
      <c r="HWN131" s="279"/>
      <c r="HWO131" s="279"/>
      <c r="HWP131" s="279"/>
      <c r="HWQ131" s="279"/>
      <c r="HWR131" s="279"/>
      <c r="HWS131" s="279"/>
      <c r="HWT131" s="279"/>
      <c r="HWU131" s="279"/>
      <c r="HWV131" s="279"/>
      <c r="HWW131" s="279"/>
      <c r="HWX131" s="279"/>
      <c r="HWY131" s="279"/>
      <c r="HWZ131" s="279"/>
      <c r="HXA131" s="279"/>
      <c r="HXB131" s="279"/>
      <c r="HXC131" s="279"/>
      <c r="HXD131" s="279"/>
      <c r="HXE131" s="279"/>
      <c r="HXF131" s="279"/>
      <c r="HXG131" s="279"/>
      <c r="HXH131" s="279"/>
      <c r="HXI131" s="279"/>
      <c r="HXJ131" s="279"/>
      <c r="HXK131" s="279"/>
      <c r="HXL131" s="279"/>
      <c r="HXM131" s="279"/>
      <c r="HXN131" s="279"/>
      <c r="HXO131" s="279"/>
      <c r="HXP131" s="279"/>
      <c r="HXQ131" s="279"/>
      <c r="HXR131" s="279"/>
      <c r="HXS131" s="279"/>
      <c r="HXT131" s="279"/>
      <c r="HXU131" s="279"/>
      <c r="HXV131" s="279"/>
      <c r="HXW131" s="279"/>
      <c r="HXX131" s="279"/>
      <c r="HXY131" s="279"/>
      <c r="HXZ131" s="279"/>
      <c r="HYA131" s="279"/>
      <c r="HYB131" s="279"/>
      <c r="HYC131" s="279"/>
      <c r="HYD131" s="279"/>
      <c r="HYE131" s="279"/>
      <c r="HYF131" s="279"/>
      <c r="HYG131" s="279"/>
      <c r="HYH131" s="279"/>
      <c r="HYI131" s="279"/>
      <c r="HYJ131" s="279"/>
      <c r="HYK131" s="279"/>
      <c r="HYL131" s="279"/>
      <c r="HYM131" s="279"/>
      <c r="HYN131" s="279"/>
      <c r="HYO131" s="279"/>
      <c r="HYP131" s="279"/>
      <c r="HYQ131" s="279"/>
      <c r="HYR131" s="279"/>
      <c r="HYS131" s="279"/>
      <c r="HYT131" s="279"/>
      <c r="HYU131" s="279"/>
      <c r="HYV131" s="279"/>
      <c r="HYW131" s="279"/>
      <c r="HYX131" s="279"/>
      <c r="HYY131" s="279"/>
      <c r="HYZ131" s="279"/>
      <c r="HZA131" s="279"/>
      <c r="HZB131" s="279"/>
      <c r="HZC131" s="279"/>
      <c r="HZD131" s="279"/>
      <c r="HZE131" s="279"/>
      <c r="HZF131" s="279"/>
      <c r="HZG131" s="279"/>
      <c r="HZH131" s="279"/>
      <c r="HZI131" s="279"/>
      <c r="HZJ131" s="279"/>
      <c r="HZK131" s="279"/>
      <c r="HZL131" s="279"/>
      <c r="HZM131" s="279"/>
      <c r="HZN131" s="279"/>
      <c r="HZO131" s="279"/>
      <c r="HZP131" s="279"/>
      <c r="HZQ131" s="279"/>
      <c r="HZR131" s="279"/>
      <c r="HZS131" s="279"/>
      <c r="HZT131" s="279"/>
      <c r="HZU131" s="279"/>
      <c r="HZV131" s="279"/>
      <c r="HZW131" s="279"/>
      <c r="HZX131" s="279"/>
      <c r="HZY131" s="279"/>
      <c r="HZZ131" s="279"/>
      <c r="IAA131" s="279"/>
      <c r="IAB131" s="279"/>
      <c r="IAC131" s="279"/>
      <c r="IAD131" s="279"/>
      <c r="IAE131" s="279"/>
      <c r="IAF131" s="279"/>
      <c r="IAG131" s="279"/>
      <c r="IAH131" s="279"/>
      <c r="IAI131" s="279"/>
      <c r="IAJ131" s="279"/>
      <c r="IAK131" s="279"/>
      <c r="IAL131" s="279"/>
      <c r="IAM131" s="279"/>
      <c r="IAN131" s="279"/>
      <c r="IAO131" s="279"/>
      <c r="IAP131" s="279"/>
      <c r="IAQ131" s="279"/>
      <c r="IAR131" s="279"/>
      <c r="IAS131" s="279"/>
      <c r="IAT131" s="279"/>
      <c r="IAU131" s="279"/>
      <c r="IAV131" s="279"/>
      <c r="IAW131" s="279"/>
      <c r="IAX131" s="279"/>
      <c r="IAY131" s="279"/>
      <c r="IAZ131" s="279"/>
      <c r="IBA131" s="279"/>
      <c r="IBB131" s="279"/>
      <c r="IBC131" s="279"/>
      <c r="IBD131" s="279"/>
      <c r="IBE131" s="279"/>
      <c r="IBF131" s="279"/>
      <c r="IBG131" s="279"/>
      <c r="IBH131" s="279"/>
      <c r="IBI131" s="279"/>
      <c r="IBJ131" s="279"/>
      <c r="IBK131" s="279"/>
      <c r="IBL131" s="279"/>
      <c r="IBM131" s="279"/>
      <c r="IBN131" s="279"/>
      <c r="IBO131" s="279"/>
      <c r="IBP131" s="279"/>
      <c r="IBQ131" s="279"/>
      <c r="IBR131" s="279"/>
      <c r="IBS131" s="279"/>
      <c r="IBT131" s="279"/>
      <c r="IBU131" s="279"/>
      <c r="IBV131" s="279"/>
      <c r="IBW131" s="279"/>
      <c r="IBX131" s="279"/>
      <c r="IBY131" s="279"/>
      <c r="IBZ131" s="279"/>
      <c r="ICA131" s="279"/>
      <c r="ICB131" s="279"/>
      <c r="ICC131" s="279"/>
      <c r="ICD131" s="279"/>
      <c r="ICE131" s="279"/>
      <c r="ICF131" s="279"/>
      <c r="ICG131" s="279"/>
      <c r="ICH131" s="279"/>
      <c r="ICI131" s="279"/>
      <c r="ICJ131" s="279"/>
      <c r="ICK131" s="279"/>
      <c r="ICL131" s="279"/>
      <c r="ICM131" s="279"/>
      <c r="ICN131" s="279"/>
      <c r="ICO131" s="279"/>
      <c r="ICP131" s="279"/>
      <c r="ICQ131" s="279"/>
      <c r="ICR131" s="279"/>
      <c r="ICS131" s="279"/>
      <c r="ICT131" s="279"/>
      <c r="ICU131" s="279"/>
      <c r="ICV131" s="279"/>
      <c r="ICW131" s="279"/>
      <c r="ICX131" s="279"/>
      <c r="ICY131" s="279"/>
      <c r="ICZ131" s="279"/>
      <c r="IDA131" s="279"/>
      <c r="IDB131" s="279"/>
      <c r="IDC131" s="279"/>
      <c r="IDD131" s="279"/>
      <c r="IDE131" s="279"/>
      <c r="IDF131" s="279"/>
      <c r="IDG131" s="279"/>
      <c r="IDH131" s="279"/>
      <c r="IDI131" s="279"/>
      <c r="IDJ131" s="279"/>
      <c r="IDK131" s="279"/>
      <c r="IDL131" s="279"/>
      <c r="IDM131" s="279"/>
      <c r="IDN131" s="279"/>
      <c r="IDO131" s="279"/>
      <c r="IDP131" s="279"/>
      <c r="IDQ131" s="279"/>
      <c r="IDR131" s="279"/>
      <c r="IDS131" s="279"/>
      <c r="IDT131" s="279"/>
      <c r="IDU131" s="279"/>
      <c r="IDV131" s="279"/>
      <c r="IDW131" s="279"/>
      <c r="IDX131" s="279"/>
      <c r="IDY131" s="279"/>
      <c r="IDZ131" s="279"/>
      <c r="IEA131" s="279"/>
      <c r="IEB131" s="279"/>
      <c r="IEC131" s="279"/>
      <c r="IED131" s="279"/>
      <c r="IEE131" s="279"/>
      <c r="IEF131" s="279"/>
      <c r="IEG131" s="279"/>
      <c r="IEH131" s="279"/>
      <c r="IEI131" s="279"/>
      <c r="IEJ131" s="279"/>
      <c r="IEK131" s="279"/>
      <c r="IEL131" s="279"/>
      <c r="IEM131" s="279"/>
      <c r="IEN131" s="279"/>
      <c r="IEO131" s="279"/>
      <c r="IEP131" s="279"/>
      <c r="IEQ131" s="279"/>
      <c r="IER131" s="279"/>
      <c r="IES131" s="279"/>
      <c r="IET131" s="279"/>
      <c r="IEU131" s="279"/>
      <c r="IEV131" s="279"/>
      <c r="IEW131" s="279"/>
      <c r="IEX131" s="279"/>
      <c r="IEY131" s="279"/>
      <c r="IEZ131" s="279"/>
      <c r="IFA131" s="279"/>
      <c r="IFB131" s="279"/>
      <c r="IFC131" s="279"/>
      <c r="IFD131" s="279"/>
      <c r="IFE131" s="279"/>
      <c r="IFF131" s="279"/>
      <c r="IFG131" s="279"/>
      <c r="IFH131" s="279"/>
      <c r="IFI131" s="279"/>
      <c r="IFJ131" s="279"/>
      <c r="IFK131" s="279"/>
      <c r="IFL131" s="279"/>
      <c r="IFM131" s="279"/>
      <c r="IFN131" s="279"/>
      <c r="IFO131" s="279"/>
      <c r="IFP131" s="279"/>
      <c r="IFQ131" s="279"/>
      <c r="IFR131" s="279"/>
      <c r="IFS131" s="279"/>
      <c r="IFT131" s="279"/>
      <c r="IFU131" s="279"/>
      <c r="IFV131" s="279"/>
      <c r="IFW131" s="279"/>
      <c r="IFX131" s="279"/>
      <c r="IFY131" s="279"/>
      <c r="IFZ131" s="279"/>
      <c r="IGA131" s="279"/>
      <c r="IGB131" s="279"/>
      <c r="IGC131" s="279"/>
      <c r="IGD131" s="279"/>
      <c r="IGE131" s="279"/>
      <c r="IGF131" s="279"/>
      <c r="IGG131" s="279"/>
      <c r="IGH131" s="279"/>
      <c r="IGI131" s="279"/>
      <c r="IGJ131" s="279"/>
      <c r="IGK131" s="279"/>
      <c r="IGL131" s="279"/>
      <c r="IGM131" s="279"/>
      <c r="IGN131" s="279"/>
      <c r="IGO131" s="279"/>
      <c r="IGP131" s="279"/>
      <c r="IGQ131" s="279"/>
      <c r="IGR131" s="279"/>
      <c r="IGS131" s="279"/>
      <c r="IGT131" s="279"/>
      <c r="IGU131" s="279"/>
      <c r="IGV131" s="279"/>
      <c r="IGW131" s="279"/>
      <c r="IGX131" s="279"/>
      <c r="IGY131" s="279"/>
      <c r="IGZ131" s="279"/>
      <c r="IHA131" s="279"/>
      <c r="IHB131" s="279"/>
      <c r="IHC131" s="279"/>
      <c r="IHD131" s="279"/>
      <c r="IHE131" s="279"/>
      <c r="IHF131" s="279"/>
      <c r="IHG131" s="279"/>
      <c r="IHH131" s="279"/>
      <c r="IHI131" s="279"/>
      <c r="IHJ131" s="279"/>
      <c r="IHK131" s="279"/>
      <c r="IHL131" s="279"/>
      <c r="IHM131" s="279"/>
      <c r="IHN131" s="279"/>
      <c r="IHO131" s="279"/>
      <c r="IHP131" s="279"/>
      <c r="IHQ131" s="279"/>
      <c r="IHR131" s="279"/>
      <c r="IHS131" s="279"/>
      <c r="IHT131" s="279"/>
      <c r="IHU131" s="279"/>
      <c r="IHV131" s="279"/>
      <c r="IHW131" s="279"/>
      <c r="IHX131" s="279"/>
      <c r="IHY131" s="279"/>
      <c r="IHZ131" s="279"/>
      <c r="IIA131" s="279"/>
      <c r="IIB131" s="279"/>
      <c r="IIC131" s="279"/>
      <c r="IID131" s="279"/>
      <c r="IIE131" s="279"/>
      <c r="IIF131" s="279"/>
      <c r="IIG131" s="279"/>
      <c r="IIH131" s="279"/>
      <c r="III131" s="279"/>
      <c r="IIJ131" s="279"/>
      <c r="IIK131" s="279"/>
      <c r="IIL131" s="279"/>
      <c r="IIM131" s="279"/>
      <c r="IIN131" s="279"/>
      <c r="IIO131" s="279"/>
      <c r="IIP131" s="279"/>
      <c r="IIQ131" s="279"/>
      <c r="IIR131" s="279"/>
      <c r="IIS131" s="279"/>
      <c r="IIT131" s="279"/>
      <c r="IIU131" s="279"/>
      <c r="IIV131" s="279"/>
      <c r="IIW131" s="279"/>
      <c r="IIX131" s="279"/>
      <c r="IIY131" s="279"/>
      <c r="IIZ131" s="279"/>
      <c r="IJA131" s="279"/>
      <c r="IJB131" s="279"/>
      <c r="IJC131" s="279"/>
      <c r="IJD131" s="279"/>
      <c r="IJE131" s="279"/>
      <c r="IJF131" s="279"/>
      <c r="IJG131" s="279"/>
      <c r="IJH131" s="279"/>
      <c r="IJI131" s="279"/>
      <c r="IJJ131" s="279"/>
      <c r="IJK131" s="279"/>
      <c r="IJL131" s="279"/>
      <c r="IJM131" s="279"/>
      <c r="IJN131" s="279"/>
      <c r="IJO131" s="279"/>
      <c r="IJP131" s="279"/>
      <c r="IJQ131" s="279"/>
      <c r="IJR131" s="279"/>
      <c r="IJS131" s="279"/>
      <c r="IJT131" s="279"/>
      <c r="IJU131" s="279"/>
      <c r="IJV131" s="279"/>
      <c r="IJW131" s="279"/>
      <c r="IJX131" s="279"/>
      <c r="IJY131" s="279"/>
      <c r="IJZ131" s="279"/>
      <c r="IKA131" s="279"/>
      <c r="IKB131" s="279"/>
      <c r="IKC131" s="279"/>
      <c r="IKD131" s="279"/>
      <c r="IKE131" s="279"/>
      <c r="IKF131" s="279"/>
      <c r="IKG131" s="279"/>
      <c r="IKH131" s="279"/>
      <c r="IKI131" s="279"/>
      <c r="IKJ131" s="279"/>
      <c r="IKK131" s="279"/>
      <c r="IKL131" s="279"/>
      <c r="IKM131" s="279"/>
      <c r="IKN131" s="279"/>
      <c r="IKO131" s="279"/>
      <c r="IKP131" s="279"/>
      <c r="IKQ131" s="279"/>
      <c r="IKR131" s="279"/>
      <c r="IKS131" s="279"/>
      <c r="IKT131" s="279"/>
      <c r="IKU131" s="279"/>
      <c r="IKV131" s="279"/>
      <c r="IKW131" s="279"/>
      <c r="IKX131" s="279"/>
      <c r="IKY131" s="279"/>
      <c r="IKZ131" s="279"/>
      <c r="ILA131" s="279"/>
      <c r="ILB131" s="279"/>
      <c r="ILC131" s="279"/>
      <c r="ILD131" s="279"/>
      <c r="ILE131" s="279"/>
      <c r="ILF131" s="279"/>
      <c r="ILG131" s="279"/>
      <c r="ILH131" s="279"/>
      <c r="ILI131" s="279"/>
      <c r="ILJ131" s="279"/>
      <c r="ILK131" s="279"/>
      <c r="ILL131" s="279"/>
      <c r="ILM131" s="279"/>
      <c r="ILN131" s="279"/>
      <c r="ILO131" s="279"/>
      <c r="ILP131" s="279"/>
      <c r="ILQ131" s="279"/>
      <c r="ILR131" s="279"/>
      <c r="ILS131" s="279"/>
      <c r="ILT131" s="279"/>
      <c r="ILU131" s="279"/>
      <c r="ILV131" s="279"/>
      <c r="ILW131" s="279"/>
      <c r="ILX131" s="279"/>
      <c r="ILY131" s="279"/>
      <c r="ILZ131" s="279"/>
      <c r="IMA131" s="279"/>
      <c r="IMB131" s="279"/>
      <c r="IMC131" s="279"/>
      <c r="IMD131" s="279"/>
      <c r="IME131" s="279"/>
      <c r="IMF131" s="279"/>
      <c r="IMG131" s="279"/>
      <c r="IMH131" s="279"/>
      <c r="IMI131" s="279"/>
      <c r="IMJ131" s="279"/>
      <c r="IMK131" s="279"/>
      <c r="IML131" s="279"/>
      <c r="IMM131" s="279"/>
      <c r="IMN131" s="279"/>
      <c r="IMO131" s="279"/>
      <c r="IMP131" s="279"/>
      <c r="IMQ131" s="279"/>
      <c r="IMR131" s="279"/>
      <c r="IMS131" s="279"/>
      <c r="IMT131" s="279"/>
      <c r="IMU131" s="279"/>
      <c r="IMV131" s="279"/>
      <c r="IMW131" s="279"/>
      <c r="IMX131" s="279"/>
      <c r="IMY131" s="279"/>
      <c r="IMZ131" s="279"/>
      <c r="INA131" s="279"/>
      <c r="INB131" s="279"/>
      <c r="INC131" s="279"/>
      <c r="IND131" s="279"/>
      <c r="INE131" s="279"/>
      <c r="INF131" s="279"/>
      <c r="ING131" s="279"/>
      <c r="INH131" s="279"/>
      <c r="INI131" s="279"/>
      <c r="INJ131" s="279"/>
      <c r="INK131" s="279"/>
      <c r="INL131" s="279"/>
      <c r="INM131" s="279"/>
      <c r="INN131" s="279"/>
      <c r="INO131" s="279"/>
      <c r="INP131" s="279"/>
      <c r="INQ131" s="279"/>
      <c r="INR131" s="279"/>
      <c r="INS131" s="279"/>
      <c r="INT131" s="279"/>
      <c r="INU131" s="279"/>
      <c r="INV131" s="279"/>
      <c r="INW131" s="279"/>
      <c r="INX131" s="279"/>
      <c r="INY131" s="279"/>
      <c r="INZ131" s="279"/>
      <c r="IOA131" s="279"/>
      <c r="IOB131" s="279"/>
      <c r="IOC131" s="279"/>
      <c r="IOD131" s="279"/>
      <c r="IOE131" s="279"/>
      <c r="IOF131" s="279"/>
      <c r="IOG131" s="279"/>
      <c r="IOH131" s="279"/>
      <c r="IOI131" s="279"/>
      <c r="IOJ131" s="279"/>
      <c r="IOK131" s="279"/>
      <c r="IOL131" s="279"/>
      <c r="IOM131" s="279"/>
      <c r="ION131" s="279"/>
      <c r="IOO131" s="279"/>
      <c r="IOP131" s="279"/>
      <c r="IOQ131" s="279"/>
      <c r="IOR131" s="279"/>
      <c r="IOS131" s="279"/>
      <c r="IOT131" s="279"/>
      <c r="IOU131" s="279"/>
      <c r="IOV131" s="279"/>
      <c r="IOW131" s="279"/>
      <c r="IOX131" s="279"/>
      <c r="IOY131" s="279"/>
      <c r="IOZ131" s="279"/>
      <c r="IPA131" s="279"/>
      <c r="IPB131" s="279"/>
      <c r="IPC131" s="279"/>
      <c r="IPD131" s="279"/>
      <c r="IPE131" s="279"/>
      <c r="IPF131" s="279"/>
      <c r="IPG131" s="279"/>
      <c r="IPH131" s="279"/>
      <c r="IPI131" s="279"/>
      <c r="IPJ131" s="279"/>
      <c r="IPK131" s="279"/>
      <c r="IPL131" s="279"/>
      <c r="IPM131" s="279"/>
      <c r="IPN131" s="279"/>
      <c r="IPO131" s="279"/>
      <c r="IPP131" s="279"/>
      <c r="IPQ131" s="279"/>
      <c r="IPR131" s="279"/>
      <c r="IPS131" s="279"/>
      <c r="IPT131" s="279"/>
      <c r="IPU131" s="279"/>
      <c r="IPV131" s="279"/>
      <c r="IPW131" s="279"/>
      <c r="IPX131" s="279"/>
      <c r="IPY131" s="279"/>
      <c r="IPZ131" s="279"/>
      <c r="IQA131" s="279"/>
      <c r="IQB131" s="279"/>
      <c r="IQC131" s="279"/>
      <c r="IQD131" s="279"/>
      <c r="IQE131" s="279"/>
      <c r="IQF131" s="279"/>
      <c r="IQG131" s="279"/>
      <c r="IQH131" s="279"/>
      <c r="IQI131" s="279"/>
      <c r="IQJ131" s="279"/>
      <c r="IQK131" s="279"/>
      <c r="IQL131" s="279"/>
      <c r="IQM131" s="279"/>
      <c r="IQN131" s="279"/>
      <c r="IQO131" s="279"/>
      <c r="IQP131" s="279"/>
      <c r="IQQ131" s="279"/>
      <c r="IQR131" s="279"/>
      <c r="IQS131" s="279"/>
      <c r="IQT131" s="279"/>
      <c r="IQU131" s="279"/>
      <c r="IQV131" s="279"/>
      <c r="IQW131" s="279"/>
      <c r="IQX131" s="279"/>
      <c r="IQY131" s="279"/>
      <c r="IQZ131" s="279"/>
      <c r="IRA131" s="279"/>
      <c r="IRB131" s="279"/>
      <c r="IRC131" s="279"/>
      <c r="IRD131" s="279"/>
      <c r="IRE131" s="279"/>
      <c r="IRF131" s="279"/>
      <c r="IRG131" s="279"/>
      <c r="IRH131" s="279"/>
      <c r="IRI131" s="279"/>
      <c r="IRJ131" s="279"/>
      <c r="IRK131" s="279"/>
      <c r="IRL131" s="279"/>
      <c r="IRM131" s="279"/>
      <c r="IRN131" s="279"/>
      <c r="IRO131" s="279"/>
      <c r="IRP131" s="279"/>
      <c r="IRQ131" s="279"/>
      <c r="IRR131" s="279"/>
      <c r="IRS131" s="279"/>
      <c r="IRT131" s="279"/>
      <c r="IRU131" s="279"/>
      <c r="IRV131" s="279"/>
      <c r="IRW131" s="279"/>
      <c r="IRX131" s="279"/>
      <c r="IRY131" s="279"/>
      <c r="IRZ131" s="279"/>
      <c r="ISA131" s="279"/>
      <c r="ISB131" s="279"/>
      <c r="ISC131" s="279"/>
      <c r="ISD131" s="279"/>
      <c r="ISE131" s="279"/>
      <c r="ISF131" s="279"/>
      <c r="ISG131" s="279"/>
      <c r="ISH131" s="279"/>
      <c r="ISI131" s="279"/>
      <c r="ISJ131" s="279"/>
      <c r="ISK131" s="279"/>
      <c r="ISL131" s="279"/>
      <c r="ISM131" s="279"/>
      <c r="ISN131" s="279"/>
      <c r="ISO131" s="279"/>
      <c r="ISP131" s="279"/>
      <c r="ISQ131" s="279"/>
      <c r="ISR131" s="279"/>
      <c r="ISS131" s="279"/>
      <c r="IST131" s="279"/>
      <c r="ISU131" s="279"/>
      <c r="ISV131" s="279"/>
      <c r="ISW131" s="279"/>
      <c r="ISX131" s="279"/>
      <c r="ISY131" s="279"/>
      <c r="ISZ131" s="279"/>
      <c r="ITA131" s="279"/>
      <c r="ITB131" s="279"/>
      <c r="ITC131" s="279"/>
      <c r="ITD131" s="279"/>
      <c r="ITE131" s="279"/>
      <c r="ITF131" s="279"/>
      <c r="ITG131" s="279"/>
      <c r="ITH131" s="279"/>
      <c r="ITI131" s="279"/>
      <c r="ITJ131" s="279"/>
      <c r="ITK131" s="279"/>
      <c r="ITL131" s="279"/>
      <c r="ITM131" s="279"/>
      <c r="ITN131" s="279"/>
      <c r="ITO131" s="279"/>
      <c r="ITP131" s="279"/>
      <c r="ITQ131" s="279"/>
      <c r="ITR131" s="279"/>
      <c r="ITS131" s="279"/>
      <c r="ITT131" s="279"/>
      <c r="ITU131" s="279"/>
      <c r="ITV131" s="279"/>
      <c r="ITW131" s="279"/>
      <c r="ITX131" s="279"/>
      <c r="ITY131" s="279"/>
      <c r="ITZ131" s="279"/>
      <c r="IUA131" s="279"/>
      <c r="IUB131" s="279"/>
      <c r="IUC131" s="279"/>
      <c r="IUD131" s="279"/>
      <c r="IUE131" s="279"/>
      <c r="IUF131" s="279"/>
      <c r="IUG131" s="279"/>
      <c r="IUH131" s="279"/>
      <c r="IUI131" s="279"/>
      <c r="IUJ131" s="279"/>
      <c r="IUK131" s="279"/>
      <c r="IUL131" s="279"/>
      <c r="IUM131" s="279"/>
      <c r="IUN131" s="279"/>
      <c r="IUO131" s="279"/>
      <c r="IUP131" s="279"/>
      <c r="IUQ131" s="279"/>
      <c r="IUR131" s="279"/>
      <c r="IUS131" s="279"/>
      <c r="IUT131" s="279"/>
      <c r="IUU131" s="279"/>
      <c r="IUV131" s="279"/>
      <c r="IUW131" s="279"/>
      <c r="IUX131" s="279"/>
      <c r="IUY131" s="279"/>
      <c r="IUZ131" s="279"/>
      <c r="IVA131" s="279"/>
      <c r="IVB131" s="279"/>
      <c r="IVC131" s="279"/>
      <c r="IVD131" s="279"/>
      <c r="IVE131" s="279"/>
      <c r="IVF131" s="279"/>
      <c r="IVG131" s="279"/>
      <c r="IVH131" s="279"/>
      <c r="IVI131" s="279"/>
      <c r="IVJ131" s="279"/>
      <c r="IVK131" s="279"/>
      <c r="IVL131" s="279"/>
      <c r="IVM131" s="279"/>
      <c r="IVN131" s="279"/>
      <c r="IVO131" s="279"/>
      <c r="IVP131" s="279"/>
      <c r="IVQ131" s="279"/>
      <c r="IVR131" s="279"/>
      <c r="IVS131" s="279"/>
      <c r="IVT131" s="279"/>
      <c r="IVU131" s="279"/>
      <c r="IVV131" s="279"/>
      <c r="IVW131" s="279"/>
      <c r="IVX131" s="279"/>
      <c r="IVY131" s="279"/>
      <c r="IVZ131" s="279"/>
      <c r="IWA131" s="279"/>
      <c r="IWB131" s="279"/>
      <c r="IWC131" s="279"/>
      <c r="IWD131" s="279"/>
      <c r="IWE131" s="279"/>
      <c r="IWF131" s="279"/>
      <c r="IWG131" s="279"/>
      <c r="IWH131" s="279"/>
      <c r="IWI131" s="279"/>
      <c r="IWJ131" s="279"/>
      <c r="IWK131" s="279"/>
      <c r="IWL131" s="279"/>
      <c r="IWM131" s="279"/>
      <c r="IWN131" s="279"/>
      <c r="IWO131" s="279"/>
      <c r="IWP131" s="279"/>
      <c r="IWQ131" s="279"/>
      <c r="IWR131" s="279"/>
      <c r="IWS131" s="279"/>
      <c r="IWT131" s="279"/>
      <c r="IWU131" s="279"/>
      <c r="IWV131" s="279"/>
      <c r="IWW131" s="279"/>
      <c r="IWX131" s="279"/>
      <c r="IWY131" s="279"/>
      <c r="IWZ131" s="279"/>
      <c r="IXA131" s="279"/>
      <c r="IXB131" s="279"/>
      <c r="IXC131" s="279"/>
      <c r="IXD131" s="279"/>
      <c r="IXE131" s="279"/>
      <c r="IXF131" s="279"/>
      <c r="IXG131" s="279"/>
      <c r="IXH131" s="279"/>
      <c r="IXI131" s="279"/>
      <c r="IXJ131" s="279"/>
      <c r="IXK131" s="279"/>
      <c r="IXL131" s="279"/>
      <c r="IXM131" s="279"/>
      <c r="IXN131" s="279"/>
      <c r="IXO131" s="279"/>
      <c r="IXP131" s="279"/>
      <c r="IXQ131" s="279"/>
      <c r="IXR131" s="279"/>
      <c r="IXS131" s="279"/>
      <c r="IXT131" s="279"/>
      <c r="IXU131" s="279"/>
      <c r="IXV131" s="279"/>
      <c r="IXW131" s="279"/>
      <c r="IXX131" s="279"/>
      <c r="IXY131" s="279"/>
      <c r="IXZ131" s="279"/>
      <c r="IYA131" s="279"/>
      <c r="IYB131" s="279"/>
      <c r="IYC131" s="279"/>
      <c r="IYD131" s="279"/>
      <c r="IYE131" s="279"/>
      <c r="IYF131" s="279"/>
      <c r="IYG131" s="279"/>
      <c r="IYH131" s="279"/>
      <c r="IYI131" s="279"/>
      <c r="IYJ131" s="279"/>
      <c r="IYK131" s="279"/>
      <c r="IYL131" s="279"/>
      <c r="IYM131" s="279"/>
      <c r="IYN131" s="279"/>
      <c r="IYO131" s="279"/>
      <c r="IYP131" s="279"/>
      <c r="IYQ131" s="279"/>
      <c r="IYR131" s="279"/>
      <c r="IYS131" s="279"/>
      <c r="IYT131" s="279"/>
      <c r="IYU131" s="279"/>
      <c r="IYV131" s="279"/>
      <c r="IYW131" s="279"/>
      <c r="IYX131" s="279"/>
      <c r="IYY131" s="279"/>
      <c r="IYZ131" s="279"/>
      <c r="IZA131" s="279"/>
      <c r="IZB131" s="279"/>
      <c r="IZC131" s="279"/>
      <c r="IZD131" s="279"/>
      <c r="IZE131" s="279"/>
      <c r="IZF131" s="279"/>
      <c r="IZG131" s="279"/>
      <c r="IZH131" s="279"/>
      <c r="IZI131" s="279"/>
      <c r="IZJ131" s="279"/>
      <c r="IZK131" s="279"/>
      <c r="IZL131" s="279"/>
      <c r="IZM131" s="279"/>
      <c r="IZN131" s="279"/>
      <c r="IZO131" s="279"/>
      <c r="IZP131" s="279"/>
      <c r="IZQ131" s="279"/>
      <c r="IZR131" s="279"/>
      <c r="IZS131" s="279"/>
      <c r="IZT131" s="279"/>
      <c r="IZU131" s="279"/>
      <c r="IZV131" s="279"/>
      <c r="IZW131" s="279"/>
      <c r="IZX131" s="279"/>
      <c r="IZY131" s="279"/>
      <c r="IZZ131" s="279"/>
      <c r="JAA131" s="279"/>
      <c r="JAB131" s="279"/>
      <c r="JAC131" s="279"/>
      <c r="JAD131" s="279"/>
      <c r="JAE131" s="279"/>
      <c r="JAF131" s="279"/>
      <c r="JAG131" s="279"/>
      <c r="JAH131" s="279"/>
      <c r="JAI131" s="279"/>
      <c r="JAJ131" s="279"/>
      <c r="JAK131" s="279"/>
      <c r="JAL131" s="279"/>
      <c r="JAM131" s="279"/>
      <c r="JAN131" s="279"/>
      <c r="JAO131" s="279"/>
      <c r="JAP131" s="279"/>
      <c r="JAQ131" s="279"/>
      <c r="JAR131" s="279"/>
      <c r="JAS131" s="279"/>
      <c r="JAT131" s="279"/>
      <c r="JAU131" s="279"/>
      <c r="JAV131" s="279"/>
      <c r="JAW131" s="279"/>
      <c r="JAX131" s="279"/>
      <c r="JAY131" s="279"/>
      <c r="JAZ131" s="279"/>
      <c r="JBA131" s="279"/>
      <c r="JBB131" s="279"/>
      <c r="JBC131" s="279"/>
      <c r="JBD131" s="279"/>
      <c r="JBE131" s="279"/>
      <c r="JBF131" s="279"/>
      <c r="JBG131" s="279"/>
      <c r="JBH131" s="279"/>
      <c r="JBI131" s="279"/>
      <c r="JBJ131" s="279"/>
      <c r="JBK131" s="279"/>
      <c r="JBL131" s="279"/>
      <c r="JBM131" s="279"/>
      <c r="JBN131" s="279"/>
      <c r="JBO131" s="279"/>
      <c r="JBP131" s="279"/>
      <c r="JBQ131" s="279"/>
      <c r="JBR131" s="279"/>
      <c r="JBS131" s="279"/>
      <c r="JBT131" s="279"/>
      <c r="JBU131" s="279"/>
      <c r="JBV131" s="279"/>
      <c r="JBW131" s="279"/>
      <c r="JBX131" s="279"/>
      <c r="JBY131" s="279"/>
      <c r="JBZ131" s="279"/>
      <c r="JCA131" s="279"/>
      <c r="JCB131" s="279"/>
      <c r="JCC131" s="279"/>
      <c r="JCD131" s="279"/>
      <c r="JCE131" s="279"/>
      <c r="JCF131" s="279"/>
      <c r="JCG131" s="279"/>
      <c r="JCH131" s="279"/>
      <c r="JCI131" s="279"/>
      <c r="JCJ131" s="279"/>
      <c r="JCK131" s="279"/>
      <c r="JCL131" s="279"/>
      <c r="JCM131" s="279"/>
      <c r="JCN131" s="279"/>
      <c r="JCO131" s="279"/>
      <c r="JCP131" s="279"/>
      <c r="JCQ131" s="279"/>
      <c r="JCR131" s="279"/>
      <c r="JCS131" s="279"/>
      <c r="JCT131" s="279"/>
      <c r="JCU131" s="279"/>
      <c r="JCV131" s="279"/>
      <c r="JCW131" s="279"/>
      <c r="JCX131" s="279"/>
      <c r="JCY131" s="279"/>
      <c r="JCZ131" s="279"/>
      <c r="JDA131" s="279"/>
      <c r="JDB131" s="279"/>
      <c r="JDC131" s="279"/>
      <c r="JDD131" s="279"/>
      <c r="JDE131" s="279"/>
      <c r="JDF131" s="279"/>
      <c r="JDG131" s="279"/>
      <c r="JDH131" s="279"/>
      <c r="JDI131" s="279"/>
      <c r="JDJ131" s="279"/>
      <c r="JDK131" s="279"/>
      <c r="JDL131" s="279"/>
      <c r="JDM131" s="279"/>
      <c r="JDN131" s="279"/>
      <c r="JDO131" s="279"/>
      <c r="JDP131" s="279"/>
      <c r="JDQ131" s="279"/>
      <c r="JDR131" s="279"/>
      <c r="JDS131" s="279"/>
      <c r="JDT131" s="279"/>
      <c r="JDU131" s="279"/>
      <c r="JDV131" s="279"/>
      <c r="JDW131" s="279"/>
      <c r="JDX131" s="279"/>
      <c r="JDY131" s="279"/>
      <c r="JDZ131" s="279"/>
      <c r="JEA131" s="279"/>
      <c r="JEB131" s="279"/>
      <c r="JEC131" s="279"/>
      <c r="JED131" s="279"/>
      <c r="JEE131" s="279"/>
      <c r="JEF131" s="279"/>
      <c r="JEG131" s="279"/>
      <c r="JEH131" s="279"/>
      <c r="JEI131" s="279"/>
      <c r="JEJ131" s="279"/>
      <c r="JEK131" s="279"/>
      <c r="JEL131" s="279"/>
      <c r="JEM131" s="279"/>
      <c r="JEN131" s="279"/>
      <c r="JEO131" s="279"/>
      <c r="JEP131" s="279"/>
      <c r="JEQ131" s="279"/>
      <c r="JER131" s="279"/>
      <c r="JES131" s="279"/>
      <c r="JET131" s="279"/>
      <c r="JEU131" s="279"/>
      <c r="JEV131" s="279"/>
      <c r="JEW131" s="279"/>
      <c r="JEX131" s="279"/>
      <c r="JEY131" s="279"/>
      <c r="JEZ131" s="279"/>
      <c r="JFA131" s="279"/>
      <c r="JFB131" s="279"/>
      <c r="JFC131" s="279"/>
      <c r="JFD131" s="279"/>
      <c r="JFE131" s="279"/>
      <c r="JFF131" s="279"/>
      <c r="JFG131" s="279"/>
      <c r="JFH131" s="279"/>
      <c r="JFI131" s="279"/>
      <c r="JFJ131" s="279"/>
      <c r="JFK131" s="279"/>
      <c r="JFL131" s="279"/>
      <c r="JFM131" s="279"/>
      <c r="JFN131" s="279"/>
      <c r="JFO131" s="279"/>
      <c r="JFP131" s="279"/>
      <c r="JFQ131" s="279"/>
      <c r="JFR131" s="279"/>
      <c r="JFS131" s="279"/>
      <c r="JFT131" s="279"/>
      <c r="JFU131" s="279"/>
      <c r="JFV131" s="279"/>
      <c r="JFW131" s="279"/>
      <c r="JFX131" s="279"/>
      <c r="JFY131" s="279"/>
      <c r="JFZ131" s="279"/>
      <c r="JGA131" s="279"/>
      <c r="JGB131" s="279"/>
      <c r="JGC131" s="279"/>
      <c r="JGD131" s="279"/>
      <c r="JGE131" s="279"/>
      <c r="JGF131" s="279"/>
      <c r="JGG131" s="279"/>
      <c r="JGH131" s="279"/>
      <c r="JGI131" s="279"/>
      <c r="JGJ131" s="279"/>
      <c r="JGK131" s="279"/>
      <c r="JGL131" s="279"/>
      <c r="JGM131" s="279"/>
      <c r="JGN131" s="279"/>
      <c r="JGO131" s="279"/>
      <c r="JGP131" s="279"/>
      <c r="JGQ131" s="279"/>
      <c r="JGR131" s="279"/>
      <c r="JGS131" s="279"/>
      <c r="JGT131" s="279"/>
      <c r="JGU131" s="279"/>
      <c r="JGV131" s="279"/>
      <c r="JGW131" s="279"/>
      <c r="JGX131" s="279"/>
      <c r="JGY131" s="279"/>
      <c r="JGZ131" s="279"/>
      <c r="JHA131" s="279"/>
      <c r="JHB131" s="279"/>
      <c r="JHC131" s="279"/>
      <c r="JHD131" s="279"/>
      <c r="JHE131" s="279"/>
      <c r="JHF131" s="279"/>
      <c r="JHG131" s="279"/>
      <c r="JHH131" s="279"/>
      <c r="JHI131" s="279"/>
      <c r="JHJ131" s="279"/>
      <c r="JHK131" s="279"/>
      <c r="JHL131" s="279"/>
      <c r="JHM131" s="279"/>
      <c r="JHN131" s="279"/>
      <c r="JHO131" s="279"/>
      <c r="JHP131" s="279"/>
      <c r="JHQ131" s="279"/>
      <c r="JHR131" s="279"/>
      <c r="JHS131" s="279"/>
      <c r="JHT131" s="279"/>
      <c r="JHU131" s="279"/>
      <c r="JHV131" s="279"/>
      <c r="JHW131" s="279"/>
      <c r="JHX131" s="279"/>
      <c r="JHY131" s="279"/>
      <c r="JHZ131" s="279"/>
      <c r="JIA131" s="279"/>
      <c r="JIB131" s="279"/>
      <c r="JIC131" s="279"/>
      <c r="JID131" s="279"/>
      <c r="JIE131" s="279"/>
      <c r="JIF131" s="279"/>
      <c r="JIG131" s="279"/>
      <c r="JIH131" s="279"/>
      <c r="JII131" s="279"/>
      <c r="JIJ131" s="279"/>
      <c r="JIK131" s="279"/>
      <c r="JIL131" s="279"/>
      <c r="JIM131" s="279"/>
      <c r="JIN131" s="279"/>
      <c r="JIO131" s="279"/>
      <c r="JIP131" s="279"/>
      <c r="JIQ131" s="279"/>
      <c r="JIR131" s="279"/>
      <c r="JIS131" s="279"/>
      <c r="JIT131" s="279"/>
      <c r="JIU131" s="279"/>
      <c r="JIV131" s="279"/>
      <c r="JIW131" s="279"/>
      <c r="JIX131" s="279"/>
      <c r="JIY131" s="279"/>
      <c r="JIZ131" s="279"/>
      <c r="JJA131" s="279"/>
      <c r="JJB131" s="279"/>
      <c r="JJC131" s="279"/>
      <c r="JJD131" s="279"/>
      <c r="JJE131" s="279"/>
      <c r="JJF131" s="279"/>
      <c r="JJG131" s="279"/>
      <c r="JJH131" s="279"/>
      <c r="JJI131" s="279"/>
      <c r="JJJ131" s="279"/>
      <c r="JJK131" s="279"/>
      <c r="JJL131" s="279"/>
      <c r="JJM131" s="279"/>
      <c r="JJN131" s="279"/>
      <c r="JJO131" s="279"/>
      <c r="JJP131" s="279"/>
      <c r="JJQ131" s="279"/>
      <c r="JJR131" s="279"/>
      <c r="JJS131" s="279"/>
      <c r="JJT131" s="279"/>
      <c r="JJU131" s="279"/>
      <c r="JJV131" s="279"/>
      <c r="JJW131" s="279"/>
      <c r="JJX131" s="279"/>
      <c r="JJY131" s="279"/>
      <c r="JJZ131" s="279"/>
      <c r="JKA131" s="279"/>
      <c r="JKB131" s="279"/>
      <c r="JKC131" s="279"/>
      <c r="JKD131" s="279"/>
      <c r="JKE131" s="279"/>
      <c r="JKF131" s="279"/>
      <c r="JKG131" s="279"/>
      <c r="JKH131" s="279"/>
      <c r="JKI131" s="279"/>
      <c r="JKJ131" s="279"/>
      <c r="JKK131" s="279"/>
      <c r="JKL131" s="279"/>
      <c r="JKM131" s="279"/>
      <c r="JKN131" s="279"/>
      <c r="JKO131" s="279"/>
      <c r="JKP131" s="279"/>
      <c r="JKQ131" s="279"/>
      <c r="JKR131" s="279"/>
      <c r="JKS131" s="279"/>
      <c r="JKT131" s="279"/>
      <c r="JKU131" s="279"/>
      <c r="JKV131" s="279"/>
      <c r="JKW131" s="279"/>
      <c r="JKX131" s="279"/>
      <c r="JKY131" s="279"/>
      <c r="JKZ131" s="279"/>
      <c r="JLA131" s="279"/>
      <c r="JLB131" s="279"/>
      <c r="JLC131" s="279"/>
      <c r="JLD131" s="279"/>
      <c r="JLE131" s="279"/>
      <c r="JLF131" s="279"/>
      <c r="JLG131" s="279"/>
      <c r="JLH131" s="279"/>
      <c r="JLI131" s="279"/>
      <c r="JLJ131" s="279"/>
      <c r="JLK131" s="279"/>
      <c r="JLL131" s="279"/>
      <c r="JLM131" s="279"/>
      <c r="JLN131" s="279"/>
      <c r="JLO131" s="279"/>
      <c r="JLP131" s="279"/>
      <c r="JLQ131" s="279"/>
      <c r="JLR131" s="279"/>
      <c r="JLS131" s="279"/>
      <c r="JLT131" s="279"/>
      <c r="JLU131" s="279"/>
      <c r="JLV131" s="279"/>
      <c r="JLW131" s="279"/>
      <c r="JLX131" s="279"/>
      <c r="JLY131" s="279"/>
      <c r="JLZ131" s="279"/>
      <c r="JMA131" s="279"/>
      <c r="JMB131" s="279"/>
      <c r="JMC131" s="279"/>
      <c r="JMD131" s="279"/>
      <c r="JME131" s="279"/>
      <c r="JMF131" s="279"/>
      <c r="JMG131" s="279"/>
      <c r="JMH131" s="279"/>
      <c r="JMI131" s="279"/>
      <c r="JMJ131" s="279"/>
      <c r="JMK131" s="279"/>
      <c r="JML131" s="279"/>
      <c r="JMM131" s="279"/>
      <c r="JMN131" s="279"/>
      <c r="JMO131" s="279"/>
      <c r="JMP131" s="279"/>
      <c r="JMQ131" s="279"/>
      <c r="JMR131" s="279"/>
      <c r="JMS131" s="279"/>
      <c r="JMT131" s="279"/>
      <c r="JMU131" s="279"/>
      <c r="JMV131" s="279"/>
      <c r="JMW131" s="279"/>
      <c r="JMX131" s="279"/>
      <c r="JMY131" s="279"/>
      <c r="JMZ131" s="279"/>
      <c r="JNA131" s="279"/>
      <c r="JNB131" s="279"/>
      <c r="JNC131" s="279"/>
      <c r="JND131" s="279"/>
      <c r="JNE131" s="279"/>
      <c r="JNF131" s="279"/>
      <c r="JNG131" s="279"/>
      <c r="JNH131" s="279"/>
      <c r="JNI131" s="279"/>
      <c r="JNJ131" s="279"/>
      <c r="JNK131" s="279"/>
      <c r="JNL131" s="279"/>
      <c r="JNM131" s="279"/>
      <c r="JNN131" s="279"/>
      <c r="JNO131" s="279"/>
      <c r="JNP131" s="279"/>
      <c r="JNQ131" s="279"/>
      <c r="JNR131" s="279"/>
      <c r="JNS131" s="279"/>
      <c r="JNT131" s="279"/>
      <c r="JNU131" s="279"/>
      <c r="JNV131" s="279"/>
      <c r="JNW131" s="279"/>
      <c r="JNX131" s="279"/>
      <c r="JNY131" s="279"/>
      <c r="JNZ131" s="279"/>
      <c r="JOA131" s="279"/>
      <c r="JOB131" s="279"/>
      <c r="JOC131" s="279"/>
      <c r="JOD131" s="279"/>
      <c r="JOE131" s="279"/>
      <c r="JOF131" s="279"/>
      <c r="JOG131" s="279"/>
      <c r="JOH131" s="279"/>
      <c r="JOI131" s="279"/>
      <c r="JOJ131" s="279"/>
      <c r="JOK131" s="279"/>
      <c r="JOL131" s="279"/>
      <c r="JOM131" s="279"/>
      <c r="JON131" s="279"/>
      <c r="JOO131" s="279"/>
      <c r="JOP131" s="279"/>
      <c r="JOQ131" s="279"/>
      <c r="JOR131" s="279"/>
      <c r="JOS131" s="279"/>
      <c r="JOT131" s="279"/>
      <c r="JOU131" s="279"/>
      <c r="JOV131" s="279"/>
      <c r="JOW131" s="279"/>
      <c r="JOX131" s="279"/>
      <c r="JOY131" s="279"/>
      <c r="JOZ131" s="279"/>
      <c r="JPA131" s="279"/>
      <c r="JPB131" s="279"/>
      <c r="JPC131" s="279"/>
      <c r="JPD131" s="279"/>
      <c r="JPE131" s="279"/>
      <c r="JPF131" s="279"/>
      <c r="JPG131" s="279"/>
      <c r="JPH131" s="279"/>
      <c r="JPI131" s="279"/>
      <c r="JPJ131" s="279"/>
      <c r="JPK131" s="279"/>
      <c r="JPL131" s="279"/>
      <c r="JPM131" s="279"/>
      <c r="JPN131" s="279"/>
      <c r="JPO131" s="279"/>
      <c r="JPP131" s="279"/>
      <c r="JPQ131" s="279"/>
      <c r="JPR131" s="279"/>
      <c r="JPS131" s="279"/>
      <c r="JPT131" s="279"/>
      <c r="JPU131" s="279"/>
      <c r="JPV131" s="279"/>
      <c r="JPW131" s="279"/>
      <c r="JPX131" s="279"/>
      <c r="JPY131" s="279"/>
      <c r="JPZ131" s="279"/>
      <c r="JQA131" s="279"/>
      <c r="JQB131" s="279"/>
      <c r="JQC131" s="279"/>
      <c r="JQD131" s="279"/>
      <c r="JQE131" s="279"/>
      <c r="JQF131" s="279"/>
      <c r="JQG131" s="279"/>
      <c r="JQH131" s="279"/>
      <c r="JQI131" s="279"/>
      <c r="JQJ131" s="279"/>
      <c r="JQK131" s="279"/>
      <c r="JQL131" s="279"/>
      <c r="JQM131" s="279"/>
      <c r="JQN131" s="279"/>
      <c r="JQO131" s="279"/>
      <c r="JQP131" s="279"/>
      <c r="JQQ131" s="279"/>
      <c r="JQR131" s="279"/>
      <c r="JQS131" s="279"/>
      <c r="JQT131" s="279"/>
      <c r="JQU131" s="279"/>
      <c r="JQV131" s="279"/>
      <c r="JQW131" s="279"/>
      <c r="JQX131" s="279"/>
      <c r="JQY131" s="279"/>
      <c r="JQZ131" s="279"/>
      <c r="JRA131" s="279"/>
      <c r="JRB131" s="279"/>
      <c r="JRC131" s="279"/>
      <c r="JRD131" s="279"/>
      <c r="JRE131" s="279"/>
      <c r="JRF131" s="279"/>
      <c r="JRG131" s="279"/>
      <c r="JRH131" s="279"/>
      <c r="JRI131" s="279"/>
      <c r="JRJ131" s="279"/>
      <c r="JRK131" s="279"/>
      <c r="JRL131" s="279"/>
      <c r="JRM131" s="279"/>
      <c r="JRN131" s="279"/>
      <c r="JRO131" s="279"/>
      <c r="JRP131" s="279"/>
      <c r="JRQ131" s="279"/>
      <c r="JRR131" s="279"/>
      <c r="JRS131" s="279"/>
      <c r="JRT131" s="279"/>
      <c r="JRU131" s="279"/>
      <c r="JRV131" s="279"/>
      <c r="JRW131" s="279"/>
      <c r="JRX131" s="279"/>
      <c r="JRY131" s="279"/>
      <c r="JRZ131" s="279"/>
      <c r="JSA131" s="279"/>
      <c r="JSB131" s="279"/>
      <c r="JSC131" s="279"/>
      <c r="JSD131" s="279"/>
      <c r="JSE131" s="279"/>
      <c r="JSF131" s="279"/>
      <c r="JSG131" s="279"/>
      <c r="JSH131" s="279"/>
      <c r="JSI131" s="279"/>
      <c r="JSJ131" s="279"/>
      <c r="JSK131" s="279"/>
      <c r="JSL131" s="279"/>
      <c r="JSM131" s="279"/>
      <c r="JSN131" s="279"/>
      <c r="JSO131" s="279"/>
      <c r="JSP131" s="279"/>
      <c r="JSQ131" s="279"/>
      <c r="JSR131" s="279"/>
      <c r="JSS131" s="279"/>
      <c r="JST131" s="279"/>
      <c r="JSU131" s="279"/>
      <c r="JSV131" s="279"/>
      <c r="JSW131" s="279"/>
      <c r="JSX131" s="279"/>
      <c r="JSY131" s="279"/>
      <c r="JSZ131" s="279"/>
      <c r="JTA131" s="279"/>
      <c r="JTB131" s="279"/>
      <c r="JTC131" s="279"/>
      <c r="JTD131" s="279"/>
      <c r="JTE131" s="279"/>
      <c r="JTF131" s="279"/>
      <c r="JTG131" s="279"/>
      <c r="JTH131" s="279"/>
      <c r="JTI131" s="279"/>
      <c r="JTJ131" s="279"/>
      <c r="JTK131" s="279"/>
      <c r="JTL131" s="279"/>
      <c r="JTM131" s="279"/>
      <c r="JTN131" s="279"/>
      <c r="JTO131" s="279"/>
      <c r="JTP131" s="279"/>
      <c r="JTQ131" s="279"/>
      <c r="JTR131" s="279"/>
      <c r="JTS131" s="279"/>
      <c r="JTT131" s="279"/>
      <c r="JTU131" s="279"/>
      <c r="JTV131" s="279"/>
      <c r="JTW131" s="279"/>
      <c r="JTX131" s="279"/>
      <c r="JTY131" s="279"/>
      <c r="JTZ131" s="279"/>
      <c r="JUA131" s="279"/>
      <c r="JUB131" s="279"/>
      <c r="JUC131" s="279"/>
      <c r="JUD131" s="279"/>
      <c r="JUE131" s="279"/>
      <c r="JUF131" s="279"/>
      <c r="JUG131" s="279"/>
      <c r="JUH131" s="279"/>
      <c r="JUI131" s="279"/>
      <c r="JUJ131" s="279"/>
      <c r="JUK131" s="279"/>
      <c r="JUL131" s="279"/>
      <c r="JUM131" s="279"/>
      <c r="JUN131" s="279"/>
      <c r="JUO131" s="279"/>
      <c r="JUP131" s="279"/>
      <c r="JUQ131" s="279"/>
      <c r="JUR131" s="279"/>
      <c r="JUS131" s="279"/>
      <c r="JUT131" s="279"/>
      <c r="JUU131" s="279"/>
      <c r="JUV131" s="279"/>
      <c r="JUW131" s="279"/>
      <c r="JUX131" s="279"/>
      <c r="JUY131" s="279"/>
      <c r="JUZ131" s="279"/>
      <c r="JVA131" s="279"/>
      <c r="JVB131" s="279"/>
      <c r="JVC131" s="279"/>
      <c r="JVD131" s="279"/>
      <c r="JVE131" s="279"/>
      <c r="JVF131" s="279"/>
      <c r="JVG131" s="279"/>
      <c r="JVH131" s="279"/>
      <c r="JVI131" s="279"/>
      <c r="JVJ131" s="279"/>
      <c r="JVK131" s="279"/>
      <c r="JVL131" s="279"/>
      <c r="JVM131" s="279"/>
      <c r="JVN131" s="279"/>
      <c r="JVO131" s="279"/>
      <c r="JVP131" s="279"/>
      <c r="JVQ131" s="279"/>
      <c r="JVR131" s="279"/>
      <c r="JVS131" s="279"/>
      <c r="JVT131" s="279"/>
      <c r="JVU131" s="279"/>
      <c r="JVV131" s="279"/>
      <c r="JVW131" s="279"/>
      <c r="JVX131" s="279"/>
      <c r="JVY131" s="279"/>
      <c r="JVZ131" s="279"/>
      <c r="JWA131" s="279"/>
      <c r="JWB131" s="279"/>
      <c r="JWC131" s="279"/>
      <c r="JWD131" s="279"/>
      <c r="JWE131" s="279"/>
      <c r="JWF131" s="279"/>
      <c r="JWG131" s="279"/>
      <c r="JWH131" s="279"/>
      <c r="JWI131" s="279"/>
      <c r="JWJ131" s="279"/>
      <c r="JWK131" s="279"/>
      <c r="JWL131" s="279"/>
      <c r="JWM131" s="279"/>
      <c r="JWN131" s="279"/>
      <c r="JWO131" s="279"/>
      <c r="JWP131" s="279"/>
      <c r="JWQ131" s="279"/>
      <c r="JWR131" s="279"/>
      <c r="JWS131" s="279"/>
      <c r="JWT131" s="279"/>
      <c r="JWU131" s="279"/>
      <c r="JWV131" s="279"/>
      <c r="JWW131" s="279"/>
      <c r="JWX131" s="279"/>
      <c r="JWY131" s="279"/>
      <c r="JWZ131" s="279"/>
      <c r="JXA131" s="279"/>
      <c r="JXB131" s="279"/>
      <c r="JXC131" s="279"/>
      <c r="JXD131" s="279"/>
      <c r="JXE131" s="279"/>
      <c r="JXF131" s="279"/>
      <c r="JXG131" s="279"/>
      <c r="JXH131" s="279"/>
      <c r="JXI131" s="279"/>
      <c r="JXJ131" s="279"/>
      <c r="JXK131" s="279"/>
      <c r="JXL131" s="279"/>
      <c r="JXM131" s="279"/>
      <c r="JXN131" s="279"/>
      <c r="JXO131" s="279"/>
      <c r="JXP131" s="279"/>
      <c r="JXQ131" s="279"/>
      <c r="JXR131" s="279"/>
      <c r="JXS131" s="279"/>
      <c r="JXT131" s="279"/>
      <c r="JXU131" s="279"/>
      <c r="JXV131" s="279"/>
      <c r="JXW131" s="279"/>
      <c r="JXX131" s="279"/>
      <c r="JXY131" s="279"/>
      <c r="JXZ131" s="279"/>
      <c r="JYA131" s="279"/>
      <c r="JYB131" s="279"/>
      <c r="JYC131" s="279"/>
      <c r="JYD131" s="279"/>
      <c r="JYE131" s="279"/>
      <c r="JYF131" s="279"/>
      <c r="JYG131" s="279"/>
      <c r="JYH131" s="279"/>
      <c r="JYI131" s="279"/>
      <c r="JYJ131" s="279"/>
      <c r="JYK131" s="279"/>
      <c r="JYL131" s="279"/>
      <c r="JYM131" s="279"/>
      <c r="JYN131" s="279"/>
      <c r="JYO131" s="279"/>
      <c r="JYP131" s="279"/>
      <c r="JYQ131" s="279"/>
      <c r="JYR131" s="279"/>
      <c r="JYS131" s="279"/>
      <c r="JYT131" s="279"/>
      <c r="JYU131" s="279"/>
      <c r="JYV131" s="279"/>
      <c r="JYW131" s="279"/>
      <c r="JYX131" s="279"/>
      <c r="JYY131" s="279"/>
      <c r="JYZ131" s="279"/>
      <c r="JZA131" s="279"/>
      <c r="JZB131" s="279"/>
      <c r="JZC131" s="279"/>
      <c r="JZD131" s="279"/>
      <c r="JZE131" s="279"/>
      <c r="JZF131" s="279"/>
      <c r="JZG131" s="279"/>
      <c r="JZH131" s="279"/>
      <c r="JZI131" s="279"/>
      <c r="JZJ131" s="279"/>
      <c r="JZK131" s="279"/>
      <c r="JZL131" s="279"/>
      <c r="JZM131" s="279"/>
      <c r="JZN131" s="279"/>
      <c r="JZO131" s="279"/>
      <c r="JZP131" s="279"/>
      <c r="JZQ131" s="279"/>
      <c r="JZR131" s="279"/>
      <c r="JZS131" s="279"/>
      <c r="JZT131" s="279"/>
      <c r="JZU131" s="279"/>
      <c r="JZV131" s="279"/>
      <c r="JZW131" s="279"/>
      <c r="JZX131" s="279"/>
      <c r="JZY131" s="279"/>
      <c r="JZZ131" s="279"/>
      <c r="KAA131" s="279"/>
      <c r="KAB131" s="279"/>
      <c r="KAC131" s="279"/>
      <c r="KAD131" s="279"/>
      <c r="KAE131" s="279"/>
      <c r="KAF131" s="279"/>
      <c r="KAG131" s="279"/>
      <c r="KAH131" s="279"/>
      <c r="KAI131" s="279"/>
      <c r="KAJ131" s="279"/>
      <c r="KAK131" s="279"/>
      <c r="KAL131" s="279"/>
      <c r="KAM131" s="279"/>
      <c r="KAN131" s="279"/>
      <c r="KAO131" s="279"/>
      <c r="KAP131" s="279"/>
      <c r="KAQ131" s="279"/>
      <c r="KAR131" s="279"/>
      <c r="KAS131" s="279"/>
      <c r="KAT131" s="279"/>
      <c r="KAU131" s="279"/>
      <c r="KAV131" s="279"/>
      <c r="KAW131" s="279"/>
      <c r="KAX131" s="279"/>
      <c r="KAY131" s="279"/>
      <c r="KAZ131" s="279"/>
      <c r="KBA131" s="279"/>
      <c r="KBB131" s="279"/>
      <c r="KBC131" s="279"/>
      <c r="KBD131" s="279"/>
      <c r="KBE131" s="279"/>
      <c r="KBF131" s="279"/>
      <c r="KBG131" s="279"/>
      <c r="KBH131" s="279"/>
      <c r="KBI131" s="279"/>
      <c r="KBJ131" s="279"/>
      <c r="KBK131" s="279"/>
      <c r="KBL131" s="279"/>
      <c r="KBM131" s="279"/>
      <c r="KBN131" s="279"/>
      <c r="KBO131" s="279"/>
      <c r="KBP131" s="279"/>
      <c r="KBQ131" s="279"/>
      <c r="KBR131" s="279"/>
      <c r="KBS131" s="279"/>
      <c r="KBT131" s="279"/>
      <c r="KBU131" s="279"/>
      <c r="KBV131" s="279"/>
      <c r="KBW131" s="279"/>
      <c r="KBX131" s="279"/>
      <c r="KBY131" s="279"/>
      <c r="KBZ131" s="279"/>
      <c r="KCA131" s="279"/>
      <c r="KCB131" s="279"/>
      <c r="KCC131" s="279"/>
      <c r="KCD131" s="279"/>
      <c r="KCE131" s="279"/>
      <c r="KCF131" s="279"/>
      <c r="KCG131" s="279"/>
      <c r="KCH131" s="279"/>
      <c r="KCI131" s="279"/>
      <c r="KCJ131" s="279"/>
      <c r="KCK131" s="279"/>
      <c r="KCL131" s="279"/>
      <c r="KCM131" s="279"/>
      <c r="KCN131" s="279"/>
      <c r="KCO131" s="279"/>
      <c r="KCP131" s="279"/>
      <c r="KCQ131" s="279"/>
      <c r="KCR131" s="279"/>
      <c r="KCS131" s="279"/>
      <c r="KCT131" s="279"/>
      <c r="KCU131" s="279"/>
      <c r="KCV131" s="279"/>
      <c r="KCW131" s="279"/>
      <c r="KCX131" s="279"/>
      <c r="KCY131" s="279"/>
      <c r="KCZ131" s="279"/>
      <c r="KDA131" s="279"/>
      <c r="KDB131" s="279"/>
      <c r="KDC131" s="279"/>
      <c r="KDD131" s="279"/>
      <c r="KDE131" s="279"/>
      <c r="KDF131" s="279"/>
      <c r="KDG131" s="279"/>
      <c r="KDH131" s="279"/>
      <c r="KDI131" s="279"/>
      <c r="KDJ131" s="279"/>
      <c r="KDK131" s="279"/>
      <c r="KDL131" s="279"/>
      <c r="KDM131" s="279"/>
      <c r="KDN131" s="279"/>
      <c r="KDO131" s="279"/>
      <c r="KDP131" s="279"/>
      <c r="KDQ131" s="279"/>
      <c r="KDR131" s="279"/>
      <c r="KDS131" s="279"/>
      <c r="KDT131" s="279"/>
      <c r="KDU131" s="279"/>
      <c r="KDV131" s="279"/>
      <c r="KDW131" s="279"/>
      <c r="KDX131" s="279"/>
      <c r="KDY131" s="279"/>
      <c r="KDZ131" s="279"/>
      <c r="KEA131" s="279"/>
      <c r="KEB131" s="279"/>
      <c r="KEC131" s="279"/>
      <c r="KED131" s="279"/>
      <c r="KEE131" s="279"/>
      <c r="KEF131" s="279"/>
      <c r="KEG131" s="279"/>
      <c r="KEH131" s="279"/>
      <c r="KEI131" s="279"/>
      <c r="KEJ131" s="279"/>
      <c r="KEK131" s="279"/>
      <c r="KEL131" s="279"/>
      <c r="KEM131" s="279"/>
      <c r="KEN131" s="279"/>
      <c r="KEO131" s="279"/>
      <c r="KEP131" s="279"/>
      <c r="KEQ131" s="279"/>
      <c r="KER131" s="279"/>
      <c r="KES131" s="279"/>
      <c r="KET131" s="279"/>
      <c r="KEU131" s="279"/>
      <c r="KEV131" s="279"/>
      <c r="KEW131" s="279"/>
      <c r="KEX131" s="279"/>
      <c r="KEY131" s="279"/>
      <c r="KEZ131" s="279"/>
      <c r="KFA131" s="279"/>
      <c r="KFB131" s="279"/>
      <c r="KFC131" s="279"/>
      <c r="KFD131" s="279"/>
      <c r="KFE131" s="279"/>
      <c r="KFF131" s="279"/>
      <c r="KFG131" s="279"/>
      <c r="KFH131" s="279"/>
      <c r="KFI131" s="279"/>
      <c r="KFJ131" s="279"/>
      <c r="KFK131" s="279"/>
      <c r="KFL131" s="279"/>
      <c r="KFM131" s="279"/>
      <c r="KFN131" s="279"/>
      <c r="KFO131" s="279"/>
      <c r="KFP131" s="279"/>
      <c r="KFQ131" s="279"/>
      <c r="KFR131" s="279"/>
      <c r="KFS131" s="279"/>
      <c r="KFT131" s="279"/>
      <c r="KFU131" s="279"/>
      <c r="KFV131" s="279"/>
      <c r="KFW131" s="279"/>
      <c r="KFX131" s="279"/>
      <c r="KFY131" s="279"/>
      <c r="KFZ131" s="279"/>
      <c r="KGA131" s="279"/>
      <c r="KGB131" s="279"/>
      <c r="KGC131" s="279"/>
      <c r="KGD131" s="279"/>
      <c r="KGE131" s="279"/>
      <c r="KGF131" s="279"/>
      <c r="KGG131" s="279"/>
      <c r="KGH131" s="279"/>
      <c r="KGI131" s="279"/>
      <c r="KGJ131" s="279"/>
      <c r="KGK131" s="279"/>
      <c r="KGL131" s="279"/>
      <c r="KGM131" s="279"/>
      <c r="KGN131" s="279"/>
      <c r="KGO131" s="279"/>
      <c r="KGP131" s="279"/>
      <c r="KGQ131" s="279"/>
      <c r="KGR131" s="279"/>
      <c r="KGS131" s="279"/>
      <c r="KGT131" s="279"/>
      <c r="KGU131" s="279"/>
      <c r="KGV131" s="279"/>
      <c r="KGW131" s="279"/>
      <c r="KGX131" s="279"/>
      <c r="KGY131" s="279"/>
      <c r="KGZ131" s="279"/>
      <c r="KHA131" s="279"/>
      <c r="KHB131" s="279"/>
      <c r="KHC131" s="279"/>
      <c r="KHD131" s="279"/>
      <c r="KHE131" s="279"/>
      <c r="KHF131" s="279"/>
      <c r="KHG131" s="279"/>
      <c r="KHH131" s="279"/>
      <c r="KHI131" s="279"/>
      <c r="KHJ131" s="279"/>
      <c r="KHK131" s="279"/>
      <c r="KHL131" s="279"/>
      <c r="KHM131" s="279"/>
      <c r="KHN131" s="279"/>
      <c r="KHO131" s="279"/>
      <c r="KHP131" s="279"/>
      <c r="KHQ131" s="279"/>
      <c r="KHR131" s="279"/>
      <c r="KHS131" s="279"/>
      <c r="KHT131" s="279"/>
      <c r="KHU131" s="279"/>
      <c r="KHV131" s="279"/>
      <c r="KHW131" s="279"/>
      <c r="KHX131" s="279"/>
      <c r="KHY131" s="279"/>
      <c r="KHZ131" s="279"/>
      <c r="KIA131" s="279"/>
      <c r="KIB131" s="279"/>
      <c r="KIC131" s="279"/>
      <c r="KID131" s="279"/>
      <c r="KIE131" s="279"/>
      <c r="KIF131" s="279"/>
      <c r="KIG131" s="279"/>
      <c r="KIH131" s="279"/>
      <c r="KII131" s="279"/>
      <c r="KIJ131" s="279"/>
      <c r="KIK131" s="279"/>
      <c r="KIL131" s="279"/>
      <c r="KIM131" s="279"/>
      <c r="KIN131" s="279"/>
      <c r="KIO131" s="279"/>
      <c r="KIP131" s="279"/>
      <c r="KIQ131" s="279"/>
      <c r="KIR131" s="279"/>
      <c r="KIS131" s="279"/>
      <c r="KIT131" s="279"/>
      <c r="KIU131" s="279"/>
      <c r="KIV131" s="279"/>
      <c r="KIW131" s="279"/>
      <c r="KIX131" s="279"/>
      <c r="KIY131" s="279"/>
      <c r="KIZ131" s="279"/>
      <c r="KJA131" s="279"/>
      <c r="KJB131" s="279"/>
      <c r="KJC131" s="279"/>
      <c r="KJD131" s="279"/>
      <c r="KJE131" s="279"/>
      <c r="KJF131" s="279"/>
      <c r="KJG131" s="279"/>
      <c r="KJH131" s="279"/>
      <c r="KJI131" s="279"/>
      <c r="KJJ131" s="279"/>
      <c r="KJK131" s="279"/>
      <c r="KJL131" s="279"/>
      <c r="KJM131" s="279"/>
      <c r="KJN131" s="279"/>
      <c r="KJO131" s="279"/>
      <c r="KJP131" s="279"/>
      <c r="KJQ131" s="279"/>
      <c r="KJR131" s="279"/>
      <c r="KJS131" s="279"/>
      <c r="KJT131" s="279"/>
      <c r="KJU131" s="279"/>
      <c r="KJV131" s="279"/>
      <c r="KJW131" s="279"/>
      <c r="KJX131" s="279"/>
      <c r="KJY131" s="279"/>
      <c r="KJZ131" s="279"/>
      <c r="KKA131" s="279"/>
      <c r="KKB131" s="279"/>
      <c r="KKC131" s="279"/>
      <c r="KKD131" s="279"/>
      <c r="KKE131" s="279"/>
      <c r="KKF131" s="279"/>
      <c r="KKG131" s="279"/>
      <c r="KKH131" s="279"/>
      <c r="KKI131" s="279"/>
      <c r="KKJ131" s="279"/>
      <c r="KKK131" s="279"/>
      <c r="KKL131" s="279"/>
      <c r="KKM131" s="279"/>
      <c r="KKN131" s="279"/>
      <c r="KKO131" s="279"/>
      <c r="KKP131" s="279"/>
      <c r="KKQ131" s="279"/>
      <c r="KKR131" s="279"/>
      <c r="KKS131" s="279"/>
      <c r="KKT131" s="279"/>
      <c r="KKU131" s="279"/>
      <c r="KKV131" s="279"/>
      <c r="KKW131" s="279"/>
      <c r="KKX131" s="279"/>
      <c r="KKY131" s="279"/>
      <c r="KKZ131" s="279"/>
      <c r="KLA131" s="279"/>
      <c r="KLB131" s="279"/>
      <c r="KLC131" s="279"/>
      <c r="KLD131" s="279"/>
      <c r="KLE131" s="279"/>
      <c r="KLF131" s="279"/>
      <c r="KLG131" s="279"/>
      <c r="KLH131" s="279"/>
      <c r="KLI131" s="279"/>
      <c r="KLJ131" s="279"/>
      <c r="KLK131" s="279"/>
      <c r="KLL131" s="279"/>
      <c r="KLM131" s="279"/>
      <c r="KLN131" s="279"/>
      <c r="KLO131" s="279"/>
      <c r="KLP131" s="279"/>
      <c r="KLQ131" s="279"/>
      <c r="KLR131" s="279"/>
      <c r="KLS131" s="279"/>
      <c r="KLT131" s="279"/>
      <c r="KLU131" s="279"/>
      <c r="KLV131" s="279"/>
      <c r="KLW131" s="279"/>
      <c r="KLX131" s="279"/>
      <c r="KLY131" s="279"/>
      <c r="KLZ131" s="279"/>
      <c r="KMA131" s="279"/>
      <c r="KMB131" s="279"/>
      <c r="KMC131" s="279"/>
      <c r="KMD131" s="279"/>
      <c r="KME131" s="279"/>
      <c r="KMF131" s="279"/>
      <c r="KMG131" s="279"/>
      <c r="KMH131" s="279"/>
      <c r="KMI131" s="279"/>
      <c r="KMJ131" s="279"/>
      <c r="KMK131" s="279"/>
      <c r="KML131" s="279"/>
      <c r="KMM131" s="279"/>
      <c r="KMN131" s="279"/>
      <c r="KMO131" s="279"/>
      <c r="KMP131" s="279"/>
      <c r="KMQ131" s="279"/>
      <c r="KMR131" s="279"/>
      <c r="KMS131" s="279"/>
      <c r="KMT131" s="279"/>
      <c r="KMU131" s="279"/>
      <c r="KMV131" s="279"/>
      <c r="KMW131" s="279"/>
      <c r="KMX131" s="279"/>
      <c r="KMY131" s="279"/>
      <c r="KMZ131" s="279"/>
      <c r="KNA131" s="279"/>
      <c r="KNB131" s="279"/>
      <c r="KNC131" s="279"/>
      <c r="KND131" s="279"/>
      <c r="KNE131" s="279"/>
      <c r="KNF131" s="279"/>
      <c r="KNG131" s="279"/>
      <c r="KNH131" s="279"/>
      <c r="KNI131" s="279"/>
      <c r="KNJ131" s="279"/>
      <c r="KNK131" s="279"/>
      <c r="KNL131" s="279"/>
      <c r="KNM131" s="279"/>
      <c r="KNN131" s="279"/>
      <c r="KNO131" s="279"/>
      <c r="KNP131" s="279"/>
      <c r="KNQ131" s="279"/>
      <c r="KNR131" s="279"/>
      <c r="KNS131" s="279"/>
      <c r="KNT131" s="279"/>
      <c r="KNU131" s="279"/>
      <c r="KNV131" s="279"/>
      <c r="KNW131" s="279"/>
      <c r="KNX131" s="279"/>
      <c r="KNY131" s="279"/>
      <c r="KNZ131" s="279"/>
      <c r="KOA131" s="279"/>
      <c r="KOB131" s="279"/>
      <c r="KOC131" s="279"/>
      <c r="KOD131" s="279"/>
      <c r="KOE131" s="279"/>
      <c r="KOF131" s="279"/>
      <c r="KOG131" s="279"/>
      <c r="KOH131" s="279"/>
      <c r="KOI131" s="279"/>
      <c r="KOJ131" s="279"/>
      <c r="KOK131" s="279"/>
      <c r="KOL131" s="279"/>
      <c r="KOM131" s="279"/>
      <c r="KON131" s="279"/>
      <c r="KOO131" s="279"/>
      <c r="KOP131" s="279"/>
      <c r="KOQ131" s="279"/>
      <c r="KOR131" s="279"/>
      <c r="KOS131" s="279"/>
      <c r="KOT131" s="279"/>
      <c r="KOU131" s="279"/>
      <c r="KOV131" s="279"/>
      <c r="KOW131" s="279"/>
      <c r="KOX131" s="279"/>
      <c r="KOY131" s="279"/>
      <c r="KOZ131" s="279"/>
      <c r="KPA131" s="279"/>
      <c r="KPB131" s="279"/>
      <c r="KPC131" s="279"/>
      <c r="KPD131" s="279"/>
      <c r="KPE131" s="279"/>
      <c r="KPF131" s="279"/>
      <c r="KPG131" s="279"/>
      <c r="KPH131" s="279"/>
      <c r="KPI131" s="279"/>
      <c r="KPJ131" s="279"/>
      <c r="KPK131" s="279"/>
      <c r="KPL131" s="279"/>
      <c r="KPM131" s="279"/>
      <c r="KPN131" s="279"/>
      <c r="KPO131" s="279"/>
      <c r="KPP131" s="279"/>
      <c r="KPQ131" s="279"/>
      <c r="KPR131" s="279"/>
      <c r="KPS131" s="279"/>
      <c r="KPT131" s="279"/>
      <c r="KPU131" s="279"/>
      <c r="KPV131" s="279"/>
      <c r="KPW131" s="279"/>
      <c r="KPX131" s="279"/>
      <c r="KPY131" s="279"/>
      <c r="KPZ131" s="279"/>
      <c r="KQA131" s="279"/>
      <c r="KQB131" s="279"/>
      <c r="KQC131" s="279"/>
      <c r="KQD131" s="279"/>
      <c r="KQE131" s="279"/>
      <c r="KQF131" s="279"/>
      <c r="KQG131" s="279"/>
      <c r="KQH131" s="279"/>
      <c r="KQI131" s="279"/>
      <c r="KQJ131" s="279"/>
      <c r="KQK131" s="279"/>
      <c r="KQL131" s="279"/>
      <c r="KQM131" s="279"/>
      <c r="KQN131" s="279"/>
      <c r="KQO131" s="279"/>
      <c r="KQP131" s="279"/>
      <c r="KQQ131" s="279"/>
      <c r="KQR131" s="279"/>
      <c r="KQS131" s="279"/>
      <c r="KQT131" s="279"/>
      <c r="KQU131" s="279"/>
      <c r="KQV131" s="279"/>
      <c r="KQW131" s="279"/>
      <c r="KQX131" s="279"/>
      <c r="KQY131" s="279"/>
      <c r="KQZ131" s="279"/>
      <c r="KRA131" s="279"/>
      <c r="KRB131" s="279"/>
      <c r="KRC131" s="279"/>
      <c r="KRD131" s="279"/>
      <c r="KRE131" s="279"/>
      <c r="KRF131" s="279"/>
      <c r="KRG131" s="279"/>
      <c r="KRH131" s="279"/>
      <c r="KRI131" s="279"/>
      <c r="KRJ131" s="279"/>
      <c r="KRK131" s="279"/>
      <c r="KRL131" s="279"/>
      <c r="KRM131" s="279"/>
      <c r="KRN131" s="279"/>
      <c r="KRO131" s="279"/>
      <c r="KRP131" s="279"/>
      <c r="KRQ131" s="279"/>
      <c r="KRR131" s="279"/>
      <c r="KRS131" s="279"/>
      <c r="KRT131" s="279"/>
      <c r="KRU131" s="279"/>
      <c r="KRV131" s="279"/>
      <c r="KRW131" s="279"/>
      <c r="KRX131" s="279"/>
      <c r="KRY131" s="279"/>
      <c r="KRZ131" s="279"/>
      <c r="KSA131" s="279"/>
      <c r="KSB131" s="279"/>
      <c r="KSC131" s="279"/>
      <c r="KSD131" s="279"/>
      <c r="KSE131" s="279"/>
      <c r="KSF131" s="279"/>
      <c r="KSG131" s="279"/>
      <c r="KSH131" s="279"/>
      <c r="KSI131" s="279"/>
      <c r="KSJ131" s="279"/>
      <c r="KSK131" s="279"/>
      <c r="KSL131" s="279"/>
      <c r="KSM131" s="279"/>
      <c r="KSN131" s="279"/>
      <c r="KSO131" s="279"/>
      <c r="KSP131" s="279"/>
      <c r="KSQ131" s="279"/>
      <c r="KSR131" s="279"/>
      <c r="KSS131" s="279"/>
      <c r="KST131" s="279"/>
      <c r="KSU131" s="279"/>
      <c r="KSV131" s="279"/>
      <c r="KSW131" s="279"/>
      <c r="KSX131" s="279"/>
      <c r="KSY131" s="279"/>
      <c r="KSZ131" s="279"/>
      <c r="KTA131" s="279"/>
      <c r="KTB131" s="279"/>
      <c r="KTC131" s="279"/>
      <c r="KTD131" s="279"/>
      <c r="KTE131" s="279"/>
      <c r="KTF131" s="279"/>
      <c r="KTG131" s="279"/>
      <c r="KTH131" s="279"/>
      <c r="KTI131" s="279"/>
      <c r="KTJ131" s="279"/>
      <c r="KTK131" s="279"/>
      <c r="KTL131" s="279"/>
      <c r="KTM131" s="279"/>
      <c r="KTN131" s="279"/>
      <c r="KTO131" s="279"/>
      <c r="KTP131" s="279"/>
      <c r="KTQ131" s="279"/>
      <c r="KTR131" s="279"/>
      <c r="KTS131" s="279"/>
      <c r="KTT131" s="279"/>
      <c r="KTU131" s="279"/>
      <c r="KTV131" s="279"/>
      <c r="KTW131" s="279"/>
      <c r="KTX131" s="279"/>
      <c r="KTY131" s="279"/>
      <c r="KTZ131" s="279"/>
      <c r="KUA131" s="279"/>
      <c r="KUB131" s="279"/>
      <c r="KUC131" s="279"/>
      <c r="KUD131" s="279"/>
      <c r="KUE131" s="279"/>
      <c r="KUF131" s="279"/>
      <c r="KUG131" s="279"/>
      <c r="KUH131" s="279"/>
      <c r="KUI131" s="279"/>
      <c r="KUJ131" s="279"/>
      <c r="KUK131" s="279"/>
      <c r="KUL131" s="279"/>
      <c r="KUM131" s="279"/>
      <c r="KUN131" s="279"/>
      <c r="KUO131" s="279"/>
      <c r="KUP131" s="279"/>
      <c r="KUQ131" s="279"/>
      <c r="KUR131" s="279"/>
      <c r="KUS131" s="279"/>
      <c r="KUT131" s="279"/>
      <c r="KUU131" s="279"/>
      <c r="KUV131" s="279"/>
      <c r="KUW131" s="279"/>
      <c r="KUX131" s="279"/>
      <c r="KUY131" s="279"/>
      <c r="KUZ131" s="279"/>
      <c r="KVA131" s="279"/>
      <c r="KVB131" s="279"/>
      <c r="KVC131" s="279"/>
      <c r="KVD131" s="279"/>
      <c r="KVE131" s="279"/>
      <c r="KVF131" s="279"/>
      <c r="KVG131" s="279"/>
      <c r="KVH131" s="279"/>
      <c r="KVI131" s="279"/>
      <c r="KVJ131" s="279"/>
      <c r="KVK131" s="279"/>
      <c r="KVL131" s="279"/>
      <c r="KVM131" s="279"/>
      <c r="KVN131" s="279"/>
      <c r="KVO131" s="279"/>
      <c r="KVP131" s="279"/>
      <c r="KVQ131" s="279"/>
      <c r="KVR131" s="279"/>
      <c r="KVS131" s="279"/>
      <c r="KVT131" s="279"/>
      <c r="KVU131" s="279"/>
      <c r="KVV131" s="279"/>
      <c r="KVW131" s="279"/>
      <c r="KVX131" s="279"/>
      <c r="KVY131" s="279"/>
      <c r="KVZ131" s="279"/>
      <c r="KWA131" s="279"/>
      <c r="KWB131" s="279"/>
      <c r="KWC131" s="279"/>
      <c r="KWD131" s="279"/>
      <c r="KWE131" s="279"/>
      <c r="KWF131" s="279"/>
      <c r="KWG131" s="279"/>
      <c r="KWH131" s="279"/>
      <c r="KWI131" s="279"/>
      <c r="KWJ131" s="279"/>
      <c r="KWK131" s="279"/>
      <c r="KWL131" s="279"/>
      <c r="KWM131" s="279"/>
      <c r="KWN131" s="279"/>
      <c r="KWO131" s="279"/>
      <c r="KWP131" s="279"/>
      <c r="KWQ131" s="279"/>
      <c r="KWR131" s="279"/>
      <c r="KWS131" s="279"/>
      <c r="KWT131" s="279"/>
      <c r="KWU131" s="279"/>
      <c r="KWV131" s="279"/>
      <c r="KWW131" s="279"/>
      <c r="KWX131" s="279"/>
      <c r="KWY131" s="279"/>
      <c r="KWZ131" s="279"/>
      <c r="KXA131" s="279"/>
      <c r="KXB131" s="279"/>
      <c r="KXC131" s="279"/>
      <c r="KXD131" s="279"/>
      <c r="KXE131" s="279"/>
      <c r="KXF131" s="279"/>
      <c r="KXG131" s="279"/>
      <c r="KXH131" s="279"/>
      <c r="KXI131" s="279"/>
      <c r="KXJ131" s="279"/>
      <c r="KXK131" s="279"/>
      <c r="KXL131" s="279"/>
      <c r="KXM131" s="279"/>
      <c r="KXN131" s="279"/>
      <c r="KXO131" s="279"/>
      <c r="KXP131" s="279"/>
      <c r="KXQ131" s="279"/>
      <c r="KXR131" s="279"/>
      <c r="KXS131" s="279"/>
      <c r="KXT131" s="279"/>
      <c r="KXU131" s="279"/>
      <c r="KXV131" s="279"/>
      <c r="KXW131" s="279"/>
      <c r="KXX131" s="279"/>
      <c r="KXY131" s="279"/>
      <c r="KXZ131" s="279"/>
      <c r="KYA131" s="279"/>
      <c r="KYB131" s="279"/>
      <c r="KYC131" s="279"/>
      <c r="KYD131" s="279"/>
      <c r="KYE131" s="279"/>
      <c r="KYF131" s="279"/>
      <c r="KYG131" s="279"/>
      <c r="KYH131" s="279"/>
      <c r="KYI131" s="279"/>
      <c r="KYJ131" s="279"/>
      <c r="KYK131" s="279"/>
      <c r="KYL131" s="279"/>
      <c r="KYM131" s="279"/>
      <c r="KYN131" s="279"/>
      <c r="KYO131" s="279"/>
      <c r="KYP131" s="279"/>
      <c r="KYQ131" s="279"/>
      <c r="KYR131" s="279"/>
      <c r="KYS131" s="279"/>
      <c r="KYT131" s="279"/>
      <c r="KYU131" s="279"/>
      <c r="KYV131" s="279"/>
      <c r="KYW131" s="279"/>
      <c r="KYX131" s="279"/>
      <c r="KYY131" s="279"/>
      <c r="KYZ131" s="279"/>
      <c r="KZA131" s="279"/>
      <c r="KZB131" s="279"/>
      <c r="KZC131" s="279"/>
      <c r="KZD131" s="279"/>
      <c r="KZE131" s="279"/>
      <c r="KZF131" s="279"/>
      <c r="KZG131" s="279"/>
      <c r="KZH131" s="279"/>
      <c r="KZI131" s="279"/>
      <c r="KZJ131" s="279"/>
      <c r="KZK131" s="279"/>
      <c r="KZL131" s="279"/>
      <c r="KZM131" s="279"/>
      <c r="KZN131" s="279"/>
      <c r="KZO131" s="279"/>
      <c r="KZP131" s="279"/>
      <c r="KZQ131" s="279"/>
      <c r="KZR131" s="279"/>
      <c r="KZS131" s="279"/>
      <c r="KZT131" s="279"/>
      <c r="KZU131" s="279"/>
      <c r="KZV131" s="279"/>
      <c r="KZW131" s="279"/>
      <c r="KZX131" s="279"/>
      <c r="KZY131" s="279"/>
      <c r="KZZ131" s="279"/>
      <c r="LAA131" s="279"/>
      <c r="LAB131" s="279"/>
      <c r="LAC131" s="279"/>
      <c r="LAD131" s="279"/>
      <c r="LAE131" s="279"/>
      <c r="LAF131" s="279"/>
      <c r="LAG131" s="279"/>
      <c r="LAH131" s="279"/>
      <c r="LAI131" s="279"/>
      <c r="LAJ131" s="279"/>
      <c r="LAK131" s="279"/>
      <c r="LAL131" s="279"/>
      <c r="LAM131" s="279"/>
      <c r="LAN131" s="279"/>
      <c r="LAO131" s="279"/>
      <c r="LAP131" s="279"/>
      <c r="LAQ131" s="279"/>
      <c r="LAR131" s="279"/>
      <c r="LAS131" s="279"/>
      <c r="LAT131" s="279"/>
      <c r="LAU131" s="279"/>
      <c r="LAV131" s="279"/>
      <c r="LAW131" s="279"/>
      <c r="LAX131" s="279"/>
      <c r="LAY131" s="279"/>
      <c r="LAZ131" s="279"/>
      <c r="LBA131" s="279"/>
      <c r="LBB131" s="279"/>
      <c r="LBC131" s="279"/>
      <c r="LBD131" s="279"/>
      <c r="LBE131" s="279"/>
      <c r="LBF131" s="279"/>
      <c r="LBG131" s="279"/>
      <c r="LBH131" s="279"/>
      <c r="LBI131" s="279"/>
      <c r="LBJ131" s="279"/>
      <c r="LBK131" s="279"/>
      <c r="LBL131" s="279"/>
      <c r="LBM131" s="279"/>
      <c r="LBN131" s="279"/>
      <c r="LBO131" s="279"/>
      <c r="LBP131" s="279"/>
      <c r="LBQ131" s="279"/>
      <c r="LBR131" s="279"/>
      <c r="LBS131" s="279"/>
      <c r="LBT131" s="279"/>
      <c r="LBU131" s="279"/>
      <c r="LBV131" s="279"/>
      <c r="LBW131" s="279"/>
      <c r="LBX131" s="279"/>
      <c r="LBY131" s="279"/>
      <c r="LBZ131" s="279"/>
      <c r="LCA131" s="279"/>
      <c r="LCB131" s="279"/>
      <c r="LCC131" s="279"/>
      <c r="LCD131" s="279"/>
      <c r="LCE131" s="279"/>
      <c r="LCF131" s="279"/>
      <c r="LCG131" s="279"/>
      <c r="LCH131" s="279"/>
      <c r="LCI131" s="279"/>
      <c r="LCJ131" s="279"/>
      <c r="LCK131" s="279"/>
      <c r="LCL131" s="279"/>
      <c r="LCM131" s="279"/>
      <c r="LCN131" s="279"/>
      <c r="LCO131" s="279"/>
      <c r="LCP131" s="279"/>
      <c r="LCQ131" s="279"/>
      <c r="LCR131" s="279"/>
      <c r="LCS131" s="279"/>
      <c r="LCT131" s="279"/>
      <c r="LCU131" s="279"/>
      <c r="LCV131" s="279"/>
      <c r="LCW131" s="279"/>
      <c r="LCX131" s="279"/>
      <c r="LCY131" s="279"/>
      <c r="LCZ131" s="279"/>
      <c r="LDA131" s="279"/>
      <c r="LDB131" s="279"/>
      <c r="LDC131" s="279"/>
      <c r="LDD131" s="279"/>
      <c r="LDE131" s="279"/>
      <c r="LDF131" s="279"/>
      <c r="LDG131" s="279"/>
      <c r="LDH131" s="279"/>
      <c r="LDI131" s="279"/>
      <c r="LDJ131" s="279"/>
      <c r="LDK131" s="279"/>
      <c r="LDL131" s="279"/>
      <c r="LDM131" s="279"/>
      <c r="LDN131" s="279"/>
      <c r="LDO131" s="279"/>
      <c r="LDP131" s="279"/>
      <c r="LDQ131" s="279"/>
      <c r="LDR131" s="279"/>
      <c r="LDS131" s="279"/>
      <c r="LDT131" s="279"/>
      <c r="LDU131" s="279"/>
      <c r="LDV131" s="279"/>
      <c r="LDW131" s="279"/>
      <c r="LDX131" s="279"/>
      <c r="LDY131" s="279"/>
      <c r="LDZ131" s="279"/>
      <c r="LEA131" s="279"/>
      <c r="LEB131" s="279"/>
      <c r="LEC131" s="279"/>
      <c r="LED131" s="279"/>
      <c r="LEE131" s="279"/>
      <c r="LEF131" s="279"/>
      <c r="LEG131" s="279"/>
      <c r="LEH131" s="279"/>
      <c r="LEI131" s="279"/>
      <c r="LEJ131" s="279"/>
      <c r="LEK131" s="279"/>
      <c r="LEL131" s="279"/>
      <c r="LEM131" s="279"/>
      <c r="LEN131" s="279"/>
      <c r="LEO131" s="279"/>
      <c r="LEP131" s="279"/>
      <c r="LEQ131" s="279"/>
      <c r="LER131" s="279"/>
      <c r="LES131" s="279"/>
      <c r="LET131" s="279"/>
      <c r="LEU131" s="279"/>
      <c r="LEV131" s="279"/>
      <c r="LEW131" s="279"/>
      <c r="LEX131" s="279"/>
      <c r="LEY131" s="279"/>
      <c r="LEZ131" s="279"/>
      <c r="LFA131" s="279"/>
      <c r="LFB131" s="279"/>
      <c r="LFC131" s="279"/>
      <c r="LFD131" s="279"/>
      <c r="LFE131" s="279"/>
      <c r="LFF131" s="279"/>
      <c r="LFG131" s="279"/>
      <c r="LFH131" s="279"/>
      <c r="LFI131" s="279"/>
      <c r="LFJ131" s="279"/>
      <c r="LFK131" s="279"/>
      <c r="LFL131" s="279"/>
      <c r="LFM131" s="279"/>
      <c r="LFN131" s="279"/>
      <c r="LFO131" s="279"/>
      <c r="LFP131" s="279"/>
      <c r="LFQ131" s="279"/>
      <c r="LFR131" s="279"/>
      <c r="LFS131" s="279"/>
      <c r="LFT131" s="279"/>
      <c r="LFU131" s="279"/>
      <c r="LFV131" s="279"/>
      <c r="LFW131" s="279"/>
      <c r="LFX131" s="279"/>
      <c r="LFY131" s="279"/>
      <c r="LFZ131" s="279"/>
      <c r="LGA131" s="279"/>
      <c r="LGB131" s="279"/>
      <c r="LGC131" s="279"/>
      <c r="LGD131" s="279"/>
      <c r="LGE131" s="279"/>
      <c r="LGF131" s="279"/>
      <c r="LGG131" s="279"/>
      <c r="LGH131" s="279"/>
      <c r="LGI131" s="279"/>
      <c r="LGJ131" s="279"/>
      <c r="LGK131" s="279"/>
      <c r="LGL131" s="279"/>
      <c r="LGM131" s="279"/>
      <c r="LGN131" s="279"/>
      <c r="LGO131" s="279"/>
      <c r="LGP131" s="279"/>
      <c r="LGQ131" s="279"/>
      <c r="LGR131" s="279"/>
      <c r="LGS131" s="279"/>
      <c r="LGT131" s="279"/>
      <c r="LGU131" s="279"/>
      <c r="LGV131" s="279"/>
      <c r="LGW131" s="279"/>
      <c r="LGX131" s="279"/>
      <c r="LGY131" s="279"/>
      <c r="LGZ131" s="279"/>
      <c r="LHA131" s="279"/>
      <c r="LHB131" s="279"/>
      <c r="LHC131" s="279"/>
      <c r="LHD131" s="279"/>
      <c r="LHE131" s="279"/>
      <c r="LHF131" s="279"/>
      <c r="LHG131" s="279"/>
      <c r="LHH131" s="279"/>
      <c r="LHI131" s="279"/>
      <c r="LHJ131" s="279"/>
      <c r="LHK131" s="279"/>
      <c r="LHL131" s="279"/>
      <c r="LHM131" s="279"/>
      <c r="LHN131" s="279"/>
      <c r="LHO131" s="279"/>
      <c r="LHP131" s="279"/>
      <c r="LHQ131" s="279"/>
      <c r="LHR131" s="279"/>
      <c r="LHS131" s="279"/>
      <c r="LHT131" s="279"/>
      <c r="LHU131" s="279"/>
      <c r="LHV131" s="279"/>
      <c r="LHW131" s="279"/>
      <c r="LHX131" s="279"/>
      <c r="LHY131" s="279"/>
      <c r="LHZ131" s="279"/>
      <c r="LIA131" s="279"/>
      <c r="LIB131" s="279"/>
      <c r="LIC131" s="279"/>
      <c r="LID131" s="279"/>
      <c r="LIE131" s="279"/>
      <c r="LIF131" s="279"/>
      <c r="LIG131" s="279"/>
      <c r="LIH131" s="279"/>
      <c r="LII131" s="279"/>
      <c r="LIJ131" s="279"/>
      <c r="LIK131" s="279"/>
      <c r="LIL131" s="279"/>
      <c r="LIM131" s="279"/>
      <c r="LIN131" s="279"/>
      <c r="LIO131" s="279"/>
      <c r="LIP131" s="279"/>
      <c r="LIQ131" s="279"/>
      <c r="LIR131" s="279"/>
      <c r="LIS131" s="279"/>
      <c r="LIT131" s="279"/>
      <c r="LIU131" s="279"/>
      <c r="LIV131" s="279"/>
      <c r="LIW131" s="279"/>
      <c r="LIX131" s="279"/>
      <c r="LIY131" s="279"/>
      <c r="LIZ131" s="279"/>
      <c r="LJA131" s="279"/>
      <c r="LJB131" s="279"/>
      <c r="LJC131" s="279"/>
      <c r="LJD131" s="279"/>
      <c r="LJE131" s="279"/>
      <c r="LJF131" s="279"/>
      <c r="LJG131" s="279"/>
      <c r="LJH131" s="279"/>
      <c r="LJI131" s="279"/>
      <c r="LJJ131" s="279"/>
      <c r="LJK131" s="279"/>
      <c r="LJL131" s="279"/>
      <c r="LJM131" s="279"/>
      <c r="LJN131" s="279"/>
      <c r="LJO131" s="279"/>
      <c r="LJP131" s="279"/>
      <c r="LJQ131" s="279"/>
      <c r="LJR131" s="279"/>
      <c r="LJS131" s="279"/>
      <c r="LJT131" s="279"/>
      <c r="LJU131" s="279"/>
      <c r="LJV131" s="279"/>
      <c r="LJW131" s="279"/>
      <c r="LJX131" s="279"/>
      <c r="LJY131" s="279"/>
      <c r="LJZ131" s="279"/>
      <c r="LKA131" s="279"/>
      <c r="LKB131" s="279"/>
      <c r="LKC131" s="279"/>
      <c r="LKD131" s="279"/>
      <c r="LKE131" s="279"/>
      <c r="LKF131" s="279"/>
      <c r="LKG131" s="279"/>
      <c r="LKH131" s="279"/>
      <c r="LKI131" s="279"/>
      <c r="LKJ131" s="279"/>
      <c r="LKK131" s="279"/>
      <c r="LKL131" s="279"/>
      <c r="LKM131" s="279"/>
      <c r="LKN131" s="279"/>
      <c r="LKO131" s="279"/>
      <c r="LKP131" s="279"/>
      <c r="LKQ131" s="279"/>
      <c r="LKR131" s="279"/>
      <c r="LKS131" s="279"/>
      <c r="LKT131" s="279"/>
      <c r="LKU131" s="279"/>
      <c r="LKV131" s="279"/>
      <c r="LKW131" s="279"/>
      <c r="LKX131" s="279"/>
      <c r="LKY131" s="279"/>
      <c r="LKZ131" s="279"/>
      <c r="LLA131" s="279"/>
      <c r="LLB131" s="279"/>
      <c r="LLC131" s="279"/>
      <c r="LLD131" s="279"/>
      <c r="LLE131" s="279"/>
      <c r="LLF131" s="279"/>
      <c r="LLG131" s="279"/>
      <c r="LLH131" s="279"/>
      <c r="LLI131" s="279"/>
      <c r="LLJ131" s="279"/>
      <c r="LLK131" s="279"/>
      <c r="LLL131" s="279"/>
      <c r="LLM131" s="279"/>
      <c r="LLN131" s="279"/>
      <c r="LLO131" s="279"/>
      <c r="LLP131" s="279"/>
      <c r="LLQ131" s="279"/>
      <c r="LLR131" s="279"/>
      <c r="LLS131" s="279"/>
      <c r="LLT131" s="279"/>
      <c r="LLU131" s="279"/>
      <c r="LLV131" s="279"/>
      <c r="LLW131" s="279"/>
      <c r="LLX131" s="279"/>
      <c r="LLY131" s="279"/>
      <c r="LLZ131" s="279"/>
      <c r="LMA131" s="279"/>
      <c r="LMB131" s="279"/>
      <c r="LMC131" s="279"/>
      <c r="LMD131" s="279"/>
      <c r="LME131" s="279"/>
      <c r="LMF131" s="279"/>
      <c r="LMG131" s="279"/>
      <c r="LMH131" s="279"/>
      <c r="LMI131" s="279"/>
      <c r="LMJ131" s="279"/>
      <c r="LMK131" s="279"/>
      <c r="LML131" s="279"/>
      <c r="LMM131" s="279"/>
      <c r="LMN131" s="279"/>
      <c r="LMO131" s="279"/>
      <c r="LMP131" s="279"/>
      <c r="LMQ131" s="279"/>
      <c r="LMR131" s="279"/>
      <c r="LMS131" s="279"/>
      <c r="LMT131" s="279"/>
      <c r="LMU131" s="279"/>
      <c r="LMV131" s="279"/>
      <c r="LMW131" s="279"/>
      <c r="LMX131" s="279"/>
      <c r="LMY131" s="279"/>
      <c r="LMZ131" s="279"/>
      <c r="LNA131" s="279"/>
      <c r="LNB131" s="279"/>
      <c r="LNC131" s="279"/>
      <c r="LND131" s="279"/>
      <c r="LNE131" s="279"/>
      <c r="LNF131" s="279"/>
      <c r="LNG131" s="279"/>
      <c r="LNH131" s="279"/>
      <c r="LNI131" s="279"/>
      <c r="LNJ131" s="279"/>
      <c r="LNK131" s="279"/>
      <c r="LNL131" s="279"/>
      <c r="LNM131" s="279"/>
      <c r="LNN131" s="279"/>
      <c r="LNO131" s="279"/>
      <c r="LNP131" s="279"/>
      <c r="LNQ131" s="279"/>
      <c r="LNR131" s="279"/>
      <c r="LNS131" s="279"/>
      <c r="LNT131" s="279"/>
      <c r="LNU131" s="279"/>
      <c r="LNV131" s="279"/>
      <c r="LNW131" s="279"/>
      <c r="LNX131" s="279"/>
      <c r="LNY131" s="279"/>
      <c r="LNZ131" s="279"/>
      <c r="LOA131" s="279"/>
      <c r="LOB131" s="279"/>
      <c r="LOC131" s="279"/>
      <c r="LOD131" s="279"/>
      <c r="LOE131" s="279"/>
      <c r="LOF131" s="279"/>
      <c r="LOG131" s="279"/>
      <c r="LOH131" s="279"/>
      <c r="LOI131" s="279"/>
      <c r="LOJ131" s="279"/>
      <c r="LOK131" s="279"/>
      <c r="LOL131" s="279"/>
      <c r="LOM131" s="279"/>
      <c r="LON131" s="279"/>
      <c r="LOO131" s="279"/>
      <c r="LOP131" s="279"/>
      <c r="LOQ131" s="279"/>
      <c r="LOR131" s="279"/>
      <c r="LOS131" s="279"/>
      <c r="LOT131" s="279"/>
      <c r="LOU131" s="279"/>
      <c r="LOV131" s="279"/>
      <c r="LOW131" s="279"/>
      <c r="LOX131" s="279"/>
      <c r="LOY131" s="279"/>
      <c r="LOZ131" s="279"/>
      <c r="LPA131" s="279"/>
      <c r="LPB131" s="279"/>
      <c r="LPC131" s="279"/>
      <c r="LPD131" s="279"/>
      <c r="LPE131" s="279"/>
      <c r="LPF131" s="279"/>
      <c r="LPG131" s="279"/>
      <c r="LPH131" s="279"/>
      <c r="LPI131" s="279"/>
      <c r="LPJ131" s="279"/>
      <c r="LPK131" s="279"/>
      <c r="LPL131" s="279"/>
      <c r="LPM131" s="279"/>
      <c r="LPN131" s="279"/>
      <c r="LPO131" s="279"/>
      <c r="LPP131" s="279"/>
      <c r="LPQ131" s="279"/>
      <c r="LPR131" s="279"/>
      <c r="LPS131" s="279"/>
      <c r="LPT131" s="279"/>
      <c r="LPU131" s="279"/>
      <c r="LPV131" s="279"/>
      <c r="LPW131" s="279"/>
      <c r="LPX131" s="279"/>
      <c r="LPY131" s="279"/>
      <c r="LPZ131" s="279"/>
      <c r="LQA131" s="279"/>
      <c r="LQB131" s="279"/>
      <c r="LQC131" s="279"/>
      <c r="LQD131" s="279"/>
      <c r="LQE131" s="279"/>
      <c r="LQF131" s="279"/>
      <c r="LQG131" s="279"/>
      <c r="LQH131" s="279"/>
      <c r="LQI131" s="279"/>
      <c r="LQJ131" s="279"/>
      <c r="LQK131" s="279"/>
      <c r="LQL131" s="279"/>
      <c r="LQM131" s="279"/>
      <c r="LQN131" s="279"/>
      <c r="LQO131" s="279"/>
      <c r="LQP131" s="279"/>
      <c r="LQQ131" s="279"/>
      <c r="LQR131" s="279"/>
      <c r="LQS131" s="279"/>
      <c r="LQT131" s="279"/>
      <c r="LQU131" s="279"/>
      <c r="LQV131" s="279"/>
      <c r="LQW131" s="279"/>
      <c r="LQX131" s="279"/>
      <c r="LQY131" s="279"/>
      <c r="LQZ131" s="279"/>
      <c r="LRA131" s="279"/>
      <c r="LRB131" s="279"/>
      <c r="LRC131" s="279"/>
      <c r="LRD131" s="279"/>
      <c r="LRE131" s="279"/>
      <c r="LRF131" s="279"/>
      <c r="LRG131" s="279"/>
      <c r="LRH131" s="279"/>
      <c r="LRI131" s="279"/>
      <c r="LRJ131" s="279"/>
      <c r="LRK131" s="279"/>
      <c r="LRL131" s="279"/>
      <c r="LRM131" s="279"/>
      <c r="LRN131" s="279"/>
      <c r="LRO131" s="279"/>
      <c r="LRP131" s="279"/>
      <c r="LRQ131" s="279"/>
      <c r="LRR131" s="279"/>
      <c r="LRS131" s="279"/>
      <c r="LRT131" s="279"/>
      <c r="LRU131" s="279"/>
      <c r="LRV131" s="279"/>
      <c r="LRW131" s="279"/>
      <c r="LRX131" s="279"/>
      <c r="LRY131" s="279"/>
      <c r="LRZ131" s="279"/>
      <c r="LSA131" s="279"/>
      <c r="LSB131" s="279"/>
      <c r="LSC131" s="279"/>
      <c r="LSD131" s="279"/>
      <c r="LSE131" s="279"/>
      <c r="LSF131" s="279"/>
      <c r="LSG131" s="279"/>
      <c r="LSH131" s="279"/>
      <c r="LSI131" s="279"/>
      <c r="LSJ131" s="279"/>
      <c r="LSK131" s="279"/>
      <c r="LSL131" s="279"/>
      <c r="LSM131" s="279"/>
      <c r="LSN131" s="279"/>
      <c r="LSO131" s="279"/>
      <c r="LSP131" s="279"/>
      <c r="LSQ131" s="279"/>
      <c r="LSR131" s="279"/>
      <c r="LSS131" s="279"/>
      <c r="LST131" s="279"/>
      <c r="LSU131" s="279"/>
      <c r="LSV131" s="279"/>
      <c r="LSW131" s="279"/>
      <c r="LSX131" s="279"/>
      <c r="LSY131" s="279"/>
      <c r="LSZ131" s="279"/>
      <c r="LTA131" s="279"/>
      <c r="LTB131" s="279"/>
      <c r="LTC131" s="279"/>
      <c r="LTD131" s="279"/>
      <c r="LTE131" s="279"/>
      <c r="LTF131" s="279"/>
      <c r="LTG131" s="279"/>
      <c r="LTH131" s="279"/>
      <c r="LTI131" s="279"/>
      <c r="LTJ131" s="279"/>
      <c r="LTK131" s="279"/>
      <c r="LTL131" s="279"/>
      <c r="LTM131" s="279"/>
      <c r="LTN131" s="279"/>
      <c r="LTO131" s="279"/>
      <c r="LTP131" s="279"/>
      <c r="LTQ131" s="279"/>
      <c r="LTR131" s="279"/>
      <c r="LTS131" s="279"/>
      <c r="LTT131" s="279"/>
      <c r="LTU131" s="279"/>
      <c r="LTV131" s="279"/>
      <c r="LTW131" s="279"/>
      <c r="LTX131" s="279"/>
      <c r="LTY131" s="279"/>
      <c r="LTZ131" s="279"/>
      <c r="LUA131" s="279"/>
      <c r="LUB131" s="279"/>
      <c r="LUC131" s="279"/>
      <c r="LUD131" s="279"/>
      <c r="LUE131" s="279"/>
      <c r="LUF131" s="279"/>
      <c r="LUG131" s="279"/>
      <c r="LUH131" s="279"/>
      <c r="LUI131" s="279"/>
      <c r="LUJ131" s="279"/>
      <c r="LUK131" s="279"/>
      <c r="LUL131" s="279"/>
      <c r="LUM131" s="279"/>
      <c r="LUN131" s="279"/>
      <c r="LUO131" s="279"/>
      <c r="LUP131" s="279"/>
      <c r="LUQ131" s="279"/>
      <c r="LUR131" s="279"/>
      <c r="LUS131" s="279"/>
      <c r="LUT131" s="279"/>
      <c r="LUU131" s="279"/>
      <c r="LUV131" s="279"/>
      <c r="LUW131" s="279"/>
      <c r="LUX131" s="279"/>
      <c r="LUY131" s="279"/>
      <c r="LUZ131" s="279"/>
      <c r="LVA131" s="279"/>
      <c r="LVB131" s="279"/>
      <c r="LVC131" s="279"/>
      <c r="LVD131" s="279"/>
      <c r="LVE131" s="279"/>
      <c r="LVF131" s="279"/>
      <c r="LVG131" s="279"/>
      <c r="LVH131" s="279"/>
      <c r="LVI131" s="279"/>
      <c r="LVJ131" s="279"/>
      <c r="LVK131" s="279"/>
      <c r="LVL131" s="279"/>
      <c r="LVM131" s="279"/>
      <c r="LVN131" s="279"/>
      <c r="LVO131" s="279"/>
      <c r="LVP131" s="279"/>
      <c r="LVQ131" s="279"/>
      <c r="LVR131" s="279"/>
      <c r="LVS131" s="279"/>
      <c r="LVT131" s="279"/>
      <c r="LVU131" s="279"/>
      <c r="LVV131" s="279"/>
      <c r="LVW131" s="279"/>
      <c r="LVX131" s="279"/>
      <c r="LVY131" s="279"/>
      <c r="LVZ131" s="279"/>
      <c r="LWA131" s="279"/>
      <c r="LWB131" s="279"/>
      <c r="LWC131" s="279"/>
      <c r="LWD131" s="279"/>
      <c r="LWE131" s="279"/>
      <c r="LWF131" s="279"/>
      <c r="LWG131" s="279"/>
      <c r="LWH131" s="279"/>
      <c r="LWI131" s="279"/>
      <c r="LWJ131" s="279"/>
      <c r="LWK131" s="279"/>
      <c r="LWL131" s="279"/>
      <c r="LWM131" s="279"/>
      <c r="LWN131" s="279"/>
      <c r="LWO131" s="279"/>
      <c r="LWP131" s="279"/>
      <c r="LWQ131" s="279"/>
      <c r="LWR131" s="279"/>
      <c r="LWS131" s="279"/>
      <c r="LWT131" s="279"/>
      <c r="LWU131" s="279"/>
      <c r="LWV131" s="279"/>
      <c r="LWW131" s="279"/>
      <c r="LWX131" s="279"/>
      <c r="LWY131" s="279"/>
      <c r="LWZ131" s="279"/>
      <c r="LXA131" s="279"/>
      <c r="LXB131" s="279"/>
      <c r="LXC131" s="279"/>
      <c r="LXD131" s="279"/>
      <c r="LXE131" s="279"/>
      <c r="LXF131" s="279"/>
      <c r="LXG131" s="279"/>
      <c r="LXH131" s="279"/>
      <c r="LXI131" s="279"/>
      <c r="LXJ131" s="279"/>
      <c r="LXK131" s="279"/>
      <c r="LXL131" s="279"/>
      <c r="LXM131" s="279"/>
      <c r="LXN131" s="279"/>
      <c r="LXO131" s="279"/>
      <c r="LXP131" s="279"/>
      <c r="LXQ131" s="279"/>
      <c r="LXR131" s="279"/>
      <c r="LXS131" s="279"/>
      <c r="LXT131" s="279"/>
      <c r="LXU131" s="279"/>
      <c r="LXV131" s="279"/>
      <c r="LXW131" s="279"/>
      <c r="LXX131" s="279"/>
      <c r="LXY131" s="279"/>
      <c r="LXZ131" s="279"/>
      <c r="LYA131" s="279"/>
      <c r="LYB131" s="279"/>
      <c r="LYC131" s="279"/>
      <c r="LYD131" s="279"/>
      <c r="LYE131" s="279"/>
      <c r="LYF131" s="279"/>
      <c r="LYG131" s="279"/>
      <c r="LYH131" s="279"/>
      <c r="LYI131" s="279"/>
      <c r="LYJ131" s="279"/>
      <c r="LYK131" s="279"/>
      <c r="LYL131" s="279"/>
      <c r="LYM131" s="279"/>
      <c r="LYN131" s="279"/>
      <c r="LYO131" s="279"/>
      <c r="LYP131" s="279"/>
      <c r="LYQ131" s="279"/>
      <c r="LYR131" s="279"/>
      <c r="LYS131" s="279"/>
      <c r="LYT131" s="279"/>
      <c r="LYU131" s="279"/>
      <c r="LYV131" s="279"/>
      <c r="LYW131" s="279"/>
      <c r="LYX131" s="279"/>
      <c r="LYY131" s="279"/>
      <c r="LYZ131" s="279"/>
      <c r="LZA131" s="279"/>
      <c r="LZB131" s="279"/>
      <c r="LZC131" s="279"/>
      <c r="LZD131" s="279"/>
      <c r="LZE131" s="279"/>
      <c r="LZF131" s="279"/>
      <c r="LZG131" s="279"/>
      <c r="LZH131" s="279"/>
      <c r="LZI131" s="279"/>
      <c r="LZJ131" s="279"/>
      <c r="LZK131" s="279"/>
      <c r="LZL131" s="279"/>
      <c r="LZM131" s="279"/>
      <c r="LZN131" s="279"/>
      <c r="LZO131" s="279"/>
      <c r="LZP131" s="279"/>
      <c r="LZQ131" s="279"/>
      <c r="LZR131" s="279"/>
      <c r="LZS131" s="279"/>
      <c r="LZT131" s="279"/>
      <c r="LZU131" s="279"/>
      <c r="LZV131" s="279"/>
      <c r="LZW131" s="279"/>
      <c r="LZX131" s="279"/>
      <c r="LZY131" s="279"/>
      <c r="LZZ131" s="279"/>
      <c r="MAA131" s="279"/>
      <c r="MAB131" s="279"/>
      <c r="MAC131" s="279"/>
      <c r="MAD131" s="279"/>
      <c r="MAE131" s="279"/>
      <c r="MAF131" s="279"/>
      <c r="MAG131" s="279"/>
      <c r="MAH131" s="279"/>
      <c r="MAI131" s="279"/>
      <c r="MAJ131" s="279"/>
      <c r="MAK131" s="279"/>
      <c r="MAL131" s="279"/>
      <c r="MAM131" s="279"/>
      <c r="MAN131" s="279"/>
      <c r="MAO131" s="279"/>
      <c r="MAP131" s="279"/>
      <c r="MAQ131" s="279"/>
      <c r="MAR131" s="279"/>
      <c r="MAS131" s="279"/>
      <c r="MAT131" s="279"/>
      <c r="MAU131" s="279"/>
      <c r="MAV131" s="279"/>
      <c r="MAW131" s="279"/>
      <c r="MAX131" s="279"/>
      <c r="MAY131" s="279"/>
      <c r="MAZ131" s="279"/>
      <c r="MBA131" s="279"/>
      <c r="MBB131" s="279"/>
      <c r="MBC131" s="279"/>
      <c r="MBD131" s="279"/>
      <c r="MBE131" s="279"/>
      <c r="MBF131" s="279"/>
      <c r="MBG131" s="279"/>
      <c r="MBH131" s="279"/>
      <c r="MBI131" s="279"/>
      <c r="MBJ131" s="279"/>
      <c r="MBK131" s="279"/>
      <c r="MBL131" s="279"/>
      <c r="MBM131" s="279"/>
      <c r="MBN131" s="279"/>
      <c r="MBO131" s="279"/>
      <c r="MBP131" s="279"/>
      <c r="MBQ131" s="279"/>
      <c r="MBR131" s="279"/>
      <c r="MBS131" s="279"/>
      <c r="MBT131" s="279"/>
      <c r="MBU131" s="279"/>
      <c r="MBV131" s="279"/>
      <c r="MBW131" s="279"/>
      <c r="MBX131" s="279"/>
      <c r="MBY131" s="279"/>
      <c r="MBZ131" s="279"/>
      <c r="MCA131" s="279"/>
      <c r="MCB131" s="279"/>
      <c r="MCC131" s="279"/>
      <c r="MCD131" s="279"/>
      <c r="MCE131" s="279"/>
      <c r="MCF131" s="279"/>
      <c r="MCG131" s="279"/>
      <c r="MCH131" s="279"/>
      <c r="MCI131" s="279"/>
      <c r="MCJ131" s="279"/>
      <c r="MCK131" s="279"/>
      <c r="MCL131" s="279"/>
      <c r="MCM131" s="279"/>
      <c r="MCN131" s="279"/>
      <c r="MCO131" s="279"/>
      <c r="MCP131" s="279"/>
      <c r="MCQ131" s="279"/>
      <c r="MCR131" s="279"/>
      <c r="MCS131" s="279"/>
      <c r="MCT131" s="279"/>
      <c r="MCU131" s="279"/>
      <c r="MCV131" s="279"/>
      <c r="MCW131" s="279"/>
      <c r="MCX131" s="279"/>
      <c r="MCY131" s="279"/>
      <c r="MCZ131" s="279"/>
      <c r="MDA131" s="279"/>
      <c r="MDB131" s="279"/>
      <c r="MDC131" s="279"/>
      <c r="MDD131" s="279"/>
      <c r="MDE131" s="279"/>
      <c r="MDF131" s="279"/>
      <c r="MDG131" s="279"/>
      <c r="MDH131" s="279"/>
      <c r="MDI131" s="279"/>
      <c r="MDJ131" s="279"/>
      <c r="MDK131" s="279"/>
      <c r="MDL131" s="279"/>
      <c r="MDM131" s="279"/>
      <c r="MDN131" s="279"/>
      <c r="MDO131" s="279"/>
      <c r="MDP131" s="279"/>
      <c r="MDQ131" s="279"/>
      <c r="MDR131" s="279"/>
      <c r="MDS131" s="279"/>
      <c r="MDT131" s="279"/>
      <c r="MDU131" s="279"/>
      <c r="MDV131" s="279"/>
      <c r="MDW131" s="279"/>
      <c r="MDX131" s="279"/>
      <c r="MDY131" s="279"/>
      <c r="MDZ131" s="279"/>
      <c r="MEA131" s="279"/>
      <c r="MEB131" s="279"/>
      <c r="MEC131" s="279"/>
      <c r="MED131" s="279"/>
      <c r="MEE131" s="279"/>
      <c r="MEF131" s="279"/>
      <c r="MEG131" s="279"/>
      <c r="MEH131" s="279"/>
      <c r="MEI131" s="279"/>
      <c r="MEJ131" s="279"/>
      <c r="MEK131" s="279"/>
      <c r="MEL131" s="279"/>
      <c r="MEM131" s="279"/>
      <c r="MEN131" s="279"/>
      <c r="MEO131" s="279"/>
      <c r="MEP131" s="279"/>
      <c r="MEQ131" s="279"/>
      <c r="MER131" s="279"/>
      <c r="MES131" s="279"/>
      <c r="MET131" s="279"/>
      <c r="MEU131" s="279"/>
      <c r="MEV131" s="279"/>
      <c r="MEW131" s="279"/>
      <c r="MEX131" s="279"/>
      <c r="MEY131" s="279"/>
      <c r="MEZ131" s="279"/>
      <c r="MFA131" s="279"/>
      <c r="MFB131" s="279"/>
      <c r="MFC131" s="279"/>
      <c r="MFD131" s="279"/>
      <c r="MFE131" s="279"/>
      <c r="MFF131" s="279"/>
      <c r="MFG131" s="279"/>
      <c r="MFH131" s="279"/>
      <c r="MFI131" s="279"/>
      <c r="MFJ131" s="279"/>
      <c r="MFK131" s="279"/>
      <c r="MFL131" s="279"/>
      <c r="MFM131" s="279"/>
      <c r="MFN131" s="279"/>
      <c r="MFO131" s="279"/>
      <c r="MFP131" s="279"/>
      <c r="MFQ131" s="279"/>
      <c r="MFR131" s="279"/>
      <c r="MFS131" s="279"/>
      <c r="MFT131" s="279"/>
      <c r="MFU131" s="279"/>
      <c r="MFV131" s="279"/>
      <c r="MFW131" s="279"/>
      <c r="MFX131" s="279"/>
      <c r="MFY131" s="279"/>
      <c r="MFZ131" s="279"/>
      <c r="MGA131" s="279"/>
      <c r="MGB131" s="279"/>
      <c r="MGC131" s="279"/>
      <c r="MGD131" s="279"/>
      <c r="MGE131" s="279"/>
      <c r="MGF131" s="279"/>
      <c r="MGG131" s="279"/>
      <c r="MGH131" s="279"/>
      <c r="MGI131" s="279"/>
      <c r="MGJ131" s="279"/>
      <c r="MGK131" s="279"/>
      <c r="MGL131" s="279"/>
      <c r="MGM131" s="279"/>
      <c r="MGN131" s="279"/>
      <c r="MGO131" s="279"/>
      <c r="MGP131" s="279"/>
      <c r="MGQ131" s="279"/>
      <c r="MGR131" s="279"/>
      <c r="MGS131" s="279"/>
      <c r="MGT131" s="279"/>
      <c r="MGU131" s="279"/>
      <c r="MGV131" s="279"/>
      <c r="MGW131" s="279"/>
      <c r="MGX131" s="279"/>
      <c r="MGY131" s="279"/>
      <c r="MGZ131" s="279"/>
      <c r="MHA131" s="279"/>
      <c r="MHB131" s="279"/>
      <c r="MHC131" s="279"/>
      <c r="MHD131" s="279"/>
      <c r="MHE131" s="279"/>
      <c r="MHF131" s="279"/>
      <c r="MHG131" s="279"/>
      <c r="MHH131" s="279"/>
      <c r="MHI131" s="279"/>
      <c r="MHJ131" s="279"/>
      <c r="MHK131" s="279"/>
      <c r="MHL131" s="279"/>
      <c r="MHM131" s="279"/>
      <c r="MHN131" s="279"/>
      <c r="MHO131" s="279"/>
      <c r="MHP131" s="279"/>
      <c r="MHQ131" s="279"/>
      <c r="MHR131" s="279"/>
      <c r="MHS131" s="279"/>
      <c r="MHT131" s="279"/>
      <c r="MHU131" s="279"/>
      <c r="MHV131" s="279"/>
      <c r="MHW131" s="279"/>
      <c r="MHX131" s="279"/>
      <c r="MHY131" s="279"/>
      <c r="MHZ131" s="279"/>
      <c r="MIA131" s="279"/>
      <c r="MIB131" s="279"/>
      <c r="MIC131" s="279"/>
      <c r="MID131" s="279"/>
      <c r="MIE131" s="279"/>
      <c r="MIF131" s="279"/>
      <c r="MIG131" s="279"/>
      <c r="MIH131" s="279"/>
      <c r="MII131" s="279"/>
      <c r="MIJ131" s="279"/>
      <c r="MIK131" s="279"/>
      <c r="MIL131" s="279"/>
      <c r="MIM131" s="279"/>
      <c r="MIN131" s="279"/>
      <c r="MIO131" s="279"/>
      <c r="MIP131" s="279"/>
      <c r="MIQ131" s="279"/>
      <c r="MIR131" s="279"/>
      <c r="MIS131" s="279"/>
      <c r="MIT131" s="279"/>
      <c r="MIU131" s="279"/>
      <c r="MIV131" s="279"/>
      <c r="MIW131" s="279"/>
      <c r="MIX131" s="279"/>
      <c r="MIY131" s="279"/>
      <c r="MIZ131" s="279"/>
      <c r="MJA131" s="279"/>
      <c r="MJB131" s="279"/>
      <c r="MJC131" s="279"/>
      <c r="MJD131" s="279"/>
      <c r="MJE131" s="279"/>
      <c r="MJF131" s="279"/>
      <c r="MJG131" s="279"/>
      <c r="MJH131" s="279"/>
      <c r="MJI131" s="279"/>
      <c r="MJJ131" s="279"/>
      <c r="MJK131" s="279"/>
      <c r="MJL131" s="279"/>
      <c r="MJM131" s="279"/>
      <c r="MJN131" s="279"/>
      <c r="MJO131" s="279"/>
      <c r="MJP131" s="279"/>
      <c r="MJQ131" s="279"/>
      <c r="MJR131" s="279"/>
      <c r="MJS131" s="279"/>
      <c r="MJT131" s="279"/>
      <c r="MJU131" s="279"/>
      <c r="MJV131" s="279"/>
      <c r="MJW131" s="279"/>
      <c r="MJX131" s="279"/>
      <c r="MJY131" s="279"/>
      <c r="MJZ131" s="279"/>
      <c r="MKA131" s="279"/>
      <c r="MKB131" s="279"/>
      <c r="MKC131" s="279"/>
      <c r="MKD131" s="279"/>
      <c r="MKE131" s="279"/>
      <c r="MKF131" s="279"/>
      <c r="MKG131" s="279"/>
      <c r="MKH131" s="279"/>
      <c r="MKI131" s="279"/>
      <c r="MKJ131" s="279"/>
      <c r="MKK131" s="279"/>
      <c r="MKL131" s="279"/>
      <c r="MKM131" s="279"/>
      <c r="MKN131" s="279"/>
      <c r="MKO131" s="279"/>
      <c r="MKP131" s="279"/>
      <c r="MKQ131" s="279"/>
      <c r="MKR131" s="279"/>
      <c r="MKS131" s="279"/>
      <c r="MKT131" s="279"/>
      <c r="MKU131" s="279"/>
      <c r="MKV131" s="279"/>
      <c r="MKW131" s="279"/>
      <c r="MKX131" s="279"/>
      <c r="MKY131" s="279"/>
      <c r="MKZ131" s="279"/>
      <c r="MLA131" s="279"/>
      <c r="MLB131" s="279"/>
      <c r="MLC131" s="279"/>
      <c r="MLD131" s="279"/>
      <c r="MLE131" s="279"/>
      <c r="MLF131" s="279"/>
      <c r="MLG131" s="279"/>
      <c r="MLH131" s="279"/>
      <c r="MLI131" s="279"/>
      <c r="MLJ131" s="279"/>
      <c r="MLK131" s="279"/>
      <c r="MLL131" s="279"/>
      <c r="MLM131" s="279"/>
      <c r="MLN131" s="279"/>
      <c r="MLO131" s="279"/>
      <c r="MLP131" s="279"/>
      <c r="MLQ131" s="279"/>
      <c r="MLR131" s="279"/>
      <c r="MLS131" s="279"/>
      <c r="MLT131" s="279"/>
      <c r="MLU131" s="279"/>
      <c r="MLV131" s="279"/>
      <c r="MLW131" s="279"/>
      <c r="MLX131" s="279"/>
      <c r="MLY131" s="279"/>
      <c r="MLZ131" s="279"/>
      <c r="MMA131" s="279"/>
      <c r="MMB131" s="279"/>
      <c r="MMC131" s="279"/>
      <c r="MMD131" s="279"/>
      <c r="MME131" s="279"/>
      <c r="MMF131" s="279"/>
      <c r="MMG131" s="279"/>
      <c r="MMH131" s="279"/>
      <c r="MMI131" s="279"/>
      <c r="MMJ131" s="279"/>
      <c r="MMK131" s="279"/>
      <c r="MML131" s="279"/>
      <c r="MMM131" s="279"/>
      <c r="MMN131" s="279"/>
      <c r="MMO131" s="279"/>
      <c r="MMP131" s="279"/>
      <c r="MMQ131" s="279"/>
      <c r="MMR131" s="279"/>
      <c r="MMS131" s="279"/>
      <c r="MMT131" s="279"/>
      <c r="MMU131" s="279"/>
      <c r="MMV131" s="279"/>
      <c r="MMW131" s="279"/>
      <c r="MMX131" s="279"/>
      <c r="MMY131" s="279"/>
      <c r="MMZ131" s="279"/>
      <c r="MNA131" s="279"/>
      <c r="MNB131" s="279"/>
      <c r="MNC131" s="279"/>
      <c r="MND131" s="279"/>
      <c r="MNE131" s="279"/>
      <c r="MNF131" s="279"/>
      <c r="MNG131" s="279"/>
      <c r="MNH131" s="279"/>
      <c r="MNI131" s="279"/>
      <c r="MNJ131" s="279"/>
      <c r="MNK131" s="279"/>
      <c r="MNL131" s="279"/>
      <c r="MNM131" s="279"/>
      <c r="MNN131" s="279"/>
      <c r="MNO131" s="279"/>
      <c r="MNP131" s="279"/>
      <c r="MNQ131" s="279"/>
      <c r="MNR131" s="279"/>
      <c r="MNS131" s="279"/>
      <c r="MNT131" s="279"/>
      <c r="MNU131" s="279"/>
      <c r="MNV131" s="279"/>
      <c r="MNW131" s="279"/>
      <c r="MNX131" s="279"/>
      <c r="MNY131" s="279"/>
      <c r="MNZ131" s="279"/>
      <c r="MOA131" s="279"/>
      <c r="MOB131" s="279"/>
      <c r="MOC131" s="279"/>
      <c r="MOD131" s="279"/>
      <c r="MOE131" s="279"/>
      <c r="MOF131" s="279"/>
      <c r="MOG131" s="279"/>
      <c r="MOH131" s="279"/>
      <c r="MOI131" s="279"/>
      <c r="MOJ131" s="279"/>
      <c r="MOK131" s="279"/>
      <c r="MOL131" s="279"/>
      <c r="MOM131" s="279"/>
      <c r="MON131" s="279"/>
      <c r="MOO131" s="279"/>
      <c r="MOP131" s="279"/>
      <c r="MOQ131" s="279"/>
      <c r="MOR131" s="279"/>
      <c r="MOS131" s="279"/>
      <c r="MOT131" s="279"/>
      <c r="MOU131" s="279"/>
      <c r="MOV131" s="279"/>
      <c r="MOW131" s="279"/>
      <c r="MOX131" s="279"/>
      <c r="MOY131" s="279"/>
      <c r="MOZ131" s="279"/>
      <c r="MPA131" s="279"/>
      <c r="MPB131" s="279"/>
      <c r="MPC131" s="279"/>
      <c r="MPD131" s="279"/>
      <c r="MPE131" s="279"/>
      <c r="MPF131" s="279"/>
      <c r="MPG131" s="279"/>
      <c r="MPH131" s="279"/>
      <c r="MPI131" s="279"/>
      <c r="MPJ131" s="279"/>
      <c r="MPK131" s="279"/>
      <c r="MPL131" s="279"/>
      <c r="MPM131" s="279"/>
      <c r="MPN131" s="279"/>
      <c r="MPO131" s="279"/>
      <c r="MPP131" s="279"/>
      <c r="MPQ131" s="279"/>
      <c r="MPR131" s="279"/>
      <c r="MPS131" s="279"/>
      <c r="MPT131" s="279"/>
      <c r="MPU131" s="279"/>
      <c r="MPV131" s="279"/>
      <c r="MPW131" s="279"/>
      <c r="MPX131" s="279"/>
      <c r="MPY131" s="279"/>
      <c r="MPZ131" s="279"/>
      <c r="MQA131" s="279"/>
      <c r="MQB131" s="279"/>
      <c r="MQC131" s="279"/>
      <c r="MQD131" s="279"/>
      <c r="MQE131" s="279"/>
      <c r="MQF131" s="279"/>
      <c r="MQG131" s="279"/>
      <c r="MQH131" s="279"/>
      <c r="MQI131" s="279"/>
      <c r="MQJ131" s="279"/>
      <c r="MQK131" s="279"/>
      <c r="MQL131" s="279"/>
      <c r="MQM131" s="279"/>
      <c r="MQN131" s="279"/>
      <c r="MQO131" s="279"/>
      <c r="MQP131" s="279"/>
      <c r="MQQ131" s="279"/>
      <c r="MQR131" s="279"/>
      <c r="MQS131" s="279"/>
      <c r="MQT131" s="279"/>
      <c r="MQU131" s="279"/>
      <c r="MQV131" s="279"/>
      <c r="MQW131" s="279"/>
      <c r="MQX131" s="279"/>
      <c r="MQY131" s="279"/>
      <c r="MQZ131" s="279"/>
      <c r="MRA131" s="279"/>
      <c r="MRB131" s="279"/>
      <c r="MRC131" s="279"/>
      <c r="MRD131" s="279"/>
      <c r="MRE131" s="279"/>
      <c r="MRF131" s="279"/>
      <c r="MRG131" s="279"/>
      <c r="MRH131" s="279"/>
      <c r="MRI131" s="279"/>
      <c r="MRJ131" s="279"/>
      <c r="MRK131" s="279"/>
      <c r="MRL131" s="279"/>
      <c r="MRM131" s="279"/>
      <c r="MRN131" s="279"/>
      <c r="MRO131" s="279"/>
      <c r="MRP131" s="279"/>
      <c r="MRQ131" s="279"/>
      <c r="MRR131" s="279"/>
      <c r="MRS131" s="279"/>
      <c r="MRT131" s="279"/>
      <c r="MRU131" s="279"/>
      <c r="MRV131" s="279"/>
      <c r="MRW131" s="279"/>
      <c r="MRX131" s="279"/>
      <c r="MRY131" s="279"/>
      <c r="MRZ131" s="279"/>
      <c r="MSA131" s="279"/>
      <c r="MSB131" s="279"/>
      <c r="MSC131" s="279"/>
      <c r="MSD131" s="279"/>
      <c r="MSE131" s="279"/>
      <c r="MSF131" s="279"/>
      <c r="MSG131" s="279"/>
      <c r="MSH131" s="279"/>
      <c r="MSI131" s="279"/>
      <c r="MSJ131" s="279"/>
      <c r="MSK131" s="279"/>
      <c r="MSL131" s="279"/>
      <c r="MSM131" s="279"/>
      <c r="MSN131" s="279"/>
      <c r="MSO131" s="279"/>
      <c r="MSP131" s="279"/>
      <c r="MSQ131" s="279"/>
      <c r="MSR131" s="279"/>
      <c r="MSS131" s="279"/>
      <c r="MST131" s="279"/>
      <c r="MSU131" s="279"/>
      <c r="MSV131" s="279"/>
      <c r="MSW131" s="279"/>
      <c r="MSX131" s="279"/>
      <c r="MSY131" s="279"/>
      <c r="MSZ131" s="279"/>
      <c r="MTA131" s="279"/>
      <c r="MTB131" s="279"/>
      <c r="MTC131" s="279"/>
      <c r="MTD131" s="279"/>
      <c r="MTE131" s="279"/>
      <c r="MTF131" s="279"/>
      <c r="MTG131" s="279"/>
      <c r="MTH131" s="279"/>
      <c r="MTI131" s="279"/>
      <c r="MTJ131" s="279"/>
      <c r="MTK131" s="279"/>
      <c r="MTL131" s="279"/>
      <c r="MTM131" s="279"/>
      <c r="MTN131" s="279"/>
      <c r="MTO131" s="279"/>
      <c r="MTP131" s="279"/>
      <c r="MTQ131" s="279"/>
      <c r="MTR131" s="279"/>
      <c r="MTS131" s="279"/>
      <c r="MTT131" s="279"/>
      <c r="MTU131" s="279"/>
      <c r="MTV131" s="279"/>
      <c r="MTW131" s="279"/>
      <c r="MTX131" s="279"/>
      <c r="MTY131" s="279"/>
      <c r="MTZ131" s="279"/>
      <c r="MUA131" s="279"/>
      <c r="MUB131" s="279"/>
      <c r="MUC131" s="279"/>
      <c r="MUD131" s="279"/>
      <c r="MUE131" s="279"/>
      <c r="MUF131" s="279"/>
      <c r="MUG131" s="279"/>
      <c r="MUH131" s="279"/>
      <c r="MUI131" s="279"/>
      <c r="MUJ131" s="279"/>
      <c r="MUK131" s="279"/>
      <c r="MUL131" s="279"/>
      <c r="MUM131" s="279"/>
      <c r="MUN131" s="279"/>
      <c r="MUO131" s="279"/>
      <c r="MUP131" s="279"/>
      <c r="MUQ131" s="279"/>
      <c r="MUR131" s="279"/>
      <c r="MUS131" s="279"/>
      <c r="MUT131" s="279"/>
      <c r="MUU131" s="279"/>
      <c r="MUV131" s="279"/>
      <c r="MUW131" s="279"/>
      <c r="MUX131" s="279"/>
      <c r="MUY131" s="279"/>
      <c r="MUZ131" s="279"/>
      <c r="MVA131" s="279"/>
      <c r="MVB131" s="279"/>
      <c r="MVC131" s="279"/>
      <c r="MVD131" s="279"/>
      <c r="MVE131" s="279"/>
      <c r="MVF131" s="279"/>
      <c r="MVG131" s="279"/>
      <c r="MVH131" s="279"/>
      <c r="MVI131" s="279"/>
      <c r="MVJ131" s="279"/>
      <c r="MVK131" s="279"/>
      <c r="MVL131" s="279"/>
      <c r="MVM131" s="279"/>
      <c r="MVN131" s="279"/>
      <c r="MVO131" s="279"/>
      <c r="MVP131" s="279"/>
      <c r="MVQ131" s="279"/>
      <c r="MVR131" s="279"/>
      <c r="MVS131" s="279"/>
      <c r="MVT131" s="279"/>
      <c r="MVU131" s="279"/>
      <c r="MVV131" s="279"/>
      <c r="MVW131" s="279"/>
      <c r="MVX131" s="279"/>
      <c r="MVY131" s="279"/>
      <c r="MVZ131" s="279"/>
      <c r="MWA131" s="279"/>
      <c r="MWB131" s="279"/>
      <c r="MWC131" s="279"/>
      <c r="MWD131" s="279"/>
      <c r="MWE131" s="279"/>
      <c r="MWF131" s="279"/>
      <c r="MWG131" s="279"/>
      <c r="MWH131" s="279"/>
      <c r="MWI131" s="279"/>
      <c r="MWJ131" s="279"/>
      <c r="MWK131" s="279"/>
      <c r="MWL131" s="279"/>
      <c r="MWM131" s="279"/>
      <c r="MWN131" s="279"/>
      <c r="MWO131" s="279"/>
      <c r="MWP131" s="279"/>
      <c r="MWQ131" s="279"/>
      <c r="MWR131" s="279"/>
      <c r="MWS131" s="279"/>
      <c r="MWT131" s="279"/>
      <c r="MWU131" s="279"/>
      <c r="MWV131" s="279"/>
      <c r="MWW131" s="279"/>
      <c r="MWX131" s="279"/>
      <c r="MWY131" s="279"/>
      <c r="MWZ131" s="279"/>
      <c r="MXA131" s="279"/>
      <c r="MXB131" s="279"/>
      <c r="MXC131" s="279"/>
      <c r="MXD131" s="279"/>
      <c r="MXE131" s="279"/>
      <c r="MXF131" s="279"/>
      <c r="MXG131" s="279"/>
      <c r="MXH131" s="279"/>
      <c r="MXI131" s="279"/>
      <c r="MXJ131" s="279"/>
      <c r="MXK131" s="279"/>
      <c r="MXL131" s="279"/>
      <c r="MXM131" s="279"/>
      <c r="MXN131" s="279"/>
      <c r="MXO131" s="279"/>
      <c r="MXP131" s="279"/>
      <c r="MXQ131" s="279"/>
      <c r="MXR131" s="279"/>
      <c r="MXS131" s="279"/>
      <c r="MXT131" s="279"/>
      <c r="MXU131" s="279"/>
      <c r="MXV131" s="279"/>
      <c r="MXW131" s="279"/>
      <c r="MXX131" s="279"/>
      <c r="MXY131" s="279"/>
      <c r="MXZ131" s="279"/>
      <c r="MYA131" s="279"/>
      <c r="MYB131" s="279"/>
      <c r="MYC131" s="279"/>
      <c r="MYD131" s="279"/>
      <c r="MYE131" s="279"/>
      <c r="MYF131" s="279"/>
      <c r="MYG131" s="279"/>
      <c r="MYH131" s="279"/>
      <c r="MYI131" s="279"/>
      <c r="MYJ131" s="279"/>
      <c r="MYK131" s="279"/>
      <c r="MYL131" s="279"/>
      <c r="MYM131" s="279"/>
      <c r="MYN131" s="279"/>
      <c r="MYO131" s="279"/>
      <c r="MYP131" s="279"/>
      <c r="MYQ131" s="279"/>
      <c r="MYR131" s="279"/>
      <c r="MYS131" s="279"/>
      <c r="MYT131" s="279"/>
      <c r="MYU131" s="279"/>
      <c r="MYV131" s="279"/>
      <c r="MYW131" s="279"/>
      <c r="MYX131" s="279"/>
      <c r="MYY131" s="279"/>
      <c r="MYZ131" s="279"/>
      <c r="MZA131" s="279"/>
      <c r="MZB131" s="279"/>
      <c r="MZC131" s="279"/>
      <c r="MZD131" s="279"/>
      <c r="MZE131" s="279"/>
      <c r="MZF131" s="279"/>
      <c r="MZG131" s="279"/>
      <c r="MZH131" s="279"/>
      <c r="MZI131" s="279"/>
      <c r="MZJ131" s="279"/>
      <c r="MZK131" s="279"/>
      <c r="MZL131" s="279"/>
      <c r="MZM131" s="279"/>
      <c r="MZN131" s="279"/>
      <c r="MZO131" s="279"/>
      <c r="MZP131" s="279"/>
      <c r="MZQ131" s="279"/>
      <c r="MZR131" s="279"/>
      <c r="MZS131" s="279"/>
      <c r="MZT131" s="279"/>
      <c r="MZU131" s="279"/>
      <c r="MZV131" s="279"/>
      <c r="MZW131" s="279"/>
      <c r="MZX131" s="279"/>
      <c r="MZY131" s="279"/>
      <c r="MZZ131" s="279"/>
      <c r="NAA131" s="279"/>
      <c r="NAB131" s="279"/>
      <c r="NAC131" s="279"/>
      <c r="NAD131" s="279"/>
      <c r="NAE131" s="279"/>
      <c r="NAF131" s="279"/>
      <c r="NAG131" s="279"/>
      <c r="NAH131" s="279"/>
      <c r="NAI131" s="279"/>
      <c r="NAJ131" s="279"/>
      <c r="NAK131" s="279"/>
      <c r="NAL131" s="279"/>
      <c r="NAM131" s="279"/>
      <c r="NAN131" s="279"/>
      <c r="NAO131" s="279"/>
      <c r="NAP131" s="279"/>
      <c r="NAQ131" s="279"/>
      <c r="NAR131" s="279"/>
      <c r="NAS131" s="279"/>
      <c r="NAT131" s="279"/>
      <c r="NAU131" s="279"/>
      <c r="NAV131" s="279"/>
      <c r="NAW131" s="279"/>
      <c r="NAX131" s="279"/>
      <c r="NAY131" s="279"/>
      <c r="NAZ131" s="279"/>
      <c r="NBA131" s="279"/>
      <c r="NBB131" s="279"/>
      <c r="NBC131" s="279"/>
      <c r="NBD131" s="279"/>
      <c r="NBE131" s="279"/>
      <c r="NBF131" s="279"/>
      <c r="NBG131" s="279"/>
      <c r="NBH131" s="279"/>
      <c r="NBI131" s="279"/>
      <c r="NBJ131" s="279"/>
      <c r="NBK131" s="279"/>
      <c r="NBL131" s="279"/>
      <c r="NBM131" s="279"/>
      <c r="NBN131" s="279"/>
      <c r="NBO131" s="279"/>
      <c r="NBP131" s="279"/>
      <c r="NBQ131" s="279"/>
      <c r="NBR131" s="279"/>
      <c r="NBS131" s="279"/>
      <c r="NBT131" s="279"/>
      <c r="NBU131" s="279"/>
      <c r="NBV131" s="279"/>
      <c r="NBW131" s="279"/>
      <c r="NBX131" s="279"/>
      <c r="NBY131" s="279"/>
      <c r="NBZ131" s="279"/>
      <c r="NCA131" s="279"/>
      <c r="NCB131" s="279"/>
      <c r="NCC131" s="279"/>
      <c r="NCD131" s="279"/>
      <c r="NCE131" s="279"/>
      <c r="NCF131" s="279"/>
      <c r="NCG131" s="279"/>
      <c r="NCH131" s="279"/>
      <c r="NCI131" s="279"/>
      <c r="NCJ131" s="279"/>
      <c r="NCK131" s="279"/>
      <c r="NCL131" s="279"/>
      <c r="NCM131" s="279"/>
      <c r="NCN131" s="279"/>
      <c r="NCO131" s="279"/>
      <c r="NCP131" s="279"/>
      <c r="NCQ131" s="279"/>
      <c r="NCR131" s="279"/>
      <c r="NCS131" s="279"/>
      <c r="NCT131" s="279"/>
      <c r="NCU131" s="279"/>
      <c r="NCV131" s="279"/>
      <c r="NCW131" s="279"/>
      <c r="NCX131" s="279"/>
      <c r="NCY131" s="279"/>
      <c r="NCZ131" s="279"/>
      <c r="NDA131" s="279"/>
      <c r="NDB131" s="279"/>
      <c r="NDC131" s="279"/>
      <c r="NDD131" s="279"/>
      <c r="NDE131" s="279"/>
      <c r="NDF131" s="279"/>
      <c r="NDG131" s="279"/>
      <c r="NDH131" s="279"/>
      <c r="NDI131" s="279"/>
      <c r="NDJ131" s="279"/>
      <c r="NDK131" s="279"/>
      <c r="NDL131" s="279"/>
      <c r="NDM131" s="279"/>
      <c r="NDN131" s="279"/>
      <c r="NDO131" s="279"/>
      <c r="NDP131" s="279"/>
      <c r="NDQ131" s="279"/>
      <c r="NDR131" s="279"/>
      <c r="NDS131" s="279"/>
      <c r="NDT131" s="279"/>
      <c r="NDU131" s="279"/>
      <c r="NDV131" s="279"/>
      <c r="NDW131" s="279"/>
      <c r="NDX131" s="279"/>
      <c r="NDY131" s="279"/>
      <c r="NDZ131" s="279"/>
      <c r="NEA131" s="279"/>
      <c r="NEB131" s="279"/>
      <c r="NEC131" s="279"/>
      <c r="NED131" s="279"/>
      <c r="NEE131" s="279"/>
      <c r="NEF131" s="279"/>
      <c r="NEG131" s="279"/>
      <c r="NEH131" s="279"/>
      <c r="NEI131" s="279"/>
      <c r="NEJ131" s="279"/>
      <c r="NEK131" s="279"/>
      <c r="NEL131" s="279"/>
      <c r="NEM131" s="279"/>
      <c r="NEN131" s="279"/>
      <c r="NEO131" s="279"/>
      <c r="NEP131" s="279"/>
      <c r="NEQ131" s="279"/>
      <c r="NER131" s="279"/>
      <c r="NES131" s="279"/>
      <c r="NET131" s="279"/>
      <c r="NEU131" s="279"/>
      <c r="NEV131" s="279"/>
      <c r="NEW131" s="279"/>
      <c r="NEX131" s="279"/>
      <c r="NEY131" s="279"/>
      <c r="NEZ131" s="279"/>
      <c r="NFA131" s="279"/>
      <c r="NFB131" s="279"/>
      <c r="NFC131" s="279"/>
      <c r="NFD131" s="279"/>
      <c r="NFE131" s="279"/>
      <c r="NFF131" s="279"/>
      <c r="NFG131" s="279"/>
      <c r="NFH131" s="279"/>
      <c r="NFI131" s="279"/>
      <c r="NFJ131" s="279"/>
      <c r="NFK131" s="279"/>
      <c r="NFL131" s="279"/>
      <c r="NFM131" s="279"/>
      <c r="NFN131" s="279"/>
      <c r="NFO131" s="279"/>
      <c r="NFP131" s="279"/>
      <c r="NFQ131" s="279"/>
      <c r="NFR131" s="279"/>
      <c r="NFS131" s="279"/>
      <c r="NFT131" s="279"/>
      <c r="NFU131" s="279"/>
      <c r="NFV131" s="279"/>
      <c r="NFW131" s="279"/>
      <c r="NFX131" s="279"/>
      <c r="NFY131" s="279"/>
      <c r="NFZ131" s="279"/>
      <c r="NGA131" s="279"/>
      <c r="NGB131" s="279"/>
      <c r="NGC131" s="279"/>
      <c r="NGD131" s="279"/>
      <c r="NGE131" s="279"/>
      <c r="NGF131" s="279"/>
      <c r="NGG131" s="279"/>
      <c r="NGH131" s="279"/>
      <c r="NGI131" s="279"/>
      <c r="NGJ131" s="279"/>
      <c r="NGK131" s="279"/>
      <c r="NGL131" s="279"/>
      <c r="NGM131" s="279"/>
      <c r="NGN131" s="279"/>
      <c r="NGO131" s="279"/>
      <c r="NGP131" s="279"/>
      <c r="NGQ131" s="279"/>
      <c r="NGR131" s="279"/>
      <c r="NGS131" s="279"/>
      <c r="NGT131" s="279"/>
      <c r="NGU131" s="279"/>
      <c r="NGV131" s="279"/>
      <c r="NGW131" s="279"/>
      <c r="NGX131" s="279"/>
      <c r="NGY131" s="279"/>
      <c r="NGZ131" s="279"/>
      <c r="NHA131" s="279"/>
      <c r="NHB131" s="279"/>
      <c r="NHC131" s="279"/>
      <c r="NHD131" s="279"/>
      <c r="NHE131" s="279"/>
      <c r="NHF131" s="279"/>
      <c r="NHG131" s="279"/>
      <c r="NHH131" s="279"/>
      <c r="NHI131" s="279"/>
      <c r="NHJ131" s="279"/>
      <c r="NHK131" s="279"/>
      <c r="NHL131" s="279"/>
      <c r="NHM131" s="279"/>
      <c r="NHN131" s="279"/>
      <c r="NHO131" s="279"/>
      <c r="NHP131" s="279"/>
      <c r="NHQ131" s="279"/>
      <c r="NHR131" s="279"/>
      <c r="NHS131" s="279"/>
      <c r="NHT131" s="279"/>
      <c r="NHU131" s="279"/>
      <c r="NHV131" s="279"/>
      <c r="NHW131" s="279"/>
      <c r="NHX131" s="279"/>
      <c r="NHY131" s="279"/>
      <c r="NHZ131" s="279"/>
      <c r="NIA131" s="279"/>
      <c r="NIB131" s="279"/>
      <c r="NIC131" s="279"/>
      <c r="NID131" s="279"/>
      <c r="NIE131" s="279"/>
      <c r="NIF131" s="279"/>
      <c r="NIG131" s="279"/>
      <c r="NIH131" s="279"/>
      <c r="NII131" s="279"/>
      <c r="NIJ131" s="279"/>
      <c r="NIK131" s="279"/>
      <c r="NIL131" s="279"/>
      <c r="NIM131" s="279"/>
      <c r="NIN131" s="279"/>
      <c r="NIO131" s="279"/>
      <c r="NIP131" s="279"/>
      <c r="NIQ131" s="279"/>
      <c r="NIR131" s="279"/>
      <c r="NIS131" s="279"/>
      <c r="NIT131" s="279"/>
      <c r="NIU131" s="279"/>
      <c r="NIV131" s="279"/>
      <c r="NIW131" s="279"/>
      <c r="NIX131" s="279"/>
      <c r="NIY131" s="279"/>
      <c r="NIZ131" s="279"/>
      <c r="NJA131" s="279"/>
      <c r="NJB131" s="279"/>
      <c r="NJC131" s="279"/>
      <c r="NJD131" s="279"/>
      <c r="NJE131" s="279"/>
      <c r="NJF131" s="279"/>
      <c r="NJG131" s="279"/>
      <c r="NJH131" s="279"/>
      <c r="NJI131" s="279"/>
      <c r="NJJ131" s="279"/>
      <c r="NJK131" s="279"/>
      <c r="NJL131" s="279"/>
      <c r="NJM131" s="279"/>
      <c r="NJN131" s="279"/>
      <c r="NJO131" s="279"/>
      <c r="NJP131" s="279"/>
      <c r="NJQ131" s="279"/>
      <c r="NJR131" s="279"/>
      <c r="NJS131" s="279"/>
      <c r="NJT131" s="279"/>
      <c r="NJU131" s="279"/>
      <c r="NJV131" s="279"/>
      <c r="NJW131" s="279"/>
      <c r="NJX131" s="279"/>
      <c r="NJY131" s="279"/>
      <c r="NJZ131" s="279"/>
      <c r="NKA131" s="279"/>
      <c r="NKB131" s="279"/>
      <c r="NKC131" s="279"/>
      <c r="NKD131" s="279"/>
      <c r="NKE131" s="279"/>
      <c r="NKF131" s="279"/>
      <c r="NKG131" s="279"/>
      <c r="NKH131" s="279"/>
      <c r="NKI131" s="279"/>
      <c r="NKJ131" s="279"/>
      <c r="NKK131" s="279"/>
      <c r="NKL131" s="279"/>
      <c r="NKM131" s="279"/>
      <c r="NKN131" s="279"/>
      <c r="NKO131" s="279"/>
      <c r="NKP131" s="279"/>
      <c r="NKQ131" s="279"/>
      <c r="NKR131" s="279"/>
      <c r="NKS131" s="279"/>
      <c r="NKT131" s="279"/>
      <c r="NKU131" s="279"/>
      <c r="NKV131" s="279"/>
      <c r="NKW131" s="279"/>
      <c r="NKX131" s="279"/>
      <c r="NKY131" s="279"/>
      <c r="NKZ131" s="279"/>
      <c r="NLA131" s="279"/>
      <c r="NLB131" s="279"/>
      <c r="NLC131" s="279"/>
      <c r="NLD131" s="279"/>
      <c r="NLE131" s="279"/>
      <c r="NLF131" s="279"/>
      <c r="NLG131" s="279"/>
      <c r="NLH131" s="279"/>
      <c r="NLI131" s="279"/>
      <c r="NLJ131" s="279"/>
      <c r="NLK131" s="279"/>
      <c r="NLL131" s="279"/>
      <c r="NLM131" s="279"/>
      <c r="NLN131" s="279"/>
      <c r="NLO131" s="279"/>
      <c r="NLP131" s="279"/>
      <c r="NLQ131" s="279"/>
      <c r="NLR131" s="279"/>
      <c r="NLS131" s="279"/>
      <c r="NLT131" s="279"/>
      <c r="NLU131" s="279"/>
      <c r="NLV131" s="279"/>
      <c r="NLW131" s="279"/>
      <c r="NLX131" s="279"/>
      <c r="NLY131" s="279"/>
      <c r="NLZ131" s="279"/>
      <c r="NMA131" s="279"/>
      <c r="NMB131" s="279"/>
      <c r="NMC131" s="279"/>
      <c r="NMD131" s="279"/>
      <c r="NME131" s="279"/>
      <c r="NMF131" s="279"/>
      <c r="NMG131" s="279"/>
      <c r="NMH131" s="279"/>
      <c r="NMI131" s="279"/>
      <c r="NMJ131" s="279"/>
      <c r="NMK131" s="279"/>
      <c r="NML131" s="279"/>
      <c r="NMM131" s="279"/>
      <c r="NMN131" s="279"/>
      <c r="NMO131" s="279"/>
      <c r="NMP131" s="279"/>
      <c r="NMQ131" s="279"/>
      <c r="NMR131" s="279"/>
      <c r="NMS131" s="279"/>
      <c r="NMT131" s="279"/>
      <c r="NMU131" s="279"/>
      <c r="NMV131" s="279"/>
      <c r="NMW131" s="279"/>
      <c r="NMX131" s="279"/>
      <c r="NMY131" s="279"/>
      <c r="NMZ131" s="279"/>
      <c r="NNA131" s="279"/>
      <c r="NNB131" s="279"/>
      <c r="NNC131" s="279"/>
      <c r="NND131" s="279"/>
      <c r="NNE131" s="279"/>
      <c r="NNF131" s="279"/>
      <c r="NNG131" s="279"/>
      <c r="NNH131" s="279"/>
      <c r="NNI131" s="279"/>
      <c r="NNJ131" s="279"/>
      <c r="NNK131" s="279"/>
      <c r="NNL131" s="279"/>
      <c r="NNM131" s="279"/>
      <c r="NNN131" s="279"/>
      <c r="NNO131" s="279"/>
      <c r="NNP131" s="279"/>
      <c r="NNQ131" s="279"/>
      <c r="NNR131" s="279"/>
      <c r="NNS131" s="279"/>
      <c r="NNT131" s="279"/>
      <c r="NNU131" s="279"/>
      <c r="NNV131" s="279"/>
      <c r="NNW131" s="279"/>
      <c r="NNX131" s="279"/>
      <c r="NNY131" s="279"/>
      <c r="NNZ131" s="279"/>
      <c r="NOA131" s="279"/>
      <c r="NOB131" s="279"/>
      <c r="NOC131" s="279"/>
      <c r="NOD131" s="279"/>
      <c r="NOE131" s="279"/>
      <c r="NOF131" s="279"/>
      <c r="NOG131" s="279"/>
      <c r="NOH131" s="279"/>
      <c r="NOI131" s="279"/>
      <c r="NOJ131" s="279"/>
      <c r="NOK131" s="279"/>
      <c r="NOL131" s="279"/>
      <c r="NOM131" s="279"/>
      <c r="NON131" s="279"/>
      <c r="NOO131" s="279"/>
      <c r="NOP131" s="279"/>
      <c r="NOQ131" s="279"/>
      <c r="NOR131" s="279"/>
      <c r="NOS131" s="279"/>
      <c r="NOT131" s="279"/>
      <c r="NOU131" s="279"/>
      <c r="NOV131" s="279"/>
      <c r="NOW131" s="279"/>
      <c r="NOX131" s="279"/>
      <c r="NOY131" s="279"/>
      <c r="NOZ131" s="279"/>
      <c r="NPA131" s="279"/>
      <c r="NPB131" s="279"/>
      <c r="NPC131" s="279"/>
      <c r="NPD131" s="279"/>
      <c r="NPE131" s="279"/>
      <c r="NPF131" s="279"/>
      <c r="NPG131" s="279"/>
      <c r="NPH131" s="279"/>
      <c r="NPI131" s="279"/>
      <c r="NPJ131" s="279"/>
      <c r="NPK131" s="279"/>
      <c r="NPL131" s="279"/>
      <c r="NPM131" s="279"/>
      <c r="NPN131" s="279"/>
      <c r="NPO131" s="279"/>
      <c r="NPP131" s="279"/>
      <c r="NPQ131" s="279"/>
      <c r="NPR131" s="279"/>
      <c r="NPS131" s="279"/>
      <c r="NPT131" s="279"/>
      <c r="NPU131" s="279"/>
      <c r="NPV131" s="279"/>
      <c r="NPW131" s="279"/>
      <c r="NPX131" s="279"/>
      <c r="NPY131" s="279"/>
      <c r="NPZ131" s="279"/>
      <c r="NQA131" s="279"/>
      <c r="NQB131" s="279"/>
      <c r="NQC131" s="279"/>
      <c r="NQD131" s="279"/>
      <c r="NQE131" s="279"/>
      <c r="NQF131" s="279"/>
      <c r="NQG131" s="279"/>
      <c r="NQH131" s="279"/>
      <c r="NQI131" s="279"/>
      <c r="NQJ131" s="279"/>
      <c r="NQK131" s="279"/>
      <c r="NQL131" s="279"/>
      <c r="NQM131" s="279"/>
      <c r="NQN131" s="279"/>
      <c r="NQO131" s="279"/>
      <c r="NQP131" s="279"/>
      <c r="NQQ131" s="279"/>
      <c r="NQR131" s="279"/>
      <c r="NQS131" s="279"/>
      <c r="NQT131" s="279"/>
      <c r="NQU131" s="279"/>
      <c r="NQV131" s="279"/>
      <c r="NQW131" s="279"/>
      <c r="NQX131" s="279"/>
      <c r="NQY131" s="279"/>
      <c r="NQZ131" s="279"/>
      <c r="NRA131" s="279"/>
      <c r="NRB131" s="279"/>
      <c r="NRC131" s="279"/>
      <c r="NRD131" s="279"/>
      <c r="NRE131" s="279"/>
      <c r="NRF131" s="279"/>
      <c r="NRG131" s="279"/>
      <c r="NRH131" s="279"/>
      <c r="NRI131" s="279"/>
      <c r="NRJ131" s="279"/>
      <c r="NRK131" s="279"/>
      <c r="NRL131" s="279"/>
      <c r="NRM131" s="279"/>
      <c r="NRN131" s="279"/>
      <c r="NRO131" s="279"/>
      <c r="NRP131" s="279"/>
      <c r="NRQ131" s="279"/>
      <c r="NRR131" s="279"/>
      <c r="NRS131" s="279"/>
      <c r="NRT131" s="279"/>
      <c r="NRU131" s="279"/>
      <c r="NRV131" s="279"/>
      <c r="NRW131" s="279"/>
      <c r="NRX131" s="279"/>
      <c r="NRY131" s="279"/>
      <c r="NRZ131" s="279"/>
      <c r="NSA131" s="279"/>
      <c r="NSB131" s="279"/>
      <c r="NSC131" s="279"/>
      <c r="NSD131" s="279"/>
      <c r="NSE131" s="279"/>
      <c r="NSF131" s="279"/>
      <c r="NSG131" s="279"/>
      <c r="NSH131" s="279"/>
      <c r="NSI131" s="279"/>
      <c r="NSJ131" s="279"/>
      <c r="NSK131" s="279"/>
      <c r="NSL131" s="279"/>
      <c r="NSM131" s="279"/>
      <c r="NSN131" s="279"/>
      <c r="NSO131" s="279"/>
      <c r="NSP131" s="279"/>
      <c r="NSQ131" s="279"/>
      <c r="NSR131" s="279"/>
      <c r="NSS131" s="279"/>
      <c r="NST131" s="279"/>
      <c r="NSU131" s="279"/>
      <c r="NSV131" s="279"/>
      <c r="NSW131" s="279"/>
      <c r="NSX131" s="279"/>
      <c r="NSY131" s="279"/>
      <c r="NSZ131" s="279"/>
      <c r="NTA131" s="279"/>
      <c r="NTB131" s="279"/>
      <c r="NTC131" s="279"/>
      <c r="NTD131" s="279"/>
      <c r="NTE131" s="279"/>
      <c r="NTF131" s="279"/>
      <c r="NTG131" s="279"/>
      <c r="NTH131" s="279"/>
      <c r="NTI131" s="279"/>
      <c r="NTJ131" s="279"/>
      <c r="NTK131" s="279"/>
      <c r="NTL131" s="279"/>
      <c r="NTM131" s="279"/>
      <c r="NTN131" s="279"/>
      <c r="NTO131" s="279"/>
      <c r="NTP131" s="279"/>
      <c r="NTQ131" s="279"/>
      <c r="NTR131" s="279"/>
      <c r="NTS131" s="279"/>
      <c r="NTT131" s="279"/>
      <c r="NTU131" s="279"/>
      <c r="NTV131" s="279"/>
      <c r="NTW131" s="279"/>
      <c r="NTX131" s="279"/>
      <c r="NTY131" s="279"/>
      <c r="NTZ131" s="279"/>
      <c r="NUA131" s="279"/>
      <c r="NUB131" s="279"/>
      <c r="NUC131" s="279"/>
      <c r="NUD131" s="279"/>
      <c r="NUE131" s="279"/>
      <c r="NUF131" s="279"/>
      <c r="NUG131" s="279"/>
      <c r="NUH131" s="279"/>
      <c r="NUI131" s="279"/>
      <c r="NUJ131" s="279"/>
      <c r="NUK131" s="279"/>
      <c r="NUL131" s="279"/>
      <c r="NUM131" s="279"/>
      <c r="NUN131" s="279"/>
      <c r="NUO131" s="279"/>
      <c r="NUP131" s="279"/>
      <c r="NUQ131" s="279"/>
      <c r="NUR131" s="279"/>
      <c r="NUS131" s="279"/>
      <c r="NUT131" s="279"/>
      <c r="NUU131" s="279"/>
      <c r="NUV131" s="279"/>
      <c r="NUW131" s="279"/>
      <c r="NUX131" s="279"/>
      <c r="NUY131" s="279"/>
      <c r="NUZ131" s="279"/>
      <c r="NVA131" s="279"/>
      <c r="NVB131" s="279"/>
      <c r="NVC131" s="279"/>
      <c r="NVD131" s="279"/>
      <c r="NVE131" s="279"/>
      <c r="NVF131" s="279"/>
      <c r="NVG131" s="279"/>
      <c r="NVH131" s="279"/>
      <c r="NVI131" s="279"/>
      <c r="NVJ131" s="279"/>
      <c r="NVK131" s="279"/>
      <c r="NVL131" s="279"/>
      <c r="NVM131" s="279"/>
      <c r="NVN131" s="279"/>
      <c r="NVO131" s="279"/>
      <c r="NVP131" s="279"/>
      <c r="NVQ131" s="279"/>
      <c r="NVR131" s="279"/>
      <c r="NVS131" s="279"/>
      <c r="NVT131" s="279"/>
      <c r="NVU131" s="279"/>
      <c r="NVV131" s="279"/>
      <c r="NVW131" s="279"/>
      <c r="NVX131" s="279"/>
      <c r="NVY131" s="279"/>
      <c r="NVZ131" s="279"/>
      <c r="NWA131" s="279"/>
      <c r="NWB131" s="279"/>
      <c r="NWC131" s="279"/>
      <c r="NWD131" s="279"/>
      <c r="NWE131" s="279"/>
      <c r="NWF131" s="279"/>
      <c r="NWG131" s="279"/>
      <c r="NWH131" s="279"/>
      <c r="NWI131" s="279"/>
      <c r="NWJ131" s="279"/>
      <c r="NWK131" s="279"/>
      <c r="NWL131" s="279"/>
      <c r="NWM131" s="279"/>
      <c r="NWN131" s="279"/>
      <c r="NWO131" s="279"/>
      <c r="NWP131" s="279"/>
      <c r="NWQ131" s="279"/>
      <c r="NWR131" s="279"/>
      <c r="NWS131" s="279"/>
      <c r="NWT131" s="279"/>
      <c r="NWU131" s="279"/>
      <c r="NWV131" s="279"/>
      <c r="NWW131" s="279"/>
      <c r="NWX131" s="279"/>
      <c r="NWY131" s="279"/>
      <c r="NWZ131" s="279"/>
      <c r="NXA131" s="279"/>
      <c r="NXB131" s="279"/>
      <c r="NXC131" s="279"/>
      <c r="NXD131" s="279"/>
      <c r="NXE131" s="279"/>
      <c r="NXF131" s="279"/>
      <c r="NXG131" s="279"/>
      <c r="NXH131" s="279"/>
      <c r="NXI131" s="279"/>
      <c r="NXJ131" s="279"/>
      <c r="NXK131" s="279"/>
      <c r="NXL131" s="279"/>
      <c r="NXM131" s="279"/>
      <c r="NXN131" s="279"/>
      <c r="NXO131" s="279"/>
      <c r="NXP131" s="279"/>
      <c r="NXQ131" s="279"/>
      <c r="NXR131" s="279"/>
      <c r="NXS131" s="279"/>
      <c r="NXT131" s="279"/>
      <c r="NXU131" s="279"/>
      <c r="NXV131" s="279"/>
      <c r="NXW131" s="279"/>
      <c r="NXX131" s="279"/>
      <c r="NXY131" s="279"/>
      <c r="NXZ131" s="279"/>
      <c r="NYA131" s="279"/>
      <c r="NYB131" s="279"/>
      <c r="NYC131" s="279"/>
      <c r="NYD131" s="279"/>
      <c r="NYE131" s="279"/>
      <c r="NYF131" s="279"/>
      <c r="NYG131" s="279"/>
      <c r="NYH131" s="279"/>
      <c r="NYI131" s="279"/>
      <c r="NYJ131" s="279"/>
      <c r="NYK131" s="279"/>
      <c r="NYL131" s="279"/>
      <c r="NYM131" s="279"/>
      <c r="NYN131" s="279"/>
      <c r="NYO131" s="279"/>
      <c r="NYP131" s="279"/>
      <c r="NYQ131" s="279"/>
      <c r="NYR131" s="279"/>
      <c r="NYS131" s="279"/>
      <c r="NYT131" s="279"/>
      <c r="NYU131" s="279"/>
      <c r="NYV131" s="279"/>
      <c r="NYW131" s="279"/>
      <c r="NYX131" s="279"/>
      <c r="NYY131" s="279"/>
      <c r="NYZ131" s="279"/>
      <c r="NZA131" s="279"/>
      <c r="NZB131" s="279"/>
      <c r="NZC131" s="279"/>
      <c r="NZD131" s="279"/>
      <c r="NZE131" s="279"/>
      <c r="NZF131" s="279"/>
      <c r="NZG131" s="279"/>
      <c r="NZH131" s="279"/>
      <c r="NZI131" s="279"/>
      <c r="NZJ131" s="279"/>
      <c r="NZK131" s="279"/>
      <c r="NZL131" s="279"/>
      <c r="NZM131" s="279"/>
      <c r="NZN131" s="279"/>
      <c r="NZO131" s="279"/>
      <c r="NZP131" s="279"/>
      <c r="NZQ131" s="279"/>
      <c r="NZR131" s="279"/>
      <c r="NZS131" s="279"/>
      <c r="NZT131" s="279"/>
      <c r="NZU131" s="279"/>
      <c r="NZV131" s="279"/>
      <c r="NZW131" s="279"/>
      <c r="NZX131" s="279"/>
      <c r="NZY131" s="279"/>
      <c r="NZZ131" s="279"/>
      <c r="OAA131" s="279"/>
      <c r="OAB131" s="279"/>
      <c r="OAC131" s="279"/>
      <c r="OAD131" s="279"/>
      <c r="OAE131" s="279"/>
      <c r="OAF131" s="279"/>
      <c r="OAG131" s="279"/>
      <c r="OAH131" s="279"/>
      <c r="OAI131" s="279"/>
      <c r="OAJ131" s="279"/>
      <c r="OAK131" s="279"/>
      <c r="OAL131" s="279"/>
      <c r="OAM131" s="279"/>
      <c r="OAN131" s="279"/>
      <c r="OAO131" s="279"/>
      <c r="OAP131" s="279"/>
      <c r="OAQ131" s="279"/>
      <c r="OAR131" s="279"/>
      <c r="OAS131" s="279"/>
      <c r="OAT131" s="279"/>
      <c r="OAU131" s="279"/>
      <c r="OAV131" s="279"/>
      <c r="OAW131" s="279"/>
      <c r="OAX131" s="279"/>
      <c r="OAY131" s="279"/>
      <c r="OAZ131" s="279"/>
      <c r="OBA131" s="279"/>
      <c r="OBB131" s="279"/>
      <c r="OBC131" s="279"/>
      <c r="OBD131" s="279"/>
      <c r="OBE131" s="279"/>
      <c r="OBF131" s="279"/>
      <c r="OBG131" s="279"/>
      <c r="OBH131" s="279"/>
      <c r="OBI131" s="279"/>
      <c r="OBJ131" s="279"/>
      <c r="OBK131" s="279"/>
      <c r="OBL131" s="279"/>
      <c r="OBM131" s="279"/>
      <c r="OBN131" s="279"/>
      <c r="OBO131" s="279"/>
      <c r="OBP131" s="279"/>
      <c r="OBQ131" s="279"/>
      <c r="OBR131" s="279"/>
      <c r="OBS131" s="279"/>
      <c r="OBT131" s="279"/>
      <c r="OBU131" s="279"/>
      <c r="OBV131" s="279"/>
      <c r="OBW131" s="279"/>
      <c r="OBX131" s="279"/>
      <c r="OBY131" s="279"/>
      <c r="OBZ131" s="279"/>
      <c r="OCA131" s="279"/>
      <c r="OCB131" s="279"/>
      <c r="OCC131" s="279"/>
      <c r="OCD131" s="279"/>
      <c r="OCE131" s="279"/>
      <c r="OCF131" s="279"/>
      <c r="OCG131" s="279"/>
      <c r="OCH131" s="279"/>
      <c r="OCI131" s="279"/>
      <c r="OCJ131" s="279"/>
      <c r="OCK131" s="279"/>
      <c r="OCL131" s="279"/>
      <c r="OCM131" s="279"/>
      <c r="OCN131" s="279"/>
      <c r="OCO131" s="279"/>
      <c r="OCP131" s="279"/>
      <c r="OCQ131" s="279"/>
      <c r="OCR131" s="279"/>
      <c r="OCS131" s="279"/>
      <c r="OCT131" s="279"/>
      <c r="OCU131" s="279"/>
      <c r="OCV131" s="279"/>
      <c r="OCW131" s="279"/>
      <c r="OCX131" s="279"/>
      <c r="OCY131" s="279"/>
      <c r="OCZ131" s="279"/>
      <c r="ODA131" s="279"/>
      <c r="ODB131" s="279"/>
      <c r="ODC131" s="279"/>
      <c r="ODD131" s="279"/>
      <c r="ODE131" s="279"/>
      <c r="ODF131" s="279"/>
      <c r="ODG131" s="279"/>
      <c r="ODH131" s="279"/>
      <c r="ODI131" s="279"/>
      <c r="ODJ131" s="279"/>
      <c r="ODK131" s="279"/>
      <c r="ODL131" s="279"/>
      <c r="ODM131" s="279"/>
      <c r="ODN131" s="279"/>
      <c r="ODO131" s="279"/>
      <c r="ODP131" s="279"/>
      <c r="ODQ131" s="279"/>
      <c r="ODR131" s="279"/>
      <c r="ODS131" s="279"/>
      <c r="ODT131" s="279"/>
      <c r="ODU131" s="279"/>
      <c r="ODV131" s="279"/>
      <c r="ODW131" s="279"/>
      <c r="ODX131" s="279"/>
      <c r="ODY131" s="279"/>
      <c r="ODZ131" s="279"/>
      <c r="OEA131" s="279"/>
      <c r="OEB131" s="279"/>
      <c r="OEC131" s="279"/>
      <c r="OED131" s="279"/>
      <c r="OEE131" s="279"/>
      <c r="OEF131" s="279"/>
      <c r="OEG131" s="279"/>
      <c r="OEH131" s="279"/>
      <c r="OEI131" s="279"/>
      <c r="OEJ131" s="279"/>
      <c r="OEK131" s="279"/>
      <c r="OEL131" s="279"/>
      <c r="OEM131" s="279"/>
      <c r="OEN131" s="279"/>
      <c r="OEO131" s="279"/>
      <c r="OEP131" s="279"/>
      <c r="OEQ131" s="279"/>
      <c r="OER131" s="279"/>
      <c r="OES131" s="279"/>
      <c r="OET131" s="279"/>
      <c r="OEU131" s="279"/>
      <c r="OEV131" s="279"/>
      <c r="OEW131" s="279"/>
      <c r="OEX131" s="279"/>
      <c r="OEY131" s="279"/>
      <c r="OEZ131" s="279"/>
      <c r="OFA131" s="279"/>
      <c r="OFB131" s="279"/>
      <c r="OFC131" s="279"/>
      <c r="OFD131" s="279"/>
      <c r="OFE131" s="279"/>
      <c r="OFF131" s="279"/>
      <c r="OFG131" s="279"/>
      <c r="OFH131" s="279"/>
      <c r="OFI131" s="279"/>
      <c r="OFJ131" s="279"/>
      <c r="OFK131" s="279"/>
      <c r="OFL131" s="279"/>
      <c r="OFM131" s="279"/>
      <c r="OFN131" s="279"/>
      <c r="OFO131" s="279"/>
      <c r="OFP131" s="279"/>
      <c r="OFQ131" s="279"/>
      <c r="OFR131" s="279"/>
      <c r="OFS131" s="279"/>
      <c r="OFT131" s="279"/>
      <c r="OFU131" s="279"/>
      <c r="OFV131" s="279"/>
      <c r="OFW131" s="279"/>
      <c r="OFX131" s="279"/>
      <c r="OFY131" s="279"/>
      <c r="OFZ131" s="279"/>
      <c r="OGA131" s="279"/>
      <c r="OGB131" s="279"/>
      <c r="OGC131" s="279"/>
      <c r="OGD131" s="279"/>
      <c r="OGE131" s="279"/>
      <c r="OGF131" s="279"/>
      <c r="OGG131" s="279"/>
      <c r="OGH131" s="279"/>
      <c r="OGI131" s="279"/>
      <c r="OGJ131" s="279"/>
      <c r="OGK131" s="279"/>
      <c r="OGL131" s="279"/>
      <c r="OGM131" s="279"/>
      <c r="OGN131" s="279"/>
      <c r="OGO131" s="279"/>
      <c r="OGP131" s="279"/>
      <c r="OGQ131" s="279"/>
      <c r="OGR131" s="279"/>
      <c r="OGS131" s="279"/>
      <c r="OGT131" s="279"/>
      <c r="OGU131" s="279"/>
      <c r="OGV131" s="279"/>
      <c r="OGW131" s="279"/>
      <c r="OGX131" s="279"/>
      <c r="OGY131" s="279"/>
      <c r="OGZ131" s="279"/>
      <c r="OHA131" s="279"/>
      <c r="OHB131" s="279"/>
      <c r="OHC131" s="279"/>
      <c r="OHD131" s="279"/>
      <c r="OHE131" s="279"/>
      <c r="OHF131" s="279"/>
      <c r="OHG131" s="279"/>
      <c r="OHH131" s="279"/>
      <c r="OHI131" s="279"/>
      <c r="OHJ131" s="279"/>
      <c r="OHK131" s="279"/>
      <c r="OHL131" s="279"/>
      <c r="OHM131" s="279"/>
      <c r="OHN131" s="279"/>
      <c r="OHO131" s="279"/>
      <c r="OHP131" s="279"/>
      <c r="OHQ131" s="279"/>
      <c r="OHR131" s="279"/>
      <c r="OHS131" s="279"/>
      <c r="OHT131" s="279"/>
      <c r="OHU131" s="279"/>
      <c r="OHV131" s="279"/>
      <c r="OHW131" s="279"/>
      <c r="OHX131" s="279"/>
      <c r="OHY131" s="279"/>
      <c r="OHZ131" s="279"/>
      <c r="OIA131" s="279"/>
      <c r="OIB131" s="279"/>
      <c r="OIC131" s="279"/>
      <c r="OID131" s="279"/>
      <c r="OIE131" s="279"/>
      <c r="OIF131" s="279"/>
      <c r="OIG131" s="279"/>
      <c r="OIH131" s="279"/>
      <c r="OII131" s="279"/>
      <c r="OIJ131" s="279"/>
      <c r="OIK131" s="279"/>
      <c r="OIL131" s="279"/>
      <c r="OIM131" s="279"/>
      <c r="OIN131" s="279"/>
      <c r="OIO131" s="279"/>
      <c r="OIP131" s="279"/>
      <c r="OIQ131" s="279"/>
      <c r="OIR131" s="279"/>
      <c r="OIS131" s="279"/>
      <c r="OIT131" s="279"/>
      <c r="OIU131" s="279"/>
      <c r="OIV131" s="279"/>
      <c r="OIW131" s="279"/>
      <c r="OIX131" s="279"/>
      <c r="OIY131" s="279"/>
      <c r="OIZ131" s="279"/>
      <c r="OJA131" s="279"/>
      <c r="OJB131" s="279"/>
      <c r="OJC131" s="279"/>
      <c r="OJD131" s="279"/>
      <c r="OJE131" s="279"/>
      <c r="OJF131" s="279"/>
      <c r="OJG131" s="279"/>
      <c r="OJH131" s="279"/>
      <c r="OJI131" s="279"/>
      <c r="OJJ131" s="279"/>
      <c r="OJK131" s="279"/>
      <c r="OJL131" s="279"/>
      <c r="OJM131" s="279"/>
      <c r="OJN131" s="279"/>
      <c r="OJO131" s="279"/>
      <c r="OJP131" s="279"/>
      <c r="OJQ131" s="279"/>
      <c r="OJR131" s="279"/>
      <c r="OJS131" s="279"/>
      <c r="OJT131" s="279"/>
      <c r="OJU131" s="279"/>
      <c r="OJV131" s="279"/>
      <c r="OJW131" s="279"/>
      <c r="OJX131" s="279"/>
      <c r="OJY131" s="279"/>
      <c r="OJZ131" s="279"/>
      <c r="OKA131" s="279"/>
      <c r="OKB131" s="279"/>
      <c r="OKC131" s="279"/>
      <c r="OKD131" s="279"/>
      <c r="OKE131" s="279"/>
      <c r="OKF131" s="279"/>
      <c r="OKG131" s="279"/>
      <c r="OKH131" s="279"/>
      <c r="OKI131" s="279"/>
      <c r="OKJ131" s="279"/>
      <c r="OKK131" s="279"/>
      <c r="OKL131" s="279"/>
      <c r="OKM131" s="279"/>
      <c r="OKN131" s="279"/>
      <c r="OKO131" s="279"/>
      <c r="OKP131" s="279"/>
      <c r="OKQ131" s="279"/>
      <c r="OKR131" s="279"/>
      <c r="OKS131" s="279"/>
      <c r="OKT131" s="279"/>
      <c r="OKU131" s="279"/>
      <c r="OKV131" s="279"/>
      <c r="OKW131" s="279"/>
      <c r="OKX131" s="279"/>
      <c r="OKY131" s="279"/>
      <c r="OKZ131" s="279"/>
      <c r="OLA131" s="279"/>
      <c r="OLB131" s="279"/>
      <c r="OLC131" s="279"/>
      <c r="OLD131" s="279"/>
      <c r="OLE131" s="279"/>
      <c r="OLF131" s="279"/>
      <c r="OLG131" s="279"/>
      <c r="OLH131" s="279"/>
      <c r="OLI131" s="279"/>
      <c r="OLJ131" s="279"/>
      <c r="OLK131" s="279"/>
      <c r="OLL131" s="279"/>
      <c r="OLM131" s="279"/>
      <c r="OLN131" s="279"/>
      <c r="OLO131" s="279"/>
      <c r="OLP131" s="279"/>
      <c r="OLQ131" s="279"/>
      <c r="OLR131" s="279"/>
      <c r="OLS131" s="279"/>
      <c r="OLT131" s="279"/>
      <c r="OLU131" s="279"/>
      <c r="OLV131" s="279"/>
      <c r="OLW131" s="279"/>
      <c r="OLX131" s="279"/>
      <c r="OLY131" s="279"/>
      <c r="OLZ131" s="279"/>
      <c r="OMA131" s="279"/>
      <c r="OMB131" s="279"/>
      <c r="OMC131" s="279"/>
      <c r="OMD131" s="279"/>
      <c r="OME131" s="279"/>
      <c r="OMF131" s="279"/>
      <c r="OMG131" s="279"/>
      <c r="OMH131" s="279"/>
      <c r="OMI131" s="279"/>
      <c r="OMJ131" s="279"/>
      <c r="OMK131" s="279"/>
      <c r="OML131" s="279"/>
      <c r="OMM131" s="279"/>
      <c r="OMN131" s="279"/>
      <c r="OMO131" s="279"/>
      <c r="OMP131" s="279"/>
      <c r="OMQ131" s="279"/>
      <c r="OMR131" s="279"/>
      <c r="OMS131" s="279"/>
      <c r="OMT131" s="279"/>
      <c r="OMU131" s="279"/>
      <c r="OMV131" s="279"/>
      <c r="OMW131" s="279"/>
      <c r="OMX131" s="279"/>
      <c r="OMY131" s="279"/>
      <c r="OMZ131" s="279"/>
      <c r="ONA131" s="279"/>
      <c r="ONB131" s="279"/>
      <c r="ONC131" s="279"/>
      <c r="OND131" s="279"/>
      <c r="ONE131" s="279"/>
      <c r="ONF131" s="279"/>
      <c r="ONG131" s="279"/>
      <c r="ONH131" s="279"/>
      <c r="ONI131" s="279"/>
      <c r="ONJ131" s="279"/>
      <c r="ONK131" s="279"/>
      <c r="ONL131" s="279"/>
      <c r="ONM131" s="279"/>
      <c r="ONN131" s="279"/>
      <c r="ONO131" s="279"/>
      <c r="ONP131" s="279"/>
      <c r="ONQ131" s="279"/>
      <c r="ONR131" s="279"/>
      <c r="ONS131" s="279"/>
      <c r="ONT131" s="279"/>
      <c r="ONU131" s="279"/>
      <c r="ONV131" s="279"/>
      <c r="ONW131" s="279"/>
      <c r="ONX131" s="279"/>
      <c r="ONY131" s="279"/>
      <c r="ONZ131" s="279"/>
      <c r="OOA131" s="279"/>
      <c r="OOB131" s="279"/>
      <c r="OOC131" s="279"/>
      <c r="OOD131" s="279"/>
      <c r="OOE131" s="279"/>
      <c r="OOF131" s="279"/>
      <c r="OOG131" s="279"/>
      <c r="OOH131" s="279"/>
      <c r="OOI131" s="279"/>
      <c r="OOJ131" s="279"/>
      <c r="OOK131" s="279"/>
      <c r="OOL131" s="279"/>
      <c r="OOM131" s="279"/>
      <c r="OON131" s="279"/>
      <c r="OOO131" s="279"/>
      <c r="OOP131" s="279"/>
      <c r="OOQ131" s="279"/>
      <c r="OOR131" s="279"/>
      <c r="OOS131" s="279"/>
      <c r="OOT131" s="279"/>
      <c r="OOU131" s="279"/>
      <c r="OOV131" s="279"/>
      <c r="OOW131" s="279"/>
      <c r="OOX131" s="279"/>
      <c r="OOY131" s="279"/>
      <c r="OOZ131" s="279"/>
      <c r="OPA131" s="279"/>
      <c r="OPB131" s="279"/>
      <c r="OPC131" s="279"/>
      <c r="OPD131" s="279"/>
      <c r="OPE131" s="279"/>
      <c r="OPF131" s="279"/>
      <c r="OPG131" s="279"/>
      <c r="OPH131" s="279"/>
      <c r="OPI131" s="279"/>
      <c r="OPJ131" s="279"/>
      <c r="OPK131" s="279"/>
      <c r="OPL131" s="279"/>
      <c r="OPM131" s="279"/>
      <c r="OPN131" s="279"/>
      <c r="OPO131" s="279"/>
      <c r="OPP131" s="279"/>
      <c r="OPQ131" s="279"/>
      <c r="OPR131" s="279"/>
      <c r="OPS131" s="279"/>
      <c r="OPT131" s="279"/>
      <c r="OPU131" s="279"/>
      <c r="OPV131" s="279"/>
      <c r="OPW131" s="279"/>
      <c r="OPX131" s="279"/>
      <c r="OPY131" s="279"/>
      <c r="OPZ131" s="279"/>
      <c r="OQA131" s="279"/>
      <c r="OQB131" s="279"/>
      <c r="OQC131" s="279"/>
      <c r="OQD131" s="279"/>
      <c r="OQE131" s="279"/>
      <c r="OQF131" s="279"/>
      <c r="OQG131" s="279"/>
      <c r="OQH131" s="279"/>
      <c r="OQI131" s="279"/>
      <c r="OQJ131" s="279"/>
      <c r="OQK131" s="279"/>
      <c r="OQL131" s="279"/>
      <c r="OQM131" s="279"/>
      <c r="OQN131" s="279"/>
      <c r="OQO131" s="279"/>
      <c r="OQP131" s="279"/>
      <c r="OQQ131" s="279"/>
      <c r="OQR131" s="279"/>
      <c r="OQS131" s="279"/>
      <c r="OQT131" s="279"/>
      <c r="OQU131" s="279"/>
      <c r="OQV131" s="279"/>
      <c r="OQW131" s="279"/>
      <c r="OQX131" s="279"/>
      <c r="OQY131" s="279"/>
      <c r="OQZ131" s="279"/>
      <c r="ORA131" s="279"/>
      <c r="ORB131" s="279"/>
      <c r="ORC131" s="279"/>
      <c r="ORD131" s="279"/>
      <c r="ORE131" s="279"/>
      <c r="ORF131" s="279"/>
      <c r="ORG131" s="279"/>
      <c r="ORH131" s="279"/>
      <c r="ORI131" s="279"/>
      <c r="ORJ131" s="279"/>
      <c r="ORK131" s="279"/>
      <c r="ORL131" s="279"/>
      <c r="ORM131" s="279"/>
      <c r="ORN131" s="279"/>
      <c r="ORO131" s="279"/>
      <c r="ORP131" s="279"/>
      <c r="ORQ131" s="279"/>
      <c r="ORR131" s="279"/>
      <c r="ORS131" s="279"/>
      <c r="ORT131" s="279"/>
      <c r="ORU131" s="279"/>
      <c r="ORV131" s="279"/>
      <c r="ORW131" s="279"/>
      <c r="ORX131" s="279"/>
      <c r="ORY131" s="279"/>
      <c r="ORZ131" s="279"/>
      <c r="OSA131" s="279"/>
      <c r="OSB131" s="279"/>
      <c r="OSC131" s="279"/>
      <c r="OSD131" s="279"/>
      <c r="OSE131" s="279"/>
      <c r="OSF131" s="279"/>
      <c r="OSG131" s="279"/>
      <c r="OSH131" s="279"/>
      <c r="OSI131" s="279"/>
      <c r="OSJ131" s="279"/>
      <c r="OSK131" s="279"/>
      <c r="OSL131" s="279"/>
      <c r="OSM131" s="279"/>
      <c r="OSN131" s="279"/>
      <c r="OSO131" s="279"/>
      <c r="OSP131" s="279"/>
      <c r="OSQ131" s="279"/>
      <c r="OSR131" s="279"/>
      <c r="OSS131" s="279"/>
      <c r="OST131" s="279"/>
      <c r="OSU131" s="279"/>
      <c r="OSV131" s="279"/>
      <c r="OSW131" s="279"/>
      <c r="OSX131" s="279"/>
      <c r="OSY131" s="279"/>
      <c r="OSZ131" s="279"/>
      <c r="OTA131" s="279"/>
      <c r="OTB131" s="279"/>
      <c r="OTC131" s="279"/>
      <c r="OTD131" s="279"/>
      <c r="OTE131" s="279"/>
      <c r="OTF131" s="279"/>
      <c r="OTG131" s="279"/>
      <c r="OTH131" s="279"/>
      <c r="OTI131" s="279"/>
      <c r="OTJ131" s="279"/>
      <c r="OTK131" s="279"/>
      <c r="OTL131" s="279"/>
      <c r="OTM131" s="279"/>
      <c r="OTN131" s="279"/>
      <c r="OTO131" s="279"/>
      <c r="OTP131" s="279"/>
      <c r="OTQ131" s="279"/>
      <c r="OTR131" s="279"/>
      <c r="OTS131" s="279"/>
      <c r="OTT131" s="279"/>
      <c r="OTU131" s="279"/>
      <c r="OTV131" s="279"/>
      <c r="OTW131" s="279"/>
      <c r="OTX131" s="279"/>
      <c r="OTY131" s="279"/>
      <c r="OTZ131" s="279"/>
      <c r="OUA131" s="279"/>
      <c r="OUB131" s="279"/>
      <c r="OUC131" s="279"/>
      <c r="OUD131" s="279"/>
      <c r="OUE131" s="279"/>
      <c r="OUF131" s="279"/>
      <c r="OUG131" s="279"/>
      <c r="OUH131" s="279"/>
      <c r="OUI131" s="279"/>
      <c r="OUJ131" s="279"/>
      <c r="OUK131" s="279"/>
      <c r="OUL131" s="279"/>
      <c r="OUM131" s="279"/>
      <c r="OUN131" s="279"/>
      <c r="OUO131" s="279"/>
      <c r="OUP131" s="279"/>
      <c r="OUQ131" s="279"/>
      <c r="OUR131" s="279"/>
      <c r="OUS131" s="279"/>
      <c r="OUT131" s="279"/>
      <c r="OUU131" s="279"/>
      <c r="OUV131" s="279"/>
      <c r="OUW131" s="279"/>
      <c r="OUX131" s="279"/>
      <c r="OUY131" s="279"/>
      <c r="OUZ131" s="279"/>
      <c r="OVA131" s="279"/>
      <c r="OVB131" s="279"/>
      <c r="OVC131" s="279"/>
      <c r="OVD131" s="279"/>
      <c r="OVE131" s="279"/>
      <c r="OVF131" s="279"/>
      <c r="OVG131" s="279"/>
      <c r="OVH131" s="279"/>
      <c r="OVI131" s="279"/>
      <c r="OVJ131" s="279"/>
      <c r="OVK131" s="279"/>
      <c r="OVL131" s="279"/>
      <c r="OVM131" s="279"/>
      <c r="OVN131" s="279"/>
      <c r="OVO131" s="279"/>
      <c r="OVP131" s="279"/>
      <c r="OVQ131" s="279"/>
      <c r="OVR131" s="279"/>
      <c r="OVS131" s="279"/>
      <c r="OVT131" s="279"/>
      <c r="OVU131" s="279"/>
      <c r="OVV131" s="279"/>
      <c r="OVW131" s="279"/>
      <c r="OVX131" s="279"/>
      <c r="OVY131" s="279"/>
      <c r="OVZ131" s="279"/>
      <c r="OWA131" s="279"/>
      <c r="OWB131" s="279"/>
      <c r="OWC131" s="279"/>
      <c r="OWD131" s="279"/>
      <c r="OWE131" s="279"/>
      <c r="OWF131" s="279"/>
      <c r="OWG131" s="279"/>
      <c r="OWH131" s="279"/>
      <c r="OWI131" s="279"/>
      <c r="OWJ131" s="279"/>
      <c r="OWK131" s="279"/>
      <c r="OWL131" s="279"/>
      <c r="OWM131" s="279"/>
      <c r="OWN131" s="279"/>
      <c r="OWO131" s="279"/>
      <c r="OWP131" s="279"/>
      <c r="OWQ131" s="279"/>
      <c r="OWR131" s="279"/>
      <c r="OWS131" s="279"/>
      <c r="OWT131" s="279"/>
      <c r="OWU131" s="279"/>
      <c r="OWV131" s="279"/>
      <c r="OWW131" s="279"/>
      <c r="OWX131" s="279"/>
      <c r="OWY131" s="279"/>
      <c r="OWZ131" s="279"/>
      <c r="OXA131" s="279"/>
      <c r="OXB131" s="279"/>
      <c r="OXC131" s="279"/>
      <c r="OXD131" s="279"/>
      <c r="OXE131" s="279"/>
      <c r="OXF131" s="279"/>
      <c r="OXG131" s="279"/>
      <c r="OXH131" s="279"/>
      <c r="OXI131" s="279"/>
      <c r="OXJ131" s="279"/>
      <c r="OXK131" s="279"/>
      <c r="OXL131" s="279"/>
      <c r="OXM131" s="279"/>
      <c r="OXN131" s="279"/>
      <c r="OXO131" s="279"/>
      <c r="OXP131" s="279"/>
      <c r="OXQ131" s="279"/>
      <c r="OXR131" s="279"/>
      <c r="OXS131" s="279"/>
      <c r="OXT131" s="279"/>
      <c r="OXU131" s="279"/>
      <c r="OXV131" s="279"/>
      <c r="OXW131" s="279"/>
      <c r="OXX131" s="279"/>
      <c r="OXY131" s="279"/>
      <c r="OXZ131" s="279"/>
      <c r="OYA131" s="279"/>
      <c r="OYB131" s="279"/>
      <c r="OYC131" s="279"/>
      <c r="OYD131" s="279"/>
      <c r="OYE131" s="279"/>
      <c r="OYF131" s="279"/>
      <c r="OYG131" s="279"/>
      <c r="OYH131" s="279"/>
      <c r="OYI131" s="279"/>
      <c r="OYJ131" s="279"/>
      <c r="OYK131" s="279"/>
      <c r="OYL131" s="279"/>
      <c r="OYM131" s="279"/>
      <c r="OYN131" s="279"/>
      <c r="OYO131" s="279"/>
      <c r="OYP131" s="279"/>
      <c r="OYQ131" s="279"/>
      <c r="OYR131" s="279"/>
      <c r="OYS131" s="279"/>
      <c r="OYT131" s="279"/>
      <c r="OYU131" s="279"/>
      <c r="OYV131" s="279"/>
      <c r="OYW131" s="279"/>
      <c r="OYX131" s="279"/>
      <c r="OYY131" s="279"/>
      <c r="OYZ131" s="279"/>
      <c r="OZA131" s="279"/>
      <c r="OZB131" s="279"/>
      <c r="OZC131" s="279"/>
      <c r="OZD131" s="279"/>
      <c r="OZE131" s="279"/>
      <c r="OZF131" s="279"/>
      <c r="OZG131" s="279"/>
      <c r="OZH131" s="279"/>
      <c r="OZI131" s="279"/>
      <c r="OZJ131" s="279"/>
      <c r="OZK131" s="279"/>
      <c r="OZL131" s="279"/>
      <c r="OZM131" s="279"/>
      <c r="OZN131" s="279"/>
      <c r="OZO131" s="279"/>
      <c r="OZP131" s="279"/>
      <c r="OZQ131" s="279"/>
      <c r="OZR131" s="279"/>
      <c r="OZS131" s="279"/>
      <c r="OZT131" s="279"/>
      <c r="OZU131" s="279"/>
      <c r="OZV131" s="279"/>
      <c r="OZW131" s="279"/>
      <c r="OZX131" s="279"/>
      <c r="OZY131" s="279"/>
      <c r="OZZ131" s="279"/>
      <c r="PAA131" s="279"/>
      <c r="PAB131" s="279"/>
      <c r="PAC131" s="279"/>
      <c r="PAD131" s="279"/>
      <c r="PAE131" s="279"/>
      <c r="PAF131" s="279"/>
      <c r="PAG131" s="279"/>
      <c r="PAH131" s="279"/>
      <c r="PAI131" s="279"/>
      <c r="PAJ131" s="279"/>
      <c r="PAK131" s="279"/>
      <c r="PAL131" s="279"/>
      <c r="PAM131" s="279"/>
      <c r="PAN131" s="279"/>
      <c r="PAO131" s="279"/>
      <c r="PAP131" s="279"/>
      <c r="PAQ131" s="279"/>
      <c r="PAR131" s="279"/>
      <c r="PAS131" s="279"/>
      <c r="PAT131" s="279"/>
      <c r="PAU131" s="279"/>
      <c r="PAV131" s="279"/>
      <c r="PAW131" s="279"/>
      <c r="PAX131" s="279"/>
      <c r="PAY131" s="279"/>
      <c r="PAZ131" s="279"/>
      <c r="PBA131" s="279"/>
      <c r="PBB131" s="279"/>
      <c r="PBC131" s="279"/>
      <c r="PBD131" s="279"/>
      <c r="PBE131" s="279"/>
      <c r="PBF131" s="279"/>
      <c r="PBG131" s="279"/>
      <c r="PBH131" s="279"/>
      <c r="PBI131" s="279"/>
      <c r="PBJ131" s="279"/>
      <c r="PBK131" s="279"/>
      <c r="PBL131" s="279"/>
      <c r="PBM131" s="279"/>
      <c r="PBN131" s="279"/>
      <c r="PBO131" s="279"/>
      <c r="PBP131" s="279"/>
      <c r="PBQ131" s="279"/>
      <c r="PBR131" s="279"/>
      <c r="PBS131" s="279"/>
      <c r="PBT131" s="279"/>
      <c r="PBU131" s="279"/>
      <c r="PBV131" s="279"/>
      <c r="PBW131" s="279"/>
      <c r="PBX131" s="279"/>
      <c r="PBY131" s="279"/>
      <c r="PBZ131" s="279"/>
      <c r="PCA131" s="279"/>
      <c r="PCB131" s="279"/>
      <c r="PCC131" s="279"/>
      <c r="PCD131" s="279"/>
      <c r="PCE131" s="279"/>
      <c r="PCF131" s="279"/>
      <c r="PCG131" s="279"/>
      <c r="PCH131" s="279"/>
      <c r="PCI131" s="279"/>
      <c r="PCJ131" s="279"/>
      <c r="PCK131" s="279"/>
      <c r="PCL131" s="279"/>
      <c r="PCM131" s="279"/>
      <c r="PCN131" s="279"/>
      <c r="PCO131" s="279"/>
      <c r="PCP131" s="279"/>
      <c r="PCQ131" s="279"/>
      <c r="PCR131" s="279"/>
      <c r="PCS131" s="279"/>
      <c r="PCT131" s="279"/>
      <c r="PCU131" s="279"/>
      <c r="PCV131" s="279"/>
      <c r="PCW131" s="279"/>
      <c r="PCX131" s="279"/>
      <c r="PCY131" s="279"/>
      <c r="PCZ131" s="279"/>
      <c r="PDA131" s="279"/>
      <c r="PDB131" s="279"/>
      <c r="PDC131" s="279"/>
      <c r="PDD131" s="279"/>
      <c r="PDE131" s="279"/>
      <c r="PDF131" s="279"/>
      <c r="PDG131" s="279"/>
      <c r="PDH131" s="279"/>
      <c r="PDI131" s="279"/>
      <c r="PDJ131" s="279"/>
      <c r="PDK131" s="279"/>
      <c r="PDL131" s="279"/>
      <c r="PDM131" s="279"/>
      <c r="PDN131" s="279"/>
      <c r="PDO131" s="279"/>
      <c r="PDP131" s="279"/>
      <c r="PDQ131" s="279"/>
      <c r="PDR131" s="279"/>
      <c r="PDS131" s="279"/>
      <c r="PDT131" s="279"/>
      <c r="PDU131" s="279"/>
      <c r="PDV131" s="279"/>
      <c r="PDW131" s="279"/>
      <c r="PDX131" s="279"/>
      <c r="PDY131" s="279"/>
      <c r="PDZ131" s="279"/>
      <c r="PEA131" s="279"/>
      <c r="PEB131" s="279"/>
      <c r="PEC131" s="279"/>
      <c r="PED131" s="279"/>
      <c r="PEE131" s="279"/>
      <c r="PEF131" s="279"/>
      <c r="PEG131" s="279"/>
      <c r="PEH131" s="279"/>
      <c r="PEI131" s="279"/>
      <c r="PEJ131" s="279"/>
      <c r="PEK131" s="279"/>
      <c r="PEL131" s="279"/>
      <c r="PEM131" s="279"/>
      <c r="PEN131" s="279"/>
      <c r="PEO131" s="279"/>
      <c r="PEP131" s="279"/>
      <c r="PEQ131" s="279"/>
      <c r="PER131" s="279"/>
      <c r="PES131" s="279"/>
      <c r="PET131" s="279"/>
      <c r="PEU131" s="279"/>
      <c r="PEV131" s="279"/>
      <c r="PEW131" s="279"/>
      <c r="PEX131" s="279"/>
      <c r="PEY131" s="279"/>
      <c r="PEZ131" s="279"/>
      <c r="PFA131" s="279"/>
      <c r="PFB131" s="279"/>
      <c r="PFC131" s="279"/>
      <c r="PFD131" s="279"/>
      <c r="PFE131" s="279"/>
      <c r="PFF131" s="279"/>
      <c r="PFG131" s="279"/>
      <c r="PFH131" s="279"/>
      <c r="PFI131" s="279"/>
      <c r="PFJ131" s="279"/>
      <c r="PFK131" s="279"/>
      <c r="PFL131" s="279"/>
      <c r="PFM131" s="279"/>
      <c r="PFN131" s="279"/>
      <c r="PFO131" s="279"/>
      <c r="PFP131" s="279"/>
      <c r="PFQ131" s="279"/>
      <c r="PFR131" s="279"/>
      <c r="PFS131" s="279"/>
      <c r="PFT131" s="279"/>
      <c r="PFU131" s="279"/>
      <c r="PFV131" s="279"/>
      <c r="PFW131" s="279"/>
      <c r="PFX131" s="279"/>
      <c r="PFY131" s="279"/>
      <c r="PFZ131" s="279"/>
      <c r="PGA131" s="279"/>
      <c r="PGB131" s="279"/>
      <c r="PGC131" s="279"/>
      <c r="PGD131" s="279"/>
      <c r="PGE131" s="279"/>
      <c r="PGF131" s="279"/>
      <c r="PGG131" s="279"/>
      <c r="PGH131" s="279"/>
      <c r="PGI131" s="279"/>
      <c r="PGJ131" s="279"/>
      <c r="PGK131" s="279"/>
      <c r="PGL131" s="279"/>
      <c r="PGM131" s="279"/>
      <c r="PGN131" s="279"/>
      <c r="PGO131" s="279"/>
      <c r="PGP131" s="279"/>
      <c r="PGQ131" s="279"/>
      <c r="PGR131" s="279"/>
      <c r="PGS131" s="279"/>
      <c r="PGT131" s="279"/>
      <c r="PGU131" s="279"/>
      <c r="PGV131" s="279"/>
      <c r="PGW131" s="279"/>
      <c r="PGX131" s="279"/>
      <c r="PGY131" s="279"/>
      <c r="PGZ131" s="279"/>
      <c r="PHA131" s="279"/>
      <c r="PHB131" s="279"/>
      <c r="PHC131" s="279"/>
      <c r="PHD131" s="279"/>
      <c r="PHE131" s="279"/>
      <c r="PHF131" s="279"/>
      <c r="PHG131" s="279"/>
      <c r="PHH131" s="279"/>
      <c r="PHI131" s="279"/>
      <c r="PHJ131" s="279"/>
      <c r="PHK131" s="279"/>
      <c r="PHL131" s="279"/>
      <c r="PHM131" s="279"/>
      <c r="PHN131" s="279"/>
      <c r="PHO131" s="279"/>
      <c r="PHP131" s="279"/>
      <c r="PHQ131" s="279"/>
      <c r="PHR131" s="279"/>
      <c r="PHS131" s="279"/>
      <c r="PHT131" s="279"/>
      <c r="PHU131" s="279"/>
      <c r="PHV131" s="279"/>
      <c r="PHW131" s="279"/>
      <c r="PHX131" s="279"/>
      <c r="PHY131" s="279"/>
      <c r="PHZ131" s="279"/>
      <c r="PIA131" s="279"/>
      <c r="PIB131" s="279"/>
      <c r="PIC131" s="279"/>
      <c r="PID131" s="279"/>
      <c r="PIE131" s="279"/>
      <c r="PIF131" s="279"/>
      <c r="PIG131" s="279"/>
      <c r="PIH131" s="279"/>
      <c r="PII131" s="279"/>
      <c r="PIJ131" s="279"/>
      <c r="PIK131" s="279"/>
      <c r="PIL131" s="279"/>
      <c r="PIM131" s="279"/>
      <c r="PIN131" s="279"/>
      <c r="PIO131" s="279"/>
      <c r="PIP131" s="279"/>
      <c r="PIQ131" s="279"/>
      <c r="PIR131" s="279"/>
      <c r="PIS131" s="279"/>
      <c r="PIT131" s="279"/>
      <c r="PIU131" s="279"/>
      <c r="PIV131" s="279"/>
      <c r="PIW131" s="279"/>
      <c r="PIX131" s="279"/>
      <c r="PIY131" s="279"/>
      <c r="PIZ131" s="279"/>
      <c r="PJA131" s="279"/>
      <c r="PJB131" s="279"/>
      <c r="PJC131" s="279"/>
      <c r="PJD131" s="279"/>
      <c r="PJE131" s="279"/>
      <c r="PJF131" s="279"/>
      <c r="PJG131" s="279"/>
      <c r="PJH131" s="279"/>
      <c r="PJI131" s="279"/>
      <c r="PJJ131" s="279"/>
      <c r="PJK131" s="279"/>
      <c r="PJL131" s="279"/>
      <c r="PJM131" s="279"/>
      <c r="PJN131" s="279"/>
      <c r="PJO131" s="279"/>
      <c r="PJP131" s="279"/>
      <c r="PJQ131" s="279"/>
      <c r="PJR131" s="279"/>
      <c r="PJS131" s="279"/>
      <c r="PJT131" s="279"/>
      <c r="PJU131" s="279"/>
      <c r="PJV131" s="279"/>
      <c r="PJW131" s="279"/>
      <c r="PJX131" s="279"/>
      <c r="PJY131" s="279"/>
      <c r="PJZ131" s="279"/>
      <c r="PKA131" s="279"/>
      <c r="PKB131" s="279"/>
      <c r="PKC131" s="279"/>
      <c r="PKD131" s="279"/>
      <c r="PKE131" s="279"/>
      <c r="PKF131" s="279"/>
      <c r="PKG131" s="279"/>
      <c r="PKH131" s="279"/>
      <c r="PKI131" s="279"/>
      <c r="PKJ131" s="279"/>
      <c r="PKK131" s="279"/>
      <c r="PKL131" s="279"/>
      <c r="PKM131" s="279"/>
      <c r="PKN131" s="279"/>
      <c r="PKO131" s="279"/>
      <c r="PKP131" s="279"/>
      <c r="PKQ131" s="279"/>
      <c r="PKR131" s="279"/>
      <c r="PKS131" s="279"/>
      <c r="PKT131" s="279"/>
      <c r="PKU131" s="279"/>
      <c r="PKV131" s="279"/>
      <c r="PKW131" s="279"/>
      <c r="PKX131" s="279"/>
      <c r="PKY131" s="279"/>
      <c r="PKZ131" s="279"/>
      <c r="PLA131" s="279"/>
      <c r="PLB131" s="279"/>
      <c r="PLC131" s="279"/>
      <c r="PLD131" s="279"/>
      <c r="PLE131" s="279"/>
      <c r="PLF131" s="279"/>
      <c r="PLG131" s="279"/>
      <c r="PLH131" s="279"/>
      <c r="PLI131" s="279"/>
      <c r="PLJ131" s="279"/>
      <c r="PLK131" s="279"/>
      <c r="PLL131" s="279"/>
      <c r="PLM131" s="279"/>
      <c r="PLN131" s="279"/>
      <c r="PLO131" s="279"/>
      <c r="PLP131" s="279"/>
      <c r="PLQ131" s="279"/>
      <c r="PLR131" s="279"/>
      <c r="PLS131" s="279"/>
      <c r="PLT131" s="279"/>
      <c r="PLU131" s="279"/>
      <c r="PLV131" s="279"/>
      <c r="PLW131" s="279"/>
      <c r="PLX131" s="279"/>
      <c r="PLY131" s="279"/>
      <c r="PLZ131" s="279"/>
      <c r="PMA131" s="279"/>
      <c r="PMB131" s="279"/>
      <c r="PMC131" s="279"/>
      <c r="PMD131" s="279"/>
      <c r="PME131" s="279"/>
      <c r="PMF131" s="279"/>
      <c r="PMG131" s="279"/>
      <c r="PMH131" s="279"/>
      <c r="PMI131" s="279"/>
      <c r="PMJ131" s="279"/>
      <c r="PMK131" s="279"/>
      <c r="PML131" s="279"/>
      <c r="PMM131" s="279"/>
      <c r="PMN131" s="279"/>
      <c r="PMO131" s="279"/>
      <c r="PMP131" s="279"/>
      <c r="PMQ131" s="279"/>
      <c r="PMR131" s="279"/>
      <c r="PMS131" s="279"/>
      <c r="PMT131" s="279"/>
      <c r="PMU131" s="279"/>
      <c r="PMV131" s="279"/>
      <c r="PMW131" s="279"/>
      <c r="PMX131" s="279"/>
      <c r="PMY131" s="279"/>
      <c r="PMZ131" s="279"/>
      <c r="PNA131" s="279"/>
      <c r="PNB131" s="279"/>
      <c r="PNC131" s="279"/>
      <c r="PND131" s="279"/>
      <c r="PNE131" s="279"/>
      <c r="PNF131" s="279"/>
      <c r="PNG131" s="279"/>
      <c r="PNH131" s="279"/>
      <c r="PNI131" s="279"/>
      <c r="PNJ131" s="279"/>
      <c r="PNK131" s="279"/>
      <c r="PNL131" s="279"/>
      <c r="PNM131" s="279"/>
      <c r="PNN131" s="279"/>
      <c r="PNO131" s="279"/>
      <c r="PNP131" s="279"/>
      <c r="PNQ131" s="279"/>
      <c r="PNR131" s="279"/>
      <c r="PNS131" s="279"/>
      <c r="PNT131" s="279"/>
      <c r="PNU131" s="279"/>
      <c r="PNV131" s="279"/>
      <c r="PNW131" s="279"/>
      <c r="PNX131" s="279"/>
      <c r="PNY131" s="279"/>
      <c r="PNZ131" s="279"/>
      <c r="POA131" s="279"/>
      <c r="POB131" s="279"/>
      <c r="POC131" s="279"/>
      <c r="POD131" s="279"/>
      <c r="POE131" s="279"/>
      <c r="POF131" s="279"/>
      <c r="POG131" s="279"/>
      <c r="POH131" s="279"/>
      <c r="POI131" s="279"/>
      <c r="POJ131" s="279"/>
      <c r="POK131" s="279"/>
      <c r="POL131" s="279"/>
      <c r="POM131" s="279"/>
      <c r="PON131" s="279"/>
      <c r="POO131" s="279"/>
      <c r="POP131" s="279"/>
      <c r="POQ131" s="279"/>
      <c r="POR131" s="279"/>
      <c r="POS131" s="279"/>
      <c r="POT131" s="279"/>
      <c r="POU131" s="279"/>
      <c r="POV131" s="279"/>
      <c r="POW131" s="279"/>
      <c r="POX131" s="279"/>
      <c r="POY131" s="279"/>
      <c r="POZ131" s="279"/>
      <c r="PPA131" s="279"/>
      <c r="PPB131" s="279"/>
      <c r="PPC131" s="279"/>
      <c r="PPD131" s="279"/>
      <c r="PPE131" s="279"/>
      <c r="PPF131" s="279"/>
      <c r="PPG131" s="279"/>
      <c r="PPH131" s="279"/>
      <c r="PPI131" s="279"/>
      <c r="PPJ131" s="279"/>
      <c r="PPK131" s="279"/>
      <c r="PPL131" s="279"/>
      <c r="PPM131" s="279"/>
      <c r="PPN131" s="279"/>
      <c r="PPO131" s="279"/>
      <c r="PPP131" s="279"/>
      <c r="PPQ131" s="279"/>
      <c r="PPR131" s="279"/>
      <c r="PPS131" s="279"/>
      <c r="PPT131" s="279"/>
      <c r="PPU131" s="279"/>
      <c r="PPV131" s="279"/>
      <c r="PPW131" s="279"/>
      <c r="PPX131" s="279"/>
      <c r="PPY131" s="279"/>
      <c r="PPZ131" s="279"/>
      <c r="PQA131" s="279"/>
      <c r="PQB131" s="279"/>
      <c r="PQC131" s="279"/>
      <c r="PQD131" s="279"/>
      <c r="PQE131" s="279"/>
      <c r="PQF131" s="279"/>
      <c r="PQG131" s="279"/>
      <c r="PQH131" s="279"/>
      <c r="PQI131" s="279"/>
      <c r="PQJ131" s="279"/>
      <c r="PQK131" s="279"/>
      <c r="PQL131" s="279"/>
      <c r="PQM131" s="279"/>
      <c r="PQN131" s="279"/>
      <c r="PQO131" s="279"/>
      <c r="PQP131" s="279"/>
      <c r="PQQ131" s="279"/>
      <c r="PQR131" s="279"/>
      <c r="PQS131" s="279"/>
      <c r="PQT131" s="279"/>
      <c r="PQU131" s="279"/>
      <c r="PQV131" s="279"/>
      <c r="PQW131" s="279"/>
      <c r="PQX131" s="279"/>
      <c r="PQY131" s="279"/>
      <c r="PQZ131" s="279"/>
      <c r="PRA131" s="279"/>
      <c r="PRB131" s="279"/>
      <c r="PRC131" s="279"/>
      <c r="PRD131" s="279"/>
      <c r="PRE131" s="279"/>
      <c r="PRF131" s="279"/>
      <c r="PRG131" s="279"/>
      <c r="PRH131" s="279"/>
      <c r="PRI131" s="279"/>
      <c r="PRJ131" s="279"/>
      <c r="PRK131" s="279"/>
      <c r="PRL131" s="279"/>
      <c r="PRM131" s="279"/>
      <c r="PRN131" s="279"/>
      <c r="PRO131" s="279"/>
      <c r="PRP131" s="279"/>
      <c r="PRQ131" s="279"/>
      <c r="PRR131" s="279"/>
      <c r="PRS131" s="279"/>
      <c r="PRT131" s="279"/>
      <c r="PRU131" s="279"/>
      <c r="PRV131" s="279"/>
      <c r="PRW131" s="279"/>
      <c r="PRX131" s="279"/>
      <c r="PRY131" s="279"/>
      <c r="PRZ131" s="279"/>
      <c r="PSA131" s="279"/>
      <c r="PSB131" s="279"/>
      <c r="PSC131" s="279"/>
      <c r="PSD131" s="279"/>
      <c r="PSE131" s="279"/>
      <c r="PSF131" s="279"/>
      <c r="PSG131" s="279"/>
      <c r="PSH131" s="279"/>
      <c r="PSI131" s="279"/>
      <c r="PSJ131" s="279"/>
      <c r="PSK131" s="279"/>
      <c r="PSL131" s="279"/>
      <c r="PSM131" s="279"/>
      <c r="PSN131" s="279"/>
      <c r="PSO131" s="279"/>
      <c r="PSP131" s="279"/>
      <c r="PSQ131" s="279"/>
      <c r="PSR131" s="279"/>
      <c r="PSS131" s="279"/>
      <c r="PST131" s="279"/>
      <c r="PSU131" s="279"/>
      <c r="PSV131" s="279"/>
      <c r="PSW131" s="279"/>
      <c r="PSX131" s="279"/>
      <c r="PSY131" s="279"/>
      <c r="PSZ131" s="279"/>
      <c r="PTA131" s="279"/>
      <c r="PTB131" s="279"/>
      <c r="PTC131" s="279"/>
      <c r="PTD131" s="279"/>
      <c r="PTE131" s="279"/>
      <c r="PTF131" s="279"/>
      <c r="PTG131" s="279"/>
      <c r="PTH131" s="279"/>
      <c r="PTI131" s="279"/>
      <c r="PTJ131" s="279"/>
      <c r="PTK131" s="279"/>
      <c r="PTL131" s="279"/>
      <c r="PTM131" s="279"/>
      <c r="PTN131" s="279"/>
      <c r="PTO131" s="279"/>
      <c r="PTP131" s="279"/>
      <c r="PTQ131" s="279"/>
      <c r="PTR131" s="279"/>
      <c r="PTS131" s="279"/>
      <c r="PTT131" s="279"/>
      <c r="PTU131" s="279"/>
      <c r="PTV131" s="279"/>
      <c r="PTW131" s="279"/>
      <c r="PTX131" s="279"/>
      <c r="PTY131" s="279"/>
      <c r="PTZ131" s="279"/>
      <c r="PUA131" s="279"/>
      <c r="PUB131" s="279"/>
      <c r="PUC131" s="279"/>
      <c r="PUD131" s="279"/>
      <c r="PUE131" s="279"/>
      <c r="PUF131" s="279"/>
      <c r="PUG131" s="279"/>
      <c r="PUH131" s="279"/>
      <c r="PUI131" s="279"/>
      <c r="PUJ131" s="279"/>
      <c r="PUK131" s="279"/>
      <c r="PUL131" s="279"/>
      <c r="PUM131" s="279"/>
      <c r="PUN131" s="279"/>
      <c r="PUO131" s="279"/>
      <c r="PUP131" s="279"/>
      <c r="PUQ131" s="279"/>
      <c r="PUR131" s="279"/>
      <c r="PUS131" s="279"/>
      <c r="PUT131" s="279"/>
      <c r="PUU131" s="279"/>
      <c r="PUV131" s="279"/>
      <c r="PUW131" s="279"/>
      <c r="PUX131" s="279"/>
      <c r="PUY131" s="279"/>
      <c r="PUZ131" s="279"/>
      <c r="PVA131" s="279"/>
      <c r="PVB131" s="279"/>
      <c r="PVC131" s="279"/>
      <c r="PVD131" s="279"/>
      <c r="PVE131" s="279"/>
      <c r="PVF131" s="279"/>
      <c r="PVG131" s="279"/>
      <c r="PVH131" s="279"/>
      <c r="PVI131" s="279"/>
      <c r="PVJ131" s="279"/>
      <c r="PVK131" s="279"/>
      <c r="PVL131" s="279"/>
      <c r="PVM131" s="279"/>
      <c r="PVN131" s="279"/>
      <c r="PVO131" s="279"/>
      <c r="PVP131" s="279"/>
      <c r="PVQ131" s="279"/>
      <c r="PVR131" s="279"/>
      <c r="PVS131" s="279"/>
      <c r="PVT131" s="279"/>
      <c r="PVU131" s="279"/>
      <c r="PVV131" s="279"/>
      <c r="PVW131" s="279"/>
      <c r="PVX131" s="279"/>
      <c r="PVY131" s="279"/>
      <c r="PVZ131" s="279"/>
      <c r="PWA131" s="279"/>
      <c r="PWB131" s="279"/>
      <c r="PWC131" s="279"/>
      <c r="PWD131" s="279"/>
      <c r="PWE131" s="279"/>
      <c r="PWF131" s="279"/>
      <c r="PWG131" s="279"/>
      <c r="PWH131" s="279"/>
      <c r="PWI131" s="279"/>
      <c r="PWJ131" s="279"/>
      <c r="PWK131" s="279"/>
      <c r="PWL131" s="279"/>
      <c r="PWM131" s="279"/>
      <c r="PWN131" s="279"/>
      <c r="PWO131" s="279"/>
      <c r="PWP131" s="279"/>
      <c r="PWQ131" s="279"/>
      <c r="PWR131" s="279"/>
      <c r="PWS131" s="279"/>
      <c r="PWT131" s="279"/>
      <c r="PWU131" s="279"/>
      <c r="PWV131" s="279"/>
      <c r="PWW131" s="279"/>
      <c r="PWX131" s="279"/>
      <c r="PWY131" s="279"/>
      <c r="PWZ131" s="279"/>
      <c r="PXA131" s="279"/>
      <c r="PXB131" s="279"/>
      <c r="PXC131" s="279"/>
      <c r="PXD131" s="279"/>
      <c r="PXE131" s="279"/>
      <c r="PXF131" s="279"/>
      <c r="PXG131" s="279"/>
      <c r="PXH131" s="279"/>
      <c r="PXI131" s="279"/>
      <c r="PXJ131" s="279"/>
      <c r="PXK131" s="279"/>
      <c r="PXL131" s="279"/>
      <c r="PXM131" s="279"/>
      <c r="PXN131" s="279"/>
      <c r="PXO131" s="279"/>
      <c r="PXP131" s="279"/>
      <c r="PXQ131" s="279"/>
      <c r="PXR131" s="279"/>
      <c r="PXS131" s="279"/>
      <c r="PXT131" s="279"/>
      <c r="PXU131" s="279"/>
      <c r="PXV131" s="279"/>
      <c r="PXW131" s="279"/>
      <c r="PXX131" s="279"/>
      <c r="PXY131" s="279"/>
      <c r="PXZ131" s="279"/>
      <c r="PYA131" s="279"/>
      <c r="PYB131" s="279"/>
      <c r="PYC131" s="279"/>
      <c r="PYD131" s="279"/>
      <c r="PYE131" s="279"/>
      <c r="PYF131" s="279"/>
      <c r="PYG131" s="279"/>
      <c r="PYH131" s="279"/>
      <c r="PYI131" s="279"/>
      <c r="PYJ131" s="279"/>
      <c r="PYK131" s="279"/>
      <c r="PYL131" s="279"/>
      <c r="PYM131" s="279"/>
      <c r="PYN131" s="279"/>
      <c r="PYO131" s="279"/>
      <c r="PYP131" s="279"/>
      <c r="PYQ131" s="279"/>
      <c r="PYR131" s="279"/>
      <c r="PYS131" s="279"/>
      <c r="PYT131" s="279"/>
      <c r="PYU131" s="279"/>
      <c r="PYV131" s="279"/>
      <c r="PYW131" s="279"/>
      <c r="PYX131" s="279"/>
      <c r="PYY131" s="279"/>
      <c r="PYZ131" s="279"/>
      <c r="PZA131" s="279"/>
      <c r="PZB131" s="279"/>
      <c r="PZC131" s="279"/>
      <c r="PZD131" s="279"/>
      <c r="PZE131" s="279"/>
      <c r="PZF131" s="279"/>
      <c r="PZG131" s="279"/>
      <c r="PZH131" s="279"/>
      <c r="PZI131" s="279"/>
      <c r="PZJ131" s="279"/>
      <c r="PZK131" s="279"/>
      <c r="PZL131" s="279"/>
      <c r="PZM131" s="279"/>
      <c r="PZN131" s="279"/>
      <c r="PZO131" s="279"/>
      <c r="PZP131" s="279"/>
      <c r="PZQ131" s="279"/>
      <c r="PZR131" s="279"/>
      <c r="PZS131" s="279"/>
      <c r="PZT131" s="279"/>
      <c r="PZU131" s="279"/>
      <c r="PZV131" s="279"/>
      <c r="PZW131" s="279"/>
      <c r="PZX131" s="279"/>
      <c r="PZY131" s="279"/>
      <c r="PZZ131" s="279"/>
      <c r="QAA131" s="279"/>
      <c r="QAB131" s="279"/>
      <c r="QAC131" s="279"/>
      <c r="QAD131" s="279"/>
      <c r="QAE131" s="279"/>
      <c r="QAF131" s="279"/>
      <c r="QAG131" s="279"/>
      <c r="QAH131" s="279"/>
      <c r="QAI131" s="279"/>
      <c r="QAJ131" s="279"/>
      <c r="QAK131" s="279"/>
      <c r="QAL131" s="279"/>
      <c r="QAM131" s="279"/>
      <c r="QAN131" s="279"/>
      <c r="QAO131" s="279"/>
      <c r="QAP131" s="279"/>
      <c r="QAQ131" s="279"/>
      <c r="QAR131" s="279"/>
      <c r="QAS131" s="279"/>
      <c r="QAT131" s="279"/>
      <c r="QAU131" s="279"/>
      <c r="QAV131" s="279"/>
      <c r="QAW131" s="279"/>
      <c r="QAX131" s="279"/>
      <c r="QAY131" s="279"/>
      <c r="QAZ131" s="279"/>
      <c r="QBA131" s="279"/>
      <c r="QBB131" s="279"/>
      <c r="QBC131" s="279"/>
      <c r="QBD131" s="279"/>
      <c r="QBE131" s="279"/>
      <c r="QBF131" s="279"/>
      <c r="QBG131" s="279"/>
      <c r="QBH131" s="279"/>
      <c r="QBI131" s="279"/>
      <c r="QBJ131" s="279"/>
      <c r="QBK131" s="279"/>
      <c r="QBL131" s="279"/>
      <c r="QBM131" s="279"/>
      <c r="QBN131" s="279"/>
      <c r="QBO131" s="279"/>
      <c r="QBP131" s="279"/>
      <c r="QBQ131" s="279"/>
      <c r="QBR131" s="279"/>
      <c r="QBS131" s="279"/>
      <c r="QBT131" s="279"/>
      <c r="QBU131" s="279"/>
      <c r="QBV131" s="279"/>
      <c r="QBW131" s="279"/>
      <c r="QBX131" s="279"/>
      <c r="QBY131" s="279"/>
      <c r="QBZ131" s="279"/>
      <c r="QCA131" s="279"/>
      <c r="QCB131" s="279"/>
      <c r="QCC131" s="279"/>
      <c r="QCD131" s="279"/>
      <c r="QCE131" s="279"/>
      <c r="QCF131" s="279"/>
      <c r="QCG131" s="279"/>
      <c r="QCH131" s="279"/>
      <c r="QCI131" s="279"/>
      <c r="QCJ131" s="279"/>
      <c r="QCK131" s="279"/>
      <c r="QCL131" s="279"/>
      <c r="QCM131" s="279"/>
      <c r="QCN131" s="279"/>
      <c r="QCO131" s="279"/>
      <c r="QCP131" s="279"/>
      <c r="QCQ131" s="279"/>
      <c r="QCR131" s="279"/>
      <c r="QCS131" s="279"/>
      <c r="QCT131" s="279"/>
      <c r="QCU131" s="279"/>
      <c r="QCV131" s="279"/>
      <c r="QCW131" s="279"/>
      <c r="QCX131" s="279"/>
      <c r="QCY131" s="279"/>
      <c r="QCZ131" s="279"/>
      <c r="QDA131" s="279"/>
      <c r="QDB131" s="279"/>
      <c r="QDC131" s="279"/>
      <c r="QDD131" s="279"/>
      <c r="QDE131" s="279"/>
      <c r="QDF131" s="279"/>
      <c r="QDG131" s="279"/>
      <c r="QDH131" s="279"/>
      <c r="QDI131" s="279"/>
      <c r="QDJ131" s="279"/>
      <c r="QDK131" s="279"/>
      <c r="QDL131" s="279"/>
      <c r="QDM131" s="279"/>
      <c r="QDN131" s="279"/>
      <c r="QDO131" s="279"/>
      <c r="QDP131" s="279"/>
      <c r="QDQ131" s="279"/>
      <c r="QDR131" s="279"/>
      <c r="QDS131" s="279"/>
      <c r="QDT131" s="279"/>
      <c r="QDU131" s="279"/>
      <c r="QDV131" s="279"/>
      <c r="QDW131" s="279"/>
      <c r="QDX131" s="279"/>
      <c r="QDY131" s="279"/>
      <c r="QDZ131" s="279"/>
      <c r="QEA131" s="279"/>
      <c r="QEB131" s="279"/>
      <c r="QEC131" s="279"/>
      <c r="QED131" s="279"/>
      <c r="QEE131" s="279"/>
      <c r="QEF131" s="279"/>
      <c r="QEG131" s="279"/>
      <c r="QEH131" s="279"/>
      <c r="QEI131" s="279"/>
      <c r="QEJ131" s="279"/>
      <c r="QEK131" s="279"/>
      <c r="QEL131" s="279"/>
      <c r="QEM131" s="279"/>
      <c r="QEN131" s="279"/>
      <c r="QEO131" s="279"/>
      <c r="QEP131" s="279"/>
      <c r="QEQ131" s="279"/>
      <c r="QER131" s="279"/>
      <c r="QES131" s="279"/>
      <c r="QET131" s="279"/>
      <c r="QEU131" s="279"/>
      <c r="QEV131" s="279"/>
      <c r="QEW131" s="279"/>
      <c r="QEX131" s="279"/>
      <c r="QEY131" s="279"/>
      <c r="QEZ131" s="279"/>
      <c r="QFA131" s="279"/>
      <c r="QFB131" s="279"/>
      <c r="QFC131" s="279"/>
      <c r="QFD131" s="279"/>
      <c r="QFE131" s="279"/>
      <c r="QFF131" s="279"/>
      <c r="QFG131" s="279"/>
      <c r="QFH131" s="279"/>
      <c r="QFI131" s="279"/>
      <c r="QFJ131" s="279"/>
      <c r="QFK131" s="279"/>
      <c r="QFL131" s="279"/>
      <c r="QFM131" s="279"/>
      <c r="QFN131" s="279"/>
      <c r="QFO131" s="279"/>
      <c r="QFP131" s="279"/>
      <c r="QFQ131" s="279"/>
      <c r="QFR131" s="279"/>
      <c r="QFS131" s="279"/>
      <c r="QFT131" s="279"/>
      <c r="QFU131" s="279"/>
      <c r="QFV131" s="279"/>
      <c r="QFW131" s="279"/>
      <c r="QFX131" s="279"/>
      <c r="QFY131" s="279"/>
      <c r="QFZ131" s="279"/>
      <c r="QGA131" s="279"/>
      <c r="QGB131" s="279"/>
      <c r="QGC131" s="279"/>
      <c r="QGD131" s="279"/>
      <c r="QGE131" s="279"/>
      <c r="QGF131" s="279"/>
      <c r="QGG131" s="279"/>
      <c r="QGH131" s="279"/>
      <c r="QGI131" s="279"/>
      <c r="QGJ131" s="279"/>
      <c r="QGK131" s="279"/>
      <c r="QGL131" s="279"/>
      <c r="QGM131" s="279"/>
      <c r="QGN131" s="279"/>
      <c r="QGO131" s="279"/>
      <c r="QGP131" s="279"/>
      <c r="QGQ131" s="279"/>
      <c r="QGR131" s="279"/>
      <c r="QGS131" s="279"/>
      <c r="QGT131" s="279"/>
      <c r="QGU131" s="279"/>
      <c r="QGV131" s="279"/>
      <c r="QGW131" s="279"/>
      <c r="QGX131" s="279"/>
      <c r="QGY131" s="279"/>
      <c r="QGZ131" s="279"/>
      <c r="QHA131" s="279"/>
      <c r="QHB131" s="279"/>
      <c r="QHC131" s="279"/>
      <c r="QHD131" s="279"/>
      <c r="QHE131" s="279"/>
      <c r="QHF131" s="279"/>
      <c r="QHG131" s="279"/>
      <c r="QHH131" s="279"/>
      <c r="QHI131" s="279"/>
      <c r="QHJ131" s="279"/>
      <c r="QHK131" s="279"/>
      <c r="QHL131" s="279"/>
      <c r="QHM131" s="279"/>
      <c r="QHN131" s="279"/>
      <c r="QHO131" s="279"/>
      <c r="QHP131" s="279"/>
      <c r="QHQ131" s="279"/>
      <c r="QHR131" s="279"/>
      <c r="QHS131" s="279"/>
      <c r="QHT131" s="279"/>
      <c r="QHU131" s="279"/>
      <c r="QHV131" s="279"/>
      <c r="QHW131" s="279"/>
      <c r="QHX131" s="279"/>
      <c r="QHY131" s="279"/>
      <c r="QHZ131" s="279"/>
      <c r="QIA131" s="279"/>
      <c r="QIB131" s="279"/>
      <c r="QIC131" s="279"/>
      <c r="QID131" s="279"/>
      <c r="QIE131" s="279"/>
      <c r="QIF131" s="279"/>
      <c r="QIG131" s="279"/>
      <c r="QIH131" s="279"/>
      <c r="QII131" s="279"/>
      <c r="QIJ131" s="279"/>
      <c r="QIK131" s="279"/>
      <c r="QIL131" s="279"/>
      <c r="QIM131" s="279"/>
      <c r="QIN131" s="279"/>
      <c r="QIO131" s="279"/>
      <c r="QIP131" s="279"/>
      <c r="QIQ131" s="279"/>
      <c r="QIR131" s="279"/>
      <c r="QIS131" s="279"/>
      <c r="QIT131" s="279"/>
      <c r="QIU131" s="279"/>
      <c r="QIV131" s="279"/>
      <c r="QIW131" s="279"/>
      <c r="QIX131" s="279"/>
      <c r="QIY131" s="279"/>
      <c r="QIZ131" s="279"/>
      <c r="QJA131" s="279"/>
      <c r="QJB131" s="279"/>
      <c r="QJC131" s="279"/>
      <c r="QJD131" s="279"/>
      <c r="QJE131" s="279"/>
      <c r="QJF131" s="279"/>
      <c r="QJG131" s="279"/>
      <c r="QJH131" s="279"/>
      <c r="QJI131" s="279"/>
      <c r="QJJ131" s="279"/>
      <c r="QJK131" s="279"/>
      <c r="QJL131" s="279"/>
      <c r="QJM131" s="279"/>
      <c r="QJN131" s="279"/>
      <c r="QJO131" s="279"/>
      <c r="QJP131" s="279"/>
      <c r="QJQ131" s="279"/>
      <c r="QJR131" s="279"/>
      <c r="QJS131" s="279"/>
      <c r="QJT131" s="279"/>
      <c r="QJU131" s="279"/>
      <c r="QJV131" s="279"/>
      <c r="QJW131" s="279"/>
      <c r="QJX131" s="279"/>
      <c r="QJY131" s="279"/>
      <c r="QJZ131" s="279"/>
      <c r="QKA131" s="279"/>
      <c r="QKB131" s="279"/>
      <c r="QKC131" s="279"/>
      <c r="QKD131" s="279"/>
      <c r="QKE131" s="279"/>
      <c r="QKF131" s="279"/>
      <c r="QKG131" s="279"/>
      <c r="QKH131" s="279"/>
      <c r="QKI131" s="279"/>
      <c r="QKJ131" s="279"/>
      <c r="QKK131" s="279"/>
      <c r="QKL131" s="279"/>
      <c r="QKM131" s="279"/>
      <c r="QKN131" s="279"/>
      <c r="QKO131" s="279"/>
      <c r="QKP131" s="279"/>
      <c r="QKQ131" s="279"/>
      <c r="QKR131" s="279"/>
      <c r="QKS131" s="279"/>
      <c r="QKT131" s="279"/>
      <c r="QKU131" s="279"/>
      <c r="QKV131" s="279"/>
      <c r="QKW131" s="279"/>
      <c r="QKX131" s="279"/>
      <c r="QKY131" s="279"/>
      <c r="QKZ131" s="279"/>
      <c r="QLA131" s="279"/>
      <c r="QLB131" s="279"/>
      <c r="QLC131" s="279"/>
      <c r="QLD131" s="279"/>
      <c r="QLE131" s="279"/>
      <c r="QLF131" s="279"/>
      <c r="QLG131" s="279"/>
      <c r="QLH131" s="279"/>
      <c r="QLI131" s="279"/>
      <c r="QLJ131" s="279"/>
      <c r="QLK131" s="279"/>
      <c r="QLL131" s="279"/>
      <c r="QLM131" s="279"/>
      <c r="QLN131" s="279"/>
      <c r="QLO131" s="279"/>
      <c r="QLP131" s="279"/>
      <c r="QLQ131" s="279"/>
      <c r="QLR131" s="279"/>
      <c r="QLS131" s="279"/>
      <c r="QLT131" s="279"/>
      <c r="QLU131" s="279"/>
      <c r="QLV131" s="279"/>
      <c r="QLW131" s="279"/>
      <c r="QLX131" s="279"/>
      <c r="QLY131" s="279"/>
      <c r="QLZ131" s="279"/>
      <c r="QMA131" s="279"/>
      <c r="QMB131" s="279"/>
      <c r="QMC131" s="279"/>
      <c r="QMD131" s="279"/>
      <c r="QME131" s="279"/>
      <c r="QMF131" s="279"/>
      <c r="QMG131" s="279"/>
      <c r="QMH131" s="279"/>
      <c r="QMI131" s="279"/>
      <c r="QMJ131" s="279"/>
      <c r="QMK131" s="279"/>
      <c r="QML131" s="279"/>
      <c r="QMM131" s="279"/>
      <c r="QMN131" s="279"/>
      <c r="QMO131" s="279"/>
      <c r="QMP131" s="279"/>
      <c r="QMQ131" s="279"/>
      <c r="QMR131" s="279"/>
      <c r="QMS131" s="279"/>
      <c r="QMT131" s="279"/>
      <c r="QMU131" s="279"/>
      <c r="QMV131" s="279"/>
      <c r="QMW131" s="279"/>
      <c r="QMX131" s="279"/>
      <c r="QMY131" s="279"/>
      <c r="QMZ131" s="279"/>
      <c r="QNA131" s="279"/>
      <c r="QNB131" s="279"/>
      <c r="QNC131" s="279"/>
      <c r="QND131" s="279"/>
      <c r="QNE131" s="279"/>
      <c r="QNF131" s="279"/>
      <c r="QNG131" s="279"/>
      <c r="QNH131" s="279"/>
      <c r="QNI131" s="279"/>
      <c r="QNJ131" s="279"/>
      <c r="QNK131" s="279"/>
      <c r="QNL131" s="279"/>
      <c r="QNM131" s="279"/>
      <c r="QNN131" s="279"/>
      <c r="QNO131" s="279"/>
      <c r="QNP131" s="279"/>
      <c r="QNQ131" s="279"/>
      <c r="QNR131" s="279"/>
      <c r="QNS131" s="279"/>
      <c r="QNT131" s="279"/>
      <c r="QNU131" s="279"/>
      <c r="QNV131" s="279"/>
      <c r="QNW131" s="279"/>
      <c r="QNX131" s="279"/>
      <c r="QNY131" s="279"/>
      <c r="QNZ131" s="279"/>
      <c r="QOA131" s="279"/>
      <c r="QOB131" s="279"/>
      <c r="QOC131" s="279"/>
      <c r="QOD131" s="279"/>
      <c r="QOE131" s="279"/>
      <c r="QOF131" s="279"/>
      <c r="QOG131" s="279"/>
      <c r="QOH131" s="279"/>
      <c r="QOI131" s="279"/>
      <c r="QOJ131" s="279"/>
      <c r="QOK131" s="279"/>
      <c r="QOL131" s="279"/>
      <c r="QOM131" s="279"/>
      <c r="QON131" s="279"/>
      <c r="QOO131" s="279"/>
      <c r="QOP131" s="279"/>
      <c r="QOQ131" s="279"/>
      <c r="QOR131" s="279"/>
      <c r="QOS131" s="279"/>
      <c r="QOT131" s="279"/>
      <c r="QOU131" s="279"/>
      <c r="QOV131" s="279"/>
      <c r="QOW131" s="279"/>
      <c r="QOX131" s="279"/>
      <c r="QOY131" s="279"/>
      <c r="QOZ131" s="279"/>
      <c r="QPA131" s="279"/>
      <c r="QPB131" s="279"/>
      <c r="QPC131" s="279"/>
      <c r="QPD131" s="279"/>
      <c r="QPE131" s="279"/>
      <c r="QPF131" s="279"/>
      <c r="QPG131" s="279"/>
      <c r="QPH131" s="279"/>
      <c r="QPI131" s="279"/>
      <c r="QPJ131" s="279"/>
      <c r="QPK131" s="279"/>
      <c r="QPL131" s="279"/>
      <c r="QPM131" s="279"/>
      <c r="QPN131" s="279"/>
      <c r="QPO131" s="279"/>
      <c r="QPP131" s="279"/>
      <c r="QPQ131" s="279"/>
      <c r="QPR131" s="279"/>
      <c r="QPS131" s="279"/>
      <c r="QPT131" s="279"/>
      <c r="QPU131" s="279"/>
      <c r="QPV131" s="279"/>
      <c r="QPW131" s="279"/>
      <c r="QPX131" s="279"/>
      <c r="QPY131" s="279"/>
      <c r="QPZ131" s="279"/>
      <c r="QQA131" s="279"/>
      <c r="QQB131" s="279"/>
      <c r="QQC131" s="279"/>
      <c r="QQD131" s="279"/>
      <c r="QQE131" s="279"/>
      <c r="QQF131" s="279"/>
      <c r="QQG131" s="279"/>
      <c r="QQH131" s="279"/>
      <c r="QQI131" s="279"/>
      <c r="QQJ131" s="279"/>
      <c r="QQK131" s="279"/>
      <c r="QQL131" s="279"/>
      <c r="QQM131" s="279"/>
      <c r="QQN131" s="279"/>
      <c r="QQO131" s="279"/>
      <c r="QQP131" s="279"/>
      <c r="QQQ131" s="279"/>
      <c r="QQR131" s="279"/>
      <c r="QQS131" s="279"/>
      <c r="QQT131" s="279"/>
      <c r="QQU131" s="279"/>
      <c r="QQV131" s="279"/>
      <c r="QQW131" s="279"/>
      <c r="QQX131" s="279"/>
      <c r="QQY131" s="279"/>
      <c r="QQZ131" s="279"/>
      <c r="QRA131" s="279"/>
      <c r="QRB131" s="279"/>
      <c r="QRC131" s="279"/>
      <c r="QRD131" s="279"/>
      <c r="QRE131" s="279"/>
      <c r="QRF131" s="279"/>
      <c r="QRG131" s="279"/>
      <c r="QRH131" s="279"/>
      <c r="QRI131" s="279"/>
      <c r="QRJ131" s="279"/>
      <c r="QRK131" s="279"/>
      <c r="QRL131" s="279"/>
      <c r="QRM131" s="279"/>
      <c r="QRN131" s="279"/>
      <c r="QRO131" s="279"/>
      <c r="QRP131" s="279"/>
      <c r="QRQ131" s="279"/>
      <c r="QRR131" s="279"/>
      <c r="QRS131" s="279"/>
      <c r="QRT131" s="279"/>
      <c r="QRU131" s="279"/>
      <c r="QRV131" s="279"/>
      <c r="QRW131" s="279"/>
      <c r="QRX131" s="279"/>
      <c r="QRY131" s="279"/>
      <c r="QRZ131" s="279"/>
      <c r="QSA131" s="279"/>
      <c r="QSB131" s="279"/>
      <c r="QSC131" s="279"/>
      <c r="QSD131" s="279"/>
      <c r="QSE131" s="279"/>
      <c r="QSF131" s="279"/>
      <c r="QSG131" s="279"/>
      <c r="QSH131" s="279"/>
      <c r="QSI131" s="279"/>
      <c r="QSJ131" s="279"/>
      <c r="QSK131" s="279"/>
      <c r="QSL131" s="279"/>
      <c r="QSM131" s="279"/>
      <c r="QSN131" s="279"/>
      <c r="QSO131" s="279"/>
      <c r="QSP131" s="279"/>
      <c r="QSQ131" s="279"/>
      <c r="QSR131" s="279"/>
      <c r="QSS131" s="279"/>
      <c r="QST131" s="279"/>
      <c r="QSU131" s="279"/>
      <c r="QSV131" s="279"/>
      <c r="QSW131" s="279"/>
      <c r="QSX131" s="279"/>
      <c r="QSY131" s="279"/>
      <c r="QSZ131" s="279"/>
      <c r="QTA131" s="279"/>
      <c r="QTB131" s="279"/>
      <c r="QTC131" s="279"/>
      <c r="QTD131" s="279"/>
      <c r="QTE131" s="279"/>
      <c r="QTF131" s="279"/>
      <c r="QTG131" s="279"/>
      <c r="QTH131" s="279"/>
      <c r="QTI131" s="279"/>
      <c r="QTJ131" s="279"/>
      <c r="QTK131" s="279"/>
      <c r="QTL131" s="279"/>
      <c r="QTM131" s="279"/>
      <c r="QTN131" s="279"/>
      <c r="QTO131" s="279"/>
      <c r="QTP131" s="279"/>
      <c r="QTQ131" s="279"/>
      <c r="QTR131" s="279"/>
      <c r="QTS131" s="279"/>
      <c r="QTT131" s="279"/>
      <c r="QTU131" s="279"/>
      <c r="QTV131" s="279"/>
      <c r="QTW131" s="279"/>
      <c r="QTX131" s="279"/>
      <c r="QTY131" s="279"/>
      <c r="QTZ131" s="279"/>
      <c r="QUA131" s="279"/>
      <c r="QUB131" s="279"/>
      <c r="QUC131" s="279"/>
      <c r="QUD131" s="279"/>
      <c r="QUE131" s="279"/>
      <c r="QUF131" s="279"/>
      <c r="QUG131" s="279"/>
      <c r="QUH131" s="279"/>
      <c r="QUI131" s="279"/>
      <c r="QUJ131" s="279"/>
      <c r="QUK131" s="279"/>
      <c r="QUL131" s="279"/>
      <c r="QUM131" s="279"/>
      <c r="QUN131" s="279"/>
      <c r="QUO131" s="279"/>
      <c r="QUP131" s="279"/>
      <c r="QUQ131" s="279"/>
      <c r="QUR131" s="279"/>
      <c r="QUS131" s="279"/>
      <c r="QUT131" s="279"/>
      <c r="QUU131" s="279"/>
      <c r="QUV131" s="279"/>
      <c r="QUW131" s="279"/>
      <c r="QUX131" s="279"/>
      <c r="QUY131" s="279"/>
      <c r="QUZ131" s="279"/>
      <c r="QVA131" s="279"/>
      <c r="QVB131" s="279"/>
      <c r="QVC131" s="279"/>
      <c r="QVD131" s="279"/>
      <c r="QVE131" s="279"/>
      <c r="QVF131" s="279"/>
      <c r="QVG131" s="279"/>
      <c r="QVH131" s="279"/>
      <c r="QVI131" s="279"/>
      <c r="QVJ131" s="279"/>
      <c r="QVK131" s="279"/>
      <c r="QVL131" s="279"/>
      <c r="QVM131" s="279"/>
      <c r="QVN131" s="279"/>
      <c r="QVO131" s="279"/>
      <c r="QVP131" s="279"/>
      <c r="QVQ131" s="279"/>
      <c r="QVR131" s="279"/>
      <c r="QVS131" s="279"/>
      <c r="QVT131" s="279"/>
      <c r="QVU131" s="279"/>
      <c r="QVV131" s="279"/>
      <c r="QVW131" s="279"/>
      <c r="QVX131" s="279"/>
      <c r="QVY131" s="279"/>
      <c r="QVZ131" s="279"/>
      <c r="QWA131" s="279"/>
      <c r="QWB131" s="279"/>
      <c r="QWC131" s="279"/>
      <c r="QWD131" s="279"/>
      <c r="QWE131" s="279"/>
      <c r="QWF131" s="279"/>
      <c r="QWG131" s="279"/>
      <c r="QWH131" s="279"/>
      <c r="QWI131" s="279"/>
      <c r="QWJ131" s="279"/>
      <c r="QWK131" s="279"/>
      <c r="QWL131" s="279"/>
      <c r="QWM131" s="279"/>
      <c r="QWN131" s="279"/>
      <c r="QWO131" s="279"/>
      <c r="QWP131" s="279"/>
      <c r="QWQ131" s="279"/>
      <c r="QWR131" s="279"/>
      <c r="QWS131" s="279"/>
      <c r="QWT131" s="279"/>
      <c r="QWU131" s="279"/>
      <c r="QWV131" s="279"/>
      <c r="QWW131" s="279"/>
      <c r="QWX131" s="279"/>
      <c r="QWY131" s="279"/>
      <c r="QWZ131" s="279"/>
      <c r="QXA131" s="279"/>
      <c r="QXB131" s="279"/>
      <c r="QXC131" s="279"/>
      <c r="QXD131" s="279"/>
      <c r="QXE131" s="279"/>
      <c r="QXF131" s="279"/>
      <c r="QXG131" s="279"/>
      <c r="QXH131" s="279"/>
      <c r="QXI131" s="279"/>
      <c r="QXJ131" s="279"/>
      <c r="QXK131" s="279"/>
      <c r="QXL131" s="279"/>
      <c r="QXM131" s="279"/>
      <c r="QXN131" s="279"/>
      <c r="QXO131" s="279"/>
      <c r="QXP131" s="279"/>
      <c r="QXQ131" s="279"/>
      <c r="QXR131" s="279"/>
      <c r="QXS131" s="279"/>
      <c r="QXT131" s="279"/>
      <c r="QXU131" s="279"/>
      <c r="QXV131" s="279"/>
      <c r="QXW131" s="279"/>
      <c r="QXX131" s="279"/>
      <c r="QXY131" s="279"/>
      <c r="QXZ131" s="279"/>
      <c r="QYA131" s="279"/>
      <c r="QYB131" s="279"/>
      <c r="QYC131" s="279"/>
      <c r="QYD131" s="279"/>
      <c r="QYE131" s="279"/>
      <c r="QYF131" s="279"/>
      <c r="QYG131" s="279"/>
      <c r="QYH131" s="279"/>
      <c r="QYI131" s="279"/>
      <c r="QYJ131" s="279"/>
      <c r="QYK131" s="279"/>
      <c r="QYL131" s="279"/>
      <c r="QYM131" s="279"/>
      <c r="QYN131" s="279"/>
      <c r="QYO131" s="279"/>
      <c r="QYP131" s="279"/>
      <c r="QYQ131" s="279"/>
      <c r="QYR131" s="279"/>
      <c r="QYS131" s="279"/>
      <c r="QYT131" s="279"/>
      <c r="QYU131" s="279"/>
      <c r="QYV131" s="279"/>
      <c r="QYW131" s="279"/>
      <c r="QYX131" s="279"/>
      <c r="QYY131" s="279"/>
      <c r="QYZ131" s="279"/>
      <c r="QZA131" s="279"/>
      <c r="QZB131" s="279"/>
      <c r="QZC131" s="279"/>
      <c r="QZD131" s="279"/>
      <c r="QZE131" s="279"/>
      <c r="QZF131" s="279"/>
      <c r="QZG131" s="279"/>
      <c r="QZH131" s="279"/>
      <c r="QZI131" s="279"/>
      <c r="QZJ131" s="279"/>
      <c r="QZK131" s="279"/>
      <c r="QZL131" s="279"/>
      <c r="QZM131" s="279"/>
      <c r="QZN131" s="279"/>
      <c r="QZO131" s="279"/>
      <c r="QZP131" s="279"/>
      <c r="QZQ131" s="279"/>
      <c r="QZR131" s="279"/>
      <c r="QZS131" s="279"/>
      <c r="QZT131" s="279"/>
      <c r="QZU131" s="279"/>
      <c r="QZV131" s="279"/>
      <c r="QZW131" s="279"/>
      <c r="QZX131" s="279"/>
      <c r="QZY131" s="279"/>
      <c r="QZZ131" s="279"/>
      <c r="RAA131" s="279"/>
      <c r="RAB131" s="279"/>
      <c r="RAC131" s="279"/>
      <c r="RAD131" s="279"/>
      <c r="RAE131" s="279"/>
      <c r="RAF131" s="279"/>
      <c r="RAG131" s="279"/>
      <c r="RAH131" s="279"/>
      <c r="RAI131" s="279"/>
      <c r="RAJ131" s="279"/>
      <c r="RAK131" s="279"/>
      <c r="RAL131" s="279"/>
      <c r="RAM131" s="279"/>
      <c r="RAN131" s="279"/>
      <c r="RAO131" s="279"/>
      <c r="RAP131" s="279"/>
      <c r="RAQ131" s="279"/>
      <c r="RAR131" s="279"/>
      <c r="RAS131" s="279"/>
      <c r="RAT131" s="279"/>
      <c r="RAU131" s="279"/>
      <c r="RAV131" s="279"/>
      <c r="RAW131" s="279"/>
      <c r="RAX131" s="279"/>
      <c r="RAY131" s="279"/>
      <c r="RAZ131" s="279"/>
      <c r="RBA131" s="279"/>
      <c r="RBB131" s="279"/>
      <c r="RBC131" s="279"/>
      <c r="RBD131" s="279"/>
      <c r="RBE131" s="279"/>
      <c r="RBF131" s="279"/>
      <c r="RBG131" s="279"/>
      <c r="RBH131" s="279"/>
      <c r="RBI131" s="279"/>
      <c r="RBJ131" s="279"/>
      <c r="RBK131" s="279"/>
      <c r="RBL131" s="279"/>
      <c r="RBM131" s="279"/>
      <c r="RBN131" s="279"/>
      <c r="RBO131" s="279"/>
      <c r="RBP131" s="279"/>
      <c r="RBQ131" s="279"/>
      <c r="RBR131" s="279"/>
      <c r="RBS131" s="279"/>
      <c r="RBT131" s="279"/>
      <c r="RBU131" s="279"/>
      <c r="RBV131" s="279"/>
      <c r="RBW131" s="279"/>
      <c r="RBX131" s="279"/>
      <c r="RBY131" s="279"/>
      <c r="RBZ131" s="279"/>
      <c r="RCA131" s="279"/>
      <c r="RCB131" s="279"/>
      <c r="RCC131" s="279"/>
      <c r="RCD131" s="279"/>
      <c r="RCE131" s="279"/>
      <c r="RCF131" s="279"/>
      <c r="RCG131" s="279"/>
      <c r="RCH131" s="279"/>
      <c r="RCI131" s="279"/>
      <c r="RCJ131" s="279"/>
      <c r="RCK131" s="279"/>
      <c r="RCL131" s="279"/>
      <c r="RCM131" s="279"/>
      <c r="RCN131" s="279"/>
      <c r="RCO131" s="279"/>
      <c r="RCP131" s="279"/>
      <c r="RCQ131" s="279"/>
      <c r="RCR131" s="279"/>
      <c r="RCS131" s="279"/>
      <c r="RCT131" s="279"/>
      <c r="RCU131" s="279"/>
      <c r="RCV131" s="279"/>
      <c r="RCW131" s="279"/>
      <c r="RCX131" s="279"/>
      <c r="RCY131" s="279"/>
      <c r="RCZ131" s="279"/>
      <c r="RDA131" s="279"/>
      <c r="RDB131" s="279"/>
      <c r="RDC131" s="279"/>
      <c r="RDD131" s="279"/>
      <c r="RDE131" s="279"/>
      <c r="RDF131" s="279"/>
      <c r="RDG131" s="279"/>
      <c r="RDH131" s="279"/>
      <c r="RDI131" s="279"/>
      <c r="RDJ131" s="279"/>
      <c r="RDK131" s="279"/>
      <c r="RDL131" s="279"/>
      <c r="RDM131" s="279"/>
      <c r="RDN131" s="279"/>
      <c r="RDO131" s="279"/>
      <c r="RDP131" s="279"/>
      <c r="RDQ131" s="279"/>
      <c r="RDR131" s="279"/>
      <c r="RDS131" s="279"/>
      <c r="RDT131" s="279"/>
      <c r="RDU131" s="279"/>
      <c r="RDV131" s="279"/>
      <c r="RDW131" s="279"/>
      <c r="RDX131" s="279"/>
      <c r="RDY131" s="279"/>
      <c r="RDZ131" s="279"/>
      <c r="REA131" s="279"/>
      <c r="REB131" s="279"/>
      <c r="REC131" s="279"/>
      <c r="RED131" s="279"/>
      <c r="REE131" s="279"/>
      <c r="REF131" s="279"/>
      <c r="REG131" s="279"/>
      <c r="REH131" s="279"/>
      <c r="REI131" s="279"/>
      <c r="REJ131" s="279"/>
      <c r="REK131" s="279"/>
      <c r="REL131" s="279"/>
      <c r="REM131" s="279"/>
      <c r="REN131" s="279"/>
      <c r="REO131" s="279"/>
      <c r="REP131" s="279"/>
      <c r="REQ131" s="279"/>
      <c r="RER131" s="279"/>
      <c r="RES131" s="279"/>
      <c r="RET131" s="279"/>
      <c r="REU131" s="279"/>
      <c r="REV131" s="279"/>
      <c r="REW131" s="279"/>
      <c r="REX131" s="279"/>
      <c r="REY131" s="279"/>
      <c r="REZ131" s="279"/>
      <c r="RFA131" s="279"/>
      <c r="RFB131" s="279"/>
      <c r="RFC131" s="279"/>
      <c r="RFD131" s="279"/>
      <c r="RFE131" s="279"/>
      <c r="RFF131" s="279"/>
      <c r="RFG131" s="279"/>
      <c r="RFH131" s="279"/>
      <c r="RFI131" s="279"/>
      <c r="RFJ131" s="279"/>
      <c r="RFK131" s="279"/>
      <c r="RFL131" s="279"/>
      <c r="RFM131" s="279"/>
      <c r="RFN131" s="279"/>
      <c r="RFO131" s="279"/>
      <c r="RFP131" s="279"/>
      <c r="RFQ131" s="279"/>
      <c r="RFR131" s="279"/>
      <c r="RFS131" s="279"/>
      <c r="RFT131" s="279"/>
      <c r="RFU131" s="279"/>
      <c r="RFV131" s="279"/>
      <c r="RFW131" s="279"/>
      <c r="RFX131" s="279"/>
      <c r="RFY131" s="279"/>
      <c r="RFZ131" s="279"/>
      <c r="RGA131" s="279"/>
      <c r="RGB131" s="279"/>
      <c r="RGC131" s="279"/>
      <c r="RGD131" s="279"/>
      <c r="RGE131" s="279"/>
      <c r="RGF131" s="279"/>
      <c r="RGG131" s="279"/>
      <c r="RGH131" s="279"/>
      <c r="RGI131" s="279"/>
      <c r="RGJ131" s="279"/>
      <c r="RGK131" s="279"/>
      <c r="RGL131" s="279"/>
      <c r="RGM131" s="279"/>
      <c r="RGN131" s="279"/>
      <c r="RGO131" s="279"/>
      <c r="RGP131" s="279"/>
      <c r="RGQ131" s="279"/>
      <c r="RGR131" s="279"/>
      <c r="RGS131" s="279"/>
      <c r="RGT131" s="279"/>
      <c r="RGU131" s="279"/>
      <c r="RGV131" s="279"/>
      <c r="RGW131" s="279"/>
      <c r="RGX131" s="279"/>
      <c r="RGY131" s="279"/>
      <c r="RGZ131" s="279"/>
      <c r="RHA131" s="279"/>
      <c r="RHB131" s="279"/>
      <c r="RHC131" s="279"/>
      <c r="RHD131" s="279"/>
      <c r="RHE131" s="279"/>
      <c r="RHF131" s="279"/>
      <c r="RHG131" s="279"/>
      <c r="RHH131" s="279"/>
      <c r="RHI131" s="279"/>
      <c r="RHJ131" s="279"/>
      <c r="RHK131" s="279"/>
      <c r="RHL131" s="279"/>
      <c r="RHM131" s="279"/>
      <c r="RHN131" s="279"/>
      <c r="RHO131" s="279"/>
      <c r="RHP131" s="279"/>
      <c r="RHQ131" s="279"/>
      <c r="RHR131" s="279"/>
      <c r="RHS131" s="279"/>
      <c r="RHT131" s="279"/>
      <c r="RHU131" s="279"/>
      <c r="RHV131" s="279"/>
      <c r="RHW131" s="279"/>
      <c r="RHX131" s="279"/>
      <c r="RHY131" s="279"/>
      <c r="RHZ131" s="279"/>
      <c r="RIA131" s="279"/>
      <c r="RIB131" s="279"/>
      <c r="RIC131" s="279"/>
      <c r="RID131" s="279"/>
      <c r="RIE131" s="279"/>
      <c r="RIF131" s="279"/>
      <c r="RIG131" s="279"/>
      <c r="RIH131" s="279"/>
      <c r="RII131" s="279"/>
      <c r="RIJ131" s="279"/>
      <c r="RIK131" s="279"/>
      <c r="RIL131" s="279"/>
      <c r="RIM131" s="279"/>
      <c r="RIN131" s="279"/>
      <c r="RIO131" s="279"/>
      <c r="RIP131" s="279"/>
      <c r="RIQ131" s="279"/>
      <c r="RIR131" s="279"/>
      <c r="RIS131" s="279"/>
      <c r="RIT131" s="279"/>
      <c r="RIU131" s="279"/>
      <c r="RIV131" s="279"/>
      <c r="RIW131" s="279"/>
      <c r="RIX131" s="279"/>
      <c r="RIY131" s="279"/>
      <c r="RIZ131" s="279"/>
      <c r="RJA131" s="279"/>
      <c r="RJB131" s="279"/>
      <c r="RJC131" s="279"/>
      <c r="RJD131" s="279"/>
      <c r="RJE131" s="279"/>
      <c r="RJF131" s="279"/>
      <c r="RJG131" s="279"/>
      <c r="RJH131" s="279"/>
      <c r="RJI131" s="279"/>
      <c r="RJJ131" s="279"/>
      <c r="RJK131" s="279"/>
      <c r="RJL131" s="279"/>
      <c r="RJM131" s="279"/>
      <c r="RJN131" s="279"/>
      <c r="RJO131" s="279"/>
      <c r="RJP131" s="279"/>
      <c r="RJQ131" s="279"/>
      <c r="RJR131" s="279"/>
      <c r="RJS131" s="279"/>
      <c r="RJT131" s="279"/>
      <c r="RJU131" s="279"/>
      <c r="RJV131" s="279"/>
      <c r="RJW131" s="279"/>
      <c r="RJX131" s="279"/>
      <c r="RJY131" s="279"/>
      <c r="RJZ131" s="279"/>
      <c r="RKA131" s="279"/>
      <c r="RKB131" s="279"/>
      <c r="RKC131" s="279"/>
      <c r="RKD131" s="279"/>
      <c r="RKE131" s="279"/>
      <c r="RKF131" s="279"/>
      <c r="RKG131" s="279"/>
      <c r="RKH131" s="279"/>
      <c r="RKI131" s="279"/>
      <c r="RKJ131" s="279"/>
      <c r="RKK131" s="279"/>
      <c r="RKL131" s="279"/>
      <c r="RKM131" s="279"/>
      <c r="RKN131" s="279"/>
      <c r="RKO131" s="279"/>
      <c r="RKP131" s="279"/>
      <c r="RKQ131" s="279"/>
      <c r="RKR131" s="279"/>
      <c r="RKS131" s="279"/>
      <c r="RKT131" s="279"/>
      <c r="RKU131" s="279"/>
      <c r="RKV131" s="279"/>
      <c r="RKW131" s="279"/>
      <c r="RKX131" s="279"/>
      <c r="RKY131" s="279"/>
      <c r="RKZ131" s="279"/>
      <c r="RLA131" s="279"/>
      <c r="RLB131" s="279"/>
      <c r="RLC131" s="279"/>
      <c r="RLD131" s="279"/>
      <c r="RLE131" s="279"/>
      <c r="RLF131" s="279"/>
      <c r="RLG131" s="279"/>
      <c r="RLH131" s="279"/>
      <c r="RLI131" s="279"/>
      <c r="RLJ131" s="279"/>
      <c r="RLK131" s="279"/>
      <c r="RLL131" s="279"/>
      <c r="RLM131" s="279"/>
      <c r="RLN131" s="279"/>
      <c r="RLO131" s="279"/>
      <c r="RLP131" s="279"/>
      <c r="RLQ131" s="279"/>
      <c r="RLR131" s="279"/>
      <c r="RLS131" s="279"/>
      <c r="RLT131" s="279"/>
      <c r="RLU131" s="279"/>
      <c r="RLV131" s="279"/>
      <c r="RLW131" s="279"/>
      <c r="RLX131" s="279"/>
      <c r="RLY131" s="279"/>
      <c r="RLZ131" s="279"/>
      <c r="RMA131" s="279"/>
      <c r="RMB131" s="279"/>
      <c r="RMC131" s="279"/>
      <c r="RMD131" s="279"/>
      <c r="RME131" s="279"/>
      <c r="RMF131" s="279"/>
      <c r="RMG131" s="279"/>
      <c r="RMH131" s="279"/>
      <c r="RMI131" s="279"/>
      <c r="RMJ131" s="279"/>
      <c r="RMK131" s="279"/>
      <c r="RML131" s="279"/>
      <c r="RMM131" s="279"/>
      <c r="RMN131" s="279"/>
      <c r="RMO131" s="279"/>
      <c r="RMP131" s="279"/>
      <c r="RMQ131" s="279"/>
      <c r="RMR131" s="279"/>
      <c r="RMS131" s="279"/>
      <c r="RMT131" s="279"/>
      <c r="RMU131" s="279"/>
      <c r="RMV131" s="279"/>
      <c r="RMW131" s="279"/>
      <c r="RMX131" s="279"/>
      <c r="RMY131" s="279"/>
      <c r="RMZ131" s="279"/>
      <c r="RNA131" s="279"/>
      <c r="RNB131" s="279"/>
      <c r="RNC131" s="279"/>
      <c r="RND131" s="279"/>
      <c r="RNE131" s="279"/>
      <c r="RNF131" s="279"/>
      <c r="RNG131" s="279"/>
      <c r="RNH131" s="279"/>
      <c r="RNI131" s="279"/>
      <c r="RNJ131" s="279"/>
      <c r="RNK131" s="279"/>
      <c r="RNL131" s="279"/>
      <c r="RNM131" s="279"/>
      <c r="RNN131" s="279"/>
      <c r="RNO131" s="279"/>
      <c r="RNP131" s="279"/>
      <c r="RNQ131" s="279"/>
      <c r="RNR131" s="279"/>
      <c r="RNS131" s="279"/>
      <c r="RNT131" s="279"/>
      <c r="RNU131" s="279"/>
      <c r="RNV131" s="279"/>
      <c r="RNW131" s="279"/>
      <c r="RNX131" s="279"/>
      <c r="RNY131" s="279"/>
      <c r="RNZ131" s="279"/>
      <c r="ROA131" s="279"/>
      <c r="ROB131" s="279"/>
      <c r="ROC131" s="279"/>
      <c r="ROD131" s="279"/>
      <c r="ROE131" s="279"/>
      <c r="ROF131" s="279"/>
      <c r="ROG131" s="279"/>
      <c r="ROH131" s="279"/>
      <c r="ROI131" s="279"/>
      <c r="ROJ131" s="279"/>
      <c r="ROK131" s="279"/>
      <c r="ROL131" s="279"/>
      <c r="ROM131" s="279"/>
      <c r="RON131" s="279"/>
      <c r="ROO131" s="279"/>
      <c r="ROP131" s="279"/>
      <c r="ROQ131" s="279"/>
      <c r="ROR131" s="279"/>
      <c r="ROS131" s="279"/>
      <c r="ROT131" s="279"/>
      <c r="ROU131" s="279"/>
      <c r="ROV131" s="279"/>
      <c r="ROW131" s="279"/>
      <c r="ROX131" s="279"/>
      <c r="ROY131" s="279"/>
      <c r="ROZ131" s="279"/>
      <c r="RPA131" s="279"/>
      <c r="RPB131" s="279"/>
      <c r="RPC131" s="279"/>
      <c r="RPD131" s="279"/>
      <c r="RPE131" s="279"/>
      <c r="RPF131" s="279"/>
      <c r="RPG131" s="279"/>
      <c r="RPH131" s="279"/>
      <c r="RPI131" s="279"/>
      <c r="RPJ131" s="279"/>
      <c r="RPK131" s="279"/>
      <c r="RPL131" s="279"/>
      <c r="RPM131" s="279"/>
      <c r="RPN131" s="279"/>
      <c r="RPO131" s="279"/>
      <c r="RPP131" s="279"/>
      <c r="RPQ131" s="279"/>
      <c r="RPR131" s="279"/>
      <c r="RPS131" s="279"/>
      <c r="RPT131" s="279"/>
      <c r="RPU131" s="279"/>
      <c r="RPV131" s="279"/>
      <c r="RPW131" s="279"/>
      <c r="RPX131" s="279"/>
      <c r="RPY131" s="279"/>
      <c r="RPZ131" s="279"/>
      <c r="RQA131" s="279"/>
      <c r="RQB131" s="279"/>
      <c r="RQC131" s="279"/>
      <c r="RQD131" s="279"/>
      <c r="RQE131" s="279"/>
      <c r="RQF131" s="279"/>
      <c r="RQG131" s="279"/>
      <c r="RQH131" s="279"/>
      <c r="RQI131" s="279"/>
      <c r="RQJ131" s="279"/>
      <c r="RQK131" s="279"/>
      <c r="RQL131" s="279"/>
      <c r="RQM131" s="279"/>
      <c r="RQN131" s="279"/>
      <c r="RQO131" s="279"/>
      <c r="RQP131" s="279"/>
      <c r="RQQ131" s="279"/>
      <c r="RQR131" s="279"/>
      <c r="RQS131" s="279"/>
      <c r="RQT131" s="279"/>
      <c r="RQU131" s="279"/>
      <c r="RQV131" s="279"/>
      <c r="RQW131" s="279"/>
      <c r="RQX131" s="279"/>
      <c r="RQY131" s="279"/>
      <c r="RQZ131" s="279"/>
      <c r="RRA131" s="279"/>
      <c r="RRB131" s="279"/>
      <c r="RRC131" s="279"/>
      <c r="RRD131" s="279"/>
      <c r="RRE131" s="279"/>
      <c r="RRF131" s="279"/>
      <c r="RRG131" s="279"/>
      <c r="RRH131" s="279"/>
      <c r="RRI131" s="279"/>
      <c r="RRJ131" s="279"/>
      <c r="RRK131" s="279"/>
      <c r="RRL131" s="279"/>
      <c r="RRM131" s="279"/>
      <c r="RRN131" s="279"/>
      <c r="RRO131" s="279"/>
      <c r="RRP131" s="279"/>
      <c r="RRQ131" s="279"/>
      <c r="RRR131" s="279"/>
      <c r="RRS131" s="279"/>
      <c r="RRT131" s="279"/>
      <c r="RRU131" s="279"/>
      <c r="RRV131" s="279"/>
      <c r="RRW131" s="279"/>
      <c r="RRX131" s="279"/>
      <c r="RRY131" s="279"/>
      <c r="RRZ131" s="279"/>
      <c r="RSA131" s="279"/>
      <c r="RSB131" s="279"/>
      <c r="RSC131" s="279"/>
      <c r="RSD131" s="279"/>
      <c r="RSE131" s="279"/>
      <c r="RSF131" s="279"/>
      <c r="RSG131" s="279"/>
      <c r="RSH131" s="279"/>
      <c r="RSI131" s="279"/>
      <c r="RSJ131" s="279"/>
      <c r="RSK131" s="279"/>
      <c r="RSL131" s="279"/>
      <c r="RSM131" s="279"/>
      <c r="RSN131" s="279"/>
      <c r="RSO131" s="279"/>
      <c r="RSP131" s="279"/>
      <c r="RSQ131" s="279"/>
      <c r="RSR131" s="279"/>
      <c r="RSS131" s="279"/>
      <c r="RST131" s="279"/>
      <c r="RSU131" s="279"/>
      <c r="RSV131" s="279"/>
      <c r="RSW131" s="279"/>
      <c r="RSX131" s="279"/>
      <c r="RSY131" s="279"/>
      <c r="RSZ131" s="279"/>
      <c r="RTA131" s="279"/>
      <c r="RTB131" s="279"/>
      <c r="RTC131" s="279"/>
      <c r="RTD131" s="279"/>
      <c r="RTE131" s="279"/>
      <c r="RTF131" s="279"/>
      <c r="RTG131" s="279"/>
      <c r="RTH131" s="279"/>
      <c r="RTI131" s="279"/>
      <c r="RTJ131" s="279"/>
      <c r="RTK131" s="279"/>
      <c r="RTL131" s="279"/>
      <c r="RTM131" s="279"/>
      <c r="RTN131" s="279"/>
      <c r="RTO131" s="279"/>
      <c r="RTP131" s="279"/>
      <c r="RTQ131" s="279"/>
      <c r="RTR131" s="279"/>
      <c r="RTS131" s="279"/>
      <c r="RTT131" s="279"/>
      <c r="RTU131" s="279"/>
      <c r="RTV131" s="279"/>
      <c r="RTW131" s="279"/>
      <c r="RTX131" s="279"/>
      <c r="RTY131" s="279"/>
      <c r="RTZ131" s="279"/>
      <c r="RUA131" s="279"/>
      <c r="RUB131" s="279"/>
      <c r="RUC131" s="279"/>
      <c r="RUD131" s="279"/>
      <c r="RUE131" s="279"/>
      <c r="RUF131" s="279"/>
      <c r="RUG131" s="279"/>
      <c r="RUH131" s="279"/>
      <c r="RUI131" s="279"/>
      <c r="RUJ131" s="279"/>
      <c r="RUK131" s="279"/>
      <c r="RUL131" s="279"/>
      <c r="RUM131" s="279"/>
      <c r="RUN131" s="279"/>
      <c r="RUO131" s="279"/>
      <c r="RUP131" s="279"/>
      <c r="RUQ131" s="279"/>
      <c r="RUR131" s="279"/>
      <c r="RUS131" s="279"/>
      <c r="RUT131" s="279"/>
      <c r="RUU131" s="279"/>
      <c r="RUV131" s="279"/>
      <c r="RUW131" s="279"/>
      <c r="RUX131" s="279"/>
      <c r="RUY131" s="279"/>
      <c r="RUZ131" s="279"/>
      <c r="RVA131" s="279"/>
      <c r="RVB131" s="279"/>
      <c r="RVC131" s="279"/>
      <c r="RVD131" s="279"/>
      <c r="RVE131" s="279"/>
      <c r="RVF131" s="279"/>
      <c r="RVG131" s="279"/>
      <c r="RVH131" s="279"/>
      <c r="RVI131" s="279"/>
      <c r="RVJ131" s="279"/>
      <c r="RVK131" s="279"/>
      <c r="RVL131" s="279"/>
      <c r="RVM131" s="279"/>
      <c r="RVN131" s="279"/>
      <c r="RVO131" s="279"/>
      <c r="RVP131" s="279"/>
      <c r="RVQ131" s="279"/>
      <c r="RVR131" s="279"/>
      <c r="RVS131" s="279"/>
      <c r="RVT131" s="279"/>
      <c r="RVU131" s="279"/>
      <c r="RVV131" s="279"/>
      <c r="RVW131" s="279"/>
      <c r="RVX131" s="279"/>
      <c r="RVY131" s="279"/>
      <c r="RVZ131" s="279"/>
      <c r="RWA131" s="279"/>
      <c r="RWB131" s="279"/>
      <c r="RWC131" s="279"/>
      <c r="RWD131" s="279"/>
      <c r="RWE131" s="279"/>
      <c r="RWF131" s="279"/>
      <c r="RWG131" s="279"/>
      <c r="RWH131" s="279"/>
      <c r="RWI131" s="279"/>
      <c r="RWJ131" s="279"/>
      <c r="RWK131" s="279"/>
      <c r="RWL131" s="279"/>
      <c r="RWM131" s="279"/>
      <c r="RWN131" s="279"/>
      <c r="RWO131" s="279"/>
      <c r="RWP131" s="279"/>
      <c r="RWQ131" s="279"/>
      <c r="RWR131" s="279"/>
      <c r="RWS131" s="279"/>
      <c r="RWT131" s="279"/>
      <c r="RWU131" s="279"/>
      <c r="RWV131" s="279"/>
      <c r="RWW131" s="279"/>
      <c r="RWX131" s="279"/>
      <c r="RWY131" s="279"/>
      <c r="RWZ131" s="279"/>
      <c r="RXA131" s="279"/>
      <c r="RXB131" s="279"/>
      <c r="RXC131" s="279"/>
      <c r="RXD131" s="279"/>
      <c r="RXE131" s="279"/>
      <c r="RXF131" s="279"/>
      <c r="RXG131" s="279"/>
      <c r="RXH131" s="279"/>
      <c r="RXI131" s="279"/>
      <c r="RXJ131" s="279"/>
      <c r="RXK131" s="279"/>
      <c r="RXL131" s="279"/>
      <c r="RXM131" s="279"/>
      <c r="RXN131" s="279"/>
      <c r="RXO131" s="279"/>
      <c r="RXP131" s="279"/>
      <c r="RXQ131" s="279"/>
      <c r="RXR131" s="279"/>
      <c r="RXS131" s="279"/>
      <c r="RXT131" s="279"/>
      <c r="RXU131" s="279"/>
      <c r="RXV131" s="279"/>
      <c r="RXW131" s="279"/>
      <c r="RXX131" s="279"/>
      <c r="RXY131" s="279"/>
      <c r="RXZ131" s="279"/>
      <c r="RYA131" s="279"/>
      <c r="RYB131" s="279"/>
      <c r="RYC131" s="279"/>
      <c r="RYD131" s="279"/>
      <c r="RYE131" s="279"/>
      <c r="RYF131" s="279"/>
      <c r="RYG131" s="279"/>
      <c r="RYH131" s="279"/>
      <c r="RYI131" s="279"/>
      <c r="RYJ131" s="279"/>
      <c r="RYK131" s="279"/>
      <c r="RYL131" s="279"/>
      <c r="RYM131" s="279"/>
      <c r="RYN131" s="279"/>
      <c r="RYO131" s="279"/>
      <c r="RYP131" s="279"/>
      <c r="RYQ131" s="279"/>
      <c r="RYR131" s="279"/>
      <c r="RYS131" s="279"/>
      <c r="RYT131" s="279"/>
      <c r="RYU131" s="279"/>
      <c r="RYV131" s="279"/>
      <c r="RYW131" s="279"/>
      <c r="RYX131" s="279"/>
      <c r="RYY131" s="279"/>
      <c r="RYZ131" s="279"/>
      <c r="RZA131" s="279"/>
      <c r="RZB131" s="279"/>
      <c r="RZC131" s="279"/>
      <c r="RZD131" s="279"/>
      <c r="RZE131" s="279"/>
      <c r="RZF131" s="279"/>
      <c r="RZG131" s="279"/>
      <c r="RZH131" s="279"/>
      <c r="RZI131" s="279"/>
      <c r="RZJ131" s="279"/>
      <c r="RZK131" s="279"/>
      <c r="RZL131" s="279"/>
      <c r="RZM131" s="279"/>
      <c r="RZN131" s="279"/>
      <c r="RZO131" s="279"/>
      <c r="RZP131" s="279"/>
      <c r="RZQ131" s="279"/>
      <c r="RZR131" s="279"/>
      <c r="RZS131" s="279"/>
      <c r="RZT131" s="279"/>
      <c r="RZU131" s="279"/>
      <c r="RZV131" s="279"/>
      <c r="RZW131" s="279"/>
      <c r="RZX131" s="279"/>
      <c r="RZY131" s="279"/>
      <c r="RZZ131" s="279"/>
      <c r="SAA131" s="279"/>
      <c r="SAB131" s="279"/>
      <c r="SAC131" s="279"/>
      <c r="SAD131" s="279"/>
      <c r="SAE131" s="279"/>
      <c r="SAF131" s="279"/>
      <c r="SAG131" s="279"/>
      <c r="SAH131" s="279"/>
      <c r="SAI131" s="279"/>
      <c r="SAJ131" s="279"/>
      <c r="SAK131" s="279"/>
      <c r="SAL131" s="279"/>
      <c r="SAM131" s="279"/>
      <c r="SAN131" s="279"/>
      <c r="SAO131" s="279"/>
      <c r="SAP131" s="279"/>
      <c r="SAQ131" s="279"/>
      <c r="SAR131" s="279"/>
      <c r="SAS131" s="279"/>
      <c r="SAT131" s="279"/>
      <c r="SAU131" s="279"/>
      <c r="SAV131" s="279"/>
      <c r="SAW131" s="279"/>
      <c r="SAX131" s="279"/>
      <c r="SAY131" s="279"/>
      <c r="SAZ131" s="279"/>
      <c r="SBA131" s="279"/>
      <c r="SBB131" s="279"/>
      <c r="SBC131" s="279"/>
      <c r="SBD131" s="279"/>
      <c r="SBE131" s="279"/>
      <c r="SBF131" s="279"/>
      <c r="SBG131" s="279"/>
      <c r="SBH131" s="279"/>
      <c r="SBI131" s="279"/>
      <c r="SBJ131" s="279"/>
      <c r="SBK131" s="279"/>
      <c r="SBL131" s="279"/>
      <c r="SBM131" s="279"/>
      <c r="SBN131" s="279"/>
      <c r="SBO131" s="279"/>
      <c r="SBP131" s="279"/>
      <c r="SBQ131" s="279"/>
      <c r="SBR131" s="279"/>
      <c r="SBS131" s="279"/>
      <c r="SBT131" s="279"/>
      <c r="SBU131" s="279"/>
      <c r="SBV131" s="279"/>
      <c r="SBW131" s="279"/>
      <c r="SBX131" s="279"/>
      <c r="SBY131" s="279"/>
      <c r="SBZ131" s="279"/>
      <c r="SCA131" s="279"/>
      <c r="SCB131" s="279"/>
      <c r="SCC131" s="279"/>
      <c r="SCD131" s="279"/>
      <c r="SCE131" s="279"/>
      <c r="SCF131" s="279"/>
      <c r="SCG131" s="279"/>
      <c r="SCH131" s="279"/>
      <c r="SCI131" s="279"/>
      <c r="SCJ131" s="279"/>
      <c r="SCK131" s="279"/>
      <c r="SCL131" s="279"/>
      <c r="SCM131" s="279"/>
      <c r="SCN131" s="279"/>
      <c r="SCO131" s="279"/>
      <c r="SCP131" s="279"/>
      <c r="SCQ131" s="279"/>
      <c r="SCR131" s="279"/>
      <c r="SCS131" s="279"/>
      <c r="SCT131" s="279"/>
      <c r="SCU131" s="279"/>
      <c r="SCV131" s="279"/>
      <c r="SCW131" s="279"/>
      <c r="SCX131" s="279"/>
      <c r="SCY131" s="279"/>
      <c r="SCZ131" s="279"/>
      <c r="SDA131" s="279"/>
      <c r="SDB131" s="279"/>
      <c r="SDC131" s="279"/>
      <c r="SDD131" s="279"/>
      <c r="SDE131" s="279"/>
      <c r="SDF131" s="279"/>
      <c r="SDG131" s="279"/>
      <c r="SDH131" s="279"/>
      <c r="SDI131" s="279"/>
      <c r="SDJ131" s="279"/>
      <c r="SDK131" s="279"/>
      <c r="SDL131" s="279"/>
      <c r="SDM131" s="279"/>
      <c r="SDN131" s="279"/>
      <c r="SDO131" s="279"/>
      <c r="SDP131" s="279"/>
      <c r="SDQ131" s="279"/>
      <c r="SDR131" s="279"/>
      <c r="SDS131" s="279"/>
      <c r="SDT131" s="279"/>
      <c r="SDU131" s="279"/>
      <c r="SDV131" s="279"/>
      <c r="SDW131" s="279"/>
      <c r="SDX131" s="279"/>
      <c r="SDY131" s="279"/>
      <c r="SDZ131" s="279"/>
      <c r="SEA131" s="279"/>
      <c r="SEB131" s="279"/>
      <c r="SEC131" s="279"/>
      <c r="SED131" s="279"/>
      <c r="SEE131" s="279"/>
      <c r="SEF131" s="279"/>
      <c r="SEG131" s="279"/>
      <c r="SEH131" s="279"/>
      <c r="SEI131" s="279"/>
      <c r="SEJ131" s="279"/>
      <c r="SEK131" s="279"/>
      <c r="SEL131" s="279"/>
      <c r="SEM131" s="279"/>
      <c r="SEN131" s="279"/>
      <c r="SEO131" s="279"/>
      <c r="SEP131" s="279"/>
      <c r="SEQ131" s="279"/>
      <c r="SER131" s="279"/>
      <c r="SES131" s="279"/>
      <c r="SET131" s="279"/>
      <c r="SEU131" s="279"/>
      <c r="SEV131" s="279"/>
      <c r="SEW131" s="279"/>
      <c r="SEX131" s="279"/>
      <c r="SEY131" s="279"/>
      <c r="SEZ131" s="279"/>
      <c r="SFA131" s="279"/>
      <c r="SFB131" s="279"/>
      <c r="SFC131" s="279"/>
      <c r="SFD131" s="279"/>
      <c r="SFE131" s="279"/>
      <c r="SFF131" s="279"/>
      <c r="SFG131" s="279"/>
      <c r="SFH131" s="279"/>
      <c r="SFI131" s="279"/>
      <c r="SFJ131" s="279"/>
      <c r="SFK131" s="279"/>
      <c r="SFL131" s="279"/>
      <c r="SFM131" s="279"/>
      <c r="SFN131" s="279"/>
      <c r="SFO131" s="279"/>
      <c r="SFP131" s="279"/>
      <c r="SFQ131" s="279"/>
      <c r="SFR131" s="279"/>
      <c r="SFS131" s="279"/>
      <c r="SFT131" s="279"/>
      <c r="SFU131" s="279"/>
      <c r="SFV131" s="279"/>
      <c r="SFW131" s="279"/>
      <c r="SFX131" s="279"/>
      <c r="SFY131" s="279"/>
      <c r="SFZ131" s="279"/>
      <c r="SGA131" s="279"/>
      <c r="SGB131" s="279"/>
      <c r="SGC131" s="279"/>
      <c r="SGD131" s="279"/>
      <c r="SGE131" s="279"/>
      <c r="SGF131" s="279"/>
      <c r="SGG131" s="279"/>
      <c r="SGH131" s="279"/>
      <c r="SGI131" s="279"/>
      <c r="SGJ131" s="279"/>
      <c r="SGK131" s="279"/>
      <c r="SGL131" s="279"/>
      <c r="SGM131" s="279"/>
      <c r="SGN131" s="279"/>
      <c r="SGO131" s="279"/>
      <c r="SGP131" s="279"/>
      <c r="SGQ131" s="279"/>
      <c r="SGR131" s="279"/>
      <c r="SGS131" s="279"/>
      <c r="SGT131" s="279"/>
      <c r="SGU131" s="279"/>
      <c r="SGV131" s="279"/>
      <c r="SGW131" s="279"/>
      <c r="SGX131" s="279"/>
      <c r="SGY131" s="279"/>
      <c r="SGZ131" s="279"/>
      <c r="SHA131" s="279"/>
      <c r="SHB131" s="279"/>
      <c r="SHC131" s="279"/>
      <c r="SHD131" s="279"/>
      <c r="SHE131" s="279"/>
      <c r="SHF131" s="279"/>
      <c r="SHG131" s="279"/>
      <c r="SHH131" s="279"/>
      <c r="SHI131" s="279"/>
      <c r="SHJ131" s="279"/>
      <c r="SHK131" s="279"/>
      <c r="SHL131" s="279"/>
      <c r="SHM131" s="279"/>
      <c r="SHN131" s="279"/>
      <c r="SHO131" s="279"/>
      <c r="SHP131" s="279"/>
      <c r="SHQ131" s="279"/>
      <c r="SHR131" s="279"/>
      <c r="SHS131" s="279"/>
      <c r="SHT131" s="279"/>
      <c r="SHU131" s="279"/>
      <c r="SHV131" s="279"/>
      <c r="SHW131" s="279"/>
      <c r="SHX131" s="279"/>
      <c r="SHY131" s="279"/>
      <c r="SHZ131" s="279"/>
      <c r="SIA131" s="279"/>
      <c r="SIB131" s="279"/>
      <c r="SIC131" s="279"/>
      <c r="SID131" s="279"/>
      <c r="SIE131" s="279"/>
      <c r="SIF131" s="279"/>
      <c r="SIG131" s="279"/>
      <c r="SIH131" s="279"/>
      <c r="SII131" s="279"/>
      <c r="SIJ131" s="279"/>
      <c r="SIK131" s="279"/>
      <c r="SIL131" s="279"/>
      <c r="SIM131" s="279"/>
      <c r="SIN131" s="279"/>
      <c r="SIO131" s="279"/>
      <c r="SIP131" s="279"/>
      <c r="SIQ131" s="279"/>
      <c r="SIR131" s="279"/>
      <c r="SIS131" s="279"/>
      <c r="SIT131" s="279"/>
      <c r="SIU131" s="279"/>
      <c r="SIV131" s="279"/>
      <c r="SIW131" s="279"/>
      <c r="SIX131" s="279"/>
      <c r="SIY131" s="279"/>
      <c r="SIZ131" s="279"/>
      <c r="SJA131" s="279"/>
      <c r="SJB131" s="279"/>
      <c r="SJC131" s="279"/>
      <c r="SJD131" s="279"/>
      <c r="SJE131" s="279"/>
      <c r="SJF131" s="279"/>
      <c r="SJG131" s="279"/>
      <c r="SJH131" s="279"/>
      <c r="SJI131" s="279"/>
      <c r="SJJ131" s="279"/>
      <c r="SJK131" s="279"/>
      <c r="SJL131" s="279"/>
      <c r="SJM131" s="279"/>
      <c r="SJN131" s="279"/>
      <c r="SJO131" s="279"/>
      <c r="SJP131" s="279"/>
      <c r="SJQ131" s="279"/>
      <c r="SJR131" s="279"/>
      <c r="SJS131" s="279"/>
      <c r="SJT131" s="279"/>
      <c r="SJU131" s="279"/>
      <c r="SJV131" s="279"/>
      <c r="SJW131" s="279"/>
      <c r="SJX131" s="279"/>
      <c r="SJY131" s="279"/>
      <c r="SJZ131" s="279"/>
      <c r="SKA131" s="279"/>
      <c r="SKB131" s="279"/>
      <c r="SKC131" s="279"/>
      <c r="SKD131" s="279"/>
      <c r="SKE131" s="279"/>
      <c r="SKF131" s="279"/>
      <c r="SKG131" s="279"/>
      <c r="SKH131" s="279"/>
      <c r="SKI131" s="279"/>
      <c r="SKJ131" s="279"/>
      <c r="SKK131" s="279"/>
      <c r="SKL131" s="279"/>
      <c r="SKM131" s="279"/>
      <c r="SKN131" s="279"/>
      <c r="SKO131" s="279"/>
      <c r="SKP131" s="279"/>
      <c r="SKQ131" s="279"/>
      <c r="SKR131" s="279"/>
      <c r="SKS131" s="279"/>
      <c r="SKT131" s="279"/>
      <c r="SKU131" s="279"/>
      <c r="SKV131" s="279"/>
      <c r="SKW131" s="279"/>
      <c r="SKX131" s="279"/>
      <c r="SKY131" s="279"/>
      <c r="SKZ131" s="279"/>
      <c r="SLA131" s="279"/>
      <c r="SLB131" s="279"/>
      <c r="SLC131" s="279"/>
      <c r="SLD131" s="279"/>
      <c r="SLE131" s="279"/>
      <c r="SLF131" s="279"/>
      <c r="SLG131" s="279"/>
      <c r="SLH131" s="279"/>
      <c r="SLI131" s="279"/>
      <c r="SLJ131" s="279"/>
      <c r="SLK131" s="279"/>
      <c r="SLL131" s="279"/>
      <c r="SLM131" s="279"/>
      <c r="SLN131" s="279"/>
      <c r="SLO131" s="279"/>
      <c r="SLP131" s="279"/>
      <c r="SLQ131" s="279"/>
      <c r="SLR131" s="279"/>
      <c r="SLS131" s="279"/>
      <c r="SLT131" s="279"/>
      <c r="SLU131" s="279"/>
      <c r="SLV131" s="279"/>
      <c r="SLW131" s="279"/>
      <c r="SLX131" s="279"/>
      <c r="SLY131" s="279"/>
      <c r="SLZ131" s="279"/>
      <c r="SMA131" s="279"/>
      <c r="SMB131" s="279"/>
      <c r="SMC131" s="279"/>
      <c r="SMD131" s="279"/>
      <c r="SME131" s="279"/>
      <c r="SMF131" s="279"/>
      <c r="SMG131" s="279"/>
      <c r="SMH131" s="279"/>
      <c r="SMI131" s="279"/>
      <c r="SMJ131" s="279"/>
      <c r="SMK131" s="279"/>
      <c r="SML131" s="279"/>
      <c r="SMM131" s="279"/>
      <c r="SMN131" s="279"/>
      <c r="SMO131" s="279"/>
      <c r="SMP131" s="279"/>
      <c r="SMQ131" s="279"/>
      <c r="SMR131" s="279"/>
      <c r="SMS131" s="279"/>
      <c r="SMT131" s="279"/>
      <c r="SMU131" s="279"/>
      <c r="SMV131" s="279"/>
      <c r="SMW131" s="279"/>
      <c r="SMX131" s="279"/>
      <c r="SMY131" s="279"/>
      <c r="SMZ131" s="279"/>
      <c r="SNA131" s="279"/>
      <c r="SNB131" s="279"/>
      <c r="SNC131" s="279"/>
      <c r="SND131" s="279"/>
      <c r="SNE131" s="279"/>
      <c r="SNF131" s="279"/>
      <c r="SNG131" s="279"/>
      <c r="SNH131" s="279"/>
      <c r="SNI131" s="279"/>
      <c r="SNJ131" s="279"/>
      <c r="SNK131" s="279"/>
      <c r="SNL131" s="279"/>
      <c r="SNM131" s="279"/>
      <c r="SNN131" s="279"/>
      <c r="SNO131" s="279"/>
      <c r="SNP131" s="279"/>
      <c r="SNQ131" s="279"/>
      <c r="SNR131" s="279"/>
      <c r="SNS131" s="279"/>
      <c r="SNT131" s="279"/>
      <c r="SNU131" s="279"/>
      <c r="SNV131" s="279"/>
      <c r="SNW131" s="279"/>
      <c r="SNX131" s="279"/>
      <c r="SNY131" s="279"/>
      <c r="SNZ131" s="279"/>
      <c r="SOA131" s="279"/>
      <c r="SOB131" s="279"/>
      <c r="SOC131" s="279"/>
      <c r="SOD131" s="279"/>
      <c r="SOE131" s="279"/>
      <c r="SOF131" s="279"/>
      <c r="SOG131" s="279"/>
      <c r="SOH131" s="279"/>
      <c r="SOI131" s="279"/>
      <c r="SOJ131" s="279"/>
      <c r="SOK131" s="279"/>
      <c r="SOL131" s="279"/>
      <c r="SOM131" s="279"/>
      <c r="SON131" s="279"/>
      <c r="SOO131" s="279"/>
      <c r="SOP131" s="279"/>
      <c r="SOQ131" s="279"/>
      <c r="SOR131" s="279"/>
      <c r="SOS131" s="279"/>
      <c r="SOT131" s="279"/>
      <c r="SOU131" s="279"/>
      <c r="SOV131" s="279"/>
      <c r="SOW131" s="279"/>
      <c r="SOX131" s="279"/>
      <c r="SOY131" s="279"/>
      <c r="SOZ131" s="279"/>
      <c r="SPA131" s="279"/>
      <c r="SPB131" s="279"/>
      <c r="SPC131" s="279"/>
      <c r="SPD131" s="279"/>
      <c r="SPE131" s="279"/>
      <c r="SPF131" s="279"/>
      <c r="SPG131" s="279"/>
      <c r="SPH131" s="279"/>
      <c r="SPI131" s="279"/>
      <c r="SPJ131" s="279"/>
      <c r="SPK131" s="279"/>
      <c r="SPL131" s="279"/>
      <c r="SPM131" s="279"/>
      <c r="SPN131" s="279"/>
      <c r="SPO131" s="279"/>
      <c r="SPP131" s="279"/>
      <c r="SPQ131" s="279"/>
      <c r="SPR131" s="279"/>
      <c r="SPS131" s="279"/>
      <c r="SPT131" s="279"/>
      <c r="SPU131" s="279"/>
      <c r="SPV131" s="279"/>
      <c r="SPW131" s="279"/>
      <c r="SPX131" s="279"/>
      <c r="SPY131" s="279"/>
      <c r="SPZ131" s="279"/>
      <c r="SQA131" s="279"/>
      <c r="SQB131" s="279"/>
      <c r="SQC131" s="279"/>
      <c r="SQD131" s="279"/>
      <c r="SQE131" s="279"/>
      <c r="SQF131" s="279"/>
      <c r="SQG131" s="279"/>
      <c r="SQH131" s="279"/>
      <c r="SQI131" s="279"/>
      <c r="SQJ131" s="279"/>
      <c r="SQK131" s="279"/>
      <c r="SQL131" s="279"/>
      <c r="SQM131" s="279"/>
      <c r="SQN131" s="279"/>
      <c r="SQO131" s="279"/>
      <c r="SQP131" s="279"/>
      <c r="SQQ131" s="279"/>
      <c r="SQR131" s="279"/>
      <c r="SQS131" s="279"/>
      <c r="SQT131" s="279"/>
      <c r="SQU131" s="279"/>
      <c r="SQV131" s="279"/>
      <c r="SQW131" s="279"/>
      <c r="SQX131" s="279"/>
      <c r="SQY131" s="279"/>
      <c r="SQZ131" s="279"/>
      <c r="SRA131" s="279"/>
      <c r="SRB131" s="279"/>
      <c r="SRC131" s="279"/>
      <c r="SRD131" s="279"/>
      <c r="SRE131" s="279"/>
      <c r="SRF131" s="279"/>
      <c r="SRG131" s="279"/>
      <c r="SRH131" s="279"/>
      <c r="SRI131" s="279"/>
      <c r="SRJ131" s="279"/>
      <c r="SRK131" s="279"/>
      <c r="SRL131" s="279"/>
      <c r="SRM131" s="279"/>
      <c r="SRN131" s="279"/>
      <c r="SRO131" s="279"/>
      <c r="SRP131" s="279"/>
      <c r="SRQ131" s="279"/>
      <c r="SRR131" s="279"/>
      <c r="SRS131" s="279"/>
      <c r="SRT131" s="279"/>
      <c r="SRU131" s="279"/>
      <c r="SRV131" s="279"/>
      <c r="SRW131" s="279"/>
      <c r="SRX131" s="279"/>
      <c r="SRY131" s="279"/>
      <c r="SRZ131" s="279"/>
      <c r="SSA131" s="279"/>
      <c r="SSB131" s="279"/>
      <c r="SSC131" s="279"/>
      <c r="SSD131" s="279"/>
      <c r="SSE131" s="279"/>
      <c r="SSF131" s="279"/>
      <c r="SSG131" s="279"/>
      <c r="SSH131" s="279"/>
      <c r="SSI131" s="279"/>
      <c r="SSJ131" s="279"/>
      <c r="SSK131" s="279"/>
      <c r="SSL131" s="279"/>
      <c r="SSM131" s="279"/>
      <c r="SSN131" s="279"/>
      <c r="SSO131" s="279"/>
      <c r="SSP131" s="279"/>
      <c r="SSQ131" s="279"/>
      <c r="SSR131" s="279"/>
      <c r="SSS131" s="279"/>
      <c r="SST131" s="279"/>
      <c r="SSU131" s="279"/>
      <c r="SSV131" s="279"/>
      <c r="SSW131" s="279"/>
      <c r="SSX131" s="279"/>
      <c r="SSY131" s="279"/>
      <c r="SSZ131" s="279"/>
      <c r="STA131" s="279"/>
      <c r="STB131" s="279"/>
      <c r="STC131" s="279"/>
      <c r="STD131" s="279"/>
      <c r="STE131" s="279"/>
      <c r="STF131" s="279"/>
      <c r="STG131" s="279"/>
      <c r="STH131" s="279"/>
      <c r="STI131" s="279"/>
      <c r="STJ131" s="279"/>
      <c r="STK131" s="279"/>
      <c r="STL131" s="279"/>
      <c r="STM131" s="279"/>
      <c r="STN131" s="279"/>
      <c r="STO131" s="279"/>
      <c r="STP131" s="279"/>
      <c r="STQ131" s="279"/>
      <c r="STR131" s="279"/>
      <c r="STS131" s="279"/>
      <c r="STT131" s="279"/>
      <c r="STU131" s="279"/>
      <c r="STV131" s="279"/>
      <c r="STW131" s="279"/>
      <c r="STX131" s="279"/>
      <c r="STY131" s="279"/>
      <c r="STZ131" s="279"/>
      <c r="SUA131" s="279"/>
      <c r="SUB131" s="279"/>
      <c r="SUC131" s="279"/>
      <c r="SUD131" s="279"/>
      <c r="SUE131" s="279"/>
      <c r="SUF131" s="279"/>
      <c r="SUG131" s="279"/>
      <c r="SUH131" s="279"/>
      <c r="SUI131" s="279"/>
      <c r="SUJ131" s="279"/>
      <c r="SUK131" s="279"/>
      <c r="SUL131" s="279"/>
      <c r="SUM131" s="279"/>
      <c r="SUN131" s="279"/>
      <c r="SUO131" s="279"/>
      <c r="SUP131" s="279"/>
      <c r="SUQ131" s="279"/>
      <c r="SUR131" s="279"/>
      <c r="SUS131" s="279"/>
      <c r="SUT131" s="279"/>
      <c r="SUU131" s="279"/>
      <c r="SUV131" s="279"/>
      <c r="SUW131" s="279"/>
      <c r="SUX131" s="279"/>
      <c r="SUY131" s="279"/>
      <c r="SUZ131" s="279"/>
      <c r="SVA131" s="279"/>
      <c r="SVB131" s="279"/>
      <c r="SVC131" s="279"/>
      <c r="SVD131" s="279"/>
      <c r="SVE131" s="279"/>
      <c r="SVF131" s="279"/>
      <c r="SVG131" s="279"/>
      <c r="SVH131" s="279"/>
      <c r="SVI131" s="279"/>
      <c r="SVJ131" s="279"/>
      <c r="SVK131" s="279"/>
      <c r="SVL131" s="279"/>
      <c r="SVM131" s="279"/>
      <c r="SVN131" s="279"/>
      <c r="SVO131" s="279"/>
      <c r="SVP131" s="279"/>
      <c r="SVQ131" s="279"/>
      <c r="SVR131" s="279"/>
      <c r="SVS131" s="279"/>
      <c r="SVT131" s="279"/>
      <c r="SVU131" s="279"/>
      <c r="SVV131" s="279"/>
      <c r="SVW131" s="279"/>
      <c r="SVX131" s="279"/>
      <c r="SVY131" s="279"/>
      <c r="SVZ131" s="279"/>
      <c r="SWA131" s="279"/>
      <c r="SWB131" s="279"/>
      <c r="SWC131" s="279"/>
      <c r="SWD131" s="279"/>
      <c r="SWE131" s="279"/>
      <c r="SWF131" s="279"/>
      <c r="SWG131" s="279"/>
      <c r="SWH131" s="279"/>
      <c r="SWI131" s="279"/>
      <c r="SWJ131" s="279"/>
      <c r="SWK131" s="279"/>
      <c r="SWL131" s="279"/>
      <c r="SWM131" s="279"/>
      <c r="SWN131" s="279"/>
      <c r="SWO131" s="279"/>
      <c r="SWP131" s="279"/>
      <c r="SWQ131" s="279"/>
      <c r="SWR131" s="279"/>
      <c r="SWS131" s="279"/>
      <c r="SWT131" s="279"/>
      <c r="SWU131" s="279"/>
      <c r="SWV131" s="279"/>
      <c r="SWW131" s="279"/>
      <c r="SWX131" s="279"/>
      <c r="SWY131" s="279"/>
      <c r="SWZ131" s="279"/>
      <c r="SXA131" s="279"/>
      <c r="SXB131" s="279"/>
      <c r="SXC131" s="279"/>
      <c r="SXD131" s="279"/>
      <c r="SXE131" s="279"/>
      <c r="SXF131" s="279"/>
      <c r="SXG131" s="279"/>
      <c r="SXH131" s="279"/>
      <c r="SXI131" s="279"/>
      <c r="SXJ131" s="279"/>
      <c r="SXK131" s="279"/>
      <c r="SXL131" s="279"/>
      <c r="SXM131" s="279"/>
      <c r="SXN131" s="279"/>
      <c r="SXO131" s="279"/>
      <c r="SXP131" s="279"/>
      <c r="SXQ131" s="279"/>
      <c r="SXR131" s="279"/>
      <c r="SXS131" s="279"/>
      <c r="SXT131" s="279"/>
      <c r="SXU131" s="279"/>
      <c r="SXV131" s="279"/>
      <c r="SXW131" s="279"/>
      <c r="SXX131" s="279"/>
      <c r="SXY131" s="279"/>
      <c r="SXZ131" s="279"/>
      <c r="SYA131" s="279"/>
      <c r="SYB131" s="279"/>
      <c r="SYC131" s="279"/>
      <c r="SYD131" s="279"/>
      <c r="SYE131" s="279"/>
      <c r="SYF131" s="279"/>
      <c r="SYG131" s="279"/>
      <c r="SYH131" s="279"/>
      <c r="SYI131" s="279"/>
      <c r="SYJ131" s="279"/>
      <c r="SYK131" s="279"/>
      <c r="SYL131" s="279"/>
      <c r="SYM131" s="279"/>
      <c r="SYN131" s="279"/>
      <c r="SYO131" s="279"/>
      <c r="SYP131" s="279"/>
      <c r="SYQ131" s="279"/>
      <c r="SYR131" s="279"/>
      <c r="SYS131" s="279"/>
      <c r="SYT131" s="279"/>
      <c r="SYU131" s="279"/>
      <c r="SYV131" s="279"/>
      <c r="SYW131" s="279"/>
      <c r="SYX131" s="279"/>
      <c r="SYY131" s="279"/>
      <c r="SYZ131" s="279"/>
      <c r="SZA131" s="279"/>
      <c r="SZB131" s="279"/>
      <c r="SZC131" s="279"/>
      <c r="SZD131" s="279"/>
      <c r="SZE131" s="279"/>
      <c r="SZF131" s="279"/>
      <c r="SZG131" s="279"/>
      <c r="SZH131" s="279"/>
      <c r="SZI131" s="279"/>
      <c r="SZJ131" s="279"/>
      <c r="SZK131" s="279"/>
      <c r="SZL131" s="279"/>
      <c r="SZM131" s="279"/>
      <c r="SZN131" s="279"/>
      <c r="SZO131" s="279"/>
      <c r="SZP131" s="279"/>
      <c r="SZQ131" s="279"/>
      <c r="SZR131" s="279"/>
      <c r="SZS131" s="279"/>
      <c r="SZT131" s="279"/>
      <c r="SZU131" s="279"/>
      <c r="SZV131" s="279"/>
      <c r="SZW131" s="279"/>
      <c r="SZX131" s="279"/>
      <c r="SZY131" s="279"/>
      <c r="SZZ131" s="279"/>
      <c r="TAA131" s="279"/>
      <c r="TAB131" s="279"/>
      <c r="TAC131" s="279"/>
      <c r="TAD131" s="279"/>
      <c r="TAE131" s="279"/>
      <c r="TAF131" s="279"/>
      <c r="TAG131" s="279"/>
      <c r="TAH131" s="279"/>
      <c r="TAI131" s="279"/>
      <c r="TAJ131" s="279"/>
      <c r="TAK131" s="279"/>
      <c r="TAL131" s="279"/>
      <c r="TAM131" s="279"/>
      <c r="TAN131" s="279"/>
      <c r="TAO131" s="279"/>
      <c r="TAP131" s="279"/>
      <c r="TAQ131" s="279"/>
      <c r="TAR131" s="279"/>
      <c r="TAS131" s="279"/>
      <c r="TAT131" s="279"/>
      <c r="TAU131" s="279"/>
      <c r="TAV131" s="279"/>
      <c r="TAW131" s="279"/>
      <c r="TAX131" s="279"/>
      <c r="TAY131" s="279"/>
      <c r="TAZ131" s="279"/>
      <c r="TBA131" s="279"/>
      <c r="TBB131" s="279"/>
      <c r="TBC131" s="279"/>
      <c r="TBD131" s="279"/>
      <c r="TBE131" s="279"/>
      <c r="TBF131" s="279"/>
      <c r="TBG131" s="279"/>
      <c r="TBH131" s="279"/>
      <c r="TBI131" s="279"/>
      <c r="TBJ131" s="279"/>
      <c r="TBK131" s="279"/>
      <c r="TBL131" s="279"/>
      <c r="TBM131" s="279"/>
      <c r="TBN131" s="279"/>
      <c r="TBO131" s="279"/>
      <c r="TBP131" s="279"/>
      <c r="TBQ131" s="279"/>
      <c r="TBR131" s="279"/>
      <c r="TBS131" s="279"/>
      <c r="TBT131" s="279"/>
      <c r="TBU131" s="279"/>
      <c r="TBV131" s="279"/>
      <c r="TBW131" s="279"/>
      <c r="TBX131" s="279"/>
      <c r="TBY131" s="279"/>
      <c r="TBZ131" s="279"/>
      <c r="TCA131" s="279"/>
      <c r="TCB131" s="279"/>
      <c r="TCC131" s="279"/>
      <c r="TCD131" s="279"/>
      <c r="TCE131" s="279"/>
      <c r="TCF131" s="279"/>
      <c r="TCG131" s="279"/>
      <c r="TCH131" s="279"/>
      <c r="TCI131" s="279"/>
      <c r="TCJ131" s="279"/>
      <c r="TCK131" s="279"/>
      <c r="TCL131" s="279"/>
      <c r="TCM131" s="279"/>
      <c r="TCN131" s="279"/>
      <c r="TCO131" s="279"/>
      <c r="TCP131" s="279"/>
      <c r="TCQ131" s="279"/>
      <c r="TCR131" s="279"/>
      <c r="TCS131" s="279"/>
      <c r="TCT131" s="279"/>
      <c r="TCU131" s="279"/>
      <c r="TCV131" s="279"/>
      <c r="TCW131" s="279"/>
      <c r="TCX131" s="279"/>
      <c r="TCY131" s="279"/>
      <c r="TCZ131" s="279"/>
      <c r="TDA131" s="279"/>
      <c r="TDB131" s="279"/>
      <c r="TDC131" s="279"/>
      <c r="TDD131" s="279"/>
      <c r="TDE131" s="279"/>
      <c r="TDF131" s="279"/>
      <c r="TDG131" s="279"/>
      <c r="TDH131" s="279"/>
      <c r="TDI131" s="279"/>
      <c r="TDJ131" s="279"/>
      <c r="TDK131" s="279"/>
      <c r="TDL131" s="279"/>
      <c r="TDM131" s="279"/>
      <c r="TDN131" s="279"/>
      <c r="TDO131" s="279"/>
      <c r="TDP131" s="279"/>
      <c r="TDQ131" s="279"/>
      <c r="TDR131" s="279"/>
      <c r="TDS131" s="279"/>
      <c r="TDT131" s="279"/>
      <c r="TDU131" s="279"/>
      <c r="TDV131" s="279"/>
      <c r="TDW131" s="279"/>
      <c r="TDX131" s="279"/>
      <c r="TDY131" s="279"/>
      <c r="TDZ131" s="279"/>
      <c r="TEA131" s="279"/>
      <c r="TEB131" s="279"/>
      <c r="TEC131" s="279"/>
      <c r="TED131" s="279"/>
      <c r="TEE131" s="279"/>
      <c r="TEF131" s="279"/>
      <c r="TEG131" s="279"/>
      <c r="TEH131" s="279"/>
      <c r="TEI131" s="279"/>
      <c r="TEJ131" s="279"/>
      <c r="TEK131" s="279"/>
      <c r="TEL131" s="279"/>
      <c r="TEM131" s="279"/>
      <c r="TEN131" s="279"/>
      <c r="TEO131" s="279"/>
      <c r="TEP131" s="279"/>
      <c r="TEQ131" s="279"/>
      <c r="TER131" s="279"/>
      <c r="TES131" s="279"/>
      <c r="TET131" s="279"/>
      <c r="TEU131" s="279"/>
      <c r="TEV131" s="279"/>
      <c r="TEW131" s="279"/>
      <c r="TEX131" s="279"/>
      <c r="TEY131" s="279"/>
      <c r="TEZ131" s="279"/>
      <c r="TFA131" s="279"/>
      <c r="TFB131" s="279"/>
      <c r="TFC131" s="279"/>
      <c r="TFD131" s="279"/>
      <c r="TFE131" s="279"/>
      <c r="TFF131" s="279"/>
      <c r="TFG131" s="279"/>
      <c r="TFH131" s="279"/>
      <c r="TFI131" s="279"/>
      <c r="TFJ131" s="279"/>
      <c r="TFK131" s="279"/>
      <c r="TFL131" s="279"/>
      <c r="TFM131" s="279"/>
      <c r="TFN131" s="279"/>
      <c r="TFO131" s="279"/>
      <c r="TFP131" s="279"/>
      <c r="TFQ131" s="279"/>
      <c r="TFR131" s="279"/>
      <c r="TFS131" s="279"/>
      <c r="TFT131" s="279"/>
      <c r="TFU131" s="279"/>
      <c r="TFV131" s="279"/>
      <c r="TFW131" s="279"/>
      <c r="TFX131" s="279"/>
      <c r="TFY131" s="279"/>
      <c r="TFZ131" s="279"/>
      <c r="TGA131" s="279"/>
      <c r="TGB131" s="279"/>
      <c r="TGC131" s="279"/>
      <c r="TGD131" s="279"/>
      <c r="TGE131" s="279"/>
      <c r="TGF131" s="279"/>
      <c r="TGG131" s="279"/>
      <c r="TGH131" s="279"/>
      <c r="TGI131" s="279"/>
      <c r="TGJ131" s="279"/>
      <c r="TGK131" s="279"/>
      <c r="TGL131" s="279"/>
      <c r="TGM131" s="279"/>
      <c r="TGN131" s="279"/>
      <c r="TGO131" s="279"/>
      <c r="TGP131" s="279"/>
      <c r="TGQ131" s="279"/>
      <c r="TGR131" s="279"/>
      <c r="TGS131" s="279"/>
      <c r="TGT131" s="279"/>
      <c r="TGU131" s="279"/>
      <c r="TGV131" s="279"/>
      <c r="TGW131" s="279"/>
      <c r="TGX131" s="279"/>
      <c r="TGY131" s="279"/>
      <c r="TGZ131" s="279"/>
      <c r="THA131" s="279"/>
      <c r="THB131" s="279"/>
      <c r="THC131" s="279"/>
      <c r="THD131" s="279"/>
      <c r="THE131" s="279"/>
      <c r="THF131" s="279"/>
      <c r="THG131" s="279"/>
      <c r="THH131" s="279"/>
      <c r="THI131" s="279"/>
      <c r="THJ131" s="279"/>
      <c r="THK131" s="279"/>
      <c r="THL131" s="279"/>
      <c r="THM131" s="279"/>
      <c r="THN131" s="279"/>
      <c r="THO131" s="279"/>
      <c r="THP131" s="279"/>
      <c r="THQ131" s="279"/>
      <c r="THR131" s="279"/>
      <c r="THS131" s="279"/>
      <c r="THT131" s="279"/>
      <c r="THU131" s="279"/>
      <c r="THV131" s="279"/>
      <c r="THW131" s="279"/>
      <c r="THX131" s="279"/>
      <c r="THY131" s="279"/>
      <c r="THZ131" s="279"/>
      <c r="TIA131" s="279"/>
      <c r="TIB131" s="279"/>
      <c r="TIC131" s="279"/>
      <c r="TID131" s="279"/>
      <c r="TIE131" s="279"/>
      <c r="TIF131" s="279"/>
      <c r="TIG131" s="279"/>
      <c r="TIH131" s="279"/>
      <c r="TII131" s="279"/>
      <c r="TIJ131" s="279"/>
      <c r="TIK131" s="279"/>
      <c r="TIL131" s="279"/>
      <c r="TIM131" s="279"/>
      <c r="TIN131" s="279"/>
      <c r="TIO131" s="279"/>
      <c r="TIP131" s="279"/>
      <c r="TIQ131" s="279"/>
      <c r="TIR131" s="279"/>
      <c r="TIS131" s="279"/>
      <c r="TIT131" s="279"/>
      <c r="TIU131" s="279"/>
      <c r="TIV131" s="279"/>
      <c r="TIW131" s="279"/>
      <c r="TIX131" s="279"/>
      <c r="TIY131" s="279"/>
      <c r="TIZ131" s="279"/>
      <c r="TJA131" s="279"/>
      <c r="TJB131" s="279"/>
      <c r="TJC131" s="279"/>
      <c r="TJD131" s="279"/>
      <c r="TJE131" s="279"/>
      <c r="TJF131" s="279"/>
      <c r="TJG131" s="279"/>
      <c r="TJH131" s="279"/>
      <c r="TJI131" s="279"/>
      <c r="TJJ131" s="279"/>
      <c r="TJK131" s="279"/>
      <c r="TJL131" s="279"/>
      <c r="TJM131" s="279"/>
      <c r="TJN131" s="279"/>
      <c r="TJO131" s="279"/>
      <c r="TJP131" s="279"/>
      <c r="TJQ131" s="279"/>
      <c r="TJR131" s="279"/>
      <c r="TJS131" s="279"/>
      <c r="TJT131" s="279"/>
      <c r="TJU131" s="279"/>
      <c r="TJV131" s="279"/>
      <c r="TJW131" s="279"/>
      <c r="TJX131" s="279"/>
      <c r="TJY131" s="279"/>
      <c r="TJZ131" s="279"/>
      <c r="TKA131" s="279"/>
      <c r="TKB131" s="279"/>
      <c r="TKC131" s="279"/>
      <c r="TKD131" s="279"/>
      <c r="TKE131" s="279"/>
      <c r="TKF131" s="279"/>
      <c r="TKG131" s="279"/>
      <c r="TKH131" s="279"/>
      <c r="TKI131" s="279"/>
      <c r="TKJ131" s="279"/>
      <c r="TKK131" s="279"/>
      <c r="TKL131" s="279"/>
      <c r="TKM131" s="279"/>
      <c r="TKN131" s="279"/>
      <c r="TKO131" s="279"/>
      <c r="TKP131" s="279"/>
      <c r="TKQ131" s="279"/>
      <c r="TKR131" s="279"/>
      <c r="TKS131" s="279"/>
      <c r="TKT131" s="279"/>
      <c r="TKU131" s="279"/>
      <c r="TKV131" s="279"/>
      <c r="TKW131" s="279"/>
      <c r="TKX131" s="279"/>
      <c r="TKY131" s="279"/>
      <c r="TKZ131" s="279"/>
      <c r="TLA131" s="279"/>
      <c r="TLB131" s="279"/>
      <c r="TLC131" s="279"/>
      <c r="TLD131" s="279"/>
      <c r="TLE131" s="279"/>
      <c r="TLF131" s="279"/>
      <c r="TLG131" s="279"/>
      <c r="TLH131" s="279"/>
      <c r="TLI131" s="279"/>
      <c r="TLJ131" s="279"/>
      <c r="TLK131" s="279"/>
      <c r="TLL131" s="279"/>
      <c r="TLM131" s="279"/>
      <c r="TLN131" s="279"/>
      <c r="TLO131" s="279"/>
      <c r="TLP131" s="279"/>
      <c r="TLQ131" s="279"/>
      <c r="TLR131" s="279"/>
      <c r="TLS131" s="279"/>
      <c r="TLT131" s="279"/>
      <c r="TLU131" s="279"/>
      <c r="TLV131" s="279"/>
      <c r="TLW131" s="279"/>
      <c r="TLX131" s="279"/>
      <c r="TLY131" s="279"/>
      <c r="TLZ131" s="279"/>
      <c r="TMA131" s="279"/>
      <c r="TMB131" s="279"/>
      <c r="TMC131" s="279"/>
      <c r="TMD131" s="279"/>
      <c r="TME131" s="279"/>
      <c r="TMF131" s="279"/>
      <c r="TMG131" s="279"/>
      <c r="TMH131" s="279"/>
      <c r="TMI131" s="279"/>
      <c r="TMJ131" s="279"/>
      <c r="TMK131" s="279"/>
      <c r="TML131" s="279"/>
      <c r="TMM131" s="279"/>
      <c r="TMN131" s="279"/>
      <c r="TMO131" s="279"/>
      <c r="TMP131" s="279"/>
      <c r="TMQ131" s="279"/>
      <c r="TMR131" s="279"/>
      <c r="TMS131" s="279"/>
      <c r="TMT131" s="279"/>
      <c r="TMU131" s="279"/>
      <c r="TMV131" s="279"/>
      <c r="TMW131" s="279"/>
      <c r="TMX131" s="279"/>
      <c r="TMY131" s="279"/>
      <c r="TMZ131" s="279"/>
      <c r="TNA131" s="279"/>
      <c r="TNB131" s="279"/>
      <c r="TNC131" s="279"/>
      <c r="TND131" s="279"/>
      <c r="TNE131" s="279"/>
      <c r="TNF131" s="279"/>
      <c r="TNG131" s="279"/>
      <c r="TNH131" s="279"/>
      <c r="TNI131" s="279"/>
      <c r="TNJ131" s="279"/>
      <c r="TNK131" s="279"/>
      <c r="TNL131" s="279"/>
      <c r="TNM131" s="279"/>
      <c r="TNN131" s="279"/>
      <c r="TNO131" s="279"/>
      <c r="TNP131" s="279"/>
      <c r="TNQ131" s="279"/>
      <c r="TNR131" s="279"/>
      <c r="TNS131" s="279"/>
      <c r="TNT131" s="279"/>
      <c r="TNU131" s="279"/>
      <c r="TNV131" s="279"/>
      <c r="TNW131" s="279"/>
      <c r="TNX131" s="279"/>
      <c r="TNY131" s="279"/>
      <c r="TNZ131" s="279"/>
      <c r="TOA131" s="279"/>
      <c r="TOB131" s="279"/>
      <c r="TOC131" s="279"/>
      <c r="TOD131" s="279"/>
      <c r="TOE131" s="279"/>
      <c r="TOF131" s="279"/>
      <c r="TOG131" s="279"/>
      <c r="TOH131" s="279"/>
      <c r="TOI131" s="279"/>
      <c r="TOJ131" s="279"/>
      <c r="TOK131" s="279"/>
      <c r="TOL131" s="279"/>
      <c r="TOM131" s="279"/>
      <c r="TON131" s="279"/>
      <c r="TOO131" s="279"/>
      <c r="TOP131" s="279"/>
      <c r="TOQ131" s="279"/>
      <c r="TOR131" s="279"/>
      <c r="TOS131" s="279"/>
      <c r="TOT131" s="279"/>
      <c r="TOU131" s="279"/>
      <c r="TOV131" s="279"/>
      <c r="TOW131" s="279"/>
      <c r="TOX131" s="279"/>
      <c r="TOY131" s="279"/>
      <c r="TOZ131" s="279"/>
      <c r="TPA131" s="279"/>
      <c r="TPB131" s="279"/>
      <c r="TPC131" s="279"/>
      <c r="TPD131" s="279"/>
      <c r="TPE131" s="279"/>
      <c r="TPF131" s="279"/>
      <c r="TPG131" s="279"/>
      <c r="TPH131" s="279"/>
      <c r="TPI131" s="279"/>
      <c r="TPJ131" s="279"/>
      <c r="TPK131" s="279"/>
      <c r="TPL131" s="279"/>
      <c r="TPM131" s="279"/>
      <c r="TPN131" s="279"/>
      <c r="TPO131" s="279"/>
      <c r="TPP131" s="279"/>
      <c r="TPQ131" s="279"/>
      <c r="TPR131" s="279"/>
      <c r="TPS131" s="279"/>
      <c r="TPT131" s="279"/>
      <c r="TPU131" s="279"/>
      <c r="TPV131" s="279"/>
      <c r="TPW131" s="279"/>
      <c r="TPX131" s="279"/>
      <c r="TPY131" s="279"/>
      <c r="TPZ131" s="279"/>
      <c r="TQA131" s="279"/>
      <c r="TQB131" s="279"/>
      <c r="TQC131" s="279"/>
      <c r="TQD131" s="279"/>
      <c r="TQE131" s="279"/>
      <c r="TQF131" s="279"/>
      <c r="TQG131" s="279"/>
      <c r="TQH131" s="279"/>
      <c r="TQI131" s="279"/>
      <c r="TQJ131" s="279"/>
      <c r="TQK131" s="279"/>
      <c r="TQL131" s="279"/>
      <c r="TQM131" s="279"/>
      <c r="TQN131" s="279"/>
      <c r="TQO131" s="279"/>
      <c r="TQP131" s="279"/>
      <c r="TQQ131" s="279"/>
      <c r="TQR131" s="279"/>
      <c r="TQS131" s="279"/>
      <c r="TQT131" s="279"/>
      <c r="TQU131" s="279"/>
      <c r="TQV131" s="279"/>
      <c r="TQW131" s="279"/>
      <c r="TQX131" s="279"/>
      <c r="TQY131" s="279"/>
      <c r="TQZ131" s="279"/>
      <c r="TRA131" s="279"/>
      <c r="TRB131" s="279"/>
      <c r="TRC131" s="279"/>
      <c r="TRD131" s="279"/>
      <c r="TRE131" s="279"/>
      <c r="TRF131" s="279"/>
      <c r="TRG131" s="279"/>
      <c r="TRH131" s="279"/>
      <c r="TRI131" s="279"/>
      <c r="TRJ131" s="279"/>
      <c r="TRK131" s="279"/>
      <c r="TRL131" s="279"/>
      <c r="TRM131" s="279"/>
      <c r="TRN131" s="279"/>
      <c r="TRO131" s="279"/>
      <c r="TRP131" s="279"/>
      <c r="TRQ131" s="279"/>
      <c r="TRR131" s="279"/>
      <c r="TRS131" s="279"/>
      <c r="TRT131" s="279"/>
      <c r="TRU131" s="279"/>
      <c r="TRV131" s="279"/>
      <c r="TRW131" s="279"/>
      <c r="TRX131" s="279"/>
      <c r="TRY131" s="279"/>
      <c r="TRZ131" s="279"/>
      <c r="TSA131" s="279"/>
      <c r="TSB131" s="279"/>
      <c r="TSC131" s="279"/>
      <c r="TSD131" s="279"/>
      <c r="TSE131" s="279"/>
      <c r="TSF131" s="279"/>
      <c r="TSG131" s="279"/>
      <c r="TSH131" s="279"/>
      <c r="TSI131" s="279"/>
      <c r="TSJ131" s="279"/>
      <c r="TSK131" s="279"/>
      <c r="TSL131" s="279"/>
      <c r="TSM131" s="279"/>
      <c r="TSN131" s="279"/>
      <c r="TSO131" s="279"/>
      <c r="TSP131" s="279"/>
      <c r="TSQ131" s="279"/>
      <c r="TSR131" s="279"/>
      <c r="TSS131" s="279"/>
      <c r="TST131" s="279"/>
      <c r="TSU131" s="279"/>
      <c r="TSV131" s="279"/>
      <c r="TSW131" s="279"/>
      <c r="TSX131" s="279"/>
      <c r="TSY131" s="279"/>
      <c r="TSZ131" s="279"/>
      <c r="TTA131" s="279"/>
      <c r="TTB131" s="279"/>
      <c r="TTC131" s="279"/>
      <c r="TTD131" s="279"/>
      <c r="TTE131" s="279"/>
      <c r="TTF131" s="279"/>
      <c r="TTG131" s="279"/>
      <c r="TTH131" s="279"/>
      <c r="TTI131" s="279"/>
      <c r="TTJ131" s="279"/>
      <c r="TTK131" s="279"/>
      <c r="TTL131" s="279"/>
      <c r="TTM131" s="279"/>
      <c r="TTN131" s="279"/>
      <c r="TTO131" s="279"/>
      <c r="TTP131" s="279"/>
      <c r="TTQ131" s="279"/>
      <c r="TTR131" s="279"/>
      <c r="TTS131" s="279"/>
      <c r="TTT131" s="279"/>
      <c r="TTU131" s="279"/>
      <c r="TTV131" s="279"/>
      <c r="TTW131" s="279"/>
      <c r="TTX131" s="279"/>
      <c r="TTY131" s="279"/>
      <c r="TTZ131" s="279"/>
      <c r="TUA131" s="279"/>
      <c r="TUB131" s="279"/>
      <c r="TUC131" s="279"/>
      <c r="TUD131" s="279"/>
      <c r="TUE131" s="279"/>
      <c r="TUF131" s="279"/>
      <c r="TUG131" s="279"/>
      <c r="TUH131" s="279"/>
      <c r="TUI131" s="279"/>
      <c r="TUJ131" s="279"/>
      <c r="TUK131" s="279"/>
      <c r="TUL131" s="279"/>
      <c r="TUM131" s="279"/>
      <c r="TUN131" s="279"/>
      <c r="TUO131" s="279"/>
      <c r="TUP131" s="279"/>
      <c r="TUQ131" s="279"/>
      <c r="TUR131" s="279"/>
      <c r="TUS131" s="279"/>
      <c r="TUT131" s="279"/>
      <c r="TUU131" s="279"/>
      <c r="TUV131" s="279"/>
      <c r="TUW131" s="279"/>
      <c r="TUX131" s="279"/>
      <c r="TUY131" s="279"/>
      <c r="TUZ131" s="279"/>
      <c r="TVA131" s="279"/>
      <c r="TVB131" s="279"/>
      <c r="TVC131" s="279"/>
      <c r="TVD131" s="279"/>
      <c r="TVE131" s="279"/>
      <c r="TVF131" s="279"/>
      <c r="TVG131" s="279"/>
      <c r="TVH131" s="279"/>
      <c r="TVI131" s="279"/>
      <c r="TVJ131" s="279"/>
      <c r="TVK131" s="279"/>
      <c r="TVL131" s="279"/>
      <c r="TVM131" s="279"/>
      <c r="TVN131" s="279"/>
      <c r="TVO131" s="279"/>
      <c r="TVP131" s="279"/>
      <c r="TVQ131" s="279"/>
      <c r="TVR131" s="279"/>
      <c r="TVS131" s="279"/>
      <c r="TVT131" s="279"/>
      <c r="TVU131" s="279"/>
      <c r="TVV131" s="279"/>
      <c r="TVW131" s="279"/>
      <c r="TVX131" s="279"/>
      <c r="TVY131" s="279"/>
      <c r="TVZ131" s="279"/>
      <c r="TWA131" s="279"/>
      <c r="TWB131" s="279"/>
      <c r="TWC131" s="279"/>
      <c r="TWD131" s="279"/>
      <c r="TWE131" s="279"/>
      <c r="TWF131" s="279"/>
      <c r="TWG131" s="279"/>
      <c r="TWH131" s="279"/>
      <c r="TWI131" s="279"/>
      <c r="TWJ131" s="279"/>
      <c r="TWK131" s="279"/>
      <c r="TWL131" s="279"/>
      <c r="TWM131" s="279"/>
      <c r="TWN131" s="279"/>
      <c r="TWO131" s="279"/>
      <c r="TWP131" s="279"/>
      <c r="TWQ131" s="279"/>
      <c r="TWR131" s="279"/>
      <c r="TWS131" s="279"/>
      <c r="TWT131" s="279"/>
      <c r="TWU131" s="279"/>
      <c r="TWV131" s="279"/>
      <c r="TWW131" s="279"/>
      <c r="TWX131" s="279"/>
      <c r="TWY131" s="279"/>
      <c r="TWZ131" s="279"/>
      <c r="TXA131" s="279"/>
      <c r="TXB131" s="279"/>
      <c r="TXC131" s="279"/>
      <c r="TXD131" s="279"/>
      <c r="TXE131" s="279"/>
      <c r="TXF131" s="279"/>
      <c r="TXG131" s="279"/>
      <c r="TXH131" s="279"/>
      <c r="TXI131" s="279"/>
      <c r="TXJ131" s="279"/>
      <c r="TXK131" s="279"/>
      <c r="TXL131" s="279"/>
      <c r="TXM131" s="279"/>
      <c r="TXN131" s="279"/>
      <c r="TXO131" s="279"/>
      <c r="TXP131" s="279"/>
      <c r="TXQ131" s="279"/>
      <c r="TXR131" s="279"/>
      <c r="TXS131" s="279"/>
      <c r="TXT131" s="279"/>
      <c r="TXU131" s="279"/>
      <c r="TXV131" s="279"/>
      <c r="TXW131" s="279"/>
      <c r="TXX131" s="279"/>
      <c r="TXY131" s="279"/>
      <c r="TXZ131" s="279"/>
      <c r="TYA131" s="279"/>
      <c r="TYB131" s="279"/>
      <c r="TYC131" s="279"/>
      <c r="TYD131" s="279"/>
      <c r="TYE131" s="279"/>
      <c r="TYF131" s="279"/>
      <c r="TYG131" s="279"/>
      <c r="TYH131" s="279"/>
      <c r="TYI131" s="279"/>
      <c r="TYJ131" s="279"/>
      <c r="TYK131" s="279"/>
      <c r="TYL131" s="279"/>
      <c r="TYM131" s="279"/>
      <c r="TYN131" s="279"/>
      <c r="TYO131" s="279"/>
      <c r="TYP131" s="279"/>
      <c r="TYQ131" s="279"/>
      <c r="TYR131" s="279"/>
      <c r="TYS131" s="279"/>
      <c r="TYT131" s="279"/>
      <c r="TYU131" s="279"/>
      <c r="TYV131" s="279"/>
      <c r="TYW131" s="279"/>
      <c r="TYX131" s="279"/>
      <c r="TYY131" s="279"/>
      <c r="TYZ131" s="279"/>
      <c r="TZA131" s="279"/>
      <c r="TZB131" s="279"/>
      <c r="TZC131" s="279"/>
      <c r="TZD131" s="279"/>
      <c r="TZE131" s="279"/>
      <c r="TZF131" s="279"/>
      <c r="TZG131" s="279"/>
      <c r="TZH131" s="279"/>
      <c r="TZI131" s="279"/>
      <c r="TZJ131" s="279"/>
      <c r="TZK131" s="279"/>
      <c r="TZL131" s="279"/>
      <c r="TZM131" s="279"/>
      <c r="TZN131" s="279"/>
      <c r="TZO131" s="279"/>
      <c r="TZP131" s="279"/>
      <c r="TZQ131" s="279"/>
      <c r="TZR131" s="279"/>
      <c r="TZS131" s="279"/>
      <c r="TZT131" s="279"/>
      <c r="TZU131" s="279"/>
      <c r="TZV131" s="279"/>
      <c r="TZW131" s="279"/>
      <c r="TZX131" s="279"/>
      <c r="TZY131" s="279"/>
      <c r="TZZ131" s="279"/>
      <c r="UAA131" s="279"/>
      <c r="UAB131" s="279"/>
      <c r="UAC131" s="279"/>
      <c r="UAD131" s="279"/>
      <c r="UAE131" s="279"/>
      <c r="UAF131" s="279"/>
      <c r="UAG131" s="279"/>
      <c r="UAH131" s="279"/>
      <c r="UAI131" s="279"/>
      <c r="UAJ131" s="279"/>
      <c r="UAK131" s="279"/>
      <c r="UAL131" s="279"/>
      <c r="UAM131" s="279"/>
      <c r="UAN131" s="279"/>
      <c r="UAO131" s="279"/>
      <c r="UAP131" s="279"/>
      <c r="UAQ131" s="279"/>
      <c r="UAR131" s="279"/>
      <c r="UAS131" s="279"/>
      <c r="UAT131" s="279"/>
      <c r="UAU131" s="279"/>
      <c r="UAV131" s="279"/>
      <c r="UAW131" s="279"/>
      <c r="UAX131" s="279"/>
      <c r="UAY131" s="279"/>
      <c r="UAZ131" s="279"/>
      <c r="UBA131" s="279"/>
      <c r="UBB131" s="279"/>
      <c r="UBC131" s="279"/>
      <c r="UBD131" s="279"/>
      <c r="UBE131" s="279"/>
      <c r="UBF131" s="279"/>
      <c r="UBG131" s="279"/>
      <c r="UBH131" s="279"/>
      <c r="UBI131" s="279"/>
      <c r="UBJ131" s="279"/>
      <c r="UBK131" s="279"/>
      <c r="UBL131" s="279"/>
      <c r="UBM131" s="279"/>
      <c r="UBN131" s="279"/>
      <c r="UBO131" s="279"/>
      <c r="UBP131" s="279"/>
      <c r="UBQ131" s="279"/>
      <c r="UBR131" s="279"/>
      <c r="UBS131" s="279"/>
      <c r="UBT131" s="279"/>
      <c r="UBU131" s="279"/>
      <c r="UBV131" s="279"/>
      <c r="UBW131" s="279"/>
      <c r="UBX131" s="279"/>
      <c r="UBY131" s="279"/>
      <c r="UBZ131" s="279"/>
      <c r="UCA131" s="279"/>
      <c r="UCB131" s="279"/>
      <c r="UCC131" s="279"/>
      <c r="UCD131" s="279"/>
      <c r="UCE131" s="279"/>
      <c r="UCF131" s="279"/>
      <c r="UCG131" s="279"/>
      <c r="UCH131" s="279"/>
      <c r="UCI131" s="279"/>
      <c r="UCJ131" s="279"/>
      <c r="UCK131" s="279"/>
      <c r="UCL131" s="279"/>
      <c r="UCM131" s="279"/>
      <c r="UCN131" s="279"/>
      <c r="UCO131" s="279"/>
      <c r="UCP131" s="279"/>
      <c r="UCQ131" s="279"/>
      <c r="UCR131" s="279"/>
      <c r="UCS131" s="279"/>
      <c r="UCT131" s="279"/>
      <c r="UCU131" s="279"/>
      <c r="UCV131" s="279"/>
      <c r="UCW131" s="279"/>
      <c r="UCX131" s="279"/>
      <c r="UCY131" s="279"/>
      <c r="UCZ131" s="279"/>
      <c r="UDA131" s="279"/>
      <c r="UDB131" s="279"/>
      <c r="UDC131" s="279"/>
      <c r="UDD131" s="279"/>
      <c r="UDE131" s="279"/>
      <c r="UDF131" s="279"/>
      <c r="UDG131" s="279"/>
      <c r="UDH131" s="279"/>
      <c r="UDI131" s="279"/>
      <c r="UDJ131" s="279"/>
      <c r="UDK131" s="279"/>
      <c r="UDL131" s="279"/>
      <c r="UDM131" s="279"/>
      <c r="UDN131" s="279"/>
      <c r="UDO131" s="279"/>
      <c r="UDP131" s="279"/>
      <c r="UDQ131" s="279"/>
      <c r="UDR131" s="279"/>
      <c r="UDS131" s="279"/>
      <c r="UDT131" s="279"/>
      <c r="UDU131" s="279"/>
      <c r="UDV131" s="279"/>
      <c r="UDW131" s="279"/>
      <c r="UDX131" s="279"/>
      <c r="UDY131" s="279"/>
      <c r="UDZ131" s="279"/>
      <c r="UEA131" s="279"/>
      <c r="UEB131" s="279"/>
      <c r="UEC131" s="279"/>
      <c r="UED131" s="279"/>
      <c r="UEE131" s="279"/>
      <c r="UEF131" s="279"/>
      <c r="UEG131" s="279"/>
      <c r="UEH131" s="279"/>
      <c r="UEI131" s="279"/>
      <c r="UEJ131" s="279"/>
      <c r="UEK131" s="279"/>
      <c r="UEL131" s="279"/>
      <c r="UEM131" s="279"/>
      <c r="UEN131" s="279"/>
      <c r="UEO131" s="279"/>
      <c r="UEP131" s="279"/>
      <c r="UEQ131" s="279"/>
      <c r="UER131" s="279"/>
      <c r="UES131" s="279"/>
      <c r="UET131" s="279"/>
      <c r="UEU131" s="279"/>
      <c r="UEV131" s="279"/>
      <c r="UEW131" s="279"/>
      <c r="UEX131" s="279"/>
      <c r="UEY131" s="279"/>
      <c r="UEZ131" s="279"/>
      <c r="UFA131" s="279"/>
      <c r="UFB131" s="279"/>
      <c r="UFC131" s="279"/>
      <c r="UFD131" s="279"/>
      <c r="UFE131" s="279"/>
      <c r="UFF131" s="279"/>
      <c r="UFG131" s="279"/>
      <c r="UFH131" s="279"/>
      <c r="UFI131" s="279"/>
      <c r="UFJ131" s="279"/>
      <c r="UFK131" s="279"/>
      <c r="UFL131" s="279"/>
      <c r="UFM131" s="279"/>
      <c r="UFN131" s="279"/>
      <c r="UFO131" s="279"/>
      <c r="UFP131" s="279"/>
      <c r="UFQ131" s="279"/>
      <c r="UFR131" s="279"/>
      <c r="UFS131" s="279"/>
      <c r="UFT131" s="279"/>
      <c r="UFU131" s="279"/>
      <c r="UFV131" s="279"/>
      <c r="UFW131" s="279"/>
      <c r="UFX131" s="279"/>
      <c r="UFY131" s="279"/>
      <c r="UFZ131" s="279"/>
      <c r="UGA131" s="279"/>
      <c r="UGB131" s="279"/>
      <c r="UGC131" s="279"/>
      <c r="UGD131" s="279"/>
      <c r="UGE131" s="279"/>
      <c r="UGF131" s="279"/>
      <c r="UGG131" s="279"/>
      <c r="UGH131" s="279"/>
      <c r="UGI131" s="279"/>
      <c r="UGJ131" s="279"/>
      <c r="UGK131" s="279"/>
      <c r="UGL131" s="279"/>
      <c r="UGM131" s="279"/>
      <c r="UGN131" s="279"/>
      <c r="UGO131" s="279"/>
      <c r="UGP131" s="279"/>
      <c r="UGQ131" s="279"/>
      <c r="UGR131" s="279"/>
      <c r="UGS131" s="279"/>
      <c r="UGT131" s="279"/>
      <c r="UGU131" s="279"/>
      <c r="UGV131" s="279"/>
      <c r="UGW131" s="279"/>
      <c r="UGX131" s="279"/>
      <c r="UGY131" s="279"/>
      <c r="UGZ131" s="279"/>
      <c r="UHA131" s="279"/>
      <c r="UHB131" s="279"/>
      <c r="UHC131" s="279"/>
      <c r="UHD131" s="279"/>
      <c r="UHE131" s="279"/>
      <c r="UHF131" s="279"/>
      <c r="UHG131" s="279"/>
      <c r="UHH131" s="279"/>
      <c r="UHI131" s="279"/>
      <c r="UHJ131" s="279"/>
      <c r="UHK131" s="279"/>
      <c r="UHL131" s="279"/>
      <c r="UHM131" s="279"/>
      <c r="UHN131" s="279"/>
      <c r="UHO131" s="279"/>
      <c r="UHP131" s="279"/>
      <c r="UHQ131" s="279"/>
      <c r="UHR131" s="279"/>
      <c r="UHS131" s="279"/>
      <c r="UHT131" s="279"/>
      <c r="UHU131" s="279"/>
      <c r="UHV131" s="279"/>
      <c r="UHW131" s="279"/>
      <c r="UHX131" s="279"/>
      <c r="UHY131" s="279"/>
      <c r="UHZ131" s="279"/>
      <c r="UIA131" s="279"/>
      <c r="UIB131" s="279"/>
      <c r="UIC131" s="279"/>
      <c r="UID131" s="279"/>
      <c r="UIE131" s="279"/>
      <c r="UIF131" s="279"/>
      <c r="UIG131" s="279"/>
      <c r="UIH131" s="279"/>
      <c r="UII131" s="279"/>
      <c r="UIJ131" s="279"/>
      <c r="UIK131" s="279"/>
      <c r="UIL131" s="279"/>
      <c r="UIM131" s="279"/>
      <c r="UIN131" s="279"/>
      <c r="UIO131" s="279"/>
      <c r="UIP131" s="279"/>
      <c r="UIQ131" s="279"/>
      <c r="UIR131" s="279"/>
      <c r="UIS131" s="279"/>
      <c r="UIT131" s="279"/>
      <c r="UIU131" s="279"/>
      <c r="UIV131" s="279"/>
      <c r="UIW131" s="279"/>
      <c r="UIX131" s="279"/>
      <c r="UIY131" s="279"/>
      <c r="UIZ131" s="279"/>
      <c r="UJA131" s="279"/>
      <c r="UJB131" s="279"/>
      <c r="UJC131" s="279"/>
      <c r="UJD131" s="279"/>
      <c r="UJE131" s="279"/>
      <c r="UJF131" s="279"/>
      <c r="UJG131" s="279"/>
      <c r="UJH131" s="279"/>
      <c r="UJI131" s="279"/>
      <c r="UJJ131" s="279"/>
      <c r="UJK131" s="279"/>
      <c r="UJL131" s="279"/>
      <c r="UJM131" s="279"/>
      <c r="UJN131" s="279"/>
      <c r="UJO131" s="279"/>
      <c r="UJP131" s="279"/>
      <c r="UJQ131" s="279"/>
      <c r="UJR131" s="279"/>
      <c r="UJS131" s="279"/>
      <c r="UJT131" s="279"/>
      <c r="UJU131" s="279"/>
      <c r="UJV131" s="279"/>
      <c r="UJW131" s="279"/>
      <c r="UJX131" s="279"/>
      <c r="UJY131" s="279"/>
      <c r="UJZ131" s="279"/>
      <c r="UKA131" s="279"/>
      <c r="UKB131" s="279"/>
      <c r="UKC131" s="279"/>
      <c r="UKD131" s="279"/>
      <c r="UKE131" s="279"/>
      <c r="UKF131" s="279"/>
      <c r="UKG131" s="279"/>
      <c r="UKH131" s="279"/>
      <c r="UKI131" s="279"/>
      <c r="UKJ131" s="279"/>
      <c r="UKK131" s="279"/>
      <c r="UKL131" s="279"/>
      <c r="UKM131" s="279"/>
      <c r="UKN131" s="279"/>
      <c r="UKO131" s="279"/>
      <c r="UKP131" s="279"/>
      <c r="UKQ131" s="279"/>
      <c r="UKR131" s="279"/>
      <c r="UKS131" s="279"/>
      <c r="UKT131" s="279"/>
      <c r="UKU131" s="279"/>
      <c r="UKV131" s="279"/>
      <c r="UKW131" s="279"/>
      <c r="UKX131" s="279"/>
      <c r="UKY131" s="279"/>
      <c r="UKZ131" s="279"/>
      <c r="ULA131" s="279"/>
      <c r="ULB131" s="279"/>
      <c r="ULC131" s="279"/>
      <c r="ULD131" s="279"/>
      <c r="ULE131" s="279"/>
      <c r="ULF131" s="279"/>
      <c r="ULG131" s="279"/>
      <c r="ULH131" s="279"/>
      <c r="ULI131" s="279"/>
      <c r="ULJ131" s="279"/>
      <c r="ULK131" s="279"/>
      <c r="ULL131" s="279"/>
      <c r="ULM131" s="279"/>
      <c r="ULN131" s="279"/>
      <c r="ULO131" s="279"/>
      <c r="ULP131" s="279"/>
      <c r="ULQ131" s="279"/>
      <c r="ULR131" s="279"/>
      <c r="ULS131" s="279"/>
      <c r="ULT131" s="279"/>
      <c r="ULU131" s="279"/>
      <c r="ULV131" s="279"/>
      <c r="ULW131" s="279"/>
      <c r="ULX131" s="279"/>
      <c r="ULY131" s="279"/>
      <c r="ULZ131" s="279"/>
      <c r="UMA131" s="279"/>
      <c r="UMB131" s="279"/>
      <c r="UMC131" s="279"/>
      <c r="UMD131" s="279"/>
      <c r="UME131" s="279"/>
      <c r="UMF131" s="279"/>
      <c r="UMG131" s="279"/>
      <c r="UMH131" s="279"/>
      <c r="UMI131" s="279"/>
      <c r="UMJ131" s="279"/>
      <c r="UMK131" s="279"/>
      <c r="UML131" s="279"/>
      <c r="UMM131" s="279"/>
      <c r="UMN131" s="279"/>
      <c r="UMO131" s="279"/>
      <c r="UMP131" s="279"/>
      <c r="UMQ131" s="279"/>
      <c r="UMR131" s="279"/>
      <c r="UMS131" s="279"/>
      <c r="UMT131" s="279"/>
      <c r="UMU131" s="279"/>
      <c r="UMV131" s="279"/>
      <c r="UMW131" s="279"/>
      <c r="UMX131" s="279"/>
      <c r="UMY131" s="279"/>
      <c r="UMZ131" s="279"/>
      <c r="UNA131" s="279"/>
      <c r="UNB131" s="279"/>
      <c r="UNC131" s="279"/>
      <c r="UND131" s="279"/>
      <c r="UNE131" s="279"/>
      <c r="UNF131" s="279"/>
      <c r="UNG131" s="279"/>
      <c r="UNH131" s="279"/>
      <c r="UNI131" s="279"/>
      <c r="UNJ131" s="279"/>
      <c r="UNK131" s="279"/>
      <c r="UNL131" s="279"/>
      <c r="UNM131" s="279"/>
      <c r="UNN131" s="279"/>
      <c r="UNO131" s="279"/>
      <c r="UNP131" s="279"/>
      <c r="UNQ131" s="279"/>
      <c r="UNR131" s="279"/>
      <c r="UNS131" s="279"/>
      <c r="UNT131" s="279"/>
      <c r="UNU131" s="279"/>
      <c r="UNV131" s="279"/>
      <c r="UNW131" s="279"/>
      <c r="UNX131" s="279"/>
      <c r="UNY131" s="279"/>
      <c r="UNZ131" s="279"/>
      <c r="UOA131" s="279"/>
      <c r="UOB131" s="279"/>
      <c r="UOC131" s="279"/>
      <c r="UOD131" s="279"/>
      <c r="UOE131" s="279"/>
      <c r="UOF131" s="279"/>
      <c r="UOG131" s="279"/>
      <c r="UOH131" s="279"/>
      <c r="UOI131" s="279"/>
      <c r="UOJ131" s="279"/>
      <c r="UOK131" s="279"/>
      <c r="UOL131" s="279"/>
      <c r="UOM131" s="279"/>
      <c r="UON131" s="279"/>
      <c r="UOO131" s="279"/>
      <c r="UOP131" s="279"/>
      <c r="UOQ131" s="279"/>
      <c r="UOR131" s="279"/>
      <c r="UOS131" s="279"/>
      <c r="UOT131" s="279"/>
      <c r="UOU131" s="279"/>
      <c r="UOV131" s="279"/>
      <c r="UOW131" s="279"/>
      <c r="UOX131" s="279"/>
      <c r="UOY131" s="279"/>
      <c r="UOZ131" s="279"/>
      <c r="UPA131" s="279"/>
      <c r="UPB131" s="279"/>
      <c r="UPC131" s="279"/>
      <c r="UPD131" s="279"/>
      <c r="UPE131" s="279"/>
      <c r="UPF131" s="279"/>
      <c r="UPG131" s="279"/>
      <c r="UPH131" s="279"/>
      <c r="UPI131" s="279"/>
      <c r="UPJ131" s="279"/>
      <c r="UPK131" s="279"/>
      <c r="UPL131" s="279"/>
      <c r="UPM131" s="279"/>
      <c r="UPN131" s="279"/>
      <c r="UPO131" s="279"/>
      <c r="UPP131" s="279"/>
      <c r="UPQ131" s="279"/>
      <c r="UPR131" s="279"/>
      <c r="UPS131" s="279"/>
      <c r="UPT131" s="279"/>
      <c r="UPU131" s="279"/>
      <c r="UPV131" s="279"/>
      <c r="UPW131" s="279"/>
      <c r="UPX131" s="279"/>
      <c r="UPY131" s="279"/>
      <c r="UPZ131" s="279"/>
      <c r="UQA131" s="279"/>
      <c r="UQB131" s="279"/>
      <c r="UQC131" s="279"/>
      <c r="UQD131" s="279"/>
      <c r="UQE131" s="279"/>
      <c r="UQF131" s="279"/>
      <c r="UQG131" s="279"/>
      <c r="UQH131" s="279"/>
      <c r="UQI131" s="279"/>
      <c r="UQJ131" s="279"/>
      <c r="UQK131" s="279"/>
      <c r="UQL131" s="279"/>
      <c r="UQM131" s="279"/>
      <c r="UQN131" s="279"/>
      <c r="UQO131" s="279"/>
      <c r="UQP131" s="279"/>
      <c r="UQQ131" s="279"/>
      <c r="UQR131" s="279"/>
      <c r="UQS131" s="279"/>
      <c r="UQT131" s="279"/>
      <c r="UQU131" s="279"/>
      <c r="UQV131" s="279"/>
      <c r="UQW131" s="279"/>
      <c r="UQX131" s="279"/>
      <c r="UQY131" s="279"/>
      <c r="UQZ131" s="279"/>
      <c r="URA131" s="279"/>
      <c r="URB131" s="279"/>
      <c r="URC131" s="279"/>
      <c r="URD131" s="279"/>
      <c r="URE131" s="279"/>
      <c r="URF131" s="279"/>
      <c r="URG131" s="279"/>
      <c r="URH131" s="279"/>
      <c r="URI131" s="279"/>
      <c r="URJ131" s="279"/>
      <c r="URK131" s="279"/>
      <c r="URL131" s="279"/>
      <c r="URM131" s="279"/>
      <c r="URN131" s="279"/>
      <c r="URO131" s="279"/>
      <c r="URP131" s="279"/>
      <c r="URQ131" s="279"/>
      <c r="URR131" s="279"/>
      <c r="URS131" s="279"/>
      <c r="URT131" s="279"/>
      <c r="URU131" s="279"/>
      <c r="URV131" s="279"/>
      <c r="URW131" s="279"/>
      <c r="URX131" s="279"/>
      <c r="URY131" s="279"/>
      <c r="URZ131" s="279"/>
      <c r="USA131" s="279"/>
      <c r="USB131" s="279"/>
      <c r="USC131" s="279"/>
      <c r="USD131" s="279"/>
      <c r="USE131" s="279"/>
      <c r="USF131" s="279"/>
      <c r="USG131" s="279"/>
      <c r="USH131" s="279"/>
      <c r="USI131" s="279"/>
      <c r="USJ131" s="279"/>
      <c r="USK131" s="279"/>
      <c r="USL131" s="279"/>
      <c r="USM131" s="279"/>
      <c r="USN131" s="279"/>
      <c r="USO131" s="279"/>
      <c r="USP131" s="279"/>
      <c r="USQ131" s="279"/>
      <c r="USR131" s="279"/>
      <c r="USS131" s="279"/>
      <c r="UST131" s="279"/>
      <c r="USU131" s="279"/>
      <c r="USV131" s="279"/>
      <c r="USW131" s="279"/>
      <c r="USX131" s="279"/>
      <c r="USY131" s="279"/>
      <c r="USZ131" s="279"/>
      <c r="UTA131" s="279"/>
      <c r="UTB131" s="279"/>
      <c r="UTC131" s="279"/>
      <c r="UTD131" s="279"/>
      <c r="UTE131" s="279"/>
      <c r="UTF131" s="279"/>
      <c r="UTG131" s="279"/>
      <c r="UTH131" s="279"/>
      <c r="UTI131" s="279"/>
      <c r="UTJ131" s="279"/>
      <c r="UTK131" s="279"/>
      <c r="UTL131" s="279"/>
      <c r="UTM131" s="279"/>
      <c r="UTN131" s="279"/>
      <c r="UTO131" s="279"/>
      <c r="UTP131" s="279"/>
      <c r="UTQ131" s="279"/>
      <c r="UTR131" s="279"/>
      <c r="UTS131" s="279"/>
      <c r="UTT131" s="279"/>
      <c r="UTU131" s="279"/>
      <c r="UTV131" s="279"/>
      <c r="UTW131" s="279"/>
      <c r="UTX131" s="279"/>
      <c r="UTY131" s="279"/>
      <c r="UTZ131" s="279"/>
      <c r="UUA131" s="279"/>
      <c r="UUB131" s="279"/>
      <c r="UUC131" s="279"/>
      <c r="UUD131" s="279"/>
      <c r="UUE131" s="279"/>
      <c r="UUF131" s="279"/>
      <c r="UUG131" s="279"/>
      <c r="UUH131" s="279"/>
      <c r="UUI131" s="279"/>
      <c r="UUJ131" s="279"/>
      <c r="UUK131" s="279"/>
      <c r="UUL131" s="279"/>
      <c r="UUM131" s="279"/>
      <c r="UUN131" s="279"/>
      <c r="UUO131" s="279"/>
      <c r="UUP131" s="279"/>
      <c r="UUQ131" s="279"/>
      <c r="UUR131" s="279"/>
      <c r="UUS131" s="279"/>
      <c r="UUT131" s="279"/>
      <c r="UUU131" s="279"/>
      <c r="UUV131" s="279"/>
      <c r="UUW131" s="279"/>
      <c r="UUX131" s="279"/>
      <c r="UUY131" s="279"/>
      <c r="UUZ131" s="279"/>
      <c r="UVA131" s="279"/>
      <c r="UVB131" s="279"/>
      <c r="UVC131" s="279"/>
      <c r="UVD131" s="279"/>
      <c r="UVE131" s="279"/>
      <c r="UVF131" s="279"/>
      <c r="UVG131" s="279"/>
      <c r="UVH131" s="279"/>
      <c r="UVI131" s="279"/>
      <c r="UVJ131" s="279"/>
      <c r="UVK131" s="279"/>
      <c r="UVL131" s="279"/>
      <c r="UVM131" s="279"/>
      <c r="UVN131" s="279"/>
      <c r="UVO131" s="279"/>
      <c r="UVP131" s="279"/>
      <c r="UVQ131" s="279"/>
      <c r="UVR131" s="279"/>
      <c r="UVS131" s="279"/>
      <c r="UVT131" s="279"/>
      <c r="UVU131" s="279"/>
      <c r="UVV131" s="279"/>
      <c r="UVW131" s="279"/>
      <c r="UVX131" s="279"/>
      <c r="UVY131" s="279"/>
      <c r="UVZ131" s="279"/>
      <c r="UWA131" s="279"/>
      <c r="UWB131" s="279"/>
      <c r="UWC131" s="279"/>
      <c r="UWD131" s="279"/>
      <c r="UWE131" s="279"/>
      <c r="UWF131" s="279"/>
      <c r="UWG131" s="279"/>
      <c r="UWH131" s="279"/>
      <c r="UWI131" s="279"/>
      <c r="UWJ131" s="279"/>
      <c r="UWK131" s="279"/>
      <c r="UWL131" s="279"/>
      <c r="UWM131" s="279"/>
      <c r="UWN131" s="279"/>
      <c r="UWO131" s="279"/>
      <c r="UWP131" s="279"/>
      <c r="UWQ131" s="279"/>
      <c r="UWR131" s="279"/>
      <c r="UWS131" s="279"/>
      <c r="UWT131" s="279"/>
      <c r="UWU131" s="279"/>
      <c r="UWV131" s="279"/>
      <c r="UWW131" s="279"/>
      <c r="UWX131" s="279"/>
      <c r="UWY131" s="279"/>
      <c r="UWZ131" s="279"/>
      <c r="UXA131" s="279"/>
      <c r="UXB131" s="279"/>
      <c r="UXC131" s="279"/>
      <c r="UXD131" s="279"/>
      <c r="UXE131" s="279"/>
      <c r="UXF131" s="279"/>
      <c r="UXG131" s="279"/>
      <c r="UXH131" s="279"/>
      <c r="UXI131" s="279"/>
      <c r="UXJ131" s="279"/>
      <c r="UXK131" s="279"/>
      <c r="UXL131" s="279"/>
      <c r="UXM131" s="279"/>
      <c r="UXN131" s="279"/>
      <c r="UXO131" s="279"/>
      <c r="UXP131" s="279"/>
      <c r="UXQ131" s="279"/>
      <c r="UXR131" s="279"/>
      <c r="UXS131" s="279"/>
      <c r="UXT131" s="279"/>
      <c r="UXU131" s="279"/>
      <c r="UXV131" s="279"/>
      <c r="UXW131" s="279"/>
      <c r="UXX131" s="279"/>
      <c r="UXY131" s="279"/>
      <c r="UXZ131" s="279"/>
      <c r="UYA131" s="279"/>
      <c r="UYB131" s="279"/>
      <c r="UYC131" s="279"/>
      <c r="UYD131" s="279"/>
      <c r="UYE131" s="279"/>
      <c r="UYF131" s="279"/>
      <c r="UYG131" s="279"/>
      <c r="UYH131" s="279"/>
      <c r="UYI131" s="279"/>
      <c r="UYJ131" s="279"/>
      <c r="UYK131" s="279"/>
      <c r="UYL131" s="279"/>
      <c r="UYM131" s="279"/>
      <c r="UYN131" s="279"/>
      <c r="UYO131" s="279"/>
      <c r="UYP131" s="279"/>
      <c r="UYQ131" s="279"/>
      <c r="UYR131" s="279"/>
      <c r="UYS131" s="279"/>
      <c r="UYT131" s="279"/>
      <c r="UYU131" s="279"/>
      <c r="UYV131" s="279"/>
      <c r="UYW131" s="279"/>
      <c r="UYX131" s="279"/>
      <c r="UYY131" s="279"/>
      <c r="UYZ131" s="279"/>
      <c r="UZA131" s="279"/>
      <c r="UZB131" s="279"/>
      <c r="UZC131" s="279"/>
      <c r="UZD131" s="279"/>
      <c r="UZE131" s="279"/>
      <c r="UZF131" s="279"/>
      <c r="UZG131" s="279"/>
      <c r="UZH131" s="279"/>
      <c r="UZI131" s="279"/>
      <c r="UZJ131" s="279"/>
      <c r="UZK131" s="279"/>
      <c r="UZL131" s="279"/>
      <c r="UZM131" s="279"/>
      <c r="UZN131" s="279"/>
      <c r="UZO131" s="279"/>
      <c r="UZP131" s="279"/>
      <c r="UZQ131" s="279"/>
      <c r="UZR131" s="279"/>
      <c r="UZS131" s="279"/>
      <c r="UZT131" s="279"/>
      <c r="UZU131" s="279"/>
      <c r="UZV131" s="279"/>
      <c r="UZW131" s="279"/>
      <c r="UZX131" s="279"/>
      <c r="UZY131" s="279"/>
      <c r="UZZ131" s="279"/>
      <c r="VAA131" s="279"/>
      <c r="VAB131" s="279"/>
      <c r="VAC131" s="279"/>
      <c r="VAD131" s="279"/>
      <c r="VAE131" s="279"/>
      <c r="VAF131" s="279"/>
      <c r="VAG131" s="279"/>
      <c r="VAH131" s="279"/>
      <c r="VAI131" s="279"/>
      <c r="VAJ131" s="279"/>
      <c r="VAK131" s="279"/>
      <c r="VAL131" s="279"/>
      <c r="VAM131" s="279"/>
      <c r="VAN131" s="279"/>
      <c r="VAO131" s="279"/>
      <c r="VAP131" s="279"/>
      <c r="VAQ131" s="279"/>
      <c r="VAR131" s="279"/>
      <c r="VAS131" s="279"/>
      <c r="VAT131" s="279"/>
      <c r="VAU131" s="279"/>
      <c r="VAV131" s="279"/>
      <c r="VAW131" s="279"/>
      <c r="VAX131" s="279"/>
      <c r="VAY131" s="279"/>
      <c r="VAZ131" s="279"/>
      <c r="VBA131" s="279"/>
      <c r="VBB131" s="279"/>
      <c r="VBC131" s="279"/>
      <c r="VBD131" s="279"/>
      <c r="VBE131" s="279"/>
      <c r="VBF131" s="279"/>
      <c r="VBG131" s="279"/>
      <c r="VBH131" s="279"/>
      <c r="VBI131" s="279"/>
      <c r="VBJ131" s="279"/>
      <c r="VBK131" s="279"/>
      <c r="VBL131" s="279"/>
      <c r="VBM131" s="279"/>
      <c r="VBN131" s="279"/>
      <c r="VBO131" s="279"/>
      <c r="VBP131" s="279"/>
      <c r="VBQ131" s="279"/>
      <c r="VBR131" s="279"/>
      <c r="VBS131" s="279"/>
      <c r="VBT131" s="279"/>
      <c r="VBU131" s="279"/>
      <c r="VBV131" s="279"/>
      <c r="VBW131" s="279"/>
      <c r="VBX131" s="279"/>
      <c r="VBY131" s="279"/>
      <c r="VBZ131" s="279"/>
      <c r="VCA131" s="279"/>
      <c r="VCB131" s="279"/>
      <c r="VCC131" s="279"/>
      <c r="VCD131" s="279"/>
      <c r="VCE131" s="279"/>
      <c r="VCF131" s="279"/>
      <c r="VCG131" s="279"/>
      <c r="VCH131" s="279"/>
      <c r="VCI131" s="279"/>
      <c r="VCJ131" s="279"/>
      <c r="VCK131" s="279"/>
      <c r="VCL131" s="279"/>
      <c r="VCM131" s="279"/>
      <c r="VCN131" s="279"/>
      <c r="VCO131" s="279"/>
      <c r="VCP131" s="279"/>
      <c r="VCQ131" s="279"/>
      <c r="VCR131" s="279"/>
      <c r="VCS131" s="279"/>
      <c r="VCT131" s="279"/>
      <c r="VCU131" s="279"/>
      <c r="VCV131" s="279"/>
      <c r="VCW131" s="279"/>
      <c r="VCX131" s="279"/>
      <c r="VCY131" s="279"/>
      <c r="VCZ131" s="279"/>
      <c r="VDA131" s="279"/>
      <c r="VDB131" s="279"/>
      <c r="VDC131" s="279"/>
      <c r="VDD131" s="279"/>
      <c r="VDE131" s="279"/>
      <c r="VDF131" s="279"/>
      <c r="VDG131" s="279"/>
      <c r="VDH131" s="279"/>
      <c r="VDI131" s="279"/>
      <c r="VDJ131" s="279"/>
      <c r="VDK131" s="279"/>
      <c r="VDL131" s="279"/>
      <c r="VDM131" s="279"/>
      <c r="VDN131" s="279"/>
      <c r="VDO131" s="279"/>
      <c r="VDP131" s="279"/>
      <c r="VDQ131" s="279"/>
      <c r="VDR131" s="279"/>
      <c r="VDS131" s="279"/>
      <c r="VDT131" s="279"/>
      <c r="VDU131" s="279"/>
      <c r="VDV131" s="279"/>
      <c r="VDW131" s="279"/>
      <c r="VDX131" s="279"/>
      <c r="VDY131" s="279"/>
      <c r="VDZ131" s="279"/>
      <c r="VEA131" s="279"/>
      <c r="VEB131" s="279"/>
      <c r="VEC131" s="279"/>
      <c r="VED131" s="279"/>
      <c r="VEE131" s="279"/>
      <c r="VEF131" s="279"/>
      <c r="VEG131" s="279"/>
      <c r="VEH131" s="279"/>
      <c r="VEI131" s="279"/>
      <c r="VEJ131" s="279"/>
      <c r="VEK131" s="279"/>
      <c r="VEL131" s="279"/>
      <c r="VEM131" s="279"/>
      <c r="VEN131" s="279"/>
      <c r="VEO131" s="279"/>
      <c r="VEP131" s="279"/>
      <c r="VEQ131" s="279"/>
      <c r="VER131" s="279"/>
      <c r="VES131" s="279"/>
      <c r="VET131" s="279"/>
      <c r="VEU131" s="279"/>
      <c r="VEV131" s="279"/>
      <c r="VEW131" s="279"/>
      <c r="VEX131" s="279"/>
      <c r="VEY131" s="279"/>
      <c r="VEZ131" s="279"/>
      <c r="VFA131" s="279"/>
      <c r="VFB131" s="279"/>
      <c r="VFC131" s="279"/>
      <c r="VFD131" s="279"/>
      <c r="VFE131" s="279"/>
      <c r="VFF131" s="279"/>
      <c r="VFG131" s="279"/>
      <c r="VFH131" s="279"/>
      <c r="VFI131" s="279"/>
      <c r="VFJ131" s="279"/>
      <c r="VFK131" s="279"/>
      <c r="VFL131" s="279"/>
      <c r="VFM131" s="279"/>
      <c r="VFN131" s="279"/>
      <c r="VFO131" s="279"/>
      <c r="VFP131" s="279"/>
      <c r="VFQ131" s="279"/>
      <c r="VFR131" s="279"/>
      <c r="VFS131" s="279"/>
      <c r="VFT131" s="279"/>
      <c r="VFU131" s="279"/>
      <c r="VFV131" s="279"/>
      <c r="VFW131" s="279"/>
      <c r="VFX131" s="279"/>
      <c r="VFY131" s="279"/>
      <c r="VFZ131" s="279"/>
      <c r="VGA131" s="279"/>
      <c r="VGB131" s="279"/>
      <c r="VGC131" s="279"/>
      <c r="VGD131" s="279"/>
      <c r="VGE131" s="279"/>
      <c r="VGF131" s="279"/>
      <c r="VGG131" s="279"/>
      <c r="VGH131" s="279"/>
      <c r="VGI131" s="279"/>
      <c r="VGJ131" s="279"/>
      <c r="VGK131" s="279"/>
      <c r="VGL131" s="279"/>
      <c r="VGM131" s="279"/>
      <c r="VGN131" s="279"/>
      <c r="VGO131" s="279"/>
      <c r="VGP131" s="279"/>
      <c r="VGQ131" s="279"/>
      <c r="VGR131" s="279"/>
      <c r="VGS131" s="279"/>
      <c r="VGT131" s="279"/>
      <c r="VGU131" s="279"/>
      <c r="VGV131" s="279"/>
      <c r="VGW131" s="279"/>
      <c r="VGX131" s="279"/>
      <c r="VGY131" s="279"/>
      <c r="VGZ131" s="279"/>
      <c r="VHA131" s="279"/>
      <c r="VHB131" s="279"/>
      <c r="VHC131" s="279"/>
      <c r="VHD131" s="279"/>
      <c r="VHE131" s="279"/>
      <c r="VHF131" s="279"/>
      <c r="VHG131" s="279"/>
      <c r="VHH131" s="279"/>
      <c r="VHI131" s="279"/>
      <c r="VHJ131" s="279"/>
      <c r="VHK131" s="279"/>
      <c r="VHL131" s="279"/>
      <c r="VHM131" s="279"/>
      <c r="VHN131" s="279"/>
      <c r="VHO131" s="279"/>
      <c r="VHP131" s="279"/>
      <c r="VHQ131" s="279"/>
      <c r="VHR131" s="279"/>
      <c r="VHS131" s="279"/>
      <c r="VHT131" s="279"/>
      <c r="VHU131" s="279"/>
      <c r="VHV131" s="279"/>
      <c r="VHW131" s="279"/>
      <c r="VHX131" s="279"/>
      <c r="VHY131" s="279"/>
      <c r="VHZ131" s="279"/>
      <c r="VIA131" s="279"/>
      <c r="VIB131" s="279"/>
      <c r="VIC131" s="279"/>
      <c r="VID131" s="279"/>
      <c r="VIE131" s="279"/>
      <c r="VIF131" s="279"/>
      <c r="VIG131" s="279"/>
      <c r="VIH131" s="279"/>
      <c r="VII131" s="279"/>
      <c r="VIJ131" s="279"/>
      <c r="VIK131" s="279"/>
      <c r="VIL131" s="279"/>
      <c r="VIM131" s="279"/>
      <c r="VIN131" s="279"/>
      <c r="VIO131" s="279"/>
      <c r="VIP131" s="279"/>
      <c r="VIQ131" s="279"/>
      <c r="VIR131" s="279"/>
      <c r="VIS131" s="279"/>
      <c r="VIT131" s="279"/>
      <c r="VIU131" s="279"/>
      <c r="VIV131" s="279"/>
      <c r="VIW131" s="279"/>
      <c r="VIX131" s="279"/>
      <c r="VIY131" s="279"/>
      <c r="VIZ131" s="279"/>
      <c r="VJA131" s="279"/>
      <c r="VJB131" s="279"/>
      <c r="VJC131" s="279"/>
      <c r="VJD131" s="279"/>
      <c r="VJE131" s="279"/>
      <c r="VJF131" s="279"/>
      <c r="VJG131" s="279"/>
      <c r="VJH131" s="279"/>
      <c r="VJI131" s="279"/>
      <c r="VJJ131" s="279"/>
      <c r="VJK131" s="279"/>
      <c r="VJL131" s="279"/>
      <c r="VJM131" s="279"/>
      <c r="VJN131" s="279"/>
      <c r="VJO131" s="279"/>
      <c r="VJP131" s="279"/>
      <c r="VJQ131" s="279"/>
      <c r="VJR131" s="279"/>
      <c r="VJS131" s="279"/>
      <c r="VJT131" s="279"/>
      <c r="VJU131" s="279"/>
      <c r="VJV131" s="279"/>
      <c r="VJW131" s="279"/>
      <c r="VJX131" s="279"/>
      <c r="VJY131" s="279"/>
      <c r="VJZ131" s="279"/>
      <c r="VKA131" s="279"/>
      <c r="VKB131" s="279"/>
      <c r="VKC131" s="279"/>
      <c r="VKD131" s="279"/>
      <c r="VKE131" s="279"/>
      <c r="VKF131" s="279"/>
      <c r="VKG131" s="279"/>
      <c r="VKH131" s="279"/>
      <c r="VKI131" s="279"/>
      <c r="VKJ131" s="279"/>
      <c r="VKK131" s="279"/>
      <c r="VKL131" s="279"/>
      <c r="VKM131" s="279"/>
      <c r="VKN131" s="279"/>
      <c r="VKO131" s="279"/>
      <c r="VKP131" s="279"/>
      <c r="VKQ131" s="279"/>
      <c r="VKR131" s="279"/>
      <c r="VKS131" s="279"/>
      <c r="VKT131" s="279"/>
      <c r="VKU131" s="279"/>
      <c r="VKV131" s="279"/>
      <c r="VKW131" s="279"/>
      <c r="VKX131" s="279"/>
      <c r="VKY131" s="279"/>
      <c r="VKZ131" s="279"/>
      <c r="VLA131" s="279"/>
      <c r="VLB131" s="279"/>
      <c r="VLC131" s="279"/>
      <c r="VLD131" s="279"/>
      <c r="VLE131" s="279"/>
      <c r="VLF131" s="279"/>
      <c r="VLG131" s="279"/>
      <c r="VLH131" s="279"/>
      <c r="VLI131" s="279"/>
      <c r="VLJ131" s="279"/>
      <c r="VLK131" s="279"/>
      <c r="VLL131" s="279"/>
      <c r="VLM131" s="279"/>
      <c r="VLN131" s="279"/>
      <c r="VLO131" s="279"/>
      <c r="VLP131" s="279"/>
      <c r="VLQ131" s="279"/>
      <c r="VLR131" s="279"/>
      <c r="VLS131" s="279"/>
      <c r="VLT131" s="279"/>
      <c r="VLU131" s="279"/>
      <c r="VLV131" s="279"/>
      <c r="VLW131" s="279"/>
      <c r="VLX131" s="279"/>
      <c r="VLY131" s="279"/>
      <c r="VLZ131" s="279"/>
      <c r="VMA131" s="279"/>
      <c r="VMB131" s="279"/>
      <c r="VMC131" s="279"/>
      <c r="VMD131" s="279"/>
      <c r="VME131" s="279"/>
      <c r="VMF131" s="279"/>
      <c r="VMG131" s="279"/>
      <c r="VMH131" s="279"/>
      <c r="VMI131" s="279"/>
      <c r="VMJ131" s="279"/>
      <c r="VMK131" s="279"/>
      <c r="VML131" s="279"/>
      <c r="VMM131" s="279"/>
      <c r="VMN131" s="279"/>
      <c r="VMO131" s="279"/>
      <c r="VMP131" s="279"/>
      <c r="VMQ131" s="279"/>
      <c r="VMR131" s="279"/>
      <c r="VMS131" s="279"/>
      <c r="VMT131" s="279"/>
      <c r="VMU131" s="279"/>
      <c r="VMV131" s="279"/>
      <c r="VMW131" s="279"/>
      <c r="VMX131" s="279"/>
      <c r="VMY131" s="279"/>
      <c r="VMZ131" s="279"/>
      <c r="VNA131" s="279"/>
      <c r="VNB131" s="279"/>
      <c r="VNC131" s="279"/>
      <c r="VND131" s="279"/>
      <c r="VNE131" s="279"/>
      <c r="VNF131" s="279"/>
      <c r="VNG131" s="279"/>
      <c r="VNH131" s="279"/>
      <c r="VNI131" s="279"/>
      <c r="VNJ131" s="279"/>
      <c r="VNK131" s="279"/>
      <c r="VNL131" s="279"/>
      <c r="VNM131" s="279"/>
      <c r="VNN131" s="279"/>
      <c r="VNO131" s="279"/>
      <c r="VNP131" s="279"/>
      <c r="VNQ131" s="279"/>
      <c r="VNR131" s="279"/>
      <c r="VNS131" s="279"/>
      <c r="VNT131" s="279"/>
      <c r="VNU131" s="279"/>
      <c r="VNV131" s="279"/>
      <c r="VNW131" s="279"/>
      <c r="VNX131" s="279"/>
      <c r="VNY131" s="279"/>
      <c r="VNZ131" s="279"/>
      <c r="VOA131" s="279"/>
      <c r="VOB131" s="279"/>
      <c r="VOC131" s="279"/>
      <c r="VOD131" s="279"/>
      <c r="VOE131" s="279"/>
      <c r="VOF131" s="279"/>
      <c r="VOG131" s="279"/>
      <c r="VOH131" s="279"/>
      <c r="VOI131" s="279"/>
      <c r="VOJ131" s="279"/>
      <c r="VOK131" s="279"/>
      <c r="VOL131" s="279"/>
      <c r="VOM131" s="279"/>
      <c r="VON131" s="279"/>
      <c r="VOO131" s="279"/>
      <c r="VOP131" s="279"/>
      <c r="VOQ131" s="279"/>
      <c r="VOR131" s="279"/>
      <c r="VOS131" s="279"/>
      <c r="VOT131" s="279"/>
      <c r="VOU131" s="279"/>
      <c r="VOV131" s="279"/>
      <c r="VOW131" s="279"/>
      <c r="VOX131" s="279"/>
      <c r="VOY131" s="279"/>
      <c r="VOZ131" s="279"/>
      <c r="VPA131" s="279"/>
      <c r="VPB131" s="279"/>
      <c r="VPC131" s="279"/>
      <c r="VPD131" s="279"/>
      <c r="VPE131" s="279"/>
      <c r="VPF131" s="279"/>
      <c r="VPG131" s="279"/>
      <c r="VPH131" s="279"/>
      <c r="VPI131" s="279"/>
      <c r="VPJ131" s="279"/>
      <c r="VPK131" s="279"/>
      <c r="VPL131" s="279"/>
      <c r="VPM131" s="279"/>
      <c r="VPN131" s="279"/>
      <c r="VPO131" s="279"/>
      <c r="VPP131" s="279"/>
      <c r="VPQ131" s="279"/>
      <c r="VPR131" s="279"/>
      <c r="VPS131" s="279"/>
      <c r="VPT131" s="279"/>
      <c r="VPU131" s="279"/>
      <c r="VPV131" s="279"/>
      <c r="VPW131" s="279"/>
      <c r="VPX131" s="279"/>
      <c r="VPY131" s="279"/>
      <c r="VPZ131" s="279"/>
      <c r="VQA131" s="279"/>
      <c r="VQB131" s="279"/>
      <c r="VQC131" s="279"/>
      <c r="VQD131" s="279"/>
      <c r="VQE131" s="279"/>
      <c r="VQF131" s="279"/>
      <c r="VQG131" s="279"/>
      <c r="VQH131" s="279"/>
      <c r="VQI131" s="279"/>
      <c r="VQJ131" s="279"/>
      <c r="VQK131" s="279"/>
      <c r="VQL131" s="279"/>
      <c r="VQM131" s="279"/>
      <c r="VQN131" s="279"/>
      <c r="VQO131" s="279"/>
      <c r="VQP131" s="279"/>
      <c r="VQQ131" s="279"/>
      <c r="VQR131" s="279"/>
      <c r="VQS131" s="279"/>
      <c r="VQT131" s="279"/>
      <c r="VQU131" s="279"/>
      <c r="VQV131" s="279"/>
      <c r="VQW131" s="279"/>
      <c r="VQX131" s="279"/>
      <c r="VQY131" s="279"/>
      <c r="VQZ131" s="279"/>
      <c r="VRA131" s="279"/>
      <c r="VRB131" s="279"/>
      <c r="VRC131" s="279"/>
      <c r="VRD131" s="279"/>
      <c r="VRE131" s="279"/>
      <c r="VRF131" s="279"/>
      <c r="VRG131" s="279"/>
      <c r="VRH131" s="279"/>
      <c r="VRI131" s="279"/>
      <c r="VRJ131" s="279"/>
      <c r="VRK131" s="279"/>
      <c r="VRL131" s="279"/>
      <c r="VRM131" s="279"/>
      <c r="VRN131" s="279"/>
      <c r="VRO131" s="279"/>
      <c r="VRP131" s="279"/>
      <c r="VRQ131" s="279"/>
      <c r="VRR131" s="279"/>
      <c r="VRS131" s="279"/>
      <c r="VRT131" s="279"/>
      <c r="VRU131" s="279"/>
      <c r="VRV131" s="279"/>
      <c r="VRW131" s="279"/>
      <c r="VRX131" s="279"/>
      <c r="VRY131" s="279"/>
      <c r="VRZ131" s="279"/>
      <c r="VSA131" s="279"/>
      <c r="VSB131" s="279"/>
      <c r="VSC131" s="279"/>
      <c r="VSD131" s="279"/>
      <c r="VSE131" s="279"/>
      <c r="VSF131" s="279"/>
      <c r="VSG131" s="279"/>
      <c r="VSH131" s="279"/>
      <c r="VSI131" s="279"/>
      <c r="VSJ131" s="279"/>
      <c r="VSK131" s="279"/>
      <c r="VSL131" s="279"/>
      <c r="VSM131" s="279"/>
      <c r="VSN131" s="279"/>
      <c r="VSO131" s="279"/>
      <c r="VSP131" s="279"/>
      <c r="VSQ131" s="279"/>
      <c r="VSR131" s="279"/>
      <c r="VSS131" s="279"/>
      <c r="VST131" s="279"/>
      <c r="VSU131" s="279"/>
      <c r="VSV131" s="279"/>
      <c r="VSW131" s="279"/>
      <c r="VSX131" s="279"/>
      <c r="VSY131" s="279"/>
      <c r="VSZ131" s="279"/>
      <c r="VTA131" s="279"/>
      <c r="VTB131" s="279"/>
      <c r="VTC131" s="279"/>
      <c r="VTD131" s="279"/>
      <c r="VTE131" s="279"/>
      <c r="VTF131" s="279"/>
      <c r="VTG131" s="279"/>
      <c r="VTH131" s="279"/>
      <c r="VTI131" s="279"/>
      <c r="VTJ131" s="279"/>
      <c r="VTK131" s="279"/>
      <c r="VTL131" s="279"/>
      <c r="VTM131" s="279"/>
      <c r="VTN131" s="279"/>
      <c r="VTO131" s="279"/>
      <c r="VTP131" s="279"/>
      <c r="VTQ131" s="279"/>
      <c r="VTR131" s="279"/>
      <c r="VTS131" s="279"/>
      <c r="VTT131" s="279"/>
      <c r="VTU131" s="279"/>
      <c r="VTV131" s="279"/>
      <c r="VTW131" s="279"/>
      <c r="VTX131" s="279"/>
      <c r="VTY131" s="279"/>
      <c r="VTZ131" s="279"/>
      <c r="VUA131" s="279"/>
      <c r="VUB131" s="279"/>
      <c r="VUC131" s="279"/>
      <c r="VUD131" s="279"/>
      <c r="VUE131" s="279"/>
      <c r="VUF131" s="279"/>
      <c r="VUG131" s="279"/>
      <c r="VUH131" s="279"/>
      <c r="VUI131" s="279"/>
      <c r="VUJ131" s="279"/>
      <c r="VUK131" s="279"/>
      <c r="VUL131" s="279"/>
      <c r="VUM131" s="279"/>
      <c r="VUN131" s="279"/>
      <c r="VUO131" s="279"/>
      <c r="VUP131" s="279"/>
      <c r="VUQ131" s="279"/>
      <c r="VUR131" s="279"/>
      <c r="VUS131" s="279"/>
      <c r="VUT131" s="279"/>
      <c r="VUU131" s="279"/>
      <c r="VUV131" s="279"/>
      <c r="VUW131" s="279"/>
      <c r="VUX131" s="279"/>
      <c r="VUY131" s="279"/>
      <c r="VUZ131" s="279"/>
      <c r="VVA131" s="279"/>
      <c r="VVB131" s="279"/>
      <c r="VVC131" s="279"/>
      <c r="VVD131" s="279"/>
      <c r="VVE131" s="279"/>
      <c r="VVF131" s="279"/>
      <c r="VVG131" s="279"/>
      <c r="VVH131" s="279"/>
      <c r="VVI131" s="279"/>
      <c r="VVJ131" s="279"/>
      <c r="VVK131" s="279"/>
      <c r="VVL131" s="279"/>
      <c r="VVM131" s="279"/>
      <c r="VVN131" s="279"/>
      <c r="VVO131" s="279"/>
      <c r="VVP131" s="279"/>
      <c r="VVQ131" s="279"/>
      <c r="VVR131" s="279"/>
      <c r="VVS131" s="279"/>
      <c r="VVT131" s="279"/>
      <c r="VVU131" s="279"/>
      <c r="VVV131" s="279"/>
      <c r="VVW131" s="279"/>
      <c r="VVX131" s="279"/>
      <c r="VVY131" s="279"/>
      <c r="VVZ131" s="279"/>
      <c r="VWA131" s="279"/>
      <c r="VWB131" s="279"/>
      <c r="VWC131" s="279"/>
      <c r="VWD131" s="279"/>
      <c r="VWE131" s="279"/>
      <c r="VWF131" s="279"/>
      <c r="VWG131" s="279"/>
      <c r="VWH131" s="279"/>
      <c r="VWI131" s="279"/>
      <c r="VWJ131" s="279"/>
      <c r="VWK131" s="279"/>
      <c r="VWL131" s="279"/>
      <c r="VWM131" s="279"/>
      <c r="VWN131" s="279"/>
      <c r="VWO131" s="279"/>
      <c r="VWP131" s="279"/>
      <c r="VWQ131" s="279"/>
      <c r="VWR131" s="279"/>
      <c r="VWS131" s="279"/>
      <c r="VWT131" s="279"/>
      <c r="VWU131" s="279"/>
      <c r="VWV131" s="279"/>
      <c r="VWW131" s="279"/>
      <c r="VWX131" s="279"/>
      <c r="VWY131" s="279"/>
      <c r="VWZ131" s="279"/>
      <c r="VXA131" s="279"/>
      <c r="VXB131" s="279"/>
      <c r="VXC131" s="279"/>
      <c r="VXD131" s="279"/>
      <c r="VXE131" s="279"/>
      <c r="VXF131" s="279"/>
      <c r="VXG131" s="279"/>
      <c r="VXH131" s="279"/>
      <c r="VXI131" s="279"/>
      <c r="VXJ131" s="279"/>
      <c r="VXK131" s="279"/>
      <c r="VXL131" s="279"/>
      <c r="VXM131" s="279"/>
      <c r="VXN131" s="279"/>
      <c r="VXO131" s="279"/>
      <c r="VXP131" s="279"/>
      <c r="VXQ131" s="279"/>
      <c r="VXR131" s="279"/>
      <c r="VXS131" s="279"/>
      <c r="VXT131" s="279"/>
      <c r="VXU131" s="279"/>
      <c r="VXV131" s="279"/>
      <c r="VXW131" s="279"/>
      <c r="VXX131" s="279"/>
      <c r="VXY131" s="279"/>
      <c r="VXZ131" s="279"/>
      <c r="VYA131" s="279"/>
      <c r="VYB131" s="279"/>
      <c r="VYC131" s="279"/>
      <c r="VYD131" s="279"/>
      <c r="VYE131" s="279"/>
      <c r="VYF131" s="279"/>
      <c r="VYG131" s="279"/>
      <c r="VYH131" s="279"/>
      <c r="VYI131" s="279"/>
      <c r="VYJ131" s="279"/>
      <c r="VYK131" s="279"/>
      <c r="VYL131" s="279"/>
      <c r="VYM131" s="279"/>
      <c r="VYN131" s="279"/>
      <c r="VYO131" s="279"/>
      <c r="VYP131" s="279"/>
      <c r="VYQ131" s="279"/>
      <c r="VYR131" s="279"/>
      <c r="VYS131" s="279"/>
      <c r="VYT131" s="279"/>
      <c r="VYU131" s="279"/>
      <c r="VYV131" s="279"/>
      <c r="VYW131" s="279"/>
      <c r="VYX131" s="279"/>
      <c r="VYY131" s="279"/>
      <c r="VYZ131" s="279"/>
      <c r="VZA131" s="279"/>
      <c r="VZB131" s="279"/>
      <c r="VZC131" s="279"/>
      <c r="VZD131" s="279"/>
      <c r="VZE131" s="279"/>
      <c r="VZF131" s="279"/>
      <c r="VZG131" s="279"/>
      <c r="VZH131" s="279"/>
      <c r="VZI131" s="279"/>
      <c r="VZJ131" s="279"/>
      <c r="VZK131" s="279"/>
      <c r="VZL131" s="279"/>
      <c r="VZM131" s="279"/>
      <c r="VZN131" s="279"/>
      <c r="VZO131" s="279"/>
      <c r="VZP131" s="279"/>
      <c r="VZQ131" s="279"/>
      <c r="VZR131" s="279"/>
      <c r="VZS131" s="279"/>
      <c r="VZT131" s="279"/>
      <c r="VZU131" s="279"/>
      <c r="VZV131" s="279"/>
      <c r="VZW131" s="279"/>
      <c r="VZX131" s="279"/>
      <c r="VZY131" s="279"/>
      <c r="VZZ131" s="279"/>
      <c r="WAA131" s="279"/>
      <c r="WAB131" s="279"/>
      <c r="WAC131" s="279"/>
      <c r="WAD131" s="279"/>
      <c r="WAE131" s="279"/>
      <c r="WAF131" s="279"/>
      <c r="WAG131" s="279"/>
      <c r="WAH131" s="279"/>
      <c r="WAI131" s="279"/>
      <c r="WAJ131" s="279"/>
      <c r="WAK131" s="279"/>
      <c r="WAL131" s="279"/>
      <c r="WAM131" s="279"/>
      <c r="WAN131" s="279"/>
      <c r="WAO131" s="279"/>
      <c r="WAP131" s="279"/>
      <c r="WAQ131" s="279"/>
      <c r="WAR131" s="279"/>
      <c r="WAS131" s="279"/>
      <c r="WAT131" s="279"/>
      <c r="WAU131" s="279"/>
      <c r="WAV131" s="279"/>
      <c r="WAW131" s="279"/>
      <c r="WAX131" s="279"/>
      <c r="WAY131" s="279"/>
      <c r="WAZ131" s="279"/>
      <c r="WBA131" s="279"/>
      <c r="WBB131" s="279"/>
      <c r="WBC131" s="279"/>
      <c r="WBD131" s="279"/>
      <c r="WBE131" s="279"/>
      <c r="WBF131" s="279"/>
      <c r="WBG131" s="279"/>
      <c r="WBH131" s="279"/>
      <c r="WBI131" s="279"/>
      <c r="WBJ131" s="279"/>
      <c r="WBK131" s="279"/>
      <c r="WBL131" s="279"/>
      <c r="WBM131" s="279"/>
      <c r="WBN131" s="279"/>
      <c r="WBO131" s="279"/>
      <c r="WBP131" s="279"/>
      <c r="WBQ131" s="279"/>
      <c r="WBR131" s="279"/>
      <c r="WBS131" s="279"/>
      <c r="WBT131" s="279"/>
      <c r="WBU131" s="279"/>
      <c r="WBV131" s="279"/>
      <c r="WBW131" s="279"/>
      <c r="WBX131" s="279"/>
      <c r="WBY131" s="279"/>
      <c r="WBZ131" s="279"/>
      <c r="WCA131" s="279"/>
      <c r="WCB131" s="279"/>
      <c r="WCC131" s="279"/>
      <c r="WCD131" s="279"/>
      <c r="WCE131" s="279"/>
      <c r="WCF131" s="279"/>
      <c r="WCG131" s="279"/>
      <c r="WCH131" s="279"/>
      <c r="WCI131" s="279"/>
      <c r="WCJ131" s="279"/>
      <c r="WCK131" s="279"/>
      <c r="WCL131" s="279"/>
      <c r="WCM131" s="279"/>
      <c r="WCN131" s="279"/>
      <c r="WCO131" s="279"/>
      <c r="WCP131" s="279"/>
      <c r="WCQ131" s="279"/>
      <c r="WCR131" s="279"/>
      <c r="WCS131" s="279"/>
      <c r="WCT131" s="279"/>
      <c r="WCU131" s="279"/>
      <c r="WCV131" s="279"/>
      <c r="WCW131" s="279"/>
      <c r="WCX131" s="279"/>
      <c r="WCY131" s="279"/>
      <c r="WCZ131" s="279"/>
      <c r="WDA131" s="279"/>
      <c r="WDB131" s="279"/>
      <c r="WDC131" s="279"/>
      <c r="WDD131" s="279"/>
      <c r="WDE131" s="279"/>
      <c r="WDF131" s="279"/>
      <c r="WDG131" s="279"/>
      <c r="WDH131" s="279"/>
      <c r="WDI131" s="279"/>
      <c r="WDJ131" s="279"/>
      <c r="WDK131" s="279"/>
      <c r="WDL131" s="279"/>
      <c r="WDM131" s="279"/>
      <c r="WDN131" s="279"/>
      <c r="WDO131" s="279"/>
      <c r="WDP131" s="279"/>
      <c r="WDQ131" s="279"/>
      <c r="WDR131" s="279"/>
      <c r="WDS131" s="279"/>
      <c r="WDT131" s="279"/>
      <c r="WDU131" s="279"/>
      <c r="WDV131" s="279"/>
      <c r="WDW131" s="279"/>
      <c r="WDX131" s="279"/>
      <c r="WDY131" s="279"/>
      <c r="WDZ131" s="279"/>
      <c r="WEA131" s="279"/>
      <c r="WEB131" s="279"/>
      <c r="WEC131" s="279"/>
      <c r="WED131" s="279"/>
      <c r="WEE131" s="279"/>
      <c r="WEF131" s="279"/>
      <c r="WEG131" s="279"/>
      <c r="WEH131" s="279"/>
      <c r="WEI131" s="279"/>
      <c r="WEJ131" s="279"/>
      <c r="WEK131" s="279"/>
      <c r="WEL131" s="279"/>
      <c r="WEM131" s="279"/>
      <c r="WEN131" s="279"/>
      <c r="WEO131" s="279"/>
      <c r="WEP131" s="279"/>
      <c r="WEQ131" s="279"/>
      <c r="WER131" s="279"/>
      <c r="WES131" s="279"/>
      <c r="WET131" s="279"/>
      <c r="WEU131" s="279"/>
      <c r="WEV131" s="279"/>
      <c r="WEW131" s="279"/>
      <c r="WEX131" s="279"/>
      <c r="WEY131" s="279"/>
      <c r="WEZ131" s="279"/>
      <c r="WFA131" s="279"/>
      <c r="WFB131" s="279"/>
      <c r="WFC131" s="279"/>
      <c r="WFD131" s="279"/>
      <c r="WFE131" s="279"/>
      <c r="WFF131" s="279"/>
      <c r="WFG131" s="279"/>
      <c r="WFH131" s="279"/>
      <c r="WFI131" s="279"/>
      <c r="WFJ131" s="279"/>
      <c r="WFK131" s="279"/>
      <c r="WFL131" s="279"/>
      <c r="WFM131" s="279"/>
      <c r="WFN131" s="279"/>
      <c r="WFO131" s="279"/>
      <c r="WFP131" s="279"/>
      <c r="WFQ131" s="279"/>
      <c r="WFR131" s="279"/>
      <c r="WFS131" s="279"/>
      <c r="WFT131" s="279"/>
      <c r="WFU131" s="279"/>
      <c r="WFV131" s="279"/>
      <c r="WFW131" s="279"/>
      <c r="WFX131" s="279"/>
      <c r="WFY131" s="279"/>
      <c r="WFZ131" s="279"/>
      <c r="WGA131" s="279"/>
      <c r="WGB131" s="279"/>
      <c r="WGC131" s="279"/>
      <c r="WGD131" s="279"/>
      <c r="WGE131" s="279"/>
      <c r="WGF131" s="279"/>
      <c r="WGG131" s="279"/>
      <c r="WGH131" s="279"/>
      <c r="WGI131" s="279"/>
      <c r="WGJ131" s="279"/>
      <c r="WGK131" s="279"/>
      <c r="WGL131" s="279"/>
      <c r="WGM131" s="279"/>
      <c r="WGN131" s="279"/>
      <c r="WGO131" s="279"/>
      <c r="WGP131" s="279"/>
      <c r="WGQ131" s="279"/>
      <c r="WGR131" s="279"/>
      <c r="WGS131" s="279"/>
      <c r="WGT131" s="279"/>
      <c r="WGU131" s="279"/>
      <c r="WGV131" s="279"/>
      <c r="WGW131" s="279"/>
      <c r="WGX131" s="279"/>
      <c r="WGY131" s="279"/>
      <c r="WGZ131" s="279"/>
      <c r="WHA131" s="279"/>
      <c r="WHB131" s="279"/>
      <c r="WHC131" s="279"/>
      <c r="WHD131" s="279"/>
      <c r="WHE131" s="279"/>
      <c r="WHF131" s="279"/>
      <c r="WHG131" s="279"/>
      <c r="WHH131" s="279"/>
      <c r="WHI131" s="279"/>
      <c r="WHJ131" s="279"/>
      <c r="WHK131" s="279"/>
      <c r="WHL131" s="279"/>
      <c r="WHM131" s="279"/>
      <c r="WHN131" s="279"/>
      <c r="WHO131" s="279"/>
      <c r="WHP131" s="279"/>
      <c r="WHQ131" s="279"/>
      <c r="WHR131" s="279"/>
      <c r="WHS131" s="279"/>
      <c r="WHT131" s="279"/>
      <c r="WHU131" s="279"/>
      <c r="WHV131" s="279"/>
      <c r="WHW131" s="279"/>
      <c r="WHX131" s="279"/>
      <c r="WHY131" s="279"/>
      <c r="WHZ131" s="279"/>
      <c r="WIA131" s="279"/>
      <c r="WIB131" s="279"/>
      <c r="WIC131" s="279"/>
      <c r="WID131" s="279"/>
      <c r="WIE131" s="279"/>
      <c r="WIF131" s="279"/>
      <c r="WIG131" s="279"/>
      <c r="WIH131" s="279"/>
      <c r="WII131" s="279"/>
      <c r="WIJ131" s="279"/>
      <c r="WIK131" s="279"/>
      <c r="WIL131" s="279"/>
      <c r="WIM131" s="279"/>
      <c r="WIN131" s="279"/>
      <c r="WIO131" s="279"/>
      <c r="WIP131" s="279"/>
      <c r="WIQ131" s="279"/>
      <c r="WIR131" s="279"/>
      <c r="WIS131" s="279"/>
      <c r="WIT131" s="279"/>
      <c r="WIU131" s="279"/>
      <c r="WIV131" s="279"/>
      <c r="WIW131" s="279"/>
      <c r="WIX131" s="279"/>
      <c r="WIY131" s="279"/>
      <c r="WIZ131" s="279"/>
      <c r="WJA131" s="279"/>
      <c r="WJB131" s="279"/>
      <c r="WJC131" s="279"/>
      <c r="WJD131" s="279"/>
      <c r="WJE131" s="279"/>
      <c r="WJF131" s="279"/>
      <c r="WJG131" s="279"/>
      <c r="WJH131" s="279"/>
      <c r="WJI131" s="279"/>
      <c r="WJJ131" s="279"/>
      <c r="WJK131" s="279"/>
      <c r="WJL131" s="279"/>
      <c r="WJM131" s="279"/>
      <c r="WJN131" s="279"/>
      <c r="WJO131" s="279"/>
      <c r="WJP131" s="279"/>
      <c r="WJQ131" s="279"/>
      <c r="WJR131" s="279"/>
      <c r="WJS131" s="279"/>
      <c r="WJT131" s="279"/>
      <c r="WJU131" s="279"/>
      <c r="WJV131" s="279"/>
      <c r="WJW131" s="279"/>
      <c r="WJX131" s="279"/>
      <c r="WJY131" s="279"/>
      <c r="WJZ131" s="279"/>
      <c r="WKA131" s="279"/>
      <c r="WKB131" s="279"/>
      <c r="WKC131" s="279"/>
      <c r="WKD131" s="279"/>
      <c r="WKE131" s="279"/>
      <c r="WKF131" s="279"/>
      <c r="WKG131" s="279"/>
      <c r="WKH131" s="279"/>
      <c r="WKI131" s="279"/>
      <c r="WKJ131" s="279"/>
      <c r="WKK131" s="279"/>
      <c r="WKL131" s="279"/>
      <c r="WKM131" s="279"/>
      <c r="WKN131" s="279"/>
      <c r="WKO131" s="279"/>
      <c r="WKP131" s="279"/>
      <c r="WKQ131" s="279"/>
      <c r="WKR131" s="279"/>
      <c r="WKS131" s="279"/>
      <c r="WKT131" s="279"/>
      <c r="WKU131" s="279"/>
      <c r="WKV131" s="279"/>
      <c r="WKW131" s="279"/>
      <c r="WKX131" s="279"/>
      <c r="WKY131" s="279"/>
      <c r="WKZ131" s="279"/>
      <c r="WLA131" s="279"/>
      <c r="WLB131" s="279"/>
      <c r="WLC131" s="279"/>
      <c r="WLD131" s="279"/>
      <c r="WLE131" s="279"/>
      <c r="WLF131" s="279"/>
      <c r="WLG131" s="279"/>
      <c r="WLH131" s="279"/>
      <c r="WLI131" s="279"/>
      <c r="WLJ131" s="279"/>
      <c r="WLK131" s="279"/>
      <c r="WLL131" s="279"/>
      <c r="WLM131" s="279"/>
      <c r="WLN131" s="279"/>
      <c r="WLO131" s="279"/>
      <c r="WLP131" s="279"/>
      <c r="WLQ131" s="279"/>
      <c r="WLR131" s="279"/>
      <c r="WLS131" s="279"/>
      <c r="WLT131" s="279"/>
      <c r="WLU131" s="279"/>
      <c r="WLV131" s="279"/>
      <c r="WLW131" s="279"/>
      <c r="WLX131" s="279"/>
      <c r="WLY131" s="279"/>
      <c r="WLZ131" s="279"/>
      <c r="WMA131" s="279"/>
      <c r="WMB131" s="279"/>
      <c r="WMC131" s="279"/>
      <c r="WMD131" s="279"/>
      <c r="WME131" s="279"/>
      <c r="WMF131" s="279"/>
      <c r="WMG131" s="279"/>
      <c r="WMH131" s="279"/>
      <c r="WMI131" s="279"/>
      <c r="WMJ131" s="279"/>
      <c r="WMK131" s="279"/>
      <c r="WML131" s="279"/>
      <c r="WMM131" s="279"/>
      <c r="WMN131" s="279"/>
      <c r="WMO131" s="279"/>
      <c r="WMP131" s="279"/>
      <c r="WMQ131" s="279"/>
      <c r="WMR131" s="279"/>
      <c r="WMS131" s="279"/>
      <c r="WMT131" s="279"/>
      <c r="WMU131" s="279"/>
      <c r="WMV131" s="279"/>
      <c r="WMW131" s="279"/>
      <c r="WMX131" s="279"/>
      <c r="WMY131" s="279"/>
      <c r="WMZ131" s="279"/>
      <c r="WNA131" s="279"/>
      <c r="WNB131" s="279"/>
      <c r="WNC131" s="279"/>
      <c r="WND131" s="279"/>
      <c r="WNE131" s="279"/>
      <c r="WNF131" s="279"/>
      <c r="WNG131" s="279"/>
      <c r="WNH131" s="279"/>
      <c r="WNI131" s="279"/>
      <c r="WNJ131" s="279"/>
      <c r="WNK131" s="279"/>
      <c r="WNL131" s="279"/>
      <c r="WNM131" s="279"/>
      <c r="WNN131" s="279"/>
      <c r="WNO131" s="279"/>
      <c r="WNP131" s="279"/>
      <c r="WNQ131" s="279"/>
      <c r="WNR131" s="279"/>
      <c r="WNS131" s="279"/>
      <c r="WNT131" s="279"/>
      <c r="WNU131" s="279"/>
      <c r="WNV131" s="279"/>
      <c r="WNW131" s="279"/>
      <c r="WNX131" s="279"/>
      <c r="WNY131" s="279"/>
      <c r="WNZ131" s="279"/>
      <c r="WOA131" s="279"/>
      <c r="WOB131" s="279"/>
      <c r="WOC131" s="279"/>
      <c r="WOD131" s="279"/>
      <c r="WOE131" s="279"/>
      <c r="WOF131" s="279"/>
      <c r="WOG131" s="279"/>
      <c r="WOH131" s="279"/>
      <c r="WOI131" s="279"/>
      <c r="WOJ131" s="279"/>
      <c r="WOK131" s="279"/>
      <c r="WOL131" s="279"/>
      <c r="WOM131" s="279"/>
      <c r="WON131" s="279"/>
      <c r="WOO131" s="279"/>
      <c r="WOP131" s="279"/>
      <c r="WOQ131" s="279"/>
      <c r="WOR131" s="279"/>
      <c r="WOS131" s="279"/>
      <c r="WOT131" s="279"/>
      <c r="WOU131" s="279"/>
      <c r="WOV131" s="279"/>
      <c r="WOW131" s="279"/>
      <c r="WOX131" s="279"/>
      <c r="WOY131" s="279"/>
      <c r="WOZ131" s="279"/>
      <c r="WPA131" s="279"/>
      <c r="WPB131" s="279"/>
      <c r="WPC131" s="279"/>
      <c r="WPD131" s="279"/>
      <c r="WPE131" s="279"/>
      <c r="WPF131" s="279"/>
      <c r="WPG131" s="279"/>
      <c r="WPH131" s="279"/>
      <c r="WPI131" s="279"/>
      <c r="WPJ131" s="279"/>
      <c r="WPK131" s="279"/>
      <c r="WPL131" s="279"/>
      <c r="WPM131" s="279"/>
      <c r="WPN131" s="279"/>
      <c r="WPO131" s="279"/>
      <c r="WPP131" s="279"/>
      <c r="WPQ131" s="279"/>
      <c r="WPR131" s="279"/>
      <c r="WPS131" s="279"/>
      <c r="WPT131" s="279"/>
      <c r="WPU131" s="279"/>
      <c r="WPV131" s="279"/>
      <c r="WPW131" s="279"/>
      <c r="WPX131" s="279"/>
      <c r="WPY131" s="279"/>
      <c r="WPZ131" s="279"/>
      <c r="WQA131" s="279"/>
      <c r="WQB131" s="279"/>
      <c r="WQC131" s="279"/>
      <c r="WQD131" s="279"/>
      <c r="WQE131" s="279"/>
      <c r="WQF131" s="279"/>
      <c r="WQG131" s="279"/>
      <c r="WQH131" s="279"/>
      <c r="WQI131" s="279"/>
      <c r="WQJ131" s="279"/>
      <c r="WQK131" s="279"/>
      <c r="WQL131" s="279"/>
      <c r="WQM131" s="279"/>
      <c r="WQN131" s="279"/>
      <c r="WQO131" s="279"/>
      <c r="WQP131" s="279"/>
      <c r="WQQ131" s="279"/>
      <c r="WQR131" s="279"/>
      <c r="WQS131" s="279"/>
      <c r="WQT131" s="279"/>
      <c r="WQU131" s="279"/>
      <c r="WQV131" s="279"/>
      <c r="WQW131" s="279"/>
      <c r="WQX131" s="279"/>
      <c r="WQY131" s="279"/>
      <c r="WQZ131" s="279"/>
      <c r="WRA131" s="279"/>
      <c r="WRB131" s="279"/>
      <c r="WRC131" s="279"/>
      <c r="WRD131" s="279"/>
      <c r="WRE131" s="279"/>
      <c r="WRF131" s="279"/>
      <c r="WRG131" s="279"/>
      <c r="WRH131" s="279"/>
      <c r="WRI131" s="279"/>
      <c r="WRJ131" s="279"/>
      <c r="WRK131" s="279"/>
      <c r="WRL131" s="279"/>
      <c r="WRM131" s="279"/>
      <c r="WRN131" s="279"/>
      <c r="WRO131" s="279"/>
      <c r="WRP131" s="279"/>
      <c r="WRQ131" s="279"/>
      <c r="WRR131" s="279"/>
      <c r="WRS131" s="279"/>
      <c r="WRT131" s="279"/>
      <c r="WRU131" s="279"/>
      <c r="WRV131" s="279"/>
      <c r="WRW131" s="279"/>
      <c r="WRX131" s="279"/>
      <c r="WRY131" s="279"/>
      <c r="WRZ131" s="279"/>
      <c r="WSA131" s="279"/>
      <c r="WSB131" s="279"/>
      <c r="WSC131" s="279"/>
      <c r="WSD131" s="279"/>
      <c r="WSE131" s="279"/>
      <c r="WSF131" s="279"/>
      <c r="WSG131" s="279"/>
      <c r="WSH131" s="279"/>
      <c r="WSI131" s="279"/>
      <c r="WSJ131" s="279"/>
      <c r="WSK131" s="279"/>
      <c r="WSL131" s="279"/>
      <c r="WSM131" s="279"/>
      <c r="WSN131" s="279"/>
      <c r="WSO131" s="279"/>
      <c r="WSP131" s="279"/>
      <c r="WSQ131" s="279"/>
      <c r="WSR131" s="279"/>
      <c r="WSS131" s="279"/>
      <c r="WST131" s="279"/>
      <c r="WSU131" s="279"/>
      <c r="WSV131" s="279"/>
      <c r="WSW131" s="279"/>
      <c r="WSX131" s="279"/>
      <c r="WSY131" s="279"/>
      <c r="WSZ131" s="279"/>
      <c r="WTA131" s="279"/>
      <c r="WTB131" s="279"/>
      <c r="WTC131" s="279"/>
      <c r="WTD131" s="279"/>
      <c r="WTE131" s="279"/>
      <c r="WTF131" s="279"/>
      <c r="WTG131" s="279"/>
      <c r="WTH131" s="279"/>
      <c r="WTI131" s="279"/>
      <c r="WTJ131" s="279"/>
      <c r="WTK131" s="279"/>
      <c r="WTL131" s="279"/>
      <c r="WTM131" s="279"/>
      <c r="WTN131" s="279"/>
      <c r="WTO131" s="279"/>
      <c r="WTP131" s="279"/>
      <c r="WTQ131" s="279"/>
      <c r="WTR131" s="279"/>
      <c r="WTS131" s="279"/>
      <c r="WTT131" s="279"/>
      <c r="WTU131" s="279"/>
      <c r="WTV131" s="279"/>
      <c r="WTW131" s="279"/>
      <c r="WTX131" s="279"/>
      <c r="WTY131" s="279"/>
      <c r="WTZ131" s="279"/>
      <c r="WUA131" s="279"/>
      <c r="WUB131" s="279"/>
      <c r="WUC131" s="279"/>
      <c r="WUD131" s="279"/>
      <c r="WUE131" s="279"/>
      <c r="WUF131" s="279"/>
      <c r="WUG131" s="279"/>
      <c r="WUH131" s="279"/>
      <c r="WUI131" s="279"/>
      <c r="WUJ131" s="279"/>
      <c r="WUK131" s="279"/>
      <c r="WUL131" s="279"/>
      <c r="WUM131" s="279"/>
      <c r="WUN131" s="279"/>
      <c r="WUO131" s="279"/>
      <c r="WUP131" s="279"/>
      <c r="WUQ131" s="279"/>
      <c r="WUR131" s="279"/>
      <c r="WUS131" s="279"/>
      <c r="WUT131" s="279"/>
      <c r="WUU131" s="279"/>
      <c r="WUV131" s="279"/>
      <c r="WUW131" s="279"/>
      <c r="WUX131" s="279"/>
      <c r="WUY131" s="279"/>
      <c r="WUZ131" s="279"/>
      <c r="WVA131" s="279"/>
      <c r="WVB131" s="279"/>
      <c r="WVC131" s="279"/>
      <c r="WVD131" s="279"/>
      <c r="WVE131" s="279"/>
      <c r="WVF131" s="279"/>
      <c r="WVG131" s="279"/>
      <c r="WVH131" s="279"/>
      <c r="WVI131" s="279"/>
      <c r="WVJ131" s="279"/>
      <c r="WVK131" s="279"/>
      <c r="WVL131" s="279"/>
      <c r="WVM131" s="279"/>
      <c r="WVN131" s="279"/>
      <c r="WVO131" s="279"/>
      <c r="WVP131" s="279"/>
      <c r="WVQ131" s="279"/>
      <c r="WVR131" s="279"/>
      <c r="WVS131" s="279"/>
      <c r="WVT131" s="279"/>
      <c r="WVU131" s="279"/>
      <c r="WVV131" s="279"/>
      <c r="WVW131" s="279"/>
      <c r="WVX131" s="279"/>
      <c r="WVY131" s="279"/>
      <c r="WVZ131" s="279"/>
      <c r="WWA131" s="279"/>
      <c r="WWB131" s="279"/>
      <c r="WWC131" s="279"/>
      <c r="WWD131" s="279"/>
      <c r="WWE131" s="279"/>
      <c r="WWF131" s="279"/>
      <c r="WWG131" s="279"/>
      <c r="WWH131" s="279"/>
      <c r="WWI131" s="279"/>
      <c r="WWJ131" s="279"/>
      <c r="WWK131" s="279"/>
      <c r="WWL131" s="279"/>
      <c r="WWM131" s="279"/>
      <c r="WWN131" s="279"/>
      <c r="WWO131" s="279"/>
      <c r="WWP131" s="279"/>
      <c r="WWQ131" s="279"/>
      <c r="WWR131" s="279"/>
      <c r="WWS131" s="279"/>
      <c r="WWT131" s="279"/>
      <c r="WWU131" s="279"/>
      <c r="WWV131" s="279"/>
      <c r="WWW131" s="279"/>
      <c r="WWX131" s="279"/>
      <c r="WWY131" s="279"/>
      <c r="WWZ131" s="279"/>
      <c r="WXA131" s="279"/>
      <c r="WXB131" s="279"/>
      <c r="WXC131" s="279"/>
      <c r="WXD131" s="279"/>
      <c r="WXE131" s="279"/>
      <c r="WXF131" s="279"/>
      <c r="WXG131" s="279"/>
      <c r="WXH131" s="279"/>
      <c r="WXI131" s="279"/>
      <c r="WXJ131" s="279"/>
      <c r="WXK131" s="279"/>
      <c r="WXL131" s="279"/>
      <c r="WXM131" s="279"/>
      <c r="WXN131" s="279"/>
      <c r="WXO131" s="279"/>
      <c r="WXP131" s="279"/>
      <c r="WXQ131" s="279"/>
      <c r="WXR131" s="279"/>
      <c r="WXS131" s="279"/>
      <c r="WXT131" s="279"/>
      <c r="WXU131" s="279"/>
      <c r="WXV131" s="279"/>
      <c r="WXW131" s="279"/>
      <c r="WXX131" s="279"/>
      <c r="WXY131" s="279"/>
      <c r="WXZ131" s="279"/>
      <c r="WYA131" s="279"/>
      <c r="WYB131" s="279"/>
      <c r="WYC131" s="279"/>
      <c r="WYD131" s="279"/>
      <c r="WYE131" s="279"/>
      <c r="WYF131" s="279"/>
      <c r="WYG131" s="279"/>
      <c r="WYH131" s="279"/>
      <c r="WYI131" s="279"/>
      <c r="WYJ131" s="279"/>
      <c r="WYK131" s="279"/>
      <c r="WYL131" s="279"/>
      <c r="WYM131" s="279"/>
      <c r="WYN131" s="279"/>
      <c r="WYO131" s="279"/>
      <c r="WYP131" s="279"/>
      <c r="WYQ131" s="279"/>
      <c r="WYR131" s="279"/>
      <c r="WYS131" s="279"/>
      <c r="WYT131" s="279"/>
      <c r="WYU131" s="279"/>
      <c r="WYV131" s="279"/>
      <c r="WYW131" s="279"/>
      <c r="WYX131" s="279"/>
      <c r="WYY131" s="279"/>
      <c r="WYZ131" s="279"/>
      <c r="WZA131" s="279"/>
      <c r="WZB131" s="279"/>
      <c r="WZC131" s="279"/>
      <c r="WZD131" s="279"/>
      <c r="WZE131" s="279"/>
      <c r="WZF131" s="279"/>
      <c r="WZG131" s="279"/>
      <c r="WZH131" s="279"/>
      <c r="WZI131" s="279"/>
      <c r="WZJ131" s="279"/>
      <c r="WZK131" s="279"/>
      <c r="WZL131" s="279"/>
      <c r="WZM131" s="279"/>
      <c r="WZN131" s="279"/>
      <c r="WZO131" s="279"/>
      <c r="WZP131" s="279"/>
      <c r="WZQ131" s="279"/>
      <c r="WZR131" s="279"/>
      <c r="WZS131" s="279"/>
      <c r="WZT131" s="279"/>
      <c r="WZU131" s="279"/>
      <c r="WZV131" s="279"/>
      <c r="WZW131" s="279"/>
      <c r="WZX131" s="279"/>
      <c r="WZY131" s="279"/>
      <c r="WZZ131" s="279"/>
      <c r="XAA131" s="279"/>
      <c r="XAB131" s="279"/>
      <c r="XAC131" s="279"/>
      <c r="XAD131" s="279"/>
      <c r="XAE131" s="279"/>
      <c r="XAF131" s="279"/>
      <c r="XAG131" s="279"/>
      <c r="XAH131" s="279"/>
      <c r="XAI131" s="279"/>
      <c r="XAJ131" s="279"/>
      <c r="XAK131" s="279"/>
      <c r="XAL131" s="279"/>
      <c r="XAM131" s="279"/>
      <c r="XAN131" s="279"/>
      <c r="XAO131" s="279"/>
      <c r="XAP131" s="279"/>
      <c r="XAQ131" s="279"/>
      <c r="XAR131" s="279"/>
      <c r="XAS131" s="279"/>
      <c r="XAT131" s="279"/>
      <c r="XAU131" s="279"/>
      <c r="XAV131" s="279"/>
      <c r="XAW131" s="279"/>
      <c r="XAX131" s="279"/>
      <c r="XAY131" s="279"/>
      <c r="XAZ131" s="279"/>
      <c r="XBA131" s="279"/>
      <c r="XBB131" s="279"/>
      <c r="XBC131" s="279"/>
      <c r="XBD131" s="279"/>
      <c r="XBE131" s="279"/>
      <c r="XBF131" s="279"/>
      <c r="XBG131" s="279"/>
      <c r="XBH131" s="279"/>
      <c r="XBI131" s="279"/>
      <c r="XBJ131" s="279"/>
      <c r="XBK131" s="279"/>
      <c r="XBL131" s="279"/>
      <c r="XBM131" s="279"/>
      <c r="XBN131" s="279"/>
      <c r="XBO131" s="279"/>
      <c r="XBP131" s="279"/>
      <c r="XBQ131" s="279"/>
      <c r="XBR131" s="279"/>
      <c r="XBS131" s="279"/>
      <c r="XBT131" s="279"/>
      <c r="XBU131" s="279"/>
      <c r="XBV131" s="279"/>
      <c r="XBW131" s="279"/>
      <c r="XBX131" s="279"/>
      <c r="XBY131" s="279"/>
      <c r="XBZ131" s="279"/>
      <c r="XCA131" s="279"/>
      <c r="XCB131" s="279"/>
      <c r="XCC131" s="279"/>
      <c r="XCD131" s="279"/>
      <c r="XCE131" s="279"/>
      <c r="XCF131" s="279"/>
      <c r="XCG131" s="279"/>
      <c r="XCH131" s="279"/>
      <c r="XCI131" s="279"/>
      <c r="XCJ131" s="279"/>
      <c r="XCK131" s="279"/>
      <c r="XCL131" s="279"/>
      <c r="XCM131" s="279"/>
      <c r="XCN131" s="279"/>
      <c r="XCO131" s="279"/>
      <c r="XCP131" s="279"/>
      <c r="XCQ131" s="279"/>
      <c r="XCR131" s="279"/>
      <c r="XCS131" s="279"/>
      <c r="XCT131" s="279"/>
      <c r="XCU131" s="279"/>
      <c r="XCV131" s="279"/>
      <c r="XCW131" s="279"/>
      <c r="XCX131" s="279"/>
      <c r="XCY131" s="279"/>
      <c r="XCZ131" s="279"/>
      <c r="XDA131" s="279"/>
      <c r="XDB131" s="279"/>
      <c r="XDC131" s="279"/>
      <c r="XDD131" s="279"/>
      <c r="XDE131" s="279"/>
      <c r="XDF131" s="279"/>
      <c r="XDG131" s="279"/>
      <c r="XDH131" s="279"/>
      <c r="XDI131" s="279"/>
      <c r="XDJ131" s="279"/>
      <c r="XDK131" s="279"/>
      <c r="XDL131" s="279"/>
      <c r="XDM131" s="279"/>
      <c r="XDN131" s="279"/>
      <c r="XDO131" s="279"/>
      <c r="XDP131" s="279"/>
      <c r="XDQ131" s="279"/>
      <c r="XDR131" s="279"/>
      <c r="XDS131" s="279"/>
      <c r="XDT131" s="279"/>
      <c r="XDU131" s="279"/>
      <c r="XDV131" s="279"/>
      <c r="XDW131" s="279"/>
      <c r="XDX131" s="279"/>
      <c r="XDY131" s="279"/>
      <c r="XDZ131" s="279"/>
      <c r="XEA131" s="279"/>
      <c r="XEB131" s="279"/>
      <c r="XEC131" s="279"/>
      <c r="XED131" s="279"/>
      <c r="XEE131" s="279"/>
      <c r="XEF131" s="279"/>
      <c r="XEG131" s="279"/>
      <c r="XEH131" s="279"/>
      <c r="XEI131" s="279"/>
      <c r="XEJ131" s="279"/>
      <c r="XEK131" s="279"/>
      <c r="XEL131" s="279"/>
      <c r="XEM131" s="279"/>
      <c r="XEN131" s="279"/>
      <c r="XEO131" s="279"/>
      <c r="XEP131" s="279"/>
      <c r="XEQ131" s="279"/>
      <c r="XER131" s="279"/>
      <c r="XES131" s="279"/>
      <c r="XET131" s="279"/>
      <c r="XEU131" s="279"/>
      <c r="XEV131" s="279"/>
      <c r="XEW131" s="279"/>
      <c r="XEX131" s="279"/>
      <c r="XEY131" s="279"/>
      <c r="XEZ131" s="279"/>
      <c r="XFA131" s="279"/>
      <c r="XFB131" s="279"/>
      <c r="XFC131" s="279"/>
      <c r="XFD131" s="279"/>
    </row>
    <row r="132" spans="2:16384" s="54" customFormat="1">
      <c r="B132" s="278" t="s">
        <v>223</v>
      </c>
      <c r="C132" s="277"/>
      <c r="D132" s="300">
        <f>D104/D12</f>
        <v>0.23816355810616932</v>
      </c>
      <c r="E132" s="300">
        <f>E104/E12</f>
        <v>0.27014844438419305</v>
      </c>
      <c r="F132" s="300">
        <f>F104/F12</f>
        <v>0.28490120908286642</v>
      </c>
      <c r="G132" s="300">
        <f>G104/G12</f>
        <v>0.30455878155730265</v>
      </c>
      <c r="H132" s="110"/>
      <c r="I132" s="300">
        <f>I104/I12</f>
        <v>0.26921437704219348</v>
      </c>
      <c r="J132" s="300">
        <f>J104/J12</f>
        <v>0.20059302880129387</v>
      </c>
      <c r="K132" s="300">
        <f>K104/K12</f>
        <v>0.21329117335297604</v>
      </c>
      <c r="L132" s="300">
        <f>L104/L12</f>
        <v>0.2253136672732497</v>
      </c>
      <c r="M132" s="110"/>
      <c r="N132" s="300">
        <f>N104/N12</f>
        <v>0.2219284535269285</v>
      </c>
      <c r="O132" s="300">
        <f>O104/O12</f>
        <v>0.20462264150943396</v>
      </c>
      <c r="P132" s="300">
        <f>P104/P12</f>
        <v>0.22212173395938897</v>
      </c>
      <c r="Q132" s="300">
        <f>Q104/Q12</f>
        <v>0.22884578495424435</v>
      </c>
      <c r="R132" s="110"/>
      <c r="S132" s="319">
        <f t="shared" si="98"/>
        <v>0.2219284535269285</v>
      </c>
      <c r="T132" s="319">
        <f t="shared" si="98"/>
        <v>0.20462264150943396</v>
      </c>
      <c r="U132" s="319">
        <f t="shared" si="98"/>
        <v>0.22212173395938897</v>
      </c>
      <c r="V132" s="319">
        <f t="shared" si="98"/>
        <v>0.22884578495424435</v>
      </c>
      <c r="W132" s="110"/>
      <c r="X132" s="319">
        <f t="shared" si="99"/>
        <v>0.2219284535269285</v>
      </c>
      <c r="Y132" s="319">
        <f t="shared" si="99"/>
        <v>0.20462264150943396</v>
      </c>
      <c r="Z132" s="319">
        <f t="shared" si="99"/>
        <v>0.22212173395938897</v>
      </c>
      <c r="AA132" s="319">
        <f t="shared" si="99"/>
        <v>0.22884578495424435</v>
      </c>
      <c r="AB132" s="110"/>
      <c r="AC132" s="319">
        <f t="shared" si="100"/>
        <v>0.2219284535269285</v>
      </c>
      <c r="AD132" s="319">
        <f t="shared" si="100"/>
        <v>0.20462264150943396</v>
      </c>
      <c r="AE132" s="319">
        <f t="shared" si="100"/>
        <v>0.22212173395938897</v>
      </c>
      <c r="AF132" s="319">
        <f t="shared" si="100"/>
        <v>0.22884578495424435</v>
      </c>
      <c r="AG132" s="110"/>
      <c r="AH132" s="279"/>
      <c r="AI132" s="279"/>
      <c r="AJ132" s="279"/>
      <c r="AK132" s="279"/>
      <c r="AL132" s="279"/>
      <c r="AM132" s="279"/>
      <c r="AN132" s="279"/>
      <c r="AO132" s="279"/>
      <c r="AP132" s="279"/>
      <c r="AQ132" s="279"/>
      <c r="AR132" s="279"/>
      <c r="AS132" s="279"/>
      <c r="AT132" s="279"/>
      <c r="AU132" s="279"/>
      <c r="AV132" s="279"/>
      <c r="AW132" s="279"/>
      <c r="AX132" s="279"/>
      <c r="AY132" s="279"/>
      <c r="AZ132" s="279"/>
      <c r="BA132" s="279"/>
      <c r="BB132" s="279"/>
      <c r="BC132" s="279"/>
      <c r="BD132" s="279"/>
      <c r="BE132" s="279"/>
      <c r="BF132" s="279"/>
      <c r="BG132" s="279"/>
      <c r="BH132" s="279"/>
      <c r="BI132" s="279"/>
      <c r="BJ132" s="279"/>
      <c r="BK132" s="279"/>
      <c r="BL132" s="279"/>
      <c r="BM132" s="279"/>
      <c r="BN132" s="279"/>
      <c r="BO132" s="279"/>
      <c r="BP132" s="279"/>
      <c r="BQ132" s="279"/>
      <c r="BR132" s="279"/>
      <c r="BS132" s="279"/>
      <c r="BT132" s="279"/>
      <c r="BU132" s="279"/>
      <c r="BV132" s="279"/>
      <c r="BW132" s="279"/>
      <c r="BX132" s="279"/>
      <c r="BY132" s="279"/>
      <c r="BZ132" s="279"/>
      <c r="CA132" s="279"/>
      <c r="CB132" s="279"/>
      <c r="CC132" s="279"/>
      <c r="CD132" s="279"/>
      <c r="CE132" s="279"/>
      <c r="CF132" s="279"/>
      <c r="CG132" s="279"/>
      <c r="CH132" s="279"/>
      <c r="CI132" s="279"/>
      <c r="CJ132" s="279"/>
      <c r="CK132" s="279"/>
      <c r="CL132" s="279"/>
      <c r="CM132" s="279"/>
      <c r="CN132" s="279"/>
      <c r="CO132" s="279"/>
      <c r="CP132" s="279"/>
      <c r="CQ132" s="279"/>
      <c r="CR132" s="279"/>
      <c r="CS132" s="279"/>
      <c r="CT132" s="279"/>
      <c r="CU132" s="279"/>
      <c r="CV132" s="279"/>
      <c r="CW132" s="279"/>
      <c r="CX132" s="279"/>
      <c r="CY132" s="279"/>
      <c r="CZ132" s="279"/>
      <c r="DA132" s="279"/>
      <c r="DB132" s="279"/>
      <c r="DC132" s="279"/>
      <c r="DD132" s="279"/>
      <c r="DE132" s="279"/>
      <c r="DF132" s="279"/>
      <c r="DG132" s="279"/>
      <c r="DH132" s="279"/>
      <c r="DI132" s="279"/>
      <c r="DJ132" s="279"/>
      <c r="DK132" s="279"/>
      <c r="DL132" s="279"/>
      <c r="DM132" s="279"/>
      <c r="DN132" s="279"/>
      <c r="DO132" s="279"/>
      <c r="DP132" s="279"/>
      <c r="DQ132" s="279"/>
      <c r="DR132" s="279"/>
      <c r="DS132" s="279"/>
      <c r="DT132" s="279"/>
      <c r="DU132" s="279"/>
      <c r="DV132" s="279"/>
      <c r="DW132" s="279"/>
      <c r="DX132" s="279"/>
      <c r="DY132" s="279"/>
      <c r="DZ132" s="279"/>
      <c r="EA132" s="279"/>
      <c r="EB132" s="279"/>
      <c r="EC132" s="279"/>
      <c r="ED132" s="279"/>
      <c r="EE132" s="279"/>
      <c r="EF132" s="279"/>
      <c r="EG132" s="279"/>
      <c r="EH132" s="279"/>
      <c r="EI132" s="279"/>
      <c r="EJ132" s="279"/>
      <c r="EK132" s="279"/>
      <c r="EL132" s="279"/>
      <c r="EM132" s="279"/>
      <c r="EN132" s="279"/>
      <c r="EO132" s="279"/>
      <c r="EP132" s="279"/>
      <c r="EQ132" s="279"/>
      <c r="ER132" s="279"/>
      <c r="ES132" s="279"/>
      <c r="ET132" s="279"/>
      <c r="EU132" s="279"/>
      <c r="EV132" s="279"/>
      <c r="EW132" s="279"/>
      <c r="EX132" s="279"/>
      <c r="EY132" s="279"/>
      <c r="EZ132" s="279"/>
      <c r="FA132" s="279"/>
      <c r="FB132" s="279"/>
      <c r="FC132" s="279"/>
      <c r="FD132" s="279"/>
      <c r="FE132" s="279"/>
      <c r="FF132" s="279"/>
      <c r="FG132" s="279"/>
      <c r="FH132" s="279"/>
      <c r="FI132" s="279"/>
      <c r="FJ132" s="279"/>
      <c r="FK132" s="279"/>
      <c r="FL132" s="279"/>
      <c r="FM132" s="279"/>
      <c r="FN132" s="279"/>
      <c r="FO132" s="279"/>
      <c r="FP132" s="279"/>
      <c r="FQ132" s="279"/>
      <c r="FR132" s="279"/>
      <c r="FS132" s="279"/>
      <c r="FT132" s="279"/>
      <c r="FU132" s="279"/>
      <c r="FV132" s="279"/>
      <c r="FW132" s="279"/>
      <c r="FX132" s="279"/>
      <c r="FY132" s="279"/>
      <c r="FZ132" s="279"/>
      <c r="GA132" s="279"/>
      <c r="GB132" s="279"/>
      <c r="GC132" s="279"/>
      <c r="GD132" s="279"/>
      <c r="GE132" s="279"/>
      <c r="GF132" s="279"/>
      <c r="GG132" s="279"/>
      <c r="GH132" s="279"/>
      <c r="GI132" s="279"/>
      <c r="GJ132" s="279"/>
      <c r="GK132" s="279"/>
      <c r="GL132" s="279"/>
      <c r="GM132" s="279"/>
      <c r="GN132" s="279"/>
      <c r="GO132" s="279"/>
      <c r="GP132" s="279"/>
      <c r="GQ132" s="279"/>
      <c r="GR132" s="279"/>
      <c r="GS132" s="279"/>
      <c r="GT132" s="279"/>
      <c r="GU132" s="279"/>
      <c r="GV132" s="279"/>
      <c r="GW132" s="279"/>
      <c r="GX132" s="279"/>
      <c r="GY132" s="279"/>
      <c r="GZ132" s="279"/>
      <c r="HA132" s="279"/>
      <c r="HB132" s="279"/>
      <c r="HC132" s="279"/>
      <c r="HD132" s="279"/>
      <c r="HE132" s="279"/>
      <c r="HF132" s="279"/>
      <c r="HG132" s="279"/>
      <c r="HH132" s="279"/>
      <c r="HI132" s="279"/>
      <c r="HJ132" s="279"/>
      <c r="HK132" s="279"/>
      <c r="HL132" s="279"/>
      <c r="HM132" s="279"/>
      <c r="HN132" s="279"/>
      <c r="HO132" s="279"/>
      <c r="HP132" s="279"/>
      <c r="HQ132" s="279"/>
      <c r="HR132" s="279"/>
      <c r="HS132" s="279"/>
      <c r="HT132" s="279"/>
      <c r="HU132" s="279"/>
      <c r="HV132" s="279"/>
      <c r="HW132" s="279"/>
      <c r="HX132" s="279"/>
      <c r="HY132" s="279"/>
      <c r="HZ132" s="279"/>
      <c r="IA132" s="279"/>
      <c r="IB132" s="279"/>
      <c r="IC132" s="279"/>
      <c r="ID132" s="279"/>
      <c r="IE132" s="279"/>
      <c r="IF132" s="279"/>
      <c r="IG132" s="279"/>
      <c r="IH132" s="279"/>
      <c r="II132" s="279"/>
      <c r="IJ132" s="279"/>
      <c r="IK132" s="279"/>
      <c r="IL132" s="279"/>
      <c r="IM132" s="279"/>
      <c r="IN132" s="279"/>
      <c r="IO132" s="279"/>
      <c r="IP132" s="279"/>
      <c r="IQ132" s="279"/>
      <c r="IR132" s="279"/>
      <c r="IS132" s="279"/>
      <c r="IT132" s="279"/>
      <c r="IU132" s="279"/>
      <c r="IV132" s="279"/>
      <c r="IW132" s="279"/>
      <c r="IX132" s="279"/>
      <c r="IY132" s="279"/>
      <c r="IZ132" s="279"/>
      <c r="JA132" s="279"/>
      <c r="JB132" s="279"/>
      <c r="JC132" s="279"/>
      <c r="JD132" s="279"/>
      <c r="JE132" s="279"/>
      <c r="JF132" s="279"/>
      <c r="JG132" s="279"/>
      <c r="JH132" s="279"/>
      <c r="JI132" s="279"/>
      <c r="JJ132" s="279"/>
      <c r="JK132" s="279"/>
      <c r="JL132" s="279"/>
      <c r="JM132" s="279"/>
      <c r="JN132" s="279"/>
      <c r="JO132" s="279"/>
      <c r="JP132" s="279"/>
      <c r="JQ132" s="279"/>
      <c r="JR132" s="279"/>
      <c r="JS132" s="279"/>
      <c r="JT132" s="279"/>
      <c r="JU132" s="279"/>
      <c r="JV132" s="279"/>
      <c r="JW132" s="279"/>
      <c r="JX132" s="279"/>
      <c r="JY132" s="279"/>
      <c r="JZ132" s="279"/>
      <c r="KA132" s="279"/>
      <c r="KB132" s="279"/>
      <c r="KC132" s="279"/>
      <c r="KD132" s="279"/>
      <c r="KE132" s="279"/>
      <c r="KF132" s="279"/>
      <c r="KG132" s="279"/>
      <c r="KH132" s="279"/>
      <c r="KI132" s="279"/>
      <c r="KJ132" s="279"/>
      <c r="KK132" s="279"/>
      <c r="KL132" s="279"/>
      <c r="KM132" s="279"/>
      <c r="KN132" s="279"/>
      <c r="KO132" s="279"/>
      <c r="KP132" s="279"/>
      <c r="KQ132" s="279"/>
      <c r="KR132" s="279"/>
      <c r="KS132" s="279"/>
      <c r="KT132" s="279"/>
      <c r="KU132" s="279"/>
      <c r="KV132" s="279"/>
      <c r="KW132" s="279"/>
      <c r="KX132" s="279"/>
      <c r="KY132" s="279"/>
      <c r="KZ132" s="279"/>
      <c r="LA132" s="279"/>
      <c r="LB132" s="279"/>
      <c r="LC132" s="279"/>
      <c r="LD132" s="279"/>
      <c r="LE132" s="279"/>
      <c r="LF132" s="279"/>
      <c r="LG132" s="279"/>
      <c r="LH132" s="279"/>
      <c r="LI132" s="279"/>
      <c r="LJ132" s="279"/>
      <c r="LK132" s="279"/>
      <c r="LL132" s="279"/>
      <c r="LM132" s="279"/>
      <c r="LN132" s="279"/>
      <c r="LO132" s="279"/>
      <c r="LP132" s="279"/>
      <c r="LQ132" s="279"/>
      <c r="LR132" s="279"/>
      <c r="LS132" s="279"/>
      <c r="LT132" s="279"/>
      <c r="LU132" s="279"/>
      <c r="LV132" s="279"/>
      <c r="LW132" s="279"/>
      <c r="LX132" s="279"/>
      <c r="LY132" s="279"/>
      <c r="LZ132" s="279"/>
      <c r="MA132" s="279"/>
      <c r="MB132" s="279"/>
      <c r="MC132" s="279"/>
      <c r="MD132" s="279"/>
      <c r="ME132" s="279"/>
      <c r="MF132" s="279"/>
      <c r="MG132" s="279"/>
      <c r="MH132" s="279"/>
      <c r="MI132" s="279"/>
      <c r="MJ132" s="279"/>
      <c r="MK132" s="279"/>
      <c r="ML132" s="279"/>
      <c r="MM132" s="279"/>
      <c r="MN132" s="279"/>
      <c r="MO132" s="279"/>
      <c r="MP132" s="279"/>
      <c r="MQ132" s="279"/>
      <c r="MR132" s="279"/>
      <c r="MS132" s="279"/>
      <c r="MT132" s="279"/>
      <c r="MU132" s="279"/>
      <c r="MV132" s="279"/>
      <c r="MW132" s="279"/>
      <c r="MX132" s="279"/>
      <c r="MY132" s="279"/>
      <c r="MZ132" s="279"/>
      <c r="NA132" s="279"/>
      <c r="NB132" s="279"/>
      <c r="NC132" s="279"/>
      <c r="ND132" s="279"/>
      <c r="NE132" s="279"/>
      <c r="NF132" s="279"/>
      <c r="NG132" s="279"/>
      <c r="NH132" s="279"/>
      <c r="NI132" s="279"/>
      <c r="NJ132" s="279"/>
      <c r="NK132" s="279"/>
      <c r="NL132" s="279"/>
      <c r="NM132" s="279"/>
      <c r="NN132" s="279"/>
      <c r="NO132" s="279"/>
      <c r="NP132" s="279"/>
      <c r="NQ132" s="279"/>
      <c r="NR132" s="279"/>
      <c r="NS132" s="279"/>
      <c r="NT132" s="279"/>
      <c r="NU132" s="279"/>
      <c r="NV132" s="279"/>
      <c r="NW132" s="279"/>
      <c r="NX132" s="279"/>
      <c r="NY132" s="279"/>
      <c r="NZ132" s="279"/>
      <c r="OA132" s="279"/>
      <c r="OB132" s="279"/>
      <c r="OC132" s="279"/>
      <c r="OD132" s="279"/>
      <c r="OE132" s="279"/>
      <c r="OF132" s="279"/>
      <c r="OG132" s="279"/>
      <c r="OH132" s="279"/>
      <c r="OI132" s="279"/>
      <c r="OJ132" s="279"/>
      <c r="OK132" s="279"/>
      <c r="OL132" s="279"/>
      <c r="OM132" s="279"/>
      <c r="ON132" s="279"/>
      <c r="OO132" s="279"/>
      <c r="OP132" s="279"/>
      <c r="OQ132" s="279"/>
      <c r="OR132" s="279"/>
      <c r="OS132" s="279"/>
      <c r="OT132" s="279"/>
      <c r="OU132" s="279"/>
      <c r="OV132" s="279"/>
      <c r="OW132" s="279"/>
      <c r="OX132" s="279"/>
      <c r="OY132" s="279"/>
      <c r="OZ132" s="279"/>
      <c r="PA132" s="279"/>
      <c r="PB132" s="279"/>
      <c r="PC132" s="279"/>
      <c r="PD132" s="279"/>
      <c r="PE132" s="279"/>
      <c r="PF132" s="279"/>
      <c r="PG132" s="279"/>
      <c r="PH132" s="279"/>
      <c r="PI132" s="279"/>
      <c r="PJ132" s="279"/>
      <c r="PK132" s="279"/>
      <c r="PL132" s="279"/>
      <c r="PM132" s="279"/>
      <c r="PN132" s="279"/>
      <c r="PO132" s="279"/>
      <c r="PP132" s="279"/>
      <c r="PQ132" s="279"/>
      <c r="PR132" s="279"/>
      <c r="PS132" s="279"/>
      <c r="PT132" s="279"/>
      <c r="PU132" s="279"/>
      <c r="PV132" s="279"/>
      <c r="PW132" s="279"/>
      <c r="PX132" s="279"/>
      <c r="PY132" s="279"/>
      <c r="PZ132" s="279"/>
      <c r="QA132" s="279"/>
      <c r="QB132" s="279"/>
      <c r="QC132" s="279"/>
      <c r="QD132" s="279"/>
      <c r="QE132" s="279"/>
      <c r="QF132" s="279"/>
      <c r="QG132" s="279"/>
      <c r="QH132" s="279"/>
      <c r="QI132" s="279"/>
      <c r="QJ132" s="279"/>
      <c r="QK132" s="279"/>
      <c r="QL132" s="279"/>
      <c r="QM132" s="279"/>
      <c r="QN132" s="279"/>
      <c r="QO132" s="279"/>
      <c r="QP132" s="279"/>
      <c r="QQ132" s="279"/>
      <c r="QR132" s="279"/>
      <c r="QS132" s="279"/>
      <c r="QT132" s="279"/>
      <c r="QU132" s="279"/>
      <c r="QV132" s="279"/>
      <c r="QW132" s="279"/>
      <c r="QX132" s="279"/>
      <c r="QY132" s="279"/>
      <c r="QZ132" s="279"/>
      <c r="RA132" s="279"/>
      <c r="RB132" s="279"/>
      <c r="RC132" s="279"/>
      <c r="RD132" s="279"/>
      <c r="RE132" s="279"/>
      <c r="RF132" s="279"/>
      <c r="RG132" s="279"/>
      <c r="RH132" s="279"/>
      <c r="RI132" s="279"/>
      <c r="RJ132" s="279"/>
      <c r="RK132" s="279"/>
      <c r="RL132" s="279"/>
      <c r="RM132" s="279"/>
      <c r="RN132" s="279"/>
      <c r="RO132" s="279"/>
      <c r="RP132" s="279"/>
      <c r="RQ132" s="279"/>
      <c r="RR132" s="279"/>
      <c r="RS132" s="279"/>
      <c r="RT132" s="279"/>
      <c r="RU132" s="279"/>
      <c r="RV132" s="279"/>
      <c r="RW132" s="279"/>
      <c r="RX132" s="279"/>
      <c r="RY132" s="279"/>
      <c r="RZ132" s="279"/>
      <c r="SA132" s="279"/>
      <c r="SB132" s="279"/>
      <c r="SC132" s="279"/>
      <c r="SD132" s="279"/>
      <c r="SE132" s="279"/>
      <c r="SF132" s="279"/>
      <c r="SG132" s="279"/>
      <c r="SH132" s="279"/>
      <c r="SI132" s="279"/>
      <c r="SJ132" s="279"/>
      <c r="SK132" s="279"/>
      <c r="SL132" s="279"/>
      <c r="SM132" s="279"/>
      <c r="SN132" s="279"/>
      <c r="SO132" s="279"/>
      <c r="SP132" s="279"/>
      <c r="SQ132" s="279"/>
      <c r="SR132" s="279"/>
      <c r="SS132" s="279"/>
      <c r="ST132" s="279"/>
      <c r="SU132" s="279"/>
      <c r="SV132" s="279"/>
      <c r="SW132" s="279"/>
      <c r="SX132" s="279"/>
      <c r="SY132" s="279"/>
      <c r="SZ132" s="279"/>
      <c r="TA132" s="279"/>
      <c r="TB132" s="279"/>
      <c r="TC132" s="279"/>
      <c r="TD132" s="279"/>
      <c r="TE132" s="279"/>
      <c r="TF132" s="279"/>
      <c r="TG132" s="279"/>
      <c r="TH132" s="279"/>
      <c r="TI132" s="279"/>
      <c r="TJ132" s="279"/>
      <c r="TK132" s="279"/>
      <c r="TL132" s="279"/>
      <c r="TM132" s="279"/>
      <c r="TN132" s="279"/>
      <c r="TO132" s="279"/>
      <c r="TP132" s="279"/>
      <c r="TQ132" s="279"/>
      <c r="TR132" s="279"/>
      <c r="TS132" s="279"/>
      <c r="TT132" s="279"/>
      <c r="TU132" s="279"/>
      <c r="TV132" s="279"/>
      <c r="TW132" s="279"/>
      <c r="TX132" s="279"/>
      <c r="TY132" s="279"/>
      <c r="TZ132" s="279"/>
      <c r="UA132" s="279"/>
      <c r="UB132" s="279"/>
      <c r="UC132" s="279"/>
      <c r="UD132" s="279"/>
      <c r="UE132" s="279"/>
      <c r="UF132" s="279"/>
      <c r="UG132" s="279"/>
      <c r="UH132" s="279"/>
      <c r="UI132" s="279"/>
      <c r="UJ132" s="279"/>
      <c r="UK132" s="279"/>
      <c r="UL132" s="279"/>
      <c r="UM132" s="279"/>
      <c r="UN132" s="279"/>
      <c r="UO132" s="279"/>
      <c r="UP132" s="279"/>
      <c r="UQ132" s="279"/>
      <c r="UR132" s="279"/>
      <c r="US132" s="279"/>
      <c r="UT132" s="279"/>
      <c r="UU132" s="279"/>
      <c r="UV132" s="279"/>
      <c r="UW132" s="279"/>
      <c r="UX132" s="279"/>
      <c r="UY132" s="279"/>
      <c r="UZ132" s="279"/>
      <c r="VA132" s="279"/>
      <c r="VB132" s="279"/>
      <c r="VC132" s="279"/>
      <c r="VD132" s="279"/>
      <c r="VE132" s="279"/>
      <c r="VF132" s="279"/>
      <c r="VG132" s="279"/>
      <c r="VH132" s="279"/>
      <c r="VI132" s="279"/>
      <c r="VJ132" s="279"/>
      <c r="VK132" s="279"/>
      <c r="VL132" s="279"/>
      <c r="VM132" s="279"/>
      <c r="VN132" s="279"/>
      <c r="VO132" s="279"/>
      <c r="VP132" s="279"/>
      <c r="VQ132" s="279"/>
      <c r="VR132" s="279"/>
      <c r="VS132" s="279"/>
      <c r="VT132" s="279"/>
      <c r="VU132" s="279"/>
      <c r="VV132" s="279"/>
      <c r="VW132" s="279"/>
      <c r="VX132" s="279"/>
      <c r="VY132" s="279"/>
      <c r="VZ132" s="279"/>
      <c r="WA132" s="279"/>
      <c r="WB132" s="279"/>
      <c r="WC132" s="279"/>
      <c r="WD132" s="279"/>
      <c r="WE132" s="279"/>
      <c r="WF132" s="279"/>
      <c r="WG132" s="279"/>
      <c r="WH132" s="279"/>
      <c r="WI132" s="279"/>
      <c r="WJ132" s="279"/>
      <c r="WK132" s="279"/>
      <c r="WL132" s="279"/>
      <c r="WM132" s="279"/>
      <c r="WN132" s="279"/>
      <c r="WO132" s="279"/>
      <c r="WP132" s="279"/>
      <c r="WQ132" s="279"/>
      <c r="WR132" s="279"/>
      <c r="WS132" s="279"/>
      <c r="WT132" s="279"/>
      <c r="WU132" s="279"/>
      <c r="WV132" s="279"/>
      <c r="WW132" s="279"/>
      <c r="WX132" s="279"/>
      <c r="WY132" s="279"/>
      <c r="WZ132" s="279"/>
      <c r="XA132" s="279"/>
      <c r="XB132" s="279"/>
      <c r="XC132" s="279"/>
      <c r="XD132" s="279"/>
      <c r="XE132" s="279"/>
      <c r="XF132" s="279"/>
      <c r="XG132" s="279"/>
      <c r="XH132" s="279"/>
      <c r="XI132" s="279"/>
      <c r="XJ132" s="279"/>
      <c r="XK132" s="279"/>
      <c r="XL132" s="279"/>
      <c r="XM132" s="279"/>
      <c r="XN132" s="279"/>
      <c r="XO132" s="279"/>
      <c r="XP132" s="279"/>
      <c r="XQ132" s="279"/>
      <c r="XR132" s="279"/>
      <c r="XS132" s="279"/>
      <c r="XT132" s="279"/>
      <c r="XU132" s="279"/>
      <c r="XV132" s="279"/>
      <c r="XW132" s="279"/>
      <c r="XX132" s="279"/>
      <c r="XY132" s="279"/>
      <c r="XZ132" s="279"/>
      <c r="YA132" s="279"/>
      <c r="YB132" s="279"/>
      <c r="YC132" s="279"/>
      <c r="YD132" s="279"/>
      <c r="YE132" s="279"/>
      <c r="YF132" s="279"/>
      <c r="YG132" s="279"/>
      <c r="YH132" s="279"/>
      <c r="YI132" s="279"/>
      <c r="YJ132" s="279"/>
      <c r="YK132" s="279"/>
      <c r="YL132" s="279"/>
      <c r="YM132" s="279"/>
      <c r="YN132" s="279"/>
      <c r="YO132" s="279"/>
      <c r="YP132" s="279"/>
      <c r="YQ132" s="279"/>
      <c r="YR132" s="279"/>
      <c r="YS132" s="279"/>
      <c r="YT132" s="279"/>
      <c r="YU132" s="279"/>
      <c r="YV132" s="279"/>
      <c r="YW132" s="279"/>
      <c r="YX132" s="279"/>
      <c r="YY132" s="279"/>
      <c r="YZ132" s="279"/>
      <c r="ZA132" s="279"/>
      <c r="ZB132" s="279"/>
      <c r="ZC132" s="279"/>
      <c r="ZD132" s="279"/>
      <c r="ZE132" s="279"/>
      <c r="ZF132" s="279"/>
      <c r="ZG132" s="279"/>
      <c r="ZH132" s="279"/>
      <c r="ZI132" s="279"/>
      <c r="ZJ132" s="279"/>
      <c r="ZK132" s="279"/>
      <c r="ZL132" s="279"/>
      <c r="ZM132" s="279"/>
      <c r="ZN132" s="279"/>
      <c r="ZO132" s="279"/>
      <c r="ZP132" s="279"/>
      <c r="ZQ132" s="279"/>
      <c r="ZR132" s="279"/>
      <c r="ZS132" s="279"/>
      <c r="ZT132" s="279"/>
      <c r="ZU132" s="279"/>
      <c r="ZV132" s="279"/>
      <c r="ZW132" s="279"/>
      <c r="ZX132" s="279"/>
      <c r="ZY132" s="279"/>
      <c r="ZZ132" s="279"/>
      <c r="AAA132" s="279"/>
      <c r="AAB132" s="279"/>
      <c r="AAC132" s="279"/>
      <c r="AAD132" s="279"/>
      <c r="AAE132" s="279"/>
      <c r="AAF132" s="279"/>
      <c r="AAG132" s="279"/>
      <c r="AAH132" s="279"/>
      <c r="AAI132" s="279"/>
      <c r="AAJ132" s="279"/>
      <c r="AAK132" s="279"/>
      <c r="AAL132" s="279"/>
      <c r="AAM132" s="279"/>
      <c r="AAN132" s="279"/>
      <c r="AAO132" s="279"/>
      <c r="AAP132" s="279"/>
      <c r="AAQ132" s="279"/>
      <c r="AAR132" s="279"/>
      <c r="AAS132" s="279"/>
      <c r="AAT132" s="279"/>
      <c r="AAU132" s="279"/>
      <c r="AAV132" s="279"/>
      <c r="AAW132" s="279"/>
      <c r="AAX132" s="279"/>
      <c r="AAY132" s="279"/>
      <c r="AAZ132" s="279"/>
      <c r="ABA132" s="279"/>
      <c r="ABB132" s="279"/>
      <c r="ABC132" s="279"/>
      <c r="ABD132" s="279"/>
      <c r="ABE132" s="279"/>
      <c r="ABF132" s="279"/>
      <c r="ABG132" s="279"/>
      <c r="ABH132" s="279"/>
      <c r="ABI132" s="279"/>
      <c r="ABJ132" s="279"/>
      <c r="ABK132" s="279"/>
      <c r="ABL132" s="279"/>
      <c r="ABM132" s="279"/>
      <c r="ABN132" s="279"/>
      <c r="ABO132" s="279"/>
      <c r="ABP132" s="279"/>
      <c r="ABQ132" s="279"/>
      <c r="ABR132" s="279"/>
      <c r="ABS132" s="279"/>
      <c r="ABT132" s="279"/>
      <c r="ABU132" s="279"/>
      <c r="ABV132" s="279"/>
      <c r="ABW132" s="279"/>
      <c r="ABX132" s="279"/>
      <c r="ABY132" s="279"/>
      <c r="ABZ132" s="279"/>
      <c r="ACA132" s="279"/>
      <c r="ACB132" s="279"/>
      <c r="ACC132" s="279"/>
      <c r="ACD132" s="279"/>
      <c r="ACE132" s="279"/>
      <c r="ACF132" s="279"/>
      <c r="ACG132" s="279"/>
      <c r="ACH132" s="279"/>
      <c r="ACI132" s="279"/>
      <c r="ACJ132" s="279"/>
      <c r="ACK132" s="279"/>
      <c r="ACL132" s="279"/>
      <c r="ACM132" s="279"/>
      <c r="ACN132" s="279"/>
      <c r="ACO132" s="279"/>
      <c r="ACP132" s="279"/>
      <c r="ACQ132" s="279"/>
      <c r="ACR132" s="279"/>
      <c r="ACS132" s="279"/>
      <c r="ACT132" s="279"/>
      <c r="ACU132" s="279"/>
      <c r="ACV132" s="279"/>
      <c r="ACW132" s="279"/>
      <c r="ACX132" s="279"/>
      <c r="ACY132" s="279"/>
      <c r="ACZ132" s="279"/>
      <c r="ADA132" s="279"/>
      <c r="ADB132" s="279"/>
      <c r="ADC132" s="279"/>
      <c r="ADD132" s="279"/>
      <c r="ADE132" s="279"/>
      <c r="ADF132" s="279"/>
      <c r="ADG132" s="279"/>
      <c r="ADH132" s="279"/>
      <c r="ADI132" s="279"/>
      <c r="ADJ132" s="279"/>
      <c r="ADK132" s="279"/>
      <c r="ADL132" s="279"/>
      <c r="ADM132" s="279"/>
      <c r="ADN132" s="279"/>
      <c r="ADO132" s="279"/>
      <c r="ADP132" s="279"/>
      <c r="ADQ132" s="279"/>
      <c r="ADR132" s="279"/>
      <c r="ADS132" s="279"/>
      <c r="ADT132" s="279"/>
      <c r="ADU132" s="279"/>
      <c r="ADV132" s="279"/>
      <c r="ADW132" s="279"/>
      <c r="ADX132" s="279"/>
      <c r="ADY132" s="279"/>
      <c r="ADZ132" s="279"/>
      <c r="AEA132" s="279"/>
      <c r="AEB132" s="279"/>
      <c r="AEC132" s="279"/>
      <c r="AED132" s="279"/>
      <c r="AEE132" s="279"/>
      <c r="AEF132" s="279"/>
      <c r="AEG132" s="279"/>
      <c r="AEH132" s="279"/>
      <c r="AEI132" s="279"/>
      <c r="AEJ132" s="279"/>
      <c r="AEK132" s="279"/>
      <c r="AEL132" s="279"/>
      <c r="AEM132" s="279"/>
      <c r="AEN132" s="279"/>
      <c r="AEO132" s="279"/>
      <c r="AEP132" s="279"/>
      <c r="AEQ132" s="279"/>
      <c r="AER132" s="279"/>
      <c r="AES132" s="279"/>
      <c r="AET132" s="279"/>
      <c r="AEU132" s="279"/>
      <c r="AEV132" s="279"/>
      <c r="AEW132" s="279"/>
      <c r="AEX132" s="279"/>
      <c r="AEY132" s="279"/>
      <c r="AEZ132" s="279"/>
      <c r="AFA132" s="279"/>
      <c r="AFB132" s="279"/>
      <c r="AFC132" s="279"/>
      <c r="AFD132" s="279"/>
      <c r="AFE132" s="279"/>
      <c r="AFF132" s="279"/>
      <c r="AFG132" s="279"/>
      <c r="AFH132" s="279"/>
      <c r="AFI132" s="279"/>
      <c r="AFJ132" s="279"/>
      <c r="AFK132" s="279"/>
      <c r="AFL132" s="279"/>
      <c r="AFM132" s="279"/>
      <c r="AFN132" s="279"/>
      <c r="AFO132" s="279"/>
      <c r="AFP132" s="279"/>
      <c r="AFQ132" s="279"/>
      <c r="AFR132" s="279"/>
      <c r="AFS132" s="279"/>
      <c r="AFT132" s="279"/>
      <c r="AFU132" s="279"/>
      <c r="AFV132" s="279"/>
      <c r="AFW132" s="279"/>
      <c r="AFX132" s="279"/>
      <c r="AFY132" s="279"/>
      <c r="AFZ132" s="279"/>
      <c r="AGA132" s="279"/>
      <c r="AGB132" s="279"/>
      <c r="AGC132" s="279"/>
      <c r="AGD132" s="279"/>
      <c r="AGE132" s="279"/>
      <c r="AGF132" s="279"/>
      <c r="AGG132" s="279"/>
      <c r="AGH132" s="279"/>
      <c r="AGI132" s="279"/>
      <c r="AGJ132" s="279"/>
      <c r="AGK132" s="279"/>
      <c r="AGL132" s="279"/>
      <c r="AGM132" s="279"/>
      <c r="AGN132" s="279"/>
      <c r="AGO132" s="279"/>
      <c r="AGP132" s="279"/>
      <c r="AGQ132" s="279"/>
      <c r="AGR132" s="279"/>
      <c r="AGS132" s="279"/>
      <c r="AGT132" s="279"/>
      <c r="AGU132" s="279"/>
      <c r="AGV132" s="279"/>
      <c r="AGW132" s="279"/>
      <c r="AGX132" s="279"/>
      <c r="AGY132" s="279"/>
      <c r="AGZ132" s="279"/>
      <c r="AHA132" s="279"/>
      <c r="AHB132" s="279"/>
      <c r="AHC132" s="279"/>
      <c r="AHD132" s="279"/>
      <c r="AHE132" s="279"/>
      <c r="AHF132" s="279"/>
      <c r="AHG132" s="279"/>
      <c r="AHH132" s="279"/>
      <c r="AHI132" s="279"/>
      <c r="AHJ132" s="279"/>
      <c r="AHK132" s="279"/>
      <c r="AHL132" s="279"/>
      <c r="AHM132" s="279"/>
      <c r="AHN132" s="279"/>
      <c r="AHO132" s="279"/>
      <c r="AHP132" s="279"/>
      <c r="AHQ132" s="279"/>
      <c r="AHR132" s="279"/>
      <c r="AHS132" s="279"/>
      <c r="AHT132" s="279"/>
      <c r="AHU132" s="279"/>
      <c r="AHV132" s="279"/>
      <c r="AHW132" s="279"/>
      <c r="AHX132" s="279"/>
      <c r="AHY132" s="279"/>
      <c r="AHZ132" s="279"/>
      <c r="AIA132" s="279"/>
      <c r="AIB132" s="279"/>
      <c r="AIC132" s="279"/>
      <c r="AID132" s="279"/>
      <c r="AIE132" s="279"/>
      <c r="AIF132" s="279"/>
      <c r="AIG132" s="279"/>
      <c r="AIH132" s="279"/>
      <c r="AII132" s="279"/>
      <c r="AIJ132" s="279"/>
      <c r="AIK132" s="279"/>
      <c r="AIL132" s="279"/>
      <c r="AIM132" s="279"/>
      <c r="AIN132" s="279"/>
      <c r="AIO132" s="279"/>
      <c r="AIP132" s="279"/>
      <c r="AIQ132" s="279"/>
      <c r="AIR132" s="279"/>
      <c r="AIS132" s="279"/>
      <c r="AIT132" s="279"/>
      <c r="AIU132" s="279"/>
      <c r="AIV132" s="279"/>
      <c r="AIW132" s="279"/>
      <c r="AIX132" s="279"/>
      <c r="AIY132" s="279"/>
      <c r="AIZ132" s="279"/>
      <c r="AJA132" s="279"/>
      <c r="AJB132" s="279"/>
      <c r="AJC132" s="279"/>
      <c r="AJD132" s="279"/>
      <c r="AJE132" s="279"/>
      <c r="AJF132" s="279"/>
      <c r="AJG132" s="279"/>
      <c r="AJH132" s="279"/>
      <c r="AJI132" s="279"/>
      <c r="AJJ132" s="279"/>
      <c r="AJK132" s="279"/>
      <c r="AJL132" s="279"/>
      <c r="AJM132" s="279"/>
      <c r="AJN132" s="279"/>
      <c r="AJO132" s="279"/>
      <c r="AJP132" s="279"/>
      <c r="AJQ132" s="279"/>
      <c r="AJR132" s="279"/>
      <c r="AJS132" s="279"/>
      <c r="AJT132" s="279"/>
      <c r="AJU132" s="279"/>
      <c r="AJV132" s="279"/>
      <c r="AJW132" s="279"/>
      <c r="AJX132" s="279"/>
      <c r="AJY132" s="279"/>
      <c r="AJZ132" s="279"/>
      <c r="AKA132" s="279"/>
      <c r="AKB132" s="279"/>
      <c r="AKC132" s="279"/>
      <c r="AKD132" s="279"/>
      <c r="AKE132" s="279"/>
      <c r="AKF132" s="279"/>
      <c r="AKG132" s="279"/>
      <c r="AKH132" s="279"/>
      <c r="AKI132" s="279"/>
      <c r="AKJ132" s="279"/>
      <c r="AKK132" s="279"/>
      <c r="AKL132" s="279"/>
      <c r="AKM132" s="279"/>
      <c r="AKN132" s="279"/>
      <c r="AKO132" s="279"/>
      <c r="AKP132" s="279"/>
      <c r="AKQ132" s="279"/>
      <c r="AKR132" s="279"/>
      <c r="AKS132" s="279"/>
      <c r="AKT132" s="279"/>
      <c r="AKU132" s="279"/>
      <c r="AKV132" s="279"/>
      <c r="AKW132" s="279"/>
      <c r="AKX132" s="279"/>
      <c r="AKY132" s="279"/>
      <c r="AKZ132" s="279"/>
      <c r="ALA132" s="279"/>
      <c r="ALB132" s="279"/>
      <c r="ALC132" s="279"/>
      <c r="ALD132" s="279"/>
      <c r="ALE132" s="279"/>
      <c r="ALF132" s="279"/>
      <c r="ALG132" s="279"/>
      <c r="ALH132" s="279"/>
      <c r="ALI132" s="279"/>
      <c r="ALJ132" s="279"/>
      <c r="ALK132" s="279"/>
      <c r="ALL132" s="279"/>
      <c r="ALM132" s="279"/>
      <c r="ALN132" s="279"/>
      <c r="ALO132" s="279"/>
      <c r="ALP132" s="279"/>
      <c r="ALQ132" s="279"/>
      <c r="ALR132" s="279"/>
      <c r="ALS132" s="279"/>
      <c r="ALT132" s="279"/>
      <c r="ALU132" s="279"/>
      <c r="ALV132" s="279"/>
      <c r="ALW132" s="279"/>
      <c r="ALX132" s="279"/>
      <c r="ALY132" s="279"/>
      <c r="ALZ132" s="279"/>
      <c r="AMA132" s="279"/>
      <c r="AMB132" s="279"/>
      <c r="AMC132" s="279"/>
      <c r="AMD132" s="279"/>
      <c r="AME132" s="279"/>
      <c r="AMF132" s="279"/>
      <c r="AMG132" s="279"/>
      <c r="AMH132" s="279"/>
      <c r="AMI132" s="279"/>
      <c r="AMJ132" s="279"/>
      <c r="AMK132" s="279"/>
      <c r="AML132" s="279"/>
      <c r="AMM132" s="279"/>
      <c r="AMN132" s="279"/>
      <c r="AMO132" s="279"/>
      <c r="AMP132" s="279"/>
      <c r="AMQ132" s="279"/>
      <c r="AMR132" s="279"/>
      <c r="AMS132" s="279"/>
      <c r="AMT132" s="279"/>
      <c r="AMU132" s="279"/>
      <c r="AMV132" s="279"/>
      <c r="AMW132" s="279"/>
      <c r="AMX132" s="279"/>
      <c r="AMY132" s="279"/>
      <c r="AMZ132" s="279"/>
      <c r="ANA132" s="279"/>
      <c r="ANB132" s="279"/>
      <c r="ANC132" s="279"/>
      <c r="AND132" s="279"/>
      <c r="ANE132" s="279"/>
      <c r="ANF132" s="279"/>
      <c r="ANG132" s="279"/>
      <c r="ANH132" s="279"/>
      <c r="ANI132" s="279"/>
      <c r="ANJ132" s="279"/>
      <c r="ANK132" s="279"/>
      <c r="ANL132" s="279"/>
      <c r="ANM132" s="279"/>
      <c r="ANN132" s="279"/>
      <c r="ANO132" s="279"/>
      <c r="ANP132" s="279"/>
      <c r="ANQ132" s="279"/>
      <c r="ANR132" s="279"/>
      <c r="ANS132" s="279"/>
      <c r="ANT132" s="279"/>
      <c r="ANU132" s="279"/>
      <c r="ANV132" s="279"/>
      <c r="ANW132" s="279"/>
      <c r="ANX132" s="279"/>
      <c r="ANY132" s="279"/>
      <c r="ANZ132" s="279"/>
      <c r="AOA132" s="279"/>
      <c r="AOB132" s="279"/>
      <c r="AOC132" s="279"/>
      <c r="AOD132" s="279"/>
      <c r="AOE132" s="279"/>
      <c r="AOF132" s="279"/>
      <c r="AOG132" s="279"/>
      <c r="AOH132" s="279"/>
      <c r="AOI132" s="279"/>
      <c r="AOJ132" s="279"/>
      <c r="AOK132" s="279"/>
      <c r="AOL132" s="279"/>
      <c r="AOM132" s="279"/>
      <c r="AON132" s="279"/>
      <c r="AOO132" s="279"/>
      <c r="AOP132" s="279"/>
      <c r="AOQ132" s="279"/>
      <c r="AOR132" s="279"/>
      <c r="AOS132" s="279"/>
      <c r="AOT132" s="279"/>
      <c r="AOU132" s="279"/>
      <c r="AOV132" s="279"/>
      <c r="AOW132" s="279"/>
      <c r="AOX132" s="279"/>
      <c r="AOY132" s="279"/>
      <c r="AOZ132" s="279"/>
      <c r="APA132" s="279"/>
      <c r="APB132" s="279"/>
      <c r="APC132" s="279"/>
      <c r="APD132" s="279"/>
      <c r="APE132" s="279"/>
      <c r="APF132" s="279"/>
      <c r="APG132" s="279"/>
      <c r="APH132" s="279"/>
      <c r="API132" s="279"/>
      <c r="APJ132" s="279"/>
      <c r="APK132" s="279"/>
      <c r="APL132" s="279"/>
      <c r="APM132" s="279"/>
      <c r="APN132" s="279"/>
      <c r="APO132" s="279"/>
      <c r="APP132" s="279"/>
      <c r="APQ132" s="279"/>
      <c r="APR132" s="279"/>
      <c r="APS132" s="279"/>
      <c r="APT132" s="279"/>
      <c r="APU132" s="279"/>
      <c r="APV132" s="279"/>
      <c r="APW132" s="279"/>
      <c r="APX132" s="279"/>
      <c r="APY132" s="279"/>
      <c r="APZ132" s="279"/>
      <c r="AQA132" s="279"/>
      <c r="AQB132" s="279"/>
      <c r="AQC132" s="279"/>
      <c r="AQD132" s="279"/>
      <c r="AQE132" s="279"/>
      <c r="AQF132" s="279"/>
      <c r="AQG132" s="279"/>
      <c r="AQH132" s="279"/>
      <c r="AQI132" s="279"/>
      <c r="AQJ132" s="279"/>
      <c r="AQK132" s="279"/>
      <c r="AQL132" s="279"/>
      <c r="AQM132" s="279"/>
      <c r="AQN132" s="279"/>
      <c r="AQO132" s="279"/>
      <c r="AQP132" s="279"/>
      <c r="AQQ132" s="279"/>
      <c r="AQR132" s="279"/>
      <c r="AQS132" s="279"/>
      <c r="AQT132" s="279"/>
      <c r="AQU132" s="279"/>
      <c r="AQV132" s="279"/>
      <c r="AQW132" s="279"/>
      <c r="AQX132" s="279"/>
      <c r="AQY132" s="279"/>
      <c r="AQZ132" s="279"/>
      <c r="ARA132" s="279"/>
      <c r="ARB132" s="279"/>
      <c r="ARC132" s="279"/>
      <c r="ARD132" s="279"/>
      <c r="ARE132" s="279"/>
      <c r="ARF132" s="279"/>
      <c r="ARG132" s="279"/>
      <c r="ARH132" s="279"/>
      <c r="ARI132" s="279"/>
      <c r="ARJ132" s="279"/>
      <c r="ARK132" s="279"/>
      <c r="ARL132" s="279"/>
      <c r="ARM132" s="279"/>
      <c r="ARN132" s="279"/>
      <c r="ARO132" s="279"/>
      <c r="ARP132" s="279"/>
      <c r="ARQ132" s="279"/>
      <c r="ARR132" s="279"/>
      <c r="ARS132" s="279"/>
      <c r="ART132" s="279"/>
      <c r="ARU132" s="279"/>
      <c r="ARV132" s="279"/>
      <c r="ARW132" s="279"/>
      <c r="ARX132" s="279"/>
      <c r="ARY132" s="279"/>
      <c r="ARZ132" s="279"/>
      <c r="ASA132" s="279"/>
      <c r="ASB132" s="279"/>
      <c r="ASC132" s="279"/>
      <c r="ASD132" s="279"/>
      <c r="ASE132" s="279"/>
      <c r="ASF132" s="279"/>
      <c r="ASG132" s="279"/>
      <c r="ASH132" s="279"/>
      <c r="ASI132" s="279"/>
      <c r="ASJ132" s="279"/>
      <c r="ASK132" s="279"/>
      <c r="ASL132" s="279"/>
      <c r="ASM132" s="279"/>
      <c r="ASN132" s="279"/>
      <c r="ASO132" s="279"/>
      <c r="ASP132" s="279"/>
      <c r="ASQ132" s="279"/>
      <c r="ASR132" s="279"/>
      <c r="ASS132" s="279"/>
      <c r="AST132" s="279"/>
      <c r="ASU132" s="279"/>
      <c r="ASV132" s="279"/>
      <c r="ASW132" s="279"/>
      <c r="ASX132" s="279"/>
      <c r="ASY132" s="279"/>
      <c r="ASZ132" s="279"/>
      <c r="ATA132" s="279"/>
      <c r="ATB132" s="279"/>
      <c r="ATC132" s="279"/>
      <c r="ATD132" s="279"/>
      <c r="ATE132" s="279"/>
      <c r="ATF132" s="279"/>
      <c r="ATG132" s="279"/>
      <c r="ATH132" s="279"/>
      <c r="ATI132" s="279"/>
      <c r="ATJ132" s="279"/>
      <c r="ATK132" s="279"/>
      <c r="ATL132" s="279"/>
      <c r="ATM132" s="279"/>
      <c r="ATN132" s="279"/>
      <c r="ATO132" s="279"/>
      <c r="ATP132" s="279"/>
      <c r="ATQ132" s="279"/>
      <c r="ATR132" s="279"/>
      <c r="ATS132" s="279"/>
      <c r="ATT132" s="279"/>
      <c r="ATU132" s="279"/>
      <c r="ATV132" s="279"/>
      <c r="ATW132" s="279"/>
      <c r="ATX132" s="279"/>
      <c r="ATY132" s="279"/>
      <c r="ATZ132" s="279"/>
      <c r="AUA132" s="279"/>
      <c r="AUB132" s="279"/>
      <c r="AUC132" s="279"/>
      <c r="AUD132" s="279"/>
      <c r="AUE132" s="279"/>
      <c r="AUF132" s="279"/>
      <c r="AUG132" s="279"/>
      <c r="AUH132" s="279"/>
      <c r="AUI132" s="279"/>
      <c r="AUJ132" s="279"/>
      <c r="AUK132" s="279"/>
      <c r="AUL132" s="279"/>
      <c r="AUM132" s="279"/>
      <c r="AUN132" s="279"/>
      <c r="AUO132" s="279"/>
      <c r="AUP132" s="279"/>
      <c r="AUQ132" s="279"/>
      <c r="AUR132" s="279"/>
      <c r="AUS132" s="279"/>
      <c r="AUT132" s="279"/>
      <c r="AUU132" s="279"/>
      <c r="AUV132" s="279"/>
      <c r="AUW132" s="279"/>
      <c r="AUX132" s="279"/>
      <c r="AUY132" s="279"/>
      <c r="AUZ132" s="279"/>
      <c r="AVA132" s="279"/>
      <c r="AVB132" s="279"/>
      <c r="AVC132" s="279"/>
      <c r="AVD132" s="279"/>
      <c r="AVE132" s="279"/>
      <c r="AVF132" s="279"/>
      <c r="AVG132" s="279"/>
      <c r="AVH132" s="279"/>
      <c r="AVI132" s="279"/>
      <c r="AVJ132" s="279"/>
      <c r="AVK132" s="279"/>
      <c r="AVL132" s="279"/>
      <c r="AVM132" s="279"/>
      <c r="AVN132" s="279"/>
      <c r="AVO132" s="279"/>
      <c r="AVP132" s="279"/>
      <c r="AVQ132" s="279"/>
      <c r="AVR132" s="279"/>
      <c r="AVS132" s="279"/>
      <c r="AVT132" s="279"/>
      <c r="AVU132" s="279"/>
      <c r="AVV132" s="279"/>
      <c r="AVW132" s="279"/>
      <c r="AVX132" s="279"/>
      <c r="AVY132" s="279"/>
      <c r="AVZ132" s="279"/>
      <c r="AWA132" s="279"/>
      <c r="AWB132" s="279"/>
      <c r="AWC132" s="279"/>
      <c r="AWD132" s="279"/>
      <c r="AWE132" s="279"/>
      <c r="AWF132" s="279"/>
      <c r="AWG132" s="279"/>
      <c r="AWH132" s="279"/>
      <c r="AWI132" s="279"/>
      <c r="AWJ132" s="279"/>
      <c r="AWK132" s="279"/>
      <c r="AWL132" s="279"/>
      <c r="AWM132" s="279"/>
      <c r="AWN132" s="279"/>
      <c r="AWO132" s="279"/>
      <c r="AWP132" s="279"/>
      <c r="AWQ132" s="279"/>
      <c r="AWR132" s="279"/>
      <c r="AWS132" s="279"/>
      <c r="AWT132" s="279"/>
      <c r="AWU132" s="279"/>
      <c r="AWV132" s="279"/>
      <c r="AWW132" s="279"/>
      <c r="AWX132" s="279"/>
      <c r="AWY132" s="279"/>
      <c r="AWZ132" s="279"/>
      <c r="AXA132" s="279"/>
      <c r="AXB132" s="279"/>
      <c r="AXC132" s="279"/>
      <c r="AXD132" s="279"/>
      <c r="AXE132" s="279"/>
      <c r="AXF132" s="279"/>
      <c r="AXG132" s="279"/>
      <c r="AXH132" s="279"/>
      <c r="AXI132" s="279"/>
      <c r="AXJ132" s="279"/>
      <c r="AXK132" s="279"/>
      <c r="AXL132" s="279"/>
      <c r="AXM132" s="279"/>
      <c r="AXN132" s="279"/>
      <c r="AXO132" s="279"/>
      <c r="AXP132" s="279"/>
      <c r="AXQ132" s="279"/>
      <c r="AXR132" s="279"/>
      <c r="AXS132" s="279"/>
      <c r="AXT132" s="279"/>
      <c r="AXU132" s="279"/>
      <c r="AXV132" s="279"/>
      <c r="AXW132" s="279"/>
      <c r="AXX132" s="279"/>
      <c r="AXY132" s="279"/>
      <c r="AXZ132" s="279"/>
      <c r="AYA132" s="279"/>
      <c r="AYB132" s="279"/>
      <c r="AYC132" s="279"/>
      <c r="AYD132" s="279"/>
      <c r="AYE132" s="279"/>
      <c r="AYF132" s="279"/>
      <c r="AYG132" s="279"/>
      <c r="AYH132" s="279"/>
      <c r="AYI132" s="279"/>
      <c r="AYJ132" s="279"/>
      <c r="AYK132" s="279"/>
      <c r="AYL132" s="279"/>
      <c r="AYM132" s="279"/>
      <c r="AYN132" s="279"/>
      <c r="AYO132" s="279"/>
      <c r="AYP132" s="279"/>
      <c r="AYQ132" s="279"/>
      <c r="AYR132" s="279"/>
      <c r="AYS132" s="279"/>
      <c r="AYT132" s="279"/>
      <c r="AYU132" s="279"/>
      <c r="AYV132" s="279"/>
      <c r="AYW132" s="279"/>
      <c r="AYX132" s="279"/>
      <c r="AYY132" s="279"/>
      <c r="AYZ132" s="279"/>
      <c r="AZA132" s="279"/>
      <c r="AZB132" s="279"/>
      <c r="AZC132" s="279"/>
      <c r="AZD132" s="279"/>
      <c r="AZE132" s="279"/>
      <c r="AZF132" s="279"/>
      <c r="AZG132" s="279"/>
      <c r="AZH132" s="279"/>
      <c r="AZI132" s="279"/>
      <c r="AZJ132" s="279"/>
      <c r="AZK132" s="279"/>
      <c r="AZL132" s="279"/>
      <c r="AZM132" s="279"/>
      <c r="AZN132" s="279"/>
      <c r="AZO132" s="279"/>
      <c r="AZP132" s="279"/>
      <c r="AZQ132" s="279"/>
      <c r="AZR132" s="279"/>
      <c r="AZS132" s="279"/>
      <c r="AZT132" s="279"/>
      <c r="AZU132" s="279"/>
      <c r="AZV132" s="279"/>
      <c r="AZW132" s="279"/>
      <c r="AZX132" s="279"/>
      <c r="AZY132" s="279"/>
      <c r="AZZ132" s="279"/>
      <c r="BAA132" s="279"/>
      <c r="BAB132" s="279"/>
      <c r="BAC132" s="279"/>
      <c r="BAD132" s="279"/>
      <c r="BAE132" s="279"/>
      <c r="BAF132" s="279"/>
      <c r="BAG132" s="279"/>
      <c r="BAH132" s="279"/>
      <c r="BAI132" s="279"/>
      <c r="BAJ132" s="279"/>
      <c r="BAK132" s="279"/>
      <c r="BAL132" s="279"/>
      <c r="BAM132" s="279"/>
      <c r="BAN132" s="279"/>
      <c r="BAO132" s="279"/>
      <c r="BAP132" s="279"/>
      <c r="BAQ132" s="279"/>
      <c r="BAR132" s="279"/>
      <c r="BAS132" s="279"/>
      <c r="BAT132" s="279"/>
      <c r="BAU132" s="279"/>
      <c r="BAV132" s="279"/>
      <c r="BAW132" s="279"/>
      <c r="BAX132" s="279"/>
      <c r="BAY132" s="279"/>
      <c r="BAZ132" s="279"/>
      <c r="BBA132" s="279"/>
      <c r="BBB132" s="279"/>
      <c r="BBC132" s="279"/>
      <c r="BBD132" s="279"/>
      <c r="BBE132" s="279"/>
      <c r="BBF132" s="279"/>
      <c r="BBG132" s="279"/>
      <c r="BBH132" s="279"/>
      <c r="BBI132" s="279"/>
      <c r="BBJ132" s="279"/>
      <c r="BBK132" s="279"/>
      <c r="BBL132" s="279"/>
      <c r="BBM132" s="279"/>
      <c r="BBN132" s="279"/>
      <c r="BBO132" s="279"/>
      <c r="BBP132" s="279"/>
      <c r="BBQ132" s="279"/>
      <c r="BBR132" s="279"/>
      <c r="BBS132" s="279"/>
      <c r="BBT132" s="279"/>
      <c r="BBU132" s="279"/>
      <c r="BBV132" s="279"/>
      <c r="BBW132" s="279"/>
      <c r="BBX132" s="279"/>
      <c r="BBY132" s="279"/>
      <c r="BBZ132" s="279"/>
      <c r="BCA132" s="279"/>
      <c r="BCB132" s="279"/>
      <c r="BCC132" s="279"/>
      <c r="BCD132" s="279"/>
      <c r="BCE132" s="279"/>
      <c r="BCF132" s="279"/>
      <c r="BCG132" s="279"/>
      <c r="BCH132" s="279"/>
      <c r="BCI132" s="279"/>
      <c r="BCJ132" s="279"/>
      <c r="BCK132" s="279"/>
      <c r="BCL132" s="279"/>
      <c r="BCM132" s="279"/>
      <c r="BCN132" s="279"/>
      <c r="BCO132" s="279"/>
      <c r="BCP132" s="279"/>
      <c r="BCQ132" s="279"/>
      <c r="BCR132" s="279"/>
      <c r="BCS132" s="279"/>
      <c r="BCT132" s="279"/>
      <c r="BCU132" s="279"/>
      <c r="BCV132" s="279"/>
      <c r="BCW132" s="279"/>
      <c r="BCX132" s="279"/>
      <c r="BCY132" s="279"/>
      <c r="BCZ132" s="279"/>
      <c r="BDA132" s="279"/>
      <c r="BDB132" s="279"/>
      <c r="BDC132" s="279"/>
      <c r="BDD132" s="279"/>
      <c r="BDE132" s="279"/>
      <c r="BDF132" s="279"/>
      <c r="BDG132" s="279"/>
      <c r="BDH132" s="279"/>
      <c r="BDI132" s="279"/>
      <c r="BDJ132" s="279"/>
      <c r="BDK132" s="279"/>
      <c r="BDL132" s="279"/>
      <c r="BDM132" s="279"/>
      <c r="BDN132" s="279"/>
      <c r="BDO132" s="279"/>
      <c r="BDP132" s="279"/>
      <c r="BDQ132" s="279"/>
      <c r="BDR132" s="279"/>
      <c r="BDS132" s="279"/>
      <c r="BDT132" s="279"/>
      <c r="BDU132" s="279"/>
      <c r="BDV132" s="279"/>
      <c r="BDW132" s="279"/>
      <c r="BDX132" s="279"/>
      <c r="BDY132" s="279"/>
      <c r="BDZ132" s="279"/>
      <c r="BEA132" s="279"/>
      <c r="BEB132" s="279"/>
      <c r="BEC132" s="279"/>
      <c r="BED132" s="279"/>
      <c r="BEE132" s="279"/>
      <c r="BEF132" s="279"/>
      <c r="BEG132" s="279"/>
      <c r="BEH132" s="279"/>
      <c r="BEI132" s="279"/>
      <c r="BEJ132" s="279"/>
      <c r="BEK132" s="279"/>
      <c r="BEL132" s="279"/>
      <c r="BEM132" s="279"/>
      <c r="BEN132" s="279"/>
      <c r="BEO132" s="279"/>
      <c r="BEP132" s="279"/>
      <c r="BEQ132" s="279"/>
      <c r="BER132" s="279"/>
      <c r="BES132" s="279"/>
      <c r="BET132" s="279"/>
      <c r="BEU132" s="279"/>
      <c r="BEV132" s="279"/>
      <c r="BEW132" s="279"/>
      <c r="BEX132" s="279"/>
      <c r="BEY132" s="279"/>
      <c r="BEZ132" s="279"/>
      <c r="BFA132" s="279"/>
      <c r="BFB132" s="279"/>
      <c r="BFC132" s="279"/>
      <c r="BFD132" s="279"/>
      <c r="BFE132" s="279"/>
      <c r="BFF132" s="279"/>
      <c r="BFG132" s="279"/>
      <c r="BFH132" s="279"/>
      <c r="BFI132" s="279"/>
      <c r="BFJ132" s="279"/>
      <c r="BFK132" s="279"/>
      <c r="BFL132" s="279"/>
      <c r="BFM132" s="279"/>
      <c r="BFN132" s="279"/>
      <c r="BFO132" s="279"/>
      <c r="BFP132" s="279"/>
      <c r="BFQ132" s="279"/>
      <c r="BFR132" s="279"/>
      <c r="BFS132" s="279"/>
      <c r="BFT132" s="279"/>
      <c r="BFU132" s="279"/>
      <c r="BFV132" s="279"/>
      <c r="BFW132" s="279"/>
      <c r="BFX132" s="279"/>
      <c r="BFY132" s="279"/>
      <c r="BFZ132" s="279"/>
      <c r="BGA132" s="279"/>
      <c r="BGB132" s="279"/>
      <c r="BGC132" s="279"/>
      <c r="BGD132" s="279"/>
      <c r="BGE132" s="279"/>
      <c r="BGF132" s="279"/>
      <c r="BGG132" s="279"/>
      <c r="BGH132" s="279"/>
      <c r="BGI132" s="279"/>
      <c r="BGJ132" s="279"/>
      <c r="BGK132" s="279"/>
      <c r="BGL132" s="279"/>
      <c r="BGM132" s="279"/>
      <c r="BGN132" s="279"/>
      <c r="BGO132" s="279"/>
      <c r="BGP132" s="279"/>
      <c r="BGQ132" s="279"/>
      <c r="BGR132" s="279"/>
      <c r="BGS132" s="279"/>
      <c r="BGT132" s="279"/>
      <c r="BGU132" s="279"/>
      <c r="BGV132" s="279"/>
      <c r="BGW132" s="279"/>
      <c r="BGX132" s="279"/>
      <c r="BGY132" s="279"/>
      <c r="BGZ132" s="279"/>
      <c r="BHA132" s="279"/>
      <c r="BHB132" s="279"/>
      <c r="BHC132" s="279"/>
      <c r="BHD132" s="279"/>
      <c r="BHE132" s="279"/>
      <c r="BHF132" s="279"/>
      <c r="BHG132" s="279"/>
      <c r="BHH132" s="279"/>
      <c r="BHI132" s="279"/>
      <c r="BHJ132" s="279"/>
      <c r="BHK132" s="279"/>
      <c r="BHL132" s="279"/>
      <c r="BHM132" s="279"/>
      <c r="BHN132" s="279"/>
      <c r="BHO132" s="279"/>
      <c r="BHP132" s="279"/>
      <c r="BHQ132" s="279"/>
      <c r="BHR132" s="279"/>
      <c r="BHS132" s="279"/>
      <c r="BHT132" s="279"/>
      <c r="BHU132" s="279"/>
      <c r="BHV132" s="279"/>
      <c r="BHW132" s="279"/>
      <c r="BHX132" s="279"/>
      <c r="BHY132" s="279"/>
      <c r="BHZ132" s="279"/>
      <c r="BIA132" s="279"/>
      <c r="BIB132" s="279"/>
      <c r="BIC132" s="279"/>
      <c r="BID132" s="279"/>
      <c r="BIE132" s="279"/>
      <c r="BIF132" s="279"/>
      <c r="BIG132" s="279"/>
      <c r="BIH132" s="279"/>
      <c r="BII132" s="279"/>
      <c r="BIJ132" s="279"/>
      <c r="BIK132" s="279"/>
      <c r="BIL132" s="279"/>
      <c r="BIM132" s="279"/>
      <c r="BIN132" s="279"/>
      <c r="BIO132" s="279"/>
      <c r="BIP132" s="279"/>
      <c r="BIQ132" s="279"/>
      <c r="BIR132" s="279"/>
      <c r="BIS132" s="279"/>
      <c r="BIT132" s="279"/>
      <c r="BIU132" s="279"/>
      <c r="BIV132" s="279"/>
      <c r="BIW132" s="279"/>
      <c r="BIX132" s="279"/>
      <c r="BIY132" s="279"/>
      <c r="BIZ132" s="279"/>
      <c r="BJA132" s="279"/>
      <c r="BJB132" s="279"/>
      <c r="BJC132" s="279"/>
      <c r="BJD132" s="279"/>
      <c r="BJE132" s="279"/>
      <c r="BJF132" s="279"/>
      <c r="BJG132" s="279"/>
      <c r="BJH132" s="279"/>
      <c r="BJI132" s="279"/>
      <c r="BJJ132" s="279"/>
      <c r="BJK132" s="279"/>
      <c r="BJL132" s="279"/>
      <c r="BJM132" s="279"/>
      <c r="BJN132" s="279"/>
      <c r="BJO132" s="279"/>
      <c r="BJP132" s="279"/>
      <c r="BJQ132" s="279"/>
      <c r="BJR132" s="279"/>
      <c r="BJS132" s="279"/>
      <c r="BJT132" s="279"/>
      <c r="BJU132" s="279"/>
      <c r="BJV132" s="279"/>
      <c r="BJW132" s="279"/>
      <c r="BJX132" s="279"/>
      <c r="BJY132" s="279"/>
      <c r="BJZ132" s="279"/>
      <c r="BKA132" s="279"/>
      <c r="BKB132" s="279"/>
      <c r="BKC132" s="279"/>
      <c r="BKD132" s="279"/>
      <c r="BKE132" s="279"/>
      <c r="BKF132" s="279"/>
      <c r="BKG132" s="279"/>
      <c r="BKH132" s="279"/>
      <c r="BKI132" s="279"/>
      <c r="BKJ132" s="279"/>
      <c r="BKK132" s="279"/>
      <c r="BKL132" s="279"/>
      <c r="BKM132" s="279"/>
      <c r="BKN132" s="279"/>
      <c r="BKO132" s="279"/>
      <c r="BKP132" s="279"/>
      <c r="BKQ132" s="279"/>
      <c r="BKR132" s="279"/>
      <c r="BKS132" s="279"/>
      <c r="BKT132" s="279"/>
      <c r="BKU132" s="279"/>
      <c r="BKV132" s="279"/>
      <c r="BKW132" s="279"/>
      <c r="BKX132" s="279"/>
      <c r="BKY132" s="279"/>
      <c r="BKZ132" s="279"/>
      <c r="BLA132" s="279"/>
      <c r="BLB132" s="279"/>
      <c r="BLC132" s="279"/>
      <c r="BLD132" s="279"/>
      <c r="BLE132" s="279"/>
      <c r="BLF132" s="279"/>
      <c r="BLG132" s="279"/>
      <c r="BLH132" s="279"/>
      <c r="BLI132" s="279"/>
      <c r="BLJ132" s="279"/>
      <c r="BLK132" s="279"/>
      <c r="BLL132" s="279"/>
      <c r="BLM132" s="279"/>
      <c r="BLN132" s="279"/>
      <c r="BLO132" s="279"/>
      <c r="BLP132" s="279"/>
      <c r="BLQ132" s="279"/>
      <c r="BLR132" s="279"/>
      <c r="BLS132" s="279"/>
      <c r="BLT132" s="279"/>
      <c r="BLU132" s="279"/>
      <c r="BLV132" s="279"/>
      <c r="BLW132" s="279"/>
      <c r="BLX132" s="279"/>
      <c r="BLY132" s="279"/>
      <c r="BLZ132" s="279"/>
      <c r="BMA132" s="279"/>
      <c r="BMB132" s="279"/>
      <c r="BMC132" s="279"/>
      <c r="BMD132" s="279"/>
      <c r="BME132" s="279"/>
      <c r="BMF132" s="279"/>
      <c r="BMG132" s="279"/>
      <c r="BMH132" s="279"/>
      <c r="BMI132" s="279"/>
      <c r="BMJ132" s="279"/>
      <c r="BMK132" s="279"/>
      <c r="BML132" s="279"/>
      <c r="BMM132" s="279"/>
      <c r="BMN132" s="279"/>
      <c r="BMO132" s="279"/>
      <c r="BMP132" s="279"/>
      <c r="BMQ132" s="279"/>
      <c r="BMR132" s="279"/>
      <c r="BMS132" s="279"/>
      <c r="BMT132" s="279"/>
      <c r="BMU132" s="279"/>
      <c r="BMV132" s="279"/>
      <c r="BMW132" s="279"/>
      <c r="BMX132" s="279"/>
      <c r="BMY132" s="279"/>
      <c r="BMZ132" s="279"/>
      <c r="BNA132" s="279"/>
      <c r="BNB132" s="279"/>
      <c r="BNC132" s="279"/>
      <c r="BND132" s="279"/>
      <c r="BNE132" s="279"/>
      <c r="BNF132" s="279"/>
      <c r="BNG132" s="279"/>
      <c r="BNH132" s="279"/>
      <c r="BNI132" s="279"/>
      <c r="BNJ132" s="279"/>
      <c r="BNK132" s="279"/>
      <c r="BNL132" s="279"/>
      <c r="BNM132" s="279"/>
      <c r="BNN132" s="279"/>
      <c r="BNO132" s="279"/>
      <c r="BNP132" s="279"/>
      <c r="BNQ132" s="279"/>
      <c r="BNR132" s="279"/>
      <c r="BNS132" s="279"/>
      <c r="BNT132" s="279"/>
      <c r="BNU132" s="279"/>
      <c r="BNV132" s="279"/>
      <c r="BNW132" s="279"/>
      <c r="BNX132" s="279"/>
      <c r="BNY132" s="279"/>
      <c r="BNZ132" s="279"/>
      <c r="BOA132" s="279"/>
      <c r="BOB132" s="279"/>
      <c r="BOC132" s="279"/>
      <c r="BOD132" s="279"/>
      <c r="BOE132" s="279"/>
      <c r="BOF132" s="279"/>
      <c r="BOG132" s="279"/>
      <c r="BOH132" s="279"/>
      <c r="BOI132" s="279"/>
      <c r="BOJ132" s="279"/>
      <c r="BOK132" s="279"/>
      <c r="BOL132" s="279"/>
      <c r="BOM132" s="279"/>
      <c r="BON132" s="279"/>
      <c r="BOO132" s="279"/>
      <c r="BOP132" s="279"/>
      <c r="BOQ132" s="279"/>
      <c r="BOR132" s="279"/>
      <c r="BOS132" s="279"/>
      <c r="BOT132" s="279"/>
      <c r="BOU132" s="279"/>
      <c r="BOV132" s="279"/>
      <c r="BOW132" s="279"/>
      <c r="BOX132" s="279"/>
      <c r="BOY132" s="279"/>
      <c r="BOZ132" s="279"/>
      <c r="BPA132" s="279"/>
      <c r="BPB132" s="279"/>
      <c r="BPC132" s="279"/>
      <c r="BPD132" s="279"/>
      <c r="BPE132" s="279"/>
      <c r="BPF132" s="279"/>
      <c r="BPG132" s="279"/>
      <c r="BPH132" s="279"/>
      <c r="BPI132" s="279"/>
      <c r="BPJ132" s="279"/>
      <c r="BPK132" s="279"/>
      <c r="BPL132" s="279"/>
      <c r="BPM132" s="279"/>
      <c r="BPN132" s="279"/>
      <c r="BPO132" s="279"/>
      <c r="BPP132" s="279"/>
      <c r="BPQ132" s="279"/>
      <c r="BPR132" s="279"/>
      <c r="BPS132" s="279"/>
      <c r="BPT132" s="279"/>
      <c r="BPU132" s="279"/>
      <c r="BPV132" s="279"/>
      <c r="BPW132" s="279"/>
      <c r="BPX132" s="279"/>
      <c r="BPY132" s="279"/>
      <c r="BPZ132" s="279"/>
      <c r="BQA132" s="279"/>
      <c r="BQB132" s="279"/>
      <c r="BQC132" s="279"/>
      <c r="BQD132" s="279"/>
      <c r="BQE132" s="279"/>
      <c r="BQF132" s="279"/>
      <c r="BQG132" s="279"/>
      <c r="BQH132" s="279"/>
      <c r="BQI132" s="279"/>
      <c r="BQJ132" s="279"/>
      <c r="BQK132" s="279"/>
      <c r="BQL132" s="279"/>
      <c r="BQM132" s="279"/>
      <c r="BQN132" s="279"/>
      <c r="BQO132" s="279"/>
      <c r="BQP132" s="279"/>
      <c r="BQQ132" s="279"/>
      <c r="BQR132" s="279"/>
      <c r="BQS132" s="279"/>
      <c r="BQT132" s="279"/>
      <c r="BQU132" s="279"/>
      <c r="BQV132" s="279"/>
      <c r="BQW132" s="279"/>
      <c r="BQX132" s="279"/>
      <c r="BQY132" s="279"/>
      <c r="BQZ132" s="279"/>
      <c r="BRA132" s="279"/>
      <c r="BRB132" s="279"/>
      <c r="BRC132" s="279"/>
      <c r="BRD132" s="279"/>
      <c r="BRE132" s="279"/>
      <c r="BRF132" s="279"/>
      <c r="BRG132" s="279"/>
      <c r="BRH132" s="279"/>
      <c r="BRI132" s="279"/>
      <c r="BRJ132" s="279"/>
      <c r="BRK132" s="279"/>
      <c r="BRL132" s="279"/>
      <c r="BRM132" s="279"/>
      <c r="BRN132" s="279"/>
      <c r="BRO132" s="279"/>
      <c r="BRP132" s="279"/>
      <c r="BRQ132" s="279"/>
      <c r="BRR132" s="279"/>
      <c r="BRS132" s="279"/>
      <c r="BRT132" s="279"/>
      <c r="BRU132" s="279"/>
      <c r="BRV132" s="279"/>
      <c r="BRW132" s="279"/>
      <c r="BRX132" s="279"/>
      <c r="BRY132" s="279"/>
      <c r="BRZ132" s="279"/>
      <c r="BSA132" s="279"/>
      <c r="BSB132" s="279"/>
      <c r="BSC132" s="279"/>
      <c r="BSD132" s="279"/>
      <c r="BSE132" s="279"/>
      <c r="BSF132" s="279"/>
      <c r="BSG132" s="279"/>
      <c r="BSH132" s="279"/>
      <c r="BSI132" s="279"/>
      <c r="BSJ132" s="279"/>
      <c r="BSK132" s="279"/>
      <c r="BSL132" s="279"/>
      <c r="BSM132" s="279"/>
      <c r="BSN132" s="279"/>
      <c r="BSO132" s="279"/>
      <c r="BSP132" s="279"/>
      <c r="BSQ132" s="279"/>
      <c r="BSR132" s="279"/>
      <c r="BSS132" s="279"/>
      <c r="BST132" s="279"/>
      <c r="BSU132" s="279"/>
      <c r="BSV132" s="279"/>
      <c r="BSW132" s="279"/>
      <c r="BSX132" s="279"/>
      <c r="BSY132" s="279"/>
      <c r="BSZ132" s="279"/>
      <c r="BTA132" s="279"/>
      <c r="BTB132" s="279"/>
      <c r="BTC132" s="279"/>
      <c r="BTD132" s="279"/>
      <c r="BTE132" s="279"/>
      <c r="BTF132" s="279"/>
      <c r="BTG132" s="279"/>
      <c r="BTH132" s="279"/>
      <c r="BTI132" s="279"/>
      <c r="BTJ132" s="279"/>
      <c r="BTK132" s="279"/>
      <c r="BTL132" s="279"/>
      <c r="BTM132" s="279"/>
      <c r="BTN132" s="279"/>
      <c r="BTO132" s="279"/>
      <c r="BTP132" s="279"/>
      <c r="BTQ132" s="279"/>
      <c r="BTR132" s="279"/>
      <c r="BTS132" s="279"/>
      <c r="BTT132" s="279"/>
      <c r="BTU132" s="279"/>
      <c r="BTV132" s="279"/>
      <c r="BTW132" s="279"/>
      <c r="BTX132" s="279"/>
      <c r="BTY132" s="279"/>
      <c r="BTZ132" s="279"/>
      <c r="BUA132" s="279"/>
      <c r="BUB132" s="279"/>
      <c r="BUC132" s="279"/>
      <c r="BUD132" s="279"/>
      <c r="BUE132" s="279"/>
      <c r="BUF132" s="279"/>
      <c r="BUG132" s="279"/>
      <c r="BUH132" s="279"/>
      <c r="BUI132" s="279"/>
      <c r="BUJ132" s="279"/>
      <c r="BUK132" s="279"/>
      <c r="BUL132" s="279"/>
      <c r="BUM132" s="279"/>
      <c r="BUN132" s="279"/>
      <c r="BUO132" s="279"/>
      <c r="BUP132" s="279"/>
      <c r="BUQ132" s="279"/>
      <c r="BUR132" s="279"/>
      <c r="BUS132" s="279"/>
      <c r="BUT132" s="279"/>
      <c r="BUU132" s="279"/>
      <c r="BUV132" s="279"/>
      <c r="BUW132" s="279"/>
      <c r="BUX132" s="279"/>
      <c r="BUY132" s="279"/>
      <c r="BUZ132" s="279"/>
      <c r="BVA132" s="279"/>
      <c r="BVB132" s="279"/>
      <c r="BVC132" s="279"/>
      <c r="BVD132" s="279"/>
      <c r="BVE132" s="279"/>
      <c r="BVF132" s="279"/>
      <c r="BVG132" s="279"/>
      <c r="BVH132" s="279"/>
      <c r="BVI132" s="279"/>
      <c r="BVJ132" s="279"/>
      <c r="BVK132" s="279"/>
      <c r="BVL132" s="279"/>
      <c r="BVM132" s="279"/>
      <c r="BVN132" s="279"/>
      <c r="BVO132" s="279"/>
      <c r="BVP132" s="279"/>
      <c r="BVQ132" s="279"/>
      <c r="BVR132" s="279"/>
      <c r="BVS132" s="279"/>
      <c r="BVT132" s="279"/>
      <c r="BVU132" s="279"/>
      <c r="BVV132" s="279"/>
      <c r="BVW132" s="279"/>
      <c r="BVX132" s="279"/>
      <c r="BVY132" s="279"/>
      <c r="BVZ132" s="279"/>
      <c r="BWA132" s="279"/>
      <c r="BWB132" s="279"/>
      <c r="BWC132" s="279"/>
      <c r="BWD132" s="279"/>
      <c r="BWE132" s="279"/>
      <c r="BWF132" s="279"/>
      <c r="BWG132" s="279"/>
      <c r="BWH132" s="279"/>
      <c r="BWI132" s="279"/>
      <c r="BWJ132" s="279"/>
      <c r="BWK132" s="279"/>
      <c r="BWL132" s="279"/>
      <c r="BWM132" s="279"/>
      <c r="BWN132" s="279"/>
      <c r="BWO132" s="279"/>
      <c r="BWP132" s="279"/>
      <c r="BWQ132" s="279"/>
      <c r="BWR132" s="279"/>
      <c r="BWS132" s="279"/>
      <c r="BWT132" s="279"/>
      <c r="BWU132" s="279"/>
      <c r="BWV132" s="279"/>
      <c r="BWW132" s="279"/>
      <c r="BWX132" s="279"/>
      <c r="BWY132" s="279"/>
      <c r="BWZ132" s="279"/>
      <c r="BXA132" s="279"/>
      <c r="BXB132" s="279"/>
      <c r="BXC132" s="279"/>
      <c r="BXD132" s="279"/>
      <c r="BXE132" s="279"/>
      <c r="BXF132" s="279"/>
      <c r="BXG132" s="279"/>
      <c r="BXH132" s="279"/>
      <c r="BXI132" s="279"/>
      <c r="BXJ132" s="279"/>
      <c r="BXK132" s="279"/>
      <c r="BXL132" s="279"/>
      <c r="BXM132" s="279"/>
      <c r="BXN132" s="279"/>
      <c r="BXO132" s="279"/>
      <c r="BXP132" s="279"/>
      <c r="BXQ132" s="279"/>
      <c r="BXR132" s="279"/>
      <c r="BXS132" s="279"/>
      <c r="BXT132" s="279"/>
      <c r="BXU132" s="279"/>
      <c r="BXV132" s="279"/>
      <c r="BXW132" s="279"/>
      <c r="BXX132" s="279"/>
      <c r="BXY132" s="279"/>
      <c r="BXZ132" s="279"/>
      <c r="BYA132" s="279"/>
      <c r="BYB132" s="279"/>
      <c r="BYC132" s="279"/>
      <c r="BYD132" s="279"/>
      <c r="BYE132" s="279"/>
      <c r="BYF132" s="279"/>
      <c r="BYG132" s="279"/>
      <c r="BYH132" s="279"/>
      <c r="BYI132" s="279"/>
      <c r="BYJ132" s="279"/>
      <c r="BYK132" s="279"/>
      <c r="BYL132" s="279"/>
      <c r="BYM132" s="279"/>
      <c r="BYN132" s="279"/>
      <c r="BYO132" s="279"/>
      <c r="BYP132" s="279"/>
      <c r="BYQ132" s="279"/>
      <c r="BYR132" s="279"/>
      <c r="BYS132" s="279"/>
      <c r="BYT132" s="279"/>
      <c r="BYU132" s="279"/>
      <c r="BYV132" s="279"/>
      <c r="BYW132" s="279"/>
      <c r="BYX132" s="279"/>
      <c r="BYY132" s="279"/>
      <c r="BYZ132" s="279"/>
      <c r="BZA132" s="279"/>
      <c r="BZB132" s="279"/>
      <c r="BZC132" s="279"/>
      <c r="BZD132" s="279"/>
      <c r="BZE132" s="279"/>
      <c r="BZF132" s="279"/>
      <c r="BZG132" s="279"/>
      <c r="BZH132" s="279"/>
      <c r="BZI132" s="279"/>
      <c r="BZJ132" s="279"/>
      <c r="BZK132" s="279"/>
      <c r="BZL132" s="279"/>
      <c r="BZM132" s="279"/>
      <c r="BZN132" s="279"/>
      <c r="BZO132" s="279"/>
      <c r="BZP132" s="279"/>
      <c r="BZQ132" s="279"/>
      <c r="BZR132" s="279"/>
      <c r="BZS132" s="279"/>
      <c r="BZT132" s="279"/>
      <c r="BZU132" s="279"/>
      <c r="BZV132" s="279"/>
      <c r="BZW132" s="279"/>
      <c r="BZX132" s="279"/>
      <c r="BZY132" s="279"/>
      <c r="BZZ132" s="279"/>
      <c r="CAA132" s="279"/>
      <c r="CAB132" s="279"/>
      <c r="CAC132" s="279"/>
      <c r="CAD132" s="279"/>
      <c r="CAE132" s="279"/>
      <c r="CAF132" s="279"/>
      <c r="CAG132" s="279"/>
      <c r="CAH132" s="279"/>
      <c r="CAI132" s="279"/>
      <c r="CAJ132" s="279"/>
      <c r="CAK132" s="279"/>
      <c r="CAL132" s="279"/>
      <c r="CAM132" s="279"/>
      <c r="CAN132" s="279"/>
      <c r="CAO132" s="279"/>
      <c r="CAP132" s="279"/>
      <c r="CAQ132" s="279"/>
      <c r="CAR132" s="279"/>
      <c r="CAS132" s="279"/>
      <c r="CAT132" s="279"/>
      <c r="CAU132" s="279"/>
      <c r="CAV132" s="279"/>
      <c r="CAW132" s="279"/>
      <c r="CAX132" s="279"/>
      <c r="CAY132" s="279"/>
      <c r="CAZ132" s="279"/>
      <c r="CBA132" s="279"/>
      <c r="CBB132" s="279"/>
      <c r="CBC132" s="279"/>
      <c r="CBD132" s="279"/>
      <c r="CBE132" s="279"/>
      <c r="CBF132" s="279"/>
      <c r="CBG132" s="279"/>
      <c r="CBH132" s="279"/>
      <c r="CBI132" s="279"/>
      <c r="CBJ132" s="279"/>
      <c r="CBK132" s="279"/>
      <c r="CBL132" s="279"/>
      <c r="CBM132" s="279"/>
      <c r="CBN132" s="279"/>
      <c r="CBO132" s="279"/>
      <c r="CBP132" s="279"/>
      <c r="CBQ132" s="279"/>
      <c r="CBR132" s="279"/>
      <c r="CBS132" s="279"/>
      <c r="CBT132" s="279"/>
      <c r="CBU132" s="279"/>
      <c r="CBV132" s="279"/>
      <c r="CBW132" s="279"/>
      <c r="CBX132" s="279"/>
      <c r="CBY132" s="279"/>
      <c r="CBZ132" s="279"/>
      <c r="CCA132" s="279"/>
      <c r="CCB132" s="279"/>
      <c r="CCC132" s="279"/>
      <c r="CCD132" s="279"/>
      <c r="CCE132" s="279"/>
      <c r="CCF132" s="279"/>
      <c r="CCG132" s="279"/>
      <c r="CCH132" s="279"/>
      <c r="CCI132" s="279"/>
      <c r="CCJ132" s="279"/>
      <c r="CCK132" s="279"/>
      <c r="CCL132" s="279"/>
      <c r="CCM132" s="279"/>
      <c r="CCN132" s="279"/>
      <c r="CCO132" s="279"/>
      <c r="CCP132" s="279"/>
      <c r="CCQ132" s="279"/>
      <c r="CCR132" s="279"/>
      <c r="CCS132" s="279"/>
      <c r="CCT132" s="279"/>
      <c r="CCU132" s="279"/>
      <c r="CCV132" s="279"/>
      <c r="CCW132" s="279"/>
      <c r="CCX132" s="279"/>
      <c r="CCY132" s="279"/>
      <c r="CCZ132" s="279"/>
      <c r="CDA132" s="279"/>
      <c r="CDB132" s="279"/>
      <c r="CDC132" s="279"/>
      <c r="CDD132" s="279"/>
      <c r="CDE132" s="279"/>
      <c r="CDF132" s="279"/>
      <c r="CDG132" s="279"/>
      <c r="CDH132" s="279"/>
      <c r="CDI132" s="279"/>
      <c r="CDJ132" s="279"/>
      <c r="CDK132" s="279"/>
      <c r="CDL132" s="279"/>
      <c r="CDM132" s="279"/>
      <c r="CDN132" s="279"/>
      <c r="CDO132" s="279"/>
      <c r="CDP132" s="279"/>
      <c r="CDQ132" s="279"/>
      <c r="CDR132" s="279"/>
      <c r="CDS132" s="279"/>
      <c r="CDT132" s="279"/>
      <c r="CDU132" s="279"/>
      <c r="CDV132" s="279"/>
      <c r="CDW132" s="279"/>
      <c r="CDX132" s="279"/>
      <c r="CDY132" s="279"/>
      <c r="CDZ132" s="279"/>
      <c r="CEA132" s="279"/>
      <c r="CEB132" s="279"/>
      <c r="CEC132" s="279"/>
      <c r="CED132" s="279"/>
      <c r="CEE132" s="279"/>
      <c r="CEF132" s="279"/>
      <c r="CEG132" s="279"/>
      <c r="CEH132" s="279"/>
      <c r="CEI132" s="279"/>
      <c r="CEJ132" s="279"/>
      <c r="CEK132" s="279"/>
      <c r="CEL132" s="279"/>
      <c r="CEM132" s="279"/>
      <c r="CEN132" s="279"/>
      <c r="CEO132" s="279"/>
      <c r="CEP132" s="279"/>
      <c r="CEQ132" s="279"/>
      <c r="CER132" s="279"/>
      <c r="CES132" s="279"/>
      <c r="CET132" s="279"/>
      <c r="CEU132" s="279"/>
      <c r="CEV132" s="279"/>
      <c r="CEW132" s="279"/>
      <c r="CEX132" s="279"/>
      <c r="CEY132" s="279"/>
      <c r="CEZ132" s="279"/>
      <c r="CFA132" s="279"/>
      <c r="CFB132" s="279"/>
      <c r="CFC132" s="279"/>
      <c r="CFD132" s="279"/>
      <c r="CFE132" s="279"/>
      <c r="CFF132" s="279"/>
      <c r="CFG132" s="279"/>
      <c r="CFH132" s="279"/>
      <c r="CFI132" s="279"/>
      <c r="CFJ132" s="279"/>
      <c r="CFK132" s="279"/>
      <c r="CFL132" s="279"/>
      <c r="CFM132" s="279"/>
      <c r="CFN132" s="279"/>
      <c r="CFO132" s="279"/>
      <c r="CFP132" s="279"/>
      <c r="CFQ132" s="279"/>
      <c r="CFR132" s="279"/>
      <c r="CFS132" s="279"/>
      <c r="CFT132" s="279"/>
      <c r="CFU132" s="279"/>
      <c r="CFV132" s="279"/>
      <c r="CFW132" s="279"/>
      <c r="CFX132" s="279"/>
      <c r="CFY132" s="279"/>
      <c r="CFZ132" s="279"/>
      <c r="CGA132" s="279"/>
      <c r="CGB132" s="279"/>
      <c r="CGC132" s="279"/>
      <c r="CGD132" s="279"/>
      <c r="CGE132" s="279"/>
      <c r="CGF132" s="279"/>
      <c r="CGG132" s="279"/>
      <c r="CGH132" s="279"/>
      <c r="CGI132" s="279"/>
      <c r="CGJ132" s="279"/>
      <c r="CGK132" s="279"/>
      <c r="CGL132" s="279"/>
      <c r="CGM132" s="279"/>
      <c r="CGN132" s="279"/>
      <c r="CGO132" s="279"/>
      <c r="CGP132" s="279"/>
      <c r="CGQ132" s="279"/>
      <c r="CGR132" s="279"/>
      <c r="CGS132" s="279"/>
      <c r="CGT132" s="279"/>
      <c r="CGU132" s="279"/>
      <c r="CGV132" s="279"/>
      <c r="CGW132" s="279"/>
      <c r="CGX132" s="279"/>
      <c r="CGY132" s="279"/>
      <c r="CGZ132" s="279"/>
      <c r="CHA132" s="279"/>
      <c r="CHB132" s="279"/>
      <c r="CHC132" s="279"/>
      <c r="CHD132" s="279"/>
      <c r="CHE132" s="279"/>
      <c r="CHF132" s="279"/>
      <c r="CHG132" s="279"/>
      <c r="CHH132" s="279"/>
      <c r="CHI132" s="279"/>
      <c r="CHJ132" s="279"/>
      <c r="CHK132" s="279"/>
      <c r="CHL132" s="279"/>
      <c r="CHM132" s="279"/>
      <c r="CHN132" s="279"/>
      <c r="CHO132" s="279"/>
      <c r="CHP132" s="279"/>
      <c r="CHQ132" s="279"/>
      <c r="CHR132" s="279"/>
      <c r="CHS132" s="279"/>
      <c r="CHT132" s="279"/>
      <c r="CHU132" s="279"/>
      <c r="CHV132" s="279"/>
      <c r="CHW132" s="279"/>
      <c r="CHX132" s="279"/>
      <c r="CHY132" s="279"/>
      <c r="CHZ132" s="279"/>
      <c r="CIA132" s="279"/>
      <c r="CIB132" s="279"/>
      <c r="CIC132" s="279"/>
      <c r="CID132" s="279"/>
      <c r="CIE132" s="279"/>
      <c r="CIF132" s="279"/>
      <c r="CIG132" s="279"/>
      <c r="CIH132" s="279"/>
      <c r="CII132" s="279"/>
      <c r="CIJ132" s="279"/>
      <c r="CIK132" s="279"/>
      <c r="CIL132" s="279"/>
      <c r="CIM132" s="279"/>
      <c r="CIN132" s="279"/>
      <c r="CIO132" s="279"/>
      <c r="CIP132" s="279"/>
      <c r="CIQ132" s="279"/>
      <c r="CIR132" s="279"/>
      <c r="CIS132" s="279"/>
      <c r="CIT132" s="279"/>
      <c r="CIU132" s="279"/>
      <c r="CIV132" s="279"/>
      <c r="CIW132" s="279"/>
      <c r="CIX132" s="279"/>
      <c r="CIY132" s="279"/>
      <c r="CIZ132" s="279"/>
      <c r="CJA132" s="279"/>
      <c r="CJB132" s="279"/>
      <c r="CJC132" s="279"/>
      <c r="CJD132" s="279"/>
      <c r="CJE132" s="279"/>
      <c r="CJF132" s="279"/>
      <c r="CJG132" s="279"/>
      <c r="CJH132" s="279"/>
      <c r="CJI132" s="279"/>
      <c r="CJJ132" s="279"/>
      <c r="CJK132" s="279"/>
      <c r="CJL132" s="279"/>
      <c r="CJM132" s="279"/>
      <c r="CJN132" s="279"/>
      <c r="CJO132" s="279"/>
      <c r="CJP132" s="279"/>
      <c r="CJQ132" s="279"/>
      <c r="CJR132" s="279"/>
      <c r="CJS132" s="279"/>
      <c r="CJT132" s="279"/>
      <c r="CJU132" s="279"/>
      <c r="CJV132" s="279"/>
      <c r="CJW132" s="279"/>
      <c r="CJX132" s="279"/>
      <c r="CJY132" s="279"/>
      <c r="CJZ132" s="279"/>
      <c r="CKA132" s="279"/>
      <c r="CKB132" s="279"/>
      <c r="CKC132" s="279"/>
      <c r="CKD132" s="279"/>
      <c r="CKE132" s="279"/>
      <c r="CKF132" s="279"/>
      <c r="CKG132" s="279"/>
      <c r="CKH132" s="279"/>
      <c r="CKI132" s="279"/>
      <c r="CKJ132" s="279"/>
      <c r="CKK132" s="279"/>
      <c r="CKL132" s="279"/>
      <c r="CKM132" s="279"/>
      <c r="CKN132" s="279"/>
      <c r="CKO132" s="279"/>
      <c r="CKP132" s="279"/>
      <c r="CKQ132" s="279"/>
      <c r="CKR132" s="279"/>
      <c r="CKS132" s="279"/>
      <c r="CKT132" s="279"/>
      <c r="CKU132" s="279"/>
      <c r="CKV132" s="279"/>
      <c r="CKW132" s="279"/>
      <c r="CKX132" s="279"/>
      <c r="CKY132" s="279"/>
      <c r="CKZ132" s="279"/>
      <c r="CLA132" s="279"/>
      <c r="CLB132" s="279"/>
      <c r="CLC132" s="279"/>
      <c r="CLD132" s="279"/>
      <c r="CLE132" s="279"/>
      <c r="CLF132" s="279"/>
      <c r="CLG132" s="279"/>
      <c r="CLH132" s="279"/>
      <c r="CLI132" s="279"/>
      <c r="CLJ132" s="279"/>
      <c r="CLK132" s="279"/>
      <c r="CLL132" s="279"/>
      <c r="CLM132" s="279"/>
      <c r="CLN132" s="279"/>
      <c r="CLO132" s="279"/>
      <c r="CLP132" s="279"/>
      <c r="CLQ132" s="279"/>
      <c r="CLR132" s="279"/>
      <c r="CLS132" s="279"/>
      <c r="CLT132" s="279"/>
      <c r="CLU132" s="279"/>
      <c r="CLV132" s="279"/>
      <c r="CLW132" s="279"/>
      <c r="CLX132" s="279"/>
      <c r="CLY132" s="279"/>
      <c r="CLZ132" s="279"/>
      <c r="CMA132" s="279"/>
      <c r="CMB132" s="279"/>
      <c r="CMC132" s="279"/>
      <c r="CMD132" s="279"/>
      <c r="CME132" s="279"/>
      <c r="CMF132" s="279"/>
      <c r="CMG132" s="279"/>
      <c r="CMH132" s="279"/>
      <c r="CMI132" s="279"/>
      <c r="CMJ132" s="279"/>
      <c r="CMK132" s="279"/>
      <c r="CML132" s="279"/>
      <c r="CMM132" s="279"/>
      <c r="CMN132" s="279"/>
      <c r="CMO132" s="279"/>
      <c r="CMP132" s="279"/>
      <c r="CMQ132" s="279"/>
      <c r="CMR132" s="279"/>
      <c r="CMS132" s="279"/>
      <c r="CMT132" s="279"/>
      <c r="CMU132" s="279"/>
      <c r="CMV132" s="279"/>
      <c r="CMW132" s="279"/>
      <c r="CMX132" s="279"/>
      <c r="CMY132" s="279"/>
      <c r="CMZ132" s="279"/>
      <c r="CNA132" s="279"/>
      <c r="CNB132" s="279"/>
      <c r="CNC132" s="279"/>
      <c r="CND132" s="279"/>
      <c r="CNE132" s="279"/>
      <c r="CNF132" s="279"/>
      <c r="CNG132" s="279"/>
      <c r="CNH132" s="279"/>
      <c r="CNI132" s="279"/>
      <c r="CNJ132" s="279"/>
      <c r="CNK132" s="279"/>
      <c r="CNL132" s="279"/>
      <c r="CNM132" s="279"/>
      <c r="CNN132" s="279"/>
      <c r="CNO132" s="279"/>
      <c r="CNP132" s="279"/>
      <c r="CNQ132" s="279"/>
      <c r="CNR132" s="279"/>
      <c r="CNS132" s="279"/>
      <c r="CNT132" s="279"/>
      <c r="CNU132" s="279"/>
      <c r="CNV132" s="279"/>
      <c r="CNW132" s="279"/>
      <c r="CNX132" s="279"/>
      <c r="CNY132" s="279"/>
      <c r="CNZ132" s="279"/>
      <c r="COA132" s="279"/>
      <c r="COB132" s="279"/>
      <c r="COC132" s="279"/>
      <c r="COD132" s="279"/>
      <c r="COE132" s="279"/>
      <c r="COF132" s="279"/>
      <c r="COG132" s="279"/>
      <c r="COH132" s="279"/>
      <c r="COI132" s="279"/>
      <c r="COJ132" s="279"/>
      <c r="COK132" s="279"/>
      <c r="COL132" s="279"/>
      <c r="COM132" s="279"/>
      <c r="CON132" s="279"/>
      <c r="COO132" s="279"/>
      <c r="COP132" s="279"/>
      <c r="COQ132" s="279"/>
      <c r="COR132" s="279"/>
      <c r="COS132" s="279"/>
      <c r="COT132" s="279"/>
      <c r="COU132" s="279"/>
      <c r="COV132" s="279"/>
      <c r="COW132" s="279"/>
      <c r="COX132" s="279"/>
      <c r="COY132" s="279"/>
      <c r="COZ132" s="279"/>
      <c r="CPA132" s="279"/>
      <c r="CPB132" s="279"/>
      <c r="CPC132" s="279"/>
      <c r="CPD132" s="279"/>
      <c r="CPE132" s="279"/>
      <c r="CPF132" s="279"/>
      <c r="CPG132" s="279"/>
      <c r="CPH132" s="279"/>
      <c r="CPI132" s="279"/>
      <c r="CPJ132" s="279"/>
      <c r="CPK132" s="279"/>
      <c r="CPL132" s="279"/>
      <c r="CPM132" s="279"/>
      <c r="CPN132" s="279"/>
      <c r="CPO132" s="279"/>
      <c r="CPP132" s="279"/>
      <c r="CPQ132" s="279"/>
      <c r="CPR132" s="279"/>
      <c r="CPS132" s="279"/>
      <c r="CPT132" s="279"/>
      <c r="CPU132" s="279"/>
      <c r="CPV132" s="279"/>
      <c r="CPW132" s="279"/>
      <c r="CPX132" s="279"/>
      <c r="CPY132" s="279"/>
      <c r="CPZ132" s="279"/>
      <c r="CQA132" s="279"/>
      <c r="CQB132" s="279"/>
      <c r="CQC132" s="279"/>
      <c r="CQD132" s="279"/>
      <c r="CQE132" s="279"/>
      <c r="CQF132" s="279"/>
      <c r="CQG132" s="279"/>
      <c r="CQH132" s="279"/>
      <c r="CQI132" s="279"/>
      <c r="CQJ132" s="279"/>
      <c r="CQK132" s="279"/>
      <c r="CQL132" s="279"/>
      <c r="CQM132" s="279"/>
      <c r="CQN132" s="279"/>
      <c r="CQO132" s="279"/>
      <c r="CQP132" s="279"/>
      <c r="CQQ132" s="279"/>
      <c r="CQR132" s="279"/>
      <c r="CQS132" s="279"/>
      <c r="CQT132" s="279"/>
      <c r="CQU132" s="279"/>
      <c r="CQV132" s="279"/>
      <c r="CQW132" s="279"/>
      <c r="CQX132" s="279"/>
      <c r="CQY132" s="279"/>
      <c r="CQZ132" s="279"/>
      <c r="CRA132" s="279"/>
      <c r="CRB132" s="279"/>
      <c r="CRC132" s="279"/>
      <c r="CRD132" s="279"/>
      <c r="CRE132" s="279"/>
      <c r="CRF132" s="279"/>
      <c r="CRG132" s="279"/>
      <c r="CRH132" s="279"/>
      <c r="CRI132" s="279"/>
      <c r="CRJ132" s="279"/>
      <c r="CRK132" s="279"/>
      <c r="CRL132" s="279"/>
      <c r="CRM132" s="279"/>
      <c r="CRN132" s="279"/>
      <c r="CRO132" s="279"/>
      <c r="CRP132" s="279"/>
      <c r="CRQ132" s="279"/>
      <c r="CRR132" s="279"/>
      <c r="CRS132" s="279"/>
      <c r="CRT132" s="279"/>
      <c r="CRU132" s="279"/>
      <c r="CRV132" s="279"/>
      <c r="CRW132" s="279"/>
      <c r="CRX132" s="279"/>
      <c r="CRY132" s="279"/>
      <c r="CRZ132" s="279"/>
      <c r="CSA132" s="279"/>
      <c r="CSB132" s="279"/>
      <c r="CSC132" s="279"/>
      <c r="CSD132" s="279"/>
      <c r="CSE132" s="279"/>
      <c r="CSF132" s="279"/>
      <c r="CSG132" s="279"/>
      <c r="CSH132" s="279"/>
      <c r="CSI132" s="279"/>
      <c r="CSJ132" s="279"/>
      <c r="CSK132" s="279"/>
      <c r="CSL132" s="279"/>
      <c r="CSM132" s="279"/>
      <c r="CSN132" s="279"/>
      <c r="CSO132" s="279"/>
      <c r="CSP132" s="279"/>
      <c r="CSQ132" s="279"/>
      <c r="CSR132" s="279"/>
      <c r="CSS132" s="279"/>
      <c r="CST132" s="279"/>
      <c r="CSU132" s="279"/>
      <c r="CSV132" s="279"/>
      <c r="CSW132" s="279"/>
      <c r="CSX132" s="279"/>
      <c r="CSY132" s="279"/>
      <c r="CSZ132" s="279"/>
      <c r="CTA132" s="279"/>
      <c r="CTB132" s="279"/>
      <c r="CTC132" s="279"/>
      <c r="CTD132" s="279"/>
      <c r="CTE132" s="279"/>
      <c r="CTF132" s="279"/>
      <c r="CTG132" s="279"/>
      <c r="CTH132" s="279"/>
      <c r="CTI132" s="279"/>
      <c r="CTJ132" s="279"/>
      <c r="CTK132" s="279"/>
      <c r="CTL132" s="279"/>
      <c r="CTM132" s="279"/>
      <c r="CTN132" s="279"/>
      <c r="CTO132" s="279"/>
      <c r="CTP132" s="279"/>
      <c r="CTQ132" s="279"/>
      <c r="CTR132" s="279"/>
      <c r="CTS132" s="279"/>
      <c r="CTT132" s="279"/>
      <c r="CTU132" s="279"/>
      <c r="CTV132" s="279"/>
      <c r="CTW132" s="279"/>
      <c r="CTX132" s="279"/>
      <c r="CTY132" s="279"/>
      <c r="CTZ132" s="279"/>
      <c r="CUA132" s="279"/>
      <c r="CUB132" s="279"/>
      <c r="CUC132" s="279"/>
      <c r="CUD132" s="279"/>
      <c r="CUE132" s="279"/>
      <c r="CUF132" s="279"/>
      <c r="CUG132" s="279"/>
      <c r="CUH132" s="279"/>
      <c r="CUI132" s="279"/>
      <c r="CUJ132" s="279"/>
      <c r="CUK132" s="279"/>
      <c r="CUL132" s="279"/>
      <c r="CUM132" s="279"/>
      <c r="CUN132" s="279"/>
      <c r="CUO132" s="279"/>
      <c r="CUP132" s="279"/>
      <c r="CUQ132" s="279"/>
      <c r="CUR132" s="279"/>
      <c r="CUS132" s="279"/>
      <c r="CUT132" s="279"/>
      <c r="CUU132" s="279"/>
      <c r="CUV132" s="279"/>
      <c r="CUW132" s="279"/>
      <c r="CUX132" s="279"/>
      <c r="CUY132" s="279"/>
      <c r="CUZ132" s="279"/>
      <c r="CVA132" s="279"/>
      <c r="CVB132" s="279"/>
      <c r="CVC132" s="279"/>
      <c r="CVD132" s="279"/>
      <c r="CVE132" s="279"/>
      <c r="CVF132" s="279"/>
      <c r="CVG132" s="279"/>
      <c r="CVH132" s="279"/>
      <c r="CVI132" s="279"/>
      <c r="CVJ132" s="279"/>
      <c r="CVK132" s="279"/>
      <c r="CVL132" s="279"/>
      <c r="CVM132" s="279"/>
      <c r="CVN132" s="279"/>
      <c r="CVO132" s="279"/>
      <c r="CVP132" s="279"/>
      <c r="CVQ132" s="279"/>
      <c r="CVR132" s="279"/>
      <c r="CVS132" s="279"/>
      <c r="CVT132" s="279"/>
      <c r="CVU132" s="279"/>
      <c r="CVV132" s="279"/>
      <c r="CVW132" s="279"/>
      <c r="CVX132" s="279"/>
      <c r="CVY132" s="279"/>
      <c r="CVZ132" s="279"/>
      <c r="CWA132" s="279"/>
      <c r="CWB132" s="279"/>
      <c r="CWC132" s="279"/>
      <c r="CWD132" s="279"/>
      <c r="CWE132" s="279"/>
      <c r="CWF132" s="279"/>
      <c r="CWG132" s="279"/>
      <c r="CWH132" s="279"/>
      <c r="CWI132" s="279"/>
      <c r="CWJ132" s="279"/>
      <c r="CWK132" s="279"/>
      <c r="CWL132" s="279"/>
      <c r="CWM132" s="279"/>
      <c r="CWN132" s="279"/>
      <c r="CWO132" s="279"/>
      <c r="CWP132" s="279"/>
      <c r="CWQ132" s="279"/>
      <c r="CWR132" s="279"/>
      <c r="CWS132" s="279"/>
      <c r="CWT132" s="279"/>
      <c r="CWU132" s="279"/>
      <c r="CWV132" s="279"/>
      <c r="CWW132" s="279"/>
      <c r="CWX132" s="279"/>
      <c r="CWY132" s="279"/>
      <c r="CWZ132" s="279"/>
      <c r="CXA132" s="279"/>
      <c r="CXB132" s="279"/>
      <c r="CXC132" s="279"/>
      <c r="CXD132" s="279"/>
      <c r="CXE132" s="279"/>
      <c r="CXF132" s="279"/>
      <c r="CXG132" s="279"/>
      <c r="CXH132" s="279"/>
      <c r="CXI132" s="279"/>
      <c r="CXJ132" s="279"/>
      <c r="CXK132" s="279"/>
      <c r="CXL132" s="279"/>
      <c r="CXM132" s="279"/>
      <c r="CXN132" s="279"/>
      <c r="CXO132" s="279"/>
      <c r="CXP132" s="279"/>
      <c r="CXQ132" s="279"/>
      <c r="CXR132" s="279"/>
      <c r="CXS132" s="279"/>
      <c r="CXT132" s="279"/>
      <c r="CXU132" s="279"/>
      <c r="CXV132" s="279"/>
      <c r="CXW132" s="279"/>
      <c r="CXX132" s="279"/>
      <c r="CXY132" s="279"/>
      <c r="CXZ132" s="279"/>
      <c r="CYA132" s="279"/>
      <c r="CYB132" s="279"/>
      <c r="CYC132" s="279"/>
      <c r="CYD132" s="279"/>
      <c r="CYE132" s="279"/>
      <c r="CYF132" s="279"/>
      <c r="CYG132" s="279"/>
      <c r="CYH132" s="279"/>
      <c r="CYI132" s="279"/>
      <c r="CYJ132" s="279"/>
      <c r="CYK132" s="279"/>
      <c r="CYL132" s="279"/>
      <c r="CYM132" s="279"/>
      <c r="CYN132" s="279"/>
      <c r="CYO132" s="279"/>
      <c r="CYP132" s="279"/>
      <c r="CYQ132" s="279"/>
      <c r="CYR132" s="279"/>
      <c r="CYS132" s="279"/>
      <c r="CYT132" s="279"/>
      <c r="CYU132" s="279"/>
      <c r="CYV132" s="279"/>
      <c r="CYW132" s="279"/>
      <c r="CYX132" s="279"/>
      <c r="CYY132" s="279"/>
      <c r="CYZ132" s="279"/>
      <c r="CZA132" s="279"/>
      <c r="CZB132" s="279"/>
      <c r="CZC132" s="279"/>
      <c r="CZD132" s="279"/>
      <c r="CZE132" s="279"/>
      <c r="CZF132" s="279"/>
      <c r="CZG132" s="279"/>
      <c r="CZH132" s="279"/>
      <c r="CZI132" s="279"/>
      <c r="CZJ132" s="279"/>
      <c r="CZK132" s="279"/>
      <c r="CZL132" s="279"/>
      <c r="CZM132" s="279"/>
      <c r="CZN132" s="279"/>
      <c r="CZO132" s="279"/>
      <c r="CZP132" s="279"/>
      <c r="CZQ132" s="279"/>
      <c r="CZR132" s="279"/>
      <c r="CZS132" s="279"/>
      <c r="CZT132" s="279"/>
      <c r="CZU132" s="279"/>
      <c r="CZV132" s="279"/>
      <c r="CZW132" s="279"/>
      <c r="CZX132" s="279"/>
      <c r="CZY132" s="279"/>
      <c r="CZZ132" s="279"/>
      <c r="DAA132" s="279"/>
      <c r="DAB132" s="279"/>
      <c r="DAC132" s="279"/>
      <c r="DAD132" s="279"/>
      <c r="DAE132" s="279"/>
      <c r="DAF132" s="279"/>
      <c r="DAG132" s="279"/>
      <c r="DAH132" s="279"/>
      <c r="DAI132" s="279"/>
      <c r="DAJ132" s="279"/>
      <c r="DAK132" s="279"/>
      <c r="DAL132" s="279"/>
      <c r="DAM132" s="279"/>
      <c r="DAN132" s="279"/>
      <c r="DAO132" s="279"/>
      <c r="DAP132" s="279"/>
      <c r="DAQ132" s="279"/>
      <c r="DAR132" s="279"/>
      <c r="DAS132" s="279"/>
      <c r="DAT132" s="279"/>
      <c r="DAU132" s="279"/>
      <c r="DAV132" s="279"/>
      <c r="DAW132" s="279"/>
      <c r="DAX132" s="279"/>
      <c r="DAY132" s="279"/>
      <c r="DAZ132" s="279"/>
      <c r="DBA132" s="279"/>
      <c r="DBB132" s="279"/>
      <c r="DBC132" s="279"/>
      <c r="DBD132" s="279"/>
      <c r="DBE132" s="279"/>
      <c r="DBF132" s="279"/>
      <c r="DBG132" s="279"/>
      <c r="DBH132" s="279"/>
      <c r="DBI132" s="279"/>
      <c r="DBJ132" s="279"/>
      <c r="DBK132" s="279"/>
      <c r="DBL132" s="279"/>
      <c r="DBM132" s="279"/>
      <c r="DBN132" s="279"/>
      <c r="DBO132" s="279"/>
      <c r="DBP132" s="279"/>
      <c r="DBQ132" s="279"/>
      <c r="DBR132" s="279"/>
      <c r="DBS132" s="279"/>
      <c r="DBT132" s="279"/>
      <c r="DBU132" s="279"/>
      <c r="DBV132" s="279"/>
      <c r="DBW132" s="279"/>
      <c r="DBX132" s="279"/>
      <c r="DBY132" s="279"/>
      <c r="DBZ132" s="279"/>
      <c r="DCA132" s="279"/>
      <c r="DCB132" s="279"/>
      <c r="DCC132" s="279"/>
      <c r="DCD132" s="279"/>
      <c r="DCE132" s="279"/>
      <c r="DCF132" s="279"/>
      <c r="DCG132" s="279"/>
      <c r="DCH132" s="279"/>
      <c r="DCI132" s="279"/>
      <c r="DCJ132" s="279"/>
      <c r="DCK132" s="279"/>
      <c r="DCL132" s="279"/>
      <c r="DCM132" s="279"/>
      <c r="DCN132" s="279"/>
      <c r="DCO132" s="279"/>
      <c r="DCP132" s="279"/>
      <c r="DCQ132" s="279"/>
      <c r="DCR132" s="279"/>
      <c r="DCS132" s="279"/>
      <c r="DCT132" s="279"/>
      <c r="DCU132" s="279"/>
      <c r="DCV132" s="279"/>
      <c r="DCW132" s="279"/>
      <c r="DCX132" s="279"/>
      <c r="DCY132" s="279"/>
      <c r="DCZ132" s="279"/>
      <c r="DDA132" s="279"/>
      <c r="DDB132" s="279"/>
      <c r="DDC132" s="279"/>
      <c r="DDD132" s="279"/>
      <c r="DDE132" s="279"/>
      <c r="DDF132" s="279"/>
      <c r="DDG132" s="279"/>
      <c r="DDH132" s="279"/>
      <c r="DDI132" s="279"/>
      <c r="DDJ132" s="279"/>
      <c r="DDK132" s="279"/>
      <c r="DDL132" s="279"/>
      <c r="DDM132" s="279"/>
      <c r="DDN132" s="279"/>
      <c r="DDO132" s="279"/>
      <c r="DDP132" s="279"/>
      <c r="DDQ132" s="279"/>
      <c r="DDR132" s="279"/>
      <c r="DDS132" s="279"/>
      <c r="DDT132" s="279"/>
      <c r="DDU132" s="279"/>
      <c r="DDV132" s="279"/>
      <c r="DDW132" s="279"/>
      <c r="DDX132" s="279"/>
      <c r="DDY132" s="279"/>
      <c r="DDZ132" s="279"/>
      <c r="DEA132" s="279"/>
      <c r="DEB132" s="279"/>
      <c r="DEC132" s="279"/>
      <c r="DED132" s="279"/>
      <c r="DEE132" s="279"/>
      <c r="DEF132" s="279"/>
      <c r="DEG132" s="279"/>
      <c r="DEH132" s="279"/>
      <c r="DEI132" s="279"/>
      <c r="DEJ132" s="279"/>
      <c r="DEK132" s="279"/>
      <c r="DEL132" s="279"/>
      <c r="DEM132" s="279"/>
      <c r="DEN132" s="279"/>
      <c r="DEO132" s="279"/>
      <c r="DEP132" s="279"/>
      <c r="DEQ132" s="279"/>
      <c r="DER132" s="279"/>
      <c r="DES132" s="279"/>
      <c r="DET132" s="279"/>
      <c r="DEU132" s="279"/>
      <c r="DEV132" s="279"/>
      <c r="DEW132" s="279"/>
      <c r="DEX132" s="279"/>
      <c r="DEY132" s="279"/>
      <c r="DEZ132" s="279"/>
      <c r="DFA132" s="279"/>
      <c r="DFB132" s="279"/>
      <c r="DFC132" s="279"/>
      <c r="DFD132" s="279"/>
      <c r="DFE132" s="279"/>
      <c r="DFF132" s="279"/>
      <c r="DFG132" s="279"/>
      <c r="DFH132" s="279"/>
      <c r="DFI132" s="279"/>
      <c r="DFJ132" s="279"/>
      <c r="DFK132" s="279"/>
      <c r="DFL132" s="279"/>
      <c r="DFM132" s="279"/>
      <c r="DFN132" s="279"/>
      <c r="DFO132" s="279"/>
      <c r="DFP132" s="279"/>
      <c r="DFQ132" s="279"/>
      <c r="DFR132" s="279"/>
      <c r="DFS132" s="279"/>
      <c r="DFT132" s="279"/>
      <c r="DFU132" s="279"/>
      <c r="DFV132" s="279"/>
      <c r="DFW132" s="279"/>
      <c r="DFX132" s="279"/>
      <c r="DFY132" s="279"/>
      <c r="DFZ132" s="279"/>
      <c r="DGA132" s="279"/>
      <c r="DGB132" s="279"/>
      <c r="DGC132" s="279"/>
      <c r="DGD132" s="279"/>
      <c r="DGE132" s="279"/>
      <c r="DGF132" s="279"/>
      <c r="DGG132" s="279"/>
      <c r="DGH132" s="279"/>
      <c r="DGI132" s="279"/>
      <c r="DGJ132" s="279"/>
      <c r="DGK132" s="279"/>
      <c r="DGL132" s="279"/>
      <c r="DGM132" s="279"/>
      <c r="DGN132" s="279"/>
      <c r="DGO132" s="279"/>
      <c r="DGP132" s="279"/>
      <c r="DGQ132" s="279"/>
      <c r="DGR132" s="279"/>
      <c r="DGS132" s="279"/>
      <c r="DGT132" s="279"/>
      <c r="DGU132" s="279"/>
      <c r="DGV132" s="279"/>
      <c r="DGW132" s="279"/>
      <c r="DGX132" s="279"/>
      <c r="DGY132" s="279"/>
      <c r="DGZ132" s="279"/>
      <c r="DHA132" s="279"/>
      <c r="DHB132" s="279"/>
      <c r="DHC132" s="279"/>
      <c r="DHD132" s="279"/>
      <c r="DHE132" s="279"/>
      <c r="DHF132" s="279"/>
      <c r="DHG132" s="279"/>
      <c r="DHH132" s="279"/>
      <c r="DHI132" s="279"/>
      <c r="DHJ132" s="279"/>
      <c r="DHK132" s="279"/>
      <c r="DHL132" s="279"/>
      <c r="DHM132" s="279"/>
      <c r="DHN132" s="279"/>
      <c r="DHO132" s="279"/>
      <c r="DHP132" s="279"/>
      <c r="DHQ132" s="279"/>
      <c r="DHR132" s="279"/>
      <c r="DHS132" s="279"/>
      <c r="DHT132" s="279"/>
      <c r="DHU132" s="279"/>
      <c r="DHV132" s="279"/>
      <c r="DHW132" s="279"/>
      <c r="DHX132" s="279"/>
      <c r="DHY132" s="279"/>
      <c r="DHZ132" s="279"/>
      <c r="DIA132" s="279"/>
      <c r="DIB132" s="279"/>
      <c r="DIC132" s="279"/>
      <c r="DID132" s="279"/>
      <c r="DIE132" s="279"/>
      <c r="DIF132" s="279"/>
      <c r="DIG132" s="279"/>
      <c r="DIH132" s="279"/>
      <c r="DII132" s="279"/>
      <c r="DIJ132" s="279"/>
      <c r="DIK132" s="279"/>
      <c r="DIL132" s="279"/>
      <c r="DIM132" s="279"/>
      <c r="DIN132" s="279"/>
      <c r="DIO132" s="279"/>
      <c r="DIP132" s="279"/>
      <c r="DIQ132" s="279"/>
      <c r="DIR132" s="279"/>
      <c r="DIS132" s="279"/>
      <c r="DIT132" s="279"/>
      <c r="DIU132" s="279"/>
      <c r="DIV132" s="279"/>
      <c r="DIW132" s="279"/>
      <c r="DIX132" s="279"/>
      <c r="DIY132" s="279"/>
      <c r="DIZ132" s="279"/>
      <c r="DJA132" s="279"/>
      <c r="DJB132" s="279"/>
      <c r="DJC132" s="279"/>
      <c r="DJD132" s="279"/>
      <c r="DJE132" s="279"/>
      <c r="DJF132" s="279"/>
      <c r="DJG132" s="279"/>
      <c r="DJH132" s="279"/>
      <c r="DJI132" s="279"/>
      <c r="DJJ132" s="279"/>
      <c r="DJK132" s="279"/>
      <c r="DJL132" s="279"/>
      <c r="DJM132" s="279"/>
      <c r="DJN132" s="279"/>
      <c r="DJO132" s="279"/>
      <c r="DJP132" s="279"/>
      <c r="DJQ132" s="279"/>
      <c r="DJR132" s="279"/>
      <c r="DJS132" s="279"/>
      <c r="DJT132" s="279"/>
      <c r="DJU132" s="279"/>
      <c r="DJV132" s="279"/>
      <c r="DJW132" s="279"/>
      <c r="DJX132" s="279"/>
      <c r="DJY132" s="279"/>
      <c r="DJZ132" s="279"/>
      <c r="DKA132" s="279"/>
      <c r="DKB132" s="279"/>
      <c r="DKC132" s="279"/>
      <c r="DKD132" s="279"/>
      <c r="DKE132" s="279"/>
      <c r="DKF132" s="279"/>
      <c r="DKG132" s="279"/>
      <c r="DKH132" s="279"/>
      <c r="DKI132" s="279"/>
      <c r="DKJ132" s="279"/>
      <c r="DKK132" s="279"/>
      <c r="DKL132" s="279"/>
      <c r="DKM132" s="279"/>
      <c r="DKN132" s="279"/>
      <c r="DKO132" s="279"/>
      <c r="DKP132" s="279"/>
      <c r="DKQ132" s="279"/>
      <c r="DKR132" s="279"/>
      <c r="DKS132" s="279"/>
      <c r="DKT132" s="279"/>
      <c r="DKU132" s="279"/>
      <c r="DKV132" s="279"/>
      <c r="DKW132" s="279"/>
      <c r="DKX132" s="279"/>
      <c r="DKY132" s="279"/>
      <c r="DKZ132" s="279"/>
      <c r="DLA132" s="279"/>
      <c r="DLB132" s="279"/>
      <c r="DLC132" s="279"/>
      <c r="DLD132" s="279"/>
      <c r="DLE132" s="279"/>
      <c r="DLF132" s="279"/>
      <c r="DLG132" s="279"/>
      <c r="DLH132" s="279"/>
      <c r="DLI132" s="279"/>
      <c r="DLJ132" s="279"/>
      <c r="DLK132" s="279"/>
      <c r="DLL132" s="279"/>
      <c r="DLM132" s="279"/>
      <c r="DLN132" s="279"/>
      <c r="DLO132" s="279"/>
      <c r="DLP132" s="279"/>
      <c r="DLQ132" s="279"/>
      <c r="DLR132" s="279"/>
      <c r="DLS132" s="279"/>
      <c r="DLT132" s="279"/>
      <c r="DLU132" s="279"/>
      <c r="DLV132" s="279"/>
      <c r="DLW132" s="279"/>
      <c r="DLX132" s="279"/>
      <c r="DLY132" s="279"/>
      <c r="DLZ132" s="279"/>
      <c r="DMA132" s="279"/>
      <c r="DMB132" s="279"/>
      <c r="DMC132" s="279"/>
      <c r="DMD132" s="279"/>
      <c r="DME132" s="279"/>
      <c r="DMF132" s="279"/>
      <c r="DMG132" s="279"/>
      <c r="DMH132" s="279"/>
      <c r="DMI132" s="279"/>
      <c r="DMJ132" s="279"/>
      <c r="DMK132" s="279"/>
      <c r="DML132" s="279"/>
      <c r="DMM132" s="279"/>
      <c r="DMN132" s="279"/>
      <c r="DMO132" s="279"/>
      <c r="DMP132" s="279"/>
      <c r="DMQ132" s="279"/>
      <c r="DMR132" s="279"/>
      <c r="DMS132" s="279"/>
      <c r="DMT132" s="279"/>
      <c r="DMU132" s="279"/>
      <c r="DMV132" s="279"/>
      <c r="DMW132" s="279"/>
      <c r="DMX132" s="279"/>
      <c r="DMY132" s="279"/>
      <c r="DMZ132" s="279"/>
      <c r="DNA132" s="279"/>
      <c r="DNB132" s="279"/>
      <c r="DNC132" s="279"/>
      <c r="DND132" s="279"/>
      <c r="DNE132" s="279"/>
      <c r="DNF132" s="279"/>
      <c r="DNG132" s="279"/>
      <c r="DNH132" s="279"/>
      <c r="DNI132" s="279"/>
      <c r="DNJ132" s="279"/>
      <c r="DNK132" s="279"/>
      <c r="DNL132" s="279"/>
      <c r="DNM132" s="279"/>
      <c r="DNN132" s="279"/>
      <c r="DNO132" s="279"/>
      <c r="DNP132" s="279"/>
      <c r="DNQ132" s="279"/>
      <c r="DNR132" s="279"/>
      <c r="DNS132" s="279"/>
      <c r="DNT132" s="279"/>
      <c r="DNU132" s="279"/>
      <c r="DNV132" s="279"/>
      <c r="DNW132" s="279"/>
      <c r="DNX132" s="279"/>
      <c r="DNY132" s="279"/>
      <c r="DNZ132" s="279"/>
      <c r="DOA132" s="279"/>
      <c r="DOB132" s="279"/>
      <c r="DOC132" s="279"/>
      <c r="DOD132" s="279"/>
      <c r="DOE132" s="279"/>
      <c r="DOF132" s="279"/>
      <c r="DOG132" s="279"/>
      <c r="DOH132" s="279"/>
      <c r="DOI132" s="279"/>
      <c r="DOJ132" s="279"/>
      <c r="DOK132" s="279"/>
      <c r="DOL132" s="279"/>
      <c r="DOM132" s="279"/>
      <c r="DON132" s="279"/>
      <c r="DOO132" s="279"/>
      <c r="DOP132" s="279"/>
      <c r="DOQ132" s="279"/>
      <c r="DOR132" s="279"/>
      <c r="DOS132" s="279"/>
      <c r="DOT132" s="279"/>
      <c r="DOU132" s="279"/>
      <c r="DOV132" s="279"/>
      <c r="DOW132" s="279"/>
      <c r="DOX132" s="279"/>
      <c r="DOY132" s="279"/>
      <c r="DOZ132" s="279"/>
      <c r="DPA132" s="279"/>
      <c r="DPB132" s="279"/>
      <c r="DPC132" s="279"/>
      <c r="DPD132" s="279"/>
      <c r="DPE132" s="279"/>
      <c r="DPF132" s="279"/>
      <c r="DPG132" s="279"/>
      <c r="DPH132" s="279"/>
      <c r="DPI132" s="279"/>
      <c r="DPJ132" s="279"/>
      <c r="DPK132" s="279"/>
      <c r="DPL132" s="279"/>
      <c r="DPM132" s="279"/>
      <c r="DPN132" s="279"/>
      <c r="DPO132" s="279"/>
      <c r="DPP132" s="279"/>
      <c r="DPQ132" s="279"/>
      <c r="DPR132" s="279"/>
      <c r="DPS132" s="279"/>
      <c r="DPT132" s="279"/>
      <c r="DPU132" s="279"/>
      <c r="DPV132" s="279"/>
      <c r="DPW132" s="279"/>
      <c r="DPX132" s="279"/>
      <c r="DPY132" s="279"/>
      <c r="DPZ132" s="279"/>
      <c r="DQA132" s="279"/>
      <c r="DQB132" s="279"/>
      <c r="DQC132" s="279"/>
      <c r="DQD132" s="279"/>
      <c r="DQE132" s="279"/>
      <c r="DQF132" s="279"/>
      <c r="DQG132" s="279"/>
      <c r="DQH132" s="279"/>
      <c r="DQI132" s="279"/>
      <c r="DQJ132" s="279"/>
      <c r="DQK132" s="279"/>
      <c r="DQL132" s="279"/>
      <c r="DQM132" s="279"/>
      <c r="DQN132" s="279"/>
      <c r="DQO132" s="279"/>
      <c r="DQP132" s="279"/>
      <c r="DQQ132" s="279"/>
      <c r="DQR132" s="279"/>
      <c r="DQS132" s="279"/>
      <c r="DQT132" s="279"/>
      <c r="DQU132" s="279"/>
      <c r="DQV132" s="279"/>
      <c r="DQW132" s="279"/>
      <c r="DQX132" s="279"/>
      <c r="DQY132" s="279"/>
      <c r="DQZ132" s="279"/>
      <c r="DRA132" s="279"/>
      <c r="DRB132" s="279"/>
      <c r="DRC132" s="279"/>
      <c r="DRD132" s="279"/>
      <c r="DRE132" s="279"/>
      <c r="DRF132" s="279"/>
      <c r="DRG132" s="279"/>
      <c r="DRH132" s="279"/>
      <c r="DRI132" s="279"/>
      <c r="DRJ132" s="279"/>
      <c r="DRK132" s="279"/>
      <c r="DRL132" s="279"/>
      <c r="DRM132" s="279"/>
      <c r="DRN132" s="279"/>
      <c r="DRO132" s="279"/>
      <c r="DRP132" s="279"/>
      <c r="DRQ132" s="279"/>
      <c r="DRR132" s="279"/>
      <c r="DRS132" s="279"/>
      <c r="DRT132" s="279"/>
      <c r="DRU132" s="279"/>
      <c r="DRV132" s="279"/>
      <c r="DRW132" s="279"/>
      <c r="DRX132" s="279"/>
      <c r="DRY132" s="279"/>
      <c r="DRZ132" s="279"/>
      <c r="DSA132" s="279"/>
      <c r="DSB132" s="279"/>
      <c r="DSC132" s="279"/>
      <c r="DSD132" s="279"/>
      <c r="DSE132" s="279"/>
      <c r="DSF132" s="279"/>
      <c r="DSG132" s="279"/>
      <c r="DSH132" s="279"/>
      <c r="DSI132" s="279"/>
      <c r="DSJ132" s="279"/>
      <c r="DSK132" s="279"/>
      <c r="DSL132" s="279"/>
      <c r="DSM132" s="279"/>
      <c r="DSN132" s="279"/>
      <c r="DSO132" s="279"/>
      <c r="DSP132" s="279"/>
      <c r="DSQ132" s="279"/>
      <c r="DSR132" s="279"/>
      <c r="DSS132" s="279"/>
      <c r="DST132" s="279"/>
      <c r="DSU132" s="279"/>
      <c r="DSV132" s="279"/>
      <c r="DSW132" s="279"/>
      <c r="DSX132" s="279"/>
      <c r="DSY132" s="279"/>
      <c r="DSZ132" s="279"/>
      <c r="DTA132" s="279"/>
      <c r="DTB132" s="279"/>
      <c r="DTC132" s="279"/>
      <c r="DTD132" s="279"/>
      <c r="DTE132" s="279"/>
      <c r="DTF132" s="279"/>
      <c r="DTG132" s="279"/>
      <c r="DTH132" s="279"/>
      <c r="DTI132" s="279"/>
      <c r="DTJ132" s="279"/>
      <c r="DTK132" s="279"/>
      <c r="DTL132" s="279"/>
      <c r="DTM132" s="279"/>
      <c r="DTN132" s="279"/>
      <c r="DTO132" s="279"/>
      <c r="DTP132" s="279"/>
      <c r="DTQ132" s="279"/>
      <c r="DTR132" s="279"/>
      <c r="DTS132" s="279"/>
      <c r="DTT132" s="279"/>
      <c r="DTU132" s="279"/>
      <c r="DTV132" s="279"/>
      <c r="DTW132" s="279"/>
      <c r="DTX132" s="279"/>
      <c r="DTY132" s="279"/>
      <c r="DTZ132" s="279"/>
      <c r="DUA132" s="279"/>
      <c r="DUB132" s="279"/>
      <c r="DUC132" s="279"/>
      <c r="DUD132" s="279"/>
      <c r="DUE132" s="279"/>
      <c r="DUF132" s="279"/>
      <c r="DUG132" s="279"/>
      <c r="DUH132" s="279"/>
      <c r="DUI132" s="279"/>
      <c r="DUJ132" s="279"/>
      <c r="DUK132" s="279"/>
      <c r="DUL132" s="279"/>
      <c r="DUM132" s="279"/>
      <c r="DUN132" s="279"/>
      <c r="DUO132" s="279"/>
      <c r="DUP132" s="279"/>
      <c r="DUQ132" s="279"/>
      <c r="DUR132" s="279"/>
      <c r="DUS132" s="279"/>
      <c r="DUT132" s="279"/>
      <c r="DUU132" s="279"/>
      <c r="DUV132" s="279"/>
      <c r="DUW132" s="279"/>
      <c r="DUX132" s="279"/>
      <c r="DUY132" s="279"/>
      <c r="DUZ132" s="279"/>
      <c r="DVA132" s="279"/>
      <c r="DVB132" s="279"/>
      <c r="DVC132" s="279"/>
      <c r="DVD132" s="279"/>
      <c r="DVE132" s="279"/>
      <c r="DVF132" s="279"/>
      <c r="DVG132" s="279"/>
      <c r="DVH132" s="279"/>
      <c r="DVI132" s="279"/>
      <c r="DVJ132" s="279"/>
      <c r="DVK132" s="279"/>
      <c r="DVL132" s="279"/>
      <c r="DVM132" s="279"/>
      <c r="DVN132" s="279"/>
      <c r="DVO132" s="279"/>
      <c r="DVP132" s="279"/>
      <c r="DVQ132" s="279"/>
      <c r="DVR132" s="279"/>
      <c r="DVS132" s="279"/>
      <c r="DVT132" s="279"/>
      <c r="DVU132" s="279"/>
      <c r="DVV132" s="279"/>
      <c r="DVW132" s="279"/>
      <c r="DVX132" s="279"/>
      <c r="DVY132" s="279"/>
      <c r="DVZ132" s="279"/>
      <c r="DWA132" s="279"/>
      <c r="DWB132" s="279"/>
      <c r="DWC132" s="279"/>
      <c r="DWD132" s="279"/>
      <c r="DWE132" s="279"/>
      <c r="DWF132" s="279"/>
      <c r="DWG132" s="279"/>
      <c r="DWH132" s="279"/>
      <c r="DWI132" s="279"/>
      <c r="DWJ132" s="279"/>
      <c r="DWK132" s="279"/>
      <c r="DWL132" s="279"/>
      <c r="DWM132" s="279"/>
      <c r="DWN132" s="279"/>
      <c r="DWO132" s="279"/>
      <c r="DWP132" s="279"/>
      <c r="DWQ132" s="279"/>
      <c r="DWR132" s="279"/>
      <c r="DWS132" s="279"/>
      <c r="DWT132" s="279"/>
      <c r="DWU132" s="279"/>
      <c r="DWV132" s="279"/>
      <c r="DWW132" s="279"/>
      <c r="DWX132" s="279"/>
      <c r="DWY132" s="279"/>
      <c r="DWZ132" s="279"/>
      <c r="DXA132" s="279"/>
      <c r="DXB132" s="279"/>
      <c r="DXC132" s="279"/>
      <c r="DXD132" s="279"/>
      <c r="DXE132" s="279"/>
      <c r="DXF132" s="279"/>
      <c r="DXG132" s="279"/>
      <c r="DXH132" s="279"/>
      <c r="DXI132" s="279"/>
      <c r="DXJ132" s="279"/>
      <c r="DXK132" s="279"/>
      <c r="DXL132" s="279"/>
      <c r="DXM132" s="279"/>
      <c r="DXN132" s="279"/>
      <c r="DXO132" s="279"/>
      <c r="DXP132" s="279"/>
      <c r="DXQ132" s="279"/>
      <c r="DXR132" s="279"/>
      <c r="DXS132" s="279"/>
      <c r="DXT132" s="279"/>
      <c r="DXU132" s="279"/>
      <c r="DXV132" s="279"/>
      <c r="DXW132" s="279"/>
      <c r="DXX132" s="279"/>
      <c r="DXY132" s="279"/>
      <c r="DXZ132" s="279"/>
      <c r="DYA132" s="279"/>
      <c r="DYB132" s="279"/>
      <c r="DYC132" s="279"/>
      <c r="DYD132" s="279"/>
      <c r="DYE132" s="279"/>
      <c r="DYF132" s="279"/>
      <c r="DYG132" s="279"/>
      <c r="DYH132" s="279"/>
      <c r="DYI132" s="279"/>
      <c r="DYJ132" s="279"/>
      <c r="DYK132" s="279"/>
      <c r="DYL132" s="279"/>
      <c r="DYM132" s="279"/>
      <c r="DYN132" s="279"/>
      <c r="DYO132" s="279"/>
      <c r="DYP132" s="279"/>
      <c r="DYQ132" s="279"/>
      <c r="DYR132" s="279"/>
      <c r="DYS132" s="279"/>
      <c r="DYT132" s="279"/>
      <c r="DYU132" s="279"/>
      <c r="DYV132" s="279"/>
      <c r="DYW132" s="279"/>
      <c r="DYX132" s="279"/>
      <c r="DYY132" s="279"/>
      <c r="DYZ132" s="279"/>
      <c r="DZA132" s="279"/>
      <c r="DZB132" s="279"/>
      <c r="DZC132" s="279"/>
      <c r="DZD132" s="279"/>
      <c r="DZE132" s="279"/>
      <c r="DZF132" s="279"/>
      <c r="DZG132" s="279"/>
      <c r="DZH132" s="279"/>
      <c r="DZI132" s="279"/>
      <c r="DZJ132" s="279"/>
      <c r="DZK132" s="279"/>
      <c r="DZL132" s="279"/>
      <c r="DZM132" s="279"/>
      <c r="DZN132" s="279"/>
      <c r="DZO132" s="279"/>
      <c r="DZP132" s="279"/>
      <c r="DZQ132" s="279"/>
      <c r="DZR132" s="279"/>
      <c r="DZS132" s="279"/>
      <c r="DZT132" s="279"/>
      <c r="DZU132" s="279"/>
      <c r="DZV132" s="279"/>
      <c r="DZW132" s="279"/>
      <c r="DZX132" s="279"/>
      <c r="DZY132" s="279"/>
      <c r="DZZ132" s="279"/>
      <c r="EAA132" s="279"/>
      <c r="EAB132" s="279"/>
      <c r="EAC132" s="279"/>
      <c r="EAD132" s="279"/>
      <c r="EAE132" s="279"/>
      <c r="EAF132" s="279"/>
      <c r="EAG132" s="279"/>
      <c r="EAH132" s="279"/>
      <c r="EAI132" s="279"/>
      <c r="EAJ132" s="279"/>
      <c r="EAK132" s="279"/>
      <c r="EAL132" s="279"/>
      <c r="EAM132" s="279"/>
      <c r="EAN132" s="279"/>
      <c r="EAO132" s="279"/>
      <c r="EAP132" s="279"/>
      <c r="EAQ132" s="279"/>
      <c r="EAR132" s="279"/>
      <c r="EAS132" s="279"/>
      <c r="EAT132" s="279"/>
      <c r="EAU132" s="279"/>
      <c r="EAV132" s="279"/>
      <c r="EAW132" s="279"/>
      <c r="EAX132" s="279"/>
      <c r="EAY132" s="279"/>
      <c r="EAZ132" s="279"/>
      <c r="EBA132" s="279"/>
      <c r="EBB132" s="279"/>
      <c r="EBC132" s="279"/>
      <c r="EBD132" s="279"/>
      <c r="EBE132" s="279"/>
      <c r="EBF132" s="279"/>
      <c r="EBG132" s="279"/>
      <c r="EBH132" s="279"/>
      <c r="EBI132" s="279"/>
      <c r="EBJ132" s="279"/>
      <c r="EBK132" s="279"/>
      <c r="EBL132" s="279"/>
      <c r="EBM132" s="279"/>
      <c r="EBN132" s="279"/>
      <c r="EBO132" s="279"/>
      <c r="EBP132" s="279"/>
      <c r="EBQ132" s="279"/>
      <c r="EBR132" s="279"/>
      <c r="EBS132" s="279"/>
      <c r="EBT132" s="279"/>
      <c r="EBU132" s="279"/>
      <c r="EBV132" s="279"/>
      <c r="EBW132" s="279"/>
      <c r="EBX132" s="279"/>
      <c r="EBY132" s="279"/>
      <c r="EBZ132" s="279"/>
      <c r="ECA132" s="279"/>
      <c r="ECB132" s="279"/>
      <c r="ECC132" s="279"/>
      <c r="ECD132" s="279"/>
      <c r="ECE132" s="279"/>
      <c r="ECF132" s="279"/>
      <c r="ECG132" s="279"/>
      <c r="ECH132" s="279"/>
      <c r="ECI132" s="279"/>
      <c r="ECJ132" s="279"/>
      <c r="ECK132" s="279"/>
      <c r="ECL132" s="279"/>
      <c r="ECM132" s="279"/>
      <c r="ECN132" s="279"/>
      <c r="ECO132" s="279"/>
      <c r="ECP132" s="279"/>
      <c r="ECQ132" s="279"/>
      <c r="ECR132" s="279"/>
      <c r="ECS132" s="279"/>
      <c r="ECT132" s="279"/>
      <c r="ECU132" s="279"/>
      <c r="ECV132" s="279"/>
      <c r="ECW132" s="279"/>
      <c r="ECX132" s="279"/>
      <c r="ECY132" s="279"/>
      <c r="ECZ132" s="279"/>
      <c r="EDA132" s="279"/>
      <c r="EDB132" s="279"/>
      <c r="EDC132" s="279"/>
      <c r="EDD132" s="279"/>
      <c r="EDE132" s="279"/>
      <c r="EDF132" s="279"/>
      <c r="EDG132" s="279"/>
      <c r="EDH132" s="279"/>
      <c r="EDI132" s="279"/>
      <c r="EDJ132" s="279"/>
      <c r="EDK132" s="279"/>
      <c r="EDL132" s="279"/>
      <c r="EDM132" s="279"/>
      <c r="EDN132" s="279"/>
      <c r="EDO132" s="279"/>
      <c r="EDP132" s="279"/>
      <c r="EDQ132" s="279"/>
      <c r="EDR132" s="279"/>
      <c r="EDS132" s="279"/>
      <c r="EDT132" s="279"/>
      <c r="EDU132" s="279"/>
      <c r="EDV132" s="279"/>
      <c r="EDW132" s="279"/>
      <c r="EDX132" s="279"/>
      <c r="EDY132" s="279"/>
      <c r="EDZ132" s="279"/>
      <c r="EEA132" s="279"/>
      <c r="EEB132" s="279"/>
      <c r="EEC132" s="279"/>
      <c r="EED132" s="279"/>
      <c r="EEE132" s="279"/>
      <c r="EEF132" s="279"/>
      <c r="EEG132" s="279"/>
      <c r="EEH132" s="279"/>
      <c r="EEI132" s="279"/>
      <c r="EEJ132" s="279"/>
      <c r="EEK132" s="279"/>
      <c r="EEL132" s="279"/>
      <c r="EEM132" s="279"/>
      <c r="EEN132" s="279"/>
      <c r="EEO132" s="279"/>
      <c r="EEP132" s="279"/>
      <c r="EEQ132" s="279"/>
      <c r="EER132" s="279"/>
      <c r="EES132" s="279"/>
      <c r="EET132" s="279"/>
      <c r="EEU132" s="279"/>
      <c r="EEV132" s="279"/>
      <c r="EEW132" s="279"/>
      <c r="EEX132" s="279"/>
      <c r="EEY132" s="279"/>
      <c r="EEZ132" s="279"/>
      <c r="EFA132" s="279"/>
      <c r="EFB132" s="279"/>
      <c r="EFC132" s="279"/>
      <c r="EFD132" s="279"/>
      <c r="EFE132" s="279"/>
      <c r="EFF132" s="279"/>
      <c r="EFG132" s="279"/>
      <c r="EFH132" s="279"/>
      <c r="EFI132" s="279"/>
      <c r="EFJ132" s="279"/>
      <c r="EFK132" s="279"/>
      <c r="EFL132" s="279"/>
      <c r="EFM132" s="279"/>
      <c r="EFN132" s="279"/>
      <c r="EFO132" s="279"/>
      <c r="EFP132" s="279"/>
      <c r="EFQ132" s="279"/>
      <c r="EFR132" s="279"/>
      <c r="EFS132" s="279"/>
      <c r="EFT132" s="279"/>
      <c r="EFU132" s="279"/>
      <c r="EFV132" s="279"/>
      <c r="EFW132" s="279"/>
      <c r="EFX132" s="279"/>
      <c r="EFY132" s="279"/>
      <c r="EFZ132" s="279"/>
      <c r="EGA132" s="279"/>
      <c r="EGB132" s="279"/>
      <c r="EGC132" s="279"/>
      <c r="EGD132" s="279"/>
      <c r="EGE132" s="279"/>
      <c r="EGF132" s="279"/>
      <c r="EGG132" s="279"/>
      <c r="EGH132" s="279"/>
      <c r="EGI132" s="279"/>
      <c r="EGJ132" s="279"/>
      <c r="EGK132" s="279"/>
      <c r="EGL132" s="279"/>
      <c r="EGM132" s="279"/>
      <c r="EGN132" s="279"/>
      <c r="EGO132" s="279"/>
      <c r="EGP132" s="279"/>
      <c r="EGQ132" s="279"/>
      <c r="EGR132" s="279"/>
      <c r="EGS132" s="279"/>
      <c r="EGT132" s="279"/>
      <c r="EGU132" s="279"/>
      <c r="EGV132" s="279"/>
      <c r="EGW132" s="279"/>
      <c r="EGX132" s="279"/>
      <c r="EGY132" s="279"/>
      <c r="EGZ132" s="279"/>
      <c r="EHA132" s="279"/>
      <c r="EHB132" s="279"/>
      <c r="EHC132" s="279"/>
      <c r="EHD132" s="279"/>
      <c r="EHE132" s="279"/>
      <c r="EHF132" s="279"/>
      <c r="EHG132" s="279"/>
      <c r="EHH132" s="279"/>
      <c r="EHI132" s="279"/>
      <c r="EHJ132" s="279"/>
      <c r="EHK132" s="279"/>
      <c r="EHL132" s="279"/>
      <c r="EHM132" s="279"/>
      <c r="EHN132" s="279"/>
      <c r="EHO132" s="279"/>
      <c r="EHP132" s="279"/>
      <c r="EHQ132" s="279"/>
      <c r="EHR132" s="279"/>
      <c r="EHS132" s="279"/>
      <c r="EHT132" s="279"/>
      <c r="EHU132" s="279"/>
      <c r="EHV132" s="279"/>
      <c r="EHW132" s="279"/>
      <c r="EHX132" s="279"/>
      <c r="EHY132" s="279"/>
      <c r="EHZ132" s="279"/>
      <c r="EIA132" s="279"/>
      <c r="EIB132" s="279"/>
      <c r="EIC132" s="279"/>
      <c r="EID132" s="279"/>
      <c r="EIE132" s="279"/>
      <c r="EIF132" s="279"/>
      <c r="EIG132" s="279"/>
      <c r="EIH132" s="279"/>
      <c r="EII132" s="279"/>
      <c r="EIJ132" s="279"/>
      <c r="EIK132" s="279"/>
      <c r="EIL132" s="279"/>
      <c r="EIM132" s="279"/>
      <c r="EIN132" s="279"/>
      <c r="EIO132" s="279"/>
      <c r="EIP132" s="279"/>
      <c r="EIQ132" s="279"/>
      <c r="EIR132" s="279"/>
      <c r="EIS132" s="279"/>
      <c r="EIT132" s="279"/>
      <c r="EIU132" s="279"/>
      <c r="EIV132" s="279"/>
      <c r="EIW132" s="279"/>
      <c r="EIX132" s="279"/>
      <c r="EIY132" s="279"/>
      <c r="EIZ132" s="279"/>
      <c r="EJA132" s="279"/>
      <c r="EJB132" s="279"/>
      <c r="EJC132" s="279"/>
      <c r="EJD132" s="279"/>
      <c r="EJE132" s="279"/>
      <c r="EJF132" s="279"/>
      <c r="EJG132" s="279"/>
      <c r="EJH132" s="279"/>
      <c r="EJI132" s="279"/>
      <c r="EJJ132" s="279"/>
      <c r="EJK132" s="279"/>
      <c r="EJL132" s="279"/>
      <c r="EJM132" s="279"/>
      <c r="EJN132" s="279"/>
      <c r="EJO132" s="279"/>
      <c r="EJP132" s="279"/>
      <c r="EJQ132" s="279"/>
      <c r="EJR132" s="279"/>
      <c r="EJS132" s="279"/>
      <c r="EJT132" s="279"/>
      <c r="EJU132" s="279"/>
      <c r="EJV132" s="279"/>
      <c r="EJW132" s="279"/>
      <c r="EJX132" s="279"/>
      <c r="EJY132" s="279"/>
      <c r="EJZ132" s="279"/>
      <c r="EKA132" s="279"/>
      <c r="EKB132" s="279"/>
      <c r="EKC132" s="279"/>
      <c r="EKD132" s="279"/>
      <c r="EKE132" s="279"/>
      <c r="EKF132" s="279"/>
      <c r="EKG132" s="279"/>
      <c r="EKH132" s="279"/>
      <c r="EKI132" s="279"/>
      <c r="EKJ132" s="279"/>
      <c r="EKK132" s="279"/>
      <c r="EKL132" s="279"/>
      <c r="EKM132" s="279"/>
      <c r="EKN132" s="279"/>
      <c r="EKO132" s="279"/>
      <c r="EKP132" s="279"/>
      <c r="EKQ132" s="279"/>
      <c r="EKR132" s="279"/>
      <c r="EKS132" s="279"/>
      <c r="EKT132" s="279"/>
      <c r="EKU132" s="279"/>
      <c r="EKV132" s="279"/>
      <c r="EKW132" s="279"/>
      <c r="EKX132" s="279"/>
      <c r="EKY132" s="279"/>
      <c r="EKZ132" s="279"/>
      <c r="ELA132" s="279"/>
      <c r="ELB132" s="279"/>
      <c r="ELC132" s="279"/>
      <c r="ELD132" s="279"/>
      <c r="ELE132" s="279"/>
      <c r="ELF132" s="279"/>
      <c r="ELG132" s="279"/>
      <c r="ELH132" s="279"/>
      <c r="ELI132" s="279"/>
      <c r="ELJ132" s="279"/>
      <c r="ELK132" s="279"/>
      <c r="ELL132" s="279"/>
      <c r="ELM132" s="279"/>
      <c r="ELN132" s="279"/>
      <c r="ELO132" s="279"/>
      <c r="ELP132" s="279"/>
      <c r="ELQ132" s="279"/>
      <c r="ELR132" s="279"/>
      <c r="ELS132" s="279"/>
      <c r="ELT132" s="279"/>
      <c r="ELU132" s="279"/>
      <c r="ELV132" s="279"/>
      <c r="ELW132" s="279"/>
      <c r="ELX132" s="279"/>
      <c r="ELY132" s="279"/>
      <c r="ELZ132" s="279"/>
      <c r="EMA132" s="279"/>
      <c r="EMB132" s="279"/>
      <c r="EMC132" s="279"/>
      <c r="EMD132" s="279"/>
      <c r="EME132" s="279"/>
      <c r="EMF132" s="279"/>
      <c r="EMG132" s="279"/>
      <c r="EMH132" s="279"/>
      <c r="EMI132" s="279"/>
      <c r="EMJ132" s="279"/>
      <c r="EMK132" s="279"/>
      <c r="EML132" s="279"/>
      <c r="EMM132" s="279"/>
      <c r="EMN132" s="279"/>
      <c r="EMO132" s="279"/>
      <c r="EMP132" s="279"/>
      <c r="EMQ132" s="279"/>
      <c r="EMR132" s="279"/>
      <c r="EMS132" s="279"/>
      <c r="EMT132" s="279"/>
      <c r="EMU132" s="279"/>
      <c r="EMV132" s="279"/>
      <c r="EMW132" s="279"/>
      <c r="EMX132" s="279"/>
      <c r="EMY132" s="279"/>
      <c r="EMZ132" s="279"/>
      <c r="ENA132" s="279"/>
      <c r="ENB132" s="279"/>
      <c r="ENC132" s="279"/>
      <c r="END132" s="279"/>
      <c r="ENE132" s="279"/>
      <c r="ENF132" s="279"/>
      <c r="ENG132" s="279"/>
      <c r="ENH132" s="279"/>
      <c r="ENI132" s="279"/>
      <c r="ENJ132" s="279"/>
      <c r="ENK132" s="279"/>
      <c r="ENL132" s="279"/>
      <c r="ENM132" s="279"/>
      <c r="ENN132" s="279"/>
      <c r="ENO132" s="279"/>
      <c r="ENP132" s="279"/>
      <c r="ENQ132" s="279"/>
      <c r="ENR132" s="279"/>
      <c r="ENS132" s="279"/>
      <c r="ENT132" s="279"/>
      <c r="ENU132" s="279"/>
      <c r="ENV132" s="279"/>
      <c r="ENW132" s="279"/>
      <c r="ENX132" s="279"/>
      <c r="ENY132" s="279"/>
      <c r="ENZ132" s="279"/>
      <c r="EOA132" s="279"/>
      <c r="EOB132" s="279"/>
      <c r="EOC132" s="279"/>
      <c r="EOD132" s="279"/>
      <c r="EOE132" s="279"/>
      <c r="EOF132" s="279"/>
      <c r="EOG132" s="279"/>
      <c r="EOH132" s="279"/>
      <c r="EOI132" s="279"/>
      <c r="EOJ132" s="279"/>
      <c r="EOK132" s="279"/>
      <c r="EOL132" s="279"/>
      <c r="EOM132" s="279"/>
      <c r="EON132" s="279"/>
      <c r="EOO132" s="279"/>
      <c r="EOP132" s="279"/>
      <c r="EOQ132" s="279"/>
      <c r="EOR132" s="279"/>
      <c r="EOS132" s="279"/>
      <c r="EOT132" s="279"/>
      <c r="EOU132" s="279"/>
      <c r="EOV132" s="279"/>
      <c r="EOW132" s="279"/>
      <c r="EOX132" s="279"/>
      <c r="EOY132" s="279"/>
      <c r="EOZ132" s="279"/>
      <c r="EPA132" s="279"/>
      <c r="EPB132" s="279"/>
      <c r="EPC132" s="279"/>
      <c r="EPD132" s="279"/>
      <c r="EPE132" s="279"/>
      <c r="EPF132" s="279"/>
      <c r="EPG132" s="279"/>
      <c r="EPH132" s="279"/>
      <c r="EPI132" s="279"/>
      <c r="EPJ132" s="279"/>
      <c r="EPK132" s="279"/>
      <c r="EPL132" s="279"/>
      <c r="EPM132" s="279"/>
      <c r="EPN132" s="279"/>
      <c r="EPO132" s="279"/>
      <c r="EPP132" s="279"/>
      <c r="EPQ132" s="279"/>
      <c r="EPR132" s="279"/>
      <c r="EPS132" s="279"/>
      <c r="EPT132" s="279"/>
      <c r="EPU132" s="279"/>
      <c r="EPV132" s="279"/>
      <c r="EPW132" s="279"/>
      <c r="EPX132" s="279"/>
      <c r="EPY132" s="279"/>
      <c r="EPZ132" s="279"/>
      <c r="EQA132" s="279"/>
      <c r="EQB132" s="279"/>
      <c r="EQC132" s="279"/>
      <c r="EQD132" s="279"/>
      <c r="EQE132" s="279"/>
      <c r="EQF132" s="279"/>
      <c r="EQG132" s="279"/>
      <c r="EQH132" s="279"/>
      <c r="EQI132" s="279"/>
      <c r="EQJ132" s="279"/>
      <c r="EQK132" s="279"/>
      <c r="EQL132" s="279"/>
      <c r="EQM132" s="279"/>
      <c r="EQN132" s="279"/>
      <c r="EQO132" s="279"/>
      <c r="EQP132" s="279"/>
      <c r="EQQ132" s="279"/>
      <c r="EQR132" s="279"/>
      <c r="EQS132" s="279"/>
      <c r="EQT132" s="279"/>
      <c r="EQU132" s="279"/>
      <c r="EQV132" s="279"/>
      <c r="EQW132" s="279"/>
      <c r="EQX132" s="279"/>
      <c r="EQY132" s="279"/>
      <c r="EQZ132" s="279"/>
      <c r="ERA132" s="279"/>
      <c r="ERB132" s="279"/>
      <c r="ERC132" s="279"/>
      <c r="ERD132" s="279"/>
      <c r="ERE132" s="279"/>
      <c r="ERF132" s="279"/>
      <c r="ERG132" s="279"/>
      <c r="ERH132" s="279"/>
      <c r="ERI132" s="279"/>
      <c r="ERJ132" s="279"/>
      <c r="ERK132" s="279"/>
      <c r="ERL132" s="279"/>
      <c r="ERM132" s="279"/>
      <c r="ERN132" s="279"/>
      <c r="ERO132" s="279"/>
      <c r="ERP132" s="279"/>
      <c r="ERQ132" s="279"/>
      <c r="ERR132" s="279"/>
      <c r="ERS132" s="279"/>
      <c r="ERT132" s="279"/>
      <c r="ERU132" s="279"/>
      <c r="ERV132" s="279"/>
      <c r="ERW132" s="279"/>
      <c r="ERX132" s="279"/>
      <c r="ERY132" s="279"/>
      <c r="ERZ132" s="279"/>
      <c r="ESA132" s="279"/>
      <c r="ESB132" s="279"/>
      <c r="ESC132" s="279"/>
      <c r="ESD132" s="279"/>
      <c r="ESE132" s="279"/>
      <c r="ESF132" s="279"/>
      <c r="ESG132" s="279"/>
      <c r="ESH132" s="279"/>
      <c r="ESI132" s="279"/>
      <c r="ESJ132" s="279"/>
      <c r="ESK132" s="279"/>
      <c r="ESL132" s="279"/>
      <c r="ESM132" s="279"/>
      <c r="ESN132" s="279"/>
      <c r="ESO132" s="279"/>
      <c r="ESP132" s="279"/>
      <c r="ESQ132" s="279"/>
      <c r="ESR132" s="279"/>
      <c r="ESS132" s="279"/>
      <c r="EST132" s="279"/>
      <c r="ESU132" s="279"/>
      <c r="ESV132" s="279"/>
      <c r="ESW132" s="279"/>
      <c r="ESX132" s="279"/>
      <c r="ESY132" s="279"/>
      <c r="ESZ132" s="279"/>
      <c r="ETA132" s="279"/>
      <c r="ETB132" s="279"/>
      <c r="ETC132" s="279"/>
      <c r="ETD132" s="279"/>
      <c r="ETE132" s="279"/>
      <c r="ETF132" s="279"/>
      <c r="ETG132" s="279"/>
      <c r="ETH132" s="279"/>
      <c r="ETI132" s="279"/>
      <c r="ETJ132" s="279"/>
      <c r="ETK132" s="279"/>
      <c r="ETL132" s="279"/>
      <c r="ETM132" s="279"/>
      <c r="ETN132" s="279"/>
      <c r="ETO132" s="279"/>
      <c r="ETP132" s="279"/>
      <c r="ETQ132" s="279"/>
      <c r="ETR132" s="279"/>
      <c r="ETS132" s="279"/>
      <c r="ETT132" s="279"/>
      <c r="ETU132" s="279"/>
      <c r="ETV132" s="279"/>
      <c r="ETW132" s="279"/>
      <c r="ETX132" s="279"/>
      <c r="ETY132" s="279"/>
      <c r="ETZ132" s="279"/>
      <c r="EUA132" s="279"/>
      <c r="EUB132" s="279"/>
      <c r="EUC132" s="279"/>
      <c r="EUD132" s="279"/>
      <c r="EUE132" s="279"/>
      <c r="EUF132" s="279"/>
      <c r="EUG132" s="279"/>
      <c r="EUH132" s="279"/>
      <c r="EUI132" s="279"/>
      <c r="EUJ132" s="279"/>
      <c r="EUK132" s="279"/>
      <c r="EUL132" s="279"/>
      <c r="EUM132" s="279"/>
      <c r="EUN132" s="279"/>
      <c r="EUO132" s="279"/>
      <c r="EUP132" s="279"/>
      <c r="EUQ132" s="279"/>
      <c r="EUR132" s="279"/>
      <c r="EUS132" s="279"/>
      <c r="EUT132" s="279"/>
      <c r="EUU132" s="279"/>
      <c r="EUV132" s="279"/>
      <c r="EUW132" s="279"/>
      <c r="EUX132" s="279"/>
      <c r="EUY132" s="279"/>
      <c r="EUZ132" s="279"/>
      <c r="EVA132" s="279"/>
      <c r="EVB132" s="279"/>
      <c r="EVC132" s="279"/>
      <c r="EVD132" s="279"/>
      <c r="EVE132" s="279"/>
      <c r="EVF132" s="279"/>
      <c r="EVG132" s="279"/>
      <c r="EVH132" s="279"/>
      <c r="EVI132" s="279"/>
      <c r="EVJ132" s="279"/>
      <c r="EVK132" s="279"/>
      <c r="EVL132" s="279"/>
      <c r="EVM132" s="279"/>
      <c r="EVN132" s="279"/>
      <c r="EVO132" s="279"/>
      <c r="EVP132" s="279"/>
      <c r="EVQ132" s="279"/>
      <c r="EVR132" s="279"/>
      <c r="EVS132" s="279"/>
      <c r="EVT132" s="279"/>
      <c r="EVU132" s="279"/>
      <c r="EVV132" s="279"/>
      <c r="EVW132" s="279"/>
      <c r="EVX132" s="279"/>
      <c r="EVY132" s="279"/>
      <c r="EVZ132" s="279"/>
      <c r="EWA132" s="279"/>
      <c r="EWB132" s="279"/>
      <c r="EWC132" s="279"/>
      <c r="EWD132" s="279"/>
      <c r="EWE132" s="279"/>
      <c r="EWF132" s="279"/>
      <c r="EWG132" s="279"/>
      <c r="EWH132" s="279"/>
      <c r="EWI132" s="279"/>
      <c r="EWJ132" s="279"/>
      <c r="EWK132" s="279"/>
      <c r="EWL132" s="279"/>
      <c r="EWM132" s="279"/>
      <c r="EWN132" s="279"/>
      <c r="EWO132" s="279"/>
      <c r="EWP132" s="279"/>
      <c r="EWQ132" s="279"/>
      <c r="EWR132" s="279"/>
      <c r="EWS132" s="279"/>
      <c r="EWT132" s="279"/>
      <c r="EWU132" s="279"/>
      <c r="EWV132" s="279"/>
      <c r="EWW132" s="279"/>
      <c r="EWX132" s="279"/>
      <c r="EWY132" s="279"/>
      <c r="EWZ132" s="279"/>
      <c r="EXA132" s="279"/>
      <c r="EXB132" s="279"/>
      <c r="EXC132" s="279"/>
      <c r="EXD132" s="279"/>
      <c r="EXE132" s="279"/>
      <c r="EXF132" s="279"/>
      <c r="EXG132" s="279"/>
      <c r="EXH132" s="279"/>
      <c r="EXI132" s="279"/>
      <c r="EXJ132" s="279"/>
      <c r="EXK132" s="279"/>
      <c r="EXL132" s="279"/>
      <c r="EXM132" s="279"/>
      <c r="EXN132" s="279"/>
      <c r="EXO132" s="279"/>
      <c r="EXP132" s="279"/>
      <c r="EXQ132" s="279"/>
      <c r="EXR132" s="279"/>
      <c r="EXS132" s="279"/>
      <c r="EXT132" s="279"/>
      <c r="EXU132" s="279"/>
      <c r="EXV132" s="279"/>
      <c r="EXW132" s="279"/>
      <c r="EXX132" s="279"/>
      <c r="EXY132" s="279"/>
      <c r="EXZ132" s="279"/>
      <c r="EYA132" s="279"/>
      <c r="EYB132" s="279"/>
      <c r="EYC132" s="279"/>
      <c r="EYD132" s="279"/>
      <c r="EYE132" s="279"/>
      <c r="EYF132" s="279"/>
      <c r="EYG132" s="279"/>
      <c r="EYH132" s="279"/>
      <c r="EYI132" s="279"/>
      <c r="EYJ132" s="279"/>
      <c r="EYK132" s="279"/>
      <c r="EYL132" s="279"/>
      <c r="EYM132" s="279"/>
      <c r="EYN132" s="279"/>
      <c r="EYO132" s="279"/>
      <c r="EYP132" s="279"/>
      <c r="EYQ132" s="279"/>
      <c r="EYR132" s="279"/>
      <c r="EYS132" s="279"/>
      <c r="EYT132" s="279"/>
      <c r="EYU132" s="279"/>
      <c r="EYV132" s="279"/>
      <c r="EYW132" s="279"/>
      <c r="EYX132" s="279"/>
      <c r="EYY132" s="279"/>
      <c r="EYZ132" s="279"/>
      <c r="EZA132" s="279"/>
      <c r="EZB132" s="279"/>
      <c r="EZC132" s="279"/>
      <c r="EZD132" s="279"/>
      <c r="EZE132" s="279"/>
      <c r="EZF132" s="279"/>
      <c r="EZG132" s="279"/>
      <c r="EZH132" s="279"/>
      <c r="EZI132" s="279"/>
      <c r="EZJ132" s="279"/>
      <c r="EZK132" s="279"/>
      <c r="EZL132" s="279"/>
      <c r="EZM132" s="279"/>
      <c r="EZN132" s="279"/>
      <c r="EZO132" s="279"/>
      <c r="EZP132" s="279"/>
      <c r="EZQ132" s="279"/>
      <c r="EZR132" s="279"/>
      <c r="EZS132" s="279"/>
      <c r="EZT132" s="279"/>
      <c r="EZU132" s="279"/>
      <c r="EZV132" s="279"/>
      <c r="EZW132" s="279"/>
      <c r="EZX132" s="279"/>
      <c r="EZY132" s="279"/>
      <c r="EZZ132" s="279"/>
      <c r="FAA132" s="279"/>
      <c r="FAB132" s="279"/>
      <c r="FAC132" s="279"/>
      <c r="FAD132" s="279"/>
      <c r="FAE132" s="279"/>
      <c r="FAF132" s="279"/>
      <c r="FAG132" s="279"/>
      <c r="FAH132" s="279"/>
      <c r="FAI132" s="279"/>
      <c r="FAJ132" s="279"/>
      <c r="FAK132" s="279"/>
      <c r="FAL132" s="279"/>
      <c r="FAM132" s="279"/>
      <c r="FAN132" s="279"/>
      <c r="FAO132" s="279"/>
      <c r="FAP132" s="279"/>
      <c r="FAQ132" s="279"/>
      <c r="FAR132" s="279"/>
      <c r="FAS132" s="279"/>
      <c r="FAT132" s="279"/>
      <c r="FAU132" s="279"/>
      <c r="FAV132" s="279"/>
      <c r="FAW132" s="279"/>
      <c r="FAX132" s="279"/>
      <c r="FAY132" s="279"/>
      <c r="FAZ132" s="279"/>
      <c r="FBA132" s="279"/>
      <c r="FBB132" s="279"/>
      <c r="FBC132" s="279"/>
      <c r="FBD132" s="279"/>
      <c r="FBE132" s="279"/>
      <c r="FBF132" s="279"/>
      <c r="FBG132" s="279"/>
      <c r="FBH132" s="279"/>
      <c r="FBI132" s="279"/>
      <c r="FBJ132" s="279"/>
      <c r="FBK132" s="279"/>
      <c r="FBL132" s="279"/>
      <c r="FBM132" s="279"/>
      <c r="FBN132" s="279"/>
      <c r="FBO132" s="279"/>
      <c r="FBP132" s="279"/>
      <c r="FBQ132" s="279"/>
      <c r="FBR132" s="279"/>
      <c r="FBS132" s="279"/>
      <c r="FBT132" s="279"/>
      <c r="FBU132" s="279"/>
      <c r="FBV132" s="279"/>
      <c r="FBW132" s="279"/>
      <c r="FBX132" s="279"/>
      <c r="FBY132" s="279"/>
      <c r="FBZ132" s="279"/>
      <c r="FCA132" s="279"/>
      <c r="FCB132" s="279"/>
      <c r="FCC132" s="279"/>
      <c r="FCD132" s="279"/>
      <c r="FCE132" s="279"/>
      <c r="FCF132" s="279"/>
      <c r="FCG132" s="279"/>
      <c r="FCH132" s="279"/>
      <c r="FCI132" s="279"/>
      <c r="FCJ132" s="279"/>
      <c r="FCK132" s="279"/>
      <c r="FCL132" s="279"/>
      <c r="FCM132" s="279"/>
      <c r="FCN132" s="279"/>
      <c r="FCO132" s="279"/>
      <c r="FCP132" s="279"/>
      <c r="FCQ132" s="279"/>
      <c r="FCR132" s="279"/>
      <c r="FCS132" s="279"/>
      <c r="FCT132" s="279"/>
      <c r="FCU132" s="279"/>
      <c r="FCV132" s="279"/>
      <c r="FCW132" s="279"/>
      <c r="FCX132" s="279"/>
      <c r="FCY132" s="279"/>
      <c r="FCZ132" s="279"/>
      <c r="FDA132" s="279"/>
      <c r="FDB132" s="279"/>
      <c r="FDC132" s="279"/>
      <c r="FDD132" s="279"/>
      <c r="FDE132" s="279"/>
      <c r="FDF132" s="279"/>
      <c r="FDG132" s="279"/>
      <c r="FDH132" s="279"/>
      <c r="FDI132" s="279"/>
      <c r="FDJ132" s="279"/>
      <c r="FDK132" s="279"/>
      <c r="FDL132" s="279"/>
      <c r="FDM132" s="279"/>
      <c r="FDN132" s="279"/>
      <c r="FDO132" s="279"/>
      <c r="FDP132" s="279"/>
      <c r="FDQ132" s="279"/>
      <c r="FDR132" s="279"/>
      <c r="FDS132" s="279"/>
      <c r="FDT132" s="279"/>
      <c r="FDU132" s="279"/>
      <c r="FDV132" s="279"/>
      <c r="FDW132" s="279"/>
      <c r="FDX132" s="279"/>
      <c r="FDY132" s="279"/>
      <c r="FDZ132" s="279"/>
      <c r="FEA132" s="279"/>
      <c r="FEB132" s="279"/>
      <c r="FEC132" s="279"/>
      <c r="FED132" s="279"/>
      <c r="FEE132" s="279"/>
      <c r="FEF132" s="279"/>
      <c r="FEG132" s="279"/>
      <c r="FEH132" s="279"/>
      <c r="FEI132" s="279"/>
      <c r="FEJ132" s="279"/>
      <c r="FEK132" s="279"/>
      <c r="FEL132" s="279"/>
      <c r="FEM132" s="279"/>
      <c r="FEN132" s="279"/>
      <c r="FEO132" s="279"/>
      <c r="FEP132" s="279"/>
      <c r="FEQ132" s="279"/>
      <c r="FER132" s="279"/>
      <c r="FES132" s="279"/>
      <c r="FET132" s="279"/>
      <c r="FEU132" s="279"/>
      <c r="FEV132" s="279"/>
      <c r="FEW132" s="279"/>
      <c r="FEX132" s="279"/>
      <c r="FEY132" s="279"/>
      <c r="FEZ132" s="279"/>
      <c r="FFA132" s="279"/>
      <c r="FFB132" s="279"/>
      <c r="FFC132" s="279"/>
      <c r="FFD132" s="279"/>
      <c r="FFE132" s="279"/>
      <c r="FFF132" s="279"/>
      <c r="FFG132" s="279"/>
      <c r="FFH132" s="279"/>
      <c r="FFI132" s="279"/>
      <c r="FFJ132" s="279"/>
      <c r="FFK132" s="279"/>
      <c r="FFL132" s="279"/>
      <c r="FFM132" s="279"/>
      <c r="FFN132" s="279"/>
      <c r="FFO132" s="279"/>
      <c r="FFP132" s="279"/>
      <c r="FFQ132" s="279"/>
      <c r="FFR132" s="279"/>
      <c r="FFS132" s="279"/>
      <c r="FFT132" s="279"/>
      <c r="FFU132" s="279"/>
      <c r="FFV132" s="279"/>
      <c r="FFW132" s="279"/>
      <c r="FFX132" s="279"/>
      <c r="FFY132" s="279"/>
      <c r="FFZ132" s="279"/>
      <c r="FGA132" s="279"/>
      <c r="FGB132" s="279"/>
      <c r="FGC132" s="279"/>
      <c r="FGD132" s="279"/>
      <c r="FGE132" s="279"/>
      <c r="FGF132" s="279"/>
      <c r="FGG132" s="279"/>
      <c r="FGH132" s="279"/>
      <c r="FGI132" s="279"/>
      <c r="FGJ132" s="279"/>
      <c r="FGK132" s="279"/>
      <c r="FGL132" s="279"/>
      <c r="FGM132" s="279"/>
      <c r="FGN132" s="279"/>
      <c r="FGO132" s="279"/>
      <c r="FGP132" s="279"/>
      <c r="FGQ132" s="279"/>
      <c r="FGR132" s="279"/>
      <c r="FGS132" s="279"/>
      <c r="FGT132" s="279"/>
      <c r="FGU132" s="279"/>
      <c r="FGV132" s="279"/>
      <c r="FGW132" s="279"/>
      <c r="FGX132" s="279"/>
      <c r="FGY132" s="279"/>
      <c r="FGZ132" s="279"/>
      <c r="FHA132" s="279"/>
      <c r="FHB132" s="279"/>
      <c r="FHC132" s="279"/>
      <c r="FHD132" s="279"/>
      <c r="FHE132" s="279"/>
      <c r="FHF132" s="279"/>
      <c r="FHG132" s="279"/>
      <c r="FHH132" s="279"/>
      <c r="FHI132" s="279"/>
      <c r="FHJ132" s="279"/>
      <c r="FHK132" s="279"/>
      <c r="FHL132" s="279"/>
      <c r="FHM132" s="279"/>
      <c r="FHN132" s="279"/>
      <c r="FHO132" s="279"/>
      <c r="FHP132" s="279"/>
      <c r="FHQ132" s="279"/>
      <c r="FHR132" s="279"/>
      <c r="FHS132" s="279"/>
      <c r="FHT132" s="279"/>
      <c r="FHU132" s="279"/>
      <c r="FHV132" s="279"/>
      <c r="FHW132" s="279"/>
      <c r="FHX132" s="279"/>
      <c r="FHY132" s="279"/>
      <c r="FHZ132" s="279"/>
      <c r="FIA132" s="279"/>
      <c r="FIB132" s="279"/>
      <c r="FIC132" s="279"/>
      <c r="FID132" s="279"/>
      <c r="FIE132" s="279"/>
      <c r="FIF132" s="279"/>
      <c r="FIG132" s="279"/>
      <c r="FIH132" s="279"/>
      <c r="FII132" s="279"/>
      <c r="FIJ132" s="279"/>
      <c r="FIK132" s="279"/>
      <c r="FIL132" s="279"/>
      <c r="FIM132" s="279"/>
      <c r="FIN132" s="279"/>
      <c r="FIO132" s="279"/>
      <c r="FIP132" s="279"/>
      <c r="FIQ132" s="279"/>
      <c r="FIR132" s="279"/>
      <c r="FIS132" s="279"/>
      <c r="FIT132" s="279"/>
      <c r="FIU132" s="279"/>
      <c r="FIV132" s="279"/>
      <c r="FIW132" s="279"/>
      <c r="FIX132" s="279"/>
      <c r="FIY132" s="279"/>
      <c r="FIZ132" s="279"/>
      <c r="FJA132" s="279"/>
      <c r="FJB132" s="279"/>
      <c r="FJC132" s="279"/>
      <c r="FJD132" s="279"/>
      <c r="FJE132" s="279"/>
      <c r="FJF132" s="279"/>
      <c r="FJG132" s="279"/>
      <c r="FJH132" s="279"/>
      <c r="FJI132" s="279"/>
      <c r="FJJ132" s="279"/>
      <c r="FJK132" s="279"/>
      <c r="FJL132" s="279"/>
      <c r="FJM132" s="279"/>
      <c r="FJN132" s="279"/>
      <c r="FJO132" s="279"/>
      <c r="FJP132" s="279"/>
      <c r="FJQ132" s="279"/>
      <c r="FJR132" s="279"/>
      <c r="FJS132" s="279"/>
      <c r="FJT132" s="279"/>
      <c r="FJU132" s="279"/>
      <c r="FJV132" s="279"/>
      <c r="FJW132" s="279"/>
      <c r="FJX132" s="279"/>
      <c r="FJY132" s="279"/>
      <c r="FJZ132" s="279"/>
      <c r="FKA132" s="279"/>
      <c r="FKB132" s="279"/>
      <c r="FKC132" s="279"/>
      <c r="FKD132" s="279"/>
      <c r="FKE132" s="279"/>
      <c r="FKF132" s="279"/>
      <c r="FKG132" s="279"/>
      <c r="FKH132" s="279"/>
      <c r="FKI132" s="279"/>
      <c r="FKJ132" s="279"/>
      <c r="FKK132" s="279"/>
      <c r="FKL132" s="279"/>
      <c r="FKM132" s="279"/>
      <c r="FKN132" s="279"/>
      <c r="FKO132" s="279"/>
      <c r="FKP132" s="279"/>
      <c r="FKQ132" s="279"/>
      <c r="FKR132" s="279"/>
      <c r="FKS132" s="279"/>
      <c r="FKT132" s="279"/>
      <c r="FKU132" s="279"/>
      <c r="FKV132" s="279"/>
      <c r="FKW132" s="279"/>
      <c r="FKX132" s="279"/>
      <c r="FKY132" s="279"/>
      <c r="FKZ132" s="279"/>
      <c r="FLA132" s="279"/>
      <c r="FLB132" s="279"/>
      <c r="FLC132" s="279"/>
      <c r="FLD132" s="279"/>
      <c r="FLE132" s="279"/>
      <c r="FLF132" s="279"/>
      <c r="FLG132" s="279"/>
      <c r="FLH132" s="279"/>
      <c r="FLI132" s="279"/>
      <c r="FLJ132" s="279"/>
      <c r="FLK132" s="279"/>
      <c r="FLL132" s="279"/>
      <c r="FLM132" s="279"/>
      <c r="FLN132" s="279"/>
      <c r="FLO132" s="279"/>
      <c r="FLP132" s="279"/>
      <c r="FLQ132" s="279"/>
      <c r="FLR132" s="279"/>
      <c r="FLS132" s="279"/>
      <c r="FLT132" s="279"/>
      <c r="FLU132" s="279"/>
      <c r="FLV132" s="279"/>
      <c r="FLW132" s="279"/>
      <c r="FLX132" s="279"/>
      <c r="FLY132" s="279"/>
      <c r="FLZ132" s="279"/>
      <c r="FMA132" s="279"/>
      <c r="FMB132" s="279"/>
      <c r="FMC132" s="279"/>
      <c r="FMD132" s="279"/>
      <c r="FME132" s="279"/>
      <c r="FMF132" s="279"/>
      <c r="FMG132" s="279"/>
      <c r="FMH132" s="279"/>
      <c r="FMI132" s="279"/>
      <c r="FMJ132" s="279"/>
      <c r="FMK132" s="279"/>
      <c r="FML132" s="279"/>
      <c r="FMM132" s="279"/>
      <c r="FMN132" s="279"/>
      <c r="FMO132" s="279"/>
      <c r="FMP132" s="279"/>
      <c r="FMQ132" s="279"/>
      <c r="FMR132" s="279"/>
      <c r="FMS132" s="279"/>
      <c r="FMT132" s="279"/>
      <c r="FMU132" s="279"/>
      <c r="FMV132" s="279"/>
      <c r="FMW132" s="279"/>
      <c r="FMX132" s="279"/>
      <c r="FMY132" s="279"/>
      <c r="FMZ132" s="279"/>
      <c r="FNA132" s="279"/>
      <c r="FNB132" s="279"/>
      <c r="FNC132" s="279"/>
      <c r="FND132" s="279"/>
      <c r="FNE132" s="279"/>
      <c r="FNF132" s="279"/>
      <c r="FNG132" s="279"/>
      <c r="FNH132" s="279"/>
      <c r="FNI132" s="279"/>
      <c r="FNJ132" s="279"/>
      <c r="FNK132" s="279"/>
      <c r="FNL132" s="279"/>
      <c r="FNM132" s="279"/>
      <c r="FNN132" s="279"/>
      <c r="FNO132" s="279"/>
      <c r="FNP132" s="279"/>
      <c r="FNQ132" s="279"/>
      <c r="FNR132" s="279"/>
      <c r="FNS132" s="279"/>
      <c r="FNT132" s="279"/>
      <c r="FNU132" s="279"/>
      <c r="FNV132" s="279"/>
      <c r="FNW132" s="279"/>
      <c r="FNX132" s="279"/>
      <c r="FNY132" s="279"/>
      <c r="FNZ132" s="279"/>
      <c r="FOA132" s="279"/>
      <c r="FOB132" s="279"/>
      <c r="FOC132" s="279"/>
      <c r="FOD132" s="279"/>
      <c r="FOE132" s="279"/>
      <c r="FOF132" s="279"/>
      <c r="FOG132" s="279"/>
      <c r="FOH132" s="279"/>
      <c r="FOI132" s="279"/>
      <c r="FOJ132" s="279"/>
      <c r="FOK132" s="279"/>
      <c r="FOL132" s="279"/>
      <c r="FOM132" s="279"/>
      <c r="FON132" s="279"/>
      <c r="FOO132" s="279"/>
      <c r="FOP132" s="279"/>
      <c r="FOQ132" s="279"/>
      <c r="FOR132" s="279"/>
      <c r="FOS132" s="279"/>
      <c r="FOT132" s="279"/>
      <c r="FOU132" s="279"/>
      <c r="FOV132" s="279"/>
      <c r="FOW132" s="279"/>
      <c r="FOX132" s="279"/>
      <c r="FOY132" s="279"/>
      <c r="FOZ132" s="279"/>
      <c r="FPA132" s="279"/>
      <c r="FPB132" s="279"/>
      <c r="FPC132" s="279"/>
      <c r="FPD132" s="279"/>
      <c r="FPE132" s="279"/>
      <c r="FPF132" s="279"/>
      <c r="FPG132" s="279"/>
      <c r="FPH132" s="279"/>
      <c r="FPI132" s="279"/>
      <c r="FPJ132" s="279"/>
      <c r="FPK132" s="279"/>
      <c r="FPL132" s="279"/>
      <c r="FPM132" s="279"/>
      <c r="FPN132" s="279"/>
      <c r="FPO132" s="279"/>
      <c r="FPP132" s="279"/>
      <c r="FPQ132" s="279"/>
      <c r="FPR132" s="279"/>
      <c r="FPS132" s="279"/>
      <c r="FPT132" s="279"/>
      <c r="FPU132" s="279"/>
      <c r="FPV132" s="279"/>
      <c r="FPW132" s="279"/>
      <c r="FPX132" s="279"/>
      <c r="FPY132" s="279"/>
      <c r="FPZ132" s="279"/>
      <c r="FQA132" s="279"/>
      <c r="FQB132" s="279"/>
      <c r="FQC132" s="279"/>
      <c r="FQD132" s="279"/>
      <c r="FQE132" s="279"/>
      <c r="FQF132" s="279"/>
      <c r="FQG132" s="279"/>
      <c r="FQH132" s="279"/>
      <c r="FQI132" s="279"/>
      <c r="FQJ132" s="279"/>
      <c r="FQK132" s="279"/>
      <c r="FQL132" s="279"/>
      <c r="FQM132" s="279"/>
      <c r="FQN132" s="279"/>
      <c r="FQO132" s="279"/>
      <c r="FQP132" s="279"/>
      <c r="FQQ132" s="279"/>
      <c r="FQR132" s="279"/>
      <c r="FQS132" s="279"/>
      <c r="FQT132" s="279"/>
      <c r="FQU132" s="279"/>
      <c r="FQV132" s="279"/>
      <c r="FQW132" s="279"/>
      <c r="FQX132" s="279"/>
      <c r="FQY132" s="279"/>
      <c r="FQZ132" s="279"/>
      <c r="FRA132" s="279"/>
      <c r="FRB132" s="279"/>
      <c r="FRC132" s="279"/>
      <c r="FRD132" s="279"/>
      <c r="FRE132" s="279"/>
      <c r="FRF132" s="279"/>
      <c r="FRG132" s="279"/>
      <c r="FRH132" s="279"/>
      <c r="FRI132" s="279"/>
      <c r="FRJ132" s="279"/>
      <c r="FRK132" s="279"/>
      <c r="FRL132" s="279"/>
      <c r="FRM132" s="279"/>
      <c r="FRN132" s="279"/>
      <c r="FRO132" s="279"/>
      <c r="FRP132" s="279"/>
      <c r="FRQ132" s="279"/>
      <c r="FRR132" s="279"/>
      <c r="FRS132" s="279"/>
      <c r="FRT132" s="279"/>
      <c r="FRU132" s="279"/>
      <c r="FRV132" s="279"/>
      <c r="FRW132" s="279"/>
      <c r="FRX132" s="279"/>
      <c r="FRY132" s="279"/>
      <c r="FRZ132" s="279"/>
      <c r="FSA132" s="279"/>
      <c r="FSB132" s="279"/>
      <c r="FSC132" s="279"/>
      <c r="FSD132" s="279"/>
      <c r="FSE132" s="279"/>
      <c r="FSF132" s="279"/>
      <c r="FSG132" s="279"/>
      <c r="FSH132" s="279"/>
      <c r="FSI132" s="279"/>
      <c r="FSJ132" s="279"/>
      <c r="FSK132" s="279"/>
      <c r="FSL132" s="279"/>
      <c r="FSM132" s="279"/>
      <c r="FSN132" s="279"/>
      <c r="FSO132" s="279"/>
      <c r="FSP132" s="279"/>
      <c r="FSQ132" s="279"/>
      <c r="FSR132" s="279"/>
      <c r="FSS132" s="279"/>
      <c r="FST132" s="279"/>
      <c r="FSU132" s="279"/>
      <c r="FSV132" s="279"/>
      <c r="FSW132" s="279"/>
      <c r="FSX132" s="279"/>
      <c r="FSY132" s="279"/>
      <c r="FSZ132" s="279"/>
      <c r="FTA132" s="279"/>
      <c r="FTB132" s="279"/>
      <c r="FTC132" s="279"/>
      <c r="FTD132" s="279"/>
      <c r="FTE132" s="279"/>
      <c r="FTF132" s="279"/>
      <c r="FTG132" s="279"/>
      <c r="FTH132" s="279"/>
      <c r="FTI132" s="279"/>
      <c r="FTJ132" s="279"/>
      <c r="FTK132" s="279"/>
      <c r="FTL132" s="279"/>
      <c r="FTM132" s="279"/>
      <c r="FTN132" s="279"/>
      <c r="FTO132" s="279"/>
      <c r="FTP132" s="279"/>
      <c r="FTQ132" s="279"/>
      <c r="FTR132" s="279"/>
      <c r="FTS132" s="279"/>
      <c r="FTT132" s="279"/>
      <c r="FTU132" s="279"/>
      <c r="FTV132" s="279"/>
      <c r="FTW132" s="279"/>
      <c r="FTX132" s="279"/>
      <c r="FTY132" s="279"/>
      <c r="FTZ132" s="279"/>
      <c r="FUA132" s="279"/>
      <c r="FUB132" s="279"/>
      <c r="FUC132" s="279"/>
      <c r="FUD132" s="279"/>
      <c r="FUE132" s="279"/>
      <c r="FUF132" s="279"/>
      <c r="FUG132" s="279"/>
      <c r="FUH132" s="279"/>
      <c r="FUI132" s="279"/>
      <c r="FUJ132" s="279"/>
      <c r="FUK132" s="279"/>
      <c r="FUL132" s="279"/>
      <c r="FUM132" s="279"/>
      <c r="FUN132" s="279"/>
      <c r="FUO132" s="279"/>
      <c r="FUP132" s="279"/>
      <c r="FUQ132" s="279"/>
      <c r="FUR132" s="279"/>
      <c r="FUS132" s="279"/>
      <c r="FUT132" s="279"/>
      <c r="FUU132" s="279"/>
      <c r="FUV132" s="279"/>
      <c r="FUW132" s="279"/>
      <c r="FUX132" s="279"/>
      <c r="FUY132" s="279"/>
      <c r="FUZ132" s="279"/>
      <c r="FVA132" s="279"/>
      <c r="FVB132" s="279"/>
      <c r="FVC132" s="279"/>
      <c r="FVD132" s="279"/>
      <c r="FVE132" s="279"/>
      <c r="FVF132" s="279"/>
      <c r="FVG132" s="279"/>
      <c r="FVH132" s="279"/>
      <c r="FVI132" s="279"/>
      <c r="FVJ132" s="279"/>
      <c r="FVK132" s="279"/>
      <c r="FVL132" s="279"/>
      <c r="FVM132" s="279"/>
      <c r="FVN132" s="279"/>
      <c r="FVO132" s="279"/>
      <c r="FVP132" s="279"/>
      <c r="FVQ132" s="279"/>
      <c r="FVR132" s="279"/>
      <c r="FVS132" s="279"/>
      <c r="FVT132" s="279"/>
      <c r="FVU132" s="279"/>
      <c r="FVV132" s="279"/>
      <c r="FVW132" s="279"/>
      <c r="FVX132" s="279"/>
      <c r="FVY132" s="279"/>
      <c r="FVZ132" s="279"/>
      <c r="FWA132" s="279"/>
      <c r="FWB132" s="279"/>
      <c r="FWC132" s="279"/>
      <c r="FWD132" s="279"/>
      <c r="FWE132" s="279"/>
      <c r="FWF132" s="279"/>
      <c r="FWG132" s="279"/>
      <c r="FWH132" s="279"/>
      <c r="FWI132" s="279"/>
      <c r="FWJ132" s="279"/>
      <c r="FWK132" s="279"/>
      <c r="FWL132" s="279"/>
      <c r="FWM132" s="279"/>
      <c r="FWN132" s="279"/>
      <c r="FWO132" s="279"/>
      <c r="FWP132" s="279"/>
      <c r="FWQ132" s="279"/>
      <c r="FWR132" s="279"/>
      <c r="FWS132" s="279"/>
      <c r="FWT132" s="279"/>
      <c r="FWU132" s="279"/>
      <c r="FWV132" s="279"/>
      <c r="FWW132" s="279"/>
      <c r="FWX132" s="279"/>
      <c r="FWY132" s="279"/>
      <c r="FWZ132" s="279"/>
      <c r="FXA132" s="279"/>
      <c r="FXB132" s="279"/>
      <c r="FXC132" s="279"/>
      <c r="FXD132" s="279"/>
      <c r="FXE132" s="279"/>
      <c r="FXF132" s="279"/>
      <c r="FXG132" s="279"/>
      <c r="FXH132" s="279"/>
      <c r="FXI132" s="279"/>
      <c r="FXJ132" s="279"/>
      <c r="FXK132" s="279"/>
      <c r="FXL132" s="279"/>
      <c r="FXM132" s="279"/>
      <c r="FXN132" s="279"/>
      <c r="FXO132" s="279"/>
      <c r="FXP132" s="279"/>
      <c r="FXQ132" s="279"/>
      <c r="FXR132" s="279"/>
      <c r="FXS132" s="279"/>
      <c r="FXT132" s="279"/>
      <c r="FXU132" s="279"/>
      <c r="FXV132" s="279"/>
      <c r="FXW132" s="279"/>
      <c r="FXX132" s="279"/>
      <c r="FXY132" s="279"/>
      <c r="FXZ132" s="279"/>
      <c r="FYA132" s="279"/>
      <c r="FYB132" s="279"/>
      <c r="FYC132" s="279"/>
      <c r="FYD132" s="279"/>
      <c r="FYE132" s="279"/>
      <c r="FYF132" s="279"/>
      <c r="FYG132" s="279"/>
      <c r="FYH132" s="279"/>
      <c r="FYI132" s="279"/>
      <c r="FYJ132" s="279"/>
      <c r="FYK132" s="279"/>
      <c r="FYL132" s="279"/>
      <c r="FYM132" s="279"/>
      <c r="FYN132" s="279"/>
      <c r="FYO132" s="279"/>
      <c r="FYP132" s="279"/>
      <c r="FYQ132" s="279"/>
      <c r="FYR132" s="279"/>
      <c r="FYS132" s="279"/>
      <c r="FYT132" s="279"/>
      <c r="FYU132" s="279"/>
      <c r="FYV132" s="279"/>
      <c r="FYW132" s="279"/>
      <c r="FYX132" s="279"/>
      <c r="FYY132" s="279"/>
      <c r="FYZ132" s="279"/>
      <c r="FZA132" s="279"/>
      <c r="FZB132" s="279"/>
      <c r="FZC132" s="279"/>
      <c r="FZD132" s="279"/>
      <c r="FZE132" s="279"/>
      <c r="FZF132" s="279"/>
      <c r="FZG132" s="279"/>
      <c r="FZH132" s="279"/>
      <c r="FZI132" s="279"/>
      <c r="FZJ132" s="279"/>
      <c r="FZK132" s="279"/>
      <c r="FZL132" s="279"/>
      <c r="FZM132" s="279"/>
      <c r="FZN132" s="279"/>
      <c r="FZO132" s="279"/>
      <c r="FZP132" s="279"/>
      <c r="FZQ132" s="279"/>
      <c r="FZR132" s="279"/>
      <c r="FZS132" s="279"/>
      <c r="FZT132" s="279"/>
      <c r="FZU132" s="279"/>
      <c r="FZV132" s="279"/>
      <c r="FZW132" s="279"/>
      <c r="FZX132" s="279"/>
      <c r="FZY132" s="279"/>
      <c r="FZZ132" s="279"/>
      <c r="GAA132" s="279"/>
      <c r="GAB132" s="279"/>
      <c r="GAC132" s="279"/>
      <c r="GAD132" s="279"/>
      <c r="GAE132" s="279"/>
      <c r="GAF132" s="279"/>
      <c r="GAG132" s="279"/>
      <c r="GAH132" s="279"/>
      <c r="GAI132" s="279"/>
      <c r="GAJ132" s="279"/>
      <c r="GAK132" s="279"/>
      <c r="GAL132" s="279"/>
      <c r="GAM132" s="279"/>
      <c r="GAN132" s="279"/>
      <c r="GAO132" s="279"/>
      <c r="GAP132" s="279"/>
      <c r="GAQ132" s="279"/>
      <c r="GAR132" s="279"/>
      <c r="GAS132" s="279"/>
      <c r="GAT132" s="279"/>
      <c r="GAU132" s="279"/>
      <c r="GAV132" s="279"/>
      <c r="GAW132" s="279"/>
      <c r="GAX132" s="279"/>
      <c r="GAY132" s="279"/>
      <c r="GAZ132" s="279"/>
      <c r="GBA132" s="279"/>
      <c r="GBB132" s="279"/>
      <c r="GBC132" s="279"/>
      <c r="GBD132" s="279"/>
      <c r="GBE132" s="279"/>
      <c r="GBF132" s="279"/>
      <c r="GBG132" s="279"/>
      <c r="GBH132" s="279"/>
      <c r="GBI132" s="279"/>
      <c r="GBJ132" s="279"/>
      <c r="GBK132" s="279"/>
      <c r="GBL132" s="279"/>
      <c r="GBM132" s="279"/>
      <c r="GBN132" s="279"/>
      <c r="GBO132" s="279"/>
      <c r="GBP132" s="279"/>
      <c r="GBQ132" s="279"/>
      <c r="GBR132" s="279"/>
      <c r="GBS132" s="279"/>
      <c r="GBT132" s="279"/>
      <c r="GBU132" s="279"/>
      <c r="GBV132" s="279"/>
      <c r="GBW132" s="279"/>
      <c r="GBX132" s="279"/>
      <c r="GBY132" s="279"/>
      <c r="GBZ132" s="279"/>
      <c r="GCA132" s="279"/>
      <c r="GCB132" s="279"/>
      <c r="GCC132" s="279"/>
      <c r="GCD132" s="279"/>
      <c r="GCE132" s="279"/>
      <c r="GCF132" s="279"/>
      <c r="GCG132" s="279"/>
      <c r="GCH132" s="279"/>
      <c r="GCI132" s="279"/>
      <c r="GCJ132" s="279"/>
      <c r="GCK132" s="279"/>
      <c r="GCL132" s="279"/>
      <c r="GCM132" s="279"/>
      <c r="GCN132" s="279"/>
      <c r="GCO132" s="279"/>
      <c r="GCP132" s="279"/>
      <c r="GCQ132" s="279"/>
      <c r="GCR132" s="279"/>
      <c r="GCS132" s="279"/>
      <c r="GCT132" s="279"/>
      <c r="GCU132" s="279"/>
      <c r="GCV132" s="279"/>
      <c r="GCW132" s="279"/>
      <c r="GCX132" s="279"/>
      <c r="GCY132" s="279"/>
      <c r="GCZ132" s="279"/>
      <c r="GDA132" s="279"/>
      <c r="GDB132" s="279"/>
      <c r="GDC132" s="279"/>
      <c r="GDD132" s="279"/>
      <c r="GDE132" s="279"/>
      <c r="GDF132" s="279"/>
      <c r="GDG132" s="279"/>
      <c r="GDH132" s="279"/>
      <c r="GDI132" s="279"/>
      <c r="GDJ132" s="279"/>
      <c r="GDK132" s="279"/>
      <c r="GDL132" s="279"/>
      <c r="GDM132" s="279"/>
      <c r="GDN132" s="279"/>
      <c r="GDO132" s="279"/>
      <c r="GDP132" s="279"/>
      <c r="GDQ132" s="279"/>
      <c r="GDR132" s="279"/>
      <c r="GDS132" s="279"/>
      <c r="GDT132" s="279"/>
      <c r="GDU132" s="279"/>
      <c r="GDV132" s="279"/>
      <c r="GDW132" s="279"/>
      <c r="GDX132" s="279"/>
      <c r="GDY132" s="279"/>
      <c r="GDZ132" s="279"/>
      <c r="GEA132" s="279"/>
      <c r="GEB132" s="279"/>
      <c r="GEC132" s="279"/>
      <c r="GED132" s="279"/>
      <c r="GEE132" s="279"/>
      <c r="GEF132" s="279"/>
      <c r="GEG132" s="279"/>
      <c r="GEH132" s="279"/>
      <c r="GEI132" s="279"/>
      <c r="GEJ132" s="279"/>
      <c r="GEK132" s="279"/>
      <c r="GEL132" s="279"/>
      <c r="GEM132" s="279"/>
      <c r="GEN132" s="279"/>
      <c r="GEO132" s="279"/>
      <c r="GEP132" s="279"/>
      <c r="GEQ132" s="279"/>
      <c r="GER132" s="279"/>
      <c r="GES132" s="279"/>
      <c r="GET132" s="279"/>
      <c r="GEU132" s="279"/>
      <c r="GEV132" s="279"/>
      <c r="GEW132" s="279"/>
      <c r="GEX132" s="279"/>
      <c r="GEY132" s="279"/>
      <c r="GEZ132" s="279"/>
      <c r="GFA132" s="279"/>
      <c r="GFB132" s="279"/>
      <c r="GFC132" s="279"/>
      <c r="GFD132" s="279"/>
      <c r="GFE132" s="279"/>
      <c r="GFF132" s="279"/>
      <c r="GFG132" s="279"/>
      <c r="GFH132" s="279"/>
      <c r="GFI132" s="279"/>
      <c r="GFJ132" s="279"/>
      <c r="GFK132" s="279"/>
      <c r="GFL132" s="279"/>
      <c r="GFM132" s="279"/>
      <c r="GFN132" s="279"/>
      <c r="GFO132" s="279"/>
      <c r="GFP132" s="279"/>
      <c r="GFQ132" s="279"/>
      <c r="GFR132" s="279"/>
      <c r="GFS132" s="279"/>
      <c r="GFT132" s="279"/>
      <c r="GFU132" s="279"/>
      <c r="GFV132" s="279"/>
      <c r="GFW132" s="279"/>
      <c r="GFX132" s="279"/>
      <c r="GFY132" s="279"/>
      <c r="GFZ132" s="279"/>
      <c r="GGA132" s="279"/>
      <c r="GGB132" s="279"/>
      <c r="GGC132" s="279"/>
      <c r="GGD132" s="279"/>
      <c r="GGE132" s="279"/>
      <c r="GGF132" s="279"/>
      <c r="GGG132" s="279"/>
      <c r="GGH132" s="279"/>
      <c r="GGI132" s="279"/>
      <c r="GGJ132" s="279"/>
      <c r="GGK132" s="279"/>
      <c r="GGL132" s="279"/>
      <c r="GGM132" s="279"/>
      <c r="GGN132" s="279"/>
      <c r="GGO132" s="279"/>
      <c r="GGP132" s="279"/>
      <c r="GGQ132" s="279"/>
      <c r="GGR132" s="279"/>
      <c r="GGS132" s="279"/>
      <c r="GGT132" s="279"/>
      <c r="GGU132" s="279"/>
      <c r="GGV132" s="279"/>
      <c r="GGW132" s="279"/>
      <c r="GGX132" s="279"/>
      <c r="GGY132" s="279"/>
      <c r="GGZ132" s="279"/>
      <c r="GHA132" s="279"/>
      <c r="GHB132" s="279"/>
      <c r="GHC132" s="279"/>
      <c r="GHD132" s="279"/>
      <c r="GHE132" s="279"/>
      <c r="GHF132" s="279"/>
      <c r="GHG132" s="279"/>
      <c r="GHH132" s="279"/>
      <c r="GHI132" s="279"/>
      <c r="GHJ132" s="279"/>
      <c r="GHK132" s="279"/>
      <c r="GHL132" s="279"/>
      <c r="GHM132" s="279"/>
      <c r="GHN132" s="279"/>
      <c r="GHO132" s="279"/>
      <c r="GHP132" s="279"/>
      <c r="GHQ132" s="279"/>
      <c r="GHR132" s="279"/>
      <c r="GHS132" s="279"/>
      <c r="GHT132" s="279"/>
      <c r="GHU132" s="279"/>
      <c r="GHV132" s="279"/>
      <c r="GHW132" s="279"/>
      <c r="GHX132" s="279"/>
      <c r="GHY132" s="279"/>
      <c r="GHZ132" s="279"/>
      <c r="GIA132" s="279"/>
      <c r="GIB132" s="279"/>
      <c r="GIC132" s="279"/>
      <c r="GID132" s="279"/>
      <c r="GIE132" s="279"/>
      <c r="GIF132" s="279"/>
      <c r="GIG132" s="279"/>
      <c r="GIH132" s="279"/>
      <c r="GII132" s="279"/>
      <c r="GIJ132" s="279"/>
      <c r="GIK132" s="279"/>
      <c r="GIL132" s="279"/>
      <c r="GIM132" s="279"/>
      <c r="GIN132" s="279"/>
      <c r="GIO132" s="279"/>
      <c r="GIP132" s="279"/>
      <c r="GIQ132" s="279"/>
      <c r="GIR132" s="279"/>
      <c r="GIS132" s="279"/>
      <c r="GIT132" s="279"/>
      <c r="GIU132" s="279"/>
      <c r="GIV132" s="279"/>
      <c r="GIW132" s="279"/>
      <c r="GIX132" s="279"/>
      <c r="GIY132" s="279"/>
      <c r="GIZ132" s="279"/>
      <c r="GJA132" s="279"/>
      <c r="GJB132" s="279"/>
      <c r="GJC132" s="279"/>
      <c r="GJD132" s="279"/>
      <c r="GJE132" s="279"/>
      <c r="GJF132" s="279"/>
      <c r="GJG132" s="279"/>
      <c r="GJH132" s="279"/>
      <c r="GJI132" s="279"/>
      <c r="GJJ132" s="279"/>
      <c r="GJK132" s="279"/>
      <c r="GJL132" s="279"/>
      <c r="GJM132" s="279"/>
      <c r="GJN132" s="279"/>
      <c r="GJO132" s="279"/>
      <c r="GJP132" s="279"/>
      <c r="GJQ132" s="279"/>
      <c r="GJR132" s="279"/>
      <c r="GJS132" s="279"/>
      <c r="GJT132" s="279"/>
      <c r="GJU132" s="279"/>
      <c r="GJV132" s="279"/>
      <c r="GJW132" s="279"/>
      <c r="GJX132" s="279"/>
      <c r="GJY132" s="279"/>
      <c r="GJZ132" s="279"/>
      <c r="GKA132" s="279"/>
      <c r="GKB132" s="279"/>
      <c r="GKC132" s="279"/>
      <c r="GKD132" s="279"/>
      <c r="GKE132" s="279"/>
      <c r="GKF132" s="279"/>
      <c r="GKG132" s="279"/>
      <c r="GKH132" s="279"/>
      <c r="GKI132" s="279"/>
      <c r="GKJ132" s="279"/>
      <c r="GKK132" s="279"/>
      <c r="GKL132" s="279"/>
      <c r="GKM132" s="279"/>
      <c r="GKN132" s="279"/>
      <c r="GKO132" s="279"/>
      <c r="GKP132" s="279"/>
      <c r="GKQ132" s="279"/>
      <c r="GKR132" s="279"/>
      <c r="GKS132" s="279"/>
      <c r="GKT132" s="279"/>
      <c r="GKU132" s="279"/>
      <c r="GKV132" s="279"/>
      <c r="GKW132" s="279"/>
      <c r="GKX132" s="279"/>
      <c r="GKY132" s="279"/>
      <c r="GKZ132" s="279"/>
      <c r="GLA132" s="279"/>
      <c r="GLB132" s="279"/>
      <c r="GLC132" s="279"/>
      <c r="GLD132" s="279"/>
      <c r="GLE132" s="279"/>
      <c r="GLF132" s="279"/>
      <c r="GLG132" s="279"/>
      <c r="GLH132" s="279"/>
      <c r="GLI132" s="279"/>
      <c r="GLJ132" s="279"/>
      <c r="GLK132" s="279"/>
      <c r="GLL132" s="279"/>
      <c r="GLM132" s="279"/>
      <c r="GLN132" s="279"/>
      <c r="GLO132" s="279"/>
      <c r="GLP132" s="279"/>
      <c r="GLQ132" s="279"/>
      <c r="GLR132" s="279"/>
      <c r="GLS132" s="279"/>
      <c r="GLT132" s="279"/>
      <c r="GLU132" s="279"/>
      <c r="GLV132" s="279"/>
      <c r="GLW132" s="279"/>
      <c r="GLX132" s="279"/>
      <c r="GLY132" s="279"/>
      <c r="GLZ132" s="279"/>
      <c r="GMA132" s="279"/>
      <c r="GMB132" s="279"/>
      <c r="GMC132" s="279"/>
      <c r="GMD132" s="279"/>
      <c r="GME132" s="279"/>
      <c r="GMF132" s="279"/>
      <c r="GMG132" s="279"/>
      <c r="GMH132" s="279"/>
      <c r="GMI132" s="279"/>
      <c r="GMJ132" s="279"/>
      <c r="GMK132" s="279"/>
      <c r="GML132" s="279"/>
      <c r="GMM132" s="279"/>
      <c r="GMN132" s="279"/>
      <c r="GMO132" s="279"/>
      <c r="GMP132" s="279"/>
      <c r="GMQ132" s="279"/>
      <c r="GMR132" s="279"/>
      <c r="GMS132" s="279"/>
      <c r="GMT132" s="279"/>
      <c r="GMU132" s="279"/>
      <c r="GMV132" s="279"/>
      <c r="GMW132" s="279"/>
      <c r="GMX132" s="279"/>
      <c r="GMY132" s="279"/>
      <c r="GMZ132" s="279"/>
      <c r="GNA132" s="279"/>
      <c r="GNB132" s="279"/>
      <c r="GNC132" s="279"/>
      <c r="GND132" s="279"/>
      <c r="GNE132" s="279"/>
      <c r="GNF132" s="279"/>
      <c r="GNG132" s="279"/>
      <c r="GNH132" s="279"/>
      <c r="GNI132" s="279"/>
      <c r="GNJ132" s="279"/>
      <c r="GNK132" s="279"/>
      <c r="GNL132" s="279"/>
      <c r="GNM132" s="279"/>
      <c r="GNN132" s="279"/>
      <c r="GNO132" s="279"/>
      <c r="GNP132" s="279"/>
      <c r="GNQ132" s="279"/>
      <c r="GNR132" s="279"/>
      <c r="GNS132" s="279"/>
      <c r="GNT132" s="279"/>
      <c r="GNU132" s="279"/>
      <c r="GNV132" s="279"/>
      <c r="GNW132" s="279"/>
      <c r="GNX132" s="279"/>
      <c r="GNY132" s="279"/>
      <c r="GNZ132" s="279"/>
      <c r="GOA132" s="279"/>
      <c r="GOB132" s="279"/>
      <c r="GOC132" s="279"/>
      <c r="GOD132" s="279"/>
      <c r="GOE132" s="279"/>
      <c r="GOF132" s="279"/>
      <c r="GOG132" s="279"/>
      <c r="GOH132" s="279"/>
      <c r="GOI132" s="279"/>
      <c r="GOJ132" s="279"/>
      <c r="GOK132" s="279"/>
      <c r="GOL132" s="279"/>
      <c r="GOM132" s="279"/>
      <c r="GON132" s="279"/>
      <c r="GOO132" s="279"/>
      <c r="GOP132" s="279"/>
      <c r="GOQ132" s="279"/>
      <c r="GOR132" s="279"/>
      <c r="GOS132" s="279"/>
      <c r="GOT132" s="279"/>
      <c r="GOU132" s="279"/>
      <c r="GOV132" s="279"/>
      <c r="GOW132" s="279"/>
      <c r="GOX132" s="279"/>
      <c r="GOY132" s="279"/>
      <c r="GOZ132" s="279"/>
      <c r="GPA132" s="279"/>
      <c r="GPB132" s="279"/>
      <c r="GPC132" s="279"/>
      <c r="GPD132" s="279"/>
      <c r="GPE132" s="279"/>
      <c r="GPF132" s="279"/>
      <c r="GPG132" s="279"/>
      <c r="GPH132" s="279"/>
      <c r="GPI132" s="279"/>
      <c r="GPJ132" s="279"/>
      <c r="GPK132" s="279"/>
      <c r="GPL132" s="279"/>
      <c r="GPM132" s="279"/>
      <c r="GPN132" s="279"/>
      <c r="GPO132" s="279"/>
      <c r="GPP132" s="279"/>
      <c r="GPQ132" s="279"/>
      <c r="GPR132" s="279"/>
      <c r="GPS132" s="279"/>
      <c r="GPT132" s="279"/>
      <c r="GPU132" s="279"/>
      <c r="GPV132" s="279"/>
      <c r="GPW132" s="279"/>
      <c r="GPX132" s="279"/>
      <c r="GPY132" s="279"/>
      <c r="GPZ132" s="279"/>
      <c r="GQA132" s="279"/>
      <c r="GQB132" s="279"/>
      <c r="GQC132" s="279"/>
      <c r="GQD132" s="279"/>
      <c r="GQE132" s="279"/>
      <c r="GQF132" s="279"/>
      <c r="GQG132" s="279"/>
      <c r="GQH132" s="279"/>
      <c r="GQI132" s="279"/>
      <c r="GQJ132" s="279"/>
      <c r="GQK132" s="279"/>
      <c r="GQL132" s="279"/>
      <c r="GQM132" s="279"/>
      <c r="GQN132" s="279"/>
      <c r="GQO132" s="279"/>
      <c r="GQP132" s="279"/>
      <c r="GQQ132" s="279"/>
      <c r="GQR132" s="279"/>
      <c r="GQS132" s="279"/>
      <c r="GQT132" s="279"/>
      <c r="GQU132" s="279"/>
      <c r="GQV132" s="279"/>
      <c r="GQW132" s="279"/>
      <c r="GQX132" s="279"/>
      <c r="GQY132" s="279"/>
      <c r="GQZ132" s="279"/>
      <c r="GRA132" s="279"/>
      <c r="GRB132" s="279"/>
      <c r="GRC132" s="279"/>
      <c r="GRD132" s="279"/>
      <c r="GRE132" s="279"/>
      <c r="GRF132" s="279"/>
      <c r="GRG132" s="279"/>
      <c r="GRH132" s="279"/>
      <c r="GRI132" s="279"/>
      <c r="GRJ132" s="279"/>
      <c r="GRK132" s="279"/>
      <c r="GRL132" s="279"/>
      <c r="GRM132" s="279"/>
      <c r="GRN132" s="279"/>
      <c r="GRO132" s="279"/>
      <c r="GRP132" s="279"/>
      <c r="GRQ132" s="279"/>
      <c r="GRR132" s="279"/>
      <c r="GRS132" s="279"/>
      <c r="GRT132" s="279"/>
      <c r="GRU132" s="279"/>
      <c r="GRV132" s="279"/>
      <c r="GRW132" s="279"/>
      <c r="GRX132" s="279"/>
      <c r="GRY132" s="279"/>
      <c r="GRZ132" s="279"/>
      <c r="GSA132" s="279"/>
      <c r="GSB132" s="279"/>
      <c r="GSC132" s="279"/>
      <c r="GSD132" s="279"/>
      <c r="GSE132" s="279"/>
      <c r="GSF132" s="279"/>
      <c r="GSG132" s="279"/>
      <c r="GSH132" s="279"/>
      <c r="GSI132" s="279"/>
      <c r="GSJ132" s="279"/>
      <c r="GSK132" s="279"/>
      <c r="GSL132" s="279"/>
      <c r="GSM132" s="279"/>
      <c r="GSN132" s="279"/>
      <c r="GSO132" s="279"/>
      <c r="GSP132" s="279"/>
      <c r="GSQ132" s="279"/>
      <c r="GSR132" s="279"/>
      <c r="GSS132" s="279"/>
      <c r="GST132" s="279"/>
      <c r="GSU132" s="279"/>
      <c r="GSV132" s="279"/>
      <c r="GSW132" s="279"/>
      <c r="GSX132" s="279"/>
      <c r="GSY132" s="279"/>
      <c r="GSZ132" s="279"/>
      <c r="GTA132" s="279"/>
      <c r="GTB132" s="279"/>
      <c r="GTC132" s="279"/>
      <c r="GTD132" s="279"/>
      <c r="GTE132" s="279"/>
      <c r="GTF132" s="279"/>
      <c r="GTG132" s="279"/>
      <c r="GTH132" s="279"/>
      <c r="GTI132" s="279"/>
      <c r="GTJ132" s="279"/>
      <c r="GTK132" s="279"/>
      <c r="GTL132" s="279"/>
      <c r="GTM132" s="279"/>
      <c r="GTN132" s="279"/>
      <c r="GTO132" s="279"/>
      <c r="GTP132" s="279"/>
      <c r="GTQ132" s="279"/>
      <c r="GTR132" s="279"/>
      <c r="GTS132" s="279"/>
      <c r="GTT132" s="279"/>
      <c r="GTU132" s="279"/>
      <c r="GTV132" s="279"/>
      <c r="GTW132" s="279"/>
      <c r="GTX132" s="279"/>
      <c r="GTY132" s="279"/>
      <c r="GTZ132" s="279"/>
      <c r="GUA132" s="279"/>
      <c r="GUB132" s="279"/>
      <c r="GUC132" s="279"/>
      <c r="GUD132" s="279"/>
      <c r="GUE132" s="279"/>
      <c r="GUF132" s="279"/>
      <c r="GUG132" s="279"/>
      <c r="GUH132" s="279"/>
      <c r="GUI132" s="279"/>
      <c r="GUJ132" s="279"/>
      <c r="GUK132" s="279"/>
      <c r="GUL132" s="279"/>
      <c r="GUM132" s="279"/>
      <c r="GUN132" s="279"/>
      <c r="GUO132" s="279"/>
      <c r="GUP132" s="279"/>
      <c r="GUQ132" s="279"/>
      <c r="GUR132" s="279"/>
      <c r="GUS132" s="279"/>
      <c r="GUT132" s="279"/>
      <c r="GUU132" s="279"/>
      <c r="GUV132" s="279"/>
      <c r="GUW132" s="279"/>
      <c r="GUX132" s="279"/>
      <c r="GUY132" s="279"/>
      <c r="GUZ132" s="279"/>
      <c r="GVA132" s="279"/>
      <c r="GVB132" s="279"/>
      <c r="GVC132" s="279"/>
      <c r="GVD132" s="279"/>
      <c r="GVE132" s="279"/>
      <c r="GVF132" s="279"/>
      <c r="GVG132" s="279"/>
      <c r="GVH132" s="279"/>
      <c r="GVI132" s="279"/>
      <c r="GVJ132" s="279"/>
      <c r="GVK132" s="279"/>
      <c r="GVL132" s="279"/>
      <c r="GVM132" s="279"/>
      <c r="GVN132" s="279"/>
      <c r="GVO132" s="279"/>
      <c r="GVP132" s="279"/>
      <c r="GVQ132" s="279"/>
      <c r="GVR132" s="279"/>
      <c r="GVS132" s="279"/>
      <c r="GVT132" s="279"/>
      <c r="GVU132" s="279"/>
      <c r="GVV132" s="279"/>
      <c r="GVW132" s="279"/>
      <c r="GVX132" s="279"/>
      <c r="GVY132" s="279"/>
      <c r="GVZ132" s="279"/>
      <c r="GWA132" s="279"/>
      <c r="GWB132" s="279"/>
      <c r="GWC132" s="279"/>
      <c r="GWD132" s="279"/>
      <c r="GWE132" s="279"/>
      <c r="GWF132" s="279"/>
      <c r="GWG132" s="279"/>
      <c r="GWH132" s="279"/>
      <c r="GWI132" s="279"/>
      <c r="GWJ132" s="279"/>
      <c r="GWK132" s="279"/>
      <c r="GWL132" s="279"/>
      <c r="GWM132" s="279"/>
      <c r="GWN132" s="279"/>
      <c r="GWO132" s="279"/>
      <c r="GWP132" s="279"/>
      <c r="GWQ132" s="279"/>
      <c r="GWR132" s="279"/>
      <c r="GWS132" s="279"/>
      <c r="GWT132" s="279"/>
      <c r="GWU132" s="279"/>
      <c r="GWV132" s="279"/>
      <c r="GWW132" s="279"/>
      <c r="GWX132" s="279"/>
      <c r="GWY132" s="279"/>
      <c r="GWZ132" s="279"/>
      <c r="GXA132" s="279"/>
      <c r="GXB132" s="279"/>
      <c r="GXC132" s="279"/>
      <c r="GXD132" s="279"/>
      <c r="GXE132" s="279"/>
      <c r="GXF132" s="279"/>
      <c r="GXG132" s="279"/>
      <c r="GXH132" s="279"/>
      <c r="GXI132" s="279"/>
      <c r="GXJ132" s="279"/>
      <c r="GXK132" s="279"/>
      <c r="GXL132" s="279"/>
      <c r="GXM132" s="279"/>
      <c r="GXN132" s="279"/>
      <c r="GXO132" s="279"/>
      <c r="GXP132" s="279"/>
      <c r="GXQ132" s="279"/>
      <c r="GXR132" s="279"/>
      <c r="GXS132" s="279"/>
      <c r="GXT132" s="279"/>
      <c r="GXU132" s="279"/>
      <c r="GXV132" s="279"/>
      <c r="GXW132" s="279"/>
      <c r="GXX132" s="279"/>
      <c r="GXY132" s="279"/>
      <c r="GXZ132" s="279"/>
      <c r="GYA132" s="279"/>
      <c r="GYB132" s="279"/>
      <c r="GYC132" s="279"/>
      <c r="GYD132" s="279"/>
      <c r="GYE132" s="279"/>
      <c r="GYF132" s="279"/>
      <c r="GYG132" s="279"/>
      <c r="GYH132" s="279"/>
      <c r="GYI132" s="279"/>
      <c r="GYJ132" s="279"/>
      <c r="GYK132" s="279"/>
      <c r="GYL132" s="279"/>
      <c r="GYM132" s="279"/>
      <c r="GYN132" s="279"/>
      <c r="GYO132" s="279"/>
      <c r="GYP132" s="279"/>
      <c r="GYQ132" s="279"/>
      <c r="GYR132" s="279"/>
      <c r="GYS132" s="279"/>
      <c r="GYT132" s="279"/>
      <c r="GYU132" s="279"/>
      <c r="GYV132" s="279"/>
      <c r="GYW132" s="279"/>
      <c r="GYX132" s="279"/>
      <c r="GYY132" s="279"/>
      <c r="GYZ132" s="279"/>
      <c r="GZA132" s="279"/>
      <c r="GZB132" s="279"/>
      <c r="GZC132" s="279"/>
      <c r="GZD132" s="279"/>
      <c r="GZE132" s="279"/>
      <c r="GZF132" s="279"/>
      <c r="GZG132" s="279"/>
      <c r="GZH132" s="279"/>
      <c r="GZI132" s="279"/>
      <c r="GZJ132" s="279"/>
      <c r="GZK132" s="279"/>
      <c r="GZL132" s="279"/>
      <c r="GZM132" s="279"/>
      <c r="GZN132" s="279"/>
      <c r="GZO132" s="279"/>
      <c r="GZP132" s="279"/>
      <c r="GZQ132" s="279"/>
      <c r="GZR132" s="279"/>
      <c r="GZS132" s="279"/>
      <c r="GZT132" s="279"/>
      <c r="GZU132" s="279"/>
      <c r="GZV132" s="279"/>
      <c r="GZW132" s="279"/>
      <c r="GZX132" s="279"/>
      <c r="GZY132" s="279"/>
      <c r="GZZ132" s="279"/>
      <c r="HAA132" s="279"/>
      <c r="HAB132" s="279"/>
      <c r="HAC132" s="279"/>
      <c r="HAD132" s="279"/>
      <c r="HAE132" s="279"/>
      <c r="HAF132" s="279"/>
      <c r="HAG132" s="279"/>
      <c r="HAH132" s="279"/>
      <c r="HAI132" s="279"/>
      <c r="HAJ132" s="279"/>
      <c r="HAK132" s="279"/>
      <c r="HAL132" s="279"/>
      <c r="HAM132" s="279"/>
      <c r="HAN132" s="279"/>
      <c r="HAO132" s="279"/>
      <c r="HAP132" s="279"/>
      <c r="HAQ132" s="279"/>
      <c r="HAR132" s="279"/>
      <c r="HAS132" s="279"/>
      <c r="HAT132" s="279"/>
      <c r="HAU132" s="279"/>
      <c r="HAV132" s="279"/>
      <c r="HAW132" s="279"/>
      <c r="HAX132" s="279"/>
      <c r="HAY132" s="279"/>
      <c r="HAZ132" s="279"/>
      <c r="HBA132" s="279"/>
      <c r="HBB132" s="279"/>
      <c r="HBC132" s="279"/>
      <c r="HBD132" s="279"/>
      <c r="HBE132" s="279"/>
      <c r="HBF132" s="279"/>
      <c r="HBG132" s="279"/>
      <c r="HBH132" s="279"/>
      <c r="HBI132" s="279"/>
      <c r="HBJ132" s="279"/>
      <c r="HBK132" s="279"/>
      <c r="HBL132" s="279"/>
      <c r="HBM132" s="279"/>
      <c r="HBN132" s="279"/>
      <c r="HBO132" s="279"/>
      <c r="HBP132" s="279"/>
      <c r="HBQ132" s="279"/>
      <c r="HBR132" s="279"/>
      <c r="HBS132" s="279"/>
      <c r="HBT132" s="279"/>
      <c r="HBU132" s="279"/>
      <c r="HBV132" s="279"/>
      <c r="HBW132" s="279"/>
      <c r="HBX132" s="279"/>
      <c r="HBY132" s="279"/>
      <c r="HBZ132" s="279"/>
      <c r="HCA132" s="279"/>
      <c r="HCB132" s="279"/>
      <c r="HCC132" s="279"/>
      <c r="HCD132" s="279"/>
      <c r="HCE132" s="279"/>
      <c r="HCF132" s="279"/>
      <c r="HCG132" s="279"/>
      <c r="HCH132" s="279"/>
      <c r="HCI132" s="279"/>
      <c r="HCJ132" s="279"/>
      <c r="HCK132" s="279"/>
      <c r="HCL132" s="279"/>
      <c r="HCM132" s="279"/>
      <c r="HCN132" s="279"/>
      <c r="HCO132" s="279"/>
      <c r="HCP132" s="279"/>
      <c r="HCQ132" s="279"/>
      <c r="HCR132" s="279"/>
      <c r="HCS132" s="279"/>
      <c r="HCT132" s="279"/>
      <c r="HCU132" s="279"/>
      <c r="HCV132" s="279"/>
      <c r="HCW132" s="279"/>
      <c r="HCX132" s="279"/>
      <c r="HCY132" s="279"/>
      <c r="HCZ132" s="279"/>
      <c r="HDA132" s="279"/>
      <c r="HDB132" s="279"/>
      <c r="HDC132" s="279"/>
      <c r="HDD132" s="279"/>
      <c r="HDE132" s="279"/>
      <c r="HDF132" s="279"/>
      <c r="HDG132" s="279"/>
      <c r="HDH132" s="279"/>
      <c r="HDI132" s="279"/>
      <c r="HDJ132" s="279"/>
      <c r="HDK132" s="279"/>
      <c r="HDL132" s="279"/>
      <c r="HDM132" s="279"/>
      <c r="HDN132" s="279"/>
      <c r="HDO132" s="279"/>
      <c r="HDP132" s="279"/>
      <c r="HDQ132" s="279"/>
      <c r="HDR132" s="279"/>
      <c r="HDS132" s="279"/>
      <c r="HDT132" s="279"/>
      <c r="HDU132" s="279"/>
      <c r="HDV132" s="279"/>
      <c r="HDW132" s="279"/>
      <c r="HDX132" s="279"/>
      <c r="HDY132" s="279"/>
      <c r="HDZ132" s="279"/>
      <c r="HEA132" s="279"/>
      <c r="HEB132" s="279"/>
      <c r="HEC132" s="279"/>
      <c r="HED132" s="279"/>
      <c r="HEE132" s="279"/>
      <c r="HEF132" s="279"/>
      <c r="HEG132" s="279"/>
      <c r="HEH132" s="279"/>
      <c r="HEI132" s="279"/>
      <c r="HEJ132" s="279"/>
      <c r="HEK132" s="279"/>
      <c r="HEL132" s="279"/>
      <c r="HEM132" s="279"/>
      <c r="HEN132" s="279"/>
      <c r="HEO132" s="279"/>
      <c r="HEP132" s="279"/>
      <c r="HEQ132" s="279"/>
      <c r="HER132" s="279"/>
      <c r="HES132" s="279"/>
      <c r="HET132" s="279"/>
      <c r="HEU132" s="279"/>
      <c r="HEV132" s="279"/>
      <c r="HEW132" s="279"/>
      <c r="HEX132" s="279"/>
      <c r="HEY132" s="279"/>
      <c r="HEZ132" s="279"/>
      <c r="HFA132" s="279"/>
      <c r="HFB132" s="279"/>
      <c r="HFC132" s="279"/>
      <c r="HFD132" s="279"/>
      <c r="HFE132" s="279"/>
      <c r="HFF132" s="279"/>
      <c r="HFG132" s="279"/>
      <c r="HFH132" s="279"/>
      <c r="HFI132" s="279"/>
      <c r="HFJ132" s="279"/>
      <c r="HFK132" s="279"/>
      <c r="HFL132" s="279"/>
      <c r="HFM132" s="279"/>
      <c r="HFN132" s="279"/>
      <c r="HFO132" s="279"/>
      <c r="HFP132" s="279"/>
      <c r="HFQ132" s="279"/>
      <c r="HFR132" s="279"/>
      <c r="HFS132" s="279"/>
      <c r="HFT132" s="279"/>
      <c r="HFU132" s="279"/>
      <c r="HFV132" s="279"/>
      <c r="HFW132" s="279"/>
      <c r="HFX132" s="279"/>
      <c r="HFY132" s="279"/>
      <c r="HFZ132" s="279"/>
      <c r="HGA132" s="279"/>
      <c r="HGB132" s="279"/>
      <c r="HGC132" s="279"/>
      <c r="HGD132" s="279"/>
      <c r="HGE132" s="279"/>
      <c r="HGF132" s="279"/>
      <c r="HGG132" s="279"/>
      <c r="HGH132" s="279"/>
      <c r="HGI132" s="279"/>
      <c r="HGJ132" s="279"/>
      <c r="HGK132" s="279"/>
      <c r="HGL132" s="279"/>
      <c r="HGM132" s="279"/>
      <c r="HGN132" s="279"/>
      <c r="HGO132" s="279"/>
      <c r="HGP132" s="279"/>
      <c r="HGQ132" s="279"/>
      <c r="HGR132" s="279"/>
      <c r="HGS132" s="279"/>
      <c r="HGT132" s="279"/>
      <c r="HGU132" s="279"/>
      <c r="HGV132" s="279"/>
      <c r="HGW132" s="279"/>
      <c r="HGX132" s="279"/>
      <c r="HGY132" s="279"/>
      <c r="HGZ132" s="279"/>
      <c r="HHA132" s="279"/>
      <c r="HHB132" s="279"/>
      <c r="HHC132" s="279"/>
      <c r="HHD132" s="279"/>
      <c r="HHE132" s="279"/>
      <c r="HHF132" s="279"/>
      <c r="HHG132" s="279"/>
      <c r="HHH132" s="279"/>
      <c r="HHI132" s="279"/>
      <c r="HHJ132" s="279"/>
      <c r="HHK132" s="279"/>
      <c r="HHL132" s="279"/>
      <c r="HHM132" s="279"/>
      <c r="HHN132" s="279"/>
      <c r="HHO132" s="279"/>
      <c r="HHP132" s="279"/>
      <c r="HHQ132" s="279"/>
      <c r="HHR132" s="279"/>
      <c r="HHS132" s="279"/>
      <c r="HHT132" s="279"/>
      <c r="HHU132" s="279"/>
      <c r="HHV132" s="279"/>
      <c r="HHW132" s="279"/>
      <c r="HHX132" s="279"/>
      <c r="HHY132" s="279"/>
      <c r="HHZ132" s="279"/>
      <c r="HIA132" s="279"/>
      <c r="HIB132" s="279"/>
      <c r="HIC132" s="279"/>
      <c r="HID132" s="279"/>
      <c r="HIE132" s="279"/>
      <c r="HIF132" s="279"/>
      <c r="HIG132" s="279"/>
      <c r="HIH132" s="279"/>
      <c r="HII132" s="279"/>
      <c r="HIJ132" s="279"/>
      <c r="HIK132" s="279"/>
      <c r="HIL132" s="279"/>
      <c r="HIM132" s="279"/>
      <c r="HIN132" s="279"/>
      <c r="HIO132" s="279"/>
      <c r="HIP132" s="279"/>
      <c r="HIQ132" s="279"/>
      <c r="HIR132" s="279"/>
      <c r="HIS132" s="279"/>
      <c r="HIT132" s="279"/>
      <c r="HIU132" s="279"/>
      <c r="HIV132" s="279"/>
      <c r="HIW132" s="279"/>
      <c r="HIX132" s="279"/>
      <c r="HIY132" s="279"/>
      <c r="HIZ132" s="279"/>
      <c r="HJA132" s="279"/>
      <c r="HJB132" s="279"/>
      <c r="HJC132" s="279"/>
      <c r="HJD132" s="279"/>
      <c r="HJE132" s="279"/>
      <c r="HJF132" s="279"/>
      <c r="HJG132" s="279"/>
      <c r="HJH132" s="279"/>
      <c r="HJI132" s="279"/>
      <c r="HJJ132" s="279"/>
      <c r="HJK132" s="279"/>
      <c r="HJL132" s="279"/>
      <c r="HJM132" s="279"/>
      <c r="HJN132" s="279"/>
      <c r="HJO132" s="279"/>
      <c r="HJP132" s="279"/>
      <c r="HJQ132" s="279"/>
      <c r="HJR132" s="279"/>
      <c r="HJS132" s="279"/>
      <c r="HJT132" s="279"/>
      <c r="HJU132" s="279"/>
      <c r="HJV132" s="279"/>
      <c r="HJW132" s="279"/>
      <c r="HJX132" s="279"/>
      <c r="HJY132" s="279"/>
      <c r="HJZ132" s="279"/>
      <c r="HKA132" s="279"/>
      <c r="HKB132" s="279"/>
      <c r="HKC132" s="279"/>
      <c r="HKD132" s="279"/>
      <c r="HKE132" s="279"/>
      <c r="HKF132" s="279"/>
      <c r="HKG132" s="279"/>
      <c r="HKH132" s="279"/>
      <c r="HKI132" s="279"/>
      <c r="HKJ132" s="279"/>
      <c r="HKK132" s="279"/>
      <c r="HKL132" s="279"/>
      <c r="HKM132" s="279"/>
      <c r="HKN132" s="279"/>
      <c r="HKO132" s="279"/>
      <c r="HKP132" s="279"/>
      <c r="HKQ132" s="279"/>
      <c r="HKR132" s="279"/>
      <c r="HKS132" s="279"/>
      <c r="HKT132" s="279"/>
      <c r="HKU132" s="279"/>
      <c r="HKV132" s="279"/>
      <c r="HKW132" s="279"/>
      <c r="HKX132" s="279"/>
      <c r="HKY132" s="279"/>
      <c r="HKZ132" s="279"/>
      <c r="HLA132" s="279"/>
      <c r="HLB132" s="279"/>
      <c r="HLC132" s="279"/>
      <c r="HLD132" s="279"/>
      <c r="HLE132" s="279"/>
      <c r="HLF132" s="279"/>
      <c r="HLG132" s="279"/>
      <c r="HLH132" s="279"/>
      <c r="HLI132" s="279"/>
      <c r="HLJ132" s="279"/>
      <c r="HLK132" s="279"/>
      <c r="HLL132" s="279"/>
      <c r="HLM132" s="279"/>
      <c r="HLN132" s="279"/>
      <c r="HLO132" s="279"/>
      <c r="HLP132" s="279"/>
      <c r="HLQ132" s="279"/>
      <c r="HLR132" s="279"/>
      <c r="HLS132" s="279"/>
      <c r="HLT132" s="279"/>
      <c r="HLU132" s="279"/>
      <c r="HLV132" s="279"/>
      <c r="HLW132" s="279"/>
      <c r="HLX132" s="279"/>
      <c r="HLY132" s="279"/>
      <c r="HLZ132" s="279"/>
      <c r="HMA132" s="279"/>
      <c r="HMB132" s="279"/>
      <c r="HMC132" s="279"/>
      <c r="HMD132" s="279"/>
      <c r="HME132" s="279"/>
      <c r="HMF132" s="279"/>
      <c r="HMG132" s="279"/>
      <c r="HMH132" s="279"/>
      <c r="HMI132" s="279"/>
      <c r="HMJ132" s="279"/>
      <c r="HMK132" s="279"/>
      <c r="HML132" s="279"/>
      <c r="HMM132" s="279"/>
      <c r="HMN132" s="279"/>
      <c r="HMO132" s="279"/>
      <c r="HMP132" s="279"/>
      <c r="HMQ132" s="279"/>
      <c r="HMR132" s="279"/>
      <c r="HMS132" s="279"/>
      <c r="HMT132" s="279"/>
      <c r="HMU132" s="279"/>
      <c r="HMV132" s="279"/>
      <c r="HMW132" s="279"/>
      <c r="HMX132" s="279"/>
      <c r="HMY132" s="279"/>
      <c r="HMZ132" s="279"/>
      <c r="HNA132" s="279"/>
      <c r="HNB132" s="279"/>
      <c r="HNC132" s="279"/>
      <c r="HND132" s="279"/>
      <c r="HNE132" s="279"/>
      <c r="HNF132" s="279"/>
      <c r="HNG132" s="279"/>
      <c r="HNH132" s="279"/>
      <c r="HNI132" s="279"/>
      <c r="HNJ132" s="279"/>
      <c r="HNK132" s="279"/>
      <c r="HNL132" s="279"/>
      <c r="HNM132" s="279"/>
      <c r="HNN132" s="279"/>
      <c r="HNO132" s="279"/>
      <c r="HNP132" s="279"/>
      <c r="HNQ132" s="279"/>
      <c r="HNR132" s="279"/>
      <c r="HNS132" s="279"/>
      <c r="HNT132" s="279"/>
      <c r="HNU132" s="279"/>
      <c r="HNV132" s="279"/>
      <c r="HNW132" s="279"/>
      <c r="HNX132" s="279"/>
      <c r="HNY132" s="279"/>
      <c r="HNZ132" s="279"/>
      <c r="HOA132" s="279"/>
      <c r="HOB132" s="279"/>
      <c r="HOC132" s="279"/>
      <c r="HOD132" s="279"/>
      <c r="HOE132" s="279"/>
      <c r="HOF132" s="279"/>
      <c r="HOG132" s="279"/>
      <c r="HOH132" s="279"/>
      <c r="HOI132" s="279"/>
      <c r="HOJ132" s="279"/>
      <c r="HOK132" s="279"/>
      <c r="HOL132" s="279"/>
      <c r="HOM132" s="279"/>
      <c r="HON132" s="279"/>
      <c r="HOO132" s="279"/>
      <c r="HOP132" s="279"/>
      <c r="HOQ132" s="279"/>
      <c r="HOR132" s="279"/>
      <c r="HOS132" s="279"/>
      <c r="HOT132" s="279"/>
      <c r="HOU132" s="279"/>
      <c r="HOV132" s="279"/>
      <c r="HOW132" s="279"/>
      <c r="HOX132" s="279"/>
      <c r="HOY132" s="279"/>
      <c r="HOZ132" s="279"/>
      <c r="HPA132" s="279"/>
      <c r="HPB132" s="279"/>
      <c r="HPC132" s="279"/>
      <c r="HPD132" s="279"/>
      <c r="HPE132" s="279"/>
      <c r="HPF132" s="279"/>
      <c r="HPG132" s="279"/>
      <c r="HPH132" s="279"/>
      <c r="HPI132" s="279"/>
      <c r="HPJ132" s="279"/>
      <c r="HPK132" s="279"/>
      <c r="HPL132" s="279"/>
      <c r="HPM132" s="279"/>
      <c r="HPN132" s="279"/>
      <c r="HPO132" s="279"/>
      <c r="HPP132" s="279"/>
      <c r="HPQ132" s="279"/>
      <c r="HPR132" s="279"/>
      <c r="HPS132" s="279"/>
      <c r="HPT132" s="279"/>
      <c r="HPU132" s="279"/>
      <c r="HPV132" s="279"/>
      <c r="HPW132" s="279"/>
      <c r="HPX132" s="279"/>
      <c r="HPY132" s="279"/>
      <c r="HPZ132" s="279"/>
      <c r="HQA132" s="279"/>
      <c r="HQB132" s="279"/>
      <c r="HQC132" s="279"/>
      <c r="HQD132" s="279"/>
      <c r="HQE132" s="279"/>
      <c r="HQF132" s="279"/>
      <c r="HQG132" s="279"/>
      <c r="HQH132" s="279"/>
      <c r="HQI132" s="279"/>
      <c r="HQJ132" s="279"/>
      <c r="HQK132" s="279"/>
      <c r="HQL132" s="279"/>
      <c r="HQM132" s="279"/>
      <c r="HQN132" s="279"/>
      <c r="HQO132" s="279"/>
      <c r="HQP132" s="279"/>
      <c r="HQQ132" s="279"/>
      <c r="HQR132" s="279"/>
      <c r="HQS132" s="279"/>
      <c r="HQT132" s="279"/>
      <c r="HQU132" s="279"/>
      <c r="HQV132" s="279"/>
      <c r="HQW132" s="279"/>
      <c r="HQX132" s="279"/>
      <c r="HQY132" s="279"/>
      <c r="HQZ132" s="279"/>
      <c r="HRA132" s="279"/>
      <c r="HRB132" s="279"/>
      <c r="HRC132" s="279"/>
      <c r="HRD132" s="279"/>
      <c r="HRE132" s="279"/>
      <c r="HRF132" s="279"/>
      <c r="HRG132" s="279"/>
      <c r="HRH132" s="279"/>
      <c r="HRI132" s="279"/>
      <c r="HRJ132" s="279"/>
      <c r="HRK132" s="279"/>
      <c r="HRL132" s="279"/>
      <c r="HRM132" s="279"/>
      <c r="HRN132" s="279"/>
      <c r="HRO132" s="279"/>
      <c r="HRP132" s="279"/>
      <c r="HRQ132" s="279"/>
      <c r="HRR132" s="279"/>
      <c r="HRS132" s="279"/>
      <c r="HRT132" s="279"/>
      <c r="HRU132" s="279"/>
      <c r="HRV132" s="279"/>
      <c r="HRW132" s="279"/>
      <c r="HRX132" s="279"/>
      <c r="HRY132" s="279"/>
      <c r="HRZ132" s="279"/>
      <c r="HSA132" s="279"/>
      <c r="HSB132" s="279"/>
      <c r="HSC132" s="279"/>
      <c r="HSD132" s="279"/>
      <c r="HSE132" s="279"/>
      <c r="HSF132" s="279"/>
      <c r="HSG132" s="279"/>
      <c r="HSH132" s="279"/>
      <c r="HSI132" s="279"/>
      <c r="HSJ132" s="279"/>
      <c r="HSK132" s="279"/>
      <c r="HSL132" s="279"/>
      <c r="HSM132" s="279"/>
      <c r="HSN132" s="279"/>
      <c r="HSO132" s="279"/>
      <c r="HSP132" s="279"/>
      <c r="HSQ132" s="279"/>
      <c r="HSR132" s="279"/>
      <c r="HSS132" s="279"/>
      <c r="HST132" s="279"/>
      <c r="HSU132" s="279"/>
      <c r="HSV132" s="279"/>
      <c r="HSW132" s="279"/>
      <c r="HSX132" s="279"/>
      <c r="HSY132" s="279"/>
      <c r="HSZ132" s="279"/>
      <c r="HTA132" s="279"/>
      <c r="HTB132" s="279"/>
      <c r="HTC132" s="279"/>
      <c r="HTD132" s="279"/>
      <c r="HTE132" s="279"/>
      <c r="HTF132" s="279"/>
      <c r="HTG132" s="279"/>
      <c r="HTH132" s="279"/>
      <c r="HTI132" s="279"/>
      <c r="HTJ132" s="279"/>
      <c r="HTK132" s="279"/>
      <c r="HTL132" s="279"/>
      <c r="HTM132" s="279"/>
      <c r="HTN132" s="279"/>
      <c r="HTO132" s="279"/>
      <c r="HTP132" s="279"/>
      <c r="HTQ132" s="279"/>
      <c r="HTR132" s="279"/>
      <c r="HTS132" s="279"/>
      <c r="HTT132" s="279"/>
      <c r="HTU132" s="279"/>
      <c r="HTV132" s="279"/>
      <c r="HTW132" s="279"/>
      <c r="HTX132" s="279"/>
      <c r="HTY132" s="279"/>
      <c r="HTZ132" s="279"/>
      <c r="HUA132" s="279"/>
      <c r="HUB132" s="279"/>
      <c r="HUC132" s="279"/>
      <c r="HUD132" s="279"/>
      <c r="HUE132" s="279"/>
      <c r="HUF132" s="279"/>
      <c r="HUG132" s="279"/>
      <c r="HUH132" s="279"/>
      <c r="HUI132" s="279"/>
      <c r="HUJ132" s="279"/>
      <c r="HUK132" s="279"/>
      <c r="HUL132" s="279"/>
      <c r="HUM132" s="279"/>
      <c r="HUN132" s="279"/>
      <c r="HUO132" s="279"/>
      <c r="HUP132" s="279"/>
      <c r="HUQ132" s="279"/>
      <c r="HUR132" s="279"/>
      <c r="HUS132" s="279"/>
      <c r="HUT132" s="279"/>
      <c r="HUU132" s="279"/>
      <c r="HUV132" s="279"/>
      <c r="HUW132" s="279"/>
      <c r="HUX132" s="279"/>
      <c r="HUY132" s="279"/>
      <c r="HUZ132" s="279"/>
      <c r="HVA132" s="279"/>
      <c r="HVB132" s="279"/>
      <c r="HVC132" s="279"/>
      <c r="HVD132" s="279"/>
      <c r="HVE132" s="279"/>
      <c r="HVF132" s="279"/>
      <c r="HVG132" s="279"/>
      <c r="HVH132" s="279"/>
      <c r="HVI132" s="279"/>
      <c r="HVJ132" s="279"/>
      <c r="HVK132" s="279"/>
      <c r="HVL132" s="279"/>
      <c r="HVM132" s="279"/>
      <c r="HVN132" s="279"/>
      <c r="HVO132" s="279"/>
      <c r="HVP132" s="279"/>
      <c r="HVQ132" s="279"/>
      <c r="HVR132" s="279"/>
      <c r="HVS132" s="279"/>
      <c r="HVT132" s="279"/>
      <c r="HVU132" s="279"/>
      <c r="HVV132" s="279"/>
      <c r="HVW132" s="279"/>
      <c r="HVX132" s="279"/>
      <c r="HVY132" s="279"/>
      <c r="HVZ132" s="279"/>
      <c r="HWA132" s="279"/>
      <c r="HWB132" s="279"/>
      <c r="HWC132" s="279"/>
      <c r="HWD132" s="279"/>
      <c r="HWE132" s="279"/>
      <c r="HWF132" s="279"/>
      <c r="HWG132" s="279"/>
      <c r="HWH132" s="279"/>
      <c r="HWI132" s="279"/>
      <c r="HWJ132" s="279"/>
      <c r="HWK132" s="279"/>
      <c r="HWL132" s="279"/>
      <c r="HWM132" s="279"/>
      <c r="HWN132" s="279"/>
      <c r="HWO132" s="279"/>
      <c r="HWP132" s="279"/>
      <c r="HWQ132" s="279"/>
      <c r="HWR132" s="279"/>
      <c r="HWS132" s="279"/>
      <c r="HWT132" s="279"/>
      <c r="HWU132" s="279"/>
      <c r="HWV132" s="279"/>
      <c r="HWW132" s="279"/>
      <c r="HWX132" s="279"/>
      <c r="HWY132" s="279"/>
      <c r="HWZ132" s="279"/>
      <c r="HXA132" s="279"/>
      <c r="HXB132" s="279"/>
      <c r="HXC132" s="279"/>
      <c r="HXD132" s="279"/>
      <c r="HXE132" s="279"/>
      <c r="HXF132" s="279"/>
      <c r="HXG132" s="279"/>
      <c r="HXH132" s="279"/>
      <c r="HXI132" s="279"/>
      <c r="HXJ132" s="279"/>
      <c r="HXK132" s="279"/>
      <c r="HXL132" s="279"/>
      <c r="HXM132" s="279"/>
      <c r="HXN132" s="279"/>
      <c r="HXO132" s="279"/>
      <c r="HXP132" s="279"/>
      <c r="HXQ132" s="279"/>
      <c r="HXR132" s="279"/>
      <c r="HXS132" s="279"/>
      <c r="HXT132" s="279"/>
      <c r="HXU132" s="279"/>
      <c r="HXV132" s="279"/>
      <c r="HXW132" s="279"/>
      <c r="HXX132" s="279"/>
      <c r="HXY132" s="279"/>
      <c r="HXZ132" s="279"/>
      <c r="HYA132" s="279"/>
      <c r="HYB132" s="279"/>
      <c r="HYC132" s="279"/>
      <c r="HYD132" s="279"/>
      <c r="HYE132" s="279"/>
      <c r="HYF132" s="279"/>
      <c r="HYG132" s="279"/>
      <c r="HYH132" s="279"/>
      <c r="HYI132" s="279"/>
      <c r="HYJ132" s="279"/>
      <c r="HYK132" s="279"/>
      <c r="HYL132" s="279"/>
      <c r="HYM132" s="279"/>
      <c r="HYN132" s="279"/>
      <c r="HYO132" s="279"/>
      <c r="HYP132" s="279"/>
      <c r="HYQ132" s="279"/>
      <c r="HYR132" s="279"/>
      <c r="HYS132" s="279"/>
      <c r="HYT132" s="279"/>
      <c r="HYU132" s="279"/>
      <c r="HYV132" s="279"/>
      <c r="HYW132" s="279"/>
      <c r="HYX132" s="279"/>
      <c r="HYY132" s="279"/>
      <c r="HYZ132" s="279"/>
      <c r="HZA132" s="279"/>
      <c r="HZB132" s="279"/>
      <c r="HZC132" s="279"/>
      <c r="HZD132" s="279"/>
      <c r="HZE132" s="279"/>
      <c r="HZF132" s="279"/>
      <c r="HZG132" s="279"/>
      <c r="HZH132" s="279"/>
      <c r="HZI132" s="279"/>
      <c r="HZJ132" s="279"/>
      <c r="HZK132" s="279"/>
      <c r="HZL132" s="279"/>
      <c r="HZM132" s="279"/>
      <c r="HZN132" s="279"/>
      <c r="HZO132" s="279"/>
      <c r="HZP132" s="279"/>
      <c r="HZQ132" s="279"/>
      <c r="HZR132" s="279"/>
      <c r="HZS132" s="279"/>
      <c r="HZT132" s="279"/>
      <c r="HZU132" s="279"/>
      <c r="HZV132" s="279"/>
      <c r="HZW132" s="279"/>
      <c r="HZX132" s="279"/>
      <c r="HZY132" s="279"/>
      <c r="HZZ132" s="279"/>
      <c r="IAA132" s="279"/>
      <c r="IAB132" s="279"/>
      <c r="IAC132" s="279"/>
      <c r="IAD132" s="279"/>
      <c r="IAE132" s="279"/>
      <c r="IAF132" s="279"/>
      <c r="IAG132" s="279"/>
      <c r="IAH132" s="279"/>
      <c r="IAI132" s="279"/>
      <c r="IAJ132" s="279"/>
      <c r="IAK132" s="279"/>
      <c r="IAL132" s="279"/>
      <c r="IAM132" s="279"/>
      <c r="IAN132" s="279"/>
      <c r="IAO132" s="279"/>
      <c r="IAP132" s="279"/>
      <c r="IAQ132" s="279"/>
      <c r="IAR132" s="279"/>
      <c r="IAS132" s="279"/>
      <c r="IAT132" s="279"/>
      <c r="IAU132" s="279"/>
      <c r="IAV132" s="279"/>
      <c r="IAW132" s="279"/>
      <c r="IAX132" s="279"/>
      <c r="IAY132" s="279"/>
      <c r="IAZ132" s="279"/>
      <c r="IBA132" s="279"/>
      <c r="IBB132" s="279"/>
      <c r="IBC132" s="279"/>
      <c r="IBD132" s="279"/>
      <c r="IBE132" s="279"/>
      <c r="IBF132" s="279"/>
      <c r="IBG132" s="279"/>
      <c r="IBH132" s="279"/>
      <c r="IBI132" s="279"/>
      <c r="IBJ132" s="279"/>
      <c r="IBK132" s="279"/>
      <c r="IBL132" s="279"/>
      <c r="IBM132" s="279"/>
      <c r="IBN132" s="279"/>
      <c r="IBO132" s="279"/>
      <c r="IBP132" s="279"/>
      <c r="IBQ132" s="279"/>
      <c r="IBR132" s="279"/>
      <c r="IBS132" s="279"/>
      <c r="IBT132" s="279"/>
      <c r="IBU132" s="279"/>
      <c r="IBV132" s="279"/>
      <c r="IBW132" s="279"/>
      <c r="IBX132" s="279"/>
      <c r="IBY132" s="279"/>
      <c r="IBZ132" s="279"/>
      <c r="ICA132" s="279"/>
      <c r="ICB132" s="279"/>
      <c r="ICC132" s="279"/>
      <c r="ICD132" s="279"/>
      <c r="ICE132" s="279"/>
      <c r="ICF132" s="279"/>
      <c r="ICG132" s="279"/>
      <c r="ICH132" s="279"/>
      <c r="ICI132" s="279"/>
      <c r="ICJ132" s="279"/>
      <c r="ICK132" s="279"/>
      <c r="ICL132" s="279"/>
      <c r="ICM132" s="279"/>
      <c r="ICN132" s="279"/>
      <c r="ICO132" s="279"/>
      <c r="ICP132" s="279"/>
      <c r="ICQ132" s="279"/>
      <c r="ICR132" s="279"/>
      <c r="ICS132" s="279"/>
      <c r="ICT132" s="279"/>
      <c r="ICU132" s="279"/>
      <c r="ICV132" s="279"/>
      <c r="ICW132" s="279"/>
      <c r="ICX132" s="279"/>
      <c r="ICY132" s="279"/>
      <c r="ICZ132" s="279"/>
      <c r="IDA132" s="279"/>
      <c r="IDB132" s="279"/>
      <c r="IDC132" s="279"/>
      <c r="IDD132" s="279"/>
      <c r="IDE132" s="279"/>
      <c r="IDF132" s="279"/>
      <c r="IDG132" s="279"/>
      <c r="IDH132" s="279"/>
      <c r="IDI132" s="279"/>
      <c r="IDJ132" s="279"/>
      <c r="IDK132" s="279"/>
      <c r="IDL132" s="279"/>
      <c r="IDM132" s="279"/>
      <c r="IDN132" s="279"/>
      <c r="IDO132" s="279"/>
      <c r="IDP132" s="279"/>
      <c r="IDQ132" s="279"/>
      <c r="IDR132" s="279"/>
      <c r="IDS132" s="279"/>
      <c r="IDT132" s="279"/>
      <c r="IDU132" s="279"/>
      <c r="IDV132" s="279"/>
      <c r="IDW132" s="279"/>
      <c r="IDX132" s="279"/>
      <c r="IDY132" s="279"/>
      <c r="IDZ132" s="279"/>
      <c r="IEA132" s="279"/>
      <c r="IEB132" s="279"/>
      <c r="IEC132" s="279"/>
      <c r="IED132" s="279"/>
      <c r="IEE132" s="279"/>
      <c r="IEF132" s="279"/>
      <c r="IEG132" s="279"/>
      <c r="IEH132" s="279"/>
      <c r="IEI132" s="279"/>
      <c r="IEJ132" s="279"/>
      <c r="IEK132" s="279"/>
      <c r="IEL132" s="279"/>
      <c r="IEM132" s="279"/>
      <c r="IEN132" s="279"/>
      <c r="IEO132" s="279"/>
      <c r="IEP132" s="279"/>
      <c r="IEQ132" s="279"/>
      <c r="IER132" s="279"/>
      <c r="IES132" s="279"/>
      <c r="IET132" s="279"/>
      <c r="IEU132" s="279"/>
      <c r="IEV132" s="279"/>
      <c r="IEW132" s="279"/>
      <c r="IEX132" s="279"/>
      <c r="IEY132" s="279"/>
      <c r="IEZ132" s="279"/>
      <c r="IFA132" s="279"/>
      <c r="IFB132" s="279"/>
      <c r="IFC132" s="279"/>
      <c r="IFD132" s="279"/>
      <c r="IFE132" s="279"/>
      <c r="IFF132" s="279"/>
      <c r="IFG132" s="279"/>
      <c r="IFH132" s="279"/>
      <c r="IFI132" s="279"/>
      <c r="IFJ132" s="279"/>
      <c r="IFK132" s="279"/>
      <c r="IFL132" s="279"/>
      <c r="IFM132" s="279"/>
      <c r="IFN132" s="279"/>
      <c r="IFO132" s="279"/>
      <c r="IFP132" s="279"/>
      <c r="IFQ132" s="279"/>
      <c r="IFR132" s="279"/>
      <c r="IFS132" s="279"/>
      <c r="IFT132" s="279"/>
      <c r="IFU132" s="279"/>
      <c r="IFV132" s="279"/>
      <c r="IFW132" s="279"/>
      <c r="IFX132" s="279"/>
      <c r="IFY132" s="279"/>
      <c r="IFZ132" s="279"/>
      <c r="IGA132" s="279"/>
      <c r="IGB132" s="279"/>
      <c r="IGC132" s="279"/>
      <c r="IGD132" s="279"/>
      <c r="IGE132" s="279"/>
      <c r="IGF132" s="279"/>
      <c r="IGG132" s="279"/>
      <c r="IGH132" s="279"/>
      <c r="IGI132" s="279"/>
      <c r="IGJ132" s="279"/>
      <c r="IGK132" s="279"/>
      <c r="IGL132" s="279"/>
      <c r="IGM132" s="279"/>
      <c r="IGN132" s="279"/>
      <c r="IGO132" s="279"/>
      <c r="IGP132" s="279"/>
      <c r="IGQ132" s="279"/>
      <c r="IGR132" s="279"/>
      <c r="IGS132" s="279"/>
      <c r="IGT132" s="279"/>
      <c r="IGU132" s="279"/>
      <c r="IGV132" s="279"/>
      <c r="IGW132" s="279"/>
      <c r="IGX132" s="279"/>
      <c r="IGY132" s="279"/>
      <c r="IGZ132" s="279"/>
      <c r="IHA132" s="279"/>
      <c r="IHB132" s="279"/>
      <c r="IHC132" s="279"/>
      <c r="IHD132" s="279"/>
      <c r="IHE132" s="279"/>
      <c r="IHF132" s="279"/>
      <c r="IHG132" s="279"/>
      <c r="IHH132" s="279"/>
      <c r="IHI132" s="279"/>
      <c r="IHJ132" s="279"/>
      <c r="IHK132" s="279"/>
      <c r="IHL132" s="279"/>
      <c r="IHM132" s="279"/>
      <c r="IHN132" s="279"/>
      <c r="IHO132" s="279"/>
      <c r="IHP132" s="279"/>
      <c r="IHQ132" s="279"/>
      <c r="IHR132" s="279"/>
      <c r="IHS132" s="279"/>
      <c r="IHT132" s="279"/>
      <c r="IHU132" s="279"/>
      <c r="IHV132" s="279"/>
      <c r="IHW132" s="279"/>
      <c r="IHX132" s="279"/>
      <c r="IHY132" s="279"/>
      <c r="IHZ132" s="279"/>
      <c r="IIA132" s="279"/>
      <c r="IIB132" s="279"/>
      <c r="IIC132" s="279"/>
      <c r="IID132" s="279"/>
      <c r="IIE132" s="279"/>
      <c r="IIF132" s="279"/>
      <c r="IIG132" s="279"/>
      <c r="IIH132" s="279"/>
      <c r="III132" s="279"/>
      <c r="IIJ132" s="279"/>
      <c r="IIK132" s="279"/>
      <c r="IIL132" s="279"/>
      <c r="IIM132" s="279"/>
      <c r="IIN132" s="279"/>
      <c r="IIO132" s="279"/>
      <c r="IIP132" s="279"/>
      <c r="IIQ132" s="279"/>
      <c r="IIR132" s="279"/>
      <c r="IIS132" s="279"/>
      <c r="IIT132" s="279"/>
      <c r="IIU132" s="279"/>
      <c r="IIV132" s="279"/>
      <c r="IIW132" s="279"/>
      <c r="IIX132" s="279"/>
      <c r="IIY132" s="279"/>
      <c r="IIZ132" s="279"/>
      <c r="IJA132" s="279"/>
      <c r="IJB132" s="279"/>
      <c r="IJC132" s="279"/>
      <c r="IJD132" s="279"/>
      <c r="IJE132" s="279"/>
      <c r="IJF132" s="279"/>
      <c r="IJG132" s="279"/>
      <c r="IJH132" s="279"/>
      <c r="IJI132" s="279"/>
      <c r="IJJ132" s="279"/>
      <c r="IJK132" s="279"/>
      <c r="IJL132" s="279"/>
      <c r="IJM132" s="279"/>
      <c r="IJN132" s="279"/>
      <c r="IJO132" s="279"/>
      <c r="IJP132" s="279"/>
      <c r="IJQ132" s="279"/>
      <c r="IJR132" s="279"/>
      <c r="IJS132" s="279"/>
      <c r="IJT132" s="279"/>
      <c r="IJU132" s="279"/>
      <c r="IJV132" s="279"/>
      <c r="IJW132" s="279"/>
      <c r="IJX132" s="279"/>
      <c r="IJY132" s="279"/>
      <c r="IJZ132" s="279"/>
      <c r="IKA132" s="279"/>
      <c r="IKB132" s="279"/>
      <c r="IKC132" s="279"/>
      <c r="IKD132" s="279"/>
      <c r="IKE132" s="279"/>
      <c r="IKF132" s="279"/>
      <c r="IKG132" s="279"/>
      <c r="IKH132" s="279"/>
      <c r="IKI132" s="279"/>
      <c r="IKJ132" s="279"/>
      <c r="IKK132" s="279"/>
      <c r="IKL132" s="279"/>
      <c r="IKM132" s="279"/>
      <c r="IKN132" s="279"/>
      <c r="IKO132" s="279"/>
      <c r="IKP132" s="279"/>
      <c r="IKQ132" s="279"/>
      <c r="IKR132" s="279"/>
      <c r="IKS132" s="279"/>
      <c r="IKT132" s="279"/>
      <c r="IKU132" s="279"/>
      <c r="IKV132" s="279"/>
      <c r="IKW132" s="279"/>
      <c r="IKX132" s="279"/>
      <c r="IKY132" s="279"/>
      <c r="IKZ132" s="279"/>
      <c r="ILA132" s="279"/>
      <c r="ILB132" s="279"/>
      <c r="ILC132" s="279"/>
      <c r="ILD132" s="279"/>
      <c r="ILE132" s="279"/>
      <c r="ILF132" s="279"/>
      <c r="ILG132" s="279"/>
      <c r="ILH132" s="279"/>
      <c r="ILI132" s="279"/>
      <c r="ILJ132" s="279"/>
      <c r="ILK132" s="279"/>
      <c r="ILL132" s="279"/>
      <c r="ILM132" s="279"/>
      <c r="ILN132" s="279"/>
      <c r="ILO132" s="279"/>
      <c r="ILP132" s="279"/>
      <c r="ILQ132" s="279"/>
      <c r="ILR132" s="279"/>
      <c r="ILS132" s="279"/>
      <c r="ILT132" s="279"/>
      <c r="ILU132" s="279"/>
      <c r="ILV132" s="279"/>
      <c r="ILW132" s="279"/>
      <c r="ILX132" s="279"/>
      <c r="ILY132" s="279"/>
      <c r="ILZ132" s="279"/>
      <c r="IMA132" s="279"/>
      <c r="IMB132" s="279"/>
      <c r="IMC132" s="279"/>
      <c r="IMD132" s="279"/>
      <c r="IME132" s="279"/>
      <c r="IMF132" s="279"/>
      <c r="IMG132" s="279"/>
      <c r="IMH132" s="279"/>
      <c r="IMI132" s="279"/>
      <c r="IMJ132" s="279"/>
      <c r="IMK132" s="279"/>
      <c r="IML132" s="279"/>
      <c r="IMM132" s="279"/>
      <c r="IMN132" s="279"/>
      <c r="IMO132" s="279"/>
      <c r="IMP132" s="279"/>
      <c r="IMQ132" s="279"/>
      <c r="IMR132" s="279"/>
      <c r="IMS132" s="279"/>
      <c r="IMT132" s="279"/>
      <c r="IMU132" s="279"/>
      <c r="IMV132" s="279"/>
      <c r="IMW132" s="279"/>
      <c r="IMX132" s="279"/>
      <c r="IMY132" s="279"/>
      <c r="IMZ132" s="279"/>
      <c r="INA132" s="279"/>
      <c r="INB132" s="279"/>
      <c r="INC132" s="279"/>
      <c r="IND132" s="279"/>
      <c r="INE132" s="279"/>
      <c r="INF132" s="279"/>
      <c r="ING132" s="279"/>
      <c r="INH132" s="279"/>
      <c r="INI132" s="279"/>
      <c r="INJ132" s="279"/>
      <c r="INK132" s="279"/>
      <c r="INL132" s="279"/>
      <c r="INM132" s="279"/>
      <c r="INN132" s="279"/>
      <c r="INO132" s="279"/>
      <c r="INP132" s="279"/>
      <c r="INQ132" s="279"/>
      <c r="INR132" s="279"/>
      <c r="INS132" s="279"/>
      <c r="INT132" s="279"/>
      <c r="INU132" s="279"/>
      <c r="INV132" s="279"/>
      <c r="INW132" s="279"/>
      <c r="INX132" s="279"/>
      <c r="INY132" s="279"/>
      <c r="INZ132" s="279"/>
      <c r="IOA132" s="279"/>
      <c r="IOB132" s="279"/>
      <c r="IOC132" s="279"/>
      <c r="IOD132" s="279"/>
      <c r="IOE132" s="279"/>
      <c r="IOF132" s="279"/>
      <c r="IOG132" s="279"/>
      <c r="IOH132" s="279"/>
      <c r="IOI132" s="279"/>
      <c r="IOJ132" s="279"/>
      <c r="IOK132" s="279"/>
      <c r="IOL132" s="279"/>
      <c r="IOM132" s="279"/>
      <c r="ION132" s="279"/>
      <c r="IOO132" s="279"/>
      <c r="IOP132" s="279"/>
      <c r="IOQ132" s="279"/>
      <c r="IOR132" s="279"/>
      <c r="IOS132" s="279"/>
      <c r="IOT132" s="279"/>
      <c r="IOU132" s="279"/>
      <c r="IOV132" s="279"/>
      <c r="IOW132" s="279"/>
      <c r="IOX132" s="279"/>
      <c r="IOY132" s="279"/>
      <c r="IOZ132" s="279"/>
      <c r="IPA132" s="279"/>
      <c r="IPB132" s="279"/>
      <c r="IPC132" s="279"/>
      <c r="IPD132" s="279"/>
      <c r="IPE132" s="279"/>
      <c r="IPF132" s="279"/>
      <c r="IPG132" s="279"/>
      <c r="IPH132" s="279"/>
      <c r="IPI132" s="279"/>
      <c r="IPJ132" s="279"/>
      <c r="IPK132" s="279"/>
      <c r="IPL132" s="279"/>
      <c r="IPM132" s="279"/>
      <c r="IPN132" s="279"/>
      <c r="IPO132" s="279"/>
      <c r="IPP132" s="279"/>
      <c r="IPQ132" s="279"/>
      <c r="IPR132" s="279"/>
      <c r="IPS132" s="279"/>
      <c r="IPT132" s="279"/>
      <c r="IPU132" s="279"/>
      <c r="IPV132" s="279"/>
      <c r="IPW132" s="279"/>
      <c r="IPX132" s="279"/>
      <c r="IPY132" s="279"/>
      <c r="IPZ132" s="279"/>
      <c r="IQA132" s="279"/>
      <c r="IQB132" s="279"/>
      <c r="IQC132" s="279"/>
      <c r="IQD132" s="279"/>
      <c r="IQE132" s="279"/>
      <c r="IQF132" s="279"/>
      <c r="IQG132" s="279"/>
      <c r="IQH132" s="279"/>
      <c r="IQI132" s="279"/>
      <c r="IQJ132" s="279"/>
      <c r="IQK132" s="279"/>
      <c r="IQL132" s="279"/>
      <c r="IQM132" s="279"/>
      <c r="IQN132" s="279"/>
      <c r="IQO132" s="279"/>
      <c r="IQP132" s="279"/>
      <c r="IQQ132" s="279"/>
      <c r="IQR132" s="279"/>
      <c r="IQS132" s="279"/>
      <c r="IQT132" s="279"/>
      <c r="IQU132" s="279"/>
      <c r="IQV132" s="279"/>
      <c r="IQW132" s="279"/>
      <c r="IQX132" s="279"/>
      <c r="IQY132" s="279"/>
      <c r="IQZ132" s="279"/>
      <c r="IRA132" s="279"/>
      <c r="IRB132" s="279"/>
      <c r="IRC132" s="279"/>
      <c r="IRD132" s="279"/>
      <c r="IRE132" s="279"/>
      <c r="IRF132" s="279"/>
      <c r="IRG132" s="279"/>
      <c r="IRH132" s="279"/>
      <c r="IRI132" s="279"/>
      <c r="IRJ132" s="279"/>
      <c r="IRK132" s="279"/>
      <c r="IRL132" s="279"/>
      <c r="IRM132" s="279"/>
      <c r="IRN132" s="279"/>
      <c r="IRO132" s="279"/>
      <c r="IRP132" s="279"/>
      <c r="IRQ132" s="279"/>
      <c r="IRR132" s="279"/>
      <c r="IRS132" s="279"/>
      <c r="IRT132" s="279"/>
      <c r="IRU132" s="279"/>
      <c r="IRV132" s="279"/>
      <c r="IRW132" s="279"/>
      <c r="IRX132" s="279"/>
      <c r="IRY132" s="279"/>
      <c r="IRZ132" s="279"/>
      <c r="ISA132" s="279"/>
      <c r="ISB132" s="279"/>
      <c r="ISC132" s="279"/>
      <c r="ISD132" s="279"/>
      <c r="ISE132" s="279"/>
      <c r="ISF132" s="279"/>
      <c r="ISG132" s="279"/>
      <c r="ISH132" s="279"/>
      <c r="ISI132" s="279"/>
      <c r="ISJ132" s="279"/>
      <c r="ISK132" s="279"/>
      <c r="ISL132" s="279"/>
      <c r="ISM132" s="279"/>
      <c r="ISN132" s="279"/>
      <c r="ISO132" s="279"/>
      <c r="ISP132" s="279"/>
      <c r="ISQ132" s="279"/>
      <c r="ISR132" s="279"/>
      <c r="ISS132" s="279"/>
      <c r="IST132" s="279"/>
      <c r="ISU132" s="279"/>
      <c r="ISV132" s="279"/>
      <c r="ISW132" s="279"/>
      <c r="ISX132" s="279"/>
      <c r="ISY132" s="279"/>
      <c r="ISZ132" s="279"/>
      <c r="ITA132" s="279"/>
      <c r="ITB132" s="279"/>
      <c r="ITC132" s="279"/>
      <c r="ITD132" s="279"/>
      <c r="ITE132" s="279"/>
      <c r="ITF132" s="279"/>
      <c r="ITG132" s="279"/>
      <c r="ITH132" s="279"/>
      <c r="ITI132" s="279"/>
      <c r="ITJ132" s="279"/>
      <c r="ITK132" s="279"/>
      <c r="ITL132" s="279"/>
      <c r="ITM132" s="279"/>
      <c r="ITN132" s="279"/>
      <c r="ITO132" s="279"/>
      <c r="ITP132" s="279"/>
      <c r="ITQ132" s="279"/>
      <c r="ITR132" s="279"/>
      <c r="ITS132" s="279"/>
      <c r="ITT132" s="279"/>
      <c r="ITU132" s="279"/>
      <c r="ITV132" s="279"/>
      <c r="ITW132" s="279"/>
      <c r="ITX132" s="279"/>
      <c r="ITY132" s="279"/>
      <c r="ITZ132" s="279"/>
      <c r="IUA132" s="279"/>
      <c r="IUB132" s="279"/>
      <c r="IUC132" s="279"/>
      <c r="IUD132" s="279"/>
      <c r="IUE132" s="279"/>
      <c r="IUF132" s="279"/>
      <c r="IUG132" s="279"/>
      <c r="IUH132" s="279"/>
      <c r="IUI132" s="279"/>
      <c r="IUJ132" s="279"/>
      <c r="IUK132" s="279"/>
      <c r="IUL132" s="279"/>
      <c r="IUM132" s="279"/>
      <c r="IUN132" s="279"/>
      <c r="IUO132" s="279"/>
      <c r="IUP132" s="279"/>
      <c r="IUQ132" s="279"/>
      <c r="IUR132" s="279"/>
      <c r="IUS132" s="279"/>
      <c r="IUT132" s="279"/>
      <c r="IUU132" s="279"/>
      <c r="IUV132" s="279"/>
      <c r="IUW132" s="279"/>
      <c r="IUX132" s="279"/>
      <c r="IUY132" s="279"/>
      <c r="IUZ132" s="279"/>
      <c r="IVA132" s="279"/>
      <c r="IVB132" s="279"/>
      <c r="IVC132" s="279"/>
      <c r="IVD132" s="279"/>
      <c r="IVE132" s="279"/>
      <c r="IVF132" s="279"/>
      <c r="IVG132" s="279"/>
      <c r="IVH132" s="279"/>
      <c r="IVI132" s="279"/>
      <c r="IVJ132" s="279"/>
      <c r="IVK132" s="279"/>
      <c r="IVL132" s="279"/>
      <c r="IVM132" s="279"/>
      <c r="IVN132" s="279"/>
      <c r="IVO132" s="279"/>
      <c r="IVP132" s="279"/>
      <c r="IVQ132" s="279"/>
      <c r="IVR132" s="279"/>
      <c r="IVS132" s="279"/>
      <c r="IVT132" s="279"/>
      <c r="IVU132" s="279"/>
      <c r="IVV132" s="279"/>
      <c r="IVW132" s="279"/>
      <c r="IVX132" s="279"/>
      <c r="IVY132" s="279"/>
      <c r="IVZ132" s="279"/>
      <c r="IWA132" s="279"/>
      <c r="IWB132" s="279"/>
      <c r="IWC132" s="279"/>
      <c r="IWD132" s="279"/>
      <c r="IWE132" s="279"/>
      <c r="IWF132" s="279"/>
      <c r="IWG132" s="279"/>
      <c r="IWH132" s="279"/>
      <c r="IWI132" s="279"/>
      <c r="IWJ132" s="279"/>
      <c r="IWK132" s="279"/>
      <c r="IWL132" s="279"/>
      <c r="IWM132" s="279"/>
      <c r="IWN132" s="279"/>
      <c r="IWO132" s="279"/>
      <c r="IWP132" s="279"/>
      <c r="IWQ132" s="279"/>
      <c r="IWR132" s="279"/>
      <c r="IWS132" s="279"/>
      <c r="IWT132" s="279"/>
      <c r="IWU132" s="279"/>
      <c r="IWV132" s="279"/>
      <c r="IWW132" s="279"/>
      <c r="IWX132" s="279"/>
      <c r="IWY132" s="279"/>
      <c r="IWZ132" s="279"/>
      <c r="IXA132" s="279"/>
      <c r="IXB132" s="279"/>
      <c r="IXC132" s="279"/>
      <c r="IXD132" s="279"/>
      <c r="IXE132" s="279"/>
      <c r="IXF132" s="279"/>
      <c r="IXG132" s="279"/>
      <c r="IXH132" s="279"/>
      <c r="IXI132" s="279"/>
      <c r="IXJ132" s="279"/>
      <c r="IXK132" s="279"/>
      <c r="IXL132" s="279"/>
      <c r="IXM132" s="279"/>
      <c r="IXN132" s="279"/>
      <c r="IXO132" s="279"/>
      <c r="IXP132" s="279"/>
      <c r="IXQ132" s="279"/>
      <c r="IXR132" s="279"/>
      <c r="IXS132" s="279"/>
      <c r="IXT132" s="279"/>
      <c r="IXU132" s="279"/>
      <c r="IXV132" s="279"/>
      <c r="IXW132" s="279"/>
      <c r="IXX132" s="279"/>
      <c r="IXY132" s="279"/>
      <c r="IXZ132" s="279"/>
      <c r="IYA132" s="279"/>
      <c r="IYB132" s="279"/>
      <c r="IYC132" s="279"/>
      <c r="IYD132" s="279"/>
      <c r="IYE132" s="279"/>
      <c r="IYF132" s="279"/>
      <c r="IYG132" s="279"/>
      <c r="IYH132" s="279"/>
      <c r="IYI132" s="279"/>
      <c r="IYJ132" s="279"/>
      <c r="IYK132" s="279"/>
      <c r="IYL132" s="279"/>
      <c r="IYM132" s="279"/>
      <c r="IYN132" s="279"/>
      <c r="IYO132" s="279"/>
      <c r="IYP132" s="279"/>
      <c r="IYQ132" s="279"/>
      <c r="IYR132" s="279"/>
      <c r="IYS132" s="279"/>
      <c r="IYT132" s="279"/>
      <c r="IYU132" s="279"/>
      <c r="IYV132" s="279"/>
      <c r="IYW132" s="279"/>
      <c r="IYX132" s="279"/>
      <c r="IYY132" s="279"/>
      <c r="IYZ132" s="279"/>
      <c r="IZA132" s="279"/>
      <c r="IZB132" s="279"/>
      <c r="IZC132" s="279"/>
      <c r="IZD132" s="279"/>
      <c r="IZE132" s="279"/>
      <c r="IZF132" s="279"/>
      <c r="IZG132" s="279"/>
      <c r="IZH132" s="279"/>
      <c r="IZI132" s="279"/>
      <c r="IZJ132" s="279"/>
      <c r="IZK132" s="279"/>
      <c r="IZL132" s="279"/>
      <c r="IZM132" s="279"/>
      <c r="IZN132" s="279"/>
      <c r="IZO132" s="279"/>
      <c r="IZP132" s="279"/>
      <c r="IZQ132" s="279"/>
      <c r="IZR132" s="279"/>
      <c r="IZS132" s="279"/>
      <c r="IZT132" s="279"/>
      <c r="IZU132" s="279"/>
      <c r="IZV132" s="279"/>
      <c r="IZW132" s="279"/>
      <c r="IZX132" s="279"/>
      <c r="IZY132" s="279"/>
      <c r="IZZ132" s="279"/>
      <c r="JAA132" s="279"/>
      <c r="JAB132" s="279"/>
      <c r="JAC132" s="279"/>
      <c r="JAD132" s="279"/>
      <c r="JAE132" s="279"/>
      <c r="JAF132" s="279"/>
      <c r="JAG132" s="279"/>
      <c r="JAH132" s="279"/>
      <c r="JAI132" s="279"/>
      <c r="JAJ132" s="279"/>
      <c r="JAK132" s="279"/>
      <c r="JAL132" s="279"/>
      <c r="JAM132" s="279"/>
      <c r="JAN132" s="279"/>
      <c r="JAO132" s="279"/>
      <c r="JAP132" s="279"/>
      <c r="JAQ132" s="279"/>
      <c r="JAR132" s="279"/>
      <c r="JAS132" s="279"/>
      <c r="JAT132" s="279"/>
      <c r="JAU132" s="279"/>
      <c r="JAV132" s="279"/>
      <c r="JAW132" s="279"/>
      <c r="JAX132" s="279"/>
      <c r="JAY132" s="279"/>
      <c r="JAZ132" s="279"/>
      <c r="JBA132" s="279"/>
      <c r="JBB132" s="279"/>
      <c r="JBC132" s="279"/>
      <c r="JBD132" s="279"/>
      <c r="JBE132" s="279"/>
      <c r="JBF132" s="279"/>
      <c r="JBG132" s="279"/>
      <c r="JBH132" s="279"/>
      <c r="JBI132" s="279"/>
      <c r="JBJ132" s="279"/>
      <c r="JBK132" s="279"/>
      <c r="JBL132" s="279"/>
      <c r="JBM132" s="279"/>
      <c r="JBN132" s="279"/>
      <c r="JBO132" s="279"/>
      <c r="JBP132" s="279"/>
      <c r="JBQ132" s="279"/>
      <c r="JBR132" s="279"/>
      <c r="JBS132" s="279"/>
      <c r="JBT132" s="279"/>
      <c r="JBU132" s="279"/>
      <c r="JBV132" s="279"/>
      <c r="JBW132" s="279"/>
      <c r="JBX132" s="279"/>
      <c r="JBY132" s="279"/>
      <c r="JBZ132" s="279"/>
      <c r="JCA132" s="279"/>
      <c r="JCB132" s="279"/>
      <c r="JCC132" s="279"/>
      <c r="JCD132" s="279"/>
      <c r="JCE132" s="279"/>
      <c r="JCF132" s="279"/>
      <c r="JCG132" s="279"/>
      <c r="JCH132" s="279"/>
      <c r="JCI132" s="279"/>
      <c r="JCJ132" s="279"/>
      <c r="JCK132" s="279"/>
      <c r="JCL132" s="279"/>
      <c r="JCM132" s="279"/>
      <c r="JCN132" s="279"/>
      <c r="JCO132" s="279"/>
      <c r="JCP132" s="279"/>
      <c r="JCQ132" s="279"/>
      <c r="JCR132" s="279"/>
      <c r="JCS132" s="279"/>
      <c r="JCT132" s="279"/>
      <c r="JCU132" s="279"/>
      <c r="JCV132" s="279"/>
      <c r="JCW132" s="279"/>
      <c r="JCX132" s="279"/>
      <c r="JCY132" s="279"/>
      <c r="JCZ132" s="279"/>
      <c r="JDA132" s="279"/>
      <c r="JDB132" s="279"/>
      <c r="JDC132" s="279"/>
      <c r="JDD132" s="279"/>
      <c r="JDE132" s="279"/>
      <c r="JDF132" s="279"/>
      <c r="JDG132" s="279"/>
      <c r="JDH132" s="279"/>
      <c r="JDI132" s="279"/>
      <c r="JDJ132" s="279"/>
      <c r="JDK132" s="279"/>
      <c r="JDL132" s="279"/>
      <c r="JDM132" s="279"/>
      <c r="JDN132" s="279"/>
      <c r="JDO132" s="279"/>
      <c r="JDP132" s="279"/>
      <c r="JDQ132" s="279"/>
      <c r="JDR132" s="279"/>
      <c r="JDS132" s="279"/>
      <c r="JDT132" s="279"/>
      <c r="JDU132" s="279"/>
      <c r="JDV132" s="279"/>
      <c r="JDW132" s="279"/>
      <c r="JDX132" s="279"/>
      <c r="JDY132" s="279"/>
      <c r="JDZ132" s="279"/>
      <c r="JEA132" s="279"/>
      <c r="JEB132" s="279"/>
      <c r="JEC132" s="279"/>
      <c r="JED132" s="279"/>
      <c r="JEE132" s="279"/>
      <c r="JEF132" s="279"/>
      <c r="JEG132" s="279"/>
      <c r="JEH132" s="279"/>
      <c r="JEI132" s="279"/>
      <c r="JEJ132" s="279"/>
      <c r="JEK132" s="279"/>
      <c r="JEL132" s="279"/>
      <c r="JEM132" s="279"/>
      <c r="JEN132" s="279"/>
      <c r="JEO132" s="279"/>
      <c r="JEP132" s="279"/>
      <c r="JEQ132" s="279"/>
      <c r="JER132" s="279"/>
      <c r="JES132" s="279"/>
      <c r="JET132" s="279"/>
      <c r="JEU132" s="279"/>
      <c r="JEV132" s="279"/>
      <c r="JEW132" s="279"/>
      <c r="JEX132" s="279"/>
      <c r="JEY132" s="279"/>
      <c r="JEZ132" s="279"/>
      <c r="JFA132" s="279"/>
      <c r="JFB132" s="279"/>
      <c r="JFC132" s="279"/>
      <c r="JFD132" s="279"/>
      <c r="JFE132" s="279"/>
      <c r="JFF132" s="279"/>
      <c r="JFG132" s="279"/>
      <c r="JFH132" s="279"/>
      <c r="JFI132" s="279"/>
      <c r="JFJ132" s="279"/>
      <c r="JFK132" s="279"/>
      <c r="JFL132" s="279"/>
      <c r="JFM132" s="279"/>
      <c r="JFN132" s="279"/>
      <c r="JFO132" s="279"/>
      <c r="JFP132" s="279"/>
      <c r="JFQ132" s="279"/>
      <c r="JFR132" s="279"/>
      <c r="JFS132" s="279"/>
      <c r="JFT132" s="279"/>
      <c r="JFU132" s="279"/>
      <c r="JFV132" s="279"/>
      <c r="JFW132" s="279"/>
      <c r="JFX132" s="279"/>
      <c r="JFY132" s="279"/>
      <c r="JFZ132" s="279"/>
      <c r="JGA132" s="279"/>
      <c r="JGB132" s="279"/>
      <c r="JGC132" s="279"/>
      <c r="JGD132" s="279"/>
      <c r="JGE132" s="279"/>
      <c r="JGF132" s="279"/>
      <c r="JGG132" s="279"/>
      <c r="JGH132" s="279"/>
      <c r="JGI132" s="279"/>
      <c r="JGJ132" s="279"/>
      <c r="JGK132" s="279"/>
      <c r="JGL132" s="279"/>
      <c r="JGM132" s="279"/>
      <c r="JGN132" s="279"/>
      <c r="JGO132" s="279"/>
      <c r="JGP132" s="279"/>
      <c r="JGQ132" s="279"/>
      <c r="JGR132" s="279"/>
      <c r="JGS132" s="279"/>
      <c r="JGT132" s="279"/>
      <c r="JGU132" s="279"/>
      <c r="JGV132" s="279"/>
      <c r="JGW132" s="279"/>
      <c r="JGX132" s="279"/>
      <c r="JGY132" s="279"/>
      <c r="JGZ132" s="279"/>
      <c r="JHA132" s="279"/>
      <c r="JHB132" s="279"/>
      <c r="JHC132" s="279"/>
      <c r="JHD132" s="279"/>
      <c r="JHE132" s="279"/>
      <c r="JHF132" s="279"/>
      <c r="JHG132" s="279"/>
      <c r="JHH132" s="279"/>
      <c r="JHI132" s="279"/>
      <c r="JHJ132" s="279"/>
      <c r="JHK132" s="279"/>
      <c r="JHL132" s="279"/>
      <c r="JHM132" s="279"/>
      <c r="JHN132" s="279"/>
      <c r="JHO132" s="279"/>
      <c r="JHP132" s="279"/>
      <c r="JHQ132" s="279"/>
      <c r="JHR132" s="279"/>
      <c r="JHS132" s="279"/>
      <c r="JHT132" s="279"/>
      <c r="JHU132" s="279"/>
      <c r="JHV132" s="279"/>
      <c r="JHW132" s="279"/>
      <c r="JHX132" s="279"/>
      <c r="JHY132" s="279"/>
      <c r="JHZ132" s="279"/>
      <c r="JIA132" s="279"/>
      <c r="JIB132" s="279"/>
      <c r="JIC132" s="279"/>
      <c r="JID132" s="279"/>
      <c r="JIE132" s="279"/>
      <c r="JIF132" s="279"/>
      <c r="JIG132" s="279"/>
      <c r="JIH132" s="279"/>
      <c r="JII132" s="279"/>
      <c r="JIJ132" s="279"/>
      <c r="JIK132" s="279"/>
      <c r="JIL132" s="279"/>
      <c r="JIM132" s="279"/>
      <c r="JIN132" s="279"/>
      <c r="JIO132" s="279"/>
      <c r="JIP132" s="279"/>
      <c r="JIQ132" s="279"/>
      <c r="JIR132" s="279"/>
      <c r="JIS132" s="279"/>
      <c r="JIT132" s="279"/>
      <c r="JIU132" s="279"/>
      <c r="JIV132" s="279"/>
      <c r="JIW132" s="279"/>
      <c r="JIX132" s="279"/>
      <c r="JIY132" s="279"/>
      <c r="JIZ132" s="279"/>
      <c r="JJA132" s="279"/>
      <c r="JJB132" s="279"/>
      <c r="JJC132" s="279"/>
      <c r="JJD132" s="279"/>
      <c r="JJE132" s="279"/>
      <c r="JJF132" s="279"/>
      <c r="JJG132" s="279"/>
      <c r="JJH132" s="279"/>
      <c r="JJI132" s="279"/>
      <c r="JJJ132" s="279"/>
      <c r="JJK132" s="279"/>
      <c r="JJL132" s="279"/>
      <c r="JJM132" s="279"/>
      <c r="JJN132" s="279"/>
      <c r="JJO132" s="279"/>
      <c r="JJP132" s="279"/>
      <c r="JJQ132" s="279"/>
      <c r="JJR132" s="279"/>
      <c r="JJS132" s="279"/>
      <c r="JJT132" s="279"/>
      <c r="JJU132" s="279"/>
      <c r="JJV132" s="279"/>
      <c r="JJW132" s="279"/>
      <c r="JJX132" s="279"/>
      <c r="JJY132" s="279"/>
      <c r="JJZ132" s="279"/>
      <c r="JKA132" s="279"/>
      <c r="JKB132" s="279"/>
      <c r="JKC132" s="279"/>
      <c r="JKD132" s="279"/>
      <c r="JKE132" s="279"/>
      <c r="JKF132" s="279"/>
      <c r="JKG132" s="279"/>
      <c r="JKH132" s="279"/>
      <c r="JKI132" s="279"/>
      <c r="JKJ132" s="279"/>
      <c r="JKK132" s="279"/>
      <c r="JKL132" s="279"/>
      <c r="JKM132" s="279"/>
      <c r="JKN132" s="279"/>
      <c r="JKO132" s="279"/>
      <c r="JKP132" s="279"/>
      <c r="JKQ132" s="279"/>
      <c r="JKR132" s="279"/>
      <c r="JKS132" s="279"/>
      <c r="JKT132" s="279"/>
      <c r="JKU132" s="279"/>
      <c r="JKV132" s="279"/>
      <c r="JKW132" s="279"/>
      <c r="JKX132" s="279"/>
      <c r="JKY132" s="279"/>
      <c r="JKZ132" s="279"/>
      <c r="JLA132" s="279"/>
      <c r="JLB132" s="279"/>
      <c r="JLC132" s="279"/>
      <c r="JLD132" s="279"/>
      <c r="JLE132" s="279"/>
      <c r="JLF132" s="279"/>
      <c r="JLG132" s="279"/>
      <c r="JLH132" s="279"/>
      <c r="JLI132" s="279"/>
      <c r="JLJ132" s="279"/>
      <c r="JLK132" s="279"/>
      <c r="JLL132" s="279"/>
      <c r="JLM132" s="279"/>
      <c r="JLN132" s="279"/>
      <c r="JLO132" s="279"/>
      <c r="JLP132" s="279"/>
      <c r="JLQ132" s="279"/>
      <c r="JLR132" s="279"/>
      <c r="JLS132" s="279"/>
      <c r="JLT132" s="279"/>
      <c r="JLU132" s="279"/>
      <c r="JLV132" s="279"/>
      <c r="JLW132" s="279"/>
      <c r="JLX132" s="279"/>
      <c r="JLY132" s="279"/>
      <c r="JLZ132" s="279"/>
      <c r="JMA132" s="279"/>
      <c r="JMB132" s="279"/>
      <c r="JMC132" s="279"/>
      <c r="JMD132" s="279"/>
      <c r="JME132" s="279"/>
      <c r="JMF132" s="279"/>
      <c r="JMG132" s="279"/>
      <c r="JMH132" s="279"/>
      <c r="JMI132" s="279"/>
      <c r="JMJ132" s="279"/>
      <c r="JMK132" s="279"/>
      <c r="JML132" s="279"/>
      <c r="JMM132" s="279"/>
      <c r="JMN132" s="279"/>
      <c r="JMO132" s="279"/>
      <c r="JMP132" s="279"/>
      <c r="JMQ132" s="279"/>
      <c r="JMR132" s="279"/>
      <c r="JMS132" s="279"/>
      <c r="JMT132" s="279"/>
      <c r="JMU132" s="279"/>
      <c r="JMV132" s="279"/>
      <c r="JMW132" s="279"/>
      <c r="JMX132" s="279"/>
      <c r="JMY132" s="279"/>
      <c r="JMZ132" s="279"/>
      <c r="JNA132" s="279"/>
      <c r="JNB132" s="279"/>
      <c r="JNC132" s="279"/>
      <c r="JND132" s="279"/>
      <c r="JNE132" s="279"/>
      <c r="JNF132" s="279"/>
      <c r="JNG132" s="279"/>
      <c r="JNH132" s="279"/>
      <c r="JNI132" s="279"/>
      <c r="JNJ132" s="279"/>
      <c r="JNK132" s="279"/>
      <c r="JNL132" s="279"/>
      <c r="JNM132" s="279"/>
      <c r="JNN132" s="279"/>
      <c r="JNO132" s="279"/>
      <c r="JNP132" s="279"/>
      <c r="JNQ132" s="279"/>
      <c r="JNR132" s="279"/>
      <c r="JNS132" s="279"/>
      <c r="JNT132" s="279"/>
      <c r="JNU132" s="279"/>
      <c r="JNV132" s="279"/>
      <c r="JNW132" s="279"/>
      <c r="JNX132" s="279"/>
      <c r="JNY132" s="279"/>
      <c r="JNZ132" s="279"/>
      <c r="JOA132" s="279"/>
      <c r="JOB132" s="279"/>
      <c r="JOC132" s="279"/>
      <c r="JOD132" s="279"/>
      <c r="JOE132" s="279"/>
      <c r="JOF132" s="279"/>
      <c r="JOG132" s="279"/>
      <c r="JOH132" s="279"/>
      <c r="JOI132" s="279"/>
      <c r="JOJ132" s="279"/>
      <c r="JOK132" s="279"/>
      <c r="JOL132" s="279"/>
      <c r="JOM132" s="279"/>
      <c r="JON132" s="279"/>
      <c r="JOO132" s="279"/>
      <c r="JOP132" s="279"/>
      <c r="JOQ132" s="279"/>
      <c r="JOR132" s="279"/>
      <c r="JOS132" s="279"/>
      <c r="JOT132" s="279"/>
      <c r="JOU132" s="279"/>
      <c r="JOV132" s="279"/>
      <c r="JOW132" s="279"/>
      <c r="JOX132" s="279"/>
      <c r="JOY132" s="279"/>
      <c r="JOZ132" s="279"/>
      <c r="JPA132" s="279"/>
      <c r="JPB132" s="279"/>
      <c r="JPC132" s="279"/>
      <c r="JPD132" s="279"/>
      <c r="JPE132" s="279"/>
      <c r="JPF132" s="279"/>
      <c r="JPG132" s="279"/>
      <c r="JPH132" s="279"/>
      <c r="JPI132" s="279"/>
      <c r="JPJ132" s="279"/>
      <c r="JPK132" s="279"/>
      <c r="JPL132" s="279"/>
      <c r="JPM132" s="279"/>
      <c r="JPN132" s="279"/>
      <c r="JPO132" s="279"/>
      <c r="JPP132" s="279"/>
      <c r="JPQ132" s="279"/>
      <c r="JPR132" s="279"/>
      <c r="JPS132" s="279"/>
      <c r="JPT132" s="279"/>
      <c r="JPU132" s="279"/>
      <c r="JPV132" s="279"/>
      <c r="JPW132" s="279"/>
      <c r="JPX132" s="279"/>
      <c r="JPY132" s="279"/>
      <c r="JPZ132" s="279"/>
      <c r="JQA132" s="279"/>
      <c r="JQB132" s="279"/>
      <c r="JQC132" s="279"/>
      <c r="JQD132" s="279"/>
      <c r="JQE132" s="279"/>
      <c r="JQF132" s="279"/>
      <c r="JQG132" s="279"/>
      <c r="JQH132" s="279"/>
      <c r="JQI132" s="279"/>
      <c r="JQJ132" s="279"/>
      <c r="JQK132" s="279"/>
      <c r="JQL132" s="279"/>
      <c r="JQM132" s="279"/>
      <c r="JQN132" s="279"/>
      <c r="JQO132" s="279"/>
      <c r="JQP132" s="279"/>
      <c r="JQQ132" s="279"/>
      <c r="JQR132" s="279"/>
      <c r="JQS132" s="279"/>
      <c r="JQT132" s="279"/>
      <c r="JQU132" s="279"/>
      <c r="JQV132" s="279"/>
      <c r="JQW132" s="279"/>
      <c r="JQX132" s="279"/>
      <c r="JQY132" s="279"/>
      <c r="JQZ132" s="279"/>
      <c r="JRA132" s="279"/>
      <c r="JRB132" s="279"/>
      <c r="JRC132" s="279"/>
      <c r="JRD132" s="279"/>
      <c r="JRE132" s="279"/>
      <c r="JRF132" s="279"/>
      <c r="JRG132" s="279"/>
      <c r="JRH132" s="279"/>
      <c r="JRI132" s="279"/>
      <c r="JRJ132" s="279"/>
      <c r="JRK132" s="279"/>
      <c r="JRL132" s="279"/>
      <c r="JRM132" s="279"/>
      <c r="JRN132" s="279"/>
      <c r="JRO132" s="279"/>
      <c r="JRP132" s="279"/>
      <c r="JRQ132" s="279"/>
      <c r="JRR132" s="279"/>
      <c r="JRS132" s="279"/>
      <c r="JRT132" s="279"/>
      <c r="JRU132" s="279"/>
      <c r="JRV132" s="279"/>
      <c r="JRW132" s="279"/>
      <c r="JRX132" s="279"/>
      <c r="JRY132" s="279"/>
      <c r="JRZ132" s="279"/>
      <c r="JSA132" s="279"/>
      <c r="JSB132" s="279"/>
      <c r="JSC132" s="279"/>
      <c r="JSD132" s="279"/>
      <c r="JSE132" s="279"/>
      <c r="JSF132" s="279"/>
      <c r="JSG132" s="279"/>
      <c r="JSH132" s="279"/>
      <c r="JSI132" s="279"/>
      <c r="JSJ132" s="279"/>
      <c r="JSK132" s="279"/>
      <c r="JSL132" s="279"/>
      <c r="JSM132" s="279"/>
      <c r="JSN132" s="279"/>
      <c r="JSO132" s="279"/>
      <c r="JSP132" s="279"/>
      <c r="JSQ132" s="279"/>
      <c r="JSR132" s="279"/>
      <c r="JSS132" s="279"/>
      <c r="JST132" s="279"/>
      <c r="JSU132" s="279"/>
      <c r="JSV132" s="279"/>
      <c r="JSW132" s="279"/>
      <c r="JSX132" s="279"/>
      <c r="JSY132" s="279"/>
      <c r="JSZ132" s="279"/>
      <c r="JTA132" s="279"/>
      <c r="JTB132" s="279"/>
      <c r="JTC132" s="279"/>
      <c r="JTD132" s="279"/>
      <c r="JTE132" s="279"/>
      <c r="JTF132" s="279"/>
      <c r="JTG132" s="279"/>
      <c r="JTH132" s="279"/>
      <c r="JTI132" s="279"/>
      <c r="JTJ132" s="279"/>
      <c r="JTK132" s="279"/>
      <c r="JTL132" s="279"/>
      <c r="JTM132" s="279"/>
      <c r="JTN132" s="279"/>
      <c r="JTO132" s="279"/>
      <c r="JTP132" s="279"/>
      <c r="JTQ132" s="279"/>
      <c r="JTR132" s="279"/>
      <c r="JTS132" s="279"/>
      <c r="JTT132" s="279"/>
      <c r="JTU132" s="279"/>
      <c r="JTV132" s="279"/>
      <c r="JTW132" s="279"/>
      <c r="JTX132" s="279"/>
      <c r="JTY132" s="279"/>
      <c r="JTZ132" s="279"/>
      <c r="JUA132" s="279"/>
      <c r="JUB132" s="279"/>
      <c r="JUC132" s="279"/>
      <c r="JUD132" s="279"/>
      <c r="JUE132" s="279"/>
      <c r="JUF132" s="279"/>
      <c r="JUG132" s="279"/>
      <c r="JUH132" s="279"/>
      <c r="JUI132" s="279"/>
      <c r="JUJ132" s="279"/>
      <c r="JUK132" s="279"/>
      <c r="JUL132" s="279"/>
      <c r="JUM132" s="279"/>
      <c r="JUN132" s="279"/>
      <c r="JUO132" s="279"/>
      <c r="JUP132" s="279"/>
      <c r="JUQ132" s="279"/>
      <c r="JUR132" s="279"/>
      <c r="JUS132" s="279"/>
      <c r="JUT132" s="279"/>
      <c r="JUU132" s="279"/>
      <c r="JUV132" s="279"/>
      <c r="JUW132" s="279"/>
      <c r="JUX132" s="279"/>
      <c r="JUY132" s="279"/>
      <c r="JUZ132" s="279"/>
      <c r="JVA132" s="279"/>
      <c r="JVB132" s="279"/>
      <c r="JVC132" s="279"/>
      <c r="JVD132" s="279"/>
      <c r="JVE132" s="279"/>
      <c r="JVF132" s="279"/>
      <c r="JVG132" s="279"/>
      <c r="JVH132" s="279"/>
      <c r="JVI132" s="279"/>
      <c r="JVJ132" s="279"/>
      <c r="JVK132" s="279"/>
      <c r="JVL132" s="279"/>
      <c r="JVM132" s="279"/>
      <c r="JVN132" s="279"/>
      <c r="JVO132" s="279"/>
      <c r="JVP132" s="279"/>
      <c r="JVQ132" s="279"/>
      <c r="JVR132" s="279"/>
      <c r="JVS132" s="279"/>
      <c r="JVT132" s="279"/>
      <c r="JVU132" s="279"/>
      <c r="JVV132" s="279"/>
      <c r="JVW132" s="279"/>
      <c r="JVX132" s="279"/>
      <c r="JVY132" s="279"/>
      <c r="JVZ132" s="279"/>
      <c r="JWA132" s="279"/>
      <c r="JWB132" s="279"/>
      <c r="JWC132" s="279"/>
      <c r="JWD132" s="279"/>
      <c r="JWE132" s="279"/>
      <c r="JWF132" s="279"/>
      <c r="JWG132" s="279"/>
      <c r="JWH132" s="279"/>
      <c r="JWI132" s="279"/>
      <c r="JWJ132" s="279"/>
      <c r="JWK132" s="279"/>
      <c r="JWL132" s="279"/>
      <c r="JWM132" s="279"/>
      <c r="JWN132" s="279"/>
      <c r="JWO132" s="279"/>
      <c r="JWP132" s="279"/>
      <c r="JWQ132" s="279"/>
      <c r="JWR132" s="279"/>
      <c r="JWS132" s="279"/>
      <c r="JWT132" s="279"/>
      <c r="JWU132" s="279"/>
      <c r="JWV132" s="279"/>
      <c r="JWW132" s="279"/>
      <c r="JWX132" s="279"/>
      <c r="JWY132" s="279"/>
      <c r="JWZ132" s="279"/>
      <c r="JXA132" s="279"/>
      <c r="JXB132" s="279"/>
      <c r="JXC132" s="279"/>
      <c r="JXD132" s="279"/>
      <c r="JXE132" s="279"/>
      <c r="JXF132" s="279"/>
      <c r="JXG132" s="279"/>
      <c r="JXH132" s="279"/>
      <c r="JXI132" s="279"/>
      <c r="JXJ132" s="279"/>
      <c r="JXK132" s="279"/>
      <c r="JXL132" s="279"/>
      <c r="JXM132" s="279"/>
      <c r="JXN132" s="279"/>
      <c r="JXO132" s="279"/>
      <c r="JXP132" s="279"/>
      <c r="JXQ132" s="279"/>
      <c r="JXR132" s="279"/>
      <c r="JXS132" s="279"/>
      <c r="JXT132" s="279"/>
      <c r="JXU132" s="279"/>
      <c r="JXV132" s="279"/>
      <c r="JXW132" s="279"/>
      <c r="JXX132" s="279"/>
      <c r="JXY132" s="279"/>
      <c r="JXZ132" s="279"/>
      <c r="JYA132" s="279"/>
      <c r="JYB132" s="279"/>
      <c r="JYC132" s="279"/>
      <c r="JYD132" s="279"/>
      <c r="JYE132" s="279"/>
      <c r="JYF132" s="279"/>
      <c r="JYG132" s="279"/>
      <c r="JYH132" s="279"/>
      <c r="JYI132" s="279"/>
      <c r="JYJ132" s="279"/>
      <c r="JYK132" s="279"/>
      <c r="JYL132" s="279"/>
      <c r="JYM132" s="279"/>
      <c r="JYN132" s="279"/>
      <c r="JYO132" s="279"/>
      <c r="JYP132" s="279"/>
      <c r="JYQ132" s="279"/>
      <c r="JYR132" s="279"/>
      <c r="JYS132" s="279"/>
      <c r="JYT132" s="279"/>
      <c r="JYU132" s="279"/>
      <c r="JYV132" s="279"/>
      <c r="JYW132" s="279"/>
      <c r="JYX132" s="279"/>
      <c r="JYY132" s="279"/>
      <c r="JYZ132" s="279"/>
      <c r="JZA132" s="279"/>
      <c r="JZB132" s="279"/>
      <c r="JZC132" s="279"/>
      <c r="JZD132" s="279"/>
      <c r="JZE132" s="279"/>
      <c r="JZF132" s="279"/>
      <c r="JZG132" s="279"/>
      <c r="JZH132" s="279"/>
      <c r="JZI132" s="279"/>
      <c r="JZJ132" s="279"/>
      <c r="JZK132" s="279"/>
      <c r="JZL132" s="279"/>
      <c r="JZM132" s="279"/>
      <c r="JZN132" s="279"/>
      <c r="JZO132" s="279"/>
      <c r="JZP132" s="279"/>
      <c r="JZQ132" s="279"/>
      <c r="JZR132" s="279"/>
      <c r="JZS132" s="279"/>
      <c r="JZT132" s="279"/>
      <c r="JZU132" s="279"/>
      <c r="JZV132" s="279"/>
      <c r="JZW132" s="279"/>
      <c r="JZX132" s="279"/>
      <c r="JZY132" s="279"/>
      <c r="JZZ132" s="279"/>
      <c r="KAA132" s="279"/>
      <c r="KAB132" s="279"/>
      <c r="KAC132" s="279"/>
      <c r="KAD132" s="279"/>
      <c r="KAE132" s="279"/>
      <c r="KAF132" s="279"/>
      <c r="KAG132" s="279"/>
      <c r="KAH132" s="279"/>
      <c r="KAI132" s="279"/>
      <c r="KAJ132" s="279"/>
      <c r="KAK132" s="279"/>
      <c r="KAL132" s="279"/>
      <c r="KAM132" s="279"/>
      <c r="KAN132" s="279"/>
      <c r="KAO132" s="279"/>
      <c r="KAP132" s="279"/>
      <c r="KAQ132" s="279"/>
      <c r="KAR132" s="279"/>
      <c r="KAS132" s="279"/>
      <c r="KAT132" s="279"/>
      <c r="KAU132" s="279"/>
      <c r="KAV132" s="279"/>
      <c r="KAW132" s="279"/>
      <c r="KAX132" s="279"/>
      <c r="KAY132" s="279"/>
      <c r="KAZ132" s="279"/>
      <c r="KBA132" s="279"/>
      <c r="KBB132" s="279"/>
      <c r="KBC132" s="279"/>
      <c r="KBD132" s="279"/>
      <c r="KBE132" s="279"/>
      <c r="KBF132" s="279"/>
      <c r="KBG132" s="279"/>
      <c r="KBH132" s="279"/>
      <c r="KBI132" s="279"/>
      <c r="KBJ132" s="279"/>
      <c r="KBK132" s="279"/>
      <c r="KBL132" s="279"/>
      <c r="KBM132" s="279"/>
      <c r="KBN132" s="279"/>
      <c r="KBO132" s="279"/>
      <c r="KBP132" s="279"/>
      <c r="KBQ132" s="279"/>
      <c r="KBR132" s="279"/>
      <c r="KBS132" s="279"/>
      <c r="KBT132" s="279"/>
      <c r="KBU132" s="279"/>
      <c r="KBV132" s="279"/>
      <c r="KBW132" s="279"/>
      <c r="KBX132" s="279"/>
      <c r="KBY132" s="279"/>
      <c r="KBZ132" s="279"/>
      <c r="KCA132" s="279"/>
      <c r="KCB132" s="279"/>
      <c r="KCC132" s="279"/>
      <c r="KCD132" s="279"/>
      <c r="KCE132" s="279"/>
      <c r="KCF132" s="279"/>
      <c r="KCG132" s="279"/>
      <c r="KCH132" s="279"/>
      <c r="KCI132" s="279"/>
      <c r="KCJ132" s="279"/>
      <c r="KCK132" s="279"/>
      <c r="KCL132" s="279"/>
      <c r="KCM132" s="279"/>
      <c r="KCN132" s="279"/>
      <c r="KCO132" s="279"/>
      <c r="KCP132" s="279"/>
      <c r="KCQ132" s="279"/>
      <c r="KCR132" s="279"/>
      <c r="KCS132" s="279"/>
      <c r="KCT132" s="279"/>
      <c r="KCU132" s="279"/>
      <c r="KCV132" s="279"/>
      <c r="KCW132" s="279"/>
      <c r="KCX132" s="279"/>
      <c r="KCY132" s="279"/>
      <c r="KCZ132" s="279"/>
      <c r="KDA132" s="279"/>
      <c r="KDB132" s="279"/>
      <c r="KDC132" s="279"/>
      <c r="KDD132" s="279"/>
      <c r="KDE132" s="279"/>
      <c r="KDF132" s="279"/>
      <c r="KDG132" s="279"/>
      <c r="KDH132" s="279"/>
      <c r="KDI132" s="279"/>
      <c r="KDJ132" s="279"/>
      <c r="KDK132" s="279"/>
      <c r="KDL132" s="279"/>
      <c r="KDM132" s="279"/>
      <c r="KDN132" s="279"/>
      <c r="KDO132" s="279"/>
      <c r="KDP132" s="279"/>
      <c r="KDQ132" s="279"/>
      <c r="KDR132" s="279"/>
      <c r="KDS132" s="279"/>
      <c r="KDT132" s="279"/>
      <c r="KDU132" s="279"/>
      <c r="KDV132" s="279"/>
      <c r="KDW132" s="279"/>
      <c r="KDX132" s="279"/>
      <c r="KDY132" s="279"/>
      <c r="KDZ132" s="279"/>
      <c r="KEA132" s="279"/>
      <c r="KEB132" s="279"/>
      <c r="KEC132" s="279"/>
      <c r="KED132" s="279"/>
      <c r="KEE132" s="279"/>
      <c r="KEF132" s="279"/>
      <c r="KEG132" s="279"/>
      <c r="KEH132" s="279"/>
      <c r="KEI132" s="279"/>
      <c r="KEJ132" s="279"/>
      <c r="KEK132" s="279"/>
      <c r="KEL132" s="279"/>
      <c r="KEM132" s="279"/>
      <c r="KEN132" s="279"/>
      <c r="KEO132" s="279"/>
      <c r="KEP132" s="279"/>
      <c r="KEQ132" s="279"/>
      <c r="KER132" s="279"/>
      <c r="KES132" s="279"/>
      <c r="KET132" s="279"/>
      <c r="KEU132" s="279"/>
      <c r="KEV132" s="279"/>
      <c r="KEW132" s="279"/>
      <c r="KEX132" s="279"/>
      <c r="KEY132" s="279"/>
      <c r="KEZ132" s="279"/>
      <c r="KFA132" s="279"/>
      <c r="KFB132" s="279"/>
      <c r="KFC132" s="279"/>
      <c r="KFD132" s="279"/>
      <c r="KFE132" s="279"/>
      <c r="KFF132" s="279"/>
      <c r="KFG132" s="279"/>
      <c r="KFH132" s="279"/>
      <c r="KFI132" s="279"/>
      <c r="KFJ132" s="279"/>
      <c r="KFK132" s="279"/>
      <c r="KFL132" s="279"/>
      <c r="KFM132" s="279"/>
      <c r="KFN132" s="279"/>
      <c r="KFO132" s="279"/>
      <c r="KFP132" s="279"/>
      <c r="KFQ132" s="279"/>
      <c r="KFR132" s="279"/>
      <c r="KFS132" s="279"/>
      <c r="KFT132" s="279"/>
      <c r="KFU132" s="279"/>
      <c r="KFV132" s="279"/>
      <c r="KFW132" s="279"/>
      <c r="KFX132" s="279"/>
      <c r="KFY132" s="279"/>
      <c r="KFZ132" s="279"/>
      <c r="KGA132" s="279"/>
      <c r="KGB132" s="279"/>
      <c r="KGC132" s="279"/>
      <c r="KGD132" s="279"/>
      <c r="KGE132" s="279"/>
      <c r="KGF132" s="279"/>
      <c r="KGG132" s="279"/>
      <c r="KGH132" s="279"/>
      <c r="KGI132" s="279"/>
      <c r="KGJ132" s="279"/>
      <c r="KGK132" s="279"/>
      <c r="KGL132" s="279"/>
      <c r="KGM132" s="279"/>
      <c r="KGN132" s="279"/>
      <c r="KGO132" s="279"/>
      <c r="KGP132" s="279"/>
      <c r="KGQ132" s="279"/>
      <c r="KGR132" s="279"/>
      <c r="KGS132" s="279"/>
      <c r="KGT132" s="279"/>
      <c r="KGU132" s="279"/>
      <c r="KGV132" s="279"/>
      <c r="KGW132" s="279"/>
      <c r="KGX132" s="279"/>
      <c r="KGY132" s="279"/>
      <c r="KGZ132" s="279"/>
      <c r="KHA132" s="279"/>
      <c r="KHB132" s="279"/>
      <c r="KHC132" s="279"/>
      <c r="KHD132" s="279"/>
      <c r="KHE132" s="279"/>
      <c r="KHF132" s="279"/>
      <c r="KHG132" s="279"/>
      <c r="KHH132" s="279"/>
      <c r="KHI132" s="279"/>
      <c r="KHJ132" s="279"/>
      <c r="KHK132" s="279"/>
      <c r="KHL132" s="279"/>
      <c r="KHM132" s="279"/>
      <c r="KHN132" s="279"/>
      <c r="KHO132" s="279"/>
      <c r="KHP132" s="279"/>
      <c r="KHQ132" s="279"/>
      <c r="KHR132" s="279"/>
      <c r="KHS132" s="279"/>
      <c r="KHT132" s="279"/>
      <c r="KHU132" s="279"/>
      <c r="KHV132" s="279"/>
      <c r="KHW132" s="279"/>
      <c r="KHX132" s="279"/>
      <c r="KHY132" s="279"/>
      <c r="KHZ132" s="279"/>
      <c r="KIA132" s="279"/>
      <c r="KIB132" s="279"/>
      <c r="KIC132" s="279"/>
      <c r="KID132" s="279"/>
      <c r="KIE132" s="279"/>
      <c r="KIF132" s="279"/>
      <c r="KIG132" s="279"/>
      <c r="KIH132" s="279"/>
      <c r="KII132" s="279"/>
      <c r="KIJ132" s="279"/>
      <c r="KIK132" s="279"/>
      <c r="KIL132" s="279"/>
      <c r="KIM132" s="279"/>
      <c r="KIN132" s="279"/>
      <c r="KIO132" s="279"/>
      <c r="KIP132" s="279"/>
      <c r="KIQ132" s="279"/>
      <c r="KIR132" s="279"/>
      <c r="KIS132" s="279"/>
      <c r="KIT132" s="279"/>
      <c r="KIU132" s="279"/>
      <c r="KIV132" s="279"/>
      <c r="KIW132" s="279"/>
      <c r="KIX132" s="279"/>
      <c r="KIY132" s="279"/>
      <c r="KIZ132" s="279"/>
      <c r="KJA132" s="279"/>
      <c r="KJB132" s="279"/>
      <c r="KJC132" s="279"/>
      <c r="KJD132" s="279"/>
      <c r="KJE132" s="279"/>
      <c r="KJF132" s="279"/>
      <c r="KJG132" s="279"/>
      <c r="KJH132" s="279"/>
      <c r="KJI132" s="279"/>
      <c r="KJJ132" s="279"/>
      <c r="KJK132" s="279"/>
      <c r="KJL132" s="279"/>
      <c r="KJM132" s="279"/>
      <c r="KJN132" s="279"/>
      <c r="KJO132" s="279"/>
      <c r="KJP132" s="279"/>
      <c r="KJQ132" s="279"/>
      <c r="KJR132" s="279"/>
      <c r="KJS132" s="279"/>
      <c r="KJT132" s="279"/>
      <c r="KJU132" s="279"/>
      <c r="KJV132" s="279"/>
      <c r="KJW132" s="279"/>
      <c r="KJX132" s="279"/>
      <c r="KJY132" s="279"/>
      <c r="KJZ132" s="279"/>
      <c r="KKA132" s="279"/>
      <c r="KKB132" s="279"/>
      <c r="KKC132" s="279"/>
      <c r="KKD132" s="279"/>
      <c r="KKE132" s="279"/>
      <c r="KKF132" s="279"/>
      <c r="KKG132" s="279"/>
      <c r="KKH132" s="279"/>
      <c r="KKI132" s="279"/>
      <c r="KKJ132" s="279"/>
      <c r="KKK132" s="279"/>
      <c r="KKL132" s="279"/>
      <c r="KKM132" s="279"/>
      <c r="KKN132" s="279"/>
      <c r="KKO132" s="279"/>
      <c r="KKP132" s="279"/>
      <c r="KKQ132" s="279"/>
      <c r="KKR132" s="279"/>
      <c r="KKS132" s="279"/>
      <c r="KKT132" s="279"/>
      <c r="KKU132" s="279"/>
      <c r="KKV132" s="279"/>
      <c r="KKW132" s="279"/>
      <c r="KKX132" s="279"/>
      <c r="KKY132" s="279"/>
      <c r="KKZ132" s="279"/>
      <c r="KLA132" s="279"/>
      <c r="KLB132" s="279"/>
      <c r="KLC132" s="279"/>
      <c r="KLD132" s="279"/>
      <c r="KLE132" s="279"/>
      <c r="KLF132" s="279"/>
      <c r="KLG132" s="279"/>
      <c r="KLH132" s="279"/>
      <c r="KLI132" s="279"/>
      <c r="KLJ132" s="279"/>
      <c r="KLK132" s="279"/>
      <c r="KLL132" s="279"/>
      <c r="KLM132" s="279"/>
      <c r="KLN132" s="279"/>
      <c r="KLO132" s="279"/>
      <c r="KLP132" s="279"/>
      <c r="KLQ132" s="279"/>
      <c r="KLR132" s="279"/>
      <c r="KLS132" s="279"/>
      <c r="KLT132" s="279"/>
      <c r="KLU132" s="279"/>
      <c r="KLV132" s="279"/>
      <c r="KLW132" s="279"/>
      <c r="KLX132" s="279"/>
      <c r="KLY132" s="279"/>
      <c r="KLZ132" s="279"/>
      <c r="KMA132" s="279"/>
      <c r="KMB132" s="279"/>
      <c r="KMC132" s="279"/>
      <c r="KMD132" s="279"/>
      <c r="KME132" s="279"/>
      <c r="KMF132" s="279"/>
      <c r="KMG132" s="279"/>
      <c r="KMH132" s="279"/>
      <c r="KMI132" s="279"/>
      <c r="KMJ132" s="279"/>
      <c r="KMK132" s="279"/>
      <c r="KML132" s="279"/>
      <c r="KMM132" s="279"/>
      <c r="KMN132" s="279"/>
      <c r="KMO132" s="279"/>
      <c r="KMP132" s="279"/>
      <c r="KMQ132" s="279"/>
      <c r="KMR132" s="279"/>
      <c r="KMS132" s="279"/>
      <c r="KMT132" s="279"/>
      <c r="KMU132" s="279"/>
      <c r="KMV132" s="279"/>
      <c r="KMW132" s="279"/>
      <c r="KMX132" s="279"/>
      <c r="KMY132" s="279"/>
      <c r="KMZ132" s="279"/>
      <c r="KNA132" s="279"/>
      <c r="KNB132" s="279"/>
      <c r="KNC132" s="279"/>
      <c r="KND132" s="279"/>
      <c r="KNE132" s="279"/>
      <c r="KNF132" s="279"/>
      <c r="KNG132" s="279"/>
      <c r="KNH132" s="279"/>
      <c r="KNI132" s="279"/>
      <c r="KNJ132" s="279"/>
      <c r="KNK132" s="279"/>
      <c r="KNL132" s="279"/>
      <c r="KNM132" s="279"/>
      <c r="KNN132" s="279"/>
      <c r="KNO132" s="279"/>
      <c r="KNP132" s="279"/>
      <c r="KNQ132" s="279"/>
      <c r="KNR132" s="279"/>
      <c r="KNS132" s="279"/>
      <c r="KNT132" s="279"/>
      <c r="KNU132" s="279"/>
      <c r="KNV132" s="279"/>
      <c r="KNW132" s="279"/>
      <c r="KNX132" s="279"/>
      <c r="KNY132" s="279"/>
      <c r="KNZ132" s="279"/>
      <c r="KOA132" s="279"/>
      <c r="KOB132" s="279"/>
      <c r="KOC132" s="279"/>
      <c r="KOD132" s="279"/>
      <c r="KOE132" s="279"/>
      <c r="KOF132" s="279"/>
      <c r="KOG132" s="279"/>
      <c r="KOH132" s="279"/>
      <c r="KOI132" s="279"/>
      <c r="KOJ132" s="279"/>
      <c r="KOK132" s="279"/>
      <c r="KOL132" s="279"/>
      <c r="KOM132" s="279"/>
      <c r="KON132" s="279"/>
      <c r="KOO132" s="279"/>
      <c r="KOP132" s="279"/>
      <c r="KOQ132" s="279"/>
      <c r="KOR132" s="279"/>
      <c r="KOS132" s="279"/>
      <c r="KOT132" s="279"/>
      <c r="KOU132" s="279"/>
      <c r="KOV132" s="279"/>
      <c r="KOW132" s="279"/>
      <c r="KOX132" s="279"/>
      <c r="KOY132" s="279"/>
      <c r="KOZ132" s="279"/>
      <c r="KPA132" s="279"/>
      <c r="KPB132" s="279"/>
      <c r="KPC132" s="279"/>
      <c r="KPD132" s="279"/>
      <c r="KPE132" s="279"/>
      <c r="KPF132" s="279"/>
      <c r="KPG132" s="279"/>
      <c r="KPH132" s="279"/>
      <c r="KPI132" s="279"/>
      <c r="KPJ132" s="279"/>
      <c r="KPK132" s="279"/>
      <c r="KPL132" s="279"/>
      <c r="KPM132" s="279"/>
      <c r="KPN132" s="279"/>
      <c r="KPO132" s="279"/>
      <c r="KPP132" s="279"/>
      <c r="KPQ132" s="279"/>
      <c r="KPR132" s="279"/>
      <c r="KPS132" s="279"/>
      <c r="KPT132" s="279"/>
      <c r="KPU132" s="279"/>
      <c r="KPV132" s="279"/>
      <c r="KPW132" s="279"/>
      <c r="KPX132" s="279"/>
      <c r="KPY132" s="279"/>
      <c r="KPZ132" s="279"/>
      <c r="KQA132" s="279"/>
      <c r="KQB132" s="279"/>
      <c r="KQC132" s="279"/>
      <c r="KQD132" s="279"/>
      <c r="KQE132" s="279"/>
      <c r="KQF132" s="279"/>
      <c r="KQG132" s="279"/>
      <c r="KQH132" s="279"/>
      <c r="KQI132" s="279"/>
      <c r="KQJ132" s="279"/>
      <c r="KQK132" s="279"/>
      <c r="KQL132" s="279"/>
      <c r="KQM132" s="279"/>
      <c r="KQN132" s="279"/>
      <c r="KQO132" s="279"/>
      <c r="KQP132" s="279"/>
      <c r="KQQ132" s="279"/>
      <c r="KQR132" s="279"/>
      <c r="KQS132" s="279"/>
      <c r="KQT132" s="279"/>
      <c r="KQU132" s="279"/>
      <c r="KQV132" s="279"/>
      <c r="KQW132" s="279"/>
      <c r="KQX132" s="279"/>
      <c r="KQY132" s="279"/>
      <c r="KQZ132" s="279"/>
      <c r="KRA132" s="279"/>
      <c r="KRB132" s="279"/>
      <c r="KRC132" s="279"/>
      <c r="KRD132" s="279"/>
      <c r="KRE132" s="279"/>
      <c r="KRF132" s="279"/>
      <c r="KRG132" s="279"/>
      <c r="KRH132" s="279"/>
      <c r="KRI132" s="279"/>
      <c r="KRJ132" s="279"/>
      <c r="KRK132" s="279"/>
      <c r="KRL132" s="279"/>
      <c r="KRM132" s="279"/>
      <c r="KRN132" s="279"/>
      <c r="KRO132" s="279"/>
      <c r="KRP132" s="279"/>
      <c r="KRQ132" s="279"/>
      <c r="KRR132" s="279"/>
      <c r="KRS132" s="279"/>
      <c r="KRT132" s="279"/>
      <c r="KRU132" s="279"/>
      <c r="KRV132" s="279"/>
      <c r="KRW132" s="279"/>
      <c r="KRX132" s="279"/>
      <c r="KRY132" s="279"/>
      <c r="KRZ132" s="279"/>
      <c r="KSA132" s="279"/>
      <c r="KSB132" s="279"/>
      <c r="KSC132" s="279"/>
      <c r="KSD132" s="279"/>
      <c r="KSE132" s="279"/>
      <c r="KSF132" s="279"/>
      <c r="KSG132" s="279"/>
      <c r="KSH132" s="279"/>
      <c r="KSI132" s="279"/>
      <c r="KSJ132" s="279"/>
      <c r="KSK132" s="279"/>
      <c r="KSL132" s="279"/>
      <c r="KSM132" s="279"/>
      <c r="KSN132" s="279"/>
      <c r="KSO132" s="279"/>
      <c r="KSP132" s="279"/>
      <c r="KSQ132" s="279"/>
      <c r="KSR132" s="279"/>
      <c r="KSS132" s="279"/>
      <c r="KST132" s="279"/>
      <c r="KSU132" s="279"/>
      <c r="KSV132" s="279"/>
      <c r="KSW132" s="279"/>
      <c r="KSX132" s="279"/>
      <c r="KSY132" s="279"/>
      <c r="KSZ132" s="279"/>
      <c r="KTA132" s="279"/>
      <c r="KTB132" s="279"/>
      <c r="KTC132" s="279"/>
      <c r="KTD132" s="279"/>
      <c r="KTE132" s="279"/>
      <c r="KTF132" s="279"/>
      <c r="KTG132" s="279"/>
      <c r="KTH132" s="279"/>
      <c r="KTI132" s="279"/>
      <c r="KTJ132" s="279"/>
      <c r="KTK132" s="279"/>
      <c r="KTL132" s="279"/>
      <c r="KTM132" s="279"/>
      <c r="KTN132" s="279"/>
      <c r="KTO132" s="279"/>
      <c r="KTP132" s="279"/>
      <c r="KTQ132" s="279"/>
      <c r="KTR132" s="279"/>
      <c r="KTS132" s="279"/>
      <c r="KTT132" s="279"/>
      <c r="KTU132" s="279"/>
      <c r="KTV132" s="279"/>
      <c r="KTW132" s="279"/>
      <c r="KTX132" s="279"/>
      <c r="KTY132" s="279"/>
      <c r="KTZ132" s="279"/>
      <c r="KUA132" s="279"/>
      <c r="KUB132" s="279"/>
      <c r="KUC132" s="279"/>
      <c r="KUD132" s="279"/>
      <c r="KUE132" s="279"/>
      <c r="KUF132" s="279"/>
      <c r="KUG132" s="279"/>
      <c r="KUH132" s="279"/>
      <c r="KUI132" s="279"/>
      <c r="KUJ132" s="279"/>
      <c r="KUK132" s="279"/>
      <c r="KUL132" s="279"/>
      <c r="KUM132" s="279"/>
      <c r="KUN132" s="279"/>
      <c r="KUO132" s="279"/>
      <c r="KUP132" s="279"/>
      <c r="KUQ132" s="279"/>
      <c r="KUR132" s="279"/>
      <c r="KUS132" s="279"/>
      <c r="KUT132" s="279"/>
      <c r="KUU132" s="279"/>
      <c r="KUV132" s="279"/>
      <c r="KUW132" s="279"/>
      <c r="KUX132" s="279"/>
      <c r="KUY132" s="279"/>
      <c r="KUZ132" s="279"/>
      <c r="KVA132" s="279"/>
      <c r="KVB132" s="279"/>
      <c r="KVC132" s="279"/>
      <c r="KVD132" s="279"/>
      <c r="KVE132" s="279"/>
      <c r="KVF132" s="279"/>
      <c r="KVG132" s="279"/>
      <c r="KVH132" s="279"/>
      <c r="KVI132" s="279"/>
      <c r="KVJ132" s="279"/>
      <c r="KVK132" s="279"/>
      <c r="KVL132" s="279"/>
      <c r="KVM132" s="279"/>
      <c r="KVN132" s="279"/>
      <c r="KVO132" s="279"/>
      <c r="KVP132" s="279"/>
      <c r="KVQ132" s="279"/>
      <c r="KVR132" s="279"/>
      <c r="KVS132" s="279"/>
      <c r="KVT132" s="279"/>
      <c r="KVU132" s="279"/>
      <c r="KVV132" s="279"/>
      <c r="KVW132" s="279"/>
      <c r="KVX132" s="279"/>
      <c r="KVY132" s="279"/>
      <c r="KVZ132" s="279"/>
      <c r="KWA132" s="279"/>
      <c r="KWB132" s="279"/>
      <c r="KWC132" s="279"/>
      <c r="KWD132" s="279"/>
      <c r="KWE132" s="279"/>
      <c r="KWF132" s="279"/>
      <c r="KWG132" s="279"/>
      <c r="KWH132" s="279"/>
      <c r="KWI132" s="279"/>
      <c r="KWJ132" s="279"/>
      <c r="KWK132" s="279"/>
      <c r="KWL132" s="279"/>
      <c r="KWM132" s="279"/>
      <c r="KWN132" s="279"/>
      <c r="KWO132" s="279"/>
      <c r="KWP132" s="279"/>
      <c r="KWQ132" s="279"/>
      <c r="KWR132" s="279"/>
      <c r="KWS132" s="279"/>
      <c r="KWT132" s="279"/>
      <c r="KWU132" s="279"/>
      <c r="KWV132" s="279"/>
      <c r="KWW132" s="279"/>
      <c r="KWX132" s="279"/>
      <c r="KWY132" s="279"/>
      <c r="KWZ132" s="279"/>
      <c r="KXA132" s="279"/>
      <c r="KXB132" s="279"/>
      <c r="KXC132" s="279"/>
      <c r="KXD132" s="279"/>
      <c r="KXE132" s="279"/>
      <c r="KXF132" s="279"/>
      <c r="KXG132" s="279"/>
      <c r="KXH132" s="279"/>
      <c r="KXI132" s="279"/>
      <c r="KXJ132" s="279"/>
      <c r="KXK132" s="279"/>
      <c r="KXL132" s="279"/>
      <c r="KXM132" s="279"/>
      <c r="KXN132" s="279"/>
      <c r="KXO132" s="279"/>
      <c r="KXP132" s="279"/>
      <c r="KXQ132" s="279"/>
      <c r="KXR132" s="279"/>
      <c r="KXS132" s="279"/>
      <c r="KXT132" s="279"/>
      <c r="KXU132" s="279"/>
      <c r="KXV132" s="279"/>
      <c r="KXW132" s="279"/>
      <c r="KXX132" s="279"/>
      <c r="KXY132" s="279"/>
      <c r="KXZ132" s="279"/>
      <c r="KYA132" s="279"/>
      <c r="KYB132" s="279"/>
      <c r="KYC132" s="279"/>
      <c r="KYD132" s="279"/>
      <c r="KYE132" s="279"/>
      <c r="KYF132" s="279"/>
      <c r="KYG132" s="279"/>
      <c r="KYH132" s="279"/>
      <c r="KYI132" s="279"/>
      <c r="KYJ132" s="279"/>
      <c r="KYK132" s="279"/>
      <c r="KYL132" s="279"/>
      <c r="KYM132" s="279"/>
      <c r="KYN132" s="279"/>
      <c r="KYO132" s="279"/>
      <c r="KYP132" s="279"/>
      <c r="KYQ132" s="279"/>
      <c r="KYR132" s="279"/>
      <c r="KYS132" s="279"/>
      <c r="KYT132" s="279"/>
      <c r="KYU132" s="279"/>
      <c r="KYV132" s="279"/>
      <c r="KYW132" s="279"/>
      <c r="KYX132" s="279"/>
      <c r="KYY132" s="279"/>
      <c r="KYZ132" s="279"/>
      <c r="KZA132" s="279"/>
      <c r="KZB132" s="279"/>
      <c r="KZC132" s="279"/>
      <c r="KZD132" s="279"/>
      <c r="KZE132" s="279"/>
      <c r="KZF132" s="279"/>
      <c r="KZG132" s="279"/>
      <c r="KZH132" s="279"/>
      <c r="KZI132" s="279"/>
      <c r="KZJ132" s="279"/>
      <c r="KZK132" s="279"/>
      <c r="KZL132" s="279"/>
      <c r="KZM132" s="279"/>
      <c r="KZN132" s="279"/>
      <c r="KZO132" s="279"/>
      <c r="KZP132" s="279"/>
      <c r="KZQ132" s="279"/>
      <c r="KZR132" s="279"/>
      <c r="KZS132" s="279"/>
      <c r="KZT132" s="279"/>
      <c r="KZU132" s="279"/>
      <c r="KZV132" s="279"/>
      <c r="KZW132" s="279"/>
      <c r="KZX132" s="279"/>
      <c r="KZY132" s="279"/>
      <c r="KZZ132" s="279"/>
      <c r="LAA132" s="279"/>
      <c r="LAB132" s="279"/>
      <c r="LAC132" s="279"/>
      <c r="LAD132" s="279"/>
      <c r="LAE132" s="279"/>
      <c r="LAF132" s="279"/>
      <c r="LAG132" s="279"/>
      <c r="LAH132" s="279"/>
      <c r="LAI132" s="279"/>
      <c r="LAJ132" s="279"/>
      <c r="LAK132" s="279"/>
      <c r="LAL132" s="279"/>
      <c r="LAM132" s="279"/>
      <c r="LAN132" s="279"/>
      <c r="LAO132" s="279"/>
      <c r="LAP132" s="279"/>
      <c r="LAQ132" s="279"/>
      <c r="LAR132" s="279"/>
      <c r="LAS132" s="279"/>
      <c r="LAT132" s="279"/>
      <c r="LAU132" s="279"/>
      <c r="LAV132" s="279"/>
      <c r="LAW132" s="279"/>
      <c r="LAX132" s="279"/>
      <c r="LAY132" s="279"/>
      <c r="LAZ132" s="279"/>
      <c r="LBA132" s="279"/>
      <c r="LBB132" s="279"/>
      <c r="LBC132" s="279"/>
      <c r="LBD132" s="279"/>
      <c r="LBE132" s="279"/>
      <c r="LBF132" s="279"/>
      <c r="LBG132" s="279"/>
      <c r="LBH132" s="279"/>
      <c r="LBI132" s="279"/>
      <c r="LBJ132" s="279"/>
      <c r="LBK132" s="279"/>
      <c r="LBL132" s="279"/>
      <c r="LBM132" s="279"/>
      <c r="LBN132" s="279"/>
      <c r="LBO132" s="279"/>
      <c r="LBP132" s="279"/>
      <c r="LBQ132" s="279"/>
      <c r="LBR132" s="279"/>
      <c r="LBS132" s="279"/>
      <c r="LBT132" s="279"/>
      <c r="LBU132" s="279"/>
      <c r="LBV132" s="279"/>
      <c r="LBW132" s="279"/>
      <c r="LBX132" s="279"/>
      <c r="LBY132" s="279"/>
      <c r="LBZ132" s="279"/>
      <c r="LCA132" s="279"/>
      <c r="LCB132" s="279"/>
      <c r="LCC132" s="279"/>
      <c r="LCD132" s="279"/>
      <c r="LCE132" s="279"/>
      <c r="LCF132" s="279"/>
      <c r="LCG132" s="279"/>
      <c r="LCH132" s="279"/>
      <c r="LCI132" s="279"/>
      <c r="LCJ132" s="279"/>
      <c r="LCK132" s="279"/>
      <c r="LCL132" s="279"/>
      <c r="LCM132" s="279"/>
      <c r="LCN132" s="279"/>
      <c r="LCO132" s="279"/>
      <c r="LCP132" s="279"/>
      <c r="LCQ132" s="279"/>
      <c r="LCR132" s="279"/>
      <c r="LCS132" s="279"/>
      <c r="LCT132" s="279"/>
      <c r="LCU132" s="279"/>
      <c r="LCV132" s="279"/>
      <c r="LCW132" s="279"/>
      <c r="LCX132" s="279"/>
      <c r="LCY132" s="279"/>
      <c r="LCZ132" s="279"/>
      <c r="LDA132" s="279"/>
      <c r="LDB132" s="279"/>
      <c r="LDC132" s="279"/>
      <c r="LDD132" s="279"/>
      <c r="LDE132" s="279"/>
      <c r="LDF132" s="279"/>
      <c r="LDG132" s="279"/>
      <c r="LDH132" s="279"/>
      <c r="LDI132" s="279"/>
      <c r="LDJ132" s="279"/>
      <c r="LDK132" s="279"/>
      <c r="LDL132" s="279"/>
      <c r="LDM132" s="279"/>
      <c r="LDN132" s="279"/>
      <c r="LDO132" s="279"/>
      <c r="LDP132" s="279"/>
      <c r="LDQ132" s="279"/>
      <c r="LDR132" s="279"/>
      <c r="LDS132" s="279"/>
      <c r="LDT132" s="279"/>
      <c r="LDU132" s="279"/>
      <c r="LDV132" s="279"/>
      <c r="LDW132" s="279"/>
      <c r="LDX132" s="279"/>
      <c r="LDY132" s="279"/>
      <c r="LDZ132" s="279"/>
      <c r="LEA132" s="279"/>
      <c r="LEB132" s="279"/>
      <c r="LEC132" s="279"/>
      <c r="LED132" s="279"/>
      <c r="LEE132" s="279"/>
      <c r="LEF132" s="279"/>
      <c r="LEG132" s="279"/>
      <c r="LEH132" s="279"/>
      <c r="LEI132" s="279"/>
      <c r="LEJ132" s="279"/>
      <c r="LEK132" s="279"/>
      <c r="LEL132" s="279"/>
      <c r="LEM132" s="279"/>
      <c r="LEN132" s="279"/>
      <c r="LEO132" s="279"/>
      <c r="LEP132" s="279"/>
      <c r="LEQ132" s="279"/>
      <c r="LER132" s="279"/>
      <c r="LES132" s="279"/>
      <c r="LET132" s="279"/>
      <c r="LEU132" s="279"/>
      <c r="LEV132" s="279"/>
      <c r="LEW132" s="279"/>
      <c r="LEX132" s="279"/>
      <c r="LEY132" s="279"/>
      <c r="LEZ132" s="279"/>
      <c r="LFA132" s="279"/>
      <c r="LFB132" s="279"/>
      <c r="LFC132" s="279"/>
      <c r="LFD132" s="279"/>
      <c r="LFE132" s="279"/>
      <c r="LFF132" s="279"/>
      <c r="LFG132" s="279"/>
      <c r="LFH132" s="279"/>
      <c r="LFI132" s="279"/>
      <c r="LFJ132" s="279"/>
      <c r="LFK132" s="279"/>
      <c r="LFL132" s="279"/>
      <c r="LFM132" s="279"/>
      <c r="LFN132" s="279"/>
      <c r="LFO132" s="279"/>
      <c r="LFP132" s="279"/>
      <c r="LFQ132" s="279"/>
      <c r="LFR132" s="279"/>
      <c r="LFS132" s="279"/>
      <c r="LFT132" s="279"/>
      <c r="LFU132" s="279"/>
      <c r="LFV132" s="279"/>
      <c r="LFW132" s="279"/>
      <c r="LFX132" s="279"/>
      <c r="LFY132" s="279"/>
      <c r="LFZ132" s="279"/>
      <c r="LGA132" s="279"/>
      <c r="LGB132" s="279"/>
      <c r="LGC132" s="279"/>
      <c r="LGD132" s="279"/>
      <c r="LGE132" s="279"/>
      <c r="LGF132" s="279"/>
      <c r="LGG132" s="279"/>
      <c r="LGH132" s="279"/>
      <c r="LGI132" s="279"/>
      <c r="LGJ132" s="279"/>
      <c r="LGK132" s="279"/>
      <c r="LGL132" s="279"/>
      <c r="LGM132" s="279"/>
      <c r="LGN132" s="279"/>
      <c r="LGO132" s="279"/>
      <c r="LGP132" s="279"/>
      <c r="LGQ132" s="279"/>
      <c r="LGR132" s="279"/>
      <c r="LGS132" s="279"/>
      <c r="LGT132" s="279"/>
      <c r="LGU132" s="279"/>
      <c r="LGV132" s="279"/>
      <c r="LGW132" s="279"/>
      <c r="LGX132" s="279"/>
      <c r="LGY132" s="279"/>
      <c r="LGZ132" s="279"/>
      <c r="LHA132" s="279"/>
      <c r="LHB132" s="279"/>
      <c r="LHC132" s="279"/>
      <c r="LHD132" s="279"/>
      <c r="LHE132" s="279"/>
      <c r="LHF132" s="279"/>
      <c r="LHG132" s="279"/>
      <c r="LHH132" s="279"/>
      <c r="LHI132" s="279"/>
      <c r="LHJ132" s="279"/>
      <c r="LHK132" s="279"/>
      <c r="LHL132" s="279"/>
      <c r="LHM132" s="279"/>
      <c r="LHN132" s="279"/>
      <c r="LHO132" s="279"/>
      <c r="LHP132" s="279"/>
      <c r="LHQ132" s="279"/>
      <c r="LHR132" s="279"/>
      <c r="LHS132" s="279"/>
      <c r="LHT132" s="279"/>
      <c r="LHU132" s="279"/>
      <c r="LHV132" s="279"/>
      <c r="LHW132" s="279"/>
      <c r="LHX132" s="279"/>
      <c r="LHY132" s="279"/>
      <c r="LHZ132" s="279"/>
      <c r="LIA132" s="279"/>
      <c r="LIB132" s="279"/>
      <c r="LIC132" s="279"/>
      <c r="LID132" s="279"/>
      <c r="LIE132" s="279"/>
      <c r="LIF132" s="279"/>
      <c r="LIG132" s="279"/>
      <c r="LIH132" s="279"/>
      <c r="LII132" s="279"/>
      <c r="LIJ132" s="279"/>
      <c r="LIK132" s="279"/>
      <c r="LIL132" s="279"/>
      <c r="LIM132" s="279"/>
      <c r="LIN132" s="279"/>
      <c r="LIO132" s="279"/>
      <c r="LIP132" s="279"/>
      <c r="LIQ132" s="279"/>
      <c r="LIR132" s="279"/>
      <c r="LIS132" s="279"/>
      <c r="LIT132" s="279"/>
      <c r="LIU132" s="279"/>
      <c r="LIV132" s="279"/>
      <c r="LIW132" s="279"/>
      <c r="LIX132" s="279"/>
      <c r="LIY132" s="279"/>
      <c r="LIZ132" s="279"/>
      <c r="LJA132" s="279"/>
      <c r="LJB132" s="279"/>
      <c r="LJC132" s="279"/>
      <c r="LJD132" s="279"/>
      <c r="LJE132" s="279"/>
      <c r="LJF132" s="279"/>
      <c r="LJG132" s="279"/>
      <c r="LJH132" s="279"/>
      <c r="LJI132" s="279"/>
      <c r="LJJ132" s="279"/>
      <c r="LJK132" s="279"/>
      <c r="LJL132" s="279"/>
      <c r="LJM132" s="279"/>
      <c r="LJN132" s="279"/>
      <c r="LJO132" s="279"/>
      <c r="LJP132" s="279"/>
      <c r="LJQ132" s="279"/>
      <c r="LJR132" s="279"/>
      <c r="LJS132" s="279"/>
      <c r="LJT132" s="279"/>
      <c r="LJU132" s="279"/>
      <c r="LJV132" s="279"/>
      <c r="LJW132" s="279"/>
      <c r="LJX132" s="279"/>
      <c r="LJY132" s="279"/>
      <c r="LJZ132" s="279"/>
      <c r="LKA132" s="279"/>
      <c r="LKB132" s="279"/>
      <c r="LKC132" s="279"/>
      <c r="LKD132" s="279"/>
      <c r="LKE132" s="279"/>
      <c r="LKF132" s="279"/>
      <c r="LKG132" s="279"/>
      <c r="LKH132" s="279"/>
      <c r="LKI132" s="279"/>
      <c r="LKJ132" s="279"/>
      <c r="LKK132" s="279"/>
      <c r="LKL132" s="279"/>
      <c r="LKM132" s="279"/>
      <c r="LKN132" s="279"/>
      <c r="LKO132" s="279"/>
      <c r="LKP132" s="279"/>
      <c r="LKQ132" s="279"/>
      <c r="LKR132" s="279"/>
      <c r="LKS132" s="279"/>
      <c r="LKT132" s="279"/>
      <c r="LKU132" s="279"/>
      <c r="LKV132" s="279"/>
      <c r="LKW132" s="279"/>
      <c r="LKX132" s="279"/>
      <c r="LKY132" s="279"/>
      <c r="LKZ132" s="279"/>
      <c r="LLA132" s="279"/>
      <c r="LLB132" s="279"/>
      <c r="LLC132" s="279"/>
      <c r="LLD132" s="279"/>
      <c r="LLE132" s="279"/>
      <c r="LLF132" s="279"/>
      <c r="LLG132" s="279"/>
      <c r="LLH132" s="279"/>
      <c r="LLI132" s="279"/>
      <c r="LLJ132" s="279"/>
      <c r="LLK132" s="279"/>
      <c r="LLL132" s="279"/>
      <c r="LLM132" s="279"/>
      <c r="LLN132" s="279"/>
      <c r="LLO132" s="279"/>
      <c r="LLP132" s="279"/>
      <c r="LLQ132" s="279"/>
      <c r="LLR132" s="279"/>
      <c r="LLS132" s="279"/>
      <c r="LLT132" s="279"/>
      <c r="LLU132" s="279"/>
      <c r="LLV132" s="279"/>
      <c r="LLW132" s="279"/>
      <c r="LLX132" s="279"/>
      <c r="LLY132" s="279"/>
      <c r="LLZ132" s="279"/>
      <c r="LMA132" s="279"/>
      <c r="LMB132" s="279"/>
      <c r="LMC132" s="279"/>
      <c r="LMD132" s="279"/>
      <c r="LME132" s="279"/>
      <c r="LMF132" s="279"/>
      <c r="LMG132" s="279"/>
      <c r="LMH132" s="279"/>
      <c r="LMI132" s="279"/>
      <c r="LMJ132" s="279"/>
      <c r="LMK132" s="279"/>
      <c r="LML132" s="279"/>
      <c r="LMM132" s="279"/>
      <c r="LMN132" s="279"/>
      <c r="LMO132" s="279"/>
      <c r="LMP132" s="279"/>
      <c r="LMQ132" s="279"/>
      <c r="LMR132" s="279"/>
      <c r="LMS132" s="279"/>
      <c r="LMT132" s="279"/>
      <c r="LMU132" s="279"/>
      <c r="LMV132" s="279"/>
      <c r="LMW132" s="279"/>
      <c r="LMX132" s="279"/>
      <c r="LMY132" s="279"/>
      <c r="LMZ132" s="279"/>
      <c r="LNA132" s="279"/>
      <c r="LNB132" s="279"/>
      <c r="LNC132" s="279"/>
      <c r="LND132" s="279"/>
      <c r="LNE132" s="279"/>
      <c r="LNF132" s="279"/>
      <c r="LNG132" s="279"/>
      <c r="LNH132" s="279"/>
      <c r="LNI132" s="279"/>
      <c r="LNJ132" s="279"/>
      <c r="LNK132" s="279"/>
      <c r="LNL132" s="279"/>
      <c r="LNM132" s="279"/>
      <c r="LNN132" s="279"/>
      <c r="LNO132" s="279"/>
      <c r="LNP132" s="279"/>
      <c r="LNQ132" s="279"/>
      <c r="LNR132" s="279"/>
      <c r="LNS132" s="279"/>
      <c r="LNT132" s="279"/>
      <c r="LNU132" s="279"/>
      <c r="LNV132" s="279"/>
      <c r="LNW132" s="279"/>
      <c r="LNX132" s="279"/>
      <c r="LNY132" s="279"/>
      <c r="LNZ132" s="279"/>
      <c r="LOA132" s="279"/>
      <c r="LOB132" s="279"/>
      <c r="LOC132" s="279"/>
      <c r="LOD132" s="279"/>
      <c r="LOE132" s="279"/>
      <c r="LOF132" s="279"/>
      <c r="LOG132" s="279"/>
      <c r="LOH132" s="279"/>
      <c r="LOI132" s="279"/>
      <c r="LOJ132" s="279"/>
      <c r="LOK132" s="279"/>
      <c r="LOL132" s="279"/>
      <c r="LOM132" s="279"/>
      <c r="LON132" s="279"/>
      <c r="LOO132" s="279"/>
      <c r="LOP132" s="279"/>
      <c r="LOQ132" s="279"/>
      <c r="LOR132" s="279"/>
      <c r="LOS132" s="279"/>
      <c r="LOT132" s="279"/>
      <c r="LOU132" s="279"/>
      <c r="LOV132" s="279"/>
      <c r="LOW132" s="279"/>
      <c r="LOX132" s="279"/>
      <c r="LOY132" s="279"/>
      <c r="LOZ132" s="279"/>
      <c r="LPA132" s="279"/>
      <c r="LPB132" s="279"/>
      <c r="LPC132" s="279"/>
      <c r="LPD132" s="279"/>
      <c r="LPE132" s="279"/>
      <c r="LPF132" s="279"/>
      <c r="LPG132" s="279"/>
      <c r="LPH132" s="279"/>
      <c r="LPI132" s="279"/>
      <c r="LPJ132" s="279"/>
      <c r="LPK132" s="279"/>
      <c r="LPL132" s="279"/>
      <c r="LPM132" s="279"/>
      <c r="LPN132" s="279"/>
      <c r="LPO132" s="279"/>
      <c r="LPP132" s="279"/>
      <c r="LPQ132" s="279"/>
      <c r="LPR132" s="279"/>
      <c r="LPS132" s="279"/>
      <c r="LPT132" s="279"/>
      <c r="LPU132" s="279"/>
      <c r="LPV132" s="279"/>
      <c r="LPW132" s="279"/>
      <c r="LPX132" s="279"/>
      <c r="LPY132" s="279"/>
      <c r="LPZ132" s="279"/>
      <c r="LQA132" s="279"/>
      <c r="LQB132" s="279"/>
      <c r="LQC132" s="279"/>
      <c r="LQD132" s="279"/>
      <c r="LQE132" s="279"/>
      <c r="LQF132" s="279"/>
      <c r="LQG132" s="279"/>
      <c r="LQH132" s="279"/>
      <c r="LQI132" s="279"/>
      <c r="LQJ132" s="279"/>
      <c r="LQK132" s="279"/>
      <c r="LQL132" s="279"/>
      <c r="LQM132" s="279"/>
      <c r="LQN132" s="279"/>
      <c r="LQO132" s="279"/>
      <c r="LQP132" s="279"/>
      <c r="LQQ132" s="279"/>
      <c r="LQR132" s="279"/>
      <c r="LQS132" s="279"/>
      <c r="LQT132" s="279"/>
      <c r="LQU132" s="279"/>
      <c r="LQV132" s="279"/>
      <c r="LQW132" s="279"/>
      <c r="LQX132" s="279"/>
      <c r="LQY132" s="279"/>
      <c r="LQZ132" s="279"/>
      <c r="LRA132" s="279"/>
      <c r="LRB132" s="279"/>
      <c r="LRC132" s="279"/>
      <c r="LRD132" s="279"/>
      <c r="LRE132" s="279"/>
      <c r="LRF132" s="279"/>
      <c r="LRG132" s="279"/>
      <c r="LRH132" s="279"/>
      <c r="LRI132" s="279"/>
      <c r="LRJ132" s="279"/>
      <c r="LRK132" s="279"/>
      <c r="LRL132" s="279"/>
      <c r="LRM132" s="279"/>
      <c r="LRN132" s="279"/>
      <c r="LRO132" s="279"/>
      <c r="LRP132" s="279"/>
      <c r="LRQ132" s="279"/>
      <c r="LRR132" s="279"/>
      <c r="LRS132" s="279"/>
      <c r="LRT132" s="279"/>
      <c r="LRU132" s="279"/>
      <c r="LRV132" s="279"/>
      <c r="LRW132" s="279"/>
      <c r="LRX132" s="279"/>
      <c r="LRY132" s="279"/>
      <c r="LRZ132" s="279"/>
      <c r="LSA132" s="279"/>
      <c r="LSB132" s="279"/>
      <c r="LSC132" s="279"/>
      <c r="LSD132" s="279"/>
      <c r="LSE132" s="279"/>
      <c r="LSF132" s="279"/>
      <c r="LSG132" s="279"/>
      <c r="LSH132" s="279"/>
      <c r="LSI132" s="279"/>
      <c r="LSJ132" s="279"/>
      <c r="LSK132" s="279"/>
      <c r="LSL132" s="279"/>
      <c r="LSM132" s="279"/>
      <c r="LSN132" s="279"/>
      <c r="LSO132" s="279"/>
      <c r="LSP132" s="279"/>
      <c r="LSQ132" s="279"/>
      <c r="LSR132" s="279"/>
      <c r="LSS132" s="279"/>
      <c r="LST132" s="279"/>
      <c r="LSU132" s="279"/>
      <c r="LSV132" s="279"/>
      <c r="LSW132" s="279"/>
      <c r="LSX132" s="279"/>
      <c r="LSY132" s="279"/>
      <c r="LSZ132" s="279"/>
      <c r="LTA132" s="279"/>
      <c r="LTB132" s="279"/>
      <c r="LTC132" s="279"/>
      <c r="LTD132" s="279"/>
      <c r="LTE132" s="279"/>
      <c r="LTF132" s="279"/>
      <c r="LTG132" s="279"/>
      <c r="LTH132" s="279"/>
      <c r="LTI132" s="279"/>
      <c r="LTJ132" s="279"/>
      <c r="LTK132" s="279"/>
      <c r="LTL132" s="279"/>
      <c r="LTM132" s="279"/>
      <c r="LTN132" s="279"/>
      <c r="LTO132" s="279"/>
      <c r="LTP132" s="279"/>
      <c r="LTQ132" s="279"/>
      <c r="LTR132" s="279"/>
      <c r="LTS132" s="279"/>
      <c r="LTT132" s="279"/>
      <c r="LTU132" s="279"/>
      <c r="LTV132" s="279"/>
      <c r="LTW132" s="279"/>
      <c r="LTX132" s="279"/>
      <c r="LTY132" s="279"/>
      <c r="LTZ132" s="279"/>
      <c r="LUA132" s="279"/>
      <c r="LUB132" s="279"/>
      <c r="LUC132" s="279"/>
      <c r="LUD132" s="279"/>
      <c r="LUE132" s="279"/>
      <c r="LUF132" s="279"/>
      <c r="LUG132" s="279"/>
      <c r="LUH132" s="279"/>
      <c r="LUI132" s="279"/>
      <c r="LUJ132" s="279"/>
      <c r="LUK132" s="279"/>
      <c r="LUL132" s="279"/>
      <c r="LUM132" s="279"/>
      <c r="LUN132" s="279"/>
      <c r="LUO132" s="279"/>
      <c r="LUP132" s="279"/>
      <c r="LUQ132" s="279"/>
      <c r="LUR132" s="279"/>
      <c r="LUS132" s="279"/>
      <c r="LUT132" s="279"/>
      <c r="LUU132" s="279"/>
      <c r="LUV132" s="279"/>
      <c r="LUW132" s="279"/>
      <c r="LUX132" s="279"/>
      <c r="LUY132" s="279"/>
      <c r="LUZ132" s="279"/>
      <c r="LVA132" s="279"/>
      <c r="LVB132" s="279"/>
      <c r="LVC132" s="279"/>
      <c r="LVD132" s="279"/>
      <c r="LVE132" s="279"/>
      <c r="LVF132" s="279"/>
      <c r="LVG132" s="279"/>
      <c r="LVH132" s="279"/>
      <c r="LVI132" s="279"/>
      <c r="LVJ132" s="279"/>
      <c r="LVK132" s="279"/>
      <c r="LVL132" s="279"/>
      <c r="LVM132" s="279"/>
      <c r="LVN132" s="279"/>
      <c r="LVO132" s="279"/>
      <c r="LVP132" s="279"/>
      <c r="LVQ132" s="279"/>
      <c r="LVR132" s="279"/>
      <c r="LVS132" s="279"/>
      <c r="LVT132" s="279"/>
      <c r="LVU132" s="279"/>
      <c r="LVV132" s="279"/>
      <c r="LVW132" s="279"/>
      <c r="LVX132" s="279"/>
      <c r="LVY132" s="279"/>
      <c r="LVZ132" s="279"/>
      <c r="LWA132" s="279"/>
      <c r="LWB132" s="279"/>
      <c r="LWC132" s="279"/>
      <c r="LWD132" s="279"/>
      <c r="LWE132" s="279"/>
      <c r="LWF132" s="279"/>
      <c r="LWG132" s="279"/>
      <c r="LWH132" s="279"/>
      <c r="LWI132" s="279"/>
      <c r="LWJ132" s="279"/>
      <c r="LWK132" s="279"/>
      <c r="LWL132" s="279"/>
      <c r="LWM132" s="279"/>
      <c r="LWN132" s="279"/>
      <c r="LWO132" s="279"/>
      <c r="LWP132" s="279"/>
      <c r="LWQ132" s="279"/>
      <c r="LWR132" s="279"/>
      <c r="LWS132" s="279"/>
      <c r="LWT132" s="279"/>
      <c r="LWU132" s="279"/>
      <c r="LWV132" s="279"/>
      <c r="LWW132" s="279"/>
      <c r="LWX132" s="279"/>
      <c r="LWY132" s="279"/>
      <c r="LWZ132" s="279"/>
      <c r="LXA132" s="279"/>
      <c r="LXB132" s="279"/>
      <c r="LXC132" s="279"/>
      <c r="LXD132" s="279"/>
      <c r="LXE132" s="279"/>
      <c r="LXF132" s="279"/>
      <c r="LXG132" s="279"/>
      <c r="LXH132" s="279"/>
      <c r="LXI132" s="279"/>
      <c r="LXJ132" s="279"/>
      <c r="LXK132" s="279"/>
      <c r="LXL132" s="279"/>
      <c r="LXM132" s="279"/>
      <c r="LXN132" s="279"/>
      <c r="LXO132" s="279"/>
      <c r="LXP132" s="279"/>
      <c r="LXQ132" s="279"/>
      <c r="LXR132" s="279"/>
      <c r="LXS132" s="279"/>
      <c r="LXT132" s="279"/>
      <c r="LXU132" s="279"/>
      <c r="LXV132" s="279"/>
      <c r="LXW132" s="279"/>
      <c r="LXX132" s="279"/>
      <c r="LXY132" s="279"/>
      <c r="LXZ132" s="279"/>
      <c r="LYA132" s="279"/>
      <c r="LYB132" s="279"/>
      <c r="LYC132" s="279"/>
      <c r="LYD132" s="279"/>
      <c r="LYE132" s="279"/>
      <c r="LYF132" s="279"/>
      <c r="LYG132" s="279"/>
      <c r="LYH132" s="279"/>
      <c r="LYI132" s="279"/>
      <c r="LYJ132" s="279"/>
      <c r="LYK132" s="279"/>
      <c r="LYL132" s="279"/>
      <c r="LYM132" s="279"/>
      <c r="LYN132" s="279"/>
      <c r="LYO132" s="279"/>
      <c r="LYP132" s="279"/>
      <c r="LYQ132" s="279"/>
      <c r="LYR132" s="279"/>
      <c r="LYS132" s="279"/>
      <c r="LYT132" s="279"/>
      <c r="LYU132" s="279"/>
      <c r="LYV132" s="279"/>
      <c r="LYW132" s="279"/>
      <c r="LYX132" s="279"/>
      <c r="LYY132" s="279"/>
      <c r="LYZ132" s="279"/>
      <c r="LZA132" s="279"/>
      <c r="LZB132" s="279"/>
      <c r="LZC132" s="279"/>
      <c r="LZD132" s="279"/>
      <c r="LZE132" s="279"/>
      <c r="LZF132" s="279"/>
      <c r="LZG132" s="279"/>
      <c r="LZH132" s="279"/>
      <c r="LZI132" s="279"/>
      <c r="LZJ132" s="279"/>
      <c r="LZK132" s="279"/>
      <c r="LZL132" s="279"/>
      <c r="LZM132" s="279"/>
      <c r="LZN132" s="279"/>
      <c r="LZO132" s="279"/>
      <c r="LZP132" s="279"/>
      <c r="LZQ132" s="279"/>
      <c r="LZR132" s="279"/>
      <c r="LZS132" s="279"/>
      <c r="LZT132" s="279"/>
      <c r="LZU132" s="279"/>
      <c r="LZV132" s="279"/>
      <c r="LZW132" s="279"/>
      <c r="LZX132" s="279"/>
      <c r="LZY132" s="279"/>
      <c r="LZZ132" s="279"/>
      <c r="MAA132" s="279"/>
      <c r="MAB132" s="279"/>
      <c r="MAC132" s="279"/>
      <c r="MAD132" s="279"/>
      <c r="MAE132" s="279"/>
      <c r="MAF132" s="279"/>
      <c r="MAG132" s="279"/>
      <c r="MAH132" s="279"/>
      <c r="MAI132" s="279"/>
      <c r="MAJ132" s="279"/>
      <c r="MAK132" s="279"/>
      <c r="MAL132" s="279"/>
      <c r="MAM132" s="279"/>
      <c r="MAN132" s="279"/>
      <c r="MAO132" s="279"/>
      <c r="MAP132" s="279"/>
      <c r="MAQ132" s="279"/>
      <c r="MAR132" s="279"/>
      <c r="MAS132" s="279"/>
      <c r="MAT132" s="279"/>
      <c r="MAU132" s="279"/>
      <c r="MAV132" s="279"/>
      <c r="MAW132" s="279"/>
      <c r="MAX132" s="279"/>
      <c r="MAY132" s="279"/>
      <c r="MAZ132" s="279"/>
      <c r="MBA132" s="279"/>
      <c r="MBB132" s="279"/>
      <c r="MBC132" s="279"/>
      <c r="MBD132" s="279"/>
      <c r="MBE132" s="279"/>
      <c r="MBF132" s="279"/>
      <c r="MBG132" s="279"/>
      <c r="MBH132" s="279"/>
      <c r="MBI132" s="279"/>
      <c r="MBJ132" s="279"/>
      <c r="MBK132" s="279"/>
      <c r="MBL132" s="279"/>
      <c r="MBM132" s="279"/>
      <c r="MBN132" s="279"/>
      <c r="MBO132" s="279"/>
      <c r="MBP132" s="279"/>
      <c r="MBQ132" s="279"/>
      <c r="MBR132" s="279"/>
      <c r="MBS132" s="279"/>
      <c r="MBT132" s="279"/>
      <c r="MBU132" s="279"/>
      <c r="MBV132" s="279"/>
      <c r="MBW132" s="279"/>
      <c r="MBX132" s="279"/>
      <c r="MBY132" s="279"/>
      <c r="MBZ132" s="279"/>
      <c r="MCA132" s="279"/>
      <c r="MCB132" s="279"/>
      <c r="MCC132" s="279"/>
      <c r="MCD132" s="279"/>
      <c r="MCE132" s="279"/>
      <c r="MCF132" s="279"/>
      <c r="MCG132" s="279"/>
      <c r="MCH132" s="279"/>
      <c r="MCI132" s="279"/>
      <c r="MCJ132" s="279"/>
      <c r="MCK132" s="279"/>
      <c r="MCL132" s="279"/>
      <c r="MCM132" s="279"/>
      <c r="MCN132" s="279"/>
      <c r="MCO132" s="279"/>
      <c r="MCP132" s="279"/>
      <c r="MCQ132" s="279"/>
      <c r="MCR132" s="279"/>
      <c r="MCS132" s="279"/>
      <c r="MCT132" s="279"/>
      <c r="MCU132" s="279"/>
      <c r="MCV132" s="279"/>
      <c r="MCW132" s="279"/>
      <c r="MCX132" s="279"/>
      <c r="MCY132" s="279"/>
      <c r="MCZ132" s="279"/>
      <c r="MDA132" s="279"/>
      <c r="MDB132" s="279"/>
      <c r="MDC132" s="279"/>
      <c r="MDD132" s="279"/>
      <c r="MDE132" s="279"/>
      <c r="MDF132" s="279"/>
      <c r="MDG132" s="279"/>
      <c r="MDH132" s="279"/>
      <c r="MDI132" s="279"/>
      <c r="MDJ132" s="279"/>
      <c r="MDK132" s="279"/>
      <c r="MDL132" s="279"/>
      <c r="MDM132" s="279"/>
      <c r="MDN132" s="279"/>
      <c r="MDO132" s="279"/>
      <c r="MDP132" s="279"/>
      <c r="MDQ132" s="279"/>
      <c r="MDR132" s="279"/>
      <c r="MDS132" s="279"/>
      <c r="MDT132" s="279"/>
      <c r="MDU132" s="279"/>
      <c r="MDV132" s="279"/>
      <c r="MDW132" s="279"/>
      <c r="MDX132" s="279"/>
      <c r="MDY132" s="279"/>
      <c r="MDZ132" s="279"/>
      <c r="MEA132" s="279"/>
      <c r="MEB132" s="279"/>
      <c r="MEC132" s="279"/>
      <c r="MED132" s="279"/>
      <c r="MEE132" s="279"/>
      <c r="MEF132" s="279"/>
      <c r="MEG132" s="279"/>
      <c r="MEH132" s="279"/>
      <c r="MEI132" s="279"/>
      <c r="MEJ132" s="279"/>
      <c r="MEK132" s="279"/>
      <c r="MEL132" s="279"/>
      <c r="MEM132" s="279"/>
      <c r="MEN132" s="279"/>
      <c r="MEO132" s="279"/>
      <c r="MEP132" s="279"/>
      <c r="MEQ132" s="279"/>
      <c r="MER132" s="279"/>
      <c r="MES132" s="279"/>
      <c r="MET132" s="279"/>
      <c r="MEU132" s="279"/>
      <c r="MEV132" s="279"/>
      <c r="MEW132" s="279"/>
      <c r="MEX132" s="279"/>
      <c r="MEY132" s="279"/>
      <c r="MEZ132" s="279"/>
      <c r="MFA132" s="279"/>
      <c r="MFB132" s="279"/>
      <c r="MFC132" s="279"/>
      <c r="MFD132" s="279"/>
      <c r="MFE132" s="279"/>
      <c r="MFF132" s="279"/>
      <c r="MFG132" s="279"/>
      <c r="MFH132" s="279"/>
      <c r="MFI132" s="279"/>
      <c r="MFJ132" s="279"/>
      <c r="MFK132" s="279"/>
      <c r="MFL132" s="279"/>
      <c r="MFM132" s="279"/>
      <c r="MFN132" s="279"/>
      <c r="MFO132" s="279"/>
      <c r="MFP132" s="279"/>
      <c r="MFQ132" s="279"/>
      <c r="MFR132" s="279"/>
      <c r="MFS132" s="279"/>
      <c r="MFT132" s="279"/>
      <c r="MFU132" s="279"/>
      <c r="MFV132" s="279"/>
      <c r="MFW132" s="279"/>
      <c r="MFX132" s="279"/>
      <c r="MFY132" s="279"/>
      <c r="MFZ132" s="279"/>
      <c r="MGA132" s="279"/>
      <c r="MGB132" s="279"/>
      <c r="MGC132" s="279"/>
      <c r="MGD132" s="279"/>
      <c r="MGE132" s="279"/>
      <c r="MGF132" s="279"/>
      <c r="MGG132" s="279"/>
      <c r="MGH132" s="279"/>
      <c r="MGI132" s="279"/>
      <c r="MGJ132" s="279"/>
      <c r="MGK132" s="279"/>
      <c r="MGL132" s="279"/>
      <c r="MGM132" s="279"/>
      <c r="MGN132" s="279"/>
      <c r="MGO132" s="279"/>
      <c r="MGP132" s="279"/>
      <c r="MGQ132" s="279"/>
      <c r="MGR132" s="279"/>
      <c r="MGS132" s="279"/>
      <c r="MGT132" s="279"/>
      <c r="MGU132" s="279"/>
      <c r="MGV132" s="279"/>
      <c r="MGW132" s="279"/>
      <c r="MGX132" s="279"/>
      <c r="MGY132" s="279"/>
      <c r="MGZ132" s="279"/>
      <c r="MHA132" s="279"/>
      <c r="MHB132" s="279"/>
      <c r="MHC132" s="279"/>
      <c r="MHD132" s="279"/>
      <c r="MHE132" s="279"/>
      <c r="MHF132" s="279"/>
      <c r="MHG132" s="279"/>
      <c r="MHH132" s="279"/>
      <c r="MHI132" s="279"/>
      <c r="MHJ132" s="279"/>
      <c r="MHK132" s="279"/>
      <c r="MHL132" s="279"/>
      <c r="MHM132" s="279"/>
      <c r="MHN132" s="279"/>
      <c r="MHO132" s="279"/>
      <c r="MHP132" s="279"/>
      <c r="MHQ132" s="279"/>
      <c r="MHR132" s="279"/>
      <c r="MHS132" s="279"/>
      <c r="MHT132" s="279"/>
      <c r="MHU132" s="279"/>
      <c r="MHV132" s="279"/>
      <c r="MHW132" s="279"/>
      <c r="MHX132" s="279"/>
      <c r="MHY132" s="279"/>
      <c r="MHZ132" s="279"/>
      <c r="MIA132" s="279"/>
      <c r="MIB132" s="279"/>
      <c r="MIC132" s="279"/>
      <c r="MID132" s="279"/>
      <c r="MIE132" s="279"/>
      <c r="MIF132" s="279"/>
      <c r="MIG132" s="279"/>
      <c r="MIH132" s="279"/>
      <c r="MII132" s="279"/>
      <c r="MIJ132" s="279"/>
      <c r="MIK132" s="279"/>
      <c r="MIL132" s="279"/>
      <c r="MIM132" s="279"/>
      <c r="MIN132" s="279"/>
      <c r="MIO132" s="279"/>
      <c r="MIP132" s="279"/>
      <c r="MIQ132" s="279"/>
      <c r="MIR132" s="279"/>
      <c r="MIS132" s="279"/>
      <c r="MIT132" s="279"/>
      <c r="MIU132" s="279"/>
      <c r="MIV132" s="279"/>
      <c r="MIW132" s="279"/>
      <c r="MIX132" s="279"/>
      <c r="MIY132" s="279"/>
      <c r="MIZ132" s="279"/>
      <c r="MJA132" s="279"/>
      <c r="MJB132" s="279"/>
      <c r="MJC132" s="279"/>
      <c r="MJD132" s="279"/>
      <c r="MJE132" s="279"/>
      <c r="MJF132" s="279"/>
      <c r="MJG132" s="279"/>
      <c r="MJH132" s="279"/>
      <c r="MJI132" s="279"/>
      <c r="MJJ132" s="279"/>
      <c r="MJK132" s="279"/>
      <c r="MJL132" s="279"/>
      <c r="MJM132" s="279"/>
      <c r="MJN132" s="279"/>
      <c r="MJO132" s="279"/>
      <c r="MJP132" s="279"/>
      <c r="MJQ132" s="279"/>
      <c r="MJR132" s="279"/>
      <c r="MJS132" s="279"/>
      <c r="MJT132" s="279"/>
      <c r="MJU132" s="279"/>
      <c r="MJV132" s="279"/>
      <c r="MJW132" s="279"/>
      <c r="MJX132" s="279"/>
      <c r="MJY132" s="279"/>
      <c r="MJZ132" s="279"/>
      <c r="MKA132" s="279"/>
      <c r="MKB132" s="279"/>
      <c r="MKC132" s="279"/>
      <c r="MKD132" s="279"/>
      <c r="MKE132" s="279"/>
      <c r="MKF132" s="279"/>
      <c r="MKG132" s="279"/>
      <c r="MKH132" s="279"/>
      <c r="MKI132" s="279"/>
      <c r="MKJ132" s="279"/>
      <c r="MKK132" s="279"/>
      <c r="MKL132" s="279"/>
      <c r="MKM132" s="279"/>
      <c r="MKN132" s="279"/>
      <c r="MKO132" s="279"/>
      <c r="MKP132" s="279"/>
      <c r="MKQ132" s="279"/>
      <c r="MKR132" s="279"/>
      <c r="MKS132" s="279"/>
      <c r="MKT132" s="279"/>
      <c r="MKU132" s="279"/>
      <c r="MKV132" s="279"/>
      <c r="MKW132" s="279"/>
      <c r="MKX132" s="279"/>
      <c r="MKY132" s="279"/>
      <c r="MKZ132" s="279"/>
      <c r="MLA132" s="279"/>
      <c r="MLB132" s="279"/>
      <c r="MLC132" s="279"/>
      <c r="MLD132" s="279"/>
      <c r="MLE132" s="279"/>
      <c r="MLF132" s="279"/>
      <c r="MLG132" s="279"/>
      <c r="MLH132" s="279"/>
      <c r="MLI132" s="279"/>
      <c r="MLJ132" s="279"/>
      <c r="MLK132" s="279"/>
      <c r="MLL132" s="279"/>
      <c r="MLM132" s="279"/>
      <c r="MLN132" s="279"/>
      <c r="MLO132" s="279"/>
      <c r="MLP132" s="279"/>
      <c r="MLQ132" s="279"/>
      <c r="MLR132" s="279"/>
      <c r="MLS132" s="279"/>
      <c r="MLT132" s="279"/>
      <c r="MLU132" s="279"/>
      <c r="MLV132" s="279"/>
      <c r="MLW132" s="279"/>
      <c r="MLX132" s="279"/>
      <c r="MLY132" s="279"/>
      <c r="MLZ132" s="279"/>
      <c r="MMA132" s="279"/>
      <c r="MMB132" s="279"/>
      <c r="MMC132" s="279"/>
      <c r="MMD132" s="279"/>
      <c r="MME132" s="279"/>
      <c r="MMF132" s="279"/>
      <c r="MMG132" s="279"/>
      <c r="MMH132" s="279"/>
      <c r="MMI132" s="279"/>
      <c r="MMJ132" s="279"/>
      <c r="MMK132" s="279"/>
      <c r="MML132" s="279"/>
      <c r="MMM132" s="279"/>
      <c r="MMN132" s="279"/>
      <c r="MMO132" s="279"/>
      <c r="MMP132" s="279"/>
      <c r="MMQ132" s="279"/>
      <c r="MMR132" s="279"/>
      <c r="MMS132" s="279"/>
      <c r="MMT132" s="279"/>
      <c r="MMU132" s="279"/>
      <c r="MMV132" s="279"/>
      <c r="MMW132" s="279"/>
      <c r="MMX132" s="279"/>
      <c r="MMY132" s="279"/>
      <c r="MMZ132" s="279"/>
      <c r="MNA132" s="279"/>
      <c r="MNB132" s="279"/>
      <c r="MNC132" s="279"/>
      <c r="MND132" s="279"/>
      <c r="MNE132" s="279"/>
      <c r="MNF132" s="279"/>
      <c r="MNG132" s="279"/>
      <c r="MNH132" s="279"/>
      <c r="MNI132" s="279"/>
      <c r="MNJ132" s="279"/>
      <c r="MNK132" s="279"/>
      <c r="MNL132" s="279"/>
      <c r="MNM132" s="279"/>
      <c r="MNN132" s="279"/>
      <c r="MNO132" s="279"/>
      <c r="MNP132" s="279"/>
      <c r="MNQ132" s="279"/>
      <c r="MNR132" s="279"/>
      <c r="MNS132" s="279"/>
      <c r="MNT132" s="279"/>
      <c r="MNU132" s="279"/>
      <c r="MNV132" s="279"/>
      <c r="MNW132" s="279"/>
      <c r="MNX132" s="279"/>
      <c r="MNY132" s="279"/>
      <c r="MNZ132" s="279"/>
      <c r="MOA132" s="279"/>
      <c r="MOB132" s="279"/>
      <c r="MOC132" s="279"/>
      <c r="MOD132" s="279"/>
      <c r="MOE132" s="279"/>
      <c r="MOF132" s="279"/>
      <c r="MOG132" s="279"/>
      <c r="MOH132" s="279"/>
      <c r="MOI132" s="279"/>
      <c r="MOJ132" s="279"/>
      <c r="MOK132" s="279"/>
      <c r="MOL132" s="279"/>
      <c r="MOM132" s="279"/>
      <c r="MON132" s="279"/>
      <c r="MOO132" s="279"/>
      <c r="MOP132" s="279"/>
      <c r="MOQ132" s="279"/>
      <c r="MOR132" s="279"/>
      <c r="MOS132" s="279"/>
      <c r="MOT132" s="279"/>
      <c r="MOU132" s="279"/>
      <c r="MOV132" s="279"/>
      <c r="MOW132" s="279"/>
      <c r="MOX132" s="279"/>
      <c r="MOY132" s="279"/>
      <c r="MOZ132" s="279"/>
      <c r="MPA132" s="279"/>
      <c r="MPB132" s="279"/>
      <c r="MPC132" s="279"/>
      <c r="MPD132" s="279"/>
      <c r="MPE132" s="279"/>
      <c r="MPF132" s="279"/>
      <c r="MPG132" s="279"/>
      <c r="MPH132" s="279"/>
      <c r="MPI132" s="279"/>
      <c r="MPJ132" s="279"/>
      <c r="MPK132" s="279"/>
      <c r="MPL132" s="279"/>
      <c r="MPM132" s="279"/>
      <c r="MPN132" s="279"/>
      <c r="MPO132" s="279"/>
      <c r="MPP132" s="279"/>
      <c r="MPQ132" s="279"/>
      <c r="MPR132" s="279"/>
      <c r="MPS132" s="279"/>
      <c r="MPT132" s="279"/>
      <c r="MPU132" s="279"/>
      <c r="MPV132" s="279"/>
      <c r="MPW132" s="279"/>
      <c r="MPX132" s="279"/>
      <c r="MPY132" s="279"/>
      <c r="MPZ132" s="279"/>
      <c r="MQA132" s="279"/>
      <c r="MQB132" s="279"/>
      <c r="MQC132" s="279"/>
      <c r="MQD132" s="279"/>
      <c r="MQE132" s="279"/>
      <c r="MQF132" s="279"/>
      <c r="MQG132" s="279"/>
      <c r="MQH132" s="279"/>
      <c r="MQI132" s="279"/>
      <c r="MQJ132" s="279"/>
      <c r="MQK132" s="279"/>
      <c r="MQL132" s="279"/>
      <c r="MQM132" s="279"/>
      <c r="MQN132" s="279"/>
      <c r="MQO132" s="279"/>
      <c r="MQP132" s="279"/>
      <c r="MQQ132" s="279"/>
      <c r="MQR132" s="279"/>
      <c r="MQS132" s="279"/>
      <c r="MQT132" s="279"/>
      <c r="MQU132" s="279"/>
      <c r="MQV132" s="279"/>
      <c r="MQW132" s="279"/>
      <c r="MQX132" s="279"/>
      <c r="MQY132" s="279"/>
      <c r="MQZ132" s="279"/>
      <c r="MRA132" s="279"/>
      <c r="MRB132" s="279"/>
      <c r="MRC132" s="279"/>
      <c r="MRD132" s="279"/>
      <c r="MRE132" s="279"/>
      <c r="MRF132" s="279"/>
      <c r="MRG132" s="279"/>
      <c r="MRH132" s="279"/>
      <c r="MRI132" s="279"/>
      <c r="MRJ132" s="279"/>
      <c r="MRK132" s="279"/>
      <c r="MRL132" s="279"/>
      <c r="MRM132" s="279"/>
      <c r="MRN132" s="279"/>
      <c r="MRO132" s="279"/>
      <c r="MRP132" s="279"/>
      <c r="MRQ132" s="279"/>
      <c r="MRR132" s="279"/>
      <c r="MRS132" s="279"/>
      <c r="MRT132" s="279"/>
      <c r="MRU132" s="279"/>
      <c r="MRV132" s="279"/>
      <c r="MRW132" s="279"/>
      <c r="MRX132" s="279"/>
      <c r="MRY132" s="279"/>
      <c r="MRZ132" s="279"/>
      <c r="MSA132" s="279"/>
      <c r="MSB132" s="279"/>
      <c r="MSC132" s="279"/>
      <c r="MSD132" s="279"/>
      <c r="MSE132" s="279"/>
      <c r="MSF132" s="279"/>
      <c r="MSG132" s="279"/>
      <c r="MSH132" s="279"/>
      <c r="MSI132" s="279"/>
      <c r="MSJ132" s="279"/>
      <c r="MSK132" s="279"/>
      <c r="MSL132" s="279"/>
      <c r="MSM132" s="279"/>
      <c r="MSN132" s="279"/>
      <c r="MSO132" s="279"/>
      <c r="MSP132" s="279"/>
      <c r="MSQ132" s="279"/>
      <c r="MSR132" s="279"/>
      <c r="MSS132" s="279"/>
      <c r="MST132" s="279"/>
      <c r="MSU132" s="279"/>
      <c r="MSV132" s="279"/>
      <c r="MSW132" s="279"/>
      <c r="MSX132" s="279"/>
      <c r="MSY132" s="279"/>
      <c r="MSZ132" s="279"/>
      <c r="MTA132" s="279"/>
      <c r="MTB132" s="279"/>
      <c r="MTC132" s="279"/>
      <c r="MTD132" s="279"/>
      <c r="MTE132" s="279"/>
      <c r="MTF132" s="279"/>
      <c r="MTG132" s="279"/>
      <c r="MTH132" s="279"/>
      <c r="MTI132" s="279"/>
      <c r="MTJ132" s="279"/>
      <c r="MTK132" s="279"/>
      <c r="MTL132" s="279"/>
      <c r="MTM132" s="279"/>
      <c r="MTN132" s="279"/>
      <c r="MTO132" s="279"/>
      <c r="MTP132" s="279"/>
      <c r="MTQ132" s="279"/>
      <c r="MTR132" s="279"/>
      <c r="MTS132" s="279"/>
      <c r="MTT132" s="279"/>
      <c r="MTU132" s="279"/>
      <c r="MTV132" s="279"/>
      <c r="MTW132" s="279"/>
      <c r="MTX132" s="279"/>
      <c r="MTY132" s="279"/>
      <c r="MTZ132" s="279"/>
      <c r="MUA132" s="279"/>
      <c r="MUB132" s="279"/>
      <c r="MUC132" s="279"/>
      <c r="MUD132" s="279"/>
      <c r="MUE132" s="279"/>
      <c r="MUF132" s="279"/>
      <c r="MUG132" s="279"/>
      <c r="MUH132" s="279"/>
      <c r="MUI132" s="279"/>
      <c r="MUJ132" s="279"/>
      <c r="MUK132" s="279"/>
      <c r="MUL132" s="279"/>
      <c r="MUM132" s="279"/>
      <c r="MUN132" s="279"/>
      <c r="MUO132" s="279"/>
      <c r="MUP132" s="279"/>
      <c r="MUQ132" s="279"/>
      <c r="MUR132" s="279"/>
      <c r="MUS132" s="279"/>
      <c r="MUT132" s="279"/>
      <c r="MUU132" s="279"/>
      <c r="MUV132" s="279"/>
      <c r="MUW132" s="279"/>
      <c r="MUX132" s="279"/>
      <c r="MUY132" s="279"/>
      <c r="MUZ132" s="279"/>
      <c r="MVA132" s="279"/>
      <c r="MVB132" s="279"/>
      <c r="MVC132" s="279"/>
      <c r="MVD132" s="279"/>
      <c r="MVE132" s="279"/>
      <c r="MVF132" s="279"/>
      <c r="MVG132" s="279"/>
      <c r="MVH132" s="279"/>
      <c r="MVI132" s="279"/>
      <c r="MVJ132" s="279"/>
      <c r="MVK132" s="279"/>
      <c r="MVL132" s="279"/>
      <c r="MVM132" s="279"/>
      <c r="MVN132" s="279"/>
      <c r="MVO132" s="279"/>
      <c r="MVP132" s="279"/>
      <c r="MVQ132" s="279"/>
      <c r="MVR132" s="279"/>
      <c r="MVS132" s="279"/>
      <c r="MVT132" s="279"/>
      <c r="MVU132" s="279"/>
      <c r="MVV132" s="279"/>
      <c r="MVW132" s="279"/>
      <c r="MVX132" s="279"/>
      <c r="MVY132" s="279"/>
      <c r="MVZ132" s="279"/>
      <c r="MWA132" s="279"/>
      <c r="MWB132" s="279"/>
      <c r="MWC132" s="279"/>
      <c r="MWD132" s="279"/>
      <c r="MWE132" s="279"/>
      <c r="MWF132" s="279"/>
      <c r="MWG132" s="279"/>
      <c r="MWH132" s="279"/>
      <c r="MWI132" s="279"/>
      <c r="MWJ132" s="279"/>
      <c r="MWK132" s="279"/>
      <c r="MWL132" s="279"/>
      <c r="MWM132" s="279"/>
      <c r="MWN132" s="279"/>
      <c r="MWO132" s="279"/>
      <c r="MWP132" s="279"/>
      <c r="MWQ132" s="279"/>
      <c r="MWR132" s="279"/>
      <c r="MWS132" s="279"/>
      <c r="MWT132" s="279"/>
      <c r="MWU132" s="279"/>
      <c r="MWV132" s="279"/>
      <c r="MWW132" s="279"/>
      <c r="MWX132" s="279"/>
      <c r="MWY132" s="279"/>
      <c r="MWZ132" s="279"/>
      <c r="MXA132" s="279"/>
      <c r="MXB132" s="279"/>
      <c r="MXC132" s="279"/>
      <c r="MXD132" s="279"/>
      <c r="MXE132" s="279"/>
      <c r="MXF132" s="279"/>
      <c r="MXG132" s="279"/>
      <c r="MXH132" s="279"/>
      <c r="MXI132" s="279"/>
      <c r="MXJ132" s="279"/>
      <c r="MXK132" s="279"/>
      <c r="MXL132" s="279"/>
      <c r="MXM132" s="279"/>
      <c r="MXN132" s="279"/>
      <c r="MXO132" s="279"/>
      <c r="MXP132" s="279"/>
      <c r="MXQ132" s="279"/>
      <c r="MXR132" s="279"/>
      <c r="MXS132" s="279"/>
      <c r="MXT132" s="279"/>
      <c r="MXU132" s="279"/>
      <c r="MXV132" s="279"/>
      <c r="MXW132" s="279"/>
      <c r="MXX132" s="279"/>
      <c r="MXY132" s="279"/>
      <c r="MXZ132" s="279"/>
      <c r="MYA132" s="279"/>
      <c r="MYB132" s="279"/>
      <c r="MYC132" s="279"/>
      <c r="MYD132" s="279"/>
      <c r="MYE132" s="279"/>
      <c r="MYF132" s="279"/>
      <c r="MYG132" s="279"/>
      <c r="MYH132" s="279"/>
      <c r="MYI132" s="279"/>
      <c r="MYJ132" s="279"/>
      <c r="MYK132" s="279"/>
      <c r="MYL132" s="279"/>
      <c r="MYM132" s="279"/>
      <c r="MYN132" s="279"/>
      <c r="MYO132" s="279"/>
      <c r="MYP132" s="279"/>
      <c r="MYQ132" s="279"/>
      <c r="MYR132" s="279"/>
      <c r="MYS132" s="279"/>
      <c r="MYT132" s="279"/>
      <c r="MYU132" s="279"/>
      <c r="MYV132" s="279"/>
      <c r="MYW132" s="279"/>
      <c r="MYX132" s="279"/>
      <c r="MYY132" s="279"/>
      <c r="MYZ132" s="279"/>
      <c r="MZA132" s="279"/>
      <c r="MZB132" s="279"/>
      <c r="MZC132" s="279"/>
      <c r="MZD132" s="279"/>
      <c r="MZE132" s="279"/>
      <c r="MZF132" s="279"/>
      <c r="MZG132" s="279"/>
      <c r="MZH132" s="279"/>
      <c r="MZI132" s="279"/>
      <c r="MZJ132" s="279"/>
      <c r="MZK132" s="279"/>
      <c r="MZL132" s="279"/>
      <c r="MZM132" s="279"/>
      <c r="MZN132" s="279"/>
      <c r="MZO132" s="279"/>
      <c r="MZP132" s="279"/>
      <c r="MZQ132" s="279"/>
      <c r="MZR132" s="279"/>
      <c r="MZS132" s="279"/>
      <c r="MZT132" s="279"/>
      <c r="MZU132" s="279"/>
      <c r="MZV132" s="279"/>
      <c r="MZW132" s="279"/>
      <c r="MZX132" s="279"/>
      <c r="MZY132" s="279"/>
      <c r="MZZ132" s="279"/>
      <c r="NAA132" s="279"/>
      <c r="NAB132" s="279"/>
      <c r="NAC132" s="279"/>
      <c r="NAD132" s="279"/>
      <c r="NAE132" s="279"/>
      <c r="NAF132" s="279"/>
      <c r="NAG132" s="279"/>
      <c r="NAH132" s="279"/>
      <c r="NAI132" s="279"/>
      <c r="NAJ132" s="279"/>
      <c r="NAK132" s="279"/>
      <c r="NAL132" s="279"/>
      <c r="NAM132" s="279"/>
      <c r="NAN132" s="279"/>
      <c r="NAO132" s="279"/>
      <c r="NAP132" s="279"/>
      <c r="NAQ132" s="279"/>
      <c r="NAR132" s="279"/>
      <c r="NAS132" s="279"/>
      <c r="NAT132" s="279"/>
      <c r="NAU132" s="279"/>
      <c r="NAV132" s="279"/>
      <c r="NAW132" s="279"/>
      <c r="NAX132" s="279"/>
      <c r="NAY132" s="279"/>
      <c r="NAZ132" s="279"/>
      <c r="NBA132" s="279"/>
      <c r="NBB132" s="279"/>
      <c r="NBC132" s="279"/>
      <c r="NBD132" s="279"/>
      <c r="NBE132" s="279"/>
      <c r="NBF132" s="279"/>
      <c r="NBG132" s="279"/>
      <c r="NBH132" s="279"/>
      <c r="NBI132" s="279"/>
      <c r="NBJ132" s="279"/>
      <c r="NBK132" s="279"/>
      <c r="NBL132" s="279"/>
      <c r="NBM132" s="279"/>
      <c r="NBN132" s="279"/>
      <c r="NBO132" s="279"/>
      <c r="NBP132" s="279"/>
      <c r="NBQ132" s="279"/>
      <c r="NBR132" s="279"/>
      <c r="NBS132" s="279"/>
      <c r="NBT132" s="279"/>
      <c r="NBU132" s="279"/>
      <c r="NBV132" s="279"/>
      <c r="NBW132" s="279"/>
      <c r="NBX132" s="279"/>
      <c r="NBY132" s="279"/>
      <c r="NBZ132" s="279"/>
      <c r="NCA132" s="279"/>
      <c r="NCB132" s="279"/>
      <c r="NCC132" s="279"/>
      <c r="NCD132" s="279"/>
      <c r="NCE132" s="279"/>
      <c r="NCF132" s="279"/>
      <c r="NCG132" s="279"/>
      <c r="NCH132" s="279"/>
      <c r="NCI132" s="279"/>
      <c r="NCJ132" s="279"/>
      <c r="NCK132" s="279"/>
      <c r="NCL132" s="279"/>
      <c r="NCM132" s="279"/>
      <c r="NCN132" s="279"/>
      <c r="NCO132" s="279"/>
      <c r="NCP132" s="279"/>
      <c r="NCQ132" s="279"/>
      <c r="NCR132" s="279"/>
      <c r="NCS132" s="279"/>
      <c r="NCT132" s="279"/>
      <c r="NCU132" s="279"/>
      <c r="NCV132" s="279"/>
      <c r="NCW132" s="279"/>
      <c r="NCX132" s="279"/>
      <c r="NCY132" s="279"/>
      <c r="NCZ132" s="279"/>
      <c r="NDA132" s="279"/>
      <c r="NDB132" s="279"/>
      <c r="NDC132" s="279"/>
      <c r="NDD132" s="279"/>
      <c r="NDE132" s="279"/>
      <c r="NDF132" s="279"/>
      <c r="NDG132" s="279"/>
      <c r="NDH132" s="279"/>
      <c r="NDI132" s="279"/>
      <c r="NDJ132" s="279"/>
      <c r="NDK132" s="279"/>
      <c r="NDL132" s="279"/>
      <c r="NDM132" s="279"/>
      <c r="NDN132" s="279"/>
      <c r="NDO132" s="279"/>
      <c r="NDP132" s="279"/>
      <c r="NDQ132" s="279"/>
      <c r="NDR132" s="279"/>
      <c r="NDS132" s="279"/>
      <c r="NDT132" s="279"/>
      <c r="NDU132" s="279"/>
      <c r="NDV132" s="279"/>
      <c r="NDW132" s="279"/>
      <c r="NDX132" s="279"/>
      <c r="NDY132" s="279"/>
      <c r="NDZ132" s="279"/>
      <c r="NEA132" s="279"/>
      <c r="NEB132" s="279"/>
      <c r="NEC132" s="279"/>
      <c r="NED132" s="279"/>
      <c r="NEE132" s="279"/>
      <c r="NEF132" s="279"/>
      <c r="NEG132" s="279"/>
      <c r="NEH132" s="279"/>
      <c r="NEI132" s="279"/>
      <c r="NEJ132" s="279"/>
      <c r="NEK132" s="279"/>
      <c r="NEL132" s="279"/>
      <c r="NEM132" s="279"/>
      <c r="NEN132" s="279"/>
      <c r="NEO132" s="279"/>
      <c r="NEP132" s="279"/>
      <c r="NEQ132" s="279"/>
      <c r="NER132" s="279"/>
      <c r="NES132" s="279"/>
      <c r="NET132" s="279"/>
      <c r="NEU132" s="279"/>
      <c r="NEV132" s="279"/>
      <c r="NEW132" s="279"/>
      <c r="NEX132" s="279"/>
      <c r="NEY132" s="279"/>
      <c r="NEZ132" s="279"/>
      <c r="NFA132" s="279"/>
      <c r="NFB132" s="279"/>
      <c r="NFC132" s="279"/>
      <c r="NFD132" s="279"/>
      <c r="NFE132" s="279"/>
      <c r="NFF132" s="279"/>
      <c r="NFG132" s="279"/>
      <c r="NFH132" s="279"/>
      <c r="NFI132" s="279"/>
      <c r="NFJ132" s="279"/>
      <c r="NFK132" s="279"/>
      <c r="NFL132" s="279"/>
      <c r="NFM132" s="279"/>
      <c r="NFN132" s="279"/>
      <c r="NFO132" s="279"/>
      <c r="NFP132" s="279"/>
      <c r="NFQ132" s="279"/>
      <c r="NFR132" s="279"/>
      <c r="NFS132" s="279"/>
      <c r="NFT132" s="279"/>
      <c r="NFU132" s="279"/>
      <c r="NFV132" s="279"/>
      <c r="NFW132" s="279"/>
      <c r="NFX132" s="279"/>
      <c r="NFY132" s="279"/>
      <c r="NFZ132" s="279"/>
      <c r="NGA132" s="279"/>
      <c r="NGB132" s="279"/>
      <c r="NGC132" s="279"/>
      <c r="NGD132" s="279"/>
      <c r="NGE132" s="279"/>
      <c r="NGF132" s="279"/>
      <c r="NGG132" s="279"/>
      <c r="NGH132" s="279"/>
      <c r="NGI132" s="279"/>
      <c r="NGJ132" s="279"/>
      <c r="NGK132" s="279"/>
      <c r="NGL132" s="279"/>
      <c r="NGM132" s="279"/>
      <c r="NGN132" s="279"/>
      <c r="NGO132" s="279"/>
      <c r="NGP132" s="279"/>
      <c r="NGQ132" s="279"/>
      <c r="NGR132" s="279"/>
      <c r="NGS132" s="279"/>
      <c r="NGT132" s="279"/>
      <c r="NGU132" s="279"/>
      <c r="NGV132" s="279"/>
      <c r="NGW132" s="279"/>
      <c r="NGX132" s="279"/>
      <c r="NGY132" s="279"/>
      <c r="NGZ132" s="279"/>
      <c r="NHA132" s="279"/>
      <c r="NHB132" s="279"/>
      <c r="NHC132" s="279"/>
      <c r="NHD132" s="279"/>
      <c r="NHE132" s="279"/>
      <c r="NHF132" s="279"/>
      <c r="NHG132" s="279"/>
      <c r="NHH132" s="279"/>
      <c r="NHI132" s="279"/>
      <c r="NHJ132" s="279"/>
      <c r="NHK132" s="279"/>
      <c r="NHL132" s="279"/>
      <c r="NHM132" s="279"/>
      <c r="NHN132" s="279"/>
      <c r="NHO132" s="279"/>
      <c r="NHP132" s="279"/>
      <c r="NHQ132" s="279"/>
      <c r="NHR132" s="279"/>
      <c r="NHS132" s="279"/>
      <c r="NHT132" s="279"/>
      <c r="NHU132" s="279"/>
      <c r="NHV132" s="279"/>
      <c r="NHW132" s="279"/>
      <c r="NHX132" s="279"/>
      <c r="NHY132" s="279"/>
      <c r="NHZ132" s="279"/>
      <c r="NIA132" s="279"/>
      <c r="NIB132" s="279"/>
      <c r="NIC132" s="279"/>
      <c r="NID132" s="279"/>
      <c r="NIE132" s="279"/>
      <c r="NIF132" s="279"/>
      <c r="NIG132" s="279"/>
      <c r="NIH132" s="279"/>
      <c r="NII132" s="279"/>
      <c r="NIJ132" s="279"/>
      <c r="NIK132" s="279"/>
      <c r="NIL132" s="279"/>
      <c r="NIM132" s="279"/>
      <c r="NIN132" s="279"/>
      <c r="NIO132" s="279"/>
      <c r="NIP132" s="279"/>
      <c r="NIQ132" s="279"/>
      <c r="NIR132" s="279"/>
      <c r="NIS132" s="279"/>
      <c r="NIT132" s="279"/>
      <c r="NIU132" s="279"/>
      <c r="NIV132" s="279"/>
      <c r="NIW132" s="279"/>
      <c r="NIX132" s="279"/>
      <c r="NIY132" s="279"/>
      <c r="NIZ132" s="279"/>
      <c r="NJA132" s="279"/>
      <c r="NJB132" s="279"/>
      <c r="NJC132" s="279"/>
      <c r="NJD132" s="279"/>
      <c r="NJE132" s="279"/>
      <c r="NJF132" s="279"/>
      <c r="NJG132" s="279"/>
      <c r="NJH132" s="279"/>
      <c r="NJI132" s="279"/>
      <c r="NJJ132" s="279"/>
      <c r="NJK132" s="279"/>
      <c r="NJL132" s="279"/>
      <c r="NJM132" s="279"/>
      <c r="NJN132" s="279"/>
      <c r="NJO132" s="279"/>
      <c r="NJP132" s="279"/>
      <c r="NJQ132" s="279"/>
      <c r="NJR132" s="279"/>
      <c r="NJS132" s="279"/>
      <c r="NJT132" s="279"/>
      <c r="NJU132" s="279"/>
      <c r="NJV132" s="279"/>
      <c r="NJW132" s="279"/>
      <c r="NJX132" s="279"/>
      <c r="NJY132" s="279"/>
      <c r="NJZ132" s="279"/>
      <c r="NKA132" s="279"/>
      <c r="NKB132" s="279"/>
      <c r="NKC132" s="279"/>
      <c r="NKD132" s="279"/>
      <c r="NKE132" s="279"/>
      <c r="NKF132" s="279"/>
      <c r="NKG132" s="279"/>
      <c r="NKH132" s="279"/>
      <c r="NKI132" s="279"/>
      <c r="NKJ132" s="279"/>
      <c r="NKK132" s="279"/>
      <c r="NKL132" s="279"/>
      <c r="NKM132" s="279"/>
      <c r="NKN132" s="279"/>
      <c r="NKO132" s="279"/>
      <c r="NKP132" s="279"/>
      <c r="NKQ132" s="279"/>
      <c r="NKR132" s="279"/>
      <c r="NKS132" s="279"/>
      <c r="NKT132" s="279"/>
      <c r="NKU132" s="279"/>
      <c r="NKV132" s="279"/>
      <c r="NKW132" s="279"/>
      <c r="NKX132" s="279"/>
      <c r="NKY132" s="279"/>
      <c r="NKZ132" s="279"/>
      <c r="NLA132" s="279"/>
      <c r="NLB132" s="279"/>
      <c r="NLC132" s="279"/>
      <c r="NLD132" s="279"/>
      <c r="NLE132" s="279"/>
      <c r="NLF132" s="279"/>
      <c r="NLG132" s="279"/>
      <c r="NLH132" s="279"/>
      <c r="NLI132" s="279"/>
      <c r="NLJ132" s="279"/>
      <c r="NLK132" s="279"/>
      <c r="NLL132" s="279"/>
      <c r="NLM132" s="279"/>
      <c r="NLN132" s="279"/>
      <c r="NLO132" s="279"/>
      <c r="NLP132" s="279"/>
      <c r="NLQ132" s="279"/>
      <c r="NLR132" s="279"/>
      <c r="NLS132" s="279"/>
      <c r="NLT132" s="279"/>
      <c r="NLU132" s="279"/>
      <c r="NLV132" s="279"/>
      <c r="NLW132" s="279"/>
      <c r="NLX132" s="279"/>
      <c r="NLY132" s="279"/>
      <c r="NLZ132" s="279"/>
      <c r="NMA132" s="279"/>
      <c r="NMB132" s="279"/>
      <c r="NMC132" s="279"/>
      <c r="NMD132" s="279"/>
      <c r="NME132" s="279"/>
      <c r="NMF132" s="279"/>
      <c r="NMG132" s="279"/>
      <c r="NMH132" s="279"/>
      <c r="NMI132" s="279"/>
      <c r="NMJ132" s="279"/>
      <c r="NMK132" s="279"/>
      <c r="NML132" s="279"/>
      <c r="NMM132" s="279"/>
      <c r="NMN132" s="279"/>
      <c r="NMO132" s="279"/>
      <c r="NMP132" s="279"/>
      <c r="NMQ132" s="279"/>
      <c r="NMR132" s="279"/>
      <c r="NMS132" s="279"/>
      <c r="NMT132" s="279"/>
      <c r="NMU132" s="279"/>
      <c r="NMV132" s="279"/>
      <c r="NMW132" s="279"/>
      <c r="NMX132" s="279"/>
      <c r="NMY132" s="279"/>
      <c r="NMZ132" s="279"/>
      <c r="NNA132" s="279"/>
      <c r="NNB132" s="279"/>
      <c r="NNC132" s="279"/>
      <c r="NND132" s="279"/>
      <c r="NNE132" s="279"/>
      <c r="NNF132" s="279"/>
      <c r="NNG132" s="279"/>
      <c r="NNH132" s="279"/>
      <c r="NNI132" s="279"/>
      <c r="NNJ132" s="279"/>
      <c r="NNK132" s="279"/>
      <c r="NNL132" s="279"/>
      <c r="NNM132" s="279"/>
      <c r="NNN132" s="279"/>
      <c r="NNO132" s="279"/>
      <c r="NNP132" s="279"/>
      <c r="NNQ132" s="279"/>
      <c r="NNR132" s="279"/>
      <c r="NNS132" s="279"/>
      <c r="NNT132" s="279"/>
      <c r="NNU132" s="279"/>
      <c r="NNV132" s="279"/>
      <c r="NNW132" s="279"/>
      <c r="NNX132" s="279"/>
      <c r="NNY132" s="279"/>
      <c r="NNZ132" s="279"/>
      <c r="NOA132" s="279"/>
      <c r="NOB132" s="279"/>
      <c r="NOC132" s="279"/>
      <c r="NOD132" s="279"/>
      <c r="NOE132" s="279"/>
      <c r="NOF132" s="279"/>
      <c r="NOG132" s="279"/>
      <c r="NOH132" s="279"/>
      <c r="NOI132" s="279"/>
      <c r="NOJ132" s="279"/>
      <c r="NOK132" s="279"/>
      <c r="NOL132" s="279"/>
      <c r="NOM132" s="279"/>
      <c r="NON132" s="279"/>
      <c r="NOO132" s="279"/>
      <c r="NOP132" s="279"/>
      <c r="NOQ132" s="279"/>
      <c r="NOR132" s="279"/>
      <c r="NOS132" s="279"/>
      <c r="NOT132" s="279"/>
      <c r="NOU132" s="279"/>
      <c r="NOV132" s="279"/>
      <c r="NOW132" s="279"/>
      <c r="NOX132" s="279"/>
      <c r="NOY132" s="279"/>
      <c r="NOZ132" s="279"/>
      <c r="NPA132" s="279"/>
      <c r="NPB132" s="279"/>
      <c r="NPC132" s="279"/>
      <c r="NPD132" s="279"/>
      <c r="NPE132" s="279"/>
      <c r="NPF132" s="279"/>
      <c r="NPG132" s="279"/>
      <c r="NPH132" s="279"/>
      <c r="NPI132" s="279"/>
      <c r="NPJ132" s="279"/>
      <c r="NPK132" s="279"/>
      <c r="NPL132" s="279"/>
      <c r="NPM132" s="279"/>
      <c r="NPN132" s="279"/>
      <c r="NPO132" s="279"/>
      <c r="NPP132" s="279"/>
      <c r="NPQ132" s="279"/>
      <c r="NPR132" s="279"/>
      <c r="NPS132" s="279"/>
      <c r="NPT132" s="279"/>
      <c r="NPU132" s="279"/>
      <c r="NPV132" s="279"/>
      <c r="NPW132" s="279"/>
      <c r="NPX132" s="279"/>
      <c r="NPY132" s="279"/>
      <c r="NPZ132" s="279"/>
      <c r="NQA132" s="279"/>
      <c r="NQB132" s="279"/>
      <c r="NQC132" s="279"/>
      <c r="NQD132" s="279"/>
      <c r="NQE132" s="279"/>
      <c r="NQF132" s="279"/>
      <c r="NQG132" s="279"/>
      <c r="NQH132" s="279"/>
      <c r="NQI132" s="279"/>
      <c r="NQJ132" s="279"/>
      <c r="NQK132" s="279"/>
      <c r="NQL132" s="279"/>
      <c r="NQM132" s="279"/>
      <c r="NQN132" s="279"/>
      <c r="NQO132" s="279"/>
      <c r="NQP132" s="279"/>
      <c r="NQQ132" s="279"/>
      <c r="NQR132" s="279"/>
      <c r="NQS132" s="279"/>
      <c r="NQT132" s="279"/>
      <c r="NQU132" s="279"/>
      <c r="NQV132" s="279"/>
      <c r="NQW132" s="279"/>
      <c r="NQX132" s="279"/>
      <c r="NQY132" s="279"/>
      <c r="NQZ132" s="279"/>
      <c r="NRA132" s="279"/>
      <c r="NRB132" s="279"/>
      <c r="NRC132" s="279"/>
      <c r="NRD132" s="279"/>
      <c r="NRE132" s="279"/>
      <c r="NRF132" s="279"/>
      <c r="NRG132" s="279"/>
      <c r="NRH132" s="279"/>
      <c r="NRI132" s="279"/>
      <c r="NRJ132" s="279"/>
      <c r="NRK132" s="279"/>
      <c r="NRL132" s="279"/>
      <c r="NRM132" s="279"/>
      <c r="NRN132" s="279"/>
      <c r="NRO132" s="279"/>
      <c r="NRP132" s="279"/>
      <c r="NRQ132" s="279"/>
      <c r="NRR132" s="279"/>
      <c r="NRS132" s="279"/>
      <c r="NRT132" s="279"/>
      <c r="NRU132" s="279"/>
      <c r="NRV132" s="279"/>
      <c r="NRW132" s="279"/>
      <c r="NRX132" s="279"/>
      <c r="NRY132" s="279"/>
      <c r="NRZ132" s="279"/>
      <c r="NSA132" s="279"/>
      <c r="NSB132" s="279"/>
      <c r="NSC132" s="279"/>
      <c r="NSD132" s="279"/>
      <c r="NSE132" s="279"/>
      <c r="NSF132" s="279"/>
      <c r="NSG132" s="279"/>
      <c r="NSH132" s="279"/>
      <c r="NSI132" s="279"/>
      <c r="NSJ132" s="279"/>
      <c r="NSK132" s="279"/>
      <c r="NSL132" s="279"/>
      <c r="NSM132" s="279"/>
      <c r="NSN132" s="279"/>
      <c r="NSO132" s="279"/>
      <c r="NSP132" s="279"/>
      <c r="NSQ132" s="279"/>
      <c r="NSR132" s="279"/>
      <c r="NSS132" s="279"/>
      <c r="NST132" s="279"/>
      <c r="NSU132" s="279"/>
      <c r="NSV132" s="279"/>
      <c r="NSW132" s="279"/>
      <c r="NSX132" s="279"/>
      <c r="NSY132" s="279"/>
      <c r="NSZ132" s="279"/>
      <c r="NTA132" s="279"/>
      <c r="NTB132" s="279"/>
      <c r="NTC132" s="279"/>
      <c r="NTD132" s="279"/>
      <c r="NTE132" s="279"/>
      <c r="NTF132" s="279"/>
      <c r="NTG132" s="279"/>
      <c r="NTH132" s="279"/>
      <c r="NTI132" s="279"/>
      <c r="NTJ132" s="279"/>
      <c r="NTK132" s="279"/>
      <c r="NTL132" s="279"/>
      <c r="NTM132" s="279"/>
      <c r="NTN132" s="279"/>
      <c r="NTO132" s="279"/>
      <c r="NTP132" s="279"/>
      <c r="NTQ132" s="279"/>
      <c r="NTR132" s="279"/>
      <c r="NTS132" s="279"/>
      <c r="NTT132" s="279"/>
      <c r="NTU132" s="279"/>
      <c r="NTV132" s="279"/>
      <c r="NTW132" s="279"/>
      <c r="NTX132" s="279"/>
      <c r="NTY132" s="279"/>
      <c r="NTZ132" s="279"/>
      <c r="NUA132" s="279"/>
      <c r="NUB132" s="279"/>
      <c r="NUC132" s="279"/>
      <c r="NUD132" s="279"/>
      <c r="NUE132" s="279"/>
      <c r="NUF132" s="279"/>
      <c r="NUG132" s="279"/>
      <c r="NUH132" s="279"/>
      <c r="NUI132" s="279"/>
      <c r="NUJ132" s="279"/>
      <c r="NUK132" s="279"/>
      <c r="NUL132" s="279"/>
      <c r="NUM132" s="279"/>
      <c r="NUN132" s="279"/>
      <c r="NUO132" s="279"/>
      <c r="NUP132" s="279"/>
      <c r="NUQ132" s="279"/>
      <c r="NUR132" s="279"/>
      <c r="NUS132" s="279"/>
      <c r="NUT132" s="279"/>
      <c r="NUU132" s="279"/>
      <c r="NUV132" s="279"/>
      <c r="NUW132" s="279"/>
      <c r="NUX132" s="279"/>
      <c r="NUY132" s="279"/>
      <c r="NUZ132" s="279"/>
      <c r="NVA132" s="279"/>
      <c r="NVB132" s="279"/>
      <c r="NVC132" s="279"/>
      <c r="NVD132" s="279"/>
      <c r="NVE132" s="279"/>
      <c r="NVF132" s="279"/>
      <c r="NVG132" s="279"/>
      <c r="NVH132" s="279"/>
      <c r="NVI132" s="279"/>
      <c r="NVJ132" s="279"/>
      <c r="NVK132" s="279"/>
      <c r="NVL132" s="279"/>
      <c r="NVM132" s="279"/>
      <c r="NVN132" s="279"/>
      <c r="NVO132" s="279"/>
      <c r="NVP132" s="279"/>
      <c r="NVQ132" s="279"/>
      <c r="NVR132" s="279"/>
      <c r="NVS132" s="279"/>
      <c r="NVT132" s="279"/>
      <c r="NVU132" s="279"/>
      <c r="NVV132" s="279"/>
      <c r="NVW132" s="279"/>
      <c r="NVX132" s="279"/>
      <c r="NVY132" s="279"/>
      <c r="NVZ132" s="279"/>
      <c r="NWA132" s="279"/>
      <c r="NWB132" s="279"/>
      <c r="NWC132" s="279"/>
      <c r="NWD132" s="279"/>
      <c r="NWE132" s="279"/>
      <c r="NWF132" s="279"/>
      <c r="NWG132" s="279"/>
      <c r="NWH132" s="279"/>
      <c r="NWI132" s="279"/>
      <c r="NWJ132" s="279"/>
      <c r="NWK132" s="279"/>
      <c r="NWL132" s="279"/>
      <c r="NWM132" s="279"/>
      <c r="NWN132" s="279"/>
      <c r="NWO132" s="279"/>
      <c r="NWP132" s="279"/>
      <c r="NWQ132" s="279"/>
      <c r="NWR132" s="279"/>
      <c r="NWS132" s="279"/>
      <c r="NWT132" s="279"/>
      <c r="NWU132" s="279"/>
      <c r="NWV132" s="279"/>
      <c r="NWW132" s="279"/>
      <c r="NWX132" s="279"/>
      <c r="NWY132" s="279"/>
      <c r="NWZ132" s="279"/>
      <c r="NXA132" s="279"/>
      <c r="NXB132" s="279"/>
      <c r="NXC132" s="279"/>
      <c r="NXD132" s="279"/>
      <c r="NXE132" s="279"/>
      <c r="NXF132" s="279"/>
      <c r="NXG132" s="279"/>
      <c r="NXH132" s="279"/>
      <c r="NXI132" s="279"/>
      <c r="NXJ132" s="279"/>
      <c r="NXK132" s="279"/>
      <c r="NXL132" s="279"/>
      <c r="NXM132" s="279"/>
      <c r="NXN132" s="279"/>
      <c r="NXO132" s="279"/>
      <c r="NXP132" s="279"/>
      <c r="NXQ132" s="279"/>
      <c r="NXR132" s="279"/>
      <c r="NXS132" s="279"/>
      <c r="NXT132" s="279"/>
      <c r="NXU132" s="279"/>
      <c r="NXV132" s="279"/>
      <c r="NXW132" s="279"/>
      <c r="NXX132" s="279"/>
      <c r="NXY132" s="279"/>
      <c r="NXZ132" s="279"/>
      <c r="NYA132" s="279"/>
      <c r="NYB132" s="279"/>
      <c r="NYC132" s="279"/>
      <c r="NYD132" s="279"/>
      <c r="NYE132" s="279"/>
      <c r="NYF132" s="279"/>
      <c r="NYG132" s="279"/>
      <c r="NYH132" s="279"/>
      <c r="NYI132" s="279"/>
      <c r="NYJ132" s="279"/>
      <c r="NYK132" s="279"/>
      <c r="NYL132" s="279"/>
      <c r="NYM132" s="279"/>
      <c r="NYN132" s="279"/>
      <c r="NYO132" s="279"/>
      <c r="NYP132" s="279"/>
      <c r="NYQ132" s="279"/>
      <c r="NYR132" s="279"/>
      <c r="NYS132" s="279"/>
      <c r="NYT132" s="279"/>
      <c r="NYU132" s="279"/>
      <c r="NYV132" s="279"/>
      <c r="NYW132" s="279"/>
      <c r="NYX132" s="279"/>
      <c r="NYY132" s="279"/>
      <c r="NYZ132" s="279"/>
      <c r="NZA132" s="279"/>
      <c r="NZB132" s="279"/>
      <c r="NZC132" s="279"/>
      <c r="NZD132" s="279"/>
      <c r="NZE132" s="279"/>
      <c r="NZF132" s="279"/>
      <c r="NZG132" s="279"/>
      <c r="NZH132" s="279"/>
      <c r="NZI132" s="279"/>
      <c r="NZJ132" s="279"/>
      <c r="NZK132" s="279"/>
      <c r="NZL132" s="279"/>
      <c r="NZM132" s="279"/>
      <c r="NZN132" s="279"/>
      <c r="NZO132" s="279"/>
      <c r="NZP132" s="279"/>
      <c r="NZQ132" s="279"/>
      <c r="NZR132" s="279"/>
      <c r="NZS132" s="279"/>
      <c r="NZT132" s="279"/>
      <c r="NZU132" s="279"/>
      <c r="NZV132" s="279"/>
      <c r="NZW132" s="279"/>
      <c r="NZX132" s="279"/>
      <c r="NZY132" s="279"/>
      <c r="NZZ132" s="279"/>
      <c r="OAA132" s="279"/>
      <c r="OAB132" s="279"/>
      <c r="OAC132" s="279"/>
      <c r="OAD132" s="279"/>
      <c r="OAE132" s="279"/>
      <c r="OAF132" s="279"/>
      <c r="OAG132" s="279"/>
      <c r="OAH132" s="279"/>
      <c r="OAI132" s="279"/>
      <c r="OAJ132" s="279"/>
      <c r="OAK132" s="279"/>
      <c r="OAL132" s="279"/>
      <c r="OAM132" s="279"/>
      <c r="OAN132" s="279"/>
      <c r="OAO132" s="279"/>
      <c r="OAP132" s="279"/>
      <c r="OAQ132" s="279"/>
      <c r="OAR132" s="279"/>
      <c r="OAS132" s="279"/>
      <c r="OAT132" s="279"/>
      <c r="OAU132" s="279"/>
      <c r="OAV132" s="279"/>
      <c r="OAW132" s="279"/>
      <c r="OAX132" s="279"/>
      <c r="OAY132" s="279"/>
      <c r="OAZ132" s="279"/>
      <c r="OBA132" s="279"/>
      <c r="OBB132" s="279"/>
      <c r="OBC132" s="279"/>
      <c r="OBD132" s="279"/>
      <c r="OBE132" s="279"/>
      <c r="OBF132" s="279"/>
      <c r="OBG132" s="279"/>
      <c r="OBH132" s="279"/>
      <c r="OBI132" s="279"/>
      <c r="OBJ132" s="279"/>
      <c r="OBK132" s="279"/>
      <c r="OBL132" s="279"/>
      <c r="OBM132" s="279"/>
      <c r="OBN132" s="279"/>
      <c r="OBO132" s="279"/>
      <c r="OBP132" s="279"/>
      <c r="OBQ132" s="279"/>
      <c r="OBR132" s="279"/>
      <c r="OBS132" s="279"/>
      <c r="OBT132" s="279"/>
      <c r="OBU132" s="279"/>
      <c r="OBV132" s="279"/>
      <c r="OBW132" s="279"/>
      <c r="OBX132" s="279"/>
      <c r="OBY132" s="279"/>
      <c r="OBZ132" s="279"/>
      <c r="OCA132" s="279"/>
      <c r="OCB132" s="279"/>
      <c r="OCC132" s="279"/>
      <c r="OCD132" s="279"/>
      <c r="OCE132" s="279"/>
      <c r="OCF132" s="279"/>
      <c r="OCG132" s="279"/>
      <c r="OCH132" s="279"/>
      <c r="OCI132" s="279"/>
      <c r="OCJ132" s="279"/>
      <c r="OCK132" s="279"/>
      <c r="OCL132" s="279"/>
      <c r="OCM132" s="279"/>
      <c r="OCN132" s="279"/>
      <c r="OCO132" s="279"/>
      <c r="OCP132" s="279"/>
      <c r="OCQ132" s="279"/>
      <c r="OCR132" s="279"/>
      <c r="OCS132" s="279"/>
      <c r="OCT132" s="279"/>
      <c r="OCU132" s="279"/>
      <c r="OCV132" s="279"/>
      <c r="OCW132" s="279"/>
      <c r="OCX132" s="279"/>
      <c r="OCY132" s="279"/>
      <c r="OCZ132" s="279"/>
      <c r="ODA132" s="279"/>
      <c r="ODB132" s="279"/>
      <c r="ODC132" s="279"/>
      <c r="ODD132" s="279"/>
      <c r="ODE132" s="279"/>
      <c r="ODF132" s="279"/>
      <c r="ODG132" s="279"/>
      <c r="ODH132" s="279"/>
      <c r="ODI132" s="279"/>
      <c r="ODJ132" s="279"/>
      <c r="ODK132" s="279"/>
      <c r="ODL132" s="279"/>
      <c r="ODM132" s="279"/>
      <c r="ODN132" s="279"/>
      <c r="ODO132" s="279"/>
      <c r="ODP132" s="279"/>
      <c r="ODQ132" s="279"/>
      <c r="ODR132" s="279"/>
      <c r="ODS132" s="279"/>
      <c r="ODT132" s="279"/>
      <c r="ODU132" s="279"/>
      <c r="ODV132" s="279"/>
      <c r="ODW132" s="279"/>
      <c r="ODX132" s="279"/>
      <c r="ODY132" s="279"/>
      <c r="ODZ132" s="279"/>
      <c r="OEA132" s="279"/>
      <c r="OEB132" s="279"/>
      <c r="OEC132" s="279"/>
      <c r="OED132" s="279"/>
      <c r="OEE132" s="279"/>
      <c r="OEF132" s="279"/>
      <c r="OEG132" s="279"/>
      <c r="OEH132" s="279"/>
      <c r="OEI132" s="279"/>
      <c r="OEJ132" s="279"/>
      <c r="OEK132" s="279"/>
      <c r="OEL132" s="279"/>
      <c r="OEM132" s="279"/>
      <c r="OEN132" s="279"/>
      <c r="OEO132" s="279"/>
      <c r="OEP132" s="279"/>
      <c r="OEQ132" s="279"/>
      <c r="OER132" s="279"/>
      <c r="OES132" s="279"/>
      <c r="OET132" s="279"/>
      <c r="OEU132" s="279"/>
      <c r="OEV132" s="279"/>
      <c r="OEW132" s="279"/>
      <c r="OEX132" s="279"/>
      <c r="OEY132" s="279"/>
      <c r="OEZ132" s="279"/>
      <c r="OFA132" s="279"/>
      <c r="OFB132" s="279"/>
      <c r="OFC132" s="279"/>
      <c r="OFD132" s="279"/>
      <c r="OFE132" s="279"/>
      <c r="OFF132" s="279"/>
      <c r="OFG132" s="279"/>
      <c r="OFH132" s="279"/>
      <c r="OFI132" s="279"/>
      <c r="OFJ132" s="279"/>
      <c r="OFK132" s="279"/>
      <c r="OFL132" s="279"/>
      <c r="OFM132" s="279"/>
      <c r="OFN132" s="279"/>
      <c r="OFO132" s="279"/>
      <c r="OFP132" s="279"/>
      <c r="OFQ132" s="279"/>
      <c r="OFR132" s="279"/>
      <c r="OFS132" s="279"/>
      <c r="OFT132" s="279"/>
      <c r="OFU132" s="279"/>
      <c r="OFV132" s="279"/>
      <c r="OFW132" s="279"/>
      <c r="OFX132" s="279"/>
      <c r="OFY132" s="279"/>
      <c r="OFZ132" s="279"/>
      <c r="OGA132" s="279"/>
      <c r="OGB132" s="279"/>
      <c r="OGC132" s="279"/>
      <c r="OGD132" s="279"/>
      <c r="OGE132" s="279"/>
      <c r="OGF132" s="279"/>
      <c r="OGG132" s="279"/>
      <c r="OGH132" s="279"/>
      <c r="OGI132" s="279"/>
      <c r="OGJ132" s="279"/>
      <c r="OGK132" s="279"/>
      <c r="OGL132" s="279"/>
      <c r="OGM132" s="279"/>
      <c r="OGN132" s="279"/>
      <c r="OGO132" s="279"/>
      <c r="OGP132" s="279"/>
      <c r="OGQ132" s="279"/>
      <c r="OGR132" s="279"/>
      <c r="OGS132" s="279"/>
      <c r="OGT132" s="279"/>
      <c r="OGU132" s="279"/>
      <c r="OGV132" s="279"/>
      <c r="OGW132" s="279"/>
      <c r="OGX132" s="279"/>
      <c r="OGY132" s="279"/>
      <c r="OGZ132" s="279"/>
      <c r="OHA132" s="279"/>
      <c r="OHB132" s="279"/>
      <c r="OHC132" s="279"/>
      <c r="OHD132" s="279"/>
      <c r="OHE132" s="279"/>
      <c r="OHF132" s="279"/>
      <c r="OHG132" s="279"/>
      <c r="OHH132" s="279"/>
      <c r="OHI132" s="279"/>
      <c r="OHJ132" s="279"/>
      <c r="OHK132" s="279"/>
      <c r="OHL132" s="279"/>
      <c r="OHM132" s="279"/>
      <c r="OHN132" s="279"/>
      <c r="OHO132" s="279"/>
      <c r="OHP132" s="279"/>
      <c r="OHQ132" s="279"/>
      <c r="OHR132" s="279"/>
      <c r="OHS132" s="279"/>
      <c r="OHT132" s="279"/>
      <c r="OHU132" s="279"/>
      <c r="OHV132" s="279"/>
      <c r="OHW132" s="279"/>
      <c r="OHX132" s="279"/>
      <c r="OHY132" s="279"/>
      <c r="OHZ132" s="279"/>
      <c r="OIA132" s="279"/>
      <c r="OIB132" s="279"/>
      <c r="OIC132" s="279"/>
      <c r="OID132" s="279"/>
      <c r="OIE132" s="279"/>
      <c r="OIF132" s="279"/>
      <c r="OIG132" s="279"/>
      <c r="OIH132" s="279"/>
      <c r="OII132" s="279"/>
      <c r="OIJ132" s="279"/>
      <c r="OIK132" s="279"/>
      <c r="OIL132" s="279"/>
      <c r="OIM132" s="279"/>
      <c r="OIN132" s="279"/>
      <c r="OIO132" s="279"/>
      <c r="OIP132" s="279"/>
      <c r="OIQ132" s="279"/>
      <c r="OIR132" s="279"/>
      <c r="OIS132" s="279"/>
      <c r="OIT132" s="279"/>
      <c r="OIU132" s="279"/>
      <c r="OIV132" s="279"/>
      <c r="OIW132" s="279"/>
      <c r="OIX132" s="279"/>
      <c r="OIY132" s="279"/>
      <c r="OIZ132" s="279"/>
      <c r="OJA132" s="279"/>
      <c r="OJB132" s="279"/>
      <c r="OJC132" s="279"/>
      <c r="OJD132" s="279"/>
      <c r="OJE132" s="279"/>
      <c r="OJF132" s="279"/>
      <c r="OJG132" s="279"/>
      <c r="OJH132" s="279"/>
      <c r="OJI132" s="279"/>
      <c r="OJJ132" s="279"/>
      <c r="OJK132" s="279"/>
      <c r="OJL132" s="279"/>
      <c r="OJM132" s="279"/>
      <c r="OJN132" s="279"/>
      <c r="OJO132" s="279"/>
      <c r="OJP132" s="279"/>
      <c r="OJQ132" s="279"/>
      <c r="OJR132" s="279"/>
      <c r="OJS132" s="279"/>
      <c r="OJT132" s="279"/>
      <c r="OJU132" s="279"/>
      <c r="OJV132" s="279"/>
      <c r="OJW132" s="279"/>
      <c r="OJX132" s="279"/>
      <c r="OJY132" s="279"/>
      <c r="OJZ132" s="279"/>
      <c r="OKA132" s="279"/>
      <c r="OKB132" s="279"/>
      <c r="OKC132" s="279"/>
      <c r="OKD132" s="279"/>
      <c r="OKE132" s="279"/>
      <c r="OKF132" s="279"/>
      <c r="OKG132" s="279"/>
      <c r="OKH132" s="279"/>
      <c r="OKI132" s="279"/>
      <c r="OKJ132" s="279"/>
      <c r="OKK132" s="279"/>
      <c r="OKL132" s="279"/>
      <c r="OKM132" s="279"/>
      <c r="OKN132" s="279"/>
      <c r="OKO132" s="279"/>
      <c r="OKP132" s="279"/>
      <c r="OKQ132" s="279"/>
      <c r="OKR132" s="279"/>
      <c r="OKS132" s="279"/>
      <c r="OKT132" s="279"/>
      <c r="OKU132" s="279"/>
      <c r="OKV132" s="279"/>
      <c r="OKW132" s="279"/>
      <c r="OKX132" s="279"/>
      <c r="OKY132" s="279"/>
      <c r="OKZ132" s="279"/>
      <c r="OLA132" s="279"/>
      <c r="OLB132" s="279"/>
      <c r="OLC132" s="279"/>
      <c r="OLD132" s="279"/>
      <c r="OLE132" s="279"/>
      <c r="OLF132" s="279"/>
      <c r="OLG132" s="279"/>
      <c r="OLH132" s="279"/>
      <c r="OLI132" s="279"/>
      <c r="OLJ132" s="279"/>
      <c r="OLK132" s="279"/>
      <c r="OLL132" s="279"/>
      <c r="OLM132" s="279"/>
      <c r="OLN132" s="279"/>
      <c r="OLO132" s="279"/>
      <c r="OLP132" s="279"/>
      <c r="OLQ132" s="279"/>
      <c r="OLR132" s="279"/>
      <c r="OLS132" s="279"/>
      <c r="OLT132" s="279"/>
      <c r="OLU132" s="279"/>
      <c r="OLV132" s="279"/>
      <c r="OLW132" s="279"/>
      <c r="OLX132" s="279"/>
      <c r="OLY132" s="279"/>
      <c r="OLZ132" s="279"/>
      <c r="OMA132" s="279"/>
      <c r="OMB132" s="279"/>
      <c r="OMC132" s="279"/>
      <c r="OMD132" s="279"/>
      <c r="OME132" s="279"/>
      <c r="OMF132" s="279"/>
      <c r="OMG132" s="279"/>
      <c r="OMH132" s="279"/>
      <c r="OMI132" s="279"/>
      <c r="OMJ132" s="279"/>
      <c r="OMK132" s="279"/>
      <c r="OML132" s="279"/>
      <c r="OMM132" s="279"/>
      <c r="OMN132" s="279"/>
      <c r="OMO132" s="279"/>
      <c r="OMP132" s="279"/>
      <c r="OMQ132" s="279"/>
      <c r="OMR132" s="279"/>
      <c r="OMS132" s="279"/>
      <c r="OMT132" s="279"/>
      <c r="OMU132" s="279"/>
      <c r="OMV132" s="279"/>
      <c r="OMW132" s="279"/>
      <c r="OMX132" s="279"/>
      <c r="OMY132" s="279"/>
      <c r="OMZ132" s="279"/>
      <c r="ONA132" s="279"/>
      <c r="ONB132" s="279"/>
      <c r="ONC132" s="279"/>
      <c r="OND132" s="279"/>
      <c r="ONE132" s="279"/>
      <c r="ONF132" s="279"/>
      <c r="ONG132" s="279"/>
      <c r="ONH132" s="279"/>
      <c r="ONI132" s="279"/>
      <c r="ONJ132" s="279"/>
      <c r="ONK132" s="279"/>
      <c r="ONL132" s="279"/>
      <c r="ONM132" s="279"/>
      <c r="ONN132" s="279"/>
      <c r="ONO132" s="279"/>
      <c r="ONP132" s="279"/>
      <c r="ONQ132" s="279"/>
      <c r="ONR132" s="279"/>
      <c r="ONS132" s="279"/>
      <c r="ONT132" s="279"/>
      <c r="ONU132" s="279"/>
      <c r="ONV132" s="279"/>
      <c r="ONW132" s="279"/>
      <c r="ONX132" s="279"/>
      <c r="ONY132" s="279"/>
      <c r="ONZ132" s="279"/>
      <c r="OOA132" s="279"/>
      <c r="OOB132" s="279"/>
      <c r="OOC132" s="279"/>
      <c r="OOD132" s="279"/>
      <c r="OOE132" s="279"/>
      <c r="OOF132" s="279"/>
      <c r="OOG132" s="279"/>
      <c r="OOH132" s="279"/>
      <c r="OOI132" s="279"/>
      <c r="OOJ132" s="279"/>
      <c r="OOK132" s="279"/>
      <c r="OOL132" s="279"/>
      <c r="OOM132" s="279"/>
      <c r="OON132" s="279"/>
      <c r="OOO132" s="279"/>
      <c r="OOP132" s="279"/>
      <c r="OOQ132" s="279"/>
      <c r="OOR132" s="279"/>
      <c r="OOS132" s="279"/>
      <c r="OOT132" s="279"/>
      <c r="OOU132" s="279"/>
      <c r="OOV132" s="279"/>
      <c r="OOW132" s="279"/>
      <c r="OOX132" s="279"/>
      <c r="OOY132" s="279"/>
      <c r="OOZ132" s="279"/>
      <c r="OPA132" s="279"/>
      <c r="OPB132" s="279"/>
      <c r="OPC132" s="279"/>
      <c r="OPD132" s="279"/>
      <c r="OPE132" s="279"/>
      <c r="OPF132" s="279"/>
      <c r="OPG132" s="279"/>
      <c r="OPH132" s="279"/>
      <c r="OPI132" s="279"/>
      <c r="OPJ132" s="279"/>
      <c r="OPK132" s="279"/>
      <c r="OPL132" s="279"/>
      <c r="OPM132" s="279"/>
      <c r="OPN132" s="279"/>
      <c r="OPO132" s="279"/>
      <c r="OPP132" s="279"/>
      <c r="OPQ132" s="279"/>
      <c r="OPR132" s="279"/>
      <c r="OPS132" s="279"/>
      <c r="OPT132" s="279"/>
      <c r="OPU132" s="279"/>
      <c r="OPV132" s="279"/>
      <c r="OPW132" s="279"/>
      <c r="OPX132" s="279"/>
      <c r="OPY132" s="279"/>
      <c r="OPZ132" s="279"/>
      <c r="OQA132" s="279"/>
      <c r="OQB132" s="279"/>
      <c r="OQC132" s="279"/>
      <c r="OQD132" s="279"/>
      <c r="OQE132" s="279"/>
      <c r="OQF132" s="279"/>
      <c r="OQG132" s="279"/>
      <c r="OQH132" s="279"/>
      <c r="OQI132" s="279"/>
      <c r="OQJ132" s="279"/>
      <c r="OQK132" s="279"/>
      <c r="OQL132" s="279"/>
      <c r="OQM132" s="279"/>
      <c r="OQN132" s="279"/>
      <c r="OQO132" s="279"/>
      <c r="OQP132" s="279"/>
      <c r="OQQ132" s="279"/>
      <c r="OQR132" s="279"/>
      <c r="OQS132" s="279"/>
      <c r="OQT132" s="279"/>
      <c r="OQU132" s="279"/>
      <c r="OQV132" s="279"/>
      <c r="OQW132" s="279"/>
      <c r="OQX132" s="279"/>
      <c r="OQY132" s="279"/>
      <c r="OQZ132" s="279"/>
      <c r="ORA132" s="279"/>
      <c r="ORB132" s="279"/>
      <c r="ORC132" s="279"/>
      <c r="ORD132" s="279"/>
      <c r="ORE132" s="279"/>
      <c r="ORF132" s="279"/>
      <c r="ORG132" s="279"/>
      <c r="ORH132" s="279"/>
      <c r="ORI132" s="279"/>
      <c r="ORJ132" s="279"/>
      <c r="ORK132" s="279"/>
      <c r="ORL132" s="279"/>
      <c r="ORM132" s="279"/>
      <c r="ORN132" s="279"/>
      <c r="ORO132" s="279"/>
      <c r="ORP132" s="279"/>
      <c r="ORQ132" s="279"/>
      <c r="ORR132" s="279"/>
      <c r="ORS132" s="279"/>
      <c r="ORT132" s="279"/>
      <c r="ORU132" s="279"/>
      <c r="ORV132" s="279"/>
      <c r="ORW132" s="279"/>
      <c r="ORX132" s="279"/>
      <c r="ORY132" s="279"/>
      <c r="ORZ132" s="279"/>
      <c r="OSA132" s="279"/>
      <c r="OSB132" s="279"/>
      <c r="OSC132" s="279"/>
      <c r="OSD132" s="279"/>
      <c r="OSE132" s="279"/>
      <c r="OSF132" s="279"/>
      <c r="OSG132" s="279"/>
      <c r="OSH132" s="279"/>
      <c r="OSI132" s="279"/>
      <c r="OSJ132" s="279"/>
      <c r="OSK132" s="279"/>
      <c r="OSL132" s="279"/>
      <c r="OSM132" s="279"/>
      <c r="OSN132" s="279"/>
      <c r="OSO132" s="279"/>
      <c r="OSP132" s="279"/>
      <c r="OSQ132" s="279"/>
      <c r="OSR132" s="279"/>
      <c r="OSS132" s="279"/>
      <c r="OST132" s="279"/>
      <c r="OSU132" s="279"/>
      <c r="OSV132" s="279"/>
      <c r="OSW132" s="279"/>
      <c r="OSX132" s="279"/>
      <c r="OSY132" s="279"/>
      <c r="OSZ132" s="279"/>
      <c r="OTA132" s="279"/>
      <c r="OTB132" s="279"/>
      <c r="OTC132" s="279"/>
      <c r="OTD132" s="279"/>
      <c r="OTE132" s="279"/>
      <c r="OTF132" s="279"/>
      <c r="OTG132" s="279"/>
      <c r="OTH132" s="279"/>
      <c r="OTI132" s="279"/>
      <c r="OTJ132" s="279"/>
      <c r="OTK132" s="279"/>
      <c r="OTL132" s="279"/>
      <c r="OTM132" s="279"/>
      <c r="OTN132" s="279"/>
      <c r="OTO132" s="279"/>
      <c r="OTP132" s="279"/>
      <c r="OTQ132" s="279"/>
      <c r="OTR132" s="279"/>
      <c r="OTS132" s="279"/>
      <c r="OTT132" s="279"/>
      <c r="OTU132" s="279"/>
      <c r="OTV132" s="279"/>
      <c r="OTW132" s="279"/>
      <c r="OTX132" s="279"/>
      <c r="OTY132" s="279"/>
      <c r="OTZ132" s="279"/>
      <c r="OUA132" s="279"/>
      <c r="OUB132" s="279"/>
      <c r="OUC132" s="279"/>
      <c r="OUD132" s="279"/>
      <c r="OUE132" s="279"/>
      <c r="OUF132" s="279"/>
      <c r="OUG132" s="279"/>
      <c r="OUH132" s="279"/>
      <c r="OUI132" s="279"/>
      <c r="OUJ132" s="279"/>
      <c r="OUK132" s="279"/>
      <c r="OUL132" s="279"/>
      <c r="OUM132" s="279"/>
      <c r="OUN132" s="279"/>
      <c r="OUO132" s="279"/>
      <c r="OUP132" s="279"/>
      <c r="OUQ132" s="279"/>
      <c r="OUR132" s="279"/>
      <c r="OUS132" s="279"/>
      <c r="OUT132" s="279"/>
      <c r="OUU132" s="279"/>
      <c r="OUV132" s="279"/>
      <c r="OUW132" s="279"/>
      <c r="OUX132" s="279"/>
      <c r="OUY132" s="279"/>
      <c r="OUZ132" s="279"/>
      <c r="OVA132" s="279"/>
      <c r="OVB132" s="279"/>
      <c r="OVC132" s="279"/>
      <c r="OVD132" s="279"/>
      <c r="OVE132" s="279"/>
      <c r="OVF132" s="279"/>
      <c r="OVG132" s="279"/>
      <c r="OVH132" s="279"/>
      <c r="OVI132" s="279"/>
      <c r="OVJ132" s="279"/>
      <c r="OVK132" s="279"/>
      <c r="OVL132" s="279"/>
      <c r="OVM132" s="279"/>
      <c r="OVN132" s="279"/>
      <c r="OVO132" s="279"/>
      <c r="OVP132" s="279"/>
      <c r="OVQ132" s="279"/>
      <c r="OVR132" s="279"/>
      <c r="OVS132" s="279"/>
      <c r="OVT132" s="279"/>
      <c r="OVU132" s="279"/>
      <c r="OVV132" s="279"/>
      <c r="OVW132" s="279"/>
      <c r="OVX132" s="279"/>
      <c r="OVY132" s="279"/>
      <c r="OVZ132" s="279"/>
      <c r="OWA132" s="279"/>
      <c r="OWB132" s="279"/>
      <c r="OWC132" s="279"/>
      <c r="OWD132" s="279"/>
      <c r="OWE132" s="279"/>
      <c r="OWF132" s="279"/>
      <c r="OWG132" s="279"/>
      <c r="OWH132" s="279"/>
      <c r="OWI132" s="279"/>
      <c r="OWJ132" s="279"/>
      <c r="OWK132" s="279"/>
      <c r="OWL132" s="279"/>
      <c r="OWM132" s="279"/>
      <c r="OWN132" s="279"/>
      <c r="OWO132" s="279"/>
      <c r="OWP132" s="279"/>
      <c r="OWQ132" s="279"/>
      <c r="OWR132" s="279"/>
      <c r="OWS132" s="279"/>
      <c r="OWT132" s="279"/>
      <c r="OWU132" s="279"/>
      <c r="OWV132" s="279"/>
      <c r="OWW132" s="279"/>
      <c r="OWX132" s="279"/>
      <c r="OWY132" s="279"/>
      <c r="OWZ132" s="279"/>
      <c r="OXA132" s="279"/>
      <c r="OXB132" s="279"/>
      <c r="OXC132" s="279"/>
      <c r="OXD132" s="279"/>
      <c r="OXE132" s="279"/>
      <c r="OXF132" s="279"/>
      <c r="OXG132" s="279"/>
      <c r="OXH132" s="279"/>
      <c r="OXI132" s="279"/>
      <c r="OXJ132" s="279"/>
      <c r="OXK132" s="279"/>
      <c r="OXL132" s="279"/>
      <c r="OXM132" s="279"/>
      <c r="OXN132" s="279"/>
      <c r="OXO132" s="279"/>
      <c r="OXP132" s="279"/>
      <c r="OXQ132" s="279"/>
      <c r="OXR132" s="279"/>
      <c r="OXS132" s="279"/>
      <c r="OXT132" s="279"/>
      <c r="OXU132" s="279"/>
      <c r="OXV132" s="279"/>
      <c r="OXW132" s="279"/>
      <c r="OXX132" s="279"/>
      <c r="OXY132" s="279"/>
      <c r="OXZ132" s="279"/>
      <c r="OYA132" s="279"/>
      <c r="OYB132" s="279"/>
      <c r="OYC132" s="279"/>
      <c r="OYD132" s="279"/>
      <c r="OYE132" s="279"/>
      <c r="OYF132" s="279"/>
      <c r="OYG132" s="279"/>
      <c r="OYH132" s="279"/>
      <c r="OYI132" s="279"/>
      <c r="OYJ132" s="279"/>
      <c r="OYK132" s="279"/>
      <c r="OYL132" s="279"/>
      <c r="OYM132" s="279"/>
      <c r="OYN132" s="279"/>
      <c r="OYO132" s="279"/>
      <c r="OYP132" s="279"/>
      <c r="OYQ132" s="279"/>
      <c r="OYR132" s="279"/>
      <c r="OYS132" s="279"/>
      <c r="OYT132" s="279"/>
      <c r="OYU132" s="279"/>
      <c r="OYV132" s="279"/>
      <c r="OYW132" s="279"/>
      <c r="OYX132" s="279"/>
      <c r="OYY132" s="279"/>
      <c r="OYZ132" s="279"/>
      <c r="OZA132" s="279"/>
      <c r="OZB132" s="279"/>
      <c r="OZC132" s="279"/>
      <c r="OZD132" s="279"/>
      <c r="OZE132" s="279"/>
      <c r="OZF132" s="279"/>
      <c r="OZG132" s="279"/>
      <c r="OZH132" s="279"/>
      <c r="OZI132" s="279"/>
      <c r="OZJ132" s="279"/>
      <c r="OZK132" s="279"/>
      <c r="OZL132" s="279"/>
      <c r="OZM132" s="279"/>
      <c r="OZN132" s="279"/>
      <c r="OZO132" s="279"/>
      <c r="OZP132" s="279"/>
      <c r="OZQ132" s="279"/>
      <c r="OZR132" s="279"/>
      <c r="OZS132" s="279"/>
      <c r="OZT132" s="279"/>
      <c r="OZU132" s="279"/>
      <c r="OZV132" s="279"/>
      <c r="OZW132" s="279"/>
      <c r="OZX132" s="279"/>
      <c r="OZY132" s="279"/>
      <c r="OZZ132" s="279"/>
      <c r="PAA132" s="279"/>
      <c r="PAB132" s="279"/>
      <c r="PAC132" s="279"/>
      <c r="PAD132" s="279"/>
      <c r="PAE132" s="279"/>
      <c r="PAF132" s="279"/>
      <c r="PAG132" s="279"/>
      <c r="PAH132" s="279"/>
      <c r="PAI132" s="279"/>
      <c r="PAJ132" s="279"/>
      <c r="PAK132" s="279"/>
      <c r="PAL132" s="279"/>
      <c r="PAM132" s="279"/>
      <c r="PAN132" s="279"/>
      <c r="PAO132" s="279"/>
      <c r="PAP132" s="279"/>
      <c r="PAQ132" s="279"/>
      <c r="PAR132" s="279"/>
      <c r="PAS132" s="279"/>
      <c r="PAT132" s="279"/>
      <c r="PAU132" s="279"/>
      <c r="PAV132" s="279"/>
      <c r="PAW132" s="279"/>
      <c r="PAX132" s="279"/>
      <c r="PAY132" s="279"/>
      <c r="PAZ132" s="279"/>
      <c r="PBA132" s="279"/>
      <c r="PBB132" s="279"/>
      <c r="PBC132" s="279"/>
      <c r="PBD132" s="279"/>
      <c r="PBE132" s="279"/>
      <c r="PBF132" s="279"/>
      <c r="PBG132" s="279"/>
      <c r="PBH132" s="279"/>
      <c r="PBI132" s="279"/>
      <c r="PBJ132" s="279"/>
      <c r="PBK132" s="279"/>
      <c r="PBL132" s="279"/>
      <c r="PBM132" s="279"/>
      <c r="PBN132" s="279"/>
      <c r="PBO132" s="279"/>
      <c r="PBP132" s="279"/>
      <c r="PBQ132" s="279"/>
      <c r="PBR132" s="279"/>
      <c r="PBS132" s="279"/>
      <c r="PBT132" s="279"/>
      <c r="PBU132" s="279"/>
      <c r="PBV132" s="279"/>
      <c r="PBW132" s="279"/>
      <c r="PBX132" s="279"/>
      <c r="PBY132" s="279"/>
      <c r="PBZ132" s="279"/>
      <c r="PCA132" s="279"/>
      <c r="PCB132" s="279"/>
      <c r="PCC132" s="279"/>
      <c r="PCD132" s="279"/>
      <c r="PCE132" s="279"/>
      <c r="PCF132" s="279"/>
      <c r="PCG132" s="279"/>
      <c r="PCH132" s="279"/>
      <c r="PCI132" s="279"/>
      <c r="PCJ132" s="279"/>
      <c r="PCK132" s="279"/>
      <c r="PCL132" s="279"/>
      <c r="PCM132" s="279"/>
      <c r="PCN132" s="279"/>
      <c r="PCO132" s="279"/>
      <c r="PCP132" s="279"/>
      <c r="PCQ132" s="279"/>
      <c r="PCR132" s="279"/>
      <c r="PCS132" s="279"/>
      <c r="PCT132" s="279"/>
      <c r="PCU132" s="279"/>
      <c r="PCV132" s="279"/>
      <c r="PCW132" s="279"/>
      <c r="PCX132" s="279"/>
      <c r="PCY132" s="279"/>
      <c r="PCZ132" s="279"/>
      <c r="PDA132" s="279"/>
      <c r="PDB132" s="279"/>
      <c r="PDC132" s="279"/>
      <c r="PDD132" s="279"/>
      <c r="PDE132" s="279"/>
      <c r="PDF132" s="279"/>
      <c r="PDG132" s="279"/>
      <c r="PDH132" s="279"/>
      <c r="PDI132" s="279"/>
      <c r="PDJ132" s="279"/>
      <c r="PDK132" s="279"/>
      <c r="PDL132" s="279"/>
      <c r="PDM132" s="279"/>
      <c r="PDN132" s="279"/>
      <c r="PDO132" s="279"/>
      <c r="PDP132" s="279"/>
      <c r="PDQ132" s="279"/>
      <c r="PDR132" s="279"/>
      <c r="PDS132" s="279"/>
      <c r="PDT132" s="279"/>
      <c r="PDU132" s="279"/>
      <c r="PDV132" s="279"/>
      <c r="PDW132" s="279"/>
      <c r="PDX132" s="279"/>
      <c r="PDY132" s="279"/>
      <c r="PDZ132" s="279"/>
      <c r="PEA132" s="279"/>
      <c r="PEB132" s="279"/>
      <c r="PEC132" s="279"/>
      <c r="PED132" s="279"/>
      <c r="PEE132" s="279"/>
      <c r="PEF132" s="279"/>
      <c r="PEG132" s="279"/>
      <c r="PEH132" s="279"/>
      <c r="PEI132" s="279"/>
      <c r="PEJ132" s="279"/>
      <c r="PEK132" s="279"/>
      <c r="PEL132" s="279"/>
      <c r="PEM132" s="279"/>
      <c r="PEN132" s="279"/>
      <c r="PEO132" s="279"/>
      <c r="PEP132" s="279"/>
      <c r="PEQ132" s="279"/>
      <c r="PER132" s="279"/>
      <c r="PES132" s="279"/>
      <c r="PET132" s="279"/>
      <c r="PEU132" s="279"/>
      <c r="PEV132" s="279"/>
      <c r="PEW132" s="279"/>
      <c r="PEX132" s="279"/>
      <c r="PEY132" s="279"/>
      <c r="PEZ132" s="279"/>
      <c r="PFA132" s="279"/>
      <c r="PFB132" s="279"/>
      <c r="PFC132" s="279"/>
      <c r="PFD132" s="279"/>
      <c r="PFE132" s="279"/>
      <c r="PFF132" s="279"/>
      <c r="PFG132" s="279"/>
      <c r="PFH132" s="279"/>
      <c r="PFI132" s="279"/>
      <c r="PFJ132" s="279"/>
      <c r="PFK132" s="279"/>
      <c r="PFL132" s="279"/>
      <c r="PFM132" s="279"/>
      <c r="PFN132" s="279"/>
      <c r="PFO132" s="279"/>
      <c r="PFP132" s="279"/>
      <c r="PFQ132" s="279"/>
      <c r="PFR132" s="279"/>
      <c r="PFS132" s="279"/>
      <c r="PFT132" s="279"/>
      <c r="PFU132" s="279"/>
      <c r="PFV132" s="279"/>
      <c r="PFW132" s="279"/>
      <c r="PFX132" s="279"/>
      <c r="PFY132" s="279"/>
      <c r="PFZ132" s="279"/>
      <c r="PGA132" s="279"/>
      <c r="PGB132" s="279"/>
      <c r="PGC132" s="279"/>
      <c r="PGD132" s="279"/>
      <c r="PGE132" s="279"/>
      <c r="PGF132" s="279"/>
      <c r="PGG132" s="279"/>
      <c r="PGH132" s="279"/>
      <c r="PGI132" s="279"/>
      <c r="PGJ132" s="279"/>
      <c r="PGK132" s="279"/>
      <c r="PGL132" s="279"/>
      <c r="PGM132" s="279"/>
      <c r="PGN132" s="279"/>
      <c r="PGO132" s="279"/>
      <c r="PGP132" s="279"/>
      <c r="PGQ132" s="279"/>
      <c r="PGR132" s="279"/>
      <c r="PGS132" s="279"/>
      <c r="PGT132" s="279"/>
      <c r="PGU132" s="279"/>
      <c r="PGV132" s="279"/>
      <c r="PGW132" s="279"/>
      <c r="PGX132" s="279"/>
      <c r="PGY132" s="279"/>
      <c r="PGZ132" s="279"/>
      <c r="PHA132" s="279"/>
      <c r="PHB132" s="279"/>
      <c r="PHC132" s="279"/>
      <c r="PHD132" s="279"/>
      <c r="PHE132" s="279"/>
      <c r="PHF132" s="279"/>
      <c r="PHG132" s="279"/>
      <c r="PHH132" s="279"/>
      <c r="PHI132" s="279"/>
      <c r="PHJ132" s="279"/>
      <c r="PHK132" s="279"/>
      <c r="PHL132" s="279"/>
      <c r="PHM132" s="279"/>
      <c r="PHN132" s="279"/>
      <c r="PHO132" s="279"/>
      <c r="PHP132" s="279"/>
      <c r="PHQ132" s="279"/>
      <c r="PHR132" s="279"/>
      <c r="PHS132" s="279"/>
      <c r="PHT132" s="279"/>
      <c r="PHU132" s="279"/>
      <c r="PHV132" s="279"/>
      <c r="PHW132" s="279"/>
      <c r="PHX132" s="279"/>
      <c r="PHY132" s="279"/>
      <c r="PHZ132" s="279"/>
      <c r="PIA132" s="279"/>
      <c r="PIB132" s="279"/>
      <c r="PIC132" s="279"/>
      <c r="PID132" s="279"/>
      <c r="PIE132" s="279"/>
      <c r="PIF132" s="279"/>
      <c r="PIG132" s="279"/>
      <c r="PIH132" s="279"/>
      <c r="PII132" s="279"/>
      <c r="PIJ132" s="279"/>
      <c r="PIK132" s="279"/>
      <c r="PIL132" s="279"/>
      <c r="PIM132" s="279"/>
      <c r="PIN132" s="279"/>
      <c r="PIO132" s="279"/>
      <c r="PIP132" s="279"/>
      <c r="PIQ132" s="279"/>
      <c r="PIR132" s="279"/>
      <c r="PIS132" s="279"/>
      <c r="PIT132" s="279"/>
      <c r="PIU132" s="279"/>
      <c r="PIV132" s="279"/>
      <c r="PIW132" s="279"/>
      <c r="PIX132" s="279"/>
      <c r="PIY132" s="279"/>
      <c r="PIZ132" s="279"/>
      <c r="PJA132" s="279"/>
      <c r="PJB132" s="279"/>
      <c r="PJC132" s="279"/>
      <c r="PJD132" s="279"/>
      <c r="PJE132" s="279"/>
      <c r="PJF132" s="279"/>
      <c r="PJG132" s="279"/>
      <c r="PJH132" s="279"/>
      <c r="PJI132" s="279"/>
      <c r="PJJ132" s="279"/>
      <c r="PJK132" s="279"/>
      <c r="PJL132" s="279"/>
      <c r="PJM132" s="279"/>
      <c r="PJN132" s="279"/>
      <c r="PJO132" s="279"/>
      <c r="PJP132" s="279"/>
      <c r="PJQ132" s="279"/>
      <c r="PJR132" s="279"/>
      <c r="PJS132" s="279"/>
      <c r="PJT132" s="279"/>
      <c r="PJU132" s="279"/>
      <c r="PJV132" s="279"/>
      <c r="PJW132" s="279"/>
      <c r="PJX132" s="279"/>
      <c r="PJY132" s="279"/>
      <c r="PJZ132" s="279"/>
      <c r="PKA132" s="279"/>
      <c r="PKB132" s="279"/>
      <c r="PKC132" s="279"/>
      <c r="PKD132" s="279"/>
      <c r="PKE132" s="279"/>
      <c r="PKF132" s="279"/>
      <c r="PKG132" s="279"/>
      <c r="PKH132" s="279"/>
      <c r="PKI132" s="279"/>
      <c r="PKJ132" s="279"/>
      <c r="PKK132" s="279"/>
      <c r="PKL132" s="279"/>
      <c r="PKM132" s="279"/>
      <c r="PKN132" s="279"/>
      <c r="PKO132" s="279"/>
      <c r="PKP132" s="279"/>
      <c r="PKQ132" s="279"/>
      <c r="PKR132" s="279"/>
      <c r="PKS132" s="279"/>
      <c r="PKT132" s="279"/>
      <c r="PKU132" s="279"/>
      <c r="PKV132" s="279"/>
      <c r="PKW132" s="279"/>
      <c r="PKX132" s="279"/>
      <c r="PKY132" s="279"/>
      <c r="PKZ132" s="279"/>
      <c r="PLA132" s="279"/>
      <c r="PLB132" s="279"/>
      <c r="PLC132" s="279"/>
      <c r="PLD132" s="279"/>
      <c r="PLE132" s="279"/>
      <c r="PLF132" s="279"/>
      <c r="PLG132" s="279"/>
      <c r="PLH132" s="279"/>
      <c r="PLI132" s="279"/>
      <c r="PLJ132" s="279"/>
      <c r="PLK132" s="279"/>
      <c r="PLL132" s="279"/>
      <c r="PLM132" s="279"/>
      <c r="PLN132" s="279"/>
      <c r="PLO132" s="279"/>
      <c r="PLP132" s="279"/>
      <c r="PLQ132" s="279"/>
      <c r="PLR132" s="279"/>
      <c r="PLS132" s="279"/>
      <c r="PLT132" s="279"/>
      <c r="PLU132" s="279"/>
      <c r="PLV132" s="279"/>
      <c r="PLW132" s="279"/>
      <c r="PLX132" s="279"/>
      <c r="PLY132" s="279"/>
      <c r="PLZ132" s="279"/>
      <c r="PMA132" s="279"/>
      <c r="PMB132" s="279"/>
      <c r="PMC132" s="279"/>
      <c r="PMD132" s="279"/>
      <c r="PME132" s="279"/>
      <c r="PMF132" s="279"/>
      <c r="PMG132" s="279"/>
      <c r="PMH132" s="279"/>
      <c r="PMI132" s="279"/>
      <c r="PMJ132" s="279"/>
      <c r="PMK132" s="279"/>
      <c r="PML132" s="279"/>
      <c r="PMM132" s="279"/>
      <c r="PMN132" s="279"/>
      <c r="PMO132" s="279"/>
      <c r="PMP132" s="279"/>
      <c r="PMQ132" s="279"/>
      <c r="PMR132" s="279"/>
      <c r="PMS132" s="279"/>
      <c r="PMT132" s="279"/>
      <c r="PMU132" s="279"/>
      <c r="PMV132" s="279"/>
      <c r="PMW132" s="279"/>
      <c r="PMX132" s="279"/>
      <c r="PMY132" s="279"/>
      <c r="PMZ132" s="279"/>
      <c r="PNA132" s="279"/>
      <c r="PNB132" s="279"/>
      <c r="PNC132" s="279"/>
      <c r="PND132" s="279"/>
      <c r="PNE132" s="279"/>
      <c r="PNF132" s="279"/>
      <c r="PNG132" s="279"/>
      <c r="PNH132" s="279"/>
      <c r="PNI132" s="279"/>
      <c r="PNJ132" s="279"/>
      <c r="PNK132" s="279"/>
      <c r="PNL132" s="279"/>
      <c r="PNM132" s="279"/>
      <c r="PNN132" s="279"/>
      <c r="PNO132" s="279"/>
      <c r="PNP132" s="279"/>
      <c r="PNQ132" s="279"/>
      <c r="PNR132" s="279"/>
      <c r="PNS132" s="279"/>
      <c r="PNT132" s="279"/>
      <c r="PNU132" s="279"/>
      <c r="PNV132" s="279"/>
      <c r="PNW132" s="279"/>
      <c r="PNX132" s="279"/>
      <c r="PNY132" s="279"/>
      <c r="PNZ132" s="279"/>
      <c r="POA132" s="279"/>
      <c r="POB132" s="279"/>
      <c r="POC132" s="279"/>
      <c r="POD132" s="279"/>
      <c r="POE132" s="279"/>
      <c r="POF132" s="279"/>
      <c r="POG132" s="279"/>
      <c r="POH132" s="279"/>
      <c r="POI132" s="279"/>
      <c r="POJ132" s="279"/>
      <c r="POK132" s="279"/>
      <c r="POL132" s="279"/>
      <c r="POM132" s="279"/>
      <c r="PON132" s="279"/>
      <c r="POO132" s="279"/>
      <c r="POP132" s="279"/>
      <c r="POQ132" s="279"/>
      <c r="POR132" s="279"/>
      <c r="POS132" s="279"/>
      <c r="POT132" s="279"/>
      <c r="POU132" s="279"/>
      <c r="POV132" s="279"/>
      <c r="POW132" s="279"/>
      <c r="POX132" s="279"/>
      <c r="POY132" s="279"/>
      <c r="POZ132" s="279"/>
      <c r="PPA132" s="279"/>
      <c r="PPB132" s="279"/>
      <c r="PPC132" s="279"/>
      <c r="PPD132" s="279"/>
      <c r="PPE132" s="279"/>
      <c r="PPF132" s="279"/>
      <c r="PPG132" s="279"/>
      <c r="PPH132" s="279"/>
      <c r="PPI132" s="279"/>
      <c r="PPJ132" s="279"/>
      <c r="PPK132" s="279"/>
      <c r="PPL132" s="279"/>
      <c r="PPM132" s="279"/>
      <c r="PPN132" s="279"/>
      <c r="PPO132" s="279"/>
      <c r="PPP132" s="279"/>
      <c r="PPQ132" s="279"/>
      <c r="PPR132" s="279"/>
      <c r="PPS132" s="279"/>
      <c r="PPT132" s="279"/>
      <c r="PPU132" s="279"/>
      <c r="PPV132" s="279"/>
      <c r="PPW132" s="279"/>
      <c r="PPX132" s="279"/>
      <c r="PPY132" s="279"/>
      <c r="PPZ132" s="279"/>
      <c r="PQA132" s="279"/>
      <c r="PQB132" s="279"/>
      <c r="PQC132" s="279"/>
      <c r="PQD132" s="279"/>
      <c r="PQE132" s="279"/>
      <c r="PQF132" s="279"/>
      <c r="PQG132" s="279"/>
      <c r="PQH132" s="279"/>
      <c r="PQI132" s="279"/>
      <c r="PQJ132" s="279"/>
      <c r="PQK132" s="279"/>
      <c r="PQL132" s="279"/>
      <c r="PQM132" s="279"/>
      <c r="PQN132" s="279"/>
      <c r="PQO132" s="279"/>
      <c r="PQP132" s="279"/>
      <c r="PQQ132" s="279"/>
      <c r="PQR132" s="279"/>
      <c r="PQS132" s="279"/>
      <c r="PQT132" s="279"/>
      <c r="PQU132" s="279"/>
      <c r="PQV132" s="279"/>
      <c r="PQW132" s="279"/>
      <c r="PQX132" s="279"/>
      <c r="PQY132" s="279"/>
      <c r="PQZ132" s="279"/>
      <c r="PRA132" s="279"/>
      <c r="PRB132" s="279"/>
      <c r="PRC132" s="279"/>
      <c r="PRD132" s="279"/>
      <c r="PRE132" s="279"/>
      <c r="PRF132" s="279"/>
      <c r="PRG132" s="279"/>
      <c r="PRH132" s="279"/>
      <c r="PRI132" s="279"/>
      <c r="PRJ132" s="279"/>
      <c r="PRK132" s="279"/>
      <c r="PRL132" s="279"/>
      <c r="PRM132" s="279"/>
      <c r="PRN132" s="279"/>
      <c r="PRO132" s="279"/>
      <c r="PRP132" s="279"/>
      <c r="PRQ132" s="279"/>
      <c r="PRR132" s="279"/>
      <c r="PRS132" s="279"/>
      <c r="PRT132" s="279"/>
      <c r="PRU132" s="279"/>
      <c r="PRV132" s="279"/>
      <c r="PRW132" s="279"/>
      <c r="PRX132" s="279"/>
      <c r="PRY132" s="279"/>
      <c r="PRZ132" s="279"/>
      <c r="PSA132" s="279"/>
      <c r="PSB132" s="279"/>
      <c r="PSC132" s="279"/>
      <c r="PSD132" s="279"/>
      <c r="PSE132" s="279"/>
      <c r="PSF132" s="279"/>
      <c r="PSG132" s="279"/>
      <c r="PSH132" s="279"/>
      <c r="PSI132" s="279"/>
      <c r="PSJ132" s="279"/>
      <c r="PSK132" s="279"/>
      <c r="PSL132" s="279"/>
      <c r="PSM132" s="279"/>
      <c r="PSN132" s="279"/>
      <c r="PSO132" s="279"/>
      <c r="PSP132" s="279"/>
      <c r="PSQ132" s="279"/>
      <c r="PSR132" s="279"/>
      <c r="PSS132" s="279"/>
      <c r="PST132" s="279"/>
      <c r="PSU132" s="279"/>
      <c r="PSV132" s="279"/>
      <c r="PSW132" s="279"/>
      <c r="PSX132" s="279"/>
      <c r="PSY132" s="279"/>
      <c r="PSZ132" s="279"/>
      <c r="PTA132" s="279"/>
      <c r="PTB132" s="279"/>
      <c r="PTC132" s="279"/>
      <c r="PTD132" s="279"/>
      <c r="PTE132" s="279"/>
      <c r="PTF132" s="279"/>
      <c r="PTG132" s="279"/>
      <c r="PTH132" s="279"/>
      <c r="PTI132" s="279"/>
      <c r="PTJ132" s="279"/>
      <c r="PTK132" s="279"/>
      <c r="PTL132" s="279"/>
      <c r="PTM132" s="279"/>
      <c r="PTN132" s="279"/>
      <c r="PTO132" s="279"/>
      <c r="PTP132" s="279"/>
      <c r="PTQ132" s="279"/>
      <c r="PTR132" s="279"/>
      <c r="PTS132" s="279"/>
      <c r="PTT132" s="279"/>
      <c r="PTU132" s="279"/>
      <c r="PTV132" s="279"/>
      <c r="PTW132" s="279"/>
      <c r="PTX132" s="279"/>
      <c r="PTY132" s="279"/>
      <c r="PTZ132" s="279"/>
      <c r="PUA132" s="279"/>
      <c r="PUB132" s="279"/>
      <c r="PUC132" s="279"/>
      <c r="PUD132" s="279"/>
      <c r="PUE132" s="279"/>
      <c r="PUF132" s="279"/>
      <c r="PUG132" s="279"/>
      <c r="PUH132" s="279"/>
      <c r="PUI132" s="279"/>
      <c r="PUJ132" s="279"/>
      <c r="PUK132" s="279"/>
      <c r="PUL132" s="279"/>
      <c r="PUM132" s="279"/>
      <c r="PUN132" s="279"/>
      <c r="PUO132" s="279"/>
      <c r="PUP132" s="279"/>
      <c r="PUQ132" s="279"/>
      <c r="PUR132" s="279"/>
      <c r="PUS132" s="279"/>
      <c r="PUT132" s="279"/>
      <c r="PUU132" s="279"/>
      <c r="PUV132" s="279"/>
      <c r="PUW132" s="279"/>
      <c r="PUX132" s="279"/>
      <c r="PUY132" s="279"/>
      <c r="PUZ132" s="279"/>
      <c r="PVA132" s="279"/>
      <c r="PVB132" s="279"/>
      <c r="PVC132" s="279"/>
      <c r="PVD132" s="279"/>
      <c r="PVE132" s="279"/>
      <c r="PVF132" s="279"/>
      <c r="PVG132" s="279"/>
      <c r="PVH132" s="279"/>
      <c r="PVI132" s="279"/>
      <c r="PVJ132" s="279"/>
      <c r="PVK132" s="279"/>
      <c r="PVL132" s="279"/>
      <c r="PVM132" s="279"/>
      <c r="PVN132" s="279"/>
      <c r="PVO132" s="279"/>
      <c r="PVP132" s="279"/>
      <c r="PVQ132" s="279"/>
      <c r="PVR132" s="279"/>
      <c r="PVS132" s="279"/>
      <c r="PVT132" s="279"/>
      <c r="PVU132" s="279"/>
      <c r="PVV132" s="279"/>
      <c r="PVW132" s="279"/>
      <c r="PVX132" s="279"/>
      <c r="PVY132" s="279"/>
      <c r="PVZ132" s="279"/>
      <c r="PWA132" s="279"/>
      <c r="PWB132" s="279"/>
      <c r="PWC132" s="279"/>
      <c r="PWD132" s="279"/>
      <c r="PWE132" s="279"/>
      <c r="PWF132" s="279"/>
      <c r="PWG132" s="279"/>
      <c r="PWH132" s="279"/>
      <c r="PWI132" s="279"/>
      <c r="PWJ132" s="279"/>
      <c r="PWK132" s="279"/>
      <c r="PWL132" s="279"/>
      <c r="PWM132" s="279"/>
      <c r="PWN132" s="279"/>
      <c r="PWO132" s="279"/>
      <c r="PWP132" s="279"/>
      <c r="PWQ132" s="279"/>
      <c r="PWR132" s="279"/>
      <c r="PWS132" s="279"/>
      <c r="PWT132" s="279"/>
      <c r="PWU132" s="279"/>
      <c r="PWV132" s="279"/>
      <c r="PWW132" s="279"/>
      <c r="PWX132" s="279"/>
      <c r="PWY132" s="279"/>
      <c r="PWZ132" s="279"/>
      <c r="PXA132" s="279"/>
      <c r="PXB132" s="279"/>
      <c r="PXC132" s="279"/>
      <c r="PXD132" s="279"/>
      <c r="PXE132" s="279"/>
      <c r="PXF132" s="279"/>
      <c r="PXG132" s="279"/>
      <c r="PXH132" s="279"/>
      <c r="PXI132" s="279"/>
      <c r="PXJ132" s="279"/>
      <c r="PXK132" s="279"/>
      <c r="PXL132" s="279"/>
      <c r="PXM132" s="279"/>
      <c r="PXN132" s="279"/>
      <c r="PXO132" s="279"/>
      <c r="PXP132" s="279"/>
      <c r="PXQ132" s="279"/>
      <c r="PXR132" s="279"/>
      <c r="PXS132" s="279"/>
      <c r="PXT132" s="279"/>
      <c r="PXU132" s="279"/>
      <c r="PXV132" s="279"/>
      <c r="PXW132" s="279"/>
      <c r="PXX132" s="279"/>
      <c r="PXY132" s="279"/>
      <c r="PXZ132" s="279"/>
      <c r="PYA132" s="279"/>
      <c r="PYB132" s="279"/>
      <c r="PYC132" s="279"/>
      <c r="PYD132" s="279"/>
      <c r="PYE132" s="279"/>
      <c r="PYF132" s="279"/>
      <c r="PYG132" s="279"/>
      <c r="PYH132" s="279"/>
      <c r="PYI132" s="279"/>
      <c r="PYJ132" s="279"/>
      <c r="PYK132" s="279"/>
      <c r="PYL132" s="279"/>
      <c r="PYM132" s="279"/>
      <c r="PYN132" s="279"/>
      <c r="PYO132" s="279"/>
      <c r="PYP132" s="279"/>
      <c r="PYQ132" s="279"/>
      <c r="PYR132" s="279"/>
      <c r="PYS132" s="279"/>
      <c r="PYT132" s="279"/>
      <c r="PYU132" s="279"/>
      <c r="PYV132" s="279"/>
      <c r="PYW132" s="279"/>
      <c r="PYX132" s="279"/>
      <c r="PYY132" s="279"/>
      <c r="PYZ132" s="279"/>
      <c r="PZA132" s="279"/>
      <c r="PZB132" s="279"/>
      <c r="PZC132" s="279"/>
      <c r="PZD132" s="279"/>
      <c r="PZE132" s="279"/>
      <c r="PZF132" s="279"/>
      <c r="PZG132" s="279"/>
      <c r="PZH132" s="279"/>
      <c r="PZI132" s="279"/>
      <c r="PZJ132" s="279"/>
      <c r="PZK132" s="279"/>
      <c r="PZL132" s="279"/>
      <c r="PZM132" s="279"/>
      <c r="PZN132" s="279"/>
      <c r="PZO132" s="279"/>
      <c r="PZP132" s="279"/>
      <c r="PZQ132" s="279"/>
      <c r="PZR132" s="279"/>
      <c r="PZS132" s="279"/>
      <c r="PZT132" s="279"/>
      <c r="PZU132" s="279"/>
      <c r="PZV132" s="279"/>
      <c r="PZW132" s="279"/>
      <c r="PZX132" s="279"/>
      <c r="PZY132" s="279"/>
      <c r="PZZ132" s="279"/>
      <c r="QAA132" s="279"/>
      <c r="QAB132" s="279"/>
      <c r="QAC132" s="279"/>
      <c r="QAD132" s="279"/>
      <c r="QAE132" s="279"/>
      <c r="QAF132" s="279"/>
      <c r="QAG132" s="279"/>
      <c r="QAH132" s="279"/>
      <c r="QAI132" s="279"/>
      <c r="QAJ132" s="279"/>
      <c r="QAK132" s="279"/>
      <c r="QAL132" s="279"/>
      <c r="QAM132" s="279"/>
      <c r="QAN132" s="279"/>
      <c r="QAO132" s="279"/>
      <c r="QAP132" s="279"/>
      <c r="QAQ132" s="279"/>
      <c r="QAR132" s="279"/>
      <c r="QAS132" s="279"/>
      <c r="QAT132" s="279"/>
      <c r="QAU132" s="279"/>
      <c r="QAV132" s="279"/>
      <c r="QAW132" s="279"/>
      <c r="QAX132" s="279"/>
      <c r="QAY132" s="279"/>
      <c r="QAZ132" s="279"/>
      <c r="QBA132" s="279"/>
      <c r="QBB132" s="279"/>
      <c r="QBC132" s="279"/>
      <c r="QBD132" s="279"/>
      <c r="QBE132" s="279"/>
      <c r="QBF132" s="279"/>
      <c r="QBG132" s="279"/>
      <c r="QBH132" s="279"/>
      <c r="QBI132" s="279"/>
      <c r="QBJ132" s="279"/>
      <c r="QBK132" s="279"/>
      <c r="QBL132" s="279"/>
      <c r="QBM132" s="279"/>
      <c r="QBN132" s="279"/>
      <c r="QBO132" s="279"/>
      <c r="QBP132" s="279"/>
      <c r="QBQ132" s="279"/>
      <c r="QBR132" s="279"/>
      <c r="QBS132" s="279"/>
      <c r="QBT132" s="279"/>
      <c r="QBU132" s="279"/>
      <c r="QBV132" s="279"/>
      <c r="QBW132" s="279"/>
      <c r="QBX132" s="279"/>
      <c r="QBY132" s="279"/>
      <c r="QBZ132" s="279"/>
      <c r="QCA132" s="279"/>
      <c r="QCB132" s="279"/>
      <c r="QCC132" s="279"/>
      <c r="QCD132" s="279"/>
      <c r="QCE132" s="279"/>
      <c r="QCF132" s="279"/>
      <c r="QCG132" s="279"/>
      <c r="QCH132" s="279"/>
      <c r="QCI132" s="279"/>
      <c r="QCJ132" s="279"/>
      <c r="QCK132" s="279"/>
      <c r="QCL132" s="279"/>
      <c r="QCM132" s="279"/>
      <c r="QCN132" s="279"/>
      <c r="QCO132" s="279"/>
      <c r="QCP132" s="279"/>
      <c r="QCQ132" s="279"/>
      <c r="QCR132" s="279"/>
      <c r="QCS132" s="279"/>
      <c r="QCT132" s="279"/>
      <c r="QCU132" s="279"/>
      <c r="QCV132" s="279"/>
      <c r="QCW132" s="279"/>
      <c r="QCX132" s="279"/>
      <c r="QCY132" s="279"/>
      <c r="QCZ132" s="279"/>
      <c r="QDA132" s="279"/>
      <c r="QDB132" s="279"/>
      <c r="QDC132" s="279"/>
      <c r="QDD132" s="279"/>
      <c r="QDE132" s="279"/>
      <c r="QDF132" s="279"/>
      <c r="QDG132" s="279"/>
      <c r="QDH132" s="279"/>
      <c r="QDI132" s="279"/>
      <c r="QDJ132" s="279"/>
      <c r="QDK132" s="279"/>
      <c r="QDL132" s="279"/>
      <c r="QDM132" s="279"/>
      <c r="QDN132" s="279"/>
      <c r="QDO132" s="279"/>
      <c r="QDP132" s="279"/>
      <c r="QDQ132" s="279"/>
      <c r="QDR132" s="279"/>
      <c r="QDS132" s="279"/>
      <c r="QDT132" s="279"/>
      <c r="QDU132" s="279"/>
      <c r="QDV132" s="279"/>
      <c r="QDW132" s="279"/>
      <c r="QDX132" s="279"/>
      <c r="QDY132" s="279"/>
      <c r="QDZ132" s="279"/>
      <c r="QEA132" s="279"/>
      <c r="QEB132" s="279"/>
      <c r="QEC132" s="279"/>
      <c r="QED132" s="279"/>
      <c r="QEE132" s="279"/>
      <c r="QEF132" s="279"/>
      <c r="QEG132" s="279"/>
      <c r="QEH132" s="279"/>
      <c r="QEI132" s="279"/>
      <c r="QEJ132" s="279"/>
      <c r="QEK132" s="279"/>
      <c r="QEL132" s="279"/>
      <c r="QEM132" s="279"/>
      <c r="QEN132" s="279"/>
      <c r="QEO132" s="279"/>
      <c r="QEP132" s="279"/>
      <c r="QEQ132" s="279"/>
      <c r="QER132" s="279"/>
      <c r="QES132" s="279"/>
      <c r="QET132" s="279"/>
      <c r="QEU132" s="279"/>
      <c r="QEV132" s="279"/>
      <c r="QEW132" s="279"/>
      <c r="QEX132" s="279"/>
      <c r="QEY132" s="279"/>
      <c r="QEZ132" s="279"/>
      <c r="QFA132" s="279"/>
      <c r="QFB132" s="279"/>
      <c r="QFC132" s="279"/>
      <c r="QFD132" s="279"/>
      <c r="QFE132" s="279"/>
      <c r="QFF132" s="279"/>
      <c r="QFG132" s="279"/>
      <c r="QFH132" s="279"/>
      <c r="QFI132" s="279"/>
      <c r="QFJ132" s="279"/>
      <c r="QFK132" s="279"/>
      <c r="QFL132" s="279"/>
      <c r="QFM132" s="279"/>
      <c r="QFN132" s="279"/>
      <c r="QFO132" s="279"/>
      <c r="QFP132" s="279"/>
      <c r="QFQ132" s="279"/>
      <c r="QFR132" s="279"/>
      <c r="QFS132" s="279"/>
      <c r="QFT132" s="279"/>
      <c r="QFU132" s="279"/>
      <c r="QFV132" s="279"/>
      <c r="QFW132" s="279"/>
      <c r="QFX132" s="279"/>
      <c r="QFY132" s="279"/>
      <c r="QFZ132" s="279"/>
      <c r="QGA132" s="279"/>
      <c r="QGB132" s="279"/>
      <c r="QGC132" s="279"/>
      <c r="QGD132" s="279"/>
      <c r="QGE132" s="279"/>
      <c r="QGF132" s="279"/>
      <c r="QGG132" s="279"/>
      <c r="QGH132" s="279"/>
      <c r="QGI132" s="279"/>
      <c r="QGJ132" s="279"/>
      <c r="QGK132" s="279"/>
      <c r="QGL132" s="279"/>
      <c r="QGM132" s="279"/>
      <c r="QGN132" s="279"/>
      <c r="QGO132" s="279"/>
      <c r="QGP132" s="279"/>
      <c r="QGQ132" s="279"/>
      <c r="QGR132" s="279"/>
      <c r="QGS132" s="279"/>
      <c r="QGT132" s="279"/>
      <c r="QGU132" s="279"/>
      <c r="QGV132" s="279"/>
      <c r="QGW132" s="279"/>
      <c r="QGX132" s="279"/>
      <c r="QGY132" s="279"/>
      <c r="QGZ132" s="279"/>
      <c r="QHA132" s="279"/>
      <c r="QHB132" s="279"/>
      <c r="QHC132" s="279"/>
      <c r="QHD132" s="279"/>
      <c r="QHE132" s="279"/>
      <c r="QHF132" s="279"/>
      <c r="QHG132" s="279"/>
      <c r="QHH132" s="279"/>
      <c r="QHI132" s="279"/>
      <c r="QHJ132" s="279"/>
      <c r="QHK132" s="279"/>
      <c r="QHL132" s="279"/>
      <c r="QHM132" s="279"/>
      <c r="QHN132" s="279"/>
      <c r="QHO132" s="279"/>
      <c r="QHP132" s="279"/>
      <c r="QHQ132" s="279"/>
      <c r="QHR132" s="279"/>
      <c r="QHS132" s="279"/>
      <c r="QHT132" s="279"/>
      <c r="QHU132" s="279"/>
      <c r="QHV132" s="279"/>
      <c r="QHW132" s="279"/>
      <c r="QHX132" s="279"/>
      <c r="QHY132" s="279"/>
      <c r="QHZ132" s="279"/>
      <c r="QIA132" s="279"/>
      <c r="QIB132" s="279"/>
      <c r="QIC132" s="279"/>
      <c r="QID132" s="279"/>
      <c r="QIE132" s="279"/>
      <c r="QIF132" s="279"/>
      <c r="QIG132" s="279"/>
      <c r="QIH132" s="279"/>
      <c r="QII132" s="279"/>
      <c r="QIJ132" s="279"/>
      <c r="QIK132" s="279"/>
      <c r="QIL132" s="279"/>
      <c r="QIM132" s="279"/>
      <c r="QIN132" s="279"/>
      <c r="QIO132" s="279"/>
      <c r="QIP132" s="279"/>
      <c r="QIQ132" s="279"/>
      <c r="QIR132" s="279"/>
      <c r="QIS132" s="279"/>
      <c r="QIT132" s="279"/>
      <c r="QIU132" s="279"/>
      <c r="QIV132" s="279"/>
      <c r="QIW132" s="279"/>
      <c r="QIX132" s="279"/>
      <c r="QIY132" s="279"/>
      <c r="QIZ132" s="279"/>
      <c r="QJA132" s="279"/>
      <c r="QJB132" s="279"/>
      <c r="QJC132" s="279"/>
      <c r="QJD132" s="279"/>
      <c r="QJE132" s="279"/>
      <c r="QJF132" s="279"/>
      <c r="QJG132" s="279"/>
      <c r="QJH132" s="279"/>
      <c r="QJI132" s="279"/>
      <c r="QJJ132" s="279"/>
      <c r="QJK132" s="279"/>
      <c r="QJL132" s="279"/>
      <c r="QJM132" s="279"/>
      <c r="QJN132" s="279"/>
      <c r="QJO132" s="279"/>
      <c r="QJP132" s="279"/>
      <c r="QJQ132" s="279"/>
      <c r="QJR132" s="279"/>
      <c r="QJS132" s="279"/>
      <c r="QJT132" s="279"/>
      <c r="QJU132" s="279"/>
      <c r="QJV132" s="279"/>
      <c r="QJW132" s="279"/>
      <c r="QJX132" s="279"/>
      <c r="QJY132" s="279"/>
      <c r="QJZ132" s="279"/>
      <c r="QKA132" s="279"/>
      <c r="QKB132" s="279"/>
      <c r="QKC132" s="279"/>
      <c r="QKD132" s="279"/>
      <c r="QKE132" s="279"/>
      <c r="QKF132" s="279"/>
      <c r="QKG132" s="279"/>
      <c r="QKH132" s="279"/>
      <c r="QKI132" s="279"/>
      <c r="QKJ132" s="279"/>
      <c r="QKK132" s="279"/>
      <c r="QKL132" s="279"/>
      <c r="QKM132" s="279"/>
      <c r="QKN132" s="279"/>
      <c r="QKO132" s="279"/>
      <c r="QKP132" s="279"/>
      <c r="QKQ132" s="279"/>
      <c r="QKR132" s="279"/>
      <c r="QKS132" s="279"/>
      <c r="QKT132" s="279"/>
      <c r="QKU132" s="279"/>
      <c r="QKV132" s="279"/>
      <c r="QKW132" s="279"/>
      <c r="QKX132" s="279"/>
      <c r="QKY132" s="279"/>
      <c r="QKZ132" s="279"/>
      <c r="QLA132" s="279"/>
      <c r="QLB132" s="279"/>
      <c r="QLC132" s="279"/>
      <c r="QLD132" s="279"/>
      <c r="QLE132" s="279"/>
      <c r="QLF132" s="279"/>
      <c r="QLG132" s="279"/>
      <c r="QLH132" s="279"/>
      <c r="QLI132" s="279"/>
      <c r="QLJ132" s="279"/>
      <c r="QLK132" s="279"/>
      <c r="QLL132" s="279"/>
      <c r="QLM132" s="279"/>
      <c r="QLN132" s="279"/>
      <c r="QLO132" s="279"/>
      <c r="QLP132" s="279"/>
      <c r="QLQ132" s="279"/>
      <c r="QLR132" s="279"/>
      <c r="QLS132" s="279"/>
      <c r="QLT132" s="279"/>
      <c r="QLU132" s="279"/>
      <c r="QLV132" s="279"/>
      <c r="QLW132" s="279"/>
      <c r="QLX132" s="279"/>
      <c r="QLY132" s="279"/>
      <c r="QLZ132" s="279"/>
      <c r="QMA132" s="279"/>
      <c r="QMB132" s="279"/>
      <c r="QMC132" s="279"/>
      <c r="QMD132" s="279"/>
      <c r="QME132" s="279"/>
      <c r="QMF132" s="279"/>
      <c r="QMG132" s="279"/>
      <c r="QMH132" s="279"/>
      <c r="QMI132" s="279"/>
      <c r="QMJ132" s="279"/>
      <c r="QMK132" s="279"/>
      <c r="QML132" s="279"/>
      <c r="QMM132" s="279"/>
      <c r="QMN132" s="279"/>
      <c r="QMO132" s="279"/>
      <c r="QMP132" s="279"/>
      <c r="QMQ132" s="279"/>
      <c r="QMR132" s="279"/>
      <c r="QMS132" s="279"/>
      <c r="QMT132" s="279"/>
      <c r="QMU132" s="279"/>
      <c r="QMV132" s="279"/>
      <c r="QMW132" s="279"/>
      <c r="QMX132" s="279"/>
      <c r="QMY132" s="279"/>
      <c r="QMZ132" s="279"/>
      <c r="QNA132" s="279"/>
      <c r="QNB132" s="279"/>
      <c r="QNC132" s="279"/>
      <c r="QND132" s="279"/>
      <c r="QNE132" s="279"/>
      <c r="QNF132" s="279"/>
      <c r="QNG132" s="279"/>
      <c r="QNH132" s="279"/>
      <c r="QNI132" s="279"/>
      <c r="QNJ132" s="279"/>
      <c r="QNK132" s="279"/>
      <c r="QNL132" s="279"/>
      <c r="QNM132" s="279"/>
      <c r="QNN132" s="279"/>
      <c r="QNO132" s="279"/>
      <c r="QNP132" s="279"/>
      <c r="QNQ132" s="279"/>
      <c r="QNR132" s="279"/>
      <c r="QNS132" s="279"/>
      <c r="QNT132" s="279"/>
      <c r="QNU132" s="279"/>
      <c r="QNV132" s="279"/>
      <c r="QNW132" s="279"/>
      <c r="QNX132" s="279"/>
      <c r="QNY132" s="279"/>
      <c r="QNZ132" s="279"/>
      <c r="QOA132" s="279"/>
      <c r="QOB132" s="279"/>
      <c r="QOC132" s="279"/>
      <c r="QOD132" s="279"/>
      <c r="QOE132" s="279"/>
      <c r="QOF132" s="279"/>
      <c r="QOG132" s="279"/>
      <c r="QOH132" s="279"/>
      <c r="QOI132" s="279"/>
      <c r="QOJ132" s="279"/>
      <c r="QOK132" s="279"/>
      <c r="QOL132" s="279"/>
      <c r="QOM132" s="279"/>
      <c r="QON132" s="279"/>
      <c r="QOO132" s="279"/>
      <c r="QOP132" s="279"/>
      <c r="QOQ132" s="279"/>
      <c r="QOR132" s="279"/>
      <c r="QOS132" s="279"/>
      <c r="QOT132" s="279"/>
      <c r="QOU132" s="279"/>
      <c r="QOV132" s="279"/>
      <c r="QOW132" s="279"/>
      <c r="QOX132" s="279"/>
      <c r="QOY132" s="279"/>
      <c r="QOZ132" s="279"/>
      <c r="QPA132" s="279"/>
      <c r="QPB132" s="279"/>
      <c r="QPC132" s="279"/>
      <c r="QPD132" s="279"/>
      <c r="QPE132" s="279"/>
      <c r="QPF132" s="279"/>
      <c r="QPG132" s="279"/>
      <c r="QPH132" s="279"/>
      <c r="QPI132" s="279"/>
      <c r="QPJ132" s="279"/>
      <c r="QPK132" s="279"/>
      <c r="QPL132" s="279"/>
      <c r="QPM132" s="279"/>
      <c r="QPN132" s="279"/>
      <c r="QPO132" s="279"/>
      <c r="QPP132" s="279"/>
      <c r="QPQ132" s="279"/>
      <c r="QPR132" s="279"/>
      <c r="QPS132" s="279"/>
      <c r="QPT132" s="279"/>
      <c r="QPU132" s="279"/>
      <c r="QPV132" s="279"/>
      <c r="QPW132" s="279"/>
      <c r="QPX132" s="279"/>
      <c r="QPY132" s="279"/>
      <c r="QPZ132" s="279"/>
      <c r="QQA132" s="279"/>
      <c r="QQB132" s="279"/>
      <c r="QQC132" s="279"/>
      <c r="QQD132" s="279"/>
      <c r="QQE132" s="279"/>
      <c r="QQF132" s="279"/>
      <c r="QQG132" s="279"/>
      <c r="QQH132" s="279"/>
      <c r="QQI132" s="279"/>
      <c r="QQJ132" s="279"/>
      <c r="QQK132" s="279"/>
      <c r="QQL132" s="279"/>
      <c r="QQM132" s="279"/>
      <c r="QQN132" s="279"/>
      <c r="QQO132" s="279"/>
      <c r="QQP132" s="279"/>
      <c r="QQQ132" s="279"/>
      <c r="QQR132" s="279"/>
      <c r="QQS132" s="279"/>
      <c r="QQT132" s="279"/>
      <c r="QQU132" s="279"/>
      <c r="QQV132" s="279"/>
      <c r="QQW132" s="279"/>
      <c r="QQX132" s="279"/>
      <c r="QQY132" s="279"/>
      <c r="QQZ132" s="279"/>
      <c r="QRA132" s="279"/>
      <c r="QRB132" s="279"/>
      <c r="QRC132" s="279"/>
      <c r="QRD132" s="279"/>
      <c r="QRE132" s="279"/>
      <c r="QRF132" s="279"/>
      <c r="QRG132" s="279"/>
      <c r="QRH132" s="279"/>
      <c r="QRI132" s="279"/>
      <c r="QRJ132" s="279"/>
      <c r="QRK132" s="279"/>
      <c r="QRL132" s="279"/>
      <c r="QRM132" s="279"/>
      <c r="QRN132" s="279"/>
      <c r="QRO132" s="279"/>
      <c r="QRP132" s="279"/>
      <c r="QRQ132" s="279"/>
      <c r="QRR132" s="279"/>
      <c r="QRS132" s="279"/>
      <c r="QRT132" s="279"/>
      <c r="QRU132" s="279"/>
      <c r="QRV132" s="279"/>
      <c r="QRW132" s="279"/>
      <c r="QRX132" s="279"/>
      <c r="QRY132" s="279"/>
      <c r="QRZ132" s="279"/>
      <c r="QSA132" s="279"/>
      <c r="QSB132" s="279"/>
      <c r="QSC132" s="279"/>
      <c r="QSD132" s="279"/>
      <c r="QSE132" s="279"/>
      <c r="QSF132" s="279"/>
      <c r="QSG132" s="279"/>
      <c r="QSH132" s="279"/>
      <c r="QSI132" s="279"/>
      <c r="QSJ132" s="279"/>
      <c r="QSK132" s="279"/>
      <c r="QSL132" s="279"/>
      <c r="QSM132" s="279"/>
      <c r="QSN132" s="279"/>
      <c r="QSO132" s="279"/>
      <c r="QSP132" s="279"/>
      <c r="QSQ132" s="279"/>
      <c r="QSR132" s="279"/>
      <c r="QSS132" s="279"/>
      <c r="QST132" s="279"/>
      <c r="QSU132" s="279"/>
      <c r="QSV132" s="279"/>
      <c r="QSW132" s="279"/>
      <c r="QSX132" s="279"/>
      <c r="QSY132" s="279"/>
      <c r="QSZ132" s="279"/>
      <c r="QTA132" s="279"/>
      <c r="QTB132" s="279"/>
      <c r="QTC132" s="279"/>
      <c r="QTD132" s="279"/>
      <c r="QTE132" s="279"/>
      <c r="QTF132" s="279"/>
      <c r="QTG132" s="279"/>
      <c r="QTH132" s="279"/>
      <c r="QTI132" s="279"/>
      <c r="QTJ132" s="279"/>
      <c r="QTK132" s="279"/>
      <c r="QTL132" s="279"/>
      <c r="QTM132" s="279"/>
      <c r="QTN132" s="279"/>
      <c r="QTO132" s="279"/>
      <c r="QTP132" s="279"/>
      <c r="QTQ132" s="279"/>
      <c r="QTR132" s="279"/>
      <c r="QTS132" s="279"/>
      <c r="QTT132" s="279"/>
      <c r="QTU132" s="279"/>
      <c r="QTV132" s="279"/>
      <c r="QTW132" s="279"/>
      <c r="QTX132" s="279"/>
      <c r="QTY132" s="279"/>
      <c r="QTZ132" s="279"/>
      <c r="QUA132" s="279"/>
      <c r="QUB132" s="279"/>
      <c r="QUC132" s="279"/>
      <c r="QUD132" s="279"/>
      <c r="QUE132" s="279"/>
      <c r="QUF132" s="279"/>
      <c r="QUG132" s="279"/>
      <c r="QUH132" s="279"/>
      <c r="QUI132" s="279"/>
      <c r="QUJ132" s="279"/>
      <c r="QUK132" s="279"/>
      <c r="QUL132" s="279"/>
      <c r="QUM132" s="279"/>
      <c r="QUN132" s="279"/>
      <c r="QUO132" s="279"/>
      <c r="QUP132" s="279"/>
      <c r="QUQ132" s="279"/>
      <c r="QUR132" s="279"/>
      <c r="QUS132" s="279"/>
      <c r="QUT132" s="279"/>
      <c r="QUU132" s="279"/>
      <c r="QUV132" s="279"/>
      <c r="QUW132" s="279"/>
      <c r="QUX132" s="279"/>
      <c r="QUY132" s="279"/>
      <c r="QUZ132" s="279"/>
      <c r="QVA132" s="279"/>
      <c r="QVB132" s="279"/>
      <c r="QVC132" s="279"/>
      <c r="QVD132" s="279"/>
      <c r="QVE132" s="279"/>
      <c r="QVF132" s="279"/>
      <c r="QVG132" s="279"/>
      <c r="QVH132" s="279"/>
      <c r="QVI132" s="279"/>
      <c r="QVJ132" s="279"/>
      <c r="QVK132" s="279"/>
      <c r="QVL132" s="279"/>
      <c r="QVM132" s="279"/>
      <c r="QVN132" s="279"/>
      <c r="QVO132" s="279"/>
      <c r="QVP132" s="279"/>
      <c r="QVQ132" s="279"/>
      <c r="QVR132" s="279"/>
      <c r="QVS132" s="279"/>
      <c r="QVT132" s="279"/>
      <c r="QVU132" s="279"/>
      <c r="QVV132" s="279"/>
      <c r="QVW132" s="279"/>
      <c r="QVX132" s="279"/>
      <c r="QVY132" s="279"/>
      <c r="QVZ132" s="279"/>
      <c r="QWA132" s="279"/>
      <c r="QWB132" s="279"/>
      <c r="QWC132" s="279"/>
      <c r="QWD132" s="279"/>
      <c r="QWE132" s="279"/>
      <c r="QWF132" s="279"/>
      <c r="QWG132" s="279"/>
      <c r="QWH132" s="279"/>
      <c r="QWI132" s="279"/>
      <c r="QWJ132" s="279"/>
      <c r="QWK132" s="279"/>
      <c r="QWL132" s="279"/>
      <c r="QWM132" s="279"/>
      <c r="QWN132" s="279"/>
      <c r="QWO132" s="279"/>
      <c r="QWP132" s="279"/>
      <c r="QWQ132" s="279"/>
      <c r="QWR132" s="279"/>
      <c r="QWS132" s="279"/>
      <c r="QWT132" s="279"/>
      <c r="QWU132" s="279"/>
      <c r="QWV132" s="279"/>
      <c r="QWW132" s="279"/>
      <c r="QWX132" s="279"/>
      <c r="QWY132" s="279"/>
      <c r="QWZ132" s="279"/>
      <c r="QXA132" s="279"/>
      <c r="QXB132" s="279"/>
      <c r="QXC132" s="279"/>
      <c r="QXD132" s="279"/>
      <c r="QXE132" s="279"/>
      <c r="QXF132" s="279"/>
      <c r="QXG132" s="279"/>
      <c r="QXH132" s="279"/>
      <c r="QXI132" s="279"/>
      <c r="QXJ132" s="279"/>
      <c r="QXK132" s="279"/>
      <c r="QXL132" s="279"/>
      <c r="QXM132" s="279"/>
      <c r="QXN132" s="279"/>
      <c r="QXO132" s="279"/>
      <c r="QXP132" s="279"/>
      <c r="QXQ132" s="279"/>
      <c r="QXR132" s="279"/>
      <c r="QXS132" s="279"/>
      <c r="QXT132" s="279"/>
      <c r="QXU132" s="279"/>
      <c r="QXV132" s="279"/>
      <c r="QXW132" s="279"/>
      <c r="QXX132" s="279"/>
      <c r="QXY132" s="279"/>
      <c r="QXZ132" s="279"/>
      <c r="QYA132" s="279"/>
      <c r="QYB132" s="279"/>
      <c r="QYC132" s="279"/>
      <c r="QYD132" s="279"/>
      <c r="QYE132" s="279"/>
      <c r="QYF132" s="279"/>
      <c r="QYG132" s="279"/>
      <c r="QYH132" s="279"/>
      <c r="QYI132" s="279"/>
      <c r="QYJ132" s="279"/>
      <c r="QYK132" s="279"/>
      <c r="QYL132" s="279"/>
      <c r="QYM132" s="279"/>
      <c r="QYN132" s="279"/>
      <c r="QYO132" s="279"/>
      <c r="QYP132" s="279"/>
      <c r="QYQ132" s="279"/>
      <c r="QYR132" s="279"/>
      <c r="QYS132" s="279"/>
      <c r="QYT132" s="279"/>
      <c r="QYU132" s="279"/>
      <c r="QYV132" s="279"/>
      <c r="QYW132" s="279"/>
      <c r="QYX132" s="279"/>
      <c r="QYY132" s="279"/>
      <c r="QYZ132" s="279"/>
      <c r="QZA132" s="279"/>
      <c r="QZB132" s="279"/>
      <c r="QZC132" s="279"/>
      <c r="QZD132" s="279"/>
      <c r="QZE132" s="279"/>
      <c r="QZF132" s="279"/>
      <c r="QZG132" s="279"/>
      <c r="QZH132" s="279"/>
      <c r="QZI132" s="279"/>
      <c r="QZJ132" s="279"/>
      <c r="QZK132" s="279"/>
      <c r="QZL132" s="279"/>
      <c r="QZM132" s="279"/>
      <c r="QZN132" s="279"/>
      <c r="QZO132" s="279"/>
      <c r="QZP132" s="279"/>
      <c r="QZQ132" s="279"/>
      <c r="QZR132" s="279"/>
      <c r="QZS132" s="279"/>
      <c r="QZT132" s="279"/>
      <c r="QZU132" s="279"/>
      <c r="QZV132" s="279"/>
      <c r="QZW132" s="279"/>
      <c r="QZX132" s="279"/>
      <c r="QZY132" s="279"/>
      <c r="QZZ132" s="279"/>
      <c r="RAA132" s="279"/>
      <c r="RAB132" s="279"/>
      <c r="RAC132" s="279"/>
      <c r="RAD132" s="279"/>
      <c r="RAE132" s="279"/>
      <c r="RAF132" s="279"/>
      <c r="RAG132" s="279"/>
      <c r="RAH132" s="279"/>
      <c r="RAI132" s="279"/>
      <c r="RAJ132" s="279"/>
      <c r="RAK132" s="279"/>
      <c r="RAL132" s="279"/>
      <c r="RAM132" s="279"/>
      <c r="RAN132" s="279"/>
      <c r="RAO132" s="279"/>
      <c r="RAP132" s="279"/>
      <c r="RAQ132" s="279"/>
      <c r="RAR132" s="279"/>
      <c r="RAS132" s="279"/>
      <c r="RAT132" s="279"/>
      <c r="RAU132" s="279"/>
      <c r="RAV132" s="279"/>
      <c r="RAW132" s="279"/>
      <c r="RAX132" s="279"/>
      <c r="RAY132" s="279"/>
      <c r="RAZ132" s="279"/>
      <c r="RBA132" s="279"/>
      <c r="RBB132" s="279"/>
      <c r="RBC132" s="279"/>
      <c r="RBD132" s="279"/>
      <c r="RBE132" s="279"/>
      <c r="RBF132" s="279"/>
      <c r="RBG132" s="279"/>
      <c r="RBH132" s="279"/>
      <c r="RBI132" s="279"/>
      <c r="RBJ132" s="279"/>
      <c r="RBK132" s="279"/>
      <c r="RBL132" s="279"/>
      <c r="RBM132" s="279"/>
      <c r="RBN132" s="279"/>
      <c r="RBO132" s="279"/>
      <c r="RBP132" s="279"/>
      <c r="RBQ132" s="279"/>
      <c r="RBR132" s="279"/>
      <c r="RBS132" s="279"/>
      <c r="RBT132" s="279"/>
      <c r="RBU132" s="279"/>
      <c r="RBV132" s="279"/>
      <c r="RBW132" s="279"/>
      <c r="RBX132" s="279"/>
      <c r="RBY132" s="279"/>
      <c r="RBZ132" s="279"/>
      <c r="RCA132" s="279"/>
      <c r="RCB132" s="279"/>
      <c r="RCC132" s="279"/>
      <c r="RCD132" s="279"/>
      <c r="RCE132" s="279"/>
      <c r="RCF132" s="279"/>
      <c r="RCG132" s="279"/>
      <c r="RCH132" s="279"/>
      <c r="RCI132" s="279"/>
      <c r="RCJ132" s="279"/>
      <c r="RCK132" s="279"/>
      <c r="RCL132" s="279"/>
      <c r="RCM132" s="279"/>
      <c r="RCN132" s="279"/>
      <c r="RCO132" s="279"/>
      <c r="RCP132" s="279"/>
      <c r="RCQ132" s="279"/>
      <c r="RCR132" s="279"/>
      <c r="RCS132" s="279"/>
      <c r="RCT132" s="279"/>
      <c r="RCU132" s="279"/>
      <c r="RCV132" s="279"/>
      <c r="RCW132" s="279"/>
      <c r="RCX132" s="279"/>
      <c r="RCY132" s="279"/>
      <c r="RCZ132" s="279"/>
      <c r="RDA132" s="279"/>
      <c r="RDB132" s="279"/>
      <c r="RDC132" s="279"/>
      <c r="RDD132" s="279"/>
      <c r="RDE132" s="279"/>
      <c r="RDF132" s="279"/>
      <c r="RDG132" s="279"/>
      <c r="RDH132" s="279"/>
      <c r="RDI132" s="279"/>
      <c r="RDJ132" s="279"/>
      <c r="RDK132" s="279"/>
      <c r="RDL132" s="279"/>
      <c r="RDM132" s="279"/>
      <c r="RDN132" s="279"/>
      <c r="RDO132" s="279"/>
      <c r="RDP132" s="279"/>
      <c r="RDQ132" s="279"/>
      <c r="RDR132" s="279"/>
      <c r="RDS132" s="279"/>
      <c r="RDT132" s="279"/>
      <c r="RDU132" s="279"/>
      <c r="RDV132" s="279"/>
      <c r="RDW132" s="279"/>
      <c r="RDX132" s="279"/>
      <c r="RDY132" s="279"/>
      <c r="RDZ132" s="279"/>
      <c r="REA132" s="279"/>
      <c r="REB132" s="279"/>
      <c r="REC132" s="279"/>
      <c r="RED132" s="279"/>
      <c r="REE132" s="279"/>
      <c r="REF132" s="279"/>
      <c r="REG132" s="279"/>
      <c r="REH132" s="279"/>
      <c r="REI132" s="279"/>
      <c r="REJ132" s="279"/>
      <c r="REK132" s="279"/>
      <c r="REL132" s="279"/>
      <c r="REM132" s="279"/>
      <c r="REN132" s="279"/>
      <c r="REO132" s="279"/>
      <c r="REP132" s="279"/>
      <c r="REQ132" s="279"/>
      <c r="RER132" s="279"/>
      <c r="RES132" s="279"/>
      <c r="RET132" s="279"/>
      <c r="REU132" s="279"/>
      <c r="REV132" s="279"/>
      <c r="REW132" s="279"/>
      <c r="REX132" s="279"/>
      <c r="REY132" s="279"/>
      <c r="REZ132" s="279"/>
      <c r="RFA132" s="279"/>
      <c r="RFB132" s="279"/>
      <c r="RFC132" s="279"/>
      <c r="RFD132" s="279"/>
      <c r="RFE132" s="279"/>
      <c r="RFF132" s="279"/>
      <c r="RFG132" s="279"/>
      <c r="RFH132" s="279"/>
      <c r="RFI132" s="279"/>
      <c r="RFJ132" s="279"/>
      <c r="RFK132" s="279"/>
      <c r="RFL132" s="279"/>
      <c r="RFM132" s="279"/>
      <c r="RFN132" s="279"/>
      <c r="RFO132" s="279"/>
      <c r="RFP132" s="279"/>
      <c r="RFQ132" s="279"/>
      <c r="RFR132" s="279"/>
      <c r="RFS132" s="279"/>
      <c r="RFT132" s="279"/>
      <c r="RFU132" s="279"/>
      <c r="RFV132" s="279"/>
      <c r="RFW132" s="279"/>
      <c r="RFX132" s="279"/>
      <c r="RFY132" s="279"/>
      <c r="RFZ132" s="279"/>
      <c r="RGA132" s="279"/>
      <c r="RGB132" s="279"/>
      <c r="RGC132" s="279"/>
      <c r="RGD132" s="279"/>
      <c r="RGE132" s="279"/>
      <c r="RGF132" s="279"/>
      <c r="RGG132" s="279"/>
      <c r="RGH132" s="279"/>
      <c r="RGI132" s="279"/>
      <c r="RGJ132" s="279"/>
      <c r="RGK132" s="279"/>
      <c r="RGL132" s="279"/>
      <c r="RGM132" s="279"/>
      <c r="RGN132" s="279"/>
      <c r="RGO132" s="279"/>
      <c r="RGP132" s="279"/>
      <c r="RGQ132" s="279"/>
      <c r="RGR132" s="279"/>
      <c r="RGS132" s="279"/>
      <c r="RGT132" s="279"/>
      <c r="RGU132" s="279"/>
      <c r="RGV132" s="279"/>
      <c r="RGW132" s="279"/>
      <c r="RGX132" s="279"/>
      <c r="RGY132" s="279"/>
      <c r="RGZ132" s="279"/>
      <c r="RHA132" s="279"/>
      <c r="RHB132" s="279"/>
      <c r="RHC132" s="279"/>
      <c r="RHD132" s="279"/>
      <c r="RHE132" s="279"/>
      <c r="RHF132" s="279"/>
      <c r="RHG132" s="279"/>
      <c r="RHH132" s="279"/>
      <c r="RHI132" s="279"/>
      <c r="RHJ132" s="279"/>
      <c r="RHK132" s="279"/>
      <c r="RHL132" s="279"/>
      <c r="RHM132" s="279"/>
      <c r="RHN132" s="279"/>
      <c r="RHO132" s="279"/>
      <c r="RHP132" s="279"/>
      <c r="RHQ132" s="279"/>
      <c r="RHR132" s="279"/>
      <c r="RHS132" s="279"/>
      <c r="RHT132" s="279"/>
      <c r="RHU132" s="279"/>
      <c r="RHV132" s="279"/>
      <c r="RHW132" s="279"/>
      <c r="RHX132" s="279"/>
      <c r="RHY132" s="279"/>
      <c r="RHZ132" s="279"/>
      <c r="RIA132" s="279"/>
      <c r="RIB132" s="279"/>
      <c r="RIC132" s="279"/>
      <c r="RID132" s="279"/>
      <c r="RIE132" s="279"/>
      <c r="RIF132" s="279"/>
      <c r="RIG132" s="279"/>
      <c r="RIH132" s="279"/>
      <c r="RII132" s="279"/>
      <c r="RIJ132" s="279"/>
      <c r="RIK132" s="279"/>
      <c r="RIL132" s="279"/>
      <c r="RIM132" s="279"/>
      <c r="RIN132" s="279"/>
      <c r="RIO132" s="279"/>
      <c r="RIP132" s="279"/>
      <c r="RIQ132" s="279"/>
      <c r="RIR132" s="279"/>
      <c r="RIS132" s="279"/>
      <c r="RIT132" s="279"/>
      <c r="RIU132" s="279"/>
      <c r="RIV132" s="279"/>
      <c r="RIW132" s="279"/>
      <c r="RIX132" s="279"/>
      <c r="RIY132" s="279"/>
      <c r="RIZ132" s="279"/>
      <c r="RJA132" s="279"/>
      <c r="RJB132" s="279"/>
      <c r="RJC132" s="279"/>
      <c r="RJD132" s="279"/>
      <c r="RJE132" s="279"/>
      <c r="RJF132" s="279"/>
      <c r="RJG132" s="279"/>
      <c r="RJH132" s="279"/>
      <c r="RJI132" s="279"/>
      <c r="RJJ132" s="279"/>
      <c r="RJK132" s="279"/>
      <c r="RJL132" s="279"/>
      <c r="RJM132" s="279"/>
      <c r="RJN132" s="279"/>
      <c r="RJO132" s="279"/>
      <c r="RJP132" s="279"/>
      <c r="RJQ132" s="279"/>
      <c r="RJR132" s="279"/>
      <c r="RJS132" s="279"/>
      <c r="RJT132" s="279"/>
      <c r="RJU132" s="279"/>
      <c r="RJV132" s="279"/>
      <c r="RJW132" s="279"/>
      <c r="RJX132" s="279"/>
      <c r="RJY132" s="279"/>
      <c r="RJZ132" s="279"/>
      <c r="RKA132" s="279"/>
      <c r="RKB132" s="279"/>
      <c r="RKC132" s="279"/>
      <c r="RKD132" s="279"/>
      <c r="RKE132" s="279"/>
      <c r="RKF132" s="279"/>
      <c r="RKG132" s="279"/>
      <c r="RKH132" s="279"/>
      <c r="RKI132" s="279"/>
      <c r="RKJ132" s="279"/>
      <c r="RKK132" s="279"/>
      <c r="RKL132" s="279"/>
      <c r="RKM132" s="279"/>
      <c r="RKN132" s="279"/>
      <c r="RKO132" s="279"/>
      <c r="RKP132" s="279"/>
      <c r="RKQ132" s="279"/>
      <c r="RKR132" s="279"/>
      <c r="RKS132" s="279"/>
      <c r="RKT132" s="279"/>
      <c r="RKU132" s="279"/>
      <c r="RKV132" s="279"/>
      <c r="RKW132" s="279"/>
      <c r="RKX132" s="279"/>
      <c r="RKY132" s="279"/>
      <c r="RKZ132" s="279"/>
      <c r="RLA132" s="279"/>
      <c r="RLB132" s="279"/>
      <c r="RLC132" s="279"/>
      <c r="RLD132" s="279"/>
      <c r="RLE132" s="279"/>
      <c r="RLF132" s="279"/>
      <c r="RLG132" s="279"/>
      <c r="RLH132" s="279"/>
      <c r="RLI132" s="279"/>
      <c r="RLJ132" s="279"/>
      <c r="RLK132" s="279"/>
      <c r="RLL132" s="279"/>
      <c r="RLM132" s="279"/>
      <c r="RLN132" s="279"/>
      <c r="RLO132" s="279"/>
      <c r="RLP132" s="279"/>
      <c r="RLQ132" s="279"/>
      <c r="RLR132" s="279"/>
      <c r="RLS132" s="279"/>
      <c r="RLT132" s="279"/>
      <c r="RLU132" s="279"/>
      <c r="RLV132" s="279"/>
      <c r="RLW132" s="279"/>
      <c r="RLX132" s="279"/>
      <c r="RLY132" s="279"/>
      <c r="RLZ132" s="279"/>
      <c r="RMA132" s="279"/>
      <c r="RMB132" s="279"/>
      <c r="RMC132" s="279"/>
      <c r="RMD132" s="279"/>
      <c r="RME132" s="279"/>
      <c r="RMF132" s="279"/>
      <c r="RMG132" s="279"/>
      <c r="RMH132" s="279"/>
      <c r="RMI132" s="279"/>
      <c r="RMJ132" s="279"/>
      <c r="RMK132" s="279"/>
      <c r="RML132" s="279"/>
      <c r="RMM132" s="279"/>
      <c r="RMN132" s="279"/>
      <c r="RMO132" s="279"/>
      <c r="RMP132" s="279"/>
      <c r="RMQ132" s="279"/>
      <c r="RMR132" s="279"/>
      <c r="RMS132" s="279"/>
      <c r="RMT132" s="279"/>
      <c r="RMU132" s="279"/>
      <c r="RMV132" s="279"/>
      <c r="RMW132" s="279"/>
      <c r="RMX132" s="279"/>
      <c r="RMY132" s="279"/>
      <c r="RMZ132" s="279"/>
      <c r="RNA132" s="279"/>
      <c r="RNB132" s="279"/>
      <c r="RNC132" s="279"/>
      <c r="RND132" s="279"/>
      <c r="RNE132" s="279"/>
      <c r="RNF132" s="279"/>
      <c r="RNG132" s="279"/>
      <c r="RNH132" s="279"/>
      <c r="RNI132" s="279"/>
      <c r="RNJ132" s="279"/>
      <c r="RNK132" s="279"/>
      <c r="RNL132" s="279"/>
      <c r="RNM132" s="279"/>
      <c r="RNN132" s="279"/>
      <c r="RNO132" s="279"/>
      <c r="RNP132" s="279"/>
      <c r="RNQ132" s="279"/>
      <c r="RNR132" s="279"/>
      <c r="RNS132" s="279"/>
      <c r="RNT132" s="279"/>
      <c r="RNU132" s="279"/>
      <c r="RNV132" s="279"/>
      <c r="RNW132" s="279"/>
      <c r="RNX132" s="279"/>
      <c r="RNY132" s="279"/>
      <c r="RNZ132" s="279"/>
      <c r="ROA132" s="279"/>
      <c r="ROB132" s="279"/>
      <c r="ROC132" s="279"/>
      <c r="ROD132" s="279"/>
      <c r="ROE132" s="279"/>
      <c r="ROF132" s="279"/>
      <c r="ROG132" s="279"/>
      <c r="ROH132" s="279"/>
      <c r="ROI132" s="279"/>
      <c r="ROJ132" s="279"/>
      <c r="ROK132" s="279"/>
      <c r="ROL132" s="279"/>
      <c r="ROM132" s="279"/>
      <c r="RON132" s="279"/>
      <c r="ROO132" s="279"/>
      <c r="ROP132" s="279"/>
      <c r="ROQ132" s="279"/>
      <c r="ROR132" s="279"/>
      <c r="ROS132" s="279"/>
      <c r="ROT132" s="279"/>
      <c r="ROU132" s="279"/>
      <c r="ROV132" s="279"/>
      <c r="ROW132" s="279"/>
      <c r="ROX132" s="279"/>
      <c r="ROY132" s="279"/>
      <c r="ROZ132" s="279"/>
      <c r="RPA132" s="279"/>
      <c r="RPB132" s="279"/>
      <c r="RPC132" s="279"/>
      <c r="RPD132" s="279"/>
      <c r="RPE132" s="279"/>
      <c r="RPF132" s="279"/>
      <c r="RPG132" s="279"/>
      <c r="RPH132" s="279"/>
      <c r="RPI132" s="279"/>
      <c r="RPJ132" s="279"/>
      <c r="RPK132" s="279"/>
      <c r="RPL132" s="279"/>
      <c r="RPM132" s="279"/>
      <c r="RPN132" s="279"/>
      <c r="RPO132" s="279"/>
      <c r="RPP132" s="279"/>
      <c r="RPQ132" s="279"/>
      <c r="RPR132" s="279"/>
      <c r="RPS132" s="279"/>
      <c r="RPT132" s="279"/>
      <c r="RPU132" s="279"/>
      <c r="RPV132" s="279"/>
      <c r="RPW132" s="279"/>
      <c r="RPX132" s="279"/>
      <c r="RPY132" s="279"/>
      <c r="RPZ132" s="279"/>
      <c r="RQA132" s="279"/>
      <c r="RQB132" s="279"/>
      <c r="RQC132" s="279"/>
      <c r="RQD132" s="279"/>
      <c r="RQE132" s="279"/>
      <c r="RQF132" s="279"/>
      <c r="RQG132" s="279"/>
      <c r="RQH132" s="279"/>
      <c r="RQI132" s="279"/>
      <c r="RQJ132" s="279"/>
      <c r="RQK132" s="279"/>
      <c r="RQL132" s="279"/>
      <c r="RQM132" s="279"/>
      <c r="RQN132" s="279"/>
      <c r="RQO132" s="279"/>
      <c r="RQP132" s="279"/>
      <c r="RQQ132" s="279"/>
      <c r="RQR132" s="279"/>
      <c r="RQS132" s="279"/>
      <c r="RQT132" s="279"/>
      <c r="RQU132" s="279"/>
      <c r="RQV132" s="279"/>
      <c r="RQW132" s="279"/>
      <c r="RQX132" s="279"/>
      <c r="RQY132" s="279"/>
      <c r="RQZ132" s="279"/>
      <c r="RRA132" s="279"/>
      <c r="RRB132" s="279"/>
      <c r="RRC132" s="279"/>
      <c r="RRD132" s="279"/>
      <c r="RRE132" s="279"/>
      <c r="RRF132" s="279"/>
      <c r="RRG132" s="279"/>
      <c r="RRH132" s="279"/>
      <c r="RRI132" s="279"/>
      <c r="RRJ132" s="279"/>
      <c r="RRK132" s="279"/>
      <c r="RRL132" s="279"/>
      <c r="RRM132" s="279"/>
      <c r="RRN132" s="279"/>
      <c r="RRO132" s="279"/>
      <c r="RRP132" s="279"/>
      <c r="RRQ132" s="279"/>
      <c r="RRR132" s="279"/>
      <c r="RRS132" s="279"/>
      <c r="RRT132" s="279"/>
      <c r="RRU132" s="279"/>
      <c r="RRV132" s="279"/>
      <c r="RRW132" s="279"/>
      <c r="RRX132" s="279"/>
      <c r="RRY132" s="279"/>
      <c r="RRZ132" s="279"/>
      <c r="RSA132" s="279"/>
      <c r="RSB132" s="279"/>
      <c r="RSC132" s="279"/>
      <c r="RSD132" s="279"/>
      <c r="RSE132" s="279"/>
      <c r="RSF132" s="279"/>
      <c r="RSG132" s="279"/>
      <c r="RSH132" s="279"/>
      <c r="RSI132" s="279"/>
      <c r="RSJ132" s="279"/>
      <c r="RSK132" s="279"/>
      <c r="RSL132" s="279"/>
      <c r="RSM132" s="279"/>
      <c r="RSN132" s="279"/>
      <c r="RSO132" s="279"/>
      <c r="RSP132" s="279"/>
      <c r="RSQ132" s="279"/>
      <c r="RSR132" s="279"/>
      <c r="RSS132" s="279"/>
      <c r="RST132" s="279"/>
      <c r="RSU132" s="279"/>
      <c r="RSV132" s="279"/>
      <c r="RSW132" s="279"/>
      <c r="RSX132" s="279"/>
      <c r="RSY132" s="279"/>
      <c r="RSZ132" s="279"/>
      <c r="RTA132" s="279"/>
      <c r="RTB132" s="279"/>
      <c r="RTC132" s="279"/>
      <c r="RTD132" s="279"/>
      <c r="RTE132" s="279"/>
      <c r="RTF132" s="279"/>
      <c r="RTG132" s="279"/>
      <c r="RTH132" s="279"/>
      <c r="RTI132" s="279"/>
      <c r="RTJ132" s="279"/>
      <c r="RTK132" s="279"/>
      <c r="RTL132" s="279"/>
      <c r="RTM132" s="279"/>
      <c r="RTN132" s="279"/>
      <c r="RTO132" s="279"/>
      <c r="RTP132" s="279"/>
      <c r="RTQ132" s="279"/>
      <c r="RTR132" s="279"/>
      <c r="RTS132" s="279"/>
      <c r="RTT132" s="279"/>
      <c r="RTU132" s="279"/>
      <c r="RTV132" s="279"/>
      <c r="RTW132" s="279"/>
      <c r="RTX132" s="279"/>
      <c r="RTY132" s="279"/>
      <c r="RTZ132" s="279"/>
      <c r="RUA132" s="279"/>
      <c r="RUB132" s="279"/>
      <c r="RUC132" s="279"/>
      <c r="RUD132" s="279"/>
      <c r="RUE132" s="279"/>
      <c r="RUF132" s="279"/>
      <c r="RUG132" s="279"/>
      <c r="RUH132" s="279"/>
      <c r="RUI132" s="279"/>
      <c r="RUJ132" s="279"/>
      <c r="RUK132" s="279"/>
      <c r="RUL132" s="279"/>
      <c r="RUM132" s="279"/>
      <c r="RUN132" s="279"/>
      <c r="RUO132" s="279"/>
      <c r="RUP132" s="279"/>
      <c r="RUQ132" s="279"/>
      <c r="RUR132" s="279"/>
      <c r="RUS132" s="279"/>
      <c r="RUT132" s="279"/>
      <c r="RUU132" s="279"/>
      <c r="RUV132" s="279"/>
      <c r="RUW132" s="279"/>
      <c r="RUX132" s="279"/>
      <c r="RUY132" s="279"/>
      <c r="RUZ132" s="279"/>
      <c r="RVA132" s="279"/>
      <c r="RVB132" s="279"/>
      <c r="RVC132" s="279"/>
      <c r="RVD132" s="279"/>
      <c r="RVE132" s="279"/>
      <c r="RVF132" s="279"/>
      <c r="RVG132" s="279"/>
      <c r="RVH132" s="279"/>
      <c r="RVI132" s="279"/>
      <c r="RVJ132" s="279"/>
      <c r="RVK132" s="279"/>
      <c r="RVL132" s="279"/>
      <c r="RVM132" s="279"/>
      <c r="RVN132" s="279"/>
      <c r="RVO132" s="279"/>
      <c r="RVP132" s="279"/>
      <c r="RVQ132" s="279"/>
      <c r="RVR132" s="279"/>
      <c r="RVS132" s="279"/>
      <c r="RVT132" s="279"/>
      <c r="RVU132" s="279"/>
      <c r="RVV132" s="279"/>
      <c r="RVW132" s="279"/>
      <c r="RVX132" s="279"/>
      <c r="RVY132" s="279"/>
      <c r="RVZ132" s="279"/>
      <c r="RWA132" s="279"/>
      <c r="RWB132" s="279"/>
      <c r="RWC132" s="279"/>
      <c r="RWD132" s="279"/>
      <c r="RWE132" s="279"/>
      <c r="RWF132" s="279"/>
      <c r="RWG132" s="279"/>
      <c r="RWH132" s="279"/>
      <c r="RWI132" s="279"/>
      <c r="RWJ132" s="279"/>
      <c r="RWK132" s="279"/>
      <c r="RWL132" s="279"/>
      <c r="RWM132" s="279"/>
      <c r="RWN132" s="279"/>
      <c r="RWO132" s="279"/>
      <c r="RWP132" s="279"/>
      <c r="RWQ132" s="279"/>
      <c r="RWR132" s="279"/>
      <c r="RWS132" s="279"/>
      <c r="RWT132" s="279"/>
      <c r="RWU132" s="279"/>
      <c r="RWV132" s="279"/>
      <c r="RWW132" s="279"/>
      <c r="RWX132" s="279"/>
      <c r="RWY132" s="279"/>
      <c r="RWZ132" s="279"/>
      <c r="RXA132" s="279"/>
      <c r="RXB132" s="279"/>
      <c r="RXC132" s="279"/>
      <c r="RXD132" s="279"/>
      <c r="RXE132" s="279"/>
      <c r="RXF132" s="279"/>
      <c r="RXG132" s="279"/>
      <c r="RXH132" s="279"/>
      <c r="RXI132" s="279"/>
      <c r="RXJ132" s="279"/>
      <c r="RXK132" s="279"/>
      <c r="RXL132" s="279"/>
      <c r="RXM132" s="279"/>
      <c r="RXN132" s="279"/>
      <c r="RXO132" s="279"/>
      <c r="RXP132" s="279"/>
      <c r="RXQ132" s="279"/>
      <c r="RXR132" s="279"/>
      <c r="RXS132" s="279"/>
      <c r="RXT132" s="279"/>
      <c r="RXU132" s="279"/>
      <c r="RXV132" s="279"/>
      <c r="RXW132" s="279"/>
      <c r="RXX132" s="279"/>
      <c r="RXY132" s="279"/>
      <c r="RXZ132" s="279"/>
      <c r="RYA132" s="279"/>
      <c r="RYB132" s="279"/>
      <c r="RYC132" s="279"/>
      <c r="RYD132" s="279"/>
      <c r="RYE132" s="279"/>
      <c r="RYF132" s="279"/>
      <c r="RYG132" s="279"/>
      <c r="RYH132" s="279"/>
      <c r="RYI132" s="279"/>
      <c r="RYJ132" s="279"/>
      <c r="RYK132" s="279"/>
      <c r="RYL132" s="279"/>
      <c r="RYM132" s="279"/>
      <c r="RYN132" s="279"/>
      <c r="RYO132" s="279"/>
      <c r="RYP132" s="279"/>
      <c r="RYQ132" s="279"/>
      <c r="RYR132" s="279"/>
      <c r="RYS132" s="279"/>
      <c r="RYT132" s="279"/>
      <c r="RYU132" s="279"/>
      <c r="RYV132" s="279"/>
      <c r="RYW132" s="279"/>
      <c r="RYX132" s="279"/>
      <c r="RYY132" s="279"/>
      <c r="RYZ132" s="279"/>
      <c r="RZA132" s="279"/>
      <c r="RZB132" s="279"/>
      <c r="RZC132" s="279"/>
      <c r="RZD132" s="279"/>
      <c r="RZE132" s="279"/>
      <c r="RZF132" s="279"/>
      <c r="RZG132" s="279"/>
      <c r="RZH132" s="279"/>
      <c r="RZI132" s="279"/>
      <c r="RZJ132" s="279"/>
      <c r="RZK132" s="279"/>
      <c r="RZL132" s="279"/>
      <c r="RZM132" s="279"/>
      <c r="RZN132" s="279"/>
      <c r="RZO132" s="279"/>
      <c r="RZP132" s="279"/>
      <c r="RZQ132" s="279"/>
      <c r="RZR132" s="279"/>
      <c r="RZS132" s="279"/>
      <c r="RZT132" s="279"/>
      <c r="RZU132" s="279"/>
      <c r="RZV132" s="279"/>
      <c r="RZW132" s="279"/>
      <c r="RZX132" s="279"/>
      <c r="RZY132" s="279"/>
      <c r="RZZ132" s="279"/>
      <c r="SAA132" s="279"/>
      <c r="SAB132" s="279"/>
      <c r="SAC132" s="279"/>
      <c r="SAD132" s="279"/>
      <c r="SAE132" s="279"/>
      <c r="SAF132" s="279"/>
      <c r="SAG132" s="279"/>
      <c r="SAH132" s="279"/>
      <c r="SAI132" s="279"/>
      <c r="SAJ132" s="279"/>
      <c r="SAK132" s="279"/>
      <c r="SAL132" s="279"/>
      <c r="SAM132" s="279"/>
      <c r="SAN132" s="279"/>
      <c r="SAO132" s="279"/>
      <c r="SAP132" s="279"/>
      <c r="SAQ132" s="279"/>
      <c r="SAR132" s="279"/>
      <c r="SAS132" s="279"/>
      <c r="SAT132" s="279"/>
      <c r="SAU132" s="279"/>
      <c r="SAV132" s="279"/>
      <c r="SAW132" s="279"/>
      <c r="SAX132" s="279"/>
      <c r="SAY132" s="279"/>
      <c r="SAZ132" s="279"/>
      <c r="SBA132" s="279"/>
      <c r="SBB132" s="279"/>
      <c r="SBC132" s="279"/>
      <c r="SBD132" s="279"/>
      <c r="SBE132" s="279"/>
      <c r="SBF132" s="279"/>
      <c r="SBG132" s="279"/>
      <c r="SBH132" s="279"/>
      <c r="SBI132" s="279"/>
      <c r="SBJ132" s="279"/>
      <c r="SBK132" s="279"/>
      <c r="SBL132" s="279"/>
      <c r="SBM132" s="279"/>
      <c r="SBN132" s="279"/>
      <c r="SBO132" s="279"/>
      <c r="SBP132" s="279"/>
      <c r="SBQ132" s="279"/>
      <c r="SBR132" s="279"/>
      <c r="SBS132" s="279"/>
      <c r="SBT132" s="279"/>
      <c r="SBU132" s="279"/>
      <c r="SBV132" s="279"/>
      <c r="SBW132" s="279"/>
      <c r="SBX132" s="279"/>
      <c r="SBY132" s="279"/>
      <c r="SBZ132" s="279"/>
      <c r="SCA132" s="279"/>
      <c r="SCB132" s="279"/>
      <c r="SCC132" s="279"/>
      <c r="SCD132" s="279"/>
      <c r="SCE132" s="279"/>
      <c r="SCF132" s="279"/>
      <c r="SCG132" s="279"/>
      <c r="SCH132" s="279"/>
      <c r="SCI132" s="279"/>
      <c r="SCJ132" s="279"/>
      <c r="SCK132" s="279"/>
      <c r="SCL132" s="279"/>
      <c r="SCM132" s="279"/>
      <c r="SCN132" s="279"/>
      <c r="SCO132" s="279"/>
      <c r="SCP132" s="279"/>
      <c r="SCQ132" s="279"/>
      <c r="SCR132" s="279"/>
      <c r="SCS132" s="279"/>
      <c r="SCT132" s="279"/>
      <c r="SCU132" s="279"/>
      <c r="SCV132" s="279"/>
      <c r="SCW132" s="279"/>
      <c r="SCX132" s="279"/>
      <c r="SCY132" s="279"/>
      <c r="SCZ132" s="279"/>
      <c r="SDA132" s="279"/>
      <c r="SDB132" s="279"/>
      <c r="SDC132" s="279"/>
      <c r="SDD132" s="279"/>
      <c r="SDE132" s="279"/>
      <c r="SDF132" s="279"/>
      <c r="SDG132" s="279"/>
      <c r="SDH132" s="279"/>
      <c r="SDI132" s="279"/>
      <c r="SDJ132" s="279"/>
      <c r="SDK132" s="279"/>
      <c r="SDL132" s="279"/>
      <c r="SDM132" s="279"/>
      <c r="SDN132" s="279"/>
      <c r="SDO132" s="279"/>
      <c r="SDP132" s="279"/>
      <c r="SDQ132" s="279"/>
      <c r="SDR132" s="279"/>
      <c r="SDS132" s="279"/>
      <c r="SDT132" s="279"/>
      <c r="SDU132" s="279"/>
      <c r="SDV132" s="279"/>
      <c r="SDW132" s="279"/>
      <c r="SDX132" s="279"/>
      <c r="SDY132" s="279"/>
      <c r="SDZ132" s="279"/>
      <c r="SEA132" s="279"/>
      <c r="SEB132" s="279"/>
      <c r="SEC132" s="279"/>
      <c r="SED132" s="279"/>
      <c r="SEE132" s="279"/>
      <c r="SEF132" s="279"/>
      <c r="SEG132" s="279"/>
      <c r="SEH132" s="279"/>
      <c r="SEI132" s="279"/>
      <c r="SEJ132" s="279"/>
      <c r="SEK132" s="279"/>
      <c r="SEL132" s="279"/>
      <c r="SEM132" s="279"/>
      <c r="SEN132" s="279"/>
      <c r="SEO132" s="279"/>
      <c r="SEP132" s="279"/>
      <c r="SEQ132" s="279"/>
      <c r="SER132" s="279"/>
      <c r="SES132" s="279"/>
      <c r="SET132" s="279"/>
      <c r="SEU132" s="279"/>
      <c r="SEV132" s="279"/>
      <c r="SEW132" s="279"/>
      <c r="SEX132" s="279"/>
      <c r="SEY132" s="279"/>
      <c r="SEZ132" s="279"/>
      <c r="SFA132" s="279"/>
      <c r="SFB132" s="279"/>
      <c r="SFC132" s="279"/>
      <c r="SFD132" s="279"/>
      <c r="SFE132" s="279"/>
      <c r="SFF132" s="279"/>
      <c r="SFG132" s="279"/>
      <c r="SFH132" s="279"/>
      <c r="SFI132" s="279"/>
      <c r="SFJ132" s="279"/>
      <c r="SFK132" s="279"/>
      <c r="SFL132" s="279"/>
      <c r="SFM132" s="279"/>
      <c r="SFN132" s="279"/>
      <c r="SFO132" s="279"/>
      <c r="SFP132" s="279"/>
      <c r="SFQ132" s="279"/>
      <c r="SFR132" s="279"/>
      <c r="SFS132" s="279"/>
      <c r="SFT132" s="279"/>
      <c r="SFU132" s="279"/>
      <c r="SFV132" s="279"/>
      <c r="SFW132" s="279"/>
      <c r="SFX132" s="279"/>
      <c r="SFY132" s="279"/>
      <c r="SFZ132" s="279"/>
      <c r="SGA132" s="279"/>
      <c r="SGB132" s="279"/>
      <c r="SGC132" s="279"/>
      <c r="SGD132" s="279"/>
      <c r="SGE132" s="279"/>
      <c r="SGF132" s="279"/>
      <c r="SGG132" s="279"/>
      <c r="SGH132" s="279"/>
      <c r="SGI132" s="279"/>
      <c r="SGJ132" s="279"/>
      <c r="SGK132" s="279"/>
      <c r="SGL132" s="279"/>
      <c r="SGM132" s="279"/>
      <c r="SGN132" s="279"/>
      <c r="SGO132" s="279"/>
      <c r="SGP132" s="279"/>
      <c r="SGQ132" s="279"/>
      <c r="SGR132" s="279"/>
      <c r="SGS132" s="279"/>
      <c r="SGT132" s="279"/>
      <c r="SGU132" s="279"/>
      <c r="SGV132" s="279"/>
      <c r="SGW132" s="279"/>
      <c r="SGX132" s="279"/>
      <c r="SGY132" s="279"/>
      <c r="SGZ132" s="279"/>
      <c r="SHA132" s="279"/>
      <c r="SHB132" s="279"/>
      <c r="SHC132" s="279"/>
      <c r="SHD132" s="279"/>
      <c r="SHE132" s="279"/>
      <c r="SHF132" s="279"/>
      <c r="SHG132" s="279"/>
      <c r="SHH132" s="279"/>
      <c r="SHI132" s="279"/>
      <c r="SHJ132" s="279"/>
      <c r="SHK132" s="279"/>
      <c r="SHL132" s="279"/>
      <c r="SHM132" s="279"/>
      <c r="SHN132" s="279"/>
      <c r="SHO132" s="279"/>
      <c r="SHP132" s="279"/>
      <c r="SHQ132" s="279"/>
      <c r="SHR132" s="279"/>
      <c r="SHS132" s="279"/>
      <c r="SHT132" s="279"/>
      <c r="SHU132" s="279"/>
      <c r="SHV132" s="279"/>
      <c r="SHW132" s="279"/>
      <c r="SHX132" s="279"/>
      <c r="SHY132" s="279"/>
      <c r="SHZ132" s="279"/>
      <c r="SIA132" s="279"/>
      <c r="SIB132" s="279"/>
      <c r="SIC132" s="279"/>
      <c r="SID132" s="279"/>
      <c r="SIE132" s="279"/>
      <c r="SIF132" s="279"/>
      <c r="SIG132" s="279"/>
      <c r="SIH132" s="279"/>
      <c r="SII132" s="279"/>
      <c r="SIJ132" s="279"/>
      <c r="SIK132" s="279"/>
      <c r="SIL132" s="279"/>
      <c r="SIM132" s="279"/>
      <c r="SIN132" s="279"/>
      <c r="SIO132" s="279"/>
      <c r="SIP132" s="279"/>
      <c r="SIQ132" s="279"/>
      <c r="SIR132" s="279"/>
      <c r="SIS132" s="279"/>
      <c r="SIT132" s="279"/>
      <c r="SIU132" s="279"/>
      <c r="SIV132" s="279"/>
      <c r="SIW132" s="279"/>
      <c r="SIX132" s="279"/>
      <c r="SIY132" s="279"/>
      <c r="SIZ132" s="279"/>
      <c r="SJA132" s="279"/>
      <c r="SJB132" s="279"/>
      <c r="SJC132" s="279"/>
      <c r="SJD132" s="279"/>
      <c r="SJE132" s="279"/>
      <c r="SJF132" s="279"/>
      <c r="SJG132" s="279"/>
      <c r="SJH132" s="279"/>
      <c r="SJI132" s="279"/>
      <c r="SJJ132" s="279"/>
      <c r="SJK132" s="279"/>
      <c r="SJL132" s="279"/>
      <c r="SJM132" s="279"/>
      <c r="SJN132" s="279"/>
      <c r="SJO132" s="279"/>
      <c r="SJP132" s="279"/>
      <c r="SJQ132" s="279"/>
      <c r="SJR132" s="279"/>
      <c r="SJS132" s="279"/>
      <c r="SJT132" s="279"/>
      <c r="SJU132" s="279"/>
      <c r="SJV132" s="279"/>
      <c r="SJW132" s="279"/>
      <c r="SJX132" s="279"/>
      <c r="SJY132" s="279"/>
      <c r="SJZ132" s="279"/>
      <c r="SKA132" s="279"/>
      <c r="SKB132" s="279"/>
      <c r="SKC132" s="279"/>
      <c r="SKD132" s="279"/>
      <c r="SKE132" s="279"/>
      <c r="SKF132" s="279"/>
      <c r="SKG132" s="279"/>
      <c r="SKH132" s="279"/>
      <c r="SKI132" s="279"/>
      <c r="SKJ132" s="279"/>
      <c r="SKK132" s="279"/>
      <c r="SKL132" s="279"/>
      <c r="SKM132" s="279"/>
      <c r="SKN132" s="279"/>
      <c r="SKO132" s="279"/>
      <c r="SKP132" s="279"/>
      <c r="SKQ132" s="279"/>
      <c r="SKR132" s="279"/>
      <c r="SKS132" s="279"/>
      <c r="SKT132" s="279"/>
      <c r="SKU132" s="279"/>
      <c r="SKV132" s="279"/>
      <c r="SKW132" s="279"/>
      <c r="SKX132" s="279"/>
      <c r="SKY132" s="279"/>
      <c r="SKZ132" s="279"/>
      <c r="SLA132" s="279"/>
      <c r="SLB132" s="279"/>
      <c r="SLC132" s="279"/>
      <c r="SLD132" s="279"/>
      <c r="SLE132" s="279"/>
      <c r="SLF132" s="279"/>
      <c r="SLG132" s="279"/>
      <c r="SLH132" s="279"/>
      <c r="SLI132" s="279"/>
      <c r="SLJ132" s="279"/>
      <c r="SLK132" s="279"/>
      <c r="SLL132" s="279"/>
      <c r="SLM132" s="279"/>
      <c r="SLN132" s="279"/>
      <c r="SLO132" s="279"/>
      <c r="SLP132" s="279"/>
      <c r="SLQ132" s="279"/>
      <c r="SLR132" s="279"/>
      <c r="SLS132" s="279"/>
      <c r="SLT132" s="279"/>
      <c r="SLU132" s="279"/>
      <c r="SLV132" s="279"/>
      <c r="SLW132" s="279"/>
      <c r="SLX132" s="279"/>
      <c r="SLY132" s="279"/>
      <c r="SLZ132" s="279"/>
      <c r="SMA132" s="279"/>
      <c r="SMB132" s="279"/>
      <c r="SMC132" s="279"/>
      <c r="SMD132" s="279"/>
      <c r="SME132" s="279"/>
      <c r="SMF132" s="279"/>
      <c r="SMG132" s="279"/>
      <c r="SMH132" s="279"/>
      <c r="SMI132" s="279"/>
      <c r="SMJ132" s="279"/>
      <c r="SMK132" s="279"/>
      <c r="SML132" s="279"/>
      <c r="SMM132" s="279"/>
      <c r="SMN132" s="279"/>
      <c r="SMO132" s="279"/>
      <c r="SMP132" s="279"/>
      <c r="SMQ132" s="279"/>
      <c r="SMR132" s="279"/>
      <c r="SMS132" s="279"/>
      <c r="SMT132" s="279"/>
      <c r="SMU132" s="279"/>
      <c r="SMV132" s="279"/>
      <c r="SMW132" s="279"/>
      <c r="SMX132" s="279"/>
      <c r="SMY132" s="279"/>
      <c r="SMZ132" s="279"/>
      <c r="SNA132" s="279"/>
      <c r="SNB132" s="279"/>
      <c r="SNC132" s="279"/>
      <c r="SND132" s="279"/>
      <c r="SNE132" s="279"/>
      <c r="SNF132" s="279"/>
      <c r="SNG132" s="279"/>
      <c r="SNH132" s="279"/>
      <c r="SNI132" s="279"/>
      <c r="SNJ132" s="279"/>
      <c r="SNK132" s="279"/>
      <c r="SNL132" s="279"/>
      <c r="SNM132" s="279"/>
      <c r="SNN132" s="279"/>
      <c r="SNO132" s="279"/>
      <c r="SNP132" s="279"/>
      <c r="SNQ132" s="279"/>
      <c r="SNR132" s="279"/>
      <c r="SNS132" s="279"/>
      <c r="SNT132" s="279"/>
      <c r="SNU132" s="279"/>
      <c r="SNV132" s="279"/>
      <c r="SNW132" s="279"/>
      <c r="SNX132" s="279"/>
      <c r="SNY132" s="279"/>
      <c r="SNZ132" s="279"/>
      <c r="SOA132" s="279"/>
      <c r="SOB132" s="279"/>
      <c r="SOC132" s="279"/>
      <c r="SOD132" s="279"/>
      <c r="SOE132" s="279"/>
      <c r="SOF132" s="279"/>
      <c r="SOG132" s="279"/>
      <c r="SOH132" s="279"/>
      <c r="SOI132" s="279"/>
      <c r="SOJ132" s="279"/>
      <c r="SOK132" s="279"/>
      <c r="SOL132" s="279"/>
      <c r="SOM132" s="279"/>
      <c r="SON132" s="279"/>
      <c r="SOO132" s="279"/>
      <c r="SOP132" s="279"/>
      <c r="SOQ132" s="279"/>
      <c r="SOR132" s="279"/>
      <c r="SOS132" s="279"/>
      <c r="SOT132" s="279"/>
      <c r="SOU132" s="279"/>
      <c r="SOV132" s="279"/>
      <c r="SOW132" s="279"/>
      <c r="SOX132" s="279"/>
      <c r="SOY132" s="279"/>
      <c r="SOZ132" s="279"/>
      <c r="SPA132" s="279"/>
      <c r="SPB132" s="279"/>
      <c r="SPC132" s="279"/>
      <c r="SPD132" s="279"/>
      <c r="SPE132" s="279"/>
      <c r="SPF132" s="279"/>
      <c r="SPG132" s="279"/>
      <c r="SPH132" s="279"/>
      <c r="SPI132" s="279"/>
      <c r="SPJ132" s="279"/>
      <c r="SPK132" s="279"/>
      <c r="SPL132" s="279"/>
      <c r="SPM132" s="279"/>
      <c r="SPN132" s="279"/>
      <c r="SPO132" s="279"/>
      <c r="SPP132" s="279"/>
      <c r="SPQ132" s="279"/>
      <c r="SPR132" s="279"/>
      <c r="SPS132" s="279"/>
      <c r="SPT132" s="279"/>
      <c r="SPU132" s="279"/>
      <c r="SPV132" s="279"/>
      <c r="SPW132" s="279"/>
      <c r="SPX132" s="279"/>
      <c r="SPY132" s="279"/>
      <c r="SPZ132" s="279"/>
      <c r="SQA132" s="279"/>
      <c r="SQB132" s="279"/>
      <c r="SQC132" s="279"/>
      <c r="SQD132" s="279"/>
      <c r="SQE132" s="279"/>
      <c r="SQF132" s="279"/>
      <c r="SQG132" s="279"/>
      <c r="SQH132" s="279"/>
      <c r="SQI132" s="279"/>
      <c r="SQJ132" s="279"/>
      <c r="SQK132" s="279"/>
      <c r="SQL132" s="279"/>
      <c r="SQM132" s="279"/>
      <c r="SQN132" s="279"/>
      <c r="SQO132" s="279"/>
      <c r="SQP132" s="279"/>
      <c r="SQQ132" s="279"/>
      <c r="SQR132" s="279"/>
      <c r="SQS132" s="279"/>
      <c r="SQT132" s="279"/>
      <c r="SQU132" s="279"/>
      <c r="SQV132" s="279"/>
      <c r="SQW132" s="279"/>
      <c r="SQX132" s="279"/>
      <c r="SQY132" s="279"/>
      <c r="SQZ132" s="279"/>
      <c r="SRA132" s="279"/>
      <c r="SRB132" s="279"/>
      <c r="SRC132" s="279"/>
      <c r="SRD132" s="279"/>
      <c r="SRE132" s="279"/>
      <c r="SRF132" s="279"/>
      <c r="SRG132" s="279"/>
      <c r="SRH132" s="279"/>
      <c r="SRI132" s="279"/>
      <c r="SRJ132" s="279"/>
      <c r="SRK132" s="279"/>
      <c r="SRL132" s="279"/>
      <c r="SRM132" s="279"/>
      <c r="SRN132" s="279"/>
      <c r="SRO132" s="279"/>
      <c r="SRP132" s="279"/>
      <c r="SRQ132" s="279"/>
      <c r="SRR132" s="279"/>
      <c r="SRS132" s="279"/>
      <c r="SRT132" s="279"/>
      <c r="SRU132" s="279"/>
      <c r="SRV132" s="279"/>
      <c r="SRW132" s="279"/>
      <c r="SRX132" s="279"/>
      <c r="SRY132" s="279"/>
      <c r="SRZ132" s="279"/>
      <c r="SSA132" s="279"/>
      <c r="SSB132" s="279"/>
      <c r="SSC132" s="279"/>
      <c r="SSD132" s="279"/>
      <c r="SSE132" s="279"/>
      <c r="SSF132" s="279"/>
      <c r="SSG132" s="279"/>
      <c r="SSH132" s="279"/>
      <c r="SSI132" s="279"/>
      <c r="SSJ132" s="279"/>
      <c r="SSK132" s="279"/>
      <c r="SSL132" s="279"/>
      <c r="SSM132" s="279"/>
      <c r="SSN132" s="279"/>
      <c r="SSO132" s="279"/>
      <c r="SSP132" s="279"/>
      <c r="SSQ132" s="279"/>
      <c r="SSR132" s="279"/>
      <c r="SSS132" s="279"/>
      <c r="SST132" s="279"/>
      <c r="SSU132" s="279"/>
      <c r="SSV132" s="279"/>
      <c r="SSW132" s="279"/>
      <c r="SSX132" s="279"/>
      <c r="SSY132" s="279"/>
      <c r="SSZ132" s="279"/>
      <c r="STA132" s="279"/>
      <c r="STB132" s="279"/>
      <c r="STC132" s="279"/>
      <c r="STD132" s="279"/>
      <c r="STE132" s="279"/>
      <c r="STF132" s="279"/>
      <c r="STG132" s="279"/>
      <c r="STH132" s="279"/>
      <c r="STI132" s="279"/>
      <c r="STJ132" s="279"/>
      <c r="STK132" s="279"/>
      <c r="STL132" s="279"/>
      <c r="STM132" s="279"/>
      <c r="STN132" s="279"/>
      <c r="STO132" s="279"/>
      <c r="STP132" s="279"/>
      <c r="STQ132" s="279"/>
      <c r="STR132" s="279"/>
      <c r="STS132" s="279"/>
      <c r="STT132" s="279"/>
      <c r="STU132" s="279"/>
      <c r="STV132" s="279"/>
      <c r="STW132" s="279"/>
      <c r="STX132" s="279"/>
      <c r="STY132" s="279"/>
      <c r="STZ132" s="279"/>
      <c r="SUA132" s="279"/>
      <c r="SUB132" s="279"/>
      <c r="SUC132" s="279"/>
      <c r="SUD132" s="279"/>
      <c r="SUE132" s="279"/>
      <c r="SUF132" s="279"/>
      <c r="SUG132" s="279"/>
      <c r="SUH132" s="279"/>
      <c r="SUI132" s="279"/>
      <c r="SUJ132" s="279"/>
      <c r="SUK132" s="279"/>
      <c r="SUL132" s="279"/>
      <c r="SUM132" s="279"/>
      <c r="SUN132" s="279"/>
      <c r="SUO132" s="279"/>
      <c r="SUP132" s="279"/>
      <c r="SUQ132" s="279"/>
      <c r="SUR132" s="279"/>
      <c r="SUS132" s="279"/>
      <c r="SUT132" s="279"/>
      <c r="SUU132" s="279"/>
      <c r="SUV132" s="279"/>
      <c r="SUW132" s="279"/>
      <c r="SUX132" s="279"/>
      <c r="SUY132" s="279"/>
      <c r="SUZ132" s="279"/>
      <c r="SVA132" s="279"/>
      <c r="SVB132" s="279"/>
      <c r="SVC132" s="279"/>
      <c r="SVD132" s="279"/>
      <c r="SVE132" s="279"/>
      <c r="SVF132" s="279"/>
      <c r="SVG132" s="279"/>
      <c r="SVH132" s="279"/>
      <c r="SVI132" s="279"/>
      <c r="SVJ132" s="279"/>
      <c r="SVK132" s="279"/>
      <c r="SVL132" s="279"/>
      <c r="SVM132" s="279"/>
      <c r="SVN132" s="279"/>
      <c r="SVO132" s="279"/>
      <c r="SVP132" s="279"/>
      <c r="SVQ132" s="279"/>
      <c r="SVR132" s="279"/>
      <c r="SVS132" s="279"/>
      <c r="SVT132" s="279"/>
      <c r="SVU132" s="279"/>
      <c r="SVV132" s="279"/>
      <c r="SVW132" s="279"/>
      <c r="SVX132" s="279"/>
      <c r="SVY132" s="279"/>
      <c r="SVZ132" s="279"/>
      <c r="SWA132" s="279"/>
      <c r="SWB132" s="279"/>
      <c r="SWC132" s="279"/>
      <c r="SWD132" s="279"/>
      <c r="SWE132" s="279"/>
      <c r="SWF132" s="279"/>
      <c r="SWG132" s="279"/>
      <c r="SWH132" s="279"/>
      <c r="SWI132" s="279"/>
      <c r="SWJ132" s="279"/>
      <c r="SWK132" s="279"/>
      <c r="SWL132" s="279"/>
      <c r="SWM132" s="279"/>
      <c r="SWN132" s="279"/>
      <c r="SWO132" s="279"/>
      <c r="SWP132" s="279"/>
      <c r="SWQ132" s="279"/>
      <c r="SWR132" s="279"/>
      <c r="SWS132" s="279"/>
      <c r="SWT132" s="279"/>
      <c r="SWU132" s="279"/>
      <c r="SWV132" s="279"/>
      <c r="SWW132" s="279"/>
      <c r="SWX132" s="279"/>
      <c r="SWY132" s="279"/>
      <c r="SWZ132" s="279"/>
      <c r="SXA132" s="279"/>
      <c r="SXB132" s="279"/>
      <c r="SXC132" s="279"/>
      <c r="SXD132" s="279"/>
      <c r="SXE132" s="279"/>
      <c r="SXF132" s="279"/>
      <c r="SXG132" s="279"/>
      <c r="SXH132" s="279"/>
      <c r="SXI132" s="279"/>
      <c r="SXJ132" s="279"/>
      <c r="SXK132" s="279"/>
      <c r="SXL132" s="279"/>
      <c r="SXM132" s="279"/>
      <c r="SXN132" s="279"/>
      <c r="SXO132" s="279"/>
      <c r="SXP132" s="279"/>
      <c r="SXQ132" s="279"/>
      <c r="SXR132" s="279"/>
      <c r="SXS132" s="279"/>
      <c r="SXT132" s="279"/>
      <c r="SXU132" s="279"/>
      <c r="SXV132" s="279"/>
      <c r="SXW132" s="279"/>
      <c r="SXX132" s="279"/>
      <c r="SXY132" s="279"/>
      <c r="SXZ132" s="279"/>
      <c r="SYA132" s="279"/>
      <c r="SYB132" s="279"/>
      <c r="SYC132" s="279"/>
      <c r="SYD132" s="279"/>
      <c r="SYE132" s="279"/>
      <c r="SYF132" s="279"/>
      <c r="SYG132" s="279"/>
      <c r="SYH132" s="279"/>
      <c r="SYI132" s="279"/>
      <c r="SYJ132" s="279"/>
      <c r="SYK132" s="279"/>
      <c r="SYL132" s="279"/>
      <c r="SYM132" s="279"/>
      <c r="SYN132" s="279"/>
      <c r="SYO132" s="279"/>
      <c r="SYP132" s="279"/>
      <c r="SYQ132" s="279"/>
      <c r="SYR132" s="279"/>
      <c r="SYS132" s="279"/>
      <c r="SYT132" s="279"/>
      <c r="SYU132" s="279"/>
      <c r="SYV132" s="279"/>
      <c r="SYW132" s="279"/>
      <c r="SYX132" s="279"/>
      <c r="SYY132" s="279"/>
      <c r="SYZ132" s="279"/>
      <c r="SZA132" s="279"/>
      <c r="SZB132" s="279"/>
      <c r="SZC132" s="279"/>
      <c r="SZD132" s="279"/>
      <c r="SZE132" s="279"/>
      <c r="SZF132" s="279"/>
      <c r="SZG132" s="279"/>
      <c r="SZH132" s="279"/>
      <c r="SZI132" s="279"/>
      <c r="SZJ132" s="279"/>
      <c r="SZK132" s="279"/>
      <c r="SZL132" s="279"/>
      <c r="SZM132" s="279"/>
      <c r="SZN132" s="279"/>
      <c r="SZO132" s="279"/>
      <c r="SZP132" s="279"/>
      <c r="SZQ132" s="279"/>
      <c r="SZR132" s="279"/>
      <c r="SZS132" s="279"/>
      <c r="SZT132" s="279"/>
      <c r="SZU132" s="279"/>
      <c r="SZV132" s="279"/>
      <c r="SZW132" s="279"/>
      <c r="SZX132" s="279"/>
      <c r="SZY132" s="279"/>
      <c r="SZZ132" s="279"/>
      <c r="TAA132" s="279"/>
      <c r="TAB132" s="279"/>
      <c r="TAC132" s="279"/>
      <c r="TAD132" s="279"/>
      <c r="TAE132" s="279"/>
      <c r="TAF132" s="279"/>
      <c r="TAG132" s="279"/>
      <c r="TAH132" s="279"/>
      <c r="TAI132" s="279"/>
      <c r="TAJ132" s="279"/>
      <c r="TAK132" s="279"/>
      <c r="TAL132" s="279"/>
      <c r="TAM132" s="279"/>
      <c r="TAN132" s="279"/>
      <c r="TAO132" s="279"/>
      <c r="TAP132" s="279"/>
      <c r="TAQ132" s="279"/>
      <c r="TAR132" s="279"/>
      <c r="TAS132" s="279"/>
      <c r="TAT132" s="279"/>
      <c r="TAU132" s="279"/>
      <c r="TAV132" s="279"/>
      <c r="TAW132" s="279"/>
      <c r="TAX132" s="279"/>
      <c r="TAY132" s="279"/>
      <c r="TAZ132" s="279"/>
      <c r="TBA132" s="279"/>
      <c r="TBB132" s="279"/>
      <c r="TBC132" s="279"/>
      <c r="TBD132" s="279"/>
      <c r="TBE132" s="279"/>
      <c r="TBF132" s="279"/>
      <c r="TBG132" s="279"/>
      <c r="TBH132" s="279"/>
      <c r="TBI132" s="279"/>
      <c r="TBJ132" s="279"/>
      <c r="TBK132" s="279"/>
      <c r="TBL132" s="279"/>
      <c r="TBM132" s="279"/>
      <c r="TBN132" s="279"/>
      <c r="TBO132" s="279"/>
      <c r="TBP132" s="279"/>
      <c r="TBQ132" s="279"/>
      <c r="TBR132" s="279"/>
      <c r="TBS132" s="279"/>
      <c r="TBT132" s="279"/>
      <c r="TBU132" s="279"/>
      <c r="TBV132" s="279"/>
      <c r="TBW132" s="279"/>
      <c r="TBX132" s="279"/>
      <c r="TBY132" s="279"/>
      <c r="TBZ132" s="279"/>
      <c r="TCA132" s="279"/>
      <c r="TCB132" s="279"/>
      <c r="TCC132" s="279"/>
      <c r="TCD132" s="279"/>
      <c r="TCE132" s="279"/>
      <c r="TCF132" s="279"/>
      <c r="TCG132" s="279"/>
      <c r="TCH132" s="279"/>
      <c r="TCI132" s="279"/>
      <c r="TCJ132" s="279"/>
      <c r="TCK132" s="279"/>
      <c r="TCL132" s="279"/>
      <c r="TCM132" s="279"/>
      <c r="TCN132" s="279"/>
      <c r="TCO132" s="279"/>
      <c r="TCP132" s="279"/>
      <c r="TCQ132" s="279"/>
      <c r="TCR132" s="279"/>
      <c r="TCS132" s="279"/>
      <c r="TCT132" s="279"/>
      <c r="TCU132" s="279"/>
      <c r="TCV132" s="279"/>
      <c r="TCW132" s="279"/>
      <c r="TCX132" s="279"/>
      <c r="TCY132" s="279"/>
      <c r="TCZ132" s="279"/>
      <c r="TDA132" s="279"/>
      <c r="TDB132" s="279"/>
      <c r="TDC132" s="279"/>
      <c r="TDD132" s="279"/>
      <c r="TDE132" s="279"/>
      <c r="TDF132" s="279"/>
      <c r="TDG132" s="279"/>
      <c r="TDH132" s="279"/>
      <c r="TDI132" s="279"/>
      <c r="TDJ132" s="279"/>
      <c r="TDK132" s="279"/>
      <c r="TDL132" s="279"/>
      <c r="TDM132" s="279"/>
      <c r="TDN132" s="279"/>
      <c r="TDO132" s="279"/>
      <c r="TDP132" s="279"/>
      <c r="TDQ132" s="279"/>
      <c r="TDR132" s="279"/>
      <c r="TDS132" s="279"/>
      <c r="TDT132" s="279"/>
      <c r="TDU132" s="279"/>
      <c r="TDV132" s="279"/>
      <c r="TDW132" s="279"/>
      <c r="TDX132" s="279"/>
      <c r="TDY132" s="279"/>
      <c r="TDZ132" s="279"/>
      <c r="TEA132" s="279"/>
      <c r="TEB132" s="279"/>
      <c r="TEC132" s="279"/>
      <c r="TED132" s="279"/>
      <c r="TEE132" s="279"/>
      <c r="TEF132" s="279"/>
      <c r="TEG132" s="279"/>
      <c r="TEH132" s="279"/>
      <c r="TEI132" s="279"/>
      <c r="TEJ132" s="279"/>
      <c r="TEK132" s="279"/>
      <c r="TEL132" s="279"/>
      <c r="TEM132" s="279"/>
      <c r="TEN132" s="279"/>
      <c r="TEO132" s="279"/>
      <c r="TEP132" s="279"/>
      <c r="TEQ132" s="279"/>
      <c r="TER132" s="279"/>
      <c r="TES132" s="279"/>
      <c r="TET132" s="279"/>
      <c r="TEU132" s="279"/>
      <c r="TEV132" s="279"/>
      <c r="TEW132" s="279"/>
      <c r="TEX132" s="279"/>
      <c r="TEY132" s="279"/>
      <c r="TEZ132" s="279"/>
      <c r="TFA132" s="279"/>
      <c r="TFB132" s="279"/>
      <c r="TFC132" s="279"/>
      <c r="TFD132" s="279"/>
      <c r="TFE132" s="279"/>
      <c r="TFF132" s="279"/>
      <c r="TFG132" s="279"/>
      <c r="TFH132" s="279"/>
      <c r="TFI132" s="279"/>
      <c r="TFJ132" s="279"/>
      <c r="TFK132" s="279"/>
      <c r="TFL132" s="279"/>
      <c r="TFM132" s="279"/>
      <c r="TFN132" s="279"/>
      <c r="TFO132" s="279"/>
      <c r="TFP132" s="279"/>
      <c r="TFQ132" s="279"/>
      <c r="TFR132" s="279"/>
      <c r="TFS132" s="279"/>
      <c r="TFT132" s="279"/>
      <c r="TFU132" s="279"/>
      <c r="TFV132" s="279"/>
      <c r="TFW132" s="279"/>
      <c r="TFX132" s="279"/>
      <c r="TFY132" s="279"/>
      <c r="TFZ132" s="279"/>
      <c r="TGA132" s="279"/>
      <c r="TGB132" s="279"/>
      <c r="TGC132" s="279"/>
      <c r="TGD132" s="279"/>
      <c r="TGE132" s="279"/>
      <c r="TGF132" s="279"/>
      <c r="TGG132" s="279"/>
      <c r="TGH132" s="279"/>
      <c r="TGI132" s="279"/>
      <c r="TGJ132" s="279"/>
      <c r="TGK132" s="279"/>
      <c r="TGL132" s="279"/>
      <c r="TGM132" s="279"/>
      <c r="TGN132" s="279"/>
      <c r="TGO132" s="279"/>
      <c r="TGP132" s="279"/>
      <c r="TGQ132" s="279"/>
      <c r="TGR132" s="279"/>
      <c r="TGS132" s="279"/>
      <c r="TGT132" s="279"/>
      <c r="TGU132" s="279"/>
      <c r="TGV132" s="279"/>
      <c r="TGW132" s="279"/>
      <c r="TGX132" s="279"/>
      <c r="TGY132" s="279"/>
      <c r="TGZ132" s="279"/>
      <c r="THA132" s="279"/>
      <c r="THB132" s="279"/>
      <c r="THC132" s="279"/>
      <c r="THD132" s="279"/>
      <c r="THE132" s="279"/>
      <c r="THF132" s="279"/>
      <c r="THG132" s="279"/>
      <c r="THH132" s="279"/>
      <c r="THI132" s="279"/>
      <c r="THJ132" s="279"/>
      <c r="THK132" s="279"/>
      <c r="THL132" s="279"/>
      <c r="THM132" s="279"/>
      <c r="THN132" s="279"/>
      <c r="THO132" s="279"/>
      <c r="THP132" s="279"/>
      <c r="THQ132" s="279"/>
      <c r="THR132" s="279"/>
      <c r="THS132" s="279"/>
      <c r="THT132" s="279"/>
      <c r="THU132" s="279"/>
      <c r="THV132" s="279"/>
      <c r="THW132" s="279"/>
      <c r="THX132" s="279"/>
      <c r="THY132" s="279"/>
      <c r="THZ132" s="279"/>
      <c r="TIA132" s="279"/>
      <c r="TIB132" s="279"/>
      <c r="TIC132" s="279"/>
      <c r="TID132" s="279"/>
      <c r="TIE132" s="279"/>
      <c r="TIF132" s="279"/>
      <c r="TIG132" s="279"/>
      <c r="TIH132" s="279"/>
      <c r="TII132" s="279"/>
      <c r="TIJ132" s="279"/>
      <c r="TIK132" s="279"/>
      <c r="TIL132" s="279"/>
      <c r="TIM132" s="279"/>
      <c r="TIN132" s="279"/>
      <c r="TIO132" s="279"/>
      <c r="TIP132" s="279"/>
      <c r="TIQ132" s="279"/>
      <c r="TIR132" s="279"/>
      <c r="TIS132" s="279"/>
      <c r="TIT132" s="279"/>
      <c r="TIU132" s="279"/>
      <c r="TIV132" s="279"/>
      <c r="TIW132" s="279"/>
      <c r="TIX132" s="279"/>
      <c r="TIY132" s="279"/>
      <c r="TIZ132" s="279"/>
      <c r="TJA132" s="279"/>
      <c r="TJB132" s="279"/>
      <c r="TJC132" s="279"/>
      <c r="TJD132" s="279"/>
      <c r="TJE132" s="279"/>
      <c r="TJF132" s="279"/>
      <c r="TJG132" s="279"/>
      <c r="TJH132" s="279"/>
      <c r="TJI132" s="279"/>
      <c r="TJJ132" s="279"/>
      <c r="TJK132" s="279"/>
      <c r="TJL132" s="279"/>
      <c r="TJM132" s="279"/>
      <c r="TJN132" s="279"/>
      <c r="TJO132" s="279"/>
      <c r="TJP132" s="279"/>
      <c r="TJQ132" s="279"/>
      <c r="TJR132" s="279"/>
      <c r="TJS132" s="279"/>
      <c r="TJT132" s="279"/>
      <c r="TJU132" s="279"/>
      <c r="TJV132" s="279"/>
      <c r="TJW132" s="279"/>
      <c r="TJX132" s="279"/>
      <c r="TJY132" s="279"/>
      <c r="TJZ132" s="279"/>
      <c r="TKA132" s="279"/>
      <c r="TKB132" s="279"/>
      <c r="TKC132" s="279"/>
      <c r="TKD132" s="279"/>
      <c r="TKE132" s="279"/>
      <c r="TKF132" s="279"/>
      <c r="TKG132" s="279"/>
      <c r="TKH132" s="279"/>
      <c r="TKI132" s="279"/>
      <c r="TKJ132" s="279"/>
      <c r="TKK132" s="279"/>
      <c r="TKL132" s="279"/>
      <c r="TKM132" s="279"/>
      <c r="TKN132" s="279"/>
      <c r="TKO132" s="279"/>
      <c r="TKP132" s="279"/>
      <c r="TKQ132" s="279"/>
      <c r="TKR132" s="279"/>
      <c r="TKS132" s="279"/>
      <c r="TKT132" s="279"/>
      <c r="TKU132" s="279"/>
      <c r="TKV132" s="279"/>
      <c r="TKW132" s="279"/>
      <c r="TKX132" s="279"/>
      <c r="TKY132" s="279"/>
      <c r="TKZ132" s="279"/>
      <c r="TLA132" s="279"/>
      <c r="TLB132" s="279"/>
      <c r="TLC132" s="279"/>
      <c r="TLD132" s="279"/>
      <c r="TLE132" s="279"/>
      <c r="TLF132" s="279"/>
      <c r="TLG132" s="279"/>
      <c r="TLH132" s="279"/>
      <c r="TLI132" s="279"/>
      <c r="TLJ132" s="279"/>
      <c r="TLK132" s="279"/>
      <c r="TLL132" s="279"/>
      <c r="TLM132" s="279"/>
      <c r="TLN132" s="279"/>
      <c r="TLO132" s="279"/>
      <c r="TLP132" s="279"/>
      <c r="TLQ132" s="279"/>
      <c r="TLR132" s="279"/>
      <c r="TLS132" s="279"/>
      <c r="TLT132" s="279"/>
      <c r="TLU132" s="279"/>
      <c r="TLV132" s="279"/>
      <c r="TLW132" s="279"/>
      <c r="TLX132" s="279"/>
      <c r="TLY132" s="279"/>
      <c r="TLZ132" s="279"/>
      <c r="TMA132" s="279"/>
      <c r="TMB132" s="279"/>
      <c r="TMC132" s="279"/>
      <c r="TMD132" s="279"/>
      <c r="TME132" s="279"/>
      <c r="TMF132" s="279"/>
      <c r="TMG132" s="279"/>
      <c r="TMH132" s="279"/>
      <c r="TMI132" s="279"/>
      <c r="TMJ132" s="279"/>
      <c r="TMK132" s="279"/>
      <c r="TML132" s="279"/>
      <c r="TMM132" s="279"/>
      <c r="TMN132" s="279"/>
      <c r="TMO132" s="279"/>
      <c r="TMP132" s="279"/>
      <c r="TMQ132" s="279"/>
      <c r="TMR132" s="279"/>
      <c r="TMS132" s="279"/>
      <c r="TMT132" s="279"/>
      <c r="TMU132" s="279"/>
      <c r="TMV132" s="279"/>
      <c r="TMW132" s="279"/>
      <c r="TMX132" s="279"/>
      <c r="TMY132" s="279"/>
      <c r="TMZ132" s="279"/>
      <c r="TNA132" s="279"/>
      <c r="TNB132" s="279"/>
      <c r="TNC132" s="279"/>
      <c r="TND132" s="279"/>
      <c r="TNE132" s="279"/>
      <c r="TNF132" s="279"/>
      <c r="TNG132" s="279"/>
      <c r="TNH132" s="279"/>
      <c r="TNI132" s="279"/>
      <c r="TNJ132" s="279"/>
      <c r="TNK132" s="279"/>
      <c r="TNL132" s="279"/>
      <c r="TNM132" s="279"/>
      <c r="TNN132" s="279"/>
      <c r="TNO132" s="279"/>
      <c r="TNP132" s="279"/>
      <c r="TNQ132" s="279"/>
      <c r="TNR132" s="279"/>
      <c r="TNS132" s="279"/>
      <c r="TNT132" s="279"/>
      <c r="TNU132" s="279"/>
      <c r="TNV132" s="279"/>
      <c r="TNW132" s="279"/>
      <c r="TNX132" s="279"/>
      <c r="TNY132" s="279"/>
      <c r="TNZ132" s="279"/>
      <c r="TOA132" s="279"/>
      <c r="TOB132" s="279"/>
      <c r="TOC132" s="279"/>
      <c r="TOD132" s="279"/>
      <c r="TOE132" s="279"/>
      <c r="TOF132" s="279"/>
      <c r="TOG132" s="279"/>
      <c r="TOH132" s="279"/>
      <c r="TOI132" s="279"/>
      <c r="TOJ132" s="279"/>
      <c r="TOK132" s="279"/>
      <c r="TOL132" s="279"/>
      <c r="TOM132" s="279"/>
      <c r="TON132" s="279"/>
      <c r="TOO132" s="279"/>
      <c r="TOP132" s="279"/>
      <c r="TOQ132" s="279"/>
      <c r="TOR132" s="279"/>
      <c r="TOS132" s="279"/>
      <c r="TOT132" s="279"/>
      <c r="TOU132" s="279"/>
      <c r="TOV132" s="279"/>
      <c r="TOW132" s="279"/>
      <c r="TOX132" s="279"/>
      <c r="TOY132" s="279"/>
      <c r="TOZ132" s="279"/>
      <c r="TPA132" s="279"/>
      <c r="TPB132" s="279"/>
      <c r="TPC132" s="279"/>
      <c r="TPD132" s="279"/>
      <c r="TPE132" s="279"/>
      <c r="TPF132" s="279"/>
      <c r="TPG132" s="279"/>
      <c r="TPH132" s="279"/>
      <c r="TPI132" s="279"/>
      <c r="TPJ132" s="279"/>
      <c r="TPK132" s="279"/>
      <c r="TPL132" s="279"/>
      <c r="TPM132" s="279"/>
      <c r="TPN132" s="279"/>
      <c r="TPO132" s="279"/>
      <c r="TPP132" s="279"/>
      <c r="TPQ132" s="279"/>
      <c r="TPR132" s="279"/>
      <c r="TPS132" s="279"/>
      <c r="TPT132" s="279"/>
      <c r="TPU132" s="279"/>
      <c r="TPV132" s="279"/>
      <c r="TPW132" s="279"/>
      <c r="TPX132" s="279"/>
      <c r="TPY132" s="279"/>
      <c r="TPZ132" s="279"/>
      <c r="TQA132" s="279"/>
      <c r="TQB132" s="279"/>
      <c r="TQC132" s="279"/>
      <c r="TQD132" s="279"/>
      <c r="TQE132" s="279"/>
      <c r="TQF132" s="279"/>
      <c r="TQG132" s="279"/>
      <c r="TQH132" s="279"/>
      <c r="TQI132" s="279"/>
      <c r="TQJ132" s="279"/>
      <c r="TQK132" s="279"/>
      <c r="TQL132" s="279"/>
      <c r="TQM132" s="279"/>
      <c r="TQN132" s="279"/>
      <c r="TQO132" s="279"/>
      <c r="TQP132" s="279"/>
      <c r="TQQ132" s="279"/>
      <c r="TQR132" s="279"/>
      <c r="TQS132" s="279"/>
      <c r="TQT132" s="279"/>
      <c r="TQU132" s="279"/>
      <c r="TQV132" s="279"/>
      <c r="TQW132" s="279"/>
      <c r="TQX132" s="279"/>
      <c r="TQY132" s="279"/>
      <c r="TQZ132" s="279"/>
      <c r="TRA132" s="279"/>
      <c r="TRB132" s="279"/>
      <c r="TRC132" s="279"/>
      <c r="TRD132" s="279"/>
      <c r="TRE132" s="279"/>
      <c r="TRF132" s="279"/>
      <c r="TRG132" s="279"/>
      <c r="TRH132" s="279"/>
      <c r="TRI132" s="279"/>
      <c r="TRJ132" s="279"/>
      <c r="TRK132" s="279"/>
      <c r="TRL132" s="279"/>
      <c r="TRM132" s="279"/>
      <c r="TRN132" s="279"/>
      <c r="TRO132" s="279"/>
      <c r="TRP132" s="279"/>
      <c r="TRQ132" s="279"/>
      <c r="TRR132" s="279"/>
      <c r="TRS132" s="279"/>
      <c r="TRT132" s="279"/>
      <c r="TRU132" s="279"/>
      <c r="TRV132" s="279"/>
      <c r="TRW132" s="279"/>
      <c r="TRX132" s="279"/>
      <c r="TRY132" s="279"/>
      <c r="TRZ132" s="279"/>
      <c r="TSA132" s="279"/>
      <c r="TSB132" s="279"/>
      <c r="TSC132" s="279"/>
      <c r="TSD132" s="279"/>
      <c r="TSE132" s="279"/>
      <c r="TSF132" s="279"/>
      <c r="TSG132" s="279"/>
      <c r="TSH132" s="279"/>
      <c r="TSI132" s="279"/>
      <c r="TSJ132" s="279"/>
      <c r="TSK132" s="279"/>
      <c r="TSL132" s="279"/>
      <c r="TSM132" s="279"/>
      <c r="TSN132" s="279"/>
      <c r="TSO132" s="279"/>
      <c r="TSP132" s="279"/>
      <c r="TSQ132" s="279"/>
      <c r="TSR132" s="279"/>
      <c r="TSS132" s="279"/>
      <c r="TST132" s="279"/>
      <c r="TSU132" s="279"/>
      <c r="TSV132" s="279"/>
      <c r="TSW132" s="279"/>
      <c r="TSX132" s="279"/>
      <c r="TSY132" s="279"/>
      <c r="TSZ132" s="279"/>
      <c r="TTA132" s="279"/>
      <c r="TTB132" s="279"/>
      <c r="TTC132" s="279"/>
      <c r="TTD132" s="279"/>
      <c r="TTE132" s="279"/>
      <c r="TTF132" s="279"/>
      <c r="TTG132" s="279"/>
      <c r="TTH132" s="279"/>
      <c r="TTI132" s="279"/>
      <c r="TTJ132" s="279"/>
      <c r="TTK132" s="279"/>
      <c r="TTL132" s="279"/>
      <c r="TTM132" s="279"/>
      <c r="TTN132" s="279"/>
      <c r="TTO132" s="279"/>
      <c r="TTP132" s="279"/>
      <c r="TTQ132" s="279"/>
      <c r="TTR132" s="279"/>
      <c r="TTS132" s="279"/>
      <c r="TTT132" s="279"/>
      <c r="TTU132" s="279"/>
      <c r="TTV132" s="279"/>
      <c r="TTW132" s="279"/>
      <c r="TTX132" s="279"/>
      <c r="TTY132" s="279"/>
      <c r="TTZ132" s="279"/>
      <c r="TUA132" s="279"/>
      <c r="TUB132" s="279"/>
      <c r="TUC132" s="279"/>
      <c r="TUD132" s="279"/>
      <c r="TUE132" s="279"/>
      <c r="TUF132" s="279"/>
      <c r="TUG132" s="279"/>
      <c r="TUH132" s="279"/>
      <c r="TUI132" s="279"/>
      <c r="TUJ132" s="279"/>
      <c r="TUK132" s="279"/>
      <c r="TUL132" s="279"/>
      <c r="TUM132" s="279"/>
      <c r="TUN132" s="279"/>
      <c r="TUO132" s="279"/>
      <c r="TUP132" s="279"/>
      <c r="TUQ132" s="279"/>
      <c r="TUR132" s="279"/>
      <c r="TUS132" s="279"/>
      <c r="TUT132" s="279"/>
      <c r="TUU132" s="279"/>
      <c r="TUV132" s="279"/>
      <c r="TUW132" s="279"/>
      <c r="TUX132" s="279"/>
      <c r="TUY132" s="279"/>
      <c r="TUZ132" s="279"/>
      <c r="TVA132" s="279"/>
      <c r="TVB132" s="279"/>
      <c r="TVC132" s="279"/>
      <c r="TVD132" s="279"/>
      <c r="TVE132" s="279"/>
      <c r="TVF132" s="279"/>
      <c r="TVG132" s="279"/>
      <c r="TVH132" s="279"/>
      <c r="TVI132" s="279"/>
      <c r="TVJ132" s="279"/>
      <c r="TVK132" s="279"/>
      <c r="TVL132" s="279"/>
      <c r="TVM132" s="279"/>
      <c r="TVN132" s="279"/>
      <c r="TVO132" s="279"/>
      <c r="TVP132" s="279"/>
      <c r="TVQ132" s="279"/>
      <c r="TVR132" s="279"/>
      <c r="TVS132" s="279"/>
      <c r="TVT132" s="279"/>
      <c r="TVU132" s="279"/>
      <c r="TVV132" s="279"/>
      <c r="TVW132" s="279"/>
      <c r="TVX132" s="279"/>
      <c r="TVY132" s="279"/>
      <c r="TVZ132" s="279"/>
      <c r="TWA132" s="279"/>
      <c r="TWB132" s="279"/>
      <c r="TWC132" s="279"/>
      <c r="TWD132" s="279"/>
      <c r="TWE132" s="279"/>
      <c r="TWF132" s="279"/>
      <c r="TWG132" s="279"/>
      <c r="TWH132" s="279"/>
      <c r="TWI132" s="279"/>
      <c r="TWJ132" s="279"/>
      <c r="TWK132" s="279"/>
      <c r="TWL132" s="279"/>
      <c r="TWM132" s="279"/>
      <c r="TWN132" s="279"/>
      <c r="TWO132" s="279"/>
      <c r="TWP132" s="279"/>
      <c r="TWQ132" s="279"/>
      <c r="TWR132" s="279"/>
      <c r="TWS132" s="279"/>
      <c r="TWT132" s="279"/>
      <c r="TWU132" s="279"/>
      <c r="TWV132" s="279"/>
      <c r="TWW132" s="279"/>
      <c r="TWX132" s="279"/>
      <c r="TWY132" s="279"/>
      <c r="TWZ132" s="279"/>
      <c r="TXA132" s="279"/>
      <c r="TXB132" s="279"/>
      <c r="TXC132" s="279"/>
      <c r="TXD132" s="279"/>
      <c r="TXE132" s="279"/>
      <c r="TXF132" s="279"/>
      <c r="TXG132" s="279"/>
      <c r="TXH132" s="279"/>
      <c r="TXI132" s="279"/>
      <c r="TXJ132" s="279"/>
      <c r="TXK132" s="279"/>
      <c r="TXL132" s="279"/>
      <c r="TXM132" s="279"/>
      <c r="TXN132" s="279"/>
      <c r="TXO132" s="279"/>
      <c r="TXP132" s="279"/>
      <c r="TXQ132" s="279"/>
      <c r="TXR132" s="279"/>
      <c r="TXS132" s="279"/>
      <c r="TXT132" s="279"/>
      <c r="TXU132" s="279"/>
      <c r="TXV132" s="279"/>
      <c r="TXW132" s="279"/>
      <c r="TXX132" s="279"/>
      <c r="TXY132" s="279"/>
      <c r="TXZ132" s="279"/>
      <c r="TYA132" s="279"/>
      <c r="TYB132" s="279"/>
      <c r="TYC132" s="279"/>
      <c r="TYD132" s="279"/>
      <c r="TYE132" s="279"/>
      <c r="TYF132" s="279"/>
      <c r="TYG132" s="279"/>
      <c r="TYH132" s="279"/>
      <c r="TYI132" s="279"/>
      <c r="TYJ132" s="279"/>
      <c r="TYK132" s="279"/>
      <c r="TYL132" s="279"/>
      <c r="TYM132" s="279"/>
      <c r="TYN132" s="279"/>
      <c r="TYO132" s="279"/>
      <c r="TYP132" s="279"/>
      <c r="TYQ132" s="279"/>
      <c r="TYR132" s="279"/>
      <c r="TYS132" s="279"/>
      <c r="TYT132" s="279"/>
      <c r="TYU132" s="279"/>
      <c r="TYV132" s="279"/>
      <c r="TYW132" s="279"/>
      <c r="TYX132" s="279"/>
      <c r="TYY132" s="279"/>
      <c r="TYZ132" s="279"/>
      <c r="TZA132" s="279"/>
      <c r="TZB132" s="279"/>
      <c r="TZC132" s="279"/>
      <c r="TZD132" s="279"/>
      <c r="TZE132" s="279"/>
      <c r="TZF132" s="279"/>
      <c r="TZG132" s="279"/>
      <c r="TZH132" s="279"/>
      <c r="TZI132" s="279"/>
      <c r="TZJ132" s="279"/>
      <c r="TZK132" s="279"/>
      <c r="TZL132" s="279"/>
      <c r="TZM132" s="279"/>
      <c r="TZN132" s="279"/>
      <c r="TZO132" s="279"/>
      <c r="TZP132" s="279"/>
      <c r="TZQ132" s="279"/>
      <c r="TZR132" s="279"/>
      <c r="TZS132" s="279"/>
      <c r="TZT132" s="279"/>
      <c r="TZU132" s="279"/>
      <c r="TZV132" s="279"/>
      <c r="TZW132" s="279"/>
      <c r="TZX132" s="279"/>
      <c r="TZY132" s="279"/>
      <c r="TZZ132" s="279"/>
      <c r="UAA132" s="279"/>
      <c r="UAB132" s="279"/>
      <c r="UAC132" s="279"/>
      <c r="UAD132" s="279"/>
      <c r="UAE132" s="279"/>
      <c r="UAF132" s="279"/>
      <c r="UAG132" s="279"/>
      <c r="UAH132" s="279"/>
      <c r="UAI132" s="279"/>
      <c r="UAJ132" s="279"/>
      <c r="UAK132" s="279"/>
      <c r="UAL132" s="279"/>
      <c r="UAM132" s="279"/>
      <c r="UAN132" s="279"/>
      <c r="UAO132" s="279"/>
      <c r="UAP132" s="279"/>
      <c r="UAQ132" s="279"/>
      <c r="UAR132" s="279"/>
      <c r="UAS132" s="279"/>
      <c r="UAT132" s="279"/>
      <c r="UAU132" s="279"/>
      <c r="UAV132" s="279"/>
      <c r="UAW132" s="279"/>
      <c r="UAX132" s="279"/>
      <c r="UAY132" s="279"/>
      <c r="UAZ132" s="279"/>
      <c r="UBA132" s="279"/>
      <c r="UBB132" s="279"/>
      <c r="UBC132" s="279"/>
      <c r="UBD132" s="279"/>
      <c r="UBE132" s="279"/>
      <c r="UBF132" s="279"/>
      <c r="UBG132" s="279"/>
      <c r="UBH132" s="279"/>
      <c r="UBI132" s="279"/>
      <c r="UBJ132" s="279"/>
      <c r="UBK132" s="279"/>
      <c r="UBL132" s="279"/>
      <c r="UBM132" s="279"/>
      <c r="UBN132" s="279"/>
      <c r="UBO132" s="279"/>
      <c r="UBP132" s="279"/>
      <c r="UBQ132" s="279"/>
      <c r="UBR132" s="279"/>
      <c r="UBS132" s="279"/>
      <c r="UBT132" s="279"/>
      <c r="UBU132" s="279"/>
      <c r="UBV132" s="279"/>
      <c r="UBW132" s="279"/>
      <c r="UBX132" s="279"/>
      <c r="UBY132" s="279"/>
      <c r="UBZ132" s="279"/>
      <c r="UCA132" s="279"/>
      <c r="UCB132" s="279"/>
      <c r="UCC132" s="279"/>
      <c r="UCD132" s="279"/>
      <c r="UCE132" s="279"/>
      <c r="UCF132" s="279"/>
      <c r="UCG132" s="279"/>
      <c r="UCH132" s="279"/>
      <c r="UCI132" s="279"/>
      <c r="UCJ132" s="279"/>
      <c r="UCK132" s="279"/>
      <c r="UCL132" s="279"/>
      <c r="UCM132" s="279"/>
      <c r="UCN132" s="279"/>
      <c r="UCO132" s="279"/>
      <c r="UCP132" s="279"/>
      <c r="UCQ132" s="279"/>
      <c r="UCR132" s="279"/>
      <c r="UCS132" s="279"/>
      <c r="UCT132" s="279"/>
      <c r="UCU132" s="279"/>
      <c r="UCV132" s="279"/>
      <c r="UCW132" s="279"/>
      <c r="UCX132" s="279"/>
      <c r="UCY132" s="279"/>
      <c r="UCZ132" s="279"/>
      <c r="UDA132" s="279"/>
      <c r="UDB132" s="279"/>
      <c r="UDC132" s="279"/>
      <c r="UDD132" s="279"/>
      <c r="UDE132" s="279"/>
      <c r="UDF132" s="279"/>
      <c r="UDG132" s="279"/>
      <c r="UDH132" s="279"/>
      <c r="UDI132" s="279"/>
      <c r="UDJ132" s="279"/>
      <c r="UDK132" s="279"/>
      <c r="UDL132" s="279"/>
      <c r="UDM132" s="279"/>
      <c r="UDN132" s="279"/>
      <c r="UDO132" s="279"/>
      <c r="UDP132" s="279"/>
      <c r="UDQ132" s="279"/>
      <c r="UDR132" s="279"/>
      <c r="UDS132" s="279"/>
      <c r="UDT132" s="279"/>
      <c r="UDU132" s="279"/>
      <c r="UDV132" s="279"/>
      <c r="UDW132" s="279"/>
      <c r="UDX132" s="279"/>
      <c r="UDY132" s="279"/>
      <c r="UDZ132" s="279"/>
      <c r="UEA132" s="279"/>
      <c r="UEB132" s="279"/>
      <c r="UEC132" s="279"/>
      <c r="UED132" s="279"/>
      <c r="UEE132" s="279"/>
      <c r="UEF132" s="279"/>
      <c r="UEG132" s="279"/>
      <c r="UEH132" s="279"/>
      <c r="UEI132" s="279"/>
      <c r="UEJ132" s="279"/>
      <c r="UEK132" s="279"/>
      <c r="UEL132" s="279"/>
      <c r="UEM132" s="279"/>
      <c r="UEN132" s="279"/>
      <c r="UEO132" s="279"/>
      <c r="UEP132" s="279"/>
      <c r="UEQ132" s="279"/>
      <c r="UER132" s="279"/>
      <c r="UES132" s="279"/>
      <c r="UET132" s="279"/>
      <c r="UEU132" s="279"/>
      <c r="UEV132" s="279"/>
      <c r="UEW132" s="279"/>
      <c r="UEX132" s="279"/>
      <c r="UEY132" s="279"/>
      <c r="UEZ132" s="279"/>
      <c r="UFA132" s="279"/>
      <c r="UFB132" s="279"/>
      <c r="UFC132" s="279"/>
      <c r="UFD132" s="279"/>
      <c r="UFE132" s="279"/>
      <c r="UFF132" s="279"/>
      <c r="UFG132" s="279"/>
      <c r="UFH132" s="279"/>
      <c r="UFI132" s="279"/>
      <c r="UFJ132" s="279"/>
      <c r="UFK132" s="279"/>
      <c r="UFL132" s="279"/>
      <c r="UFM132" s="279"/>
      <c r="UFN132" s="279"/>
      <c r="UFO132" s="279"/>
      <c r="UFP132" s="279"/>
      <c r="UFQ132" s="279"/>
      <c r="UFR132" s="279"/>
      <c r="UFS132" s="279"/>
      <c r="UFT132" s="279"/>
      <c r="UFU132" s="279"/>
      <c r="UFV132" s="279"/>
      <c r="UFW132" s="279"/>
      <c r="UFX132" s="279"/>
      <c r="UFY132" s="279"/>
      <c r="UFZ132" s="279"/>
      <c r="UGA132" s="279"/>
      <c r="UGB132" s="279"/>
      <c r="UGC132" s="279"/>
      <c r="UGD132" s="279"/>
      <c r="UGE132" s="279"/>
      <c r="UGF132" s="279"/>
      <c r="UGG132" s="279"/>
      <c r="UGH132" s="279"/>
      <c r="UGI132" s="279"/>
      <c r="UGJ132" s="279"/>
      <c r="UGK132" s="279"/>
      <c r="UGL132" s="279"/>
      <c r="UGM132" s="279"/>
      <c r="UGN132" s="279"/>
      <c r="UGO132" s="279"/>
      <c r="UGP132" s="279"/>
      <c r="UGQ132" s="279"/>
      <c r="UGR132" s="279"/>
      <c r="UGS132" s="279"/>
      <c r="UGT132" s="279"/>
      <c r="UGU132" s="279"/>
      <c r="UGV132" s="279"/>
      <c r="UGW132" s="279"/>
      <c r="UGX132" s="279"/>
      <c r="UGY132" s="279"/>
      <c r="UGZ132" s="279"/>
      <c r="UHA132" s="279"/>
      <c r="UHB132" s="279"/>
      <c r="UHC132" s="279"/>
      <c r="UHD132" s="279"/>
      <c r="UHE132" s="279"/>
      <c r="UHF132" s="279"/>
      <c r="UHG132" s="279"/>
      <c r="UHH132" s="279"/>
      <c r="UHI132" s="279"/>
      <c r="UHJ132" s="279"/>
      <c r="UHK132" s="279"/>
      <c r="UHL132" s="279"/>
      <c r="UHM132" s="279"/>
      <c r="UHN132" s="279"/>
      <c r="UHO132" s="279"/>
      <c r="UHP132" s="279"/>
      <c r="UHQ132" s="279"/>
      <c r="UHR132" s="279"/>
      <c r="UHS132" s="279"/>
      <c r="UHT132" s="279"/>
      <c r="UHU132" s="279"/>
      <c r="UHV132" s="279"/>
      <c r="UHW132" s="279"/>
      <c r="UHX132" s="279"/>
      <c r="UHY132" s="279"/>
      <c r="UHZ132" s="279"/>
      <c r="UIA132" s="279"/>
      <c r="UIB132" s="279"/>
      <c r="UIC132" s="279"/>
      <c r="UID132" s="279"/>
      <c r="UIE132" s="279"/>
      <c r="UIF132" s="279"/>
      <c r="UIG132" s="279"/>
      <c r="UIH132" s="279"/>
      <c r="UII132" s="279"/>
      <c r="UIJ132" s="279"/>
      <c r="UIK132" s="279"/>
      <c r="UIL132" s="279"/>
      <c r="UIM132" s="279"/>
      <c r="UIN132" s="279"/>
      <c r="UIO132" s="279"/>
      <c r="UIP132" s="279"/>
      <c r="UIQ132" s="279"/>
      <c r="UIR132" s="279"/>
      <c r="UIS132" s="279"/>
      <c r="UIT132" s="279"/>
      <c r="UIU132" s="279"/>
      <c r="UIV132" s="279"/>
      <c r="UIW132" s="279"/>
      <c r="UIX132" s="279"/>
      <c r="UIY132" s="279"/>
      <c r="UIZ132" s="279"/>
      <c r="UJA132" s="279"/>
      <c r="UJB132" s="279"/>
      <c r="UJC132" s="279"/>
      <c r="UJD132" s="279"/>
      <c r="UJE132" s="279"/>
      <c r="UJF132" s="279"/>
      <c r="UJG132" s="279"/>
      <c r="UJH132" s="279"/>
      <c r="UJI132" s="279"/>
      <c r="UJJ132" s="279"/>
      <c r="UJK132" s="279"/>
      <c r="UJL132" s="279"/>
      <c r="UJM132" s="279"/>
      <c r="UJN132" s="279"/>
      <c r="UJO132" s="279"/>
      <c r="UJP132" s="279"/>
      <c r="UJQ132" s="279"/>
      <c r="UJR132" s="279"/>
      <c r="UJS132" s="279"/>
      <c r="UJT132" s="279"/>
      <c r="UJU132" s="279"/>
      <c r="UJV132" s="279"/>
      <c r="UJW132" s="279"/>
      <c r="UJX132" s="279"/>
      <c r="UJY132" s="279"/>
      <c r="UJZ132" s="279"/>
      <c r="UKA132" s="279"/>
      <c r="UKB132" s="279"/>
      <c r="UKC132" s="279"/>
      <c r="UKD132" s="279"/>
      <c r="UKE132" s="279"/>
      <c r="UKF132" s="279"/>
      <c r="UKG132" s="279"/>
      <c r="UKH132" s="279"/>
      <c r="UKI132" s="279"/>
      <c r="UKJ132" s="279"/>
      <c r="UKK132" s="279"/>
      <c r="UKL132" s="279"/>
      <c r="UKM132" s="279"/>
      <c r="UKN132" s="279"/>
      <c r="UKO132" s="279"/>
      <c r="UKP132" s="279"/>
      <c r="UKQ132" s="279"/>
      <c r="UKR132" s="279"/>
      <c r="UKS132" s="279"/>
      <c r="UKT132" s="279"/>
      <c r="UKU132" s="279"/>
      <c r="UKV132" s="279"/>
      <c r="UKW132" s="279"/>
      <c r="UKX132" s="279"/>
      <c r="UKY132" s="279"/>
      <c r="UKZ132" s="279"/>
      <c r="ULA132" s="279"/>
      <c r="ULB132" s="279"/>
      <c r="ULC132" s="279"/>
      <c r="ULD132" s="279"/>
      <c r="ULE132" s="279"/>
      <c r="ULF132" s="279"/>
      <c r="ULG132" s="279"/>
      <c r="ULH132" s="279"/>
      <c r="ULI132" s="279"/>
      <c r="ULJ132" s="279"/>
      <c r="ULK132" s="279"/>
      <c r="ULL132" s="279"/>
      <c r="ULM132" s="279"/>
      <c r="ULN132" s="279"/>
      <c r="ULO132" s="279"/>
      <c r="ULP132" s="279"/>
      <c r="ULQ132" s="279"/>
      <c r="ULR132" s="279"/>
      <c r="ULS132" s="279"/>
      <c r="ULT132" s="279"/>
      <c r="ULU132" s="279"/>
      <c r="ULV132" s="279"/>
      <c r="ULW132" s="279"/>
      <c r="ULX132" s="279"/>
      <c r="ULY132" s="279"/>
      <c r="ULZ132" s="279"/>
      <c r="UMA132" s="279"/>
      <c r="UMB132" s="279"/>
      <c r="UMC132" s="279"/>
      <c r="UMD132" s="279"/>
      <c r="UME132" s="279"/>
      <c r="UMF132" s="279"/>
      <c r="UMG132" s="279"/>
      <c r="UMH132" s="279"/>
      <c r="UMI132" s="279"/>
      <c r="UMJ132" s="279"/>
      <c r="UMK132" s="279"/>
      <c r="UML132" s="279"/>
      <c r="UMM132" s="279"/>
      <c r="UMN132" s="279"/>
      <c r="UMO132" s="279"/>
      <c r="UMP132" s="279"/>
      <c r="UMQ132" s="279"/>
      <c r="UMR132" s="279"/>
      <c r="UMS132" s="279"/>
      <c r="UMT132" s="279"/>
      <c r="UMU132" s="279"/>
      <c r="UMV132" s="279"/>
      <c r="UMW132" s="279"/>
      <c r="UMX132" s="279"/>
      <c r="UMY132" s="279"/>
      <c r="UMZ132" s="279"/>
      <c r="UNA132" s="279"/>
      <c r="UNB132" s="279"/>
      <c r="UNC132" s="279"/>
      <c r="UND132" s="279"/>
      <c r="UNE132" s="279"/>
      <c r="UNF132" s="279"/>
      <c r="UNG132" s="279"/>
      <c r="UNH132" s="279"/>
      <c r="UNI132" s="279"/>
      <c r="UNJ132" s="279"/>
      <c r="UNK132" s="279"/>
      <c r="UNL132" s="279"/>
      <c r="UNM132" s="279"/>
      <c r="UNN132" s="279"/>
      <c r="UNO132" s="279"/>
      <c r="UNP132" s="279"/>
      <c r="UNQ132" s="279"/>
      <c r="UNR132" s="279"/>
      <c r="UNS132" s="279"/>
      <c r="UNT132" s="279"/>
      <c r="UNU132" s="279"/>
      <c r="UNV132" s="279"/>
      <c r="UNW132" s="279"/>
      <c r="UNX132" s="279"/>
      <c r="UNY132" s="279"/>
      <c r="UNZ132" s="279"/>
      <c r="UOA132" s="279"/>
      <c r="UOB132" s="279"/>
      <c r="UOC132" s="279"/>
      <c r="UOD132" s="279"/>
      <c r="UOE132" s="279"/>
      <c r="UOF132" s="279"/>
      <c r="UOG132" s="279"/>
      <c r="UOH132" s="279"/>
      <c r="UOI132" s="279"/>
      <c r="UOJ132" s="279"/>
      <c r="UOK132" s="279"/>
      <c r="UOL132" s="279"/>
      <c r="UOM132" s="279"/>
      <c r="UON132" s="279"/>
      <c r="UOO132" s="279"/>
      <c r="UOP132" s="279"/>
      <c r="UOQ132" s="279"/>
      <c r="UOR132" s="279"/>
      <c r="UOS132" s="279"/>
      <c r="UOT132" s="279"/>
      <c r="UOU132" s="279"/>
      <c r="UOV132" s="279"/>
      <c r="UOW132" s="279"/>
      <c r="UOX132" s="279"/>
      <c r="UOY132" s="279"/>
      <c r="UOZ132" s="279"/>
      <c r="UPA132" s="279"/>
      <c r="UPB132" s="279"/>
      <c r="UPC132" s="279"/>
      <c r="UPD132" s="279"/>
      <c r="UPE132" s="279"/>
      <c r="UPF132" s="279"/>
      <c r="UPG132" s="279"/>
      <c r="UPH132" s="279"/>
      <c r="UPI132" s="279"/>
      <c r="UPJ132" s="279"/>
      <c r="UPK132" s="279"/>
      <c r="UPL132" s="279"/>
      <c r="UPM132" s="279"/>
      <c r="UPN132" s="279"/>
      <c r="UPO132" s="279"/>
      <c r="UPP132" s="279"/>
      <c r="UPQ132" s="279"/>
      <c r="UPR132" s="279"/>
      <c r="UPS132" s="279"/>
      <c r="UPT132" s="279"/>
      <c r="UPU132" s="279"/>
      <c r="UPV132" s="279"/>
      <c r="UPW132" s="279"/>
      <c r="UPX132" s="279"/>
      <c r="UPY132" s="279"/>
      <c r="UPZ132" s="279"/>
      <c r="UQA132" s="279"/>
      <c r="UQB132" s="279"/>
      <c r="UQC132" s="279"/>
      <c r="UQD132" s="279"/>
      <c r="UQE132" s="279"/>
      <c r="UQF132" s="279"/>
      <c r="UQG132" s="279"/>
      <c r="UQH132" s="279"/>
      <c r="UQI132" s="279"/>
      <c r="UQJ132" s="279"/>
      <c r="UQK132" s="279"/>
      <c r="UQL132" s="279"/>
      <c r="UQM132" s="279"/>
      <c r="UQN132" s="279"/>
      <c r="UQO132" s="279"/>
      <c r="UQP132" s="279"/>
      <c r="UQQ132" s="279"/>
      <c r="UQR132" s="279"/>
      <c r="UQS132" s="279"/>
      <c r="UQT132" s="279"/>
      <c r="UQU132" s="279"/>
      <c r="UQV132" s="279"/>
      <c r="UQW132" s="279"/>
      <c r="UQX132" s="279"/>
      <c r="UQY132" s="279"/>
      <c r="UQZ132" s="279"/>
      <c r="URA132" s="279"/>
      <c r="URB132" s="279"/>
      <c r="URC132" s="279"/>
      <c r="URD132" s="279"/>
      <c r="URE132" s="279"/>
      <c r="URF132" s="279"/>
      <c r="URG132" s="279"/>
      <c r="URH132" s="279"/>
      <c r="URI132" s="279"/>
      <c r="URJ132" s="279"/>
      <c r="URK132" s="279"/>
      <c r="URL132" s="279"/>
      <c r="URM132" s="279"/>
      <c r="URN132" s="279"/>
      <c r="URO132" s="279"/>
      <c r="URP132" s="279"/>
      <c r="URQ132" s="279"/>
      <c r="URR132" s="279"/>
      <c r="URS132" s="279"/>
      <c r="URT132" s="279"/>
      <c r="URU132" s="279"/>
      <c r="URV132" s="279"/>
      <c r="URW132" s="279"/>
      <c r="URX132" s="279"/>
      <c r="URY132" s="279"/>
      <c r="URZ132" s="279"/>
      <c r="USA132" s="279"/>
      <c r="USB132" s="279"/>
      <c r="USC132" s="279"/>
      <c r="USD132" s="279"/>
      <c r="USE132" s="279"/>
      <c r="USF132" s="279"/>
      <c r="USG132" s="279"/>
      <c r="USH132" s="279"/>
      <c r="USI132" s="279"/>
      <c r="USJ132" s="279"/>
      <c r="USK132" s="279"/>
      <c r="USL132" s="279"/>
      <c r="USM132" s="279"/>
      <c r="USN132" s="279"/>
      <c r="USO132" s="279"/>
      <c r="USP132" s="279"/>
      <c r="USQ132" s="279"/>
      <c r="USR132" s="279"/>
      <c r="USS132" s="279"/>
      <c r="UST132" s="279"/>
      <c r="USU132" s="279"/>
      <c r="USV132" s="279"/>
      <c r="USW132" s="279"/>
      <c r="USX132" s="279"/>
      <c r="USY132" s="279"/>
      <c r="USZ132" s="279"/>
      <c r="UTA132" s="279"/>
      <c r="UTB132" s="279"/>
      <c r="UTC132" s="279"/>
      <c r="UTD132" s="279"/>
      <c r="UTE132" s="279"/>
      <c r="UTF132" s="279"/>
      <c r="UTG132" s="279"/>
      <c r="UTH132" s="279"/>
      <c r="UTI132" s="279"/>
      <c r="UTJ132" s="279"/>
      <c r="UTK132" s="279"/>
      <c r="UTL132" s="279"/>
      <c r="UTM132" s="279"/>
      <c r="UTN132" s="279"/>
      <c r="UTO132" s="279"/>
      <c r="UTP132" s="279"/>
      <c r="UTQ132" s="279"/>
      <c r="UTR132" s="279"/>
      <c r="UTS132" s="279"/>
      <c r="UTT132" s="279"/>
      <c r="UTU132" s="279"/>
      <c r="UTV132" s="279"/>
      <c r="UTW132" s="279"/>
      <c r="UTX132" s="279"/>
      <c r="UTY132" s="279"/>
      <c r="UTZ132" s="279"/>
      <c r="UUA132" s="279"/>
      <c r="UUB132" s="279"/>
      <c r="UUC132" s="279"/>
      <c r="UUD132" s="279"/>
      <c r="UUE132" s="279"/>
      <c r="UUF132" s="279"/>
      <c r="UUG132" s="279"/>
      <c r="UUH132" s="279"/>
      <c r="UUI132" s="279"/>
      <c r="UUJ132" s="279"/>
      <c r="UUK132" s="279"/>
      <c r="UUL132" s="279"/>
      <c r="UUM132" s="279"/>
      <c r="UUN132" s="279"/>
      <c r="UUO132" s="279"/>
      <c r="UUP132" s="279"/>
      <c r="UUQ132" s="279"/>
      <c r="UUR132" s="279"/>
      <c r="UUS132" s="279"/>
      <c r="UUT132" s="279"/>
      <c r="UUU132" s="279"/>
      <c r="UUV132" s="279"/>
      <c r="UUW132" s="279"/>
      <c r="UUX132" s="279"/>
      <c r="UUY132" s="279"/>
      <c r="UUZ132" s="279"/>
      <c r="UVA132" s="279"/>
      <c r="UVB132" s="279"/>
      <c r="UVC132" s="279"/>
      <c r="UVD132" s="279"/>
      <c r="UVE132" s="279"/>
      <c r="UVF132" s="279"/>
      <c r="UVG132" s="279"/>
      <c r="UVH132" s="279"/>
      <c r="UVI132" s="279"/>
      <c r="UVJ132" s="279"/>
      <c r="UVK132" s="279"/>
      <c r="UVL132" s="279"/>
      <c r="UVM132" s="279"/>
      <c r="UVN132" s="279"/>
      <c r="UVO132" s="279"/>
      <c r="UVP132" s="279"/>
      <c r="UVQ132" s="279"/>
      <c r="UVR132" s="279"/>
      <c r="UVS132" s="279"/>
      <c r="UVT132" s="279"/>
      <c r="UVU132" s="279"/>
      <c r="UVV132" s="279"/>
      <c r="UVW132" s="279"/>
      <c r="UVX132" s="279"/>
      <c r="UVY132" s="279"/>
      <c r="UVZ132" s="279"/>
      <c r="UWA132" s="279"/>
      <c r="UWB132" s="279"/>
      <c r="UWC132" s="279"/>
      <c r="UWD132" s="279"/>
      <c r="UWE132" s="279"/>
      <c r="UWF132" s="279"/>
      <c r="UWG132" s="279"/>
      <c r="UWH132" s="279"/>
      <c r="UWI132" s="279"/>
      <c r="UWJ132" s="279"/>
      <c r="UWK132" s="279"/>
      <c r="UWL132" s="279"/>
      <c r="UWM132" s="279"/>
      <c r="UWN132" s="279"/>
      <c r="UWO132" s="279"/>
      <c r="UWP132" s="279"/>
      <c r="UWQ132" s="279"/>
      <c r="UWR132" s="279"/>
      <c r="UWS132" s="279"/>
      <c r="UWT132" s="279"/>
      <c r="UWU132" s="279"/>
      <c r="UWV132" s="279"/>
      <c r="UWW132" s="279"/>
      <c r="UWX132" s="279"/>
      <c r="UWY132" s="279"/>
      <c r="UWZ132" s="279"/>
      <c r="UXA132" s="279"/>
      <c r="UXB132" s="279"/>
      <c r="UXC132" s="279"/>
      <c r="UXD132" s="279"/>
      <c r="UXE132" s="279"/>
      <c r="UXF132" s="279"/>
      <c r="UXG132" s="279"/>
      <c r="UXH132" s="279"/>
      <c r="UXI132" s="279"/>
      <c r="UXJ132" s="279"/>
      <c r="UXK132" s="279"/>
      <c r="UXL132" s="279"/>
      <c r="UXM132" s="279"/>
      <c r="UXN132" s="279"/>
      <c r="UXO132" s="279"/>
      <c r="UXP132" s="279"/>
      <c r="UXQ132" s="279"/>
      <c r="UXR132" s="279"/>
      <c r="UXS132" s="279"/>
      <c r="UXT132" s="279"/>
      <c r="UXU132" s="279"/>
      <c r="UXV132" s="279"/>
      <c r="UXW132" s="279"/>
      <c r="UXX132" s="279"/>
      <c r="UXY132" s="279"/>
      <c r="UXZ132" s="279"/>
      <c r="UYA132" s="279"/>
      <c r="UYB132" s="279"/>
      <c r="UYC132" s="279"/>
      <c r="UYD132" s="279"/>
      <c r="UYE132" s="279"/>
      <c r="UYF132" s="279"/>
      <c r="UYG132" s="279"/>
      <c r="UYH132" s="279"/>
      <c r="UYI132" s="279"/>
      <c r="UYJ132" s="279"/>
      <c r="UYK132" s="279"/>
      <c r="UYL132" s="279"/>
      <c r="UYM132" s="279"/>
      <c r="UYN132" s="279"/>
      <c r="UYO132" s="279"/>
      <c r="UYP132" s="279"/>
      <c r="UYQ132" s="279"/>
      <c r="UYR132" s="279"/>
      <c r="UYS132" s="279"/>
      <c r="UYT132" s="279"/>
      <c r="UYU132" s="279"/>
      <c r="UYV132" s="279"/>
      <c r="UYW132" s="279"/>
      <c r="UYX132" s="279"/>
      <c r="UYY132" s="279"/>
      <c r="UYZ132" s="279"/>
      <c r="UZA132" s="279"/>
      <c r="UZB132" s="279"/>
      <c r="UZC132" s="279"/>
      <c r="UZD132" s="279"/>
      <c r="UZE132" s="279"/>
      <c r="UZF132" s="279"/>
      <c r="UZG132" s="279"/>
      <c r="UZH132" s="279"/>
      <c r="UZI132" s="279"/>
      <c r="UZJ132" s="279"/>
      <c r="UZK132" s="279"/>
      <c r="UZL132" s="279"/>
      <c r="UZM132" s="279"/>
      <c r="UZN132" s="279"/>
      <c r="UZO132" s="279"/>
      <c r="UZP132" s="279"/>
      <c r="UZQ132" s="279"/>
      <c r="UZR132" s="279"/>
      <c r="UZS132" s="279"/>
      <c r="UZT132" s="279"/>
      <c r="UZU132" s="279"/>
      <c r="UZV132" s="279"/>
      <c r="UZW132" s="279"/>
      <c r="UZX132" s="279"/>
      <c r="UZY132" s="279"/>
      <c r="UZZ132" s="279"/>
      <c r="VAA132" s="279"/>
      <c r="VAB132" s="279"/>
      <c r="VAC132" s="279"/>
      <c r="VAD132" s="279"/>
      <c r="VAE132" s="279"/>
      <c r="VAF132" s="279"/>
      <c r="VAG132" s="279"/>
      <c r="VAH132" s="279"/>
      <c r="VAI132" s="279"/>
      <c r="VAJ132" s="279"/>
      <c r="VAK132" s="279"/>
      <c r="VAL132" s="279"/>
      <c r="VAM132" s="279"/>
      <c r="VAN132" s="279"/>
      <c r="VAO132" s="279"/>
      <c r="VAP132" s="279"/>
      <c r="VAQ132" s="279"/>
      <c r="VAR132" s="279"/>
      <c r="VAS132" s="279"/>
      <c r="VAT132" s="279"/>
      <c r="VAU132" s="279"/>
      <c r="VAV132" s="279"/>
      <c r="VAW132" s="279"/>
      <c r="VAX132" s="279"/>
      <c r="VAY132" s="279"/>
      <c r="VAZ132" s="279"/>
      <c r="VBA132" s="279"/>
      <c r="VBB132" s="279"/>
      <c r="VBC132" s="279"/>
      <c r="VBD132" s="279"/>
      <c r="VBE132" s="279"/>
      <c r="VBF132" s="279"/>
      <c r="VBG132" s="279"/>
      <c r="VBH132" s="279"/>
      <c r="VBI132" s="279"/>
      <c r="VBJ132" s="279"/>
      <c r="VBK132" s="279"/>
      <c r="VBL132" s="279"/>
      <c r="VBM132" s="279"/>
      <c r="VBN132" s="279"/>
      <c r="VBO132" s="279"/>
      <c r="VBP132" s="279"/>
      <c r="VBQ132" s="279"/>
      <c r="VBR132" s="279"/>
      <c r="VBS132" s="279"/>
      <c r="VBT132" s="279"/>
      <c r="VBU132" s="279"/>
      <c r="VBV132" s="279"/>
      <c r="VBW132" s="279"/>
      <c r="VBX132" s="279"/>
      <c r="VBY132" s="279"/>
      <c r="VBZ132" s="279"/>
      <c r="VCA132" s="279"/>
      <c r="VCB132" s="279"/>
      <c r="VCC132" s="279"/>
      <c r="VCD132" s="279"/>
      <c r="VCE132" s="279"/>
      <c r="VCF132" s="279"/>
      <c r="VCG132" s="279"/>
      <c r="VCH132" s="279"/>
      <c r="VCI132" s="279"/>
      <c r="VCJ132" s="279"/>
      <c r="VCK132" s="279"/>
      <c r="VCL132" s="279"/>
      <c r="VCM132" s="279"/>
      <c r="VCN132" s="279"/>
      <c r="VCO132" s="279"/>
      <c r="VCP132" s="279"/>
      <c r="VCQ132" s="279"/>
      <c r="VCR132" s="279"/>
      <c r="VCS132" s="279"/>
      <c r="VCT132" s="279"/>
      <c r="VCU132" s="279"/>
      <c r="VCV132" s="279"/>
      <c r="VCW132" s="279"/>
      <c r="VCX132" s="279"/>
      <c r="VCY132" s="279"/>
      <c r="VCZ132" s="279"/>
      <c r="VDA132" s="279"/>
      <c r="VDB132" s="279"/>
      <c r="VDC132" s="279"/>
      <c r="VDD132" s="279"/>
      <c r="VDE132" s="279"/>
      <c r="VDF132" s="279"/>
      <c r="VDG132" s="279"/>
      <c r="VDH132" s="279"/>
      <c r="VDI132" s="279"/>
      <c r="VDJ132" s="279"/>
      <c r="VDK132" s="279"/>
      <c r="VDL132" s="279"/>
      <c r="VDM132" s="279"/>
      <c r="VDN132" s="279"/>
      <c r="VDO132" s="279"/>
      <c r="VDP132" s="279"/>
      <c r="VDQ132" s="279"/>
      <c r="VDR132" s="279"/>
      <c r="VDS132" s="279"/>
      <c r="VDT132" s="279"/>
      <c r="VDU132" s="279"/>
      <c r="VDV132" s="279"/>
      <c r="VDW132" s="279"/>
      <c r="VDX132" s="279"/>
      <c r="VDY132" s="279"/>
      <c r="VDZ132" s="279"/>
      <c r="VEA132" s="279"/>
      <c r="VEB132" s="279"/>
      <c r="VEC132" s="279"/>
      <c r="VED132" s="279"/>
      <c r="VEE132" s="279"/>
      <c r="VEF132" s="279"/>
      <c r="VEG132" s="279"/>
      <c r="VEH132" s="279"/>
      <c r="VEI132" s="279"/>
      <c r="VEJ132" s="279"/>
      <c r="VEK132" s="279"/>
      <c r="VEL132" s="279"/>
      <c r="VEM132" s="279"/>
      <c r="VEN132" s="279"/>
      <c r="VEO132" s="279"/>
      <c r="VEP132" s="279"/>
      <c r="VEQ132" s="279"/>
      <c r="VER132" s="279"/>
      <c r="VES132" s="279"/>
      <c r="VET132" s="279"/>
      <c r="VEU132" s="279"/>
      <c r="VEV132" s="279"/>
      <c r="VEW132" s="279"/>
      <c r="VEX132" s="279"/>
      <c r="VEY132" s="279"/>
      <c r="VEZ132" s="279"/>
      <c r="VFA132" s="279"/>
      <c r="VFB132" s="279"/>
      <c r="VFC132" s="279"/>
      <c r="VFD132" s="279"/>
      <c r="VFE132" s="279"/>
      <c r="VFF132" s="279"/>
      <c r="VFG132" s="279"/>
      <c r="VFH132" s="279"/>
      <c r="VFI132" s="279"/>
      <c r="VFJ132" s="279"/>
      <c r="VFK132" s="279"/>
      <c r="VFL132" s="279"/>
      <c r="VFM132" s="279"/>
      <c r="VFN132" s="279"/>
      <c r="VFO132" s="279"/>
      <c r="VFP132" s="279"/>
      <c r="VFQ132" s="279"/>
      <c r="VFR132" s="279"/>
      <c r="VFS132" s="279"/>
      <c r="VFT132" s="279"/>
      <c r="VFU132" s="279"/>
      <c r="VFV132" s="279"/>
      <c r="VFW132" s="279"/>
      <c r="VFX132" s="279"/>
      <c r="VFY132" s="279"/>
      <c r="VFZ132" s="279"/>
      <c r="VGA132" s="279"/>
      <c r="VGB132" s="279"/>
      <c r="VGC132" s="279"/>
      <c r="VGD132" s="279"/>
      <c r="VGE132" s="279"/>
      <c r="VGF132" s="279"/>
      <c r="VGG132" s="279"/>
      <c r="VGH132" s="279"/>
      <c r="VGI132" s="279"/>
      <c r="VGJ132" s="279"/>
      <c r="VGK132" s="279"/>
      <c r="VGL132" s="279"/>
      <c r="VGM132" s="279"/>
      <c r="VGN132" s="279"/>
      <c r="VGO132" s="279"/>
      <c r="VGP132" s="279"/>
      <c r="VGQ132" s="279"/>
      <c r="VGR132" s="279"/>
      <c r="VGS132" s="279"/>
      <c r="VGT132" s="279"/>
      <c r="VGU132" s="279"/>
      <c r="VGV132" s="279"/>
      <c r="VGW132" s="279"/>
      <c r="VGX132" s="279"/>
      <c r="VGY132" s="279"/>
      <c r="VGZ132" s="279"/>
      <c r="VHA132" s="279"/>
      <c r="VHB132" s="279"/>
      <c r="VHC132" s="279"/>
      <c r="VHD132" s="279"/>
      <c r="VHE132" s="279"/>
      <c r="VHF132" s="279"/>
      <c r="VHG132" s="279"/>
      <c r="VHH132" s="279"/>
      <c r="VHI132" s="279"/>
      <c r="VHJ132" s="279"/>
      <c r="VHK132" s="279"/>
      <c r="VHL132" s="279"/>
      <c r="VHM132" s="279"/>
      <c r="VHN132" s="279"/>
      <c r="VHO132" s="279"/>
      <c r="VHP132" s="279"/>
      <c r="VHQ132" s="279"/>
      <c r="VHR132" s="279"/>
      <c r="VHS132" s="279"/>
      <c r="VHT132" s="279"/>
      <c r="VHU132" s="279"/>
      <c r="VHV132" s="279"/>
      <c r="VHW132" s="279"/>
      <c r="VHX132" s="279"/>
      <c r="VHY132" s="279"/>
      <c r="VHZ132" s="279"/>
      <c r="VIA132" s="279"/>
      <c r="VIB132" s="279"/>
      <c r="VIC132" s="279"/>
      <c r="VID132" s="279"/>
      <c r="VIE132" s="279"/>
      <c r="VIF132" s="279"/>
      <c r="VIG132" s="279"/>
      <c r="VIH132" s="279"/>
      <c r="VII132" s="279"/>
      <c r="VIJ132" s="279"/>
      <c r="VIK132" s="279"/>
      <c r="VIL132" s="279"/>
      <c r="VIM132" s="279"/>
      <c r="VIN132" s="279"/>
      <c r="VIO132" s="279"/>
      <c r="VIP132" s="279"/>
      <c r="VIQ132" s="279"/>
      <c r="VIR132" s="279"/>
      <c r="VIS132" s="279"/>
      <c r="VIT132" s="279"/>
      <c r="VIU132" s="279"/>
      <c r="VIV132" s="279"/>
      <c r="VIW132" s="279"/>
      <c r="VIX132" s="279"/>
      <c r="VIY132" s="279"/>
      <c r="VIZ132" s="279"/>
      <c r="VJA132" s="279"/>
      <c r="VJB132" s="279"/>
      <c r="VJC132" s="279"/>
      <c r="VJD132" s="279"/>
      <c r="VJE132" s="279"/>
      <c r="VJF132" s="279"/>
      <c r="VJG132" s="279"/>
      <c r="VJH132" s="279"/>
      <c r="VJI132" s="279"/>
      <c r="VJJ132" s="279"/>
      <c r="VJK132" s="279"/>
      <c r="VJL132" s="279"/>
      <c r="VJM132" s="279"/>
      <c r="VJN132" s="279"/>
      <c r="VJO132" s="279"/>
      <c r="VJP132" s="279"/>
      <c r="VJQ132" s="279"/>
      <c r="VJR132" s="279"/>
      <c r="VJS132" s="279"/>
      <c r="VJT132" s="279"/>
      <c r="VJU132" s="279"/>
      <c r="VJV132" s="279"/>
      <c r="VJW132" s="279"/>
      <c r="VJX132" s="279"/>
      <c r="VJY132" s="279"/>
      <c r="VJZ132" s="279"/>
      <c r="VKA132" s="279"/>
      <c r="VKB132" s="279"/>
      <c r="VKC132" s="279"/>
      <c r="VKD132" s="279"/>
      <c r="VKE132" s="279"/>
      <c r="VKF132" s="279"/>
      <c r="VKG132" s="279"/>
      <c r="VKH132" s="279"/>
      <c r="VKI132" s="279"/>
      <c r="VKJ132" s="279"/>
      <c r="VKK132" s="279"/>
      <c r="VKL132" s="279"/>
      <c r="VKM132" s="279"/>
      <c r="VKN132" s="279"/>
      <c r="VKO132" s="279"/>
      <c r="VKP132" s="279"/>
      <c r="VKQ132" s="279"/>
      <c r="VKR132" s="279"/>
      <c r="VKS132" s="279"/>
      <c r="VKT132" s="279"/>
      <c r="VKU132" s="279"/>
      <c r="VKV132" s="279"/>
      <c r="VKW132" s="279"/>
      <c r="VKX132" s="279"/>
      <c r="VKY132" s="279"/>
      <c r="VKZ132" s="279"/>
      <c r="VLA132" s="279"/>
      <c r="VLB132" s="279"/>
      <c r="VLC132" s="279"/>
      <c r="VLD132" s="279"/>
      <c r="VLE132" s="279"/>
      <c r="VLF132" s="279"/>
      <c r="VLG132" s="279"/>
      <c r="VLH132" s="279"/>
      <c r="VLI132" s="279"/>
      <c r="VLJ132" s="279"/>
      <c r="VLK132" s="279"/>
      <c r="VLL132" s="279"/>
      <c r="VLM132" s="279"/>
      <c r="VLN132" s="279"/>
      <c r="VLO132" s="279"/>
      <c r="VLP132" s="279"/>
      <c r="VLQ132" s="279"/>
      <c r="VLR132" s="279"/>
      <c r="VLS132" s="279"/>
      <c r="VLT132" s="279"/>
      <c r="VLU132" s="279"/>
      <c r="VLV132" s="279"/>
      <c r="VLW132" s="279"/>
      <c r="VLX132" s="279"/>
      <c r="VLY132" s="279"/>
      <c r="VLZ132" s="279"/>
      <c r="VMA132" s="279"/>
      <c r="VMB132" s="279"/>
      <c r="VMC132" s="279"/>
      <c r="VMD132" s="279"/>
      <c r="VME132" s="279"/>
      <c r="VMF132" s="279"/>
      <c r="VMG132" s="279"/>
      <c r="VMH132" s="279"/>
      <c r="VMI132" s="279"/>
      <c r="VMJ132" s="279"/>
      <c r="VMK132" s="279"/>
      <c r="VML132" s="279"/>
      <c r="VMM132" s="279"/>
      <c r="VMN132" s="279"/>
      <c r="VMO132" s="279"/>
      <c r="VMP132" s="279"/>
      <c r="VMQ132" s="279"/>
      <c r="VMR132" s="279"/>
      <c r="VMS132" s="279"/>
      <c r="VMT132" s="279"/>
      <c r="VMU132" s="279"/>
      <c r="VMV132" s="279"/>
      <c r="VMW132" s="279"/>
      <c r="VMX132" s="279"/>
      <c r="VMY132" s="279"/>
      <c r="VMZ132" s="279"/>
      <c r="VNA132" s="279"/>
      <c r="VNB132" s="279"/>
      <c r="VNC132" s="279"/>
      <c r="VND132" s="279"/>
      <c r="VNE132" s="279"/>
      <c r="VNF132" s="279"/>
      <c r="VNG132" s="279"/>
      <c r="VNH132" s="279"/>
      <c r="VNI132" s="279"/>
      <c r="VNJ132" s="279"/>
      <c r="VNK132" s="279"/>
      <c r="VNL132" s="279"/>
      <c r="VNM132" s="279"/>
      <c r="VNN132" s="279"/>
      <c r="VNO132" s="279"/>
      <c r="VNP132" s="279"/>
      <c r="VNQ132" s="279"/>
      <c r="VNR132" s="279"/>
      <c r="VNS132" s="279"/>
      <c r="VNT132" s="279"/>
      <c r="VNU132" s="279"/>
      <c r="VNV132" s="279"/>
      <c r="VNW132" s="279"/>
      <c r="VNX132" s="279"/>
      <c r="VNY132" s="279"/>
      <c r="VNZ132" s="279"/>
      <c r="VOA132" s="279"/>
      <c r="VOB132" s="279"/>
      <c r="VOC132" s="279"/>
      <c r="VOD132" s="279"/>
      <c r="VOE132" s="279"/>
      <c r="VOF132" s="279"/>
      <c r="VOG132" s="279"/>
      <c r="VOH132" s="279"/>
      <c r="VOI132" s="279"/>
      <c r="VOJ132" s="279"/>
      <c r="VOK132" s="279"/>
      <c r="VOL132" s="279"/>
      <c r="VOM132" s="279"/>
      <c r="VON132" s="279"/>
      <c r="VOO132" s="279"/>
      <c r="VOP132" s="279"/>
      <c r="VOQ132" s="279"/>
      <c r="VOR132" s="279"/>
      <c r="VOS132" s="279"/>
      <c r="VOT132" s="279"/>
      <c r="VOU132" s="279"/>
      <c r="VOV132" s="279"/>
      <c r="VOW132" s="279"/>
      <c r="VOX132" s="279"/>
      <c r="VOY132" s="279"/>
      <c r="VOZ132" s="279"/>
      <c r="VPA132" s="279"/>
      <c r="VPB132" s="279"/>
      <c r="VPC132" s="279"/>
      <c r="VPD132" s="279"/>
      <c r="VPE132" s="279"/>
      <c r="VPF132" s="279"/>
      <c r="VPG132" s="279"/>
      <c r="VPH132" s="279"/>
      <c r="VPI132" s="279"/>
      <c r="VPJ132" s="279"/>
      <c r="VPK132" s="279"/>
      <c r="VPL132" s="279"/>
      <c r="VPM132" s="279"/>
      <c r="VPN132" s="279"/>
      <c r="VPO132" s="279"/>
      <c r="VPP132" s="279"/>
      <c r="VPQ132" s="279"/>
      <c r="VPR132" s="279"/>
      <c r="VPS132" s="279"/>
      <c r="VPT132" s="279"/>
      <c r="VPU132" s="279"/>
      <c r="VPV132" s="279"/>
      <c r="VPW132" s="279"/>
      <c r="VPX132" s="279"/>
      <c r="VPY132" s="279"/>
      <c r="VPZ132" s="279"/>
      <c r="VQA132" s="279"/>
      <c r="VQB132" s="279"/>
      <c r="VQC132" s="279"/>
      <c r="VQD132" s="279"/>
      <c r="VQE132" s="279"/>
      <c r="VQF132" s="279"/>
      <c r="VQG132" s="279"/>
      <c r="VQH132" s="279"/>
      <c r="VQI132" s="279"/>
      <c r="VQJ132" s="279"/>
      <c r="VQK132" s="279"/>
      <c r="VQL132" s="279"/>
      <c r="VQM132" s="279"/>
      <c r="VQN132" s="279"/>
      <c r="VQO132" s="279"/>
      <c r="VQP132" s="279"/>
      <c r="VQQ132" s="279"/>
      <c r="VQR132" s="279"/>
      <c r="VQS132" s="279"/>
      <c r="VQT132" s="279"/>
      <c r="VQU132" s="279"/>
      <c r="VQV132" s="279"/>
      <c r="VQW132" s="279"/>
      <c r="VQX132" s="279"/>
      <c r="VQY132" s="279"/>
      <c r="VQZ132" s="279"/>
      <c r="VRA132" s="279"/>
      <c r="VRB132" s="279"/>
      <c r="VRC132" s="279"/>
      <c r="VRD132" s="279"/>
      <c r="VRE132" s="279"/>
      <c r="VRF132" s="279"/>
      <c r="VRG132" s="279"/>
      <c r="VRH132" s="279"/>
      <c r="VRI132" s="279"/>
      <c r="VRJ132" s="279"/>
      <c r="VRK132" s="279"/>
      <c r="VRL132" s="279"/>
      <c r="VRM132" s="279"/>
      <c r="VRN132" s="279"/>
      <c r="VRO132" s="279"/>
      <c r="VRP132" s="279"/>
      <c r="VRQ132" s="279"/>
      <c r="VRR132" s="279"/>
      <c r="VRS132" s="279"/>
      <c r="VRT132" s="279"/>
      <c r="VRU132" s="279"/>
      <c r="VRV132" s="279"/>
      <c r="VRW132" s="279"/>
      <c r="VRX132" s="279"/>
      <c r="VRY132" s="279"/>
      <c r="VRZ132" s="279"/>
      <c r="VSA132" s="279"/>
      <c r="VSB132" s="279"/>
      <c r="VSC132" s="279"/>
      <c r="VSD132" s="279"/>
      <c r="VSE132" s="279"/>
      <c r="VSF132" s="279"/>
      <c r="VSG132" s="279"/>
      <c r="VSH132" s="279"/>
      <c r="VSI132" s="279"/>
      <c r="VSJ132" s="279"/>
      <c r="VSK132" s="279"/>
      <c r="VSL132" s="279"/>
      <c r="VSM132" s="279"/>
      <c r="VSN132" s="279"/>
      <c r="VSO132" s="279"/>
      <c r="VSP132" s="279"/>
      <c r="VSQ132" s="279"/>
      <c r="VSR132" s="279"/>
      <c r="VSS132" s="279"/>
      <c r="VST132" s="279"/>
      <c r="VSU132" s="279"/>
      <c r="VSV132" s="279"/>
      <c r="VSW132" s="279"/>
      <c r="VSX132" s="279"/>
      <c r="VSY132" s="279"/>
      <c r="VSZ132" s="279"/>
      <c r="VTA132" s="279"/>
      <c r="VTB132" s="279"/>
      <c r="VTC132" s="279"/>
      <c r="VTD132" s="279"/>
      <c r="VTE132" s="279"/>
      <c r="VTF132" s="279"/>
      <c r="VTG132" s="279"/>
      <c r="VTH132" s="279"/>
      <c r="VTI132" s="279"/>
      <c r="VTJ132" s="279"/>
      <c r="VTK132" s="279"/>
      <c r="VTL132" s="279"/>
      <c r="VTM132" s="279"/>
      <c r="VTN132" s="279"/>
      <c r="VTO132" s="279"/>
      <c r="VTP132" s="279"/>
      <c r="VTQ132" s="279"/>
      <c r="VTR132" s="279"/>
      <c r="VTS132" s="279"/>
      <c r="VTT132" s="279"/>
      <c r="VTU132" s="279"/>
      <c r="VTV132" s="279"/>
      <c r="VTW132" s="279"/>
      <c r="VTX132" s="279"/>
      <c r="VTY132" s="279"/>
      <c r="VTZ132" s="279"/>
      <c r="VUA132" s="279"/>
      <c r="VUB132" s="279"/>
      <c r="VUC132" s="279"/>
      <c r="VUD132" s="279"/>
      <c r="VUE132" s="279"/>
      <c r="VUF132" s="279"/>
      <c r="VUG132" s="279"/>
      <c r="VUH132" s="279"/>
      <c r="VUI132" s="279"/>
      <c r="VUJ132" s="279"/>
      <c r="VUK132" s="279"/>
      <c r="VUL132" s="279"/>
      <c r="VUM132" s="279"/>
      <c r="VUN132" s="279"/>
      <c r="VUO132" s="279"/>
      <c r="VUP132" s="279"/>
      <c r="VUQ132" s="279"/>
      <c r="VUR132" s="279"/>
      <c r="VUS132" s="279"/>
      <c r="VUT132" s="279"/>
      <c r="VUU132" s="279"/>
      <c r="VUV132" s="279"/>
      <c r="VUW132" s="279"/>
      <c r="VUX132" s="279"/>
      <c r="VUY132" s="279"/>
      <c r="VUZ132" s="279"/>
      <c r="VVA132" s="279"/>
      <c r="VVB132" s="279"/>
      <c r="VVC132" s="279"/>
      <c r="VVD132" s="279"/>
      <c r="VVE132" s="279"/>
      <c r="VVF132" s="279"/>
      <c r="VVG132" s="279"/>
      <c r="VVH132" s="279"/>
      <c r="VVI132" s="279"/>
      <c r="VVJ132" s="279"/>
      <c r="VVK132" s="279"/>
      <c r="VVL132" s="279"/>
      <c r="VVM132" s="279"/>
      <c r="VVN132" s="279"/>
      <c r="VVO132" s="279"/>
      <c r="VVP132" s="279"/>
      <c r="VVQ132" s="279"/>
      <c r="VVR132" s="279"/>
      <c r="VVS132" s="279"/>
      <c r="VVT132" s="279"/>
      <c r="VVU132" s="279"/>
      <c r="VVV132" s="279"/>
      <c r="VVW132" s="279"/>
      <c r="VVX132" s="279"/>
      <c r="VVY132" s="279"/>
      <c r="VVZ132" s="279"/>
      <c r="VWA132" s="279"/>
      <c r="VWB132" s="279"/>
      <c r="VWC132" s="279"/>
      <c r="VWD132" s="279"/>
      <c r="VWE132" s="279"/>
      <c r="VWF132" s="279"/>
      <c r="VWG132" s="279"/>
      <c r="VWH132" s="279"/>
      <c r="VWI132" s="279"/>
      <c r="VWJ132" s="279"/>
      <c r="VWK132" s="279"/>
      <c r="VWL132" s="279"/>
      <c r="VWM132" s="279"/>
      <c r="VWN132" s="279"/>
      <c r="VWO132" s="279"/>
      <c r="VWP132" s="279"/>
      <c r="VWQ132" s="279"/>
      <c r="VWR132" s="279"/>
      <c r="VWS132" s="279"/>
      <c r="VWT132" s="279"/>
      <c r="VWU132" s="279"/>
      <c r="VWV132" s="279"/>
      <c r="VWW132" s="279"/>
      <c r="VWX132" s="279"/>
      <c r="VWY132" s="279"/>
      <c r="VWZ132" s="279"/>
      <c r="VXA132" s="279"/>
      <c r="VXB132" s="279"/>
      <c r="VXC132" s="279"/>
      <c r="VXD132" s="279"/>
      <c r="VXE132" s="279"/>
      <c r="VXF132" s="279"/>
      <c r="VXG132" s="279"/>
      <c r="VXH132" s="279"/>
      <c r="VXI132" s="279"/>
      <c r="VXJ132" s="279"/>
      <c r="VXK132" s="279"/>
      <c r="VXL132" s="279"/>
      <c r="VXM132" s="279"/>
      <c r="VXN132" s="279"/>
      <c r="VXO132" s="279"/>
      <c r="VXP132" s="279"/>
      <c r="VXQ132" s="279"/>
      <c r="VXR132" s="279"/>
      <c r="VXS132" s="279"/>
      <c r="VXT132" s="279"/>
      <c r="VXU132" s="279"/>
      <c r="VXV132" s="279"/>
      <c r="VXW132" s="279"/>
      <c r="VXX132" s="279"/>
      <c r="VXY132" s="279"/>
      <c r="VXZ132" s="279"/>
      <c r="VYA132" s="279"/>
      <c r="VYB132" s="279"/>
      <c r="VYC132" s="279"/>
      <c r="VYD132" s="279"/>
      <c r="VYE132" s="279"/>
      <c r="VYF132" s="279"/>
      <c r="VYG132" s="279"/>
      <c r="VYH132" s="279"/>
      <c r="VYI132" s="279"/>
      <c r="VYJ132" s="279"/>
      <c r="VYK132" s="279"/>
      <c r="VYL132" s="279"/>
      <c r="VYM132" s="279"/>
      <c r="VYN132" s="279"/>
      <c r="VYO132" s="279"/>
      <c r="VYP132" s="279"/>
      <c r="VYQ132" s="279"/>
      <c r="VYR132" s="279"/>
      <c r="VYS132" s="279"/>
      <c r="VYT132" s="279"/>
      <c r="VYU132" s="279"/>
      <c r="VYV132" s="279"/>
      <c r="VYW132" s="279"/>
      <c r="VYX132" s="279"/>
      <c r="VYY132" s="279"/>
      <c r="VYZ132" s="279"/>
      <c r="VZA132" s="279"/>
      <c r="VZB132" s="279"/>
      <c r="VZC132" s="279"/>
      <c r="VZD132" s="279"/>
      <c r="VZE132" s="279"/>
      <c r="VZF132" s="279"/>
      <c r="VZG132" s="279"/>
      <c r="VZH132" s="279"/>
      <c r="VZI132" s="279"/>
      <c r="VZJ132" s="279"/>
      <c r="VZK132" s="279"/>
      <c r="VZL132" s="279"/>
      <c r="VZM132" s="279"/>
      <c r="VZN132" s="279"/>
      <c r="VZO132" s="279"/>
      <c r="VZP132" s="279"/>
      <c r="VZQ132" s="279"/>
      <c r="VZR132" s="279"/>
      <c r="VZS132" s="279"/>
      <c r="VZT132" s="279"/>
      <c r="VZU132" s="279"/>
      <c r="VZV132" s="279"/>
      <c r="VZW132" s="279"/>
      <c r="VZX132" s="279"/>
      <c r="VZY132" s="279"/>
      <c r="VZZ132" s="279"/>
      <c r="WAA132" s="279"/>
      <c r="WAB132" s="279"/>
      <c r="WAC132" s="279"/>
      <c r="WAD132" s="279"/>
      <c r="WAE132" s="279"/>
      <c r="WAF132" s="279"/>
      <c r="WAG132" s="279"/>
      <c r="WAH132" s="279"/>
      <c r="WAI132" s="279"/>
      <c r="WAJ132" s="279"/>
      <c r="WAK132" s="279"/>
      <c r="WAL132" s="279"/>
      <c r="WAM132" s="279"/>
      <c r="WAN132" s="279"/>
      <c r="WAO132" s="279"/>
      <c r="WAP132" s="279"/>
      <c r="WAQ132" s="279"/>
      <c r="WAR132" s="279"/>
      <c r="WAS132" s="279"/>
      <c r="WAT132" s="279"/>
      <c r="WAU132" s="279"/>
      <c r="WAV132" s="279"/>
      <c r="WAW132" s="279"/>
      <c r="WAX132" s="279"/>
      <c r="WAY132" s="279"/>
      <c r="WAZ132" s="279"/>
      <c r="WBA132" s="279"/>
      <c r="WBB132" s="279"/>
      <c r="WBC132" s="279"/>
      <c r="WBD132" s="279"/>
      <c r="WBE132" s="279"/>
      <c r="WBF132" s="279"/>
      <c r="WBG132" s="279"/>
      <c r="WBH132" s="279"/>
      <c r="WBI132" s="279"/>
      <c r="WBJ132" s="279"/>
      <c r="WBK132" s="279"/>
      <c r="WBL132" s="279"/>
      <c r="WBM132" s="279"/>
      <c r="WBN132" s="279"/>
      <c r="WBO132" s="279"/>
      <c r="WBP132" s="279"/>
      <c r="WBQ132" s="279"/>
      <c r="WBR132" s="279"/>
      <c r="WBS132" s="279"/>
      <c r="WBT132" s="279"/>
      <c r="WBU132" s="279"/>
      <c r="WBV132" s="279"/>
      <c r="WBW132" s="279"/>
      <c r="WBX132" s="279"/>
      <c r="WBY132" s="279"/>
      <c r="WBZ132" s="279"/>
      <c r="WCA132" s="279"/>
      <c r="WCB132" s="279"/>
      <c r="WCC132" s="279"/>
      <c r="WCD132" s="279"/>
      <c r="WCE132" s="279"/>
      <c r="WCF132" s="279"/>
      <c r="WCG132" s="279"/>
      <c r="WCH132" s="279"/>
      <c r="WCI132" s="279"/>
      <c r="WCJ132" s="279"/>
      <c r="WCK132" s="279"/>
      <c r="WCL132" s="279"/>
      <c r="WCM132" s="279"/>
      <c r="WCN132" s="279"/>
      <c r="WCO132" s="279"/>
      <c r="WCP132" s="279"/>
      <c r="WCQ132" s="279"/>
      <c r="WCR132" s="279"/>
      <c r="WCS132" s="279"/>
      <c r="WCT132" s="279"/>
      <c r="WCU132" s="279"/>
      <c r="WCV132" s="279"/>
      <c r="WCW132" s="279"/>
      <c r="WCX132" s="279"/>
      <c r="WCY132" s="279"/>
      <c r="WCZ132" s="279"/>
      <c r="WDA132" s="279"/>
      <c r="WDB132" s="279"/>
      <c r="WDC132" s="279"/>
      <c r="WDD132" s="279"/>
      <c r="WDE132" s="279"/>
      <c r="WDF132" s="279"/>
      <c r="WDG132" s="279"/>
      <c r="WDH132" s="279"/>
      <c r="WDI132" s="279"/>
      <c r="WDJ132" s="279"/>
      <c r="WDK132" s="279"/>
      <c r="WDL132" s="279"/>
      <c r="WDM132" s="279"/>
      <c r="WDN132" s="279"/>
      <c r="WDO132" s="279"/>
      <c r="WDP132" s="279"/>
      <c r="WDQ132" s="279"/>
      <c r="WDR132" s="279"/>
      <c r="WDS132" s="279"/>
      <c r="WDT132" s="279"/>
      <c r="WDU132" s="279"/>
      <c r="WDV132" s="279"/>
      <c r="WDW132" s="279"/>
      <c r="WDX132" s="279"/>
      <c r="WDY132" s="279"/>
      <c r="WDZ132" s="279"/>
      <c r="WEA132" s="279"/>
      <c r="WEB132" s="279"/>
      <c r="WEC132" s="279"/>
      <c r="WED132" s="279"/>
      <c r="WEE132" s="279"/>
      <c r="WEF132" s="279"/>
      <c r="WEG132" s="279"/>
      <c r="WEH132" s="279"/>
      <c r="WEI132" s="279"/>
      <c r="WEJ132" s="279"/>
      <c r="WEK132" s="279"/>
      <c r="WEL132" s="279"/>
      <c r="WEM132" s="279"/>
      <c r="WEN132" s="279"/>
      <c r="WEO132" s="279"/>
      <c r="WEP132" s="279"/>
      <c r="WEQ132" s="279"/>
      <c r="WER132" s="279"/>
      <c r="WES132" s="279"/>
      <c r="WET132" s="279"/>
      <c r="WEU132" s="279"/>
      <c r="WEV132" s="279"/>
      <c r="WEW132" s="279"/>
      <c r="WEX132" s="279"/>
      <c r="WEY132" s="279"/>
      <c r="WEZ132" s="279"/>
      <c r="WFA132" s="279"/>
      <c r="WFB132" s="279"/>
      <c r="WFC132" s="279"/>
      <c r="WFD132" s="279"/>
      <c r="WFE132" s="279"/>
      <c r="WFF132" s="279"/>
      <c r="WFG132" s="279"/>
      <c r="WFH132" s="279"/>
      <c r="WFI132" s="279"/>
      <c r="WFJ132" s="279"/>
      <c r="WFK132" s="279"/>
      <c r="WFL132" s="279"/>
      <c r="WFM132" s="279"/>
      <c r="WFN132" s="279"/>
      <c r="WFO132" s="279"/>
      <c r="WFP132" s="279"/>
      <c r="WFQ132" s="279"/>
      <c r="WFR132" s="279"/>
      <c r="WFS132" s="279"/>
      <c r="WFT132" s="279"/>
      <c r="WFU132" s="279"/>
      <c r="WFV132" s="279"/>
      <c r="WFW132" s="279"/>
      <c r="WFX132" s="279"/>
      <c r="WFY132" s="279"/>
      <c r="WFZ132" s="279"/>
      <c r="WGA132" s="279"/>
      <c r="WGB132" s="279"/>
      <c r="WGC132" s="279"/>
      <c r="WGD132" s="279"/>
      <c r="WGE132" s="279"/>
      <c r="WGF132" s="279"/>
      <c r="WGG132" s="279"/>
      <c r="WGH132" s="279"/>
      <c r="WGI132" s="279"/>
      <c r="WGJ132" s="279"/>
      <c r="WGK132" s="279"/>
      <c r="WGL132" s="279"/>
      <c r="WGM132" s="279"/>
      <c r="WGN132" s="279"/>
      <c r="WGO132" s="279"/>
      <c r="WGP132" s="279"/>
      <c r="WGQ132" s="279"/>
      <c r="WGR132" s="279"/>
      <c r="WGS132" s="279"/>
      <c r="WGT132" s="279"/>
      <c r="WGU132" s="279"/>
      <c r="WGV132" s="279"/>
      <c r="WGW132" s="279"/>
      <c r="WGX132" s="279"/>
      <c r="WGY132" s="279"/>
      <c r="WGZ132" s="279"/>
      <c r="WHA132" s="279"/>
      <c r="WHB132" s="279"/>
      <c r="WHC132" s="279"/>
      <c r="WHD132" s="279"/>
      <c r="WHE132" s="279"/>
      <c r="WHF132" s="279"/>
      <c r="WHG132" s="279"/>
      <c r="WHH132" s="279"/>
      <c r="WHI132" s="279"/>
      <c r="WHJ132" s="279"/>
      <c r="WHK132" s="279"/>
      <c r="WHL132" s="279"/>
      <c r="WHM132" s="279"/>
      <c r="WHN132" s="279"/>
      <c r="WHO132" s="279"/>
      <c r="WHP132" s="279"/>
      <c r="WHQ132" s="279"/>
      <c r="WHR132" s="279"/>
      <c r="WHS132" s="279"/>
      <c r="WHT132" s="279"/>
      <c r="WHU132" s="279"/>
      <c r="WHV132" s="279"/>
      <c r="WHW132" s="279"/>
      <c r="WHX132" s="279"/>
      <c r="WHY132" s="279"/>
      <c r="WHZ132" s="279"/>
      <c r="WIA132" s="279"/>
      <c r="WIB132" s="279"/>
      <c r="WIC132" s="279"/>
      <c r="WID132" s="279"/>
      <c r="WIE132" s="279"/>
      <c r="WIF132" s="279"/>
      <c r="WIG132" s="279"/>
      <c r="WIH132" s="279"/>
      <c r="WII132" s="279"/>
      <c r="WIJ132" s="279"/>
      <c r="WIK132" s="279"/>
      <c r="WIL132" s="279"/>
      <c r="WIM132" s="279"/>
      <c r="WIN132" s="279"/>
      <c r="WIO132" s="279"/>
      <c r="WIP132" s="279"/>
      <c r="WIQ132" s="279"/>
      <c r="WIR132" s="279"/>
      <c r="WIS132" s="279"/>
      <c r="WIT132" s="279"/>
      <c r="WIU132" s="279"/>
      <c r="WIV132" s="279"/>
      <c r="WIW132" s="279"/>
      <c r="WIX132" s="279"/>
      <c r="WIY132" s="279"/>
      <c r="WIZ132" s="279"/>
      <c r="WJA132" s="279"/>
      <c r="WJB132" s="279"/>
      <c r="WJC132" s="279"/>
      <c r="WJD132" s="279"/>
      <c r="WJE132" s="279"/>
      <c r="WJF132" s="279"/>
      <c r="WJG132" s="279"/>
      <c r="WJH132" s="279"/>
      <c r="WJI132" s="279"/>
      <c r="WJJ132" s="279"/>
      <c r="WJK132" s="279"/>
      <c r="WJL132" s="279"/>
      <c r="WJM132" s="279"/>
      <c r="WJN132" s="279"/>
      <c r="WJO132" s="279"/>
      <c r="WJP132" s="279"/>
      <c r="WJQ132" s="279"/>
      <c r="WJR132" s="279"/>
      <c r="WJS132" s="279"/>
      <c r="WJT132" s="279"/>
      <c r="WJU132" s="279"/>
      <c r="WJV132" s="279"/>
      <c r="WJW132" s="279"/>
      <c r="WJX132" s="279"/>
      <c r="WJY132" s="279"/>
      <c r="WJZ132" s="279"/>
      <c r="WKA132" s="279"/>
      <c r="WKB132" s="279"/>
      <c r="WKC132" s="279"/>
      <c r="WKD132" s="279"/>
      <c r="WKE132" s="279"/>
      <c r="WKF132" s="279"/>
      <c r="WKG132" s="279"/>
      <c r="WKH132" s="279"/>
      <c r="WKI132" s="279"/>
      <c r="WKJ132" s="279"/>
      <c r="WKK132" s="279"/>
      <c r="WKL132" s="279"/>
      <c r="WKM132" s="279"/>
      <c r="WKN132" s="279"/>
      <c r="WKO132" s="279"/>
      <c r="WKP132" s="279"/>
      <c r="WKQ132" s="279"/>
      <c r="WKR132" s="279"/>
      <c r="WKS132" s="279"/>
      <c r="WKT132" s="279"/>
      <c r="WKU132" s="279"/>
      <c r="WKV132" s="279"/>
      <c r="WKW132" s="279"/>
      <c r="WKX132" s="279"/>
      <c r="WKY132" s="279"/>
      <c r="WKZ132" s="279"/>
      <c r="WLA132" s="279"/>
      <c r="WLB132" s="279"/>
      <c r="WLC132" s="279"/>
      <c r="WLD132" s="279"/>
      <c r="WLE132" s="279"/>
      <c r="WLF132" s="279"/>
      <c r="WLG132" s="279"/>
      <c r="WLH132" s="279"/>
      <c r="WLI132" s="279"/>
      <c r="WLJ132" s="279"/>
      <c r="WLK132" s="279"/>
      <c r="WLL132" s="279"/>
      <c r="WLM132" s="279"/>
      <c r="WLN132" s="279"/>
      <c r="WLO132" s="279"/>
      <c r="WLP132" s="279"/>
      <c r="WLQ132" s="279"/>
      <c r="WLR132" s="279"/>
      <c r="WLS132" s="279"/>
      <c r="WLT132" s="279"/>
      <c r="WLU132" s="279"/>
      <c r="WLV132" s="279"/>
      <c r="WLW132" s="279"/>
      <c r="WLX132" s="279"/>
      <c r="WLY132" s="279"/>
      <c r="WLZ132" s="279"/>
      <c r="WMA132" s="279"/>
      <c r="WMB132" s="279"/>
      <c r="WMC132" s="279"/>
      <c r="WMD132" s="279"/>
      <c r="WME132" s="279"/>
      <c r="WMF132" s="279"/>
      <c r="WMG132" s="279"/>
      <c r="WMH132" s="279"/>
      <c r="WMI132" s="279"/>
      <c r="WMJ132" s="279"/>
      <c r="WMK132" s="279"/>
      <c r="WML132" s="279"/>
      <c r="WMM132" s="279"/>
      <c r="WMN132" s="279"/>
      <c r="WMO132" s="279"/>
      <c r="WMP132" s="279"/>
      <c r="WMQ132" s="279"/>
      <c r="WMR132" s="279"/>
      <c r="WMS132" s="279"/>
      <c r="WMT132" s="279"/>
      <c r="WMU132" s="279"/>
      <c r="WMV132" s="279"/>
      <c r="WMW132" s="279"/>
      <c r="WMX132" s="279"/>
      <c r="WMY132" s="279"/>
      <c r="WMZ132" s="279"/>
      <c r="WNA132" s="279"/>
      <c r="WNB132" s="279"/>
      <c r="WNC132" s="279"/>
      <c r="WND132" s="279"/>
      <c r="WNE132" s="279"/>
      <c r="WNF132" s="279"/>
      <c r="WNG132" s="279"/>
      <c r="WNH132" s="279"/>
      <c r="WNI132" s="279"/>
      <c r="WNJ132" s="279"/>
      <c r="WNK132" s="279"/>
      <c r="WNL132" s="279"/>
      <c r="WNM132" s="279"/>
      <c r="WNN132" s="279"/>
      <c r="WNO132" s="279"/>
      <c r="WNP132" s="279"/>
      <c r="WNQ132" s="279"/>
      <c r="WNR132" s="279"/>
      <c r="WNS132" s="279"/>
      <c r="WNT132" s="279"/>
      <c r="WNU132" s="279"/>
      <c r="WNV132" s="279"/>
      <c r="WNW132" s="279"/>
      <c r="WNX132" s="279"/>
      <c r="WNY132" s="279"/>
      <c r="WNZ132" s="279"/>
      <c r="WOA132" s="279"/>
      <c r="WOB132" s="279"/>
      <c r="WOC132" s="279"/>
      <c r="WOD132" s="279"/>
      <c r="WOE132" s="279"/>
      <c r="WOF132" s="279"/>
      <c r="WOG132" s="279"/>
      <c r="WOH132" s="279"/>
      <c r="WOI132" s="279"/>
      <c r="WOJ132" s="279"/>
      <c r="WOK132" s="279"/>
      <c r="WOL132" s="279"/>
      <c r="WOM132" s="279"/>
      <c r="WON132" s="279"/>
      <c r="WOO132" s="279"/>
      <c r="WOP132" s="279"/>
      <c r="WOQ132" s="279"/>
      <c r="WOR132" s="279"/>
      <c r="WOS132" s="279"/>
      <c r="WOT132" s="279"/>
      <c r="WOU132" s="279"/>
      <c r="WOV132" s="279"/>
      <c r="WOW132" s="279"/>
      <c r="WOX132" s="279"/>
      <c r="WOY132" s="279"/>
      <c r="WOZ132" s="279"/>
      <c r="WPA132" s="279"/>
      <c r="WPB132" s="279"/>
      <c r="WPC132" s="279"/>
      <c r="WPD132" s="279"/>
      <c r="WPE132" s="279"/>
      <c r="WPF132" s="279"/>
      <c r="WPG132" s="279"/>
      <c r="WPH132" s="279"/>
      <c r="WPI132" s="279"/>
      <c r="WPJ132" s="279"/>
      <c r="WPK132" s="279"/>
      <c r="WPL132" s="279"/>
      <c r="WPM132" s="279"/>
      <c r="WPN132" s="279"/>
      <c r="WPO132" s="279"/>
      <c r="WPP132" s="279"/>
      <c r="WPQ132" s="279"/>
      <c r="WPR132" s="279"/>
      <c r="WPS132" s="279"/>
      <c r="WPT132" s="279"/>
      <c r="WPU132" s="279"/>
      <c r="WPV132" s="279"/>
      <c r="WPW132" s="279"/>
      <c r="WPX132" s="279"/>
      <c r="WPY132" s="279"/>
      <c r="WPZ132" s="279"/>
      <c r="WQA132" s="279"/>
      <c r="WQB132" s="279"/>
      <c r="WQC132" s="279"/>
      <c r="WQD132" s="279"/>
      <c r="WQE132" s="279"/>
      <c r="WQF132" s="279"/>
      <c r="WQG132" s="279"/>
      <c r="WQH132" s="279"/>
      <c r="WQI132" s="279"/>
      <c r="WQJ132" s="279"/>
      <c r="WQK132" s="279"/>
      <c r="WQL132" s="279"/>
      <c r="WQM132" s="279"/>
      <c r="WQN132" s="279"/>
      <c r="WQO132" s="279"/>
      <c r="WQP132" s="279"/>
      <c r="WQQ132" s="279"/>
      <c r="WQR132" s="279"/>
      <c r="WQS132" s="279"/>
      <c r="WQT132" s="279"/>
      <c r="WQU132" s="279"/>
      <c r="WQV132" s="279"/>
      <c r="WQW132" s="279"/>
      <c r="WQX132" s="279"/>
      <c r="WQY132" s="279"/>
      <c r="WQZ132" s="279"/>
      <c r="WRA132" s="279"/>
      <c r="WRB132" s="279"/>
      <c r="WRC132" s="279"/>
      <c r="WRD132" s="279"/>
      <c r="WRE132" s="279"/>
      <c r="WRF132" s="279"/>
      <c r="WRG132" s="279"/>
      <c r="WRH132" s="279"/>
      <c r="WRI132" s="279"/>
      <c r="WRJ132" s="279"/>
      <c r="WRK132" s="279"/>
      <c r="WRL132" s="279"/>
      <c r="WRM132" s="279"/>
      <c r="WRN132" s="279"/>
      <c r="WRO132" s="279"/>
      <c r="WRP132" s="279"/>
      <c r="WRQ132" s="279"/>
      <c r="WRR132" s="279"/>
      <c r="WRS132" s="279"/>
      <c r="WRT132" s="279"/>
      <c r="WRU132" s="279"/>
      <c r="WRV132" s="279"/>
      <c r="WRW132" s="279"/>
      <c r="WRX132" s="279"/>
      <c r="WRY132" s="279"/>
      <c r="WRZ132" s="279"/>
      <c r="WSA132" s="279"/>
      <c r="WSB132" s="279"/>
      <c r="WSC132" s="279"/>
      <c r="WSD132" s="279"/>
      <c r="WSE132" s="279"/>
      <c r="WSF132" s="279"/>
      <c r="WSG132" s="279"/>
      <c r="WSH132" s="279"/>
      <c r="WSI132" s="279"/>
      <c r="WSJ132" s="279"/>
      <c r="WSK132" s="279"/>
      <c r="WSL132" s="279"/>
      <c r="WSM132" s="279"/>
      <c r="WSN132" s="279"/>
      <c r="WSO132" s="279"/>
      <c r="WSP132" s="279"/>
      <c r="WSQ132" s="279"/>
      <c r="WSR132" s="279"/>
      <c r="WSS132" s="279"/>
      <c r="WST132" s="279"/>
      <c r="WSU132" s="279"/>
      <c r="WSV132" s="279"/>
      <c r="WSW132" s="279"/>
      <c r="WSX132" s="279"/>
      <c r="WSY132" s="279"/>
      <c r="WSZ132" s="279"/>
      <c r="WTA132" s="279"/>
      <c r="WTB132" s="279"/>
      <c r="WTC132" s="279"/>
      <c r="WTD132" s="279"/>
      <c r="WTE132" s="279"/>
      <c r="WTF132" s="279"/>
      <c r="WTG132" s="279"/>
      <c r="WTH132" s="279"/>
      <c r="WTI132" s="279"/>
      <c r="WTJ132" s="279"/>
      <c r="WTK132" s="279"/>
      <c r="WTL132" s="279"/>
      <c r="WTM132" s="279"/>
      <c r="WTN132" s="279"/>
      <c r="WTO132" s="279"/>
      <c r="WTP132" s="279"/>
      <c r="WTQ132" s="279"/>
      <c r="WTR132" s="279"/>
      <c r="WTS132" s="279"/>
      <c r="WTT132" s="279"/>
      <c r="WTU132" s="279"/>
      <c r="WTV132" s="279"/>
      <c r="WTW132" s="279"/>
      <c r="WTX132" s="279"/>
      <c r="WTY132" s="279"/>
      <c r="WTZ132" s="279"/>
      <c r="WUA132" s="279"/>
      <c r="WUB132" s="279"/>
      <c r="WUC132" s="279"/>
      <c r="WUD132" s="279"/>
      <c r="WUE132" s="279"/>
      <c r="WUF132" s="279"/>
      <c r="WUG132" s="279"/>
      <c r="WUH132" s="279"/>
      <c r="WUI132" s="279"/>
      <c r="WUJ132" s="279"/>
      <c r="WUK132" s="279"/>
      <c r="WUL132" s="279"/>
      <c r="WUM132" s="279"/>
      <c r="WUN132" s="279"/>
      <c r="WUO132" s="279"/>
      <c r="WUP132" s="279"/>
      <c r="WUQ132" s="279"/>
      <c r="WUR132" s="279"/>
      <c r="WUS132" s="279"/>
      <c r="WUT132" s="279"/>
      <c r="WUU132" s="279"/>
      <c r="WUV132" s="279"/>
      <c r="WUW132" s="279"/>
      <c r="WUX132" s="279"/>
      <c r="WUY132" s="279"/>
      <c r="WUZ132" s="279"/>
      <c r="WVA132" s="279"/>
      <c r="WVB132" s="279"/>
      <c r="WVC132" s="279"/>
      <c r="WVD132" s="279"/>
      <c r="WVE132" s="279"/>
      <c r="WVF132" s="279"/>
      <c r="WVG132" s="279"/>
      <c r="WVH132" s="279"/>
      <c r="WVI132" s="279"/>
      <c r="WVJ132" s="279"/>
      <c r="WVK132" s="279"/>
      <c r="WVL132" s="279"/>
      <c r="WVM132" s="279"/>
      <c r="WVN132" s="279"/>
      <c r="WVO132" s="279"/>
      <c r="WVP132" s="279"/>
      <c r="WVQ132" s="279"/>
      <c r="WVR132" s="279"/>
      <c r="WVS132" s="279"/>
      <c r="WVT132" s="279"/>
      <c r="WVU132" s="279"/>
      <c r="WVV132" s="279"/>
      <c r="WVW132" s="279"/>
      <c r="WVX132" s="279"/>
      <c r="WVY132" s="279"/>
      <c r="WVZ132" s="279"/>
      <c r="WWA132" s="279"/>
      <c r="WWB132" s="279"/>
      <c r="WWC132" s="279"/>
      <c r="WWD132" s="279"/>
      <c r="WWE132" s="279"/>
      <c r="WWF132" s="279"/>
      <c r="WWG132" s="279"/>
      <c r="WWH132" s="279"/>
      <c r="WWI132" s="279"/>
      <c r="WWJ132" s="279"/>
      <c r="WWK132" s="279"/>
      <c r="WWL132" s="279"/>
      <c r="WWM132" s="279"/>
      <c r="WWN132" s="279"/>
      <c r="WWO132" s="279"/>
      <c r="WWP132" s="279"/>
      <c r="WWQ132" s="279"/>
      <c r="WWR132" s="279"/>
      <c r="WWS132" s="279"/>
      <c r="WWT132" s="279"/>
      <c r="WWU132" s="279"/>
      <c r="WWV132" s="279"/>
      <c r="WWW132" s="279"/>
      <c r="WWX132" s="279"/>
      <c r="WWY132" s="279"/>
      <c r="WWZ132" s="279"/>
      <c r="WXA132" s="279"/>
      <c r="WXB132" s="279"/>
      <c r="WXC132" s="279"/>
      <c r="WXD132" s="279"/>
      <c r="WXE132" s="279"/>
      <c r="WXF132" s="279"/>
      <c r="WXG132" s="279"/>
      <c r="WXH132" s="279"/>
      <c r="WXI132" s="279"/>
      <c r="WXJ132" s="279"/>
      <c r="WXK132" s="279"/>
      <c r="WXL132" s="279"/>
      <c r="WXM132" s="279"/>
      <c r="WXN132" s="279"/>
      <c r="WXO132" s="279"/>
      <c r="WXP132" s="279"/>
      <c r="WXQ132" s="279"/>
      <c r="WXR132" s="279"/>
      <c r="WXS132" s="279"/>
      <c r="WXT132" s="279"/>
      <c r="WXU132" s="279"/>
      <c r="WXV132" s="279"/>
      <c r="WXW132" s="279"/>
      <c r="WXX132" s="279"/>
      <c r="WXY132" s="279"/>
      <c r="WXZ132" s="279"/>
      <c r="WYA132" s="279"/>
      <c r="WYB132" s="279"/>
      <c r="WYC132" s="279"/>
      <c r="WYD132" s="279"/>
      <c r="WYE132" s="279"/>
      <c r="WYF132" s="279"/>
      <c r="WYG132" s="279"/>
      <c r="WYH132" s="279"/>
      <c r="WYI132" s="279"/>
      <c r="WYJ132" s="279"/>
      <c r="WYK132" s="279"/>
      <c r="WYL132" s="279"/>
      <c r="WYM132" s="279"/>
      <c r="WYN132" s="279"/>
      <c r="WYO132" s="279"/>
      <c r="WYP132" s="279"/>
      <c r="WYQ132" s="279"/>
      <c r="WYR132" s="279"/>
      <c r="WYS132" s="279"/>
      <c r="WYT132" s="279"/>
      <c r="WYU132" s="279"/>
      <c r="WYV132" s="279"/>
      <c r="WYW132" s="279"/>
      <c r="WYX132" s="279"/>
      <c r="WYY132" s="279"/>
      <c r="WYZ132" s="279"/>
      <c r="WZA132" s="279"/>
      <c r="WZB132" s="279"/>
      <c r="WZC132" s="279"/>
      <c r="WZD132" s="279"/>
      <c r="WZE132" s="279"/>
      <c r="WZF132" s="279"/>
      <c r="WZG132" s="279"/>
      <c r="WZH132" s="279"/>
      <c r="WZI132" s="279"/>
      <c r="WZJ132" s="279"/>
      <c r="WZK132" s="279"/>
      <c r="WZL132" s="279"/>
      <c r="WZM132" s="279"/>
      <c r="WZN132" s="279"/>
      <c r="WZO132" s="279"/>
      <c r="WZP132" s="279"/>
      <c r="WZQ132" s="279"/>
      <c r="WZR132" s="279"/>
      <c r="WZS132" s="279"/>
      <c r="WZT132" s="279"/>
      <c r="WZU132" s="279"/>
      <c r="WZV132" s="279"/>
      <c r="WZW132" s="279"/>
      <c r="WZX132" s="279"/>
      <c r="WZY132" s="279"/>
      <c r="WZZ132" s="279"/>
      <c r="XAA132" s="279"/>
      <c r="XAB132" s="279"/>
      <c r="XAC132" s="279"/>
      <c r="XAD132" s="279"/>
      <c r="XAE132" s="279"/>
      <c r="XAF132" s="279"/>
      <c r="XAG132" s="279"/>
      <c r="XAH132" s="279"/>
      <c r="XAI132" s="279"/>
      <c r="XAJ132" s="279"/>
      <c r="XAK132" s="279"/>
      <c r="XAL132" s="279"/>
      <c r="XAM132" s="279"/>
      <c r="XAN132" s="279"/>
      <c r="XAO132" s="279"/>
      <c r="XAP132" s="279"/>
      <c r="XAQ132" s="279"/>
      <c r="XAR132" s="279"/>
      <c r="XAS132" s="279"/>
      <c r="XAT132" s="279"/>
      <c r="XAU132" s="279"/>
      <c r="XAV132" s="279"/>
      <c r="XAW132" s="279"/>
      <c r="XAX132" s="279"/>
      <c r="XAY132" s="279"/>
      <c r="XAZ132" s="279"/>
      <c r="XBA132" s="279"/>
      <c r="XBB132" s="279"/>
      <c r="XBC132" s="279"/>
      <c r="XBD132" s="279"/>
      <c r="XBE132" s="279"/>
      <c r="XBF132" s="279"/>
      <c r="XBG132" s="279"/>
      <c r="XBH132" s="279"/>
      <c r="XBI132" s="279"/>
      <c r="XBJ132" s="279"/>
      <c r="XBK132" s="279"/>
      <c r="XBL132" s="279"/>
      <c r="XBM132" s="279"/>
      <c r="XBN132" s="279"/>
      <c r="XBO132" s="279"/>
      <c r="XBP132" s="279"/>
      <c r="XBQ132" s="279"/>
      <c r="XBR132" s="279"/>
      <c r="XBS132" s="279"/>
      <c r="XBT132" s="279"/>
      <c r="XBU132" s="279"/>
      <c r="XBV132" s="279"/>
      <c r="XBW132" s="279"/>
      <c r="XBX132" s="279"/>
      <c r="XBY132" s="279"/>
      <c r="XBZ132" s="279"/>
      <c r="XCA132" s="279"/>
      <c r="XCB132" s="279"/>
      <c r="XCC132" s="279"/>
      <c r="XCD132" s="279"/>
      <c r="XCE132" s="279"/>
      <c r="XCF132" s="279"/>
      <c r="XCG132" s="279"/>
      <c r="XCH132" s="279"/>
      <c r="XCI132" s="279"/>
      <c r="XCJ132" s="279"/>
      <c r="XCK132" s="279"/>
      <c r="XCL132" s="279"/>
      <c r="XCM132" s="279"/>
      <c r="XCN132" s="279"/>
      <c r="XCO132" s="279"/>
      <c r="XCP132" s="279"/>
      <c r="XCQ132" s="279"/>
      <c r="XCR132" s="279"/>
      <c r="XCS132" s="279"/>
      <c r="XCT132" s="279"/>
      <c r="XCU132" s="279"/>
      <c r="XCV132" s="279"/>
      <c r="XCW132" s="279"/>
      <c r="XCX132" s="279"/>
      <c r="XCY132" s="279"/>
      <c r="XCZ132" s="279"/>
      <c r="XDA132" s="279"/>
      <c r="XDB132" s="279"/>
      <c r="XDC132" s="279"/>
      <c r="XDD132" s="279"/>
      <c r="XDE132" s="279"/>
      <c r="XDF132" s="279"/>
      <c r="XDG132" s="279"/>
      <c r="XDH132" s="279"/>
      <c r="XDI132" s="279"/>
      <c r="XDJ132" s="279"/>
      <c r="XDK132" s="279"/>
      <c r="XDL132" s="279"/>
      <c r="XDM132" s="279"/>
      <c r="XDN132" s="279"/>
      <c r="XDO132" s="279"/>
      <c r="XDP132" s="279"/>
      <c r="XDQ132" s="279"/>
      <c r="XDR132" s="279"/>
      <c r="XDS132" s="279"/>
      <c r="XDT132" s="279"/>
      <c r="XDU132" s="279"/>
      <c r="XDV132" s="279"/>
      <c r="XDW132" s="279"/>
      <c r="XDX132" s="279"/>
      <c r="XDY132" s="279"/>
      <c r="XDZ132" s="279"/>
      <c r="XEA132" s="279"/>
      <c r="XEB132" s="279"/>
      <c r="XEC132" s="279"/>
      <c r="XED132" s="279"/>
      <c r="XEE132" s="279"/>
      <c r="XEF132" s="279"/>
      <c r="XEG132" s="279"/>
      <c r="XEH132" s="279"/>
      <c r="XEI132" s="279"/>
      <c r="XEJ132" s="279"/>
      <c r="XEK132" s="279"/>
      <c r="XEL132" s="279"/>
      <c r="XEM132" s="279"/>
      <c r="XEN132" s="279"/>
      <c r="XEO132" s="279"/>
      <c r="XEP132" s="279"/>
      <c r="XEQ132" s="279"/>
      <c r="XER132" s="279"/>
      <c r="XES132" s="279"/>
      <c r="XET132" s="279"/>
      <c r="XEU132" s="279"/>
      <c r="XEV132" s="279"/>
      <c r="XEW132" s="279"/>
      <c r="XEX132" s="279"/>
      <c r="XEY132" s="279"/>
      <c r="XEZ132" s="279"/>
      <c r="XFA132" s="279"/>
      <c r="XFB132" s="279"/>
      <c r="XFC132" s="279"/>
      <c r="XFD132" s="279"/>
    </row>
    <row r="133" spans="2:16384" s="54" customFormat="1">
      <c r="B133" s="4" t="s">
        <v>224</v>
      </c>
      <c r="C133" s="277"/>
      <c r="D133" s="300">
        <f>D111/D12</f>
        <v>0.16503267973856209</v>
      </c>
      <c r="E133" s="300">
        <f>E111/E12</f>
        <v>0.27767233782959394</v>
      </c>
      <c r="F133" s="300">
        <f>F111/F12</f>
        <v>0.28130345030964321</v>
      </c>
      <c r="G133" s="300">
        <f>G111/G12</f>
        <v>0.23868088529098883</v>
      </c>
      <c r="H133" s="110"/>
      <c r="I133" s="300">
        <f>I111/I12</f>
        <v>0.21579769853672398</v>
      </c>
      <c r="J133" s="300">
        <f>J111/J12</f>
        <v>0.20710390445186308</v>
      </c>
      <c r="K133" s="300">
        <f>K111/K12</f>
        <v>0.16108226585939883</v>
      </c>
      <c r="L133" s="300">
        <f>L111/L12</f>
        <v>0.1690770360438017</v>
      </c>
      <c r="M133" s="110"/>
      <c r="N133" s="300">
        <f>N111/N12</f>
        <v>0.15381469200543391</v>
      </c>
      <c r="O133" s="300">
        <f>O111/O12</f>
        <v>0.15148247978436657</v>
      </c>
      <c r="P133" s="300">
        <f>P111/P12</f>
        <v>0.12292329992442733</v>
      </c>
      <c r="Q133" s="300">
        <f>Q111/Q12</f>
        <v>8.3296661137627917E-2</v>
      </c>
      <c r="R133" s="110"/>
      <c r="S133" s="319">
        <f t="shared" si="98"/>
        <v>0.15381469200543391</v>
      </c>
      <c r="T133" s="319">
        <f t="shared" si="98"/>
        <v>0.15148247978436657</v>
      </c>
      <c r="U133" s="319">
        <f t="shared" si="98"/>
        <v>0.12292329992442733</v>
      </c>
      <c r="V133" s="319">
        <f t="shared" si="98"/>
        <v>8.3296661137627917E-2</v>
      </c>
      <c r="W133" s="110"/>
      <c r="X133" s="319">
        <f t="shared" si="99"/>
        <v>0.15381469200543391</v>
      </c>
      <c r="Y133" s="319">
        <f t="shared" si="99"/>
        <v>0.15148247978436657</v>
      </c>
      <c r="Z133" s="319">
        <f t="shared" si="99"/>
        <v>0.12292329992442733</v>
      </c>
      <c r="AA133" s="319">
        <f t="shared" si="99"/>
        <v>8.3296661137627917E-2</v>
      </c>
      <c r="AB133" s="110"/>
      <c r="AC133" s="319">
        <f t="shared" si="100"/>
        <v>0.15381469200543391</v>
      </c>
      <c r="AD133" s="319">
        <f t="shared" si="100"/>
        <v>0.15148247978436657</v>
      </c>
      <c r="AE133" s="319">
        <f t="shared" si="100"/>
        <v>0.12292329992442733</v>
      </c>
      <c r="AF133" s="319">
        <f t="shared" si="100"/>
        <v>8.3296661137627917E-2</v>
      </c>
      <c r="AG133" s="110"/>
      <c r="AH133" s="279"/>
      <c r="AI133" s="279"/>
      <c r="AJ133" s="279"/>
      <c r="AK133" s="279"/>
      <c r="AL133" s="279"/>
      <c r="AM133" s="279"/>
      <c r="AN133" s="279"/>
      <c r="AO133" s="279"/>
      <c r="AP133" s="279"/>
      <c r="AQ133" s="279"/>
      <c r="AR133" s="279"/>
      <c r="AS133" s="279"/>
      <c r="AT133" s="279"/>
      <c r="AU133" s="279"/>
      <c r="AV133" s="279"/>
      <c r="AW133" s="279"/>
      <c r="AX133" s="279"/>
      <c r="AY133" s="279"/>
      <c r="AZ133" s="279"/>
      <c r="BA133" s="279"/>
      <c r="BB133" s="279"/>
      <c r="BC133" s="279"/>
      <c r="BD133" s="279"/>
      <c r="BE133" s="279"/>
      <c r="BF133" s="279"/>
      <c r="BG133" s="279"/>
      <c r="BH133" s="279"/>
      <c r="BI133" s="279"/>
      <c r="BJ133" s="279"/>
      <c r="BK133" s="279"/>
      <c r="BL133" s="279"/>
      <c r="BM133" s="279"/>
      <c r="BN133" s="279"/>
      <c r="BO133" s="279"/>
      <c r="BP133" s="279"/>
      <c r="BQ133" s="279"/>
      <c r="BR133" s="279"/>
      <c r="BS133" s="279"/>
      <c r="BT133" s="279"/>
      <c r="BU133" s="279"/>
      <c r="BV133" s="279"/>
      <c r="BW133" s="279"/>
      <c r="BX133" s="279"/>
      <c r="BY133" s="279"/>
      <c r="BZ133" s="279"/>
      <c r="CA133" s="279"/>
      <c r="CB133" s="279"/>
      <c r="CC133" s="279"/>
      <c r="CD133" s="279"/>
      <c r="CE133" s="279"/>
      <c r="CF133" s="279"/>
      <c r="CG133" s="279"/>
      <c r="CH133" s="279"/>
      <c r="CI133" s="279"/>
      <c r="CJ133" s="279"/>
      <c r="CK133" s="279"/>
      <c r="CL133" s="279"/>
      <c r="CM133" s="279"/>
      <c r="CN133" s="279"/>
      <c r="CO133" s="279"/>
      <c r="CP133" s="279"/>
      <c r="CQ133" s="279"/>
      <c r="CR133" s="279"/>
      <c r="CS133" s="279"/>
      <c r="CT133" s="279"/>
      <c r="CU133" s="279"/>
      <c r="CV133" s="279"/>
      <c r="CW133" s="279"/>
      <c r="CX133" s="279"/>
      <c r="CY133" s="279"/>
      <c r="CZ133" s="279"/>
      <c r="DA133" s="279"/>
      <c r="DB133" s="279"/>
      <c r="DC133" s="279"/>
      <c r="DD133" s="279"/>
      <c r="DE133" s="279"/>
      <c r="DF133" s="279"/>
      <c r="DG133" s="279"/>
      <c r="DH133" s="279"/>
      <c r="DI133" s="279"/>
      <c r="DJ133" s="279"/>
      <c r="DK133" s="279"/>
      <c r="DL133" s="279"/>
      <c r="DM133" s="279"/>
      <c r="DN133" s="279"/>
      <c r="DO133" s="279"/>
      <c r="DP133" s="279"/>
      <c r="DQ133" s="279"/>
      <c r="DR133" s="279"/>
      <c r="DS133" s="279"/>
      <c r="DT133" s="279"/>
      <c r="DU133" s="279"/>
      <c r="DV133" s="279"/>
      <c r="DW133" s="279"/>
      <c r="DX133" s="279"/>
      <c r="DY133" s="279"/>
      <c r="DZ133" s="279"/>
      <c r="EA133" s="279"/>
      <c r="EB133" s="279"/>
      <c r="EC133" s="279"/>
      <c r="ED133" s="279"/>
      <c r="EE133" s="279"/>
      <c r="EF133" s="279"/>
      <c r="EG133" s="279"/>
      <c r="EH133" s="279"/>
      <c r="EI133" s="279"/>
      <c r="EJ133" s="279"/>
      <c r="EK133" s="279"/>
      <c r="EL133" s="279"/>
      <c r="EM133" s="279"/>
      <c r="EN133" s="279"/>
      <c r="EO133" s="279"/>
      <c r="EP133" s="279"/>
      <c r="EQ133" s="279"/>
      <c r="ER133" s="279"/>
      <c r="ES133" s="279"/>
      <c r="ET133" s="279"/>
      <c r="EU133" s="279"/>
      <c r="EV133" s="279"/>
      <c r="EW133" s="279"/>
      <c r="EX133" s="279"/>
      <c r="EY133" s="279"/>
      <c r="EZ133" s="279"/>
      <c r="FA133" s="279"/>
      <c r="FB133" s="279"/>
      <c r="FC133" s="279"/>
      <c r="FD133" s="279"/>
      <c r="FE133" s="279"/>
      <c r="FF133" s="279"/>
      <c r="FG133" s="279"/>
      <c r="FH133" s="279"/>
      <c r="FI133" s="279"/>
      <c r="FJ133" s="279"/>
      <c r="FK133" s="279"/>
      <c r="FL133" s="279"/>
      <c r="FM133" s="279"/>
      <c r="FN133" s="279"/>
      <c r="FO133" s="279"/>
      <c r="FP133" s="279"/>
      <c r="FQ133" s="279"/>
      <c r="FR133" s="279"/>
      <c r="FS133" s="279"/>
      <c r="FT133" s="279"/>
      <c r="FU133" s="279"/>
      <c r="FV133" s="279"/>
      <c r="FW133" s="279"/>
      <c r="FX133" s="279"/>
      <c r="FY133" s="279"/>
      <c r="FZ133" s="279"/>
      <c r="GA133" s="279"/>
      <c r="GB133" s="279"/>
      <c r="GC133" s="279"/>
      <c r="GD133" s="279"/>
      <c r="GE133" s="279"/>
      <c r="GF133" s="279"/>
      <c r="GG133" s="279"/>
      <c r="GH133" s="279"/>
      <c r="GI133" s="279"/>
      <c r="GJ133" s="279"/>
      <c r="GK133" s="279"/>
      <c r="GL133" s="279"/>
      <c r="GM133" s="279"/>
      <c r="GN133" s="279"/>
      <c r="GO133" s="279"/>
      <c r="GP133" s="279"/>
      <c r="GQ133" s="279"/>
      <c r="GR133" s="279"/>
      <c r="GS133" s="279"/>
      <c r="GT133" s="279"/>
      <c r="GU133" s="279"/>
      <c r="GV133" s="279"/>
      <c r="GW133" s="279"/>
      <c r="GX133" s="279"/>
      <c r="GY133" s="279"/>
      <c r="GZ133" s="279"/>
      <c r="HA133" s="279"/>
      <c r="HB133" s="279"/>
      <c r="HC133" s="279"/>
      <c r="HD133" s="279"/>
      <c r="HE133" s="279"/>
      <c r="HF133" s="279"/>
      <c r="HG133" s="279"/>
      <c r="HH133" s="279"/>
      <c r="HI133" s="279"/>
      <c r="HJ133" s="279"/>
      <c r="HK133" s="279"/>
      <c r="HL133" s="279"/>
      <c r="HM133" s="279"/>
      <c r="HN133" s="279"/>
      <c r="HO133" s="279"/>
      <c r="HP133" s="279"/>
      <c r="HQ133" s="279"/>
      <c r="HR133" s="279"/>
      <c r="HS133" s="279"/>
      <c r="HT133" s="279"/>
      <c r="HU133" s="279"/>
      <c r="HV133" s="279"/>
      <c r="HW133" s="279"/>
      <c r="HX133" s="279"/>
      <c r="HY133" s="279"/>
      <c r="HZ133" s="279"/>
      <c r="IA133" s="279"/>
      <c r="IB133" s="279"/>
      <c r="IC133" s="279"/>
      <c r="ID133" s="279"/>
      <c r="IE133" s="279"/>
      <c r="IF133" s="279"/>
      <c r="IG133" s="279"/>
      <c r="IH133" s="279"/>
      <c r="II133" s="279"/>
      <c r="IJ133" s="279"/>
      <c r="IK133" s="279"/>
      <c r="IL133" s="279"/>
      <c r="IM133" s="279"/>
      <c r="IN133" s="279"/>
      <c r="IO133" s="279"/>
      <c r="IP133" s="279"/>
      <c r="IQ133" s="279"/>
      <c r="IR133" s="279"/>
      <c r="IS133" s="279"/>
      <c r="IT133" s="279"/>
      <c r="IU133" s="279"/>
      <c r="IV133" s="279"/>
      <c r="IW133" s="279"/>
      <c r="IX133" s="279"/>
      <c r="IY133" s="279"/>
      <c r="IZ133" s="279"/>
      <c r="JA133" s="279"/>
      <c r="JB133" s="279"/>
      <c r="JC133" s="279"/>
      <c r="JD133" s="279"/>
      <c r="JE133" s="279"/>
      <c r="JF133" s="279"/>
      <c r="JG133" s="279"/>
      <c r="JH133" s="279"/>
      <c r="JI133" s="279"/>
      <c r="JJ133" s="279"/>
      <c r="JK133" s="279"/>
      <c r="JL133" s="279"/>
      <c r="JM133" s="279"/>
      <c r="JN133" s="279"/>
      <c r="JO133" s="279"/>
      <c r="JP133" s="279"/>
      <c r="JQ133" s="279"/>
      <c r="JR133" s="279"/>
      <c r="JS133" s="279"/>
      <c r="JT133" s="279"/>
      <c r="JU133" s="279"/>
      <c r="JV133" s="279"/>
      <c r="JW133" s="279"/>
      <c r="JX133" s="279"/>
      <c r="JY133" s="279"/>
      <c r="JZ133" s="279"/>
      <c r="KA133" s="279"/>
      <c r="KB133" s="279"/>
      <c r="KC133" s="279"/>
      <c r="KD133" s="279"/>
      <c r="KE133" s="279"/>
      <c r="KF133" s="279"/>
      <c r="KG133" s="279"/>
      <c r="KH133" s="279"/>
      <c r="KI133" s="279"/>
      <c r="KJ133" s="279"/>
      <c r="KK133" s="279"/>
      <c r="KL133" s="279"/>
      <c r="KM133" s="279"/>
      <c r="KN133" s="279"/>
      <c r="KO133" s="279"/>
      <c r="KP133" s="279"/>
      <c r="KQ133" s="279"/>
      <c r="KR133" s="279"/>
      <c r="KS133" s="279"/>
      <c r="KT133" s="279"/>
      <c r="KU133" s="279"/>
      <c r="KV133" s="279"/>
      <c r="KW133" s="279"/>
      <c r="KX133" s="279"/>
      <c r="KY133" s="279"/>
      <c r="KZ133" s="279"/>
      <c r="LA133" s="279"/>
      <c r="LB133" s="279"/>
      <c r="LC133" s="279"/>
      <c r="LD133" s="279"/>
      <c r="LE133" s="279"/>
      <c r="LF133" s="279"/>
      <c r="LG133" s="279"/>
      <c r="LH133" s="279"/>
      <c r="LI133" s="279"/>
      <c r="LJ133" s="279"/>
      <c r="LK133" s="279"/>
      <c r="LL133" s="279"/>
      <c r="LM133" s="279"/>
      <c r="LN133" s="279"/>
      <c r="LO133" s="279"/>
      <c r="LP133" s="279"/>
      <c r="LQ133" s="279"/>
      <c r="LR133" s="279"/>
      <c r="LS133" s="279"/>
      <c r="LT133" s="279"/>
      <c r="LU133" s="279"/>
      <c r="LV133" s="279"/>
      <c r="LW133" s="279"/>
      <c r="LX133" s="279"/>
      <c r="LY133" s="279"/>
      <c r="LZ133" s="279"/>
      <c r="MA133" s="279"/>
      <c r="MB133" s="279"/>
      <c r="MC133" s="279"/>
      <c r="MD133" s="279"/>
      <c r="ME133" s="279"/>
      <c r="MF133" s="279"/>
      <c r="MG133" s="279"/>
      <c r="MH133" s="279"/>
      <c r="MI133" s="279"/>
      <c r="MJ133" s="279"/>
      <c r="MK133" s="279"/>
      <c r="ML133" s="279"/>
      <c r="MM133" s="279"/>
      <c r="MN133" s="279"/>
      <c r="MO133" s="279"/>
      <c r="MP133" s="279"/>
      <c r="MQ133" s="279"/>
      <c r="MR133" s="279"/>
      <c r="MS133" s="279"/>
      <c r="MT133" s="279"/>
      <c r="MU133" s="279"/>
      <c r="MV133" s="279"/>
      <c r="MW133" s="279"/>
      <c r="MX133" s="279"/>
      <c r="MY133" s="279"/>
      <c r="MZ133" s="279"/>
      <c r="NA133" s="279"/>
      <c r="NB133" s="279"/>
      <c r="NC133" s="279"/>
      <c r="ND133" s="279"/>
      <c r="NE133" s="279"/>
      <c r="NF133" s="279"/>
      <c r="NG133" s="279"/>
      <c r="NH133" s="279"/>
      <c r="NI133" s="279"/>
      <c r="NJ133" s="279"/>
      <c r="NK133" s="279"/>
      <c r="NL133" s="279"/>
      <c r="NM133" s="279"/>
      <c r="NN133" s="279"/>
      <c r="NO133" s="279"/>
      <c r="NP133" s="279"/>
      <c r="NQ133" s="279"/>
      <c r="NR133" s="279"/>
      <c r="NS133" s="279"/>
      <c r="NT133" s="279"/>
      <c r="NU133" s="279"/>
      <c r="NV133" s="279"/>
      <c r="NW133" s="279"/>
      <c r="NX133" s="279"/>
      <c r="NY133" s="279"/>
      <c r="NZ133" s="279"/>
      <c r="OA133" s="279"/>
      <c r="OB133" s="279"/>
      <c r="OC133" s="279"/>
      <c r="OD133" s="279"/>
      <c r="OE133" s="279"/>
      <c r="OF133" s="279"/>
      <c r="OG133" s="279"/>
      <c r="OH133" s="279"/>
      <c r="OI133" s="279"/>
      <c r="OJ133" s="279"/>
      <c r="OK133" s="279"/>
      <c r="OL133" s="279"/>
      <c r="OM133" s="279"/>
      <c r="ON133" s="279"/>
      <c r="OO133" s="279"/>
      <c r="OP133" s="279"/>
      <c r="OQ133" s="279"/>
      <c r="OR133" s="279"/>
      <c r="OS133" s="279"/>
      <c r="OT133" s="279"/>
      <c r="OU133" s="279"/>
      <c r="OV133" s="279"/>
      <c r="OW133" s="279"/>
      <c r="OX133" s="279"/>
      <c r="OY133" s="279"/>
      <c r="OZ133" s="279"/>
      <c r="PA133" s="279"/>
      <c r="PB133" s="279"/>
      <c r="PC133" s="279"/>
      <c r="PD133" s="279"/>
      <c r="PE133" s="279"/>
      <c r="PF133" s="279"/>
      <c r="PG133" s="279"/>
      <c r="PH133" s="279"/>
      <c r="PI133" s="279"/>
      <c r="PJ133" s="279"/>
      <c r="PK133" s="279"/>
      <c r="PL133" s="279"/>
      <c r="PM133" s="279"/>
      <c r="PN133" s="279"/>
      <c r="PO133" s="279"/>
      <c r="PP133" s="279"/>
      <c r="PQ133" s="279"/>
      <c r="PR133" s="279"/>
      <c r="PS133" s="279"/>
      <c r="PT133" s="279"/>
      <c r="PU133" s="279"/>
      <c r="PV133" s="279"/>
      <c r="PW133" s="279"/>
      <c r="PX133" s="279"/>
      <c r="PY133" s="279"/>
      <c r="PZ133" s="279"/>
      <c r="QA133" s="279"/>
      <c r="QB133" s="279"/>
      <c r="QC133" s="279"/>
      <c r="QD133" s="279"/>
      <c r="QE133" s="279"/>
      <c r="QF133" s="279"/>
      <c r="QG133" s="279"/>
      <c r="QH133" s="279"/>
      <c r="QI133" s="279"/>
      <c r="QJ133" s="279"/>
      <c r="QK133" s="279"/>
      <c r="QL133" s="279"/>
      <c r="QM133" s="279"/>
      <c r="QN133" s="279"/>
      <c r="QO133" s="279"/>
      <c r="QP133" s="279"/>
      <c r="QQ133" s="279"/>
      <c r="QR133" s="279"/>
      <c r="QS133" s="279"/>
      <c r="QT133" s="279"/>
      <c r="QU133" s="279"/>
      <c r="QV133" s="279"/>
      <c r="QW133" s="279"/>
      <c r="QX133" s="279"/>
      <c r="QY133" s="279"/>
      <c r="QZ133" s="279"/>
      <c r="RA133" s="279"/>
      <c r="RB133" s="279"/>
      <c r="RC133" s="279"/>
      <c r="RD133" s="279"/>
      <c r="RE133" s="279"/>
      <c r="RF133" s="279"/>
      <c r="RG133" s="279"/>
      <c r="RH133" s="279"/>
      <c r="RI133" s="279"/>
      <c r="RJ133" s="279"/>
      <c r="RK133" s="279"/>
      <c r="RL133" s="279"/>
      <c r="RM133" s="279"/>
      <c r="RN133" s="279"/>
      <c r="RO133" s="279"/>
      <c r="RP133" s="279"/>
      <c r="RQ133" s="279"/>
      <c r="RR133" s="279"/>
      <c r="RS133" s="279"/>
      <c r="RT133" s="279"/>
      <c r="RU133" s="279"/>
      <c r="RV133" s="279"/>
      <c r="RW133" s="279"/>
      <c r="RX133" s="279"/>
      <c r="RY133" s="279"/>
      <c r="RZ133" s="279"/>
      <c r="SA133" s="279"/>
      <c r="SB133" s="279"/>
      <c r="SC133" s="279"/>
      <c r="SD133" s="279"/>
      <c r="SE133" s="279"/>
      <c r="SF133" s="279"/>
      <c r="SG133" s="279"/>
      <c r="SH133" s="279"/>
      <c r="SI133" s="279"/>
      <c r="SJ133" s="279"/>
      <c r="SK133" s="279"/>
      <c r="SL133" s="279"/>
      <c r="SM133" s="279"/>
      <c r="SN133" s="279"/>
      <c r="SO133" s="279"/>
      <c r="SP133" s="279"/>
      <c r="SQ133" s="279"/>
      <c r="SR133" s="279"/>
      <c r="SS133" s="279"/>
      <c r="ST133" s="279"/>
      <c r="SU133" s="279"/>
      <c r="SV133" s="279"/>
      <c r="SW133" s="279"/>
      <c r="SX133" s="279"/>
      <c r="SY133" s="279"/>
      <c r="SZ133" s="279"/>
      <c r="TA133" s="279"/>
      <c r="TB133" s="279"/>
      <c r="TC133" s="279"/>
      <c r="TD133" s="279"/>
      <c r="TE133" s="279"/>
      <c r="TF133" s="279"/>
      <c r="TG133" s="279"/>
      <c r="TH133" s="279"/>
      <c r="TI133" s="279"/>
      <c r="TJ133" s="279"/>
      <c r="TK133" s="279"/>
      <c r="TL133" s="279"/>
      <c r="TM133" s="279"/>
      <c r="TN133" s="279"/>
      <c r="TO133" s="279"/>
      <c r="TP133" s="279"/>
      <c r="TQ133" s="279"/>
      <c r="TR133" s="279"/>
      <c r="TS133" s="279"/>
      <c r="TT133" s="279"/>
      <c r="TU133" s="279"/>
      <c r="TV133" s="279"/>
      <c r="TW133" s="279"/>
      <c r="TX133" s="279"/>
      <c r="TY133" s="279"/>
      <c r="TZ133" s="279"/>
      <c r="UA133" s="279"/>
      <c r="UB133" s="279"/>
      <c r="UC133" s="279"/>
      <c r="UD133" s="279"/>
      <c r="UE133" s="279"/>
      <c r="UF133" s="279"/>
      <c r="UG133" s="279"/>
      <c r="UH133" s="279"/>
      <c r="UI133" s="279"/>
      <c r="UJ133" s="279"/>
      <c r="UK133" s="279"/>
      <c r="UL133" s="279"/>
      <c r="UM133" s="279"/>
      <c r="UN133" s="279"/>
      <c r="UO133" s="279"/>
      <c r="UP133" s="279"/>
      <c r="UQ133" s="279"/>
      <c r="UR133" s="279"/>
      <c r="US133" s="279"/>
      <c r="UT133" s="279"/>
      <c r="UU133" s="279"/>
      <c r="UV133" s="279"/>
      <c r="UW133" s="279"/>
      <c r="UX133" s="279"/>
      <c r="UY133" s="279"/>
      <c r="UZ133" s="279"/>
      <c r="VA133" s="279"/>
      <c r="VB133" s="279"/>
      <c r="VC133" s="279"/>
      <c r="VD133" s="279"/>
      <c r="VE133" s="279"/>
      <c r="VF133" s="279"/>
      <c r="VG133" s="279"/>
      <c r="VH133" s="279"/>
      <c r="VI133" s="279"/>
      <c r="VJ133" s="279"/>
      <c r="VK133" s="279"/>
      <c r="VL133" s="279"/>
      <c r="VM133" s="279"/>
      <c r="VN133" s="279"/>
      <c r="VO133" s="279"/>
      <c r="VP133" s="279"/>
      <c r="VQ133" s="279"/>
      <c r="VR133" s="279"/>
      <c r="VS133" s="279"/>
      <c r="VT133" s="279"/>
      <c r="VU133" s="279"/>
      <c r="VV133" s="279"/>
      <c r="VW133" s="279"/>
      <c r="VX133" s="279"/>
      <c r="VY133" s="279"/>
      <c r="VZ133" s="279"/>
      <c r="WA133" s="279"/>
      <c r="WB133" s="279"/>
      <c r="WC133" s="279"/>
      <c r="WD133" s="279"/>
      <c r="WE133" s="279"/>
      <c r="WF133" s="279"/>
      <c r="WG133" s="279"/>
      <c r="WH133" s="279"/>
      <c r="WI133" s="279"/>
      <c r="WJ133" s="279"/>
      <c r="WK133" s="279"/>
      <c r="WL133" s="279"/>
      <c r="WM133" s="279"/>
      <c r="WN133" s="279"/>
      <c r="WO133" s="279"/>
      <c r="WP133" s="279"/>
      <c r="WQ133" s="279"/>
      <c r="WR133" s="279"/>
      <c r="WS133" s="279"/>
      <c r="WT133" s="279"/>
      <c r="WU133" s="279"/>
      <c r="WV133" s="279"/>
      <c r="WW133" s="279"/>
      <c r="WX133" s="279"/>
      <c r="WY133" s="279"/>
      <c r="WZ133" s="279"/>
      <c r="XA133" s="279"/>
      <c r="XB133" s="279"/>
      <c r="XC133" s="279"/>
      <c r="XD133" s="279"/>
      <c r="XE133" s="279"/>
      <c r="XF133" s="279"/>
      <c r="XG133" s="279"/>
      <c r="XH133" s="279"/>
      <c r="XI133" s="279"/>
      <c r="XJ133" s="279"/>
      <c r="XK133" s="279"/>
      <c r="XL133" s="279"/>
      <c r="XM133" s="279"/>
      <c r="XN133" s="279"/>
      <c r="XO133" s="279"/>
      <c r="XP133" s="279"/>
      <c r="XQ133" s="279"/>
      <c r="XR133" s="279"/>
      <c r="XS133" s="279"/>
      <c r="XT133" s="279"/>
      <c r="XU133" s="279"/>
      <c r="XV133" s="279"/>
      <c r="XW133" s="279"/>
      <c r="XX133" s="279"/>
      <c r="XY133" s="279"/>
      <c r="XZ133" s="279"/>
      <c r="YA133" s="279"/>
      <c r="YB133" s="279"/>
      <c r="YC133" s="279"/>
      <c r="YD133" s="279"/>
      <c r="YE133" s="279"/>
      <c r="YF133" s="279"/>
      <c r="YG133" s="279"/>
      <c r="YH133" s="279"/>
      <c r="YI133" s="279"/>
      <c r="YJ133" s="279"/>
      <c r="YK133" s="279"/>
      <c r="YL133" s="279"/>
      <c r="YM133" s="279"/>
      <c r="YN133" s="279"/>
      <c r="YO133" s="279"/>
      <c r="YP133" s="279"/>
      <c r="YQ133" s="279"/>
      <c r="YR133" s="279"/>
      <c r="YS133" s="279"/>
      <c r="YT133" s="279"/>
      <c r="YU133" s="279"/>
      <c r="YV133" s="279"/>
      <c r="YW133" s="279"/>
      <c r="YX133" s="279"/>
      <c r="YY133" s="279"/>
      <c r="YZ133" s="279"/>
      <c r="ZA133" s="279"/>
      <c r="ZB133" s="279"/>
      <c r="ZC133" s="279"/>
      <c r="ZD133" s="279"/>
      <c r="ZE133" s="279"/>
      <c r="ZF133" s="279"/>
      <c r="ZG133" s="279"/>
      <c r="ZH133" s="279"/>
      <c r="ZI133" s="279"/>
      <c r="ZJ133" s="279"/>
      <c r="ZK133" s="279"/>
      <c r="ZL133" s="279"/>
      <c r="ZM133" s="279"/>
      <c r="ZN133" s="279"/>
      <c r="ZO133" s="279"/>
      <c r="ZP133" s="279"/>
      <c r="ZQ133" s="279"/>
      <c r="ZR133" s="279"/>
      <c r="ZS133" s="279"/>
      <c r="ZT133" s="279"/>
      <c r="ZU133" s="279"/>
      <c r="ZV133" s="279"/>
      <c r="ZW133" s="279"/>
      <c r="ZX133" s="279"/>
      <c r="ZY133" s="279"/>
      <c r="ZZ133" s="279"/>
      <c r="AAA133" s="279"/>
      <c r="AAB133" s="279"/>
      <c r="AAC133" s="279"/>
      <c r="AAD133" s="279"/>
      <c r="AAE133" s="279"/>
      <c r="AAF133" s="279"/>
      <c r="AAG133" s="279"/>
      <c r="AAH133" s="279"/>
      <c r="AAI133" s="279"/>
      <c r="AAJ133" s="279"/>
      <c r="AAK133" s="279"/>
      <c r="AAL133" s="279"/>
      <c r="AAM133" s="279"/>
      <c r="AAN133" s="279"/>
      <c r="AAO133" s="279"/>
      <c r="AAP133" s="279"/>
      <c r="AAQ133" s="279"/>
      <c r="AAR133" s="279"/>
      <c r="AAS133" s="279"/>
      <c r="AAT133" s="279"/>
      <c r="AAU133" s="279"/>
      <c r="AAV133" s="279"/>
      <c r="AAW133" s="279"/>
      <c r="AAX133" s="279"/>
      <c r="AAY133" s="279"/>
      <c r="AAZ133" s="279"/>
      <c r="ABA133" s="279"/>
      <c r="ABB133" s="279"/>
      <c r="ABC133" s="279"/>
      <c r="ABD133" s="279"/>
      <c r="ABE133" s="279"/>
      <c r="ABF133" s="279"/>
      <c r="ABG133" s="279"/>
      <c r="ABH133" s="279"/>
      <c r="ABI133" s="279"/>
      <c r="ABJ133" s="279"/>
      <c r="ABK133" s="279"/>
      <c r="ABL133" s="279"/>
      <c r="ABM133" s="279"/>
      <c r="ABN133" s="279"/>
      <c r="ABO133" s="279"/>
      <c r="ABP133" s="279"/>
      <c r="ABQ133" s="279"/>
      <c r="ABR133" s="279"/>
      <c r="ABS133" s="279"/>
      <c r="ABT133" s="279"/>
      <c r="ABU133" s="279"/>
      <c r="ABV133" s="279"/>
      <c r="ABW133" s="279"/>
      <c r="ABX133" s="279"/>
      <c r="ABY133" s="279"/>
      <c r="ABZ133" s="279"/>
      <c r="ACA133" s="279"/>
      <c r="ACB133" s="279"/>
      <c r="ACC133" s="279"/>
      <c r="ACD133" s="279"/>
      <c r="ACE133" s="279"/>
      <c r="ACF133" s="279"/>
      <c r="ACG133" s="279"/>
      <c r="ACH133" s="279"/>
      <c r="ACI133" s="279"/>
      <c r="ACJ133" s="279"/>
      <c r="ACK133" s="279"/>
      <c r="ACL133" s="279"/>
      <c r="ACM133" s="279"/>
      <c r="ACN133" s="279"/>
      <c r="ACO133" s="279"/>
      <c r="ACP133" s="279"/>
      <c r="ACQ133" s="279"/>
      <c r="ACR133" s="279"/>
      <c r="ACS133" s="279"/>
      <c r="ACT133" s="279"/>
      <c r="ACU133" s="279"/>
      <c r="ACV133" s="279"/>
      <c r="ACW133" s="279"/>
      <c r="ACX133" s="279"/>
      <c r="ACY133" s="279"/>
      <c r="ACZ133" s="279"/>
      <c r="ADA133" s="279"/>
      <c r="ADB133" s="279"/>
      <c r="ADC133" s="279"/>
      <c r="ADD133" s="279"/>
      <c r="ADE133" s="279"/>
      <c r="ADF133" s="279"/>
      <c r="ADG133" s="279"/>
      <c r="ADH133" s="279"/>
      <c r="ADI133" s="279"/>
      <c r="ADJ133" s="279"/>
      <c r="ADK133" s="279"/>
      <c r="ADL133" s="279"/>
      <c r="ADM133" s="279"/>
      <c r="ADN133" s="279"/>
      <c r="ADO133" s="279"/>
      <c r="ADP133" s="279"/>
      <c r="ADQ133" s="279"/>
      <c r="ADR133" s="279"/>
      <c r="ADS133" s="279"/>
      <c r="ADT133" s="279"/>
      <c r="ADU133" s="279"/>
      <c r="ADV133" s="279"/>
      <c r="ADW133" s="279"/>
      <c r="ADX133" s="279"/>
      <c r="ADY133" s="279"/>
      <c r="ADZ133" s="279"/>
      <c r="AEA133" s="279"/>
      <c r="AEB133" s="279"/>
      <c r="AEC133" s="279"/>
      <c r="AED133" s="279"/>
      <c r="AEE133" s="279"/>
      <c r="AEF133" s="279"/>
      <c r="AEG133" s="279"/>
      <c r="AEH133" s="279"/>
      <c r="AEI133" s="279"/>
      <c r="AEJ133" s="279"/>
      <c r="AEK133" s="279"/>
      <c r="AEL133" s="279"/>
      <c r="AEM133" s="279"/>
      <c r="AEN133" s="279"/>
      <c r="AEO133" s="279"/>
      <c r="AEP133" s="279"/>
      <c r="AEQ133" s="279"/>
      <c r="AER133" s="279"/>
      <c r="AES133" s="279"/>
      <c r="AET133" s="279"/>
      <c r="AEU133" s="279"/>
      <c r="AEV133" s="279"/>
      <c r="AEW133" s="279"/>
      <c r="AEX133" s="279"/>
      <c r="AEY133" s="279"/>
      <c r="AEZ133" s="279"/>
      <c r="AFA133" s="279"/>
      <c r="AFB133" s="279"/>
      <c r="AFC133" s="279"/>
      <c r="AFD133" s="279"/>
      <c r="AFE133" s="279"/>
      <c r="AFF133" s="279"/>
      <c r="AFG133" s="279"/>
      <c r="AFH133" s="279"/>
      <c r="AFI133" s="279"/>
      <c r="AFJ133" s="279"/>
      <c r="AFK133" s="279"/>
      <c r="AFL133" s="279"/>
      <c r="AFM133" s="279"/>
      <c r="AFN133" s="279"/>
      <c r="AFO133" s="279"/>
      <c r="AFP133" s="279"/>
      <c r="AFQ133" s="279"/>
      <c r="AFR133" s="279"/>
      <c r="AFS133" s="279"/>
      <c r="AFT133" s="279"/>
      <c r="AFU133" s="279"/>
      <c r="AFV133" s="279"/>
      <c r="AFW133" s="279"/>
      <c r="AFX133" s="279"/>
      <c r="AFY133" s="279"/>
      <c r="AFZ133" s="279"/>
      <c r="AGA133" s="279"/>
      <c r="AGB133" s="279"/>
      <c r="AGC133" s="279"/>
      <c r="AGD133" s="279"/>
      <c r="AGE133" s="279"/>
      <c r="AGF133" s="279"/>
      <c r="AGG133" s="279"/>
      <c r="AGH133" s="279"/>
      <c r="AGI133" s="279"/>
      <c r="AGJ133" s="279"/>
      <c r="AGK133" s="279"/>
      <c r="AGL133" s="279"/>
      <c r="AGM133" s="279"/>
      <c r="AGN133" s="279"/>
      <c r="AGO133" s="279"/>
      <c r="AGP133" s="279"/>
      <c r="AGQ133" s="279"/>
      <c r="AGR133" s="279"/>
      <c r="AGS133" s="279"/>
      <c r="AGT133" s="279"/>
      <c r="AGU133" s="279"/>
      <c r="AGV133" s="279"/>
      <c r="AGW133" s="279"/>
      <c r="AGX133" s="279"/>
      <c r="AGY133" s="279"/>
      <c r="AGZ133" s="279"/>
      <c r="AHA133" s="279"/>
      <c r="AHB133" s="279"/>
      <c r="AHC133" s="279"/>
      <c r="AHD133" s="279"/>
      <c r="AHE133" s="279"/>
      <c r="AHF133" s="279"/>
      <c r="AHG133" s="279"/>
      <c r="AHH133" s="279"/>
      <c r="AHI133" s="279"/>
      <c r="AHJ133" s="279"/>
      <c r="AHK133" s="279"/>
      <c r="AHL133" s="279"/>
      <c r="AHM133" s="279"/>
      <c r="AHN133" s="279"/>
      <c r="AHO133" s="279"/>
      <c r="AHP133" s="279"/>
      <c r="AHQ133" s="279"/>
      <c r="AHR133" s="279"/>
      <c r="AHS133" s="279"/>
      <c r="AHT133" s="279"/>
      <c r="AHU133" s="279"/>
      <c r="AHV133" s="279"/>
      <c r="AHW133" s="279"/>
      <c r="AHX133" s="279"/>
      <c r="AHY133" s="279"/>
      <c r="AHZ133" s="279"/>
      <c r="AIA133" s="279"/>
      <c r="AIB133" s="279"/>
      <c r="AIC133" s="279"/>
      <c r="AID133" s="279"/>
      <c r="AIE133" s="279"/>
      <c r="AIF133" s="279"/>
      <c r="AIG133" s="279"/>
      <c r="AIH133" s="279"/>
      <c r="AII133" s="279"/>
      <c r="AIJ133" s="279"/>
      <c r="AIK133" s="279"/>
      <c r="AIL133" s="279"/>
      <c r="AIM133" s="279"/>
      <c r="AIN133" s="279"/>
      <c r="AIO133" s="279"/>
      <c r="AIP133" s="279"/>
      <c r="AIQ133" s="279"/>
      <c r="AIR133" s="279"/>
      <c r="AIS133" s="279"/>
      <c r="AIT133" s="279"/>
      <c r="AIU133" s="279"/>
      <c r="AIV133" s="279"/>
      <c r="AIW133" s="279"/>
      <c r="AIX133" s="279"/>
      <c r="AIY133" s="279"/>
      <c r="AIZ133" s="279"/>
      <c r="AJA133" s="279"/>
      <c r="AJB133" s="279"/>
      <c r="AJC133" s="279"/>
      <c r="AJD133" s="279"/>
      <c r="AJE133" s="279"/>
      <c r="AJF133" s="279"/>
      <c r="AJG133" s="279"/>
      <c r="AJH133" s="279"/>
      <c r="AJI133" s="279"/>
      <c r="AJJ133" s="279"/>
      <c r="AJK133" s="279"/>
      <c r="AJL133" s="279"/>
      <c r="AJM133" s="279"/>
      <c r="AJN133" s="279"/>
      <c r="AJO133" s="279"/>
      <c r="AJP133" s="279"/>
      <c r="AJQ133" s="279"/>
      <c r="AJR133" s="279"/>
      <c r="AJS133" s="279"/>
      <c r="AJT133" s="279"/>
      <c r="AJU133" s="279"/>
      <c r="AJV133" s="279"/>
      <c r="AJW133" s="279"/>
      <c r="AJX133" s="279"/>
      <c r="AJY133" s="279"/>
      <c r="AJZ133" s="279"/>
      <c r="AKA133" s="279"/>
      <c r="AKB133" s="279"/>
      <c r="AKC133" s="279"/>
      <c r="AKD133" s="279"/>
      <c r="AKE133" s="279"/>
      <c r="AKF133" s="279"/>
      <c r="AKG133" s="279"/>
      <c r="AKH133" s="279"/>
      <c r="AKI133" s="279"/>
      <c r="AKJ133" s="279"/>
      <c r="AKK133" s="279"/>
      <c r="AKL133" s="279"/>
      <c r="AKM133" s="279"/>
      <c r="AKN133" s="279"/>
      <c r="AKO133" s="279"/>
      <c r="AKP133" s="279"/>
      <c r="AKQ133" s="279"/>
      <c r="AKR133" s="279"/>
      <c r="AKS133" s="279"/>
      <c r="AKT133" s="279"/>
      <c r="AKU133" s="279"/>
      <c r="AKV133" s="279"/>
      <c r="AKW133" s="279"/>
      <c r="AKX133" s="279"/>
      <c r="AKY133" s="279"/>
      <c r="AKZ133" s="279"/>
      <c r="ALA133" s="279"/>
      <c r="ALB133" s="279"/>
      <c r="ALC133" s="279"/>
      <c r="ALD133" s="279"/>
      <c r="ALE133" s="279"/>
      <c r="ALF133" s="279"/>
      <c r="ALG133" s="279"/>
      <c r="ALH133" s="279"/>
      <c r="ALI133" s="279"/>
      <c r="ALJ133" s="279"/>
      <c r="ALK133" s="279"/>
      <c r="ALL133" s="279"/>
      <c r="ALM133" s="279"/>
      <c r="ALN133" s="279"/>
      <c r="ALO133" s="279"/>
      <c r="ALP133" s="279"/>
      <c r="ALQ133" s="279"/>
      <c r="ALR133" s="279"/>
      <c r="ALS133" s="279"/>
      <c r="ALT133" s="279"/>
      <c r="ALU133" s="279"/>
      <c r="ALV133" s="279"/>
      <c r="ALW133" s="279"/>
      <c r="ALX133" s="279"/>
      <c r="ALY133" s="279"/>
      <c r="ALZ133" s="279"/>
      <c r="AMA133" s="279"/>
      <c r="AMB133" s="279"/>
      <c r="AMC133" s="279"/>
      <c r="AMD133" s="279"/>
      <c r="AME133" s="279"/>
      <c r="AMF133" s="279"/>
      <c r="AMG133" s="279"/>
      <c r="AMH133" s="279"/>
      <c r="AMI133" s="279"/>
      <c r="AMJ133" s="279"/>
      <c r="AMK133" s="279"/>
      <c r="AML133" s="279"/>
      <c r="AMM133" s="279"/>
      <c r="AMN133" s="279"/>
      <c r="AMO133" s="279"/>
      <c r="AMP133" s="279"/>
      <c r="AMQ133" s="279"/>
      <c r="AMR133" s="279"/>
      <c r="AMS133" s="279"/>
      <c r="AMT133" s="279"/>
      <c r="AMU133" s="279"/>
      <c r="AMV133" s="279"/>
      <c r="AMW133" s="279"/>
      <c r="AMX133" s="279"/>
      <c r="AMY133" s="279"/>
      <c r="AMZ133" s="279"/>
      <c r="ANA133" s="279"/>
      <c r="ANB133" s="279"/>
      <c r="ANC133" s="279"/>
      <c r="AND133" s="279"/>
      <c r="ANE133" s="279"/>
      <c r="ANF133" s="279"/>
      <c r="ANG133" s="279"/>
      <c r="ANH133" s="279"/>
      <c r="ANI133" s="279"/>
      <c r="ANJ133" s="279"/>
      <c r="ANK133" s="279"/>
      <c r="ANL133" s="279"/>
      <c r="ANM133" s="279"/>
      <c r="ANN133" s="279"/>
      <c r="ANO133" s="279"/>
      <c r="ANP133" s="279"/>
      <c r="ANQ133" s="279"/>
      <c r="ANR133" s="279"/>
      <c r="ANS133" s="279"/>
      <c r="ANT133" s="279"/>
      <c r="ANU133" s="279"/>
      <c r="ANV133" s="279"/>
      <c r="ANW133" s="279"/>
      <c r="ANX133" s="279"/>
      <c r="ANY133" s="279"/>
      <c r="ANZ133" s="279"/>
      <c r="AOA133" s="279"/>
      <c r="AOB133" s="279"/>
      <c r="AOC133" s="279"/>
      <c r="AOD133" s="279"/>
      <c r="AOE133" s="279"/>
      <c r="AOF133" s="279"/>
      <c r="AOG133" s="279"/>
      <c r="AOH133" s="279"/>
      <c r="AOI133" s="279"/>
      <c r="AOJ133" s="279"/>
      <c r="AOK133" s="279"/>
      <c r="AOL133" s="279"/>
      <c r="AOM133" s="279"/>
      <c r="AON133" s="279"/>
      <c r="AOO133" s="279"/>
      <c r="AOP133" s="279"/>
      <c r="AOQ133" s="279"/>
      <c r="AOR133" s="279"/>
      <c r="AOS133" s="279"/>
      <c r="AOT133" s="279"/>
      <c r="AOU133" s="279"/>
      <c r="AOV133" s="279"/>
      <c r="AOW133" s="279"/>
      <c r="AOX133" s="279"/>
      <c r="AOY133" s="279"/>
      <c r="AOZ133" s="279"/>
      <c r="APA133" s="279"/>
      <c r="APB133" s="279"/>
      <c r="APC133" s="279"/>
      <c r="APD133" s="279"/>
      <c r="APE133" s="279"/>
      <c r="APF133" s="279"/>
      <c r="APG133" s="279"/>
      <c r="APH133" s="279"/>
      <c r="API133" s="279"/>
      <c r="APJ133" s="279"/>
      <c r="APK133" s="279"/>
      <c r="APL133" s="279"/>
      <c r="APM133" s="279"/>
      <c r="APN133" s="279"/>
      <c r="APO133" s="279"/>
      <c r="APP133" s="279"/>
      <c r="APQ133" s="279"/>
      <c r="APR133" s="279"/>
      <c r="APS133" s="279"/>
      <c r="APT133" s="279"/>
      <c r="APU133" s="279"/>
      <c r="APV133" s="279"/>
      <c r="APW133" s="279"/>
      <c r="APX133" s="279"/>
      <c r="APY133" s="279"/>
      <c r="APZ133" s="279"/>
      <c r="AQA133" s="279"/>
      <c r="AQB133" s="279"/>
      <c r="AQC133" s="279"/>
      <c r="AQD133" s="279"/>
      <c r="AQE133" s="279"/>
      <c r="AQF133" s="279"/>
      <c r="AQG133" s="279"/>
      <c r="AQH133" s="279"/>
      <c r="AQI133" s="279"/>
      <c r="AQJ133" s="279"/>
      <c r="AQK133" s="279"/>
      <c r="AQL133" s="279"/>
      <c r="AQM133" s="279"/>
      <c r="AQN133" s="279"/>
      <c r="AQO133" s="279"/>
      <c r="AQP133" s="279"/>
      <c r="AQQ133" s="279"/>
      <c r="AQR133" s="279"/>
      <c r="AQS133" s="279"/>
      <c r="AQT133" s="279"/>
      <c r="AQU133" s="279"/>
      <c r="AQV133" s="279"/>
      <c r="AQW133" s="279"/>
      <c r="AQX133" s="279"/>
      <c r="AQY133" s="279"/>
      <c r="AQZ133" s="279"/>
      <c r="ARA133" s="279"/>
      <c r="ARB133" s="279"/>
      <c r="ARC133" s="279"/>
      <c r="ARD133" s="279"/>
      <c r="ARE133" s="279"/>
      <c r="ARF133" s="279"/>
      <c r="ARG133" s="279"/>
      <c r="ARH133" s="279"/>
      <c r="ARI133" s="279"/>
      <c r="ARJ133" s="279"/>
      <c r="ARK133" s="279"/>
      <c r="ARL133" s="279"/>
      <c r="ARM133" s="279"/>
      <c r="ARN133" s="279"/>
      <c r="ARO133" s="279"/>
      <c r="ARP133" s="279"/>
      <c r="ARQ133" s="279"/>
      <c r="ARR133" s="279"/>
      <c r="ARS133" s="279"/>
      <c r="ART133" s="279"/>
      <c r="ARU133" s="279"/>
      <c r="ARV133" s="279"/>
      <c r="ARW133" s="279"/>
      <c r="ARX133" s="279"/>
      <c r="ARY133" s="279"/>
      <c r="ARZ133" s="279"/>
      <c r="ASA133" s="279"/>
      <c r="ASB133" s="279"/>
      <c r="ASC133" s="279"/>
      <c r="ASD133" s="279"/>
      <c r="ASE133" s="279"/>
      <c r="ASF133" s="279"/>
      <c r="ASG133" s="279"/>
      <c r="ASH133" s="279"/>
      <c r="ASI133" s="279"/>
      <c r="ASJ133" s="279"/>
      <c r="ASK133" s="279"/>
      <c r="ASL133" s="279"/>
      <c r="ASM133" s="279"/>
      <c r="ASN133" s="279"/>
      <c r="ASO133" s="279"/>
      <c r="ASP133" s="279"/>
      <c r="ASQ133" s="279"/>
      <c r="ASR133" s="279"/>
      <c r="ASS133" s="279"/>
      <c r="AST133" s="279"/>
      <c r="ASU133" s="279"/>
      <c r="ASV133" s="279"/>
      <c r="ASW133" s="279"/>
      <c r="ASX133" s="279"/>
      <c r="ASY133" s="279"/>
      <c r="ASZ133" s="279"/>
      <c r="ATA133" s="279"/>
      <c r="ATB133" s="279"/>
      <c r="ATC133" s="279"/>
      <c r="ATD133" s="279"/>
      <c r="ATE133" s="279"/>
      <c r="ATF133" s="279"/>
      <c r="ATG133" s="279"/>
      <c r="ATH133" s="279"/>
      <c r="ATI133" s="279"/>
      <c r="ATJ133" s="279"/>
      <c r="ATK133" s="279"/>
      <c r="ATL133" s="279"/>
      <c r="ATM133" s="279"/>
      <c r="ATN133" s="279"/>
      <c r="ATO133" s="279"/>
      <c r="ATP133" s="279"/>
      <c r="ATQ133" s="279"/>
      <c r="ATR133" s="279"/>
      <c r="ATS133" s="279"/>
      <c r="ATT133" s="279"/>
      <c r="ATU133" s="279"/>
      <c r="ATV133" s="279"/>
      <c r="ATW133" s="279"/>
      <c r="ATX133" s="279"/>
      <c r="ATY133" s="279"/>
      <c r="ATZ133" s="279"/>
      <c r="AUA133" s="279"/>
      <c r="AUB133" s="279"/>
      <c r="AUC133" s="279"/>
      <c r="AUD133" s="279"/>
      <c r="AUE133" s="279"/>
      <c r="AUF133" s="279"/>
      <c r="AUG133" s="279"/>
      <c r="AUH133" s="279"/>
      <c r="AUI133" s="279"/>
      <c r="AUJ133" s="279"/>
      <c r="AUK133" s="279"/>
      <c r="AUL133" s="279"/>
      <c r="AUM133" s="279"/>
      <c r="AUN133" s="279"/>
      <c r="AUO133" s="279"/>
      <c r="AUP133" s="279"/>
      <c r="AUQ133" s="279"/>
      <c r="AUR133" s="279"/>
      <c r="AUS133" s="279"/>
      <c r="AUT133" s="279"/>
      <c r="AUU133" s="279"/>
      <c r="AUV133" s="279"/>
      <c r="AUW133" s="279"/>
      <c r="AUX133" s="279"/>
      <c r="AUY133" s="279"/>
      <c r="AUZ133" s="279"/>
      <c r="AVA133" s="279"/>
      <c r="AVB133" s="279"/>
      <c r="AVC133" s="279"/>
      <c r="AVD133" s="279"/>
      <c r="AVE133" s="279"/>
      <c r="AVF133" s="279"/>
      <c r="AVG133" s="279"/>
      <c r="AVH133" s="279"/>
      <c r="AVI133" s="279"/>
      <c r="AVJ133" s="279"/>
      <c r="AVK133" s="279"/>
      <c r="AVL133" s="279"/>
      <c r="AVM133" s="279"/>
      <c r="AVN133" s="279"/>
      <c r="AVO133" s="279"/>
      <c r="AVP133" s="279"/>
      <c r="AVQ133" s="279"/>
      <c r="AVR133" s="279"/>
      <c r="AVS133" s="279"/>
      <c r="AVT133" s="279"/>
      <c r="AVU133" s="279"/>
      <c r="AVV133" s="279"/>
      <c r="AVW133" s="279"/>
      <c r="AVX133" s="279"/>
      <c r="AVY133" s="279"/>
      <c r="AVZ133" s="279"/>
      <c r="AWA133" s="279"/>
      <c r="AWB133" s="279"/>
      <c r="AWC133" s="279"/>
      <c r="AWD133" s="279"/>
      <c r="AWE133" s="279"/>
      <c r="AWF133" s="279"/>
      <c r="AWG133" s="279"/>
      <c r="AWH133" s="279"/>
      <c r="AWI133" s="279"/>
      <c r="AWJ133" s="279"/>
      <c r="AWK133" s="279"/>
      <c r="AWL133" s="279"/>
      <c r="AWM133" s="279"/>
      <c r="AWN133" s="279"/>
      <c r="AWO133" s="279"/>
      <c r="AWP133" s="279"/>
      <c r="AWQ133" s="279"/>
      <c r="AWR133" s="279"/>
      <c r="AWS133" s="279"/>
      <c r="AWT133" s="279"/>
      <c r="AWU133" s="279"/>
      <c r="AWV133" s="279"/>
      <c r="AWW133" s="279"/>
      <c r="AWX133" s="279"/>
      <c r="AWY133" s="279"/>
      <c r="AWZ133" s="279"/>
      <c r="AXA133" s="279"/>
      <c r="AXB133" s="279"/>
      <c r="AXC133" s="279"/>
      <c r="AXD133" s="279"/>
      <c r="AXE133" s="279"/>
      <c r="AXF133" s="279"/>
      <c r="AXG133" s="279"/>
      <c r="AXH133" s="279"/>
      <c r="AXI133" s="279"/>
      <c r="AXJ133" s="279"/>
      <c r="AXK133" s="279"/>
      <c r="AXL133" s="279"/>
      <c r="AXM133" s="279"/>
      <c r="AXN133" s="279"/>
      <c r="AXO133" s="279"/>
      <c r="AXP133" s="279"/>
      <c r="AXQ133" s="279"/>
      <c r="AXR133" s="279"/>
      <c r="AXS133" s="279"/>
      <c r="AXT133" s="279"/>
      <c r="AXU133" s="279"/>
      <c r="AXV133" s="279"/>
      <c r="AXW133" s="279"/>
      <c r="AXX133" s="279"/>
      <c r="AXY133" s="279"/>
      <c r="AXZ133" s="279"/>
      <c r="AYA133" s="279"/>
      <c r="AYB133" s="279"/>
      <c r="AYC133" s="279"/>
      <c r="AYD133" s="279"/>
      <c r="AYE133" s="279"/>
      <c r="AYF133" s="279"/>
      <c r="AYG133" s="279"/>
      <c r="AYH133" s="279"/>
      <c r="AYI133" s="279"/>
      <c r="AYJ133" s="279"/>
      <c r="AYK133" s="279"/>
      <c r="AYL133" s="279"/>
      <c r="AYM133" s="279"/>
      <c r="AYN133" s="279"/>
      <c r="AYO133" s="279"/>
      <c r="AYP133" s="279"/>
      <c r="AYQ133" s="279"/>
      <c r="AYR133" s="279"/>
      <c r="AYS133" s="279"/>
      <c r="AYT133" s="279"/>
      <c r="AYU133" s="279"/>
      <c r="AYV133" s="279"/>
      <c r="AYW133" s="279"/>
      <c r="AYX133" s="279"/>
      <c r="AYY133" s="279"/>
      <c r="AYZ133" s="279"/>
      <c r="AZA133" s="279"/>
      <c r="AZB133" s="279"/>
      <c r="AZC133" s="279"/>
      <c r="AZD133" s="279"/>
      <c r="AZE133" s="279"/>
      <c r="AZF133" s="279"/>
      <c r="AZG133" s="279"/>
      <c r="AZH133" s="279"/>
      <c r="AZI133" s="279"/>
      <c r="AZJ133" s="279"/>
      <c r="AZK133" s="279"/>
      <c r="AZL133" s="279"/>
      <c r="AZM133" s="279"/>
      <c r="AZN133" s="279"/>
      <c r="AZO133" s="279"/>
      <c r="AZP133" s="279"/>
      <c r="AZQ133" s="279"/>
      <c r="AZR133" s="279"/>
      <c r="AZS133" s="279"/>
      <c r="AZT133" s="279"/>
      <c r="AZU133" s="279"/>
      <c r="AZV133" s="279"/>
      <c r="AZW133" s="279"/>
      <c r="AZX133" s="279"/>
      <c r="AZY133" s="279"/>
      <c r="AZZ133" s="279"/>
      <c r="BAA133" s="279"/>
      <c r="BAB133" s="279"/>
      <c r="BAC133" s="279"/>
      <c r="BAD133" s="279"/>
      <c r="BAE133" s="279"/>
      <c r="BAF133" s="279"/>
      <c r="BAG133" s="279"/>
      <c r="BAH133" s="279"/>
      <c r="BAI133" s="279"/>
      <c r="BAJ133" s="279"/>
      <c r="BAK133" s="279"/>
      <c r="BAL133" s="279"/>
      <c r="BAM133" s="279"/>
      <c r="BAN133" s="279"/>
      <c r="BAO133" s="279"/>
      <c r="BAP133" s="279"/>
      <c r="BAQ133" s="279"/>
      <c r="BAR133" s="279"/>
      <c r="BAS133" s="279"/>
      <c r="BAT133" s="279"/>
      <c r="BAU133" s="279"/>
      <c r="BAV133" s="279"/>
      <c r="BAW133" s="279"/>
      <c r="BAX133" s="279"/>
      <c r="BAY133" s="279"/>
      <c r="BAZ133" s="279"/>
      <c r="BBA133" s="279"/>
      <c r="BBB133" s="279"/>
      <c r="BBC133" s="279"/>
      <c r="BBD133" s="279"/>
      <c r="BBE133" s="279"/>
      <c r="BBF133" s="279"/>
      <c r="BBG133" s="279"/>
      <c r="BBH133" s="279"/>
      <c r="BBI133" s="279"/>
      <c r="BBJ133" s="279"/>
      <c r="BBK133" s="279"/>
      <c r="BBL133" s="279"/>
      <c r="BBM133" s="279"/>
      <c r="BBN133" s="279"/>
      <c r="BBO133" s="279"/>
      <c r="BBP133" s="279"/>
      <c r="BBQ133" s="279"/>
      <c r="BBR133" s="279"/>
      <c r="BBS133" s="279"/>
      <c r="BBT133" s="279"/>
      <c r="BBU133" s="279"/>
      <c r="BBV133" s="279"/>
      <c r="BBW133" s="279"/>
      <c r="BBX133" s="279"/>
      <c r="BBY133" s="279"/>
      <c r="BBZ133" s="279"/>
      <c r="BCA133" s="279"/>
      <c r="BCB133" s="279"/>
      <c r="BCC133" s="279"/>
      <c r="BCD133" s="279"/>
      <c r="BCE133" s="279"/>
      <c r="BCF133" s="279"/>
      <c r="BCG133" s="279"/>
      <c r="BCH133" s="279"/>
      <c r="BCI133" s="279"/>
      <c r="BCJ133" s="279"/>
      <c r="BCK133" s="279"/>
      <c r="BCL133" s="279"/>
      <c r="BCM133" s="279"/>
      <c r="BCN133" s="279"/>
      <c r="BCO133" s="279"/>
      <c r="BCP133" s="279"/>
      <c r="BCQ133" s="279"/>
      <c r="BCR133" s="279"/>
      <c r="BCS133" s="279"/>
      <c r="BCT133" s="279"/>
      <c r="BCU133" s="279"/>
      <c r="BCV133" s="279"/>
      <c r="BCW133" s="279"/>
      <c r="BCX133" s="279"/>
      <c r="BCY133" s="279"/>
      <c r="BCZ133" s="279"/>
      <c r="BDA133" s="279"/>
      <c r="BDB133" s="279"/>
      <c r="BDC133" s="279"/>
      <c r="BDD133" s="279"/>
      <c r="BDE133" s="279"/>
      <c r="BDF133" s="279"/>
      <c r="BDG133" s="279"/>
      <c r="BDH133" s="279"/>
      <c r="BDI133" s="279"/>
      <c r="BDJ133" s="279"/>
      <c r="BDK133" s="279"/>
      <c r="BDL133" s="279"/>
      <c r="BDM133" s="279"/>
      <c r="BDN133" s="279"/>
      <c r="BDO133" s="279"/>
      <c r="BDP133" s="279"/>
      <c r="BDQ133" s="279"/>
      <c r="BDR133" s="279"/>
      <c r="BDS133" s="279"/>
      <c r="BDT133" s="279"/>
      <c r="BDU133" s="279"/>
      <c r="BDV133" s="279"/>
      <c r="BDW133" s="279"/>
      <c r="BDX133" s="279"/>
      <c r="BDY133" s="279"/>
      <c r="BDZ133" s="279"/>
      <c r="BEA133" s="279"/>
      <c r="BEB133" s="279"/>
      <c r="BEC133" s="279"/>
      <c r="BED133" s="279"/>
      <c r="BEE133" s="279"/>
      <c r="BEF133" s="279"/>
      <c r="BEG133" s="279"/>
      <c r="BEH133" s="279"/>
      <c r="BEI133" s="279"/>
      <c r="BEJ133" s="279"/>
      <c r="BEK133" s="279"/>
      <c r="BEL133" s="279"/>
      <c r="BEM133" s="279"/>
      <c r="BEN133" s="279"/>
      <c r="BEO133" s="279"/>
      <c r="BEP133" s="279"/>
      <c r="BEQ133" s="279"/>
      <c r="BER133" s="279"/>
      <c r="BES133" s="279"/>
      <c r="BET133" s="279"/>
      <c r="BEU133" s="279"/>
      <c r="BEV133" s="279"/>
      <c r="BEW133" s="279"/>
      <c r="BEX133" s="279"/>
      <c r="BEY133" s="279"/>
      <c r="BEZ133" s="279"/>
      <c r="BFA133" s="279"/>
      <c r="BFB133" s="279"/>
      <c r="BFC133" s="279"/>
      <c r="BFD133" s="279"/>
      <c r="BFE133" s="279"/>
      <c r="BFF133" s="279"/>
      <c r="BFG133" s="279"/>
      <c r="BFH133" s="279"/>
      <c r="BFI133" s="279"/>
      <c r="BFJ133" s="279"/>
      <c r="BFK133" s="279"/>
      <c r="BFL133" s="279"/>
      <c r="BFM133" s="279"/>
      <c r="BFN133" s="279"/>
      <c r="BFO133" s="279"/>
      <c r="BFP133" s="279"/>
      <c r="BFQ133" s="279"/>
      <c r="BFR133" s="279"/>
      <c r="BFS133" s="279"/>
      <c r="BFT133" s="279"/>
      <c r="BFU133" s="279"/>
      <c r="BFV133" s="279"/>
      <c r="BFW133" s="279"/>
      <c r="BFX133" s="279"/>
      <c r="BFY133" s="279"/>
      <c r="BFZ133" s="279"/>
      <c r="BGA133" s="279"/>
      <c r="BGB133" s="279"/>
      <c r="BGC133" s="279"/>
      <c r="BGD133" s="279"/>
      <c r="BGE133" s="279"/>
      <c r="BGF133" s="279"/>
      <c r="BGG133" s="279"/>
      <c r="BGH133" s="279"/>
      <c r="BGI133" s="279"/>
      <c r="BGJ133" s="279"/>
      <c r="BGK133" s="279"/>
      <c r="BGL133" s="279"/>
      <c r="BGM133" s="279"/>
      <c r="BGN133" s="279"/>
      <c r="BGO133" s="279"/>
      <c r="BGP133" s="279"/>
      <c r="BGQ133" s="279"/>
      <c r="BGR133" s="279"/>
      <c r="BGS133" s="279"/>
      <c r="BGT133" s="279"/>
      <c r="BGU133" s="279"/>
      <c r="BGV133" s="279"/>
      <c r="BGW133" s="279"/>
      <c r="BGX133" s="279"/>
      <c r="BGY133" s="279"/>
      <c r="BGZ133" s="279"/>
      <c r="BHA133" s="279"/>
      <c r="BHB133" s="279"/>
      <c r="BHC133" s="279"/>
      <c r="BHD133" s="279"/>
      <c r="BHE133" s="279"/>
      <c r="BHF133" s="279"/>
      <c r="BHG133" s="279"/>
      <c r="BHH133" s="279"/>
      <c r="BHI133" s="279"/>
      <c r="BHJ133" s="279"/>
      <c r="BHK133" s="279"/>
      <c r="BHL133" s="279"/>
      <c r="BHM133" s="279"/>
      <c r="BHN133" s="279"/>
      <c r="BHO133" s="279"/>
      <c r="BHP133" s="279"/>
      <c r="BHQ133" s="279"/>
      <c r="BHR133" s="279"/>
      <c r="BHS133" s="279"/>
      <c r="BHT133" s="279"/>
      <c r="BHU133" s="279"/>
      <c r="BHV133" s="279"/>
      <c r="BHW133" s="279"/>
      <c r="BHX133" s="279"/>
      <c r="BHY133" s="279"/>
      <c r="BHZ133" s="279"/>
      <c r="BIA133" s="279"/>
      <c r="BIB133" s="279"/>
      <c r="BIC133" s="279"/>
      <c r="BID133" s="279"/>
      <c r="BIE133" s="279"/>
      <c r="BIF133" s="279"/>
      <c r="BIG133" s="279"/>
      <c r="BIH133" s="279"/>
      <c r="BII133" s="279"/>
      <c r="BIJ133" s="279"/>
      <c r="BIK133" s="279"/>
      <c r="BIL133" s="279"/>
      <c r="BIM133" s="279"/>
      <c r="BIN133" s="279"/>
      <c r="BIO133" s="279"/>
      <c r="BIP133" s="279"/>
      <c r="BIQ133" s="279"/>
      <c r="BIR133" s="279"/>
      <c r="BIS133" s="279"/>
      <c r="BIT133" s="279"/>
      <c r="BIU133" s="279"/>
      <c r="BIV133" s="279"/>
      <c r="BIW133" s="279"/>
      <c r="BIX133" s="279"/>
      <c r="BIY133" s="279"/>
      <c r="BIZ133" s="279"/>
      <c r="BJA133" s="279"/>
      <c r="BJB133" s="279"/>
      <c r="BJC133" s="279"/>
      <c r="BJD133" s="279"/>
      <c r="BJE133" s="279"/>
      <c r="BJF133" s="279"/>
      <c r="BJG133" s="279"/>
      <c r="BJH133" s="279"/>
      <c r="BJI133" s="279"/>
      <c r="BJJ133" s="279"/>
      <c r="BJK133" s="279"/>
      <c r="BJL133" s="279"/>
      <c r="BJM133" s="279"/>
      <c r="BJN133" s="279"/>
      <c r="BJO133" s="279"/>
      <c r="BJP133" s="279"/>
      <c r="BJQ133" s="279"/>
      <c r="BJR133" s="279"/>
      <c r="BJS133" s="279"/>
      <c r="BJT133" s="279"/>
      <c r="BJU133" s="279"/>
      <c r="BJV133" s="279"/>
      <c r="BJW133" s="279"/>
      <c r="BJX133" s="279"/>
      <c r="BJY133" s="279"/>
      <c r="BJZ133" s="279"/>
      <c r="BKA133" s="279"/>
      <c r="BKB133" s="279"/>
      <c r="BKC133" s="279"/>
      <c r="BKD133" s="279"/>
      <c r="BKE133" s="279"/>
      <c r="BKF133" s="279"/>
      <c r="BKG133" s="279"/>
      <c r="BKH133" s="279"/>
      <c r="BKI133" s="279"/>
      <c r="BKJ133" s="279"/>
      <c r="BKK133" s="279"/>
      <c r="BKL133" s="279"/>
      <c r="BKM133" s="279"/>
      <c r="BKN133" s="279"/>
      <c r="BKO133" s="279"/>
      <c r="BKP133" s="279"/>
      <c r="BKQ133" s="279"/>
      <c r="BKR133" s="279"/>
      <c r="BKS133" s="279"/>
      <c r="BKT133" s="279"/>
      <c r="BKU133" s="279"/>
      <c r="BKV133" s="279"/>
      <c r="BKW133" s="279"/>
      <c r="BKX133" s="279"/>
      <c r="BKY133" s="279"/>
      <c r="BKZ133" s="279"/>
      <c r="BLA133" s="279"/>
      <c r="BLB133" s="279"/>
      <c r="BLC133" s="279"/>
      <c r="BLD133" s="279"/>
      <c r="BLE133" s="279"/>
      <c r="BLF133" s="279"/>
      <c r="BLG133" s="279"/>
      <c r="BLH133" s="279"/>
      <c r="BLI133" s="279"/>
      <c r="BLJ133" s="279"/>
      <c r="BLK133" s="279"/>
      <c r="BLL133" s="279"/>
      <c r="BLM133" s="279"/>
      <c r="BLN133" s="279"/>
      <c r="BLO133" s="279"/>
      <c r="BLP133" s="279"/>
      <c r="BLQ133" s="279"/>
      <c r="BLR133" s="279"/>
      <c r="BLS133" s="279"/>
      <c r="BLT133" s="279"/>
      <c r="BLU133" s="279"/>
      <c r="BLV133" s="279"/>
      <c r="BLW133" s="279"/>
      <c r="BLX133" s="279"/>
      <c r="BLY133" s="279"/>
      <c r="BLZ133" s="279"/>
      <c r="BMA133" s="279"/>
      <c r="BMB133" s="279"/>
      <c r="BMC133" s="279"/>
      <c r="BMD133" s="279"/>
      <c r="BME133" s="279"/>
      <c r="BMF133" s="279"/>
      <c r="BMG133" s="279"/>
      <c r="BMH133" s="279"/>
      <c r="BMI133" s="279"/>
      <c r="BMJ133" s="279"/>
      <c r="BMK133" s="279"/>
      <c r="BML133" s="279"/>
      <c r="BMM133" s="279"/>
      <c r="BMN133" s="279"/>
      <c r="BMO133" s="279"/>
      <c r="BMP133" s="279"/>
      <c r="BMQ133" s="279"/>
      <c r="BMR133" s="279"/>
      <c r="BMS133" s="279"/>
      <c r="BMT133" s="279"/>
      <c r="BMU133" s="279"/>
      <c r="BMV133" s="279"/>
      <c r="BMW133" s="279"/>
      <c r="BMX133" s="279"/>
      <c r="BMY133" s="279"/>
      <c r="BMZ133" s="279"/>
      <c r="BNA133" s="279"/>
      <c r="BNB133" s="279"/>
      <c r="BNC133" s="279"/>
      <c r="BND133" s="279"/>
      <c r="BNE133" s="279"/>
      <c r="BNF133" s="279"/>
      <c r="BNG133" s="279"/>
      <c r="BNH133" s="279"/>
      <c r="BNI133" s="279"/>
      <c r="BNJ133" s="279"/>
      <c r="BNK133" s="279"/>
      <c r="BNL133" s="279"/>
      <c r="BNM133" s="279"/>
      <c r="BNN133" s="279"/>
      <c r="BNO133" s="279"/>
      <c r="BNP133" s="279"/>
      <c r="BNQ133" s="279"/>
      <c r="BNR133" s="279"/>
      <c r="BNS133" s="279"/>
      <c r="BNT133" s="279"/>
      <c r="BNU133" s="279"/>
      <c r="BNV133" s="279"/>
      <c r="BNW133" s="279"/>
      <c r="BNX133" s="279"/>
      <c r="BNY133" s="279"/>
      <c r="BNZ133" s="279"/>
      <c r="BOA133" s="279"/>
      <c r="BOB133" s="279"/>
      <c r="BOC133" s="279"/>
      <c r="BOD133" s="279"/>
      <c r="BOE133" s="279"/>
      <c r="BOF133" s="279"/>
      <c r="BOG133" s="279"/>
      <c r="BOH133" s="279"/>
      <c r="BOI133" s="279"/>
      <c r="BOJ133" s="279"/>
      <c r="BOK133" s="279"/>
      <c r="BOL133" s="279"/>
      <c r="BOM133" s="279"/>
      <c r="BON133" s="279"/>
      <c r="BOO133" s="279"/>
      <c r="BOP133" s="279"/>
      <c r="BOQ133" s="279"/>
      <c r="BOR133" s="279"/>
      <c r="BOS133" s="279"/>
      <c r="BOT133" s="279"/>
      <c r="BOU133" s="279"/>
      <c r="BOV133" s="279"/>
      <c r="BOW133" s="279"/>
      <c r="BOX133" s="279"/>
      <c r="BOY133" s="279"/>
      <c r="BOZ133" s="279"/>
      <c r="BPA133" s="279"/>
      <c r="BPB133" s="279"/>
      <c r="BPC133" s="279"/>
      <c r="BPD133" s="279"/>
      <c r="BPE133" s="279"/>
      <c r="BPF133" s="279"/>
      <c r="BPG133" s="279"/>
      <c r="BPH133" s="279"/>
      <c r="BPI133" s="279"/>
      <c r="BPJ133" s="279"/>
      <c r="BPK133" s="279"/>
      <c r="BPL133" s="279"/>
      <c r="BPM133" s="279"/>
      <c r="BPN133" s="279"/>
      <c r="BPO133" s="279"/>
      <c r="BPP133" s="279"/>
      <c r="BPQ133" s="279"/>
      <c r="BPR133" s="279"/>
      <c r="BPS133" s="279"/>
      <c r="BPT133" s="279"/>
      <c r="BPU133" s="279"/>
      <c r="BPV133" s="279"/>
      <c r="BPW133" s="279"/>
      <c r="BPX133" s="279"/>
      <c r="BPY133" s="279"/>
      <c r="BPZ133" s="279"/>
      <c r="BQA133" s="279"/>
      <c r="BQB133" s="279"/>
      <c r="BQC133" s="279"/>
      <c r="BQD133" s="279"/>
      <c r="BQE133" s="279"/>
      <c r="BQF133" s="279"/>
      <c r="BQG133" s="279"/>
      <c r="BQH133" s="279"/>
      <c r="BQI133" s="279"/>
      <c r="BQJ133" s="279"/>
      <c r="BQK133" s="279"/>
      <c r="BQL133" s="279"/>
      <c r="BQM133" s="279"/>
      <c r="BQN133" s="279"/>
      <c r="BQO133" s="279"/>
      <c r="BQP133" s="279"/>
      <c r="BQQ133" s="279"/>
      <c r="BQR133" s="279"/>
      <c r="BQS133" s="279"/>
      <c r="BQT133" s="279"/>
      <c r="BQU133" s="279"/>
      <c r="BQV133" s="279"/>
      <c r="BQW133" s="279"/>
      <c r="BQX133" s="279"/>
      <c r="BQY133" s="279"/>
      <c r="BQZ133" s="279"/>
      <c r="BRA133" s="279"/>
      <c r="BRB133" s="279"/>
      <c r="BRC133" s="279"/>
      <c r="BRD133" s="279"/>
      <c r="BRE133" s="279"/>
      <c r="BRF133" s="279"/>
      <c r="BRG133" s="279"/>
      <c r="BRH133" s="279"/>
      <c r="BRI133" s="279"/>
      <c r="BRJ133" s="279"/>
      <c r="BRK133" s="279"/>
      <c r="BRL133" s="279"/>
      <c r="BRM133" s="279"/>
      <c r="BRN133" s="279"/>
      <c r="BRO133" s="279"/>
      <c r="BRP133" s="279"/>
      <c r="BRQ133" s="279"/>
      <c r="BRR133" s="279"/>
      <c r="BRS133" s="279"/>
      <c r="BRT133" s="279"/>
      <c r="BRU133" s="279"/>
      <c r="BRV133" s="279"/>
      <c r="BRW133" s="279"/>
      <c r="BRX133" s="279"/>
      <c r="BRY133" s="279"/>
      <c r="BRZ133" s="279"/>
      <c r="BSA133" s="279"/>
      <c r="BSB133" s="279"/>
      <c r="BSC133" s="279"/>
      <c r="BSD133" s="279"/>
      <c r="BSE133" s="279"/>
      <c r="BSF133" s="279"/>
      <c r="BSG133" s="279"/>
      <c r="BSH133" s="279"/>
      <c r="BSI133" s="279"/>
      <c r="BSJ133" s="279"/>
      <c r="BSK133" s="279"/>
      <c r="BSL133" s="279"/>
      <c r="BSM133" s="279"/>
      <c r="BSN133" s="279"/>
      <c r="BSO133" s="279"/>
      <c r="BSP133" s="279"/>
      <c r="BSQ133" s="279"/>
      <c r="BSR133" s="279"/>
      <c r="BSS133" s="279"/>
      <c r="BST133" s="279"/>
      <c r="BSU133" s="279"/>
      <c r="BSV133" s="279"/>
      <c r="BSW133" s="279"/>
      <c r="BSX133" s="279"/>
      <c r="BSY133" s="279"/>
      <c r="BSZ133" s="279"/>
      <c r="BTA133" s="279"/>
      <c r="BTB133" s="279"/>
      <c r="BTC133" s="279"/>
      <c r="BTD133" s="279"/>
      <c r="BTE133" s="279"/>
      <c r="BTF133" s="279"/>
      <c r="BTG133" s="279"/>
      <c r="BTH133" s="279"/>
      <c r="BTI133" s="279"/>
      <c r="BTJ133" s="279"/>
      <c r="BTK133" s="279"/>
      <c r="BTL133" s="279"/>
      <c r="BTM133" s="279"/>
      <c r="BTN133" s="279"/>
      <c r="BTO133" s="279"/>
      <c r="BTP133" s="279"/>
      <c r="BTQ133" s="279"/>
      <c r="BTR133" s="279"/>
      <c r="BTS133" s="279"/>
      <c r="BTT133" s="279"/>
      <c r="BTU133" s="279"/>
      <c r="BTV133" s="279"/>
      <c r="BTW133" s="279"/>
      <c r="BTX133" s="279"/>
      <c r="BTY133" s="279"/>
      <c r="BTZ133" s="279"/>
      <c r="BUA133" s="279"/>
      <c r="BUB133" s="279"/>
      <c r="BUC133" s="279"/>
      <c r="BUD133" s="279"/>
      <c r="BUE133" s="279"/>
      <c r="BUF133" s="279"/>
      <c r="BUG133" s="279"/>
      <c r="BUH133" s="279"/>
      <c r="BUI133" s="279"/>
      <c r="BUJ133" s="279"/>
      <c r="BUK133" s="279"/>
      <c r="BUL133" s="279"/>
      <c r="BUM133" s="279"/>
      <c r="BUN133" s="279"/>
      <c r="BUO133" s="279"/>
      <c r="BUP133" s="279"/>
      <c r="BUQ133" s="279"/>
      <c r="BUR133" s="279"/>
      <c r="BUS133" s="279"/>
      <c r="BUT133" s="279"/>
      <c r="BUU133" s="279"/>
      <c r="BUV133" s="279"/>
      <c r="BUW133" s="279"/>
      <c r="BUX133" s="279"/>
      <c r="BUY133" s="279"/>
      <c r="BUZ133" s="279"/>
      <c r="BVA133" s="279"/>
      <c r="BVB133" s="279"/>
      <c r="BVC133" s="279"/>
      <c r="BVD133" s="279"/>
      <c r="BVE133" s="279"/>
      <c r="BVF133" s="279"/>
      <c r="BVG133" s="279"/>
      <c r="BVH133" s="279"/>
      <c r="BVI133" s="279"/>
      <c r="BVJ133" s="279"/>
      <c r="BVK133" s="279"/>
      <c r="BVL133" s="279"/>
      <c r="BVM133" s="279"/>
      <c r="BVN133" s="279"/>
      <c r="BVO133" s="279"/>
      <c r="BVP133" s="279"/>
      <c r="BVQ133" s="279"/>
      <c r="BVR133" s="279"/>
      <c r="BVS133" s="279"/>
      <c r="BVT133" s="279"/>
      <c r="BVU133" s="279"/>
      <c r="BVV133" s="279"/>
      <c r="BVW133" s="279"/>
      <c r="BVX133" s="279"/>
      <c r="BVY133" s="279"/>
      <c r="BVZ133" s="279"/>
      <c r="BWA133" s="279"/>
      <c r="BWB133" s="279"/>
      <c r="BWC133" s="279"/>
      <c r="BWD133" s="279"/>
      <c r="BWE133" s="279"/>
      <c r="BWF133" s="279"/>
      <c r="BWG133" s="279"/>
      <c r="BWH133" s="279"/>
      <c r="BWI133" s="279"/>
      <c r="BWJ133" s="279"/>
      <c r="BWK133" s="279"/>
      <c r="BWL133" s="279"/>
      <c r="BWM133" s="279"/>
      <c r="BWN133" s="279"/>
      <c r="BWO133" s="279"/>
      <c r="BWP133" s="279"/>
      <c r="BWQ133" s="279"/>
      <c r="BWR133" s="279"/>
      <c r="BWS133" s="279"/>
      <c r="BWT133" s="279"/>
      <c r="BWU133" s="279"/>
      <c r="BWV133" s="279"/>
      <c r="BWW133" s="279"/>
      <c r="BWX133" s="279"/>
      <c r="BWY133" s="279"/>
      <c r="BWZ133" s="279"/>
      <c r="BXA133" s="279"/>
      <c r="BXB133" s="279"/>
      <c r="BXC133" s="279"/>
      <c r="BXD133" s="279"/>
      <c r="BXE133" s="279"/>
      <c r="BXF133" s="279"/>
      <c r="BXG133" s="279"/>
      <c r="BXH133" s="279"/>
      <c r="BXI133" s="279"/>
      <c r="BXJ133" s="279"/>
      <c r="BXK133" s="279"/>
      <c r="BXL133" s="279"/>
      <c r="BXM133" s="279"/>
      <c r="BXN133" s="279"/>
      <c r="BXO133" s="279"/>
      <c r="BXP133" s="279"/>
      <c r="BXQ133" s="279"/>
      <c r="BXR133" s="279"/>
      <c r="BXS133" s="279"/>
      <c r="BXT133" s="279"/>
      <c r="BXU133" s="279"/>
      <c r="BXV133" s="279"/>
      <c r="BXW133" s="279"/>
      <c r="BXX133" s="279"/>
      <c r="BXY133" s="279"/>
      <c r="BXZ133" s="279"/>
      <c r="BYA133" s="279"/>
      <c r="BYB133" s="279"/>
      <c r="BYC133" s="279"/>
      <c r="BYD133" s="279"/>
      <c r="BYE133" s="279"/>
      <c r="BYF133" s="279"/>
      <c r="BYG133" s="279"/>
      <c r="BYH133" s="279"/>
      <c r="BYI133" s="279"/>
      <c r="BYJ133" s="279"/>
      <c r="BYK133" s="279"/>
      <c r="BYL133" s="279"/>
      <c r="BYM133" s="279"/>
      <c r="BYN133" s="279"/>
      <c r="BYO133" s="279"/>
      <c r="BYP133" s="279"/>
      <c r="BYQ133" s="279"/>
      <c r="BYR133" s="279"/>
      <c r="BYS133" s="279"/>
      <c r="BYT133" s="279"/>
      <c r="BYU133" s="279"/>
      <c r="BYV133" s="279"/>
      <c r="BYW133" s="279"/>
      <c r="BYX133" s="279"/>
      <c r="BYY133" s="279"/>
      <c r="BYZ133" s="279"/>
      <c r="BZA133" s="279"/>
      <c r="BZB133" s="279"/>
      <c r="BZC133" s="279"/>
      <c r="BZD133" s="279"/>
      <c r="BZE133" s="279"/>
      <c r="BZF133" s="279"/>
      <c r="BZG133" s="279"/>
      <c r="BZH133" s="279"/>
      <c r="BZI133" s="279"/>
      <c r="BZJ133" s="279"/>
      <c r="BZK133" s="279"/>
      <c r="BZL133" s="279"/>
      <c r="BZM133" s="279"/>
      <c r="BZN133" s="279"/>
      <c r="BZO133" s="279"/>
      <c r="BZP133" s="279"/>
      <c r="BZQ133" s="279"/>
      <c r="BZR133" s="279"/>
      <c r="BZS133" s="279"/>
      <c r="BZT133" s="279"/>
      <c r="BZU133" s="279"/>
      <c r="BZV133" s="279"/>
      <c r="BZW133" s="279"/>
      <c r="BZX133" s="279"/>
      <c r="BZY133" s="279"/>
      <c r="BZZ133" s="279"/>
      <c r="CAA133" s="279"/>
      <c r="CAB133" s="279"/>
      <c r="CAC133" s="279"/>
      <c r="CAD133" s="279"/>
      <c r="CAE133" s="279"/>
      <c r="CAF133" s="279"/>
      <c r="CAG133" s="279"/>
      <c r="CAH133" s="279"/>
      <c r="CAI133" s="279"/>
      <c r="CAJ133" s="279"/>
      <c r="CAK133" s="279"/>
      <c r="CAL133" s="279"/>
      <c r="CAM133" s="279"/>
      <c r="CAN133" s="279"/>
      <c r="CAO133" s="279"/>
      <c r="CAP133" s="279"/>
      <c r="CAQ133" s="279"/>
      <c r="CAR133" s="279"/>
      <c r="CAS133" s="279"/>
      <c r="CAT133" s="279"/>
      <c r="CAU133" s="279"/>
      <c r="CAV133" s="279"/>
      <c r="CAW133" s="279"/>
      <c r="CAX133" s="279"/>
      <c r="CAY133" s="279"/>
      <c r="CAZ133" s="279"/>
      <c r="CBA133" s="279"/>
      <c r="CBB133" s="279"/>
      <c r="CBC133" s="279"/>
      <c r="CBD133" s="279"/>
      <c r="CBE133" s="279"/>
      <c r="CBF133" s="279"/>
      <c r="CBG133" s="279"/>
      <c r="CBH133" s="279"/>
      <c r="CBI133" s="279"/>
      <c r="CBJ133" s="279"/>
      <c r="CBK133" s="279"/>
      <c r="CBL133" s="279"/>
      <c r="CBM133" s="279"/>
      <c r="CBN133" s="279"/>
      <c r="CBO133" s="279"/>
      <c r="CBP133" s="279"/>
      <c r="CBQ133" s="279"/>
      <c r="CBR133" s="279"/>
      <c r="CBS133" s="279"/>
      <c r="CBT133" s="279"/>
      <c r="CBU133" s="279"/>
      <c r="CBV133" s="279"/>
      <c r="CBW133" s="279"/>
      <c r="CBX133" s="279"/>
      <c r="CBY133" s="279"/>
      <c r="CBZ133" s="279"/>
      <c r="CCA133" s="279"/>
      <c r="CCB133" s="279"/>
      <c r="CCC133" s="279"/>
      <c r="CCD133" s="279"/>
      <c r="CCE133" s="279"/>
      <c r="CCF133" s="279"/>
      <c r="CCG133" s="279"/>
      <c r="CCH133" s="279"/>
      <c r="CCI133" s="279"/>
      <c r="CCJ133" s="279"/>
      <c r="CCK133" s="279"/>
      <c r="CCL133" s="279"/>
      <c r="CCM133" s="279"/>
      <c r="CCN133" s="279"/>
      <c r="CCO133" s="279"/>
      <c r="CCP133" s="279"/>
      <c r="CCQ133" s="279"/>
      <c r="CCR133" s="279"/>
      <c r="CCS133" s="279"/>
      <c r="CCT133" s="279"/>
      <c r="CCU133" s="279"/>
      <c r="CCV133" s="279"/>
      <c r="CCW133" s="279"/>
      <c r="CCX133" s="279"/>
      <c r="CCY133" s="279"/>
      <c r="CCZ133" s="279"/>
      <c r="CDA133" s="279"/>
      <c r="CDB133" s="279"/>
      <c r="CDC133" s="279"/>
      <c r="CDD133" s="279"/>
      <c r="CDE133" s="279"/>
      <c r="CDF133" s="279"/>
      <c r="CDG133" s="279"/>
      <c r="CDH133" s="279"/>
      <c r="CDI133" s="279"/>
      <c r="CDJ133" s="279"/>
      <c r="CDK133" s="279"/>
      <c r="CDL133" s="279"/>
      <c r="CDM133" s="279"/>
      <c r="CDN133" s="279"/>
      <c r="CDO133" s="279"/>
      <c r="CDP133" s="279"/>
      <c r="CDQ133" s="279"/>
      <c r="CDR133" s="279"/>
      <c r="CDS133" s="279"/>
      <c r="CDT133" s="279"/>
      <c r="CDU133" s="279"/>
      <c r="CDV133" s="279"/>
      <c r="CDW133" s="279"/>
      <c r="CDX133" s="279"/>
      <c r="CDY133" s="279"/>
      <c r="CDZ133" s="279"/>
      <c r="CEA133" s="279"/>
      <c r="CEB133" s="279"/>
      <c r="CEC133" s="279"/>
      <c r="CED133" s="279"/>
      <c r="CEE133" s="279"/>
      <c r="CEF133" s="279"/>
      <c r="CEG133" s="279"/>
      <c r="CEH133" s="279"/>
      <c r="CEI133" s="279"/>
      <c r="CEJ133" s="279"/>
      <c r="CEK133" s="279"/>
      <c r="CEL133" s="279"/>
      <c r="CEM133" s="279"/>
      <c r="CEN133" s="279"/>
      <c r="CEO133" s="279"/>
      <c r="CEP133" s="279"/>
      <c r="CEQ133" s="279"/>
      <c r="CER133" s="279"/>
      <c r="CES133" s="279"/>
      <c r="CET133" s="279"/>
      <c r="CEU133" s="279"/>
      <c r="CEV133" s="279"/>
      <c r="CEW133" s="279"/>
      <c r="CEX133" s="279"/>
      <c r="CEY133" s="279"/>
      <c r="CEZ133" s="279"/>
      <c r="CFA133" s="279"/>
      <c r="CFB133" s="279"/>
      <c r="CFC133" s="279"/>
      <c r="CFD133" s="279"/>
      <c r="CFE133" s="279"/>
      <c r="CFF133" s="279"/>
      <c r="CFG133" s="279"/>
      <c r="CFH133" s="279"/>
      <c r="CFI133" s="279"/>
      <c r="CFJ133" s="279"/>
      <c r="CFK133" s="279"/>
      <c r="CFL133" s="279"/>
      <c r="CFM133" s="279"/>
      <c r="CFN133" s="279"/>
      <c r="CFO133" s="279"/>
      <c r="CFP133" s="279"/>
      <c r="CFQ133" s="279"/>
      <c r="CFR133" s="279"/>
      <c r="CFS133" s="279"/>
      <c r="CFT133" s="279"/>
      <c r="CFU133" s="279"/>
      <c r="CFV133" s="279"/>
      <c r="CFW133" s="279"/>
      <c r="CFX133" s="279"/>
      <c r="CFY133" s="279"/>
      <c r="CFZ133" s="279"/>
      <c r="CGA133" s="279"/>
      <c r="CGB133" s="279"/>
      <c r="CGC133" s="279"/>
      <c r="CGD133" s="279"/>
      <c r="CGE133" s="279"/>
      <c r="CGF133" s="279"/>
      <c r="CGG133" s="279"/>
      <c r="CGH133" s="279"/>
      <c r="CGI133" s="279"/>
      <c r="CGJ133" s="279"/>
      <c r="CGK133" s="279"/>
      <c r="CGL133" s="279"/>
      <c r="CGM133" s="279"/>
      <c r="CGN133" s="279"/>
      <c r="CGO133" s="279"/>
      <c r="CGP133" s="279"/>
      <c r="CGQ133" s="279"/>
      <c r="CGR133" s="279"/>
      <c r="CGS133" s="279"/>
      <c r="CGT133" s="279"/>
      <c r="CGU133" s="279"/>
      <c r="CGV133" s="279"/>
      <c r="CGW133" s="279"/>
      <c r="CGX133" s="279"/>
      <c r="CGY133" s="279"/>
      <c r="CGZ133" s="279"/>
      <c r="CHA133" s="279"/>
      <c r="CHB133" s="279"/>
      <c r="CHC133" s="279"/>
      <c r="CHD133" s="279"/>
      <c r="CHE133" s="279"/>
      <c r="CHF133" s="279"/>
      <c r="CHG133" s="279"/>
      <c r="CHH133" s="279"/>
      <c r="CHI133" s="279"/>
      <c r="CHJ133" s="279"/>
      <c r="CHK133" s="279"/>
      <c r="CHL133" s="279"/>
      <c r="CHM133" s="279"/>
      <c r="CHN133" s="279"/>
      <c r="CHO133" s="279"/>
      <c r="CHP133" s="279"/>
      <c r="CHQ133" s="279"/>
      <c r="CHR133" s="279"/>
      <c r="CHS133" s="279"/>
      <c r="CHT133" s="279"/>
      <c r="CHU133" s="279"/>
      <c r="CHV133" s="279"/>
      <c r="CHW133" s="279"/>
      <c r="CHX133" s="279"/>
      <c r="CHY133" s="279"/>
      <c r="CHZ133" s="279"/>
      <c r="CIA133" s="279"/>
      <c r="CIB133" s="279"/>
      <c r="CIC133" s="279"/>
      <c r="CID133" s="279"/>
      <c r="CIE133" s="279"/>
      <c r="CIF133" s="279"/>
      <c r="CIG133" s="279"/>
      <c r="CIH133" s="279"/>
      <c r="CII133" s="279"/>
      <c r="CIJ133" s="279"/>
      <c r="CIK133" s="279"/>
      <c r="CIL133" s="279"/>
      <c r="CIM133" s="279"/>
      <c r="CIN133" s="279"/>
      <c r="CIO133" s="279"/>
      <c r="CIP133" s="279"/>
      <c r="CIQ133" s="279"/>
      <c r="CIR133" s="279"/>
      <c r="CIS133" s="279"/>
      <c r="CIT133" s="279"/>
      <c r="CIU133" s="279"/>
      <c r="CIV133" s="279"/>
      <c r="CIW133" s="279"/>
      <c r="CIX133" s="279"/>
      <c r="CIY133" s="279"/>
      <c r="CIZ133" s="279"/>
      <c r="CJA133" s="279"/>
      <c r="CJB133" s="279"/>
      <c r="CJC133" s="279"/>
      <c r="CJD133" s="279"/>
      <c r="CJE133" s="279"/>
      <c r="CJF133" s="279"/>
      <c r="CJG133" s="279"/>
      <c r="CJH133" s="279"/>
      <c r="CJI133" s="279"/>
      <c r="CJJ133" s="279"/>
      <c r="CJK133" s="279"/>
      <c r="CJL133" s="279"/>
      <c r="CJM133" s="279"/>
      <c r="CJN133" s="279"/>
      <c r="CJO133" s="279"/>
      <c r="CJP133" s="279"/>
      <c r="CJQ133" s="279"/>
      <c r="CJR133" s="279"/>
      <c r="CJS133" s="279"/>
      <c r="CJT133" s="279"/>
      <c r="CJU133" s="279"/>
      <c r="CJV133" s="279"/>
      <c r="CJW133" s="279"/>
      <c r="CJX133" s="279"/>
      <c r="CJY133" s="279"/>
      <c r="CJZ133" s="279"/>
      <c r="CKA133" s="279"/>
      <c r="CKB133" s="279"/>
      <c r="CKC133" s="279"/>
      <c r="CKD133" s="279"/>
      <c r="CKE133" s="279"/>
      <c r="CKF133" s="279"/>
      <c r="CKG133" s="279"/>
      <c r="CKH133" s="279"/>
      <c r="CKI133" s="279"/>
      <c r="CKJ133" s="279"/>
      <c r="CKK133" s="279"/>
      <c r="CKL133" s="279"/>
      <c r="CKM133" s="279"/>
      <c r="CKN133" s="279"/>
      <c r="CKO133" s="279"/>
      <c r="CKP133" s="279"/>
      <c r="CKQ133" s="279"/>
      <c r="CKR133" s="279"/>
      <c r="CKS133" s="279"/>
      <c r="CKT133" s="279"/>
      <c r="CKU133" s="279"/>
      <c r="CKV133" s="279"/>
      <c r="CKW133" s="279"/>
      <c r="CKX133" s="279"/>
      <c r="CKY133" s="279"/>
      <c r="CKZ133" s="279"/>
      <c r="CLA133" s="279"/>
      <c r="CLB133" s="279"/>
      <c r="CLC133" s="279"/>
      <c r="CLD133" s="279"/>
      <c r="CLE133" s="279"/>
      <c r="CLF133" s="279"/>
      <c r="CLG133" s="279"/>
      <c r="CLH133" s="279"/>
      <c r="CLI133" s="279"/>
      <c r="CLJ133" s="279"/>
      <c r="CLK133" s="279"/>
      <c r="CLL133" s="279"/>
      <c r="CLM133" s="279"/>
      <c r="CLN133" s="279"/>
      <c r="CLO133" s="279"/>
      <c r="CLP133" s="279"/>
      <c r="CLQ133" s="279"/>
      <c r="CLR133" s="279"/>
      <c r="CLS133" s="279"/>
      <c r="CLT133" s="279"/>
      <c r="CLU133" s="279"/>
      <c r="CLV133" s="279"/>
      <c r="CLW133" s="279"/>
      <c r="CLX133" s="279"/>
      <c r="CLY133" s="279"/>
      <c r="CLZ133" s="279"/>
      <c r="CMA133" s="279"/>
      <c r="CMB133" s="279"/>
      <c r="CMC133" s="279"/>
      <c r="CMD133" s="279"/>
      <c r="CME133" s="279"/>
      <c r="CMF133" s="279"/>
      <c r="CMG133" s="279"/>
      <c r="CMH133" s="279"/>
      <c r="CMI133" s="279"/>
      <c r="CMJ133" s="279"/>
      <c r="CMK133" s="279"/>
      <c r="CML133" s="279"/>
      <c r="CMM133" s="279"/>
      <c r="CMN133" s="279"/>
      <c r="CMO133" s="279"/>
      <c r="CMP133" s="279"/>
      <c r="CMQ133" s="279"/>
      <c r="CMR133" s="279"/>
      <c r="CMS133" s="279"/>
      <c r="CMT133" s="279"/>
      <c r="CMU133" s="279"/>
      <c r="CMV133" s="279"/>
      <c r="CMW133" s="279"/>
      <c r="CMX133" s="279"/>
      <c r="CMY133" s="279"/>
      <c r="CMZ133" s="279"/>
      <c r="CNA133" s="279"/>
      <c r="CNB133" s="279"/>
      <c r="CNC133" s="279"/>
      <c r="CND133" s="279"/>
      <c r="CNE133" s="279"/>
      <c r="CNF133" s="279"/>
      <c r="CNG133" s="279"/>
      <c r="CNH133" s="279"/>
      <c r="CNI133" s="279"/>
      <c r="CNJ133" s="279"/>
      <c r="CNK133" s="279"/>
      <c r="CNL133" s="279"/>
      <c r="CNM133" s="279"/>
      <c r="CNN133" s="279"/>
      <c r="CNO133" s="279"/>
      <c r="CNP133" s="279"/>
      <c r="CNQ133" s="279"/>
      <c r="CNR133" s="279"/>
      <c r="CNS133" s="279"/>
      <c r="CNT133" s="279"/>
      <c r="CNU133" s="279"/>
      <c r="CNV133" s="279"/>
      <c r="CNW133" s="279"/>
      <c r="CNX133" s="279"/>
      <c r="CNY133" s="279"/>
      <c r="CNZ133" s="279"/>
      <c r="COA133" s="279"/>
      <c r="COB133" s="279"/>
      <c r="COC133" s="279"/>
      <c r="COD133" s="279"/>
      <c r="COE133" s="279"/>
      <c r="COF133" s="279"/>
      <c r="COG133" s="279"/>
      <c r="COH133" s="279"/>
      <c r="COI133" s="279"/>
      <c r="COJ133" s="279"/>
      <c r="COK133" s="279"/>
      <c r="COL133" s="279"/>
      <c r="COM133" s="279"/>
      <c r="CON133" s="279"/>
      <c r="COO133" s="279"/>
      <c r="COP133" s="279"/>
      <c r="COQ133" s="279"/>
      <c r="COR133" s="279"/>
      <c r="COS133" s="279"/>
      <c r="COT133" s="279"/>
      <c r="COU133" s="279"/>
      <c r="COV133" s="279"/>
      <c r="COW133" s="279"/>
      <c r="COX133" s="279"/>
      <c r="COY133" s="279"/>
      <c r="COZ133" s="279"/>
      <c r="CPA133" s="279"/>
      <c r="CPB133" s="279"/>
      <c r="CPC133" s="279"/>
      <c r="CPD133" s="279"/>
      <c r="CPE133" s="279"/>
      <c r="CPF133" s="279"/>
      <c r="CPG133" s="279"/>
      <c r="CPH133" s="279"/>
      <c r="CPI133" s="279"/>
      <c r="CPJ133" s="279"/>
      <c r="CPK133" s="279"/>
      <c r="CPL133" s="279"/>
      <c r="CPM133" s="279"/>
      <c r="CPN133" s="279"/>
      <c r="CPO133" s="279"/>
      <c r="CPP133" s="279"/>
      <c r="CPQ133" s="279"/>
      <c r="CPR133" s="279"/>
      <c r="CPS133" s="279"/>
      <c r="CPT133" s="279"/>
      <c r="CPU133" s="279"/>
      <c r="CPV133" s="279"/>
      <c r="CPW133" s="279"/>
      <c r="CPX133" s="279"/>
      <c r="CPY133" s="279"/>
      <c r="CPZ133" s="279"/>
      <c r="CQA133" s="279"/>
      <c r="CQB133" s="279"/>
      <c r="CQC133" s="279"/>
      <c r="CQD133" s="279"/>
      <c r="CQE133" s="279"/>
      <c r="CQF133" s="279"/>
      <c r="CQG133" s="279"/>
      <c r="CQH133" s="279"/>
      <c r="CQI133" s="279"/>
      <c r="CQJ133" s="279"/>
      <c r="CQK133" s="279"/>
      <c r="CQL133" s="279"/>
      <c r="CQM133" s="279"/>
      <c r="CQN133" s="279"/>
      <c r="CQO133" s="279"/>
      <c r="CQP133" s="279"/>
      <c r="CQQ133" s="279"/>
      <c r="CQR133" s="279"/>
      <c r="CQS133" s="279"/>
      <c r="CQT133" s="279"/>
      <c r="CQU133" s="279"/>
      <c r="CQV133" s="279"/>
      <c r="CQW133" s="279"/>
      <c r="CQX133" s="279"/>
      <c r="CQY133" s="279"/>
      <c r="CQZ133" s="279"/>
      <c r="CRA133" s="279"/>
      <c r="CRB133" s="279"/>
      <c r="CRC133" s="279"/>
      <c r="CRD133" s="279"/>
      <c r="CRE133" s="279"/>
      <c r="CRF133" s="279"/>
      <c r="CRG133" s="279"/>
      <c r="CRH133" s="279"/>
      <c r="CRI133" s="279"/>
      <c r="CRJ133" s="279"/>
      <c r="CRK133" s="279"/>
      <c r="CRL133" s="279"/>
      <c r="CRM133" s="279"/>
      <c r="CRN133" s="279"/>
      <c r="CRO133" s="279"/>
      <c r="CRP133" s="279"/>
      <c r="CRQ133" s="279"/>
      <c r="CRR133" s="279"/>
      <c r="CRS133" s="279"/>
      <c r="CRT133" s="279"/>
      <c r="CRU133" s="279"/>
      <c r="CRV133" s="279"/>
      <c r="CRW133" s="279"/>
      <c r="CRX133" s="279"/>
      <c r="CRY133" s="279"/>
      <c r="CRZ133" s="279"/>
      <c r="CSA133" s="279"/>
      <c r="CSB133" s="279"/>
      <c r="CSC133" s="279"/>
      <c r="CSD133" s="279"/>
      <c r="CSE133" s="279"/>
      <c r="CSF133" s="279"/>
      <c r="CSG133" s="279"/>
      <c r="CSH133" s="279"/>
      <c r="CSI133" s="279"/>
      <c r="CSJ133" s="279"/>
      <c r="CSK133" s="279"/>
      <c r="CSL133" s="279"/>
      <c r="CSM133" s="279"/>
      <c r="CSN133" s="279"/>
      <c r="CSO133" s="279"/>
      <c r="CSP133" s="279"/>
      <c r="CSQ133" s="279"/>
      <c r="CSR133" s="279"/>
      <c r="CSS133" s="279"/>
      <c r="CST133" s="279"/>
      <c r="CSU133" s="279"/>
      <c r="CSV133" s="279"/>
      <c r="CSW133" s="279"/>
      <c r="CSX133" s="279"/>
      <c r="CSY133" s="279"/>
      <c r="CSZ133" s="279"/>
      <c r="CTA133" s="279"/>
      <c r="CTB133" s="279"/>
      <c r="CTC133" s="279"/>
      <c r="CTD133" s="279"/>
      <c r="CTE133" s="279"/>
      <c r="CTF133" s="279"/>
      <c r="CTG133" s="279"/>
      <c r="CTH133" s="279"/>
      <c r="CTI133" s="279"/>
      <c r="CTJ133" s="279"/>
      <c r="CTK133" s="279"/>
      <c r="CTL133" s="279"/>
      <c r="CTM133" s="279"/>
      <c r="CTN133" s="279"/>
      <c r="CTO133" s="279"/>
      <c r="CTP133" s="279"/>
      <c r="CTQ133" s="279"/>
      <c r="CTR133" s="279"/>
      <c r="CTS133" s="279"/>
      <c r="CTT133" s="279"/>
      <c r="CTU133" s="279"/>
      <c r="CTV133" s="279"/>
      <c r="CTW133" s="279"/>
      <c r="CTX133" s="279"/>
      <c r="CTY133" s="279"/>
      <c r="CTZ133" s="279"/>
      <c r="CUA133" s="279"/>
      <c r="CUB133" s="279"/>
      <c r="CUC133" s="279"/>
      <c r="CUD133" s="279"/>
      <c r="CUE133" s="279"/>
      <c r="CUF133" s="279"/>
      <c r="CUG133" s="279"/>
      <c r="CUH133" s="279"/>
      <c r="CUI133" s="279"/>
      <c r="CUJ133" s="279"/>
      <c r="CUK133" s="279"/>
      <c r="CUL133" s="279"/>
      <c r="CUM133" s="279"/>
      <c r="CUN133" s="279"/>
      <c r="CUO133" s="279"/>
      <c r="CUP133" s="279"/>
      <c r="CUQ133" s="279"/>
      <c r="CUR133" s="279"/>
      <c r="CUS133" s="279"/>
      <c r="CUT133" s="279"/>
      <c r="CUU133" s="279"/>
      <c r="CUV133" s="279"/>
      <c r="CUW133" s="279"/>
      <c r="CUX133" s="279"/>
      <c r="CUY133" s="279"/>
      <c r="CUZ133" s="279"/>
      <c r="CVA133" s="279"/>
      <c r="CVB133" s="279"/>
      <c r="CVC133" s="279"/>
      <c r="CVD133" s="279"/>
      <c r="CVE133" s="279"/>
      <c r="CVF133" s="279"/>
      <c r="CVG133" s="279"/>
      <c r="CVH133" s="279"/>
      <c r="CVI133" s="279"/>
      <c r="CVJ133" s="279"/>
      <c r="CVK133" s="279"/>
      <c r="CVL133" s="279"/>
      <c r="CVM133" s="279"/>
      <c r="CVN133" s="279"/>
      <c r="CVO133" s="279"/>
      <c r="CVP133" s="279"/>
      <c r="CVQ133" s="279"/>
      <c r="CVR133" s="279"/>
      <c r="CVS133" s="279"/>
      <c r="CVT133" s="279"/>
      <c r="CVU133" s="279"/>
      <c r="CVV133" s="279"/>
      <c r="CVW133" s="279"/>
      <c r="CVX133" s="279"/>
      <c r="CVY133" s="279"/>
      <c r="CVZ133" s="279"/>
      <c r="CWA133" s="279"/>
      <c r="CWB133" s="279"/>
      <c r="CWC133" s="279"/>
      <c r="CWD133" s="279"/>
      <c r="CWE133" s="279"/>
      <c r="CWF133" s="279"/>
      <c r="CWG133" s="279"/>
      <c r="CWH133" s="279"/>
      <c r="CWI133" s="279"/>
      <c r="CWJ133" s="279"/>
      <c r="CWK133" s="279"/>
      <c r="CWL133" s="279"/>
      <c r="CWM133" s="279"/>
      <c r="CWN133" s="279"/>
      <c r="CWO133" s="279"/>
      <c r="CWP133" s="279"/>
      <c r="CWQ133" s="279"/>
      <c r="CWR133" s="279"/>
      <c r="CWS133" s="279"/>
      <c r="CWT133" s="279"/>
      <c r="CWU133" s="279"/>
      <c r="CWV133" s="279"/>
      <c r="CWW133" s="279"/>
      <c r="CWX133" s="279"/>
      <c r="CWY133" s="279"/>
      <c r="CWZ133" s="279"/>
      <c r="CXA133" s="279"/>
      <c r="CXB133" s="279"/>
      <c r="CXC133" s="279"/>
      <c r="CXD133" s="279"/>
      <c r="CXE133" s="279"/>
      <c r="CXF133" s="279"/>
      <c r="CXG133" s="279"/>
      <c r="CXH133" s="279"/>
      <c r="CXI133" s="279"/>
      <c r="CXJ133" s="279"/>
      <c r="CXK133" s="279"/>
      <c r="CXL133" s="279"/>
      <c r="CXM133" s="279"/>
      <c r="CXN133" s="279"/>
      <c r="CXO133" s="279"/>
      <c r="CXP133" s="279"/>
      <c r="CXQ133" s="279"/>
      <c r="CXR133" s="279"/>
      <c r="CXS133" s="279"/>
      <c r="CXT133" s="279"/>
      <c r="CXU133" s="279"/>
      <c r="CXV133" s="279"/>
      <c r="CXW133" s="279"/>
      <c r="CXX133" s="279"/>
      <c r="CXY133" s="279"/>
      <c r="CXZ133" s="279"/>
      <c r="CYA133" s="279"/>
      <c r="CYB133" s="279"/>
      <c r="CYC133" s="279"/>
      <c r="CYD133" s="279"/>
      <c r="CYE133" s="279"/>
      <c r="CYF133" s="279"/>
      <c r="CYG133" s="279"/>
      <c r="CYH133" s="279"/>
      <c r="CYI133" s="279"/>
      <c r="CYJ133" s="279"/>
      <c r="CYK133" s="279"/>
      <c r="CYL133" s="279"/>
      <c r="CYM133" s="279"/>
      <c r="CYN133" s="279"/>
      <c r="CYO133" s="279"/>
      <c r="CYP133" s="279"/>
      <c r="CYQ133" s="279"/>
      <c r="CYR133" s="279"/>
      <c r="CYS133" s="279"/>
      <c r="CYT133" s="279"/>
      <c r="CYU133" s="279"/>
      <c r="CYV133" s="279"/>
      <c r="CYW133" s="279"/>
      <c r="CYX133" s="279"/>
      <c r="CYY133" s="279"/>
      <c r="CYZ133" s="279"/>
      <c r="CZA133" s="279"/>
      <c r="CZB133" s="279"/>
      <c r="CZC133" s="279"/>
      <c r="CZD133" s="279"/>
      <c r="CZE133" s="279"/>
      <c r="CZF133" s="279"/>
      <c r="CZG133" s="279"/>
      <c r="CZH133" s="279"/>
      <c r="CZI133" s="279"/>
      <c r="CZJ133" s="279"/>
      <c r="CZK133" s="279"/>
      <c r="CZL133" s="279"/>
      <c r="CZM133" s="279"/>
      <c r="CZN133" s="279"/>
      <c r="CZO133" s="279"/>
      <c r="CZP133" s="279"/>
      <c r="CZQ133" s="279"/>
      <c r="CZR133" s="279"/>
      <c r="CZS133" s="279"/>
      <c r="CZT133" s="279"/>
      <c r="CZU133" s="279"/>
      <c r="CZV133" s="279"/>
      <c r="CZW133" s="279"/>
      <c r="CZX133" s="279"/>
      <c r="CZY133" s="279"/>
      <c r="CZZ133" s="279"/>
      <c r="DAA133" s="279"/>
      <c r="DAB133" s="279"/>
      <c r="DAC133" s="279"/>
      <c r="DAD133" s="279"/>
      <c r="DAE133" s="279"/>
      <c r="DAF133" s="279"/>
      <c r="DAG133" s="279"/>
      <c r="DAH133" s="279"/>
      <c r="DAI133" s="279"/>
      <c r="DAJ133" s="279"/>
      <c r="DAK133" s="279"/>
      <c r="DAL133" s="279"/>
      <c r="DAM133" s="279"/>
      <c r="DAN133" s="279"/>
      <c r="DAO133" s="279"/>
      <c r="DAP133" s="279"/>
      <c r="DAQ133" s="279"/>
      <c r="DAR133" s="279"/>
      <c r="DAS133" s="279"/>
      <c r="DAT133" s="279"/>
      <c r="DAU133" s="279"/>
      <c r="DAV133" s="279"/>
      <c r="DAW133" s="279"/>
      <c r="DAX133" s="279"/>
      <c r="DAY133" s="279"/>
      <c r="DAZ133" s="279"/>
      <c r="DBA133" s="279"/>
      <c r="DBB133" s="279"/>
      <c r="DBC133" s="279"/>
      <c r="DBD133" s="279"/>
      <c r="DBE133" s="279"/>
      <c r="DBF133" s="279"/>
      <c r="DBG133" s="279"/>
      <c r="DBH133" s="279"/>
      <c r="DBI133" s="279"/>
      <c r="DBJ133" s="279"/>
      <c r="DBK133" s="279"/>
      <c r="DBL133" s="279"/>
      <c r="DBM133" s="279"/>
      <c r="DBN133" s="279"/>
      <c r="DBO133" s="279"/>
      <c r="DBP133" s="279"/>
      <c r="DBQ133" s="279"/>
      <c r="DBR133" s="279"/>
      <c r="DBS133" s="279"/>
      <c r="DBT133" s="279"/>
      <c r="DBU133" s="279"/>
      <c r="DBV133" s="279"/>
      <c r="DBW133" s="279"/>
      <c r="DBX133" s="279"/>
      <c r="DBY133" s="279"/>
      <c r="DBZ133" s="279"/>
      <c r="DCA133" s="279"/>
      <c r="DCB133" s="279"/>
      <c r="DCC133" s="279"/>
      <c r="DCD133" s="279"/>
      <c r="DCE133" s="279"/>
      <c r="DCF133" s="279"/>
      <c r="DCG133" s="279"/>
      <c r="DCH133" s="279"/>
      <c r="DCI133" s="279"/>
      <c r="DCJ133" s="279"/>
      <c r="DCK133" s="279"/>
      <c r="DCL133" s="279"/>
      <c r="DCM133" s="279"/>
      <c r="DCN133" s="279"/>
      <c r="DCO133" s="279"/>
      <c r="DCP133" s="279"/>
      <c r="DCQ133" s="279"/>
      <c r="DCR133" s="279"/>
      <c r="DCS133" s="279"/>
      <c r="DCT133" s="279"/>
      <c r="DCU133" s="279"/>
      <c r="DCV133" s="279"/>
      <c r="DCW133" s="279"/>
      <c r="DCX133" s="279"/>
      <c r="DCY133" s="279"/>
      <c r="DCZ133" s="279"/>
      <c r="DDA133" s="279"/>
      <c r="DDB133" s="279"/>
      <c r="DDC133" s="279"/>
      <c r="DDD133" s="279"/>
      <c r="DDE133" s="279"/>
      <c r="DDF133" s="279"/>
      <c r="DDG133" s="279"/>
      <c r="DDH133" s="279"/>
      <c r="DDI133" s="279"/>
      <c r="DDJ133" s="279"/>
      <c r="DDK133" s="279"/>
      <c r="DDL133" s="279"/>
      <c r="DDM133" s="279"/>
      <c r="DDN133" s="279"/>
      <c r="DDO133" s="279"/>
      <c r="DDP133" s="279"/>
      <c r="DDQ133" s="279"/>
      <c r="DDR133" s="279"/>
      <c r="DDS133" s="279"/>
      <c r="DDT133" s="279"/>
      <c r="DDU133" s="279"/>
      <c r="DDV133" s="279"/>
      <c r="DDW133" s="279"/>
      <c r="DDX133" s="279"/>
      <c r="DDY133" s="279"/>
      <c r="DDZ133" s="279"/>
      <c r="DEA133" s="279"/>
      <c r="DEB133" s="279"/>
      <c r="DEC133" s="279"/>
      <c r="DED133" s="279"/>
      <c r="DEE133" s="279"/>
      <c r="DEF133" s="279"/>
      <c r="DEG133" s="279"/>
      <c r="DEH133" s="279"/>
      <c r="DEI133" s="279"/>
      <c r="DEJ133" s="279"/>
      <c r="DEK133" s="279"/>
      <c r="DEL133" s="279"/>
      <c r="DEM133" s="279"/>
      <c r="DEN133" s="279"/>
      <c r="DEO133" s="279"/>
      <c r="DEP133" s="279"/>
      <c r="DEQ133" s="279"/>
      <c r="DER133" s="279"/>
      <c r="DES133" s="279"/>
      <c r="DET133" s="279"/>
      <c r="DEU133" s="279"/>
      <c r="DEV133" s="279"/>
      <c r="DEW133" s="279"/>
      <c r="DEX133" s="279"/>
      <c r="DEY133" s="279"/>
      <c r="DEZ133" s="279"/>
      <c r="DFA133" s="279"/>
      <c r="DFB133" s="279"/>
      <c r="DFC133" s="279"/>
      <c r="DFD133" s="279"/>
      <c r="DFE133" s="279"/>
      <c r="DFF133" s="279"/>
      <c r="DFG133" s="279"/>
      <c r="DFH133" s="279"/>
      <c r="DFI133" s="279"/>
      <c r="DFJ133" s="279"/>
      <c r="DFK133" s="279"/>
      <c r="DFL133" s="279"/>
      <c r="DFM133" s="279"/>
      <c r="DFN133" s="279"/>
      <c r="DFO133" s="279"/>
      <c r="DFP133" s="279"/>
      <c r="DFQ133" s="279"/>
      <c r="DFR133" s="279"/>
      <c r="DFS133" s="279"/>
      <c r="DFT133" s="279"/>
      <c r="DFU133" s="279"/>
      <c r="DFV133" s="279"/>
      <c r="DFW133" s="279"/>
      <c r="DFX133" s="279"/>
      <c r="DFY133" s="279"/>
      <c r="DFZ133" s="279"/>
      <c r="DGA133" s="279"/>
      <c r="DGB133" s="279"/>
      <c r="DGC133" s="279"/>
      <c r="DGD133" s="279"/>
      <c r="DGE133" s="279"/>
      <c r="DGF133" s="279"/>
      <c r="DGG133" s="279"/>
      <c r="DGH133" s="279"/>
      <c r="DGI133" s="279"/>
      <c r="DGJ133" s="279"/>
      <c r="DGK133" s="279"/>
      <c r="DGL133" s="279"/>
      <c r="DGM133" s="279"/>
      <c r="DGN133" s="279"/>
      <c r="DGO133" s="279"/>
      <c r="DGP133" s="279"/>
      <c r="DGQ133" s="279"/>
      <c r="DGR133" s="279"/>
      <c r="DGS133" s="279"/>
      <c r="DGT133" s="279"/>
      <c r="DGU133" s="279"/>
      <c r="DGV133" s="279"/>
      <c r="DGW133" s="279"/>
      <c r="DGX133" s="279"/>
      <c r="DGY133" s="279"/>
      <c r="DGZ133" s="279"/>
      <c r="DHA133" s="279"/>
      <c r="DHB133" s="279"/>
      <c r="DHC133" s="279"/>
      <c r="DHD133" s="279"/>
      <c r="DHE133" s="279"/>
      <c r="DHF133" s="279"/>
      <c r="DHG133" s="279"/>
      <c r="DHH133" s="279"/>
      <c r="DHI133" s="279"/>
      <c r="DHJ133" s="279"/>
      <c r="DHK133" s="279"/>
      <c r="DHL133" s="279"/>
      <c r="DHM133" s="279"/>
      <c r="DHN133" s="279"/>
      <c r="DHO133" s="279"/>
      <c r="DHP133" s="279"/>
      <c r="DHQ133" s="279"/>
      <c r="DHR133" s="279"/>
      <c r="DHS133" s="279"/>
      <c r="DHT133" s="279"/>
      <c r="DHU133" s="279"/>
      <c r="DHV133" s="279"/>
      <c r="DHW133" s="279"/>
      <c r="DHX133" s="279"/>
      <c r="DHY133" s="279"/>
      <c r="DHZ133" s="279"/>
      <c r="DIA133" s="279"/>
      <c r="DIB133" s="279"/>
      <c r="DIC133" s="279"/>
      <c r="DID133" s="279"/>
      <c r="DIE133" s="279"/>
      <c r="DIF133" s="279"/>
      <c r="DIG133" s="279"/>
      <c r="DIH133" s="279"/>
      <c r="DII133" s="279"/>
      <c r="DIJ133" s="279"/>
      <c r="DIK133" s="279"/>
      <c r="DIL133" s="279"/>
      <c r="DIM133" s="279"/>
      <c r="DIN133" s="279"/>
      <c r="DIO133" s="279"/>
      <c r="DIP133" s="279"/>
      <c r="DIQ133" s="279"/>
      <c r="DIR133" s="279"/>
      <c r="DIS133" s="279"/>
      <c r="DIT133" s="279"/>
      <c r="DIU133" s="279"/>
      <c r="DIV133" s="279"/>
      <c r="DIW133" s="279"/>
      <c r="DIX133" s="279"/>
      <c r="DIY133" s="279"/>
      <c r="DIZ133" s="279"/>
      <c r="DJA133" s="279"/>
      <c r="DJB133" s="279"/>
      <c r="DJC133" s="279"/>
      <c r="DJD133" s="279"/>
      <c r="DJE133" s="279"/>
      <c r="DJF133" s="279"/>
      <c r="DJG133" s="279"/>
      <c r="DJH133" s="279"/>
      <c r="DJI133" s="279"/>
      <c r="DJJ133" s="279"/>
      <c r="DJK133" s="279"/>
      <c r="DJL133" s="279"/>
      <c r="DJM133" s="279"/>
      <c r="DJN133" s="279"/>
      <c r="DJO133" s="279"/>
      <c r="DJP133" s="279"/>
      <c r="DJQ133" s="279"/>
      <c r="DJR133" s="279"/>
      <c r="DJS133" s="279"/>
      <c r="DJT133" s="279"/>
      <c r="DJU133" s="279"/>
      <c r="DJV133" s="279"/>
      <c r="DJW133" s="279"/>
      <c r="DJX133" s="279"/>
      <c r="DJY133" s="279"/>
      <c r="DJZ133" s="279"/>
      <c r="DKA133" s="279"/>
      <c r="DKB133" s="279"/>
      <c r="DKC133" s="279"/>
      <c r="DKD133" s="279"/>
      <c r="DKE133" s="279"/>
      <c r="DKF133" s="279"/>
      <c r="DKG133" s="279"/>
      <c r="DKH133" s="279"/>
      <c r="DKI133" s="279"/>
      <c r="DKJ133" s="279"/>
      <c r="DKK133" s="279"/>
      <c r="DKL133" s="279"/>
      <c r="DKM133" s="279"/>
      <c r="DKN133" s="279"/>
      <c r="DKO133" s="279"/>
      <c r="DKP133" s="279"/>
      <c r="DKQ133" s="279"/>
      <c r="DKR133" s="279"/>
      <c r="DKS133" s="279"/>
      <c r="DKT133" s="279"/>
      <c r="DKU133" s="279"/>
      <c r="DKV133" s="279"/>
      <c r="DKW133" s="279"/>
      <c r="DKX133" s="279"/>
      <c r="DKY133" s="279"/>
      <c r="DKZ133" s="279"/>
      <c r="DLA133" s="279"/>
      <c r="DLB133" s="279"/>
      <c r="DLC133" s="279"/>
      <c r="DLD133" s="279"/>
      <c r="DLE133" s="279"/>
      <c r="DLF133" s="279"/>
      <c r="DLG133" s="279"/>
      <c r="DLH133" s="279"/>
      <c r="DLI133" s="279"/>
      <c r="DLJ133" s="279"/>
      <c r="DLK133" s="279"/>
      <c r="DLL133" s="279"/>
      <c r="DLM133" s="279"/>
      <c r="DLN133" s="279"/>
      <c r="DLO133" s="279"/>
      <c r="DLP133" s="279"/>
      <c r="DLQ133" s="279"/>
      <c r="DLR133" s="279"/>
      <c r="DLS133" s="279"/>
      <c r="DLT133" s="279"/>
      <c r="DLU133" s="279"/>
      <c r="DLV133" s="279"/>
      <c r="DLW133" s="279"/>
      <c r="DLX133" s="279"/>
      <c r="DLY133" s="279"/>
      <c r="DLZ133" s="279"/>
      <c r="DMA133" s="279"/>
      <c r="DMB133" s="279"/>
      <c r="DMC133" s="279"/>
      <c r="DMD133" s="279"/>
      <c r="DME133" s="279"/>
      <c r="DMF133" s="279"/>
      <c r="DMG133" s="279"/>
      <c r="DMH133" s="279"/>
      <c r="DMI133" s="279"/>
      <c r="DMJ133" s="279"/>
      <c r="DMK133" s="279"/>
      <c r="DML133" s="279"/>
      <c r="DMM133" s="279"/>
      <c r="DMN133" s="279"/>
      <c r="DMO133" s="279"/>
      <c r="DMP133" s="279"/>
      <c r="DMQ133" s="279"/>
      <c r="DMR133" s="279"/>
      <c r="DMS133" s="279"/>
      <c r="DMT133" s="279"/>
      <c r="DMU133" s="279"/>
      <c r="DMV133" s="279"/>
      <c r="DMW133" s="279"/>
      <c r="DMX133" s="279"/>
      <c r="DMY133" s="279"/>
      <c r="DMZ133" s="279"/>
      <c r="DNA133" s="279"/>
      <c r="DNB133" s="279"/>
      <c r="DNC133" s="279"/>
      <c r="DND133" s="279"/>
      <c r="DNE133" s="279"/>
      <c r="DNF133" s="279"/>
      <c r="DNG133" s="279"/>
      <c r="DNH133" s="279"/>
      <c r="DNI133" s="279"/>
      <c r="DNJ133" s="279"/>
      <c r="DNK133" s="279"/>
      <c r="DNL133" s="279"/>
      <c r="DNM133" s="279"/>
      <c r="DNN133" s="279"/>
      <c r="DNO133" s="279"/>
      <c r="DNP133" s="279"/>
      <c r="DNQ133" s="279"/>
      <c r="DNR133" s="279"/>
      <c r="DNS133" s="279"/>
      <c r="DNT133" s="279"/>
      <c r="DNU133" s="279"/>
      <c r="DNV133" s="279"/>
      <c r="DNW133" s="279"/>
      <c r="DNX133" s="279"/>
      <c r="DNY133" s="279"/>
      <c r="DNZ133" s="279"/>
      <c r="DOA133" s="279"/>
      <c r="DOB133" s="279"/>
      <c r="DOC133" s="279"/>
      <c r="DOD133" s="279"/>
      <c r="DOE133" s="279"/>
      <c r="DOF133" s="279"/>
      <c r="DOG133" s="279"/>
      <c r="DOH133" s="279"/>
      <c r="DOI133" s="279"/>
      <c r="DOJ133" s="279"/>
      <c r="DOK133" s="279"/>
      <c r="DOL133" s="279"/>
      <c r="DOM133" s="279"/>
      <c r="DON133" s="279"/>
      <c r="DOO133" s="279"/>
      <c r="DOP133" s="279"/>
      <c r="DOQ133" s="279"/>
      <c r="DOR133" s="279"/>
      <c r="DOS133" s="279"/>
      <c r="DOT133" s="279"/>
      <c r="DOU133" s="279"/>
      <c r="DOV133" s="279"/>
      <c r="DOW133" s="279"/>
      <c r="DOX133" s="279"/>
      <c r="DOY133" s="279"/>
      <c r="DOZ133" s="279"/>
      <c r="DPA133" s="279"/>
      <c r="DPB133" s="279"/>
      <c r="DPC133" s="279"/>
      <c r="DPD133" s="279"/>
      <c r="DPE133" s="279"/>
      <c r="DPF133" s="279"/>
      <c r="DPG133" s="279"/>
      <c r="DPH133" s="279"/>
      <c r="DPI133" s="279"/>
      <c r="DPJ133" s="279"/>
      <c r="DPK133" s="279"/>
      <c r="DPL133" s="279"/>
      <c r="DPM133" s="279"/>
      <c r="DPN133" s="279"/>
      <c r="DPO133" s="279"/>
      <c r="DPP133" s="279"/>
      <c r="DPQ133" s="279"/>
      <c r="DPR133" s="279"/>
      <c r="DPS133" s="279"/>
      <c r="DPT133" s="279"/>
      <c r="DPU133" s="279"/>
      <c r="DPV133" s="279"/>
      <c r="DPW133" s="279"/>
      <c r="DPX133" s="279"/>
      <c r="DPY133" s="279"/>
      <c r="DPZ133" s="279"/>
      <c r="DQA133" s="279"/>
      <c r="DQB133" s="279"/>
      <c r="DQC133" s="279"/>
      <c r="DQD133" s="279"/>
      <c r="DQE133" s="279"/>
      <c r="DQF133" s="279"/>
      <c r="DQG133" s="279"/>
      <c r="DQH133" s="279"/>
      <c r="DQI133" s="279"/>
      <c r="DQJ133" s="279"/>
      <c r="DQK133" s="279"/>
      <c r="DQL133" s="279"/>
      <c r="DQM133" s="279"/>
      <c r="DQN133" s="279"/>
      <c r="DQO133" s="279"/>
      <c r="DQP133" s="279"/>
      <c r="DQQ133" s="279"/>
      <c r="DQR133" s="279"/>
      <c r="DQS133" s="279"/>
      <c r="DQT133" s="279"/>
      <c r="DQU133" s="279"/>
      <c r="DQV133" s="279"/>
      <c r="DQW133" s="279"/>
      <c r="DQX133" s="279"/>
      <c r="DQY133" s="279"/>
      <c r="DQZ133" s="279"/>
      <c r="DRA133" s="279"/>
      <c r="DRB133" s="279"/>
      <c r="DRC133" s="279"/>
      <c r="DRD133" s="279"/>
      <c r="DRE133" s="279"/>
      <c r="DRF133" s="279"/>
      <c r="DRG133" s="279"/>
      <c r="DRH133" s="279"/>
      <c r="DRI133" s="279"/>
      <c r="DRJ133" s="279"/>
      <c r="DRK133" s="279"/>
      <c r="DRL133" s="279"/>
      <c r="DRM133" s="279"/>
      <c r="DRN133" s="279"/>
      <c r="DRO133" s="279"/>
      <c r="DRP133" s="279"/>
      <c r="DRQ133" s="279"/>
      <c r="DRR133" s="279"/>
      <c r="DRS133" s="279"/>
      <c r="DRT133" s="279"/>
      <c r="DRU133" s="279"/>
      <c r="DRV133" s="279"/>
      <c r="DRW133" s="279"/>
      <c r="DRX133" s="279"/>
      <c r="DRY133" s="279"/>
      <c r="DRZ133" s="279"/>
      <c r="DSA133" s="279"/>
      <c r="DSB133" s="279"/>
      <c r="DSC133" s="279"/>
      <c r="DSD133" s="279"/>
      <c r="DSE133" s="279"/>
      <c r="DSF133" s="279"/>
      <c r="DSG133" s="279"/>
      <c r="DSH133" s="279"/>
      <c r="DSI133" s="279"/>
      <c r="DSJ133" s="279"/>
      <c r="DSK133" s="279"/>
      <c r="DSL133" s="279"/>
      <c r="DSM133" s="279"/>
      <c r="DSN133" s="279"/>
      <c r="DSO133" s="279"/>
      <c r="DSP133" s="279"/>
      <c r="DSQ133" s="279"/>
      <c r="DSR133" s="279"/>
      <c r="DSS133" s="279"/>
      <c r="DST133" s="279"/>
      <c r="DSU133" s="279"/>
      <c r="DSV133" s="279"/>
      <c r="DSW133" s="279"/>
      <c r="DSX133" s="279"/>
      <c r="DSY133" s="279"/>
      <c r="DSZ133" s="279"/>
      <c r="DTA133" s="279"/>
      <c r="DTB133" s="279"/>
      <c r="DTC133" s="279"/>
      <c r="DTD133" s="279"/>
      <c r="DTE133" s="279"/>
      <c r="DTF133" s="279"/>
      <c r="DTG133" s="279"/>
      <c r="DTH133" s="279"/>
      <c r="DTI133" s="279"/>
      <c r="DTJ133" s="279"/>
      <c r="DTK133" s="279"/>
      <c r="DTL133" s="279"/>
      <c r="DTM133" s="279"/>
      <c r="DTN133" s="279"/>
      <c r="DTO133" s="279"/>
      <c r="DTP133" s="279"/>
      <c r="DTQ133" s="279"/>
      <c r="DTR133" s="279"/>
      <c r="DTS133" s="279"/>
      <c r="DTT133" s="279"/>
      <c r="DTU133" s="279"/>
      <c r="DTV133" s="279"/>
      <c r="DTW133" s="279"/>
      <c r="DTX133" s="279"/>
      <c r="DTY133" s="279"/>
      <c r="DTZ133" s="279"/>
      <c r="DUA133" s="279"/>
      <c r="DUB133" s="279"/>
      <c r="DUC133" s="279"/>
      <c r="DUD133" s="279"/>
      <c r="DUE133" s="279"/>
      <c r="DUF133" s="279"/>
      <c r="DUG133" s="279"/>
      <c r="DUH133" s="279"/>
      <c r="DUI133" s="279"/>
      <c r="DUJ133" s="279"/>
      <c r="DUK133" s="279"/>
      <c r="DUL133" s="279"/>
      <c r="DUM133" s="279"/>
      <c r="DUN133" s="279"/>
      <c r="DUO133" s="279"/>
      <c r="DUP133" s="279"/>
      <c r="DUQ133" s="279"/>
      <c r="DUR133" s="279"/>
      <c r="DUS133" s="279"/>
      <c r="DUT133" s="279"/>
      <c r="DUU133" s="279"/>
      <c r="DUV133" s="279"/>
      <c r="DUW133" s="279"/>
      <c r="DUX133" s="279"/>
      <c r="DUY133" s="279"/>
      <c r="DUZ133" s="279"/>
      <c r="DVA133" s="279"/>
      <c r="DVB133" s="279"/>
      <c r="DVC133" s="279"/>
      <c r="DVD133" s="279"/>
      <c r="DVE133" s="279"/>
      <c r="DVF133" s="279"/>
      <c r="DVG133" s="279"/>
      <c r="DVH133" s="279"/>
      <c r="DVI133" s="279"/>
      <c r="DVJ133" s="279"/>
      <c r="DVK133" s="279"/>
      <c r="DVL133" s="279"/>
      <c r="DVM133" s="279"/>
      <c r="DVN133" s="279"/>
      <c r="DVO133" s="279"/>
      <c r="DVP133" s="279"/>
      <c r="DVQ133" s="279"/>
      <c r="DVR133" s="279"/>
      <c r="DVS133" s="279"/>
      <c r="DVT133" s="279"/>
      <c r="DVU133" s="279"/>
      <c r="DVV133" s="279"/>
      <c r="DVW133" s="279"/>
      <c r="DVX133" s="279"/>
      <c r="DVY133" s="279"/>
      <c r="DVZ133" s="279"/>
      <c r="DWA133" s="279"/>
      <c r="DWB133" s="279"/>
      <c r="DWC133" s="279"/>
      <c r="DWD133" s="279"/>
      <c r="DWE133" s="279"/>
      <c r="DWF133" s="279"/>
      <c r="DWG133" s="279"/>
      <c r="DWH133" s="279"/>
      <c r="DWI133" s="279"/>
      <c r="DWJ133" s="279"/>
      <c r="DWK133" s="279"/>
      <c r="DWL133" s="279"/>
      <c r="DWM133" s="279"/>
      <c r="DWN133" s="279"/>
      <c r="DWO133" s="279"/>
      <c r="DWP133" s="279"/>
      <c r="DWQ133" s="279"/>
      <c r="DWR133" s="279"/>
      <c r="DWS133" s="279"/>
      <c r="DWT133" s="279"/>
      <c r="DWU133" s="279"/>
      <c r="DWV133" s="279"/>
      <c r="DWW133" s="279"/>
      <c r="DWX133" s="279"/>
      <c r="DWY133" s="279"/>
      <c r="DWZ133" s="279"/>
      <c r="DXA133" s="279"/>
      <c r="DXB133" s="279"/>
      <c r="DXC133" s="279"/>
      <c r="DXD133" s="279"/>
      <c r="DXE133" s="279"/>
      <c r="DXF133" s="279"/>
      <c r="DXG133" s="279"/>
      <c r="DXH133" s="279"/>
      <c r="DXI133" s="279"/>
      <c r="DXJ133" s="279"/>
      <c r="DXK133" s="279"/>
      <c r="DXL133" s="279"/>
      <c r="DXM133" s="279"/>
      <c r="DXN133" s="279"/>
      <c r="DXO133" s="279"/>
      <c r="DXP133" s="279"/>
      <c r="DXQ133" s="279"/>
      <c r="DXR133" s="279"/>
      <c r="DXS133" s="279"/>
      <c r="DXT133" s="279"/>
      <c r="DXU133" s="279"/>
      <c r="DXV133" s="279"/>
      <c r="DXW133" s="279"/>
      <c r="DXX133" s="279"/>
      <c r="DXY133" s="279"/>
      <c r="DXZ133" s="279"/>
      <c r="DYA133" s="279"/>
      <c r="DYB133" s="279"/>
      <c r="DYC133" s="279"/>
      <c r="DYD133" s="279"/>
      <c r="DYE133" s="279"/>
      <c r="DYF133" s="279"/>
      <c r="DYG133" s="279"/>
      <c r="DYH133" s="279"/>
      <c r="DYI133" s="279"/>
      <c r="DYJ133" s="279"/>
      <c r="DYK133" s="279"/>
      <c r="DYL133" s="279"/>
      <c r="DYM133" s="279"/>
      <c r="DYN133" s="279"/>
      <c r="DYO133" s="279"/>
      <c r="DYP133" s="279"/>
      <c r="DYQ133" s="279"/>
      <c r="DYR133" s="279"/>
      <c r="DYS133" s="279"/>
      <c r="DYT133" s="279"/>
      <c r="DYU133" s="279"/>
      <c r="DYV133" s="279"/>
      <c r="DYW133" s="279"/>
      <c r="DYX133" s="279"/>
      <c r="DYY133" s="279"/>
      <c r="DYZ133" s="279"/>
      <c r="DZA133" s="279"/>
      <c r="DZB133" s="279"/>
      <c r="DZC133" s="279"/>
      <c r="DZD133" s="279"/>
      <c r="DZE133" s="279"/>
      <c r="DZF133" s="279"/>
      <c r="DZG133" s="279"/>
      <c r="DZH133" s="279"/>
      <c r="DZI133" s="279"/>
      <c r="DZJ133" s="279"/>
      <c r="DZK133" s="279"/>
      <c r="DZL133" s="279"/>
      <c r="DZM133" s="279"/>
      <c r="DZN133" s="279"/>
      <c r="DZO133" s="279"/>
      <c r="DZP133" s="279"/>
      <c r="DZQ133" s="279"/>
      <c r="DZR133" s="279"/>
      <c r="DZS133" s="279"/>
      <c r="DZT133" s="279"/>
      <c r="DZU133" s="279"/>
      <c r="DZV133" s="279"/>
      <c r="DZW133" s="279"/>
      <c r="DZX133" s="279"/>
      <c r="DZY133" s="279"/>
      <c r="DZZ133" s="279"/>
      <c r="EAA133" s="279"/>
      <c r="EAB133" s="279"/>
      <c r="EAC133" s="279"/>
      <c r="EAD133" s="279"/>
      <c r="EAE133" s="279"/>
      <c r="EAF133" s="279"/>
      <c r="EAG133" s="279"/>
      <c r="EAH133" s="279"/>
      <c r="EAI133" s="279"/>
      <c r="EAJ133" s="279"/>
      <c r="EAK133" s="279"/>
      <c r="EAL133" s="279"/>
      <c r="EAM133" s="279"/>
      <c r="EAN133" s="279"/>
      <c r="EAO133" s="279"/>
      <c r="EAP133" s="279"/>
      <c r="EAQ133" s="279"/>
      <c r="EAR133" s="279"/>
      <c r="EAS133" s="279"/>
      <c r="EAT133" s="279"/>
      <c r="EAU133" s="279"/>
      <c r="EAV133" s="279"/>
      <c r="EAW133" s="279"/>
      <c r="EAX133" s="279"/>
      <c r="EAY133" s="279"/>
      <c r="EAZ133" s="279"/>
      <c r="EBA133" s="279"/>
      <c r="EBB133" s="279"/>
      <c r="EBC133" s="279"/>
      <c r="EBD133" s="279"/>
      <c r="EBE133" s="279"/>
      <c r="EBF133" s="279"/>
      <c r="EBG133" s="279"/>
      <c r="EBH133" s="279"/>
      <c r="EBI133" s="279"/>
      <c r="EBJ133" s="279"/>
      <c r="EBK133" s="279"/>
      <c r="EBL133" s="279"/>
      <c r="EBM133" s="279"/>
      <c r="EBN133" s="279"/>
      <c r="EBO133" s="279"/>
      <c r="EBP133" s="279"/>
      <c r="EBQ133" s="279"/>
      <c r="EBR133" s="279"/>
      <c r="EBS133" s="279"/>
      <c r="EBT133" s="279"/>
      <c r="EBU133" s="279"/>
      <c r="EBV133" s="279"/>
      <c r="EBW133" s="279"/>
      <c r="EBX133" s="279"/>
      <c r="EBY133" s="279"/>
      <c r="EBZ133" s="279"/>
      <c r="ECA133" s="279"/>
      <c r="ECB133" s="279"/>
      <c r="ECC133" s="279"/>
      <c r="ECD133" s="279"/>
      <c r="ECE133" s="279"/>
      <c r="ECF133" s="279"/>
      <c r="ECG133" s="279"/>
      <c r="ECH133" s="279"/>
      <c r="ECI133" s="279"/>
      <c r="ECJ133" s="279"/>
      <c r="ECK133" s="279"/>
      <c r="ECL133" s="279"/>
      <c r="ECM133" s="279"/>
      <c r="ECN133" s="279"/>
      <c r="ECO133" s="279"/>
      <c r="ECP133" s="279"/>
      <c r="ECQ133" s="279"/>
      <c r="ECR133" s="279"/>
      <c r="ECS133" s="279"/>
      <c r="ECT133" s="279"/>
      <c r="ECU133" s="279"/>
      <c r="ECV133" s="279"/>
      <c r="ECW133" s="279"/>
      <c r="ECX133" s="279"/>
      <c r="ECY133" s="279"/>
      <c r="ECZ133" s="279"/>
      <c r="EDA133" s="279"/>
      <c r="EDB133" s="279"/>
      <c r="EDC133" s="279"/>
      <c r="EDD133" s="279"/>
      <c r="EDE133" s="279"/>
      <c r="EDF133" s="279"/>
      <c r="EDG133" s="279"/>
      <c r="EDH133" s="279"/>
      <c r="EDI133" s="279"/>
      <c r="EDJ133" s="279"/>
      <c r="EDK133" s="279"/>
      <c r="EDL133" s="279"/>
      <c r="EDM133" s="279"/>
      <c r="EDN133" s="279"/>
      <c r="EDO133" s="279"/>
      <c r="EDP133" s="279"/>
      <c r="EDQ133" s="279"/>
      <c r="EDR133" s="279"/>
      <c r="EDS133" s="279"/>
      <c r="EDT133" s="279"/>
      <c r="EDU133" s="279"/>
      <c r="EDV133" s="279"/>
      <c r="EDW133" s="279"/>
      <c r="EDX133" s="279"/>
      <c r="EDY133" s="279"/>
      <c r="EDZ133" s="279"/>
      <c r="EEA133" s="279"/>
      <c r="EEB133" s="279"/>
      <c r="EEC133" s="279"/>
      <c r="EED133" s="279"/>
      <c r="EEE133" s="279"/>
      <c r="EEF133" s="279"/>
      <c r="EEG133" s="279"/>
      <c r="EEH133" s="279"/>
      <c r="EEI133" s="279"/>
      <c r="EEJ133" s="279"/>
      <c r="EEK133" s="279"/>
      <c r="EEL133" s="279"/>
      <c r="EEM133" s="279"/>
      <c r="EEN133" s="279"/>
      <c r="EEO133" s="279"/>
      <c r="EEP133" s="279"/>
      <c r="EEQ133" s="279"/>
      <c r="EER133" s="279"/>
      <c r="EES133" s="279"/>
      <c r="EET133" s="279"/>
      <c r="EEU133" s="279"/>
      <c r="EEV133" s="279"/>
      <c r="EEW133" s="279"/>
      <c r="EEX133" s="279"/>
      <c r="EEY133" s="279"/>
      <c r="EEZ133" s="279"/>
      <c r="EFA133" s="279"/>
      <c r="EFB133" s="279"/>
      <c r="EFC133" s="279"/>
      <c r="EFD133" s="279"/>
      <c r="EFE133" s="279"/>
      <c r="EFF133" s="279"/>
      <c r="EFG133" s="279"/>
      <c r="EFH133" s="279"/>
      <c r="EFI133" s="279"/>
      <c r="EFJ133" s="279"/>
      <c r="EFK133" s="279"/>
      <c r="EFL133" s="279"/>
      <c r="EFM133" s="279"/>
      <c r="EFN133" s="279"/>
      <c r="EFO133" s="279"/>
      <c r="EFP133" s="279"/>
      <c r="EFQ133" s="279"/>
      <c r="EFR133" s="279"/>
      <c r="EFS133" s="279"/>
      <c r="EFT133" s="279"/>
      <c r="EFU133" s="279"/>
      <c r="EFV133" s="279"/>
      <c r="EFW133" s="279"/>
      <c r="EFX133" s="279"/>
      <c r="EFY133" s="279"/>
      <c r="EFZ133" s="279"/>
      <c r="EGA133" s="279"/>
      <c r="EGB133" s="279"/>
      <c r="EGC133" s="279"/>
      <c r="EGD133" s="279"/>
      <c r="EGE133" s="279"/>
      <c r="EGF133" s="279"/>
      <c r="EGG133" s="279"/>
      <c r="EGH133" s="279"/>
      <c r="EGI133" s="279"/>
      <c r="EGJ133" s="279"/>
      <c r="EGK133" s="279"/>
      <c r="EGL133" s="279"/>
      <c r="EGM133" s="279"/>
      <c r="EGN133" s="279"/>
      <c r="EGO133" s="279"/>
      <c r="EGP133" s="279"/>
      <c r="EGQ133" s="279"/>
      <c r="EGR133" s="279"/>
      <c r="EGS133" s="279"/>
      <c r="EGT133" s="279"/>
      <c r="EGU133" s="279"/>
      <c r="EGV133" s="279"/>
      <c r="EGW133" s="279"/>
      <c r="EGX133" s="279"/>
      <c r="EGY133" s="279"/>
      <c r="EGZ133" s="279"/>
      <c r="EHA133" s="279"/>
      <c r="EHB133" s="279"/>
      <c r="EHC133" s="279"/>
      <c r="EHD133" s="279"/>
      <c r="EHE133" s="279"/>
      <c r="EHF133" s="279"/>
      <c r="EHG133" s="279"/>
      <c r="EHH133" s="279"/>
      <c r="EHI133" s="279"/>
      <c r="EHJ133" s="279"/>
      <c r="EHK133" s="279"/>
      <c r="EHL133" s="279"/>
      <c r="EHM133" s="279"/>
      <c r="EHN133" s="279"/>
      <c r="EHO133" s="279"/>
      <c r="EHP133" s="279"/>
      <c r="EHQ133" s="279"/>
      <c r="EHR133" s="279"/>
      <c r="EHS133" s="279"/>
      <c r="EHT133" s="279"/>
      <c r="EHU133" s="279"/>
      <c r="EHV133" s="279"/>
      <c r="EHW133" s="279"/>
      <c r="EHX133" s="279"/>
      <c r="EHY133" s="279"/>
      <c r="EHZ133" s="279"/>
      <c r="EIA133" s="279"/>
      <c r="EIB133" s="279"/>
      <c r="EIC133" s="279"/>
      <c r="EID133" s="279"/>
      <c r="EIE133" s="279"/>
      <c r="EIF133" s="279"/>
      <c r="EIG133" s="279"/>
      <c r="EIH133" s="279"/>
      <c r="EII133" s="279"/>
      <c r="EIJ133" s="279"/>
      <c r="EIK133" s="279"/>
      <c r="EIL133" s="279"/>
      <c r="EIM133" s="279"/>
      <c r="EIN133" s="279"/>
      <c r="EIO133" s="279"/>
      <c r="EIP133" s="279"/>
      <c r="EIQ133" s="279"/>
      <c r="EIR133" s="279"/>
      <c r="EIS133" s="279"/>
      <c r="EIT133" s="279"/>
      <c r="EIU133" s="279"/>
      <c r="EIV133" s="279"/>
      <c r="EIW133" s="279"/>
      <c r="EIX133" s="279"/>
      <c r="EIY133" s="279"/>
      <c r="EIZ133" s="279"/>
      <c r="EJA133" s="279"/>
      <c r="EJB133" s="279"/>
      <c r="EJC133" s="279"/>
      <c r="EJD133" s="279"/>
      <c r="EJE133" s="279"/>
      <c r="EJF133" s="279"/>
      <c r="EJG133" s="279"/>
      <c r="EJH133" s="279"/>
      <c r="EJI133" s="279"/>
      <c r="EJJ133" s="279"/>
      <c r="EJK133" s="279"/>
      <c r="EJL133" s="279"/>
      <c r="EJM133" s="279"/>
      <c r="EJN133" s="279"/>
      <c r="EJO133" s="279"/>
      <c r="EJP133" s="279"/>
      <c r="EJQ133" s="279"/>
      <c r="EJR133" s="279"/>
      <c r="EJS133" s="279"/>
      <c r="EJT133" s="279"/>
      <c r="EJU133" s="279"/>
      <c r="EJV133" s="279"/>
      <c r="EJW133" s="279"/>
      <c r="EJX133" s="279"/>
      <c r="EJY133" s="279"/>
      <c r="EJZ133" s="279"/>
      <c r="EKA133" s="279"/>
      <c r="EKB133" s="279"/>
      <c r="EKC133" s="279"/>
      <c r="EKD133" s="279"/>
      <c r="EKE133" s="279"/>
      <c r="EKF133" s="279"/>
      <c r="EKG133" s="279"/>
      <c r="EKH133" s="279"/>
      <c r="EKI133" s="279"/>
      <c r="EKJ133" s="279"/>
      <c r="EKK133" s="279"/>
      <c r="EKL133" s="279"/>
      <c r="EKM133" s="279"/>
      <c r="EKN133" s="279"/>
      <c r="EKO133" s="279"/>
      <c r="EKP133" s="279"/>
      <c r="EKQ133" s="279"/>
      <c r="EKR133" s="279"/>
      <c r="EKS133" s="279"/>
      <c r="EKT133" s="279"/>
      <c r="EKU133" s="279"/>
      <c r="EKV133" s="279"/>
      <c r="EKW133" s="279"/>
      <c r="EKX133" s="279"/>
      <c r="EKY133" s="279"/>
      <c r="EKZ133" s="279"/>
      <c r="ELA133" s="279"/>
      <c r="ELB133" s="279"/>
      <c r="ELC133" s="279"/>
      <c r="ELD133" s="279"/>
      <c r="ELE133" s="279"/>
      <c r="ELF133" s="279"/>
      <c r="ELG133" s="279"/>
      <c r="ELH133" s="279"/>
      <c r="ELI133" s="279"/>
      <c r="ELJ133" s="279"/>
      <c r="ELK133" s="279"/>
      <c r="ELL133" s="279"/>
      <c r="ELM133" s="279"/>
      <c r="ELN133" s="279"/>
      <c r="ELO133" s="279"/>
      <c r="ELP133" s="279"/>
      <c r="ELQ133" s="279"/>
      <c r="ELR133" s="279"/>
      <c r="ELS133" s="279"/>
      <c r="ELT133" s="279"/>
      <c r="ELU133" s="279"/>
      <c r="ELV133" s="279"/>
      <c r="ELW133" s="279"/>
      <c r="ELX133" s="279"/>
      <c r="ELY133" s="279"/>
      <c r="ELZ133" s="279"/>
      <c r="EMA133" s="279"/>
      <c r="EMB133" s="279"/>
      <c r="EMC133" s="279"/>
      <c r="EMD133" s="279"/>
      <c r="EME133" s="279"/>
      <c r="EMF133" s="279"/>
      <c r="EMG133" s="279"/>
      <c r="EMH133" s="279"/>
      <c r="EMI133" s="279"/>
      <c r="EMJ133" s="279"/>
      <c r="EMK133" s="279"/>
      <c r="EML133" s="279"/>
      <c r="EMM133" s="279"/>
      <c r="EMN133" s="279"/>
      <c r="EMO133" s="279"/>
      <c r="EMP133" s="279"/>
      <c r="EMQ133" s="279"/>
      <c r="EMR133" s="279"/>
      <c r="EMS133" s="279"/>
      <c r="EMT133" s="279"/>
      <c r="EMU133" s="279"/>
      <c r="EMV133" s="279"/>
      <c r="EMW133" s="279"/>
      <c r="EMX133" s="279"/>
      <c r="EMY133" s="279"/>
      <c r="EMZ133" s="279"/>
      <c r="ENA133" s="279"/>
      <c r="ENB133" s="279"/>
      <c r="ENC133" s="279"/>
      <c r="END133" s="279"/>
      <c r="ENE133" s="279"/>
      <c r="ENF133" s="279"/>
      <c r="ENG133" s="279"/>
      <c r="ENH133" s="279"/>
      <c r="ENI133" s="279"/>
      <c r="ENJ133" s="279"/>
      <c r="ENK133" s="279"/>
      <c r="ENL133" s="279"/>
      <c r="ENM133" s="279"/>
      <c r="ENN133" s="279"/>
      <c r="ENO133" s="279"/>
      <c r="ENP133" s="279"/>
      <c r="ENQ133" s="279"/>
      <c r="ENR133" s="279"/>
      <c r="ENS133" s="279"/>
      <c r="ENT133" s="279"/>
      <c r="ENU133" s="279"/>
      <c r="ENV133" s="279"/>
      <c r="ENW133" s="279"/>
      <c r="ENX133" s="279"/>
      <c r="ENY133" s="279"/>
      <c r="ENZ133" s="279"/>
      <c r="EOA133" s="279"/>
      <c r="EOB133" s="279"/>
      <c r="EOC133" s="279"/>
      <c r="EOD133" s="279"/>
      <c r="EOE133" s="279"/>
      <c r="EOF133" s="279"/>
      <c r="EOG133" s="279"/>
      <c r="EOH133" s="279"/>
      <c r="EOI133" s="279"/>
      <c r="EOJ133" s="279"/>
      <c r="EOK133" s="279"/>
      <c r="EOL133" s="279"/>
      <c r="EOM133" s="279"/>
      <c r="EON133" s="279"/>
      <c r="EOO133" s="279"/>
      <c r="EOP133" s="279"/>
      <c r="EOQ133" s="279"/>
      <c r="EOR133" s="279"/>
      <c r="EOS133" s="279"/>
      <c r="EOT133" s="279"/>
      <c r="EOU133" s="279"/>
      <c r="EOV133" s="279"/>
      <c r="EOW133" s="279"/>
      <c r="EOX133" s="279"/>
      <c r="EOY133" s="279"/>
      <c r="EOZ133" s="279"/>
      <c r="EPA133" s="279"/>
      <c r="EPB133" s="279"/>
      <c r="EPC133" s="279"/>
      <c r="EPD133" s="279"/>
      <c r="EPE133" s="279"/>
      <c r="EPF133" s="279"/>
      <c r="EPG133" s="279"/>
      <c r="EPH133" s="279"/>
      <c r="EPI133" s="279"/>
      <c r="EPJ133" s="279"/>
      <c r="EPK133" s="279"/>
      <c r="EPL133" s="279"/>
      <c r="EPM133" s="279"/>
      <c r="EPN133" s="279"/>
      <c r="EPO133" s="279"/>
      <c r="EPP133" s="279"/>
      <c r="EPQ133" s="279"/>
      <c r="EPR133" s="279"/>
      <c r="EPS133" s="279"/>
      <c r="EPT133" s="279"/>
      <c r="EPU133" s="279"/>
      <c r="EPV133" s="279"/>
      <c r="EPW133" s="279"/>
      <c r="EPX133" s="279"/>
      <c r="EPY133" s="279"/>
      <c r="EPZ133" s="279"/>
      <c r="EQA133" s="279"/>
      <c r="EQB133" s="279"/>
      <c r="EQC133" s="279"/>
      <c r="EQD133" s="279"/>
      <c r="EQE133" s="279"/>
      <c r="EQF133" s="279"/>
      <c r="EQG133" s="279"/>
      <c r="EQH133" s="279"/>
      <c r="EQI133" s="279"/>
      <c r="EQJ133" s="279"/>
      <c r="EQK133" s="279"/>
      <c r="EQL133" s="279"/>
      <c r="EQM133" s="279"/>
      <c r="EQN133" s="279"/>
      <c r="EQO133" s="279"/>
      <c r="EQP133" s="279"/>
      <c r="EQQ133" s="279"/>
      <c r="EQR133" s="279"/>
      <c r="EQS133" s="279"/>
      <c r="EQT133" s="279"/>
      <c r="EQU133" s="279"/>
      <c r="EQV133" s="279"/>
      <c r="EQW133" s="279"/>
      <c r="EQX133" s="279"/>
      <c r="EQY133" s="279"/>
      <c r="EQZ133" s="279"/>
      <c r="ERA133" s="279"/>
      <c r="ERB133" s="279"/>
      <c r="ERC133" s="279"/>
      <c r="ERD133" s="279"/>
      <c r="ERE133" s="279"/>
      <c r="ERF133" s="279"/>
      <c r="ERG133" s="279"/>
      <c r="ERH133" s="279"/>
      <c r="ERI133" s="279"/>
      <c r="ERJ133" s="279"/>
      <c r="ERK133" s="279"/>
      <c r="ERL133" s="279"/>
      <c r="ERM133" s="279"/>
      <c r="ERN133" s="279"/>
      <c r="ERO133" s="279"/>
      <c r="ERP133" s="279"/>
      <c r="ERQ133" s="279"/>
      <c r="ERR133" s="279"/>
      <c r="ERS133" s="279"/>
      <c r="ERT133" s="279"/>
      <c r="ERU133" s="279"/>
      <c r="ERV133" s="279"/>
      <c r="ERW133" s="279"/>
      <c r="ERX133" s="279"/>
      <c r="ERY133" s="279"/>
      <c r="ERZ133" s="279"/>
      <c r="ESA133" s="279"/>
      <c r="ESB133" s="279"/>
      <c r="ESC133" s="279"/>
      <c r="ESD133" s="279"/>
      <c r="ESE133" s="279"/>
      <c r="ESF133" s="279"/>
      <c r="ESG133" s="279"/>
      <c r="ESH133" s="279"/>
      <c r="ESI133" s="279"/>
      <c r="ESJ133" s="279"/>
      <c r="ESK133" s="279"/>
      <c r="ESL133" s="279"/>
      <c r="ESM133" s="279"/>
      <c r="ESN133" s="279"/>
      <c r="ESO133" s="279"/>
      <c r="ESP133" s="279"/>
      <c r="ESQ133" s="279"/>
      <c r="ESR133" s="279"/>
      <c r="ESS133" s="279"/>
      <c r="EST133" s="279"/>
      <c r="ESU133" s="279"/>
      <c r="ESV133" s="279"/>
      <c r="ESW133" s="279"/>
      <c r="ESX133" s="279"/>
      <c r="ESY133" s="279"/>
      <c r="ESZ133" s="279"/>
      <c r="ETA133" s="279"/>
      <c r="ETB133" s="279"/>
      <c r="ETC133" s="279"/>
      <c r="ETD133" s="279"/>
      <c r="ETE133" s="279"/>
      <c r="ETF133" s="279"/>
      <c r="ETG133" s="279"/>
      <c r="ETH133" s="279"/>
      <c r="ETI133" s="279"/>
      <c r="ETJ133" s="279"/>
      <c r="ETK133" s="279"/>
      <c r="ETL133" s="279"/>
      <c r="ETM133" s="279"/>
      <c r="ETN133" s="279"/>
      <c r="ETO133" s="279"/>
      <c r="ETP133" s="279"/>
      <c r="ETQ133" s="279"/>
      <c r="ETR133" s="279"/>
      <c r="ETS133" s="279"/>
      <c r="ETT133" s="279"/>
      <c r="ETU133" s="279"/>
      <c r="ETV133" s="279"/>
      <c r="ETW133" s="279"/>
      <c r="ETX133" s="279"/>
      <c r="ETY133" s="279"/>
      <c r="ETZ133" s="279"/>
      <c r="EUA133" s="279"/>
      <c r="EUB133" s="279"/>
      <c r="EUC133" s="279"/>
      <c r="EUD133" s="279"/>
      <c r="EUE133" s="279"/>
      <c r="EUF133" s="279"/>
      <c r="EUG133" s="279"/>
      <c r="EUH133" s="279"/>
      <c r="EUI133" s="279"/>
      <c r="EUJ133" s="279"/>
      <c r="EUK133" s="279"/>
      <c r="EUL133" s="279"/>
      <c r="EUM133" s="279"/>
      <c r="EUN133" s="279"/>
      <c r="EUO133" s="279"/>
      <c r="EUP133" s="279"/>
      <c r="EUQ133" s="279"/>
      <c r="EUR133" s="279"/>
      <c r="EUS133" s="279"/>
      <c r="EUT133" s="279"/>
      <c r="EUU133" s="279"/>
      <c r="EUV133" s="279"/>
      <c r="EUW133" s="279"/>
      <c r="EUX133" s="279"/>
      <c r="EUY133" s="279"/>
      <c r="EUZ133" s="279"/>
      <c r="EVA133" s="279"/>
      <c r="EVB133" s="279"/>
      <c r="EVC133" s="279"/>
      <c r="EVD133" s="279"/>
      <c r="EVE133" s="279"/>
      <c r="EVF133" s="279"/>
      <c r="EVG133" s="279"/>
      <c r="EVH133" s="279"/>
      <c r="EVI133" s="279"/>
      <c r="EVJ133" s="279"/>
      <c r="EVK133" s="279"/>
      <c r="EVL133" s="279"/>
      <c r="EVM133" s="279"/>
      <c r="EVN133" s="279"/>
      <c r="EVO133" s="279"/>
      <c r="EVP133" s="279"/>
      <c r="EVQ133" s="279"/>
      <c r="EVR133" s="279"/>
      <c r="EVS133" s="279"/>
      <c r="EVT133" s="279"/>
      <c r="EVU133" s="279"/>
      <c r="EVV133" s="279"/>
      <c r="EVW133" s="279"/>
      <c r="EVX133" s="279"/>
      <c r="EVY133" s="279"/>
      <c r="EVZ133" s="279"/>
      <c r="EWA133" s="279"/>
      <c r="EWB133" s="279"/>
      <c r="EWC133" s="279"/>
      <c r="EWD133" s="279"/>
      <c r="EWE133" s="279"/>
      <c r="EWF133" s="279"/>
      <c r="EWG133" s="279"/>
      <c r="EWH133" s="279"/>
      <c r="EWI133" s="279"/>
      <c r="EWJ133" s="279"/>
      <c r="EWK133" s="279"/>
      <c r="EWL133" s="279"/>
      <c r="EWM133" s="279"/>
      <c r="EWN133" s="279"/>
      <c r="EWO133" s="279"/>
      <c r="EWP133" s="279"/>
      <c r="EWQ133" s="279"/>
      <c r="EWR133" s="279"/>
      <c r="EWS133" s="279"/>
      <c r="EWT133" s="279"/>
      <c r="EWU133" s="279"/>
      <c r="EWV133" s="279"/>
      <c r="EWW133" s="279"/>
      <c r="EWX133" s="279"/>
      <c r="EWY133" s="279"/>
      <c r="EWZ133" s="279"/>
      <c r="EXA133" s="279"/>
      <c r="EXB133" s="279"/>
      <c r="EXC133" s="279"/>
      <c r="EXD133" s="279"/>
      <c r="EXE133" s="279"/>
      <c r="EXF133" s="279"/>
      <c r="EXG133" s="279"/>
      <c r="EXH133" s="279"/>
      <c r="EXI133" s="279"/>
      <c r="EXJ133" s="279"/>
      <c r="EXK133" s="279"/>
      <c r="EXL133" s="279"/>
      <c r="EXM133" s="279"/>
      <c r="EXN133" s="279"/>
      <c r="EXO133" s="279"/>
      <c r="EXP133" s="279"/>
      <c r="EXQ133" s="279"/>
      <c r="EXR133" s="279"/>
      <c r="EXS133" s="279"/>
      <c r="EXT133" s="279"/>
      <c r="EXU133" s="279"/>
      <c r="EXV133" s="279"/>
      <c r="EXW133" s="279"/>
      <c r="EXX133" s="279"/>
      <c r="EXY133" s="279"/>
      <c r="EXZ133" s="279"/>
      <c r="EYA133" s="279"/>
      <c r="EYB133" s="279"/>
      <c r="EYC133" s="279"/>
      <c r="EYD133" s="279"/>
      <c r="EYE133" s="279"/>
      <c r="EYF133" s="279"/>
      <c r="EYG133" s="279"/>
      <c r="EYH133" s="279"/>
      <c r="EYI133" s="279"/>
      <c r="EYJ133" s="279"/>
      <c r="EYK133" s="279"/>
      <c r="EYL133" s="279"/>
      <c r="EYM133" s="279"/>
      <c r="EYN133" s="279"/>
      <c r="EYO133" s="279"/>
      <c r="EYP133" s="279"/>
      <c r="EYQ133" s="279"/>
      <c r="EYR133" s="279"/>
      <c r="EYS133" s="279"/>
      <c r="EYT133" s="279"/>
      <c r="EYU133" s="279"/>
      <c r="EYV133" s="279"/>
      <c r="EYW133" s="279"/>
      <c r="EYX133" s="279"/>
      <c r="EYY133" s="279"/>
      <c r="EYZ133" s="279"/>
      <c r="EZA133" s="279"/>
      <c r="EZB133" s="279"/>
      <c r="EZC133" s="279"/>
      <c r="EZD133" s="279"/>
      <c r="EZE133" s="279"/>
      <c r="EZF133" s="279"/>
      <c r="EZG133" s="279"/>
      <c r="EZH133" s="279"/>
      <c r="EZI133" s="279"/>
      <c r="EZJ133" s="279"/>
      <c r="EZK133" s="279"/>
      <c r="EZL133" s="279"/>
      <c r="EZM133" s="279"/>
      <c r="EZN133" s="279"/>
      <c r="EZO133" s="279"/>
      <c r="EZP133" s="279"/>
      <c r="EZQ133" s="279"/>
      <c r="EZR133" s="279"/>
      <c r="EZS133" s="279"/>
      <c r="EZT133" s="279"/>
      <c r="EZU133" s="279"/>
      <c r="EZV133" s="279"/>
      <c r="EZW133" s="279"/>
      <c r="EZX133" s="279"/>
      <c r="EZY133" s="279"/>
      <c r="EZZ133" s="279"/>
      <c r="FAA133" s="279"/>
      <c r="FAB133" s="279"/>
      <c r="FAC133" s="279"/>
      <c r="FAD133" s="279"/>
      <c r="FAE133" s="279"/>
      <c r="FAF133" s="279"/>
      <c r="FAG133" s="279"/>
      <c r="FAH133" s="279"/>
      <c r="FAI133" s="279"/>
      <c r="FAJ133" s="279"/>
      <c r="FAK133" s="279"/>
      <c r="FAL133" s="279"/>
      <c r="FAM133" s="279"/>
      <c r="FAN133" s="279"/>
      <c r="FAO133" s="279"/>
      <c r="FAP133" s="279"/>
      <c r="FAQ133" s="279"/>
      <c r="FAR133" s="279"/>
      <c r="FAS133" s="279"/>
      <c r="FAT133" s="279"/>
      <c r="FAU133" s="279"/>
      <c r="FAV133" s="279"/>
      <c r="FAW133" s="279"/>
      <c r="FAX133" s="279"/>
      <c r="FAY133" s="279"/>
      <c r="FAZ133" s="279"/>
      <c r="FBA133" s="279"/>
      <c r="FBB133" s="279"/>
      <c r="FBC133" s="279"/>
      <c r="FBD133" s="279"/>
      <c r="FBE133" s="279"/>
      <c r="FBF133" s="279"/>
      <c r="FBG133" s="279"/>
      <c r="FBH133" s="279"/>
      <c r="FBI133" s="279"/>
      <c r="FBJ133" s="279"/>
      <c r="FBK133" s="279"/>
      <c r="FBL133" s="279"/>
      <c r="FBM133" s="279"/>
      <c r="FBN133" s="279"/>
      <c r="FBO133" s="279"/>
      <c r="FBP133" s="279"/>
      <c r="FBQ133" s="279"/>
      <c r="FBR133" s="279"/>
      <c r="FBS133" s="279"/>
      <c r="FBT133" s="279"/>
      <c r="FBU133" s="279"/>
      <c r="FBV133" s="279"/>
      <c r="FBW133" s="279"/>
      <c r="FBX133" s="279"/>
      <c r="FBY133" s="279"/>
      <c r="FBZ133" s="279"/>
      <c r="FCA133" s="279"/>
      <c r="FCB133" s="279"/>
      <c r="FCC133" s="279"/>
      <c r="FCD133" s="279"/>
      <c r="FCE133" s="279"/>
      <c r="FCF133" s="279"/>
      <c r="FCG133" s="279"/>
      <c r="FCH133" s="279"/>
      <c r="FCI133" s="279"/>
      <c r="FCJ133" s="279"/>
      <c r="FCK133" s="279"/>
      <c r="FCL133" s="279"/>
      <c r="FCM133" s="279"/>
      <c r="FCN133" s="279"/>
      <c r="FCO133" s="279"/>
      <c r="FCP133" s="279"/>
      <c r="FCQ133" s="279"/>
      <c r="FCR133" s="279"/>
      <c r="FCS133" s="279"/>
      <c r="FCT133" s="279"/>
      <c r="FCU133" s="279"/>
      <c r="FCV133" s="279"/>
      <c r="FCW133" s="279"/>
      <c r="FCX133" s="279"/>
      <c r="FCY133" s="279"/>
      <c r="FCZ133" s="279"/>
      <c r="FDA133" s="279"/>
      <c r="FDB133" s="279"/>
      <c r="FDC133" s="279"/>
      <c r="FDD133" s="279"/>
      <c r="FDE133" s="279"/>
      <c r="FDF133" s="279"/>
      <c r="FDG133" s="279"/>
      <c r="FDH133" s="279"/>
      <c r="FDI133" s="279"/>
      <c r="FDJ133" s="279"/>
      <c r="FDK133" s="279"/>
      <c r="FDL133" s="279"/>
      <c r="FDM133" s="279"/>
      <c r="FDN133" s="279"/>
      <c r="FDO133" s="279"/>
      <c r="FDP133" s="279"/>
      <c r="FDQ133" s="279"/>
      <c r="FDR133" s="279"/>
      <c r="FDS133" s="279"/>
      <c r="FDT133" s="279"/>
      <c r="FDU133" s="279"/>
      <c r="FDV133" s="279"/>
      <c r="FDW133" s="279"/>
      <c r="FDX133" s="279"/>
      <c r="FDY133" s="279"/>
      <c r="FDZ133" s="279"/>
      <c r="FEA133" s="279"/>
      <c r="FEB133" s="279"/>
      <c r="FEC133" s="279"/>
      <c r="FED133" s="279"/>
      <c r="FEE133" s="279"/>
      <c r="FEF133" s="279"/>
      <c r="FEG133" s="279"/>
      <c r="FEH133" s="279"/>
      <c r="FEI133" s="279"/>
      <c r="FEJ133" s="279"/>
      <c r="FEK133" s="279"/>
      <c r="FEL133" s="279"/>
      <c r="FEM133" s="279"/>
      <c r="FEN133" s="279"/>
      <c r="FEO133" s="279"/>
      <c r="FEP133" s="279"/>
      <c r="FEQ133" s="279"/>
      <c r="FER133" s="279"/>
      <c r="FES133" s="279"/>
      <c r="FET133" s="279"/>
      <c r="FEU133" s="279"/>
      <c r="FEV133" s="279"/>
      <c r="FEW133" s="279"/>
      <c r="FEX133" s="279"/>
      <c r="FEY133" s="279"/>
      <c r="FEZ133" s="279"/>
      <c r="FFA133" s="279"/>
      <c r="FFB133" s="279"/>
      <c r="FFC133" s="279"/>
      <c r="FFD133" s="279"/>
      <c r="FFE133" s="279"/>
      <c r="FFF133" s="279"/>
      <c r="FFG133" s="279"/>
      <c r="FFH133" s="279"/>
      <c r="FFI133" s="279"/>
      <c r="FFJ133" s="279"/>
      <c r="FFK133" s="279"/>
      <c r="FFL133" s="279"/>
      <c r="FFM133" s="279"/>
      <c r="FFN133" s="279"/>
      <c r="FFO133" s="279"/>
      <c r="FFP133" s="279"/>
      <c r="FFQ133" s="279"/>
      <c r="FFR133" s="279"/>
      <c r="FFS133" s="279"/>
      <c r="FFT133" s="279"/>
      <c r="FFU133" s="279"/>
      <c r="FFV133" s="279"/>
      <c r="FFW133" s="279"/>
      <c r="FFX133" s="279"/>
      <c r="FFY133" s="279"/>
      <c r="FFZ133" s="279"/>
      <c r="FGA133" s="279"/>
      <c r="FGB133" s="279"/>
      <c r="FGC133" s="279"/>
      <c r="FGD133" s="279"/>
      <c r="FGE133" s="279"/>
      <c r="FGF133" s="279"/>
      <c r="FGG133" s="279"/>
      <c r="FGH133" s="279"/>
      <c r="FGI133" s="279"/>
      <c r="FGJ133" s="279"/>
      <c r="FGK133" s="279"/>
      <c r="FGL133" s="279"/>
      <c r="FGM133" s="279"/>
      <c r="FGN133" s="279"/>
      <c r="FGO133" s="279"/>
      <c r="FGP133" s="279"/>
      <c r="FGQ133" s="279"/>
      <c r="FGR133" s="279"/>
      <c r="FGS133" s="279"/>
      <c r="FGT133" s="279"/>
      <c r="FGU133" s="279"/>
      <c r="FGV133" s="279"/>
      <c r="FGW133" s="279"/>
      <c r="FGX133" s="279"/>
      <c r="FGY133" s="279"/>
      <c r="FGZ133" s="279"/>
      <c r="FHA133" s="279"/>
      <c r="FHB133" s="279"/>
      <c r="FHC133" s="279"/>
      <c r="FHD133" s="279"/>
      <c r="FHE133" s="279"/>
      <c r="FHF133" s="279"/>
      <c r="FHG133" s="279"/>
      <c r="FHH133" s="279"/>
      <c r="FHI133" s="279"/>
      <c r="FHJ133" s="279"/>
      <c r="FHK133" s="279"/>
      <c r="FHL133" s="279"/>
      <c r="FHM133" s="279"/>
      <c r="FHN133" s="279"/>
      <c r="FHO133" s="279"/>
      <c r="FHP133" s="279"/>
      <c r="FHQ133" s="279"/>
      <c r="FHR133" s="279"/>
      <c r="FHS133" s="279"/>
      <c r="FHT133" s="279"/>
      <c r="FHU133" s="279"/>
      <c r="FHV133" s="279"/>
      <c r="FHW133" s="279"/>
      <c r="FHX133" s="279"/>
      <c r="FHY133" s="279"/>
      <c r="FHZ133" s="279"/>
      <c r="FIA133" s="279"/>
      <c r="FIB133" s="279"/>
      <c r="FIC133" s="279"/>
      <c r="FID133" s="279"/>
      <c r="FIE133" s="279"/>
      <c r="FIF133" s="279"/>
      <c r="FIG133" s="279"/>
      <c r="FIH133" s="279"/>
      <c r="FII133" s="279"/>
      <c r="FIJ133" s="279"/>
      <c r="FIK133" s="279"/>
      <c r="FIL133" s="279"/>
      <c r="FIM133" s="279"/>
      <c r="FIN133" s="279"/>
      <c r="FIO133" s="279"/>
      <c r="FIP133" s="279"/>
      <c r="FIQ133" s="279"/>
      <c r="FIR133" s="279"/>
      <c r="FIS133" s="279"/>
      <c r="FIT133" s="279"/>
      <c r="FIU133" s="279"/>
      <c r="FIV133" s="279"/>
      <c r="FIW133" s="279"/>
      <c r="FIX133" s="279"/>
      <c r="FIY133" s="279"/>
      <c r="FIZ133" s="279"/>
      <c r="FJA133" s="279"/>
      <c r="FJB133" s="279"/>
      <c r="FJC133" s="279"/>
      <c r="FJD133" s="279"/>
      <c r="FJE133" s="279"/>
      <c r="FJF133" s="279"/>
      <c r="FJG133" s="279"/>
      <c r="FJH133" s="279"/>
      <c r="FJI133" s="279"/>
      <c r="FJJ133" s="279"/>
      <c r="FJK133" s="279"/>
      <c r="FJL133" s="279"/>
      <c r="FJM133" s="279"/>
      <c r="FJN133" s="279"/>
      <c r="FJO133" s="279"/>
      <c r="FJP133" s="279"/>
      <c r="FJQ133" s="279"/>
      <c r="FJR133" s="279"/>
      <c r="FJS133" s="279"/>
      <c r="FJT133" s="279"/>
      <c r="FJU133" s="279"/>
      <c r="FJV133" s="279"/>
      <c r="FJW133" s="279"/>
      <c r="FJX133" s="279"/>
      <c r="FJY133" s="279"/>
      <c r="FJZ133" s="279"/>
      <c r="FKA133" s="279"/>
      <c r="FKB133" s="279"/>
      <c r="FKC133" s="279"/>
      <c r="FKD133" s="279"/>
      <c r="FKE133" s="279"/>
      <c r="FKF133" s="279"/>
      <c r="FKG133" s="279"/>
      <c r="FKH133" s="279"/>
      <c r="FKI133" s="279"/>
      <c r="FKJ133" s="279"/>
      <c r="FKK133" s="279"/>
      <c r="FKL133" s="279"/>
      <c r="FKM133" s="279"/>
      <c r="FKN133" s="279"/>
      <c r="FKO133" s="279"/>
      <c r="FKP133" s="279"/>
      <c r="FKQ133" s="279"/>
      <c r="FKR133" s="279"/>
      <c r="FKS133" s="279"/>
      <c r="FKT133" s="279"/>
      <c r="FKU133" s="279"/>
      <c r="FKV133" s="279"/>
      <c r="FKW133" s="279"/>
      <c r="FKX133" s="279"/>
      <c r="FKY133" s="279"/>
      <c r="FKZ133" s="279"/>
      <c r="FLA133" s="279"/>
      <c r="FLB133" s="279"/>
      <c r="FLC133" s="279"/>
      <c r="FLD133" s="279"/>
      <c r="FLE133" s="279"/>
      <c r="FLF133" s="279"/>
      <c r="FLG133" s="279"/>
      <c r="FLH133" s="279"/>
      <c r="FLI133" s="279"/>
      <c r="FLJ133" s="279"/>
      <c r="FLK133" s="279"/>
      <c r="FLL133" s="279"/>
      <c r="FLM133" s="279"/>
      <c r="FLN133" s="279"/>
      <c r="FLO133" s="279"/>
      <c r="FLP133" s="279"/>
      <c r="FLQ133" s="279"/>
      <c r="FLR133" s="279"/>
      <c r="FLS133" s="279"/>
      <c r="FLT133" s="279"/>
      <c r="FLU133" s="279"/>
      <c r="FLV133" s="279"/>
      <c r="FLW133" s="279"/>
      <c r="FLX133" s="279"/>
      <c r="FLY133" s="279"/>
      <c r="FLZ133" s="279"/>
      <c r="FMA133" s="279"/>
      <c r="FMB133" s="279"/>
      <c r="FMC133" s="279"/>
      <c r="FMD133" s="279"/>
      <c r="FME133" s="279"/>
      <c r="FMF133" s="279"/>
      <c r="FMG133" s="279"/>
      <c r="FMH133" s="279"/>
      <c r="FMI133" s="279"/>
      <c r="FMJ133" s="279"/>
      <c r="FMK133" s="279"/>
      <c r="FML133" s="279"/>
      <c r="FMM133" s="279"/>
      <c r="FMN133" s="279"/>
      <c r="FMO133" s="279"/>
      <c r="FMP133" s="279"/>
      <c r="FMQ133" s="279"/>
      <c r="FMR133" s="279"/>
      <c r="FMS133" s="279"/>
      <c r="FMT133" s="279"/>
      <c r="FMU133" s="279"/>
      <c r="FMV133" s="279"/>
      <c r="FMW133" s="279"/>
      <c r="FMX133" s="279"/>
      <c r="FMY133" s="279"/>
      <c r="FMZ133" s="279"/>
      <c r="FNA133" s="279"/>
      <c r="FNB133" s="279"/>
      <c r="FNC133" s="279"/>
      <c r="FND133" s="279"/>
      <c r="FNE133" s="279"/>
      <c r="FNF133" s="279"/>
      <c r="FNG133" s="279"/>
      <c r="FNH133" s="279"/>
      <c r="FNI133" s="279"/>
      <c r="FNJ133" s="279"/>
      <c r="FNK133" s="279"/>
      <c r="FNL133" s="279"/>
      <c r="FNM133" s="279"/>
      <c r="FNN133" s="279"/>
      <c r="FNO133" s="279"/>
      <c r="FNP133" s="279"/>
      <c r="FNQ133" s="279"/>
      <c r="FNR133" s="279"/>
      <c r="FNS133" s="279"/>
      <c r="FNT133" s="279"/>
      <c r="FNU133" s="279"/>
      <c r="FNV133" s="279"/>
      <c r="FNW133" s="279"/>
      <c r="FNX133" s="279"/>
      <c r="FNY133" s="279"/>
      <c r="FNZ133" s="279"/>
      <c r="FOA133" s="279"/>
      <c r="FOB133" s="279"/>
      <c r="FOC133" s="279"/>
      <c r="FOD133" s="279"/>
      <c r="FOE133" s="279"/>
      <c r="FOF133" s="279"/>
      <c r="FOG133" s="279"/>
      <c r="FOH133" s="279"/>
      <c r="FOI133" s="279"/>
      <c r="FOJ133" s="279"/>
      <c r="FOK133" s="279"/>
      <c r="FOL133" s="279"/>
      <c r="FOM133" s="279"/>
      <c r="FON133" s="279"/>
      <c r="FOO133" s="279"/>
      <c r="FOP133" s="279"/>
      <c r="FOQ133" s="279"/>
      <c r="FOR133" s="279"/>
      <c r="FOS133" s="279"/>
      <c r="FOT133" s="279"/>
      <c r="FOU133" s="279"/>
      <c r="FOV133" s="279"/>
      <c r="FOW133" s="279"/>
      <c r="FOX133" s="279"/>
      <c r="FOY133" s="279"/>
      <c r="FOZ133" s="279"/>
      <c r="FPA133" s="279"/>
      <c r="FPB133" s="279"/>
      <c r="FPC133" s="279"/>
      <c r="FPD133" s="279"/>
      <c r="FPE133" s="279"/>
      <c r="FPF133" s="279"/>
      <c r="FPG133" s="279"/>
      <c r="FPH133" s="279"/>
      <c r="FPI133" s="279"/>
      <c r="FPJ133" s="279"/>
      <c r="FPK133" s="279"/>
      <c r="FPL133" s="279"/>
      <c r="FPM133" s="279"/>
      <c r="FPN133" s="279"/>
      <c r="FPO133" s="279"/>
      <c r="FPP133" s="279"/>
      <c r="FPQ133" s="279"/>
      <c r="FPR133" s="279"/>
      <c r="FPS133" s="279"/>
      <c r="FPT133" s="279"/>
      <c r="FPU133" s="279"/>
      <c r="FPV133" s="279"/>
      <c r="FPW133" s="279"/>
      <c r="FPX133" s="279"/>
      <c r="FPY133" s="279"/>
      <c r="FPZ133" s="279"/>
      <c r="FQA133" s="279"/>
      <c r="FQB133" s="279"/>
      <c r="FQC133" s="279"/>
      <c r="FQD133" s="279"/>
      <c r="FQE133" s="279"/>
      <c r="FQF133" s="279"/>
      <c r="FQG133" s="279"/>
      <c r="FQH133" s="279"/>
      <c r="FQI133" s="279"/>
      <c r="FQJ133" s="279"/>
      <c r="FQK133" s="279"/>
      <c r="FQL133" s="279"/>
      <c r="FQM133" s="279"/>
      <c r="FQN133" s="279"/>
      <c r="FQO133" s="279"/>
      <c r="FQP133" s="279"/>
      <c r="FQQ133" s="279"/>
      <c r="FQR133" s="279"/>
      <c r="FQS133" s="279"/>
      <c r="FQT133" s="279"/>
      <c r="FQU133" s="279"/>
      <c r="FQV133" s="279"/>
      <c r="FQW133" s="279"/>
      <c r="FQX133" s="279"/>
      <c r="FQY133" s="279"/>
      <c r="FQZ133" s="279"/>
      <c r="FRA133" s="279"/>
      <c r="FRB133" s="279"/>
      <c r="FRC133" s="279"/>
      <c r="FRD133" s="279"/>
      <c r="FRE133" s="279"/>
      <c r="FRF133" s="279"/>
      <c r="FRG133" s="279"/>
      <c r="FRH133" s="279"/>
      <c r="FRI133" s="279"/>
      <c r="FRJ133" s="279"/>
      <c r="FRK133" s="279"/>
      <c r="FRL133" s="279"/>
      <c r="FRM133" s="279"/>
      <c r="FRN133" s="279"/>
      <c r="FRO133" s="279"/>
      <c r="FRP133" s="279"/>
      <c r="FRQ133" s="279"/>
      <c r="FRR133" s="279"/>
      <c r="FRS133" s="279"/>
      <c r="FRT133" s="279"/>
      <c r="FRU133" s="279"/>
      <c r="FRV133" s="279"/>
      <c r="FRW133" s="279"/>
      <c r="FRX133" s="279"/>
      <c r="FRY133" s="279"/>
      <c r="FRZ133" s="279"/>
      <c r="FSA133" s="279"/>
      <c r="FSB133" s="279"/>
      <c r="FSC133" s="279"/>
      <c r="FSD133" s="279"/>
      <c r="FSE133" s="279"/>
      <c r="FSF133" s="279"/>
      <c r="FSG133" s="279"/>
      <c r="FSH133" s="279"/>
      <c r="FSI133" s="279"/>
      <c r="FSJ133" s="279"/>
      <c r="FSK133" s="279"/>
      <c r="FSL133" s="279"/>
      <c r="FSM133" s="279"/>
      <c r="FSN133" s="279"/>
      <c r="FSO133" s="279"/>
      <c r="FSP133" s="279"/>
      <c r="FSQ133" s="279"/>
      <c r="FSR133" s="279"/>
      <c r="FSS133" s="279"/>
      <c r="FST133" s="279"/>
      <c r="FSU133" s="279"/>
      <c r="FSV133" s="279"/>
      <c r="FSW133" s="279"/>
      <c r="FSX133" s="279"/>
      <c r="FSY133" s="279"/>
      <c r="FSZ133" s="279"/>
      <c r="FTA133" s="279"/>
      <c r="FTB133" s="279"/>
      <c r="FTC133" s="279"/>
      <c r="FTD133" s="279"/>
      <c r="FTE133" s="279"/>
      <c r="FTF133" s="279"/>
      <c r="FTG133" s="279"/>
      <c r="FTH133" s="279"/>
      <c r="FTI133" s="279"/>
      <c r="FTJ133" s="279"/>
      <c r="FTK133" s="279"/>
      <c r="FTL133" s="279"/>
      <c r="FTM133" s="279"/>
      <c r="FTN133" s="279"/>
      <c r="FTO133" s="279"/>
      <c r="FTP133" s="279"/>
      <c r="FTQ133" s="279"/>
      <c r="FTR133" s="279"/>
      <c r="FTS133" s="279"/>
      <c r="FTT133" s="279"/>
      <c r="FTU133" s="279"/>
      <c r="FTV133" s="279"/>
      <c r="FTW133" s="279"/>
      <c r="FTX133" s="279"/>
      <c r="FTY133" s="279"/>
      <c r="FTZ133" s="279"/>
      <c r="FUA133" s="279"/>
      <c r="FUB133" s="279"/>
      <c r="FUC133" s="279"/>
      <c r="FUD133" s="279"/>
      <c r="FUE133" s="279"/>
      <c r="FUF133" s="279"/>
      <c r="FUG133" s="279"/>
      <c r="FUH133" s="279"/>
      <c r="FUI133" s="279"/>
      <c r="FUJ133" s="279"/>
      <c r="FUK133" s="279"/>
      <c r="FUL133" s="279"/>
      <c r="FUM133" s="279"/>
      <c r="FUN133" s="279"/>
      <c r="FUO133" s="279"/>
      <c r="FUP133" s="279"/>
      <c r="FUQ133" s="279"/>
      <c r="FUR133" s="279"/>
      <c r="FUS133" s="279"/>
      <c r="FUT133" s="279"/>
      <c r="FUU133" s="279"/>
      <c r="FUV133" s="279"/>
      <c r="FUW133" s="279"/>
      <c r="FUX133" s="279"/>
      <c r="FUY133" s="279"/>
      <c r="FUZ133" s="279"/>
      <c r="FVA133" s="279"/>
      <c r="FVB133" s="279"/>
      <c r="FVC133" s="279"/>
      <c r="FVD133" s="279"/>
      <c r="FVE133" s="279"/>
      <c r="FVF133" s="279"/>
      <c r="FVG133" s="279"/>
      <c r="FVH133" s="279"/>
      <c r="FVI133" s="279"/>
      <c r="FVJ133" s="279"/>
      <c r="FVK133" s="279"/>
      <c r="FVL133" s="279"/>
      <c r="FVM133" s="279"/>
      <c r="FVN133" s="279"/>
      <c r="FVO133" s="279"/>
      <c r="FVP133" s="279"/>
      <c r="FVQ133" s="279"/>
      <c r="FVR133" s="279"/>
      <c r="FVS133" s="279"/>
      <c r="FVT133" s="279"/>
      <c r="FVU133" s="279"/>
      <c r="FVV133" s="279"/>
      <c r="FVW133" s="279"/>
      <c r="FVX133" s="279"/>
      <c r="FVY133" s="279"/>
      <c r="FVZ133" s="279"/>
      <c r="FWA133" s="279"/>
      <c r="FWB133" s="279"/>
      <c r="FWC133" s="279"/>
      <c r="FWD133" s="279"/>
      <c r="FWE133" s="279"/>
      <c r="FWF133" s="279"/>
      <c r="FWG133" s="279"/>
      <c r="FWH133" s="279"/>
      <c r="FWI133" s="279"/>
      <c r="FWJ133" s="279"/>
      <c r="FWK133" s="279"/>
      <c r="FWL133" s="279"/>
      <c r="FWM133" s="279"/>
      <c r="FWN133" s="279"/>
      <c r="FWO133" s="279"/>
      <c r="FWP133" s="279"/>
      <c r="FWQ133" s="279"/>
      <c r="FWR133" s="279"/>
      <c r="FWS133" s="279"/>
      <c r="FWT133" s="279"/>
      <c r="FWU133" s="279"/>
      <c r="FWV133" s="279"/>
      <c r="FWW133" s="279"/>
      <c r="FWX133" s="279"/>
      <c r="FWY133" s="279"/>
      <c r="FWZ133" s="279"/>
      <c r="FXA133" s="279"/>
      <c r="FXB133" s="279"/>
      <c r="FXC133" s="279"/>
      <c r="FXD133" s="279"/>
      <c r="FXE133" s="279"/>
      <c r="FXF133" s="279"/>
      <c r="FXG133" s="279"/>
      <c r="FXH133" s="279"/>
      <c r="FXI133" s="279"/>
      <c r="FXJ133" s="279"/>
      <c r="FXK133" s="279"/>
      <c r="FXL133" s="279"/>
      <c r="FXM133" s="279"/>
      <c r="FXN133" s="279"/>
      <c r="FXO133" s="279"/>
      <c r="FXP133" s="279"/>
      <c r="FXQ133" s="279"/>
      <c r="FXR133" s="279"/>
      <c r="FXS133" s="279"/>
      <c r="FXT133" s="279"/>
      <c r="FXU133" s="279"/>
      <c r="FXV133" s="279"/>
      <c r="FXW133" s="279"/>
      <c r="FXX133" s="279"/>
      <c r="FXY133" s="279"/>
      <c r="FXZ133" s="279"/>
      <c r="FYA133" s="279"/>
      <c r="FYB133" s="279"/>
      <c r="FYC133" s="279"/>
      <c r="FYD133" s="279"/>
      <c r="FYE133" s="279"/>
      <c r="FYF133" s="279"/>
      <c r="FYG133" s="279"/>
      <c r="FYH133" s="279"/>
      <c r="FYI133" s="279"/>
      <c r="FYJ133" s="279"/>
      <c r="FYK133" s="279"/>
      <c r="FYL133" s="279"/>
      <c r="FYM133" s="279"/>
      <c r="FYN133" s="279"/>
      <c r="FYO133" s="279"/>
      <c r="FYP133" s="279"/>
      <c r="FYQ133" s="279"/>
      <c r="FYR133" s="279"/>
      <c r="FYS133" s="279"/>
      <c r="FYT133" s="279"/>
      <c r="FYU133" s="279"/>
      <c r="FYV133" s="279"/>
      <c r="FYW133" s="279"/>
      <c r="FYX133" s="279"/>
      <c r="FYY133" s="279"/>
      <c r="FYZ133" s="279"/>
      <c r="FZA133" s="279"/>
      <c r="FZB133" s="279"/>
      <c r="FZC133" s="279"/>
      <c r="FZD133" s="279"/>
      <c r="FZE133" s="279"/>
      <c r="FZF133" s="279"/>
      <c r="FZG133" s="279"/>
      <c r="FZH133" s="279"/>
      <c r="FZI133" s="279"/>
      <c r="FZJ133" s="279"/>
      <c r="FZK133" s="279"/>
      <c r="FZL133" s="279"/>
      <c r="FZM133" s="279"/>
      <c r="FZN133" s="279"/>
      <c r="FZO133" s="279"/>
      <c r="FZP133" s="279"/>
      <c r="FZQ133" s="279"/>
      <c r="FZR133" s="279"/>
      <c r="FZS133" s="279"/>
      <c r="FZT133" s="279"/>
      <c r="FZU133" s="279"/>
      <c r="FZV133" s="279"/>
      <c r="FZW133" s="279"/>
      <c r="FZX133" s="279"/>
      <c r="FZY133" s="279"/>
      <c r="FZZ133" s="279"/>
      <c r="GAA133" s="279"/>
      <c r="GAB133" s="279"/>
      <c r="GAC133" s="279"/>
      <c r="GAD133" s="279"/>
      <c r="GAE133" s="279"/>
      <c r="GAF133" s="279"/>
      <c r="GAG133" s="279"/>
      <c r="GAH133" s="279"/>
      <c r="GAI133" s="279"/>
      <c r="GAJ133" s="279"/>
      <c r="GAK133" s="279"/>
      <c r="GAL133" s="279"/>
      <c r="GAM133" s="279"/>
      <c r="GAN133" s="279"/>
      <c r="GAO133" s="279"/>
      <c r="GAP133" s="279"/>
      <c r="GAQ133" s="279"/>
      <c r="GAR133" s="279"/>
      <c r="GAS133" s="279"/>
      <c r="GAT133" s="279"/>
      <c r="GAU133" s="279"/>
      <c r="GAV133" s="279"/>
      <c r="GAW133" s="279"/>
      <c r="GAX133" s="279"/>
      <c r="GAY133" s="279"/>
      <c r="GAZ133" s="279"/>
      <c r="GBA133" s="279"/>
      <c r="GBB133" s="279"/>
      <c r="GBC133" s="279"/>
      <c r="GBD133" s="279"/>
      <c r="GBE133" s="279"/>
      <c r="GBF133" s="279"/>
      <c r="GBG133" s="279"/>
      <c r="GBH133" s="279"/>
      <c r="GBI133" s="279"/>
      <c r="GBJ133" s="279"/>
      <c r="GBK133" s="279"/>
      <c r="GBL133" s="279"/>
      <c r="GBM133" s="279"/>
      <c r="GBN133" s="279"/>
      <c r="GBO133" s="279"/>
      <c r="GBP133" s="279"/>
      <c r="GBQ133" s="279"/>
      <c r="GBR133" s="279"/>
      <c r="GBS133" s="279"/>
      <c r="GBT133" s="279"/>
      <c r="GBU133" s="279"/>
      <c r="GBV133" s="279"/>
      <c r="GBW133" s="279"/>
      <c r="GBX133" s="279"/>
      <c r="GBY133" s="279"/>
      <c r="GBZ133" s="279"/>
      <c r="GCA133" s="279"/>
      <c r="GCB133" s="279"/>
      <c r="GCC133" s="279"/>
      <c r="GCD133" s="279"/>
      <c r="GCE133" s="279"/>
      <c r="GCF133" s="279"/>
      <c r="GCG133" s="279"/>
      <c r="GCH133" s="279"/>
      <c r="GCI133" s="279"/>
      <c r="GCJ133" s="279"/>
      <c r="GCK133" s="279"/>
      <c r="GCL133" s="279"/>
      <c r="GCM133" s="279"/>
      <c r="GCN133" s="279"/>
      <c r="GCO133" s="279"/>
      <c r="GCP133" s="279"/>
      <c r="GCQ133" s="279"/>
      <c r="GCR133" s="279"/>
      <c r="GCS133" s="279"/>
      <c r="GCT133" s="279"/>
      <c r="GCU133" s="279"/>
      <c r="GCV133" s="279"/>
      <c r="GCW133" s="279"/>
      <c r="GCX133" s="279"/>
      <c r="GCY133" s="279"/>
      <c r="GCZ133" s="279"/>
      <c r="GDA133" s="279"/>
      <c r="GDB133" s="279"/>
      <c r="GDC133" s="279"/>
      <c r="GDD133" s="279"/>
      <c r="GDE133" s="279"/>
      <c r="GDF133" s="279"/>
      <c r="GDG133" s="279"/>
      <c r="GDH133" s="279"/>
      <c r="GDI133" s="279"/>
      <c r="GDJ133" s="279"/>
      <c r="GDK133" s="279"/>
      <c r="GDL133" s="279"/>
      <c r="GDM133" s="279"/>
      <c r="GDN133" s="279"/>
      <c r="GDO133" s="279"/>
      <c r="GDP133" s="279"/>
      <c r="GDQ133" s="279"/>
      <c r="GDR133" s="279"/>
      <c r="GDS133" s="279"/>
      <c r="GDT133" s="279"/>
      <c r="GDU133" s="279"/>
      <c r="GDV133" s="279"/>
      <c r="GDW133" s="279"/>
      <c r="GDX133" s="279"/>
      <c r="GDY133" s="279"/>
      <c r="GDZ133" s="279"/>
      <c r="GEA133" s="279"/>
      <c r="GEB133" s="279"/>
      <c r="GEC133" s="279"/>
      <c r="GED133" s="279"/>
      <c r="GEE133" s="279"/>
      <c r="GEF133" s="279"/>
      <c r="GEG133" s="279"/>
      <c r="GEH133" s="279"/>
      <c r="GEI133" s="279"/>
      <c r="GEJ133" s="279"/>
      <c r="GEK133" s="279"/>
      <c r="GEL133" s="279"/>
      <c r="GEM133" s="279"/>
      <c r="GEN133" s="279"/>
      <c r="GEO133" s="279"/>
      <c r="GEP133" s="279"/>
      <c r="GEQ133" s="279"/>
      <c r="GER133" s="279"/>
      <c r="GES133" s="279"/>
      <c r="GET133" s="279"/>
      <c r="GEU133" s="279"/>
      <c r="GEV133" s="279"/>
      <c r="GEW133" s="279"/>
      <c r="GEX133" s="279"/>
      <c r="GEY133" s="279"/>
      <c r="GEZ133" s="279"/>
      <c r="GFA133" s="279"/>
      <c r="GFB133" s="279"/>
      <c r="GFC133" s="279"/>
      <c r="GFD133" s="279"/>
      <c r="GFE133" s="279"/>
      <c r="GFF133" s="279"/>
      <c r="GFG133" s="279"/>
      <c r="GFH133" s="279"/>
      <c r="GFI133" s="279"/>
      <c r="GFJ133" s="279"/>
      <c r="GFK133" s="279"/>
      <c r="GFL133" s="279"/>
      <c r="GFM133" s="279"/>
      <c r="GFN133" s="279"/>
      <c r="GFO133" s="279"/>
      <c r="GFP133" s="279"/>
      <c r="GFQ133" s="279"/>
      <c r="GFR133" s="279"/>
      <c r="GFS133" s="279"/>
      <c r="GFT133" s="279"/>
      <c r="GFU133" s="279"/>
      <c r="GFV133" s="279"/>
      <c r="GFW133" s="279"/>
      <c r="GFX133" s="279"/>
      <c r="GFY133" s="279"/>
      <c r="GFZ133" s="279"/>
      <c r="GGA133" s="279"/>
      <c r="GGB133" s="279"/>
      <c r="GGC133" s="279"/>
      <c r="GGD133" s="279"/>
      <c r="GGE133" s="279"/>
      <c r="GGF133" s="279"/>
      <c r="GGG133" s="279"/>
      <c r="GGH133" s="279"/>
      <c r="GGI133" s="279"/>
      <c r="GGJ133" s="279"/>
      <c r="GGK133" s="279"/>
      <c r="GGL133" s="279"/>
      <c r="GGM133" s="279"/>
      <c r="GGN133" s="279"/>
      <c r="GGO133" s="279"/>
      <c r="GGP133" s="279"/>
      <c r="GGQ133" s="279"/>
      <c r="GGR133" s="279"/>
      <c r="GGS133" s="279"/>
      <c r="GGT133" s="279"/>
      <c r="GGU133" s="279"/>
      <c r="GGV133" s="279"/>
      <c r="GGW133" s="279"/>
      <c r="GGX133" s="279"/>
      <c r="GGY133" s="279"/>
      <c r="GGZ133" s="279"/>
      <c r="GHA133" s="279"/>
      <c r="GHB133" s="279"/>
      <c r="GHC133" s="279"/>
      <c r="GHD133" s="279"/>
      <c r="GHE133" s="279"/>
      <c r="GHF133" s="279"/>
      <c r="GHG133" s="279"/>
      <c r="GHH133" s="279"/>
      <c r="GHI133" s="279"/>
      <c r="GHJ133" s="279"/>
      <c r="GHK133" s="279"/>
      <c r="GHL133" s="279"/>
      <c r="GHM133" s="279"/>
      <c r="GHN133" s="279"/>
      <c r="GHO133" s="279"/>
      <c r="GHP133" s="279"/>
      <c r="GHQ133" s="279"/>
      <c r="GHR133" s="279"/>
      <c r="GHS133" s="279"/>
      <c r="GHT133" s="279"/>
      <c r="GHU133" s="279"/>
      <c r="GHV133" s="279"/>
      <c r="GHW133" s="279"/>
      <c r="GHX133" s="279"/>
      <c r="GHY133" s="279"/>
      <c r="GHZ133" s="279"/>
      <c r="GIA133" s="279"/>
      <c r="GIB133" s="279"/>
      <c r="GIC133" s="279"/>
      <c r="GID133" s="279"/>
      <c r="GIE133" s="279"/>
      <c r="GIF133" s="279"/>
      <c r="GIG133" s="279"/>
      <c r="GIH133" s="279"/>
      <c r="GII133" s="279"/>
      <c r="GIJ133" s="279"/>
      <c r="GIK133" s="279"/>
      <c r="GIL133" s="279"/>
      <c r="GIM133" s="279"/>
      <c r="GIN133" s="279"/>
      <c r="GIO133" s="279"/>
      <c r="GIP133" s="279"/>
      <c r="GIQ133" s="279"/>
      <c r="GIR133" s="279"/>
      <c r="GIS133" s="279"/>
      <c r="GIT133" s="279"/>
      <c r="GIU133" s="279"/>
      <c r="GIV133" s="279"/>
      <c r="GIW133" s="279"/>
      <c r="GIX133" s="279"/>
      <c r="GIY133" s="279"/>
      <c r="GIZ133" s="279"/>
      <c r="GJA133" s="279"/>
      <c r="GJB133" s="279"/>
      <c r="GJC133" s="279"/>
      <c r="GJD133" s="279"/>
      <c r="GJE133" s="279"/>
      <c r="GJF133" s="279"/>
      <c r="GJG133" s="279"/>
      <c r="GJH133" s="279"/>
      <c r="GJI133" s="279"/>
      <c r="GJJ133" s="279"/>
      <c r="GJK133" s="279"/>
      <c r="GJL133" s="279"/>
      <c r="GJM133" s="279"/>
      <c r="GJN133" s="279"/>
      <c r="GJO133" s="279"/>
      <c r="GJP133" s="279"/>
      <c r="GJQ133" s="279"/>
      <c r="GJR133" s="279"/>
      <c r="GJS133" s="279"/>
      <c r="GJT133" s="279"/>
      <c r="GJU133" s="279"/>
      <c r="GJV133" s="279"/>
      <c r="GJW133" s="279"/>
      <c r="GJX133" s="279"/>
      <c r="GJY133" s="279"/>
      <c r="GJZ133" s="279"/>
      <c r="GKA133" s="279"/>
      <c r="GKB133" s="279"/>
      <c r="GKC133" s="279"/>
      <c r="GKD133" s="279"/>
      <c r="GKE133" s="279"/>
      <c r="GKF133" s="279"/>
      <c r="GKG133" s="279"/>
      <c r="GKH133" s="279"/>
      <c r="GKI133" s="279"/>
      <c r="GKJ133" s="279"/>
      <c r="GKK133" s="279"/>
      <c r="GKL133" s="279"/>
      <c r="GKM133" s="279"/>
      <c r="GKN133" s="279"/>
      <c r="GKO133" s="279"/>
      <c r="GKP133" s="279"/>
      <c r="GKQ133" s="279"/>
      <c r="GKR133" s="279"/>
      <c r="GKS133" s="279"/>
      <c r="GKT133" s="279"/>
      <c r="GKU133" s="279"/>
      <c r="GKV133" s="279"/>
      <c r="GKW133" s="279"/>
      <c r="GKX133" s="279"/>
      <c r="GKY133" s="279"/>
      <c r="GKZ133" s="279"/>
      <c r="GLA133" s="279"/>
      <c r="GLB133" s="279"/>
      <c r="GLC133" s="279"/>
      <c r="GLD133" s="279"/>
      <c r="GLE133" s="279"/>
      <c r="GLF133" s="279"/>
      <c r="GLG133" s="279"/>
      <c r="GLH133" s="279"/>
      <c r="GLI133" s="279"/>
      <c r="GLJ133" s="279"/>
      <c r="GLK133" s="279"/>
      <c r="GLL133" s="279"/>
      <c r="GLM133" s="279"/>
      <c r="GLN133" s="279"/>
      <c r="GLO133" s="279"/>
      <c r="GLP133" s="279"/>
      <c r="GLQ133" s="279"/>
      <c r="GLR133" s="279"/>
      <c r="GLS133" s="279"/>
      <c r="GLT133" s="279"/>
      <c r="GLU133" s="279"/>
      <c r="GLV133" s="279"/>
      <c r="GLW133" s="279"/>
      <c r="GLX133" s="279"/>
      <c r="GLY133" s="279"/>
      <c r="GLZ133" s="279"/>
      <c r="GMA133" s="279"/>
      <c r="GMB133" s="279"/>
      <c r="GMC133" s="279"/>
      <c r="GMD133" s="279"/>
      <c r="GME133" s="279"/>
      <c r="GMF133" s="279"/>
      <c r="GMG133" s="279"/>
      <c r="GMH133" s="279"/>
      <c r="GMI133" s="279"/>
      <c r="GMJ133" s="279"/>
      <c r="GMK133" s="279"/>
      <c r="GML133" s="279"/>
      <c r="GMM133" s="279"/>
      <c r="GMN133" s="279"/>
      <c r="GMO133" s="279"/>
      <c r="GMP133" s="279"/>
      <c r="GMQ133" s="279"/>
      <c r="GMR133" s="279"/>
      <c r="GMS133" s="279"/>
      <c r="GMT133" s="279"/>
      <c r="GMU133" s="279"/>
      <c r="GMV133" s="279"/>
      <c r="GMW133" s="279"/>
      <c r="GMX133" s="279"/>
      <c r="GMY133" s="279"/>
      <c r="GMZ133" s="279"/>
      <c r="GNA133" s="279"/>
      <c r="GNB133" s="279"/>
      <c r="GNC133" s="279"/>
      <c r="GND133" s="279"/>
      <c r="GNE133" s="279"/>
      <c r="GNF133" s="279"/>
      <c r="GNG133" s="279"/>
      <c r="GNH133" s="279"/>
      <c r="GNI133" s="279"/>
      <c r="GNJ133" s="279"/>
      <c r="GNK133" s="279"/>
      <c r="GNL133" s="279"/>
      <c r="GNM133" s="279"/>
      <c r="GNN133" s="279"/>
      <c r="GNO133" s="279"/>
      <c r="GNP133" s="279"/>
      <c r="GNQ133" s="279"/>
      <c r="GNR133" s="279"/>
      <c r="GNS133" s="279"/>
      <c r="GNT133" s="279"/>
      <c r="GNU133" s="279"/>
      <c r="GNV133" s="279"/>
      <c r="GNW133" s="279"/>
      <c r="GNX133" s="279"/>
      <c r="GNY133" s="279"/>
      <c r="GNZ133" s="279"/>
      <c r="GOA133" s="279"/>
      <c r="GOB133" s="279"/>
      <c r="GOC133" s="279"/>
      <c r="GOD133" s="279"/>
      <c r="GOE133" s="279"/>
      <c r="GOF133" s="279"/>
      <c r="GOG133" s="279"/>
      <c r="GOH133" s="279"/>
      <c r="GOI133" s="279"/>
      <c r="GOJ133" s="279"/>
      <c r="GOK133" s="279"/>
      <c r="GOL133" s="279"/>
      <c r="GOM133" s="279"/>
      <c r="GON133" s="279"/>
      <c r="GOO133" s="279"/>
      <c r="GOP133" s="279"/>
      <c r="GOQ133" s="279"/>
      <c r="GOR133" s="279"/>
      <c r="GOS133" s="279"/>
      <c r="GOT133" s="279"/>
      <c r="GOU133" s="279"/>
      <c r="GOV133" s="279"/>
      <c r="GOW133" s="279"/>
      <c r="GOX133" s="279"/>
      <c r="GOY133" s="279"/>
      <c r="GOZ133" s="279"/>
      <c r="GPA133" s="279"/>
      <c r="GPB133" s="279"/>
      <c r="GPC133" s="279"/>
      <c r="GPD133" s="279"/>
      <c r="GPE133" s="279"/>
      <c r="GPF133" s="279"/>
      <c r="GPG133" s="279"/>
      <c r="GPH133" s="279"/>
      <c r="GPI133" s="279"/>
      <c r="GPJ133" s="279"/>
      <c r="GPK133" s="279"/>
      <c r="GPL133" s="279"/>
      <c r="GPM133" s="279"/>
      <c r="GPN133" s="279"/>
      <c r="GPO133" s="279"/>
      <c r="GPP133" s="279"/>
      <c r="GPQ133" s="279"/>
      <c r="GPR133" s="279"/>
      <c r="GPS133" s="279"/>
      <c r="GPT133" s="279"/>
      <c r="GPU133" s="279"/>
      <c r="GPV133" s="279"/>
      <c r="GPW133" s="279"/>
      <c r="GPX133" s="279"/>
      <c r="GPY133" s="279"/>
      <c r="GPZ133" s="279"/>
      <c r="GQA133" s="279"/>
      <c r="GQB133" s="279"/>
      <c r="GQC133" s="279"/>
      <c r="GQD133" s="279"/>
      <c r="GQE133" s="279"/>
      <c r="GQF133" s="279"/>
      <c r="GQG133" s="279"/>
      <c r="GQH133" s="279"/>
      <c r="GQI133" s="279"/>
      <c r="GQJ133" s="279"/>
      <c r="GQK133" s="279"/>
      <c r="GQL133" s="279"/>
      <c r="GQM133" s="279"/>
      <c r="GQN133" s="279"/>
      <c r="GQO133" s="279"/>
      <c r="GQP133" s="279"/>
      <c r="GQQ133" s="279"/>
      <c r="GQR133" s="279"/>
      <c r="GQS133" s="279"/>
      <c r="GQT133" s="279"/>
      <c r="GQU133" s="279"/>
      <c r="GQV133" s="279"/>
      <c r="GQW133" s="279"/>
      <c r="GQX133" s="279"/>
      <c r="GQY133" s="279"/>
      <c r="GQZ133" s="279"/>
      <c r="GRA133" s="279"/>
      <c r="GRB133" s="279"/>
      <c r="GRC133" s="279"/>
      <c r="GRD133" s="279"/>
      <c r="GRE133" s="279"/>
      <c r="GRF133" s="279"/>
      <c r="GRG133" s="279"/>
      <c r="GRH133" s="279"/>
      <c r="GRI133" s="279"/>
      <c r="GRJ133" s="279"/>
      <c r="GRK133" s="279"/>
      <c r="GRL133" s="279"/>
      <c r="GRM133" s="279"/>
      <c r="GRN133" s="279"/>
      <c r="GRO133" s="279"/>
      <c r="GRP133" s="279"/>
      <c r="GRQ133" s="279"/>
      <c r="GRR133" s="279"/>
      <c r="GRS133" s="279"/>
      <c r="GRT133" s="279"/>
      <c r="GRU133" s="279"/>
      <c r="GRV133" s="279"/>
      <c r="GRW133" s="279"/>
      <c r="GRX133" s="279"/>
      <c r="GRY133" s="279"/>
      <c r="GRZ133" s="279"/>
      <c r="GSA133" s="279"/>
      <c r="GSB133" s="279"/>
      <c r="GSC133" s="279"/>
      <c r="GSD133" s="279"/>
      <c r="GSE133" s="279"/>
      <c r="GSF133" s="279"/>
      <c r="GSG133" s="279"/>
      <c r="GSH133" s="279"/>
      <c r="GSI133" s="279"/>
      <c r="GSJ133" s="279"/>
      <c r="GSK133" s="279"/>
      <c r="GSL133" s="279"/>
      <c r="GSM133" s="279"/>
      <c r="GSN133" s="279"/>
      <c r="GSO133" s="279"/>
      <c r="GSP133" s="279"/>
      <c r="GSQ133" s="279"/>
      <c r="GSR133" s="279"/>
      <c r="GSS133" s="279"/>
      <c r="GST133" s="279"/>
      <c r="GSU133" s="279"/>
      <c r="GSV133" s="279"/>
      <c r="GSW133" s="279"/>
      <c r="GSX133" s="279"/>
      <c r="GSY133" s="279"/>
      <c r="GSZ133" s="279"/>
      <c r="GTA133" s="279"/>
      <c r="GTB133" s="279"/>
      <c r="GTC133" s="279"/>
      <c r="GTD133" s="279"/>
      <c r="GTE133" s="279"/>
      <c r="GTF133" s="279"/>
      <c r="GTG133" s="279"/>
      <c r="GTH133" s="279"/>
      <c r="GTI133" s="279"/>
      <c r="GTJ133" s="279"/>
      <c r="GTK133" s="279"/>
      <c r="GTL133" s="279"/>
      <c r="GTM133" s="279"/>
      <c r="GTN133" s="279"/>
      <c r="GTO133" s="279"/>
      <c r="GTP133" s="279"/>
      <c r="GTQ133" s="279"/>
      <c r="GTR133" s="279"/>
      <c r="GTS133" s="279"/>
      <c r="GTT133" s="279"/>
      <c r="GTU133" s="279"/>
      <c r="GTV133" s="279"/>
      <c r="GTW133" s="279"/>
      <c r="GTX133" s="279"/>
      <c r="GTY133" s="279"/>
      <c r="GTZ133" s="279"/>
      <c r="GUA133" s="279"/>
      <c r="GUB133" s="279"/>
      <c r="GUC133" s="279"/>
      <c r="GUD133" s="279"/>
      <c r="GUE133" s="279"/>
      <c r="GUF133" s="279"/>
      <c r="GUG133" s="279"/>
      <c r="GUH133" s="279"/>
      <c r="GUI133" s="279"/>
      <c r="GUJ133" s="279"/>
      <c r="GUK133" s="279"/>
      <c r="GUL133" s="279"/>
      <c r="GUM133" s="279"/>
      <c r="GUN133" s="279"/>
      <c r="GUO133" s="279"/>
      <c r="GUP133" s="279"/>
      <c r="GUQ133" s="279"/>
      <c r="GUR133" s="279"/>
      <c r="GUS133" s="279"/>
      <c r="GUT133" s="279"/>
      <c r="GUU133" s="279"/>
      <c r="GUV133" s="279"/>
      <c r="GUW133" s="279"/>
      <c r="GUX133" s="279"/>
      <c r="GUY133" s="279"/>
      <c r="GUZ133" s="279"/>
      <c r="GVA133" s="279"/>
      <c r="GVB133" s="279"/>
      <c r="GVC133" s="279"/>
      <c r="GVD133" s="279"/>
      <c r="GVE133" s="279"/>
      <c r="GVF133" s="279"/>
      <c r="GVG133" s="279"/>
      <c r="GVH133" s="279"/>
      <c r="GVI133" s="279"/>
      <c r="GVJ133" s="279"/>
      <c r="GVK133" s="279"/>
      <c r="GVL133" s="279"/>
      <c r="GVM133" s="279"/>
      <c r="GVN133" s="279"/>
      <c r="GVO133" s="279"/>
      <c r="GVP133" s="279"/>
      <c r="GVQ133" s="279"/>
      <c r="GVR133" s="279"/>
      <c r="GVS133" s="279"/>
      <c r="GVT133" s="279"/>
      <c r="GVU133" s="279"/>
      <c r="GVV133" s="279"/>
      <c r="GVW133" s="279"/>
      <c r="GVX133" s="279"/>
      <c r="GVY133" s="279"/>
      <c r="GVZ133" s="279"/>
      <c r="GWA133" s="279"/>
      <c r="GWB133" s="279"/>
      <c r="GWC133" s="279"/>
      <c r="GWD133" s="279"/>
      <c r="GWE133" s="279"/>
      <c r="GWF133" s="279"/>
      <c r="GWG133" s="279"/>
      <c r="GWH133" s="279"/>
      <c r="GWI133" s="279"/>
      <c r="GWJ133" s="279"/>
      <c r="GWK133" s="279"/>
      <c r="GWL133" s="279"/>
      <c r="GWM133" s="279"/>
      <c r="GWN133" s="279"/>
      <c r="GWO133" s="279"/>
      <c r="GWP133" s="279"/>
      <c r="GWQ133" s="279"/>
      <c r="GWR133" s="279"/>
      <c r="GWS133" s="279"/>
      <c r="GWT133" s="279"/>
      <c r="GWU133" s="279"/>
      <c r="GWV133" s="279"/>
      <c r="GWW133" s="279"/>
      <c r="GWX133" s="279"/>
      <c r="GWY133" s="279"/>
      <c r="GWZ133" s="279"/>
      <c r="GXA133" s="279"/>
      <c r="GXB133" s="279"/>
      <c r="GXC133" s="279"/>
      <c r="GXD133" s="279"/>
      <c r="GXE133" s="279"/>
      <c r="GXF133" s="279"/>
      <c r="GXG133" s="279"/>
      <c r="GXH133" s="279"/>
      <c r="GXI133" s="279"/>
      <c r="GXJ133" s="279"/>
      <c r="GXK133" s="279"/>
      <c r="GXL133" s="279"/>
      <c r="GXM133" s="279"/>
      <c r="GXN133" s="279"/>
      <c r="GXO133" s="279"/>
      <c r="GXP133" s="279"/>
      <c r="GXQ133" s="279"/>
      <c r="GXR133" s="279"/>
      <c r="GXS133" s="279"/>
      <c r="GXT133" s="279"/>
      <c r="GXU133" s="279"/>
      <c r="GXV133" s="279"/>
      <c r="GXW133" s="279"/>
      <c r="GXX133" s="279"/>
      <c r="GXY133" s="279"/>
      <c r="GXZ133" s="279"/>
      <c r="GYA133" s="279"/>
      <c r="GYB133" s="279"/>
      <c r="GYC133" s="279"/>
      <c r="GYD133" s="279"/>
      <c r="GYE133" s="279"/>
      <c r="GYF133" s="279"/>
      <c r="GYG133" s="279"/>
      <c r="GYH133" s="279"/>
      <c r="GYI133" s="279"/>
      <c r="GYJ133" s="279"/>
      <c r="GYK133" s="279"/>
      <c r="GYL133" s="279"/>
      <c r="GYM133" s="279"/>
      <c r="GYN133" s="279"/>
      <c r="GYO133" s="279"/>
      <c r="GYP133" s="279"/>
      <c r="GYQ133" s="279"/>
      <c r="GYR133" s="279"/>
      <c r="GYS133" s="279"/>
      <c r="GYT133" s="279"/>
      <c r="GYU133" s="279"/>
      <c r="GYV133" s="279"/>
      <c r="GYW133" s="279"/>
      <c r="GYX133" s="279"/>
      <c r="GYY133" s="279"/>
      <c r="GYZ133" s="279"/>
      <c r="GZA133" s="279"/>
      <c r="GZB133" s="279"/>
      <c r="GZC133" s="279"/>
      <c r="GZD133" s="279"/>
      <c r="GZE133" s="279"/>
      <c r="GZF133" s="279"/>
      <c r="GZG133" s="279"/>
      <c r="GZH133" s="279"/>
      <c r="GZI133" s="279"/>
      <c r="GZJ133" s="279"/>
      <c r="GZK133" s="279"/>
      <c r="GZL133" s="279"/>
      <c r="GZM133" s="279"/>
      <c r="GZN133" s="279"/>
      <c r="GZO133" s="279"/>
      <c r="GZP133" s="279"/>
      <c r="GZQ133" s="279"/>
      <c r="GZR133" s="279"/>
      <c r="GZS133" s="279"/>
      <c r="GZT133" s="279"/>
      <c r="GZU133" s="279"/>
      <c r="GZV133" s="279"/>
      <c r="GZW133" s="279"/>
      <c r="GZX133" s="279"/>
      <c r="GZY133" s="279"/>
      <c r="GZZ133" s="279"/>
      <c r="HAA133" s="279"/>
      <c r="HAB133" s="279"/>
      <c r="HAC133" s="279"/>
      <c r="HAD133" s="279"/>
      <c r="HAE133" s="279"/>
      <c r="HAF133" s="279"/>
      <c r="HAG133" s="279"/>
      <c r="HAH133" s="279"/>
      <c r="HAI133" s="279"/>
      <c r="HAJ133" s="279"/>
      <c r="HAK133" s="279"/>
      <c r="HAL133" s="279"/>
      <c r="HAM133" s="279"/>
      <c r="HAN133" s="279"/>
      <c r="HAO133" s="279"/>
      <c r="HAP133" s="279"/>
      <c r="HAQ133" s="279"/>
      <c r="HAR133" s="279"/>
      <c r="HAS133" s="279"/>
      <c r="HAT133" s="279"/>
      <c r="HAU133" s="279"/>
      <c r="HAV133" s="279"/>
      <c r="HAW133" s="279"/>
      <c r="HAX133" s="279"/>
      <c r="HAY133" s="279"/>
      <c r="HAZ133" s="279"/>
      <c r="HBA133" s="279"/>
      <c r="HBB133" s="279"/>
      <c r="HBC133" s="279"/>
      <c r="HBD133" s="279"/>
      <c r="HBE133" s="279"/>
      <c r="HBF133" s="279"/>
      <c r="HBG133" s="279"/>
      <c r="HBH133" s="279"/>
      <c r="HBI133" s="279"/>
      <c r="HBJ133" s="279"/>
      <c r="HBK133" s="279"/>
      <c r="HBL133" s="279"/>
      <c r="HBM133" s="279"/>
      <c r="HBN133" s="279"/>
      <c r="HBO133" s="279"/>
      <c r="HBP133" s="279"/>
      <c r="HBQ133" s="279"/>
      <c r="HBR133" s="279"/>
      <c r="HBS133" s="279"/>
      <c r="HBT133" s="279"/>
      <c r="HBU133" s="279"/>
      <c r="HBV133" s="279"/>
      <c r="HBW133" s="279"/>
      <c r="HBX133" s="279"/>
      <c r="HBY133" s="279"/>
      <c r="HBZ133" s="279"/>
      <c r="HCA133" s="279"/>
      <c r="HCB133" s="279"/>
      <c r="HCC133" s="279"/>
      <c r="HCD133" s="279"/>
      <c r="HCE133" s="279"/>
      <c r="HCF133" s="279"/>
      <c r="HCG133" s="279"/>
      <c r="HCH133" s="279"/>
      <c r="HCI133" s="279"/>
      <c r="HCJ133" s="279"/>
      <c r="HCK133" s="279"/>
      <c r="HCL133" s="279"/>
      <c r="HCM133" s="279"/>
      <c r="HCN133" s="279"/>
      <c r="HCO133" s="279"/>
      <c r="HCP133" s="279"/>
      <c r="HCQ133" s="279"/>
      <c r="HCR133" s="279"/>
      <c r="HCS133" s="279"/>
      <c r="HCT133" s="279"/>
      <c r="HCU133" s="279"/>
      <c r="HCV133" s="279"/>
      <c r="HCW133" s="279"/>
      <c r="HCX133" s="279"/>
      <c r="HCY133" s="279"/>
      <c r="HCZ133" s="279"/>
      <c r="HDA133" s="279"/>
      <c r="HDB133" s="279"/>
      <c r="HDC133" s="279"/>
      <c r="HDD133" s="279"/>
      <c r="HDE133" s="279"/>
      <c r="HDF133" s="279"/>
      <c r="HDG133" s="279"/>
      <c r="HDH133" s="279"/>
      <c r="HDI133" s="279"/>
      <c r="HDJ133" s="279"/>
      <c r="HDK133" s="279"/>
      <c r="HDL133" s="279"/>
      <c r="HDM133" s="279"/>
      <c r="HDN133" s="279"/>
      <c r="HDO133" s="279"/>
      <c r="HDP133" s="279"/>
      <c r="HDQ133" s="279"/>
      <c r="HDR133" s="279"/>
      <c r="HDS133" s="279"/>
      <c r="HDT133" s="279"/>
      <c r="HDU133" s="279"/>
      <c r="HDV133" s="279"/>
      <c r="HDW133" s="279"/>
      <c r="HDX133" s="279"/>
      <c r="HDY133" s="279"/>
      <c r="HDZ133" s="279"/>
      <c r="HEA133" s="279"/>
      <c r="HEB133" s="279"/>
      <c r="HEC133" s="279"/>
      <c r="HED133" s="279"/>
      <c r="HEE133" s="279"/>
      <c r="HEF133" s="279"/>
      <c r="HEG133" s="279"/>
      <c r="HEH133" s="279"/>
      <c r="HEI133" s="279"/>
      <c r="HEJ133" s="279"/>
      <c r="HEK133" s="279"/>
      <c r="HEL133" s="279"/>
      <c r="HEM133" s="279"/>
      <c r="HEN133" s="279"/>
      <c r="HEO133" s="279"/>
      <c r="HEP133" s="279"/>
      <c r="HEQ133" s="279"/>
      <c r="HER133" s="279"/>
      <c r="HES133" s="279"/>
      <c r="HET133" s="279"/>
      <c r="HEU133" s="279"/>
      <c r="HEV133" s="279"/>
      <c r="HEW133" s="279"/>
      <c r="HEX133" s="279"/>
      <c r="HEY133" s="279"/>
      <c r="HEZ133" s="279"/>
      <c r="HFA133" s="279"/>
      <c r="HFB133" s="279"/>
      <c r="HFC133" s="279"/>
      <c r="HFD133" s="279"/>
      <c r="HFE133" s="279"/>
      <c r="HFF133" s="279"/>
      <c r="HFG133" s="279"/>
      <c r="HFH133" s="279"/>
      <c r="HFI133" s="279"/>
      <c r="HFJ133" s="279"/>
      <c r="HFK133" s="279"/>
      <c r="HFL133" s="279"/>
      <c r="HFM133" s="279"/>
      <c r="HFN133" s="279"/>
      <c r="HFO133" s="279"/>
      <c r="HFP133" s="279"/>
      <c r="HFQ133" s="279"/>
      <c r="HFR133" s="279"/>
      <c r="HFS133" s="279"/>
      <c r="HFT133" s="279"/>
      <c r="HFU133" s="279"/>
      <c r="HFV133" s="279"/>
      <c r="HFW133" s="279"/>
      <c r="HFX133" s="279"/>
      <c r="HFY133" s="279"/>
      <c r="HFZ133" s="279"/>
      <c r="HGA133" s="279"/>
      <c r="HGB133" s="279"/>
      <c r="HGC133" s="279"/>
      <c r="HGD133" s="279"/>
      <c r="HGE133" s="279"/>
      <c r="HGF133" s="279"/>
      <c r="HGG133" s="279"/>
      <c r="HGH133" s="279"/>
      <c r="HGI133" s="279"/>
      <c r="HGJ133" s="279"/>
      <c r="HGK133" s="279"/>
      <c r="HGL133" s="279"/>
      <c r="HGM133" s="279"/>
      <c r="HGN133" s="279"/>
      <c r="HGO133" s="279"/>
      <c r="HGP133" s="279"/>
      <c r="HGQ133" s="279"/>
      <c r="HGR133" s="279"/>
      <c r="HGS133" s="279"/>
      <c r="HGT133" s="279"/>
      <c r="HGU133" s="279"/>
      <c r="HGV133" s="279"/>
      <c r="HGW133" s="279"/>
      <c r="HGX133" s="279"/>
      <c r="HGY133" s="279"/>
      <c r="HGZ133" s="279"/>
      <c r="HHA133" s="279"/>
      <c r="HHB133" s="279"/>
      <c r="HHC133" s="279"/>
      <c r="HHD133" s="279"/>
      <c r="HHE133" s="279"/>
      <c r="HHF133" s="279"/>
      <c r="HHG133" s="279"/>
      <c r="HHH133" s="279"/>
      <c r="HHI133" s="279"/>
      <c r="HHJ133" s="279"/>
      <c r="HHK133" s="279"/>
      <c r="HHL133" s="279"/>
      <c r="HHM133" s="279"/>
      <c r="HHN133" s="279"/>
      <c r="HHO133" s="279"/>
      <c r="HHP133" s="279"/>
      <c r="HHQ133" s="279"/>
      <c r="HHR133" s="279"/>
      <c r="HHS133" s="279"/>
      <c r="HHT133" s="279"/>
      <c r="HHU133" s="279"/>
      <c r="HHV133" s="279"/>
      <c r="HHW133" s="279"/>
      <c r="HHX133" s="279"/>
      <c r="HHY133" s="279"/>
      <c r="HHZ133" s="279"/>
      <c r="HIA133" s="279"/>
      <c r="HIB133" s="279"/>
      <c r="HIC133" s="279"/>
      <c r="HID133" s="279"/>
      <c r="HIE133" s="279"/>
      <c r="HIF133" s="279"/>
      <c r="HIG133" s="279"/>
      <c r="HIH133" s="279"/>
      <c r="HII133" s="279"/>
      <c r="HIJ133" s="279"/>
      <c r="HIK133" s="279"/>
      <c r="HIL133" s="279"/>
      <c r="HIM133" s="279"/>
      <c r="HIN133" s="279"/>
      <c r="HIO133" s="279"/>
      <c r="HIP133" s="279"/>
      <c r="HIQ133" s="279"/>
      <c r="HIR133" s="279"/>
      <c r="HIS133" s="279"/>
      <c r="HIT133" s="279"/>
      <c r="HIU133" s="279"/>
      <c r="HIV133" s="279"/>
      <c r="HIW133" s="279"/>
      <c r="HIX133" s="279"/>
      <c r="HIY133" s="279"/>
      <c r="HIZ133" s="279"/>
      <c r="HJA133" s="279"/>
      <c r="HJB133" s="279"/>
      <c r="HJC133" s="279"/>
      <c r="HJD133" s="279"/>
      <c r="HJE133" s="279"/>
      <c r="HJF133" s="279"/>
      <c r="HJG133" s="279"/>
      <c r="HJH133" s="279"/>
      <c r="HJI133" s="279"/>
      <c r="HJJ133" s="279"/>
      <c r="HJK133" s="279"/>
      <c r="HJL133" s="279"/>
      <c r="HJM133" s="279"/>
      <c r="HJN133" s="279"/>
      <c r="HJO133" s="279"/>
      <c r="HJP133" s="279"/>
      <c r="HJQ133" s="279"/>
      <c r="HJR133" s="279"/>
      <c r="HJS133" s="279"/>
      <c r="HJT133" s="279"/>
      <c r="HJU133" s="279"/>
      <c r="HJV133" s="279"/>
      <c r="HJW133" s="279"/>
      <c r="HJX133" s="279"/>
      <c r="HJY133" s="279"/>
      <c r="HJZ133" s="279"/>
      <c r="HKA133" s="279"/>
      <c r="HKB133" s="279"/>
      <c r="HKC133" s="279"/>
      <c r="HKD133" s="279"/>
      <c r="HKE133" s="279"/>
      <c r="HKF133" s="279"/>
      <c r="HKG133" s="279"/>
      <c r="HKH133" s="279"/>
      <c r="HKI133" s="279"/>
      <c r="HKJ133" s="279"/>
      <c r="HKK133" s="279"/>
      <c r="HKL133" s="279"/>
      <c r="HKM133" s="279"/>
      <c r="HKN133" s="279"/>
      <c r="HKO133" s="279"/>
      <c r="HKP133" s="279"/>
      <c r="HKQ133" s="279"/>
      <c r="HKR133" s="279"/>
      <c r="HKS133" s="279"/>
      <c r="HKT133" s="279"/>
      <c r="HKU133" s="279"/>
      <c r="HKV133" s="279"/>
      <c r="HKW133" s="279"/>
      <c r="HKX133" s="279"/>
      <c r="HKY133" s="279"/>
      <c r="HKZ133" s="279"/>
      <c r="HLA133" s="279"/>
      <c r="HLB133" s="279"/>
      <c r="HLC133" s="279"/>
      <c r="HLD133" s="279"/>
      <c r="HLE133" s="279"/>
      <c r="HLF133" s="279"/>
      <c r="HLG133" s="279"/>
      <c r="HLH133" s="279"/>
      <c r="HLI133" s="279"/>
      <c r="HLJ133" s="279"/>
      <c r="HLK133" s="279"/>
      <c r="HLL133" s="279"/>
      <c r="HLM133" s="279"/>
      <c r="HLN133" s="279"/>
      <c r="HLO133" s="279"/>
      <c r="HLP133" s="279"/>
      <c r="HLQ133" s="279"/>
      <c r="HLR133" s="279"/>
      <c r="HLS133" s="279"/>
      <c r="HLT133" s="279"/>
      <c r="HLU133" s="279"/>
      <c r="HLV133" s="279"/>
      <c r="HLW133" s="279"/>
      <c r="HLX133" s="279"/>
      <c r="HLY133" s="279"/>
      <c r="HLZ133" s="279"/>
      <c r="HMA133" s="279"/>
      <c r="HMB133" s="279"/>
      <c r="HMC133" s="279"/>
      <c r="HMD133" s="279"/>
      <c r="HME133" s="279"/>
      <c r="HMF133" s="279"/>
      <c r="HMG133" s="279"/>
      <c r="HMH133" s="279"/>
      <c r="HMI133" s="279"/>
      <c r="HMJ133" s="279"/>
      <c r="HMK133" s="279"/>
      <c r="HML133" s="279"/>
      <c r="HMM133" s="279"/>
      <c r="HMN133" s="279"/>
      <c r="HMO133" s="279"/>
      <c r="HMP133" s="279"/>
      <c r="HMQ133" s="279"/>
      <c r="HMR133" s="279"/>
      <c r="HMS133" s="279"/>
      <c r="HMT133" s="279"/>
      <c r="HMU133" s="279"/>
      <c r="HMV133" s="279"/>
      <c r="HMW133" s="279"/>
      <c r="HMX133" s="279"/>
      <c r="HMY133" s="279"/>
      <c r="HMZ133" s="279"/>
      <c r="HNA133" s="279"/>
      <c r="HNB133" s="279"/>
      <c r="HNC133" s="279"/>
      <c r="HND133" s="279"/>
      <c r="HNE133" s="279"/>
      <c r="HNF133" s="279"/>
      <c r="HNG133" s="279"/>
      <c r="HNH133" s="279"/>
      <c r="HNI133" s="279"/>
      <c r="HNJ133" s="279"/>
      <c r="HNK133" s="279"/>
      <c r="HNL133" s="279"/>
      <c r="HNM133" s="279"/>
      <c r="HNN133" s="279"/>
      <c r="HNO133" s="279"/>
      <c r="HNP133" s="279"/>
      <c r="HNQ133" s="279"/>
      <c r="HNR133" s="279"/>
      <c r="HNS133" s="279"/>
      <c r="HNT133" s="279"/>
      <c r="HNU133" s="279"/>
      <c r="HNV133" s="279"/>
      <c r="HNW133" s="279"/>
      <c r="HNX133" s="279"/>
      <c r="HNY133" s="279"/>
      <c r="HNZ133" s="279"/>
      <c r="HOA133" s="279"/>
      <c r="HOB133" s="279"/>
      <c r="HOC133" s="279"/>
      <c r="HOD133" s="279"/>
      <c r="HOE133" s="279"/>
      <c r="HOF133" s="279"/>
      <c r="HOG133" s="279"/>
      <c r="HOH133" s="279"/>
      <c r="HOI133" s="279"/>
      <c r="HOJ133" s="279"/>
      <c r="HOK133" s="279"/>
      <c r="HOL133" s="279"/>
      <c r="HOM133" s="279"/>
      <c r="HON133" s="279"/>
      <c r="HOO133" s="279"/>
      <c r="HOP133" s="279"/>
      <c r="HOQ133" s="279"/>
      <c r="HOR133" s="279"/>
      <c r="HOS133" s="279"/>
      <c r="HOT133" s="279"/>
      <c r="HOU133" s="279"/>
      <c r="HOV133" s="279"/>
      <c r="HOW133" s="279"/>
      <c r="HOX133" s="279"/>
      <c r="HOY133" s="279"/>
      <c r="HOZ133" s="279"/>
      <c r="HPA133" s="279"/>
      <c r="HPB133" s="279"/>
      <c r="HPC133" s="279"/>
      <c r="HPD133" s="279"/>
      <c r="HPE133" s="279"/>
      <c r="HPF133" s="279"/>
      <c r="HPG133" s="279"/>
      <c r="HPH133" s="279"/>
      <c r="HPI133" s="279"/>
      <c r="HPJ133" s="279"/>
      <c r="HPK133" s="279"/>
      <c r="HPL133" s="279"/>
      <c r="HPM133" s="279"/>
      <c r="HPN133" s="279"/>
      <c r="HPO133" s="279"/>
      <c r="HPP133" s="279"/>
      <c r="HPQ133" s="279"/>
      <c r="HPR133" s="279"/>
      <c r="HPS133" s="279"/>
      <c r="HPT133" s="279"/>
      <c r="HPU133" s="279"/>
      <c r="HPV133" s="279"/>
      <c r="HPW133" s="279"/>
      <c r="HPX133" s="279"/>
      <c r="HPY133" s="279"/>
      <c r="HPZ133" s="279"/>
      <c r="HQA133" s="279"/>
      <c r="HQB133" s="279"/>
      <c r="HQC133" s="279"/>
      <c r="HQD133" s="279"/>
      <c r="HQE133" s="279"/>
      <c r="HQF133" s="279"/>
      <c r="HQG133" s="279"/>
      <c r="HQH133" s="279"/>
      <c r="HQI133" s="279"/>
      <c r="HQJ133" s="279"/>
      <c r="HQK133" s="279"/>
      <c r="HQL133" s="279"/>
      <c r="HQM133" s="279"/>
      <c r="HQN133" s="279"/>
      <c r="HQO133" s="279"/>
      <c r="HQP133" s="279"/>
      <c r="HQQ133" s="279"/>
      <c r="HQR133" s="279"/>
      <c r="HQS133" s="279"/>
      <c r="HQT133" s="279"/>
      <c r="HQU133" s="279"/>
      <c r="HQV133" s="279"/>
      <c r="HQW133" s="279"/>
      <c r="HQX133" s="279"/>
      <c r="HQY133" s="279"/>
      <c r="HQZ133" s="279"/>
      <c r="HRA133" s="279"/>
      <c r="HRB133" s="279"/>
      <c r="HRC133" s="279"/>
      <c r="HRD133" s="279"/>
      <c r="HRE133" s="279"/>
      <c r="HRF133" s="279"/>
      <c r="HRG133" s="279"/>
      <c r="HRH133" s="279"/>
      <c r="HRI133" s="279"/>
      <c r="HRJ133" s="279"/>
      <c r="HRK133" s="279"/>
      <c r="HRL133" s="279"/>
      <c r="HRM133" s="279"/>
      <c r="HRN133" s="279"/>
      <c r="HRO133" s="279"/>
      <c r="HRP133" s="279"/>
      <c r="HRQ133" s="279"/>
      <c r="HRR133" s="279"/>
      <c r="HRS133" s="279"/>
      <c r="HRT133" s="279"/>
      <c r="HRU133" s="279"/>
      <c r="HRV133" s="279"/>
      <c r="HRW133" s="279"/>
      <c r="HRX133" s="279"/>
      <c r="HRY133" s="279"/>
      <c r="HRZ133" s="279"/>
      <c r="HSA133" s="279"/>
      <c r="HSB133" s="279"/>
      <c r="HSC133" s="279"/>
      <c r="HSD133" s="279"/>
      <c r="HSE133" s="279"/>
      <c r="HSF133" s="279"/>
      <c r="HSG133" s="279"/>
      <c r="HSH133" s="279"/>
      <c r="HSI133" s="279"/>
      <c r="HSJ133" s="279"/>
      <c r="HSK133" s="279"/>
      <c r="HSL133" s="279"/>
      <c r="HSM133" s="279"/>
      <c r="HSN133" s="279"/>
      <c r="HSO133" s="279"/>
      <c r="HSP133" s="279"/>
      <c r="HSQ133" s="279"/>
      <c r="HSR133" s="279"/>
      <c r="HSS133" s="279"/>
      <c r="HST133" s="279"/>
      <c r="HSU133" s="279"/>
      <c r="HSV133" s="279"/>
      <c r="HSW133" s="279"/>
      <c r="HSX133" s="279"/>
      <c r="HSY133" s="279"/>
      <c r="HSZ133" s="279"/>
      <c r="HTA133" s="279"/>
      <c r="HTB133" s="279"/>
      <c r="HTC133" s="279"/>
      <c r="HTD133" s="279"/>
      <c r="HTE133" s="279"/>
      <c r="HTF133" s="279"/>
      <c r="HTG133" s="279"/>
      <c r="HTH133" s="279"/>
      <c r="HTI133" s="279"/>
      <c r="HTJ133" s="279"/>
      <c r="HTK133" s="279"/>
      <c r="HTL133" s="279"/>
      <c r="HTM133" s="279"/>
      <c r="HTN133" s="279"/>
      <c r="HTO133" s="279"/>
      <c r="HTP133" s="279"/>
      <c r="HTQ133" s="279"/>
      <c r="HTR133" s="279"/>
      <c r="HTS133" s="279"/>
      <c r="HTT133" s="279"/>
      <c r="HTU133" s="279"/>
      <c r="HTV133" s="279"/>
      <c r="HTW133" s="279"/>
      <c r="HTX133" s="279"/>
      <c r="HTY133" s="279"/>
      <c r="HTZ133" s="279"/>
      <c r="HUA133" s="279"/>
      <c r="HUB133" s="279"/>
      <c r="HUC133" s="279"/>
      <c r="HUD133" s="279"/>
      <c r="HUE133" s="279"/>
      <c r="HUF133" s="279"/>
      <c r="HUG133" s="279"/>
      <c r="HUH133" s="279"/>
      <c r="HUI133" s="279"/>
      <c r="HUJ133" s="279"/>
      <c r="HUK133" s="279"/>
      <c r="HUL133" s="279"/>
      <c r="HUM133" s="279"/>
      <c r="HUN133" s="279"/>
      <c r="HUO133" s="279"/>
      <c r="HUP133" s="279"/>
      <c r="HUQ133" s="279"/>
      <c r="HUR133" s="279"/>
      <c r="HUS133" s="279"/>
      <c r="HUT133" s="279"/>
      <c r="HUU133" s="279"/>
      <c r="HUV133" s="279"/>
      <c r="HUW133" s="279"/>
      <c r="HUX133" s="279"/>
      <c r="HUY133" s="279"/>
      <c r="HUZ133" s="279"/>
      <c r="HVA133" s="279"/>
      <c r="HVB133" s="279"/>
      <c r="HVC133" s="279"/>
      <c r="HVD133" s="279"/>
      <c r="HVE133" s="279"/>
      <c r="HVF133" s="279"/>
      <c r="HVG133" s="279"/>
      <c r="HVH133" s="279"/>
      <c r="HVI133" s="279"/>
      <c r="HVJ133" s="279"/>
      <c r="HVK133" s="279"/>
      <c r="HVL133" s="279"/>
      <c r="HVM133" s="279"/>
      <c r="HVN133" s="279"/>
      <c r="HVO133" s="279"/>
      <c r="HVP133" s="279"/>
      <c r="HVQ133" s="279"/>
      <c r="HVR133" s="279"/>
      <c r="HVS133" s="279"/>
      <c r="HVT133" s="279"/>
      <c r="HVU133" s="279"/>
      <c r="HVV133" s="279"/>
      <c r="HVW133" s="279"/>
      <c r="HVX133" s="279"/>
      <c r="HVY133" s="279"/>
      <c r="HVZ133" s="279"/>
      <c r="HWA133" s="279"/>
      <c r="HWB133" s="279"/>
      <c r="HWC133" s="279"/>
      <c r="HWD133" s="279"/>
      <c r="HWE133" s="279"/>
      <c r="HWF133" s="279"/>
      <c r="HWG133" s="279"/>
      <c r="HWH133" s="279"/>
      <c r="HWI133" s="279"/>
      <c r="HWJ133" s="279"/>
      <c r="HWK133" s="279"/>
      <c r="HWL133" s="279"/>
      <c r="HWM133" s="279"/>
      <c r="HWN133" s="279"/>
      <c r="HWO133" s="279"/>
      <c r="HWP133" s="279"/>
      <c r="HWQ133" s="279"/>
      <c r="HWR133" s="279"/>
      <c r="HWS133" s="279"/>
      <c r="HWT133" s="279"/>
      <c r="HWU133" s="279"/>
      <c r="HWV133" s="279"/>
      <c r="HWW133" s="279"/>
      <c r="HWX133" s="279"/>
      <c r="HWY133" s="279"/>
      <c r="HWZ133" s="279"/>
      <c r="HXA133" s="279"/>
      <c r="HXB133" s="279"/>
      <c r="HXC133" s="279"/>
      <c r="HXD133" s="279"/>
      <c r="HXE133" s="279"/>
      <c r="HXF133" s="279"/>
      <c r="HXG133" s="279"/>
      <c r="HXH133" s="279"/>
      <c r="HXI133" s="279"/>
      <c r="HXJ133" s="279"/>
      <c r="HXK133" s="279"/>
      <c r="HXL133" s="279"/>
      <c r="HXM133" s="279"/>
      <c r="HXN133" s="279"/>
      <c r="HXO133" s="279"/>
      <c r="HXP133" s="279"/>
      <c r="HXQ133" s="279"/>
      <c r="HXR133" s="279"/>
      <c r="HXS133" s="279"/>
      <c r="HXT133" s="279"/>
      <c r="HXU133" s="279"/>
      <c r="HXV133" s="279"/>
      <c r="HXW133" s="279"/>
      <c r="HXX133" s="279"/>
      <c r="HXY133" s="279"/>
      <c r="HXZ133" s="279"/>
      <c r="HYA133" s="279"/>
      <c r="HYB133" s="279"/>
      <c r="HYC133" s="279"/>
      <c r="HYD133" s="279"/>
      <c r="HYE133" s="279"/>
      <c r="HYF133" s="279"/>
      <c r="HYG133" s="279"/>
      <c r="HYH133" s="279"/>
      <c r="HYI133" s="279"/>
      <c r="HYJ133" s="279"/>
      <c r="HYK133" s="279"/>
      <c r="HYL133" s="279"/>
      <c r="HYM133" s="279"/>
      <c r="HYN133" s="279"/>
      <c r="HYO133" s="279"/>
      <c r="HYP133" s="279"/>
      <c r="HYQ133" s="279"/>
      <c r="HYR133" s="279"/>
      <c r="HYS133" s="279"/>
      <c r="HYT133" s="279"/>
      <c r="HYU133" s="279"/>
      <c r="HYV133" s="279"/>
      <c r="HYW133" s="279"/>
      <c r="HYX133" s="279"/>
      <c r="HYY133" s="279"/>
      <c r="HYZ133" s="279"/>
      <c r="HZA133" s="279"/>
      <c r="HZB133" s="279"/>
      <c r="HZC133" s="279"/>
      <c r="HZD133" s="279"/>
      <c r="HZE133" s="279"/>
      <c r="HZF133" s="279"/>
      <c r="HZG133" s="279"/>
      <c r="HZH133" s="279"/>
      <c r="HZI133" s="279"/>
      <c r="HZJ133" s="279"/>
      <c r="HZK133" s="279"/>
      <c r="HZL133" s="279"/>
      <c r="HZM133" s="279"/>
      <c r="HZN133" s="279"/>
      <c r="HZO133" s="279"/>
      <c r="HZP133" s="279"/>
      <c r="HZQ133" s="279"/>
      <c r="HZR133" s="279"/>
      <c r="HZS133" s="279"/>
      <c r="HZT133" s="279"/>
      <c r="HZU133" s="279"/>
      <c r="HZV133" s="279"/>
      <c r="HZW133" s="279"/>
      <c r="HZX133" s="279"/>
      <c r="HZY133" s="279"/>
      <c r="HZZ133" s="279"/>
      <c r="IAA133" s="279"/>
      <c r="IAB133" s="279"/>
      <c r="IAC133" s="279"/>
      <c r="IAD133" s="279"/>
      <c r="IAE133" s="279"/>
      <c r="IAF133" s="279"/>
      <c r="IAG133" s="279"/>
      <c r="IAH133" s="279"/>
      <c r="IAI133" s="279"/>
      <c r="IAJ133" s="279"/>
      <c r="IAK133" s="279"/>
      <c r="IAL133" s="279"/>
      <c r="IAM133" s="279"/>
      <c r="IAN133" s="279"/>
      <c r="IAO133" s="279"/>
      <c r="IAP133" s="279"/>
      <c r="IAQ133" s="279"/>
      <c r="IAR133" s="279"/>
      <c r="IAS133" s="279"/>
      <c r="IAT133" s="279"/>
      <c r="IAU133" s="279"/>
      <c r="IAV133" s="279"/>
      <c r="IAW133" s="279"/>
      <c r="IAX133" s="279"/>
      <c r="IAY133" s="279"/>
      <c r="IAZ133" s="279"/>
      <c r="IBA133" s="279"/>
      <c r="IBB133" s="279"/>
      <c r="IBC133" s="279"/>
      <c r="IBD133" s="279"/>
      <c r="IBE133" s="279"/>
      <c r="IBF133" s="279"/>
      <c r="IBG133" s="279"/>
      <c r="IBH133" s="279"/>
      <c r="IBI133" s="279"/>
      <c r="IBJ133" s="279"/>
      <c r="IBK133" s="279"/>
      <c r="IBL133" s="279"/>
      <c r="IBM133" s="279"/>
      <c r="IBN133" s="279"/>
      <c r="IBO133" s="279"/>
      <c r="IBP133" s="279"/>
      <c r="IBQ133" s="279"/>
      <c r="IBR133" s="279"/>
      <c r="IBS133" s="279"/>
      <c r="IBT133" s="279"/>
      <c r="IBU133" s="279"/>
      <c r="IBV133" s="279"/>
      <c r="IBW133" s="279"/>
      <c r="IBX133" s="279"/>
      <c r="IBY133" s="279"/>
      <c r="IBZ133" s="279"/>
      <c r="ICA133" s="279"/>
      <c r="ICB133" s="279"/>
      <c r="ICC133" s="279"/>
      <c r="ICD133" s="279"/>
      <c r="ICE133" s="279"/>
      <c r="ICF133" s="279"/>
      <c r="ICG133" s="279"/>
      <c r="ICH133" s="279"/>
      <c r="ICI133" s="279"/>
      <c r="ICJ133" s="279"/>
      <c r="ICK133" s="279"/>
      <c r="ICL133" s="279"/>
      <c r="ICM133" s="279"/>
      <c r="ICN133" s="279"/>
      <c r="ICO133" s="279"/>
      <c r="ICP133" s="279"/>
      <c r="ICQ133" s="279"/>
      <c r="ICR133" s="279"/>
      <c r="ICS133" s="279"/>
      <c r="ICT133" s="279"/>
      <c r="ICU133" s="279"/>
      <c r="ICV133" s="279"/>
      <c r="ICW133" s="279"/>
      <c r="ICX133" s="279"/>
      <c r="ICY133" s="279"/>
      <c r="ICZ133" s="279"/>
      <c r="IDA133" s="279"/>
      <c r="IDB133" s="279"/>
      <c r="IDC133" s="279"/>
      <c r="IDD133" s="279"/>
      <c r="IDE133" s="279"/>
      <c r="IDF133" s="279"/>
      <c r="IDG133" s="279"/>
      <c r="IDH133" s="279"/>
      <c r="IDI133" s="279"/>
      <c r="IDJ133" s="279"/>
      <c r="IDK133" s="279"/>
      <c r="IDL133" s="279"/>
      <c r="IDM133" s="279"/>
      <c r="IDN133" s="279"/>
      <c r="IDO133" s="279"/>
      <c r="IDP133" s="279"/>
      <c r="IDQ133" s="279"/>
      <c r="IDR133" s="279"/>
      <c r="IDS133" s="279"/>
      <c r="IDT133" s="279"/>
      <c r="IDU133" s="279"/>
      <c r="IDV133" s="279"/>
      <c r="IDW133" s="279"/>
      <c r="IDX133" s="279"/>
      <c r="IDY133" s="279"/>
      <c r="IDZ133" s="279"/>
      <c r="IEA133" s="279"/>
      <c r="IEB133" s="279"/>
      <c r="IEC133" s="279"/>
      <c r="IED133" s="279"/>
      <c r="IEE133" s="279"/>
      <c r="IEF133" s="279"/>
      <c r="IEG133" s="279"/>
      <c r="IEH133" s="279"/>
      <c r="IEI133" s="279"/>
      <c r="IEJ133" s="279"/>
      <c r="IEK133" s="279"/>
      <c r="IEL133" s="279"/>
      <c r="IEM133" s="279"/>
      <c r="IEN133" s="279"/>
      <c r="IEO133" s="279"/>
      <c r="IEP133" s="279"/>
      <c r="IEQ133" s="279"/>
      <c r="IER133" s="279"/>
      <c r="IES133" s="279"/>
      <c r="IET133" s="279"/>
      <c r="IEU133" s="279"/>
      <c r="IEV133" s="279"/>
      <c r="IEW133" s="279"/>
      <c r="IEX133" s="279"/>
      <c r="IEY133" s="279"/>
      <c r="IEZ133" s="279"/>
      <c r="IFA133" s="279"/>
      <c r="IFB133" s="279"/>
      <c r="IFC133" s="279"/>
      <c r="IFD133" s="279"/>
      <c r="IFE133" s="279"/>
      <c r="IFF133" s="279"/>
      <c r="IFG133" s="279"/>
      <c r="IFH133" s="279"/>
      <c r="IFI133" s="279"/>
      <c r="IFJ133" s="279"/>
      <c r="IFK133" s="279"/>
      <c r="IFL133" s="279"/>
      <c r="IFM133" s="279"/>
      <c r="IFN133" s="279"/>
      <c r="IFO133" s="279"/>
      <c r="IFP133" s="279"/>
      <c r="IFQ133" s="279"/>
      <c r="IFR133" s="279"/>
      <c r="IFS133" s="279"/>
      <c r="IFT133" s="279"/>
      <c r="IFU133" s="279"/>
      <c r="IFV133" s="279"/>
      <c r="IFW133" s="279"/>
      <c r="IFX133" s="279"/>
      <c r="IFY133" s="279"/>
      <c r="IFZ133" s="279"/>
      <c r="IGA133" s="279"/>
      <c r="IGB133" s="279"/>
      <c r="IGC133" s="279"/>
      <c r="IGD133" s="279"/>
      <c r="IGE133" s="279"/>
      <c r="IGF133" s="279"/>
      <c r="IGG133" s="279"/>
      <c r="IGH133" s="279"/>
      <c r="IGI133" s="279"/>
      <c r="IGJ133" s="279"/>
      <c r="IGK133" s="279"/>
      <c r="IGL133" s="279"/>
      <c r="IGM133" s="279"/>
      <c r="IGN133" s="279"/>
      <c r="IGO133" s="279"/>
      <c r="IGP133" s="279"/>
      <c r="IGQ133" s="279"/>
      <c r="IGR133" s="279"/>
      <c r="IGS133" s="279"/>
      <c r="IGT133" s="279"/>
      <c r="IGU133" s="279"/>
      <c r="IGV133" s="279"/>
      <c r="IGW133" s="279"/>
      <c r="IGX133" s="279"/>
      <c r="IGY133" s="279"/>
      <c r="IGZ133" s="279"/>
      <c r="IHA133" s="279"/>
      <c r="IHB133" s="279"/>
      <c r="IHC133" s="279"/>
      <c r="IHD133" s="279"/>
      <c r="IHE133" s="279"/>
      <c r="IHF133" s="279"/>
      <c r="IHG133" s="279"/>
      <c r="IHH133" s="279"/>
      <c r="IHI133" s="279"/>
      <c r="IHJ133" s="279"/>
      <c r="IHK133" s="279"/>
      <c r="IHL133" s="279"/>
      <c r="IHM133" s="279"/>
      <c r="IHN133" s="279"/>
      <c r="IHO133" s="279"/>
      <c r="IHP133" s="279"/>
      <c r="IHQ133" s="279"/>
      <c r="IHR133" s="279"/>
      <c r="IHS133" s="279"/>
      <c r="IHT133" s="279"/>
      <c r="IHU133" s="279"/>
      <c r="IHV133" s="279"/>
      <c r="IHW133" s="279"/>
      <c r="IHX133" s="279"/>
      <c r="IHY133" s="279"/>
      <c r="IHZ133" s="279"/>
      <c r="IIA133" s="279"/>
      <c r="IIB133" s="279"/>
      <c r="IIC133" s="279"/>
      <c r="IID133" s="279"/>
      <c r="IIE133" s="279"/>
      <c r="IIF133" s="279"/>
      <c r="IIG133" s="279"/>
      <c r="IIH133" s="279"/>
      <c r="III133" s="279"/>
      <c r="IIJ133" s="279"/>
      <c r="IIK133" s="279"/>
      <c r="IIL133" s="279"/>
      <c r="IIM133" s="279"/>
      <c r="IIN133" s="279"/>
      <c r="IIO133" s="279"/>
      <c r="IIP133" s="279"/>
      <c r="IIQ133" s="279"/>
      <c r="IIR133" s="279"/>
      <c r="IIS133" s="279"/>
      <c r="IIT133" s="279"/>
      <c r="IIU133" s="279"/>
      <c r="IIV133" s="279"/>
      <c r="IIW133" s="279"/>
      <c r="IIX133" s="279"/>
      <c r="IIY133" s="279"/>
      <c r="IIZ133" s="279"/>
      <c r="IJA133" s="279"/>
      <c r="IJB133" s="279"/>
      <c r="IJC133" s="279"/>
      <c r="IJD133" s="279"/>
      <c r="IJE133" s="279"/>
      <c r="IJF133" s="279"/>
      <c r="IJG133" s="279"/>
      <c r="IJH133" s="279"/>
      <c r="IJI133" s="279"/>
      <c r="IJJ133" s="279"/>
      <c r="IJK133" s="279"/>
      <c r="IJL133" s="279"/>
      <c r="IJM133" s="279"/>
      <c r="IJN133" s="279"/>
      <c r="IJO133" s="279"/>
      <c r="IJP133" s="279"/>
      <c r="IJQ133" s="279"/>
      <c r="IJR133" s="279"/>
      <c r="IJS133" s="279"/>
      <c r="IJT133" s="279"/>
      <c r="IJU133" s="279"/>
      <c r="IJV133" s="279"/>
      <c r="IJW133" s="279"/>
      <c r="IJX133" s="279"/>
      <c r="IJY133" s="279"/>
      <c r="IJZ133" s="279"/>
      <c r="IKA133" s="279"/>
      <c r="IKB133" s="279"/>
      <c r="IKC133" s="279"/>
      <c r="IKD133" s="279"/>
      <c r="IKE133" s="279"/>
      <c r="IKF133" s="279"/>
      <c r="IKG133" s="279"/>
      <c r="IKH133" s="279"/>
      <c r="IKI133" s="279"/>
      <c r="IKJ133" s="279"/>
      <c r="IKK133" s="279"/>
      <c r="IKL133" s="279"/>
      <c r="IKM133" s="279"/>
      <c r="IKN133" s="279"/>
      <c r="IKO133" s="279"/>
      <c r="IKP133" s="279"/>
      <c r="IKQ133" s="279"/>
      <c r="IKR133" s="279"/>
      <c r="IKS133" s="279"/>
      <c r="IKT133" s="279"/>
      <c r="IKU133" s="279"/>
      <c r="IKV133" s="279"/>
      <c r="IKW133" s="279"/>
      <c r="IKX133" s="279"/>
      <c r="IKY133" s="279"/>
      <c r="IKZ133" s="279"/>
      <c r="ILA133" s="279"/>
      <c r="ILB133" s="279"/>
      <c r="ILC133" s="279"/>
      <c r="ILD133" s="279"/>
      <c r="ILE133" s="279"/>
      <c r="ILF133" s="279"/>
      <c r="ILG133" s="279"/>
      <c r="ILH133" s="279"/>
      <c r="ILI133" s="279"/>
      <c r="ILJ133" s="279"/>
      <c r="ILK133" s="279"/>
      <c r="ILL133" s="279"/>
      <c r="ILM133" s="279"/>
      <c r="ILN133" s="279"/>
      <c r="ILO133" s="279"/>
      <c r="ILP133" s="279"/>
      <c r="ILQ133" s="279"/>
      <c r="ILR133" s="279"/>
      <c r="ILS133" s="279"/>
      <c r="ILT133" s="279"/>
      <c r="ILU133" s="279"/>
      <c r="ILV133" s="279"/>
      <c r="ILW133" s="279"/>
      <c r="ILX133" s="279"/>
      <c r="ILY133" s="279"/>
      <c r="ILZ133" s="279"/>
      <c r="IMA133" s="279"/>
      <c r="IMB133" s="279"/>
      <c r="IMC133" s="279"/>
      <c r="IMD133" s="279"/>
      <c r="IME133" s="279"/>
      <c r="IMF133" s="279"/>
      <c r="IMG133" s="279"/>
      <c r="IMH133" s="279"/>
      <c r="IMI133" s="279"/>
      <c r="IMJ133" s="279"/>
      <c r="IMK133" s="279"/>
      <c r="IML133" s="279"/>
      <c r="IMM133" s="279"/>
      <c r="IMN133" s="279"/>
      <c r="IMO133" s="279"/>
      <c r="IMP133" s="279"/>
      <c r="IMQ133" s="279"/>
      <c r="IMR133" s="279"/>
      <c r="IMS133" s="279"/>
      <c r="IMT133" s="279"/>
      <c r="IMU133" s="279"/>
      <c r="IMV133" s="279"/>
      <c r="IMW133" s="279"/>
      <c r="IMX133" s="279"/>
      <c r="IMY133" s="279"/>
      <c r="IMZ133" s="279"/>
      <c r="INA133" s="279"/>
      <c r="INB133" s="279"/>
      <c r="INC133" s="279"/>
      <c r="IND133" s="279"/>
      <c r="INE133" s="279"/>
      <c r="INF133" s="279"/>
      <c r="ING133" s="279"/>
      <c r="INH133" s="279"/>
      <c r="INI133" s="279"/>
      <c r="INJ133" s="279"/>
      <c r="INK133" s="279"/>
      <c r="INL133" s="279"/>
      <c r="INM133" s="279"/>
      <c r="INN133" s="279"/>
      <c r="INO133" s="279"/>
      <c r="INP133" s="279"/>
      <c r="INQ133" s="279"/>
      <c r="INR133" s="279"/>
      <c r="INS133" s="279"/>
      <c r="INT133" s="279"/>
      <c r="INU133" s="279"/>
      <c r="INV133" s="279"/>
      <c r="INW133" s="279"/>
      <c r="INX133" s="279"/>
      <c r="INY133" s="279"/>
      <c r="INZ133" s="279"/>
      <c r="IOA133" s="279"/>
      <c r="IOB133" s="279"/>
      <c r="IOC133" s="279"/>
      <c r="IOD133" s="279"/>
      <c r="IOE133" s="279"/>
      <c r="IOF133" s="279"/>
      <c r="IOG133" s="279"/>
      <c r="IOH133" s="279"/>
      <c r="IOI133" s="279"/>
      <c r="IOJ133" s="279"/>
      <c r="IOK133" s="279"/>
      <c r="IOL133" s="279"/>
      <c r="IOM133" s="279"/>
      <c r="ION133" s="279"/>
      <c r="IOO133" s="279"/>
      <c r="IOP133" s="279"/>
      <c r="IOQ133" s="279"/>
      <c r="IOR133" s="279"/>
      <c r="IOS133" s="279"/>
      <c r="IOT133" s="279"/>
      <c r="IOU133" s="279"/>
      <c r="IOV133" s="279"/>
      <c r="IOW133" s="279"/>
      <c r="IOX133" s="279"/>
      <c r="IOY133" s="279"/>
      <c r="IOZ133" s="279"/>
      <c r="IPA133" s="279"/>
      <c r="IPB133" s="279"/>
      <c r="IPC133" s="279"/>
      <c r="IPD133" s="279"/>
      <c r="IPE133" s="279"/>
      <c r="IPF133" s="279"/>
      <c r="IPG133" s="279"/>
      <c r="IPH133" s="279"/>
      <c r="IPI133" s="279"/>
      <c r="IPJ133" s="279"/>
      <c r="IPK133" s="279"/>
      <c r="IPL133" s="279"/>
      <c r="IPM133" s="279"/>
      <c r="IPN133" s="279"/>
      <c r="IPO133" s="279"/>
      <c r="IPP133" s="279"/>
      <c r="IPQ133" s="279"/>
      <c r="IPR133" s="279"/>
      <c r="IPS133" s="279"/>
      <c r="IPT133" s="279"/>
      <c r="IPU133" s="279"/>
      <c r="IPV133" s="279"/>
      <c r="IPW133" s="279"/>
      <c r="IPX133" s="279"/>
      <c r="IPY133" s="279"/>
      <c r="IPZ133" s="279"/>
      <c r="IQA133" s="279"/>
      <c r="IQB133" s="279"/>
      <c r="IQC133" s="279"/>
      <c r="IQD133" s="279"/>
      <c r="IQE133" s="279"/>
      <c r="IQF133" s="279"/>
      <c r="IQG133" s="279"/>
      <c r="IQH133" s="279"/>
      <c r="IQI133" s="279"/>
      <c r="IQJ133" s="279"/>
      <c r="IQK133" s="279"/>
      <c r="IQL133" s="279"/>
      <c r="IQM133" s="279"/>
      <c r="IQN133" s="279"/>
      <c r="IQO133" s="279"/>
      <c r="IQP133" s="279"/>
      <c r="IQQ133" s="279"/>
      <c r="IQR133" s="279"/>
      <c r="IQS133" s="279"/>
      <c r="IQT133" s="279"/>
      <c r="IQU133" s="279"/>
      <c r="IQV133" s="279"/>
      <c r="IQW133" s="279"/>
      <c r="IQX133" s="279"/>
      <c r="IQY133" s="279"/>
      <c r="IQZ133" s="279"/>
      <c r="IRA133" s="279"/>
      <c r="IRB133" s="279"/>
      <c r="IRC133" s="279"/>
      <c r="IRD133" s="279"/>
      <c r="IRE133" s="279"/>
      <c r="IRF133" s="279"/>
      <c r="IRG133" s="279"/>
      <c r="IRH133" s="279"/>
      <c r="IRI133" s="279"/>
      <c r="IRJ133" s="279"/>
      <c r="IRK133" s="279"/>
      <c r="IRL133" s="279"/>
      <c r="IRM133" s="279"/>
      <c r="IRN133" s="279"/>
      <c r="IRO133" s="279"/>
      <c r="IRP133" s="279"/>
      <c r="IRQ133" s="279"/>
      <c r="IRR133" s="279"/>
      <c r="IRS133" s="279"/>
      <c r="IRT133" s="279"/>
      <c r="IRU133" s="279"/>
      <c r="IRV133" s="279"/>
      <c r="IRW133" s="279"/>
      <c r="IRX133" s="279"/>
      <c r="IRY133" s="279"/>
      <c r="IRZ133" s="279"/>
      <c r="ISA133" s="279"/>
      <c r="ISB133" s="279"/>
      <c r="ISC133" s="279"/>
      <c r="ISD133" s="279"/>
      <c r="ISE133" s="279"/>
      <c r="ISF133" s="279"/>
      <c r="ISG133" s="279"/>
      <c r="ISH133" s="279"/>
      <c r="ISI133" s="279"/>
      <c r="ISJ133" s="279"/>
      <c r="ISK133" s="279"/>
      <c r="ISL133" s="279"/>
      <c r="ISM133" s="279"/>
      <c r="ISN133" s="279"/>
      <c r="ISO133" s="279"/>
      <c r="ISP133" s="279"/>
      <c r="ISQ133" s="279"/>
      <c r="ISR133" s="279"/>
      <c r="ISS133" s="279"/>
      <c r="IST133" s="279"/>
      <c r="ISU133" s="279"/>
      <c r="ISV133" s="279"/>
      <c r="ISW133" s="279"/>
      <c r="ISX133" s="279"/>
      <c r="ISY133" s="279"/>
      <c r="ISZ133" s="279"/>
      <c r="ITA133" s="279"/>
      <c r="ITB133" s="279"/>
      <c r="ITC133" s="279"/>
      <c r="ITD133" s="279"/>
      <c r="ITE133" s="279"/>
      <c r="ITF133" s="279"/>
      <c r="ITG133" s="279"/>
      <c r="ITH133" s="279"/>
      <c r="ITI133" s="279"/>
      <c r="ITJ133" s="279"/>
      <c r="ITK133" s="279"/>
      <c r="ITL133" s="279"/>
      <c r="ITM133" s="279"/>
      <c r="ITN133" s="279"/>
      <c r="ITO133" s="279"/>
      <c r="ITP133" s="279"/>
      <c r="ITQ133" s="279"/>
      <c r="ITR133" s="279"/>
      <c r="ITS133" s="279"/>
      <c r="ITT133" s="279"/>
      <c r="ITU133" s="279"/>
      <c r="ITV133" s="279"/>
      <c r="ITW133" s="279"/>
      <c r="ITX133" s="279"/>
      <c r="ITY133" s="279"/>
      <c r="ITZ133" s="279"/>
      <c r="IUA133" s="279"/>
      <c r="IUB133" s="279"/>
      <c r="IUC133" s="279"/>
      <c r="IUD133" s="279"/>
      <c r="IUE133" s="279"/>
      <c r="IUF133" s="279"/>
      <c r="IUG133" s="279"/>
      <c r="IUH133" s="279"/>
      <c r="IUI133" s="279"/>
      <c r="IUJ133" s="279"/>
      <c r="IUK133" s="279"/>
      <c r="IUL133" s="279"/>
      <c r="IUM133" s="279"/>
      <c r="IUN133" s="279"/>
      <c r="IUO133" s="279"/>
      <c r="IUP133" s="279"/>
      <c r="IUQ133" s="279"/>
      <c r="IUR133" s="279"/>
      <c r="IUS133" s="279"/>
      <c r="IUT133" s="279"/>
      <c r="IUU133" s="279"/>
      <c r="IUV133" s="279"/>
      <c r="IUW133" s="279"/>
      <c r="IUX133" s="279"/>
      <c r="IUY133" s="279"/>
      <c r="IUZ133" s="279"/>
      <c r="IVA133" s="279"/>
      <c r="IVB133" s="279"/>
      <c r="IVC133" s="279"/>
      <c r="IVD133" s="279"/>
      <c r="IVE133" s="279"/>
      <c r="IVF133" s="279"/>
      <c r="IVG133" s="279"/>
      <c r="IVH133" s="279"/>
      <c r="IVI133" s="279"/>
      <c r="IVJ133" s="279"/>
      <c r="IVK133" s="279"/>
      <c r="IVL133" s="279"/>
      <c r="IVM133" s="279"/>
      <c r="IVN133" s="279"/>
      <c r="IVO133" s="279"/>
      <c r="IVP133" s="279"/>
      <c r="IVQ133" s="279"/>
      <c r="IVR133" s="279"/>
      <c r="IVS133" s="279"/>
      <c r="IVT133" s="279"/>
      <c r="IVU133" s="279"/>
      <c r="IVV133" s="279"/>
      <c r="IVW133" s="279"/>
      <c r="IVX133" s="279"/>
      <c r="IVY133" s="279"/>
      <c r="IVZ133" s="279"/>
      <c r="IWA133" s="279"/>
      <c r="IWB133" s="279"/>
      <c r="IWC133" s="279"/>
      <c r="IWD133" s="279"/>
      <c r="IWE133" s="279"/>
      <c r="IWF133" s="279"/>
      <c r="IWG133" s="279"/>
      <c r="IWH133" s="279"/>
      <c r="IWI133" s="279"/>
      <c r="IWJ133" s="279"/>
      <c r="IWK133" s="279"/>
      <c r="IWL133" s="279"/>
      <c r="IWM133" s="279"/>
      <c r="IWN133" s="279"/>
      <c r="IWO133" s="279"/>
      <c r="IWP133" s="279"/>
      <c r="IWQ133" s="279"/>
      <c r="IWR133" s="279"/>
      <c r="IWS133" s="279"/>
      <c r="IWT133" s="279"/>
      <c r="IWU133" s="279"/>
      <c r="IWV133" s="279"/>
      <c r="IWW133" s="279"/>
      <c r="IWX133" s="279"/>
      <c r="IWY133" s="279"/>
      <c r="IWZ133" s="279"/>
      <c r="IXA133" s="279"/>
      <c r="IXB133" s="279"/>
      <c r="IXC133" s="279"/>
      <c r="IXD133" s="279"/>
      <c r="IXE133" s="279"/>
      <c r="IXF133" s="279"/>
      <c r="IXG133" s="279"/>
      <c r="IXH133" s="279"/>
      <c r="IXI133" s="279"/>
      <c r="IXJ133" s="279"/>
      <c r="IXK133" s="279"/>
      <c r="IXL133" s="279"/>
      <c r="IXM133" s="279"/>
      <c r="IXN133" s="279"/>
      <c r="IXO133" s="279"/>
      <c r="IXP133" s="279"/>
      <c r="IXQ133" s="279"/>
      <c r="IXR133" s="279"/>
      <c r="IXS133" s="279"/>
      <c r="IXT133" s="279"/>
      <c r="IXU133" s="279"/>
      <c r="IXV133" s="279"/>
      <c r="IXW133" s="279"/>
      <c r="IXX133" s="279"/>
      <c r="IXY133" s="279"/>
      <c r="IXZ133" s="279"/>
      <c r="IYA133" s="279"/>
      <c r="IYB133" s="279"/>
      <c r="IYC133" s="279"/>
      <c r="IYD133" s="279"/>
      <c r="IYE133" s="279"/>
      <c r="IYF133" s="279"/>
      <c r="IYG133" s="279"/>
      <c r="IYH133" s="279"/>
      <c r="IYI133" s="279"/>
      <c r="IYJ133" s="279"/>
      <c r="IYK133" s="279"/>
      <c r="IYL133" s="279"/>
      <c r="IYM133" s="279"/>
      <c r="IYN133" s="279"/>
      <c r="IYO133" s="279"/>
      <c r="IYP133" s="279"/>
      <c r="IYQ133" s="279"/>
      <c r="IYR133" s="279"/>
      <c r="IYS133" s="279"/>
      <c r="IYT133" s="279"/>
      <c r="IYU133" s="279"/>
      <c r="IYV133" s="279"/>
      <c r="IYW133" s="279"/>
      <c r="IYX133" s="279"/>
      <c r="IYY133" s="279"/>
      <c r="IYZ133" s="279"/>
      <c r="IZA133" s="279"/>
      <c r="IZB133" s="279"/>
      <c r="IZC133" s="279"/>
      <c r="IZD133" s="279"/>
      <c r="IZE133" s="279"/>
      <c r="IZF133" s="279"/>
      <c r="IZG133" s="279"/>
      <c r="IZH133" s="279"/>
      <c r="IZI133" s="279"/>
      <c r="IZJ133" s="279"/>
      <c r="IZK133" s="279"/>
      <c r="IZL133" s="279"/>
      <c r="IZM133" s="279"/>
      <c r="IZN133" s="279"/>
      <c r="IZO133" s="279"/>
      <c r="IZP133" s="279"/>
      <c r="IZQ133" s="279"/>
      <c r="IZR133" s="279"/>
      <c r="IZS133" s="279"/>
      <c r="IZT133" s="279"/>
      <c r="IZU133" s="279"/>
      <c r="IZV133" s="279"/>
      <c r="IZW133" s="279"/>
      <c r="IZX133" s="279"/>
      <c r="IZY133" s="279"/>
      <c r="IZZ133" s="279"/>
      <c r="JAA133" s="279"/>
      <c r="JAB133" s="279"/>
      <c r="JAC133" s="279"/>
      <c r="JAD133" s="279"/>
      <c r="JAE133" s="279"/>
      <c r="JAF133" s="279"/>
      <c r="JAG133" s="279"/>
      <c r="JAH133" s="279"/>
      <c r="JAI133" s="279"/>
      <c r="JAJ133" s="279"/>
      <c r="JAK133" s="279"/>
      <c r="JAL133" s="279"/>
      <c r="JAM133" s="279"/>
      <c r="JAN133" s="279"/>
      <c r="JAO133" s="279"/>
      <c r="JAP133" s="279"/>
      <c r="JAQ133" s="279"/>
      <c r="JAR133" s="279"/>
      <c r="JAS133" s="279"/>
      <c r="JAT133" s="279"/>
      <c r="JAU133" s="279"/>
      <c r="JAV133" s="279"/>
      <c r="JAW133" s="279"/>
      <c r="JAX133" s="279"/>
      <c r="JAY133" s="279"/>
      <c r="JAZ133" s="279"/>
      <c r="JBA133" s="279"/>
      <c r="JBB133" s="279"/>
      <c r="JBC133" s="279"/>
      <c r="JBD133" s="279"/>
      <c r="JBE133" s="279"/>
      <c r="JBF133" s="279"/>
      <c r="JBG133" s="279"/>
      <c r="JBH133" s="279"/>
      <c r="JBI133" s="279"/>
      <c r="JBJ133" s="279"/>
      <c r="JBK133" s="279"/>
      <c r="JBL133" s="279"/>
      <c r="JBM133" s="279"/>
      <c r="JBN133" s="279"/>
      <c r="JBO133" s="279"/>
      <c r="JBP133" s="279"/>
      <c r="JBQ133" s="279"/>
      <c r="JBR133" s="279"/>
      <c r="JBS133" s="279"/>
      <c r="JBT133" s="279"/>
      <c r="JBU133" s="279"/>
      <c r="JBV133" s="279"/>
      <c r="JBW133" s="279"/>
      <c r="JBX133" s="279"/>
      <c r="JBY133" s="279"/>
      <c r="JBZ133" s="279"/>
      <c r="JCA133" s="279"/>
      <c r="JCB133" s="279"/>
      <c r="JCC133" s="279"/>
      <c r="JCD133" s="279"/>
      <c r="JCE133" s="279"/>
      <c r="JCF133" s="279"/>
      <c r="JCG133" s="279"/>
      <c r="JCH133" s="279"/>
      <c r="JCI133" s="279"/>
      <c r="JCJ133" s="279"/>
      <c r="JCK133" s="279"/>
      <c r="JCL133" s="279"/>
      <c r="JCM133" s="279"/>
      <c r="JCN133" s="279"/>
      <c r="JCO133" s="279"/>
      <c r="JCP133" s="279"/>
      <c r="JCQ133" s="279"/>
      <c r="JCR133" s="279"/>
      <c r="JCS133" s="279"/>
      <c r="JCT133" s="279"/>
      <c r="JCU133" s="279"/>
      <c r="JCV133" s="279"/>
      <c r="JCW133" s="279"/>
      <c r="JCX133" s="279"/>
      <c r="JCY133" s="279"/>
      <c r="JCZ133" s="279"/>
      <c r="JDA133" s="279"/>
      <c r="JDB133" s="279"/>
      <c r="JDC133" s="279"/>
      <c r="JDD133" s="279"/>
      <c r="JDE133" s="279"/>
      <c r="JDF133" s="279"/>
      <c r="JDG133" s="279"/>
      <c r="JDH133" s="279"/>
      <c r="JDI133" s="279"/>
      <c r="JDJ133" s="279"/>
      <c r="JDK133" s="279"/>
      <c r="JDL133" s="279"/>
      <c r="JDM133" s="279"/>
      <c r="JDN133" s="279"/>
      <c r="JDO133" s="279"/>
      <c r="JDP133" s="279"/>
      <c r="JDQ133" s="279"/>
      <c r="JDR133" s="279"/>
      <c r="JDS133" s="279"/>
      <c r="JDT133" s="279"/>
      <c r="JDU133" s="279"/>
      <c r="JDV133" s="279"/>
      <c r="JDW133" s="279"/>
      <c r="JDX133" s="279"/>
      <c r="JDY133" s="279"/>
      <c r="JDZ133" s="279"/>
      <c r="JEA133" s="279"/>
      <c r="JEB133" s="279"/>
      <c r="JEC133" s="279"/>
      <c r="JED133" s="279"/>
      <c r="JEE133" s="279"/>
      <c r="JEF133" s="279"/>
      <c r="JEG133" s="279"/>
      <c r="JEH133" s="279"/>
      <c r="JEI133" s="279"/>
      <c r="JEJ133" s="279"/>
      <c r="JEK133" s="279"/>
      <c r="JEL133" s="279"/>
      <c r="JEM133" s="279"/>
      <c r="JEN133" s="279"/>
      <c r="JEO133" s="279"/>
      <c r="JEP133" s="279"/>
      <c r="JEQ133" s="279"/>
      <c r="JER133" s="279"/>
      <c r="JES133" s="279"/>
      <c r="JET133" s="279"/>
      <c r="JEU133" s="279"/>
      <c r="JEV133" s="279"/>
      <c r="JEW133" s="279"/>
      <c r="JEX133" s="279"/>
      <c r="JEY133" s="279"/>
      <c r="JEZ133" s="279"/>
      <c r="JFA133" s="279"/>
      <c r="JFB133" s="279"/>
      <c r="JFC133" s="279"/>
      <c r="JFD133" s="279"/>
      <c r="JFE133" s="279"/>
      <c r="JFF133" s="279"/>
      <c r="JFG133" s="279"/>
      <c r="JFH133" s="279"/>
      <c r="JFI133" s="279"/>
      <c r="JFJ133" s="279"/>
      <c r="JFK133" s="279"/>
      <c r="JFL133" s="279"/>
      <c r="JFM133" s="279"/>
      <c r="JFN133" s="279"/>
      <c r="JFO133" s="279"/>
      <c r="JFP133" s="279"/>
      <c r="JFQ133" s="279"/>
      <c r="JFR133" s="279"/>
      <c r="JFS133" s="279"/>
      <c r="JFT133" s="279"/>
      <c r="JFU133" s="279"/>
      <c r="JFV133" s="279"/>
      <c r="JFW133" s="279"/>
      <c r="JFX133" s="279"/>
      <c r="JFY133" s="279"/>
      <c r="JFZ133" s="279"/>
      <c r="JGA133" s="279"/>
      <c r="JGB133" s="279"/>
      <c r="JGC133" s="279"/>
      <c r="JGD133" s="279"/>
      <c r="JGE133" s="279"/>
      <c r="JGF133" s="279"/>
      <c r="JGG133" s="279"/>
      <c r="JGH133" s="279"/>
      <c r="JGI133" s="279"/>
      <c r="JGJ133" s="279"/>
      <c r="JGK133" s="279"/>
      <c r="JGL133" s="279"/>
      <c r="JGM133" s="279"/>
      <c r="JGN133" s="279"/>
      <c r="JGO133" s="279"/>
      <c r="JGP133" s="279"/>
      <c r="JGQ133" s="279"/>
      <c r="JGR133" s="279"/>
      <c r="JGS133" s="279"/>
      <c r="JGT133" s="279"/>
      <c r="JGU133" s="279"/>
      <c r="JGV133" s="279"/>
      <c r="JGW133" s="279"/>
      <c r="JGX133" s="279"/>
      <c r="JGY133" s="279"/>
      <c r="JGZ133" s="279"/>
      <c r="JHA133" s="279"/>
      <c r="JHB133" s="279"/>
      <c r="JHC133" s="279"/>
      <c r="JHD133" s="279"/>
      <c r="JHE133" s="279"/>
      <c r="JHF133" s="279"/>
      <c r="JHG133" s="279"/>
      <c r="JHH133" s="279"/>
      <c r="JHI133" s="279"/>
      <c r="JHJ133" s="279"/>
      <c r="JHK133" s="279"/>
      <c r="JHL133" s="279"/>
      <c r="JHM133" s="279"/>
      <c r="JHN133" s="279"/>
      <c r="JHO133" s="279"/>
      <c r="JHP133" s="279"/>
      <c r="JHQ133" s="279"/>
      <c r="JHR133" s="279"/>
      <c r="JHS133" s="279"/>
      <c r="JHT133" s="279"/>
      <c r="JHU133" s="279"/>
      <c r="JHV133" s="279"/>
      <c r="JHW133" s="279"/>
      <c r="JHX133" s="279"/>
      <c r="JHY133" s="279"/>
      <c r="JHZ133" s="279"/>
      <c r="JIA133" s="279"/>
      <c r="JIB133" s="279"/>
      <c r="JIC133" s="279"/>
      <c r="JID133" s="279"/>
      <c r="JIE133" s="279"/>
      <c r="JIF133" s="279"/>
      <c r="JIG133" s="279"/>
      <c r="JIH133" s="279"/>
      <c r="JII133" s="279"/>
      <c r="JIJ133" s="279"/>
      <c r="JIK133" s="279"/>
      <c r="JIL133" s="279"/>
      <c r="JIM133" s="279"/>
      <c r="JIN133" s="279"/>
      <c r="JIO133" s="279"/>
      <c r="JIP133" s="279"/>
      <c r="JIQ133" s="279"/>
      <c r="JIR133" s="279"/>
      <c r="JIS133" s="279"/>
      <c r="JIT133" s="279"/>
      <c r="JIU133" s="279"/>
      <c r="JIV133" s="279"/>
      <c r="JIW133" s="279"/>
      <c r="JIX133" s="279"/>
      <c r="JIY133" s="279"/>
      <c r="JIZ133" s="279"/>
      <c r="JJA133" s="279"/>
      <c r="JJB133" s="279"/>
      <c r="JJC133" s="279"/>
      <c r="JJD133" s="279"/>
      <c r="JJE133" s="279"/>
      <c r="JJF133" s="279"/>
      <c r="JJG133" s="279"/>
      <c r="JJH133" s="279"/>
      <c r="JJI133" s="279"/>
      <c r="JJJ133" s="279"/>
      <c r="JJK133" s="279"/>
      <c r="JJL133" s="279"/>
      <c r="JJM133" s="279"/>
      <c r="JJN133" s="279"/>
      <c r="JJO133" s="279"/>
      <c r="JJP133" s="279"/>
      <c r="JJQ133" s="279"/>
      <c r="JJR133" s="279"/>
      <c r="JJS133" s="279"/>
      <c r="JJT133" s="279"/>
      <c r="JJU133" s="279"/>
      <c r="JJV133" s="279"/>
      <c r="JJW133" s="279"/>
      <c r="JJX133" s="279"/>
      <c r="JJY133" s="279"/>
      <c r="JJZ133" s="279"/>
      <c r="JKA133" s="279"/>
      <c r="JKB133" s="279"/>
      <c r="JKC133" s="279"/>
      <c r="JKD133" s="279"/>
      <c r="JKE133" s="279"/>
      <c r="JKF133" s="279"/>
      <c r="JKG133" s="279"/>
      <c r="JKH133" s="279"/>
      <c r="JKI133" s="279"/>
      <c r="JKJ133" s="279"/>
      <c r="JKK133" s="279"/>
      <c r="JKL133" s="279"/>
      <c r="JKM133" s="279"/>
      <c r="JKN133" s="279"/>
      <c r="JKO133" s="279"/>
      <c r="JKP133" s="279"/>
      <c r="JKQ133" s="279"/>
      <c r="JKR133" s="279"/>
      <c r="JKS133" s="279"/>
      <c r="JKT133" s="279"/>
      <c r="JKU133" s="279"/>
      <c r="JKV133" s="279"/>
      <c r="JKW133" s="279"/>
      <c r="JKX133" s="279"/>
      <c r="JKY133" s="279"/>
      <c r="JKZ133" s="279"/>
      <c r="JLA133" s="279"/>
      <c r="JLB133" s="279"/>
      <c r="JLC133" s="279"/>
      <c r="JLD133" s="279"/>
      <c r="JLE133" s="279"/>
      <c r="JLF133" s="279"/>
      <c r="JLG133" s="279"/>
      <c r="JLH133" s="279"/>
      <c r="JLI133" s="279"/>
      <c r="JLJ133" s="279"/>
      <c r="JLK133" s="279"/>
      <c r="JLL133" s="279"/>
      <c r="JLM133" s="279"/>
      <c r="JLN133" s="279"/>
      <c r="JLO133" s="279"/>
      <c r="JLP133" s="279"/>
      <c r="JLQ133" s="279"/>
      <c r="JLR133" s="279"/>
      <c r="JLS133" s="279"/>
      <c r="JLT133" s="279"/>
      <c r="JLU133" s="279"/>
      <c r="JLV133" s="279"/>
      <c r="JLW133" s="279"/>
      <c r="JLX133" s="279"/>
      <c r="JLY133" s="279"/>
      <c r="JLZ133" s="279"/>
      <c r="JMA133" s="279"/>
      <c r="JMB133" s="279"/>
      <c r="JMC133" s="279"/>
      <c r="JMD133" s="279"/>
      <c r="JME133" s="279"/>
      <c r="JMF133" s="279"/>
      <c r="JMG133" s="279"/>
      <c r="JMH133" s="279"/>
      <c r="JMI133" s="279"/>
      <c r="JMJ133" s="279"/>
      <c r="JMK133" s="279"/>
      <c r="JML133" s="279"/>
      <c r="JMM133" s="279"/>
      <c r="JMN133" s="279"/>
      <c r="JMO133" s="279"/>
      <c r="JMP133" s="279"/>
      <c r="JMQ133" s="279"/>
      <c r="JMR133" s="279"/>
      <c r="JMS133" s="279"/>
      <c r="JMT133" s="279"/>
      <c r="JMU133" s="279"/>
      <c r="JMV133" s="279"/>
      <c r="JMW133" s="279"/>
      <c r="JMX133" s="279"/>
      <c r="JMY133" s="279"/>
      <c r="JMZ133" s="279"/>
      <c r="JNA133" s="279"/>
      <c r="JNB133" s="279"/>
      <c r="JNC133" s="279"/>
      <c r="JND133" s="279"/>
      <c r="JNE133" s="279"/>
      <c r="JNF133" s="279"/>
      <c r="JNG133" s="279"/>
      <c r="JNH133" s="279"/>
      <c r="JNI133" s="279"/>
      <c r="JNJ133" s="279"/>
      <c r="JNK133" s="279"/>
      <c r="JNL133" s="279"/>
      <c r="JNM133" s="279"/>
      <c r="JNN133" s="279"/>
      <c r="JNO133" s="279"/>
      <c r="JNP133" s="279"/>
      <c r="JNQ133" s="279"/>
      <c r="JNR133" s="279"/>
      <c r="JNS133" s="279"/>
      <c r="JNT133" s="279"/>
      <c r="JNU133" s="279"/>
      <c r="JNV133" s="279"/>
      <c r="JNW133" s="279"/>
      <c r="JNX133" s="279"/>
      <c r="JNY133" s="279"/>
      <c r="JNZ133" s="279"/>
      <c r="JOA133" s="279"/>
      <c r="JOB133" s="279"/>
      <c r="JOC133" s="279"/>
      <c r="JOD133" s="279"/>
      <c r="JOE133" s="279"/>
      <c r="JOF133" s="279"/>
      <c r="JOG133" s="279"/>
      <c r="JOH133" s="279"/>
      <c r="JOI133" s="279"/>
      <c r="JOJ133" s="279"/>
      <c r="JOK133" s="279"/>
      <c r="JOL133" s="279"/>
      <c r="JOM133" s="279"/>
      <c r="JON133" s="279"/>
      <c r="JOO133" s="279"/>
      <c r="JOP133" s="279"/>
      <c r="JOQ133" s="279"/>
      <c r="JOR133" s="279"/>
      <c r="JOS133" s="279"/>
      <c r="JOT133" s="279"/>
      <c r="JOU133" s="279"/>
      <c r="JOV133" s="279"/>
      <c r="JOW133" s="279"/>
      <c r="JOX133" s="279"/>
      <c r="JOY133" s="279"/>
      <c r="JOZ133" s="279"/>
      <c r="JPA133" s="279"/>
      <c r="JPB133" s="279"/>
      <c r="JPC133" s="279"/>
      <c r="JPD133" s="279"/>
      <c r="JPE133" s="279"/>
      <c r="JPF133" s="279"/>
      <c r="JPG133" s="279"/>
      <c r="JPH133" s="279"/>
      <c r="JPI133" s="279"/>
      <c r="JPJ133" s="279"/>
      <c r="JPK133" s="279"/>
      <c r="JPL133" s="279"/>
      <c r="JPM133" s="279"/>
      <c r="JPN133" s="279"/>
      <c r="JPO133" s="279"/>
      <c r="JPP133" s="279"/>
      <c r="JPQ133" s="279"/>
      <c r="JPR133" s="279"/>
      <c r="JPS133" s="279"/>
      <c r="JPT133" s="279"/>
      <c r="JPU133" s="279"/>
      <c r="JPV133" s="279"/>
      <c r="JPW133" s="279"/>
      <c r="JPX133" s="279"/>
      <c r="JPY133" s="279"/>
      <c r="JPZ133" s="279"/>
      <c r="JQA133" s="279"/>
      <c r="JQB133" s="279"/>
      <c r="JQC133" s="279"/>
      <c r="JQD133" s="279"/>
      <c r="JQE133" s="279"/>
      <c r="JQF133" s="279"/>
      <c r="JQG133" s="279"/>
      <c r="JQH133" s="279"/>
      <c r="JQI133" s="279"/>
      <c r="JQJ133" s="279"/>
      <c r="JQK133" s="279"/>
      <c r="JQL133" s="279"/>
      <c r="JQM133" s="279"/>
      <c r="JQN133" s="279"/>
      <c r="JQO133" s="279"/>
      <c r="JQP133" s="279"/>
      <c r="JQQ133" s="279"/>
      <c r="JQR133" s="279"/>
      <c r="JQS133" s="279"/>
      <c r="JQT133" s="279"/>
      <c r="JQU133" s="279"/>
      <c r="JQV133" s="279"/>
      <c r="JQW133" s="279"/>
      <c r="JQX133" s="279"/>
      <c r="JQY133" s="279"/>
      <c r="JQZ133" s="279"/>
      <c r="JRA133" s="279"/>
      <c r="JRB133" s="279"/>
      <c r="JRC133" s="279"/>
      <c r="JRD133" s="279"/>
      <c r="JRE133" s="279"/>
      <c r="JRF133" s="279"/>
      <c r="JRG133" s="279"/>
      <c r="JRH133" s="279"/>
      <c r="JRI133" s="279"/>
      <c r="JRJ133" s="279"/>
      <c r="JRK133" s="279"/>
      <c r="JRL133" s="279"/>
      <c r="JRM133" s="279"/>
      <c r="JRN133" s="279"/>
      <c r="JRO133" s="279"/>
      <c r="JRP133" s="279"/>
      <c r="JRQ133" s="279"/>
      <c r="JRR133" s="279"/>
      <c r="JRS133" s="279"/>
      <c r="JRT133" s="279"/>
      <c r="JRU133" s="279"/>
      <c r="JRV133" s="279"/>
      <c r="JRW133" s="279"/>
      <c r="JRX133" s="279"/>
      <c r="JRY133" s="279"/>
      <c r="JRZ133" s="279"/>
      <c r="JSA133" s="279"/>
      <c r="JSB133" s="279"/>
      <c r="JSC133" s="279"/>
      <c r="JSD133" s="279"/>
      <c r="JSE133" s="279"/>
      <c r="JSF133" s="279"/>
      <c r="JSG133" s="279"/>
      <c r="JSH133" s="279"/>
      <c r="JSI133" s="279"/>
      <c r="JSJ133" s="279"/>
      <c r="JSK133" s="279"/>
      <c r="JSL133" s="279"/>
      <c r="JSM133" s="279"/>
      <c r="JSN133" s="279"/>
      <c r="JSO133" s="279"/>
      <c r="JSP133" s="279"/>
      <c r="JSQ133" s="279"/>
      <c r="JSR133" s="279"/>
      <c r="JSS133" s="279"/>
      <c r="JST133" s="279"/>
      <c r="JSU133" s="279"/>
      <c r="JSV133" s="279"/>
      <c r="JSW133" s="279"/>
      <c r="JSX133" s="279"/>
      <c r="JSY133" s="279"/>
      <c r="JSZ133" s="279"/>
      <c r="JTA133" s="279"/>
      <c r="JTB133" s="279"/>
      <c r="JTC133" s="279"/>
      <c r="JTD133" s="279"/>
      <c r="JTE133" s="279"/>
      <c r="JTF133" s="279"/>
      <c r="JTG133" s="279"/>
      <c r="JTH133" s="279"/>
      <c r="JTI133" s="279"/>
      <c r="JTJ133" s="279"/>
      <c r="JTK133" s="279"/>
      <c r="JTL133" s="279"/>
      <c r="JTM133" s="279"/>
      <c r="JTN133" s="279"/>
      <c r="JTO133" s="279"/>
      <c r="JTP133" s="279"/>
      <c r="JTQ133" s="279"/>
      <c r="JTR133" s="279"/>
      <c r="JTS133" s="279"/>
      <c r="JTT133" s="279"/>
      <c r="JTU133" s="279"/>
      <c r="JTV133" s="279"/>
      <c r="JTW133" s="279"/>
      <c r="JTX133" s="279"/>
      <c r="JTY133" s="279"/>
      <c r="JTZ133" s="279"/>
      <c r="JUA133" s="279"/>
      <c r="JUB133" s="279"/>
      <c r="JUC133" s="279"/>
      <c r="JUD133" s="279"/>
      <c r="JUE133" s="279"/>
      <c r="JUF133" s="279"/>
      <c r="JUG133" s="279"/>
      <c r="JUH133" s="279"/>
      <c r="JUI133" s="279"/>
      <c r="JUJ133" s="279"/>
      <c r="JUK133" s="279"/>
      <c r="JUL133" s="279"/>
      <c r="JUM133" s="279"/>
      <c r="JUN133" s="279"/>
      <c r="JUO133" s="279"/>
      <c r="JUP133" s="279"/>
      <c r="JUQ133" s="279"/>
      <c r="JUR133" s="279"/>
      <c r="JUS133" s="279"/>
      <c r="JUT133" s="279"/>
      <c r="JUU133" s="279"/>
      <c r="JUV133" s="279"/>
      <c r="JUW133" s="279"/>
      <c r="JUX133" s="279"/>
      <c r="JUY133" s="279"/>
      <c r="JUZ133" s="279"/>
      <c r="JVA133" s="279"/>
      <c r="JVB133" s="279"/>
      <c r="JVC133" s="279"/>
      <c r="JVD133" s="279"/>
      <c r="JVE133" s="279"/>
      <c r="JVF133" s="279"/>
      <c r="JVG133" s="279"/>
      <c r="JVH133" s="279"/>
      <c r="JVI133" s="279"/>
      <c r="JVJ133" s="279"/>
      <c r="JVK133" s="279"/>
      <c r="JVL133" s="279"/>
      <c r="JVM133" s="279"/>
      <c r="JVN133" s="279"/>
      <c r="JVO133" s="279"/>
      <c r="JVP133" s="279"/>
      <c r="JVQ133" s="279"/>
      <c r="JVR133" s="279"/>
      <c r="JVS133" s="279"/>
      <c r="JVT133" s="279"/>
      <c r="JVU133" s="279"/>
      <c r="JVV133" s="279"/>
      <c r="JVW133" s="279"/>
      <c r="JVX133" s="279"/>
      <c r="JVY133" s="279"/>
      <c r="JVZ133" s="279"/>
      <c r="JWA133" s="279"/>
      <c r="JWB133" s="279"/>
      <c r="JWC133" s="279"/>
      <c r="JWD133" s="279"/>
      <c r="JWE133" s="279"/>
      <c r="JWF133" s="279"/>
      <c r="JWG133" s="279"/>
      <c r="JWH133" s="279"/>
      <c r="JWI133" s="279"/>
      <c r="JWJ133" s="279"/>
      <c r="JWK133" s="279"/>
      <c r="JWL133" s="279"/>
      <c r="JWM133" s="279"/>
      <c r="JWN133" s="279"/>
      <c r="JWO133" s="279"/>
      <c r="JWP133" s="279"/>
      <c r="JWQ133" s="279"/>
      <c r="JWR133" s="279"/>
      <c r="JWS133" s="279"/>
      <c r="JWT133" s="279"/>
      <c r="JWU133" s="279"/>
      <c r="JWV133" s="279"/>
      <c r="JWW133" s="279"/>
      <c r="JWX133" s="279"/>
      <c r="JWY133" s="279"/>
      <c r="JWZ133" s="279"/>
      <c r="JXA133" s="279"/>
      <c r="JXB133" s="279"/>
      <c r="JXC133" s="279"/>
      <c r="JXD133" s="279"/>
      <c r="JXE133" s="279"/>
      <c r="JXF133" s="279"/>
      <c r="JXG133" s="279"/>
      <c r="JXH133" s="279"/>
      <c r="JXI133" s="279"/>
      <c r="JXJ133" s="279"/>
      <c r="JXK133" s="279"/>
      <c r="JXL133" s="279"/>
      <c r="JXM133" s="279"/>
      <c r="JXN133" s="279"/>
      <c r="JXO133" s="279"/>
      <c r="JXP133" s="279"/>
      <c r="JXQ133" s="279"/>
      <c r="JXR133" s="279"/>
      <c r="JXS133" s="279"/>
      <c r="JXT133" s="279"/>
      <c r="JXU133" s="279"/>
      <c r="JXV133" s="279"/>
      <c r="JXW133" s="279"/>
      <c r="JXX133" s="279"/>
      <c r="JXY133" s="279"/>
      <c r="JXZ133" s="279"/>
      <c r="JYA133" s="279"/>
      <c r="JYB133" s="279"/>
      <c r="JYC133" s="279"/>
      <c r="JYD133" s="279"/>
      <c r="JYE133" s="279"/>
      <c r="JYF133" s="279"/>
      <c r="JYG133" s="279"/>
      <c r="JYH133" s="279"/>
      <c r="JYI133" s="279"/>
      <c r="JYJ133" s="279"/>
      <c r="JYK133" s="279"/>
      <c r="JYL133" s="279"/>
      <c r="JYM133" s="279"/>
      <c r="JYN133" s="279"/>
      <c r="JYO133" s="279"/>
      <c r="JYP133" s="279"/>
      <c r="JYQ133" s="279"/>
      <c r="JYR133" s="279"/>
      <c r="JYS133" s="279"/>
      <c r="JYT133" s="279"/>
      <c r="JYU133" s="279"/>
      <c r="JYV133" s="279"/>
      <c r="JYW133" s="279"/>
      <c r="JYX133" s="279"/>
      <c r="JYY133" s="279"/>
      <c r="JYZ133" s="279"/>
      <c r="JZA133" s="279"/>
      <c r="JZB133" s="279"/>
      <c r="JZC133" s="279"/>
      <c r="JZD133" s="279"/>
      <c r="JZE133" s="279"/>
      <c r="JZF133" s="279"/>
      <c r="JZG133" s="279"/>
      <c r="JZH133" s="279"/>
      <c r="JZI133" s="279"/>
      <c r="JZJ133" s="279"/>
      <c r="JZK133" s="279"/>
      <c r="JZL133" s="279"/>
      <c r="JZM133" s="279"/>
      <c r="JZN133" s="279"/>
      <c r="JZO133" s="279"/>
      <c r="JZP133" s="279"/>
      <c r="JZQ133" s="279"/>
      <c r="JZR133" s="279"/>
      <c r="JZS133" s="279"/>
      <c r="JZT133" s="279"/>
      <c r="JZU133" s="279"/>
      <c r="JZV133" s="279"/>
      <c r="JZW133" s="279"/>
      <c r="JZX133" s="279"/>
      <c r="JZY133" s="279"/>
      <c r="JZZ133" s="279"/>
      <c r="KAA133" s="279"/>
      <c r="KAB133" s="279"/>
      <c r="KAC133" s="279"/>
      <c r="KAD133" s="279"/>
      <c r="KAE133" s="279"/>
      <c r="KAF133" s="279"/>
      <c r="KAG133" s="279"/>
      <c r="KAH133" s="279"/>
      <c r="KAI133" s="279"/>
      <c r="KAJ133" s="279"/>
      <c r="KAK133" s="279"/>
      <c r="KAL133" s="279"/>
      <c r="KAM133" s="279"/>
      <c r="KAN133" s="279"/>
      <c r="KAO133" s="279"/>
      <c r="KAP133" s="279"/>
      <c r="KAQ133" s="279"/>
      <c r="KAR133" s="279"/>
      <c r="KAS133" s="279"/>
      <c r="KAT133" s="279"/>
      <c r="KAU133" s="279"/>
      <c r="KAV133" s="279"/>
      <c r="KAW133" s="279"/>
      <c r="KAX133" s="279"/>
      <c r="KAY133" s="279"/>
      <c r="KAZ133" s="279"/>
      <c r="KBA133" s="279"/>
      <c r="KBB133" s="279"/>
      <c r="KBC133" s="279"/>
      <c r="KBD133" s="279"/>
      <c r="KBE133" s="279"/>
      <c r="KBF133" s="279"/>
      <c r="KBG133" s="279"/>
      <c r="KBH133" s="279"/>
      <c r="KBI133" s="279"/>
      <c r="KBJ133" s="279"/>
      <c r="KBK133" s="279"/>
      <c r="KBL133" s="279"/>
      <c r="KBM133" s="279"/>
      <c r="KBN133" s="279"/>
      <c r="KBO133" s="279"/>
      <c r="KBP133" s="279"/>
      <c r="KBQ133" s="279"/>
      <c r="KBR133" s="279"/>
      <c r="KBS133" s="279"/>
      <c r="KBT133" s="279"/>
      <c r="KBU133" s="279"/>
      <c r="KBV133" s="279"/>
      <c r="KBW133" s="279"/>
      <c r="KBX133" s="279"/>
      <c r="KBY133" s="279"/>
      <c r="KBZ133" s="279"/>
      <c r="KCA133" s="279"/>
      <c r="KCB133" s="279"/>
      <c r="KCC133" s="279"/>
      <c r="KCD133" s="279"/>
      <c r="KCE133" s="279"/>
      <c r="KCF133" s="279"/>
      <c r="KCG133" s="279"/>
      <c r="KCH133" s="279"/>
      <c r="KCI133" s="279"/>
      <c r="KCJ133" s="279"/>
      <c r="KCK133" s="279"/>
      <c r="KCL133" s="279"/>
      <c r="KCM133" s="279"/>
      <c r="KCN133" s="279"/>
      <c r="KCO133" s="279"/>
      <c r="KCP133" s="279"/>
      <c r="KCQ133" s="279"/>
      <c r="KCR133" s="279"/>
      <c r="KCS133" s="279"/>
      <c r="KCT133" s="279"/>
      <c r="KCU133" s="279"/>
      <c r="KCV133" s="279"/>
      <c r="KCW133" s="279"/>
      <c r="KCX133" s="279"/>
      <c r="KCY133" s="279"/>
      <c r="KCZ133" s="279"/>
      <c r="KDA133" s="279"/>
      <c r="KDB133" s="279"/>
      <c r="KDC133" s="279"/>
      <c r="KDD133" s="279"/>
      <c r="KDE133" s="279"/>
      <c r="KDF133" s="279"/>
      <c r="KDG133" s="279"/>
      <c r="KDH133" s="279"/>
      <c r="KDI133" s="279"/>
      <c r="KDJ133" s="279"/>
      <c r="KDK133" s="279"/>
      <c r="KDL133" s="279"/>
      <c r="KDM133" s="279"/>
      <c r="KDN133" s="279"/>
      <c r="KDO133" s="279"/>
      <c r="KDP133" s="279"/>
      <c r="KDQ133" s="279"/>
      <c r="KDR133" s="279"/>
      <c r="KDS133" s="279"/>
      <c r="KDT133" s="279"/>
      <c r="KDU133" s="279"/>
      <c r="KDV133" s="279"/>
      <c r="KDW133" s="279"/>
      <c r="KDX133" s="279"/>
      <c r="KDY133" s="279"/>
      <c r="KDZ133" s="279"/>
      <c r="KEA133" s="279"/>
      <c r="KEB133" s="279"/>
      <c r="KEC133" s="279"/>
      <c r="KED133" s="279"/>
      <c r="KEE133" s="279"/>
      <c r="KEF133" s="279"/>
      <c r="KEG133" s="279"/>
      <c r="KEH133" s="279"/>
      <c r="KEI133" s="279"/>
      <c r="KEJ133" s="279"/>
      <c r="KEK133" s="279"/>
      <c r="KEL133" s="279"/>
      <c r="KEM133" s="279"/>
      <c r="KEN133" s="279"/>
      <c r="KEO133" s="279"/>
      <c r="KEP133" s="279"/>
      <c r="KEQ133" s="279"/>
      <c r="KER133" s="279"/>
      <c r="KES133" s="279"/>
      <c r="KET133" s="279"/>
      <c r="KEU133" s="279"/>
      <c r="KEV133" s="279"/>
      <c r="KEW133" s="279"/>
      <c r="KEX133" s="279"/>
      <c r="KEY133" s="279"/>
      <c r="KEZ133" s="279"/>
      <c r="KFA133" s="279"/>
      <c r="KFB133" s="279"/>
      <c r="KFC133" s="279"/>
      <c r="KFD133" s="279"/>
      <c r="KFE133" s="279"/>
      <c r="KFF133" s="279"/>
      <c r="KFG133" s="279"/>
      <c r="KFH133" s="279"/>
      <c r="KFI133" s="279"/>
      <c r="KFJ133" s="279"/>
      <c r="KFK133" s="279"/>
      <c r="KFL133" s="279"/>
      <c r="KFM133" s="279"/>
      <c r="KFN133" s="279"/>
      <c r="KFO133" s="279"/>
      <c r="KFP133" s="279"/>
      <c r="KFQ133" s="279"/>
      <c r="KFR133" s="279"/>
      <c r="KFS133" s="279"/>
      <c r="KFT133" s="279"/>
      <c r="KFU133" s="279"/>
      <c r="KFV133" s="279"/>
      <c r="KFW133" s="279"/>
      <c r="KFX133" s="279"/>
      <c r="KFY133" s="279"/>
      <c r="KFZ133" s="279"/>
      <c r="KGA133" s="279"/>
      <c r="KGB133" s="279"/>
      <c r="KGC133" s="279"/>
      <c r="KGD133" s="279"/>
      <c r="KGE133" s="279"/>
      <c r="KGF133" s="279"/>
      <c r="KGG133" s="279"/>
      <c r="KGH133" s="279"/>
      <c r="KGI133" s="279"/>
      <c r="KGJ133" s="279"/>
      <c r="KGK133" s="279"/>
      <c r="KGL133" s="279"/>
      <c r="KGM133" s="279"/>
      <c r="KGN133" s="279"/>
      <c r="KGO133" s="279"/>
      <c r="KGP133" s="279"/>
      <c r="KGQ133" s="279"/>
      <c r="KGR133" s="279"/>
      <c r="KGS133" s="279"/>
      <c r="KGT133" s="279"/>
      <c r="KGU133" s="279"/>
      <c r="KGV133" s="279"/>
      <c r="KGW133" s="279"/>
      <c r="KGX133" s="279"/>
      <c r="KGY133" s="279"/>
      <c r="KGZ133" s="279"/>
      <c r="KHA133" s="279"/>
      <c r="KHB133" s="279"/>
      <c r="KHC133" s="279"/>
      <c r="KHD133" s="279"/>
      <c r="KHE133" s="279"/>
      <c r="KHF133" s="279"/>
      <c r="KHG133" s="279"/>
      <c r="KHH133" s="279"/>
      <c r="KHI133" s="279"/>
      <c r="KHJ133" s="279"/>
      <c r="KHK133" s="279"/>
      <c r="KHL133" s="279"/>
      <c r="KHM133" s="279"/>
      <c r="KHN133" s="279"/>
      <c r="KHO133" s="279"/>
      <c r="KHP133" s="279"/>
      <c r="KHQ133" s="279"/>
      <c r="KHR133" s="279"/>
      <c r="KHS133" s="279"/>
      <c r="KHT133" s="279"/>
      <c r="KHU133" s="279"/>
      <c r="KHV133" s="279"/>
      <c r="KHW133" s="279"/>
      <c r="KHX133" s="279"/>
      <c r="KHY133" s="279"/>
      <c r="KHZ133" s="279"/>
      <c r="KIA133" s="279"/>
      <c r="KIB133" s="279"/>
      <c r="KIC133" s="279"/>
      <c r="KID133" s="279"/>
      <c r="KIE133" s="279"/>
      <c r="KIF133" s="279"/>
      <c r="KIG133" s="279"/>
      <c r="KIH133" s="279"/>
      <c r="KII133" s="279"/>
      <c r="KIJ133" s="279"/>
      <c r="KIK133" s="279"/>
      <c r="KIL133" s="279"/>
      <c r="KIM133" s="279"/>
      <c r="KIN133" s="279"/>
      <c r="KIO133" s="279"/>
      <c r="KIP133" s="279"/>
      <c r="KIQ133" s="279"/>
      <c r="KIR133" s="279"/>
      <c r="KIS133" s="279"/>
      <c r="KIT133" s="279"/>
      <c r="KIU133" s="279"/>
      <c r="KIV133" s="279"/>
      <c r="KIW133" s="279"/>
      <c r="KIX133" s="279"/>
      <c r="KIY133" s="279"/>
      <c r="KIZ133" s="279"/>
      <c r="KJA133" s="279"/>
      <c r="KJB133" s="279"/>
      <c r="KJC133" s="279"/>
      <c r="KJD133" s="279"/>
      <c r="KJE133" s="279"/>
      <c r="KJF133" s="279"/>
      <c r="KJG133" s="279"/>
      <c r="KJH133" s="279"/>
      <c r="KJI133" s="279"/>
      <c r="KJJ133" s="279"/>
      <c r="KJK133" s="279"/>
      <c r="KJL133" s="279"/>
      <c r="KJM133" s="279"/>
      <c r="KJN133" s="279"/>
      <c r="KJO133" s="279"/>
      <c r="KJP133" s="279"/>
      <c r="KJQ133" s="279"/>
      <c r="KJR133" s="279"/>
      <c r="KJS133" s="279"/>
      <c r="KJT133" s="279"/>
      <c r="KJU133" s="279"/>
      <c r="KJV133" s="279"/>
      <c r="KJW133" s="279"/>
      <c r="KJX133" s="279"/>
      <c r="KJY133" s="279"/>
      <c r="KJZ133" s="279"/>
      <c r="KKA133" s="279"/>
      <c r="KKB133" s="279"/>
      <c r="KKC133" s="279"/>
      <c r="KKD133" s="279"/>
      <c r="KKE133" s="279"/>
      <c r="KKF133" s="279"/>
      <c r="KKG133" s="279"/>
      <c r="KKH133" s="279"/>
      <c r="KKI133" s="279"/>
      <c r="KKJ133" s="279"/>
      <c r="KKK133" s="279"/>
      <c r="KKL133" s="279"/>
      <c r="KKM133" s="279"/>
      <c r="KKN133" s="279"/>
      <c r="KKO133" s="279"/>
      <c r="KKP133" s="279"/>
      <c r="KKQ133" s="279"/>
      <c r="KKR133" s="279"/>
      <c r="KKS133" s="279"/>
      <c r="KKT133" s="279"/>
      <c r="KKU133" s="279"/>
      <c r="KKV133" s="279"/>
      <c r="KKW133" s="279"/>
      <c r="KKX133" s="279"/>
      <c r="KKY133" s="279"/>
      <c r="KKZ133" s="279"/>
      <c r="KLA133" s="279"/>
      <c r="KLB133" s="279"/>
      <c r="KLC133" s="279"/>
      <c r="KLD133" s="279"/>
      <c r="KLE133" s="279"/>
      <c r="KLF133" s="279"/>
      <c r="KLG133" s="279"/>
      <c r="KLH133" s="279"/>
      <c r="KLI133" s="279"/>
      <c r="KLJ133" s="279"/>
      <c r="KLK133" s="279"/>
      <c r="KLL133" s="279"/>
      <c r="KLM133" s="279"/>
      <c r="KLN133" s="279"/>
      <c r="KLO133" s="279"/>
      <c r="KLP133" s="279"/>
      <c r="KLQ133" s="279"/>
      <c r="KLR133" s="279"/>
      <c r="KLS133" s="279"/>
      <c r="KLT133" s="279"/>
      <c r="KLU133" s="279"/>
      <c r="KLV133" s="279"/>
      <c r="KLW133" s="279"/>
      <c r="KLX133" s="279"/>
      <c r="KLY133" s="279"/>
      <c r="KLZ133" s="279"/>
      <c r="KMA133" s="279"/>
      <c r="KMB133" s="279"/>
      <c r="KMC133" s="279"/>
      <c r="KMD133" s="279"/>
      <c r="KME133" s="279"/>
      <c r="KMF133" s="279"/>
      <c r="KMG133" s="279"/>
      <c r="KMH133" s="279"/>
      <c r="KMI133" s="279"/>
      <c r="KMJ133" s="279"/>
      <c r="KMK133" s="279"/>
      <c r="KML133" s="279"/>
      <c r="KMM133" s="279"/>
      <c r="KMN133" s="279"/>
      <c r="KMO133" s="279"/>
      <c r="KMP133" s="279"/>
      <c r="KMQ133" s="279"/>
      <c r="KMR133" s="279"/>
      <c r="KMS133" s="279"/>
      <c r="KMT133" s="279"/>
      <c r="KMU133" s="279"/>
      <c r="KMV133" s="279"/>
      <c r="KMW133" s="279"/>
      <c r="KMX133" s="279"/>
      <c r="KMY133" s="279"/>
      <c r="KMZ133" s="279"/>
      <c r="KNA133" s="279"/>
      <c r="KNB133" s="279"/>
      <c r="KNC133" s="279"/>
      <c r="KND133" s="279"/>
      <c r="KNE133" s="279"/>
      <c r="KNF133" s="279"/>
      <c r="KNG133" s="279"/>
      <c r="KNH133" s="279"/>
      <c r="KNI133" s="279"/>
      <c r="KNJ133" s="279"/>
      <c r="KNK133" s="279"/>
      <c r="KNL133" s="279"/>
      <c r="KNM133" s="279"/>
      <c r="KNN133" s="279"/>
      <c r="KNO133" s="279"/>
      <c r="KNP133" s="279"/>
      <c r="KNQ133" s="279"/>
      <c r="KNR133" s="279"/>
      <c r="KNS133" s="279"/>
      <c r="KNT133" s="279"/>
      <c r="KNU133" s="279"/>
      <c r="KNV133" s="279"/>
      <c r="KNW133" s="279"/>
      <c r="KNX133" s="279"/>
      <c r="KNY133" s="279"/>
      <c r="KNZ133" s="279"/>
      <c r="KOA133" s="279"/>
      <c r="KOB133" s="279"/>
      <c r="KOC133" s="279"/>
      <c r="KOD133" s="279"/>
      <c r="KOE133" s="279"/>
      <c r="KOF133" s="279"/>
      <c r="KOG133" s="279"/>
      <c r="KOH133" s="279"/>
      <c r="KOI133" s="279"/>
      <c r="KOJ133" s="279"/>
      <c r="KOK133" s="279"/>
      <c r="KOL133" s="279"/>
      <c r="KOM133" s="279"/>
      <c r="KON133" s="279"/>
      <c r="KOO133" s="279"/>
      <c r="KOP133" s="279"/>
      <c r="KOQ133" s="279"/>
      <c r="KOR133" s="279"/>
      <c r="KOS133" s="279"/>
      <c r="KOT133" s="279"/>
      <c r="KOU133" s="279"/>
      <c r="KOV133" s="279"/>
      <c r="KOW133" s="279"/>
      <c r="KOX133" s="279"/>
      <c r="KOY133" s="279"/>
      <c r="KOZ133" s="279"/>
      <c r="KPA133" s="279"/>
      <c r="KPB133" s="279"/>
      <c r="KPC133" s="279"/>
      <c r="KPD133" s="279"/>
      <c r="KPE133" s="279"/>
      <c r="KPF133" s="279"/>
      <c r="KPG133" s="279"/>
      <c r="KPH133" s="279"/>
      <c r="KPI133" s="279"/>
      <c r="KPJ133" s="279"/>
      <c r="KPK133" s="279"/>
      <c r="KPL133" s="279"/>
      <c r="KPM133" s="279"/>
      <c r="KPN133" s="279"/>
      <c r="KPO133" s="279"/>
      <c r="KPP133" s="279"/>
      <c r="KPQ133" s="279"/>
      <c r="KPR133" s="279"/>
      <c r="KPS133" s="279"/>
      <c r="KPT133" s="279"/>
      <c r="KPU133" s="279"/>
      <c r="KPV133" s="279"/>
      <c r="KPW133" s="279"/>
      <c r="KPX133" s="279"/>
      <c r="KPY133" s="279"/>
      <c r="KPZ133" s="279"/>
      <c r="KQA133" s="279"/>
      <c r="KQB133" s="279"/>
      <c r="KQC133" s="279"/>
      <c r="KQD133" s="279"/>
      <c r="KQE133" s="279"/>
      <c r="KQF133" s="279"/>
      <c r="KQG133" s="279"/>
      <c r="KQH133" s="279"/>
      <c r="KQI133" s="279"/>
      <c r="KQJ133" s="279"/>
      <c r="KQK133" s="279"/>
      <c r="KQL133" s="279"/>
      <c r="KQM133" s="279"/>
      <c r="KQN133" s="279"/>
      <c r="KQO133" s="279"/>
      <c r="KQP133" s="279"/>
      <c r="KQQ133" s="279"/>
      <c r="KQR133" s="279"/>
      <c r="KQS133" s="279"/>
      <c r="KQT133" s="279"/>
      <c r="KQU133" s="279"/>
      <c r="KQV133" s="279"/>
      <c r="KQW133" s="279"/>
      <c r="KQX133" s="279"/>
      <c r="KQY133" s="279"/>
      <c r="KQZ133" s="279"/>
      <c r="KRA133" s="279"/>
      <c r="KRB133" s="279"/>
      <c r="KRC133" s="279"/>
      <c r="KRD133" s="279"/>
      <c r="KRE133" s="279"/>
      <c r="KRF133" s="279"/>
      <c r="KRG133" s="279"/>
      <c r="KRH133" s="279"/>
      <c r="KRI133" s="279"/>
      <c r="KRJ133" s="279"/>
      <c r="KRK133" s="279"/>
      <c r="KRL133" s="279"/>
      <c r="KRM133" s="279"/>
      <c r="KRN133" s="279"/>
      <c r="KRO133" s="279"/>
      <c r="KRP133" s="279"/>
      <c r="KRQ133" s="279"/>
      <c r="KRR133" s="279"/>
      <c r="KRS133" s="279"/>
      <c r="KRT133" s="279"/>
      <c r="KRU133" s="279"/>
      <c r="KRV133" s="279"/>
      <c r="KRW133" s="279"/>
      <c r="KRX133" s="279"/>
      <c r="KRY133" s="279"/>
      <c r="KRZ133" s="279"/>
      <c r="KSA133" s="279"/>
      <c r="KSB133" s="279"/>
      <c r="KSC133" s="279"/>
      <c r="KSD133" s="279"/>
      <c r="KSE133" s="279"/>
      <c r="KSF133" s="279"/>
      <c r="KSG133" s="279"/>
      <c r="KSH133" s="279"/>
      <c r="KSI133" s="279"/>
      <c r="KSJ133" s="279"/>
      <c r="KSK133" s="279"/>
      <c r="KSL133" s="279"/>
      <c r="KSM133" s="279"/>
      <c r="KSN133" s="279"/>
      <c r="KSO133" s="279"/>
      <c r="KSP133" s="279"/>
      <c r="KSQ133" s="279"/>
      <c r="KSR133" s="279"/>
      <c r="KSS133" s="279"/>
      <c r="KST133" s="279"/>
      <c r="KSU133" s="279"/>
      <c r="KSV133" s="279"/>
      <c r="KSW133" s="279"/>
      <c r="KSX133" s="279"/>
      <c r="KSY133" s="279"/>
      <c r="KSZ133" s="279"/>
      <c r="KTA133" s="279"/>
      <c r="KTB133" s="279"/>
      <c r="KTC133" s="279"/>
      <c r="KTD133" s="279"/>
      <c r="KTE133" s="279"/>
      <c r="KTF133" s="279"/>
      <c r="KTG133" s="279"/>
      <c r="KTH133" s="279"/>
      <c r="KTI133" s="279"/>
      <c r="KTJ133" s="279"/>
      <c r="KTK133" s="279"/>
      <c r="KTL133" s="279"/>
      <c r="KTM133" s="279"/>
      <c r="KTN133" s="279"/>
      <c r="KTO133" s="279"/>
      <c r="KTP133" s="279"/>
      <c r="KTQ133" s="279"/>
      <c r="KTR133" s="279"/>
      <c r="KTS133" s="279"/>
      <c r="KTT133" s="279"/>
      <c r="KTU133" s="279"/>
      <c r="KTV133" s="279"/>
      <c r="KTW133" s="279"/>
      <c r="KTX133" s="279"/>
      <c r="KTY133" s="279"/>
      <c r="KTZ133" s="279"/>
      <c r="KUA133" s="279"/>
      <c r="KUB133" s="279"/>
      <c r="KUC133" s="279"/>
      <c r="KUD133" s="279"/>
      <c r="KUE133" s="279"/>
      <c r="KUF133" s="279"/>
      <c r="KUG133" s="279"/>
      <c r="KUH133" s="279"/>
      <c r="KUI133" s="279"/>
      <c r="KUJ133" s="279"/>
      <c r="KUK133" s="279"/>
      <c r="KUL133" s="279"/>
      <c r="KUM133" s="279"/>
      <c r="KUN133" s="279"/>
      <c r="KUO133" s="279"/>
      <c r="KUP133" s="279"/>
      <c r="KUQ133" s="279"/>
      <c r="KUR133" s="279"/>
      <c r="KUS133" s="279"/>
      <c r="KUT133" s="279"/>
      <c r="KUU133" s="279"/>
      <c r="KUV133" s="279"/>
      <c r="KUW133" s="279"/>
      <c r="KUX133" s="279"/>
      <c r="KUY133" s="279"/>
      <c r="KUZ133" s="279"/>
      <c r="KVA133" s="279"/>
      <c r="KVB133" s="279"/>
      <c r="KVC133" s="279"/>
      <c r="KVD133" s="279"/>
      <c r="KVE133" s="279"/>
      <c r="KVF133" s="279"/>
      <c r="KVG133" s="279"/>
      <c r="KVH133" s="279"/>
      <c r="KVI133" s="279"/>
      <c r="KVJ133" s="279"/>
      <c r="KVK133" s="279"/>
      <c r="KVL133" s="279"/>
      <c r="KVM133" s="279"/>
      <c r="KVN133" s="279"/>
      <c r="KVO133" s="279"/>
      <c r="KVP133" s="279"/>
      <c r="KVQ133" s="279"/>
      <c r="KVR133" s="279"/>
      <c r="KVS133" s="279"/>
      <c r="KVT133" s="279"/>
      <c r="KVU133" s="279"/>
      <c r="KVV133" s="279"/>
      <c r="KVW133" s="279"/>
      <c r="KVX133" s="279"/>
      <c r="KVY133" s="279"/>
      <c r="KVZ133" s="279"/>
      <c r="KWA133" s="279"/>
      <c r="KWB133" s="279"/>
      <c r="KWC133" s="279"/>
      <c r="KWD133" s="279"/>
      <c r="KWE133" s="279"/>
      <c r="KWF133" s="279"/>
      <c r="KWG133" s="279"/>
      <c r="KWH133" s="279"/>
      <c r="KWI133" s="279"/>
      <c r="KWJ133" s="279"/>
      <c r="KWK133" s="279"/>
      <c r="KWL133" s="279"/>
      <c r="KWM133" s="279"/>
      <c r="KWN133" s="279"/>
      <c r="KWO133" s="279"/>
      <c r="KWP133" s="279"/>
      <c r="KWQ133" s="279"/>
      <c r="KWR133" s="279"/>
      <c r="KWS133" s="279"/>
      <c r="KWT133" s="279"/>
      <c r="KWU133" s="279"/>
      <c r="KWV133" s="279"/>
      <c r="KWW133" s="279"/>
      <c r="KWX133" s="279"/>
      <c r="KWY133" s="279"/>
      <c r="KWZ133" s="279"/>
      <c r="KXA133" s="279"/>
      <c r="KXB133" s="279"/>
      <c r="KXC133" s="279"/>
      <c r="KXD133" s="279"/>
      <c r="KXE133" s="279"/>
      <c r="KXF133" s="279"/>
      <c r="KXG133" s="279"/>
      <c r="KXH133" s="279"/>
      <c r="KXI133" s="279"/>
      <c r="KXJ133" s="279"/>
      <c r="KXK133" s="279"/>
      <c r="KXL133" s="279"/>
      <c r="KXM133" s="279"/>
      <c r="KXN133" s="279"/>
      <c r="KXO133" s="279"/>
      <c r="KXP133" s="279"/>
      <c r="KXQ133" s="279"/>
      <c r="KXR133" s="279"/>
      <c r="KXS133" s="279"/>
      <c r="KXT133" s="279"/>
      <c r="KXU133" s="279"/>
      <c r="KXV133" s="279"/>
      <c r="KXW133" s="279"/>
      <c r="KXX133" s="279"/>
      <c r="KXY133" s="279"/>
      <c r="KXZ133" s="279"/>
      <c r="KYA133" s="279"/>
      <c r="KYB133" s="279"/>
      <c r="KYC133" s="279"/>
      <c r="KYD133" s="279"/>
      <c r="KYE133" s="279"/>
      <c r="KYF133" s="279"/>
      <c r="KYG133" s="279"/>
      <c r="KYH133" s="279"/>
      <c r="KYI133" s="279"/>
      <c r="KYJ133" s="279"/>
      <c r="KYK133" s="279"/>
      <c r="KYL133" s="279"/>
      <c r="KYM133" s="279"/>
      <c r="KYN133" s="279"/>
      <c r="KYO133" s="279"/>
      <c r="KYP133" s="279"/>
      <c r="KYQ133" s="279"/>
      <c r="KYR133" s="279"/>
      <c r="KYS133" s="279"/>
      <c r="KYT133" s="279"/>
      <c r="KYU133" s="279"/>
      <c r="KYV133" s="279"/>
      <c r="KYW133" s="279"/>
      <c r="KYX133" s="279"/>
      <c r="KYY133" s="279"/>
      <c r="KYZ133" s="279"/>
      <c r="KZA133" s="279"/>
      <c r="KZB133" s="279"/>
      <c r="KZC133" s="279"/>
      <c r="KZD133" s="279"/>
      <c r="KZE133" s="279"/>
      <c r="KZF133" s="279"/>
      <c r="KZG133" s="279"/>
      <c r="KZH133" s="279"/>
      <c r="KZI133" s="279"/>
      <c r="KZJ133" s="279"/>
      <c r="KZK133" s="279"/>
      <c r="KZL133" s="279"/>
      <c r="KZM133" s="279"/>
      <c r="KZN133" s="279"/>
      <c r="KZO133" s="279"/>
      <c r="KZP133" s="279"/>
      <c r="KZQ133" s="279"/>
      <c r="KZR133" s="279"/>
      <c r="KZS133" s="279"/>
      <c r="KZT133" s="279"/>
      <c r="KZU133" s="279"/>
      <c r="KZV133" s="279"/>
      <c r="KZW133" s="279"/>
      <c r="KZX133" s="279"/>
      <c r="KZY133" s="279"/>
      <c r="KZZ133" s="279"/>
      <c r="LAA133" s="279"/>
      <c r="LAB133" s="279"/>
      <c r="LAC133" s="279"/>
      <c r="LAD133" s="279"/>
      <c r="LAE133" s="279"/>
      <c r="LAF133" s="279"/>
      <c r="LAG133" s="279"/>
      <c r="LAH133" s="279"/>
      <c r="LAI133" s="279"/>
      <c r="LAJ133" s="279"/>
      <c r="LAK133" s="279"/>
      <c r="LAL133" s="279"/>
      <c r="LAM133" s="279"/>
      <c r="LAN133" s="279"/>
      <c r="LAO133" s="279"/>
      <c r="LAP133" s="279"/>
      <c r="LAQ133" s="279"/>
      <c r="LAR133" s="279"/>
      <c r="LAS133" s="279"/>
      <c r="LAT133" s="279"/>
      <c r="LAU133" s="279"/>
      <c r="LAV133" s="279"/>
      <c r="LAW133" s="279"/>
      <c r="LAX133" s="279"/>
      <c r="LAY133" s="279"/>
      <c r="LAZ133" s="279"/>
      <c r="LBA133" s="279"/>
      <c r="LBB133" s="279"/>
      <c r="LBC133" s="279"/>
      <c r="LBD133" s="279"/>
      <c r="LBE133" s="279"/>
      <c r="LBF133" s="279"/>
      <c r="LBG133" s="279"/>
      <c r="LBH133" s="279"/>
      <c r="LBI133" s="279"/>
      <c r="LBJ133" s="279"/>
      <c r="LBK133" s="279"/>
      <c r="LBL133" s="279"/>
      <c r="LBM133" s="279"/>
      <c r="LBN133" s="279"/>
      <c r="LBO133" s="279"/>
      <c r="LBP133" s="279"/>
      <c r="LBQ133" s="279"/>
      <c r="LBR133" s="279"/>
      <c r="LBS133" s="279"/>
      <c r="LBT133" s="279"/>
      <c r="LBU133" s="279"/>
      <c r="LBV133" s="279"/>
      <c r="LBW133" s="279"/>
      <c r="LBX133" s="279"/>
      <c r="LBY133" s="279"/>
      <c r="LBZ133" s="279"/>
      <c r="LCA133" s="279"/>
      <c r="LCB133" s="279"/>
      <c r="LCC133" s="279"/>
      <c r="LCD133" s="279"/>
      <c r="LCE133" s="279"/>
      <c r="LCF133" s="279"/>
      <c r="LCG133" s="279"/>
      <c r="LCH133" s="279"/>
      <c r="LCI133" s="279"/>
      <c r="LCJ133" s="279"/>
      <c r="LCK133" s="279"/>
      <c r="LCL133" s="279"/>
      <c r="LCM133" s="279"/>
      <c r="LCN133" s="279"/>
      <c r="LCO133" s="279"/>
      <c r="LCP133" s="279"/>
      <c r="LCQ133" s="279"/>
      <c r="LCR133" s="279"/>
      <c r="LCS133" s="279"/>
      <c r="LCT133" s="279"/>
      <c r="LCU133" s="279"/>
      <c r="LCV133" s="279"/>
      <c r="LCW133" s="279"/>
      <c r="LCX133" s="279"/>
      <c r="LCY133" s="279"/>
      <c r="LCZ133" s="279"/>
      <c r="LDA133" s="279"/>
      <c r="LDB133" s="279"/>
      <c r="LDC133" s="279"/>
      <c r="LDD133" s="279"/>
      <c r="LDE133" s="279"/>
      <c r="LDF133" s="279"/>
      <c r="LDG133" s="279"/>
      <c r="LDH133" s="279"/>
      <c r="LDI133" s="279"/>
      <c r="LDJ133" s="279"/>
      <c r="LDK133" s="279"/>
      <c r="LDL133" s="279"/>
      <c r="LDM133" s="279"/>
      <c r="LDN133" s="279"/>
      <c r="LDO133" s="279"/>
      <c r="LDP133" s="279"/>
      <c r="LDQ133" s="279"/>
      <c r="LDR133" s="279"/>
      <c r="LDS133" s="279"/>
      <c r="LDT133" s="279"/>
      <c r="LDU133" s="279"/>
      <c r="LDV133" s="279"/>
      <c r="LDW133" s="279"/>
      <c r="LDX133" s="279"/>
      <c r="LDY133" s="279"/>
      <c r="LDZ133" s="279"/>
      <c r="LEA133" s="279"/>
      <c r="LEB133" s="279"/>
      <c r="LEC133" s="279"/>
      <c r="LED133" s="279"/>
      <c r="LEE133" s="279"/>
      <c r="LEF133" s="279"/>
      <c r="LEG133" s="279"/>
      <c r="LEH133" s="279"/>
      <c r="LEI133" s="279"/>
      <c r="LEJ133" s="279"/>
      <c r="LEK133" s="279"/>
      <c r="LEL133" s="279"/>
      <c r="LEM133" s="279"/>
      <c r="LEN133" s="279"/>
      <c r="LEO133" s="279"/>
      <c r="LEP133" s="279"/>
      <c r="LEQ133" s="279"/>
      <c r="LER133" s="279"/>
      <c r="LES133" s="279"/>
      <c r="LET133" s="279"/>
      <c r="LEU133" s="279"/>
      <c r="LEV133" s="279"/>
      <c r="LEW133" s="279"/>
      <c r="LEX133" s="279"/>
      <c r="LEY133" s="279"/>
      <c r="LEZ133" s="279"/>
      <c r="LFA133" s="279"/>
      <c r="LFB133" s="279"/>
      <c r="LFC133" s="279"/>
      <c r="LFD133" s="279"/>
      <c r="LFE133" s="279"/>
      <c r="LFF133" s="279"/>
      <c r="LFG133" s="279"/>
      <c r="LFH133" s="279"/>
      <c r="LFI133" s="279"/>
      <c r="LFJ133" s="279"/>
      <c r="LFK133" s="279"/>
      <c r="LFL133" s="279"/>
      <c r="LFM133" s="279"/>
      <c r="LFN133" s="279"/>
      <c r="LFO133" s="279"/>
      <c r="LFP133" s="279"/>
      <c r="LFQ133" s="279"/>
      <c r="LFR133" s="279"/>
      <c r="LFS133" s="279"/>
      <c r="LFT133" s="279"/>
      <c r="LFU133" s="279"/>
      <c r="LFV133" s="279"/>
      <c r="LFW133" s="279"/>
      <c r="LFX133" s="279"/>
      <c r="LFY133" s="279"/>
      <c r="LFZ133" s="279"/>
      <c r="LGA133" s="279"/>
      <c r="LGB133" s="279"/>
      <c r="LGC133" s="279"/>
      <c r="LGD133" s="279"/>
      <c r="LGE133" s="279"/>
      <c r="LGF133" s="279"/>
      <c r="LGG133" s="279"/>
      <c r="LGH133" s="279"/>
      <c r="LGI133" s="279"/>
      <c r="LGJ133" s="279"/>
      <c r="LGK133" s="279"/>
      <c r="LGL133" s="279"/>
      <c r="LGM133" s="279"/>
      <c r="LGN133" s="279"/>
      <c r="LGO133" s="279"/>
      <c r="LGP133" s="279"/>
      <c r="LGQ133" s="279"/>
      <c r="LGR133" s="279"/>
      <c r="LGS133" s="279"/>
      <c r="LGT133" s="279"/>
      <c r="LGU133" s="279"/>
      <c r="LGV133" s="279"/>
      <c r="LGW133" s="279"/>
      <c r="LGX133" s="279"/>
      <c r="LGY133" s="279"/>
      <c r="LGZ133" s="279"/>
      <c r="LHA133" s="279"/>
      <c r="LHB133" s="279"/>
      <c r="LHC133" s="279"/>
      <c r="LHD133" s="279"/>
      <c r="LHE133" s="279"/>
      <c r="LHF133" s="279"/>
      <c r="LHG133" s="279"/>
      <c r="LHH133" s="279"/>
      <c r="LHI133" s="279"/>
      <c r="LHJ133" s="279"/>
      <c r="LHK133" s="279"/>
      <c r="LHL133" s="279"/>
      <c r="LHM133" s="279"/>
      <c r="LHN133" s="279"/>
      <c r="LHO133" s="279"/>
      <c r="LHP133" s="279"/>
      <c r="LHQ133" s="279"/>
      <c r="LHR133" s="279"/>
      <c r="LHS133" s="279"/>
      <c r="LHT133" s="279"/>
      <c r="LHU133" s="279"/>
      <c r="LHV133" s="279"/>
      <c r="LHW133" s="279"/>
      <c r="LHX133" s="279"/>
      <c r="LHY133" s="279"/>
      <c r="LHZ133" s="279"/>
      <c r="LIA133" s="279"/>
      <c r="LIB133" s="279"/>
      <c r="LIC133" s="279"/>
      <c r="LID133" s="279"/>
      <c r="LIE133" s="279"/>
      <c r="LIF133" s="279"/>
      <c r="LIG133" s="279"/>
      <c r="LIH133" s="279"/>
      <c r="LII133" s="279"/>
      <c r="LIJ133" s="279"/>
      <c r="LIK133" s="279"/>
      <c r="LIL133" s="279"/>
      <c r="LIM133" s="279"/>
      <c r="LIN133" s="279"/>
      <c r="LIO133" s="279"/>
      <c r="LIP133" s="279"/>
      <c r="LIQ133" s="279"/>
      <c r="LIR133" s="279"/>
      <c r="LIS133" s="279"/>
      <c r="LIT133" s="279"/>
      <c r="LIU133" s="279"/>
      <c r="LIV133" s="279"/>
      <c r="LIW133" s="279"/>
      <c r="LIX133" s="279"/>
      <c r="LIY133" s="279"/>
      <c r="LIZ133" s="279"/>
      <c r="LJA133" s="279"/>
      <c r="LJB133" s="279"/>
      <c r="LJC133" s="279"/>
      <c r="LJD133" s="279"/>
      <c r="LJE133" s="279"/>
      <c r="LJF133" s="279"/>
      <c r="LJG133" s="279"/>
      <c r="LJH133" s="279"/>
      <c r="LJI133" s="279"/>
      <c r="LJJ133" s="279"/>
      <c r="LJK133" s="279"/>
      <c r="LJL133" s="279"/>
      <c r="LJM133" s="279"/>
      <c r="LJN133" s="279"/>
      <c r="LJO133" s="279"/>
      <c r="LJP133" s="279"/>
      <c r="LJQ133" s="279"/>
      <c r="LJR133" s="279"/>
      <c r="LJS133" s="279"/>
      <c r="LJT133" s="279"/>
      <c r="LJU133" s="279"/>
      <c r="LJV133" s="279"/>
      <c r="LJW133" s="279"/>
      <c r="LJX133" s="279"/>
      <c r="LJY133" s="279"/>
      <c r="LJZ133" s="279"/>
      <c r="LKA133" s="279"/>
      <c r="LKB133" s="279"/>
      <c r="LKC133" s="279"/>
      <c r="LKD133" s="279"/>
      <c r="LKE133" s="279"/>
      <c r="LKF133" s="279"/>
      <c r="LKG133" s="279"/>
      <c r="LKH133" s="279"/>
      <c r="LKI133" s="279"/>
      <c r="LKJ133" s="279"/>
      <c r="LKK133" s="279"/>
      <c r="LKL133" s="279"/>
      <c r="LKM133" s="279"/>
      <c r="LKN133" s="279"/>
      <c r="LKO133" s="279"/>
      <c r="LKP133" s="279"/>
      <c r="LKQ133" s="279"/>
      <c r="LKR133" s="279"/>
      <c r="LKS133" s="279"/>
      <c r="LKT133" s="279"/>
      <c r="LKU133" s="279"/>
      <c r="LKV133" s="279"/>
      <c r="LKW133" s="279"/>
      <c r="LKX133" s="279"/>
      <c r="LKY133" s="279"/>
      <c r="LKZ133" s="279"/>
      <c r="LLA133" s="279"/>
      <c r="LLB133" s="279"/>
      <c r="LLC133" s="279"/>
      <c r="LLD133" s="279"/>
      <c r="LLE133" s="279"/>
      <c r="LLF133" s="279"/>
      <c r="LLG133" s="279"/>
      <c r="LLH133" s="279"/>
      <c r="LLI133" s="279"/>
      <c r="LLJ133" s="279"/>
      <c r="LLK133" s="279"/>
      <c r="LLL133" s="279"/>
      <c r="LLM133" s="279"/>
      <c r="LLN133" s="279"/>
      <c r="LLO133" s="279"/>
      <c r="LLP133" s="279"/>
      <c r="LLQ133" s="279"/>
      <c r="LLR133" s="279"/>
      <c r="LLS133" s="279"/>
      <c r="LLT133" s="279"/>
      <c r="LLU133" s="279"/>
      <c r="LLV133" s="279"/>
      <c r="LLW133" s="279"/>
      <c r="LLX133" s="279"/>
      <c r="LLY133" s="279"/>
      <c r="LLZ133" s="279"/>
      <c r="LMA133" s="279"/>
      <c r="LMB133" s="279"/>
      <c r="LMC133" s="279"/>
      <c r="LMD133" s="279"/>
      <c r="LME133" s="279"/>
      <c r="LMF133" s="279"/>
      <c r="LMG133" s="279"/>
      <c r="LMH133" s="279"/>
      <c r="LMI133" s="279"/>
      <c r="LMJ133" s="279"/>
      <c r="LMK133" s="279"/>
      <c r="LML133" s="279"/>
      <c r="LMM133" s="279"/>
      <c r="LMN133" s="279"/>
      <c r="LMO133" s="279"/>
      <c r="LMP133" s="279"/>
      <c r="LMQ133" s="279"/>
      <c r="LMR133" s="279"/>
      <c r="LMS133" s="279"/>
      <c r="LMT133" s="279"/>
      <c r="LMU133" s="279"/>
      <c r="LMV133" s="279"/>
      <c r="LMW133" s="279"/>
      <c r="LMX133" s="279"/>
      <c r="LMY133" s="279"/>
      <c r="LMZ133" s="279"/>
      <c r="LNA133" s="279"/>
      <c r="LNB133" s="279"/>
      <c r="LNC133" s="279"/>
      <c r="LND133" s="279"/>
      <c r="LNE133" s="279"/>
      <c r="LNF133" s="279"/>
      <c r="LNG133" s="279"/>
      <c r="LNH133" s="279"/>
      <c r="LNI133" s="279"/>
      <c r="LNJ133" s="279"/>
      <c r="LNK133" s="279"/>
      <c r="LNL133" s="279"/>
      <c r="LNM133" s="279"/>
      <c r="LNN133" s="279"/>
      <c r="LNO133" s="279"/>
      <c r="LNP133" s="279"/>
      <c r="LNQ133" s="279"/>
      <c r="LNR133" s="279"/>
      <c r="LNS133" s="279"/>
      <c r="LNT133" s="279"/>
      <c r="LNU133" s="279"/>
      <c r="LNV133" s="279"/>
      <c r="LNW133" s="279"/>
      <c r="LNX133" s="279"/>
      <c r="LNY133" s="279"/>
      <c r="LNZ133" s="279"/>
      <c r="LOA133" s="279"/>
      <c r="LOB133" s="279"/>
      <c r="LOC133" s="279"/>
      <c r="LOD133" s="279"/>
      <c r="LOE133" s="279"/>
      <c r="LOF133" s="279"/>
      <c r="LOG133" s="279"/>
      <c r="LOH133" s="279"/>
      <c r="LOI133" s="279"/>
      <c r="LOJ133" s="279"/>
      <c r="LOK133" s="279"/>
      <c r="LOL133" s="279"/>
      <c r="LOM133" s="279"/>
      <c r="LON133" s="279"/>
      <c r="LOO133" s="279"/>
      <c r="LOP133" s="279"/>
      <c r="LOQ133" s="279"/>
      <c r="LOR133" s="279"/>
      <c r="LOS133" s="279"/>
      <c r="LOT133" s="279"/>
      <c r="LOU133" s="279"/>
      <c r="LOV133" s="279"/>
      <c r="LOW133" s="279"/>
      <c r="LOX133" s="279"/>
      <c r="LOY133" s="279"/>
      <c r="LOZ133" s="279"/>
      <c r="LPA133" s="279"/>
      <c r="LPB133" s="279"/>
      <c r="LPC133" s="279"/>
      <c r="LPD133" s="279"/>
      <c r="LPE133" s="279"/>
      <c r="LPF133" s="279"/>
      <c r="LPG133" s="279"/>
      <c r="LPH133" s="279"/>
      <c r="LPI133" s="279"/>
      <c r="LPJ133" s="279"/>
      <c r="LPK133" s="279"/>
      <c r="LPL133" s="279"/>
      <c r="LPM133" s="279"/>
      <c r="LPN133" s="279"/>
      <c r="LPO133" s="279"/>
      <c r="LPP133" s="279"/>
      <c r="LPQ133" s="279"/>
      <c r="LPR133" s="279"/>
      <c r="LPS133" s="279"/>
      <c r="LPT133" s="279"/>
      <c r="LPU133" s="279"/>
      <c r="LPV133" s="279"/>
      <c r="LPW133" s="279"/>
      <c r="LPX133" s="279"/>
      <c r="LPY133" s="279"/>
      <c r="LPZ133" s="279"/>
      <c r="LQA133" s="279"/>
      <c r="LQB133" s="279"/>
      <c r="LQC133" s="279"/>
      <c r="LQD133" s="279"/>
      <c r="LQE133" s="279"/>
      <c r="LQF133" s="279"/>
      <c r="LQG133" s="279"/>
      <c r="LQH133" s="279"/>
      <c r="LQI133" s="279"/>
      <c r="LQJ133" s="279"/>
      <c r="LQK133" s="279"/>
      <c r="LQL133" s="279"/>
      <c r="LQM133" s="279"/>
      <c r="LQN133" s="279"/>
      <c r="LQO133" s="279"/>
      <c r="LQP133" s="279"/>
      <c r="LQQ133" s="279"/>
      <c r="LQR133" s="279"/>
      <c r="LQS133" s="279"/>
      <c r="LQT133" s="279"/>
      <c r="LQU133" s="279"/>
      <c r="LQV133" s="279"/>
      <c r="LQW133" s="279"/>
      <c r="LQX133" s="279"/>
      <c r="LQY133" s="279"/>
      <c r="LQZ133" s="279"/>
      <c r="LRA133" s="279"/>
      <c r="LRB133" s="279"/>
      <c r="LRC133" s="279"/>
      <c r="LRD133" s="279"/>
      <c r="LRE133" s="279"/>
      <c r="LRF133" s="279"/>
      <c r="LRG133" s="279"/>
      <c r="LRH133" s="279"/>
      <c r="LRI133" s="279"/>
      <c r="LRJ133" s="279"/>
      <c r="LRK133" s="279"/>
      <c r="LRL133" s="279"/>
      <c r="LRM133" s="279"/>
      <c r="LRN133" s="279"/>
      <c r="LRO133" s="279"/>
      <c r="LRP133" s="279"/>
      <c r="LRQ133" s="279"/>
      <c r="LRR133" s="279"/>
      <c r="LRS133" s="279"/>
      <c r="LRT133" s="279"/>
      <c r="LRU133" s="279"/>
      <c r="LRV133" s="279"/>
      <c r="LRW133" s="279"/>
      <c r="LRX133" s="279"/>
      <c r="LRY133" s="279"/>
      <c r="LRZ133" s="279"/>
      <c r="LSA133" s="279"/>
      <c r="LSB133" s="279"/>
      <c r="LSC133" s="279"/>
      <c r="LSD133" s="279"/>
      <c r="LSE133" s="279"/>
      <c r="LSF133" s="279"/>
      <c r="LSG133" s="279"/>
      <c r="LSH133" s="279"/>
      <c r="LSI133" s="279"/>
      <c r="LSJ133" s="279"/>
      <c r="LSK133" s="279"/>
      <c r="LSL133" s="279"/>
      <c r="LSM133" s="279"/>
      <c r="LSN133" s="279"/>
      <c r="LSO133" s="279"/>
      <c r="LSP133" s="279"/>
      <c r="LSQ133" s="279"/>
      <c r="LSR133" s="279"/>
      <c r="LSS133" s="279"/>
      <c r="LST133" s="279"/>
      <c r="LSU133" s="279"/>
      <c r="LSV133" s="279"/>
      <c r="LSW133" s="279"/>
      <c r="LSX133" s="279"/>
      <c r="LSY133" s="279"/>
      <c r="LSZ133" s="279"/>
      <c r="LTA133" s="279"/>
      <c r="LTB133" s="279"/>
      <c r="LTC133" s="279"/>
      <c r="LTD133" s="279"/>
      <c r="LTE133" s="279"/>
      <c r="LTF133" s="279"/>
      <c r="LTG133" s="279"/>
      <c r="LTH133" s="279"/>
      <c r="LTI133" s="279"/>
      <c r="LTJ133" s="279"/>
      <c r="LTK133" s="279"/>
      <c r="LTL133" s="279"/>
      <c r="LTM133" s="279"/>
      <c r="LTN133" s="279"/>
      <c r="LTO133" s="279"/>
      <c r="LTP133" s="279"/>
      <c r="LTQ133" s="279"/>
      <c r="LTR133" s="279"/>
      <c r="LTS133" s="279"/>
      <c r="LTT133" s="279"/>
      <c r="LTU133" s="279"/>
      <c r="LTV133" s="279"/>
      <c r="LTW133" s="279"/>
      <c r="LTX133" s="279"/>
      <c r="LTY133" s="279"/>
      <c r="LTZ133" s="279"/>
      <c r="LUA133" s="279"/>
      <c r="LUB133" s="279"/>
      <c r="LUC133" s="279"/>
      <c r="LUD133" s="279"/>
      <c r="LUE133" s="279"/>
      <c r="LUF133" s="279"/>
      <c r="LUG133" s="279"/>
      <c r="LUH133" s="279"/>
      <c r="LUI133" s="279"/>
      <c r="LUJ133" s="279"/>
      <c r="LUK133" s="279"/>
      <c r="LUL133" s="279"/>
      <c r="LUM133" s="279"/>
      <c r="LUN133" s="279"/>
      <c r="LUO133" s="279"/>
      <c r="LUP133" s="279"/>
      <c r="LUQ133" s="279"/>
      <c r="LUR133" s="279"/>
      <c r="LUS133" s="279"/>
      <c r="LUT133" s="279"/>
      <c r="LUU133" s="279"/>
      <c r="LUV133" s="279"/>
      <c r="LUW133" s="279"/>
      <c r="LUX133" s="279"/>
      <c r="LUY133" s="279"/>
      <c r="LUZ133" s="279"/>
      <c r="LVA133" s="279"/>
      <c r="LVB133" s="279"/>
      <c r="LVC133" s="279"/>
      <c r="LVD133" s="279"/>
      <c r="LVE133" s="279"/>
      <c r="LVF133" s="279"/>
      <c r="LVG133" s="279"/>
      <c r="LVH133" s="279"/>
      <c r="LVI133" s="279"/>
      <c r="LVJ133" s="279"/>
      <c r="LVK133" s="279"/>
      <c r="LVL133" s="279"/>
      <c r="LVM133" s="279"/>
      <c r="LVN133" s="279"/>
      <c r="LVO133" s="279"/>
      <c r="LVP133" s="279"/>
      <c r="LVQ133" s="279"/>
      <c r="LVR133" s="279"/>
      <c r="LVS133" s="279"/>
      <c r="LVT133" s="279"/>
      <c r="LVU133" s="279"/>
      <c r="LVV133" s="279"/>
      <c r="LVW133" s="279"/>
      <c r="LVX133" s="279"/>
      <c r="LVY133" s="279"/>
      <c r="LVZ133" s="279"/>
      <c r="LWA133" s="279"/>
      <c r="LWB133" s="279"/>
      <c r="LWC133" s="279"/>
      <c r="LWD133" s="279"/>
      <c r="LWE133" s="279"/>
      <c r="LWF133" s="279"/>
      <c r="LWG133" s="279"/>
      <c r="LWH133" s="279"/>
      <c r="LWI133" s="279"/>
      <c r="LWJ133" s="279"/>
      <c r="LWK133" s="279"/>
      <c r="LWL133" s="279"/>
      <c r="LWM133" s="279"/>
      <c r="LWN133" s="279"/>
      <c r="LWO133" s="279"/>
      <c r="LWP133" s="279"/>
      <c r="LWQ133" s="279"/>
      <c r="LWR133" s="279"/>
      <c r="LWS133" s="279"/>
      <c r="LWT133" s="279"/>
      <c r="LWU133" s="279"/>
      <c r="LWV133" s="279"/>
      <c r="LWW133" s="279"/>
      <c r="LWX133" s="279"/>
      <c r="LWY133" s="279"/>
      <c r="LWZ133" s="279"/>
      <c r="LXA133" s="279"/>
      <c r="LXB133" s="279"/>
      <c r="LXC133" s="279"/>
      <c r="LXD133" s="279"/>
      <c r="LXE133" s="279"/>
      <c r="LXF133" s="279"/>
      <c r="LXG133" s="279"/>
      <c r="LXH133" s="279"/>
      <c r="LXI133" s="279"/>
      <c r="LXJ133" s="279"/>
      <c r="LXK133" s="279"/>
      <c r="LXL133" s="279"/>
      <c r="LXM133" s="279"/>
      <c r="LXN133" s="279"/>
      <c r="LXO133" s="279"/>
      <c r="LXP133" s="279"/>
      <c r="LXQ133" s="279"/>
      <c r="LXR133" s="279"/>
      <c r="LXS133" s="279"/>
      <c r="LXT133" s="279"/>
      <c r="LXU133" s="279"/>
      <c r="LXV133" s="279"/>
      <c r="LXW133" s="279"/>
      <c r="LXX133" s="279"/>
      <c r="LXY133" s="279"/>
      <c r="LXZ133" s="279"/>
      <c r="LYA133" s="279"/>
      <c r="LYB133" s="279"/>
      <c r="LYC133" s="279"/>
      <c r="LYD133" s="279"/>
      <c r="LYE133" s="279"/>
      <c r="LYF133" s="279"/>
      <c r="LYG133" s="279"/>
      <c r="LYH133" s="279"/>
      <c r="LYI133" s="279"/>
      <c r="LYJ133" s="279"/>
      <c r="LYK133" s="279"/>
      <c r="LYL133" s="279"/>
      <c r="LYM133" s="279"/>
      <c r="LYN133" s="279"/>
      <c r="LYO133" s="279"/>
      <c r="LYP133" s="279"/>
      <c r="LYQ133" s="279"/>
      <c r="LYR133" s="279"/>
      <c r="LYS133" s="279"/>
      <c r="LYT133" s="279"/>
      <c r="LYU133" s="279"/>
      <c r="LYV133" s="279"/>
      <c r="LYW133" s="279"/>
      <c r="LYX133" s="279"/>
      <c r="LYY133" s="279"/>
      <c r="LYZ133" s="279"/>
      <c r="LZA133" s="279"/>
      <c r="LZB133" s="279"/>
      <c r="LZC133" s="279"/>
      <c r="LZD133" s="279"/>
      <c r="LZE133" s="279"/>
      <c r="LZF133" s="279"/>
      <c r="LZG133" s="279"/>
      <c r="LZH133" s="279"/>
      <c r="LZI133" s="279"/>
      <c r="LZJ133" s="279"/>
      <c r="LZK133" s="279"/>
      <c r="LZL133" s="279"/>
      <c r="LZM133" s="279"/>
      <c r="LZN133" s="279"/>
      <c r="LZO133" s="279"/>
      <c r="LZP133" s="279"/>
      <c r="LZQ133" s="279"/>
      <c r="LZR133" s="279"/>
      <c r="LZS133" s="279"/>
      <c r="LZT133" s="279"/>
      <c r="LZU133" s="279"/>
      <c r="LZV133" s="279"/>
      <c r="LZW133" s="279"/>
      <c r="LZX133" s="279"/>
      <c r="LZY133" s="279"/>
      <c r="LZZ133" s="279"/>
      <c r="MAA133" s="279"/>
      <c r="MAB133" s="279"/>
      <c r="MAC133" s="279"/>
      <c r="MAD133" s="279"/>
      <c r="MAE133" s="279"/>
      <c r="MAF133" s="279"/>
      <c r="MAG133" s="279"/>
      <c r="MAH133" s="279"/>
      <c r="MAI133" s="279"/>
      <c r="MAJ133" s="279"/>
      <c r="MAK133" s="279"/>
      <c r="MAL133" s="279"/>
      <c r="MAM133" s="279"/>
      <c r="MAN133" s="279"/>
      <c r="MAO133" s="279"/>
      <c r="MAP133" s="279"/>
      <c r="MAQ133" s="279"/>
      <c r="MAR133" s="279"/>
      <c r="MAS133" s="279"/>
      <c r="MAT133" s="279"/>
      <c r="MAU133" s="279"/>
      <c r="MAV133" s="279"/>
      <c r="MAW133" s="279"/>
      <c r="MAX133" s="279"/>
      <c r="MAY133" s="279"/>
      <c r="MAZ133" s="279"/>
      <c r="MBA133" s="279"/>
      <c r="MBB133" s="279"/>
      <c r="MBC133" s="279"/>
      <c r="MBD133" s="279"/>
      <c r="MBE133" s="279"/>
      <c r="MBF133" s="279"/>
      <c r="MBG133" s="279"/>
      <c r="MBH133" s="279"/>
      <c r="MBI133" s="279"/>
      <c r="MBJ133" s="279"/>
      <c r="MBK133" s="279"/>
      <c r="MBL133" s="279"/>
      <c r="MBM133" s="279"/>
      <c r="MBN133" s="279"/>
      <c r="MBO133" s="279"/>
      <c r="MBP133" s="279"/>
      <c r="MBQ133" s="279"/>
      <c r="MBR133" s="279"/>
      <c r="MBS133" s="279"/>
      <c r="MBT133" s="279"/>
      <c r="MBU133" s="279"/>
      <c r="MBV133" s="279"/>
      <c r="MBW133" s="279"/>
      <c r="MBX133" s="279"/>
      <c r="MBY133" s="279"/>
      <c r="MBZ133" s="279"/>
      <c r="MCA133" s="279"/>
      <c r="MCB133" s="279"/>
      <c r="MCC133" s="279"/>
      <c r="MCD133" s="279"/>
      <c r="MCE133" s="279"/>
      <c r="MCF133" s="279"/>
      <c r="MCG133" s="279"/>
      <c r="MCH133" s="279"/>
      <c r="MCI133" s="279"/>
      <c r="MCJ133" s="279"/>
      <c r="MCK133" s="279"/>
      <c r="MCL133" s="279"/>
      <c r="MCM133" s="279"/>
      <c r="MCN133" s="279"/>
      <c r="MCO133" s="279"/>
      <c r="MCP133" s="279"/>
      <c r="MCQ133" s="279"/>
      <c r="MCR133" s="279"/>
      <c r="MCS133" s="279"/>
      <c r="MCT133" s="279"/>
      <c r="MCU133" s="279"/>
      <c r="MCV133" s="279"/>
      <c r="MCW133" s="279"/>
      <c r="MCX133" s="279"/>
      <c r="MCY133" s="279"/>
      <c r="MCZ133" s="279"/>
      <c r="MDA133" s="279"/>
      <c r="MDB133" s="279"/>
      <c r="MDC133" s="279"/>
      <c r="MDD133" s="279"/>
      <c r="MDE133" s="279"/>
      <c r="MDF133" s="279"/>
      <c r="MDG133" s="279"/>
      <c r="MDH133" s="279"/>
      <c r="MDI133" s="279"/>
      <c r="MDJ133" s="279"/>
      <c r="MDK133" s="279"/>
      <c r="MDL133" s="279"/>
      <c r="MDM133" s="279"/>
      <c r="MDN133" s="279"/>
      <c r="MDO133" s="279"/>
      <c r="MDP133" s="279"/>
      <c r="MDQ133" s="279"/>
      <c r="MDR133" s="279"/>
      <c r="MDS133" s="279"/>
      <c r="MDT133" s="279"/>
      <c r="MDU133" s="279"/>
      <c r="MDV133" s="279"/>
      <c r="MDW133" s="279"/>
      <c r="MDX133" s="279"/>
      <c r="MDY133" s="279"/>
      <c r="MDZ133" s="279"/>
      <c r="MEA133" s="279"/>
      <c r="MEB133" s="279"/>
      <c r="MEC133" s="279"/>
      <c r="MED133" s="279"/>
      <c r="MEE133" s="279"/>
      <c r="MEF133" s="279"/>
      <c r="MEG133" s="279"/>
      <c r="MEH133" s="279"/>
      <c r="MEI133" s="279"/>
      <c r="MEJ133" s="279"/>
      <c r="MEK133" s="279"/>
      <c r="MEL133" s="279"/>
      <c r="MEM133" s="279"/>
      <c r="MEN133" s="279"/>
      <c r="MEO133" s="279"/>
      <c r="MEP133" s="279"/>
      <c r="MEQ133" s="279"/>
      <c r="MER133" s="279"/>
      <c r="MES133" s="279"/>
      <c r="MET133" s="279"/>
      <c r="MEU133" s="279"/>
      <c r="MEV133" s="279"/>
      <c r="MEW133" s="279"/>
      <c r="MEX133" s="279"/>
      <c r="MEY133" s="279"/>
      <c r="MEZ133" s="279"/>
      <c r="MFA133" s="279"/>
      <c r="MFB133" s="279"/>
      <c r="MFC133" s="279"/>
      <c r="MFD133" s="279"/>
      <c r="MFE133" s="279"/>
      <c r="MFF133" s="279"/>
      <c r="MFG133" s="279"/>
      <c r="MFH133" s="279"/>
      <c r="MFI133" s="279"/>
      <c r="MFJ133" s="279"/>
      <c r="MFK133" s="279"/>
      <c r="MFL133" s="279"/>
      <c r="MFM133" s="279"/>
      <c r="MFN133" s="279"/>
      <c r="MFO133" s="279"/>
      <c r="MFP133" s="279"/>
      <c r="MFQ133" s="279"/>
      <c r="MFR133" s="279"/>
      <c r="MFS133" s="279"/>
      <c r="MFT133" s="279"/>
      <c r="MFU133" s="279"/>
      <c r="MFV133" s="279"/>
      <c r="MFW133" s="279"/>
      <c r="MFX133" s="279"/>
      <c r="MFY133" s="279"/>
      <c r="MFZ133" s="279"/>
      <c r="MGA133" s="279"/>
      <c r="MGB133" s="279"/>
      <c r="MGC133" s="279"/>
      <c r="MGD133" s="279"/>
      <c r="MGE133" s="279"/>
      <c r="MGF133" s="279"/>
      <c r="MGG133" s="279"/>
      <c r="MGH133" s="279"/>
      <c r="MGI133" s="279"/>
      <c r="MGJ133" s="279"/>
      <c r="MGK133" s="279"/>
      <c r="MGL133" s="279"/>
      <c r="MGM133" s="279"/>
      <c r="MGN133" s="279"/>
      <c r="MGO133" s="279"/>
      <c r="MGP133" s="279"/>
      <c r="MGQ133" s="279"/>
      <c r="MGR133" s="279"/>
      <c r="MGS133" s="279"/>
      <c r="MGT133" s="279"/>
      <c r="MGU133" s="279"/>
      <c r="MGV133" s="279"/>
      <c r="MGW133" s="279"/>
      <c r="MGX133" s="279"/>
      <c r="MGY133" s="279"/>
      <c r="MGZ133" s="279"/>
      <c r="MHA133" s="279"/>
      <c r="MHB133" s="279"/>
      <c r="MHC133" s="279"/>
      <c r="MHD133" s="279"/>
      <c r="MHE133" s="279"/>
      <c r="MHF133" s="279"/>
      <c r="MHG133" s="279"/>
      <c r="MHH133" s="279"/>
      <c r="MHI133" s="279"/>
      <c r="MHJ133" s="279"/>
      <c r="MHK133" s="279"/>
      <c r="MHL133" s="279"/>
      <c r="MHM133" s="279"/>
      <c r="MHN133" s="279"/>
      <c r="MHO133" s="279"/>
      <c r="MHP133" s="279"/>
      <c r="MHQ133" s="279"/>
      <c r="MHR133" s="279"/>
      <c r="MHS133" s="279"/>
      <c r="MHT133" s="279"/>
      <c r="MHU133" s="279"/>
      <c r="MHV133" s="279"/>
      <c r="MHW133" s="279"/>
      <c r="MHX133" s="279"/>
      <c r="MHY133" s="279"/>
      <c r="MHZ133" s="279"/>
      <c r="MIA133" s="279"/>
      <c r="MIB133" s="279"/>
      <c r="MIC133" s="279"/>
      <c r="MID133" s="279"/>
      <c r="MIE133" s="279"/>
      <c r="MIF133" s="279"/>
      <c r="MIG133" s="279"/>
      <c r="MIH133" s="279"/>
      <c r="MII133" s="279"/>
      <c r="MIJ133" s="279"/>
      <c r="MIK133" s="279"/>
      <c r="MIL133" s="279"/>
      <c r="MIM133" s="279"/>
      <c r="MIN133" s="279"/>
      <c r="MIO133" s="279"/>
      <c r="MIP133" s="279"/>
      <c r="MIQ133" s="279"/>
      <c r="MIR133" s="279"/>
      <c r="MIS133" s="279"/>
      <c r="MIT133" s="279"/>
      <c r="MIU133" s="279"/>
      <c r="MIV133" s="279"/>
      <c r="MIW133" s="279"/>
      <c r="MIX133" s="279"/>
      <c r="MIY133" s="279"/>
      <c r="MIZ133" s="279"/>
      <c r="MJA133" s="279"/>
      <c r="MJB133" s="279"/>
      <c r="MJC133" s="279"/>
      <c r="MJD133" s="279"/>
      <c r="MJE133" s="279"/>
      <c r="MJF133" s="279"/>
      <c r="MJG133" s="279"/>
      <c r="MJH133" s="279"/>
      <c r="MJI133" s="279"/>
      <c r="MJJ133" s="279"/>
      <c r="MJK133" s="279"/>
      <c r="MJL133" s="279"/>
      <c r="MJM133" s="279"/>
      <c r="MJN133" s="279"/>
      <c r="MJO133" s="279"/>
      <c r="MJP133" s="279"/>
      <c r="MJQ133" s="279"/>
      <c r="MJR133" s="279"/>
      <c r="MJS133" s="279"/>
      <c r="MJT133" s="279"/>
      <c r="MJU133" s="279"/>
      <c r="MJV133" s="279"/>
      <c r="MJW133" s="279"/>
      <c r="MJX133" s="279"/>
      <c r="MJY133" s="279"/>
      <c r="MJZ133" s="279"/>
      <c r="MKA133" s="279"/>
      <c r="MKB133" s="279"/>
      <c r="MKC133" s="279"/>
      <c r="MKD133" s="279"/>
      <c r="MKE133" s="279"/>
      <c r="MKF133" s="279"/>
      <c r="MKG133" s="279"/>
      <c r="MKH133" s="279"/>
      <c r="MKI133" s="279"/>
      <c r="MKJ133" s="279"/>
      <c r="MKK133" s="279"/>
      <c r="MKL133" s="279"/>
      <c r="MKM133" s="279"/>
      <c r="MKN133" s="279"/>
      <c r="MKO133" s="279"/>
      <c r="MKP133" s="279"/>
      <c r="MKQ133" s="279"/>
      <c r="MKR133" s="279"/>
      <c r="MKS133" s="279"/>
      <c r="MKT133" s="279"/>
      <c r="MKU133" s="279"/>
      <c r="MKV133" s="279"/>
      <c r="MKW133" s="279"/>
      <c r="MKX133" s="279"/>
      <c r="MKY133" s="279"/>
      <c r="MKZ133" s="279"/>
      <c r="MLA133" s="279"/>
      <c r="MLB133" s="279"/>
      <c r="MLC133" s="279"/>
      <c r="MLD133" s="279"/>
      <c r="MLE133" s="279"/>
      <c r="MLF133" s="279"/>
      <c r="MLG133" s="279"/>
      <c r="MLH133" s="279"/>
      <c r="MLI133" s="279"/>
      <c r="MLJ133" s="279"/>
      <c r="MLK133" s="279"/>
      <c r="MLL133" s="279"/>
      <c r="MLM133" s="279"/>
      <c r="MLN133" s="279"/>
      <c r="MLO133" s="279"/>
      <c r="MLP133" s="279"/>
      <c r="MLQ133" s="279"/>
      <c r="MLR133" s="279"/>
      <c r="MLS133" s="279"/>
      <c r="MLT133" s="279"/>
      <c r="MLU133" s="279"/>
      <c r="MLV133" s="279"/>
      <c r="MLW133" s="279"/>
      <c r="MLX133" s="279"/>
      <c r="MLY133" s="279"/>
      <c r="MLZ133" s="279"/>
      <c r="MMA133" s="279"/>
      <c r="MMB133" s="279"/>
      <c r="MMC133" s="279"/>
      <c r="MMD133" s="279"/>
      <c r="MME133" s="279"/>
      <c r="MMF133" s="279"/>
      <c r="MMG133" s="279"/>
      <c r="MMH133" s="279"/>
      <c r="MMI133" s="279"/>
      <c r="MMJ133" s="279"/>
      <c r="MMK133" s="279"/>
      <c r="MML133" s="279"/>
      <c r="MMM133" s="279"/>
      <c r="MMN133" s="279"/>
      <c r="MMO133" s="279"/>
      <c r="MMP133" s="279"/>
      <c r="MMQ133" s="279"/>
      <c r="MMR133" s="279"/>
      <c r="MMS133" s="279"/>
      <c r="MMT133" s="279"/>
      <c r="MMU133" s="279"/>
      <c r="MMV133" s="279"/>
      <c r="MMW133" s="279"/>
      <c r="MMX133" s="279"/>
      <c r="MMY133" s="279"/>
      <c r="MMZ133" s="279"/>
      <c r="MNA133" s="279"/>
      <c r="MNB133" s="279"/>
      <c r="MNC133" s="279"/>
      <c r="MND133" s="279"/>
      <c r="MNE133" s="279"/>
      <c r="MNF133" s="279"/>
      <c r="MNG133" s="279"/>
      <c r="MNH133" s="279"/>
      <c r="MNI133" s="279"/>
      <c r="MNJ133" s="279"/>
      <c r="MNK133" s="279"/>
      <c r="MNL133" s="279"/>
      <c r="MNM133" s="279"/>
      <c r="MNN133" s="279"/>
      <c r="MNO133" s="279"/>
      <c r="MNP133" s="279"/>
      <c r="MNQ133" s="279"/>
      <c r="MNR133" s="279"/>
      <c r="MNS133" s="279"/>
      <c r="MNT133" s="279"/>
      <c r="MNU133" s="279"/>
      <c r="MNV133" s="279"/>
      <c r="MNW133" s="279"/>
      <c r="MNX133" s="279"/>
      <c r="MNY133" s="279"/>
      <c r="MNZ133" s="279"/>
      <c r="MOA133" s="279"/>
      <c r="MOB133" s="279"/>
      <c r="MOC133" s="279"/>
      <c r="MOD133" s="279"/>
      <c r="MOE133" s="279"/>
      <c r="MOF133" s="279"/>
      <c r="MOG133" s="279"/>
      <c r="MOH133" s="279"/>
      <c r="MOI133" s="279"/>
      <c r="MOJ133" s="279"/>
      <c r="MOK133" s="279"/>
      <c r="MOL133" s="279"/>
      <c r="MOM133" s="279"/>
      <c r="MON133" s="279"/>
      <c r="MOO133" s="279"/>
      <c r="MOP133" s="279"/>
      <c r="MOQ133" s="279"/>
      <c r="MOR133" s="279"/>
      <c r="MOS133" s="279"/>
      <c r="MOT133" s="279"/>
      <c r="MOU133" s="279"/>
      <c r="MOV133" s="279"/>
      <c r="MOW133" s="279"/>
      <c r="MOX133" s="279"/>
      <c r="MOY133" s="279"/>
      <c r="MOZ133" s="279"/>
      <c r="MPA133" s="279"/>
      <c r="MPB133" s="279"/>
      <c r="MPC133" s="279"/>
      <c r="MPD133" s="279"/>
      <c r="MPE133" s="279"/>
      <c r="MPF133" s="279"/>
      <c r="MPG133" s="279"/>
      <c r="MPH133" s="279"/>
      <c r="MPI133" s="279"/>
      <c r="MPJ133" s="279"/>
      <c r="MPK133" s="279"/>
      <c r="MPL133" s="279"/>
      <c r="MPM133" s="279"/>
      <c r="MPN133" s="279"/>
      <c r="MPO133" s="279"/>
      <c r="MPP133" s="279"/>
      <c r="MPQ133" s="279"/>
      <c r="MPR133" s="279"/>
      <c r="MPS133" s="279"/>
      <c r="MPT133" s="279"/>
      <c r="MPU133" s="279"/>
      <c r="MPV133" s="279"/>
      <c r="MPW133" s="279"/>
      <c r="MPX133" s="279"/>
      <c r="MPY133" s="279"/>
      <c r="MPZ133" s="279"/>
      <c r="MQA133" s="279"/>
      <c r="MQB133" s="279"/>
      <c r="MQC133" s="279"/>
      <c r="MQD133" s="279"/>
      <c r="MQE133" s="279"/>
      <c r="MQF133" s="279"/>
      <c r="MQG133" s="279"/>
      <c r="MQH133" s="279"/>
      <c r="MQI133" s="279"/>
      <c r="MQJ133" s="279"/>
      <c r="MQK133" s="279"/>
      <c r="MQL133" s="279"/>
      <c r="MQM133" s="279"/>
      <c r="MQN133" s="279"/>
      <c r="MQO133" s="279"/>
      <c r="MQP133" s="279"/>
      <c r="MQQ133" s="279"/>
      <c r="MQR133" s="279"/>
      <c r="MQS133" s="279"/>
      <c r="MQT133" s="279"/>
      <c r="MQU133" s="279"/>
      <c r="MQV133" s="279"/>
      <c r="MQW133" s="279"/>
      <c r="MQX133" s="279"/>
      <c r="MQY133" s="279"/>
      <c r="MQZ133" s="279"/>
      <c r="MRA133" s="279"/>
      <c r="MRB133" s="279"/>
      <c r="MRC133" s="279"/>
      <c r="MRD133" s="279"/>
      <c r="MRE133" s="279"/>
      <c r="MRF133" s="279"/>
      <c r="MRG133" s="279"/>
      <c r="MRH133" s="279"/>
      <c r="MRI133" s="279"/>
      <c r="MRJ133" s="279"/>
      <c r="MRK133" s="279"/>
      <c r="MRL133" s="279"/>
      <c r="MRM133" s="279"/>
      <c r="MRN133" s="279"/>
      <c r="MRO133" s="279"/>
      <c r="MRP133" s="279"/>
      <c r="MRQ133" s="279"/>
      <c r="MRR133" s="279"/>
      <c r="MRS133" s="279"/>
      <c r="MRT133" s="279"/>
      <c r="MRU133" s="279"/>
      <c r="MRV133" s="279"/>
      <c r="MRW133" s="279"/>
      <c r="MRX133" s="279"/>
      <c r="MRY133" s="279"/>
      <c r="MRZ133" s="279"/>
      <c r="MSA133" s="279"/>
      <c r="MSB133" s="279"/>
      <c r="MSC133" s="279"/>
      <c r="MSD133" s="279"/>
      <c r="MSE133" s="279"/>
      <c r="MSF133" s="279"/>
      <c r="MSG133" s="279"/>
      <c r="MSH133" s="279"/>
      <c r="MSI133" s="279"/>
      <c r="MSJ133" s="279"/>
      <c r="MSK133" s="279"/>
      <c r="MSL133" s="279"/>
      <c r="MSM133" s="279"/>
      <c r="MSN133" s="279"/>
      <c r="MSO133" s="279"/>
      <c r="MSP133" s="279"/>
      <c r="MSQ133" s="279"/>
      <c r="MSR133" s="279"/>
      <c r="MSS133" s="279"/>
      <c r="MST133" s="279"/>
      <c r="MSU133" s="279"/>
      <c r="MSV133" s="279"/>
      <c r="MSW133" s="279"/>
      <c r="MSX133" s="279"/>
      <c r="MSY133" s="279"/>
      <c r="MSZ133" s="279"/>
      <c r="MTA133" s="279"/>
      <c r="MTB133" s="279"/>
      <c r="MTC133" s="279"/>
      <c r="MTD133" s="279"/>
      <c r="MTE133" s="279"/>
      <c r="MTF133" s="279"/>
      <c r="MTG133" s="279"/>
      <c r="MTH133" s="279"/>
      <c r="MTI133" s="279"/>
      <c r="MTJ133" s="279"/>
      <c r="MTK133" s="279"/>
      <c r="MTL133" s="279"/>
      <c r="MTM133" s="279"/>
      <c r="MTN133" s="279"/>
      <c r="MTO133" s="279"/>
      <c r="MTP133" s="279"/>
      <c r="MTQ133" s="279"/>
      <c r="MTR133" s="279"/>
      <c r="MTS133" s="279"/>
      <c r="MTT133" s="279"/>
      <c r="MTU133" s="279"/>
      <c r="MTV133" s="279"/>
      <c r="MTW133" s="279"/>
      <c r="MTX133" s="279"/>
      <c r="MTY133" s="279"/>
      <c r="MTZ133" s="279"/>
      <c r="MUA133" s="279"/>
      <c r="MUB133" s="279"/>
      <c r="MUC133" s="279"/>
      <c r="MUD133" s="279"/>
      <c r="MUE133" s="279"/>
      <c r="MUF133" s="279"/>
      <c r="MUG133" s="279"/>
      <c r="MUH133" s="279"/>
      <c r="MUI133" s="279"/>
      <c r="MUJ133" s="279"/>
      <c r="MUK133" s="279"/>
      <c r="MUL133" s="279"/>
      <c r="MUM133" s="279"/>
      <c r="MUN133" s="279"/>
      <c r="MUO133" s="279"/>
      <c r="MUP133" s="279"/>
      <c r="MUQ133" s="279"/>
      <c r="MUR133" s="279"/>
      <c r="MUS133" s="279"/>
      <c r="MUT133" s="279"/>
      <c r="MUU133" s="279"/>
      <c r="MUV133" s="279"/>
      <c r="MUW133" s="279"/>
      <c r="MUX133" s="279"/>
      <c r="MUY133" s="279"/>
      <c r="MUZ133" s="279"/>
      <c r="MVA133" s="279"/>
      <c r="MVB133" s="279"/>
      <c r="MVC133" s="279"/>
      <c r="MVD133" s="279"/>
      <c r="MVE133" s="279"/>
      <c r="MVF133" s="279"/>
      <c r="MVG133" s="279"/>
      <c r="MVH133" s="279"/>
      <c r="MVI133" s="279"/>
      <c r="MVJ133" s="279"/>
      <c r="MVK133" s="279"/>
      <c r="MVL133" s="279"/>
      <c r="MVM133" s="279"/>
      <c r="MVN133" s="279"/>
      <c r="MVO133" s="279"/>
      <c r="MVP133" s="279"/>
      <c r="MVQ133" s="279"/>
      <c r="MVR133" s="279"/>
      <c r="MVS133" s="279"/>
      <c r="MVT133" s="279"/>
      <c r="MVU133" s="279"/>
      <c r="MVV133" s="279"/>
      <c r="MVW133" s="279"/>
      <c r="MVX133" s="279"/>
      <c r="MVY133" s="279"/>
      <c r="MVZ133" s="279"/>
      <c r="MWA133" s="279"/>
      <c r="MWB133" s="279"/>
      <c r="MWC133" s="279"/>
      <c r="MWD133" s="279"/>
      <c r="MWE133" s="279"/>
      <c r="MWF133" s="279"/>
      <c r="MWG133" s="279"/>
      <c r="MWH133" s="279"/>
      <c r="MWI133" s="279"/>
      <c r="MWJ133" s="279"/>
      <c r="MWK133" s="279"/>
      <c r="MWL133" s="279"/>
      <c r="MWM133" s="279"/>
      <c r="MWN133" s="279"/>
      <c r="MWO133" s="279"/>
      <c r="MWP133" s="279"/>
      <c r="MWQ133" s="279"/>
      <c r="MWR133" s="279"/>
      <c r="MWS133" s="279"/>
      <c r="MWT133" s="279"/>
      <c r="MWU133" s="279"/>
      <c r="MWV133" s="279"/>
      <c r="MWW133" s="279"/>
      <c r="MWX133" s="279"/>
      <c r="MWY133" s="279"/>
      <c r="MWZ133" s="279"/>
      <c r="MXA133" s="279"/>
      <c r="MXB133" s="279"/>
      <c r="MXC133" s="279"/>
      <c r="MXD133" s="279"/>
      <c r="MXE133" s="279"/>
      <c r="MXF133" s="279"/>
      <c r="MXG133" s="279"/>
      <c r="MXH133" s="279"/>
      <c r="MXI133" s="279"/>
      <c r="MXJ133" s="279"/>
      <c r="MXK133" s="279"/>
      <c r="MXL133" s="279"/>
      <c r="MXM133" s="279"/>
      <c r="MXN133" s="279"/>
      <c r="MXO133" s="279"/>
      <c r="MXP133" s="279"/>
      <c r="MXQ133" s="279"/>
      <c r="MXR133" s="279"/>
      <c r="MXS133" s="279"/>
      <c r="MXT133" s="279"/>
      <c r="MXU133" s="279"/>
      <c r="MXV133" s="279"/>
      <c r="MXW133" s="279"/>
      <c r="MXX133" s="279"/>
      <c r="MXY133" s="279"/>
      <c r="MXZ133" s="279"/>
      <c r="MYA133" s="279"/>
      <c r="MYB133" s="279"/>
      <c r="MYC133" s="279"/>
      <c r="MYD133" s="279"/>
      <c r="MYE133" s="279"/>
      <c r="MYF133" s="279"/>
      <c r="MYG133" s="279"/>
      <c r="MYH133" s="279"/>
      <c r="MYI133" s="279"/>
      <c r="MYJ133" s="279"/>
      <c r="MYK133" s="279"/>
      <c r="MYL133" s="279"/>
      <c r="MYM133" s="279"/>
      <c r="MYN133" s="279"/>
      <c r="MYO133" s="279"/>
      <c r="MYP133" s="279"/>
      <c r="MYQ133" s="279"/>
      <c r="MYR133" s="279"/>
      <c r="MYS133" s="279"/>
      <c r="MYT133" s="279"/>
      <c r="MYU133" s="279"/>
      <c r="MYV133" s="279"/>
      <c r="MYW133" s="279"/>
      <c r="MYX133" s="279"/>
      <c r="MYY133" s="279"/>
      <c r="MYZ133" s="279"/>
      <c r="MZA133" s="279"/>
      <c r="MZB133" s="279"/>
      <c r="MZC133" s="279"/>
      <c r="MZD133" s="279"/>
      <c r="MZE133" s="279"/>
      <c r="MZF133" s="279"/>
      <c r="MZG133" s="279"/>
      <c r="MZH133" s="279"/>
      <c r="MZI133" s="279"/>
      <c r="MZJ133" s="279"/>
      <c r="MZK133" s="279"/>
      <c r="MZL133" s="279"/>
      <c r="MZM133" s="279"/>
      <c r="MZN133" s="279"/>
      <c r="MZO133" s="279"/>
      <c r="MZP133" s="279"/>
      <c r="MZQ133" s="279"/>
      <c r="MZR133" s="279"/>
      <c r="MZS133" s="279"/>
      <c r="MZT133" s="279"/>
      <c r="MZU133" s="279"/>
      <c r="MZV133" s="279"/>
      <c r="MZW133" s="279"/>
      <c r="MZX133" s="279"/>
      <c r="MZY133" s="279"/>
      <c r="MZZ133" s="279"/>
      <c r="NAA133" s="279"/>
      <c r="NAB133" s="279"/>
      <c r="NAC133" s="279"/>
      <c r="NAD133" s="279"/>
      <c r="NAE133" s="279"/>
      <c r="NAF133" s="279"/>
      <c r="NAG133" s="279"/>
      <c r="NAH133" s="279"/>
      <c r="NAI133" s="279"/>
      <c r="NAJ133" s="279"/>
      <c r="NAK133" s="279"/>
      <c r="NAL133" s="279"/>
      <c r="NAM133" s="279"/>
      <c r="NAN133" s="279"/>
      <c r="NAO133" s="279"/>
      <c r="NAP133" s="279"/>
      <c r="NAQ133" s="279"/>
      <c r="NAR133" s="279"/>
      <c r="NAS133" s="279"/>
      <c r="NAT133" s="279"/>
      <c r="NAU133" s="279"/>
      <c r="NAV133" s="279"/>
      <c r="NAW133" s="279"/>
      <c r="NAX133" s="279"/>
      <c r="NAY133" s="279"/>
      <c r="NAZ133" s="279"/>
      <c r="NBA133" s="279"/>
      <c r="NBB133" s="279"/>
      <c r="NBC133" s="279"/>
      <c r="NBD133" s="279"/>
      <c r="NBE133" s="279"/>
      <c r="NBF133" s="279"/>
      <c r="NBG133" s="279"/>
      <c r="NBH133" s="279"/>
      <c r="NBI133" s="279"/>
      <c r="NBJ133" s="279"/>
      <c r="NBK133" s="279"/>
      <c r="NBL133" s="279"/>
      <c r="NBM133" s="279"/>
      <c r="NBN133" s="279"/>
      <c r="NBO133" s="279"/>
      <c r="NBP133" s="279"/>
      <c r="NBQ133" s="279"/>
      <c r="NBR133" s="279"/>
      <c r="NBS133" s="279"/>
      <c r="NBT133" s="279"/>
      <c r="NBU133" s="279"/>
      <c r="NBV133" s="279"/>
      <c r="NBW133" s="279"/>
      <c r="NBX133" s="279"/>
      <c r="NBY133" s="279"/>
      <c r="NBZ133" s="279"/>
      <c r="NCA133" s="279"/>
      <c r="NCB133" s="279"/>
      <c r="NCC133" s="279"/>
      <c r="NCD133" s="279"/>
      <c r="NCE133" s="279"/>
      <c r="NCF133" s="279"/>
      <c r="NCG133" s="279"/>
      <c r="NCH133" s="279"/>
      <c r="NCI133" s="279"/>
      <c r="NCJ133" s="279"/>
      <c r="NCK133" s="279"/>
      <c r="NCL133" s="279"/>
      <c r="NCM133" s="279"/>
      <c r="NCN133" s="279"/>
      <c r="NCO133" s="279"/>
      <c r="NCP133" s="279"/>
      <c r="NCQ133" s="279"/>
      <c r="NCR133" s="279"/>
      <c r="NCS133" s="279"/>
      <c r="NCT133" s="279"/>
      <c r="NCU133" s="279"/>
      <c r="NCV133" s="279"/>
      <c r="NCW133" s="279"/>
      <c r="NCX133" s="279"/>
      <c r="NCY133" s="279"/>
      <c r="NCZ133" s="279"/>
      <c r="NDA133" s="279"/>
      <c r="NDB133" s="279"/>
      <c r="NDC133" s="279"/>
      <c r="NDD133" s="279"/>
      <c r="NDE133" s="279"/>
      <c r="NDF133" s="279"/>
      <c r="NDG133" s="279"/>
      <c r="NDH133" s="279"/>
      <c r="NDI133" s="279"/>
      <c r="NDJ133" s="279"/>
      <c r="NDK133" s="279"/>
      <c r="NDL133" s="279"/>
      <c r="NDM133" s="279"/>
      <c r="NDN133" s="279"/>
      <c r="NDO133" s="279"/>
      <c r="NDP133" s="279"/>
      <c r="NDQ133" s="279"/>
      <c r="NDR133" s="279"/>
      <c r="NDS133" s="279"/>
      <c r="NDT133" s="279"/>
      <c r="NDU133" s="279"/>
      <c r="NDV133" s="279"/>
      <c r="NDW133" s="279"/>
      <c r="NDX133" s="279"/>
      <c r="NDY133" s="279"/>
      <c r="NDZ133" s="279"/>
      <c r="NEA133" s="279"/>
      <c r="NEB133" s="279"/>
      <c r="NEC133" s="279"/>
      <c r="NED133" s="279"/>
      <c r="NEE133" s="279"/>
      <c r="NEF133" s="279"/>
      <c r="NEG133" s="279"/>
      <c r="NEH133" s="279"/>
      <c r="NEI133" s="279"/>
      <c r="NEJ133" s="279"/>
      <c r="NEK133" s="279"/>
      <c r="NEL133" s="279"/>
      <c r="NEM133" s="279"/>
      <c r="NEN133" s="279"/>
      <c r="NEO133" s="279"/>
      <c r="NEP133" s="279"/>
      <c r="NEQ133" s="279"/>
      <c r="NER133" s="279"/>
      <c r="NES133" s="279"/>
      <c r="NET133" s="279"/>
      <c r="NEU133" s="279"/>
      <c r="NEV133" s="279"/>
      <c r="NEW133" s="279"/>
      <c r="NEX133" s="279"/>
      <c r="NEY133" s="279"/>
      <c r="NEZ133" s="279"/>
      <c r="NFA133" s="279"/>
      <c r="NFB133" s="279"/>
      <c r="NFC133" s="279"/>
      <c r="NFD133" s="279"/>
      <c r="NFE133" s="279"/>
      <c r="NFF133" s="279"/>
      <c r="NFG133" s="279"/>
      <c r="NFH133" s="279"/>
      <c r="NFI133" s="279"/>
      <c r="NFJ133" s="279"/>
      <c r="NFK133" s="279"/>
      <c r="NFL133" s="279"/>
      <c r="NFM133" s="279"/>
      <c r="NFN133" s="279"/>
      <c r="NFO133" s="279"/>
      <c r="NFP133" s="279"/>
      <c r="NFQ133" s="279"/>
      <c r="NFR133" s="279"/>
      <c r="NFS133" s="279"/>
      <c r="NFT133" s="279"/>
      <c r="NFU133" s="279"/>
      <c r="NFV133" s="279"/>
      <c r="NFW133" s="279"/>
      <c r="NFX133" s="279"/>
      <c r="NFY133" s="279"/>
      <c r="NFZ133" s="279"/>
      <c r="NGA133" s="279"/>
      <c r="NGB133" s="279"/>
      <c r="NGC133" s="279"/>
      <c r="NGD133" s="279"/>
      <c r="NGE133" s="279"/>
      <c r="NGF133" s="279"/>
      <c r="NGG133" s="279"/>
      <c r="NGH133" s="279"/>
      <c r="NGI133" s="279"/>
      <c r="NGJ133" s="279"/>
      <c r="NGK133" s="279"/>
      <c r="NGL133" s="279"/>
      <c r="NGM133" s="279"/>
      <c r="NGN133" s="279"/>
      <c r="NGO133" s="279"/>
      <c r="NGP133" s="279"/>
      <c r="NGQ133" s="279"/>
      <c r="NGR133" s="279"/>
      <c r="NGS133" s="279"/>
      <c r="NGT133" s="279"/>
      <c r="NGU133" s="279"/>
      <c r="NGV133" s="279"/>
      <c r="NGW133" s="279"/>
      <c r="NGX133" s="279"/>
      <c r="NGY133" s="279"/>
      <c r="NGZ133" s="279"/>
      <c r="NHA133" s="279"/>
      <c r="NHB133" s="279"/>
      <c r="NHC133" s="279"/>
      <c r="NHD133" s="279"/>
      <c r="NHE133" s="279"/>
      <c r="NHF133" s="279"/>
      <c r="NHG133" s="279"/>
      <c r="NHH133" s="279"/>
      <c r="NHI133" s="279"/>
      <c r="NHJ133" s="279"/>
      <c r="NHK133" s="279"/>
      <c r="NHL133" s="279"/>
      <c r="NHM133" s="279"/>
      <c r="NHN133" s="279"/>
      <c r="NHO133" s="279"/>
      <c r="NHP133" s="279"/>
      <c r="NHQ133" s="279"/>
      <c r="NHR133" s="279"/>
      <c r="NHS133" s="279"/>
      <c r="NHT133" s="279"/>
      <c r="NHU133" s="279"/>
      <c r="NHV133" s="279"/>
      <c r="NHW133" s="279"/>
      <c r="NHX133" s="279"/>
      <c r="NHY133" s="279"/>
      <c r="NHZ133" s="279"/>
      <c r="NIA133" s="279"/>
      <c r="NIB133" s="279"/>
      <c r="NIC133" s="279"/>
      <c r="NID133" s="279"/>
      <c r="NIE133" s="279"/>
      <c r="NIF133" s="279"/>
      <c r="NIG133" s="279"/>
      <c r="NIH133" s="279"/>
      <c r="NII133" s="279"/>
      <c r="NIJ133" s="279"/>
      <c r="NIK133" s="279"/>
      <c r="NIL133" s="279"/>
      <c r="NIM133" s="279"/>
      <c r="NIN133" s="279"/>
      <c r="NIO133" s="279"/>
      <c r="NIP133" s="279"/>
      <c r="NIQ133" s="279"/>
      <c r="NIR133" s="279"/>
      <c r="NIS133" s="279"/>
      <c r="NIT133" s="279"/>
      <c r="NIU133" s="279"/>
      <c r="NIV133" s="279"/>
      <c r="NIW133" s="279"/>
      <c r="NIX133" s="279"/>
      <c r="NIY133" s="279"/>
      <c r="NIZ133" s="279"/>
      <c r="NJA133" s="279"/>
      <c r="NJB133" s="279"/>
      <c r="NJC133" s="279"/>
      <c r="NJD133" s="279"/>
      <c r="NJE133" s="279"/>
      <c r="NJF133" s="279"/>
      <c r="NJG133" s="279"/>
      <c r="NJH133" s="279"/>
      <c r="NJI133" s="279"/>
      <c r="NJJ133" s="279"/>
      <c r="NJK133" s="279"/>
      <c r="NJL133" s="279"/>
      <c r="NJM133" s="279"/>
      <c r="NJN133" s="279"/>
      <c r="NJO133" s="279"/>
      <c r="NJP133" s="279"/>
      <c r="NJQ133" s="279"/>
      <c r="NJR133" s="279"/>
      <c r="NJS133" s="279"/>
      <c r="NJT133" s="279"/>
      <c r="NJU133" s="279"/>
      <c r="NJV133" s="279"/>
      <c r="NJW133" s="279"/>
      <c r="NJX133" s="279"/>
      <c r="NJY133" s="279"/>
      <c r="NJZ133" s="279"/>
      <c r="NKA133" s="279"/>
      <c r="NKB133" s="279"/>
      <c r="NKC133" s="279"/>
      <c r="NKD133" s="279"/>
      <c r="NKE133" s="279"/>
      <c r="NKF133" s="279"/>
      <c r="NKG133" s="279"/>
      <c r="NKH133" s="279"/>
      <c r="NKI133" s="279"/>
      <c r="NKJ133" s="279"/>
      <c r="NKK133" s="279"/>
      <c r="NKL133" s="279"/>
      <c r="NKM133" s="279"/>
      <c r="NKN133" s="279"/>
      <c r="NKO133" s="279"/>
      <c r="NKP133" s="279"/>
      <c r="NKQ133" s="279"/>
      <c r="NKR133" s="279"/>
      <c r="NKS133" s="279"/>
      <c r="NKT133" s="279"/>
      <c r="NKU133" s="279"/>
      <c r="NKV133" s="279"/>
      <c r="NKW133" s="279"/>
      <c r="NKX133" s="279"/>
      <c r="NKY133" s="279"/>
      <c r="NKZ133" s="279"/>
      <c r="NLA133" s="279"/>
      <c r="NLB133" s="279"/>
      <c r="NLC133" s="279"/>
      <c r="NLD133" s="279"/>
      <c r="NLE133" s="279"/>
      <c r="NLF133" s="279"/>
      <c r="NLG133" s="279"/>
      <c r="NLH133" s="279"/>
      <c r="NLI133" s="279"/>
      <c r="NLJ133" s="279"/>
      <c r="NLK133" s="279"/>
      <c r="NLL133" s="279"/>
      <c r="NLM133" s="279"/>
      <c r="NLN133" s="279"/>
      <c r="NLO133" s="279"/>
      <c r="NLP133" s="279"/>
      <c r="NLQ133" s="279"/>
      <c r="NLR133" s="279"/>
      <c r="NLS133" s="279"/>
      <c r="NLT133" s="279"/>
      <c r="NLU133" s="279"/>
      <c r="NLV133" s="279"/>
      <c r="NLW133" s="279"/>
      <c r="NLX133" s="279"/>
      <c r="NLY133" s="279"/>
      <c r="NLZ133" s="279"/>
      <c r="NMA133" s="279"/>
      <c r="NMB133" s="279"/>
      <c r="NMC133" s="279"/>
      <c r="NMD133" s="279"/>
      <c r="NME133" s="279"/>
      <c r="NMF133" s="279"/>
      <c r="NMG133" s="279"/>
      <c r="NMH133" s="279"/>
      <c r="NMI133" s="279"/>
      <c r="NMJ133" s="279"/>
      <c r="NMK133" s="279"/>
      <c r="NML133" s="279"/>
      <c r="NMM133" s="279"/>
      <c r="NMN133" s="279"/>
      <c r="NMO133" s="279"/>
      <c r="NMP133" s="279"/>
      <c r="NMQ133" s="279"/>
      <c r="NMR133" s="279"/>
      <c r="NMS133" s="279"/>
      <c r="NMT133" s="279"/>
      <c r="NMU133" s="279"/>
      <c r="NMV133" s="279"/>
      <c r="NMW133" s="279"/>
      <c r="NMX133" s="279"/>
      <c r="NMY133" s="279"/>
      <c r="NMZ133" s="279"/>
      <c r="NNA133" s="279"/>
      <c r="NNB133" s="279"/>
      <c r="NNC133" s="279"/>
      <c r="NND133" s="279"/>
      <c r="NNE133" s="279"/>
      <c r="NNF133" s="279"/>
      <c r="NNG133" s="279"/>
      <c r="NNH133" s="279"/>
      <c r="NNI133" s="279"/>
      <c r="NNJ133" s="279"/>
      <c r="NNK133" s="279"/>
      <c r="NNL133" s="279"/>
      <c r="NNM133" s="279"/>
      <c r="NNN133" s="279"/>
      <c r="NNO133" s="279"/>
      <c r="NNP133" s="279"/>
      <c r="NNQ133" s="279"/>
      <c r="NNR133" s="279"/>
      <c r="NNS133" s="279"/>
      <c r="NNT133" s="279"/>
      <c r="NNU133" s="279"/>
      <c r="NNV133" s="279"/>
      <c r="NNW133" s="279"/>
      <c r="NNX133" s="279"/>
      <c r="NNY133" s="279"/>
      <c r="NNZ133" s="279"/>
      <c r="NOA133" s="279"/>
      <c r="NOB133" s="279"/>
      <c r="NOC133" s="279"/>
      <c r="NOD133" s="279"/>
      <c r="NOE133" s="279"/>
      <c r="NOF133" s="279"/>
      <c r="NOG133" s="279"/>
      <c r="NOH133" s="279"/>
      <c r="NOI133" s="279"/>
      <c r="NOJ133" s="279"/>
      <c r="NOK133" s="279"/>
      <c r="NOL133" s="279"/>
      <c r="NOM133" s="279"/>
      <c r="NON133" s="279"/>
      <c r="NOO133" s="279"/>
      <c r="NOP133" s="279"/>
      <c r="NOQ133" s="279"/>
      <c r="NOR133" s="279"/>
      <c r="NOS133" s="279"/>
      <c r="NOT133" s="279"/>
      <c r="NOU133" s="279"/>
      <c r="NOV133" s="279"/>
      <c r="NOW133" s="279"/>
      <c r="NOX133" s="279"/>
      <c r="NOY133" s="279"/>
      <c r="NOZ133" s="279"/>
      <c r="NPA133" s="279"/>
      <c r="NPB133" s="279"/>
      <c r="NPC133" s="279"/>
      <c r="NPD133" s="279"/>
      <c r="NPE133" s="279"/>
      <c r="NPF133" s="279"/>
      <c r="NPG133" s="279"/>
      <c r="NPH133" s="279"/>
      <c r="NPI133" s="279"/>
      <c r="NPJ133" s="279"/>
      <c r="NPK133" s="279"/>
      <c r="NPL133" s="279"/>
      <c r="NPM133" s="279"/>
      <c r="NPN133" s="279"/>
      <c r="NPO133" s="279"/>
      <c r="NPP133" s="279"/>
      <c r="NPQ133" s="279"/>
      <c r="NPR133" s="279"/>
      <c r="NPS133" s="279"/>
      <c r="NPT133" s="279"/>
      <c r="NPU133" s="279"/>
      <c r="NPV133" s="279"/>
      <c r="NPW133" s="279"/>
      <c r="NPX133" s="279"/>
      <c r="NPY133" s="279"/>
      <c r="NPZ133" s="279"/>
      <c r="NQA133" s="279"/>
      <c r="NQB133" s="279"/>
      <c r="NQC133" s="279"/>
      <c r="NQD133" s="279"/>
      <c r="NQE133" s="279"/>
      <c r="NQF133" s="279"/>
      <c r="NQG133" s="279"/>
      <c r="NQH133" s="279"/>
      <c r="NQI133" s="279"/>
      <c r="NQJ133" s="279"/>
      <c r="NQK133" s="279"/>
      <c r="NQL133" s="279"/>
      <c r="NQM133" s="279"/>
      <c r="NQN133" s="279"/>
      <c r="NQO133" s="279"/>
      <c r="NQP133" s="279"/>
      <c r="NQQ133" s="279"/>
      <c r="NQR133" s="279"/>
      <c r="NQS133" s="279"/>
      <c r="NQT133" s="279"/>
      <c r="NQU133" s="279"/>
      <c r="NQV133" s="279"/>
      <c r="NQW133" s="279"/>
      <c r="NQX133" s="279"/>
      <c r="NQY133" s="279"/>
      <c r="NQZ133" s="279"/>
      <c r="NRA133" s="279"/>
      <c r="NRB133" s="279"/>
      <c r="NRC133" s="279"/>
      <c r="NRD133" s="279"/>
      <c r="NRE133" s="279"/>
      <c r="NRF133" s="279"/>
      <c r="NRG133" s="279"/>
      <c r="NRH133" s="279"/>
      <c r="NRI133" s="279"/>
      <c r="NRJ133" s="279"/>
      <c r="NRK133" s="279"/>
      <c r="NRL133" s="279"/>
      <c r="NRM133" s="279"/>
      <c r="NRN133" s="279"/>
      <c r="NRO133" s="279"/>
      <c r="NRP133" s="279"/>
      <c r="NRQ133" s="279"/>
      <c r="NRR133" s="279"/>
      <c r="NRS133" s="279"/>
      <c r="NRT133" s="279"/>
      <c r="NRU133" s="279"/>
      <c r="NRV133" s="279"/>
      <c r="NRW133" s="279"/>
      <c r="NRX133" s="279"/>
      <c r="NRY133" s="279"/>
      <c r="NRZ133" s="279"/>
      <c r="NSA133" s="279"/>
      <c r="NSB133" s="279"/>
      <c r="NSC133" s="279"/>
      <c r="NSD133" s="279"/>
      <c r="NSE133" s="279"/>
      <c r="NSF133" s="279"/>
      <c r="NSG133" s="279"/>
      <c r="NSH133" s="279"/>
      <c r="NSI133" s="279"/>
      <c r="NSJ133" s="279"/>
      <c r="NSK133" s="279"/>
      <c r="NSL133" s="279"/>
      <c r="NSM133" s="279"/>
      <c r="NSN133" s="279"/>
      <c r="NSO133" s="279"/>
      <c r="NSP133" s="279"/>
      <c r="NSQ133" s="279"/>
      <c r="NSR133" s="279"/>
      <c r="NSS133" s="279"/>
      <c r="NST133" s="279"/>
      <c r="NSU133" s="279"/>
      <c r="NSV133" s="279"/>
      <c r="NSW133" s="279"/>
      <c r="NSX133" s="279"/>
      <c r="NSY133" s="279"/>
      <c r="NSZ133" s="279"/>
      <c r="NTA133" s="279"/>
      <c r="NTB133" s="279"/>
      <c r="NTC133" s="279"/>
      <c r="NTD133" s="279"/>
      <c r="NTE133" s="279"/>
      <c r="NTF133" s="279"/>
      <c r="NTG133" s="279"/>
      <c r="NTH133" s="279"/>
      <c r="NTI133" s="279"/>
      <c r="NTJ133" s="279"/>
      <c r="NTK133" s="279"/>
      <c r="NTL133" s="279"/>
      <c r="NTM133" s="279"/>
      <c r="NTN133" s="279"/>
      <c r="NTO133" s="279"/>
      <c r="NTP133" s="279"/>
      <c r="NTQ133" s="279"/>
      <c r="NTR133" s="279"/>
      <c r="NTS133" s="279"/>
      <c r="NTT133" s="279"/>
      <c r="NTU133" s="279"/>
      <c r="NTV133" s="279"/>
      <c r="NTW133" s="279"/>
      <c r="NTX133" s="279"/>
      <c r="NTY133" s="279"/>
      <c r="NTZ133" s="279"/>
      <c r="NUA133" s="279"/>
      <c r="NUB133" s="279"/>
      <c r="NUC133" s="279"/>
      <c r="NUD133" s="279"/>
      <c r="NUE133" s="279"/>
      <c r="NUF133" s="279"/>
      <c r="NUG133" s="279"/>
      <c r="NUH133" s="279"/>
      <c r="NUI133" s="279"/>
      <c r="NUJ133" s="279"/>
      <c r="NUK133" s="279"/>
      <c r="NUL133" s="279"/>
      <c r="NUM133" s="279"/>
      <c r="NUN133" s="279"/>
      <c r="NUO133" s="279"/>
      <c r="NUP133" s="279"/>
      <c r="NUQ133" s="279"/>
      <c r="NUR133" s="279"/>
      <c r="NUS133" s="279"/>
      <c r="NUT133" s="279"/>
      <c r="NUU133" s="279"/>
      <c r="NUV133" s="279"/>
      <c r="NUW133" s="279"/>
      <c r="NUX133" s="279"/>
      <c r="NUY133" s="279"/>
      <c r="NUZ133" s="279"/>
      <c r="NVA133" s="279"/>
      <c r="NVB133" s="279"/>
      <c r="NVC133" s="279"/>
      <c r="NVD133" s="279"/>
      <c r="NVE133" s="279"/>
      <c r="NVF133" s="279"/>
      <c r="NVG133" s="279"/>
      <c r="NVH133" s="279"/>
      <c r="NVI133" s="279"/>
      <c r="NVJ133" s="279"/>
      <c r="NVK133" s="279"/>
      <c r="NVL133" s="279"/>
      <c r="NVM133" s="279"/>
      <c r="NVN133" s="279"/>
      <c r="NVO133" s="279"/>
      <c r="NVP133" s="279"/>
      <c r="NVQ133" s="279"/>
      <c r="NVR133" s="279"/>
      <c r="NVS133" s="279"/>
      <c r="NVT133" s="279"/>
      <c r="NVU133" s="279"/>
      <c r="NVV133" s="279"/>
      <c r="NVW133" s="279"/>
      <c r="NVX133" s="279"/>
      <c r="NVY133" s="279"/>
      <c r="NVZ133" s="279"/>
      <c r="NWA133" s="279"/>
      <c r="NWB133" s="279"/>
      <c r="NWC133" s="279"/>
      <c r="NWD133" s="279"/>
      <c r="NWE133" s="279"/>
      <c r="NWF133" s="279"/>
      <c r="NWG133" s="279"/>
      <c r="NWH133" s="279"/>
      <c r="NWI133" s="279"/>
      <c r="NWJ133" s="279"/>
      <c r="NWK133" s="279"/>
      <c r="NWL133" s="279"/>
      <c r="NWM133" s="279"/>
      <c r="NWN133" s="279"/>
      <c r="NWO133" s="279"/>
      <c r="NWP133" s="279"/>
      <c r="NWQ133" s="279"/>
      <c r="NWR133" s="279"/>
      <c r="NWS133" s="279"/>
      <c r="NWT133" s="279"/>
      <c r="NWU133" s="279"/>
      <c r="NWV133" s="279"/>
      <c r="NWW133" s="279"/>
      <c r="NWX133" s="279"/>
      <c r="NWY133" s="279"/>
      <c r="NWZ133" s="279"/>
      <c r="NXA133" s="279"/>
      <c r="NXB133" s="279"/>
      <c r="NXC133" s="279"/>
      <c r="NXD133" s="279"/>
      <c r="NXE133" s="279"/>
      <c r="NXF133" s="279"/>
      <c r="NXG133" s="279"/>
      <c r="NXH133" s="279"/>
      <c r="NXI133" s="279"/>
      <c r="NXJ133" s="279"/>
      <c r="NXK133" s="279"/>
      <c r="NXL133" s="279"/>
      <c r="NXM133" s="279"/>
      <c r="NXN133" s="279"/>
      <c r="NXO133" s="279"/>
      <c r="NXP133" s="279"/>
      <c r="NXQ133" s="279"/>
      <c r="NXR133" s="279"/>
      <c r="NXS133" s="279"/>
      <c r="NXT133" s="279"/>
      <c r="NXU133" s="279"/>
      <c r="NXV133" s="279"/>
      <c r="NXW133" s="279"/>
      <c r="NXX133" s="279"/>
      <c r="NXY133" s="279"/>
      <c r="NXZ133" s="279"/>
      <c r="NYA133" s="279"/>
      <c r="NYB133" s="279"/>
      <c r="NYC133" s="279"/>
      <c r="NYD133" s="279"/>
      <c r="NYE133" s="279"/>
      <c r="NYF133" s="279"/>
      <c r="NYG133" s="279"/>
      <c r="NYH133" s="279"/>
      <c r="NYI133" s="279"/>
      <c r="NYJ133" s="279"/>
      <c r="NYK133" s="279"/>
      <c r="NYL133" s="279"/>
      <c r="NYM133" s="279"/>
      <c r="NYN133" s="279"/>
      <c r="NYO133" s="279"/>
      <c r="NYP133" s="279"/>
      <c r="NYQ133" s="279"/>
      <c r="NYR133" s="279"/>
      <c r="NYS133" s="279"/>
      <c r="NYT133" s="279"/>
      <c r="NYU133" s="279"/>
      <c r="NYV133" s="279"/>
      <c r="NYW133" s="279"/>
      <c r="NYX133" s="279"/>
      <c r="NYY133" s="279"/>
      <c r="NYZ133" s="279"/>
      <c r="NZA133" s="279"/>
      <c r="NZB133" s="279"/>
      <c r="NZC133" s="279"/>
      <c r="NZD133" s="279"/>
      <c r="NZE133" s="279"/>
      <c r="NZF133" s="279"/>
      <c r="NZG133" s="279"/>
      <c r="NZH133" s="279"/>
      <c r="NZI133" s="279"/>
      <c r="NZJ133" s="279"/>
      <c r="NZK133" s="279"/>
      <c r="NZL133" s="279"/>
      <c r="NZM133" s="279"/>
      <c r="NZN133" s="279"/>
      <c r="NZO133" s="279"/>
      <c r="NZP133" s="279"/>
      <c r="NZQ133" s="279"/>
      <c r="NZR133" s="279"/>
      <c r="NZS133" s="279"/>
      <c r="NZT133" s="279"/>
      <c r="NZU133" s="279"/>
      <c r="NZV133" s="279"/>
      <c r="NZW133" s="279"/>
      <c r="NZX133" s="279"/>
      <c r="NZY133" s="279"/>
      <c r="NZZ133" s="279"/>
      <c r="OAA133" s="279"/>
      <c r="OAB133" s="279"/>
      <c r="OAC133" s="279"/>
      <c r="OAD133" s="279"/>
      <c r="OAE133" s="279"/>
      <c r="OAF133" s="279"/>
      <c r="OAG133" s="279"/>
      <c r="OAH133" s="279"/>
      <c r="OAI133" s="279"/>
      <c r="OAJ133" s="279"/>
      <c r="OAK133" s="279"/>
      <c r="OAL133" s="279"/>
      <c r="OAM133" s="279"/>
      <c r="OAN133" s="279"/>
      <c r="OAO133" s="279"/>
      <c r="OAP133" s="279"/>
      <c r="OAQ133" s="279"/>
      <c r="OAR133" s="279"/>
      <c r="OAS133" s="279"/>
      <c r="OAT133" s="279"/>
      <c r="OAU133" s="279"/>
      <c r="OAV133" s="279"/>
      <c r="OAW133" s="279"/>
      <c r="OAX133" s="279"/>
      <c r="OAY133" s="279"/>
      <c r="OAZ133" s="279"/>
      <c r="OBA133" s="279"/>
      <c r="OBB133" s="279"/>
      <c r="OBC133" s="279"/>
      <c r="OBD133" s="279"/>
      <c r="OBE133" s="279"/>
      <c r="OBF133" s="279"/>
      <c r="OBG133" s="279"/>
      <c r="OBH133" s="279"/>
      <c r="OBI133" s="279"/>
      <c r="OBJ133" s="279"/>
      <c r="OBK133" s="279"/>
      <c r="OBL133" s="279"/>
      <c r="OBM133" s="279"/>
      <c r="OBN133" s="279"/>
      <c r="OBO133" s="279"/>
      <c r="OBP133" s="279"/>
      <c r="OBQ133" s="279"/>
      <c r="OBR133" s="279"/>
      <c r="OBS133" s="279"/>
      <c r="OBT133" s="279"/>
      <c r="OBU133" s="279"/>
      <c r="OBV133" s="279"/>
      <c r="OBW133" s="279"/>
      <c r="OBX133" s="279"/>
      <c r="OBY133" s="279"/>
      <c r="OBZ133" s="279"/>
      <c r="OCA133" s="279"/>
      <c r="OCB133" s="279"/>
      <c r="OCC133" s="279"/>
      <c r="OCD133" s="279"/>
      <c r="OCE133" s="279"/>
      <c r="OCF133" s="279"/>
      <c r="OCG133" s="279"/>
      <c r="OCH133" s="279"/>
      <c r="OCI133" s="279"/>
      <c r="OCJ133" s="279"/>
      <c r="OCK133" s="279"/>
      <c r="OCL133" s="279"/>
      <c r="OCM133" s="279"/>
      <c r="OCN133" s="279"/>
      <c r="OCO133" s="279"/>
      <c r="OCP133" s="279"/>
      <c r="OCQ133" s="279"/>
      <c r="OCR133" s="279"/>
      <c r="OCS133" s="279"/>
      <c r="OCT133" s="279"/>
      <c r="OCU133" s="279"/>
      <c r="OCV133" s="279"/>
      <c r="OCW133" s="279"/>
      <c r="OCX133" s="279"/>
      <c r="OCY133" s="279"/>
      <c r="OCZ133" s="279"/>
      <c r="ODA133" s="279"/>
      <c r="ODB133" s="279"/>
      <c r="ODC133" s="279"/>
      <c r="ODD133" s="279"/>
      <c r="ODE133" s="279"/>
      <c r="ODF133" s="279"/>
      <c r="ODG133" s="279"/>
      <c r="ODH133" s="279"/>
      <c r="ODI133" s="279"/>
      <c r="ODJ133" s="279"/>
      <c r="ODK133" s="279"/>
      <c r="ODL133" s="279"/>
      <c r="ODM133" s="279"/>
      <c r="ODN133" s="279"/>
      <c r="ODO133" s="279"/>
      <c r="ODP133" s="279"/>
      <c r="ODQ133" s="279"/>
      <c r="ODR133" s="279"/>
      <c r="ODS133" s="279"/>
      <c r="ODT133" s="279"/>
      <c r="ODU133" s="279"/>
      <c r="ODV133" s="279"/>
      <c r="ODW133" s="279"/>
      <c r="ODX133" s="279"/>
      <c r="ODY133" s="279"/>
      <c r="ODZ133" s="279"/>
      <c r="OEA133" s="279"/>
      <c r="OEB133" s="279"/>
      <c r="OEC133" s="279"/>
      <c r="OED133" s="279"/>
      <c r="OEE133" s="279"/>
      <c r="OEF133" s="279"/>
      <c r="OEG133" s="279"/>
      <c r="OEH133" s="279"/>
      <c r="OEI133" s="279"/>
      <c r="OEJ133" s="279"/>
      <c r="OEK133" s="279"/>
      <c r="OEL133" s="279"/>
      <c r="OEM133" s="279"/>
      <c r="OEN133" s="279"/>
      <c r="OEO133" s="279"/>
      <c r="OEP133" s="279"/>
      <c r="OEQ133" s="279"/>
      <c r="OER133" s="279"/>
      <c r="OES133" s="279"/>
      <c r="OET133" s="279"/>
      <c r="OEU133" s="279"/>
      <c r="OEV133" s="279"/>
      <c r="OEW133" s="279"/>
      <c r="OEX133" s="279"/>
      <c r="OEY133" s="279"/>
      <c r="OEZ133" s="279"/>
      <c r="OFA133" s="279"/>
      <c r="OFB133" s="279"/>
      <c r="OFC133" s="279"/>
      <c r="OFD133" s="279"/>
      <c r="OFE133" s="279"/>
      <c r="OFF133" s="279"/>
      <c r="OFG133" s="279"/>
      <c r="OFH133" s="279"/>
      <c r="OFI133" s="279"/>
      <c r="OFJ133" s="279"/>
      <c r="OFK133" s="279"/>
      <c r="OFL133" s="279"/>
      <c r="OFM133" s="279"/>
      <c r="OFN133" s="279"/>
      <c r="OFO133" s="279"/>
      <c r="OFP133" s="279"/>
      <c r="OFQ133" s="279"/>
      <c r="OFR133" s="279"/>
      <c r="OFS133" s="279"/>
      <c r="OFT133" s="279"/>
      <c r="OFU133" s="279"/>
      <c r="OFV133" s="279"/>
      <c r="OFW133" s="279"/>
      <c r="OFX133" s="279"/>
      <c r="OFY133" s="279"/>
      <c r="OFZ133" s="279"/>
      <c r="OGA133" s="279"/>
      <c r="OGB133" s="279"/>
      <c r="OGC133" s="279"/>
      <c r="OGD133" s="279"/>
      <c r="OGE133" s="279"/>
      <c r="OGF133" s="279"/>
      <c r="OGG133" s="279"/>
      <c r="OGH133" s="279"/>
      <c r="OGI133" s="279"/>
      <c r="OGJ133" s="279"/>
      <c r="OGK133" s="279"/>
      <c r="OGL133" s="279"/>
      <c r="OGM133" s="279"/>
      <c r="OGN133" s="279"/>
      <c r="OGO133" s="279"/>
      <c r="OGP133" s="279"/>
      <c r="OGQ133" s="279"/>
      <c r="OGR133" s="279"/>
      <c r="OGS133" s="279"/>
      <c r="OGT133" s="279"/>
      <c r="OGU133" s="279"/>
      <c r="OGV133" s="279"/>
      <c r="OGW133" s="279"/>
      <c r="OGX133" s="279"/>
      <c r="OGY133" s="279"/>
      <c r="OGZ133" s="279"/>
      <c r="OHA133" s="279"/>
      <c r="OHB133" s="279"/>
      <c r="OHC133" s="279"/>
      <c r="OHD133" s="279"/>
      <c r="OHE133" s="279"/>
      <c r="OHF133" s="279"/>
      <c r="OHG133" s="279"/>
      <c r="OHH133" s="279"/>
      <c r="OHI133" s="279"/>
      <c r="OHJ133" s="279"/>
      <c r="OHK133" s="279"/>
      <c r="OHL133" s="279"/>
      <c r="OHM133" s="279"/>
      <c r="OHN133" s="279"/>
      <c r="OHO133" s="279"/>
      <c r="OHP133" s="279"/>
      <c r="OHQ133" s="279"/>
      <c r="OHR133" s="279"/>
      <c r="OHS133" s="279"/>
      <c r="OHT133" s="279"/>
      <c r="OHU133" s="279"/>
      <c r="OHV133" s="279"/>
      <c r="OHW133" s="279"/>
      <c r="OHX133" s="279"/>
      <c r="OHY133" s="279"/>
      <c r="OHZ133" s="279"/>
      <c r="OIA133" s="279"/>
      <c r="OIB133" s="279"/>
      <c r="OIC133" s="279"/>
      <c r="OID133" s="279"/>
      <c r="OIE133" s="279"/>
      <c r="OIF133" s="279"/>
      <c r="OIG133" s="279"/>
      <c r="OIH133" s="279"/>
      <c r="OII133" s="279"/>
      <c r="OIJ133" s="279"/>
      <c r="OIK133" s="279"/>
      <c r="OIL133" s="279"/>
      <c r="OIM133" s="279"/>
      <c r="OIN133" s="279"/>
      <c r="OIO133" s="279"/>
      <c r="OIP133" s="279"/>
      <c r="OIQ133" s="279"/>
      <c r="OIR133" s="279"/>
      <c r="OIS133" s="279"/>
      <c r="OIT133" s="279"/>
      <c r="OIU133" s="279"/>
      <c r="OIV133" s="279"/>
      <c r="OIW133" s="279"/>
      <c r="OIX133" s="279"/>
      <c r="OIY133" s="279"/>
      <c r="OIZ133" s="279"/>
      <c r="OJA133" s="279"/>
      <c r="OJB133" s="279"/>
      <c r="OJC133" s="279"/>
      <c r="OJD133" s="279"/>
      <c r="OJE133" s="279"/>
      <c r="OJF133" s="279"/>
      <c r="OJG133" s="279"/>
      <c r="OJH133" s="279"/>
      <c r="OJI133" s="279"/>
      <c r="OJJ133" s="279"/>
      <c r="OJK133" s="279"/>
      <c r="OJL133" s="279"/>
      <c r="OJM133" s="279"/>
      <c r="OJN133" s="279"/>
      <c r="OJO133" s="279"/>
      <c r="OJP133" s="279"/>
      <c r="OJQ133" s="279"/>
      <c r="OJR133" s="279"/>
      <c r="OJS133" s="279"/>
      <c r="OJT133" s="279"/>
      <c r="OJU133" s="279"/>
      <c r="OJV133" s="279"/>
      <c r="OJW133" s="279"/>
      <c r="OJX133" s="279"/>
      <c r="OJY133" s="279"/>
      <c r="OJZ133" s="279"/>
      <c r="OKA133" s="279"/>
      <c r="OKB133" s="279"/>
      <c r="OKC133" s="279"/>
      <c r="OKD133" s="279"/>
      <c r="OKE133" s="279"/>
      <c r="OKF133" s="279"/>
      <c r="OKG133" s="279"/>
      <c r="OKH133" s="279"/>
      <c r="OKI133" s="279"/>
      <c r="OKJ133" s="279"/>
      <c r="OKK133" s="279"/>
      <c r="OKL133" s="279"/>
      <c r="OKM133" s="279"/>
      <c r="OKN133" s="279"/>
      <c r="OKO133" s="279"/>
      <c r="OKP133" s="279"/>
      <c r="OKQ133" s="279"/>
      <c r="OKR133" s="279"/>
      <c r="OKS133" s="279"/>
      <c r="OKT133" s="279"/>
      <c r="OKU133" s="279"/>
      <c r="OKV133" s="279"/>
      <c r="OKW133" s="279"/>
      <c r="OKX133" s="279"/>
      <c r="OKY133" s="279"/>
      <c r="OKZ133" s="279"/>
      <c r="OLA133" s="279"/>
      <c r="OLB133" s="279"/>
      <c r="OLC133" s="279"/>
      <c r="OLD133" s="279"/>
      <c r="OLE133" s="279"/>
      <c r="OLF133" s="279"/>
      <c r="OLG133" s="279"/>
      <c r="OLH133" s="279"/>
      <c r="OLI133" s="279"/>
      <c r="OLJ133" s="279"/>
      <c r="OLK133" s="279"/>
      <c r="OLL133" s="279"/>
      <c r="OLM133" s="279"/>
      <c r="OLN133" s="279"/>
      <c r="OLO133" s="279"/>
      <c r="OLP133" s="279"/>
      <c r="OLQ133" s="279"/>
      <c r="OLR133" s="279"/>
      <c r="OLS133" s="279"/>
      <c r="OLT133" s="279"/>
      <c r="OLU133" s="279"/>
      <c r="OLV133" s="279"/>
      <c r="OLW133" s="279"/>
      <c r="OLX133" s="279"/>
      <c r="OLY133" s="279"/>
      <c r="OLZ133" s="279"/>
      <c r="OMA133" s="279"/>
      <c r="OMB133" s="279"/>
      <c r="OMC133" s="279"/>
      <c r="OMD133" s="279"/>
      <c r="OME133" s="279"/>
      <c r="OMF133" s="279"/>
      <c r="OMG133" s="279"/>
      <c r="OMH133" s="279"/>
      <c r="OMI133" s="279"/>
      <c r="OMJ133" s="279"/>
      <c r="OMK133" s="279"/>
      <c r="OML133" s="279"/>
      <c r="OMM133" s="279"/>
      <c r="OMN133" s="279"/>
      <c r="OMO133" s="279"/>
      <c r="OMP133" s="279"/>
      <c r="OMQ133" s="279"/>
      <c r="OMR133" s="279"/>
      <c r="OMS133" s="279"/>
      <c r="OMT133" s="279"/>
      <c r="OMU133" s="279"/>
      <c r="OMV133" s="279"/>
      <c r="OMW133" s="279"/>
      <c r="OMX133" s="279"/>
      <c r="OMY133" s="279"/>
      <c r="OMZ133" s="279"/>
      <c r="ONA133" s="279"/>
      <c r="ONB133" s="279"/>
      <c r="ONC133" s="279"/>
      <c r="OND133" s="279"/>
      <c r="ONE133" s="279"/>
      <c r="ONF133" s="279"/>
      <c r="ONG133" s="279"/>
      <c r="ONH133" s="279"/>
      <c r="ONI133" s="279"/>
      <c r="ONJ133" s="279"/>
      <c r="ONK133" s="279"/>
      <c r="ONL133" s="279"/>
      <c r="ONM133" s="279"/>
      <c r="ONN133" s="279"/>
      <c r="ONO133" s="279"/>
      <c r="ONP133" s="279"/>
      <c r="ONQ133" s="279"/>
      <c r="ONR133" s="279"/>
      <c r="ONS133" s="279"/>
      <c r="ONT133" s="279"/>
      <c r="ONU133" s="279"/>
      <c r="ONV133" s="279"/>
      <c r="ONW133" s="279"/>
      <c r="ONX133" s="279"/>
      <c r="ONY133" s="279"/>
      <c r="ONZ133" s="279"/>
      <c r="OOA133" s="279"/>
      <c r="OOB133" s="279"/>
      <c r="OOC133" s="279"/>
      <c r="OOD133" s="279"/>
      <c r="OOE133" s="279"/>
      <c r="OOF133" s="279"/>
      <c r="OOG133" s="279"/>
      <c r="OOH133" s="279"/>
      <c r="OOI133" s="279"/>
      <c r="OOJ133" s="279"/>
      <c r="OOK133" s="279"/>
      <c r="OOL133" s="279"/>
      <c r="OOM133" s="279"/>
      <c r="OON133" s="279"/>
      <c r="OOO133" s="279"/>
      <c r="OOP133" s="279"/>
      <c r="OOQ133" s="279"/>
      <c r="OOR133" s="279"/>
      <c r="OOS133" s="279"/>
      <c r="OOT133" s="279"/>
      <c r="OOU133" s="279"/>
      <c r="OOV133" s="279"/>
      <c r="OOW133" s="279"/>
      <c r="OOX133" s="279"/>
      <c r="OOY133" s="279"/>
      <c r="OOZ133" s="279"/>
      <c r="OPA133" s="279"/>
      <c r="OPB133" s="279"/>
      <c r="OPC133" s="279"/>
      <c r="OPD133" s="279"/>
      <c r="OPE133" s="279"/>
      <c r="OPF133" s="279"/>
      <c r="OPG133" s="279"/>
      <c r="OPH133" s="279"/>
      <c r="OPI133" s="279"/>
      <c r="OPJ133" s="279"/>
      <c r="OPK133" s="279"/>
      <c r="OPL133" s="279"/>
      <c r="OPM133" s="279"/>
      <c r="OPN133" s="279"/>
      <c r="OPO133" s="279"/>
      <c r="OPP133" s="279"/>
      <c r="OPQ133" s="279"/>
      <c r="OPR133" s="279"/>
      <c r="OPS133" s="279"/>
      <c r="OPT133" s="279"/>
      <c r="OPU133" s="279"/>
      <c r="OPV133" s="279"/>
      <c r="OPW133" s="279"/>
      <c r="OPX133" s="279"/>
      <c r="OPY133" s="279"/>
      <c r="OPZ133" s="279"/>
      <c r="OQA133" s="279"/>
      <c r="OQB133" s="279"/>
      <c r="OQC133" s="279"/>
      <c r="OQD133" s="279"/>
      <c r="OQE133" s="279"/>
      <c r="OQF133" s="279"/>
      <c r="OQG133" s="279"/>
      <c r="OQH133" s="279"/>
      <c r="OQI133" s="279"/>
      <c r="OQJ133" s="279"/>
      <c r="OQK133" s="279"/>
      <c r="OQL133" s="279"/>
      <c r="OQM133" s="279"/>
      <c r="OQN133" s="279"/>
      <c r="OQO133" s="279"/>
      <c r="OQP133" s="279"/>
      <c r="OQQ133" s="279"/>
      <c r="OQR133" s="279"/>
      <c r="OQS133" s="279"/>
      <c r="OQT133" s="279"/>
      <c r="OQU133" s="279"/>
      <c r="OQV133" s="279"/>
      <c r="OQW133" s="279"/>
      <c r="OQX133" s="279"/>
      <c r="OQY133" s="279"/>
      <c r="OQZ133" s="279"/>
      <c r="ORA133" s="279"/>
      <c r="ORB133" s="279"/>
      <c r="ORC133" s="279"/>
      <c r="ORD133" s="279"/>
      <c r="ORE133" s="279"/>
      <c r="ORF133" s="279"/>
      <c r="ORG133" s="279"/>
      <c r="ORH133" s="279"/>
      <c r="ORI133" s="279"/>
      <c r="ORJ133" s="279"/>
      <c r="ORK133" s="279"/>
      <c r="ORL133" s="279"/>
      <c r="ORM133" s="279"/>
      <c r="ORN133" s="279"/>
      <c r="ORO133" s="279"/>
      <c r="ORP133" s="279"/>
      <c r="ORQ133" s="279"/>
      <c r="ORR133" s="279"/>
      <c r="ORS133" s="279"/>
      <c r="ORT133" s="279"/>
      <c r="ORU133" s="279"/>
      <c r="ORV133" s="279"/>
      <c r="ORW133" s="279"/>
      <c r="ORX133" s="279"/>
      <c r="ORY133" s="279"/>
      <c r="ORZ133" s="279"/>
      <c r="OSA133" s="279"/>
      <c r="OSB133" s="279"/>
      <c r="OSC133" s="279"/>
      <c r="OSD133" s="279"/>
      <c r="OSE133" s="279"/>
      <c r="OSF133" s="279"/>
      <c r="OSG133" s="279"/>
      <c r="OSH133" s="279"/>
      <c r="OSI133" s="279"/>
      <c r="OSJ133" s="279"/>
      <c r="OSK133" s="279"/>
      <c r="OSL133" s="279"/>
      <c r="OSM133" s="279"/>
      <c r="OSN133" s="279"/>
      <c r="OSO133" s="279"/>
      <c r="OSP133" s="279"/>
      <c r="OSQ133" s="279"/>
      <c r="OSR133" s="279"/>
      <c r="OSS133" s="279"/>
      <c r="OST133" s="279"/>
      <c r="OSU133" s="279"/>
      <c r="OSV133" s="279"/>
      <c r="OSW133" s="279"/>
      <c r="OSX133" s="279"/>
      <c r="OSY133" s="279"/>
      <c r="OSZ133" s="279"/>
      <c r="OTA133" s="279"/>
      <c r="OTB133" s="279"/>
      <c r="OTC133" s="279"/>
      <c r="OTD133" s="279"/>
      <c r="OTE133" s="279"/>
      <c r="OTF133" s="279"/>
      <c r="OTG133" s="279"/>
      <c r="OTH133" s="279"/>
      <c r="OTI133" s="279"/>
      <c r="OTJ133" s="279"/>
      <c r="OTK133" s="279"/>
      <c r="OTL133" s="279"/>
      <c r="OTM133" s="279"/>
      <c r="OTN133" s="279"/>
      <c r="OTO133" s="279"/>
      <c r="OTP133" s="279"/>
      <c r="OTQ133" s="279"/>
      <c r="OTR133" s="279"/>
      <c r="OTS133" s="279"/>
      <c r="OTT133" s="279"/>
      <c r="OTU133" s="279"/>
      <c r="OTV133" s="279"/>
      <c r="OTW133" s="279"/>
      <c r="OTX133" s="279"/>
      <c r="OTY133" s="279"/>
      <c r="OTZ133" s="279"/>
      <c r="OUA133" s="279"/>
      <c r="OUB133" s="279"/>
      <c r="OUC133" s="279"/>
      <c r="OUD133" s="279"/>
      <c r="OUE133" s="279"/>
      <c r="OUF133" s="279"/>
      <c r="OUG133" s="279"/>
      <c r="OUH133" s="279"/>
      <c r="OUI133" s="279"/>
      <c r="OUJ133" s="279"/>
      <c r="OUK133" s="279"/>
      <c r="OUL133" s="279"/>
      <c r="OUM133" s="279"/>
      <c r="OUN133" s="279"/>
      <c r="OUO133" s="279"/>
      <c r="OUP133" s="279"/>
      <c r="OUQ133" s="279"/>
      <c r="OUR133" s="279"/>
      <c r="OUS133" s="279"/>
      <c r="OUT133" s="279"/>
      <c r="OUU133" s="279"/>
      <c r="OUV133" s="279"/>
      <c r="OUW133" s="279"/>
      <c r="OUX133" s="279"/>
      <c r="OUY133" s="279"/>
      <c r="OUZ133" s="279"/>
      <c r="OVA133" s="279"/>
      <c r="OVB133" s="279"/>
      <c r="OVC133" s="279"/>
      <c r="OVD133" s="279"/>
      <c r="OVE133" s="279"/>
      <c r="OVF133" s="279"/>
      <c r="OVG133" s="279"/>
      <c r="OVH133" s="279"/>
      <c r="OVI133" s="279"/>
      <c r="OVJ133" s="279"/>
      <c r="OVK133" s="279"/>
      <c r="OVL133" s="279"/>
      <c r="OVM133" s="279"/>
      <c r="OVN133" s="279"/>
      <c r="OVO133" s="279"/>
      <c r="OVP133" s="279"/>
      <c r="OVQ133" s="279"/>
      <c r="OVR133" s="279"/>
      <c r="OVS133" s="279"/>
      <c r="OVT133" s="279"/>
      <c r="OVU133" s="279"/>
      <c r="OVV133" s="279"/>
      <c r="OVW133" s="279"/>
      <c r="OVX133" s="279"/>
      <c r="OVY133" s="279"/>
      <c r="OVZ133" s="279"/>
      <c r="OWA133" s="279"/>
      <c r="OWB133" s="279"/>
      <c r="OWC133" s="279"/>
      <c r="OWD133" s="279"/>
      <c r="OWE133" s="279"/>
      <c r="OWF133" s="279"/>
      <c r="OWG133" s="279"/>
      <c r="OWH133" s="279"/>
      <c r="OWI133" s="279"/>
      <c r="OWJ133" s="279"/>
      <c r="OWK133" s="279"/>
      <c r="OWL133" s="279"/>
      <c r="OWM133" s="279"/>
      <c r="OWN133" s="279"/>
      <c r="OWO133" s="279"/>
      <c r="OWP133" s="279"/>
      <c r="OWQ133" s="279"/>
      <c r="OWR133" s="279"/>
      <c r="OWS133" s="279"/>
      <c r="OWT133" s="279"/>
      <c r="OWU133" s="279"/>
      <c r="OWV133" s="279"/>
      <c r="OWW133" s="279"/>
      <c r="OWX133" s="279"/>
      <c r="OWY133" s="279"/>
      <c r="OWZ133" s="279"/>
      <c r="OXA133" s="279"/>
      <c r="OXB133" s="279"/>
      <c r="OXC133" s="279"/>
      <c r="OXD133" s="279"/>
      <c r="OXE133" s="279"/>
      <c r="OXF133" s="279"/>
      <c r="OXG133" s="279"/>
      <c r="OXH133" s="279"/>
      <c r="OXI133" s="279"/>
      <c r="OXJ133" s="279"/>
      <c r="OXK133" s="279"/>
      <c r="OXL133" s="279"/>
      <c r="OXM133" s="279"/>
      <c r="OXN133" s="279"/>
      <c r="OXO133" s="279"/>
      <c r="OXP133" s="279"/>
      <c r="OXQ133" s="279"/>
      <c r="OXR133" s="279"/>
      <c r="OXS133" s="279"/>
      <c r="OXT133" s="279"/>
      <c r="OXU133" s="279"/>
      <c r="OXV133" s="279"/>
      <c r="OXW133" s="279"/>
      <c r="OXX133" s="279"/>
      <c r="OXY133" s="279"/>
      <c r="OXZ133" s="279"/>
      <c r="OYA133" s="279"/>
      <c r="OYB133" s="279"/>
      <c r="OYC133" s="279"/>
      <c r="OYD133" s="279"/>
      <c r="OYE133" s="279"/>
      <c r="OYF133" s="279"/>
      <c r="OYG133" s="279"/>
      <c r="OYH133" s="279"/>
      <c r="OYI133" s="279"/>
      <c r="OYJ133" s="279"/>
      <c r="OYK133" s="279"/>
      <c r="OYL133" s="279"/>
      <c r="OYM133" s="279"/>
      <c r="OYN133" s="279"/>
      <c r="OYO133" s="279"/>
      <c r="OYP133" s="279"/>
      <c r="OYQ133" s="279"/>
      <c r="OYR133" s="279"/>
      <c r="OYS133" s="279"/>
      <c r="OYT133" s="279"/>
      <c r="OYU133" s="279"/>
      <c r="OYV133" s="279"/>
      <c r="OYW133" s="279"/>
      <c r="OYX133" s="279"/>
      <c r="OYY133" s="279"/>
      <c r="OYZ133" s="279"/>
      <c r="OZA133" s="279"/>
      <c r="OZB133" s="279"/>
      <c r="OZC133" s="279"/>
      <c r="OZD133" s="279"/>
      <c r="OZE133" s="279"/>
      <c r="OZF133" s="279"/>
      <c r="OZG133" s="279"/>
      <c r="OZH133" s="279"/>
      <c r="OZI133" s="279"/>
      <c r="OZJ133" s="279"/>
      <c r="OZK133" s="279"/>
      <c r="OZL133" s="279"/>
      <c r="OZM133" s="279"/>
      <c r="OZN133" s="279"/>
      <c r="OZO133" s="279"/>
      <c r="OZP133" s="279"/>
      <c r="OZQ133" s="279"/>
      <c r="OZR133" s="279"/>
      <c r="OZS133" s="279"/>
      <c r="OZT133" s="279"/>
      <c r="OZU133" s="279"/>
      <c r="OZV133" s="279"/>
      <c r="OZW133" s="279"/>
      <c r="OZX133" s="279"/>
      <c r="OZY133" s="279"/>
      <c r="OZZ133" s="279"/>
      <c r="PAA133" s="279"/>
      <c r="PAB133" s="279"/>
      <c r="PAC133" s="279"/>
      <c r="PAD133" s="279"/>
      <c r="PAE133" s="279"/>
      <c r="PAF133" s="279"/>
      <c r="PAG133" s="279"/>
      <c r="PAH133" s="279"/>
      <c r="PAI133" s="279"/>
      <c r="PAJ133" s="279"/>
      <c r="PAK133" s="279"/>
      <c r="PAL133" s="279"/>
      <c r="PAM133" s="279"/>
      <c r="PAN133" s="279"/>
      <c r="PAO133" s="279"/>
      <c r="PAP133" s="279"/>
      <c r="PAQ133" s="279"/>
      <c r="PAR133" s="279"/>
      <c r="PAS133" s="279"/>
      <c r="PAT133" s="279"/>
      <c r="PAU133" s="279"/>
      <c r="PAV133" s="279"/>
      <c r="PAW133" s="279"/>
      <c r="PAX133" s="279"/>
      <c r="PAY133" s="279"/>
      <c r="PAZ133" s="279"/>
      <c r="PBA133" s="279"/>
      <c r="PBB133" s="279"/>
      <c r="PBC133" s="279"/>
      <c r="PBD133" s="279"/>
      <c r="PBE133" s="279"/>
      <c r="PBF133" s="279"/>
      <c r="PBG133" s="279"/>
      <c r="PBH133" s="279"/>
      <c r="PBI133" s="279"/>
      <c r="PBJ133" s="279"/>
      <c r="PBK133" s="279"/>
      <c r="PBL133" s="279"/>
      <c r="PBM133" s="279"/>
      <c r="PBN133" s="279"/>
      <c r="PBO133" s="279"/>
      <c r="PBP133" s="279"/>
      <c r="PBQ133" s="279"/>
      <c r="PBR133" s="279"/>
      <c r="PBS133" s="279"/>
      <c r="PBT133" s="279"/>
      <c r="PBU133" s="279"/>
      <c r="PBV133" s="279"/>
      <c r="PBW133" s="279"/>
      <c r="PBX133" s="279"/>
      <c r="PBY133" s="279"/>
      <c r="PBZ133" s="279"/>
      <c r="PCA133" s="279"/>
      <c r="PCB133" s="279"/>
      <c r="PCC133" s="279"/>
      <c r="PCD133" s="279"/>
      <c r="PCE133" s="279"/>
      <c r="PCF133" s="279"/>
      <c r="PCG133" s="279"/>
      <c r="PCH133" s="279"/>
      <c r="PCI133" s="279"/>
      <c r="PCJ133" s="279"/>
      <c r="PCK133" s="279"/>
      <c r="PCL133" s="279"/>
      <c r="PCM133" s="279"/>
      <c r="PCN133" s="279"/>
      <c r="PCO133" s="279"/>
      <c r="PCP133" s="279"/>
      <c r="PCQ133" s="279"/>
      <c r="PCR133" s="279"/>
      <c r="PCS133" s="279"/>
      <c r="PCT133" s="279"/>
      <c r="PCU133" s="279"/>
      <c r="PCV133" s="279"/>
      <c r="PCW133" s="279"/>
      <c r="PCX133" s="279"/>
      <c r="PCY133" s="279"/>
      <c r="PCZ133" s="279"/>
      <c r="PDA133" s="279"/>
      <c r="PDB133" s="279"/>
      <c r="PDC133" s="279"/>
      <c r="PDD133" s="279"/>
      <c r="PDE133" s="279"/>
      <c r="PDF133" s="279"/>
      <c r="PDG133" s="279"/>
      <c r="PDH133" s="279"/>
      <c r="PDI133" s="279"/>
      <c r="PDJ133" s="279"/>
      <c r="PDK133" s="279"/>
      <c r="PDL133" s="279"/>
      <c r="PDM133" s="279"/>
      <c r="PDN133" s="279"/>
      <c r="PDO133" s="279"/>
      <c r="PDP133" s="279"/>
      <c r="PDQ133" s="279"/>
      <c r="PDR133" s="279"/>
      <c r="PDS133" s="279"/>
      <c r="PDT133" s="279"/>
      <c r="PDU133" s="279"/>
      <c r="PDV133" s="279"/>
      <c r="PDW133" s="279"/>
      <c r="PDX133" s="279"/>
      <c r="PDY133" s="279"/>
      <c r="PDZ133" s="279"/>
      <c r="PEA133" s="279"/>
      <c r="PEB133" s="279"/>
      <c r="PEC133" s="279"/>
      <c r="PED133" s="279"/>
      <c r="PEE133" s="279"/>
      <c r="PEF133" s="279"/>
      <c r="PEG133" s="279"/>
      <c r="PEH133" s="279"/>
      <c r="PEI133" s="279"/>
      <c r="PEJ133" s="279"/>
      <c r="PEK133" s="279"/>
      <c r="PEL133" s="279"/>
      <c r="PEM133" s="279"/>
      <c r="PEN133" s="279"/>
      <c r="PEO133" s="279"/>
      <c r="PEP133" s="279"/>
      <c r="PEQ133" s="279"/>
      <c r="PER133" s="279"/>
      <c r="PES133" s="279"/>
      <c r="PET133" s="279"/>
      <c r="PEU133" s="279"/>
      <c r="PEV133" s="279"/>
      <c r="PEW133" s="279"/>
      <c r="PEX133" s="279"/>
      <c r="PEY133" s="279"/>
      <c r="PEZ133" s="279"/>
      <c r="PFA133" s="279"/>
      <c r="PFB133" s="279"/>
      <c r="PFC133" s="279"/>
      <c r="PFD133" s="279"/>
      <c r="PFE133" s="279"/>
      <c r="PFF133" s="279"/>
      <c r="PFG133" s="279"/>
      <c r="PFH133" s="279"/>
      <c r="PFI133" s="279"/>
      <c r="PFJ133" s="279"/>
      <c r="PFK133" s="279"/>
      <c r="PFL133" s="279"/>
      <c r="PFM133" s="279"/>
      <c r="PFN133" s="279"/>
      <c r="PFO133" s="279"/>
      <c r="PFP133" s="279"/>
      <c r="PFQ133" s="279"/>
      <c r="PFR133" s="279"/>
      <c r="PFS133" s="279"/>
      <c r="PFT133" s="279"/>
      <c r="PFU133" s="279"/>
      <c r="PFV133" s="279"/>
      <c r="PFW133" s="279"/>
      <c r="PFX133" s="279"/>
      <c r="PFY133" s="279"/>
      <c r="PFZ133" s="279"/>
      <c r="PGA133" s="279"/>
      <c r="PGB133" s="279"/>
      <c r="PGC133" s="279"/>
      <c r="PGD133" s="279"/>
      <c r="PGE133" s="279"/>
      <c r="PGF133" s="279"/>
      <c r="PGG133" s="279"/>
      <c r="PGH133" s="279"/>
      <c r="PGI133" s="279"/>
      <c r="PGJ133" s="279"/>
      <c r="PGK133" s="279"/>
      <c r="PGL133" s="279"/>
      <c r="PGM133" s="279"/>
      <c r="PGN133" s="279"/>
      <c r="PGO133" s="279"/>
      <c r="PGP133" s="279"/>
      <c r="PGQ133" s="279"/>
      <c r="PGR133" s="279"/>
      <c r="PGS133" s="279"/>
      <c r="PGT133" s="279"/>
      <c r="PGU133" s="279"/>
      <c r="PGV133" s="279"/>
      <c r="PGW133" s="279"/>
      <c r="PGX133" s="279"/>
      <c r="PGY133" s="279"/>
      <c r="PGZ133" s="279"/>
      <c r="PHA133" s="279"/>
      <c r="PHB133" s="279"/>
      <c r="PHC133" s="279"/>
      <c r="PHD133" s="279"/>
      <c r="PHE133" s="279"/>
      <c r="PHF133" s="279"/>
      <c r="PHG133" s="279"/>
      <c r="PHH133" s="279"/>
      <c r="PHI133" s="279"/>
      <c r="PHJ133" s="279"/>
      <c r="PHK133" s="279"/>
      <c r="PHL133" s="279"/>
      <c r="PHM133" s="279"/>
      <c r="PHN133" s="279"/>
      <c r="PHO133" s="279"/>
      <c r="PHP133" s="279"/>
      <c r="PHQ133" s="279"/>
      <c r="PHR133" s="279"/>
      <c r="PHS133" s="279"/>
      <c r="PHT133" s="279"/>
      <c r="PHU133" s="279"/>
      <c r="PHV133" s="279"/>
      <c r="PHW133" s="279"/>
      <c r="PHX133" s="279"/>
      <c r="PHY133" s="279"/>
      <c r="PHZ133" s="279"/>
      <c r="PIA133" s="279"/>
      <c r="PIB133" s="279"/>
      <c r="PIC133" s="279"/>
      <c r="PID133" s="279"/>
      <c r="PIE133" s="279"/>
      <c r="PIF133" s="279"/>
      <c r="PIG133" s="279"/>
      <c r="PIH133" s="279"/>
      <c r="PII133" s="279"/>
      <c r="PIJ133" s="279"/>
      <c r="PIK133" s="279"/>
      <c r="PIL133" s="279"/>
      <c r="PIM133" s="279"/>
      <c r="PIN133" s="279"/>
      <c r="PIO133" s="279"/>
      <c r="PIP133" s="279"/>
      <c r="PIQ133" s="279"/>
      <c r="PIR133" s="279"/>
      <c r="PIS133" s="279"/>
      <c r="PIT133" s="279"/>
      <c r="PIU133" s="279"/>
      <c r="PIV133" s="279"/>
      <c r="PIW133" s="279"/>
      <c r="PIX133" s="279"/>
      <c r="PIY133" s="279"/>
      <c r="PIZ133" s="279"/>
      <c r="PJA133" s="279"/>
      <c r="PJB133" s="279"/>
      <c r="PJC133" s="279"/>
      <c r="PJD133" s="279"/>
      <c r="PJE133" s="279"/>
      <c r="PJF133" s="279"/>
      <c r="PJG133" s="279"/>
      <c r="PJH133" s="279"/>
      <c r="PJI133" s="279"/>
      <c r="PJJ133" s="279"/>
      <c r="PJK133" s="279"/>
      <c r="PJL133" s="279"/>
      <c r="PJM133" s="279"/>
      <c r="PJN133" s="279"/>
      <c r="PJO133" s="279"/>
      <c r="PJP133" s="279"/>
      <c r="PJQ133" s="279"/>
      <c r="PJR133" s="279"/>
      <c r="PJS133" s="279"/>
      <c r="PJT133" s="279"/>
      <c r="PJU133" s="279"/>
      <c r="PJV133" s="279"/>
      <c r="PJW133" s="279"/>
      <c r="PJX133" s="279"/>
      <c r="PJY133" s="279"/>
      <c r="PJZ133" s="279"/>
      <c r="PKA133" s="279"/>
      <c r="PKB133" s="279"/>
      <c r="PKC133" s="279"/>
      <c r="PKD133" s="279"/>
      <c r="PKE133" s="279"/>
      <c r="PKF133" s="279"/>
      <c r="PKG133" s="279"/>
      <c r="PKH133" s="279"/>
      <c r="PKI133" s="279"/>
      <c r="PKJ133" s="279"/>
      <c r="PKK133" s="279"/>
      <c r="PKL133" s="279"/>
      <c r="PKM133" s="279"/>
      <c r="PKN133" s="279"/>
      <c r="PKO133" s="279"/>
      <c r="PKP133" s="279"/>
      <c r="PKQ133" s="279"/>
      <c r="PKR133" s="279"/>
      <c r="PKS133" s="279"/>
      <c r="PKT133" s="279"/>
      <c r="PKU133" s="279"/>
      <c r="PKV133" s="279"/>
      <c r="PKW133" s="279"/>
      <c r="PKX133" s="279"/>
      <c r="PKY133" s="279"/>
      <c r="PKZ133" s="279"/>
      <c r="PLA133" s="279"/>
      <c r="PLB133" s="279"/>
      <c r="PLC133" s="279"/>
      <c r="PLD133" s="279"/>
      <c r="PLE133" s="279"/>
      <c r="PLF133" s="279"/>
      <c r="PLG133" s="279"/>
      <c r="PLH133" s="279"/>
      <c r="PLI133" s="279"/>
      <c r="PLJ133" s="279"/>
      <c r="PLK133" s="279"/>
      <c r="PLL133" s="279"/>
      <c r="PLM133" s="279"/>
      <c r="PLN133" s="279"/>
      <c r="PLO133" s="279"/>
      <c r="PLP133" s="279"/>
      <c r="PLQ133" s="279"/>
      <c r="PLR133" s="279"/>
      <c r="PLS133" s="279"/>
      <c r="PLT133" s="279"/>
      <c r="PLU133" s="279"/>
      <c r="PLV133" s="279"/>
      <c r="PLW133" s="279"/>
      <c r="PLX133" s="279"/>
      <c r="PLY133" s="279"/>
      <c r="PLZ133" s="279"/>
      <c r="PMA133" s="279"/>
      <c r="PMB133" s="279"/>
      <c r="PMC133" s="279"/>
      <c r="PMD133" s="279"/>
      <c r="PME133" s="279"/>
      <c r="PMF133" s="279"/>
      <c r="PMG133" s="279"/>
      <c r="PMH133" s="279"/>
      <c r="PMI133" s="279"/>
      <c r="PMJ133" s="279"/>
      <c r="PMK133" s="279"/>
      <c r="PML133" s="279"/>
      <c r="PMM133" s="279"/>
      <c r="PMN133" s="279"/>
      <c r="PMO133" s="279"/>
      <c r="PMP133" s="279"/>
      <c r="PMQ133" s="279"/>
      <c r="PMR133" s="279"/>
      <c r="PMS133" s="279"/>
      <c r="PMT133" s="279"/>
      <c r="PMU133" s="279"/>
      <c r="PMV133" s="279"/>
      <c r="PMW133" s="279"/>
      <c r="PMX133" s="279"/>
      <c r="PMY133" s="279"/>
      <c r="PMZ133" s="279"/>
      <c r="PNA133" s="279"/>
      <c r="PNB133" s="279"/>
      <c r="PNC133" s="279"/>
      <c r="PND133" s="279"/>
      <c r="PNE133" s="279"/>
      <c r="PNF133" s="279"/>
      <c r="PNG133" s="279"/>
      <c r="PNH133" s="279"/>
      <c r="PNI133" s="279"/>
      <c r="PNJ133" s="279"/>
      <c r="PNK133" s="279"/>
      <c r="PNL133" s="279"/>
      <c r="PNM133" s="279"/>
      <c r="PNN133" s="279"/>
      <c r="PNO133" s="279"/>
      <c r="PNP133" s="279"/>
      <c r="PNQ133" s="279"/>
      <c r="PNR133" s="279"/>
      <c r="PNS133" s="279"/>
      <c r="PNT133" s="279"/>
      <c r="PNU133" s="279"/>
      <c r="PNV133" s="279"/>
      <c r="PNW133" s="279"/>
      <c r="PNX133" s="279"/>
      <c r="PNY133" s="279"/>
      <c r="PNZ133" s="279"/>
      <c r="POA133" s="279"/>
      <c r="POB133" s="279"/>
      <c r="POC133" s="279"/>
      <c r="POD133" s="279"/>
      <c r="POE133" s="279"/>
      <c r="POF133" s="279"/>
      <c r="POG133" s="279"/>
      <c r="POH133" s="279"/>
      <c r="POI133" s="279"/>
      <c r="POJ133" s="279"/>
      <c r="POK133" s="279"/>
      <c r="POL133" s="279"/>
      <c r="POM133" s="279"/>
      <c r="PON133" s="279"/>
      <c r="POO133" s="279"/>
      <c r="POP133" s="279"/>
      <c r="POQ133" s="279"/>
      <c r="POR133" s="279"/>
      <c r="POS133" s="279"/>
      <c r="POT133" s="279"/>
      <c r="POU133" s="279"/>
      <c r="POV133" s="279"/>
      <c r="POW133" s="279"/>
      <c r="POX133" s="279"/>
      <c r="POY133" s="279"/>
      <c r="POZ133" s="279"/>
      <c r="PPA133" s="279"/>
      <c r="PPB133" s="279"/>
      <c r="PPC133" s="279"/>
      <c r="PPD133" s="279"/>
      <c r="PPE133" s="279"/>
      <c r="PPF133" s="279"/>
      <c r="PPG133" s="279"/>
      <c r="PPH133" s="279"/>
      <c r="PPI133" s="279"/>
      <c r="PPJ133" s="279"/>
      <c r="PPK133" s="279"/>
      <c r="PPL133" s="279"/>
      <c r="PPM133" s="279"/>
      <c r="PPN133" s="279"/>
      <c r="PPO133" s="279"/>
      <c r="PPP133" s="279"/>
      <c r="PPQ133" s="279"/>
      <c r="PPR133" s="279"/>
      <c r="PPS133" s="279"/>
      <c r="PPT133" s="279"/>
      <c r="PPU133" s="279"/>
      <c r="PPV133" s="279"/>
      <c r="PPW133" s="279"/>
      <c r="PPX133" s="279"/>
      <c r="PPY133" s="279"/>
      <c r="PPZ133" s="279"/>
      <c r="PQA133" s="279"/>
      <c r="PQB133" s="279"/>
      <c r="PQC133" s="279"/>
      <c r="PQD133" s="279"/>
      <c r="PQE133" s="279"/>
      <c r="PQF133" s="279"/>
      <c r="PQG133" s="279"/>
      <c r="PQH133" s="279"/>
      <c r="PQI133" s="279"/>
      <c r="PQJ133" s="279"/>
      <c r="PQK133" s="279"/>
      <c r="PQL133" s="279"/>
      <c r="PQM133" s="279"/>
      <c r="PQN133" s="279"/>
      <c r="PQO133" s="279"/>
      <c r="PQP133" s="279"/>
      <c r="PQQ133" s="279"/>
      <c r="PQR133" s="279"/>
      <c r="PQS133" s="279"/>
      <c r="PQT133" s="279"/>
      <c r="PQU133" s="279"/>
      <c r="PQV133" s="279"/>
      <c r="PQW133" s="279"/>
      <c r="PQX133" s="279"/>
      <c r="PQY133" s="279"/>
      <c r="PQZ133" s="279"/>
      <c r="PRA133" s="279"/>
      <c r="PRB133" s="279"/>
      <c r="PRC133" s="279"/>
      <c r="PRD133" s="279"/>
      <c r="PRE133" s="279"/>
      <c r="PRF133" s="279"/>
      <c r="PRG133" s="279"/>
      <c r="PRH133" s="279"/>
      <c r="PRI133" s="279"/>
      <c r="PRJ133" s="279"/>
      <c r="PRK133" s="279"/>
      <c r="PRL133" s="279"/>
      <c r="PRM133" s="279"/>
      <c r="PRN133" s="279"/>
      <c r="PRO133" s="279"/>
      <c r="PRP133" s="279"/>
      <c r="PRQ133" s="279"/>
      <c r="PRR133" s="279"/>
      <c r="PRS133" s="279"/>
      <c r="PRT133" s="279"/>
      <c r="PRU133" s="279"/>
      <c r="PRV133" s="279"/>
      <c r="PRW133" s="279"/>
      <c r="PRX133" s="279"/>
      <c r="PRY133" s="279"/>
      <c r="PRZ133" s="279"/>
      <c r="PSA133" s="279"/>
      <c r="PSB133" s="279"/>
      <c r="PSC133" s="279"/>
      <c r="PSD133" s="279"/>
      <c r="PSE133" s="279"/>
      <c r="PSF133" s="279"/>
      <c r="PSG133" s="279"/>
      <c r="PSH133" s="279"/>
      <c r="PSI133" s="279"/>
      <c r="PSJ133" s="279"/>
      <c r="PSK133" s="279"/>
      <c r="PSL133" s="279"/>
      <c r="PSM133" s="279"/>
      <c r="PSN133" s="279"/>
      <c r="PSO133" s="279"/>
      <c r="PSP133" s="279"/>
      <c r="PSQ133" s="279"/>
      <c r="PSR133" s="279"/>
      <c r="PSS133" s="279"/>
      <c r="PST133" s="279"/>
      <c r="PSU133" s="279"/>
      <c r="PSV133" s="279"/>
      <c r="PSW133" s="279"/>
      <c r="PSX133" s="279"/>
      <c r="PSY133" s="279"/>
      <c r="PSZ133" s="279"/>
      <c r="PTA133" s="279"/>
      <c r="PTB133" s="279"/>
      <c r="PTC133" s="279"/>
      <c r="PTD133" s="279"/>
      <c r="PTE133" s="279"/>
      <c r="PTF133" s="279"/>
      <c r="PTG133" s="279"/>
      <c r="PTH133" s="279"/>
      <c r="PTI133" s="279"/>
      <c r="PTJ133" s="279"/>
      <c r="PTK133" s="279"/>
      <c r="PTL133" s="279"/>
      <c r="PTM133" s="279"/>
      <c r="PTN133" s="279"/>
      <c r="PTO133" s="279"/>
      <c r="PTP133" s="279"/>
      <c r="PTQ133" s="279"/>
      <c r="PTR133" s="279"/>
      <c r="PTS133" s="279"/>
      <c r="PTT133" s="279"/>
      <c r="PTU133" s="279"/>
      <c r="PTV133" s="279"/>
      <c r="PTW133" s="279"/>
      <c r="PTX133" s="279"/>
      <c r="PTY133" s="279"/>
      <c r="PTZ133" s="279"/>
      <c r="PUA133" s="279"/>
      <c r="PUB133" s="279"/>
      <c r="PUC133" s="279"/>
      <c r="PUD133" s="279"/>
      <c r="PUE133" s="279"/>
      <c r="PUF133" s="279"/>
      <c r="PUG133" s="279"/>
      <c r="PUH133" s="279"/>
      <c r="PUI133" s="279"/>
      <c r="PUJ133" s="279"/>
      <c r="PUK133" s="279"/>
      <c r="PUL133" s="279"/>
      <c r="PUM133" s="279"/>
      <c r="PUN133" s="279"/>
      <c r="PUO133" s="279"/>
      <c r="PUP133" s="279"/>
      <c r="PUQ133" s="279"/>
      <c r="PUR133" s="279"/>
      <c r="PUS133" s="279"/>
      <c r="PUT133" s="279"/>
      <c r="PUU133" s="279"/>
      <c r="PUV133" s="279"/>
      <c r="PUW133" s="279"/>
      <c r="PUX133" s="279"/>
      <c r="PUY133" s="279"/>
      <c r="PUZ133" s="279"/>
      <c r="PVA133" s="279"/>
      <c r="PVB133" s="279"/>
      <c r="PVC133" s="279"/>
      <c r="PVD133" s="279"/>
      <c r="PVE133" s="279"/>
      <c r="PVF133" s="279"/>
      <c r="PVG133" s="279"/>
      <c r="PVH133" s="279"/>
      <c r="PVI133" s="279"/>
      <c r="PVJ133" s="279"/>
      <c r="PVK133" s="279"/>
      <c r="PVL133" s="279"/>
      <c r="PVM133" s="279"/>
      <c r="PVN133" s="279"/>
      <c r="PVO133" s="279"/>
      <c r="PVP133" s="279"/>
      <c r="PVQ133" s="279"/>
      <c r="PVR133" s="279"/>
      <c r="PVS133" s="279"/>
      <c r="PVT133" s="279"/>
      <c r="PVU133" s="279"/>
      <c r="PVV133" s="279"/>
      <c r="PVW133" s="279"/>
      <c r="PVX133" s="279"/>
      <c r="PVY133" s="279"/>
      <c r="PVZ133" s="279"/>
      <c r="PWA133" s="279"/>
      <c r="PWB133" s="279"/>
      <c r="PWC133" s="279"/>
      <c r="PWD133" s="279"/>
      <c r="PWE133" s="279"/>
      <c r="PWF133" s="279"/>
      <c r="PWG133" s="279"/>
      <c r="PWH133" s="279"/>
      <c r="PWI133" s="279"/>
      <c r="PWJ133" s="279"/>
      <c r="PWK133" s="279"/>
      <c r="PWL133" s="279"/>
      <c r="PWM133" s="279"/>
      <c r="PWN133" s="279"/>
      <c r="PWO133" s="279"/>
      <c r="PWP133" s="279"/>
      <c r="PWQ133" s="279"/>
      <c r="PWR133" s="279"/>
      <c r="PWS133" s="279"/>
      <c r="PWT133" s="279"/>
      <c r="PWU133" s="279"/>
      <c r="PWV133" s="279"/>
      <c r="PWW133" s="279"/>
      <c r="PWX133" s="279"/>
      <c r="PWY133" s="279"/>
      <c r="PWZ133" s="279"/>
      <c r="PXA133" s="279"/>
      <c r="PXB133" s="279"/>
      <c r="PXC133" s="279"/>
      <c r="PXD133" s="279"/>
      <c r="PXE133" s="279"/>
      <c r="PXF133" s="279"/>
      <c r="PXG133" s="279"/>
      <c r="PXH133" s="279"/>
      <c r="PXI133" s="279"/>
      <c r="PXJ133" s="279"/>
      <c r="PXK133" s="279"/>
      <c r="PXL133" s="279"/>
      <c r="PXM133" s="279"/>
      <c r="PXN133" s="279"/>
      <c r="PXO133" s="279"/>
      <c r="PXP133" s="279"/>
      <c r="PXQ133" s="279"/>
      <c r="PXR133" s="279"/>
      <c r="PXS133" s="279"/>
      <c r="PXT133" s="279"/>
      <c r="PXU133" s="279"/>
      <c r="PXV133" s="279"/>
      <c r="PXW133" s="279"/>
      <c r="PXX133" s="279"/>
      <c r="PXY133" s="279"/>
      <c r="PXZ133" s="279"/>
      <c r="PYA133" s="279"/>
      <c r="PYB133" s="279"/>
      <c r="PYC133" s="279"/>
      <c r="PYD133" s="279"/>
      <c r="PYE133" s="279"/>
      <c r="PYF133" s="279"/>
      <c r="PYG133" s="279"/>
      <c r="PYH133" s="279"/>
      <c r="PYI133" s="279"/>
      <c r="PYJ133" s="279"/>
      <c r="PYK133" s="279"/>
      <c r="PYL133" s="279"/>
      <c r="PYM133" s="279"/>
      <c r="PYN133" s="279"/>
      <c r="PYO133" s="279"/>
      <c r="PYP133" s="279"/>
      <c r="PYQ133" s="279"/>
      <c r="PYR133" s="279"/>
      <c r="PYS133" s="279"/>
      <c r="PYT133" s="279"/>
      <c r="PYU133" s="279"/>
      <c r="PYV133" s="279"/>
      <c r="PYW133" s="279"/>
      <c r="PYX133" s="279"/>
      <c r="PYY133" s="279"/>
      <c r="PYZ133" s="279"/>
      <c r="PZA133" s="279"/>
      <c r="PZB133" s="279"/>
      <c r="PZC133" s="279"/>
      <c r="PZD133" s="279"/>
      <c r="PZE133" s="279"/>
      <c r="PZF133" s="279"/>
      <c r="PZG133" s="279"/>
      <c r="PZH133" s="279"/>
      <c r="PZI133" s="279"/>
      <c r="PZJ133" s="279"/>
      <c r="PZK133" s="279"/>
      <c r="PZL133" s="279"/>
      <c r="PZM133" s="279"/>
      <c r="PZN133" s="279"/>
      <c r="PZO133" s="279"/>
      <c r="PZP133" s="279"/>
      <c r="PZQ133" s="279"/>
      <c r="PZR133" s="279"/>
      <c r="PZS133" s="279"/>
      <c r="PZT133" s="279"/>
      <c r="PZU133" s="279"/>
      <c r="PZV133" s="279"/>
      <c r="PZW133" s="279"/>
      <c r="PZX133" s="279"/>
      <c r="PZY133" s="279"/>
      <c r="PZZ133" s="279"/>
      <c r="QAA133" s="279"/>
      <c r="QAB133" s="279"/>
      <c r="QAC133" s="279"/>
      <c r="QAD133" s="279"/>
      <c r="QAE133" s="279"/>
      <c r="QAF133" s="279"/>
      <c r="QAG133" s="279"/>
      <c r="QAH133" s="279"/>
      <c r="QAI133" s="279"/>
      <c r="QAJ133" s="279"/>
      <c r="QAK133" s="279"/>
      <c r="QAL133" s="279"/>
      <c r="QAM133" s="279"/>
      <c r="QAN133" s="279"/>
      <c r="QAO133" s="279"/>
      <c r="QAP133" s="279"/>
      <c r="QAQ133" s="279"/>
      <c r="QAR133" s="279"/>
      <c r="QAS133" s="279"/>
      <c r="QAT133" s="279"/>
      <c r="QAU133" s="279"/>
      <c r="QAV133" s="279"/>
      <c r="QAW133" s="279"/>
      <c r="QAX133" s="279"/>
      <c r="QAY133" s="279"/>
      <c r="QAZ133" s="279"/>
      <c r="QBA133" s="279"/>
      <c r="QBB133" s="279"/>
      <c r="QBC133" s="279"/>
      <c r="QBD133" s="279"/>
      <c r="QBE133" s="279"/>
      <c r="QBF133" s="279"/>
      <c r="QBG133" s="279"/>
      <c r="QBH133" s="279"/>
      <c r="QBI133" s="279"/>
      <c r="QBJ133" s="279"/>
      <c r="QBK133" s="279"/>
      <c r="QBL133" s="279"/>
      <c r="QBM133" s="279"/>
      <c r="QBN133" s="279"/>
      <c r="QBO133" s="279"/>
      <c r="QBP133" s="279"/>
      <c r="QBQ133" s="279"/>
      <c r="QBR133" s="279"/>
      <c r="QBS133" s="279"/>
      <c r="QBT133" s="279"/>
      <c r="QBU133" s="279"/>
      <c r="QBV133" s="279"/>
      <c r="QBW133" s="279"/>
      <c r="QBX133" s="279"/>
      <c r="QBY133" s="279"/>
      <c r="QBZ133" s="279"/>
      <c r="QCA133" s="279"/>
      <c r="QCB133" s="279"/>
      <c r="QCC133" s="279"/>
      <c r="QCD133" s="279"/>
      <c r="QCE133" s="279"/>
      <c r="QCF133" s="279"/>
      <c r="QCG133" s="279"/>
      <c r="QCH133" s="279"/>
      <c r="QCI133" s="279"/>
      <c r="QCJ133" s="279"/>
      <c r="QCK133" s="279"/>
      <c r="QCL133" s="279"/>
      <c r="QCM133" s="279"/>
      <c r="QCN133" s="279"/>
      <c r="QCO133" s="279"/>
      <c r="QCP133" s="279"/>
      <c r="QCQ133" s="279"/>
      <c r="QCR133" s="279"/>
      <c r="QCS133" s="279"/>
      <c r="QCT133" s="279"/>
      <c r="QCU133" s="279"/>
      <c r="QCV133" s="279"/>
      <c r="QCW133" s="279"/>
      <c r="QCX133" s="279"/>
      <c r="QCY133" s="279"/>
      <c r="QCZ133" s="279"/>
      <c r="QDA133" s="279"/>
      <c r="QDB133" s="279"/>
      <c r="QDC133" s="279"/>
      <c r="QDD133" s="279"/>
      <c r="QDE133" s="279"/>
      <c r="QDF133" s="279"/>
      <c r="QDG133" s="279"/>
      <c r="QDH133" s="279"/>
      <c r="QDI133" s="279"/>
      <c r="QDJ133" s="279"/>
      <c r="QDK133" s="279"/>
      <c r="QDL133" s="279"/>
      <c r="QDM133" s="279"/>
      <c r="QDN133" s="279"/>
      <c r="QDO133" s="279"/>
      <c r="QDP133" s="279"/>
      <c r="QDQ133" s="279"/>
      <c r="QDR133" s="279"/>
      <c r="QDS133" s="279"/>
      <c r="QDT133" s="279"/>
      <c r="QDU133" s="279"/>
      <c r="QDV133" s="279"/>
      <c r="QDW133" s="279"/>
      <c r="QDX133" s="279"/>
      <c r="QDY133" s="279"/>
      <c r="QDZ133" s="279"/>
      <c r="QEA133" s="279"/>
      <c r="QEB133" s="279"/>
      <c r="QEC133" s="279"/>
      <c r="QED133" s="279"/>
      <c r="QEE133" s="279"/>
      <c r="QEF133" s="279"/>
      <c r="QEG133" s="279"/>
      <c r="QEH133" s="279"/>
      <c r="QEI133" s="279"/>
      <c r="QEJ133" s="279"/>
      <c r="QEK133" s="279"/>
      <c r="QEL133" s="279"/>
      <c r="QEM133" s="279"/>
      <c r="QEN133" s="279"/>
      <c r="QEO133" s="279"/>
      <c r="QEP133" s="279"/>
      <c r="QEQ133" s="279"/>
      <c r="QER133" s="279"/>
      <c r="QES133" s="279"/>
      <c r="QET133" s="279"/>
      <c r="QEU133" s="279"/>
      <c r="QEV133" s="279"/>
      <c r="QEW133" s="279"/>
      <c r="QEX133" s="279"/>
      <c r="QEY133" s="279"/>
      <c r="QEZ133" s="279"/>
      <c r="QFA133" s="279"/>
      <c r="QFB133" s="279"/>
      <c r="QFC133" s="279"/>
      <c r="QFD133" s="279"/>
      <c r="QFE133" s="279"/>
      <c r="QFF133" s="279"/>
      <c r="QFG133" s="279"/>
      <c r="QFH133" s="279"/>
      <c r="QFI133" s="279"/>
      <c r="QFJ133" s="279"/>
      <c r="QFK133" s="279"/>
      <c r="QFL133" s="279"/>
      <c r="QFM133" s="279"/>
      <c r="QFN133" s="279"/>
      <c r="QFO133" s="279"/>
      <c r="QFP133" s="279"/>
      <c r="QFQ133" s="279"/>
      <c r="QFR133" s="279"/>
      <c r="QFS133" s="279"/>
      <c r="QFT133" s="279"/>
      <c r="QFU133" s="279"/>
      <c r="QFV133" s="279"/>
      <c r="QFW133" s="279"/>
      <c r="QFX133" s="279"/>
      <c r="QFY133" s="279"/>
      <c r="QFZ133" s="279"/>
      <c r="QGA133" s="279"/>
      <c r="QGB133" s="279"/>
      <c r="QGC133" s="279"/>
      <c r="QGD133" s="279"/>
      <c r="QGE133" s="279"/>
      <c r="QGF133" s="279"/>
      <c r="QGG133" s="279"/>
      <c r="QGH133" s="279"/>
      <c r="QGI133" s="279"/>
      <c r="QGJ133" s="279"/>
      <c r="QGK133" s="279"/>
      <c r="QGL133" s="279"/>
      <c r="QGM133" s="279"/>
      <c r="QGN133" s="279"/>
      <c r="QGO133" s="279"/>
      <c r="QGP133" s="279"/>
      <c r="QGQ133" s="279"/>
      <c r="QGR133" s="279"/>
      <c r="QGS133" s="279"/>
      <c r="QGT133" s="279"/>
      <c r="QGU133" s="279"/>
      <c r="QGV133" s="279"/>
      <c r="QGW133" s="279"/>
      <c r="QGX133" s="279"/>
      <c r="QGY133" s="279"/>
      <c r="QGZ133" s="279"/>
      <c r="QHA133" s="279"/>
      <c r="QHB133" s="279"/>
      <c r="QHC133" s="279"/>
      <c r="QHD133" s="279"/>
      <c r="QHE133" s="279"/>
      <c r="QHF133" s="279"/>
      <c r="QHG133" s="279"/>
      <c r="QHH133" s="279"/>
      <c r="QHI133" s="279"/>
      <c r="QHJ133" s="279"/>
      <c r="QHK133" s="279"/>
      <c r="QHL133" s="279"/>
      <c r="QHM133" s="279"/>
      <c r="QHN133" s="279"/>
      <c r="QHO133" s="279"/>
      <c r="QHP133" s="279"/>
      <c r="QHQ133" s="279"/>
      <c r="QHR133" s="279"/>
      <c r="QHS133" s="279"/>
      <c r="QHT133" s="279"/>
      <c r="QHU133" s="279"/>
      <c r="QHV133" s="279"/>
      <c r="QHW133" s="279"/>
      <c r="QHX133" s="279"/>
      <c r="QHY133" s="279"/>
      <c r="QHZ133" s="279"/>
      <c r="QIA133" s="279"/>
      <c r="QIB133" s="279"/>
      <c r="QIC133" s="279"/>
      <c r="QID133" s="279"/>
      <c r="QIE133" s="279"/>
      <c r="QIF133" s="279"/>
      <c r="QIG133" s="279"/>
      <c r="QIH133" s="279"/>
      <c r="QII133" s="279"/>
      <c r="QIJ133" s="279"/>
      <c r="QIK133" s="279"/>
      <c r="QIL133" s="279"/>
      <c r="QIM133" s="279"/>
      <c r="QIN133" s="279"/>
      <c r="QIO133" s="279"/>
      <c r="QIP133" s="279"/>
      <c r="QIQ133" s="279"/>
      <c r="QIR133" s="279"/>
      <c r="QIS133" s="279"/>
      <c r="QIT133" s="279"/>
      <c r="QIU133" s="279"/>
      <c r="QIV133" s="279"/>
      <c r="QIW133" s="279"/>
      <c r="QIX133" s="279"/>
      <c r="QIY133" s="279"/>
      <c r="QIZ133" s="279"/>
      <c r="QJA133" s="279"/>
      <c r="QJB133" s="279"/>
      <c r="QJC133" s="279"/>
      <c r="QJD133" s="279"/>
      <c r="QJE133" s="279"/>
      <c r="QJF133" s="279"/>
      <c r="QJG133" s="279"/>
      <c r="QJH133" s="279"/>
      <c r="QJI133" s="279"/>
      <c r="QJJ133" s="279"/>
      <c r="QJK133" s="279"/>
      <c r="QJL133" s="279"/>
      <c r="QJM133" s="279"/>
      <c r="QJN133" s="279"/>
      <c r="QJO133" s="279"/>
      <c r="QJP133" s="279"/>
      <c r="QJQ133" s="279"/>
      <c r="QJR133" s="279"/>
      <c r="QJS133" s="279"/>
      <c r="QJT133" s="279"/>
      <c r="QJU133" s="279"/>
      <c r="QJV133" s="279"/>
      <c r="QJW133" s="279"/>
      <c r="QJX133" s="279"/>
      <c r="QJY133" s="279"/>
      <c r="QJZ133" s="279"/>
      <c r="QKA133" s="279"/>
      <c r="QKB133" s="279"/>
      <c r="QKC133" s="279"/>
      <c r="QKD133" s="279"/>
      <c r="QKE133" s="279"/>
      <c r="QKF133" s="279"/>
      <c r="QKG133" s="279"/>
      <c r="QKH133" s="279"/>
      <c r="QKI133" s="279"/>
      <c r="QKJ133" s="279"/>
      <c r="QKK133" s="279"/>
      <c r="QKL133" s="279"/>
      <c r="QKM133" s="279"/>
      <c r="QKN133" s="279"/>
      <c r="QKO133" s="279"/>
      <c r="QKP133" s="279"/>
      <c r="QKQ133" s="279"/>
      <c r="QKR133" s="279"/>
      <c r="QKS133" s="279"/>
      <c r="QKT133" s="279"/>
      <c r="QKU133" s="279"/>
      <c r="QKV133" s="279"/>
      <c r="QKW133" s="279"/>
      <c r="QKX133" s="279"/>
      <c r="QKY133" s="279"/>
      <c r="QKZ133" s="279"/>
      <c r="QLA133" s="279"/>
      <c r="QLB133" s="279"/>
      <c r="QLC133" s="279"/>
      <c r="QLD133" s="279"/>
      <c r="QLE133" s="279"/>
      <c r="QLF133" s="279"/>
      <c r="QLG133" s="279"/>
      <c r="QLH133" s="279"/>
      <c r="QLI133" s="279"/>
      <c r="QLJ133" s="279"/>
      <c r="QLK133" s="279"/>
      <c r="QLL133" s="279"/>
      <c r="QLM133" s="279"/>
      <c r="QLN133" s="279"/>
      <c r="QLO133" s="279"/>
      <c r="QLP133" s="279"/>
      <c r="QLQ133" s="279"/>
      <c r="QLR133" s="279"/>
      <c r="QLS133" s="279"/>
      <c r="QLT133" s="279"/>
      <c r="QLU133" s="279"/>
      <c r="QLV133" s="279"/>
      <c r="QLW133" s="279"/>
      <c r="QLX133" s="279"/>
      <c r="QLY133" s="279"/>
      <c r="QLZ133" s="279"/>
      <c r="QMA133" s="279"/>
      <c r="QMB133" s="279"/>
      <c r="QMC133" s="279"/>
      <c r="QMD133" s="279"/>
      <c r="QME133" s="279"/>
      <c r="QMF133" s="279"/>
      <c r="QMG133" s="279"/>
      <c r="QMH133" s="279"/>
      <c r="QMI133" s="279"/>
      <c r="QMJ133" s="279"/>
      <c r="QMK133" s="279"/>
      <c r="QML133" s="279"/>
      <c r="QMM133" s="279"/>
      <c r="QMN133" s="279"/>
      <c r="QMO133" s="279"/>
      <c r="QMP133" s="279"/>
      <c r="QMQ133" s="279"/>
      <c r="QMR133" s="279"/>
      <c r="QMS133" s="279"/>
      <c r="QMT133" s="279"/>
      <c r="QMU133" s="279"/>
      <c r="QMV133" s="279"/>
      <c r="QMW133" s="279"/>
      <c r="QMX133" s="279"/>
      <c r="QMY133" s="279"/>
      <c r="QMZ133" s="279"/>
      <c r="QNA133" s="279"/>
      <c r="QNB133" s="279"/>
      <c r="QNC133" s="279"/>
      <c r="QND133" s="279"/>
      <c r="QNE133" s="279"/>
      <c r="QNF133" s="279"/>
      <c r="QNG133" s="279"/>
      <c r="QNH133" s="279"/>
      <c r="QNI133" s="279"/>
      <c r="QNJ133" s="279"/>
      <c r="QNK133" s="279"/>
      <c r="QNL133" s="279"/>
      <c r="QNM133" s="279"/>
      <c r="QNN133" s="279"/>
      <c r="QNO133" s="279"/>
      <c r="QNP133" s="279"/>
      <c r="QNQ133" s="279"/>
      <c r="QNR133" s="279"/>
      <c r="QNS133" s="279"/>
      <c r="QNT133" s="279"/>
      <c r="QNU133" s="279"/>
      <c r="QNV133" s="279"/>
      <c r="QNW133" s="279"/>
      <c r="QNX133" s="279"/>
      <c r="QNY133" s="279"/>
      <c r="QNZ133" s="279"/>
      <c r="QOA133" s="279"/>
      <c r="QOB133" s="279"/>
      <c r="QOC133" s="279"/>
      <c r="QOD133" s="279"/>
      <c r="QOE133" s="279"/>
      <c r="QOF133" s="279"/>
      <c r="QOG133" s="279"/>
      <c r="QOH133" s="279"/>
      <c r="QOI133" s="279"/>
      <c r="QOJ133" s="279"/>
      <c r="QOK133" s="279"/>
      <c r="QOL133" s="279"/>
      <c r="QOM133" s="279"/>
      <c r="QON133" s="279"/>
      <c r="QOO133" s="279"/>
      <c r="QOP133" s="279"/>
      <c r="QOQ133" s="279"/>
      <c r="QOR133" s="279"/>
      <c r="QOS133" s="279"/>
      <c r="QOT133" s="279"/>
      <c r="QOU133" s="279"/>
      <c r="QOV133" s="279"/>
      <c r="QOW133" s="279"/>
      <c r="QOX133" s="279"/>
      <c r="QOY133" s="279"/>
      <c r="QOZ133" s="279"/>
      <c r="QPA133" s="279"/>
      <c r="QPB133" s="279"/>
      <c r="QPC133" s="279"/>
      <c r="QPD133" s="279"/>
      <c r="QPE133" s="279"/>
      <c r="QPF133" s="279"/>
      <c r="QPG133" s="279"/>
      <c r="QPH133" s="279"/>
      <c r="QPI133" s="279"/>
      <c r="QPJ133" s="279"/>
      <c r="QPK133" s="279"/>
      <c r="QPL133" s="279"/>
      <c r="QPM133" s="279"/>
      <c r="QPN133" s="279"/>
      <c r="QPO133" s="279"/>
      <c r="QPP133" s="279"/>
      <c r="QPQ133" s="279"/>
      <c r="QPR133" s="279"/>
      <c r="QPS133" s="279"/>
      <c r="QPT133" s="279"/>
      <c r="QPU133" s="279"/>
      <c r="QPV133" s="279"/>
      <c r="QPW133" s="279"/>
      <c r="QPX133" s="279"/>
      <c r="QPY133" s="279"/>
      <c r="QPZ133" s="279"/>
      <c r="QQA133" s="279"/>
      <c r="QQB133" s="279"/>
      <c r="QQC133" s="279"/>
      <c r="QQD133" s="279"/>
      <c r="QQE133" s="279"/>
      <c r="QQF133" s="279"/>
      <c r="QQG133" s="279"/>
      <c r="QQH133" s="279"/>
      <c r="QQI133" s="279"/>
      <c r="QQJ133" s="279"/>
      <c r="QQK133" s="279"/>
      <c r="QQL133" s="279"/>
      <c r="QQM133" s="279"/>
      <c r="QQN133" s="279"/>
      <c r="QQO133" s="279"/>
      <c r="QQP133" s="279"/>
      <c r="QQQ133" s="279"/>
      <c r="QQR133" s="279"/>
      <c r="QQS133" s="279"/>
      <c r="QQT133" s="279"/>
      <c r="QQU133" s="279"/>
      <c r="QQV133" s="279"/>
      <c r="QQW133" s="279"/>
      <c r="QQX133" s="279"/>
      <c r="QQY133" s="279"/>
      <c r="QQZ133" s="279"/>
      <c r="QRA133" s="279"/>
      <c r="QRB133" s="279"/>
      <c r="QRC133" s="279"/>
      <c r="QRD133" s="279"/>
      <c r="QRE133" s="279"/>
      <c r="QRF133" s="279"/>
      <c r="QRG133" s="279"/>
      <c r="QRH133" s="279"/>
      <c r="QRI133" s="279"/>
      <c r="QRJ133" s="279"/>
      <c r="QRK133" s="279"/>
      <c r="QRL133" s="279"/>
      <c r="QRM133" s="279"/>
      <c r="QRN133" s="279"/>
      <c r="QRO133" s="279"/>
      <c r="QRP133" s="279"/>
      <c r="QRQ133" s="279"/>
      <c r="QRR133" s="279"/>
      <c r="QRS133" s="279"/>
      <c r="QRT133" s="279"/>
      <c r="QRU133" s="279"/>
      <c r="QRV133" s="279"/>
      <c r="QRW133" s="279"/>
      <c r="QRX133" s="279"/>
      <c r="QRY133" s="279"/>
      <c r="QRZ133" s="279"/>
      <c r="QSA133" s="279"/>
      <c r="QSB133" s="279"/>
      <c r="QSC133" s="279"/>
      <c r="QSD133" s="279"/>
      <c r="QSE133" s="279"/>
      <c r="QSF133" s="279"/>
      <c r="QSG133" s="279"/>
      <c r="QSH133" s="279"/>
      <c r="QSI133" s="279"/>
      <c r="QSJ133" s="279"/>
      <c r="QSK133" s="279"/>
      <c r="QSL133" s="279"/>
      <c r="QSM133" s="279"/>
      <c r="QSN133" s="279"/>
      <c r="QSO133" s="279"/>
      <c r="QSP133" s="279"/>
      <c r="QSQ133" s="279"/>
      <c r="QSR133" s="279"/>
      <c r="QSS133" s="279"/>
      <c r="QST133" s="279"/>
      <c r="QSU133" s="279"/>
      <c r="QSV133" s="279"/>
      <c r="QSW133" s="279"/>
      <c r="QSX133" s="279"/>
      <c r="QSY133" s="279"/>
      <c r="QSZ133" s="279"/>
      <c r="QTA133" s="279"/>
      <c r="QTB133" s="279"/>
      <c r="QTC133" s="279"/>
      <c r="QTD133" s="279"/>
      <c r="QTE133" s="279"/>
      <c r="QTF133" s="279"/>
      <c r="QTG133" s="279"/>
      <c r="QTH133" s="279"/>
      <c r="QTI133" s="279"/>
      <c r="QTJ133" s="279"/>
      <c r="QTK133" s="279"/>
      <c r="QTL133" s="279"/>
      <c r="QTM133" s="279"/>
      <c r="QTN133" s="279"/>
      <c r="QTO133" s="279"/>
      <c r="QTP133" s="279"/>
      <c r="QTQ133" s="279"/>
      <c r="QTR133" s="279"/>
      <c r="QTS133" s="279"/>
      <c r="QTT133" s="279"/>
      <c r="QTU133" s="279"/>
      <c r="QTV133" s="279"/>
      <c r="QTW133" s="279"/>
      <c r="QTX133" s="279"/>
      <c r="QTY133" s="279"/>
      <c r="QTZ133" s="279"/>
      <c r="QUA133" s="279"/>
      <c r="QUB133" s="279"/>
      <c r="QUC133" s="279"/>
      <c r="QUD133" s="279"/>
      <c r="QUE133" s="279"/>
      <c r="QUF133" s="279"/>
      <c r="QUG133" s="279"/>
      <c r="QUH133" s="279"/>
      <c r="QUI133" s="279"/>
      <c r="QUJ133" s="279"/>
      <c r="QUK133" s="279"/>
      <c r="QUL133" s="279"/>
      <c r="QUM133" s="279"/>
      <c r="QUN133" s="279"/>
      <c r="QUO133" s="279"/>
      <c r="QUP133" s="279"/>
      <c r="QUQ133" s="279"/>
      <c r="QUR133" s="279"/>
      <c r="QUS133" s="279"/>
      <c r="QUT133" s="279"/>
      <c r="QUU133" s="279"/>
      <c r="QUV133" s="279"/>
      <c r="QUW133" s="279"/>
      <c r="QUX133" s="279"/>
      <c r="QUY133" s="279"/>
      <c r="QUZ133" s="279"/>
      <c r="QVA133" s="279"/>
      <c r="QVB133" s="279"/>
      <c r="QVC133" s="279"/>
      <c r="QVD133" s="279"/>
      <c r="QVE133" s="279"/>
      <c r="QVF133" s="279"/>
      <c r="QVG133" s="279"/>
      <c r="QVH133" s="279"/>
      <c r="QVI133" s="279"/>
      <c r="QVJ133" s="279"/>
      <c r="QVK133" s="279"/>
      <c r="QVL133" s="279"/>
      <c r="QVM133" s="279"/>
      <c r="QVN133" s="279"/>
      <c r="QVO133" s="279"/>
      <c r="QVP133" s="279"/>
      <c r="QVQ133" s="279"/>
      <c r="QVR133" s="279"/>
      <c r="QVS133" s="279"/>
      <c r="QVT133" s="279"/>
      <c r="QVU133" s="279"/>
      <c r="QVV133" s="279"/>
      <c r="QVW133" s="279"/>
      <c r="QVX133" s="279"/>
      <c r="QVY133" s="279"/>
      <c r="QVZ133" s="279"/>
      <c r="QWA133" s="279"/>
      <c r="QWB133" s="279"/>
      <c r="QWC133" s="279"/>
      <c r="QWD133" s="279"/>
      <c r="QWE133" s="279"/>
      <c r="QWF133" s="279"/>
      <c r="QWG133" s="279"/>
      <c r="QWH133" s="279"/>
      <c r="QWI133" s="279"/>
      <c r="QWJ133" s="279"/>
      <c r="QWK133" s="279"/>
      <c r="QWL133" s="279"/>
      <c r="QWM133" s="279"/>
      <c r="QWN133" s="279"/>
      <c r="QWO133" s="279"/>
      <c r="QWP133" s="279"/>
      <c r="QWQ133" s="279"/>
      <c r="QWR133" s="279"/>
      <c r="QWS133" s="279"/>
      <c r="QWT133" s="279"/>
      <c r="QWU133" s="279"/>
      <c r="QWV133" s="279"/>
      <c r="QWW133" s="279"/>
      <c r="QWX133" s="279"/>
      <c r="QWY133" s="279"/>
      <c r="QWZ133" s="279"/>
      <c r="QXA133" s="279"/>
      <c r="QXB133" s="279"/>
      <c r="QXC133" s="279"/>
      <c r="QXD133" s="279"/>
      <c r="QXE133" s="279"/>
      <c r="QXF133" s="279"/>
      <c r="QXG133" s="279"/>
      <c r="QXH133" s="279"/>
      <c r="QXI133" s="279"/>
      <c r="QXJ133" s="279"/>
      <c r="QXK133" s="279"/>
      <c r="QXL133" s="279"/>
      <c r="QXM133" s="279"/>
      <c r="QXN133" s="279"/>
      <c r="QXO133" s="279"/>
      <c r="QXP133" s="279"/>
      <c r="QXQ133" s="279"/>
      <c r="QXR133" s="279"/>
      <c r="QXS133" s="279"/>
      <c r="QXT133" s="279"/>
      <c r="QXU133" s="279"/>
      <c r="QXV133" s="279"/>
      <c r="QXW133" s="279"/>
      <c r="QXX133" s="279"/>
      <c r="QXY133" s="279"/>
      <c r="QXZ133" s="279"/>
      <c r="QYA133" s="279"/>
      <c r="QYB133" s="279"/>
      <c r="QYC133" s="279"/>
      <c r="QYD133" s="279"/>
      <c r="QYE133" s="279"/>
      <c r="QYF133" s="279"/>
      <c r="QYG133" s="279"/>
      <c r="QYH133" s="279"/>
      <c r="QYI133" s="279"/>
      <c r="QYJ133" s="279"/>
      <c r="QYK133" s="279"/>
      <c r="QYL133" s="279"/>
      <c r="QYM133" s="279"/>
      <c r="QYN133" s="279"/>
      <c r="QYO133" s="279"/>
      <c r="QYP133" s="279"/>
      <c r="QYQ133" s="279"/>
      <c r="QYR133" s="279"/>
      <c r="QYS133" s="279"/>
      <c r="QYT133" s="279"/>
      <c r="QYU133" s="279"/>
      <c r="QYV133" s="279"/>
      <c r="QYW133" s="279"/>
      <c r="QYX133" s="279"/>
      <c r="QYY133" s="279"/>
      <c r="QYZ133" s="279"/>
      <c r="QZA133" s="279"/>
      <c r="QZB133" s="279"/>
      <c r="QZC133" s="279"/>
      <c r="QZD133" s="279"/>
      <c r="QZE133" s="279"/>
      <c r="QZF133" s="279"/>
      <c r="QZG133" s="279"/>
      <c r="QZH133" s="279"/>
      <c r="QZI133" s="279"/>
      <c r="QZJ133" s="279"/>
      <c r="QZK133" s="279"/>
      <c r="QZL133" s="279"/>
      <c r="QZM133" s="279"/>
      <c r="QZN133" s="279"/>
      <c r="QZO133" s="279"/>
      <c r="QZP133" s="279"/>
      <c r="QZQ133" s="279"/>
      <c r="QZR133" s="279"/>
      <c r="QZS133" s="279"/>
      <c r="QZT133" s="279"/>
      <c r="QZU133" s="279"/>
      <c r="QZV133" s="279"/>
      <c r="QZW133" s="279"/>
      <c r="QZX133" s="279"/>
      <c r="QZY133" s="279"/>
      <c r="QZZ133" s="279"/>
      <c r="RAA133" s="279"/>
      <c r="RAB133" s="279"/>
      <c r="RAC133" s="279"/>
      <c r="RAD133" s="279"/>
      <c r="RAE133" s="279"/>
      <c r="RAF133" s="279"/>
      <c r="RAG133" s="279"/>
      <c r="RAH133" s="279"/>
      <c r="RAI133" s="279"/>
      <c r="RAJ133" s="279"/>
      <c r="RAK133" s="279"/>
      <c r="RAL133" s="279"/>
      <c r="RAM133" s="279"/>
      <c r="RAN133" s="279"/>
      <c r="RAO133" s="279"/>
      <c r="RAP133" s="279"/>
      <c r="RAQ133" s="279"/>
      <c r="RAR133" s="279"/>
      <c r="RAS133" s="279"/>
      <c r="RAT133" s="279"/>
      <c r="RAU133" s="279"/>
      <c r="RAV133" s="279"/>
      <c r="RAW133" s="279"/>
      <c r="RAX133" s="279"/>
      <c r="RAY133" s="279"/>
      <c r="RAZ133" s="279"/>
      <c r="RBA133" s="279"/>
      <c r="RBB133" s="279"/>
      <c r="RBC133" s="279"/>
      <c r="RBD133" s="279"/>
      <c r="RBE133" s="279"/>
      <c r="RBF133" s="279"/>
      <c r="RBG133" s="279"/>
      <c r="RBH133" s="279"/>
      <c r="RBI133" s="279"/>
      <c r="RBJ133" s="279"/>
      <c r="RBK133" s="279"/>
      <c r="RBL133" s="279"/>
      <c r="RBM133" s="279"/>
      <c r="RBN133" s="279"/>
      <c r="RBO133" s="279"/>
      <c r="RBP133" s="279"/>
      <c r="RBQ133" s="279"/>
      <c r="RBR133" s="279"/>
      <c r="RBS133" s="279"/>
      <c r="RBT133" s="279"/>
      <c r="RBU133" s="279"/>
      <c r="RBV133" s="279"/>
      <c r="RBW133" s="279"/>
      <c r="RBX133" s="279"/>
      <c r="RBY133" s="279"/>
      <c r="RBZ133" s="279"/>
      <c r="RCA133" s="279"/>
      <c r="RCB133" s="279"/>
      <c r="RCC133" s="279"/>
      <c r="RCD133" s="279"/>
      <c r="RCE133" s="279"/>
      <c r="RCF133" s="279"/>
      <c r="RCG133" s="279"/>
      <c r="RCH133" s="279"/>
      <c r="RCI133" s="279"/>
      <c r="RCJ133" s="279"/>
      <c r="RCK133" s="279"/>
      <c r="RCL133" s="279"/>
      <c r="RCM133" s="279"/>
      <c r="RCN133" s="279"/>
      <c r="RCO133" s="279"/>
      <c r="RCP133" s="279"/>
      <c r="RCQ133" s="279"/>
      <c r="RCR133" s="279"/>
      <c r="RCS133" s="279"/>
      <c r="RCT133" s="279"/>
      <c r="RCU133" s="279"/>
      <c r="RCV133" s="279"/>
      <c r="RCW133" s="279"/>
      <c r="RCX133" s="279"/>
      <c r="RCY133" s="279"/>
      <c r="RCZ133" s="279"/>
      <c r="RDA133" s="279"/>
      <c r="RDB133" s="279"/>
      <c r="RDC133" s="279"/>
      <c r="RDD133" s="279"/>
      <c r="RDE133" s="279"/>
      <c r="RDF133" s="279"/>
      <c r="RDG133" s="279"/>
      <c r="RDH133" s="279"/>
      <c r="RDI133" s="279"/>
      <c r="RDJ133" s="279"/>
      <c r="RDK133" s="279"/>
      <c r="RDL133" s="279"/>
      <c r="RDM133" s="279"/>
      <c r="RDN133" s="279"/>
      <c r="RDO133" s="279"/>
      <c r="RDP133" s="279"/>
      <c r="RDQ133" s="279"/>
      <c r="RDR133" s="279"/>
      <c r="RDS133" s="279"/>
      <c r="RDT133" s="279"/>
      <c r="RDU133" s="279"/>
      <c r="RDV133" s="279"/>
      <c r="RDW133" s="279"/>
      <c r="RDX133" s="279"/>
      <c r="RDY133" s="279"/>
      <c r="RDZ133" s="279"/>
      <c r="REA133" s="279"/>
      <c r="REB133" s="279"/>
      <c r="REC133" s="279"/>
      <c r="RED133" s="279"/>
      <c r="REE133" s="279"/>
      <c r="REF133" s="279"/>
      <c r="REG133" s="279"/>
      <c r="REH133" s="279"/>
      <c r="REI133" s="279"/>
      <c r="REJ133" s="279"/>
      <c r="REK133" s="279"/>
      <c r="REL133" s="279"/>
      <c r="REM133" s="279"/>
      <c r="REN133" s="279"/>
      <c r="REO133" s="279"/>
      <c r="REP133" s="279"/>
      <c r="REQ133" s="279"/>
      <c r="RER133" s="279"/>
      <c r="RES133" s="279"/>
      <c r="RET133" s="279"/>
      <c r="REU133" s="279"/>
      <c r="REV133" s="279"/>
      <c r="REW133" s="279"/>
      <c r="REX133" s="279"/>
      <c r="REY133" s="279"/>
      <c r="REZ133" s="279"/>
      <c r="RFA133" s="279"/>
      <c r="RFB133" s="279"/>
      <c r="RFC133" s="279"/>
      <c r="RFD133" s="279"/>
      <c r="RFE133" s="279"/>
      <c r="RFF133" s="279"/>
      <c r="RFG133" s="279"/>
      <c r="RFH133" s="279"/>
      <c r="RFI133" s="279"/>
      <c r="RFJ133" s="279"/>
      <c r="RFK133" s="279"/>
      <c r="RFL133" s="279"/>
      <c r="RFM133" s="279"/>
      <c r="RFN133" s="279"/>
      <c r="RFO133" s="279"/>
      <c r="RFP133" s="279"/>
      <c r="RFQ133" s="279"/>
      <c r="RFR133" s="279"/>
      <c r="RFS133" s="279"/>
      <c r="RFT133" s="279"/>
      <c r="RFU133" s="279"/>
      <c r="RFV133" s="279"/>
      <c r="RFW133" s="279"/>
      <c r="RFX133" s="279"/>
      <c r="RFY133" s="279"/>
      <c r="RFZ133" s="279"/>
      <c r="RGA133" s="279"/>
      <c r="RGB133" s="279"/>
      <c r="RGC133" s="279"/>
      <c r="RGD133" s="279"/>
      <c r="RGE133" s="279"/>
      <c r="RGF133" s="279"/>
      <c r="RGG133" s="279"/>
      <c r="RGH133" s="279"/>
      <c r="RGI133" s="279"/>
      <c r="RGJ133" s="279"/>
      <c r="RGK133" s="279"/>
      <c r="RGL133" s="279"/>
      <c r="RGM133" s="279"/>
      <c r="RGN133" s="279"/>
      <c r="RGO133" s="279"/>
      <c r="RGP133" s="279"/>
      <c r="RGQ133" s="279"/>
      <c r="RGR133" s="279"/>
      <c r="RGS133" s="279"/>
      <c r="RGT133" s="279"/>
      <c r="RGU133" s="279"/>
      <c r="RGV133" s="279"/>
      <c r="RGW133" s="279"/>
      <c r="RGX133" s="279"/>
      <c r="RGY133" s="279"/>
      <c r="RGZ133" s="279"/>
      <c r="RHA133" s="279"/>
      <c r="RHB133" s="279"/>
      <c r="RHC133" s="279"/>
      <c r="RHD133" s="279"/>
      <c r="RHE133" s="279"/>
      <c r="RHF133" s="279"/>
      <c r="RHG133" s="279"/>
      <c r="RHH133" s="279"/>
      <c r="RHI133" s="279"/>
      <c r="RHJ133" s="279"/>
      <c r="RHK133" s="279"/>
      <c r="RHL133" s="279"/>
      <c r="RHM133" s="279"/>
      <c r="RHN133" s="279"/>
      <c r="RHO133" s="279"/>
      <c r="RHP133" s="279"/>
      <c r="RHQ133" s="279"/>
      <c r="RHR133" s="279"/>
      <c r="RHS133" s="279"/>
      <c r="RHT133" s="279"/>
      <c r="RHU133" s="279"/>
      <c r="RHV133" s="279"/>
      <c r="RHW133" s="279"/>
      <c r="RHX133" s="279"/>
      <c r="RHY133" s="279"/>
      <c r="RHZ133" s="279"/>
      <c r="RIA133" s="279"/>
      <c r="RIB133" s="279"/>
      <c r="RIC133" s="279"/>
      <c r="RID133" s="279"/>
      <c r="RIE133" s="279"/>
      <c r="RIF133" s="279"/>
      <c r="RIG133" s="279"/>
      <c r="RIH133" s="279"/>
      <c r="RII133" s="279"/>
      <c r="RIJ133" s="279"/>
      <c r="RIK133" s="279"/>
      <c r="RIL133" s="279"/>
      <c r="RIM133" s="279"/>
      <c r="RIN133" s="279"/>
      <c r="RIO133" s="279"/>
      <c r="RIP133" s="279"/>
      <c r="RIQ133" s="279"/>
      <c r="RIR133" s="279"/>
      <c r="RIS133" s="279"/>
      <c r="RIT133" s="279"/>
      <c r="RIU133" s="279"/>
      <c r="RIV133" s="279"/>
      <c r="RIW133" s="279"/>
      <c r="RIX133" s="279"/>
      <c r="RIY133" s="279"/>
      <c r="RIZ133" s="279"/>
      <c r="RJA133" s="279"/>
      <c r="RJB133" s="279"/>
      <c r="RJC133" s="279"/>
      <c r="RJD133" s="279"/>
      <c r="RJE133" s="279"/>
      <c r="RJF133" s="279"/>
      <c r="RJG133" s="279"/>
      <c r="RJH133" s="279"/>
      <c r="RJI133" s="279"/>
      <c r="RJJ133" s="279"/>
      <c r="RJK133" s="279"/>
      <c r="RJL133" s="279"/>
      <c r="RJM133" s="279"/>
      <c r="RJN133" s="279"/>
      <c r="RJO133" s="279"/>
      <c r="RJP133" s="279"/>
      <c r="RJQ133" s="279"/>
      <c r="RJR133" s="279"/>
      <c r="RJS133" s="279"/>
      <c r="RJT133" s="279"/>
      <c r="RJU133" s="279"/>
      <c r="RJV133" s="279"/>
      <c r="RJW133" s="279"/>
      <c r="RJX133" s="279"/>
      <c r="RJY133" s="279"/>
      <c r="RJZ133" s="279"/>
      <c r="RKA133" s="279"/>
      <c r="RKB133" s="279"/>
      <c r="RKC133" s="279"/>
      <c r="RKD133" s="279"/>
      <c r="RKE133" s="279"/>
      <c r="RKF133" s="279"/>
      <c r="RKG133" s="279"/>
      <c r="RKH133" s="279"/>
      <c r="RKI133" s="279"/>
      <c r="RKJ133" s="279"/>
      <c r="RKK133" s="279"/>
      <c r="RKL133" s="279"/>
      <c r="RKM133" s="279"/>
      <c r="RKN133" s="279"/>
      <c r="RKO133" s="279"/>
      <c r="RKP133" s="279"/>
      <c r="RKQ133" s="279"/>
      <c r="RKR133" s="279"/>
      <c r="RKS133" s="279"/>
      <c r="RKT133" s="279"/>
      <c r="RKU133" s="279"/>
      <c r="RKV133" s="279"/>
      <c r="RKW133" s="279"/>
      <c r="RKX133" s="279"/>
      <c r="RKY133" s="279"/>
      <c r="RKZ133" s="279"/>
      <c r="RLA133" s="279"/>
      <c r="RLB133" s="279"/>
      <c r="RLC133" s="279"/>
      <c r="RLD133" s="279"/>
      <c r="RLE133" s="279"/>
      <c r="RLF133" s="279"/>
      <c r="RLG133" s="279"/>
      <c r="RLH133" s="279"/>
      <c r="RLI133" s="279"/>
      <c r="RLJ133" s="279"/>
      <c r="RLK133" s="279"/>
      <c r="RLL133" s="279"/>
      <c r="RLM133" s="279"/>
      <c r="RLN133" s="279"/>
      <c r="RLO133" s="279"/>
      <c r="RLP133" s="279"/>
      <c r="RLQ133" s="279"/>
      <c r="RLR133" s="279"/>
      <c r="RLS133" s="279"/>
      <c r="RLT133" s="279"/>
      <c r="RLU133" s="279"/>
      <c r="RLV133" s="279"/>
      <c r="RLW133" s="279"/>
      <c r="RLX133" s="279"/>
      <c r="RLY133" s="279"/>
      <c r="RLZ133" s="279"/>
      <c r="RMA133" s="279"/>
      <c r="RMB133" s="279"/>
      <c r="RMC133" s="279"/>
      <c r="RMD133" s="279"/>
      <c r="RME133" s="279"/>
      <c r="RMF133" s="279"/>
      <c r="RMG133" s="279"/>
      <c r="RMH133" s="279"/>
      <c r="RMI133" s="279"/>
      <c r="RMJ133" s="279"/>
      <c r="RMK133" s="279"/>
      <c r="RML133" s="279"/>
      <c r="RMM133" s="279"/>
      <c r="RMN133" s="279"/>
      <c r="RMO133" s="279"/>
      <c r="RMP133" s="279"/>
      <c r="RMQ133" s="279"/>
      <c r="RMR133" s="279"/>
      <c r="RMS133" s="279"/>
      <c r="RMT133" s="279"/>
      <c r="RMU133" s="279"/>
      <c r="RMV133" s="279"/>
      <c r="RMW133" s="279"/>
      <c r="RMX133" s="279"/>
      <c r="RMY133" s="279"/>
      <c r="RMZ133" s="279"/>
      <c r="RNA133" s="279"/>
      <c r="RNB133" s="279"/>
      <c r="RNC133" s="279"/>
      <c r="RND133" s="279"/>
      <c r="RNE133" s="279"/>
      <c r="RNF133" s="279"/>
      <c r="RNG133" s="279"/>
      <c r="RNH133" s="279"/>
      <c r="RNI133" s="279"/>
      <c r="RNJ133" s="279"/>
      <c r="RNK133" s="279"/>
      <c r="RNL133" s="279"/>
      <c r="RNM133" s="279"/>
      <c r="RNN133" s="279"/>
      <c r="RNO133" s="279"/>
      <c r="RNP133" s="279"/>
      <c r="RNQ133" s="279"/>
      <c r="RNR133" s="279"/>
      <c r="RNS133" s="279"/>
      <c r="RNT133" s="279"/>
      <c r="RNU133" s="279"/>
      <c r="RNV133" s="279"/>
      <c r="RNW133" s="279"/>
      <c r="RNX133" s="279"/>
      <c r="RNY133" s="279"/>
      <c r="RNZ133" s="279"/>
      <c r="ROA133" s="279"/>
      <c r="ROB133" s="279"/>
      <c r="ROC133" s="279"/>
      <c r="ROD133" s="279"/>
      <c r="ROE133" s="279"/>
      <c r="ROF133" s="279"/>
      <c r="ROG133" s="279"/>
      <c r="ROH133" s="279"/>
      <c r="ROI133" s="279"/>
      <c r="ROJ133" s="279"/>
      <c r="ROK133" s="279"/>
      <c r="ROL133" s="279"/>
      <c r="ROM133" s="279"/>
      <c r="RON133" s="279"/>
      <c r="ROO133" s="279"/>
      <c r="ROP133" s="279"/>
      <c r="ROQ133" s="279"/>
      <c r="ROR133" s="279"/>
      <c r="ROS133" s="279"/>
      <c r="ROT133" s="279"/>
      <c r="ROU133" s="279"/>
      <c r="ROV133" s="279"/>
      <c r="ROW133" s="279"/>
      <c r="ROX133" s="279"/>
      <c r="ROY133" s="279"/>
      <c r="ROZ133" s="279"/>
      <c r="RPA133" s="279"/>
      <c r="RPB133" s="279"/>
      <c r="RPC133" s="279"/>
      <c r="RPD133" s="279"/>
      <c r="RPE133" s="279"/>
      <c r="RPF133" s="279"/>
      <c r="RPG133" s="279"/>
      <c r="RPH133" s="279"/>
      <c r="RPI133" s="279"/>
      <c r="RPJ133" s="279"/>
      <c r="RPK133" s="279"/>
      <c r="RPL133" s="279"/>
      <c r="RPM133" s="279"/>
      <c r="RPN133" s="279"/>
      <c r="RPO133" s="279"/>
      <c r="RPP133" s="279"/>
      <c r="RPQ133" s="279"/>
      <c r="RPR133" s="279"/>
      <c r="RPS133" s="279"/>
      <c r="RPT133" s="279"/>
      <c r="RPU133" s="279"/>
      <c r="RPV133" s="279"/>
      <c r="RPW133" s="279"/>
      <c r="RPX133" s="279"/>
      <c r="RPY133" s="279"/>
      <c r="RPZ133" s="279"/>
      <c r="RQA133" s="279"/>
      <c r="RQB133" s="279"/>
      <c r="RQC133" s="279"/>
      <c r="RQD133" s="279"/>
      <c r="RQE133" s="279"/>
      <c r="RQF133" s="279"/>
      <c r="RQG133" s="279"/>
      <c r="RQH133" s="279"/>
      <c r="RQI133" s="279"/>
      <c r="RQJ133" s="279"/>
      <c r="RQK133" s="279"/>
      <c r="RQL133" s="279"/>
      <c r="RQM133" s="279"/>
      <c r="RQN133" s="279"/>
      <c r="RQO133" s="279"/>
      <c r="RQP133" s="279"/>
      <c r="RQQ133" s="279"/>
      <c r="RQR133" s="279"/>
      <c r="RQS133" s="279"/>
      <c r="RQT133" s="279"/>
      <c r="RQU133" s="279"/>
      <c r="RQV133" s="279"/>
      <c r="RQW133" s="279"/>
      <c r="RQX133" s="279"/>
      <c r="RQY133" s="279"/>
      <c r="RQZ133" s="279"/>
      <c r="RRA133" s="279"/>
      <c r="RRB133" s="279"/>
      <c r="RRC133" s="279"/>
      <c r="RRD133" s="279"/>
      <c r="RRE133" s="279"/>
      <c r="RRF133" s="279"/>
      <c r="RRG133" s="279"/>
      <c r="RRH133" s="279"/>
      <c r="RRI133" s="279"/>
      <c r="RRJ133" s="279"/>
      <c r="RRK133" s="279"/>
      <c r="RRL133" s="279"/>
      <c r="RRM133" s="279"/>
      <c r="RRN133" s="279"/>
      <c r="RRO133" s="279"/>
      <c r="RRP133" s="279"/>
      <c r="RRQ133" s="279"/>
      <c r="RRR133" s="279"/>
      <c r="RRS133" s="279"/>
      <c r="RRT133" s="279"/>
      <c r="RRU133" s="279"/>
      <c r="RRV133" s="279"/>
      <c r="RRW133" s="279"/>
      <c r="RRX133" s="279"/>
      <c r="RRY133" s="279"/>
      <c r="RRZ133" s="279"/>
      <c r="RSA133" s="279"/>
      <c r="RSB133" s="279"/>
      <c r="RSC133" s="279"/>
      <c r="RSD133" s="279"/>
      <c r="RSE133" s="279"/>
      <c r="RSF133" s="279"/>
      <c r="RSG133" s="279"/>
      <c r="RSH133" s="279"/>
      <c r="RSI133" s="279"/>
      <c r="RSJ133" s="279"/>
      <c r="RSK133" s="279"/>
      <c r="RSL133" s="279"/>
      <c r="RSM133" s="279"/>
      <c r="RSN133" s="279"/>
      <c r="RSO133" s="279"/>
      <c r="RSP133" s="279"/>
      <c r="RSQ133" s="279"/>
      <c r="RSR133" s="279"/>
      <c r="RSS133" s="279"/>
      <c r="RST133" s="279"/>
      <c r="RSU133" s="279"/>
      <c r="RSV133" s="279"/>
      <c r="RSW133" s="279"/>
      <c r="RSX133" s="279"/>
      <c r="RSY133" s="279"/>
      <c r="RSZ133" s="279"/>
      <c r="RTA133" s="279"/>
      <c r="RTB133" s="279"/>
      <c r="RTC133" s="279"/>
      <c r="RTD133" s="279"/>
      <c r="RTE133" s="279"/>
      <c r="RTF133" s="279"/>
      <c r="RTG133" s="279"/>
      <c r="RTH133" s="279"/>
      <c r="RTI133" s="279"/>
      <c r="RTJ133" s="279"/>
      <c r="RTK133" s="279"/>
      <c r="RTL133" s="279"/>
      <c r="RTM133" s="279"/>
      <c r="RTN133" s="279"/>
      <c r="RTO133" s="279"/>
      <c r="RTP133" s="279"/>
      <c r="RTQ133" s="279"/>
      <c r="RTR133" s="279"/>
      <c r="RTS133" s="279"/>
      <c r="RTT133" s="279"/>
      <c r="RTU133" s="279"/>
      <c r="RTV133" s="279"/>
      <c r="RTW133" s="279"/>
      <c r="RTX133" s="279"/>
      <c r="RTY133" s="279"/>
      <c r="RTZ133" s="279"/>
      <c r="RUA133" s="279"/>
      <c r="RUB133" s="279"/>
      <c r="RUC133" s="279"/>
      <c r="RUD133" s="279"/>
      <c r="RUE133" s="279"/>
      <c r="RUF133" s="279"/>
      <c r="RUG133" s="279"/>
      <c r="RUH133" s="279"/>
      <c r="RUI133" s="279"/>
      <c r="RUJ133" s="279"/>
      <c r="RUK133" s="279"/>
      <c r="RUL133" s="279"/>
      <c r="RUM133" s="279"/>
      <c r="RUN133" s="279"/>
      <c r="RUO133" s="279"/>
      <c r="RUP133" s="279"/>
      <c r="RUQ133" s="279"/>
      <c r="RUR133" s="279"/>
      <c r="RUS133" s="279"/>
      <c r="RUT133" s="279"/>
      <c r="RUU133" s="279"/>
      <c r="RUV133" s="279"/>
      <c r="RUW133" s="279"/>
      <c r="RUX133" s="279"/>
      <c r="RUY133" s="279"/>
      <c r="RUZ133" s="279"/>
      <c r="RVA133" s="279"/>
      <c r="RVB133" s="279"/>
      <c r="RVC133" s="279"/>
      <c r="RVD133" s="279"/>
      <c r="RVE133" s="279"/>
      <c r="RVF133" s="279"/>
      <c r="RVG133" s="279"/>
      <c r="RVH133" s="279"/>
      <c r="RVI133" s="279"/>
      <c r="RVJ133" s="279"/>
      <c r="RVK133" s="279"/>
      <c r="RVL133" s="279"/>
      <c r="RVM133" s="279"/>
      <c r="RVN133" s="279"/>
      <c r="RVO133" s="279"/>
      <c r="RVP133" s="279"/>
      <c r="RVQ133" s="279"/>
      <c r="RVR133" s="279"/>
      <c r="RVS133" s="279"/>
      <c r="RVT133" s="279"/>
      <c r="RVU133" s="279"/>
      <c r="RVV133" s="279"/>
      <c r="RVW133" s="279"/>
      <c r="RVX133" s="279"/>
      <c r="RVY133" s="279"/>
      <c r="RVZ133" s="279"/>
      <c r="RWA133" s="279"/>
      <c r="RWB133" s="279"/>
      <c r="RWC133" s="279"/>
      <c r="RWD133" s="279"/>
      <c r="RWE133" s="279"/>
      <c r="RWF133" s="279"/>
      <c r="RWG133" s="279"/>
      <c r="RWH133" s="279"/>
      <c r="RWI133" s="279"/>
      <c r="RWJ133" s="279"/>
      <c r="RWK133" s="279"/>
      <c r="RWL133" s="279"/>
      <c r="RWM133" s="279"/>
      <c r="RWN133" s="279"/>
      <c r="RWO133" s="279"/>
      <c r="RWP133" s="279"/>
      <c r="RWQ133" s="279"/>
      <c r="RWR133" s="279"/>
      <c r="RWS133" s="279"/>
      <c r="RWT133" s="279"/>
      <c r="RWU133" s="279"/>
      <c r="RWV133" s="279"/>
      <c r="RWW133" s="279"/>
      <c r="RWX133" s="279"/>
      <c r="RWY133" s="279"/>
      <c r="RWZ133" s="279"/>
      <c r="RXA133" s="279"/>
      <c r="RXB133" s="279"/>
      <c r="RXC133" s="279"/>
      <c r="RXD133" s="279"/>
      <c r="RXE133" s="279"/>
      <c r="RXF133" s="279"/>
      <c r="RXG133" s="279"/>
      <c r="RXH133" s="279"/>
      <c r="RXI133" s="279"/>
      <c r="RXJ133" s="279"/>
      <c r="RXK133" s="279"/>
      <c r="RXL133" s="279"/>
      <c r="RXM133" s="279"/>
      <c r="RXN133" s="279"/>
      <c r="RXO133" s="279"/>
      <c r="RXP133" s="279"/>
      <c r="RXQ133" s="279"/>
      <c r="RXR133" s="279"/>
      <c r="RXS133" s="279"/>
      <c r="RXT133" s="279"/>
      <c r="RXU133" s="279"/>
      <c r="RXV133" s="279"/>
      <c r="RXW133" s="279"/>
      <c r="RXX133" s="279"/>
      <c r="RXY133" s="279"/>
      <c r="RXZ133" s="279"/>
      <c r="RYA133" s="279"/>
      <c r="RYB133" s="279"/>
      <c r="RYC133" s="279"/>
      <c r="RYD133" s="279"/>
      <c r="RYE133" s="279"/>
      <c r="RYF133" s="279"/>
      <c r="RYG133" s="279"/>
      <c r="RYH133" s="279"/>
      <c r="RYI133" s="279"/>
      <c r="RYJ133" s="279"/>
      <c r="RYK133" s="279"/>
      <c r="RYL133" s="279"/>
      <c r="RYM133" s="279"/>
      <c r="RYN133" s="279"/>
      <c r="RYO133" s="279"/>
      <c r="RYP133" s="279"/>
      <c r="RYQ133" s="279"/>
      <c r="RYR133" s="279"/>
      <c r="RYS133" s="279"/>
      <c r="RYT133" s="279"/>
      <c r="RYU133" s="279"/>
      <c r="RYV133" s="279"/>
      <c r="RYW133" s="279"/>
      <c r="RYX133" s="279"/>
      <c r="RYY133" s="279"/>
      <c r="RYZ133" s="279"/>
      <c r="RZA133" s="279"/>
      <c r="RZB133" s="279"/>
      <c r="RZC133" s="279"/>
      <c r="RZD133" s="279"/>
      <c r="RZE133" s="279"/>
      <c r="RZF133" s="279"/>
      <c r="RZG133" s="279"/>
      <c r="RZH133" s="279"/>
      <c r="RZI133" s="279"/>
      <c r="RZJ133" s="279"/>
      <c r="RZK133" s="279"/>
      <c r="RZL133" s="279"/>
      <c r="RZM133" s="279"/>
      <c r="RZN133" s="279"/>
      <c r="RZO133" s="279"/>
      <c r="RZP133" s="279"/>
      <c r="RZQ133" s="279"/>
      <c r="RZR133" s="279"/>
      <c r="RZS133" s="279"/>
      <c r="RZT133" s="279"/>
      <c r="RZU133" s="279"/>
      <c r="RZV133" s="279"/>
      <c r="RZW133" s="279"/>
      <c r="RZX133" s="279"/>
      <c r="RZY133" s="279"/>
      <c r="RZZ133" s="279"/>
      <c r="SAA133" s="279"/>
      <c r="SAB133" s="279"/>
      <c r="SAC133" s="279"/>
      <c r="SAD133" s="279"/>
      <c r="SAE133" s="279"/>
      <c r="SAF133" s="279"/>
      <c r="SAG133" s="279"/>
      <c r="SAH133" s="279"/>
      <c r="SAI133" s="279"/>
      <c r="SAJ133" s="279"/>
      <c r="SAK133" s="279"/>
      <c r="SAL133" s="279"/>
      <c r="SAM133" s="279"/>
      <c r="SAN133" s="279"/>
      <c r="SAO133" s="279"/>
      <c r="SAP133" s="279"/>
      <c r="SAQ133" s="279"/>
      <c r="SAR133" s="279"/>
      <c r="SAS133" s="279"/>
      <c r="SAT133" s="279"/>
      <c r="SAU133" s="279"/>
      <c r="SAV133" s="279"/>
      <c r="SAW133" s="279"/>
      <c r="SAX133" s="279"/>
      <c r="SAY133" s="279"/>
      <c r="SAZ133" s="279"/>
      <c r="SBA133" s="279"/>
      <c r="SBB133" s="279"/>
      <c r="SBC133" s="279"/>
      <c r="SBD133" s="279"/>
      <c r="SBE133" s="279"/>
      <c r="SBF133" s="279"/>
      <c r="SBG133" s="279"/>
      <c r="SBH133" s="279"/>
      <c r="SBI133" s="279"/>
      <c r="SBJ133" s="279"/>
      <c r="SBK133" s="279"/>
      <c r="SBL133" s="279"/>
      <c r="SBM133" s="279"/>
      <c r="SBN133" s="279"/>
      <c r="SBO133" s="279"/>
      <c r="SBP133" s="279"/>
      <c r="SBQ133" s="279"/>
      <c r="SBR133" s="279"/>
      <c r="SBS133" s="279"/>
      <c r="SBT133" s="279"/>
      <c r="SBU133" s="279"/>
      <c r="SBV133" s="279"/>
      <c r="SBW133" s="279"/>
      <c r="SBX133" s="279"/>
      <c r="SBY133" s="279"/>
      <c r="SBZ133" s="279"/>
      <c r="SCA133" s="279"/>
      <c r="SCB133" s="279"/>
      <c r="SCC133" s="279"/>
      <c r="SCD133" s="279"/>
      <c r="SCE133" s="279"/>
      <c r="SCF133" s="279"/>
      <c r="SCG133" s="279"/>
      <c r="SCH133" s="279"/>
      <c r="SCI133" s="279"/>
      <c r="SCJ133" s="279"/>
      <c r="SCK133" s="279"/>
      <c r="SCL133" s="279"/>
      <c r="SCM133" s="279"/>
      <c r="SCN133" s="279"/>
      <c r="SCO133" s="279"/>
      <c r="SCP133" s="279"/>
      <c r="SCQ133" s="279"/>
      <c r="SCR133" s="279"/>
      <c r="SCS133" s="279"/>
      <c r="SCT133" s="279"/>
      <c r="SCU133" s="279"/>
      <c r="SCV133" s="279"/>
      <c r="SCW133" s="279"/>
      <c r="SCX133" s="279"/>
      <c r="SCY133" s="279"/>
      <c r="SCZ133" s="279"/>
      <c r="SDA133" s="279"/>
      <c r="SDB133" s="279"/>
      <c r="SDC133" s="279"/>
      <c r="SDD133" s="279"/>
      <c r="SDE133" s="279"/>
      <c r="SDF133" s="279"/>
      <c r="SDG133" s="279"/>
      <c r="SDH133" s="279"/>
      <c r="SDI133" s="279"/>
      <c r="SDJ133" s="279"/>
      <c r="SDK133" s="279"/>
      <c r="SDL133" s="279"/>
      <c r="SDM133" s="279"/>
      <c r="SDN133" s="279"/>
      <c r="SDO133" s="279"/>
      <c r="SDP133" s="279"/>
      <c r="SDQ133" s="279"/>
      <c r="SDR133" s="279"/>
      <c r="SDS133" s="279"/>
      <c r="SDT133" s="279"/>
      <c r="SDU133" s="279"/>
      <c r="SDV133" s="279"/>
      <c r="SDW133" s="279"/>
      <c r="SDX133" s="279"/>
      <c r="SDY133" s="279"/>
      <c r="SDZ133" s="279"/>
      <c r="SEA133" s="279"/>
      <c r="SEB133" s="279"/>
      <c r="SEC133" s="279"/>
      <c r="SED133" s="279"/>
      <c r="SEE133" s="279"/>
      <c r="SEF133" s="279"/>
      <c r="SEG133" s="279"/>
      <c r="SEH133" s="279"/>
      <c r="SEI133" s="279"/>
      <c r="SEJ133" s="279"/>
      <c r="SEK133" s="279"/>
      <c r="SEL133" s="279"/>
      <c r="SEM133" s="279"/>
      <c r="SEN133" s="279"/>
      <c r="SEO133" s="279"/>
      <c r="SEP133" s="279"/>
      <c r="SEQ133" s="279"/>
      <c r="SER133" s="279"/>
      <c r="SES133" s="279"/>
      <c r="SET133" s="279"/>
      <c r="SEU133" s="279"/>
      <c r="SEV133" s="279"/>
      <c r="SEW133" s="279"/>
      <c r="SEX133" s="279"/>
      <c r="SEY133" s="279"/>
      <c r="SEZ133" s="279"/>
      <c r="SFA133" s="279"/>
      <c r="SFB133" s="279"/>
      <c r="SFC133" s="279"/>
      <c r="SFD133" s="279"/>
      <c r="SFE133" s="279"/>
      <c r="SFF133" s="279"/>
      <c r="SFG133" s="279"/>
      <c r="SFH133" s="279"/>
      <c r="SFI133" s="279"/>
      <c r="SFJ133" s="279"/>
      <c r="SFK133" s="279"/>
      <c r="SFL133" s="279"/>
      <c r="SFM133" s="279"/>
      <c r="SFN133" s="279"/>
      <c r="SFO133" s="279"/>
      <c r="SFP133" s="279"/>
      <c r="SFQ133" s="279"/>
      <c r="SFR133" s="279"/>
      <c r="SFS133" s="279"/>
      <c r="SFT133" s="279"/>
      <c r="SFU133" s="279"/>
      <c r="SFV133" s="279"/>
      <c r="SFW133" s="279"/>
      <c r="SFX133" s="279"/>
      <c r="SFY133" s="279"/>
      <c r="SFZ133" s="279"/>
      <c r="SGA133" s="279"/>
      <c r="SGB133" s="279"/>
      <c r="SGC133" s="279"/>
      <c r="SGD133" s="279"/>
      <c r="SGE133" s="279"/>
      <c r="SGF133" s="279"/>
      <c r="SGG133" s="279"/>
      <c r="SGH133" s="279"/>
      <c r="SGI133" s="279"/>
      <c r="SGJ133" s="279"/>
      <c r="SGK133" s="279"/>
      <c r="SGL133" s="279"/>
      <c r="SGM133" s="279"/>
      <c r="SGN133" s="279"/>
      <c r="SGO133" s="279"/>
      <c r="SGP133" s="279"/>
      <c r="SGQ133" s="279"/>
      <c r="SGR133" s="279"/>
      <c r="SGS133" s="279"/>
      <c r="SGT133" s="279"/>
      <c r="SGU133" s="279"/>
      <c r="SGV133" s="279"/>
      <c r="SGW133" s="279"/>
      <c r="SGX133" s="279"/>
      <c r="SGY133" s="279"/>
      <c r="SGZ133" s="279"/>
      <c r="SHA133" s="279"/>
      <c r="SHB133" s="279"/>
      <c r="SHC133" s="279"/>
      <c r="SHD133" s="279"/>
      <c r="SHE133" s="279"/>
      <c r="SHF133" s="279"/>
      <c r="SHG133" s="279"/>
      <c r="SHH133" s="279"/>
      <c r="SHI133" s="279"/>
      <c r="SHJ133" s="279"/>
      <c r="SHK133" s="279"/>
      <c r="SHL133" s="279"/>
      <c r="SHM133" s="279"/>
      <c r="SHN133" s="279"/>
      <c r="SHO133" s="279"/>
      <c r="SHP133" s="279"/>
      <c r="SHQ133" s="279"/>
      <c r="SHR133" s="279"/>
      <c r="SHS133" s="279"/>
      <c r="SHT133" s="279"/>
      <c r="SHU133" s="279"/>
      <c r="SHV133" s="279"/>
      <c r="SHW133" s="279"/>
      <c r="SHX133" s="279"/>
      <c r="SHY133" s="279"/>
      <c r="SHZ133" s="279"/>
      <c r="SIA133" s="279"/>
      <c r="SIB133" s="279"/>
      <c r="SIC133" s="279"/>
      <c r="SID133" s="279"/>
      <c r="SIE133" s="279"/>
      <c r="SIF133" s="279"/>
      <c r="SIG133" s="279"/>
      <c r="SIH133" s="279"/>
      <c r="SII133" s="279"/>
      <c r="SIJ133" s="279"/>
      <c r="SIK133" s="279"/>
      <c r="SIL133" s="279"/>
      <c r="SIM133" s="279"/>
      <c r="SIN133" s="279"/>
      <c r="SIO133" s="279"/>
      <c r="SIP133" s="279"/>
      <c r="SIQ133" s="279"/>
      <c r="SIR133" s="279"/>
      <c r="SIS133" s="279"/>
      <c r="SIT133" s="279"/>
      <c r="SIU133" s="279"/>
      <c r="SIV133" s="279"/>
      <c r="SIW133" s="279"/>
      <c r="SIX133" s="279"/>
      <c r="SIY133" s="279"/>
      <c r="SIZ133" s="279"/>
      <c r="SJA133" s="279"/>
      <c r="SJB133" s="279"/>
      <c r="SJC133" s="279"/>
      <c r="SJD133" s="279"/>
      <c r="SJE133" s="279"/>
      <c r="SJF133" s="279"/>
      <c r="SJG133" s="279"/>
      <c r="SJH133" s="279"/>
      <c r="SJI133" s="279"/>
      <c r="SJJ133" s="279"/>
      <c r="SJK133" s="279"/>
      <c r="SJL133" s="279"/>
      <c r="SJM133" s="279"/>
      <c r="SJN133" s="279"/>
      <c r="SJO133" s="279"/>
      <c r="SJP133" s="279"/>
      <c r="SJQ133" s="279"/>
      <c r="SJR133" s="279"/>
      <c r="SJS133" s="279"/>
      <c r="SJT133" s="279"/>
      <c r="SJU133" s="279"/>
      <c r="SJV133" s="279"/>
      <c r="SJW133" s="279"/>
      <c r="SJX133" s="279"/>
      <c r="SJY133" s="279"/>
      <c r="SJZ133" s="279"/>
      <c r="SKA133" s="279"/>
      <c r="SKB133" s="279"/>
      <c r="SKC133" s="279"/>
      <c r="SKD133" s="279"/>
      <c r="SKE133" s="279"/>
      <c r="SKF133" s="279"/>
      <c r="SKG133" s="279"/>
      <c r="SKH133" s="279"/>
      <c r="SKI133" s="279"/>
      <c r="SKJ133" s="279"/>
      <c r="SKK133" s="279"/>
      <c r="SKL133" s="279"/>
      <c r="SKM133" s="279"/>
      <c r="SKN133" s="279"/>
      <c r="SKO133" s="279"/>
      <c r="SKP133" s="279"/>
      <c r="SKQ133" s="279"/>
      <c r="SKR133" s="279"/>
      <c r="SKS133" s="279"/>
      <c r="SKT133" s="279"/>
      <c r="SKU133" s="279"/>
      <c r="SKV133" s="279"/>
      <c r="SKW133" s="279"/>
      <c r="SKX133" s="279"/>
      <c r="SKY133" s="279"/>
      <c r="SKZ133" s="279"/>
      <c r="SLA133" s="279"/>
      <c r="SLB133" s="279"/>
      <c r="SLC133" s="279"/>
      <c r="SLD133" s="279"/>
      <c r="SLE133" s="279"/>
      <c r="SLF133" s="279"/>
      <c r="SLG133" s="279"/>
      <c r="SLH133" s="279"/>
      <c r="SLI133" s="279"/>
      <c r="SLJ133" s="279"/>
      <c r="SLK133" s="279"/>
      <c r="SLL133" s="279"/>
      <c r="SLM133" s="279"/>
      <c r="SLN133" s="279"/>
      <c r="SLO133" s="279"/>
      <c r="SLP133" s="279"/>
      <c r="SLQ133" s="279"/>
      <c r="SLR133" s="279"/>
      <c r="SLS133" s="279"/>
      <c r="SLT133" s="279"/>
      <c r="SLU133" s="279"/>
      <c r="SLV133" s="279"/>
      <c r="SLW133" s="279"/>
      <c r="SLX133" s="279"/>
      <c r="SLY133" s="279"/>
      <c r="SLZ133" s="279"/>
      <c r="SMA133" s="279"/>
      <c r="SMB133" s="279"/>
      <c r="SMC133" s="279"/>
      <c r="SMD133" s="279"/>
      <c r="SME133" s="279"/>
      <c r="SMF133" s="279"/>
      <c r="SMG133" s="279"/>
      <c r="SMH133" s="279"/>
      <c r="SMI133" s="279"/>
      <c r="SMJ133" s="279"/>
      <c r="SMK133" s="279"/>
      <c r="SML133" s="279"/>
      <c r="SMM133" s="279"/>
      <c r="SMN133" s="279"/>
      <c r="SMO133" s="279"/>
      <c r="SMP133" s="279"/>
      <c r="SMQ133" s="279"/>
      <c r="SMR133" s="279"/>
      <c r="SMS133" s="279"/>
      <c r="SMT133" s="279"/>
      <c r="SMU133" s="279"/>
      <c r="SMV133" s="279"/>
      <c r="SMW133" s="279"/>
      <c r="SMX133" s="279"/>
      <c r="SMY133" s="279"/>
      <c r="SMZ133" s="279"/>
      <c r="SNA133" s="279"/>
      <c r="SNB133" s="279"/>
      <c r="SNC133" s="279"/>
      <c r="SND133" s="279"/>
      <c r="SNE133" s="279"/>
      <c r="SNF133" s="279"/>
      <c r="SNG133" s="279"/>
      <c r="SNH133" s="279"/>
      <c r="SNI133" s="279"/>
      <c r="SNJ133" s="279"/>
      <c r="SNK133" s="279"/>
      <c r="SNL133" s="279"/>
      <c r="SNM133" s="279"/>
      <c r="SNN133" s="279"/>
      <c r="SNO133" s="279"/>
      <c r="SNP133" s="279"/>
      <c r="SNQ133" s="279"/>
      <c r="SNR133" s="279"/>
      <c r="SNS133" s="279"/>
      <c r="SNT133" s="279"/>
      <c r="SNU133" s="279"/>
      <c r="SNV133" s="279"/>
      <c r="SNW133" s="279"/>
      <c r="SNX133" s="279"/>
      <c r="SNY133" s="279"/>
      <c r="SNZ133" s="279"/>
      <c r="SOA133" s="279"/>
      <c r="SOB133" s="279"/>
      <c r="SOC133" s="279"/>
      <c r="SOD133" s="279"/>
      <c r="SOE133" s="279"/>
      <c r="SOF133" s="279"/>
      <c r="SOG133" s="279"/>
      <c r="SOH133" s="279"/>
      <c r="SOI133" s="279"/>
      <c r="SOJ133" s="279"/>
      <c r="SOK133" s="279"/>
      <c r="SOL133" s="279"/>
      <c r="SOM133" s="279"/>
      <c r="SON133" s="279"/>
      <c r="SOO133" s="279"/>
      <c r="SOP133" s="279"/>
      <c r="SOQ133" s="279"/>
      <c r="SOR133" s="279"/>
      <c r="SOS133" s="279"/>
      <c r="SOT133" s="279"/>
      <c r="SOU133" s="279"/>
      <c r="SOV133" s="279"/>
      <c r="SOW133" s="279"/>
      <c r="SOX133" s="279"/>
      <c r="SOY133" s="279"/>
      <c r="SOZ133" s="279"/>
      <c r="SPA133" s="279"/>
      <c r="SPB133" s="279"/>
      <c r="SPC133" s="279"/>
      <c r="SPD133" s="279"/>
      <c r="SPE133" s="279"/>
      <c r="SPF133" s="279"/>
      <c r="SPG133" s="279"/>
      <c r="SPH133" s="279"/>
      <c r="SPI133" s="279"/>
      <c r="SPJ133" s="279"/>
      <c r="SPK133" s="279"/>
      <c r="SPL133" s="279"/>
      <c r="SPM133" s="279"/>
      <c r="SPN133" s="279"/>
      <c r="SPO133" s="279"/>
      <c r="SPP133" s="279"/>
      <c r="SPQ133" s="279"/>
      <c r="SPR133" s="279"/>
      <c r="SPS133" s="279"/>
      <c r="SPT133" s="279"/>
      <c r="SPU133" s="279"/>
      <c r="SPV133" s="279"/>
      <c r="SPW133" s="279"/>
      <c r="SPX133" s="279"/>
      <c r="SPY133" s="279"/>
      <c r="SPZ133" s="279"/>
      <c r="SQA133" s="279"/>
      <c r="SQB133" s="279"/>
      <c r="SQC133" s="279"/>
      <c r="SQD133" s="279"/>
      <c r="SQE133" s="279"/>
      <c r="SQF133" s="279"/>
      <c r="SQG133" s="279"/>
      <c r="SQH133" s="279"/>
      <c r="SQI133" s="279"/>
      <c r="SQJ133" s="279"/>
      <c r="SQK133" s="279"/>
      <c r="SQL133" s="279"/>
      <c r="SQM133" s="279"/>
      <c r="SQN133" s="279"/>
      <c r="SQO133" s="279"/>
      <c r="SQP133" s="279"/>
      <c r="SQQ133" s="279"/>
      <c r="SQR133" s="279"/>
      <c r="SQS133" s="279"/>
      <c r="SQT133" s="279"/>
      <c r="SQU133" s="279"/>
      <c r="SQV133" s="279"/>
      <c r="SQW133" s="279"/>
      <c r="SQX133" s="279"/>
      <c r="SQY133" s="279"/>
      <c r="SQZ133" s="279"/>
      <c r="SRA133" s="279"/>
      <c r="SRB133" s="279"/>
      <c r="SRC133" s="279"/>
      <c r="SRD133" s="279"/>
      <c r="SRE133" s="279"/>
      <c r="SRF133" s="279"/>
      <c r="SRG133" s="279"/>
      <c r="SRH133" s="279"/>
      <c r="SRI133" s="279"/>
      <c r="SRJ133" s="279"/>
      <c r="SRK133" s="279"/>
      <c r="SRL133" s="279"/>
      <c r="SRM133" s="279"/>
      <c r="SRN133" s="279"/>
      <c r="SRO133" s="279"/>
      <c r="SRP133" s="279"/>
      <c r="SRQ133" s="279"/>
      <c r="SRR133" s="279"/>
      <c r="SRS133" s="279"/>
      <c r="SRT133" s="279"/>
      <c r="SRU133" s="279"/>
      <c r="SRV133" s="279"/>
      <c r="SRW133" s="279"/>
      <c r="SRX133" s="279"/>
      <c r="SRY133" s="279"/>
      <c r="SRZ133" s="279"/>
      <c r="SSA133" s="279"/>
      <c r="SSB133" s="279"/>
      <c r="SSC133" s="279"/>
      <c r="SSD133" s="279"/>
      <c r="SSE133" s="279"/>
      <c r="SSF133" s="279"/>
      <c r="SSG133" s="279"/>
      <c r="SSH133" s="279"/>
      <c r="SSI133" s="279"/>
      <c r="SSJ133" s="279"/>
      <c r="SSK133" s="279"/>
      <c r="SSL133" s="279"/>
      <c r="SSM133" s="279"/>
      <c r="SSN133" s="279"/>
      <c r="SSO133" s="279"/>
      <c r="SSP133" s="279"/>
      <c r="SSQ133" s="279"/>
      <c r="SSR133" s="279"/>
      <c r="SSS133" s="279"/>
      <c r="SST133" s="279"/>
      <c r="SSU133" s="279"/>
      <c r="SSV133" s="279"/>
      <c r="SSW133" s="279"/>
      <c r="SSX133" s="279"/>
      <c r="SSY133" s="279"/>
      <c r="SSZ133" s="279"/>
      <c r="STA133" s="279"/>
      <c r="STB133" s="279"/>
      <c r="STC133" s="279"/>
      <c r="STD133" s="279"/>
      <c r="STE133" s="279"/>
      <c r="STF133" s="279"/>
      <c r="STG133" s="279"/>
      <c r="STH133" s="279"/>
      <c r="STI133" s="279"/>
      <c r="STJ133" s="279"/>
      <c r="STK133" s="279"/>
      <c r="STL133" s="279"/>
      <c r="STM133" s="279"/>
      <c r="STN133" s="279"/>
      <c r="STO133" s="279"/>
      <c r="STP133" s="279"/>
      <c r="STQ133" s="279"/>
      <c r="STR133" s="279"/>
      <c r="STS133" s="279"/>
      <c r="STT133" s="279"/>
      <c r="STU133" s="279"/>
      <c r="STV133" s="279"/>
      <c r="STW133" s="279"/>
      <c r="STX133" s="279"/>
      <c r="STY133" s="279"/>
      <c r="STZ133" s="279"/>
      <c r="SUA133" s="279"/>
      <c r="SUB133" s="279"/>
      <c r="SUC133" s="279"/>
      <c r="SUD133" s="279"/>
      <c r="SUE133" s="279"/>
      <c r="SUF133" s="279"/>
      <c r="SUG133" s="279"/>
      <c r="SUH133" s="279"/>
      <c r="SUI133" s="279"/>
      <c r="SUJ133" s="279"/>
      <c r="SUK133" s="279"/>
      <c r="SUL133" s="279"/>
      <c r="SUM133" s="279"/>
      <c r="SUN133" s="279"/>
      <c r="SUO133" s="279"/>
      <c r="SUP133" s="279"/>
      <c r="SUQ133" s="279"/>
      <c r="SUR133" s="279"/>
      <c r="SUS133" s="279"/>
      <c r="SUT133" s="279"/>
      <c r="SUU133" s="279"/>
      <c r="SUV133" s="279"/>
      <c r="SUW133" s="279"/>
      <c r="SUX133" s="279"/>
      <c r="SUY133" s="279"/>
      <c r="SUZ133" s="279"/>
      <c r="SVA133" s="279"/>
      <c r="SVB133" s="279"/>
      <c r="SVC133" s="279"/>
      <c r="SVD133" s="279"/>
      <c r="SVE133" s="279"/>
      <c r="SVF133" s="279"/>
      <c r="SVG133" s="279"/>
      <c r="SVH133" s="279"/>
      <c r="SVI133" s="279"/>
      <c r="SVJ133" s="279"/>
      <c r="SVK133" s="279"/>
      <c r="SVL133" s="279"/>
      <c r="SVM133" s="279"/>
      <c r="SVN133" s="279"/>
      <c r="SVO133" s="279"/>
      <c r="SVP133" s="279"/>
      <c r="SVQ133" s="279"/>
      <c r="SVR133" s="279"/>
      <c r="SVS133" s="279"/>
      <c r="SVT133" s="279"/>
      <c r="SVU133" s="279"/>
      <c r="SVV133" s="279"/>
      <c r="SVW133" s="279"/>
      <c r="SVX133" s="279"/>
      <c r="SVY133" s="279"/>
      <c r="SVZ133" s="279"/>
      <c r="SWA133" s="279"/>
      <c r="SWB133" s="279"/>
      <c r="SWC133" s="279"/>
      <c r="SWD133" s="279"/>
      <c r="SWE133" s="279"/>
      <c r="SWF133" s="279"/>
      <c r="SWG133" s="279"/>
      <c r="SWH133" s="279"/>
      <c r="SWI133" s="279"/>
      <c r="SWJ133" s="279"/>
      <c r="SWK133" s="279"/>
      <c r="SWL133" s="279"/>
      <c r="SWM133" s="279"/>
      <c r="SWN133" s="279"/>
      <c r="SWO133" s="279"/>
      <c r="SWP133" s="279"/>
      <c r="SWQ133" s="279"/>
      <c r="SWR133" s="279"/>
      <c r="SWS133" s="279"/>
      <c r="SWT133" s="279"/>
      <c r="SWU133" s="279"/>
      <c r="SWV133" s="279"/>
      <c r="SWW133" s="279"/>
      <c r="SWX133" s="279"/>
      <c r="SWY133" s="279"/>
      <c r="SWZ133" s="279"/>
      <c r="SXA133" s="279"/>
      <c r="SXB133" s="279"/>
      <c r="SXC133" s="279"/>
      <c r="SXD133" s="279"/>
      <c r="SXE133" s="279"/>
      <c r="SXF133" s="279"/>
      <c r="SXG133" s="279"/>
      <c r="SXH133" s="279"/>
      <c r="SXI133" s="279"/>
      <c r="SXJ133" s="279"/>
      <c r="SXK133" s="279"/>
      <c r="SXL133" s="279"/>
      <c r="SXM133" s="279"/>
      <c r="SXN133" s="279"/>
      <c r="SXO133" s="279"/>
      <c r="SXP133" s="279"/>
      <c r="SXQ133" s="279"/>
      <c r="SXR133" s="279"/>
      <c r="SXS133" s="279"/>
      <c r="SXT133" s="279"/>
      <c r="SXU133" s="279"/>
      <c r="SXV133" s="279"/>
      <c r="SXW133" s="279"/>
      <c r="SXX133" s="279"/>
      <c r="SXY133" s="279"/>
      <c r="SXZ133" s="279"/>
      <c r="SYA133" s="279"/>
      <c r="SYB133" s="279"/>
      <c r="SYC133" s="279"/>
      <c r="SYD133" s="279"/>
      <c r="SYE133" s="279"/>
      <c r="SYF133" s="279"/>
      <c r="SYG133" s="279"/>
      <c r="SYH133" s="279"/>
      <c r="SYI133" s="279"/>
      <c r="SYJ133" s="279"/>
      <c r="SYK133" s="279"/>
      <c r="SYL133" s="279"/>
      <c r="SYM133" s="279"/>
      <c r="SYN133" s="279"/>
      <c r="SYO133" s="279"/>
      <c r="SYP133" s="279"/>
      <c r="SYQ133" s="279"/>
      <c r="SYR133" s="279"/>
      <c r="SYS133" s="279"/>
      <c r="SYT133" s="279"/>
      <c r="SYU133" s="279"/>
      <c r="SYV133" s="279"/>
      <c r="SYW133" s="279"/>
      <c r="SYX133" s="279"/>
      <c r="SYY133" s="279"/>
      <c r="SYZ133" s="279"/>
      <c r="SZA133" s="279"/>
      <c r="SZB133" s="279"/>
      <c r="SZC133" s="279"/>
      <c r="SZD133" s="279"/>
      <c r="SZE133" s="279"/>
      <c r="SZF133" s="279"/>
      <c r="SZG133" s="279"/>
      <c r="SZH133" s="279"/>
      <c r="SZI133" s="279"/>
      <c r="SZJ133" s="279"/>
      <c r="SZK133" s="279"/>
      <c r="SZL133" s="279"/>
      <c r="SZM133" s="279"/>
      <c r="SZN133" s="279"/>
      <c r="SZO133" s="279"/>
      <c r="SZP133" s="279"/>
      <c r="SZQ133" s="279"/>
      <c r="SZR133" s="279"/>
      <c r="SZS133" s="279"/>
      <c r="SZT133" s="279"/>
      <c r="SZU133" s="279"/>
      <c r="SZV133" s="279"/>
      <c r="SZW133" s="279"/>
      <c r="SZX133" s="279"/>
      <c r="SZY133" s="279"/>
      <c r="SZZ133" s="279"/>
      <c r="TAA133" s="279"/>
      <c r="TAB133" s="279"/>
      <c r="TAC133" s="279"/>
      <c r="TAD133" s="279"/>
      <c r="TAE133" s="279"/>
      <c r="TAF133" s="279"/>
      <c r="TAG133" s="279"/>
      <c r="TAH133" s="279"/>
      <c r="TAI133" s="279"/>
      <c r="TAJ133" s="279"/>
      <c r="TAK133" s="279"/>
      <c r="TAL133" s="279"/>
      <c r="TAM133" s="279"/>
      <c r="TAN133" s="279"/>
      <c r="TAO133" s="279"/>
      <c r="TAP133" s="279"/>
      <c r="TAQ133" s="279"/>
      <c r="TAR133" s="279"/>
      <c r="TAS133" s="279"/>
      <c r="TAT133" s="279"/>
      <c r="TAU133" s="279"/>
      <c r="TAV133" s="279"/>
      <c r="TAW133" s="279"/>
      <c r="TAX133" s="279"/>
      <c r="TAY133" s="279"/>
      <c r="TAZ133" s="279"/>
      <c r="TBA133" s="279"/>
      <c r="TBB133" s="279"/>
      <c r="TBC133" s="279"/>
      <c r="TBD133" s="279"/>
      <c r="TBE133" s="279"/>
      <c r="TBF133" s="279"/>
      <c r="TBG133" s="279"/>
      <c r="TBH133" s="279"/>
      <c r="TBI133" s="279"/>
      <c r="TBJ133" s="279"/>
      <c r="TBK133" s="279"/>
      <c r="TBL133" s="279"/>
      <c r="TBM133" s="279"/>
      <c r="TBN133" s="279"/>
      <c r="TBO133" s="279"/>
      <c r="TBP133" s="279"/>
      <c r="TBQ133" s="279"/>
      <c r="TBR133" s="279"/>
      <c r="TBS133" s="279"/>
      <c r="TBT133" s="279"/>
      <c r="TBU133" s="279"/>
      <c r="TBV133" s="279"/>
      <c r="TBW133" s="279"/>
      <c r="TBX133" s="279"/>
      <c r="TBY133" s="279"/>
      <c r="TBZ133" s="279"/>
      <c r="TCA133" s="279"/>
      <c r="TCB133" s="279"/>
      <c r="TCC133" s="279"/>
      <c r="TCD133" s="279"/>
      <c r="TCE133" s="279"/>
      <c r="TCF133" s="279"/>
      <c r="TCG133" s="279"/>
      <c r="TCH133" s="279"/>
      <c r="TCI133" s="279"/>
      <c r="TCJ133" s="279"/>
      <c r="TCK133" s="279"/>
      <c r="TCL133" s="279"/>
      <c r="TCM133" s="279"/>
      <c r="TCN133" s="279"/>
      <c r="TCO133" s="279"/>
      <c r="TCP133" s="279"/>
      <c r="TCQ133" s="279"/>
      <c r="TCR133" s="279"/>
      <c r="TCS133" s="279"/>
      <c r="TCT133" s="279"/>
      <c r="TCU133" s="279"/>
      <c r="TCV133" s="279"/>
      <c r="TCW133" s="279"/>
      <c r="TCX133" s="279"/>
      <c r="TCY133" s="279"/>
      <c r="TCZ133" s="279"/>
      <c r="TDA133" s="279"/>
      <c r="TDB133" s="279"/>
      <c r="TDC133" s="279"/>
      <c r="TDD133" s="279"/>
      <c r="TDE133" s="279"/>
      <c r="TDF133" s="279"/>
      <c r="TDG133" s="279"/>
      <c r="TDH133" s="279"/>
      <c r="TDI133" s="279"/>
      <c r="TDJ133" s="279"/>
      <c r="TDK133" s="279"/>
      <c r="TDL133" s="279"/>
      <c r="TDM133" s="279"/>
      <c r="TDN133" s="279"/>
      <c r="TDO133" s="279"/>
      <c r="TDP133" s="279"/>
      <c r="TDQ133" s="279"/>
      <c r="TDR133" s="279"/>
      <c r="TDS133" s="279"/>
      <c r="TDT133" s="279"/>
      <c r="TDU133" s="279"/>
      <c r="TDV133" s="279"/>
      <c r="TDW133" s="279"/>
      <c r="TDX133" s="279"/>
      <c r="TDY133" s="279"/>
      <c r="TDZ133" s="279"/>
      <c r="TEA133" s="279"/>
      <c r="TEB133" s="279"/>
      <c r="TEC133" s="279"/>
      <c r="TED133" s="279"/>
      <c r="TEE133" s="279"/>
      <c r="TEF133" s="279"/>
      <c r="TEG133" s="279"/>
      <c r="TEH133" s="279"/>
      <c r="TEI133" s="279"/>
      <c r="TEJ133" s="279"/>
      <c r="TEK133" s="279"/>
      <c r="TEL133" s="279"/>
      <c r="TEM133" s="279"/>
      <c r="TEN133" s="279"/>
      <c r="TEO133" s="279"/>
      <c r="TEP133" s="279"/>
      <c r="TEQ133" s="279"/>
      <c r="TER133" s="279"/>
      <c r="TES133" s="279"/>
      <c r="TET133" s="279"/>
      <c r="TEU133" s="279"/>
      <c r="TEV133" s="279"/>
      <c r="TEW133" s="279"/>
      <c r="TEX133" s="279"/>
      <c r="TEY133" s="279"/>
      <c r="TEZ133" s="279"/>
      <c r="TFA133" s="279"/>
      <c r="TFB133" s="279"/>
      <c r="TFC133" s="279"/>
      <c r="TFD133" s="279"/>
      <c r="TFE133" s="279"/>
      <c r="TFF133" s="279"/>
      <c r="TFG133" s="279"/>
      <c r="TFH133" s="279"/>
      <c r="TFI133" s="279"/>
      <c r="TFJ133" s="279"/>
      <c r="TFK133" s="279"/>
      <c r="TFL133" s="279"/>
      <c r="TFM133" s="279"/>
      <c r="TFN133" s="279"/>
      <c r="TFO133" s="279"/>
      <c r="TFP133" s="279"/>
      <c r="TFQ133" s="279"/>
      <c r="TFR133" s="279"/>
      <c r="TFS133" s="279"/>
      <c r="TFT133" s="279"/>
      <c r="TFU133" s="279"/>
      <c r="TFV133" s="279"/>
      <c r="TFW133" s="279"/>
      <c r="TFX133" s="279"/>
      <c r="TFY133" s="279"/>
      <c r="TFZ133" s="279"/>
      <c r="TGA133" s="279"/>
      <c r="TGB133" s="279"/>
      <c r="TGC133" s="279"/>
      <c r="TGD133" s="279"/>
      <c r="TGE133" s="279"/>
      <c r="TGF133" s="279"/>
      <c r="TGG133" s="279"/>
      <c r="TGH133" s="279"/>
      <c r="TGI133" s="279"/>
      <c r="TGJ133" s="279"/>
      <c r="TGK133" s="279"/>
      <c r="TGL133" s="279"/>
      <c r="TGM133" s="279"/>
      <c r="TGN133" s="279"/>
      <c r="TGO133" s="279"/>
      <c r="TGP133" s="279"/>
      <c r="TGQ133" s="279"/>
      <c r="TGR133" s="279"/>
      <c r="TGS133" s="279"/>
      <c r="TGT133" s="279"/>
      <c r="TGU133" s="279"/>
      <c r="TGV133" s="279"/>
      <c r="TGW133" s="279"/>
      <c r="TGX133" s="279"/>
      <c r="TGY133" s="279"/>
      <c r="TGZ133" s="279"/>
      <c r="THA133" s="279"/>
      <c r="THB133" s="279"/>
      <c r="THC133" s="279"/>
      <c r="THD133" s="279"/>
      <c r="THE133" s="279"/>
      <c r="THF133" s="279"/>
      <c r="THG133" s="279"/>
      <c r="THH133" s="279"/>
      <c r="THI133" s="279"/>
      <c r="THJ133" s="279"/>
      <c r="THK133" s="279"/>
      <c r="THL133" s="279"/>
      <c r="THM133" s="279"/>
      <c r="THN133" s="279"/>
      <c r="THO133" s="279"/>
      <c r="THP133" s="279"/>
      <c r="THQ133" s="279"/>
      <c r="THR133" s="279"/>
      <c r="THS133" s="279"/>
      <c r="THT133" s="279"/>
      <c r="THU133" s="279"/>
      <c r="THV133" s="279"/>
      <c r="THW133" s="279"/>
      <c r="THX133" s="279"/>
      <c r="THY133" s="279"/>
      <c r="THZ133" s="279"/>
      <c r="TIA133" s="279"/>
      <c r="TIB133" s="279"/>
      <c r="TIC133" s="279"/>
      <c r="TID133" s="279"/>
      <c r="TIE133" s="279"/>
      <c r="TIF133" s="279"/>
      <c r="TIG133" s="279"/>
      <c r="TIH133" s="279"/>
      <c r="TII133" s="279"/>
      <c r="TIJ133" s="279"/>
      <c r="TIK133" s="279"/>
      <c r="TIL133" s="279"/>
      <c r="TIM133" s="279"/>
      <c r="TIN133" s="279"/>
      <c r="TIO133" s="279"/>
      <c r="TIP133" s="279"/>
      <c r="TIQ133" s="279"/>
      <c r="TIR133" s="279"/>
      <c r="TIS133" s="279"/>
      <c r="TIT133" s="279"/>
      <c r="TIU133" s="279"/>
      <c r="TIV133" s="279"/>
      <c r="TIW133" s="279"/>
      <c r="TIX133" s="279"/>
      <c r="TIY133" s="279"/>
      <c r="TIZ133" s="279"/>
      <c r="TJA133" s="279"/>
      <c r="TJB133" s="279"/>
      <c r="TJC133" s="279"/>
      <c r="TJD133" s="279"/>
      <c r="TJE133" s="279"/>
      <c r="TJF133" s="279"/>
      <c r="TJG133" s="279"/>
      <c r="TJH133" s="279"/>
      <c r="TJI133" s="279"/>
      <c r="TJJ133" s="279"/>
      <c r="TJK133" s="279"/>
      <c r="TJL133" s="279"/>
      <c r="TJM133" s="279"/>
      <c r="TJN133" s="279"/>
      <c r="TJO133" s="279"/>
      <c r="TJP133" s="279"/>
      <c r="TJQ133" s="279"/>
      <c r="TJR133" s="279"/>
      <c r="TJS133" s="279"/>
      <c r="TJT133" s="279"/>
      <c r="TJU133" s="279"/>
      <c r="TJV133" s="279"/>
      <c r="TJW133" s="279"/>
      <c r="TJX133" s="279"/>
      <c r="TJY133" s="279"/>
      <c r="TJZ133" s="279"/>
      <c r="TKA133" s="279"/>
      <c r="TKB133" s="279"/>
      <c r="TKC133" s="279"/>
      <c r="TKD133" s="279"/>
      <c r="TKE133" s="279"/>
      <c r="TKF133" s="279"/>
      <c r="TKG133" s="279"/>
      <c r="TKH133" s="279"/>
      <c r="TKI133" s="279"/>
      <c r="TKJ133" s="279"/>
      <c r="TKK133" s="279"/>
      <c r="TKL133" s="279"/>
      <c r="TKM133" s="279"/>
      <c r="TKN133" s="279"/>
      <c r="TKO133" s="279"/>
      <c r="TKP133" s="279"/>
      <c r="TKQ133" s="279"/>
      <c r="TKR133" s="279"/>
      <c r="TKS133" s="279"/>
      <c r="TKT133" s="279"/>
      <c r="TKU133" s="279"/>
      <c r="TKV133" s="279"/>
      <c r="TKW133" s="279"/>
      <c r="TKX133" s="279"/>
      <c r="TKY133" s="279"/>
      <c r="TKZ133" s="279"/>
      <c r="TLA133" s="279"/>
      <c r="TLB133" s="279"/>
      <c r="TLC133" s="279"/>
      <c r="TLD133" s="279"/>
      <c r="TLE133" s="279"/>
      <c r="TLF133" s="279"/>
      <c r="TLG133" s="279"/>
      <c r="TLH133" s="279"/>
      <c r="TLI133" s="279"/>
      <c r="TLJ133" s="279"/>
      <c r="TLK133" s="279"/>
      <c r="TLL133" s="279"/>
      <c r="TLM133" s="279"/>
      <c r="TLN133" s="279"/>
      <c r="TLO133" s="279"/>
      <c r="TLP133" s="279"/>
      <c r="TLQ133" s="279"/>
      <c r="TLR133" s="279"/>
      <c r="TLS133" s="279"/>
      <c r="TLT133" s="279"/>
      <c r="TLU133" s="279"/>
      <c r="TLV133" s="279"/>
      <c r="TLW133" s="279"/>
      <c r="TLX133" s="279"/>
      <c r="TLY133" s="279"/>
      <c r="TLZ133" s="279"/>
      <c r="TMA133" s="279"/>
      <c r="TMB133" s="279"/>
      <c r="TMC133" s="279"/>
      <c r="TMD133" s="279"/>
      <c r="TME133" s="279"/>
      <c r="TMF133" s="279"/>
      <c r="TMG133" s="279"/>
      <c r="TMH133" s="279"/>
      <c r="TMI133" s="279"/>
      <c r="TMJ133" s="279"/>
      <c r="TMK133" s="279"/>
      <c r="TML133" s="279"/>
      <c r="TMM133" s="279"/>
      <c r="TMN133" s="279"/>
      <c r="TMO133" s="279"/>
      <c r="TMP133" s="279"/>
      <c r="TMQ133" s="279"/>
      <c r="TMR133" s="279"/>
      <c r="TMS133" s="279"/>
      <c r="TMT133" s="279"/>
      <c r="TMU133" s="279"/>
      <c r="TMV133" s="279"/>
      <c r="TMW133" s="279"/>
      <c r="TMX133" s="279"/>
      <c r="TMY133" s="279"/>
      <c r="TMZ133" s="279"/>
      <c r="TNA133" s="279"/>
      <c r="TNB133" s="279"/>
      <c r="TNC133" s="279"/>
      <c r="TND133" s="279"/>
      <c r="TNE133" s="279"/>
      <c r="TNF133" s="279"/>
      <c r="TNG133" s="279"/>
      <c r="TNH133" s="279"/>
      <c r="TNI133" s="279"/>
      <c r="TNJ133" s="279"/>
      <c r="TNK133" s="279"/>
      <c r="TNL133" s="279"/>
      <c r="TNM133" s="279"/>
      <c r="TNN133" s="279"/>
      <c r="TNO133" s="279"/>
      <c r="TNP133" s="279"/>
      <c r="TNQ133" s="279"/>
      <c r="TNR133" s="279"/>
      <c r="TNS133" s="279"/>
      <c r="TNT133" s="279"/>
      <c r="TNU133" s="279"/>
      <c r="TNV133" s="279"/>
      <c r="TNW133" s="279"/>
      <c r="TNX133" s="279"/>
      <c r="TNY133" s="279"/>
      <c r="TNZ133" s="279"/>
      <c r="TOA133" s="279"/>
      <c r="TOB133" s="279"/>
      <c r="TOC133" s="279"/>
      <c r="TOD133" s="279"/>
      <c r="TOE133" s="279"/>
      <c r="TOF133" s="279"/>
      <c r="TOG133" s="279"/>
      <c r="TOH133" s="279"/>
      <c r="TOI133" s="279"/>
      <c r="TOJ133" s="279"/>
      <c r="TOK133" s="279"/>
      <c r="TOL133" s="279"/>
      <c r="TOM133" s="279"/>
      <c r="TON133" s="279"/>
      <c r="TOO133" s="279"/>
      <c r="TOP133" s="279"/>
      <c r="TOQ133" s="279"/>
      <c r="TOR133" s="279"/>
      <c r="TOS133" s="279"/>
      <c r="TOT133" s="279"/>
      <c r="TOU133" s="279"/>
      <c r="TOV133" s="279"/>
      <c r="TOW133" s="279"/>
      <c r="TOX133" s="279"/>
      <c r="TOY133" s="279"/>
      <c r="TOZ133" s="279"/>
      <c r="TPA133" s="279"/>
      <c r="TPB133" s="279"/>
      <c r="TPC133" s="279"/>
      <c r="TPD133" s="279"/>
      <c r="TPE133" s="279"/>
      <c r="TPF133" s="279"/>
      <c r="TPG133" s="279"/>
      <c r="TPH133" s="279"/>
      <c r="TPI133" s="279"/>
      <c r="TPJ133" s="279"/>
      <c r="TPK133" s="279"/>
      <c r="TPL133" s="279"/>
      <c r="TPM133" s="279"/>
      <c r="TPN133" s="279"/>
      <c r="TPO133" s="279"/>
      <c r="TPP133" s="279"/>
      <c r="TPQ133" s="279"/>
      <c r="TPR133" s="279"/>
      <c r="TPS133" s="279"/>
      <c r="TPT133" s="279"/>
      <c r="TPU133" s="279"/>
      <c r="TPV133" s="279"/>
      <c r="TPW133" s="279"/>
      <c r="TPX133" s="279"/>
      <c r="TPY133" s="279"/>
      <c r="TPZ133" s="279"/>
      <c r="TQA133" s="279"/>
      <c r="TQB133" s="279"/>
      <c r="TQC133" s="279"/>
      <c r="TQD133" s="279"/>
      <c r="TQE133" s="279"/>
      <c r="TQF133" s="279"/>
      <c r="TQG133" s="279"/>
      <c r="TQH133" s="279"/>
      <c r="TQI133" s="279"/>
      <c r="TQJ133" s="279"/>
      <c r="TQK133" s="279"/>
      <c r="TQL133" s="279"/>
      <c r="TQM133" s="279"/>
      <c r="TQN133" s="279"/>
      <c r="TQO133" s="279"/>
      <c r="TQP133" s="279"/>
      <c r="TQQ133" s="279"/>
      <c r="TQR133" s="279"/>
      <c r="TQS133" s="279"/>
      <c r="TQT133" s="279"/>
      <c r="TQU133" s="279"/>
      <c r="TQV133" s="279"/>
      <c r="TQW133" s="279"/>
      <c r="TQX133" s="279"/>
      <c r="TQY133" s="279"/>
      <c r="TQZ133" s="279"/>
      <c r="TRA133" s="279"/>
      <c r="TRB133" s="279"/>
      <c r="TRC133" s="279"/>
      <c r="TRD133" s="279"/>
      <c r="TRE133" s="279"/>
      <c r="TRF133" s="279"/>
      <c r="TRG133" s="279"/>
      <c r="TRH133" s="279"/>
      <c r="TRI133" s="279"/>
      <c r="TRJ133" s="279"/>
      <c r="TRK133" s="279"/>
      <c r="TRL133" s="279"/>
      <c r="TRM133" s="279"/>
      <c r="TRN133" s="279"/>
      <c r="TRO133" s="279"/>
      <c r="TRP133" s="279"/>
      <c r="TRQ133" s="279"/>
      <c r="TRR133" s="279"/>
      <c r="TRS133" s="279"/>
      <c r="TRT133" s="279"/>
      <c r="TRU133" s="279"/>
      <c r="TRV133" s="279"/>
      <c r="TRW133" s="279"/>
      <c r="TRX133" s="279"/>
      <c r="TRY133" s="279"/>
      <c r="TRZ133" s="279"/>
      <c r="TSA133" s="279"/>
      <c r="TSB133" s="279"/>
      <c r="TSC133" s="279"/>
      <c r="TSD133" s="279"/>
      <c r="TSE133" s="279"/>
      <c r="TSF133" s="279"/>
      <c r="TSG133" s="279"/>
      <c r="TSH133" s="279"/>
      <c r="TSI133" s="279"/>
      <c r="TSJ133" s="279"/>
      <c r="TSK133" s="279"/>
      <c r="TSL133" s="279"/>
      <c r="TSM133" s="279"/>
      <c r="TSN133" s="279"/>
      <c r="TSO133" s="279"/>
      <c r="TSP133" s="279"/>
      <c r="TSQ133" s="279"/>
      <c r="TSR133" s="279"/>
      <c r="TSS133" s="279"/>
      <c r="TST133" s="279"/>
      <c r="TSU133" s="279"/>
      <c r="TSV133" s="279"/>
      <c r="TSW133" s="279"/>
      <c r="TSX133" s="279"/>
      <c r="TSY133" s="279"/>
      <c r="TSZ133" s="279"/>
      <c r="TTA133" s="279"/>
      <c r="TTB133" s="279"/>
      <c r="TTC133" s="279"/>
      <c r="TTD133" s="279"/>
      <c r="TTE133" s="279"/>
      <c r="TTF133" s="279"/>
      <c r="TTG133" s="279"/>
      <c r="TTH133" s="279"/>
      <c r="TTI133" s="279"/>
      <c r="TTJ133" s="279"/>
      <c r="TTK133" s="279"/>
      <c r="TTL133" s="279"/>
      <c r="TTM133" s="279"/>
      <c r="TTN133" s="279"/>
      <c r="TTO133" s="279"/>
      <c r="TTP133" s="279"/>
      <c r="TTQ133" s="279"/>
      <c r="TTR133" s="279"/>
      <c r="TTS133" s="279"/>
      <c r="TTT133" s="279"/>
      <c r="TTU133" s="279"/>
      <c r="TTV133" s="279"/>
      <c r="TTW133" s="279"/>
      <c r="TTX133" s="279"/>
      <c r="TTY133" s="279"/>
      <c r="TTZ133" s="279"/>
      <c r="TUA133" s="279"/>
      <c r="TUB133" s="279"/>
      <c r="TUC133" s="279"/>
      <c r="TUD133" s="279"/>
      <c r="TUE133" s="279"/>
      <c r="TUF133" s="279"/>
      <c r="TUG133" s="279"/>
      <c r="TUH133" s="279"/>
      <c r="TUI133" s="279"/>
      <c r="TUJ133" s="279"/>
      <c r="TUK133" s="279"/>
      <c r="TUL133" s="279"/>
      <c r="TUM133" s="279"/>
      <c r="TUN133" s="279"/>
      <c r="TUO133" s="279"/>
      <c r="TUP133" s="279"/>
      <c r="TUQ133" s="279"/>
      <c r="TUR133" s="279"/>
      <c r="TUS133" s="279"/>
      <c r="TUT133" s="279"/>
      <c r="TUU133" s="279"/>
      <c r="TUV133" s="279"/>
      <c r="TUW133" s="279"/>
      <c r="TUX133" s="279"/>
      <c r="TUY133" s="279"/>
      <c r="TUZ133" s="279"/>
      <c r="TVA133" s="279"/>
      <c r="TVB133" s="279"/>
      <c r="TVC133" s="279"/>
      <c r="TVD133" s="279"/>
      <c r="TVE133" s="279"/>
      <c r="TVF133" s="279"/>
      <c r="TVG133" s="279"/>
      <c r="TVH133" s="279"/>
      <c r="TVI133" s="279"/>
      <c r="TVJ133" s="279"/>
      <c r="TVK133" s="279"/>
      <c r="TVL133" s="279"/>
      <c r="TVM133" s="279"/>
      <c r="TVN133" s="279"/>
      <c r="TVO133" s="279"/>
      <c r="TVP133" s="279"/>
      <c r="TVQ133" s="279"/>
      <c r="TVR133" s="279"/>
      <c r="TVS133" s="279"/>
      <c r="TVT133" s="279"/>
      <c r="TVU133" s="279"/>
      <c r="TVV133" s="279"/>
      <c r="TVW133" s="279"/>
      <c r="TVX133" s="279"/>
      <c r="TVY133" s="279"/>
      <c r="TVZ133" s="279"/>
      <c r="TWA133" s="279"/>
      <c r="TWB133" s="279"/>
      <c r="TWC133" s="279"/>
      <c r="TWD133" s="279"/>
      <c r="TWE133" s="279"/>
      <c r="TWF133" s="279"/>
      <c r="TWG133" s="279"/>
      <c r="TWH133" s="279"/>
      <c r="TWI133" s="279"/>
      <c r="TWJ133" s="279"/>
      <c r="TWK133" s="279"/>
      <c r="TWL133" s="279"/>
      <c r="TWM133" s="279"/>
      <c r="TWN133" s="279"/>
      <c r="TWO133" s="279"/>
      <c r="TWP133" s="279"/>
      <c r="TWQ133" s="279"/>
      <c r="TWR133" s="279"/>
      <c r="TWS133" s="279"/>
      <c r="TWT133" s="279"/>
      <c r="TWU133" s="279"/>
      <c r="TWV133" s="279"/>
      <c r="TWW133" s="279"/>
      <c r="TWX133" s="279"/>
      <c r="TWY133" s="279"/>
      <c r="TWZ133" s="279"/>
      <c r="TXA133" s="279"/>
      <c r="TXB133" s="279"/>
      <c r="TXC133" s="279"/>
      <c r="TXD133" s="279"/>
      <c r="TXE133" s="279"/>
      <c r="TXF133" s="279"/>
      <c r="TXG133" s="279"/>
      <c r="TXH133" s="279"/>
      <c r="TXI133" s="279"/>
      <c r="TXJ133" s="279"/>
      <c r="TXK133" s="279"/>
      <c r="TXL133" s="279"/>
      <c r="TXM133" s="279"/>
      <c r="TXN133" s="279"/>
      <c r="TXO133" s="279"/>
      <c r="TXP133" s="279"/>
      <c r="TXQ133" s="279"/>
      <c r="TXR133" s="279"/>
      <c r="TXS133" s="279"/>
      <c r="TXT133" s="279"/>
      <c r="TXU133" s="279"/>
      <c r="TXV133" s="279"/>
      <c r="TXW133" s="279"/>
      <c r="TXX133" s="279"/>
      <c r="TXY133" s="279"/>
      <c r="TXZ133" s="279"/>
      <c r="TYA133" s="279"/>
      <c r="TYB133" s="279"/>
      <c r="TYC133" s="279"/>
      <c r="TYD133" s="279"/>
      <c r="TYE133" s="279"/>
      <c r="TYF133" s="279"/>
      <c r="TYG133" s="279"/>
      <c r="TYH133" s="279"/>
      <c r="TYI133" s="279"/>
      <c r="TYJ133" s="279"/>
      <c r="TYK133" s="279"/>
      <c r="TYL133" s="279"/>
      <c r="TYM133" s="279"/>
      <c r="TYN133" s="279"/>
      <c r="TYO133" s="279"/>
      <c r="TYP133" s="279"/>
      <c r="TYQ133" s="279"/>
      <c r="TYR133" s="279"/>
      <c r="TYS133" s="279"/>
      <c r="TYT133" s="279"/>
      <c r="TYU133" s="279"/>
      <c r="TYV133" s="279"/>
      <c r="TYW133" s="279"/>
      <c r="TYX133" s="279"/>
      <c r="TYY133" s="279"/>
      <c r="TYZ133" s="279"/>
      <c r="TZA133" s="279"/>
      <c r="TZB133" s="279"/>
      <c r="TZC133" s="279"/>
      <c r="TZD133" s="279"/>
      <c r="TZE133" s="279"/>
      <c r="TZF133" s="279"/>
      <c r="TZG133" s="279"/>
      <c r="TZH133" s="279"/>
      <c r="TZI133" s="279"/>
      <c r="TZJ133" s="279"/>
      <c r="TZK133" s="279"/>
      <c r="TZL133" s="279"/>
      <c r="TZM133" s="279"/>
      <c r="TZN133" s="279"/>
      <c r="TZO133" s="279"/>
      <c r="TZP133" s="279"/>
      <c r="TZQ133" s="279"/>
      <c r="TZR133" s="279"/>
      <c r="TZS133" s="279"/>
      <c r="TZT133" s="279"/>
      <c r="TZU133" s="279"/>
      <c r="TZV133" s="279"/>
      <c r="TZW133" s="279"/>
      <c r="TZX133" s="279"/>
      <c r="TZY133" s="279"/>
      <c r="TZZ133" s="279"/>
      <c r="UAA133" s="279"/>
      <c r="UAB133" s="279"/>
      <c r="UAC133" s="279"/>
      <c r="UAD133" s="279"/>
      <c r="UAE133" s="279"/>
      <c r="UAF133" s="279"/>
      <c r="UAG133" s="279"/>
      <c r="UAH133" s="279"/>
      <c r="UAI133" s="279"/>
      <c r="UAJ133" s="279"/>
      <c r="UAK133" s="279"/>
      <c r="UAL133" s="279"/>
      <c r="UAM133" s="279"/>
      <c r="UAN133" s="279"/>
      <c r="UAO133" s="279"/>
      <c r="UAP133" s="279"/>
      <c r="UAQ133" s="279"/>
      <c r="UAR133" s="279"/>
      <c r="UAS133" s="279"/>
      <c r="UAT133" s="279"/>
      <c r="UAU133" s="279"/>
      <c r="UAV133" s="279"/>
      <c r="UAW133" s="279"/>
      <c r="UAX133" s="279"/>
      <c r="UAY133" s="279"/>
      <c r="UAZ133" s="279"/>
      <c r="UBA133" s="279"/>
      <c r="UBB133" s="279"/>
      <c r="UBC133" s="279"/>
      <c r="UBD133" s="279"/>
      <c r="UBE133" s="279"/>
      <c r="UBF133" s="279"/>
      <c r="UBG133" s="279"/>
      <c r="UBH133" s="279"/>
      <c r="UBI133" s="279"/>
      <c r="UBJ133" s="279"/>
      <c r="UBK133" s="279"/>
      <c r="UBL133" s="279"/>
      <c r="UBM133" s="279"/>
      <c r="UBN133" s="279"/>
      <c r="UBO133" s="279"/>
      <c r="UBP133" s="279"/>
      <c r="UBQ133" s="279"/>
      <c r="UBR133" s="279"/>
      <c r="UBS133" s="279"/>
      <c r="UBT133" s="279"/>
      <c r="UBU133" s="279"/>
      <c r="UBV133" s="279"/>
      <c r="UBW133" s="279"/>
      <c r="UBX133" s="279"/>
      <c r="UBY133" s="279"/>
      <c r="UBZ133" s="279"/>
      <c r="UCA133" s="279"/>
      <c r="UCB133" s="279"/>
      <c r="UCC133" s="279"/>
      <c r="UCD133" s="279"/>
      <c r="UCE133" s="279"/>
      <c r="UCF133" s="279"/>
      <c r="UCG133" s="279"/>
      <c r="UCH133" s="279"/>
      <c r="UCI133" s="279"/>
      <c r="UCJ133" s="279"/>
      <c r="UCK133" s="279"/>
      <c r="UCL133" s="279"/>
      <c r="UCM133" s="279"/>
      <c r="UCN133" s="279"/>
      <c r="UCO133" s="279"/>
      <c r="UCP133" s="279"/>
      <c r="UCQ133" s="279"/>
      <c r="UCR133" s="279"/>
      <c r="UCS133" s="279"/>
      <c r="UCT133" s="279"/>
      <c r="UCU133" s="279"/>
      <c r="UCV133" s="279"/>
      <c r="UCW133" s="279"/>
      <c r="UCX133" s="279"/>
      <c r="UCY133" s="279"/>
      <c r="UCZ133" s="279"/>
      <c r="UDA133" s="279"/>
      <c r="UDB133" s="279"/>
      <c r="UDC133" s="279"/>
      <c r="UDD133" s="279"/>
      <c r="UDE133" s="279"/>
      <c r="UDF133" s="279"/>
      <c r="UDG133" s="279"/>
      <c r="UDH133" s="279"/>
      <c r="UDI133" s="279"/>
      <c r="UDJ133" s="279"/>
      <c r="UDK133" s="279"/>
      <c r="UDL133" s="279"/>
      <c r="UDM133" s="279"/>
      <c r="UDN133" s="279"/>
      <c r="UDO133" s="279"/>
      <c r="UDP133" s="279"/>
      <c r="UDQ133" s="279"/>
      <c r="UDR133" s="279"/>
      <c r="UDS133" s="279"/>
      <c r="UDT133" s="279"/>
      <c r="UDU133" s="279"/>
      <c r="UDV133" s="279"/>
      <c r="UDW133" s="279"/>
      <c r="UDX133" s="279"/>
      <c r="UDY133" s="279"/>
      <c r="UDZ133" s="279"/>
      <c r="UEA133" s="279"/>
      <c r="UEB133" s="279"/>
      <c r="UEC133" s="279"/>
      <c r="UED133" s="279"/>
      <c r="UEE133" s="279"/>
      <c r="UEF133" s="279"/>
      <c r="UEG133" s="279"/>
      <c r="UEH133" s="279"/>
      <c r="UEI133" s="279"/>
      <c r="UEJ133" s="279"/>
      <c r="UEK133" s="279"/>
      <c r="UEL133" s="279"/>
      <c r="UEM133" s="279"/>
      <c r="UEN133" s="279"/>
      <c r="UEO133" s="279"/>
      <c r="UEP133" s="279"/>
      <c r="UEQ133" s="279"/>
      <c r="UER133" s="279"/>
      <c r="UES133" s="279"/>
      <c r="UET133" s="279"/>
      <c r="UEU133" s="279"/>
      <c r="UEV133" s="279"/>
      <c r="UEW133" s="279"/>
      <c r="UEX133" s="279"/>
      <c r="UEY133" s="279"/>
      <c r="UEZ133" s="279"/>
      <c r="UFA133" s="279"/>
      <c r="UFB133" s="279"/>
      <c r="UFC133" s="279"/>
      <c r="UFD133" s="279"/>
      <c r="UFE133" s="279"/>
      <c r="UFF133" s="279"/>
      <c r="UFG133" s="279"/>
      <c r="UFH133" s="279"/>
      <c r="UFI133" s="279"/>
      <c r="UFJ133" s="279"/>
      <c r="UFK133" s="279"/>
      <c r="UFL133" s="279"/>
      <c r="UFM133" s="279"/>
      <c r="UFN133" s="279"/>
      <c r="UFO133" s="279"/>
      <c r="UFP133" s="279"/>
      <c r="UFQ133" s="279"/>
      <c r="UFR133" s="279"/>
      <c r="UFS133" s="279"/>
      <c r="UFT133" s="279"/>
      <c r="UFU133" s="279"/>
      <c r="UFV133" s="279"/>
      <c r="UFW133" s="279"/>
      <c r="UFX133" s="279"/>
      <c r="UFY133" s="279"/>
      <c r="UFZ133" s="279"/>
      <c r="UGA133" s="279"/>
      <c r="UGB133" s="279"/>
      <c r="UGC133" s="279"/>
      <c r="UGD133" s="279"/>
      <c r="UGE133" s="279"/>
      <c r="UGF133" s="279"/>
      <c r="UGG133" s="279"/>
      <c r="UGH133" s="279"/>
      <c r="UGI133" s="279"/>
      <c r="UGJ133" s="279"/>
      <c r="UGK133" s="279"/>
      <c r="UGL133" s="279"/>
      <c r="UGM133" s="279"/>
      <c r="UGN133" s="279"/>
      <c r="UGO133" s="279"/>
      <c r="UGP133" s="279"/>
      <c r="UGQ133" s="279"/>
      <c r="UGR133" s="279"/>
      <c r="UGS133" s="279"/>
      <c r="UGT133" s="279"/>
      <c r="UGU133" s="279"/>
      <c r="UGV133" s="279"/>
      <c r="UGW133" s="279"/>
      <c r="UGX133" s="279"/>
      <c r="UGY133" s="279"/>
      <c r="UGZ133" s="279"/>
      <c r="UHA133" s="279"/>
      <c r="UHB133" s="279"/>
      <c r="UHC133" s="279"/>
      <c r="UHD133" s="279"/>
      <c r="UHE133" s="279"/>
      <c r="UHF133" s="279"/>
      <c r="UHG133" s="279"/>
      <c r="UHH133" s="279"/>
      <c r="UHI133" s="279"/>
      <c r="UHJ133" s="279"/>
      <c r="UHK133" s="279"/>
      <c r="UHL133" s="279"/>
      <c r="UHM133" s="279"/>
      <c r="UHN133" s="279"/>
      <c r="UHO133" s="279"/>
      <c r="UHP133" s="279"/>
      <c r="UHQ133" s="279"/>
      <c r="UHR133" s="279"/>
      <c r="UHS133" s="279"/>
      <c r="UHT133" s="279"/>
      <c r="UHU133" s="279"/>
      <c r="UHV133" s="279"/>
      <c r="UHW133" s="279"/>
      <c r="UHX133" s="279"/>
      <c r="UHY133" s="279"/>
      <c r="UHZ133" s="279"/>
      <c r="UIA133" s="279"/>
      <c r="UIB133" s="279"/>
      <c r="UIC133" s="279"/>
      <c r="UID133" s="279"/>
      <c r="UIE133" s="279"/>
      <c r="UIF133" s="279"/>
      <c r="UIG133" s="279"/>
      <c r="UIH133" s="279"/>
      <c r="UII133" s="279"/>
      <c r="UIJ133" s="279"/>
      <c r="UIK133" s="279"/>
      <c r="UIL133" s="279"/>
      <c r="UIM133" s="279"/>
      <c r="UIN133" s="279"/>
      <c r="UIO133" s="279"/>
      <c r="UIP133" s="279"/>
      <c r="UIQ133" s="279"/>
      <c r="UIR133" s="279"/>
      <c r="UIS133" s="279"/>
      <c r="UIT133" s="279"/>
      <c r="UIU133" s="279"/>
      <c r="UIV133" s="279"/>
      <c r="UIW133" s="279"/>
      <c r="UIX133" s="279"/>
      <c r="UIY133" s="279"/>
      <c r="UIZ133" s="279"/>
      <c r="UJA133" s="279"/>
      <c r="UJB133" s="279"/>
      <c r="UJC133" s="279"/>
      <c r="UJD133" s="279"/>
      <c r="UJE133" s="279"/>
      <c r="UJF133" s="279"/>
      <c r="UJG133" s="279"/>
      <c r="UJH133" s="279"/>
      <c r="UJI133" s="279"/>
      <c r="UJJ133" s="279"/>
      <c r="UJK133" s="279"/>
      <c r="UJL133" s="279"/>
      <c r="UJM133" s="279"/>
      <c r="UJN133" s="279"/>
      <c r="UJO133" s="279"/>
      <c r="UJP133" s="279"/>
      <c r="UJQ133" s="279"/>
      <c r="UJR133" s="279"/>
      <c r="UJS133" s="279"/>
      <c r="UJT133" s="279"/>
      <c r="UJU133" s="279"/>
      <c r="UJV133" s="279"/>
      <c r="UJW133" s="279"/>
      <c r="UJX133" s="279"/>
      <c r="UJY133" s="279"/>
      <c r="UJZ133" s="279"/>
      <c r="UKA133" s="279"/>
      <c r="UKB133" s="279"/>
      <c r="UKC133" s="279"/>
      <c r="UKD133" s="279"/>
      <c r="UKE133" s="279"/>
      <c r="UKF133" s="279"/>
      <c r="UKG133" s="279"/>
      <c r="UKH133" s="279"/>
      <c r="UKI133" s="279"/>
      <c r="UKJ133" s="279"/>
      <c r="UKK133" s="279"/>
      <c r="UKL133" s="279"/>
      <c r="UKM133" s="279"/>
      <c r="UKN133" s="279"/>
      <c r="UKO133" s="279"/>
      <c r="UKP133" s="279"/>
      <c r="UKQ133" s="279"/>
      <c r="UKR133" s="279"/>
      <c r="UKS133" s="279"/>
      <c r="UKT133" s="279"/>
      <c r="UKU133" s="279"/>
      <c r="UKV133" s="279"/>
      <c r="UKW133" s="279"/>
      <c r="UKX133" s="279"/>
      <c r="UKY133" s="279"/>
      <c r="UKZ133" s="279"/>
      <c r="ULA133" s="279"/>
      <c r="ULB133" s="279"/>
      <c r="ULC133" s="279"/>
      <c r="ULD133" s="279"/>
      <c r="ULE133" s="279"/>
      <c r="ULF133" s="279"/>
      <c r="ULG133" s="279"/>
      <c r="ULH133" s="279"/>
      <c r="ULI133" s="279"/>
      <c r="ULJ133" s="279"/>
      <c r="ULK133" s="279"/>
      <c r="ULL133" s="279"/>
      <c r="ULM133" s="279"/>
      <c r="ULN133" s="279"/>
      <c r="ULO133" s="279"/>
      <c r="ULP133" s="279"/>
      <c r="ULQ133" s="279"/>
      <c r="ULR133" s="279"/>
      <c r="ULS133" s="279"/>
      <c r="ULT133" s="279"/>
      <c r="ULU133" s="279"/>
      <c r="ULV133" s="279"/>
      <c r="ULW133" s="279"/>
      <c r="ULX133" s="279"/>
      <c r="ULY133" s="279"/>
      <c r="ULZ133" s="279"/>
      <c r="UMA133" s="279"/>
      <c r="UMB133" s="279"/>
      <c r="UMC133" s="279"/>
      <c r="UMD133" s="279"/>
      <c r="UME133" s="279"/>
      <c r="UMF133" s="279"/>
      <c r="UMG133" s="279"/>
      <c r="UMH133" s="279"/>
      <c r="UMI133" s="279"/>
      <c r="UMJ133" s="279"/>
      <c r="UMK133" s="279"/>
      <c r="UML133" s="279"/>
      <c r="UMM133" s="279"/>
      <c r="UMN133" s="279"/>
      <c r="UMO133" s="279"/>
      <c r="UMP133" s="279"/>
      <c r="UMQ133" s="279"/>
      <c r="UMR133" s="279"/>
      <c r="UMS133" s="279"/>
      <c r="UMT133" s="279"/>
      <c r="UMU133" s="279"/>
      <c r="UMV133" s="279"/>
      <c r="UMW133" s="279"/>
      <c r="UMX133" s="279"/>
      <c r="UMY133" s="279"/>
      <c r="UMZ133" s="279"/>
      <c r="UNA133" s="279"/>
      <c r="UNB133" s="279"/>
      <c r="UNC133" s="279"/>
      <c r="UND133" s="279"/>
      <c r="UNE133" s="279"/>
      <c r="UNF133" s="279"/>
      <c r="UNG133" s="279"/>
      <c r="UNH133" s="279"/>
      <c r="UNI133" s="279"/>
      <c r="UNJ133" s="279"/>
      <c r="UNK133" s="279"/>
      <c r="UNL133" s="279"/>
      <c r="UNM133" s="279"/>
      <c r="UNN133" s="279"/>
      <c r="UNO133" s="279"/>
      <c r="UNP133" s="279"/>
      <c r="UNQ133" s="279"/>
      <c r="UNR133" s="279"/>
      <c r="UNS133" s="279"/>
      <c r="UNT133" s="279"/>
      <c r="UNU133" s="279"/>
      <c r="UNV133" s="279"/>
      <c r="UNW133" s="279"/>
      <c r="UNX133" s="279"/>
      <c r="UNY133" s="279"/>
      <c r="UNZ133" s="279"/>
      <c r="UOA133" s="279"/>
      <c r="UOB133" s="279"/>
      <c r="UOC133" s="279"/>
      <c r="UOD133" s="279"/>
      <c r="UOE133" s="279"/>
      <c r="UOF133" s="279"/>
      <c r="UOG133" s="279"/>
      <c r="UOH133" s="279"/>
      <c r="UOI133" s="279"/>
      <c r="UOJ133" s="279"/>
      <c r="UOK133" s="279"/>
      <c r="UOL133" s="279"/>
      <c r="UOM133" s="279"/>
      <c r="UON133" s="279"/>
      <c r="UOO133" s="279"/>
      <c r="UOP133" s="279"/>
      <c r="UOQ133" s="279"/>
      <c r="UOR133" s="279"/>
      <c r="UOS133" s="279"/>
      <c r="UOT133" s="279"/>
      <c r="UOU133" s="279"/>
      <c r="UOV133" s="279"/>
      <c r="UOW133" s="279"/>
      <c r="UOX133" s="279"/>
      <c r="UOY133" s="279"/>
      <c r="UOZ133" s="279"/>
      <c r="UPA133" s="279"/>
      <c r="UPB133" s="279"/>
      <c r="UPC133" s="279"/>
      <c r="UPD133" s="279"/>
      <c r="UPE133" s="279"/>
      <c r="UPF133" s="279"/>
      <c r="UPG133" s="279"/>
      <c r="UPH133" s="279"/>
      <c r="UPI133" s="279"/>
      <c r="UPJ133" s="279"/>
      <c r="UPK133" s="279"/>
      <c r="UPL133" s="279"/>
      <c r="UPM133" s="279"/>
      <c r="UPN133" s="279"/>
      <c r="UPO133" s="279"/>
      <c r="UPP133" s="279"/>
      <c r="UPQ133" s="279"/>
      <c r="UPR133" s="279"/>
      <c r="UPS133" s="279"/>
      <c r="UPT133" s="279"/>
      <c r="UPU133" s="279"/>
      <c r="UPV133" s="279"/>
      <c r="UPW133" s="279"/>
      <c r="UPX133" s="279"/>
      <c r="UPY133" s="279"/>
      <c r="UPZ133" s="279"/>
      <c r="UQA133" s="279"/>
      <c r="UQB133" s="279"/>
      <c r="UQC133" s="279"/>
      <c r="UQD133" s="279"/>
      <c r="UQE133" s="279"/>
      <c r="UQF133" s="279"/>
      <c r="UQG133" s="279"/>
      <c r="UQH133" s="279"/>
      <c r="UQI133" s="279"/>
      <c r="UQJ133" s="279"/>
      <c r="UQK133" s="279"/>
      <c r="UQL133" s="279"/>
      <c r="UQM133" s="279"/>
      <c r="UQN133" s="279"/>
      <c r="UQO133" s="279"/>
      <c r="UQP133" s="279"/>
      <c r="UQQ133" s="279"/>
      <c r="UQR133" s="279"/>
      <c r="UQS133" s="279"/>
      <c r="UQT133" s="279"/>
      <c r="UQU133" s="279"/>
      <c r="UQV133" s="279"/>
      <c r="UQW133" s="279"/>
      <c r="UQX133" s="279"/>
      <c r="UQY133" s="279"/>
      <c r="UQZ133" s="279"/>
      <c r="URA133" s="279"/>
      <c r="URB133" s="279"/>
      <c r="URC133" s="279"/>
      <c r="URD133" s="279"/>
      <c r="URE133" s="279"/>
      <c r="URF133" s="279"/>
      <c r="URG133" s="279"/>
      <c r="URH133" s="279"/>
      <c r="URI133" s="279"/>
      <c r="URJ133" s="279"/>
      <c r="URK133" s="279"/>
      <c r="URL133" s="279"/>
      <c r="URM133" s="279"/>
      <c r="URN133" s="279"/>
      <c r="URO133" s="279"/>
      <c r="URP133" s="279"/>
      <c r="URQ133" s="279"/>
      <c r="URR133" s="279"/>
      <c r="URS133" s="279"/>
      <c r="URT133" s="279"/>
      <c r="URU133" s="279"/>
      <c r="URV133" s="279"/>
      <c r="URW133" s="279"/>
      <c r="URX133" s="279"/>
      <c r="URY133" s="279"/>
      <c r="URZ133" s="279"/>
      <c r="USA133" s="279"/>
      <c r="USB133" s="279"/>
      <c r="USC133" s="279"/>
      <c r="USD133" s="279"/>
      <c r="USE133" s="279"/>
      <c r="USF133" s="279"/>
      <c r="USG133" s="279"/>
      <c r="USH133" s="279"/>
      <c r="USI133" s="279"/>
      <c r="USJ133" s="279"/>
      <c r="USK133" s="279"/>
      <c r="USL133" s="279"/>
      <c r="USM133" s="279"/>
      <c r="USN133" s="279"/>
      <c r="USO133" s="279"/>
      <c r="USP133" s="279"/>
      <c r="USQ133" s="279"/>
      <c r="USR133" s="279"/>
      <c r="USS133" s="279"/>
      <c r="UST133" s="279"/>
      <c r="USU133" s="279"/>
      <c r="USV133" s="279"/>
      <c r="USW133" s="279"/>
      <c r="USX133" s="279"/>
      <c r="USY133" s="279"/>
      <c r="USZ133" s="279"/>
      <c r="UTA133" s="279"/>
      <c r="UTB133" s="279"/>
      <c r="UTC133" s="279"/>
      <c r="UTD133" s="279"/>
      <c r="UTE133" s="279"/>
      <c r="UTF133" s="279"/>
      <c r="UTG133" s="279"/>
      <c r="UTH133" s="279"/>
      <c r="UTI133" s="279"/>
      <c r="UTJ133" s="279"/>
      <c r="UTK133" s="279"/>
      <c r="UTL133" s="279"/>
      <c r="UTM133" s="279"/>
      <c r="UTN133" s="279"/>
      <c r="UTO133" s="279"/>
      <c r="UTP133" s="279"/>
      <c r="UTQ133" s="279"/>
      <c r="UTR133" s="279"/>
      <c r="UTS133" s="279"/>
      <c r="UTT133" s="279"/>
      <c r="UTU133" s="279"/>
      <c r="UTV133" s="279"/>
      <c r="UTW133" s="279"/>
      <c r="UTX133" s="279"/>
      <c r="UTY133" s="279"/>
      <c r="UTZ133" s="279"/>
      <c r="UUA133" s="279"/>
      <c r="UUB133" s="279"/>
      <c r="UUC133" s="279"/>
      <c r="UUD133" s="279"/>
      <c r="UUE133" s="279"/>
      <c r="UUF133" s="279"/>
      <c r="UUG133" s="279"/>
      <c r="UUH133" s="279"/>
      <c r="UUI133" s="279"/>
      <c r="UUJ133" s="279"/>
      <c r="UUK133" s="279"/>
      <c r="UUL133" s="279"/>
      <c r="UUM133" s="279"/>
      <c r="UUN133" s="279"/>
      <c r="UUO133" s="279"/>
      <c r="UUP133" s="279"/>
      <c r="UUQ133" s="279"/>
      <c r="UUR133" s="279"/>
      <c r="UUS133" s="279"/>
      <c r="UUT133" s="279"/>
      <c r="UUU133" s="279"/>
      <c r="UUV133" s="279"/>
      <c r="UUW133" s="279"/>
      <c r="UUX133" s="279"/>
      <c r="UUY133" s="279"/>
      <c r="UUZ133" s="279"/>
      <c r="UVA133" s="279"/>
      <c r="UVB133" s="279"/>
      <c r="UVC133" s="279"/>
      <c r="UVD133" s="279"/>
      <c r="UVE133" s="279"/>
      <c r="UVF133" s="279"/>
      <c r="UVG133" s="279"/>
      <c r="UVH133" s="279"/>
      <c r="UVI133" s="279"/>
      <c r="UVJ133" s="279"/>
      <c r="UVK133" s="279"/>
      <c r="UVL133" s="279"/>
      <c r="UVM133" s="279"/>
      <c r="UVN133" s="279"/>
      <c r="UVO133" s="279"/>
      <c r="UVP133" s="279"/>
      <c r="UVQ133" s="279"/>
      <c r="UVR133" s="279"/>
      <c r="UVS133" s="279"/>
      <c r="UVT133" s="279"/>
      <c r="UVU133" s="279"/>
      <c r="UVV133" s="279"/>
      <c r="UVW133" s="279"/>
      <c r="UVX133" s="279"/>
      <c r="UVY133" s="279"/>
      <c r="UVZ133" s="279"/>
      <c r="UWA133" s="279"/>
      <c r="UWB133" s="279"/>
      <c r="UWC133" s="279"/>
      <c r="UWD133" s="279"/>
      <c r="UWE133" s="279"/>
      <c r="UWF133" s="279"/>
      <c r="UWG133" s="279"/>
      <c r="UWH133" s="279"/>
      <c r="UWI133" s="279"/>
      <c r="UWJ133" s="279"/>
      <c r="UWK133" s="279"/>
      <c r="UWL133" s="279"/>
      <c r="UWM133" s="279"/>
      <c r="UWN133" s="279"/>
      <c r="UWO133" s="279"/>
      <c r="UWP133" s="279"/>
      <c r="UWQ133" s="279"/>
      <c r="UWR133" s="279"/>
      <c r="UWS133" s="279"/>
      <c r="UWT133" s="279"/>
      <c r="UWU133" s="279"/>
      <c r="UWV133" s="279"/>
      <c r="UWW133" s="279"/>
      <c r="UWX133" s="279"/>
      <c r="UWY133" s="279"/>
      <c r="UWZ133" s="279"/>
      <c r="UXA133" s="279"/>
      <c r="UXB133" s="279"/>
      <c r="UXC133" s="279"/>
      <c r="UXD133" s="279"/>
      <c r="UXE133" s="279"/>
      <c r="UXF133" s="279"/>
      <c r="UXG133" s="279"/>
      <c r="UXH133" s="279"/>
      <c r="UXI133" s="279"/>
      <c r="UXJ133" s="279"/>
      <c r="UXK133" s="279"/>
      <c r="UXL133" s="279"/>
      <c r="UXM133" s="279"/>
      <c r="UXN133" s="279"/>
      <c r="UXO133" s="279"/>
      <c r="UXP133" s="279"/>
      <c r="UXQ133" s="279"/>
      <c r="UXR133" s="279"/>
      <c r="UXS133" s="279"/>
      <c r="UXT133" s="279"/>
      <c r="UXU133" s="279"/>
      <c r="UXV133" s="279"/>
      <c r="UXW133" s="279"/>
      <c r="UXX133" s="279"/>
      <c r="UXY133" s="279"/>
      <c r="UXZ133" s="279"/>
      <c r="UYA133" s="279"/>
      <c r="UYB133" s="279"/>
      <c r="UYC133" s="279"/>
      <c r="UYD133" s="279"/>
      <c r="UYE133" s="279"/>
      <c r="UYF133" s="279"/>
      <c r="UYG133" s="279"/>
      <c r="UYH133" s="279"/>
      <c r="UYI133" s="279"/>
      <c r="UYJ133" s="279"/>
      <c r="UYK133" s="279"/>
      <c r="UYL133" s="279"/>
      <c r="UYM133" s="279"/>
      <c r="UYN133" s="279"/>
      <c r="UYO133" s="279"/>
      <c r="UYP133" s="279"/>
      <c r="UYQ133" s="279"/>
      <c r="UYR133" s="279"/>
      <c r="UYS133" s="279"/>
      <c r="UYT133" s="279"/>
      <c r="UYU133" s="279"/>
      <c r="UYV133" s="279"/>
      <c r="UYW133" s="279"/>
      <c r="UYX133" s="279"/>
      <c r="UYY133" s="279"/>
      <c r="UYZ133" s="279"/>
      <c r="UZA133" s="279"/>
      <c r="UZB133" s="279"/>
      <c r="UZC133" s="279"/>
      <c r="UZD133" s="279"/>
      <c r="UZE133" s="279"/>
      <c r="UZF133" s="279"/>
      <c r="UZG133" s="279"/>
      <c r="UZH133" s="279"/>
      <c r="UZI133" s="279"/>
      <c r="UZJ133" s="279"/>
      <c r="UZK133" s="279"/>
      <c r="UZL133" s="279"/>
      <c r="UZM133" s="279"/>
      <c r="UZN133" s="279"/>
      <c r="UZO133" s="279"/>
      <c r="UZP133" s="279"/>
      <c r="UZQ133" s="279"/>
      <c r="UZR133" s="279"/>
      <c r="UZS133" s="279"/>
      <c r="UZT133" s="279"/>
      <c r="UZU133" s="279"/>
      <c r="UZV133" s="279"/>
      <c r="UZW133" s="279"/>
      <c r="UZX133" s="279"/>
      <c r="UZY133" s="279"/>
      <c r="UZZ133" s="279"/>
      <c r="VAA133" s="279"/>
      <c r="VAB133" s="279"/>
      <c r="VAC133" s="279"/>
      <c r="VAD133" s="279"/>
      <c r="VAE133" s="279"/>
      <c r="VAF133" s="279"/>
      <c r="VAG133" s="279"/>
      <c r="VAH133" s="279"/>
      <c r="VAI133" s="279"/>
      <c r="VAJ133" s="279"/>
      <c r="VAK133" s="279"/>
      <c r="VAL133" s="279"/>
      <c r="VAM133" s="279"/>
      <c r="VAN133" s="279"/>
      <c r="VAO133" s="279"/>
      <c r="VAP133" s="279"/>
      <c r="VAQ133" s="279"/>
      <c r="VAR133" s="279"/>
      <c r="VAS133" s="279"/>
      <c r="VAT133" s="279"/>
      <c r="VAU133" s="279"/>
      <c r="VAV133" s="279"/>
      <c r="VAW133" s="279"/>
      <c r="VAX133" s="279"/>
      <c r="VAY133" s="279"/>
      <c r="VAZ133" s="279"/>
      <c r="VBA133" s="279"/>
      <c r="VBB133" s="279"/>
      <c r="VBC133" s="279"/>
      <c r="VBD133" s="279"/>
      <c r="VBE133" s="279"/>
      <c r="VBF133" s="279"/>
      <c r="VBG133" s="279"/>
      <c r="VBH133" s="279"/>
      <c r="VBI133" s="279"/>
      <c r="VBJ133" s="279"/>
      <c r="VBK133" s="279"/>
      <c r="VBL133" s="279"/>
      <c r="VBM133" s="279"/>
      <c r="VBN133" s="279"/>
      <c r="VBO133" s="279"/>
      <c r="VBP133" s="279"/>
      <c r="VBQ133" s="279"/>
      <c r="VBR133" s="279"/>
      <c r="VBS133" s="279"/>
      <c r="VBT133" s="279"/>
      <c r="VBU133" s="279"/>
      <c r="VBV133" s="279"/>
      <c r="VBW133" s="279"/>
      <c r="VBX133" s="279"/>
      <c r="VBY133" s="279"/>
      <c r="VBZ133" s="279"/>
      <c r="VCA133" s="279"/>
      <c r="VCB133" s="279"/>
      <c r="VCC133" s="279"/>
      <c r="VCD133" s="279"/>
      <c r="VCE133" s="279"/>
      <c r="VCF133" s="279"/>
      <c r="VCG133" s="279"/>
      <c r="VCH133" s="279"/>
      <c r="VCI133" s="279"/>
      <c r="VCJ133" s="279"/>
      <c r="VCK133" s="279"/>
      <c r="VCL133" s="279"/>
      <c r="VCM133" s="279"/>
      <c r="VCN133" s="279"/>
      <c r="VCO133" s="279"/>
      <c r="VCP133" s="279"/>
      <c r="VCQ133" s="279"/>
      <c r="VCR133" s="279"/>
      <c r="VCS133" s="279"/>
      <c r="VCT133" s="279"/>
      <c r="VCU133" s="279"/>
      <c r="VCV133" s="279"/>
      <c r="VCW133" s="279"/>
      <c r="VCX133" s="279"/>
      <c r="VCY133" s="279"/>
      <c r="VCZ133" s="279"/>
      <c r="VDA133" s="279"/>
      <c r="VDB133" s="279"/>
      <c r="VDC133" s="279"/>
      <c r="VDD133" s="279"/>
      <c r="VDE133" s="279"/>
      <c r="VDF133" s="279"/>
      <c r="VDG133" s="279"/>
      <c r="VDH133" s="279"/>
      <c r="VDI133" s="279"/>
      <c r="VDJ133" s="279"/>
      <c r="VDK133" s="279"/>
      <c r="VDL133" s="279"/>
      <c r="VDM133" s="279"/>
      <c r="VDN133" s="279"/>
      <c r="VDO133" s="279"/>
      <c r="VDP133" s="279"/>
      <c r="VDQ133" s="279"/>
      <c r="VDR133" s="279"/>
      <c r="VDS133" s="279"/>
      <c r="VDT133" s="279"/>
      <c r="VDU133" s="279"/>
      <c r="VDV133" s="279"/>
      <c r="VDW133" s="279"/>
      <c r="VDX133" s="279"/>
      <c r="VDY133" s="279"/>
      <c r="VDZ133" s="279"/>
      <c r="VEA133" s="279"/>
      <c r="VEB133" s="279"/>
      <c r="VEC133" s="279"/>
      <c r="VED133" s="279"/>
      <c r="VEE133" s="279"/>
      <c r="VEF133" s="279"/>
      <c r="VEG133" s="279"/>
      <c r="VEH133" s="279"/>
      <c r="VEI133" s="279"/>
      <c r="VEJ133" s="279"/>
      <c r="VEK133" s="279"/>
      <c r="VEL133" s="279"/>
      <c r="VEM133" s="279"/>
      <c r="VEN133" s="279"/>
      <c r="VEO133" s="279"/>
      <c r="VEP133" s="279"/>
      <c r="VEQ133" s="279"/>
      <c r="VER133" s="279"/>
      <c r="VES133" s="279"/>
      <c r="VET133" s="279"/>
      <c r="VEU133" s="279"/>
      <c r="VEV133" s="279"/>
      <c r="VEW133" s="279"/>
      <c r="VEX133" s="279"/>
      <c r="VEY133" s="279"/>
      <c r="VEZ133" s="279"/>
      <c r="VFA133" s="279"/>
      <c r="VFB133" s="279"/>
      <c r="VFC133" s="279"/>
      <c r="VFD133" s="279"/>
      <c r="VFE133" s="279"/>
      <c r="VFF133" s="279"/>
      <c r="VFG133" s="279"/>
      <c r="VFH133" s="279"/>
      <c r="VFI133" s="279"/>
      <c r="VFJ133" s="279"/>
      <c r="VFK133" s="279"/>
      <c r="VFL133" s="279"/>
      <c r="VFM133" s="279"/>
      <c r="VFN133" s="279"/>
      <c r="VFO133" s="279"/>
      <c r="VFP133" s="279"/>
      <c r="VFQ133" s="279"/>
      <c r="VFR133" s="279"/>
      <c r="VFS133" s="279"/>
      <c r="VFT133" s="279"/>
      <c r="VFU133" s="279"/>
      <c r="VFV133" s="279"/>
      <c r="VFW133" s="279"/>
      <c r="VFX133" s="279"/>
      <c r="VFY133" s="279"/>
      <c r="VFZ133" s="279"/>
      <c r="VGA133" s="279"/>
      <c r="VGB133" s="279"/>
      <c r="VGC133" s="279"/>
      <c r="VGD133" s="279"/>
      <c r="VGE133" s="279"/>
      <c r="VGF133" s="279"/>
      <c r="VGG133" s="279"/>
      <c r="VGH133" s="279"/>
      <c r="VGI133" s="279"/>
      <c r="VGJ133" s="279"/>
      <c r="VGK133" s="279"/>
      <c r="VGL133" s="279"/>
      <c r="VGM133" s="279"/>
      <c r="VGN133" s="279"/>
      <c r="VGO133" s="279"/>
      <c r="VGP133" s="279"/>
      <c r="VGQ133" s="279"/>
      <c r="VGR133" s="279"/>
      <c r="VGS133" s="279"/>
      <c r="VGT133" s="279"/>
      <c r="VGU133" s="279"/>
      <c r="VGV133" s="279"/>
      <c r="VGW133" s="279"/>
      <c r="VGX133" s="279"/>
      <c r="VGY133" s="279"/>
      <c r="VGZ133" s="279"/>
      <c r="VHA133" s="279"/>
      <c r="VHB133" s="279"/>
      <c r="VHC133" s="279"/>
      <c r="VHD133" s="279"/>
      <c r="VHE133" s="279"/>
      <c r="VHF133" s="279"/>
      <c r="VHG133" s="279"/>
      <c r="VHH133" s="279"/>
      <c r="VHI133" s="279"/>
      <c r="VHJ133" s="279"/>
      <c r="VHK133" s="279"/>
      <c r="VHL133" s="279"/>
      <c r="VHM133" s="279"/>
      <c r="VHN133" s="279"/>
      <c r="VHO133" s="279"/>
      <c r="VHP133" s="279"/>
      <c r="VHQ133" s="279"/>
      <c r="VHR133" s="279"/>
      <c r="VHS133" s="279"/>
      <c r="VHT133" s="279"/>
      <c r="VHU133" s="279"/>
      <c r="VHV133" s="279"/>
      <c r="VHW133" s="279"/>
      <c r="VHX133" s="279"/>
      <c r="VHY133" s="279"/>
      <c r="VHZ133" s="279"/>
      <c r="VIA133" s="279"/>
      <c r="VIB133" s="279"/>
      <c r="VIC133" s="279"/>
      <c r="VID133" s="279"/>
      <c r="VIE133" s="279"/>
      <c r="VIF133" s="279"/>
      <c r="VIG133" s="279"/>
      <c r="VIH133" s="279"/>
      <c r="VII133" s="279"/>
      <c r="VIJ133" s="279"/>
      <c r="VIK133" s="279"/>
      <c r="VIL133" s="279"/>
      <c r="VIM133" s="279"/>
      <c r="VIN133" s="279"/>
      <c r="VIO133" s="279"/>
      <c r="VIP133" s="279"/>
      <c r="VIQ133" s="279"/>
      <c r="VIR133" s="279"/>
      <c r="VIS133" s="279"/>
      <c r="VIT133" s="279"/>
      <c r="VIU133" s="279"/>
      <c r="VIV133" s="279"/>
      <c r="VIW133" s="279"/>
      <c r="VIX133" s="279"/>
      <c r="VIY133" s="279"/>
      <c r="VIZ133" s="279"/>
      <c r="VJA133" s="279"/>
      <c r="VJB133" s="279"/>
      <c r="VJC133" s="279"/>
      <c r="VJD133" s="279"/>
      <c r="VJE133" s="279"/>
      <c r="VJF133" s="279"/>
      <c r="VJG133" s="279"/>
      <c r="VJH133" s="279"/>
      <c r="VJI133" s="279"/>
      <c r="VJJ133" s="279"/>
      <c r="VJK133" s="279"/>
      <c r="VJL133" s="279"/>
      <c r="VJM133" s="279"/>
      <c r="VJN133" s="279"/>
      <c r="VJO133" s="279"/>
      <c r="VJP133" s="279"/>
      <c r="VJQ133" s="279"/>
      <c r="VJR133" s="279"/>
      <c r="VJS133" s="279"/>
      <c r="VJT133" s="279"/>
      <c r="VJU133" s="279"/>
      <c r="VJV133" s="279"/>
      <c r="VJW133" s="279"/>
      <c r="VJX133" s="279"/>
      <c r="VJY133" s="279"/>
      <c r="VJZ133" s="279"/>
      <c r="VKA133" s="279"/>
      <c r="VKB133" s="279"/>
      <c r="VKC133" s="279"/>
      <c r="VKD133" s="279"/>
      <c r="VKE133" s="279"/>
      <c r="VKF133" s="279"/>
      <c r="VKG133" s="279"/>
      <c r="VKH133" s="279"/>
      <c r="VKI133" s="279"/>
      <c r="VKJ133" s="279"/>
      <c r="VKK133" s="279"/>
      <c r="VKL133" s="279"/>
      <c r="VKM133" s="279"/>
      <c r="VKN133" s="279"/>
      <c r="VKO133" s="279"/>
      <c r="VKP133" s="279"/>
      <c r="VKQ133" s="279"/>
      <c r="VKR133" s="279"/>
      <c r="VKS133" s="279"/>
      <c r="VKT133" s="279"/>
      <c r="VKU133" s="279"/>
      <c r="VKV133" s="279"/>
      <c r="VKW133" s="279"/>
      <c r="VKX133" s="279"/>
      <c r="VKY133" s="279"/>
      <c r="VKZ133" s="279"/>
      <c r="VLA133" s="279"/>
      <c r="VLB133" s="279"/>
      <c r="VLC133" s="279"/>
      <c r="VLD133" s="279"/>
      <c r="VLE133" s="279"/>
      <c r="VLF133" s="279"/>
      <c r="VLG133" s="279"/>
      <c r="VLH133" s="279"/>
      <c r="VLI133" s="279"/>
      <c r="VLJ133" s="279"/>
      <c r="VLK133" s="279"/>
      <c r="VLL133" s="279"/>
      <c r="VLM133" s="279"/>
      <c r="VLN133" s="279"/>
      <c r="VLO133" s="279"/>
      <c r="VLP133" s="279"/>
      <c r="VLQ133" s="279"/>
      <c r="VLR133" s="279"/>
      <c r="VLS133" s="279"/>
      <c r="VLT133" s="279"/>
      <c r="VLU133" s="279"/>
      <c r="VLV133" s="279"/>
      <c r="VLW133" s="279"/>
      <c r="VLX133" s="279"/>
      <c r="VLY133" s="279"/>
      <c r="VLZ133" s="279"/>
      <c r="VMA133" s="279"/>
      <c r="VMB133" s="279"/>
      <c r="VMC133" s="279"/>
      <c r="VMD133" s="279"/>
      <c r="VME133" s="279"/>
      <c r="VMF133" s="279"/>
      <c r="VMG133" s="279"/>
      <c r="VMH133" s="279"/>
      <c r="VMI133" s="279"/>
      <c r="VMJ133" s="279"/>
      <c r="VMK133" s="279"/>
      <c r="VML133" s="279"/>
      <c r="VMM133" s="279"/>
      <c r="VMN133" s="279"/>
      <c r="VMO133" s="279"/>
      <c r="VMP133" s="279"/>
      <c r="VMQ133" s="279"/>
      <c r="VMR133" s="279"/>
      <c r="VMS133" s="279"/>
      <c r="VMT133" s="279"/>
      <c r="VMU133" s="279"/>
      <c r="VMV133" s="279"/>
      <c r="VMW133" s="279"/>
      <c r="VMX133" s="279"/>
      <c r="VMY133" s="279"/>
      <c r="VMZ133" s="279"/>
      <c r="VNA133" s="279"/>
      <c r="VNB133" s="279"/>
      <c r="VNC133" s="279"/>
      <c r="VND133" s="279"/>
      <c r="VNE133" s="279"/>
      <c r="VNF133" s="279"/>
      <c r="VNG133" s="279"/>
      <c r="VNH133" s="279"/>
      <c r="VNI133" s="279"/>
      <c r="VNJ133" s="279"/>
      <c r="VNK133" s="279"/>
      <c r="VNL133" s="279"/>
      <c r="VNM133" s="279"/>
      <c r="VNN133" s="279"/>
      <c r="VNO133" s="279"/>
      <c r="VNP133" s="279"/>
      <c r="VNQ133" s="279"/>
      <c r="VNR133" s="279"/>
      <c r="VNS133" s="279"/>
      <c r="VNT133" s="279"/>
      <c r="VNU133" s="279"/>
      <c r="VNV133" s="279"/>
      <c r="VNW133" s="279"/>
      <c r="VNX133" s="279"/>
      <c r="VNY133" s="279"/>
      <c r="VNZ133" s="279"/>
      <c r="VOA133" s="279"/>
      <c r="VOB133" s="279"/>
      <c r="VOC133" s="279"/>
      <c r="VOD133" s="279"/>
      <c r="VOE133" s="279"/>
      <c r="VOF133" s="279"/>
      <c r="VOG133" s="279"/>
      <c r="VOH133" s="279"/>
      <c r="VOI133" s="279"/>
      <c r="VOJ133" s="279"/>
      <c r="VOK133" s="279"/>
      <c r="VOL133" s="279"/>
      <c r="VOM133" s="279"/>
      <c r="VON133" s="279"/>
      <c r="VOO133" s="279"/>
      <c r="VOP133" s="279"/>
      <c r="VOQ133" s="279"/>
      <c r="VOR133" s="279"/>
      <c r="VOS133" s="279"/>
      <c r="VOT133" s="279"/>
      <c r="VOU133" s="279"/>
      <c r="VOV133" s="279"/>
      <c r="VOW133" s="279"/>
      <c r="VOX133" s="279"/>
      <c r="VOY133" s="279"/>
      <c r="VOZ133" s="279"/>
      <c r="VPA133" s="279"/>
      <c r="VPB133" s="279"/>
      <c r="VPC133" s="279"/>
      <c r="VPD133" s="279"/>
      <c r="VPE133" s="279"/>
      <c r="VPF133" s="279"/>
      <c r="VPG133" s="279"/>
      <c r="VPH133" s="279"/>
      <c r="VPI133" s="279"/>
      <c r="VPJ133" s="279"/>
      <c r="VPK133" s="279"/>
      <c r="VPL133" s="279"/>
      <c r="VPM133" s="279"/>
      <c r="VPN133" s="279"/>
      <c r="VPO133" s="279"/>
      <c r="VPP133" s="279"/>
      <c r="VPQ133" s="279"/>
      <c r="VPR133" s="279"/>
      <c r="VPS133" s="279"/>
      <c r="VPT133" s="279"/>
      <c r="VPU133" s="279"/>
      <c r="VPV133" s="279"/>
      <c r="VPW133" s="279"/>
      <c r="VPX133" s="279"/>
      <c r="VPY133" s="279"/>
      <c r="VPZ133" s="279"/>
      <c r="VQA133" s="279"/>
      <c r="VQB133" s="279"/>
      <c r="VQC133" s="279"/>
      <c r="VQD133" s="279"/>
      <c r="VQE133" s="279"/>
      <c r="VQF133" s="279"/>
      <c r="VQG133" s="279"/>
      <c r="VQH133" s="279"/>
      <c r="VQI133" s="279"/>
      <c r="VQJ133" s="279"/>
      <c r="VQK133" s="279"/>
      <c r="VQL133" s="279"/>
      <c r="VQM133" s="279"/>
      <c r="VQN133" s="279"/>
      <c r="VQO133" s="279"/>
      <c r="VQP133" s="279"/>
      <c r="VQQ133" s="279"/>
      <c r="VQR133" s="279"/>
      <c r="VQS133" s="279"/>
      <c r="VQT133" s="279"/>
      <c r="VQU133" s="279"/>
      <c r="VQV133" s="279"/>
      <c r="VQW133" s="279"/>
      <c r="VQX133" s="279"/>
      <c r="VQY133" s="279"/>
      <c r="VQZ133" s="279"/>
      <c r="VRA133" s="279"/>
      <c r="VRB133" s="279"/>
      <c r="VRC133" s="279"/>
      <c r="VRD133" s="279"/>
      <c r="VRE133" s="279"/>
      <c r="VRF133" s="279"/>
      <c r="VRG133" s="279"/>
      <c r="VRH133" s="279"/>
      <c r="VRI133" s="279"/>
      <c r="VRJ133" s="279"/>
      <c r="VRK133" s="279"/>
      <c r="VRL133" s="279"/>
      <c r="VRM133" s="279"/>
      <c r="VRN133" s="279"/>
      <c r="VRO133" s="279"/>
      <c r="VRP133" s="279"/>
      <c r="VRQ133" s="279"/>
      <c r="VRR133" s="279"/>
      <c r="VRS133" s="279"/>
      <c r="VRT133" s="279"/>
      <c r="VRU133" s="279"/>
      <c r="VRV133" s="279"/>
      <c r="VRW133" s="279"/>
      <c r="VRX133" s="279"/>
      <c r="VRY133" s="279"/>
      <c r="VRZ133" s="279"/>
      <c r="VSA133" s="279"/>
      <c r="VSB133" s="279"/>
      <c r="VSC133" s="279"/>
      <c r="VSD133" s="279"/>
      <c r="VSE133" s="279"/>
      <c r="VSF133" s="279"/>
      <c r="VSG133" s="279"/>
      <c r="VSH133" s="279"/>
      <c r="VSI133" s="279"/>
      <c r="VSJ133" s="279"/>
      <c r="VSK133" s="279"/>
      <c r="VSL133" s="279"/>
      <c r="VSM133" s="279"/>
      <c r="VSN133" s="279"/>
      <c r="VSO133" s="279"/>
      <c r="VSP133" s="279"/>
      <c r="VSQ133" s="279"/>
      <c r="VSR133" s="279"/>
      <c r="VSS133" s="279"/>
      <c r="VST133" s="279"/>
      <c r="VSU133" s="279"/>
      <c r="VSV133" s="279"/>
      <c r="VSW133" s="279"/>
      <c r="VSX133" s="279"/>
      <c r="VSY133" s="279"/>
      <c r="VSZ133" s="279"/>
      <c r="VTA133" s="279"/>
      <c r="VTB133" s="279"/>
      <c r="VTC133" s="279"/>
      <c r="VTD133" s="279"/>
      <c r="VTE133" s="279"/>
      <c r="VTF133" s="279"/>
      <c r="VTG133" s="279"/>
      <c r="VTH133" s="279"/>
      <c r="VTI133" s="279"/>
      <c r="VTJ133" s="279"/>
      <c r="VTK133" s="279"/>
      <c r="VTL133" s="279"/>
      <c r="VTM133" s="279"/>
      <c r="VTN133" s="279"/>
      <c r="VTO133" s="279"/>
      <c r="VTP133" s="279"/>
      <c r="VTQ133" s="279"/>
      <c r="VTR133" s="279"/>
      <c r="VTS133" s="279"/>
      <c r="VTT133" s="279"/>
      <c r="VTU133" s="279"/>
      <c r="VTV133" s="279"/>
      <c r="VTW133" s="279"/>
      <c r="VTX133" s="279"/>
      <c r="VTY133" s="279"/>
      <c r="VTZ133" s="279"/>
      <c r="VUA133" s="279"/>
      <c r="VUB133" s="279"/>
      <c r="VUC133" s="279"/>
      <c r="VUD133" s="279"/>
      <c r="VUE133" s="279"/>
      <c r="VUF133" s="279"/>
      <c r="VUG133" s="279"/>
      <c r="VUH133" s="279"/>
      <c r="VUI133" s="279"/>
      <c r="VUJ133" s="279"/>
      <c r="VUK133" s="279"/>
      <c r="VUL133" s="279"/>
      <c r="VUM133" s="279"/>
      <c r="VUN133" s="279"/>
      <c r="VUO133" s="279"/>
      <c r="VUP133" s="279"/>
      <c r="VUQ133" s="279"/>
      <c r="VUR133" s="279"/>
      <c r="VUS133" s="279"/>
      <c r="VUT133" s="279"/>
      <c r="VUU133" s="279"/>
      <c r="VUV133" s="279"/>
      <c r="VUW133" s="279"/>
      <c r="VUX133" s="279"/>
      <c r="VUY133" s="279"/>
      <c r="VUZ133" s="279"/>
      <c r="VVA133" s="279"/>
      <c r="VVB133" s="279"/>
      <c r="VVC133" s="279"/>
      <c r="VVD133" s="279"/>
      <c r="VVE133" s="279"/>
      <c r="VVF133" s="279"/>
      <c r="VVG133" s="279"/>
      <c r="VVH133" s="279"/>
      <c r="VVI133" s="279"/>
      <c r="VVJ133" s="279"/>
      <c r="VVK133" s="279"/>
      <c r="VVL133" s="279"/>
      <c r="VVM133" s="279"/>
      <c r="VVN133" s="279"/>
      <c r="VVO133" s="279"/>
      <c r="VVP133" s="279"/>
      <c r="VVQ133" s="279"/>
      <c r="VVR133" s="279"/>
      <c r="VVS133" s="279"/>
      <c r="VVT133" s="279"/>
      <c r="VVU133" s="279"/>
      <c r="VVV133" s="279"/>
      <c r="VVW133" s="279"/>
      <c r="VVX133" s="279"/>
      <c r="VVY133" s="279"/>
      <c r="VVZ133" s="279"/>
      <c r="VWA133" s="279"/>
      <c r="VWB133" s="279"/>
      <c r="VWC133" s="279"/>
      <c r="VWD133" s="279"/>
      <c r="VWE133" s="279"/>
      <c r="VWF133" s="279"/>
      <c r="VWG133" s="279"/>
      <c r="VWH133" s="279"/>
      <c r="VWI133" s="279"/>
      <c r="VWJ133" s="279"/>
      <c r="VWK133" s="279"/>
      <c r="VWL133" s="279"/>
      <c r="VWM133" s="279"/>
      <c r="VWN133" s="279"/>
      <c r="VWO133" s="279"/>
      <c r="VWP133" s="279"/>
      <c r="VWQ133" s="279"/>
      <c r="VWR133" s="279"/>
      <c r="VWS133" s="279"/>
      <c r="VWT133" s="279"/>
      <c r="VWU133" s="279"/>
      <c r="VWV133" s="279"/>
      <c r="VWW133" s="279"/>
      <c r="VWX133" s="279"/>
      <c r="VWY133" s="279"/>
      <c r="VWZ133" s="279"/>
      <c r="VXA133" s="279"/>
      <c r="VXB133" s="279"/>
      <c r="VXC133" s="279"/>
      <c r="VXD133" s="279"/>
      <c r="VXE133" s="279"/>
      <c r="VXF133" s="279"/>
      <c r="VXG133" s="279"/>
      <c r="VXH133" s="279"/>
      <c r="VXI133" s="279"/>
      <c r="VXJ133" s="279"/>
      <c r="VXK133" s="279"/>
      <c r="VXL133" s="279"/>
      <c r="VXM133" s="279"/>
      <c r="VXN133" s="279"/>
      <c r="VXO133" s="279"/>
      <c r="VXP133" s="279"/>
      <c r="VXQ133" s="279"/>
      <c r="VXR133" s="279"/>
      <c r="VXS133" s="279"/>
      <c r="VXT133" s="279"/>
      <c r="VXU133" s="279"/>
      <c r="VXV133" s="279"/>
      <c r="VXW133" s="279"/>
      <c r="VXX133" s="279"/>
      <c r="VXY133" s="279"/>
      <c r="VXZ133" s="279"/>
      <c r="VYA133" s="279"/>
      <c r="VYB133" s="279"/>
      <c r="VYC133" s="279"/>
      <c r="VYD133" s="279"/>
      <c r="VYE133" s="279"/>
      <c r="VYF133" s="279"/>
      <c r="VYG133" s="279"/>
      <c r="VYH133" s="279"/>
      <c r="VYI133" s="279"/>
      <c r="VYJ133" s="279"/>
      <c r="VYK133" s="279"/>
      <c r="VYL133" s="279"/>
      <c r="VYM133" s="279"/>
      <c r="VYN133" s="279"/>
      <c r="VYO133" s="279"/>
      <c r="VYP133" s="279"/>
      <c r="VYQ133" s="279"/>
      <c r="VYR133" s="279"/>
      <c r="VYS133" s="279"/>
      <c r="VYT133" s="279"/>
      <c r="VYU133" s="279"/>
      <c r="VYV133" s="279"/>
      <c r="VYW133" s="279"/>
      <c r="VYX133" s="279"/>
      <c r="VYY133" s="279"/>
      <c r="VYZ133" s="279"/>
      <c r="VZA133" s="279"/>
      <c r="VZB133" s="279"/>
      <c r="VZC133" s="279"/>
      <c r="VZD133" s="279"/>
      <c r="VZE133" s="279"/>
      <c r="VZF133" s="279"/>
      <c r="VZG133" s="279"/>
      <c r="VZH133" s="279"/>
      <c r="VZI133" s="279"/>
      <c r="VZJ133" s="279"/>
      <c r="VZK133" s="279"/>
      <c r="VZL133" s="279"/>
      <c r="VZM133" s="279"/>
      <c r="VZN133" s="279"/>
      <c r="VZO133" s="279"/>
      <c r="VZP133" s="279"/>
      <c r="VZQ133" s="279"/>
      <c r="VZR133" s="279"/>
      <c r="VZS133" s="279"/>
      <c r="VZT133" s="279"/>
      <c r="VZU133" s="279"/>
      <c r="VZV133" s="279"/>
      <c r="VZW133" s="279"/>
      <c r="VZX133" s="279"/>
      <c r="VZY133" s="279"/>
      <c r="VZZ133" s="279"/>
      <c r="WAA133" s="279"/>
      <c r="WAB133" s="279"/>
      <c r="WAC133" s="279"/>
      <c r="WAD133" s="279"/>
      <c r="WAE133" s="279"/>
      <c r="WAF133" s="279"/>
      <c r="WAG133" s="279"/>
      <c r="WAH133" s="279"/>
      <c r="WAI133" s="279"/>
      <c r="WAJ133" s="279"/>
      <c r="WAK133" s="279"/>
      <c r="WAL133" s="279"/>
      <c r="WAM133" s="279"/>
      <c r="WAN133" s="279"/>
      <c r="WAO133" s="279"/>
      <c r="WAP133" s="279"/>
      <c r="WAQ133" s="279"/>
      <c r="WAR133" s="279"/>
      <c r="WAS133" s="279"/>
      <c r="WAT133" s="279"/>
      <c r="WAU133" s="279"/>
      <c r="WAV133" s="279"/>
      <c r="WAW133" s="279"/>
      <c r="WAX133" s="279"/>
      <c r="WAY133" s="279"/>
      <c r="WAZ133" s="279"/>
      <c r="WBA133" s="279"/>
      <c r="WBB133" s="279"/>
      <c r="WBC133" s="279"/>
      <c r="WBD133" s="279"/>
      <c r="WBE133" s="279"/>
      <c r="WBF133" s="279"/>
      <c r="WBG133" s="279"/>
      <c r="WBH133" s="279"/>
      <c r="WBI133" s="279"/>
      <c r="WBJ133" s="279"/>
      <c r="WBK133" s="279"/>
      <c r="WBL133" s="279"/>
      <c r="WBM133" s="279"/>
      <c r="WBN133" s="279"/>
      <c r="WBO133" s="279"/>
      <c r="WBP133" s="279"/>
      <c r="WBQ133" s="279"/>
      <c r="WBR133" s="279"/>
      <c r="WBS133" s="279"/>
      <c r="WBT133" s="279"/>
      <c r="WBU133" s="279"/>
      <c r="WBV133" s="279"/>
      <c r="WBW133" s="279"/>
      <c r="WBX133" s="279"/>
      <c r="WBY133" s="279"/>
      <c r="WBZ133" s="279"/>
      <c r="WCA133" s="279"/>
      <c r="WCB133" s="279"/>
      <c r="WCC133" s="279"/>
      <c r="WCD133" s="279"/>
      <c r="WCE133" s="279"/>
      <c r="WCF133" s="279"/>
      <c r="WCG133" s="279"/>
      <c r="WCH133" s="279"/>
      <c r="WCI133" s="279"/>
      <c r="WCJ133" s="279"/>
      <c r="WCK133" s="279"/>
      <c r="WCL133" s="279"/>
      <c r="WCM133" s="279"/>
      <c r="WCN133" s="279"/>
      <c r="WCO133" s="279"/>
      <c r="WCP133" s="279"/>
      <c r="WCQ133" s="279"/>
      <c r="WCR133" s="279"/>
      <c r="WCS133" s="279"/>
      <c r="WCT133" s="279"/>
      <c r="WCU133" s="279"/>
      <c r="WCV133" s="279"/>
      <c r="WCW133" s="279"/>
      <c r="WCX133" s="279"/>
      <c r="WCY133" s="279"/>
      <c r="WCZ133" s="279"/>
      <c r="WDA133" s="279"/>
      <c r="WDB133" s="279"/>
      <c r="WDC133" s="279"/>
      <c r="WDD133" s="279"/>
      <c r="WDE133" s="279"/>
      <c r="WDF133" s="279"/>
      <c r="WDG133" s="279"/>
      <c r="WDH133" s="279"/>
      <c r="WDI133" s="279"/>
      <c r="WDJ133" s="279"/>
      <c r="WDK133" s="279"/>
      <c r="WDL133" s="279"/>
      <c r="WDM133" s="279"/>
      <c r="WDN133" s="279"/>
      <c r="WDO133" s="279"/>
      <c r="WDP133" s="279"/>
      <c r="WDQ133" s="279"/>
      <c r="WDR133" s="279"/>
      <c r="WDS133" s="279"/>
      <c r="WDT133" s="279"/>
      <c r="WDU133" s="279"/>
      <c r="WDV133" s="279"/>
      <c r="WDW133" s="279"/>
      <c r="WDX133" s="279"/>
      <c r="WDY133" s="279"/>
      <c r="WDZ133" s="279"/>
      <c r="WEA133" s="279"/>
      <c r="WEB133" s="279"/>
      <c r="WEC133" s="279"/>
      <c r="WED133" s="279"/>
      <c r="WEE133" s="279"/>
      <c r="WEF133" s="279"/>
      <c r="WEG133" s="279"/>
      <c r="WEH133" s="279"/>
      <c r="WEI133" s="279"/>
      <c r="WEJ133" s="279"/>
      <c r="WEK133" s="279"/>
      <c r="WEL133" s="279"/>
      <c r="WEM133" s="279"/>
      <c r="WEN133" s="279"/>
      <c r="WEO133" s="279"/>
      <c r="WEP133" s="279"/>
      <c r="WEQ133" s="279"/>
      <c r="WER133" s="279"/>
      <c r="WES133" s="279"/>
      <c r="WET133" s="279"/>
      <c r="WEU133" s="279"/>
      <c r="WEV133" s="279"/>
      <c r="WEW133" s="279"/>
      <c r="WEX133" s="279"/>
      <c r="WEY133" s="279"/>
      <c r="WEZ133" s="279"/>
      <c r="WFA133" s="279"/>
      <c r="WFB133" s="279"/>
      <c r="WFC133" s="279"/>
      <c r="WFD133" s="279"/>
      <c r="WFE133" s="279"/>
      <c r="WFF133" s="279"/>
      <c r="WFG133" s="279"/>
      <c r="WFH133" s="279"/>
      <c r="WFI133" s="279"/>
      <c r="WFJ133" s="279"/>
      <c r="WFK133" s="279"/>
      <c r="WFL133" s="279"/>
      <c r="WFM133" s="279"/>
      <c r="WFN133" s="279"/>
      <c r="WFO133" s="279"/>
      <c r="WFP133" s="279"/>
      <c r="WFQ133" s="279"/>
      <c r="WFR133" s="279"/>
      <c r="WFS133" s="279"/>
      <c r="WFT133" s="279"/>
      <c r="WFU133" s="279"/>
      <c r="WFV133" s="279"/>
      <c r="WFW133" s="279"/>
      <c r="WFX133" s="279"/>
      <c r="WFY133" s="279"/>
      <c r="WFZ133" s="279"/>
      <c r="WGA133" s="279"/>
      <c r="WGB133" s="279"/>
      <c r="WGC133" s="279"/>
      <c r="WGD133" s="279"/>
      <c r="WGE133" s="279"/>
      <c r="WGF133" s="279"/>
      <c r="WGG133" s="279"/>
      <c r="WGH133" s="279"/>
      <c r="WGI133" s="279"/>
      <c r="WGJ133" s="279"/>
      <c r="WGK133" s="279"/>
      <c r="WGL133" s="279"/>
      <c r="WGM133" s="279"/>
      <c r="WGN133" s="279"/>
      <c r="WGO133" s="279"/>
      <c r="WGP133" s="279"/>
      <c r="WGQ133" s="279"/>
      <c r="WGR133" s="279"/>
      <c r="WGS133" s="279"/>
      <c r="WGT133" s="279"/>
      <c r="WGU133" s="279"/>
      <c r="WGV133" s="279"/>
      <c r="WGW133" s="279"/>
      <c r="WGX133" s="279"/>
      <c r="WGY133" s="279"/>
      <c r="WGZ133" s="279"/>
      <c r="WHA133" s="279"/>
      <c r="WHB133" s="279"/>
      <c r="WHC133" s="279"/>
      <c r="WHD133" s="279"/>
      <c r="WHE133" s="279"/>
      <c r="WHF133" s="279"/>
      <c r="WHG133" s="279"/>
      <c r="WHH133" s="279"/>
      <c r="WHI133" s="279"/>
      <c r="WHJ133" s="279"/>
      <c r="WHK133" s="279"/>
      <c r="WHL133" s="279"/>
      <c r="WHM133" s="279"/>
      <c r="WHN133" s="279"/>
      <c r="WHO133" s="279"/>
      <c r="WHP133" s="279"/>
      <c r="WHQ133" s="279"/>
      <c r="WHR133" s="279"/>
      <c r="WHS133" s="279"/>
      <c r="WHT133" s="279"/>
      <c r="WHU133" s="279"/>
      <c r="WHV133" s="279"/>
      <c r="WHW133" s="279"/>
      <c r="WHX133" s="279"/>
      <c r="WHY133" s="279"/>
      <c r="WHZ133" s="279"/>
      <c r="WIA133" s="279"/>
      <c r="WIB133" s="279"/>
      <c r="WIC133" s="279"/>
      <c r="WID133" s="279"/>
      <c r="WIE133" s="279"/>
      <c r="WIF133" s="279"/>
      <c r="WIG133" s="279"/>
      <c r="WIH133" s="279"/>
      <c r="WII133" s="279"/>
      <c r="WIJ133" s="279"/>
      <c r="WIK133" s="279"/>
      <c r="WIL133" s="279"/>
      <c r="WIM133" s="279"/>
      <c r="WIN133" s="279"/>
      <c r="WIO133" s="279"/>
      <c r="WIP133" s="279"/>
      <c r="WIQ133" s="279"/>
      <c r="WIR133" s="279"/>
      <c r="WIS133" s="279"/>
      <c r="WIT133" s="279"/>
      <c r="WIU133" s="279"/>
      <c r="WIV133" s="279"/>
      <c r="WIW133" s="279"/>
      <c r="WIX133" s="279"/>
      <c r="WIY133" s="279"/>
      <c r="WIZ133" s="279"/>
      <c r="WJA133" s="279"/>
      <c r="WJB133" s="279"/>
      <c r="WJC133" s="279"/>
      <c r="WJD133" s="279"/>
      <c r="WJE133" s="279"/>
      <c r="WJF133" s="279"/>
      <c r="WJG133" s="279"/>
      <c r="WJH133" s="279"/>
      <c r="WJI133" s="279"/>
      <c r="WJJ133" s="279"/>
      <c r="WJK133" s="279"/>
      <c r="WJL133" s="279"/>
      <c r="WJM133" s="279"/>
      <c r="WJN133" s="279"/>
      <c r="WJO133" s="279"/>
      <c r="WJP133" s="279"/>
      <c r="WJQ133" s="279"/>
      <c r="WJR133" s="279"/>
      <c r="WJS133" s="279"/>
      <c r="WJT133" s="279"/>
      <c r="WJU133" s="279"/>
      <c r="WJV133" s="279"/>
      <c r="WJW133" s="279"/>
      <c r="WJX133" s="279"/>
      <c r="WJY133" s="279"/>
      <c r="WJZ133" s="279"/>
      <c r="WKA133" s="279"/>
      <c r="WKB133" s="279"/>
      <c r="WKC133" s="279"/>
      <c r="WKD133" s="279"/>
      <c r="WKE133" s="279"/>
      <c r="WKF133" s="279"/>
      <c r="WKG133" s="279"/>
      <c r="WKH133" s="279"/>
      <c r="WKI133" s="279"/>
      <c r="WKJ133" s="279"/>
      <c r="WKK133" s="279"/>
      <c r="WKL133" s="279"/>
      <c r="WKM133" s="279"/>
      <c r="WKN133" s="279"/>
      <c r="WKO133" s="279"/>
      <c r="WKP133" s="279"/>
      <c r="WKQ133" s="279"/>
      <c r="WKR133" s="279"/>
      <c r="WKS133" s="279"/>
      <c r="WKT133" s="279"/>
      <c r="WKU133" s="279"/>
      <c r="WKV133" s="279"/>
      <c r="WKW133" s="279"/>
      <c r="WKX133" s="279"/>
      <c r="WKY133" s="279"/>
      <c r="WKZ133" s="279"/>
      <c r="WLA133" s="279"/>
      <c r="WLB133" s="279"/>
      <c r="WLC133" s="279"/>
      <c r="WLD133" s="279"/>
      <c r="WLE133" s="279"/>
      <c r="WLF133" s="279"/>
      <c r="WLG133" s="279"/>
      <c r="WLH133" s="279"/>
      <c r="WLI133" s="279"/>
      <c r="WLJ133" s="279"/>
      <c r="WLK133" s="279"/>
      <c r="WLL133" s="279"/>
      <c r="WLM133" s="279"/>
      <c r="WLN133" s="279"/>
      <c r="WLO133" s="279"/>
      <c r="WLP133" s="279"/>
      <c r="WLQ133" s="279"/>
      <c r="WLR133" s="279"/>
      <c r="WLS133" s="279"/>
      <c r="WLT133" s="279"/>
      <c r="WLU133" s="279"/>
      <c r="WLV133" s="279"/>
      <c r="WLW133" s="279"/>
      <c r="WLX133" s="279"/>
      <c r="WLY133" s="279"/>
      <c r="WLZ133" s="279"/>
      <c r="WMA133" s="279"/>
      <c r="WMB133" s="279"/>
      <c r="WMC133" s="279"/>
      <c r="WMD133" s="279"/>
      <c r="WME133" s="279"/>
      <c r="WMF133" s="279"/>
      <c r="WMG133" s="279"/>
      <c r="WMH133" s="279"/>
      <c r="WMI133" s="279"/>
      <c r="WMJ133" s="279"/>
      <c r="WMK133" s="279"/>
      <c r="WML133" s="279"/>
      <c r="WMM133" s="279"/>
      <c r="WMN133" s="279"/>
      <c r="WMO133" s="279"/>
      <c r="WMP133" s="279"/>
      <c r="WMQ133" s="279"/>
      <c r="WMR133" s="279"/>
      <c r="WMS133" s="279"/>
      <c r="WMT133" s="279"/>
      <c r="WMU133" s="279"/>
      <c r="WMV133" s="279"/>
      <c r="WMW133" s="279"/>
      <c r="WMX133" s="279"/>
      <c r="WMY133" s="279"/>
      <c r="WMZ133" s="279"/>
      <c r="WNA133" s="279"/>
      <c r="WNB133" s="279"/>
      <c r="WNC133" s="279"/>
      <c r="WND133" s="279"/>
      <c r="WNE133" s="279"/>
      <c r="WNF133" s="279"/>
      <c r="WNG133" s="279"/>
      <c r="WNH133" s="279"/>
      <c r="WNI133" s="279"/>
      <c r="WNJ133" s="279"/>
      <c r="WNK133" s="279"/>
      <c r="WNL133" s="279"/>
      <c r="WNM133" s="279"/>
      <c r="WNN133" s="279"/>
      <c r="WNO133" s="279"/>
      <c r="WNP133" s="279"/>
      <c r="WNQ133" s="279"/>
      <c r="WNR133" s="279"/>
      <c r="WNS133" s="279"/>
      <c r="WNT133" s="279"/>
      <c r="WNU133" s="279"/>
      <c r="WNV133" s="279"/>
      <c r="WNW133" s="279"/>
      <c r="WNX133" s="279"/>
      <c r="WNY133" s="279"/>
      <c r="WNZ133" s="279"/>
      <c r="WOA133" s="279"/>
      <c r="WOB133" s="279"/>
      <c r="WOC133" s="279"/>
      <c r="WOD133" s="279"/>
      <c r="WOE133" s="279"/>
      <c r="WOF133" s="279"/>
      <c r="WOG133" s="279"/>
      <c r="WOH133" s="279"/>
      <c r="WOI133" s="279"/>
      <c r="WOJ133" s="279"/>
      <c r="WOK133" s="279"/>
      <c r="WOL133" s="279"/>
      <c r="WOM133" s="279"/>
      <c r="WON133" s="279"/>
      <c r="WOO133" s="279"/>
      <c r="WOP133" s="279"/>
      <c r="WOQ133" s="279"/>
      <c r="WOR133" s="279"/>
      <c r="WOS133" s="279"/>
      <c r="WOT133" s="279"/>
      <c r="WOU133" s="279"/>
      <c r="WOV133" s="279"/>
      <c r="WOW133" s="279"/>
      <c r="WOX133" s="279"/>
      <c r="WOY133" s="279"/>
      <c r="WOZ133" s="279"/>
      <c r="WPA133" s="279"/>
      <c r="WPB133" s="279"/>
      <c r="WPC133" s="279"/>
      <c r="WPD133" s="279"/>
      <c r="WPE133" s="279"/>
      <c r="WPF133" s="279"/>
      <c r="WPG133" s="279"/>
      <c r="WPH133" s="279"/>
      <c r="WPI133" s="279"/>
      <c r="WPJ133" s="279"/>
      <c r="WPK133" s="279"/>
      <c r="WPL133" s="279"/>
      <c r="WPM133" s="279"/>
      <c r="WPN133" s="279"/>
      <c r="WPO133" s="279"/>
      <c r="WPP133" s="279"/>
      <c r="WPQ133" s="279"/>
      <c r="WPR133" s="279"/>
      <c r="WPS133" s="279"/>
      <c r="WPT133" s="279"/>
      <c r="WPU133" s="279"/>
      <c r="WPV133" s="279"/>
      <c r="WPW133" s="279"/>
      <c r="WPX133" s="279"/>
      <c r="WPY133" s="279"/>
      <c r="WPZ133" s="279"/>
      <c r="WQA133" s="279"/>
      <c r="WQB133" s="279"/>
      <c r="WQC133" s="279"/>
      <c r="WQD133" s="279"/>
      <c r="WQE133" s="279"/>
      <c r="WQF133" s="279"/>
      <c r="WQG133" s="279"/>
      <c r="WQH133" s="279"/>
      <c r="WQI133" s="279"/>
      <c r="WQJ133" s="279"/>
      <c r="WQK133" s="279"/>
      <c r="WQL133" s="279"/>
      <c r="WQM133" s="279"/>
      <c r="WQN133" s="279"/>
      <c r="WQO133" s="279"/>
      <c r="WQP133" s="279"/>
      <c r="WQQ133" s="279"/>
      <c r="WQR133" s="279"/>
      <c r="WQS133" s="279"/>
      <c r="WQT133" s="279"/>
      <c r="WQU133" s="279"/>
      <c r="WQV133" s="279"/>
      <c r="WQW133" s="279"/>
      <c r="WQX133" s="279"/>
      <c r="WQY133" s="279"/>
      <c r="WQZ133" s="279"/>
      <c r="WRA133" s="279"/>
      <c r="WRB133" s="279"/>
      <c r="WRC133" s="279"/>
      <c r="WRD133" s="279"/>
      <c r="WRE133" s="279"/>
      <c r="WRF133" s="279"/>
      <c r="WRG133" s="279"/>
      <c r="WRH133" s="279"/>
      <c r="WRI133" s="279"/>
      <c r="WRJ133" s="279"/>
      <c r="WRK133" s="279"/>
      <c r="WRL133" s="279"/>
      <c r="WRM133" s="279"/>
      <c r="WRN133" s="279"/>
      <c r="WRO133" s="279"/>
      <c r="WRP133" s="279"/>
      <c r="WRQ133" s="279"/>
      <c r="WRR133" s="279"/>
      <c r="WRS133" s="279"/>
      <c r="WRT133" s="279"/>
      <c r="WRU133" s="279"/>
      <c r="WRV133" s="279"/>
      <c r="WRW133" s="279"/>
      <c r="WRX133" s="279"/>
      <c r="WRY133" s="279"/>
      <c r="WRZ133" s="279"/>
      <c r="WSA133" s="279"/>
      <c r="WSB133" s="279"/>
      <c r="WSC133" s="279"/>
      <c r="WSD133" s="279"/>
      <c r="WSE133" s="279"/>
      <c r="WSF133" s="279"/>
      <c r="WSG133" s="279"/>
      <c r="WSH133" s="279"/>
      <c r="WSI133" s="279"/>
      <c r="WSJ133" s="279"/>
      <c r="WSK133" s="279"/>
      <c r="WSL133" s="279"/>
      <c r="WSM133" s="279"/>
      <c r="WSN133" s="279"/>
      <c r="WSO133" s="279"/>
      <c r="WSP133" s="279"/>
      <c r="WSQ133" s="279"/>
      <c r="WSR133" s="279"/>
      <c r="WSS133" s="279"/>
      <c r="WST133" s="279"/>
      <c r="WSU133" s="279"/>
      <c r="WSV133" s="279"/>
      <c r="WSW133" s="279"/>
      <c r="WSX133" s="279"/>
      <c r="WSY133" s="279"/>
      <c r="WSZ133" s="279"/>
      <c r="WTA133" s="279"/>
      <c r="WTB133" s="279"/>
      <c r="WTC133" s="279"/>
      <c r="WTD133" s="279"/>
      <c r="WTE133" s="279"/>
      <c r="WTF133" s="279"/>
      <c r="WTG133" s="279"/>
      <c r="WTH133" s="279"/>
      <c r="WTI133" s="279"/>
      <c r="WTJ133" s="279"/>
      <c r="WTK133" s="279"/>
      <c r="WTL133" s="279"/>
      <c r="WTM133" s="279"/>
      <c r="WTN133" s="279"/>
      <c r="WTO133" s="279"/>
      <c r="WTP133" s="279"/>
      <c r="WTQ133" s="279"/>
      <c r="WTR133" s="279"/>
      <c r="WTS133" s="279"/>
      <c r="WTT133" s="279"/>
      <c r="WTU133" s="279"/>
      <c r="WTV133" s="279"/>
      <c r="WTW133" s="279"/>
      <c r="WTX133" s="279"/>
      <c r="WTY133" s="279"/>
      <c r="WTZ133" s="279"/>
      <c r="WUA133" s="279"/>
      <c r="WUB133" s="279"/>
      <c r="WUC133" s="279"/>
      <c r="WUD133" s="279"/>
      <c r="WUE133" s="279"/>
      <c r="WUF133" s="279"/>
      <c r="WUG133" s="279"/>
      <c r="WUH133" s="279"/>
      <c r="WUI133" s="279"/>
      <c r="WUJ133" s="279"/>
      <c r="WUK133" s="279"/>
      <c r="WUL133" s="279"/>
      <c r="WUM133" s="279"/>
      <c r="WUN133" s="279"/>
      <c r="WUO133" s="279"/>
      <c r="WUP133" s="279"/>
      <c r="WUQ133" s="279"/>
      <c r="WUR133" s="279"/>
      <c r="WUS133" s="279"/>
      <c r="WUT133" s="279"/>
      <c r="WUU133" s="279"/>
      <c r="WUV133" s="279"/>
      <c r="WUW133" s="279"/>
      <c r="WUX133" s="279"/>
      <c r="WUY133" s="279"/>
      <c r="WUZ133" s="279"/>
      <c r="WVA133" s="279"/>
      <c r="WVB133" s="279"/>
      <c r="WVC133" s="279"/>
      <c r="WVD133" s="279"/>
      <c r="WVE133" s="279"/>
      <c r="WVF133" s="279"/>
      <c r="WVG133" s="279"/>
      <c r="WVH133" s="279"/>
      <c r="WVI133" s="279"/>
      <c r="WVJ133" s="279"/>
      <c r="WVK133" s="279"/>
      <c r="WVL133" s="279"/>
      <c r="WVM133" s="279"/>
      <c r="WVN133" s="279"/>
      <c r="WVO133" s="279"/>
      <c r="WVP133" s="279"/>
      <c r="WVQ133" s="279"/>
      <c r="WVR133" s="279"/>
      <c r="WVS133" s="279"/>
      <c r="WVT133" s="279"/>
      <c r="WVU133" s="279"/>
      <c r="WVV133" s="279"/>
      <c r="WVW133" s="279"/>
      <c r="WVX133" s="279"/>
      <c r="WVY133" s="279"/>
      <c r="WVZ133" s="279"/>
      <c r="WWA133" s="279"/>
      <c r="WWB133" s="279"/>
      <c r="WWC133" s="279"/>
      <c r="WWD133" s="279"/>
      <c r="WWE133" s="279"/>
      <c r="WWF133" s="279"/>
      <c r="WWG133" s="279"/>
      <c r="WWH133" s="279"/>
      <c r="WWI133" s="279"/>
      <c r="WWJ133" s="279"/>
      <c r="WWK133" s="279"/>
      <c r="WWL133" s="279"/>
      <c r="WWM133" s="279"/>
      <c r="WWN133" s="279"/>
      <c r="WWO133" s="279"/>
      <c r="WWP133" s="279"/>
      <c r="WWQ133" s="279"/>
      <c r="WWR133" s="279"/>
      <c r="WWS133" s="279"/>
      <c r="WWT133" s="279"/>
      <c r="WWU133" s="279"/>
      <c r="WWV133" s="279"/>
      <c r="WWW133" s="279"/>
      <c r="WWX133" s="279"/>
      <c r="WWY133" s="279"/>
      <c r="WWZ133" s="279"/>
      <c r="WXA133" s="279"/>
      <c r="WXB133" s="279"/>
      <c r="WXC133" s="279"/>
      <c r="WXD133" s="279"/>
      <c r="WXE133" s="279"/>
      <c r="WXF133" s="279"/>
      <c r="WXG133" s="279"/>
      <c r="WXH133" s="279"/>
      <c r="WXI133" s="279"/>
      <c r="WXJ133" s="279"/>
      <c r="WXK133" s="279"/>
      <c r="WXL133" s="279"/>
      <c r="WXM133" s="279"/>
      <c r="WXN133" s="279"/>
      <c r="WXO133" s="279"/>
      <c r="WXP133" s="279"/>
      <c r="WXQ133" s="279"/>
      <c r="WXR133" s="279"/>
      <c r="WXS133" s="279"/>
      <c r="WXT133" s="279"/>
      <c r="WXU133" s="279"/>
      <c r="WXV133" s="279"/>
      <c r="WXW133" s="279"/>
      <c r="WXX133" s="279"/>
      <c r="WXY133" s="279"/>
      <c r="WXZ133" s="279"/>
      <c r="WYA133" s="279"/>
      <c r="WYB133" s="279"/>
      <c r="WYC133" s="279"/>
      <c r="WYD133" s="279"/>
      <c r="WYE133" s="279"/>
      <c r="WYF133" s="279"/>
      <c r="WYG133" s="279"/>
      <c r="WYH133" s="279"/>
      <c r="WYI133" s="279"/>
      <c r="WYJ133" s="279"/>
      <c r="WYK133" s="279"/>
      <c r="WYL133" s="279"/>
      <c r="WYM133" s="279"/>
      <c r="WYN133" s="279"/>
      <c r="WYO133" s="279"/>
      <c r="WYP133" s="279"/>
      <c r="WYQ133" s="279"/>
      <c r="WYR133" s="279"/>
      <c r="WYS133" s="279"/>
      <c r="WYT133" s="279"/>
      <c r="WYU133" s="279"/>
      <c r="WYV133" s="279"/>
      <c r="WYW133" s="279"/>
      <c r="WYX133" s="279"/>
      <c r="WYY133" s="279"/>
      <c r="WYZ133" s="279"/>
      <c r="WZA133" s="279"/>
      <c r="WZB133" s="279"/>
      <c r="WZC133" s="279"/>
      <c r="WZD133" s="279"/>
      <c r="WZE133" s="279"/>
      <c r="WZF133" s="279"/>
      <c r="WZG133" s="279"/>
      <c r="WZH133" s="279"/>
      <c r="WZI133" s="279"/>
      <c r="WZJ133" s="279"/>
      <c r="WZK133" s="279"/>
      <c r="WZL133" s="279"/>
      <c r="WZM133" s="279"/>
      <c r="WZN133" s="279"/>
      <c r="WZO133" s="279"/>
      <c r="WZP133" s="279"/>
      <c r="WZQ133" s="279"/>
      <c r="WZR133" s="279"/>
      <c r="WZS133" s="279"/>
      <c r="WZT133" s="279"/>
      <c r="WZU133" s="279"/>
      <c r="WZV133" s="279"/>
      <c r="WZW133" s="279"/>
      <c r="WZX133" s="279"/>
      <c r="WZY133" s="279"/>
      <c r="WZZ133" s="279"/>
      <c r="XAA133" s="279"/>
      <c r="XAB133" s="279"/>
      <c r="XAC133" s="279"/>
      <c r="XAD133" s="279"/>
      <c r="XAE133" s="279"/>
      <c r="XAF133" s="279"/>
      <c r="XAG133" s="279"/>
      <c r="XAH133" s="279"/>
      <c r="XAI133" s="279"/>
      <c r="XAJ133" s="279"/>
      <c r="XAK133" s="279"/>
      <c r="XAL133" s="279"/>
      <c r="XAM133" s="279"/>
      <c r="XAN133" s="279"/>
      <c r="XAO133" s="279"/>
      <c r="XAP133" s="279"/>
      <c r="XAQ133" s="279"/>
      <c r="XAR133" s="279"/>
      <c r="XAS133" s="279"/>
      <c r="XAT133" s="279"/>
      <c r="XAU133" s="279"/>
      <c r="XAV133" s="279"/>
      <c r="XAW133" s="279"/>
      <c r="XAX133" s="279"/>
      <c r="XAY133" s="279"/>
      <c r="XAZ133" s="279"/>
      <c r="XBA133" s="279"/>
      <c r="XBB133" s="279"/>
      <c r="XBC133" s="279"/>
      <c r="XBD133" s="279"/>
      <c r="XBE133" s="279"/>
      <c r="XBF133" s="279"/>
      <c r="XBG133" s="279"/>
      <c r="XBH133" s="279"/>
      <c r="XBI133" s="279"/>
      <c r="XBJ133" s="279"/>
      <c r="XBK133" s="279"/>
      <c r="XBL133" s="279"/>
      <c r="XBM133" s="279"/>
      <c r="XBN133" s="279"/>
      <c r="XBO133" s="279"/>
      <c r="XBP133" s="279"/>
      <c r="XBQ133" s="279"/>
      <c r="XBR133" s="279"/>
      <c r="XBS133" s="279"/>
      <c r="XBT133" s="279"/>
      <c r="XBU133" s="279"/>
      <c r="XBV133" s="279"/>
      <c r="XBW133" s="279"/>
      <c r="XBX133" s="279"/>
      <c r="XBY133" s="279"/>
      <c r="XBZ133" s="279"/>
      <c r="XCA133" s="279"/>
      <c r="XCB133" s="279"/>
      <c r="XCC133" s="279"/>
      <c r="XCD133" s="279"/>
      <c r="XCE133" s="279"/>
      <c r="XCF133" s="279"/>
      <c r="XCG133" s="279"/>
      <c r="XCH133" s="279"/>
      <c r="XCI133" s="279"/>
      <c r="XCJ133" s="279"/>
      <c r="XCK133" s="279"/>
      <c r="XCL133" s="279"/>
      <c r="XCM133" s="279"/>
      <c r="XCN133" s="279"/>
      <c r="XCO133" s="279"/>
      <c r="XCP133" s="279"/>
      <c r="XCQ133" s="279"/>
      <c r="XCR133" s="279"/>
      <c r="XCS133" s="279"/>
      <c r="XCT133" s="279"/>
      <c r="XCU133" s="279"/>
      <c r="XCV133" s="279"/>
      <c r="XCW133" s="279"/>
      <c r="XCX133" s="279"/>
      <c r="XCY133" s="279"/>
      <c r="XCZ133" s="279"/>
      <c r="XDA133" s="279"/>
      <c r="XDB133" s="279"/>
      <c r="XDC133" s="279"/>
      <c r="XDD133" s="279"/>
      <c r="XDE133" s="279"/>
      <c r="XDF133" s="279"/>
      <c r="XDG133" s="279"/>
      <c r="XDH133" s="279"/>
      <c r="XDI133" s="279"/>
      <c r="XDJ133" s="279"/>
      <c r="XDK133" s="279"/>
      <c r="XDL133" s="279"/>
      <c r="XDM133" s="279"/>
      <c r="XDN133" s="279"/>
      <c r="XDO133" s="279"/>
      <c r="XDP133" s="279"/>
      <c r="XDQ133" s="279"/>
      <c r="XDR133" s="279"/>
      <c r="XDS133" s="279"/>
      <c r="XDT133" s="279"/>
      <c r="XDU133" s="279"/>
      <c r="XDV133" s="279"/>
      <c r="XDW133" s="279"/>
      <c r="XDX133" s="279"/>
      <c r="XDY133" s="279"/>
      <c r="XDZ133" s="279"/>
      <c r="XEA133" s="279"/>
      <c r="XEB133" s="279"/>
      <c r="XEC133" s="279"/>
      <c r="XED133" s="279"/>
      <c r="XEE133" s="279"/>
      <c r="XEF133" s="279"/>
      <c r="XEG133" s="279"/>
      <c r="XEH133" s="279"/>
      <c r="XEI133" s="279"/>
      <c r="XEJ133" s="279"/>
      <c r="XEK133" s="279"/>
      <c r="XEL133" s="279"/>
      <c r="XEM133" s="279"/>
      <c r="XEN133" s="279"/>
      <c r="XEO133" s="279"/>
      <c r="XEP133" s="279"/>
      <c r="XEQ133" s="279"/>
      <c r="XER133" s="279"/>
      <c r="XES133" s="279"/>
      <c r="XET133" s="279"/>
      <c r="XEU133" s="279"/>
      <c r="XEV133" s="279"/>
      <c r="XEW133" s="279"/>
      <c r="XEX133" s="279"/>
      <c r="XEY133" s="279"/>
      <c r="XEZ133" s="279"/>
      <c r="XFA133" s="279"/>
      <c r="XFB133" s="279"/>
      <c r="XFC133" s="279"/>
      <c r="XFD133" s="279"/>
    </row>
    <row r="134" spans="2:16384" s="54" customFormat="1">
      <c r="B134" s="276" t="s">
        <v>227</v>
      </c>
      <c r="C134" s="275"/>
      <c r="D134" s="270"/>
      <c r="E134" s="270"/>
      <c r="F134" s="270"/>
      <c r="G134" s="270"/>
      <c r="H134" s="269"/>
      <c r="I134" s="270"/>
      <c r="J134" s="270"/>
      <c r="K134" s="270"/>
      <c r="L134" s="270"/>
      <c r="M134" s="269"/>
      <c r="N134" s="270"/>
      <c r="O134" s="270"/>
      <c r="P134" s="270"/>
      <c r="Q134" s="268"/>
      <c r="R134" s="269"/>
      <c r="S134" s="268"/>
      <c r="T134" s="268"/>
      <c r="U134" s="268"/>
      <c r="V134" s="268"/>
      <c r="W134" s="269"/>
      <c r="X134" s="268"/>
      <c r="Y134" s="268"/>
      <c r="Z134" s="268"/>
      <c r="AA134" s="268"/>
      <c r="AB134" s="269"/>
      <c r="AC134" s="268"/>
      <c r="AD134" s="268"/>
      <c r="AE134" s="268"/>
      <c r="AF134" s="268"/>
      <c r="AG134" s="269"/>
    </row>
    <row r="135" spans="2:16384" s="54" customFormat="1">
      <c r="B135" s="20"/>
      <c r="C135" s="172"/>
      <c r="D135" s="1"/>
      <c r="E135" s="1"/>
      <c r="F135" s="1"/>
      <c r="G135" s="1"/>
      <c r="H135" s="1"/>
      <c r="I135" s="1"/>
      <c r="J135" s="1"/>
      <c r="K135" s="1"/>
      <c r="L135" s="1"/>
      <c r="M135" s="1"/>
      <c r="N135" s="1"/>
      <c r="O135" s="1"/>
      <c r="P135" s="1"/>
    </row>
    <row r="136" spans="2:16384" s="54" customFormat="1" ht="4.5" customHeight="1">
      <c r="B136" s="20"/>
      <c r="C136" s="172"/>
      <c r="D136" s="1"/>
      <c r="E136" s="1"/>
      <c r="F136" s="1"/>
      <c r="G136" s="1"/>
      <c r="H136" s="1"/>
      <c r="I136" s="1"/>
      <c r="J136" s="1"/>
      <c r="K136" s="1"/>
      <c r="L136" s="1"/>
      <c r="M136" s="1"/>
      <c r="N136" s="1"/>
      <c r="O136" s="1"/>
      <c r="P136" s="1"/>
    </row>
    <row r="137" spans="2:16384" s="54" customFormat="1" ht="15.6">
      <c r="B137" s="390" t="s">
        <v>75</v>
      </c>
      <c r="C137" s="391"/>
      <c r="D137" s="1"/>
      <c r="E137" s="1"/>
      <c r="F137" s="1"/>
      <c r="G137" s="1"/>
      <c r="H137" s="1"/>
      <c r="I137" s="9"/>
      <c r="J137" s="1"/>
      <c r="K137" s="3"/>
      <c r="L137" s="3"/>
      <c r="M137" s="173"/>
    </row>
    <row r="138" spans="2:16384" s="54" customFormat="1">
      <c r="B138" s="374" t="s">
        <v>0</v>
      </c>
      <c r="C138" s="375"/>
      <c r="D138" s="57" t="s">
        <v>131</v>
      </c>
      <c r="E138" s="57" t="s">
        <v>131</v>
      </c>
      <c r="F138" s="57" t="s">
        <v>132</v>
      </c>
      <c r="G138" s="57" t="s">
        <v>151</v>
      </c>
      <c r="H138" s="57" t="s">
        <v>151</v>
      </c>
      <c r="I138" s="57" t="s">
        <v>134</v>
      </c>
      <c r="J138" s="57" t="s">
        <v>135</v>
      </c>
      <c r="K138" s="57" t="s">
        <v>136</v>
      </c>
      <c r="L138" s="57" t="s">
        <v>133</v>
      </c>
      <c r="M138" s="57" t="s">
        <v>133</v>
      </c>
      <c r="N138" s="57" t="s">
        <v>138</v>
      </c>
      <c r="O138" s="57" t="s">
        <v>139</v>
      </c>
      <c r="P138" s="261" t="s">
        <v>140</v>
      </c>
      <c r="Q138" s="261" t="s">
        <v>137</v>
      </c>
      <c r="R138" s="283" t="s">
        <v>137</v>
      </c>
      <c r="S138" s="59" t="s">
        <v>142</v>
      </c>
      <c r="T138" s="59" t="s">
        <v>143</v>
      </c>
      <c r="U138" s="59" t="s">
        <v>144</v>
      </c>
      <c r="V138" s="59" t="s">
        <v>141</v>
      </c>
      <c r="W138" s="59" t="s">
        <v>141</v>
      </c>
      <c r="X138" s="59" t="s">
        <v>181</v>
      </c>
      <c r="Y138" s="59" t="s">
        <v>182</v>
      </c>
      <c r="Z138" s="59" t="s">
        <v>183</v>
      </c>
      <c r="AA138" s="59" t="s">
        <v>184</v>
      </c>
      <c r="AB138" s="59" t="s">
        <v>184</v>
      </c>
      <c r="AC138" s="59" t="s">
        <v>202</v>
      </c>
      <c r="AD138" s="59" t="s">
        <v>203</v>
      </c>
      <c r="AE138" s="59" t="s">
        <v>204</v>
      </c>
      <c r="AF138" s="59" t="s">
        <v>200</v>
      </c>
      <c r="AG138" s="303" t="s">
        <v>200</v>
      </c>
    </row>
    <row r="139" spans="2:16384" s="54" customFormat="1" ht="16.2">
      <c r="B139" s="374"/>
      <c r="C139" s="375"/>
      <c r="D139" s="58" t="s">
        <v>149</v>
      </c>
      <c r="E139" s="58" t="s">
        <v>149</v>
      </c>
      <c r="F139" s="58" t="s">
        <v>146</v>
      </c>
      <c r="G139" s="58" t="s">
        <v>150</v>
      </c>
      <c r="H139" s="58" t="s">
        <v>147</v>
      </c>
      <c r="I139" s="58" t="s">
        <v>152</v>
      </c>
      <c r="J139" s="58" t="s">
        <v>153</v>
      </c>
      <c r="K139" s="58" t="s">
        <v>145</v>
      </c>
      <c r="L139" s="58" t="s">
        <v>155</v>
      </c>
      <c r="M139" s="58" t="s">
        <v>156</v>
      </c>
      <c r="N139" s="58" t="s">
        <v>157</v>
      </c>
      <c r="O139" s="58" t="s">
        <v>158</v>
      </c>
      <c r="P139" s="262" t="s">
        <v>154</v>
      </c>
      <c r="Q139" s="262" t="s">
        <v>212</v>
      </c>
      <c r="R139" s="284" t="s">
        <v>213</v>
      </c>
      <c r="S139" s="60" t="s">
        <v>159</v>
      </c>
      <c r="T139" s="60" t="s">
        <v>161</v>
      </c>
      <c r="U139" s="60" t="s">
        <v>160</v>
      </c>
      <c r="V139" s="60" t="s">
        <v>162</v>
      </c>
      <c r="W139" s="60" t="s">
        <v>163</v>
      </c>
      <c r="X139" s="60" t="s">
        <v>185</v>
      </c>
      <c r="Y139" s="60" t="s">
        <v>186</v>
      </c>
      <c r="Z139" s="60" t="s">
        <v>187</v>
      </c>
      <c r="AA139" s="60" t="s">
        <v>188</v>
      </c>
      <c r="AB139" s="60" t="s">
        <v>189</v>
      </c>
      <c r="AC139" s="60" t="s">
        <v>205</v>
      </c>
      <c r="AD139" s="60" t="s">
        <v>206</v>
      </c>
      <c r="AE139" s="60" t="s">
        <v>207</v>
      </c>
      <c r="AF139" s="60" t="s">
        <v>208</v>
      </c>
      <c r="AG139" s="304" t="s">
        <v>201</v>
      </c>
    </row>
    <row r="140" spans="2:16384" s="54" customFormat="1">
      <c r="B140" s="382" t="s">
        <v>76</v>
      </c>
      <c r="C140" s="383"/>
      <c r="D140" s="174"/>
      <c r="E140" s="174"/>
      <c r="F140" s="174"/>
      <c r="G140" s="175"/>
      <c r="H140" s="176"/>
      <c r="I140" s="177"/>
      <c r="J140" s="155"/>
      <c r="K140" s="153"/>
      <c r="L140" s="153"/>
      <c r="M140" s="176"/>
      <c r="N140" s="177"/>
      <c r="O140" s="155"/>
      <c r="P140" s="264"/>
      <c r="Q140" s="279"/>
      <c r="R140" s="279"/>
      <c r="W140" s="280"/>
      <c r="AB140" s="280"/>
      <c r="AG140" s="280"/>
    </row>
    <row r="141" spans="2:16384" s="54" customFormat="1">
      <c r="B141" s="364" t="s">
        <v>77</v>
      </c>
      <c r="C141" s="365"/>
      <c r="D141" s="157">
        <f>D28</f>
        <v>-10.258999999999999</v>
      </c>
      <c r="E141" s="157">
        <f>E28</f>
        <v>-21.742999999999999</v>
      </c>
      <c r="F141" s="157">
        <f>F28</f>
        <v>-17.918999999999997</v>
      </c>
      <c r="G141" s="158">
        <f>G28</f>
        <v>-17.494000000000003</v>
      </c>
      <c r="H141" s="161">
        <f>SUM(D141:G141)</f>
        <v>-67.414999999999992</v>
      </c>
      <c r="I141" s="156">
        <f>I28</f>
        <v>-19.167999999999999</v>
      </c>
      <c r="J141" s="157">
        <f>J28</f>
        <v>-21.482000000000006</v>
      </c>
      <c r="K141" s="157">
        <f>K28</f>
        <v>-18.924000000000003</v>
      </c>
      <c r="L141" s="158">
        <f>L28</f>
        <v>-24.478999999999999</v>
      </c>
      <c r="M141" s="161">
        <f>SUM(I141:L141)</f>
        <v>-84.053000000000011</v>
      </c>
      <c r="N141" s="156">
        <f>N28</f>
        <v>-27.170999999999992</v>
      </c>
      <c r="O141" s="157">
        <f>O28</f>
        <v>-26.253999999999998</v>
      </c>
      <c r="P141" s="157">
        <f>P28</f>
        <v>-25.826000000000008</v>
      </c>
      <c r="Q141" s="157">
        <f>Q28</f>
        <v>-24.547999999999991</v>
      </c>
      <c r="R141" s="161">
        <f>SUM(N141:Q141)</f>
        <v>-103.79899999999999</v>
      </c>
      <c r="S141" s="156">
        <f>S28</f>
        <v>-29.294518392199386</v>
      </c>
      <c r="T141" s="157">
        <f>T28</f>
        <v>-30.331093711967544</v>
      </c>
      <c r="U141" s="157">
        <f>U28</f>
        <v>-30.881698013245028</v>
      </c>
      <c r="V141" s="265">
        <f>V28</f>
        <v>-32.078723285162667</v>
      </c>
      <c r="W141" s="161">
        <f>SUM(S141:V141)</f>
        <v>-122.58603340257463</v>
      </c>
      <c r="X141" s="156">
        <f>X28</f>
        <v>-33.754075019931889</v>
      </c>
      <c r="Y141" s="157">
        <f>Y28</f>
        <v>-35.961143574641255</v>
      </c>
      <c r="Z141" s="157">
        <f>Z28</f>
        <v>-37.957214003513997</v>
      </c>
      <c r="AA141" s="265">
        <f>AA28</f>
        <v>-41.282529959626316</v>
      </c>
      <c r="AB141" s="161">
        <f>SUM(X141:AA141)</f>
        <v>-148.95496255771346</v>
      </c>
      <c r="AC141" s="156">
        <f>AC28</f>
        <v>-40.397535280325087</v>
      </c>
      <c r="AD141" s="157">
        <f>AD28</f>
        <v>-43.007915167719439</v>
      </c>
      <c r="AE141" s="157">
        <f>AE28</f>
        <v>-45.336178654744131</v>
      </c>
      <c r="AF141" s="265">
        <f>AF28</f>
        <v>-49.287430209904144</v>
      </c>
      <c r="AG141" s="161">
        <f>SUM(AC141:AF141)</f>
        <v>-178.02905931269277</v>
      </c>
    </row>
    <row r="142" spans="2:16384" s="54" customFormat="1">
      <c r="B142" s="364" t="s">
        <v>78</v>
      </c>
      <c r="C142" s="365"/>
      <c r="D142" s="157">
        <v>1.8080000000000001</v>
      </c>
      <c r="E142" s="157">
        <v>2.6960000000000002</v>
      </c>
      <c r="F142" s="157">
        <v>3.169</v>
      </c>
      <c r="G142" s="158">
        <v>3.7829999999999999</v>
      </c>
      <c r="H142" s="161">
        <f>SUM(D142:G142)</f>
        <v>11.456</v>
      </c>
      <c r="I142" s="156">
        <v>4.2229999999999999</v>
      </c>
      <c r="J142" s="157">
        <v>4.5810000000000004</v>
      </c>
      <c r="K142" s="157">
        <v>4.8680000000000003</v>
      </c>
      <c r="L142" s="157">
        <v>6.0720000000000001</v>
      </c>
      <c r="M142" s="161">
        <f>SUM(I142:L142)</f>
        <v>19.744</v>
      </c>
      <c r="N142" s="156">
        <v>6.5259999999999998</v>
      </c>
      <c r="O142" s="157">
        <v>6.6210000000000004</v>
      </c>
      <c r="P142" s="157">
        <v>6.8529999999999998</v>
      </c>
      <c r="Q142" s="157">
        <v>7.5060000000000002</v>
      </c>
      <c r="R142" s="161">
        <f>SUM(N142:Q142)</f>
        <v>27.506</v>
      </c>
      <c r="S142" s="287">
        <f>Q96*S194+S71</f>
        <v>7.7131000000000007</v>
      </c>
      <c r="T142" s="287">
        <f>R96*T194+T71</f>
        <v>7.7626000000000008</v>
      </c>
      <c r="U142" s="287">
        <f>S96*U194+U71</f>
        <v>7.3687190720000011</v>
      </c>
      <c r="V142" s="287">
        <f>T96*V194+V71</f>
        <v>6.9810076720000005</v>
      </c>
      <c r="W142" s="161">
        <f>SUM(S142:V142)</f>
        <v>29.825426744000001</v>
      </c>
      <c r="X142" s="287">
        <f>V96*X194+X71</f>
        <v>6.5208190312000012</v>
      </c>
      <c r="Y142" s="287">
        <f>W96*Y194+Y71</f>
        <v>6.5239127812000017</v>
      </c>
      <c r="Z142" s="287">
        <f>X96*Z194+Z71</f>
        <v>5.9285265257800006</v>
      </c>
      <c r="AA142" s="287">
        <f>Y96*AA194+AA71</f>
        <v>5.2856609672800001</v>
      </c>
      <c r="AB142" s="161">
        <f>SUM(X142:AA142)</f>
        <v>24.258919305460005</v>
      </c>
      <c r="AC142" s="287">
        <f>AA96*AC194+AC71</f>
        <v>4.4554866426700004</v>
      </c>
      <c r="AD142" s="287">
        <f>AB96*AD194+AD71</f>
        <v>4.4556800020450007</v>
      </c>
      <c r="AE142" s="287">
        <f>AC96*AE194+AE71</f>
        <v>3.3848729243275004</v>
      </c>
      <c r="AF142" s="287">
        <f>AD96*AF194+AF71</f>
        <v>2.2244206501712505</v>
      </c>
      <c r="AG142" s="161">
        <f>SUM(AC142:AF142)</f>
        <v>14.520460219213753</v>
      </c>
    </row>
    <row r="143" spans="2:16384" s="54" customFormat="1">
      <c r="B143" s="141" t="s">
        <v>79</v>
      </c>
      <c r="C143" s="142"/>
      <c r="D143" s="29">
        <v>1.8240000000000001</v>
      </c>
      <c r="E143" s="29">
        <v>10.983000000000001</v>
      </c>
      <c r="F143" s="29">
        <v>10.818</v>
      </c>
      <c r="G143" s="179">
        <v>8.5139999999999993</v>
      </c>
      <c r="H143" s="161">
        <f>SUM(D143:G143)</f>
        <v>32.138999999999996</v>
      </c>
      <c r="I143" s="178">
        <v>10.228999999999999</v>
      </c>
      <c r="J143" s="29">
        <v>13.385999999999999</v>
      </c>
      <c r="K143" s="29">
        <v>13.442</v>
      </c>
      <c r="L143" s="157">
        <v>15.497</v>
      </c>
      <c r="M143" s="161">
        <f>SUM(I143:L143)</f>
        <v>52.554000000000002</v>
      </c>
      <c r="N143" s="178">
        <v>17.695</v>
      </c>
      <c r="O143" s="29">
        <v>18.646000000000001</v>
      </c>
      <c r="P143" s="29">
        <v>19.995000000000001</v>
      </c>
      <c r="Q143" s="157">
        <v>17.443999999999999</v>
      </c>
      <c r="R143" s="161">
        <f>SUM(N143:Q143)</f>
        <v>73.78</v>
      </c>
      <c r="S143" s="291">
        <f>S64</f>
        <v>22.005328155589993</v>
      </c>
      <c r="T143" s="291">
        <f>T64</f>
        <v>23.35008740167066</v>
      </c>
      <c r="U143" s="291">
        <f>U64</f>
        <v>24.929125902153821</v>
      </c>
      <c r="V143" s="291">
        <f>V64</f>
        <v>26.815264638034407</v>
      </c>
      <c r="W143" s="161">
        <f>SUM(S143:V143)</f>
        <v>97.099806097448877</v>
      </c>
      <c r="X143" s="291">
        <f>X64</f>
        <v>27.757005353994959</v>
      </c>
      <c r="Y143" s="291">
        <f>Y64</f>
        <v>29.854420282373102</v>
      </c>
      <c r="Z143" s="291">
        <f>Z64</f>
        <v>32.340372316107484</v>
      </c>
      <c r="AA143" s="291">
        <f>AA64</f>
        <v>35.489494086058137</v>
      </c>
      <c r="AB143" s="161">
        <f>SUM(X143:AA143)</f>
        <v>125.44129203853367</v>
      </c>
      <c r="AC143" s="291">
        <f>AC64</f>
        <v>35.108812194954403</v>
      </c>
      <c r="AD143" s="291">
        <f>AD64</f>
        <v>37.976810327398113</v>
      </c>
      <c r="AE143" s="291">
        <f>AE64</f>
        <v>41.288503916843915</v>
      </c>
      <c r="AF143" s="291">
        <f>AF64</f>
        <v>45.347562697464724</v>
      </c>
      <c r="AG143" s="161">
        <f>SUM(AC143:AF143)</f>
        <v>159.72168913666115</v>
      </c>
    </row>
    <row r="144" spans="2:16384" s="54" customFormat="1">
      <c r="B144" s="217" t="s">
        <v>120</v>
      </c>
      <c r="C144" s="218"/>
      <c r="D144" s="29">
        <v>0</v>
      </c>
      <c r="E144" s="29">
        <v>0</v>
      </c>
      <c r="F144" s="29">
        <v>0</v>
      </c>
      <c r="G144" s="179">
        <v>-0.33400000000000002</v>
      </c>
      <c r="H144" s="161">
        <f>SUM(D144:G144)</f>
        <v>-0.33400000000000002</v>
      </c>
      <c r="I144" s="178">
        <v>0</v>
      </c>
      <c r="J144" s="29">
        <v>-9.5000000000000001E-2</v>
      </c>
      <c r="K144" s="29">
        <v>-2.9000000000000001E-2</v>
      </c>
      <c r="L144" s="157">
        <v>0.93200000000000005</v>
      </c>
      <c r="M144" s="161">
        <f>SUM(I144:L144)</f>
        <v>0.80800000000000005</v>
      </c>
      <c r="N144" s="178">
        <v>0</v>
      </c>
      <c r="O144" s="29">
        <v>0</v>
      </c>
      <c r="P144" s="29">
        <v>-0.13300000000000001</v>
      </c>
      <c r="Q144" s="157">
        <v>-0.20399999999999999</v>
      </c>
      <c r="R144" s="161">
        <f>SUM(N144:Q144)</f>
        <v>-0.33699999999999997</v>
      </c>
      <c r="S144" s="314">
        <v>0</v>
      </c>
      <c r="T144" s="314">
        <v>0</v>
      </c>
      <c r="U144" s="314">
        <v>0</v>
      </c>
      <c r="V144" s="314">
        <v>0</v>
      </c>
      <c r="W144" s="161">
        <f>SUM(S144:V144)</f>
        <v>0</v>
      </c>
      <c r="X144" s="314">
        <v>0</v>
      </c>
      <c r="Y144" s="314">
        <v>0</v>
      </c>
      <c r="Z144" s="314">
        <v>0</v>
      </c>
      <c r="AA144" s="314">
        <v>0</v>
      </c>
      <c r="AB144" s="161">
        <f>SUM(X144:AA144)</f>
        <v>0</v>
      </c>
      <c r="AC144" s="314">
        <v>0</v>
      </c>
      <c r="AD144" s="314">
        <v>0</v>
      </c>
      <c r="AE144" s="314">
        <v>0</v>
      </c>
      <c r="AF144" s="314">
        <v>0</v>
      </c>
      <c r="AG144" s="161">
        <f>SUM(AC144:AF144)</f>
        <v>0</v>
      </c>
    </row>
    <row r="145" spans="2:33" s="54" customFormat="1">
      <c r="B145" s="141" t="s">
        <v>100</v>
      </c>
      <c r="C145" s="142"/>
      <c r="D145" s="29">
        <v>0.13600000000000001</v>
      </c>
      <c r="E145" s="29">
        <v>4.2000000000000003E-2</v>
      </c>
      <c r="F145" s="29">
        <v>0.153</v>
      </c>
      <c r="G145" s="158">
        <v>6.0000000000000001E-3</v>
      </c>
      <c r="H145" s="161">
        <f>SUM(D145:G145)</f>
        <v>0.33700000000000002</v>
      </c>
      <c r="I145" s="178">
        <v>0.17199999999999999</v>
      </c>
      <c r="J145" s="29">
        <v>0.14599999999999999</v>
      </c>
      <c r="K145" s="29">
        <v>0.20699999999999999</v>
      </c>
      <c r="L145" s="157">
        <v>-0.32500000000000001</v>
      </c>
      <c r="M145" s="161">
        <f>SUM(I145:L145)</f>
        <v>0.1999999999999999</v>
      </c>
      <c r="N145" s="178">
        <v>0.40300000000000002</v>
      </c>
      <c r="O145" s="29">
        <v>0.19600000000000001</v>
      </c>
      <c r="P145" s="29">
        <v>0.622</v>
      </c>
      <c r="Q145" s="157">
        <v>1.8839999999999999</v>
      </c>
      <c r="R145" s="161">
        <f>SUM(N145:Q145)</f>
        <v>3.105</v>
      </c>
      <c r="S145" s="314">
        <v>0</v>
      </c>
      <c r="T145" s="314">
        <v>0</v>
      </c>
      <c r="U145" s="314">
        <v>0</v>
      </c>
      <c r="V145" s="314">
        <v>0</v>
      </c>
      <c r="W145" s="161">
        <f>SUM(S145:V145)</f>
        <v>0</v>
      </c>
      <c r="X145" s="314">
        <v>0</v>
      </c>
      <c r="Y145" s="314">
        <v>0</v>
      </c>
      <c r="Z145" s="314">
        <v>0</v>
      </c>
      <c r="AA145" s="314">
        <v>0</v>
      </c>
      <c r="AB145" s="161">
        <f>SUM(X145:AA145)</f>
        <v>0</v>
      </c>
      <c r="AC145" s="314">
        <v>0</v>
      </c>
      <c r="AD145" s="314">
        <v>0</v>
      </c>
      <c r="AE145" s="314">
        <v>0</v>
      </c>
      <c r="AF145" s="314">
        <v>0</v>
      </c>
      <c r="AG145" s="161">
        <f>SUM(AC145:AF145)</f>
        <v>0</v>
      </c>
    </row>
    <row r="146" spans="2:33" s="54" customFormat="1" ht="4.5" customHeight="1">
      <c r="B146" s="384"/>
      <c r="C146" s="385"/>
      <c r="D146" s="29"/>
      <c r="E146" s="29"/>
      <c r="F146" s="29"/>
      <c r="G146" s="179"/>
      <c r="H146" s="161"/>
      <c r="I146" s="178"/>
      <c r="J146" s="29"/>
      <c r="K146" s="29"/>
      <c r="L146" s="157"/>
      <c r="M146" s="161"/>
      <c r="N146" s="178"/>
      <c r="O146" s="29"/>
      <c r="P146" s="29"/>
      <c r="Q146" s="279"/>
      <c r="R146" s="161"/>
      <c r="W146" s="161"/>
      <c r="AB146" s="161"/>
      <c r="AG146" s="161"/>
    </row>
    <row r="147" spans="2:33" s="54" customFormat="1">
      <c r="B147" s="382" t="s">
        <v>80</v>
      </c>
      <c r="C147" s="383"/>
      <c r="D147" s="29"/>
      <c r="E147" s="29"/>
      <c r="F147" s="29"/>
      <c r="G147" s="179"/>
      <c r="H147" s="161"/>
      <c r="I147" s="178"/>
      <c r="J147" s="29"/>
      <c r="K147" s="29"/>
      <c r="L147" s="29"/>
      <c r="M147" s="161"/>
      <c r="N147" s="178"/>
      <c r="P147" s="264"/>
      <c r="Q147" s="279"/>
      <c r="R147" s="161"/>
      <c r="W147" s="161"/>
      <c r="AB147" s="161"/>
      <c r="AG147" s="161"/>
    </row>
    <row r="148" spans="2:33" s="54" customFormat="1">
      <c r="B148" s="376" t="s">
        <v>81</v>
      </c>
      <c r="C148" s="377"/>
      <c r="D148" s="157">
        <v>-1.175</v>
      </c>
      <c r="E148" s="157">
        <v>-0.68200000000000005</v>
      </c>
      <c r="F148" s="157">
        <v>-3.2469999999999999</v>
      </c>
      <c r="G148" s="158">
        <v>1.258</v>
      </c>
      <c r="H148" s="161">
        <f t="shared" ref="H148:H154" si="101">SUM(D148:G148)</f>
        <v>-3.8460000000000001</v>
      </c>
      <c r="I148" s="156">
        <v>-0.63500000000000001</v>
      </c>
      <c r="J148" s="157">
        <v>-2.7549999999999999</v>
      </c>
      <c r="K148" s="157">
        <v>-9.6920000000000002</v>
      </c>
      <c r="L148" s="157">
        <v>-1.9079999999999999</v>
      </c>
      <c r="M148" s="161">
        <f t="shared" ref="M148:M154" si="102">SUM(I148:L148)</f>
        <v>-14.99</v>
      </c>
      <c r="N148" s="156">
        <v>1.8979999999999999</v>
      </c>
      <c r="O148" s="29">
        <v>-4.3250000000000002</v>
      </c>
      <c r="P148" s="29">
        <v>-9.3550000000000004</v>
      </c>
      <c r="Q148" s="157">
        <v>-2.5999999999999999E-2</v>
      </c>
      <c r="R148" s="161">
        <f t="shared" ref="R148:R154" si="103">SUM(N148:Q148)</f>
        <v>-11.808</v>
      </c>
      <c r="S148" s="324">
        <f>Q92-S92</f>
        <v>4.864288000000009</v>
      </c>
      <c r="T148" s="324">
        <f t="shared" ref="T148:V149" si="104">S92-T92</f>
        <v>-6.1630559999999974</v>
      </c>
      <c r="U148" s="324">
        <f t="shared" si="104"/>
        <v>-12.103692000000009</v>
      </c>
      <c r="V148" s="324">
        <f t="shared" si="104"/>
        <v>0.40709600000000279</v>
      </c>
      <c r="W148" s="161">
        <f t="shared" ref="W148:W154" si="105">SUM(S148:V148)</f>
        <v>-12.995363999999995</v>
      </c>
      <c r="X148" s="324">
        <f>V92-X92</f>
        <v>8.1160384000000079</v>
      </c>
      <c r="Y148" s="324">
        <f t="shared" ref="Y148:AA149" si="106">X92-Y92</f>
        <v>-8.0119727999999952</v>
      </c>
      <c r="Z148" s="324">
        <f t="shared" si="106"/>
        <v>-15.734799600000031</v>
      </c>
      <c r="AA148" s="324">
        <f t="shared" si="106"/>
        <v>0.5292248000000086</v>
      </c>
      <c r="AB148" s="161">
        <f t="shared" ref="AB148:AB154" si="107">SUM(X148:AA148)</f>
        <v>-15.10150920000001</v>
      </c>
      <c r="AC148" s="324">
        <f>AA92-AC92</f>
        <v>11.606408060000028</v>
      </c>
      <c r="AD148" s="324">
        <f t="shared" ref="AD148:AF149" si="108">AC92-AD92</f>
        <v>-10.215265319999993</v>
      </c>
      <c r="AE148" s="324">
        <f t="shared" si="108"/>
        <v>-20.061869490000035</v>
      </c>
      <c r="AF148" s="324">
        <f t="shared" si="108"/>
        <v>0.67476162000001239</v>
      </c>
      <c r="AG148" s="161">
        <f t="shared" ref="AG148:AG154" si="109">SUM(AC148:AF148)</f>
        <v>-17.995965129999988</v>
      </c>
    </row>
    <row r="149" spans="2:33" s="54" customFormat="1">
      <c r="B149" s="376" t="s">
        <v>82</v>
      </c>
      <c r="C149" s="377"/>
      <c r="D149" s="157">
        <v>-0.85299999999999998</v>
      </c>
      <c r="E149" s="157">
        <v>-1.764</v>
      </c>
      <c r="F149" s="157">
        <v>0.65700000000000003</v>
      </c>
      <c r="G149" s="158">
        <v>0.51600000000000001</v>
      </c>
      <c r="H149" s="161">
        <f t="shared" si="101"/>
        <v>-1.444</v>
      </c>
      <c r="I149" s="156">
        <v>-0.79300000000000004</v>
      </c>
      <c r="J149" s="157">
        <v>-2.468</v>
      </c>
      <c r="K149" s="157">
        <v>-0.9</v>
      </c>
      <c r="L149" s="157">
        <v>-1.349</v>
      </c>
      <c r="M149" s="161">
        <f t="shared" si="102"/>
        <v>-5.5100000000000007</v>
      </c>
      <c r="N149" s="156">
        <v>0.86199999999999999</v>
      </c>
      <c r="O149" s="157">
        <v>-8.7219999999999995</v>
      </c>
      <c r="P149" s="157">
        <v>0.45900000000000002</v>
      </c>
      <c r="Q149" s="157">
        <v>1.115</v>
      </c>
      <c r="R149" s="161">
        <f t="shared" si="103"/>
        <v>-6.2859999999999996</v>
      </c>
      <c r="S149" s="324">
        <f>Q93-S93</f>
        <v>1.4535680000000006</v>
      </c>
      <c r="T149" s="324">
        <f t="shared" si="104"/>
        <v>-10.327027999999995</v>
      </c>
      <c r="U149" s="324">
        <f t="shared" si="104"/>
        <v>0.28038399999999797</v>
      </c>
      <c r="V149" s="324">
        <f t="shared" si="104"/>
        <v>2.4654919999999976</v>
      </c>
      <c r="W149" s="161">
        <f t="shared" si="105"/>
        <v>-6.1275839999999988</v>
      </c>
      <c r="X149" s="324">
        <f>V93-X93</f>
        <v>2.7348224000000023</v>
      </c>
      <c r="Y149" s="324">
        <f t="shared" si="106"/>
        <v>-13.4251364</v>
      </c>
      <c r="Z149" s="324">
        <f t="shared" si="106"/>
        <v>0.36449919999999736</v>
      </c>
      <c r="AA149" s="324">
        <f t="shared" si="106"/>
        <v>3.205139599999999</v>
      </c>
      <c r="AB149" s="161">
        <f t="shared" si="107"/>
        <v>-7.1206752000000009</v>
      </c>
      <c r="AC149" s="324">
        <f>AA93-AC93</f>
        <v>4.0802881600000056</v>
      </c>
      <c r="AD149" s="324">
        <f t="shared" si="108"/>
        <v>-17.117048909999994</v>
      </c>
      <c r="AE149" s="324">
        <f t="shared" si="108"/>
        <v>0.46473647999999201</v>
      </c>
      <c r="AF149" s="324">
        <f t="shared" si="108"/>
        <v>4.0865529900000013</v>
      </c>
      <c r="AG149" s="161">
        <f t="shared" si="109"/>
        <v>-8.4854712799999952</v>
      </c>
    </row>
    <row r="150" spans="2:33" s="54" customFormat="1">
      <c r="B150" s="228" t="s">
        <v>122</v>
      </c>
      <c r="C150" s="263"/>
      <c r="D150" s="157">
        <v>0.751</v>
      </c>
      <c r="E150" s="157">
        <v>-0.26100000000000001</v>
      </c>
      <c r="F150" s="157">
        <v>0.83099999999999996</v>
      </c>
      <c r="G150" s="158">
        <v>0.42099999999999999</v>
      </c>
      <c r="H150" s="161">
        <f t="shared" si="101"/>
        <v>1.742</v>
      </c>
      <c r="I150" s="156">
        <v>-0.63800000000000001</v>
      </c>
      <c r="J150" s="157">
        <v>-0.72699999999999998</v>
      </c>
      <c r="K150" s="157">
        <v>-0.25700000000000001</v>
      </c>
      <c r="L150" s="157">
        <v>-1.5820000000000001</v>
      </c>
      <c r="M150" s="161">
        <f t="shared" si="102"/>
        <v>-3.2039999999999997</v>
      </c>
      <c r="N150" s="156">
        <v>-0.38300000000000001</v>
      </c>
      <c r="O150" s="157">
        <v>3.0000000000000001E-3</v>
      </c>
      <c r="P150" s="157">
        <v>-1.4490000000000001</v>
      </c>
      <c r="Q150" s="157">
        <v>-2.0579999999999998</v>
      </c>
      <c r="R150" s="161">
        <f t="shared" si="103"/>
        <v>-3.887</v>
      </c>
      <c r="S150" s="324">
        <f>Q98-S98+S111-Q111</f>
        <v>4.8755520000000008</v>
      </c>
      <c r="T150" s="324">
        <f>Q98-T98+T111-Q111</f>
        <v>6.4378839999999986</v>
      </c>
      <c r="U150" s="324">
        <f>R98-U98+U111-R111</f>
        <v>4.1934640000000005</v>
      </c>
      <c r="V150" s="324">
        <f>S98-V98+V111-S111</f>
        <v>-3.793272</v>
      </c>
      <c r="W150" s="161">
        <f t="shared" si="105"/>
        <v>11.713628</v>
      </c>
      <c r="X150" s="324">
        <f>V98-X98+X111-V111</f>
        <v>6.1889376000000027</v>
      </c>
      <c r="Y150" s="324">
        <f>V98-Y98+Y111-V111</f>
        <v>8.2199692000000013</v>
      </c>
      <c r="Z150" s="324">
        <f>W98-Z98+Z111-W111</f>
        <v>5.302223200000002</v>
      </c>
      <c r="AA150" s="324">
        <f>X98-AA98+AA111-X111</f>
        <v>-4.9312536000000033</v>
      </c>
      <c r="AB150" s="161">
        <f t="shared" si="107"/>
        <v>14.779876400000001</v>
      </c>
      <c r="AC150" s="324">
        <f>AA98-AC98+AC111-AA111</f>
        <v>7.7860884399999986</v>
      </c>
      <c r="AD150" s="324">
        <f>AA98-AD98+AD111-AA111</f>
        <v>10.375653730000002</v>
      </c>
      <c r="AE150" s="324">
        <f>AB98-AE98+AE111-AB111</f>
        <v>6.6555275800000029</v>
      </c>
      <c r="AF150" s="324">
        <f>AC98-AF98+AF111-AC111</f>
        <v>-6.2873483400000012</v>
      </c>
      <c r="AG150" s="161">
        <f t="shared" si="109"/>
        <v>18.52992141</v>
      </c>
    </row>
    <row r="151" spans="2:33" s="54" customFormat="1">
      <c r="B151" s="376" t="s">
        <v>68</v>
      </c>
      <c r="C151" s="377"/>
      <c r="D151" s="157">
        <v>-0.77700000000000002</v>
      </c>
      <c r="E151" s="157">
        <v>0.24199999999999999</v>
      </c>
      <c r="F151" s="157">
        <v>1.1259999999999999</v>
      </c>
      <c r="G151" s="158">
        <v>0.35599999999999998</v>
      </c>
      <c r="H151" s="161">
        <f t="shared" si="101"/>
        <v>0.94699999999999984</v>
      </c>
      <c r="I151" s="156">
        <v>-1.012</v>
      </c>
      <c r="J151" s="157">
        <v>-5.0999999999999997E-2</v>
      </c>
      <c r="K151" s="157">
        <v>-0.85599999999999998</v>
      </c>
      <c r="L151" s="157">
        <v>3.9359999999999999</v>
      </c>
      <c r="M151" s="161">
        <f t="shared" si="102"/>
        <v>2.0169999999999999</v>
      </c>
      <c r="N151" s="156">
        <v>-1.851</v>
      </c>
      <c r="O151" s="157">
        <v>1.272</v>
      </c>
      <c r="P151" s="157">
        <v>-1.641</v>
      </c>
      <c r="Q151" s="157">
        <v>-1.266</v>
      </c>
      <c r="R151" s="161">
        <f t="shared" si="103"/>
        <v>-3.4859999999999998</v>
      </c>
      <c r="S151" s="324">
        <f>S102-Q102</f>
        <v>4.2029559999999986</v>
      </c>
      <c r="T151" s="324">
        <f t="shared" ref="T151:V154" si="110">T102-S102</f>
        <v>-2.1568000000000254E-2</v>
      </c>
      <c r="U151" s="324">
        <f t="shared" si="110"/>
        <v>-1.3345199999999986</v>
      </c>
      <c r="V151" s="324">
        <f t="shared" si="110"/>
        <v>-1.2617280000000006</v>
      </c>
      <c r="W151" s="161">
        <f t="shared" si="105"/>
        <v>1.5851399999999991</v>
      </c>
      <c r="X151" s="324">
        <f>X102-V102</f>
        <v>5.2452028000000013</v>
      </c>
      <c r="Y151" s="324">
        <f t="shared" ref="Y151:AA154" si="111">Y102-X102</f>
        <v>-2.803840000000335E-2</v>
      </c>
      <c r="Z151" s="324">
        <f t="shared" si="111"/>
        <v>-1.7348759999999981</v>
      </c>
      <c r="AA151" s="324">
        <f t="shared" si="111"/>
        <v>-1.6402463999999997</v>
      </c>
      <c r="AB151" s="161">
        <f t="shared" si="107"/>
        <v>1.8420420000000002</v>
      </c>
      <c r="AC151" s="324">
        <f>AC102-AA102</f>
        <v>6.5341300699999971</v>
      </c>
      <c r="AD151" s="324">
        <f t="shared" ref="AD151:AF154" si="112">AD102-AC102</f>
        <v>-3.5748960000002938E-2</v>
      </c>
      <c r="AE151" s="324">
        <f t="shared" si="112"/>
        <v>-2.2119668999999931</v>
      </c>
      <c r="AF151" s="324">
        <f t="shared" si="112"/>
        <v>-2.0913141600000014</v>
      </c>
      <c r="AG151" s="161">
        <f t="shared" si="109"/>
        <v>2.1951000499999997</v>
      </c>
    </row>
    <row r="152" spans="2:33" s="54" customFormat="1">
      <c r="B152" s="143" t="s">
        <v>95</v>
      </c>
      <c r="C152" s="144"/>
      <c r="D152" s="157">
        <v>1.224</v>
      </c>
      <c r="E152" s="157">
        <v>-0.35199999999999998</v>
      </c>
      <c r="F152" s="157">
        <v>0.05</v>
      </c>
      <c r="G152" s="158">
        <v>-0.57099999999999995</v>
      </c>
      <c r="H152" s="161">
        <f t="shared" si="101"/>
        <v>0.35100000000000009</v>
      </c>
      <c r="I152" s="156">
        <v>1.323</v>
      </c>
      <c r="J152" s="157">
        <v>-5.2999999999999999E-2</v>
      </c>
      <c r="K152" s="157">
        <v>0.99099999999999999</v>
      </c>
      <c r="L152" s="157">
        <v>-5.7000000000000002E-2</v>
      </c>
      <c r="M152" s="161">
        <f t="shared" si="102"/>
        <v>2.2040000000000002</v>
      </c>
      <c r="N152" s="156">
        <v>2.3069999999999999</v>
      </c>
      <c r="O152" s="157">
        <v>-0.504</v>
      </c>
      <c r="P152" s="157">
        <v>0.84199999999999997</v>
      </c>
      <c r="Q152" s="157">
        <v>2.6160000000000001</v>
      </c>
      <c r="R152" s="161">
        <f t="shared" si="103"/>
        <v>5.2610000000000001</v>
      </c>
      <c r="S152" s="324">
        <f>S103-Q103</f>
        <v>-3.4341520000000028</v>
      </c>
      <c r="T152" s="324">
        <f t="shared" si="110"/>
        <v>0.45292799999999822</v>
      </c>
      <c r="U152" s="324">
        <f t="shared" si="110"/>
        <v>1.1821960000000011</v>
      </c>
      <c r="V152" s="324">
        <f t="shared" si="110"/>
        <v>8.4479160000000029</v>
      </c>
      <c r="W152" s="161">
        <f t="shared" si="105"/>
        <v>6.6488879999999995</v>
      </c>
      <c r="X152" s="324">
        <f>X103-V103</f>
        <v>-5.3814856000000013</v>
      </c>
      <c r="Y152" s="324">
        <f t="shared" si="111"/>
        <v>0.58880639999999573</v>
      </c>
      <c r="Z152" s="324">
        <f t="shared" si="111"/>
        <v>1.536854800000004</v>
      </c>
      <c r="AA152" s="324">
        <f t="shared" si="111"/>
        <v>10.982290800000008</v>
      </c>
      <c r="AB152" s="161">
        <f t="shared" si="107"/>
        <v>7.7264664000000067</v>
      </c>
      <c r="AC152" s="324">
        <f>AC103-AA103</f>
        <v>-7.5052663400000128</v>
      </c>
      <c r="AD152" s="324">
        <f t="shared" si="112"/>
        <v>0.75072815999999776</v>
      </c>
      <c r="AE152" s="324">
        <f t="shared" si="112"/>
        <v>1.9594898700000059</v>
      </c>
      <c r="AF152" s="324">
        <f t="shared" si="112"/>
        <v>14.002420770000004</v>
      </c>
      <c r="AG152" s="161">
        <f t="shared" si="109"/>
        <v>9.2073724599999949</v>
      </c>
    </row>
    <row r="153" spans="2:33" s="54" customFormat="1">
      <c r="B153" s="219" t="s">
        <v>121</v>
      </c>
      <c r="C153" s="220"/>
      <c r="D153" s="157">
        <v>1.6180000000000001</v>
      </c>
      <c r="E153" s="157">
        <v>1.8080000000000001</v>
      </c>
      <c r="F153" s="157">
        <v>1.7889999999999999</v>
      </c>
      <c r="G153" s="158">
        <v>0.55200000000000005</v>
      </c>
      <c r="H153" s="161">
        <f t="shared" si="101"/>
        <v>5.7669999999999995</v>
      </c>
      <c r="I153" s="156">
        <v>-2.8370000000000002</v>
      </c>
      <c r="J153" s="157">
        <v>0.57799999999999996</v>
      </c>
      <c r="K153" s="157">
        <v>-9.6000000000000002E-2</v>
      </c>
      <c r="L153" s="157">
        <v>4.0609999999999999</v>
      </c>
      <c r="M153" s="161">
        <f t="shared" si="102"/>
        <v>1.7059999999999995</v>
      </c>
      <c r="N153" s="156">
        <v>-2.0659999999999998</v>
      </c>
      <c r="O153" s="157">
        <v>3.1640000000000001</v>
      </c>
      <c r="P153" s="157">
        <v>-0.28599999999999998</v>
      </c>
      <c r="Q153" s="157">
        <v>5.2430000000000003</v>
      </c>
      <c r="R153" s="161">
        <f t="shared" si="103"/>
        <v>6.0550000000000006</v>
      </c>
      <c r="S153" s="324">
        <f>S104-Q104</f>
        <v>0.19916399999999612</v>
      </c>
      <c r="T153" s="324">
        <f t="shared" si="110"/>
        <v>-1.3479999999997716E-2</v>
      </c>
      <c r="U153" s="324">
        <f t="shared" si="110"/>
        <v>3.7016080000000002</v>
      </c>
      <c r="V153" s="324">
        <f t="shared" si="110"/>
        <v>3.1704959999999964</v>
      </c>
      <c r="W153" s="161">
        <f t="shared" si="105"/>
        <v>7.0577879999999951</v>
      </c>
      <c r="X153" s="324">
        <f>X104-V104</f>
        <v>-0.71457479999999762</v>
      </c>
      <c r="Y153" s="324">
        <f t="shared" si="111"/>
        <v>-1.7523999999998097E-2</v>
      </c>
      <c r="Z153" s="324">
        <f t="shared" si="111"/>
        <v>4.8120903999999989</v>
      </c>
      <c r="AA153" s="324">
        <f t="shared" si="111"/>
        <v>4.1216448000000021</v>
      </c>
      <c r="AB153" s="161">
        <f t="shared" si="107"/>
        <v>8.2016364000000053</v>
      </c>
      <c r="AC153" s="324">
        <f>AC104-AA104</f>
        <v>-1.5945525700000047</v>
      </c>
      <c r="AD153" s="324">
        <f t="shared" si="112"/>
        <v>-2.2343100000000504E-2</v>
      </c>
      <c r="AE153" s="324">
        <f t="shared" si="112"/>
        <v>6.135415260000002</v>
      </c>
      <c r="AF153" s="324">
        <f t="shared" si="112"/>
        <v>5.255097119999995</v>
      </c>
      <c r="AG153" s="161">
        <f t="shared" si="109"/>
        <v>9.7736167099999918</v>
      </c>
    </row>
    <row r="154" spans="2:33" s="54" customFormat="1">
      <c r="B154" s="196" t="s">
        <v>117</v>
      </c>
      <c r="C154" s="197"/>
      <c r="D154" s="157">
        <v>4.1079999999999997</v>
      </c>
      <c r="E154" s="157">
        <v>5.5389999999999997</v>
      </c>
      <c r="F154" s="157">
        <v>7.6429999999999998</v>
      </c>
      <c r="G154" s="158">
        <v>5.0999999999999996</v>
      </c>
      <c r="H154" s="161">
        <f t="shared" si="101"/>
        <v>22.39</v>
      </c>
      <c r="I154" s="156">
        <v>3.9409999999999998</v>
      </c>
      <c r="J154" s="157">
        <v>9.3629999999999995</v>
      </c>
      <c r="K154" s="157">
        <v>11.068</v>
      </c>
      <c r="L154" s="157">
        <v>9.4819999999999993</v>
      </c>
      <c r="M154" s="161">
        <f t="shared" si="102"/>
        <v>33.853999999999999</v>
      </c>
      <c r="N154" s="156">
        <v>6.3689999999999998</v>
      </c>
      <c r="O154" s="157">
        <v>9.8740000000000006</v>
      </c>
      <c r="P154" s="157">
        <v>9.3529999999999998</v>
      </c>
      <c r="Q154" s="157">
        <v>12.821999999999999</v>
      </c>
      <c r="R154" s="161">
        <f t="shared" si="103"/>
        <v>38.418000000000006</v>
      </c>
      <c r="S154" s="324">
        <f>S105-Q105</f>
        <v>12.477868000000015</v>
      </c>
      <c r="T154" s="324">
        <f t="shared" si="110"/>
        <v>18.380600000000015</v>
      </c>
      <c r="U154" s="324">
        <f t="shared" si="110"/>
        <v>17.292884000000015</v>
      </c>
      <c r="V154" s="324">
        <f t="shared" si="110"/>
        <v>22.557795999999996</v>
      </c>
      <c r="W154" s="161">
        <f t="shared" si="105"/>
        <v>70.709148000000042</v>
      </c>
      <c r="X154" s="324">
        <f>X105-V105</f>
        <v>21.459258400000067</v>
      </c>
      <c r="Y154" s="324">
        <f t="shared" si="111"/>
        <v>29.814889999999991</v>
      </c>
      <c r="Z154" s="324">
        <f t="shared" si="111"/>
        <v>28.785719200000017</v>
      </c>
      <c r="AA154" s="324">
        <f t="shared" si="111"/>
        <v>36.426214799999968</v>
      </c>
      <c r="AB154" s="161">
        <f t="shared" si="107"/>
        <v>116.48608240000004</v>
      </c>
      <c r="AC154" s="324">
        <f>AC105-AA105</f>
        <v>30.896224710000126</v>
      </c>
      <c r="AD154" s="324">
        <f t="shared" si="112"/>
        <v>42.010058999999956</v>
      </c>
      <c r="AE154" s="324">
        <f t="shared" si="112"/>
        <v>40.957646729999965</v>
      </c>
      <c r="AF154" s="324">
        <f t="shared" si="112"/>
        <v>51.236652870000057</v>
      </c>
      <c r="AG154" s="161">
        <f t="shared" si="109"/>
        <v>165.1005833100001</v>
      </c>
    </row>
    <row r="155" spans="2:33" s="54" customFormat="1">
      <c r="B155" s="360" t="s">
        <v>83</v>
      </c>
      <c r="C155" s="361"/>
      <c r="D155" s="91">
        <f t="shared" ref="D155:M155" si="113">SUM(D141:D154)</f>
        <v>-1.594999999999998</v>
      </c>
      <c r="E155" s="91">
        <f t="shared" si="113"/>
        <v>-3.4919999999999956</v>
      </c>
      <c r="F155" s="91">
        <f t="shared" si="113"/>
        <v>5.0700000000000021</v>
      </c>
      <c r="G155" s="92">
        <f t="shared" si="113"/>
        <v>2.1069999999999953</v>
      </c>
      <c r="H155" s="93">
        <f t="shared" si="113"/>
        <v>2.090000000000007</v>
      </c>
      <c r="I155" s="90">
        <f t="shared" si="113"/>
        <v>-5.1950000000000012</v>
      </c>
      <c r="J155" s="91">
        <f t="shared" si="113"/>
        <v>0.42299999999998938</v>
      </c>
      <c r="K155" s="91">
        <f t="shared" si="113"/>
        <v>-0.17800000000000438</v>
      </c>
      <c r="L155" s="91">
        <f t="shared" si="113"/>
        <v>10.28</v>
      </c>
      <c r="M155" s="93">
        <f t="shared" si="113"/>
        <v>5.3299999999999947</v>
      </c>
      <c r="N155" s="90">
        <f t="shared" ref="N155:AG155" si="114">SUM(N141:N154)</f>
        <v>4.5890000000000075</v>
      </c>
      <c r="O155" s="91">
        <f t="shared" si="114"/>
        <v>-2.8999999999992809E-2</v>
      </c>
      <c r="P155" s="91">
        <f t="shared" si="114"/>
        <v>-0.56600000000000605</v>
      </c>
      <c r="Q155" s="91">
        <f t="shared" si="114"/>
        <v>20.528000000000006</v>
      </c>
      <c r="R155" s="93">
        <f t="shared" si="114"/>
        <v>24.522000000000013</v>
      </c>
      <c r="S155" s="90">
        <f t="shared" si="114"/>
        <v>25.063153763390623</v>
      </c>
      <c r="T155" s="91">
        <f t="shared" si="114"/>
        <v>9.5278736897031404</v>
      </c>
      <c r="U155" s="91">
        <f t="shared" si="114"/>
        <v>14.6284709609088</v>
      </c>
      <c r="V155" s="91">
        <f t="shared" si="114"/>
        <v>33.711345024871733</v>
      </c>
      <c r="W155" s="93">
        <f t="shared" si="114"/>
        <v>82.930843438874291</v>
      </c>
      <c r="X155" s="90">
        <f t="shared" si="114"/>
        <v>38.17194856526315</v>
      </c>
      <c r="Y155" s="91">
        <f t="shared" si="114"/>
        <v>17.558183488931842</v>
      </c>
      <c r="Z155" s="91">
        <f t="shared" si="114"/>
        <v>23.643396038373478</v>
      </c>
      <c r="AA155" s="91">
        <f t="shared" si="114"/>
        <v>48.185639893711809</v>
      </c>
      <c r="AB155" s="93">
        <f t="shared" si="114"/>
        <v>127.55916798628027</v>
      </c>
      <c r="AC155" s="90">
        <f t="shared" si="114"/>
        <v>50.970084087299455</v>
      </c>
      <c r="AD155" s="91">
        <f t="shared" si="114"/>
        <v>25.17060976172364</v>
      </c>
      <c r="AE155" s="91">
        <f t="shared" si="114"/>
        <v>33.236177716427228</v>
      </c>
      <c r="AF155" s="91">
        <f t="shared" si="114"/>
        <v>65.161376007731903</v>
      </c>
      <c r="AG155" s="93">
        <f t="shared" si="114"/>
        <v>174.53824757318225</v>
      </c>
    </row>
    <row r="156" spans="2:33" s="54" customFormat="1" ht="4.5" customHeight="1">
      <c r="B156" s="384"/>
      <c r="C156" s="385"/>
      <c r="D156" s="157"/>
      <c r="E156" s="157"/>
      <c r="F156" s="157"/>
      <c r="G156" s="158"/>
      <c r="H156" s="159"/>
      <c r="I156" s="156"/>
      <c r="J156" s="157"/>
      <c r="K156" s="157"/>
      <c r="L156" s="157"/>
      <c r="M156" s="159"/>
      <c r="N156" s="156"/>
      <c r="O156" s="157"/>
      <c r="P156" s="157"/>
      <c r="Q156" s="279"/>
      <c r="R156" s="159"/>
      <c r="W156" s="159"/>
      <c r="AB156" s="159"/>
      <c r="AG156" s="159"/>
    </row>
    <row r="157" spans="2:33" s="54" customFormat="1">
      <c r="B157" s="382" t="s">
        <v>84</v>
      </c>
      <c r="C157" s="383"/>
      <c r="D157" s="157"/>
      <c r="E157" s="157"/>
      <c r="F157" s="157"/>
      <c r="G157" s="158"/>
      <c r="H157" s="159"/>
      <c r="I157" s="156"/>
      <c r="J157" s="157"/>
      <c r="K157" s="157"/>
      <c r="L157" s="157"/>
      <c r="M157" s="159"/>
      <c r="N157" s="156"/>
      <c r="O157" s="157"/>
      <c r="P157" s="157"/>
      <c r="Q157" s="279"/>
      <c r="R157" s="159"/>
      <c r="W157" s="159"/>
      <c r="AB157" s="159"/>
      <c r="AG157" s="159"/>
    </row>
    <row r="158" spans="2:33" s="54" customFormat="1">
      <c r="B158" s="376" t="s">
        <v>123</v>
      </c>
      <c r="C158" s="377"/>
      <c r="D158" s="157">
        <v>-3.58</v>
      </c>
      <c r="E158" s="157">
        <v>-9.5169999999999995</v>
      </c>
      <c r="F158" s="157">
        <v>-6.024</v>
      </c>
      <c r="G158" s="158">
        <v>-2.544</v>
      </c>
      <c r="H158" s="159">
        <f t="shared" ref="H158:H165" si="115">SUM(D158:G158)</f>
        <v>-21.664999999999999</v>
      </c>
      <c r="I158" s="156">
        <v>-3.3559999999999999</v>
      </c>
      <c r="J158" s="157">
        <v>-4.05</v>
      </c>
      <c r="K158" s="157">
        <v>-6.8250000000000002</v>
      </c>
      <c r="L158" s="157">
        <v>-8.7579999999999991</v>
      </c>
      <c r="M158" s="159">
        <f t="shared" ref="M158:M165" si="116">SUM(I158:L158)</f>
        <v>-22.988999999999997</v>
      </c>
      <c r="N158" s="156">
        <v>-3.2490000000000001</v>
      </c>
      <c r="O158" s="157">
        <v>-5.1609999999999996</v>
      </c>
      <c r="P158" s="157">
        <v>-4.0839999999999996</v>
      </c>
      <c r="Q158" s="157">
        <v>-8.1530000000000005</v>
      </c>
      <c r="R158" s="156">
        <f t="shared" ref="R158:R165" si="117">SUM(N158:Q158)</f>
        <v>-20.646999999999998</v>
      </c>
      <c r="S158" s="156">
        <f>-S12*S190</f>
        <v>-5.5369639199999998</v>
      </c>
      <c r="T158" s="157">
        <f>-T12*T190</f>
        <v>-6.0012959999999991</v>
      </c>
      <c r="U158" s="157">
        <f>-U12*U190</f>
        <v>-6.5283909599999994</v>
      </c>
      <c r="V158" s="158">
        <f>-V12*V190</f>
        <v>-7.1678282399999995</v>
      </c>
      <c r="W158" s="158">
        <f t="shared" ref="W158:W165" si="118">SUM(S158:V158)</f>
        <v>-25.234479119999996</v>
      </c>
      <c r="X158" s="156">
        <f>-X12*X190</f>
        <v>-8.3977286119999999</v>
      </c>
      <c r="Y158" s="157">
        <f>-Y12*Y190</f>
        <v>-9.1019655999999998</v>
      </c>
      <c r="Z158" s="157">
        <f>-Z12*Z190</f>
        <v>-9.9013929560000005</v>
      </c>
      <c r="AA158" s="158">
        <f>-AA12*AA190</f>
        <v>-10.871206164000002</v>
      </c>
      <c r="AB158" s="159">
        <f t="shared" ref="AB158:AB165" si="119">SUM(X158:AA158)</f>
        <v>-38.272293332000004</v>
      </c>
      <c r="AC158" s="156">
        <f>-AC12*AC190</f>
        <v>-12.236690263199998</v>
      </c>
      <c r="AD158" s="157">
        <f>-AD12*AD190</f>
        <v>-13.262864159999998</v>
      </c>
      <c r="AE158" s="157">
        <f>-AE12*AE190</f>
        <v>-14.427744021599999</v>
      </c>
      <c r="AF158" s="158">
        <f>-AF12*AF190</f>
        <v>-15.8409004104</v>
      </c>
      <c r="AG158" s="159">
        <f t="shared" ref="AG158:AG165" si="120">SUM(AC158:AF158)</f>
        <v>-55.768198855199998</v>
      </c>
    </row>
    <row r="159" spans="2:33" s="54" customFormat="1">
      <c r="B159" s="193" t="s">
        <v>124</v>
      </c>
      <c r="C159" s="194"/>
      <c r="D159" s="157">
        <v>-1.8009999999999999</v>
      </c>
      <c r="E159" s="157">
        <v>-2.1139999999999999</v>
      </c>
      <c r="F159" s="157">
        <v>-2.3530000000000002</v>
      </c>
      <c r="G159" s="158">
        <v>-1.7450000000000001</v>
      </c>
      <c r="H159" s="159">
        <f t="shared" si="115"/>
        <v>-8.0130000000000017</v>
      </c>
      <c r="I159" s="156">
        <v>-1.3169999999999999</v>
      </c>
      <c r="J159" s="157">
        <v>-1.0660000000000001</v>
      </c>
      <c r="K159" s="157">
        <v>-1.165</v>
      </c>
      <c r="L159" s="157">
        <v>-1.157</v>
      </c>
      <c r="M159" s="159">
        <f t="shared" si="116"/>
        <v>-4.7050000000000001</v>
      </c>
      <c r="N159" s="156">
        <v>-1.351</v>
      </c>
      <c r="O159" s="157">
        <v>-1.4219999999999999</v>
      </c>
      <c r="P159" s="157">
        <v>-1.54</v>
      </c>
      <c r="Q159" s="157">
        <v>-1.9970000000000001</v>
      </c>
      <c r="R159" s="156">
        <f t="shared" si="117"/>
        <v>-6.31</v>
      </c>
      <c r="S159" s="156">
        <f>-S12*S192</f>
        <v>-1.84565464</v>
      </c>
      <c r="T159" s="157">
        <f>-T12*T192</f>
        <v>-2.000432</v>
      </c>
      <c r="U159" s="157">
        <f>-U12*U192</f>
        <v>-2.17613032</v>
      </c>
      <c r="V159" s="158">
        <f>-V12*V192</f>
        <v>-2.3892760800000001</v>
      </c>
      <c r="W159" s="158">
        <f t="shared" si="118"/>
        <v>-8.4114930399999999</v>
      </c>
      <c r="X159" s="156">
        <f>-X12*X192</f>
        <v>-2.9991887899999998</v>
      </c>
      <c r="Y159" s="157">
        <f>-Y12*Y192</f>
        <v>-3.250702</v>
      </c>
      <c r="Z159" s="157">
        <f>-Z12*Z192</f>
        <v>-3.53621177</v>
      </c>
      <c r="AA159" s="158">
        <f>-AA12*AA192</f>
        <v>-3.8825736300000004</v>
      </c>
      <c r="AB159" s="159">
        <f t="shared" si="119"/>
        <v>-13.668676189999999</v>
      </c>
      <c r="AC159" s="156">
        <f>-AC12*AC192</f>
        <v>-4.5887588486999995</v>
      </c>
      <c r="AD159" s="157">
        <f>-AD12*AD192</f>
        <v>-4.9735740599999989</v>
      </c>
      <c r="AE159" s="157">
        <f>-AE12*AE192</f>
        <v>-5.4104040080999996</v>
      </c>
      <c r="AF159" s="158">
        <f>-AF12*AF192</f>
        <v>-5.9403376538999995</v>
      </c>
      <c r="AG159" s="159">
        <f t="shared" si="120"/>
        <v>-20.913074570699997</v>
      </c>
    </row>
    <row r="160" spans="2:33" s="54" customFormat="1">
      <c r="B160" s="193" t="s">
        <v>125</v>
      </c>
      <c r="C160" s="194"/>
      <c r="D160" s="157">
        <v>0</v>
      </c>
      <c r="E160" s="157">
        <v>-6.4640000000000004</v>
      </c>
      <c r="F160" s="157">
        <v>-36.542000000000002</v>
      </c>
      <c r="G160" s="158">
        <v>-11.324</v>
      </c>
      <c r="H160" s="159">
        <f t="shared" si="115"/>
        <v>-54.33</v>
      </c>
      <c r="I160" s="156">
        <v>-14.801</v>
      </c>
      <c r="J160" s="157">
        <v>-21.045999999999999</v>
      </c>
      <c r="K160" s="157">
        <v>-21.143999999999998</v>
      </c>
      <c r="L160" s="157">
        <v>-13.311999999999999</v>
      </c>
      <c r="M160" s="159">
        <f t="shared" si="116"/>
        <v>-70.302999999999997</v>
      </c>
      <c r="N160" s="156">
        <v>-20.795000000000002</v>
      </c>
      <c r="O160" s="157">
        <v>-115.376</v>
      </c>
      <c r="P160" s="157">
        <v>-80.468999999999994</v>
      </c>
      <c r="Q160" s="157">
        <v>-32.408000000000001</v>
      </c>
      <c r="R160" s="159">
        <f t="shared" si="117"/>
        <v>-249.048</v>
      </c>
      <c r="S160" s="314">
        <v>0</v>
      </c>
      <c r="T160" s="314">
        <v>0</v>
      </c>
      <c r="U160" s="314">
        <v>0</v>
      </c>
      <c r="V160" s="314">
        <v>0</v>
      </c>
      <c r="W160" s="159">
        <f t="shared" si="118"/>
        <v>0</v>
      </c>
      <c r="X160" s="314">
        <v>0</v>
      </c>
      <c r="Y160" s="314">
        <v>0</v>
      </c>
      <c r="Z160" s="314">
        <v>0</v>
      </c>
      <c r="AA160" s="314">
        <v>0</v>
      </c>
      <c r="AB160" s="159">
        <f t="shared" si="119"/>
        <v>0</v>
      </c>
      <c r="AC160" s="314">
        <v>0</v>
      </c>
      <c r="AD160" s="314">
        <v>0</v>
      </c>
      <c r="AE160" s="314">
        <v>0</v>
      </c>
      <c r="AF160" s="314">
        <v>0</v>
      </c>
      <c r="AG160" s="159">
        <f t="shared" si="120"/>
        <v>0</v>
      </c>
    </row>
    <row r="161" spans="2:16384" s="54" customFormat="1">
      <c r="B161" s="219" t="s">
        <v>101</v>
      </c>
      <c r="C161" s="220"/>
      <c r="D161" s="157">
        <v>1.4</v>
      </c>
      <c r="E161" s="157">
        <v>4.8499999999999996</v>
      </c>
      <c r="F161" s="157">
        <v>0.7</v>
      </c>
      <c r="G161" s="158">
        <v>3.5</v>
      </c>
      <c r="H161" s="159">
        <f t="shared" si="115"/>
        <v>10.45</v>
      </c>
      <c r="I161" s="156">
        <v>7.52</v>
      </c>
      <c r="J161" s="157">
        <v>10.5</v>
      </c>
      <c r="K161" s="157">
        <v>12.404999999999999</v>
      </c>
      <c r="L161" s="157">
        <v>6.5570000000000004</v>
      </c>
      <c r="M161" s="159">
        <f t="shared" si="116"/>
        <v>36.981999999999999</v>
      </c>
      <c r="N161" s="156">
        <v>10.051</v>
      </c>
      <c r="O161" s="157">
        <v>6.4249999999999998</v>
      </c>
      <c r="P161" s="157">
        <v>7.4950000000000001</v>
      </c>
      <c r="Q161" s="157">
        <v>15.718999999999999</v>
      </c>
      <c r="R161" s="159">
        <f t="shared" si="117"/>
        <v>39.69</v>
      </c>
      <c r="S161" s="314">
        <v>0</v>
      </c>
      <c r="T161" s="314">
        <v>0</v>
      </c>
      <c r="U161" s="314">
        <v>0</v>
      </c>
      <c r="V161" s="314">
        <v>0</v>
      </c>
      <c r="W161" s="159">
        <f t="shared" si="118"/>
        <v>0</v>
      </c>
      <c r="X161" s="314">
        <v>0</v>
      </c>
      <c r="Y161" s="314">
        <v>0</v>
      </c>
      <c r="Z161" s="314">
        <v>0</v>
      </c>
      <c r="AA161" s="314">
        <v>0</v>
      </c>
      <c r="AB161" s="159">
        <f t="shared" si="119"/>
        <v>0</v>
      </c>
      <c r="AC161" s="314">
        <v>0</v>
      </c>
      <c r="AD161" s="314">
        <v>0</v>
      </c>
      <c r="AE161" s="314">
        <v>0</v>
      </c>
      <c r="AF161" s="314">
        <v>0</v>
      </c>
      <c r="AG161" s="159">
        <f t="shared" si="120"/>
        <v>0</v>
      </c>
    </row>
    <row r="162" spans="2:16384" s="54" customFormat="1">
      <c r="B162" s="193" t="s">
        <v>102</v>
      </c>
      <c r="C162" s="194"/>
      <c r="D162" s="157">
        <v>0</v>
      </c>
      <c r="E162" s="157">
        <v>0</v>
      </c>
      <c r="F162" s="157">
        <v>0</v>
      </c>
      <c r="G162" s="158">
        <v>4.0039999999999996</v>
      </c>
      <c r="H162" s="159">
        <f t="shared" si="115"/>
        <v>4.0039999999999996</v>
      </c>
      <c r="I162" s="156">
        <v>6.141</v>
      </c>
      <c r="J162" s="157">
        <v>9.1769999999999996</v>
      </c>
      <c r="K162" s="157">
        <v>14.333</v>
      </c>
      <c r="L162" s="157">
        <v>2.5009999999999999</v>
      </c>
      <c r="M162" s="159">
        <f t="shared" si="116"/>
        <v>32.152000000000001</v>
      </c>
      <c r="N162" s="156">
        <v>7.6040000000000001</v>
      </c>
      <c r="O162" s="157">
        <v>6.0270000000000001</v>
      </c>
      <c r="P162" s="157">
        <v>25.613</v>
      </c>
      <c r="Q162" s="157">
        <v>14.707000000000001</v>
      </c>
      <c r="R162" s="159">
        <f t="shared" si="117"/>
        <v>53.951000000000001</v>
      </c>
      <c r="S162" s="314">
        <v>0</v>
      </c>
      <c r="T162" s="314">
        <v>0</v>
      </c>
      <c r="U162" s="314">
        <v>0</v>
      </c>
      <c r="V162" s="314">
        <v>0</v>
      </c>
      <c r="W162" s="159">
        <f t="shared" si="118"/>
        <v>0</v>
      </c>
      <c r="X162" s="314">
        <v>0</v>
      </c>
      <c r="Y162" s="314">
        <v>0</v>
      </c>
      <c r="Z162" s="314">
        <v>0</v>
      </c>
      <c r="AA162" s="314">
        <v>0</v>
      </c>
      <c r="AB162" s="159">
        <f t="shared" si="119"/>
        <v>0</v>
      </c>
      <c r="AC162" s="314">
        <v>0</v>
      </c>
      <c r="AD162" s="314">
        <v>0</v>
      </c>
      <c r="AE162" s="314">
        <v>0</v>
      </c>
      <c r="AF162" s="314">
        <v>0</v>
      </c>
      <c r="AG162" s="159">
        <f t="shared" si="120"/>
        <v>0</v>
      </c>
    </row>
    <row r="163" spans="2:16384" s="54" customFormat="1">
      <c r="B163" s="219" t="s">
        <v>169</v>
      </c>
      <c r="C163" s="220"/>
      <c r="D163" s="157">
        <v>0</v>
      </c>
      <c r="E163" s="157">
        <v>0</v>
      </c>
      <c r="F163" s="157">
        <v>0</v>
      </c>
      <c r="G163" s="158">
        <v>0</v>
      </c>
      <c r="H163" s="159">
        <f t="shared" si="115"/>
        <v>0</v>
      </c>
      <c r="I163" s="156">
        <v>0</v>
      </c>
      <c r="J163" s="157">
        <v>0</v>
      </c>
      <c r="K163" s="157">
        <v>0</v>
      </c>
      <c r="L163" s="157">
        <v>-42.758000000000003</v>
      </c>
      <c r="M163" s="159">
        <f t="shared" si="116"/>
        <v>-42.758000000000003</v>
      </c>
      <c r="N163" s="156">
        <v>0</v>
      </c>
      <c r="O163" s="157">
        <v>0</v>
      </c>
      <c r="P163" s="157">
        <v>0</v>
      </c>
      <c r="Q163" s="157">
        <v>0</v>
      </c>
      <c r="R163" s="159">
        <f t="shared" si="117"/>
        <v>0</v>
      </c>
      <c r="S163" s="314">
        <v>0</v>
      </c>
      <c r="T163" s="314">
        <v>0</v>
      </c>
      <c r="U163" s="314">
        <v>0</v>
      </c>
      <c r="V163" s="314">
        <v>0</v>
      </c>
      <c r="W163" s="159">
        <f t="shared" si="118"/>
        <v>0</v>
      </c>
      <c r="X163" s="314">
        <v>0</v>
      </c>
      <c r="Y163" s="314">
        <v>0</v>
      </c>
      <c r="Z163" s="314">
        <v>0</v>
      </c>
      <c r="AA163" s="314">
        <v>0</v>
      </c>
      <c r="AB163" s="159">
        <f t="shared" si="119"/>
        <v>0</v>
      </c>
      <c r="AC163" s="314">
        <v>0</v>
      </c>
      <c r="AD163" s="314">
        <v>0</v>
      </c>
      <c r="AE163" s="314">
        <v>0</v>
      </c>
      <c r="AF163" s="314">
        <v>0</v>
      </c>
      <c r="AG163" s="159">
        <f t="shared" si="120"/>
        <v>0</v>
      </c>
    </row>
    <row r="164" spans="2:16384" s="54" customFormat="1">
      <c r="B164" s="196" t="s">
        <v>126</v>
      </c>
      <c r="C164" s="197"/>
      <c r="D164" s="157">
        <v>-1.784</v>
      </c>
      <c r="E164" s="157">
        <v>-0.112</v>
      </c>
      <c r="F164" s="157">
        <v>0</v>
      </c>
      <c r="G164" s="158">
        <v>0</v>
      </c>
      <c r="H164" s="159">
        <f t="shared" si="115"/>
        <v>-1.8960000000000001</v>
      </c>
      <c r="I164" s="156">
        <v>-0.54800000000000004</v>
      </c>
      <c r="J164" s="157">
        <v>0</v>
      </c>
      <c r="K164" s="157">
        <v>-0.55100000000000005</v>
      </c>
      <c r="L164" s="157">
        <v>0</v>
      </c>
      <c r="M164" s="159">
        <f t="shared" si="116"/>
        <v>-1.0990000000000002</v>
      </c>
      <c r="N164" s="156">
        <v>0</v>
      </c>
      <c r="O164" s="157">
        <v>0</v>
      </c>
      <c r="P164" s="157">
        <v>0</v>
      </c>
      <c r="Q164" s="157">
        <v>0</v>
      </c>
      <c r="R164" s="159">
        <f t="shared" si="117"/>
        <v>0</v>
      </c>
      <c r="S164" s="314">
        <v>0</v>
      </c>
      <c r="T164" s="314">
        <v>0</v>
      </c>
      <c r="U164" s="314">
        <v>0</v>
      </c>
      <c r="V164" s="314">
        <v>0</v>
      </c>
      <c r="W164" s="159">
        <f t="shared" si="118"/>
        <v>0</v>
      </c>
      <c r="X164" s="314">
        <v>0</v>
      </c>
      <c r="Y164" s="314">
        <v>0</v>
      </c>
      <c r="Z164" s="314">
        <v>0</v>
      </c>
      <c r="AA164" s="314">
        <v>0</v>
      </c>
      <c r="AB164" s="159">
        <f t="shared" si="119"/>
        <v>0</v>
      </c>
      <c r="AC164" s="314">
        <v>0</v>
      </c>
      <c r="AD164" s="314">
        <v>0</v>
      </c>
      <c r="AE164" s="314">
        <v>0</v>
      </c>
      <c r="AF164" s="314">
        <v>0</v>
      </c>
      <c r="AG164" s="159">
        <f t="shared" si="120"/>
        <v>0</v>
      </c>
    </row>
    <row r="165" spans="2:16384" s="54" customFormat="1">
      <c r="B165" s="219" t="s">
        <v>171</v>
      </c>
      <c r="C165" s="220"/>
      <c r="D165" s="157">
        <v>0</v>
      </c>
      <c r="E165" s="157">
        <v>0</v>
      </c>
      <c r="F165" s="157">
        <v>0</v>
      </c>
      <c r="G165" s="158">
        <v>0.153</v>
      </c>
      <c r="H165" s="159">
        <f t="shared" si="115"/>
        <v>0.153</v>
      </c>
      <c r="I165" s="156">
        <v>0</v>
      </c>
      <c r="J165" s="157">
        <v>0</v>
      </c>
      <c r="K165" s="157">
        <v>0</v>
      </c>
      <c r="L165" s="157">
        <v>0</v>
      </c>
      <c r="M165" s="159">
        <f t="shared" si="116"/>
        <v>0</v>
      </c>
      <c r="N165" s="156"/>
      <c r="O165" s="157"/>
      <c r="P165" s="157"/>
      <c r="Q165" s="157">
        <v>0</v>
      </c>
      <c r="R165" s="159">
        <f t="shared" si="117"/>
        <v>0</v>
      </c>
      <c r="S165" s="314">
        <v>0</v>
      </c>
      <c r="T165" s="314">
        <v>0</v>
      </c>
      <c r="U165" s="314">
        <v>0</v>
      </c>
      <c r="V165" s="314">
        <v>0</v>
      </c>
      <c r="W165" s="159">
        <f t="shared" si="118"/>
        <v>0</v>
      </c>
      <c r="X165" s="314">
        <v>0</v>
      </c>
      <c r="Y165" s="314">
        <v>0</v>
      </c>
      <c r="Z165" s="314">
        <v>0</v>
      </c>
      <c r="AA165" s="314">
        <v>0</v>
      </c>
      <c r="AB165" s="159">
        <f t="shared" si="119"/>
        <v>0</v>
      </c>
      <c r="AC165" s="314">
        <v>0</v>
      </c>
      <c r="AD165" s="314">
        <v>0</v>
      </c>
      <c r="AE165" s="314">
        <v>0</v>
      </c>
      <c r="AF165" s="314">
        <v>0</v>
      </c>
      <c r="AG165" s="159">
        <f t="shared" si="120"/>
        <v>0</v>
      </c>
    </row>
    <row r="166" spans="2:16384" s="54" customFormat="1">
      <c r="B166" s="360" t="s">
        <v>85</v>
      </c>
      <c r="C166" s="361"/>
      <c r="D166" s="91">
        <f>SUM(D158:D165)</f>
        <v>-5.7650000000000006</v>
      </c>
      <c r="E166" s="91">
        <f t="shared" ref="E166:AF166" si="121">SUM(E158:E165)</f>
        <v>-13.356999999999999</v>
      </c>
      <c r="F166" s="91">
        <f t="shared" si="121"/>
        <v>-44.219000000000001</v>
      </c>
      <c r="G166" s="92">
        <f t="shared" si="121"/>
        <v>-7.9560000000000004</v>
      </c>
      <c r="H166" s="93">
        <f t="shared" si="121"/>
        <v>-71.296999999999983</v>
      </c>
      <c r="I166" s="90">
        <f t="shared" si="121"/>
        <v>-6.3610000000000007</v>
      </c>
      <c r="J166" s="91">
        <f t="shared" si="121"/>
        <v>-6.4849999999999994</v>
      </c>
      <c r="K166" s="91">
        <f t="shared" si="121"/>
        <v>-2.9469999999999992</v>
      </c>
      <c r="L166" s="91">
        <f t="shared" si="121"/>
        <v>-56.927</v>
      </c>
      <c r="M166" s="93">
        <f>SUM(M158:M165)</f>
        <v>-72.719999999999985</v>
      </c>
      <c r="N166" s="90">
        <f t="shared" si="121"/>
        <v>-7.7400000000000029</v>
      </c>
      <c r="O166" s="91">
        <f t="shared" si="121"/>
        <v>-109.50700000000001</v>
      </c>
      <c r="P166" s="91">
        <f t="shared" si="121"/>
        <v>-52.984999999999985</v>
      </c>
      <c r="Q166" s="91">
        <f t="shared" si="121"/>
        <v>-12.131999999999998</v>
      </c>
      <c r="R166" s="93">
        <f>SUM(R158:R165)</f>
        <v>-182.364</v>
      </c>
      <c r="S166" s="90">
        <f t="shared" si="121"/>
        <v>-7.3826185600000001</v>
      </c>
      <c r="T166" s="91">
        <f t="shared" si="121"/>
        <v>-8.001728</v>
      </c>
      <c r="U166" s="91">
        <f t="shared" si="121"/>
        <v>-8.7045212799999998</v>
      </c>
      <c r="V166" s="91">
        <f t="shared" si="121"/>
        <v>-9.5571043200000005</v>
      </c>
      <c r="W166" s="93">
        <f>SUM(W158:W165)</f>
        <v>-33.645972159999999</v>
      </c>
      <c r="X166" s="90">
        <f t="shared" si="121"/>
        <v>-11.396917402</v>
      </c>
      <c r="Y166" s="91">
        <f t="shared" si="121"/>
        <v>-12.3526676</v>
      </c>
      <c r="Z166" s="91">
        <f t="shared" si="121"/>
        <v>-13.437604726</v>
      </c>
      <c r="AA166" s="91">
        <f t="shared" si="121"/>
        <v>-14.753779794000003</v>
      </c>
      <c r="AB166" s="93">
        <f>SUM(AB158:AB165)</f>
        <v>-51.940969522000003</v>
      </c>
      <c r="AC166" s="90">
        <f t="shared" si="121"/>
        <v>-16.825449111899999</v>
      </c>
      <c r="AD166" s="91">
        <f t="shared" si="121"/>
        <v>-18.236438219999997</v>
      </c>
      <c r="AE166" s="91">
        <f t="shared" si="121"/>
        <v>-19.838148029699997</v>
      </c>
      <c r="AF166" s="91">
        <f t="shared" si="121"/>
        <v>-21.781238064299998</v>
      </c>
      <c r="AG166" s="93">
        <f>SUM(AG158:AG165)</f>
        <v>-76.681273425900002</v>
      </c>
    </row>
    <row r="167" spans="2:16384" s="54" customFormat="1" ht="5.25" customHeight="1">
      <c r="B167" s="228"/>
      <c r="C167" s="263"/>
      <c r="D167" s="157"/>
      <c r="E167" s="157"/>
      <c r="F167" s="157"/>
      <c r="G167" s="158"/>
      <c r="H167" s="159"/>
      <c r="I167" s="156"/>
      <c r="J167" s="157"/>
      <c r="K167" s="157"/>
      <c r="L167" s="157"/>
      <c r="M167" s="159"/>
      <c r="N167" s="156"/>
      <c r="O167" s="157"/>
      <c r="P167" s="157"/>
      <c r="Q167" s="279"/>
      <c r="R167" s="159"/>
      <c r="W167" s="159"/>
      <c r="AB167" s="159"/>
      <c r="AG167" s="159"/>
    </row>
    <row r="168" spans="2:16384" s="54" customFormat="1">
      <c r="B168" s="382" t="s">
        <v>86</v>
      </c>
      <c r="C168" s="383"/>
      <c r="D168" s="157"/>
      <c r="E168" s="157"/>
      <c r="F168" s="157"/>
      <c r="G168" s="158"/>
      <c r="H168" s="159"/>
      <c r="I168" s="156"/>
      <c r="J168" s="157"/>
      <c r="K168" s="157"/>
      <c r="L168" s="157"/>
      <c r="M168" s="159"/>
      <c r="N168" s="156"/>
      <c r="O168" s="157"/>
      <c r="P168" s="157"/>
      <c r="Q168" s="279"/>
      <c r="R168" s="159"/>
      <c r="W168" s="159"/>
      <c r="AB168" s="159"/>
      <c r="AG168" s="159"/>
    </row>
    <row r="169" spans="2:16384" s="54" customFormat="1">
      <c r="B169" s="219" t="s">
        <v>173</v>
      </c>
      <c r="C169" s="216"/>
      <c r="D169" s="157">
        <v>0</v>
      </c>
      <c r="E169" s="157">
        <v>0</v>
      </c>
      <c r="F169" s="157">
        <v>-1.2669999999999999</v>
      </c>
      <c r="G169" s="158">
        <v>0</v>
      </c>
      <c r="H169" s="159">
        <f t="shared" ref="H169:H181" si="122">SUM(D169:G169)</f>
        <v>-1.2669999999999999</v>
      </c>
      <c r="I169" s="156">
        <v>0</v>
      </c>
      <c r="J169" s="157">
        <v>0</v>
      </c>
      <c r="K169" s="157">
        <v>0</v>
      </c>
      <c r="L169" s="157">
        <v>0</v>
      </c>
      <c r="M169" s="159">
        <f t="shared" ref="M169:M181" si="123">SUM(I169:L169)</f>
        <v>0</v>
      </c>
      <c r="N169" s="156">
        <v>0</v>
      </c>
      <c r="O169" s="157">
        <v>0</v>
      </c>
      <c r="P169" s="157">
        <v>0</v>
      </c>
      <c r="Q169" s="157">
        <v>0</v>
      </c>
      <c r="R169" s="159">
        <f t="shared" ref="R169:R181" si="124">SUM(N169:Q169)</f>
        <v>0</v>
      </c>
      <c r="S169" s="314">
        <v>0</v>
      </c>
      <c r="T169" s="314">
        <v>0</v>
      </c>
      <c r="U169" s="314">
        <v>0</v>
      </c>
      <c r="V169" s="314">
        <v>0</v>
      </c>
      <c r="W169" s="159">
        <f t="shared" ref="W169:W181" si="125">SUM(S169:V169)</f>
        <v>0</v>
      </c>
      <c r="X169" s="314">
        <v>0</v>
      </c>
      <c r="Y169" s="314">
        <v>0</v>
      </c>
      <c r="Z169" s="314">
        <v>0</v>
      </c>
      <c r="AA169" s="314">
        <v>0</v>
      </c>
      <c r="AB169" s="159">
        <f t="shared" ref="AB169:AB181" si="126">SUM(X169:AA169)</f>
        <v>0</v>
      </c>
      <c r="AC169" s="314">
        <v>0</v>
      </c>
      <c r="AD169" s="314">
        <v>0</v>
      </c>
      <c r="AE169" s="314">
        <v>0</v>
      </c>
      <c r="AF169" s="314">
        <v>0</v>
      </c>
      <c r="AG169" s="159">
        <f t="shared" ref="AG169:AG181" si="127">SUM(AC169:AF169)</f>
        <v>0</v>
      </c>
    </row>
    <row r="170" spans="2:16384" s="54" customFormat="1">
      <c r="B170" s="219" t="s">
        <v>172</v>
      </c>
      <c r="C170" s="216"/>
      <c r="D170" s="157">
        <v>0</v>
      </c>
      <c r="E170" s="157">
        <v>106.139</v>
      </c>
      <c r="F170" s="157">
        <v>0</v>
      </c>
      <c r="G170" s="158">
        <v>-0.02</v>
      </c>
      <c r="H170" s="159">
        <f t="shared" si="122"/>
        <v>106.119</v>
      </c>
      <c r="I170" s="156">
        <v>0</v>
      </c>
      <c r="J170" s="157">
        <v>0</v>
      </c>
      <c r="K170" s="157">
        <v>0</v>
      </c>
      <c r="L170" s="157">
        <v>0</v>
      </c>
      <c r="M170" s="159">
        <f t="shared" si="123"/>
        <v>0</v>
      </c>
      <c r="N170" s="156">
        <v>0</v>
      </c>
      <c r="O170" s="157">
        <v>0</v>
      </c>
      <c r="P170" s="157">
        <v>0</v>
      </c>
      <c r="Q170" s="157">
        <v>0</v>
      </c>
      <c r="R170" s="159">
        <f t="shared" si="124"/>
        <v>0</v>
      </c>
      <c r="S170" s="314">
        <v>0</v>
      </c>
      <c r="T170" s="314">
        <v>0</v>
      </c>
      <c r="U170" s="314">
        <v>0</v>
      </c>
      <c r="V170" s="314">
        <v>0</v>
      </c>
      <c r="W170" s="159">
        <f t="shared" si="125"/>
        <v>0</v>
      </c>
      <c r="X170" s="314">
        <v>0</v>
      </c>
      <c r="Y170" s="314">
        <v>0</v>
      </c>
      <c r="Z170" s="314">
        <v>0</v>
      </c>
      <c r="AA170" s="314">
        <v>0</v>
      </c>
      <c r="AB170" s="159">
        <f t="shared" si="126"/>
        <v>0</v>
      </c>
      <c r="AC170" s="314">
        <v>0</v>
      </c>
      <c r="AD170" s="314">
        <v>0</v>
      </c>
      <c r="AE170" s="314">
        <v>0</v>
      </c>
      <c r="AF170" s="314">
        <v>0</v>
      </c>
      <c r="AG170" s="159">
        <f t="shared" si="127"/>
        <v>0</v>
      </c>
    </row>
    <row r="171" spans="2:16384" s="54" customFormat="1">
      <c r="B171" s="223" t="s">
        <v>177</v>
      </c>
      <c r="C171" s="225"/>
      <c r="D171" s="157">
        <v>0</v>
      </c>
      <c r="E171" s="157">
        <v>0</v>
      </c>
      <c r="F171" s="157">
        <v>0</v>
      </c>
      <c r="G171" s="158">
        <v>0</v>
      </c>
      <c r="H171" s="159">
        <f t="shared" si="122"/>
        <v>0</v>
      </c>
      <c r="I171" s="156">
        <v>0</v>
      </c>
      <c r="J171" s="157">
        <v>-0.68400000000000005</v>
      </c>
      <c r="K171" s="157">
        <v>0</v>
      </c>
      <c r="L171" s="157">
        <v>0</v>
      </c>
      <c r="M171" s="159">
        <f t="shared" si="123"/>
        <v>-0.68400000000000005</v>
      </c>
      <c r="N171" s="156">
        <v>0</v>
      </c>
      <c r="O171" s="157">
        <v>0</v>
      </c>
      <c r="P171" s="157">
        <v>0</v>
      </c>
      <c r="Q171" s="157">
        <v>0</v>
      </c>
      <c r="R171" s="159">
        <f t="shared" si="124"/>
        <v>0</v>
      </c>
      <c r="S171" s="314">
        <v>0</v>
      </c>
      <c r="T171" s="314">
        <v>0</v>
      </c>
      <c r="U171" s="314">
        <v>0</v>
      </c>
      <c r="V171" s="314">
        <v>0</v>
      </c>
      <c r="W171" s="159">
        <f t="shared" si="125"/>
        <v>0</v>
      </c>
      <c r="X171" s="314">
        <v>0</v>
      </c>
      <c r="Y171" s="314">
        <v>0</v>
      </c>
      <c r="Z171" s="314">
        <v>0</v>
      </c>
      <c r="AA171" s="314">
        <v>0</v>
      </c>
      <c r="AB171" s="159">
        <f t="shared" si="126"/>
        <v>0</v>
      </c>
      <c r="AC171" s="314">
        <v>0</v>
      </c>
      <c r="AD171" s="314">
        <v>0</v>
      </c>
      <c r="AE171" s="314">
        <v>0</v>
      </c>
      <c r="AF171" s="314">
        <v>0</v>
      </c>
      <c r="AG171" s="159">
        <f t="shared" si="127"/>
        <v>0</v>
      </c>
    </row>
    <row r="172" spans="2:16384" s="54" customFormat="1">
      <c r="B172" s="219" t="s">
        <v>164</v>
      </c>
      <c r="C172" s="216"/>
      <c r="D172" s="157">
        <v>0</v>
      </c>
      <c r="E172" s="157">
        <v>0</v>
      </c>
      <c r="F172" s="157">
        <v>0</v>
      </c>
      <c r="G172" s="158">
        <v>0</v>
      </c>
      <c r="H172" s="159">
        <f t="shared" si="122"/>
        <v>0</v>
      </c>
      <c r="I172" s="156">
        <v>190.79400000000001</v>
      </c>
      <c r="J172" s="157">
        <v>0</v>
      </c>
      <c r="K172" s="157">
        <v>0</v>
      </c>
      <c r="L172" s="157">
        <v>-1.6E-2</v>
      </c>
      <c r="M172" s="159">
        <f t="shared" si="123"/>
        <v>190.77800000000002</v>
      </c>
      <c r="N172" s="156">
        <v>0</v>
      </c>
      <c r="O172" s="157">
        <v>0</v>
      </c>
      <c r="P172" s="157">
        <v>0</v>
      </c>
      <c r="Q172" s="157">
        <v>0</v>
      </c>
      <c r="R172" s="159">
        <f t="shared" si="124"/>
        <v>0</v>
      </c>
      <c r="S172" s="314">
        <v>0</v>
      </c>
      <c r="T172" s="314">
        <v>0</v>
      </c>
      <c r="U172" s="314">
        <v>0</v>
      </c>
      <c r="V172" s="314">
        <v>0</v>
      </c>
      <c r="W172" s="159">
        <f t="shared" si="125"/>
        <v>0</v>
      </c>
      <c r="X172" s="314">
        <v>0</v>
      </c>
      <c r="Y172" s="314">
        <v>0</v>
      </c>
      <c r="Z172" s="314">
        <v>0</v>
      </c>
      <c r="AA172" s="314">
        <v>0</v>
      </c>
      <c r="AB172" s="159">
        <f t="shared" si="126"/>
        <v>0</v>
      </c>
      <c r="AC172" s="314">
        <v>0</v>
      </c>
      <c r="AD172" s="314">
        <v>0</v>
      </c>
      <c r="AE172" s="314">
        <v>0</v>
      </c>
      <c r="AF172" s="314">
        <v>0</v>
      </c>
      <c r="AG172" s="159">
        <f t="shared" si="127"/>
        <v>0</v>
      </c>
    </row>
    <row r="173" spans="2:16384" s="55" customFormat="1">
      <c r="B173" s="143" t="s">
        <v>127</v>
      </c>
      <c r="C173" s="197"/>
      <c r="D173" s="157">
        <v>2.3929999999999998</v>
      </c>
      <c r="E173" s="157">
        <v>0.97899999999999998</v>
      </c>
      <c r="F173" s="157">
        <v>0.121</v>
      </c>
      <c r="G173" s="158">
        <v>4.484</v>
      </c>
      <c r="H173" s="159">
        <f t="shared" si="122"/>
        <v>7.9770000000000003</v>
      </c>
      <c r="I173" s="156">
        <v>2.9380000000000002</v>
      </c>
      <c r="J173" s="157">
        <v>2.0379999999999998</v>
      </c>
      <c r="K173" s="157">
        <v>0.79700000000000004</v>
      </c>
      <c r="L173" s="157">
        <v>4.8360000000000003</v>
      </c>
      <c r="M173" s="159">
        <f t="shared" si="123"/>
        <v>10.609</v>
      </c>
      <c r="N173" s="156">
        <v>1.915</v>
      </c>
      <c r="O173" s="157">
        <v>7.4720000000000004</v>
      </c>
      <c r="P173" s="157">
        <v>10.499000000000001</v>
      </c>
      <c r="Q173" s="157">
        <v>5.5259999999999998</v>
      </c>
      <c r="R173" s="159">
        <f t="shared" si="124"/>
        <v>25.412000000000003</v>
      </c>
      <c r="S173" s="314">
        <v>0</v>
      </c>
      <c r="T173" s="314">
        <v>0</v>
      </c>
      <c r="U173" s="314">
        <v>0</v>
      </c>
      <c r="V173" s="314">
        <v>0</v>
      </c>
      <c r="W173" s="159">
        <f t="shared" si="125"/>
        <v>0</v>
      </c>
      <c r="X173" s="314">
        <v>0</v>
      </c>
      <c r="Y173" s="314">
        <v>0</v>
      </c>
      <c r="Z173" s="314">
        <v>0</v>
      </c>
      <c r="AA173" s="314">
        <v>0</v>
      </c>
      <c r="AB173" s="159">
        <f t="shared" si="126"/>
        <v>0</v>
      </c>
      <c r="AC173" s="314">
        <v>0</v>
      </c>
      <c r="AD173" s="314">
        <v>0</v>
      </c>
      <c r="AE173" s="314">
        <v>0</v>
      </c>
      <c r="AF173" s="314">
        <v>0</v>
      </c>
      <c r="AG173" s="159">
        <f t="shared" si="127"/>
        <v>0</v>
      </c>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c r="KN173" s="54"/>
      <c r="KO173" s="54"/>
      <c r="KP173" s="54"/>
      <c r="KQ173" s="54"/>
      <c r="KR173" s="54"/>
      <c r="KS173" s="54"/>
      <c r="KT173" s="54"/>
      <c r="KU173" s="54"/>
      <c r="KV173" s="54"/>
      <c r="KW173" s="54"/>
      <c r="KX173" s="54"/>
      <c r="KY173" s="54"/>
      <c r="KZ173" s="54"/>
      <c r="LA173" s="54"/>
      <c r="LB173" s="54"/>
      <c r="LC173" s="54"/>
      <c r="LD173" s="54"/>
      <c r="LE173" s="54"/>
      <c r="LF173" s="54"/>
      <c r="LG173" s="54"/>
      <c r="LH173" s="54"/>
      <c r="LI173" s="54"/>
      <c r="LJ173" s="54"/>
      <c r="LK173" s="54"/>
      <c r="LL173" s="54"/>
      <c r="LM173" s="54"/>
      <c r="LN173" s="54"/>
      <c r="LO173" s="54"/>
      <c r="LP173" s="54"/>
      <c r="LQ173" s="54"/>
      <c r="LR173" s="54"/>
      <c r="LS173" s="54"/>
      <c r="LT173" s="54"/>
      <c r="LU173" s="54"/>
      <c r="LV173" s="54"/>
      <c r="LW173" s="54"/>
      <c r="LX173" s="54"/>
      <c r="LY173" s="54"/>
      <c r="LZ173" s="54"/>
      <c r="MA173" s="54"/>
      <c r="MB173" s="54"/>
      <c r="MC173" s="54"/>
      <c r="MD173" s="54"/>
      <c r="ME173" s="54"/>
      <c r="MF173" s="54"/>
      <c r="MG173" s="54"/>
      <c r="MH173" s="54"/>
      <c r="MI173" s="54"/>
      <c r="MJ173" s="54"/>
      <c r="MK173" s="54"/>
      <c r="ML173" s="54"/>
      <c r="MM173" s="54"/>
      <c r="MN173" s="54"/>
      <c r="MO173" s="54"/>
      <c r="MP173" s="54"/>
      <c r="MQ173" s="54"/>
      <c r="MR173" s="54"/>
      <c r="MS173" s="54"/>
      <c r="MT173" s="54"/>
      <c r="MU173" s="54"/>
      <c r="MV173" s="54"/>
      <c r="MW173" s="54"/>
      <c r="MX173" s="54"/>
      <c r="MY173" s="54"/>
      <c r="MZ173" s="54"/>
      <c r="NA173" s="54"/>
      <c r="NB173" s="54"/>
      <c r="NC173" s="54"/>
      <c r="ND173" s="54"/>
      <c r="NE173" s="54"/>
      <c r="NF173" s="54"/>
      <c r="NG173" s="54"/>
      <c r="NH173" s="54"/>
      <c r="NI173" s="54"/>
      <c r="NJ173" s="54"/>
      <c r="NK173" s="54"/>
      <c r="NL173" s="54"/>
      <c r="NM173" s="54"/>
      <c r="NN173" s="54"/>
      <c r="NO173" s="54"/>
      <c r="NP173" s="54"/>
      <c r="NQ173" s="54"/>
      <c r="NR173" s="54"/>
      <c r="NS173" s="54"/>
      <c r="NT173" s="54"/>
      <c r="NU173" s="54"/>
      <c r="NV173" s="54"/>
      <c r="NW173" s="54"/>
      <c r="NX173" s="54"/>
      <c r="NY173" s="54"/>
      <c r="NZ173" s="54"/>
      <c r="OA173" s="54"/>
      <c r="OB173" s="54"/>
      <c r="OC173" s="54"/>
      <c r="OD173" s="54"/>
      <c r="OE173" s="54"/>
      <c r="OF173" s="54"/>
      <c r="OG173" s="54"/>
      <c r="OH173" s="54"/>
      <c r="OI173" s="54"/>
      <c r="OJ173" s="54"/>
      <c r="OK173" s="54"/>
      <c r="OL173" s="54"/>
      <c r="OM173" s="54"/>
      <c r="ON173" s="54"/>
      <c r="OO173" s="54"/>
      <c r="OP173" s="54"/>
      <c r="OQ173" s="54"/>
      <c r="OR173" s="54"/>
      <c r="OS173" s="54"/>
      <c r="OT173" s="54"/>
      <c r="OU173" s="54"/>
      <c r="OV173" s="54"/>
      <c r="OW173" s="54"/>
      <c r="OX173" s="54"/>
      <c r="OY173" s="54"/>
      <c r="OZ173" s="54"/>
      <c r="PA173" s="54"/>
      <c r="PB173" s="54"/>
      <c r="PC173" s="54"/>
      <c r="PD173" s="54"/>
      <c r="PE173" s="54"/>
      <c r="PF173" s="54"/>
      <c r="PG173" s="54"/>
      <c r="PH173" s="54"/>
      <c r="PI173" s="54"/>
      <c r="PJ173" s="54"/>
      <c r="PK173" s="54"/>
      <c r="PL173" s="54"/>
      <c r="PM173" s="54"/>
      <c r="PN173" s="54"/>
      <c r="PO173" s="54"/>
      <c r="PP173" s="54"/>
      <c r="PQ173" s="54"/>
      <c r="PR173" s="54"/>
      <c r="PS173" s="54"/>
      <c r="PT173" s="54"/>
      <c r="PU173" s="54"/>
      <c r="PV173" s="54"/>
      <c r="PW173" s="54"/>
      <c r="PX173" s="54"/>
      <c r="PY173" s="54"/>
      <c r="PZ173" s="54"/>
      <c r="QA173" s="54"/>
      <c r="QB173" s="54"/>
      <c r="QC173" s="54"/>
      <c r="QD173" s="54"/>
      <c r="QE173" s="54"/>
      <c r="QF173" s="54"/>
      <c r="QG173" s="54"/>
      <c r="QH173" s="54"/>
      <c r="QI173" s="54"/>
      <c r="QJ173" s="54"/>
      <c r="QK173" s="54"/>
      <c r="QL173" s="54"/>
      <c r="QM173" s="54"/>
      <c r="QN173" s="54"/>
      <c r="QO173" s="54"/>
      <c r="QP173" s="54"/>
      <c r="QQ173" s="54"/>
      <c r="QR173" s="54"/>
      <c r="QS173" s="54"/>
      <c r="QT173" s="54"/>
      <c r="QU173" s="54"/>
      <c r="QV173" s="54"/>
      <c r="QW173" s="54"/>
      <c r="QX173" s="54"/>
      <c r="QY173" s="54"/>
      <c r="QZ173" s="54"/>
      <c r="RA173" s="54"/>
      <c r="RB173" s="54"/>
      <c r="RC173" s="54"/>
      <c r="RD173" s="54"/>
      <c r="RE173" s="54"/>
      <c r="RF173" s="54"/>
      <c r="RG173" s="54"/>
      <c r="RH173" s="54"/>
      <c r="RI173" s="54"/>
      <c r="RJ173" s="54"/>
      <c r="RK173" s="54"/>
      <c r="RL173" s="54"/>
      <c r="RM173" s="54"/>
      <c r="RN173" s="54"/>
      <c r="RO173" s="54"/>
      <c r="RP173" s="54"/>
      <c r="RQ173" s="54"/>
      <c r="RR173" s="54"/>
      <c r="RS173" s="54"/>
      <c r="RT173" s="54"/>
      <c r="RU173" s="54"/>
      <c r="RV173" s="54"/>
      <c r="RW173" s="54"/>
      <c r="RX173" s="54"/>
      <c r="RY173" s="54"/>
      <c r="RZ173" s="54"/>
      <c r="SA173" s="54"/>
      <c r="SB173" s="54"/>
      <c r="SC173" s="54"/>
      <c r="SD173" s="54"/>
      <c r="SE173" s="54"/>
      <c r="SF173" s="54"/>
      <c r="SG173" s="54"/>
      <c r="SH173" s="54"/>
      <c r="SI173" s="54"/>
      <c r="SJ173" s="54"/>
      <c r="SK173" s="54"/>
      <c r="SL173" s="54"/>
      <c r="SM173" s="54"/>
      <c r="SN173" s="54"/>
      <c r="SO173" s="54"/>
      <c r="SP173" s="54"/>
      <c r="SQ173" s="54"/>
      <c r="SR173" s="54"/>
      <c r="SS173" s="54"/>
      <c r="ST173" s="54"/>
      <c r="SU173" s="54"/>
      <c r="SV173" s="54"/>
      <c r="SW173" s="54"/>
      <c r="SX173" s="54"/>
      <c r="SY173" s="54"/>
      <c r="SZ173" s="54"/>
      <c r="TA173" s="54"/>
      <c r="TB173" s="54"/>
      <c r="TC173" s="54"/>
      <c r="TD173" s="54"/>
      <c r="TE173" s="54"/>
      <c r="TF173" s="54"/>
      <c r="TG173" s="54"/>
      <c r="TH173" s="54"/>
      <c r="TI173" s="54"/>
      <c r="TJ173" s="54"/>
      <c r="TK173" s="54"/>
      <c r="TL173" s="54"/>
      <c r="TM173" s="54"/>
      <c r="TN173" s="54"/>
      <c r="TO173" s="54"/>
      <c r="TP173" s="54"/>
      <c r="TQ173" s="54"/>
      <c r="TR173" s="54"/>
      <c r="TS173" s="54"/>
      <c r="TT173" s="54"/>
      <c r="TU173" s="54"/>
      <c r="TV173" s="54"/>
      <c r="TW173" s="54"/>
      <c r="TX173" s="54"/>
      <c r="TY173" s="54"/>
      <c r="TZ173" s="54"/>
      <c r="UA173" s="54"/>
      <c r="UB173" s="54"/>
      <c r="UC173" s="54"/>
      <c r="UD173" s="54"/>
      <c r="UE173" s="54"/>
      <c r="UF173" s="54"/>
      <c r="UG173" s="54"/>
      <c r="UH173" s="54"/>
      <c r="UI173" s="54"/>
      <c r="UJ173" s="54"/>
      <c r="UK173" s="54"/>
      <c r="UL173" s="54"/>
      <c r="UM173" s="54"/>
      <c r="UN173" s="54"/>
      <c r="UO173" s="54"/>
      <c r="UP173" s="54"/>
      <c r="UQ173" s="54"/>
      <c r="UR173" s="54"/>
      <c r="US173" s="54"/>
      <c r="UT173" s="54"/>
      <c r="UU173" s="54"/>
      <c r="UV173" s="54"/>
      <c r="UW173" s="54"/>
      <c r="UX173" s="54"/>
      <c r="UY173" s="54"/>
      <c r="UZ173" s="54"/>
      <c r="VA173" s="54"/>
      <c r="VB173" s="54"/>
      <c r="VC173" s="54"/>
      <c r="VD173" s="54"/>
      <c r="VE173" s="54"/>
      <c r="VF173" s="54"/>
      <c r="VG173" s="54"/>
      <c r="VH173" s="54"/>
      <c r="VI173" s="54"/>
      <c r="VJ173" s="54"/>
      <c r="VK173" s="54"/>
      <c r="VL173" s="54"/>
      <c r="VM173" s="54"/>
      <c r="VN173" s="54"/>
      <c r="VO173" s="54"/>
      <c r="VP173" s="54"/>
      <c r="VQ173" s="54"/>
      <c r="VR173" s="54"/>
      <c r="VS173" s="54"/>
      <c r="VT173" s="54"/>
      <c r="VU173" s="54"/>
      <c r="VV173" s="54"/>
      <c r="VW173" s="54"/>
      <c r="VX173" s="54"/>
      <c r="VY173" s="54"/>
      <c r="VZ173" s="54"/>
      <c r="WA173" s="54"/>
      <c r="WB173" s="54"/>
      <c r="WC173" s="54"/>
      <c r="WD173" s="54"/>
      <c r="WE173" s="54"/>
      <c r="WF173" s="54"/>
      <c r="WG173" s="54"/>
      <c r="WH173" s="54"/>
      <c r="WI173" s="54"/>
      <c r="WJ173" s="54"/>
      <c r="WK173" s="54"/>
      <c r="WL173" s="54"/>
      <c r="WM173" s="54"/>
      <c r="WN173" s="54"/>
      <c r="WO173" s="54"/>
      <c r="WP173" s="54"/>
      <c r="WQ173" s="54"/>
      <c r="WR173" s="54"/>
      <c r="WS173" s="54"/>
      <c r="WT173" s="54"/>
      <c r="WU173" s="54"/>
      <c r="WV173" s="54"/>
      <c r="WW173" s="54"/>
      <c r="WX173" s="54"/>
      <c r="WY173" s="54"/>
      <c r="WZ173" s="54"/>
      <c r="XA173" s="54"/>
      <c r="XB173" s="54"/>
      <c r="XC173" s="54"/>
      <c r="XD173" s="54"/>
      <c r="XE173" s="54"/>
      <c r="XF173" s="54"/>
      <c r="XG173" s="54"/>
      <c r="XH173" s="54"/>
      <c r="XI173" s="54"/>
      <c r="XJ173" s="54"/>
      <c r="XK173" s="54"/>
      <c r="XL173" s="54"/>
      <c r="XM173" s="54"/>
      <c r="XN173" s="54"/>
      <c r="XO173" s="54"/>
      <c r="XP173" s="54"/>
      <c r="XQ173" s="54"/>
      <c r="XR173" s="54"/>
      <c r="XS173" s="54"/>
      <c r="XT173" s="54"/>
      <c r="XU173" s="54"/>
      <c r="XV173" s="54"/>
      <c r="XW173" s="54"/>
      <c r="XX173" s="54"/>
      <c r="XY173" s="54"/>
      <c r="XZ173" s="54"/>
      <c r="YA173" s="54"/>
      <c r="YB173" s="54"/>
      <c r="YC173" s="54"/>
      <c r="YD173" s="54"/>
      <c r="YE173" s="54"/>
      <c r="YF173" s="54"/>
      <c r="YG173" s="54"/>
      <c r="YH173" s="54"/>
      <c r="YI173" s="54"/>
      <c r="YJ173" s="54"/>
      <c r="YK173" s="54"/>
      <c r="YL173" s="54"/>
      <c r="YM173" s="54"/>
      <c r="YN173" s="54"/>
      <c r="YO173" s="54"/>
      <c r="YP173" s="54"/>
      <c r="YQ173" s="54"/>
      <c r="YR173" s="54"/>
      <c r="YS173" s="54"/>
      <c r="YT173" s="54"/>
      <c r="YU173" s="54"/>
      <c r="YV173" s="54"/>
      <c r="YW173" s="54"/>
      <c r="YX173" s="54"/>
      <c r="YY173" s="54"/>
      <c r="YZ173" s="54"/>
      <c r="ZA173" s="54"/>
      <c r="ZB173" s="54"/>
      <c r="ZC173" s="54"/>
      <c r="ZD173" s="54"/>
      <c r="ZE173" s="54"/>
      <c r="ZF173" s="54"/>
      <c r="ZG173" s="54"/>
      <c r="ZH173" s="54"/>
      <c r="ZI173" s="54"/>
      <c r="ZJ173" s="54"/>
      <c r="ZK173" s="54"/>
      <c r="ZL173" s="54"/>
      <c r="ZM173" s="54"/>
      <c r="ZN173" s="54"/>
      <c r="ZO173" s="54"/>
      <c r="ZP173" s="54"/>
      <c r="ZQ173" s="54"/>
      <c r="ZR173" s="54"/>
      <c r="ZS173" s="54"/>
      <c r="ZT173" s="54"/>
      <c r="ZU173" s="54"/>
      <c r="ZV173" s="54"/>
      <c r="ZW173" s="54"/>
      <c r="ZX173" s="54"/>
      <c r="ZY173" s="54"/>
      <c r="ZZ173" s="54"/>
      <c r="AAA173" s="54"/>
      <c r="AAB173" s="54"/>
      <c r="AAC173" s="54"/>
      <c r="AAD173" s="54"/>
      <c r="AAE173" s="54"/>
      <c r="AAF173" s="54"/>
      <c r="AAG173" s="54"/>
      <c r="AAH173" s="54"/>
      <c r="AAI173" s="54"/>
      <c r="AAJ173" s="54"/>
      <c r="AAK173" s="54"/>
      <c r="AAL173" s="54"/>
      <c r="AAM173" s="54"/>
      <c r="AAN173" s="54"/>
      <c r="AAO173" s="54"/>
      <c r="AAP173" s="54"/>
      <c r="AAQ173" s="54"/>
      <c r="AAR173" s="54"/>
      <c r="AAS173" s="54"/>
      <c r="AAT173" s="54"/>
      <c r="AAU173" s="54"/>
      <c r="AAV173" s="54"/>
      <c r="AAW173" s="54"/>
      <c r="AAX173" s="54"/>
      <c r="AAY173" s="54"/>
      <c r="AAZ173" s="54"/>
      <c r="ABA173" s="54"/>
      <c r="ABB173" s="54"/>
      <c r="ABC173" s="54"/>
      <c r="ABD173" s="54"/>
      <c r="ABE173" s="54"/>
      <c r="ABF173" s="54"/>
      <c r="ABG173" s="54"/>
      <c r="ABH173" s="54"/>
      <c r="ABI173" s="54"/>
      <c r="ABJ173" s="54"/>
      <c r="ABK173" s="54"/>
      <c r="ABL173" s="54"/>
      <c r="ABM173" s="54"/>
      <c r="ABN173" s="54"/>
      <c r="ABO173" s="54"/>
      <c r="ABP173" s="54"/>
      <c r="ABQ173" s="54"/>
      <c r="ABR173" s="54"/>
      <c r="ABS173" s="54"/>
      <c r="ABT173" s="54"/>
      <c r="ABU173" s="54"/>
      <c r="ABV173" s="54"/>
      <c r="ABW173" s="54"/>
      <c r="ABX173" s="54"/>
      <c r="ABY173" s="54"/>
      <c r="ABZ173" s="54"/>
      <c r="ACA173" s="54"/>
      <c r="ACB173" s="54"/>
      <c r="ACC173" s="54"/>
      <c r="ACD173" s="54"/>
      <c r="ACE173" s="54"/>
      <c r="ACF173" s="54"/>
      <c r="ACG173" s="54"/>
      <c r="ACH173" s="54"/>
      <c r="ACI173" s="54"/>
      <c r="ACJ173" s="54"/>
      <c r="ACK173" s="54"/>
      <c r="ACL173" s="54"/>
      <c r="ACM173" s="54"/>
      <c r="ACN173" s="54"/>
      <c r="ACO173" s="54"/>
      <c r="ACP173" s="54"/>
      <c r="ACQ173" s="54"/>
      <c r="ACR173" s="54"/>
      <c r="ACS173" s="54"/>
      <c r="ACT173" s="54"/>
      <c r="ACU173" s="54"/>
      <c r="ACV173" s="54"/>
      <c r="ACW173" s="54"/>
      <c r="ACX173" s="54"/>
      <c r="ACY173" s="54"/>
      <c r="ACZ173" s="54"/>
      <c r="ADA173" s="54"/>
      <c r="ADB173" s="54"/>
      <c r="ADC173" s="54"/>
      <c r="ADD173" s="54"/>
      <c r="ADE173" s="54"/>
      <c r="ADF173" s="54"/>
      <c r="ADG173" s="54"/>
      <c r="ADH173" s="54"/>
      <c r="ADI173" s="54"/>
      <c r="ADJ173" s="54"/>
      <c r="ADK173" s="54"/>
      <c r="ADL173" s="54"/>
      <c r="ADM173" s="54"/>
      <c r="ADN173" s="54"/>
      <c r="ADO173" s="54"/>
      <c r="ADP173" s="54"/>
      <c r="ADQ173" s="54"/>
      <c r="ADR173" s="54"/>
      <c r="ADS173" s="54"/>
      <c r="ADT173" s="54"/>
      <c r="ADU173" s="54"/>
      <c r="ADV173" s="54"/>
      <c r="ADW173" s="54"/>
      <c r="ADX173" s="54"/>
      <c r="ADY173" s="54"/>
      <c r="ADZ173" s="54"/>
      <c r="AEA173" s="54"/>
      <c r="AEB173" s="54"/>
      <c r="AEC173" s="54"/>
      <c r="AED173" s="54"/>
      <c r="AEE173" s="54"/>
      <c r="AEF173" s="54"/>
      <c r="AEG173" s="54"/>
      <c r="AEH173" s="54"/>
      <c r="AEI173" s="54"/>
      <c r="AEJ173" s="54"/>
      <c r="AEK173" s="54"/>
      <c r="AEL173" s="54"/>
      <c r="AEM173" s="54"/>
      <c r="AEN173" s="54"/>
      <c r="AEO173" s="54"/>
      <c r="AEP173" s="54"/>
      <c r="AEQ173" s="54"/>
      <c r="AER173" s="54"/>
      <c r="AES173" s="54"/>
      <c r="AET173" s="54"/>
      <c r="AEU173" s="54"/>
      <c r="AEV173" s="54"/>
      <c r="AEW173" s="54"/>
      <c r="AEX173" s="54"/>
      <c r="AEY173" s="54"/>
      <c r="AEZ173" s="54"/>
      <c r="AFA173" s="54"/>
      <c r="AFB173" s="54"/>
      <c r="AFC173" s="54"/>
      <c r="AFD173" s="54"/>
      <c r="AFE173" s="54"/>
      <c r="AFF173" s="54"/>
      <c r="AFG173" s="54"/>
      <c r="AFH173" s="54"/>
      <c r="AFI173" s="54"/>
      <c r="AFJ173" s="54"/>
      <c r="AFK173" s="54"/>
      <c r="AFL173" s="54"/>
      <c r="AFM173" s="54"/>
      <c r="AFN173" s="54"/>
      <c r="AFO173" s="54"/>
      <c r="AFP173" s="54"/>
      <c r="AFQ173" s="54"/>
      <c r="AFR173" s="54"/>
      <c r="AFS173" s="54"/>
      <c r="AFT173" s="54"/>
      <c r="AFU173" s="54"/>
      <c r="AFV173" s="54"/>
      <c r="AFW173" s="54"/>
      <c r="AFX173" s="54"/>
      <c r="AFY173" s="54"/>
      <c r="AFZ173" s="54"/>
      <c r="AGA173" s="54"/>
      <c r="AGB173" s="54"/>
      <c r="AGC173" s="54"/>
      <c r="AGD173" s="54"/>
      <c r="AGE173" s="54"/>
      <c r="AGF173" s="54"/>
      <c r="AGG173" s="54"/>
      <c r="AGH173" s="54"/>
      <c r="AGI173" s="54"/>
      <c r="AGJ173" s="54"/>
      <c r="AGK173" s="54"/>
      <c r="AGL173" s="54"/>
      <c r="AGM173" s="54"/>
      <c r="AGN173" s="54"/>
      <c r="AGO173" s="54"/>
      <c r="AGP173" s="54"/>
      <c r="AGQ173" s="54"/>
      <c r="AGR173" s="54"/>
      <c r="AGS173" s="54"/>
      <c r="AGT173" s="54"/>
      <c r="AGU173" s="54"/>
      <c r="AGV173" s="54"/>
      <c r="AGW173" s="54"/>
      <c r="AGX173" s="54"/>
      <c r="AGY173" s="54"/>
      <c r="AGZ173" s="54"/>
      <c r="AHA173" s="54"/>
      <c r="AHB173" s="54"/>
      <c r="AHC173" s="54"/>
      <c r="AHD173" s="54"/>
      <c r="AHE173" s="54"/>
      <c r="AHF173" s="54"/>
      <c r="AHG173" s="54"/>
      <c r="AHH173" s="54"/>
      <c r="AHI173" s="54"/>
      <c r="AHJ173" s="54"/>
      <c r="AHK173" s="54"/>
      <c r="AHL173" s="54"/>
      <c r="AHM173" s="54"/>
      <c r="AHN173" s="54"/>
      <c r="AHO173" s="54"/>
      <c r="AHP173" s="54"/>
      <c r="AHQ173" s="54"/>
      <c r="AHR173" s="54"/>
      <c r="AHS173" s="54"/>
      <c r="AHT173" s="54"/>
      <c r="AHU173" s="54"/>
      <c r="AHV173" s="54"/>
      <c r="AHW173" s="54"/>
      <c r="AHX173" s="54"/>
      <c r="AHY173" s="54"/>
      <c r="AHZ173" s="54"/>
      <c r="AIA173" s="54"/>
      <c r="AIB173" s="54"/>
      <c r="AIC173" s="54"/>
      <c r="AID173" s="54"/>
      <c r="AIE173" s="54"/>
      <c r="AIF173" s="54"/>
      <c r="AIG173" s="54"/>
      <c r="AIH173" s="54"/>
      <c r="AII173" s="54"/>
      <c r="AIJ173" s="54"/>
      <c r="AIK173" s="54"/>
      <c r="AIL173" s="54"/>
      <c r="AIM173" s="54"/>
      <c r="AIN173" s="54"/>
      <c r="AIO173" s="54"/>
      <c r="AIP173" s="54"/>
      <c r="AIQ173" s="54"/>
      <c r="AIR173" s="54"/>
      <c r="AIS173" s="54"/>
      <c r="AIT173" s="54"/>
      <c r="AIU173" s="54"/>
      <c r="AIV173" s="54"/>
      <c r="AIW173" s="54"/>
      <c r="AIX173" s="54"/>
      <c r="AIY173" s="54"/>
      <c r="AIZ173" s="54"/>
      <c r="AJA173" s="54"/>
      <c r="AJB173" s="54"/>
      <c r="AJC173" s="54"/>
      <c r="AJD173" s="54"/>
      <c r="AJE173" s="54"/>
      <c r="AJF173" s="54"/>
      <c r="AJG173" s="54"/>
      <c r="AJH173" s="54"/>
      <c r="AJI173" s="54"/>
      <c r="AJJ173" s="54"/>
      <c r="AJK173" s="54"/>
      <c r="AJL173" s="54"/>
      <c r="AJM173" s="54"/>
      <c r="AJN173" s="54"/>
      <c r="AJO173" s="54"/>
      <c r="AJP173" s="54"/>
      <c r="AJQ173" s="54"/>
      <c r="AJR173" s="54"/>
      <c r="AJS173" s="54"/>
      <c r="AJT173" s="54"/>
      <c r="AJU173" s="54"/>
      <c r="AJV173" s="54"/>
      <c r="AJW173" s="54"/>
      <c r="AJX173" s="54"/>
      <c r="AJY173" s="54"/>
      <c r="AJZ173" s="54"/>
      <c r="AKA173" s="54"/>
      <c r="AKB173" s="54"/>
      <c r="AKC173" s="54"/>
      <c r="AKD173" s="54"/>
      <c r="AKE173" s="54"/>
      <c r="AKF173" s="54"/>
      <c r="AKG173" s="54"/>
      <c r="AKH173" s="54"/>
      <c r="AKI173" s="54"/>
      <c r="AKJ173" s="54"/>
      <c r="AKK173" s="54"/>
      <c r="AKL173" s="54"/>
      <c r="AKM173" s="54"/>
      <c r="AKN173" s="54"/>
      <c r="AKO173" s="54"/>
      <c r="AKP173" s="54"/>
      <c r="AKQ173" s="54"/>
      <c r="AKR173" s="54"/>
      <c r="AKS173" s="54"/>
      <c r="AKT173" s="54"/>
      <c r="AKU173" s="54"/>
      <c r="AKV173" s="54"/>
      <c r="AKW173" s="54"/>
      <c r="AKX173" s="54"/>
      <c r="AKY173" s="54"/>
      <c r="AKZ173" s="54"/>
      <c r="ALA173" s="54"/>
      <c r="ALB173" s="54"/>
      <c r="ALC173" s="54"/>
      <c r="ALD173" s="54"/>
      <c r="ALE173" s="54"/>
      <c r="ALF173" s="54"/>
      <c r="ALG173" s="54"/>
      <c r="ALH173" s="54"/>
      <c r="ALI173" s="54"/>
      <c r="ALJ173" s="54"/>
      <c r="ALK173" s="54"/>
      <c r="ALL173" s="54"/>
      <c r="ALM173" s="54"/>
      <c r="ALN173" s="54"/>
      <c r="ALO173" s="54"/>
      <c r="ALP173" s="54"/>
      <c r="ALQ173" s="54"/>
      <c r="ALR173" s="54"/>
      <c r="ALS173" s="54"/>
      <c r="ALT173" s="54"/>
      <c r="ALU173" s="54"/>
      <c r="ALV173" s="54"/>
      <c r="ALW173" s="54"/>
      <c r="ALX173" s="54"/>
      <c r="ALY173" s="54"/>
      <c r="ALZ173" s="54"/>
      <c r="AMA173" s="54"/>
      <c r="AMB173" s="54"/>
      <c r="AMC173" s="54"/>
      <c r="AMD173" s="54"/>
      <c r="AME173" s="54"/>
      <c r="AMF173" s="54"/>
      <c r="AMG173" s="54"/>
      <c r="AMH173" s="54"/>
      <c r="AMI173" s="54"/>
      <c r="AMJ173" s="54"/>
      <c r="AMK173" s="54"/>
      <c r="AML173" s="54"/>
      <c r="AMM173" s="54"/>
      <c r="AMN173" s="54"/>
      <c r="AMO173" s="54"/>
      <c r="AMP173" s="54"/>
      <c r="AMQ173" s="54"/>
      <c r="AMR173" s="54"/>
      <c r="AMS173" s="54"/>
      <c r="AMT173" s="54"/>
      <c r="AMU173" s="54"/>
      <c r="AMV173" s="54"/>
      <c r="AMW173" s="54"/>
      <c r="AMX173" s="54"/>
      <c r="AMY173" s="54"/>
      <c r="AMZ173" s="54"/>
      <c r="ANA173" s="54"/>
      <c r="ANB173" s="54"/>
      <c r="ANC173" s="54"/>
      <c r="AND173" s="54"/>
      <c r="ANE173" s="54"/>
      <c r="ANF173" s="54"/>
      <c r="ANG173" s="54"/>
      <c r="ANH173" s="54"/>
      <c r="ANI173" s="54"/>
      <c r="ANJ173" s="54"/>
      <c r="ANK173" s="54"/>
      <c r="ANL173" s="54"/>
      <c r="ANM173" s="54"/>
      <c r="ANN173" s="54"/>
      <c r="ANO173" s="54"/>
      <c r="ANP173" s="54"/>
      <c r="ANQ173" s="54"/>
      <c r="ANR173" s="54"/>
      <c r="ANS173" s="54"/>
      <c r="ANT173" s="54"/>
      <c r="ANU173" s="54"/>
      <c r="ANV173" s="54"/>
      <c r="ANW173" s="54"/>
      <c r="ANX173" s="54"/>
      <c r="ANY173" s="54"/>
      <c r="ANZ173" s="54"/>
      <c r="AOA173" s="54"/>
      <c r="AOB173" s="54"/>
      <c r="AOC173" s="54"/>
      <c r="AOD173" s="54"/>
      <c r="AOE173" s="54"/>
      <c r="AOF173" s="54"/>
      <c r="AOG173" s="54"/>
      <c r="AOH173" s="54"/>
      <c r="AOI173" s="54"/>
      <c r="AOJ173" s="54"/>
      <c r="AOK173" s="54"/>
      <c r="AOL173" s="54"/>
      <c r="AOM173" s="54"/>
      <c r="AON173" s="54"/>
      <c r="AOO173" s="54"/>
      <c r="AOP173" s="54"/>
      <c r="AOQ173" s="54"/>
      <c r="AOR173" s="54"/>
      <c r="AOS173" s="54"/>
      <c r="AOT173" s="54"/>
      <c r="AOU173" s="54"/>
      <c r="AOV173" s="54"/>
      <c r="AOW173" s="54"/>
      <c r="AOX173" s="54"/>
      <c r="AOY173" s="54"/>
      <c r="AOZ173" s="54"/>
      <c r="APA173" s="54"/>
      <c r="APB173" s="54"/>
      <c r="APC173" s="54"/>
      <c r="APD173" s="54"/>
      <c r="APE173" s="54"/>
      <c r="APF173" s="54"/>
      <c r="APG173" s="54"/>
      <c r="APH173" s="54"/>
      <c r="API173" s="54"/>
      <c r="APJ173" s="54"/>
      <c r="APK173" s="54"/>
      <c r="APL173" s="54"/>
      <c r="APM173" s="54"/>
      <c r="APN173" s="54"/>
      <c r="APO173" s="54"/>
      <c r="APP173" s="54"/>
      <c r="APQ173" s="54"/>
      <c r="APR173" s="54"/>
      <c r="APS173" s="54"/>
      <c r="APT173" s="54"/>
      <c r="APU173" s="54"/>
      <c r="APV173" s="54"/>
      <c r="APW173" s="54"/>
      <c r="APX173" s="54"/>
      <c r="APY173" s="54"/>
      <c r="APZ173" s="54"/>
      <c r="AQA173" s="54"/>
      <c r="AQB173" s="54"/>
      <c r="AQC173" s="54"/>
      <c r="AQD173" s="54"/>
      <c r="AQE173" s="54"/>
      <c r="AQF173" s="54"/>
      <c r="AQG173" s="54"/>
      <c r="AQH173" s="54"/>
      <c r="AQI173" s="54"/>
      <c r="AQJ173" s="54"/>
      <c r="AQK173" s="54"/>
      <c r="AQL173" s="54"/>
      <c r="AQM173" s="54"/>
      <c r="AQN173" s="54"/>
      <c r="AQO173" s="54"/>
      <c r="AQP173" s="54"/>
      <c r="AQQ173" s="54"/>
      <c r="AQR173" s="54"/>
      <c r="AQS173" s="54"/>
      <c r="AQT173" s="54"/>
      <c r="AQU173" s="54"/>
      <c r="AQV173" s="54"/>
      <c r="AQW173" s="54"/>
      <c r="AQX173" s="54"/>
      <c r="AQY173" s="54"/>
      <c r="AQZ173" s="54"/>
      <c r="ARA173" s="54"/>
      <c r="ARB173" s="54"/>
      <c r="ARC173" s="54"/>
      <c r="ARD173" s="54"/>
      <c r="ARE173" s="54"/>
      <c r="ARF173" s="54"/>
      <c r="ARG173" s="54"/>
      <c r="ARH173" s="54"/>
      <c r="ARI173" s="54"/>
      <c r="ARJ173" s="54"/>
      <c r="ARK173" s="54"/>
      <c r="ARL173" s="54"/>
      <c r="ARM173" s="54"/>
      <c r="ARN173" s="54"/>
      <c r="ARO173" s="54"/>
      <c r="ARP173" s="54"/>
      <c r="ARQ173" s="54"/>
      <c r="ARR173" s="54"/>
      <c r="ARS173" s="54"/>
      <c r="ART173" s="54"/>
      <c r="ARU173" s="54"/>
      <c r="ARV173" s="54"/>
      <c r="ARW173" s="54"/>
      <c r="ARX173" s="54"/>
      <c r="ARY173" s="54"/>
      <c r="ARZ173" s="54"/>
      <c r="ASA173" s="54"/>
      <c r="ASB173" s="54"/>
      <c r="ASC173" s="54"/>
      <c r="ASD173" s="54"/>
      <c r="ASE173" s="54"/>
      <c r="ASF173" s="54"/>
      <c r="ASG173" s="54"/>
      <c r="ASH173" s="54"/>
      <c r="ASI173" s="54"/>
      <c r="ASJ173" s="54"/>
      <c r="ASK173" s="54"/>
      <c r="ASL173" s="54"/>
      <c r="ASM173" s="54"/>
      <c r="ASN173" s="54"/>
      <c r="ASO173" s="54"/>
      <c r="ASP173" s="54"/>
      <c r="ASQ173" s="54"/>
      <c r="ASR173" s="54"/>
      <c r="ASS173" s="54"/>
      <c r="AST173" s="54"/>
      <c r="ASU173" s="54"/>
      <c r="ASV173" s="54"/>
      <c r="ASW173" s="54"/>
      <c r="ASX173" s="54"/>
      <c r="ASY173" s="54"/>
      <c r="ASZ173" s="54"/>
      <c r="ATA173" s="54"/>
      <c r="ATB173" s="54"/>
      <c r="ATC173" s="54"/>
      <c r="ATD173" s="54"/>
      <c r="ATE173" s="54"/>
      <c r="ATF173" s="54"/>
      <c r="ATG173" s="54"/>
      <c r="ATH173" s="54"/>
      <c r="ATI173" s="54"/>
      <c r="ATJ173" s="54"/>
      <c r="ATK173" s="54"/>
      <c r="ATL173" s="54"/>
      <c r="ATM173" s="54"/>
      <c r="ATN173" s="54"/>
      <c r="ATO173" s="54"/>
      <c r="ATP173" s="54"/>
      <c r="ATQ173" s="54"/>
      <c r="ATR173" s="54"/>
      <c r="ATS173" s="54"/>
      <c r="ATT173" s="54"/>
      <c r="ATU173" s="54"/>
      <c r="ATV173" s="54"/>
      <c r="ATW173" s="54"/>
      <c r="ATX173" s="54"/>
      <c r="ATY173" s="54"/>
      <c r="ATZ173" s="54"/>
      <c r="AUA173" s="54"/>
      <c r="AUB173" s="54"/>
      <c r="AUC173" s="54"/>
      <c r="AUD173" s="54"/>
      <c r="AUE173" s="54"/>
      <c r="AUF173" s="54"/>
      <c r="AUG173" s="54"/>
      <c r="AUH173" s="54"/>
      <c r="AUI173" s="54"/>
      <c r="AUJ173" s="54"/>
      <c r="AUK173" s="54"/>
      <c r="AUL173" s="54"/>
      <c r="AUM173" s="54"/>
      <c r="AUN173" s="54"/>
      <c r="AUO173" s="54"/>
      <c r="AUP173" s="54"/>
      <c r="AUQ173" s="54"/>
      <c r="AUR173" s="54"/>
      <c r="AUS173" s="54"/>
      <c r="AUT173" s="54"/>
      <c r="AUU173" s="54"/>
      <c r="AUV173" s="54"/>
      <c r="AUW173" s="54"/>
      <c r="AUX173" s="54"/>
      <c r="AUY173" s="54"/>
      <c r="AUZ173" s="54"/>
      <c r="AVA173" s="54"/>
      <c r="AVB173" s="54"/>
      <c r="AVC173" s="54"/>
      <c r="AVD173" s="54"/>
      <c r="AVE173" s="54"/>
      <c r="AVF173" s="54"/>
      <c r="AVG173" s="54"/>
      <c r="AVH173" s="54"/>
      <c r="AVI173" s="54"/>
      <c r="AVJ173" s="54"/>
      <c r="AVK173" s="54"/>
      <c r="AVL173" s="54"/>
      <c r="AVM173" s="54"/>
      <c r="AVN173" s="54"/>
      <c r="AVO173" s="54"/>
      <c r="AVP173" s="54"/>
      <c r="AVQ173" s="54"/>
      <c r="AVR173" s="54"/>
      <c r="AVS173" s="54"/>
      <c r="AVT173" s="54"/>
      <c r="AVU173" s="54"/>
      <c r="AVV173" s="54"/>
      <c r="AVW173" s="54"/>
      <c r="AVX173" s="54"/>
      <c r="AVY173" s="54"/>
      <c r="AVZ173" s="54"/>
      <c r="AWA173" s="54"/>
      <c r="AWB173" s="54"/>
      <c r="AWC173" s="54"/>
      <c r="AWD173" s="54"/>
      <c r="AWE173" s="54"/>
      <c r="AWF173" s="54"/>
      <c r="AWG173" s="54"/>
      <c r="AWH173" s="54"/>
      <c r="AWI173" s="54"/>
      <c r="AWJ173" s="54"/>
      <c r="AWK173" s="54"/>
      <c r="AWL173" s="54"/>
      <c r="AWM173" s="54"/>
      <c r="AWN173" s="54"/>
      <c r="AWO173" s="54"/>
      <c r="AWP173" s="54"/>
      <c r="AWQ173" s="54"/>
      <c r="AWR173" s="54"/>
      <c r="AWS173" s="54"/>
      <c r="AWT173" s="54"/>
      <c r="AWU173" s="54"/>
      <c r="AWV173" s="54"/>
      <c r="AWW173" s="54"/>
      <c r="AWX173" s="54"/>
      <c r="AWY173" s="54"/>
      <c r="AWZ173" s="54"/>
      <c r="AXA173" s="54"/>
      <c r="AXB173" s="54"/>
      <c r="AXC173" s="54"/>
      <c r="AXD173" s="54"/>
      <c r="AXE173" s="54"/>
      <c r="AXF173" s="54"/>
      <c r="AXG173" s="54"/>
      <c r="AXH173" s="54"/>
      <c r="AXI173" s="54"/>
      <c r="AXJ173" s="54"/>
      <c r="AXK173" s="54"/>
      <c r="AXL173" s="54"/>
      <c r="AXM173" s="54"/>
      <c r="AXN173" s="54"/>
      <c r="AXO173" s="54"/>
      <c r="AXP173" s="54"/>
      <c r="AXQ173" s="54"/>
      <c r="AXR173" s="54"/>
      <c r="AXS173" s="54"/>
      <c r="AXT173" s="54"/>
      <c r="AXU173" s="54"/>
      <c r="AXV173" s="54"/>
      <c r="AXW173" s="54"/>
      <c r="AXX173" s="54"/>
      <c r="AXY173" s="54"/>
      <c r="AXZ173" s="54"/>
      <c r="AYA173" s="54"/>
      <c r="AYB173" s="54"/>
      <c r="AYC173" s="54"/>
      <c r="AYD173" s="54"/>
      <c r="AYE173" s="54"/>
      <c r="AYF173" s="54"/>
      <c r="AYG173" s="54"/>
      <c r="AYH173" s="54"/>
      <c r="AYI173" s="54"/>
      <c r="AYJ173" s="54"/>
      <c r="AYK173" s="54"/>
      <c r="AYL173" s="54"/>
      <c r="AYM173" s="54"/>
      <c r="AYN173" s="54"/>
      <c r="AYO173" s="54"/>
      <c r="AYP173" s="54"/>
      <c r="AYQ173" s="54"/>
      <c r="AYR173" s="54"/>
      <c r="AYS173" s="54"/>
      <c r="AYT173" s="54"/>
      <c r="AYU173" s="54"/>
      <c r="AYV173" s="54"/>
      <c r="AYW173" s="54"/>
      <c r="AYX173" s="54"/>
      <c r="AYY173" s="54"/>
      <c r="AYZ173" s="54"/>
      <c r="AZA173" s="54"/>
      <c r="AZB173" s="54"/>
      <c r="AZC173" s="54"/>
      <c r="AZD173" s="54"/>
      <c r="AZE173" s="54"/>
      <c r="AZF173" s="54"/>
      <c r="AZG173" s="54"/>
      <c r="AZH173" s="54"/>
      <c r="AZI173" s="54"/>
      <c r="AZJ173" s="54"/>
      <c r="AZK173" s="54"/>
      <c r="AZL173" s="54"/>
      <c r="AZM173" s="54"/>
      <c r="AZN173" s="54"/>
      <c r="AZO173" s="54"/>
      <c r="AZP173" s="54"/>
      <c r="AZQ173" s="54"/>
      <c r="AZR173" s="54"/>
      <c r="AZS173" s="54"/>
      <c r="AZT173" s="54"/>
      <c r="AZU173" s="54"/>
      <c r="AZV173" s="54"/>
      <c r="AZW173" s="54"/>
      <c r="AZX173" s="54"/>
      <c r="AZY173" s="54"/>
      <c r="AZZ173" s="54"/>
      <c r="BAA173" s="54"/>
      <c r="BAB173" s="54"/>
      <c r="BAC173" s="54"/>
      <c r="BAD173" s="54"/>
      <c r="BAE173" s="54"/>
      <c r="BAF173" s="54"/>
      <c r="BAG173" s="54"/>
      <c r="BAH173" s="54"/>
      <c r="BAI173" s="54"/>
      <c r="BAJ173" s="54"/>
      <c r="BAK173" s="54"/>
      <c r="BAL173" s="54"/>
      <c r="BAM173" s="54"/>
      <c r="BAN173" s="54"/>
      <c r="BAO173" s="54"/>
      <c r="BAP173" s="54"/>
      <c r="BAQ173" s="54"/>
      <c r="BAR173" s="54"/>
      <c r="BAS173" s="54"/>
      <c r="BAT173" s="54"/>
      <c r="BAU173" s="54"/>
      <c r="BAV173" s="54"/>
      <c r="BAW173" s="54"/>
      <c r="BAX173" s="54"/>
      <c r="BAY173" s="54"/>
      <c r="BAZ173" s="54"/>
      <c r="BBA173" s="54"/>
      <c r="BBB173" s="54"/>
      <c r="BBC173" s="54"/>
      <c r="BBD173" s="54"/>
      <c r="BBE173" s="54"/>
      <c r="BBF173" s="54"/>
      <c r="BBG173" s="54"/>
      <c r="BBH173" s="54"/>
      <c r="BBI173" s="54"/>
      <c r="BBJ173" s="54"/>
      <c r="BBK173" s="54"/>
      <c r="BBL173" s="54"/>
      <c r="BBM173" s="54"/>
      <c r="BBN173" s="54"/>
      <c r="BBO173" s="54"/>
      <c r="BBP173" s="54"/>
      <c r="BBQ173" s="54"/>
      <c r="BBR173" s="54"/>
      <c r="BBS173" s="54"/>
      <c r="BBT173" s="54"/>
      <c r="BBU173" s="54"/>
      <c r="BBV173" s="54"/>
      <c r="BBW173" s="54"/>
      <c r="BBX173" s="54"/>
      <c r="BBY173" s="54"/>
      <c r="BBZ173" s="54"/>
      <c r="BCA173" s="54"/>
      <c r="BCB173" s="54"/>
      <c r="BCC173" s="54"/>
      <c r="BCD173" s="54"/>
      <c r="BCE173" s="54"/>
      <c r="BCF173" s="54"/>
      <c r="BCG173" s="54"/>
      <c r="BCH173" s="54"/>
      <c r="BCI173" s="54"/>
      <c r="BCJ173" s="54"/>
      <c r="BCK173" s="54"/>
      <c r="BCL173" s="54"/>
      <c r="BCM173" s="54"/>
      <c r="BCN173" s="54"/>
      <c r="BCO173" s="54"/>
      <c r="BCP173" s="54"/>
      <c r="BCQ173" s="54"/>
      <c r="BCR173" s="54"/>
      <c r="BCS173" s="54"/>
      <c r="BCT173" s="54"/>
      <c r="BCU173" s="54"/>
      <c r="BCV173" s="54"/>
      <c r="BCW173" s="54"/>
      <c r="BCX173" s="54"/>
      <c r="BCY173" s="54"/>
      <c r="BCZ173" s="54"/>
      <c r="BDA173" s="54"/>
      <c r="BDB173" s="54"/>
      <c r="BDC173" s="54"/>
      <c r="BDD173" s="54"/>
      <c r="BDE173" s="54"/>
      <c r="BDF173" s="54"/>
      <c r="BDG173" s="54"/>
      <c r="BDH173" s="54"/>
      <c r="BDI173" s="54"/>
      <c r="BDJ173" s="54"/>
      <c r="BDK173" s="54"/>
      <c r="BDL173" s="54"/>
      <c r="BDM173" s="54"/>
      <c r="BDN173" s="54"/>
      <c r="BDO173" s="54"/>
      <c r="BDP173" s="54"/>
      <c r="BDQ173" s="54"/>
      <c r="BDR173" s="54"/>
      <c r="BDS173" s="54"/>
      <c r="BDT173" s="54"/>
      <c r="BDU173" s="54"/>
      <c r="BDV173" s="54"/>
      <c r="BDW173" s="54"/>
      <c r="BDX173" s="54"/>
      <c r="BDY173" s="54"/>
      <c r="BDZ173" s="54"/>
      <c r="BEA173" s="54"/>
      <c r="BEB173" s="54"/>
      <c r="BEC173" s="54"/>
      <c r="BED173" s="54"/>
      <c r="BEE173" s="54"/>
      <c r="BEF173" s="54"/>
      <c r="BEG173" s="54"/>
      <c r="BEH173" s="54"/>
      <c r="BEI173" s="54"/>
      <c r="BEJ173" s="54"/>
      <c r="BEK173" s="54"/>
      <c r="BEL173" s="54"/>
      <c r="BEM173" s="54"/>
      <c r="BEN173" s="54"/>
      <c r="BEO173" s="54"/>
      <c r="BEP173" s="54"/>
      <c r="BEQ173" s="54"/>
      <c r="BER173" s="54"/>
      <c r="BES173" s="54"/>
      <c r="BET173" s="54"/>
      <c r="BEU173" s="54"/>
      <c r="BEV173" s="54"/>
      <c r="BEW173" s="54"/>
      <c r="BEX173" s="54"/>
      <c r="BEY173" s="54"/>
      <c r="BEZ173" s="54"/>
      <c r="BFA173" s="54"/>
      <c r="BFB173" s="54"/>
      <c r="BFC173" s="54"/>
      <c r="BFD173" s="54"/>
      <c r="BFE173" s="54"/>
      <c r="BFF173" s="54"/>
      <c r="BFG173" s="54"/>
      <c r="BFH173" s="54"/>
      <c r="BFI173" s="54"/>
      <c r="BFJ173" s="54"/>
      <c r="BFK173" s="54"/>
      <c r="BFL173" s="54"/>
      <c r="BFM173" s="54"/>
      <c r="BFN173" s="54"/>
      <c r="BFO173" s="54"/>
      <c r="BFP173" s="54"/>
      <c r="BFQ173" s="54"/>
      <c r="BFR173" s="54"/>
      <c r="BFS173" s="54"/>
      <c r="BFT173" s="54"/>
      <c r="BFU173" s="54"/>
      <c r="BFV173" s="54"/>
      <c r="BFW173" s="54"/>
      <c r="BFX173" s="54"/>
      <c r="BFY173" s="54"/>
      <c r="BFZ173" s="54"/>
      <c r="BGA173" s="54"/>
      <c r="BGB173" s="54"/>
      <c r="BGC173" s="54"/>
      <c r="BGD173" s="54"/>
      <c r="BGE173" s="54"/>
      <c r="BGF173" s="54"/>
      <c r="BGG173" s="54"/>
      <c r="BGH173" s="54"/>
      <c r="BGI173" s="54"/>
      <c r="BGJ173" s="54"/>
      <c r="BGK173" s="54"/>
      <c r="BGL173" s="54"/>
      <c r="BGM173" s="54"/>
      <c r="BGN173" s="54"/>
      <c r="BGO173" s="54"/>
      <c r="BGP173" s="54"/>
      <c r="BGQ173" s="54"/>
      <c r="BGR173" s="54"/>
      <c r="BGS173" s="54"/>
      <c r="BGT173" s="54"/>
      <c r="BGU173" s="54"/>
      <c r="BGV173" s="54"/>
      <c r="BGW173" s="54"/>
      <c r="BGX173" s="54"/>
      <c r="BGY173" s="54"/>
      <c r="BGZ173" s="54"/>
      <c r="BHA173" s="54"/>
      <c r="BHB173" s="54"/>
      <c r="BHC173" s="54"/>
      <c r="BHD173" s="54"/>
      <c r="BHE173" s="54"/>
      <c r="BHF173" s="54"/>
      <c r="BHG173" s="54"/>
      <c r="BHH173" s="54"/>
      <c r="BHI173" s="54"/>
      <c r="BHJ173" s="54"/>
      <c r="BHK173" s="54"/>
      <c r="BHL173" s="54"/>
      <c r="BHM173" s="54"/>
      <c r="BHN173" s="54"/>
      <c r="BHO173" s="54"/>
      <c r="BHP173" s="54"/>
      <c r="BHQ173" s="54"/>
      <c r="BHR173" s="54"/>
      <c r="BHS173" s="54"/>
      <c r="BHT173" s="54"/>
      <c r="BHU173" s="54"/>
      <c r="BHV173" s="54"/>
      <c r="BHW173" s="54"/>
      <c r="BHX173" s="54"/>
      <c r="BHY173" s="54"/>
      <c r="BHZ173" s="54"/>
      <c r="BIA173" s="54"/>
      <c r="BIB173" s="54"/>
      <c r="BIC173" s="54"/>
      <c r="BID173" s="54"/>
      <c r="BIE173" s="54"/>
      <c r="BIF173" s="54"/>
      <c r="BIG173" s="54"/>
      <c r="BIH173" s="54"/>
      <c r="BII173" s="54"/>
      <c r="BIJ173" s="54"/>
      <c r="BIK173" s="54"/>
      <c r="BIL173" s="54"/>
      <c r="BIM173" s="54"/>
      <c r="BIN173" s="54"/>
      <c r="BIO173" s="54"/>
      <c r="BIP173" s="54"/>
      <c r="BIQ173" s="54"/>
      <c r="BIR173" s="54"/>
      <c r="BIS173" s="54"/>
      <c r="BIT173" s="54"/>
      <c r="BIU173" s="54"/>
      <c r="BIV173" s="54"/>
      <c r="BIW173" s="54"/>
      <c r="BIX173" s="54"/>
      <c r="BIY173" s="54"/>
      <c r="BIZ173" s="54"/>
      <c r="BJA173" s="54"/>
      <c r="BJB173" s="54"/>
      <c r="BJC173" s="54"/>
      <c r="BJD173" s="54"/>
      <c r="BJE173" s="54"/>
      <c r="BJF173" s="54"/>
      <c r="BJG173" s="54"/>
      <c r="BJH173" s="54"/>
      <c r="BJI173" s="54"/>
      <c r="BJJ173" s="54"/>
      <c r="BJK173" s="54"/>
      <c r="BJL173" s="54"/>
      <c r="BJM173" s="54"/>
      <c r="BJN173" s="54"/>
      <c r="BJO173" s="54"/>
      <c r="BJP173" s="54"/>
      <c r="BJQ173" s="54"/>
      <c r="BJR173" s="54"/>
      <c r="BJS173" s="54"/>
      <c r="BJT173" s="54"/>
      <c r="BJU173" s="54"/>
      <c r="BJV173" s="54"/>
      <c r="BJW173" s="54"/>
      <c r="BJX173" s="54"/>
      <c r="BJY173" s="54"/>
      <c r="BJZ173" s="54"/>
      <c r="BKA173" s="54"/>
      <c r="BKB173" s="54"/>
      <c r="BKC173" s="54"/>
      <c r="BKD173" s="54"/>
      <c r="BKE173" s="54"/>
      <c r="BKF173" s="54"/>
      <c r="BKG173" s="54"/>
      <c r="BKH173" s="54"/>
      <c r="BKI173" s="54"/>
      <c r="BKJ173" s="54"/>
      <c r="BKK173" s="54"/>
      <c r="BKL173" s="54"/>
      <c r="BKM173" s="54"/>
      <c r="BKN173" s="54"/>
      <c r="BKO173" s="54"/>
      <c r="BKP173" s="54"/>
      <c r="BKQ173" s="54"/>
      <c r="BKR173" s="54"/>
      <c r="BKS173" s="54"/>
      <c r="BKT173" s="54"/>
      <c r="BKU173" s="54"/>
      <c r="BKV173" s="54"/>
      <c r="BKW173" s="54"/>
      <c r="BKX173" s="54"/>
      <c r="BKY173" s="54"/>
      <c r="BKZ173" s="54"/>
      <c r="BLA173" s="54"/>
      <c r="BLB173" s="54"/>
      <c r="BLC173" s="54"/>
      <c r="BLD173" s="54"/>
      <c r="BLE173" s="54"/>
      <c r="BLF173" s="54"/>
      <c r="BLG173" s="54"/>
      <c r="BLH173" s="54"/>
      <c r="BLI173" s="54"/>
      <c r="BLJ173" s="54"/>
      <c r="BLK173" s="54"/>
      <c r="BLL173" s="54"/>
      <c r="BLM173" s="54"/>
      <c r="BLN173" s="54"/>
      <c r="BLO173" s="54"/>
      <c r="BLP173" s="54"/>
      <c r="BLQ173" s="54"/>
      <c r="BLR173" s="54"/>
      <c r="BLS173" s="54"/>
      <c r="BLT173" s="54"/>
      <c r="BLU173" s="54"/>
      <c r="BLV173" s="54"/>
      <c r="BLW173" s="54"/>
      <c r="BLX173" s="54"/>
      <c r="BLY173" s="54"/>
      <c r="BLZ173" s="54"/>
      <c r="BMA173" s="54"/>
      <c r="BMB173" s="54"/>
      <c r="BMC173" s="54"/>
      <c r="BMD173" s="54"/>
      <c r="BME173" s="54"/>
      <c r="BMF173" s="54"/>
      <c r="BMG173" s="54"/>
      <c r="BMH173" s="54"/>
      <c r="BMI173" s="54"/>
      <c r="BMJ173" s="54"/>
      <c r="BMK173" s="54"/>
      <c r="BML173" s="54"/>
      <c r="BMM173" s="54"/>
      <c r="BMN173" s="54"/>
      <c r="BMO173" s="54"/>
      <c r="BMP173" s="54"/>
      <c r="BMQ173" s="54"/>
      <c r="BMR173" s="54"/>
      <c r="BMS173" s="54"/>
      <c r="BMT173" s="54"/>
      <c r="BMU173" s="54"/>
      <c r="BMV173" s="54"/>
      <c r="BMW173" s="54"/>
      <c r="BMX173" s="54"/>
      <c r="BMY173" s="54"/>
      <c r="BMZ173" s="54"/>
      <c r="BNA173" s="54"/>
      <c r="BNB173" s="54"/>
      <c r="BNC173" s="54"/>
      <c r="BND173" s="54"/>
      <c r="BNE173" s="54"/>
      <c r="BNF173" s="54"/>
      <c r="BNG173" s="54"/>
      <c r="BNH173" s="54"/>
      <c r="BNI173" s="54"/>
      <c r="BNJ173" s="54"/>
      <c r="BNK173" s="54"/>
      <c r="BNL173" s="54"/>
      <c r="BNM173" s="54"/>
      <c r="BNN173" s="54"/>
      <c r="BNO173" s="54"/>
      <c r="BNP173" s="54"/>
      <c r="BNQ173" s="54"/>
      <c r="BNR173" s="54"/>
      <c r="BNS173" s="54"/>
      <c r="BNT173" s="54"/>
      <c r="BNU173" s="54"/>
      <c r="BNV173" s="54"/>
      <c r="BNW173" s="54"/>
      <c r="BNX173" s="54"/>
      <c r="BNY173" s="54"/>
      <c r="BNZ173" s="54"/>
      <c r="BOA173" s="54"/>
      <c r="BOB173" s="54"/>
      <c r="BOC173" s="54"/>
      <c r="BOD173" s="54"/>
      <c r="BOE173" s="54"/>
      <c r="BOF173" s="54"/>
      <c r="BOG173" s="54"/>
      <c r="BOH173" s="54"/>
      <c r="BOI173" s="54"/>
      <c r="BOJ173" s="54"/>
      <c r="BOK173" s="54"/>
      <c r="BOL173" s="54"/>
      <c r="BOM173" s="54"/>
      <c r="BON173" s="54"/>
      <c r="BOO173" s="54"/>
      <c r="BOP173" s="54"/>
      <c r="BOQ173" s="54"/>
      <c r="BOR173" s="54"/>
      <c r="BOS173" s="54"/>
      <c r="BOT173" s="54"/>
      <c r="BOU173" s="54"/>
      <c r="BOV173" s="54"/>
      <c r="BOW173" s="54"/>
      <c r="BOX173" s="54"/>
      <c r="BOY173" s="54"/>
      <c r="BOZ173" s="54"/>
      <c r="BPA173" s="54"/>
      <c r="BPB173" s="54"/>
      <c r="BPC173" s="54"/>
      <c r="BPD173" s="54"/>
      <c r="BPE173" s="54"/>
      <c r="BPF173" s="54"/>
      <c r="BPG173" s="54"/>
      <c r="BPH173" s="54"/>
      <c r="BPI173" s="54"/>
      <c r="BPJ173" s="54"/>
      <c r="BPK173" s="54"/>
      <c r="BPL173" s="54"/>
      <c r="BPM173" s="54"/>
      <c r="BPN173" s="54"/>
      <c r="BPO173" s="54"/>
      <c r="BPP173" s="54"/>
      <c r="BPQ173" s="54"/>
      <c r="BPR173" s="54"/>
      <c r="BPS173" s="54"/>
      <c r="BPT173" s="54"/>
      <c r="BPU173" s="54"/>
      <c r="BPV173" s="54"/>
      <c r="BPW173" s="54"/>
      <c r="BPX173" s="54"/>
      <c r="BPY173" s="54"/>
      <c r="BPZ173" s="54"/>
      <c r="BQA173" s="54"/>
      <c r="BQB173" s="54"/>
      <c r="BQC173" s="54"/>
      <c r="BQD173" s="54"/>
      <c r="BQE173" s="54"/>
      <c r="BQF173" s="54"/>
      <c r="BQG173" s="54"/>
      <c r="BQH173" s="54"/>
      <c r="BQI173" s="54"/>
      <c r="BQJ173" s="54"/>
      <c r="BQK173" s="54"/>
      <c r="BQL173" s="54"/>
      <c r="BQM173" s="54"/>
      <c r="BQN173" s="54"/>
      <c r="BQO173" s="54"/>
      <c r="BQP173" s="54"/>
      <c r="BQQ173" s="54"/>
      <c r="BQR173" s="54"/>
      <c r="BQS173" s="54"/>
      <c r="BQT173" s="54"/>
      <c r="BQU173" s="54"/>
      <c r="BQV173" s="54"/>
      <c r="BQW173" s="54"/>
      <c r="BQX173" s="54"/>
      <c r="BQY173" s="54"/>
      <c r="BQZ173" s="54"/>
      <c r="BRA173" s="54"/>
      <c r="BRB173" s="54"/>
      <c r="BRC173" s="54"/>
      <c r="BRD173" s="54"/>
      <c r="BRE173" s="54"/>
      <c r="BRF173" s="54"/>
      <c r="BRG173" s="54"/>
      <c r="BRH173" s="54"/>
      <c r="BRI173" s="54"/>
      <c r="BRJ173" s="54"/>
      <c r="BRK173" s="54"/>
      <c r="BRL173" s="54"/>
      <c r="BRM173" s="54"/>
      <c r="BRN173" s="54"/>
      <c r="BRO173" s="54"/>
      <c r="BRP173" s="54"/>
      <c r="BRQ173" s="54"/>
      <c r="BRR173" s="54"/>
      <c r="BRS173" s="54"/>
      <c r="BRT173" s="54"/>
      <c r="BRU173" s="54"/>
      <c r="BRV173" s="54"/>
      <c r="BRW173" s="54"/>
      <c r="BRX173" s="54"/>
      <c r="BRY173" s="54"/>
      <c r="BRZ173" s="54"/>
      <c r="BSA173" s="54"/>
      <c r="BSB173" s="54"/>
      <c r="BSC173" s="54"/>
      <c r="BSD173" s="54"/>
      <c r="BSE173" s="54"/>
      <c r="BSF173" s="54"/>
      <c r="BSG173" s="54"/>
      <c r="BSH173" s="54"/>
      <c r="BSI173" s="54"/>
      <c r="BSJ173" s="54"/>
      <c r="BSK173" s="54"/>
      <c r="BSL173" s="54"/>
      <c r="BSM173" s="54"/>
      <c r="BSN173" s="54"/>
      <c r="BSO173" s="54"/>
      <c r="BSP173" s="54"/>
      <c r="BSQ173" s="54"/>
      <c r="BSR173" s="54"/>
      <c r="BSS173" s="54"/>
      <c r="BST173" s="54"/>
      <c r="BSU173" s="54"/>
      <c r="BSV173" s="54"/>
      <c r="BSW173" s="54"/>
      <c r="BSX173" s="54"/>
      <c r="BSY173" s="54"/>
      <c r="BSZ173" s="54"/>
      <c r="BTA173" s="54"/>
      <c r="BTB173" s="54"/>
      <c r="BTC173" s="54"/>
      <c r="BTD173" s="54"/>
      <c r="BTE173" s="54"/>
      <c r="BTF173" s="54"/>
      <c r="BTG173" s="54"/>
      <c r="BTH173" s="54"/>
      <c r="BTI173" s="54"/>
      <c r="BTJ173" s="54"/>
      <c r="BTK173" s="54"/>
      <c r="BTL173" s="54"/>
      <c r="BTM173" s="54"/>
      <c r="BTN173" s="54"/>
      <c r="BTO173" s="54"/>
      <c r="BTP173" s="54"/>
      <c r="BTQ173" s="54"/>
      <c r="BTR173" s="54"/>
      <c r="BTS173" s="54"/>
      <c r="BTT173" s="54"/>
      <c r="BTU173" s="54"/>
      <c r="BTV173" s="54"/>
      <c r="BTW173" s="54"/>
      <c r="BTX173" s="54"/>
      <c r="BTY173" s="54"/>
      <c r="BTZ173" s="54"/>
      <c r="BUA173" s="54"/>
      <c r="BUB173" s="54"/>
      <c r="BUC173" s="54"/>
      <c r="BUD173" s="54"/>
      <c r="BUE173" s="54"/>
      <c r="BUF173" s="54"/>
      <c r="BUG173" s="54"/>
      <c r="BUH173" s="54"/>
      <c r="BUI173" s="54"/>
      <c r="BUJ173" s="54"/>
      <c r="BUK173" s="54"/>
      <c r="BUL173" s="54"/>
      <c r="BUM173" s="54"/>
      <c r="BUN173" s="54"/>
      <c r="BUO173" s="54"/>
      <c r="BUP173" s="54"/>
      <c r="BUQ173" s="54"/>
      <c r="BUR173" s="54"/>
      <c r="BUS173" s="54"/>
      <c r="BUT173" s="54"/>
      <c r="BUU173" s="54"/>
      <c r="BUV173" s="54"/>
      <c r="BUW173" s="54"/>
      <c r="BUX173" s="54"/>
      <c r="BUY173" s="54"/>
      <c r="BUZ173" s="54"/>
      <c r="BVA173" s="54"/>
      <c r="BVB173" s="54"/>
      <c r="BVC173" s="54"/>
      <c r="BVD173" s="54"/>
      <c r="BVE173" s="54"/>
      <c r="BVF173" s="54"/>
      <c r="BVG173" s="54"/>
      <c r="BVH173" s="54"/>
      <c r="BVI173" s="54"/>
      <c r="BVJ173" s="54"/>
      <c r="BVK173" s="54"/>
      <c r="BVL173" s="54"/>
      <c r="BVM173" s="54"/>
      <c r="BVN173" s="54"/>
      <c r="BVO173" s="54"/>
      <c r="BVP173" s="54"/>
      <c r="BVQ173" s="54"/>
      <c r="BVR173" s="54"/>
      <c r="BVS173" s="54"/>
      <c r="BVT173" s="54"/>
      <c r="BVU173" s="54"/>
      <c r="BVV173" s="54"/>
      <c r="BVW173" s="54"/>
      <c r="BVX173" s="54"/>
      <c r="BVY173" s="54"/>
      <c r="BVZ173" s="54"/>
      <c r="BWA173" s="54"/>
      <c r="BWB173" s="54"/>
      <c r="BWC173" s="54"/>
      <c r="BWD173" s="54"/>
      <c r="BWE173" s="54"/>
      <c r="BWF173" s="54"/>
      <c r="BWG173" s="54"/>
      <c r="BWH173" s="54"/>
      <c r="BWI173" s="54"/>
      <c r="BWJ173" s="54"/>
      <c r="BWK173" s="54"/>
      <c r="BWL173" s="54"/>
      <c r="BWM173" s="54"/>
      <c r="BWN173" s="54"/>
      <c r="BWO173" s="54"/>
      <c r="BWP173" s="54"/>
      <c r="BWQ173" s="54"/>
      <c r="BWR173" s="54"/>
      <c r="BWS173" s="54"/>
      <c r="BWT173" s="54"/>
      <c r="BWU173" s="54"/>
      <c r="BWV173" s="54"/>
      <c r="BWW173" s="54"/>
      <c r="BWX173" s="54"/>
      <c r="BWY173" s="54"/>
      <c r="BWZ173" s="54"/>
      <c r="BXA173" s="54"/>
      <c r="BXB173" s="54"/>
      <c r="BXC173" s="54"/>
      <c r="BXD173" s="54"/>
      <c r="BXE173" s="54"/>
      <c r="BXF173" s="54"/>
      <c r="BXG173" s="54"/>
      <c r="BXH173" s="54"/>
      <c r="BXI173" s="54"/>
      <c r="BXJ173" s="54"/>
      <c r="BXK173" s="54"/>
      <c r="BXL173" s="54"/>
      <c r="BXM173" s="54"/>
      <c r="BXN173" s="54"/>
      <c r="BXO173" s="54"/>
      <c r="BXP173" s="54"/>
      <c r="BXQ173" s="54"/>
      <c r="BXR173" s="54"/>
      <c r="BXS173" s="54"/>
      <c r="BXT173" s="54"/>
      <c r="BXU173" s="54"/>
      <c r="BXV173" s="54"/>
      <c r="BXW173" s="54"/>
      <c r="BXX173" s="54"/>
      <c r="BXY173" s="54"/>
      <c r="BXZ173" s="54"/>
      <c r="BYA173" s="54"/>
      <c r="BYB173" s="54"/>
      <c r="BYC173" s="54"/>
      <c r="BYD173" s="54"/>
      <c r="BYE173" s="54"/>
      <c r="BYF173" s="54"/>
      <c r="BYG173" s="54"/>
      <c r="BYH173" s="54"/>
      <c r="BYI173" s="54"/>
      <c r="BYJ173" s="54"/>
      <c r="BYK173" s="54"/>
      <c r="BYL173" s="54"/>
      <c r="BYM173" s="54"/>
      <c r="BYN173" s="54"/>
      <c r="BYO173" s="54"/>
      <c r="BYP173" s="54"/>
      <c r="BYQ173" s="54"/>
      <c r="BYR173" s="54"/>
      <c r="BYS173" s="54"/>
      <c r="BYT173" s="54"/>
      <c r="BYU173" s="54"/>
      <c r="BYV173" s="54"/>
      <c r="BYW173" s="54"/>
      <c r="BYX173" s="54"/>
      <c r="BYY173" s="54"/>
      <c r="BYZ173" s="54"/>
      <c r="BZA173" s="54"/>
      <c r="BZB173" s="54"/>
      <c r="BZC173" s="54"/>
      <c r="BZD173" s="54"/>
      <c r="BZE173" s="54"/>
      <c r="BZF173" s="54"/>
      <c r="BZG173" s="54"/>
      <c r="BZH173" s="54"/>
      <c r="BZI173" s="54"/>
      <c r="BZJ173" s="54"/>
      <c r="BZK173" s="54"/>
      <c r="BZL173" s="54"/>
      <c r="BZM173" s="54"/>
      <c r="BZN173" s="54"/>
      <c r="BZO173" s="54"/>
      <c r="BZP173" s="54"/>
      <c r="BZQ173" s="54"/>
      <c r="BZR173" s="54"/>
      <c r="BZS173" s="54"/>
      <c r="BZT173" s="54"/>
      <c r="BZU173" s="54"/>
      <c r="BZV173" s="54"/>
      <c r="BZW173" s="54"/>
      <c r="BZX173" s="54"/>
      <c r="BZY173" s="54"/>
      <c r="BZZ173" s="54"/>
      <c r="CAA173" s="54"/>
      <c r="CAB173" s="54"/>
      <c r="CAC173" s="54"/>
      <c r="CAD173" s="54"/>
      <c r="CAE173" s="54"/>
      <c r="CAF173" s="54"/>
      <c r="CAG173" s="54"/>
      <c r="CAH173" s="54"/>
      <c r="CAI173" s="54"/>
      <c r="CAJ173" s="54"/>
      <c r="CAK173" s="54"/>
      <c r="CAL173" s="54"/>
      <c r="CAM173" s="54"/>
      <c r="CAN173" s="54"/>
      <c r="CAO173" s="54"/>
      <c r="CAP173" s="54"/>
      <c r="CAQ173" s="54"/>
      <c r="CAR173" s="54"/>
      <c r="CAS173" s="54"/>
      <c r="CAT173" s="54"/>
      <c r="CAU173" s="54"/>
      <c r="CAV173" s="54"/>
      <c r="CAW173" s="54"/>
      <c r="CAX173" s="54"/>
      <c r="CAY173" s="54"/>
      <c r="CAZ173" s="54"/>
      <c r="CBA173" s="54"/>
      <c r="CBB173" s="54"/>
      <c r="CBC173" s="54"/>
      <c r="CBD173" s="54"/>
      <c r="CBE173" s="54"/>
      <c r="CBF173" s="54"/>
      <c r="CBG173" s="54"/>
      <c r="CBH173" s="54"/>
      <c r="CBI173" s="54"/>
      <c r="CBJ173" s="54"/>
      <c r="CBK173" s="54"/>
      <c r="CBL173" s="54"/>
      <c r="CBM173" s="54"/>
      <c r="CBN173" s="54"/>
      <c r="CBO173" s="54"/>
      <c r="CBP173" s="54"/>
      <c r="CBQ173" s="54"/>
      <c r="CBR173" s="54"/>
      <c r="CBS173" s="54"/>
      <c r="CBT173" s="54"/>
      <c r="CBU173" s="54"/>
      <c r="CBV173" s="54"/>
      <c r="CBW173" s="54"/>
      <c r="CBX173" s="54"/>
      <c r="CBY173" s="54"/>
      <c r="CBZ173" s="54"/>
      <c r="CCA173" s="54"/>
      <c r="CCB173" s="54"/>
      <c r="CCC173" s="54"/>
      <c r="CCD173" s="54"/>
      <c r="CCE173" s="54"/>
      <c r="CCF173" s="54"/>
      <c r="CCG173" s="54"/>
      <c r="CCH173" s="54"/>
      <c r="CCI173" s="54"/>
      <c r="CCJ173" s="54"/>
      <c r="CCK173" s="54"/>
      <c r="CCL173" s="54"/>
      <c r="CCM173" s="54"/>
      <c r="CCN173" s="54"/>
      <c r="CCO173" s="54"/>
      <c r="CCP173" s="54"/>
      <c r="CCQ173" s="54"/>
      <c r="CCR173" s="54"/>
      <c r="CCS173" s="54"/>
      <c r="CCT173" s="54"/>
      <c r="CCU173" s="54"/>
      <c r="CCV173" s="54"/>
      <c r="CCW173" s="54"/>
      <c r="CCX173" s="54"/>
      <c r="CCY173" s="54"/>
      <c r="CCZ173" s="54"/>
      <c r="CDA173" s="54"/>
      <c r="CDB173" s="54"/>
      <c r="CDC173" s="54"/>
      <c r="CDD173" s="54"/>
      <c r="CDE173" s="54"/>
      <c r="CDF173" s="54"/>
      <c r="CDG173" s="54"/>
      <c r="CDH173" s="54"/>
      <c r="CDI173" s="54"/>
      <c r="CDJ173" s="54"/>
      <c r="CDK173" s="54"/>
      <c r="CDL173" s="54"/>
      <c r="CDM173" s="54"/>
      <c r="CDN173" s="54"/>
      <c r="CDO173" s="54"/>
      <c r="CDP173" s="54"/>
      <c r="CDQ173" s="54"/>
      <c r="CDR173" s="54"/>
      <c r="CDS173" s="54"/>
      <c r="CDT173" s="54"/>
      <c r="CDU173" s="54"/>
      <c r="CDV173" s="54"/>
      <c r="CDW173" s="54"/>
      <c r="CDX173" s="54"/>
      <c r="CDY173" s="54"/>
      <c r="CDZ173" s="54"/>
      <c r="CEA173" s="54"/>
      <c r="CEB173" s="54"/>
      <c r="CEC173" s="54"/>
      <c r="CED173" s="54"/>
      <c r="CEE173" s="54"/>
      <c r="CEF173" s="54"/>
      <c r="CEG173" s="54"/>
      <c r="CEH173" s="54"/>
      <c r="CEI173" s="54"/>
      <c r="CEJ173" s="54"/>
      <c r="CEK173" s="54"/>
      <c r="CEL173" s="54"/>
      <c r="CEM173" s="54"/>
      <c r="CEN173" s="54"/>
      <c r="CEO173" s="54"/>
      <c r="CEP173" s="54"/>
      <c r="CEQ173" s="54"/>
      <c r="CER173" s="54"/>
      <c r="CES173" s="54"/>
      <c r="CET173" s="54"/>
      <c r="CEU173" s="54"/>
      <c r="CEV173" s="54"/>
      <c r="CEW173" s="54"/>
      <c r="CEX173" s="54"/>
      <c r="CEY173" s="54"/>
      <c r="CEZ173" s="54"/>
      <c r="CFA173" s="54"/>
      <c r="CFB173" s="54"/>
      <c r="CFC173" s="54"/>
      <c r="CFD173" s="54"/>
      <c r="CFE173" s="54"/>
      <c r="CFF173" s="54"/>
      <c r="CFG173" s="54"/>
      <c r="CFH173" s="54"/>
      <c r="CFI173" s="54"/>
      <c r="CFJ173" s="54"/>
      <c r="CFK173" s="54"/>
      <c r="CFL173" s="54"/>
      <c r="CFM173" s="54"/>
      <c r="CFN173" s="54"/>
      <c r="CFO173" s="54"/>
      <c r="CFP173" s="54"/>
      <c r="CFQ173" s="54"/>
      <c r="CFR173" s="54"/>
      <c r="CFS173" s="54"/>
      <c r="CFT173" s="54"/>
      <c r="CFU173" s="54"/>
      <c r="CFV173" s="54"/>
      <c r="CFW173" s="54"/>
      <c r="CFX173" s="54"/>
      <c r="CFY173" s="54"/>
      <c r="CFZ173" s="54"/>
      <c r="CGA173" s="54"/>
      <c r="CGB173" s="54"/>
      <c r="CGC173" s="54"/>
      <c r="CGD173" s="54"/>
      <c r="CGE173" s="54"/>
      <c r="CGF173" s="54"/>
      <c r="CGG173" s="54"/>
      <c r="CGH173" s="54"/>
      <c r="CGI173" s="54"/>
      <c r="CGJ173" s="54"/>
      <c r="CGK173" s="54"/>
      <c r="CGL173" s="54"/>
      <c r="CGM173" s="54"/>
      <c r="CGN173" s="54"/>
      <c r="CGO173" s="54"/>
      <c r="CGP173" s="54"/>
      <c r="CGQ173" s="54"/>
      <c r="CGR173" s="54"/>
      <c r="CGS173" s="54"/>
      <c r="CGT173" s="54"/>
      <c r="CGU173" s="54"/>
      <c r="CGV173" s="54"/>
      <c r="CGW173" s="54"/>
      <c r="CGX173" s="54"/>
      <c r="CGY173" s="54"/>
      <c r="CGZ173" s="54"/>
      <c r="CHA173" s="54"/>
      <c r="CHB173" s="54"/>
      <c r="CHC173" s="54"/>
      <c r="CHD173" s="54"/>
      <c r="CHE173" s="54"/>
      <c r="CHF173" s="54"/>
      <c r="CHG173" s="54"/>
      <c r="CHH173" s="54"/>
      <c r="CHI173" s="54"/>
      <c r="CHJ173" s="54"/>
      <c r="CHK173" s="54"/>
      <c r="CHL173" s="54"/>
      <c r="CHM173" s="54"/>
      <c r="CHN173" s="54"/>
      <c r="CHO173" s="54"/>
      <c r="CHP173" s="54"/>
      <c r="CHQ173" s="54"/>
      <c r="CHR173" s="54"/>
      <c r="CHS173" s="54"/>
      <c r="CHT173" s="54"/>
      <c r="CHU173" s="54"/>
      <c r="CHV173" s="54"/>
      <c r="CHW173" s="54"/>
      <c r="CHX173" s="54"/>
      <c r="CHY173" s="54"/>
      <c r="CHZ173" s="54"/>
      <c r="CIA173" s="54"/>
      <c r="CIB173" s="54"/>
      <c r="CIC173" s="54"/>
      <c r="CID173" s="54"/>
      <c r="CIE173" s="54"/>
      <c r="CIF173" s="54"/>
      <c r="CIG173" s="54"/>
      <c r="CIH173" s="54"/>
      <c r="CII173" s="54"/>
      <c r="CIJ173" s="54"/>
      <c r="CIK173" s="54"/>
      <c r="CIL173" s="54"/>
      <c r="CIM173" s="54"/>
      <c r="CIN173" s="54"/>
      <c r="CIO173" s="54"/>
      <c r="CIP173" s="54"/>
      <c r="CIQ173" s="54"/>
      <c r="CIR173" s="54"/>
      <c r="CIS173" s="54"/>
      <c r="CIT173" s="54"/>
      <c r="CIU173" s="54"/>
      <c r="CIV173" s="54"/>
      <c r="CIW173" s="54"/>
      <c r="CIX173" s="54"/>
      <c r="CIY173" s="54"/>
      <c r="CIZ173" s="54"/>
      <c r="CJA173" s="54"/>
      <c r="CJB173" s="54"/>
      <c r="CJC173" s="54"/>
      <c r="CJD173" s="54"/>
      <c r="CJE173" s="54"/>
      <c r="CJF173" s="54"/>
      <c r="CJG173" s="54"/>
      <c r="CJH173" s="54"/>
      <c r="CJI173" s="54"/>
      <c r="CJJ173" s="54"/>
      <c r="CJK173" s="54"/>
      <c r="CJL173" s="54"/>
      <c r="CJM173" s="54"/>
      <c r="CJN173" s="54"/>
      <c r="CJO173" s="54"/>
      <c r="CJP173" s="54"/>
      <c r="CJQ173" s="54"/>
      <c r="CJR173" s="54"/>
      <c r="CJS173" s="54"/>
      <c r="CJT173" s="54"/>
      <c r="CJU173" s="54"/>
      <c r="CJV173" s="54"/>
      <c r="CJW173" s="54"/>
      <c r="CJX173" s="54"/>
      <c r="CJY173" s="54"/>
      <c r="CJZ173" s="54"/>
      <c r="CKA173" s="54"/>
      <c r="CKB173" s="54"/>
      <c r="CKC173" s="54"/>
      <c r="CKD173" s="54"/>
      <c r="CKE173" s="54"/>
      <c r="CKF173" s="54"/>
      <c r="CKG173" s="54"/>
      <c r="CKH173" s="54"/>
      <c r="CKI173" s="54"/>
      <c r="CKJ173" s="54"/>
      <c r="CKK173" s="54"/>
      <c r="CKL173" s="54"/>
      <c r="CKM173" s="54"/>
      <c r="CKN173" s="54"/>
      <c r="CKO173" s="54"/>
      <c r="CKP173" s="54"/>
      <c r="CKQ173" s="54"/>
      <c r="CKR173" s="54"/>
      <c r="CKS173" s="54"/>
      <c r="CKT173" s="54"/>
      <c r="CKU173" s="54"/>
      <c r="CKV173" s="54"/>
      <c r="CKW173" s="54"/>
      <c r="CKX173" s="54"/>
      <c r="CKY173" s="54"/>
      <c r="CKZ173" s="54"/>
      <c r="CLA173" s="54"/>
      <c r="CLB173" s="54"/>
      <c r="CLC173" s="54"/>
      <c r="CLD173" s="54"/>
      <c r="CLE173" s="54"/>
      <c r="CLF173" s="54"/>
      <c r="CLG173" s="54"/>
      <c r="CLH173" s="54"/>
      <c r="CLI173" s="54"/>
      <c r="CLJ173" s="54"/>
      <c r="CLK173" s="54"/>
      <c r="CLL173" s="54"/>
      <c r="CLM173" s="54"/>
      <c r="CLN173" s="54"/>
      <c r="CLO173" s="54"/>
      <c r="CLP173" s="54"/>
      <c r="CLQ173" s="54"/>
      <c r="CLR173" s="54"/>
      <c r="CLS173" s="54"/>
      <c r="CLT173" s="54"/>
      <c r="CLU173" s="54"/>
      <c r="CLV173" s="54"/>
      <c r="CLW173" s="54"/>
      <c r="CLX173" s="54"/>
      <c r="CLY173" s="54"/>
      <c r="CLZ173" s="54"/>
      <c r="CMA173" s="54"/>
      <c r="CMB173" s="54"/>
      <c r="CMC173" s="54"/>
      <c r="CMD173" s="54"/>
      <c r="CME173" s="54"/>
      <c r="CMF173" s="54"/>
      <c r="CMG173" s="54"/>
      <c r="CMH173" s="54"/>
      <c r="CMI173" s="54"/>
      <c r="CMJ173" s="54"/>
      <c r="CMK173" s="54"/>
      <c r="CML173" s="54"/>
      <c r="CMM173" s="54"/>
      <c r="CMN173" s="54"/>
      <c r="CMO173" s="54"/>
      <c r="CMP173" s="54"/>
      <c r="CMQ173" s="54"/>
      <c r="CMR173" s="54"/>
      <c r="CMS173" s="54"/>
      <c r="CMT173" s="54"/>
      <c r="CMU173" s="54"/>
      <c r="CMV173" s="54"/>
      <c r="CMW173" s="54"/>
      <c r="CMX173" s="54"/>
      <c r="CMY173" s="54"/>
      <c r="CMZ173" s="54"/>
      <c r="CNA173" s="54"/>
      <c r="CNB173" s="54"/>
      <c r="CNC173" s="54"/>
      <c r="CND173" s="54"/>
      <c r="CNE173" s="54"/>
      <c r="CNF173" s="54"/>
      <c r="CNG173" s="54"/>
      <c r="CNH173" s="54"/>
      <c r="CNI173" s="54"/>
      <c r="CNJ173" s="54"/>
      <c r="CNK173" s="54"/>
      <c r="CNL173" s="54"/>
      <c r="CNM173" s="54"/>
      <c r="CNN173" s="54"/>
      <c r="CNO173" s="54"/>
      <c r="CNP173" s="54"/>
      <c r="CNQ173" s="54"/>
      <c r="CNR173" s="54"/>
      <c r="CNS173" s="54"/>
      <c r="CNT173" s="54"/>
      <c r="CNU173" s="54"/>
      <c r="CNV173" s="54"/>
      <c r="CNW173" s="54"/>
      <c r="CNX173" s="54"/>
      <c r="CNY173" s="54"/>
      <c r="CNZ173" s="54"/>
      <c r="COA173" s="54"/>
      <c r="COB173" s="54"/>
      <c r="COC173" s="54"/>
      <c r="COD173" s="54"/>
      <c r="COE173" s="54"/>
      <c r="COF173" s="54"/>
      <c r="COG173" s="54"/>
      <c r="COH173" s="54"/>
      <c r="COI173" s="54"/>
      <c r="COJ173" s="54"/>
      <c r="COK173" s="54"/>
      <c r="COL173" s="54"/>
      <c r="COM173" s="54"/>
      <c r="CON173" s="54"/>
      <c r="COO173" s="54"/>
      <c r="COP173" s="54"/>
      <c r="COQ173" s="54"/>
      <c r="COR173" s="54"/>
      <c r="COS173" s="54"/>
      <c r="COT173" s="54"/>
      <c r="COU173" s="54"/>
      <c r="COV173" s="54"/>
      <c r="COW173" s="54"/>
      <c r="COX173" s="54"/>
      <c r="COY173" s="54"/>
      <c r="COZ173" s="54"/>
      <c r="CPA173" s="54"/>
      <c r="CPB173" s="54"/>
      <c r="CPC173" s="54"/>
      <c r="CPD173" s="54"/>
      <c r="CPE173" s="54"/>
      <c r="CPF173" s="54"/>
      <c r="CPG173" s="54"/>
      <c r="CPH173" s="54"/>
      <c r="CPI173" s="54"/>
      <c r="CPJ173" s="54"/>
      <c r="CPK173" s="54"/>
      <c r="CPL173" s="54"/>
      <c r="CPM173" s="54"/>
      <c r="CPN173" s="54"/>
      <c r="CPO173" s="54"/>
      <c r="CPP173" s="54"/>
      <c r="CPQ173" s="54"/>
      <c r="CPR173" s="54"/>
      <c r="CPS173" s="54"/>
      <c r="CPT173" s="54"/>
      <c r="CPU173" s="54"/>
      <c r="CPV173" s="54"/>
      <c r="CPW173" s="54"/>
      <c r="CPX173" s="54"/>
      <c r="CPY173" s="54"/>
      <c r="CPZ173" s="54"/>
      <c r="CQA173" s="54"/>
      <c r="CQB173" s="54"/>
      <c r="CQC173" s="54"/>
      <c r="CQD173" s="54"/>
      <c r="CQE173" s="54"/>
      <c r="CQF173" s="54"/>
      <c r="CQG173" s="54"/>
      <c r="CQH173" s="54"/>
      <c r="CQI173" s="54"/>
      <c r="CQJ173" s="54"/>
      <c r="CQK173" s="54"/>
      <c r="CQL173" s="54"/>
      <c r="CQM173" s="54"/>
      <c r="CQN173" s="54"/>
      <c r="CQO173" s="54"/>
      <c r="CQP173" s="54"/>
      <c r="CQQ173" s="54"/>
      <c r="CQR173" s="54"/>
      <c r="CQS173" s="54"/>
      <c r="CQT173" s="54"/>
      <c r="CQU173" s="54"/>
      <c r="CQV173" s="54"/>
      <c r="CQW173" s="54"/>
      <c r="CQX173" s="54"/>
      <c r="CQY173" s="54"/>
      <c r="CQZ173" s="54"/>
      <c r="CRA173" s="54"/>
      <c r="CRB173" s="54"/>
      <c r="CRC173" s="54"/>
      <c r="CRD173" s="54"/>
      <c r="CRE173" s="54"/>
      <c r="CRF173" s="54"/>
      <c r="CRG173" s="54"/>
      <c r="CRH173" s="54"/>
      <c r="CRI173" s="54"/>
      <c r="CRJ173" s="54"/>
      <c r="CRK173" s="54"/>
      <c r="CRL173" s="54"/>
      <c r="CRM173" s="54"/>
      <c r="CRN173" s="54"/>
      <c r="CRO173" s="54"/>
      <c r="CRP173" s="54"/>
      <c r="CRQ173" s="54"/>
      <c r="CRR173" s="54"/>
      <c r="CRS173" s="54"/>
      <c r="CRT173" s="54"/>
      <c r="CRU173" s="54"/>
      <c r="CRV173" s="54"/>
      <c r="CRW173" s="54"/>
      <c r="CRX173" s="54"/>
      <c r="CRY173" s="54"/>
      <c r="CRZ173" s="54"/>
      <c r="CSA173" s="54"/>
      <c r="CSB173" s="54"/>
      <c r="CSC173" s="54"/>
      <c r="CSD173" s="54"/>
      <c r="CSE173" s="54"/>
      <c r="CSF173" s="54"/>
      <c r="CSG173" s="54"/>
      <c r="CSH173" s="54"/>
      <c r="CSI173" s="54"/>
      <c r="CSJ173" s="54"/>
      <c r="CSK173" s="54"/>
      <c r="CSL173" s="54"/>
      <c r="CSM173" s="54"/>
      <c r="CSN173" s="54"/>
      <c r="CSO173" s="54"/>
      <c r="CSP173" s="54"/>
      <c r="CSQ173" s="54"/>
      <c r="CSR173" s="54"/>
      <c r="CSS173" s="54"/>
      <c r="CST173" s="54"/>
      <c r="CSU173" s="54"/>
      <c r="CSV173" s="54"/>
      <c r="CSW173" s="54"/>
      <c r="CSX173" s="54"/>
      <c r="CSY173" s="54"/>
      <c r="CSZ173" s="54"/>
      <c r="CTA173" s="54"/>
      <c r="CTB173" s="54"/>
      <c r="CTC173" s="54"/>
      <c r="CTD173" s="54"/>
      <c r="CTE173" s="54"/>
      <c r="CTF173" s="54"/>
      <c r="CTG173" s="54"/>
      <c r="CTH173" s="54"/>
      <c r="CTI173" s="54"/>
      <c r="CTJ173" s="54"/>
      <c r="CTK173" s="54"/>
      <c r="CTL173" s="54"/>
      <c r="CTM173" s="54"/>
      <c r="CTN173" s="54"/>
      <c r="CTO173" s="54"/>
      <c r="CTP173" s="54"/>
      <c r="CTQ173" s="54"/>
      <c r="CTR173" s="54"/>
      <c r="CTS173" s="54"/>
      <c r="CTT173" s="54"/>
      <c r="CTU173" s="54"/>
      <c r="CTV173" s="54"/>
      <c r="CTW173" s="54"/>
      <c r="CTX173" s="54"/>
      <c r="CTY173" s="54"/>
      <c r="CTZ173" s="54"/>
      <c r="CUA173" s="54"/>
      <c r="CUB173" s="54"/>
      <c r="CUC173" s="54"/>
      <c r="CUD173" s="54"/>
      <c r="CUE173" s="54"/>
      <c r="CUF173" s="54"/>
      <c r="CUG173" s="54"/>
      <c r="CUH173" s="54"/>
      <c r="CUI173" s="54"/>
      <c r="CUJ173" s="54"/>
      <c r="CUK173" s="54"/>
      <c r="CUL173" s="54"/>
      <c r="CUM173" s="54"/>
      <c r="CUN173" s="54"/>
      <c r="CUO173" s="54"/>
      <c r="CUP173" s="54"/>
      <c r="CUQ173" s="54"/>
      <c r="CUR173" s="54"/>
      <c r="CUS173" s="54"/>
      <c r="CUT173" s="54"/>
      <c r="CUU173" s="54"/>
      <c r="CUV173" s="54"/>
      <c r="CUW173" s="54"/>
      <c r="CUX173" s="54"/>
      <c r="CUY173" s="54"/>
      <c r="CUZ173" s="54"/>
      <c r="CVA173" s="54"/>
      <c r="CVB173" s="54"/>
      <c r="CVC173" s="54"/>
      <c r="CVD173" s="54"/>
      <c r="CVE173" s="54"/>
      <c r="CVF173" s="54"/>
      <c r="CVG173" s="54"/>
      <c r="CVH173" s="54"/>
      <c r="CVI173" s="54"/>
      <c r="CVJ173" s="54"/>
      <c r="CVK173" s="54"/>
      <c r="CVL173" s="54"/>
      <c r="CVM173" s="54"/>
      <c r="CVN173" s="54"/>
      <c r="CVO173" s="54"/>
      <c r="CVP173" s="54"/>
      <c r="CVQ173" s="54"/>
      <c r="CVR173" s="54"/>
      <c r="CVS173" s="54"/>
      <c r="CVT173" s="54"/>
      <c r="CVU173" s="54"/>
      <c r="CVV173" s="54"/>
      <c r="CVW173" s="54"/>
      <c r="CVX173" s="54"/>
      <c r="CVY173" s="54"/>
      <c r="CVZ173" s="54"/>
      <c r="CWA173" s="54"/>
      <c r="CWB173" s="54"/>
      <c r="CWC173" s="54"/>
      <c r="CWD173" s="54"/>
      <c r="CWE173" s="54"/>
      <c r="CWF173" s="54"/>
      <c r="CWG173" s="54"/>
      <c r="CWH173" s="54"/>
      <c r="CWI173" s="54"/>
      <c r="CWJ173" s="54"/>
      <c r="CWK173" s="54"/>
      <c r="CWL173" s="54"/>
      <c r="CWM173" s="54"/>
      <c r="CWN173" s="54"/>
      <c r="CWO173" s="54"/>
      <c r="CWP173" s="54"/>
      <c r="CWQ173" s="54"/>
      <c r="CWR173" s="54"/>
      <c r="CWS173" s="54"/>
      <c r="CWT173" s="54"/>
      <c r="CWU173" s="54"/>
      <c r="CWV173" s="54"/>
      <c r="CWW173" s="54"/>
      <c r="CWX173" s="54"/>
      <c r="CWY173" s="54"/>
      <c r="CWZ173" s="54"/>
      <c r="CXA173" s="54"/>
      <c r="CXB173" s="54"/>
      <c r="CXC173" s="54"/>
      <c r="CXD173" s="54"/>
      <c r="CXE173" s="54"/>
      <c r="CXF173" s="54"/>
      <c r="CXG173" s="54"/>
      <c r="CXH173" s="54"/>
      <c r="CXI173" s="54"/>
      <c r="CXJ173" s="54"/>
      <c r="CXK173" s="54"/>
      <c r="CXL173" s="54"/>
      <c r="CXM173" s="54"/>
      <c r="CXN173" s="54"/>
      <c r="CXO173" s="54"/>
      <c r="CXP173" s="54"/>
      <c r="CXQ173" s="54"/>
      <c r="CXR173" s="54"/>
      <c r="CXS173" s="54"/>
      <c r="CXT173" s="54"/>
      <c r="CXU173" s="54"/>
      <c r="CXV173" s="54"/>
      <c r="CXW173" s="54"/>
      <c r="CXX173" s="54"/>
      <c r="CXY173" s="54"/>
      <c r="CXZ173" s="54"/>
      <c r="CYA173" s="54"/>
      <c r="CYB173" s="54"/>
      <c r="CYC173" s="54"/>
      <c r="CYD173" s="54"/>
      <c r="CYE173" s="54"/>
      <c r="CYF173" s="54"/>
      <c r="CYG173" s="54"/>
      <c r="CYH173" s="54"/>
      <c r="CYI173" s="54"/>
      <c r="CYJ173" s="54"/>
      <c r="CYK173" s="54"/>
      <c r="CYL173" s="54"/>
      <c r="CYM173" s="54"/>
      <c r="CYN173" s="54"/>
      <c r="CYO173" s="54"/>
      <c r="CYP173" s="54"/>
      <c r="CYQ173" s="54"/>
      <c r="CYR173" s="54"/>
      <c r="CYS173" s="54"/>
      <c r="CYT173" s="54"/>
      <c r="CYU173" s="54"/>
      <c r="CYV173" s="54"/>
      <c r="CYW173" s="54"/>
      <c r="CYX173" s="54"/>
      <c r="CYY173" s="54"/>
      <c r="CYZ173" s="54"/>
      <c r="CZA173" s="54"/>
      <c r="CZB173" s="54"/>
      <c r="CZC173" s="54"/>
      <c r="CZD173" s="54"/>
      <c r="CZE173" s="54"/>
      <c r="CZF173" s="54"/>
      <c r="CZG173" s="54"/>
      <c r="CZH173" s="54"/>
      <c r="CZI173" s="54"/>
      <c r="CZJ173" s="54"/>
      <c r="CZK173" s="54"/>
      <c r="CZL173" s="54"/>
      <c r="CZM173" s="54"/>
      <c r="CZN173" s="54"/>
      <c r="CZO173" s="54"/>
      <c r="CZP173" s="54"/>
      <c r="CZQ173" s="54"/>
      <c r="CZR173" s="54"/>
      <c r="CZS173" s="54"/>
      <c r="CZT173" s="54"/>
      <c r="CZU173" s="54"/>
      <c r="CZV173" s="54"/>
      <c r="CZW173" s="54"/>
      <c r="CZX173" s="54"/>
      <c r="CZY173" s="54"/>
      <c r="CZZ173" s="54"/>
      <c r="DAA173" s="54"/>
      <c r="DAB173" s="54"/>
      <c r="DAC173" s="54"/>
      <c r="DAD173" s="54"/>
      <c r="DAE173" s="54"/>
      <c r="DAF173" s="54"/>
      <c r="DAG173" s="54"/>
      <c r="DAH173" s="54"/>
      <c r="DAI173" s="54"/>
      <c r="DAJ173" s="54"/>
      <c r="DAK173" s="54"/>
      <c r="DAL173" s="54"/>
      <c r="DAM173" s="54"/>
      <c r="DAN173" s="54"/>
      <c r="DAO173" s="54"/>
      <c r="DAP173" s="54"/>
      <c r="DAQ173" s="54"/>
      <c r="DAR173" s="54"/>
      <c r="DAS173" s="54"/>
      <c r="DAT173" s="54"/>
      <c r="DAU173" s="54"/>
      <c r="DAV173" s="54"/>
      <c r="DAW173" s="54"/>
      <c r="DAX173" s="54"/>
      <c r="DAY173" s="54"/>
      <c r="DAZ173" s="54"/>
      <c r="DBA173" s="54"/>
      <c r="DBB173" s="54"/>
      <c r="DBC173" s="54"/>
      <c r="DBD173" s="54"/>
      <c r="DBE173" s="54"/>
      <c r="DBF173" s="54"/>
      <c r="DBG173" s="54"/>
      <c r="DBH173" s="54"/>
      <c r="DBI173" s="54"/>
      <c r="DBJ173" s="54"/>
      <c r="DBK173" s="54"/>
      <c r="DBL173" s="54"/>
      <c r="DBM173" s="54"/>
      <c r="DBN173" s="54"/>
      <c r="DBO173" s="54"/>
      <c r="DBP173" s="54"/>
      <c r="DBQ173" s="54"/>
      <c r="DBR173" s="54"/>
      <c r="DBS173" s="54"/>
      <c r="DBT173" s="54"/>
      <c r="DBU173" s="54"/>
      <c r="DBV173" s="54"/>
      <c r="DBW173" s="54"/>
      <c r="DBX173" s="54"/>
      <c r="DBY173" s="54"/>
      <c r="DBZ173" s="54"/>
      <c r="DCA173" s="54"/>
      <c r="DCB173" s="54"/>
      <c r="DCC173" s="54"/>
      <c r="DCD173" s="54"/>
      <c r="DCE173" s="54"/>
      <c r="DCF173" s="54"/>
      <c r="DCG173" s="54"/>
      <c r="DCH173" s="54"/>
      <c r="DCI173" s="54"/>
      <c r="DCJ173" s="54"/>
      <c r="DCK173" s="54"/>
      <c r="DCL173" s="54"/>
      <c r="DCM173" s="54"/>
      <c r="DCN173" s="54"/>
      <c r="DCO173" s="54"/>
      <c r="DCP173" s="54"/>
      <c r="DCQ173" s="54"/>
      <c r="DCR173" s="54"/>
      <c r="DCS173" s="54"/>
      <c r="DCT173" s="54"/>
      <c r="DCU173" s="54"/>
      <c r="DCV173" s="54"/>
      <c r="DCW173" s="54"/>
      <c r="DCX173" s="54"/>
      <c r="DCY173" s="54"/>
      <c r="DCZ173" s="54"/>
      <c r="DDA173" s="54"/>
      <c r="DDB173" s="54"/>
      <c r="DDC173" s="54"/>
      <c r="DDD173" s="54"/>
      <c r="DDE173" s="54"/>
      <c r="DDF173" s="54"/>
      <c r="DDG173" s="54"/>
      <c r="DDH173" s="54"/>
      <c r="DDI173" s="54"/>
      <c r="DDJ173" s="54"/>
      <c r="DDK173" s="54"/>
      <c r="DDL173" s="54"/>
      <c r="DDM173" s="54"/>
      <c r="DDN173" s="54"/>
      <c r="DDO173" s="54"/>
      <c r="DDP173" s="54"/>
      <c r="DDQ173" s="54"/>
      <c r="DDR173" s="54"/>
      <c r="DDS173" s="54"/>
      <c r="DDT173" s="54"/>
      <c r="DDU173" s="54"/>
      <c r="DDV173" s="54"/>
      <c r="DDW173" s="54"/>
      <c r="DDX173" s="54"/>
      <c r="DDY173" s="54"/>
      <c r="DDZ173" s="54"/>
      <c r="DEA173" s="54"/>
      <c r="DEB173" s="54"/>
      <c r="DEC173" s="54"/>
      <c r="DED173" s="54"/>
      <c r="DEE173" s="54"/>
      <c r="DEF173" s="54"/>
      <c r="DEG173" s="54"/>
      <c r="DEH173" s="54"/>
      <c r="DEI173" s="54"/>
      <c r="DEJ173" s="54"/>
      <c r="DEK173" s="54"/>
      <c r="DEL173" s="54"/>
      <c r="DEM173" s="54"/>
      <c r="DEN173" s="54"/>
      <c r="DEO173" s="54"/>
      <c r="DEP173" s="54"/>
      <c r="DEQ173" s="54"/>
      <c r="DER173" s="54"/>
      <c r="DES173" s="54"/>
      <c r="DET173" s="54"/>
      <c r="DEU173" s="54"/>
      <c r="DEV173" s="54"/>
      <c r="DEW173" s="54"/>
      <c r="DEX173" s="54"/>
      <c r="DEY173" s="54"/>
      <c r="DEZ173" s="54"/>
      <c r="DFA173" s="54"/>
      <c r="DFB173" s="54"/>
      <c r="DFC173" s="54"/>
      <c r="DFD173" s="54"/>
      <c r="DFE173" s="54"/>
      <c r="DFF173" s="54"/>
      <c r="DFG173" s="54"/>
      <c r="DFH173" s="54"/>
      <c r="DFI173" s="54"/>
      <c r="DFJ173" s="54"/>
      <c r="DFK173" s="54"/>
      <c r="DFL173" s="54"/>
      <c r="DFM173" s="54"/>
      <c r="DFN173" s="54"/>
      <c r="DFO173" s="54"/>
      <c r="DFP173" s="54"/>
      <c r="DFQ173" s="54"/>
      <c r="DFR173" s="54"/>
      <c r="DFS173" s="54"/>
      <c r="DFT173" s="54"/>
      <c r="DFU173" s="54"/>
      <c r="DFV173" s="54"/>
      <c r="DFW173" s="54"/>
      <c r="DFX173" s="54"/>
      <c r="DFY173" s="54"/>
      <c r="DFZ173" s="54"/>
      <c r="DGA173" s="54"/>
      <c r="DGB173" s="54"/>
      <c r="DGC173" s="54"/>
      <c r="DGD173" s="54"/>
      <c r="DGE173" s="54"/>
      <c r="DGF173" s="54"/>
      <c r="DGG173" s="54"/>
      <c r="DGH173" s="54"/>
      <c r="DGI173" s="54"/>
      <c r="DGJ173" s="54"/>
      <c r="DGK173" s="54"/>
      <c r="DGL173" s="54"/>
      <c r="DGM173" s="54"/>
      <c r="DGN173" s="54"/>
      <c r="DGO173" s="54"/>
      <c r="DGP173" s="54"/>
      <c r="DGQ173" s="54"/>
      <c r="DGR173" s="54"/>
      <c r="DGS173" s="54"/>
      <c r="DGT173" s="54"/>
      <c r="DGU173" s="54"/>
      <c r="DGV173" s="54"/>
      <c r="DGW173" s="54"/>
      <c r="DGX173" s="54"/>
      <c r="DGY173" s="54"/>
      <c r="DGZ173" s="54"/>
      <c r="DHA173" s="54"/>
      <c r="DHB173" s="54"/>
      <c r="DHC173" s="54"/>
      <c r="DHD173" s="54"/>
      <c r="DHE173" s="54"/>
      <c r="DHF173" s="54"/>
      <c r="DHG173" s="54"/>
      <c r="DHH173" s="54"/>
      <c r="DHI173" s="54"/>
      <c r="DHJ173" s="54"/>
      <c r="DHK173" s="54"/>
      <c r="DHL173" s="54"/>
      <c r="DHM173" s="54"/>
      <c r="DHN173" s="54"/>
      <c r="DHO173" s="54"/>
      <c r="DHP173" s="54"/>
      <c r="DHQ173" s="54"/>
      <c r="DHR173" s="54"/>
      <c r="DHS173" s="54"/>
      <c r="DHT173" s="54"/>
      <c r="DHU173" s="54"/>
      <c r="DHV173" s="54"/>
      <c r="DHW173" s="54"/>
      <c r="DHX173" s="54"/>
      <c r="DHY173" s="54"/>
      <c r="DHZ173" s="54"/>
      <c r="DIA173" s="54"/>
      <c r="DIB173" s="54"/>
      <c r="DIC173" s="54"/>
      <c r="DID173" s="54"/>
      <c r="DIE173" s="54"/>
      <c r="DIF173" s="54"/>
      <c r="DIG173" s="54"/>
      <c r="DIH173" s="54"/>
      <c r="DII173" s="54"/>
      <c r="DIJ173" s="54"/>
      <c r="DIK173" s="54"/>
      <c r="DIL173" s="54"/>
      <c r="DIM173" s="54"/>
      <c r="DIN173" s="54"/>
      <c r="DIO173" s="54"/>
      <c r="DIP173" s="54"/>
      <c r="DIQ173" s="54"/>
      <c r="DIR173" s="54"/>
      <c r="DIS173" s="54"/>
      <c r="DIT173" s="54"/>
      <c r="DIU173" s="54"/>
      <c r="DIV173" s="54"/>
      <c r="DIW173" s="54"/>
      <c r="DIX173" s="54"/>
      <c r="DIY173" s="54"/>
      <c r="DIZ173" s="54"/>
      <c r="DJA173" s="54"/>
      <c r="DJB173" s="54"/>
      <c r="DJC173" s="54"/>
      <c r="DJD173" s="54"/>
      <c r="DJE173" s="54"/>
      <c r="DJF173" s="54"/>
      <c r="DJG173" s="54"/>
      <c r="DJH173" s="54"/>
      <c r="DJI173" s="54"/>
      <c r="DJJ173" s="54"/>
      <c r="DJK173" s="54"/>
      <c r="DJL173" s="54"/>
      <c r="DJM173" s="54"/>
      <c r="DJN173" s="54"/>
      <c r="DJO173" s="54"/>
      <c r="DJP173" s="54"/>
      <c r="DJQ173" s="54"/>
      <c r="DJR173" s="54"/>
      <c r="DJS173" s="54"/>
      <c r="DJT173" s="54"/>
      <c r="DJU173" s="54"/>
      <c r="DJV173" s="54"/>
      <c r="DJW173" s="54"/>
      <c r="DJX173" s="54"/>
      <c r="DJY173" s="54"/>
      <c r="DJZ173" s="54"/>
      <c r="DKA173" s="54"/>
      <c r="DKB173" s="54"/>
      <c r="DKC173" s="54"/>
      <c r="DKD173" s="54"/>
      <c r="DKE173" s="54"/>
      <c r="DKF173" s="54"/>
      <c r="DKG173" s="54"/>
      <c r="DKH173" s="54"/>
      <c r="DKI173" s="54"/>
      <c r="DKJ173" s="54"/>
      <c r="DKK173" s="54"/>
      <c r="DKL173" s="54"/>
      <c r="DKM173" s="54"/>
      <c r="DKN173" s="54"/>
      <c r="DKO173" s="54"/>
      <c r="DKP173" s="54"/>
      <c r="DKQ173" s="54"/>
      <c r="DKR173" s="54"/>
      <c r="DKS173" s="54"/>
      <c r="DKT173" s="54"/>
      <c r="DKU173" s="54"/>
      <c r="DKV173" s="54"/>
      <c r="DKW173" s="54"/>
      <c r="DKX173" s="54"/>
      <c r="DKY173" s="54"/>
      <c r="DKZ173" s="54"/>
      <c r="DLA173" s="54"/>
      <c r="DLB173" s="54"/>
      <c r="DLC173" s="54"/>
      <c r="DLD173" s="54"/>
      <c r="DLE173" s="54"/>
      <c r="DLF173" s="54"/>
      <c r="DLG173" s="54"/>
      <c r="DLH173" s="54"/>
      <c r="DLI173" s="54"/>
      <c r="DLJ173" s="54"/>
      <c r="DLK173" s="54"/>
      <c r="DLL173" s="54"/>
      <c r="DLM173" s="54"/>
      <c r="DLN173" s="54"/>
      <c r="DLO173" s="54"/>
      <c r="DLP173" s="54"/>
      <c r="DLQ173" s="54"/>
      <c r="DLR173" s="54"/>
      <c r="DLS173" s="54"/>
      <c r="DLT173" s="54"/>
      <c r="DLU173" s="54"/>
      <c r="DLV173" s="54"/>
      <c r="DLW173" s="54"/>
      <c r="DLX173" s="54"/>
      <c r="DLY173" s="54"/>
      <c r="DLZ173" s="54"/>
      <c r="DMA173" s="54"/>
      <c r="DMB173" s="54"/>
      <c r="DMC173" s="54"/>
      <c r="DMD173" s="54"/>
      <c r="DME173" s="54"/>
      <c r="DMF173" s="54"/>
      <c r="DMG173" s="54"/>
      <c r="DMH173" s="54"/>
      <c r="DMI173" s="54"/>
      <c r="DMJ173" s="54"/>
      <c r="DMK173" s="54"/>
      <c r="DML173" s="54"/>
      <c r="DMM173" s="54"/>
      <c r="DMN173" s="54"/>
      <c r="DMO173" s="54"/>
      <c r="DMP173" s="54"/>
      <c r="DMQ173" s="54"/>
      <c r="DMR173" s="54"/>
      <c r="DMS173" s="54"/>
      <c r="DMT173" s="54"/>
      <c r="DMU173" s="54"/>
      <c r="DMV173" s="54"/>
      <c r="DMW173" s="54"/>
      <c r="DMX173" s="54"/>
      <c r="DMY173" s="54"/>
      <c r="DMZ173" s="54"/>
      <c r="DNA173" s="54"/>
      <c r="DNB173" s="54"/>
      <c r="DNC173" s="54"/>
      <c r="DND173" s="54"/>
      <c r="DNE173" s="54"/>
      <c r="DNF173" s="54"/>
      <c r="DNG173" s="54"/>
      <c r="DNH173" s="54"/>
      <c r="DNI173" s="54"/>
      <c r="DNJ173" s="54"/>
      <c r="DNK173" s="54"/>
      <c r="DNL173" s="54"/>
      <c r="DNM173" s="54"/>
      <c r="DNN173" s="54"/>
      <c r="DNO173" s="54"/>
      <c r="DNP173" s="54"/>
      <c r="DNQ173" s="54"/>
      <c r="DNR173" s="54"/>
      <c r="DNS173" s="54"/>
      <c r="DNT173" s="54"/>
      <c r="DNU173" s="54"/>
      <c r="DNV173" s="54"/>
      <c r="DNW173" s="54"/>
      <c r="DNX173" s="54"/>
      <c r="DNY173" s="54"/>
      <c r="DNZ173" s="54"/>
      <c r="DOA173" s="54"/>
      <c r="DOB173" s="54"/>
      <c r="DOC173" s="54"/>
      <c r="DOD173" s="54"/>
      <c r="DOE173" s="54"/>
      <c r="DOF173" s="54"/>
      <c r="DOG173" s="54"/>
      <c r="DOH173" s="54"/>
      <c r="DOI173" s="54"/>
      <c r="DOJ173" s="54"/>
      <c r="DOK173" s="54"/>
      <c r="DOL173" s="54"/>
      <c r="DOM173" s="54"/>
      <c r="DON173" s="54"/>
      <c r="DOO173" s="54"/>
      <c r="DOP173" s="54"/>
      <c r="DOQ173" s="54"/>
      <c r="DOR173" s="54"/>
      <c r="DOS173" s="54"/>
      <c r="DOT173" s="54"/>
      <c r="DOU173" s="54"/>
      <c r="DOV173" s="54"/>
      <c r="DOW173" s="54"/>
      <c r="DOX173" s="54"/>
      <c r="DOY173" s="54"/>
      <c r="DOZ173" s="54"/>
      <c r="DPA173" s="54"/>
      <c r="DPB173" s="54"/>
      <c r="DPC173" s="54"/>
      <c r="DPD173" s="54"/>
      <c r="DPE173" s="54"/>
      <c r="DPF173" s="54"/>
      <c r="DPG173" s="54"/>
      <c r="DPH173" s="54"/>
      <c r="DPI173" s="54"/>
      <c r="DPJ173" s="54"/>
      <c r="DPK173" s="54"/>
      <c r="DPL173" s="54"/>
      <c r="DPM173" s="54"/>
      <c r="DPN173" s="54"/>
      <c r="DPO173" s="54"/>
      <c r="DPP173" s="54"/>
      <c r="DPQ173" s="54"/>
      <c r="DPR173" s="54"/>
      <c r="DPS173" s="54"/>
      <c r="DPT173" s="54"/>
      <c r="DPU173" s="54"/>
      <c r="DPV173" s="54"/>
      <c r="DPW173" s="54"/>
      <c r="DPX173" s="54"/>
      <c r="DPY173" s="54"/>
      <c r="DPZ173" s="54"/>
      <c r="DQA173" s="54"/>
      <c r="DQB173" s="54"/>
      <c r="DQC173" s="54"/>
      <c r="DQD173" s="54"/>
      <c r="DQE173" s="54"/>
      <c r="DQF173" s="54"/>
      <c r="DQG173" s="54"/>
      <c r="DQH173" s="54"/>
      <c r="DQI173" s="54"/>
      <c r="DQJ173" s="54"/>
      <c r="DQK173" s="54"/>
      <c r="DQL173" s="54"/>
      <c r="DQM173" s="54"/>
      <c r="DQN173" s="54"/>
      <c r="DQO173" s="54"/>
      <c r="DQP173" s="54"/>
      <c r="DQQ173" s="54"/>
      <c r="DQR173" s="54"/>
      <c r="DQS173" s="54"/>
      <c r="DQT173" s="54"/>
      <c r="DQU173" s="54"/>
      <c r="DQV173" s="54"/>
      <c r="DQW173" s="54"/>
      <c r="DQX173" s="54"/>
      <c r="DQY173" s="54"/>
      <c r="DQZ173" s="54"/>
      <c r="DRA173" s="54"/>
      <c r="DRB173" s="54"/>
      <c r="DRC173" s="54"/>
      <c r="DRD173" s="54"/>
      <c r="DRE173" s="54"/>
      <c r="DRF173" s="54"/>
      <c r="DRG173" s="54"/>
      <c r="DRH173" s="54"/>
      <c r="DRI173" s="54"/>
      <c r="DRJ173" s="54"/>
      <c r="DRK173" s="54"/>
      <c r="DRL173" s="54"/>
      <c r="DRM173" s="54"/>
      <c r="DRN173" s="54"/>
      <c r="DRO173" s="54"/>
      <c r="DRP173" s="54"/>
      <c r="DRQ173" s="54"/>
      <c r="DRR173" s="54"/>
      <c r="DRS173" s="54"/>
      <c r="DRT173" s="54"/>
      <c r="DRU173" s="54"/>
      <c r="DRV173" s="54"/>
      <c r="DRW173" s="54"/>
      <c r="DRX173" s="54"/>
      <c r="DRY173" s="54"/>
      <c r="DRZ173" s="54"/>
      <c r="DSA173" s="54"/>
      <c r="DSB173" s="54"/>
      <c r="DSC173" s="54"/>
      <c r="DSD173" s="54"/>
      <c r="DSE173" s="54"/>
      <c r="DSF173" s="54"/>
      <c r="DSG173" s="54"/>
      <c r="DSH173" s="54"/>
      <c r="DSI173" s="54"/>
      <c r="DSJ173" s="54"/>
      <c r="DSK173" s="54"/>
      <c r="DSL173" s="54"/>
      <c r="DSM173" s="54"/>
      <c r="DSN173" s="54"/>
      <c r="DSO173" s="54"/>
      <c r="DSP173" s="54"/>
      <c r="DSQ173" s="54"/>
      <c r="DSR173" s="54"/>
      <c r="DSS173" s="54"/>
      <c r="DST173" s="54"/>
      <c r="DSU173" s="54"/>
      <c r="DSV173" s="54"/>
      <c r="DSW173" s="54"/>
      <c r="DSX173" s="54"/>
      <c r="DSY173" s="54"/>
      <c r="DSZ173" s="54"/>
      <c r="DTA173" s="54"/>
      <c r="DTB173" s="54"/>
      <c r="DTC173" s="54"/>
      <c r="DTD173" s="54"/>
      <c r="DTE173" s="54"/>
      <c r="DTF173" s="54"/>
      <c r="DTG173" s="54"/>
      <c r="DTH173" s="54"/>
      <c r="DTI173" s="54"/>
      <c r="DTJ173" s="54"/>
      <c r="DTK173" s="54"/>
      <c r="DTL173" s="54"/>
      <c r="DTM173" s="54"/>
      <c r="DTN173" s="54"/>
      <c r="DTO173" s="54"/>
      <c r="DTP173" s="54"/>
      <c r="DTQ173" s="54"/>
      <c r="DTR173" s="54"/>
      <c r="DTS173" s="54"/>
      <c r="DTT173" s="54"/>
      <c r="DTU173" s="54"/>
      <c r="DTV173" s="54"/>
      <c r="DTW173" s="54"/>
      <c r="DTX173" s="54"/>
      <c r="DTY173" s="54"/>
      <c r="DTZ173" s="54"/>
      <c r="DUA173" s="54"/>
      <c r="DUB173" s="54"/>
      <c r="DUC173" s="54"/>
      <c r="DUD173" s="54"/>
      <c r="DUE173" s="54"/>
      <c r="DUF173" s="54"/>
      <c r="DUG173" s="54"/>
      <c r="DUH173" s="54"/>
      <c r="DUI173" s="54"/>
      <c r="DUJ173" s="54"/>
      <c r="DUK173" s="54"/>
      <c r="DUL173" s="54"/>
      <c r="DUM173" s="54"/>
      <c r="DUN173" s="54"/>
      <c r="DUO173" s="54"/>
      <c r="DUP173" s="54"/>
      <c r="DUQ173" s="54"/>
      <c r="DUR173" s="54"/>
      <c r="DUS173" s="54"/>
      <c r="DUT173" s="54"/>
      <c r="DUU173" s="54"/>
      <c r="DUV173" s="54"/>
      <c r="DUW173" s="54"/>
      <c r="DUX173" s="54"/>
      <c r="DUY173" s="54"/>
      <c r="DUZ173" s="54"/>
      <c r="DVA173" s="54"/>
      <c r="DVB173" s="54"/>
      <c r="DVC173" s="54"/>
      <c r="DVD173" s="54"/>
      <c r="DVE173" s="54"/>
      <c r="DVF173" s="54"/>
      <c r="DVG173" s="54"/>
      <c r="DVH173" s="54"/>
      <c r="DVI173" s="54"/>
      <c r="DVJ173" s="54"/>
      <c r="DVK173" s="54"/>
      <c r="DVL173" s="54"/>
      <c r="DVM173" s="54"/>
      <c r="DVN173" s="54"/>
      <c r="DVO173" s="54"/>
      <c r="DVP173" s="54"/>
      <c r="DVQ173" s="54"/>
      <c r="DVR173" s="54"/>
      <c r="DVS173" s="54"/>
      <c r="DVT173" s="54"/>
      <c r="DVU173" s="54"/>
      <c r="DVV173" s="54"/>
      <c r="DVW173" s="54"/>
      <c r="DVX173" s="54"/>
      <c r="DVY173" s="54"/>
      <c r="DVZ173" s="54"/>
      <c r="DWA173" s="54"/>
      <c r="DWB173" s="54"/>
      <c r="DWC173" s="54"/>
      <c r="DWD173" s="54"/>
      <c r="DWE173" s="54"/>
      <c r="DWF173" s="54"/>
      <c r="DWG173" s="54"/>
      <c r="DWH173" s="54"/>
      <c r="DWI173" s="54"/>
      <c r="DWJ173" s="54"/>
      <c r="DWK173" s="54"/>
      <c r="DWL173" s="54"/>
      <c r="DWM173" s="54"/>
      <c r="DWN173" s="54"/>
      <c r="DWO173" s="54"/>
      <c r="DWP173" s="54"/>
      <c r="DWQ173" s="54"/>
      <c r="DWR173" s="54"/>
      <c r="DWS173" s="54"/>
      <c r="DWT173" s="54"/>
      <c r="DWU173" s="54"/>
      <c r="DWV173" s="54"/>
      <c r="DWW173" s="54"/>
      <c r="DWX173" s="54"/>
      <c r="DWY173" s="54"/>
      <c r="DWZ173" s="54"/>
      <c r="DXA173" s="54"/>
      <c r="DXB173" s="54"/>
      <c r="DXC173" s="54"/>
      <c r="DXD173" s="54"/>
      <c r="DXE173" s="54"/>
      <c r="DXF173" s="54"/>
      <c r="DXG173" s="54"/>
      <c r="DXH173" s="54"/>
      <c r="DXI173" s="54"/>
      <c r="DXJ173" s="54"/>
      <c r="DXK173" s="54"/>
      <c r="DXL173" s="54"/>
      <c r="DXM173" s="54"/>
      <c r="DXN173" s="54"/>
      <c r="DXO173" s="54"/>
      <c r="DXP173" s="54"/>
      <c r="DXQ173" s="54"/>
      <c r="DXR173" s="54"/>
      <c r="DXS173" s="54"/>
      <c r="DXT173" s="54"/>
      <c r="DXU173" s="54"/>
      <c r="DXV173" s="54"/>
      <c r="DXW173" s="54"/>
      <c r="DXX173" s="54"/>
      <c r="DXY173" s="54"/>
      <c r="DXZ173" s="54"/>
      <c r="DYA173" s="54"/>
      <c r="DYB173" s="54"/>
      <c r="DYC173" s="54"/>
      <c r="DYD173" s="54"/>
      <c r="DYE173" s="54"/>
      <c r="DYF173" s="54"/>
      <c r="DYG173" s="54"/>
      <c r="DYH173" s="54"/>
      <c r="DYI173" s="54"/>
      <c r="DYJ173" s="54"/>
      <c r="DYK173" s="54"/>
      <c r="DYL173" s="54"/>
      <c r="DYM173" s="54"/>
      <c r="DYN173" s="54"/>
      <c r="DYO173" s="54"/>
      <c r="DYP173" s="54"/>
      <c r="DYQ173" s="54"/>
      <c r="DYR173" s="54"/>
      <c r="DYS173" s="54"/>
      <c r="DYT173" s="54"/>
      <c r="DYU173" s="54"/>
      <c r="DYV173" s="54"/>
      <c r="DYW173" s="54"/>
      <c r="DYX173" s="54"/>
      <c r="DYY173" s="54"/>
      <c r="DYZ173" s="54"/>
      <c r="DZA173" s="54"/>
      <c r="DZB173" s="54"/>
      <c r="DZC173" s="54"/>
      <c r="DZD173" s="54"/>
      <c r="DZE173" s="54"/>
      <c r="DZF173" s="54"/>
      <c r="DZG173" s="54"/>
      <c r="DZH173" s="54"/>
      <c r="DZI173" s="54"/>
      <c r="DZJ173" s="54"/>
      <c r="DZK173" s="54"/>
      <c r="DZL173" s="54"/>
      <c r="DZM173" s="54"/>
      <c r="DZN173" s="54"/>
      <c r="DZO173" s="54"/>
      <c r="DZP173" s="54"/>
      <c r="DZQ173" s="54"/>
      <c r="DZR173" s="54"/>
      <c r="DZS173" s="54"/>
      <c r="DZT173" s="54"/>
      <c r="DZU173" s="54"/>
      <c r="DZV173" s="54"/>
      <c r="DZW173" s="54"/>
      <c r="DZX173" s="54"/>
      <c r="DZY173" s="54"/>
      <c r="DZZ173" s="54"/>
      <c r="EAA173" s="54"/>
      <c r="EAB173" s="54"/>
      <c r="EAC173" s="54"/>
      <c r="EAD173" s="54"/>
      <c r="EAE173" s="54"/>
      <c r="EAF173" s="54"/>
      <c r="EAG173" s="54"/>
      <c r="EAH173" s="54"/>
      <c r="EAI173" s="54"/>
      <c r="EAJ173" s="54"/>
      <c r="EAK173" s="54"/>
      <c r="EAL173" s="54"/>
      <c r="EAM173" s="54"/>
      <c r="EAN173" s="54"/>
      <c r="EAO173" s="54"/>
      <c r="EAP173" s="54"/>
      <c r="EAQ173" s="54"/>
      <c r="EAR173" s="54"/>
      <c r="EAS173" s="54"/>
      <c r="EAT173" s="54"/>
      <c r="EAU173" s="54"/>
      <c r="EAV173" s="54"/>
      <c r="EAW173" s="54"/>
      <c r="EAX173" s="54"/>
      <c r="EAY173" s="54"/>
      <c r="EAZ173" s="54"/>
      <c r="EBA173" s="54"/>
      <c r="EBB173" s="54"/>
      <c r="EBC173" s="54"/>
      <c r="EBD173" s="54"/>
      <c r="EBE173" s="54"/>
      <c r="EBF173" s="54"/>
      <c r="EBG173" s="54"/>
      <c r="EBH173" s="54"/>
      <c r="EBI173" s="54"/>
      <c r="EBJ173" s="54"/>
      <c r="EBK173" s="54"/>
      <c r="EBL173" s="54"/>
      <c r="EBM173" s="54"/>
      <c r="EBN173" s="54"/>
      <c r="EBO173" s="54"/>
      <c r="EBP173" s="54"/>
      <c r="EBQ173" s="54"/>
      <c r="EBR173" s="54"/>
      <c r="EBS173" s="54"/>
      <c r="EBT173" s="54"/>
      <c r="EBU173" s="54"/>
      <c r="EBV173" s="54"/>
      <c r="EBW173" s="54"/>
      <c r="EBX173" s="54"/>
      <c r="EBY173" s="54"/>
      <c r="EBZ173" s="54"/>
      <c r="ECA173" s="54"/>
      <c r="ECB173" s="54"/>
      <c r="ECC173" s="54"/>
      <c r="ECD173" s="54"/>
      <c r="ECE173" s="54"/>
      <c r="ECF173" s="54"/>
      <c r="ECG173" s="54"/>
      <c r="ECH173" s="54"/>
      <c r="ECI173" s="54"/>
      <c r="ECJ173" s="54"/>
      <c r="ECK173" s="54"/>
      <c r="ECL173" s="54"/>
      <c r="ECM173" s="54"/>
      <c r="ECN173" s="54"/>
      <c r="ECO173" s="54"/>
      <c r="ECP173" s="54"/>
      <c r="ECQ173" s="54"/>
      <c r="ECR173" s="54"/>
      <c r="ECS173" s="54"/>
      <c r="ECT173" s="54"/>
      <c r="ECU173" s="54"/>
      <c r="ECV173" s="54"/>
      <c r="ECW173" s="54"/>
      <c r="ECX173" s="54"/>
      <c r="ECY173" s="54"/>
      <c r="ECZ173" s="54"/>
      <c r="EDA173" s="54"/>
      <c r="EDB173" s="54"/>
      <c r="EDC173" s="54"/>
      <c r="EDD173" s="54"/>
      <c r="EDE173" s="54"/>
      <c r="EDF173" s="54"/>
      <c r="EDG173" s="54"/>
      <c r="EDH173" s="54"/>
      <c r="EDI173" s="54"/>
      <c r="EDJ173" s="54"/>
      <c r="EDK173" s="54"/>
      <c r="EDL173" s="54"/>
      <c r="EDM173" s="54"/>
      <c r="EDN173" s="54"/>
      <c r="EDO173" s="54"/>
      <c r="EDP173" s="54"/>
      <c r="EDQ173" s="54"/>
      <c r="EDR173" s="54"/>
      <c r="EDS173" s="54"/>
      <c r="EDT173" s="54"/>
      <c r="EDU173" s="54"/>
      <c r="EDV173" s="54"/>
      <c r="EDW173" s="54"/>
      <c r="EDX173" s="54"/>
      <c r="EDY173" s="54"/>
      <c r="EDZ173" s="54"/>
      <c r="EEA173" s="54"/>
      <c r="EEB173" s="54"/>
      <c r="EEC173" s="54"/>
      <c r="EED173" s="54"/>
      <c r="EEE173" s="54"/>
      <c r="EEF173" s="54"/>
      <c r="EEG173" s="54"/>
      <c r="EEH173" s="54"/>
      <c r="EEI173" s="54"/>
      <c r="EEJ173" s="54"/>
      <c r="EEK173" s="54"/>
      <c r="EEL173" s="54"/>
      <c r="EEM173" s="54"/>
      <c r="EEN173" s="54"/>
      <c r="EEO173" s="54"/>
      <c r="EEP173" s="54"/>
      <c r="EEQ173" s="54"/>
      <c r="EER173" s="54"/>
      <c r="EES173" s="54"/>
      <c r="EET173" s="54"/>
      <c r="EEU173" s="54"/>
      <c r="EEV173" s="54"/>
      <c r="EEW173" s="54"/>
      <c r="EEX173" s="54"/>
      <c r="EEY173" s="54"/>
      <c r="EEZ173" s="54"/>
      <c r="EFA173" s="54"/>
      <c r="EFB173" s="54"/>
      <c r="EFC173" s="54"/>
      <c r="EFD173" s="54"/>
      <c r="EFE173" s="54"/>
      <c r="EFF173" s="54"/>
      <c r="EFG173" s="54"/>
      <c r="EFH173" s="54"/>
      <c r="EFI173" s="54"/>
      <c r="EFJ173" s="54"/>
      <c r="EFK173" s="54"/>
      <c r="EFL173" s="54"/>
      <c r="EFM173" s="54"/>
      <c r="EFN173" s="54"/>
      <c r="EFO173" s="54"/>
      <c r="EFP173" s="54"/>
      <c r="EFQ173" s="54"/>
      <c r="EFR173" s="54"/>
      <c r="EFS173" s="54"/>
      <c r="EFT173" s="54"/>
      <c r="EFU173" s="54"/>
      <c r="EFV173" s="54"/>
      <c r="EFW173" s="54"/>
      <c r="EFX173" s="54"/>
      <c r="EFY173" s="54"/>
      <c r="EFZ173" s="54"/>
      <c r="EGA173" s="54"/>
      <c r="EGB173" s="54"/>
      <c r="EGC173" s="54"/>
      <c r="EGD173" s="54"/>
      <c r="EGE173" s="54"/>
      <c r="EGF173" s="54"/>
      <c r="EGG173" s="54"/>
      <c r="EGH173" s="54"/>
      <c r="EGI173" s="54"/>
      <c r="EGJ173" s="54"/>
      <c r="EGK173" s="54"/>
      <c r="EGL173" s="54"/>
      <c r="EGM173" s="54"/>
      <c r="EGN173" s="54"/>
      <c r="EGO173" s="54"/>
      <c r="EGP173" s="54"/>
      <c r="EGQ173" s="54"/>
      <c r="EGR173" s="54"/>
      <c r="EGS173" s="54"/>
      <c r="EGT173" s="54"/>
      <c r="EGU173" s="54"/>
      <c r="EGV173" s="54"/>
      <c r="EGW173" s="54"/>
      <c r="EGX173" s="54"/>
      <c r="EGY173" s="54"/>
      <c r="EGZ173" s="54"/>
      <c r="EHA173" s="54"/>
      <c r="EHB173" s="54"/>
      <c r="EHC173" s="54"/>
      <c r="EHD173" s="54"/>
      <c r="EHE173" s="54"/>
      <c r="EHF173" s="54"/>
      <c r="EHG173" s="54"/>
      <c r="EHH173" s="54"/>
      <c r="EHI173" s="54"/>
      <c r="EHJ173" s="54"/>
      <c r="EHK173" s="54"/>
      <c r="EHL173" s="54"/>
      <c r="EHM173" s="54"/>
      <c r="EHN173" s="54"/>
      <c r="EHO173" s="54"/>
      <c r="EHP173" s="54"/>
      <c r="EHQ173" s="54"/>
      <c r="EHR173" s="54"/>
      <c r="EHS173" s="54"/>
      <c r="EHT173" s="54"/>
      <c r="EHU173" s="54"/>
      <c r="EHV173" s="54"/>
      <c r="EHW173" s="54"/>
      <c r="EHX173" s="54"/>
      <c r="EHY173" s="54"/>
      <c r="EHZ173" s="54"/>
      <c r="EIA173" s="54"/>
      <c r="EIB173" s="54"/>
      <c r="EIC173" s="54"/>
      <c r="EID173" s="54"/>
      <c r="EIE173" s="54"/>
      <c r="EIF173" s="54"/>
      <c r="EIG173" s="54"/>
      <c r="EIH173" s="54"/>
      <c r="EII173" s="54"/>
      <c r="EIJ173" s="54"/>
      <c r="EIK173" s="54"/>
      <c r="EIL173" s="54"/>
      <c r="EIM173" s="54"/>
      <c r="EIN173" s="54"/>
      <c r="EIO173" s="54"/>
      <c r="EIP173" s="54"/>
      <c r="EIQ173" s="54"/>
      <c r="EIR173" s="54"/>
      <c r="EIS173" s="54"/>
      <c r="EIT173" s="54"/>
      <c r="EIU173" s="54"/>
      <c r="EIV173" s="54"/>
      <c r="EIW173" s="54"/>
      <c r="EIX173" s="54"/>
      <c r="EIY173" s="54"/>
      <c r="EIZ173" s="54"/>
      <c r="EJA173" s="54"/>
      <c r="EJB173" s="54"/>
      <c r="EJC173" s="54"/>
      <c r="EJD173" s="54"/>
      <c r="EJE173" s="54"/>
      <c r="EJF173" s="54"/>
      <c r="EJG173" s="54"/>
      <c r="EJH173" s="54"/>
      <c r="EJI173" s="54"/>
      <c r="EJJ173" s="54"/>
      <c r="EJK173" s="54"/>
      <c r="EJL173" s="54"/>
      <c r="EJM173" s="54"/>
      <c r="EJN173" s="54"/>
      <c r="EJO173" s="54"/>
      <c r="EJP173" s="54"/>
      <c r="EJQ173" s="54"/>
      <c r="EJR173" s="54"/>
      <c r="EJS173" s="54"/>
      <c r="EJT173" s="54"/>
      <c r="EJU173" s="54"/>
      <c r="EJV173" s="54"/>
      <c r="EJW173" s="54"/>
      <c r="EJX173" s="54"/>
      <c r="EJY173" s="54"/>
      <c r="EJZ173" s="54"/>
      <c r="EKA173" s="54"/>
      <c r="EKB173" s="54"/>
      <c r="EKC173" s="54"/>
      <c r="EKD173" s="54"/>
      <c r="EKE173" s="54"/>
      <c r="EKF173" s="54"/>
      <c r="EKG173" s="54"/>
      <c r="EKH173" s="54"/>
      <c r="EKI173" s="54"/>
      <c r="EKJ173" s="54"/>
      <c r="EKK173" s="54"/>
      <c r="EKL173" s="54"/>
      <c r="EKM173" s="54"/>
      <c r="EKN173" s="54"/>
      <c r="EKO173" s="54"/>
      <c r="EKP173" s="54"/>
      <c r="EKQ173" s="54"/>
      <c r="EKR173" s="54"/>
      <c r="EKS173" s="54"/>
      <c r="EKT173" s="54"/>
      <c r="EKU173" s="54"/>
      <c r="EKV173" s="54"/>
      <c r="EKW173" s="54"/>
      <c r="EKX173" s="54"/>
      <c r="EKY173" s="54"/>
      <c r="EKZ173" s="54"/>
      <c r="ELA173" s="54"/>
      <c r="ELB173" s="54"/>
      <c r="ELC173" s="54"/>
      <c r="ELD173" s="54"/>
      <c r="ELE173" s="54"/>
      <c r="ELF173" s="54"/>
      <c r="ELG173" s="54"/>
      <c r="ELH173" s="54"/>
      <c r="ELI173" s="54"/>
      <c r="ELJ173" s="54"/>
      <c r="ELK173" s="54"/>
      <c r="ELL173" s="54"/>
      <c r="ELM173" s="54"/>
      <c r="ELN173" s="54"/>
      <c r="ELO173" s="54"/>
      <c r="ELP173" s="54"/>
      <c r="ELQ173" s="54"/>
      <c r="ELR173" s="54"/>
      <c r="ELS173" s="54"/>
      <c r="ELT173" s="54"/>
      <c r="ELU173" s="54"/>
      <c r="ELV173" s="54"/>
      <c r="ELW173" s="54"/>
      <c r="ELX173" s="54"/>
      <c r="ELY173" s="54"/>
      <c r="ELZ173" s="54"/>
      <c r="EMA173" s="54"/>
      <c r="EMB173" s="54"/>
      <c r="EMC173" s="54"/>
      <c r="EMD173" s="54"/>
      <c r="EME173" s="54"/>
      <c r="EMF173" s="54"/>
      <c r="EMG173" s="54"/>
      <c r="EMH173" s="54"/>
      <c r="EMI173" s="54"/>
      <c r="EMJ173" s="54"/>
      <c r="EMK173" s="54"/>
      <c r="EML173" s="54"/>
      <c r="EMM173" s="54"/>
      <c r="EMN173" s="54"/>
      <c r="EMO173" s="54"/>
      <c r="EMP173" s="54"/>
      <c r="EMQ173" s="54"/>
      <c r="EMR173" s="54"/>
      <c r="EMS173" s="54"/>
      <c r="EMT173" s="54"/>
      <c r="EMU173" s="54"/>
      <c r="EMV173" s="54"/>
      <c r="EMW173" s="54"/>
      <c r="EMX173" s="54"/>
      <c r="EMY173" s="54"/>
      <c r="EMZ173" s="54"/>
      <c r="ENA173" s="54"/>
      <c r="ENB173" s="54"/>
      <c r="ENC173" s="54"/>
      <c r="END173" s="54"/>
      <c r="ENE173" s="54"/>
      <c r="ENF173" s="54"/>
      <c r="ENG173" s="54"/>
      <c r="ENH173" s="54"/>
      <c r="ENI173" s="54"/>
      <c r="ENJ173" s="54"/>
      <c r="ENK173" s="54"/>
      <c r="ENL173" s="54"/>
      <c r="ENM173" s="54"/>
      <c r="ENN173" s="54"/>
      <c r="ENO173" s="54"/>
      <c r="ENP173" s="54"/>
      <c r="ENQ173" s="54"/>
      <c r="ENR173" s="54"/>
      <c r="ENS173" s="54"/>
      <c r="ENT173" s="54"/>
      <c r="ENU173" s="54"/>
      <c r="ENV173" s="54"/>
      <c r="ENW173" s="54"/>
      <c r="ENX173" s="54"/>
      <c r="ENY173" s="54"/>
      <c r="ENZ173" s="54"/>
      <c r="EOA173" s="54"/>
      <c r="EOB173" s="54"/>
      <c r="EOC173" s="54"/>
      <c r="EOD173" s="54"/>
      <c r="EOE173" s="54"/>
      <c r="EOF173" s="54"/>
      <c r="EOG173" s="54"/>
      <c r="EOH173" s="54"/>
      <c r="EOI173" s="54"/>
      <c r="EOJ173" s="54"/>
      <c r="EOK173" s="54"/>
      <c r="EOL173" s="54"/>
      <c r="EOM173" s="54"/>
      <c r="EON173" s="54"/>
      <c r="EOO173" s="54"/>
      <c r="EOP173" s="54"/>
      <c r="EOQ173" s="54"/>
      <c r="EOR173" s="54"/>
      <c r="EOS173" s="54"/>
      <c r="EOT173" s="54"/>
      <c r="EOU173" s="54"/>
      <c r="EOV173" s="54"/>
      <c r="EOW173" s="54"/>
      <c r="EOX173" s="54"/>
      <c r="EOY173" s="54"/>
      <c r="EOZ173" s="54"/>
      <c r="EPA173" s="54"/>
      <c r="EPB173" s="54"/>
      <c r="EPC173" s="54"/>
      <c r="EPD173" s="54"/>
      <c r="EPE173" s="54"/>
      <c r="EPF173" s="54"/>
      <c r="EPG173" s="54"/>
      <c r="EPH173" s="54"/>
      <c r="EPI173" s="54"/>
      <c r="EPJ173" s="54"/>
      <c r="EPK173" s="54"/>
      <c r="EPL173" s="54"/>
      <c r="EPM173" s="54"/>
      <c r="EPN173" s="54"/>
      <c r="EPO173" s="54"/>
      <c r="EPP173" s="54"/>
      <c r="EPQ173" s="54"/>
      <c r="EPR173" s="54"/>
      <c r="EPS173" s="54"/>
      <c r="EPT173" s="54"/>
      <c r="EPU173" s="54"/>
      <c r="EPV173" s="54"/>
      <c r="EPW173" s="54"/>
      <c r="EPX173" s="54"/>
      <c r="EPY173" s="54"/>
      <c r="EPZ173" s="54"/>
      <c r="EQA173" s="54"/>
      <c r="EQB173" s="54"/>
      <c r="EQC173" s="54"/>
      <c r="EQD173" s="54"/>
      <c r="EQE173" s="54"/>
      <c r="EQF173" s="54"/>
      <c r="EQG173" s="54"/>
      <c r="EQH173" s="54"/>
      <c r="EQI173" s="54"/>
      <c r="EQJ173" s="54"/>
      <c r="EQK173" s="54"/>
      <c r="EQL173" s="54"/>
      <c r="EQM173" s="54"/>
      <c r="EQN173" s="54"/>
      <c r="EQO173" s="54"/>
      <c r="EQP173" s="54"/>
      <c r="EQQ173" s="54"/>
      <c r="EQR173" s="54"/>
      <c r="EQS173" s="54"/>
      <c r="EQT173" s="54"/>
      <c r="EQU173" s="54"/>
      <c r="EQV173" s="54"/>
      <c r="EQW173" s="54"/>
      <c r="EQX173" s="54"/>
      <c r="EQY173" s="54"/>
      <c r="EQZ173" s="54"/>
      <c r="ERA173" s="54"/>
      <c r="ERB173" s="54"/>
      <c r="ERC173" s="54"/>
      <c r="ERD173" s="54"/>
      <c r="ERE173" s="54"/>
      <c r="ERF173" s="54"/>
      <c r="ERG173" s="54"/>
      <c r="ERH173" s="54"/>
      <c r="ERI173" s="54"/>
      <c r="ERJ173" s="54"/>
      <c r="ERK173" s="54"/>
      <c r="ERL173" s="54"/>
      <c r="ERM173" s="54"/>
      <c r="ERN173" s="54"/>
      <c r="ERO173" s="54"/>
      <c r="ERP173" s="54"/>
      <c r="ERQ173" s="54"/>
      <c r="ERR173" s="54"/>
      <c r="ERS173" s="54"/>
      <c r="ERT173" s="54"/>
      <c r="ERU173" s="54"/>
      <c r="ERV173" s="54"/>
      <c r="ERW173" s="54"/>
      <c r="ERX173" s="54"/>
      <c r="ERY173" s="54"/>
      <c r="ERZ173" s="54"/>
      <c r="ESA173" s="54"/>
      <c r="ESB173" s="54"/>
      <c r="ESC173" s="54"/>
      <c r="ESD173" s="54"/>
      <c r="ESE173" s="54"/>
      <c r="ESF173" s="54"/>
      <c r="ESG173" s="54"/>
      <c r="ESH173" s="54"/>
      <c r="ESI173" s="54"/>
      <c r="ESJ173" s="54"/>
      <c r="ESK173" s="54"/>
      <c r="ESL173" s="54"/>
      <c r="ESM173" s="54"/>
      <c r="ESN173" s="54"/>
      <c r="ESO173" s="54"/>
      <c r="ESP173" s="54"/>
      <c r="ESQ173" s="54"/>
      <c r="ESR173" s="54"/>
      <c r="ESS173" s="54"/>
      <c r="EST173" s="54"/>
      <c r="ESU173" s="54"/>
      <c r="ESV173" s="54"/>
      <c r="ESW173" s="54"/>
      <c r="ESX173" s="54"/>
      <c r="ESY173" s="54"/>
      <c r="ESZ173" s="54"/>
      <c r="ETA173" s="54"/>
      <c r="ETB173" s="54"/>
      <c r="ETC173" s="54"/>
      <c r="ETD173" s="54"/>
      <c r="ETE173" s="54"/>
      <c r="ETF173" s="54"/>
      <c r="ETG173" s="54"/>
      <c r="ETH173" s="54"/>
      <c r="ETI173" s="54"/>
      <c r="ETJ173" s="54"/>
      <c r="ETK173" s="54"/>
      <c r="ETL173" s="54"/>
      <c r="ETM173" s="54"/>
      <c r="ETN173" s="54"/>
      <c r="ETO173" s="54"/>
      <c r="ETP173" s="54"/>
      <c r="ETQ173" s="54"/>
      <c r="ETR173" s="54"/>
      <c r="ETS173" s="54"/>
      <c r="ETT173" s="54"/>
      <c r="ETU173" s="54"/>
      <c r="ETV173" s="54"/>
      <c r="ETW173" s="54"/>
      <c r="ETX173" s="54"/>
      <c r="ETY173" s="54"/>
      <c r="ETZ173" s="54"/>
      <c r="EUA173" s="54"/>
      <c r="EUB173" s="54"/>
      <c r="EUC173" s="54"/>
      <c r="EUD173" s="54"/>
      <c r="EUE173" s="54"/>
      <c r="EUF173" s="54"/>
      <c r="EUG173" s="54"/>
      <c r="EUH173" s="54"/>
      <c r="EUI173" s="54"/>
      <c r="EUJ173" s="54"/>
      <c r="EUK173" s="54"/>
      <c r="EUL173" s="54"/>
      <c r="EUM173" s="54"/>
      <c r="EUN173" s="54"/>
      <c r="EUO173" s="54"/>
      <c r="EUP173" s="54"/>
      <c r="EUQ173" s="54"/>
      <c r="EUR173" s="54"/>
      <c r="EUS173" s="54"/>
      <c r="EUT173" s="54"/>
      <c r="EUU173" s="54"/>
      <c r="EUV173" s="54"/>
      <c r="EUW173" s="54"/>
      <c r="EUX173" s="54"/>
      <c r="EUY173" s="54"/>
      <c r="EUZ173" s="54"/>
      <c r="EVA173" s="54"/>
      <c r="EVB173" s="54"/>
      <c r="EVC173" s="54"/>
      <c r="EVD173" s="54"/>
      <c r="EVE173" s="54"/>
      <c r="EVF173" s="54"/>
      <c r="EVG173" s="54"/>
      <c r="EVH173" s="54"/>
      <c r="EVI173" s="54"/>
      <c r="EVJ173" s="54"/>
      <c r="EVK173" s="54"/>
      <c r="EVL173" s="54"/>
      <c r="EVM173" s="54"/>
      <c r="EVN173" s="54"/>
      <c r="EVO173" s="54"/>
      <c r="EVP173" s="54"/>
      <c r="EVQ173" s="54"/>
      <c r="EVR173" s="54"/>
      <c r="EVS173" s="54"/>
      <c r="EVT173" s="54"/>
      <c r="EVU173" s="54"/>
      <c r="EVV173" s="54"/>
      <c r="EVW173" s="54"/>
      <c r="EVX173" s="54"/>
      <c r="EVY173" s="54"/>
      <c r="EVZ173" s="54"/>
      <c r="EWA173" s="54"/>
      <c r="EWB173" s="54"/>
      <c r="EWC173" s="54"/>
      <c r="EWD173" s="54"/>
      <c r="EWE173" s="54"/>
      <c r="EWF173" s="54"/>
      <c r="EWG173" s="54"/>
      <c r="EWH173" s="54"/>
      <c r="EWI173" s="54"/>
      <c r="EWJ173" s="54"/>
      <c r="EWK173" s="54"/>
      <c r="EWL173" s="54"/>
      <c r="EWM173" s="54"/>
      <c r="EWN173" s="54"/>
      <c r="EWO173" s="54"/>
      <c r="EWP173" s="54"/>
      <c r="EWQ173" s="54"/>
      <c r="EWR173" s="54"/>
      <c r="EWS173" s="54"/>
      <c r="EWT173" s="54"/>
      <c r="EWU173" s="54"/>
      <c r="EWV173" s="54"/>
      <c r="EWW173" s="54"/>
      <c r="EWX173" s="54"/>
      <c r="EWY173" s="54"/>
      <c r="EWZ173" s="54"/>
      <c r="EXA173" s="54"/>
      <c r="EXB173" s="54"/>
      <c r="EXC173" s="54"/>
      <c r="EXD173" s="54"/>
      <c r="EXE173" s="54"/>
      <c r="EXF173" s="54"/>
      <c r="EXG173" s="54"/>
      <c r="EXH173" s="54"/>
      <c r="EXI173" s="54"/>
      <c r="EXJ173" s="54"/>
      <c r="EXK173" s="54"/>
      <c r="EXL173" s="54"/>
      <c r="EXM173" s="54"/>
      <c r="EXN173" s="54"/>
      <c r="EXO173" s="54"/>
      <c r="EXP173" s="54"/>
      <c r="EXQ173" s="54"/>
      <c r="EXR173" s="54"/>
      <c r="EXS173" s="54"/>
      <c r="EXT173" s="54"/>
      <c r="EXU173" s="54"/>
      <c r="EXV173" s="54"/>
      <c r="EXW173" s="54"/>
      <c r="EXX173" s="54"/>
      <c r="EXY173" s="54"/>
      <c r="EXZ173" s="54"/>
      <c r="EYA173" s="54"/>
      <c r="EYB173" s="54"/>
      <c r="EYC173" s="54"/>
      <c r="EYD173" s="54"/>
      <c r="EYE173" s="54"/>
      <c r="EYF173" s="54"/>
      <c r="EYG173" s="54"/>
      <c r="EYH173" s="54"/>
      <c r="EYI173" s="54"/>
      <c r="EYJ173" s="54"/>
      <c r="EYK173" s="54"/>
      <c r="EYL173" s="54"/>
      <c r="EYM173" s="54"/>
      <c r="EYN173" s="54"/>
      <c r="EYO173" s="54"/>
      <c r="EYP173" s="54"/>
      <c r="EYQ173" s="54"/>
      <c r="EYR173" s="54"/>
      <c r="EYS173" s="54"/>
      <c r="EYT173" s="54"/>
      <c r="EYU173" s="54"/>
      <c r="EYV173" s="54"/>
      <c r="EYW173" s="54"/>
      <c r="EYX173" s="54"/>
      <c r="EYY173" s="54"/>
      <c r="EYZ173" s="54"/>
      <c r="EZA173" s="54"/>
      <c r="EZB173" s="54"/>
      <c r="EZC173" s="54"/>
      <c r="EZD173" s="54"/>
      <c r="EZE173" s="54"/>
      <c r="EZF173" s="54"/>
      <c r="EZG173" s="54"/>
      <c r="EZH173" s="54"/>
      <c r="EZI173" s="54"/>
      <c r="EZJ173" s="54"/>
      <c r="EZK173" s="54"/>
      <c r="EZL173" s="54"/>
      <c r="EZM173" s="54"/>
      <c r="EZN173" s="54"/>
      <c r="EZO173" s="54"/>
      <c r="EZP173" s="54"/>
      <c r="EZQ173" s="54"/>
      <c r="EZR173" s="54"/>
      <c r="EZS173" s="54"/>
      <c r="EZT173" s="54"/>
      <c r="EZU173" s="54"/>
      <c r="EZV173" s="54"/>
      <c r="EZW173" s="54"/>
      <c r="EZX173" s="54"/>
      <c r="EZY173" s="54"/>
      <c r="EZZ173" s="54"/>
      <c r="FAA173" s="54"/>
      <c r="FAB173" s="54"/>
      <c r="FAC173" s="54"/>
      <c r="FAD173" s="54"/>
      <c r="FAE173" s="54"/>
      <c r="FAF173" s="54"/>
      <c r="FAG173" s="54"/>
      <c r="FAH173" s="54"/>
      <c r="FAI173" s="54"/>
      <c r="FAJ173" s="54"/>
      <c r="FAK173" s="54"/>
      <c r="FAL173" s="54"/>
      <c r="FAM173" s="54"/>
      <c r="FAN173" s="54"/>
      <c r="FAO173" s="54"/>
      <c r="FAP173" s="54"/>
      <c r="FAQ173" s="54"/>
      <c r="FAR173" s="54"/>
      <c r="FAS173" s="54"/>
      <c r="FAT173" s="54"/>
      <c r="FAU173" s="54"/>
      <c r="FAV173" s="54"/>
      <c r="FAW173" s="54"/>
      <c r="FAX173" s="54"/>
      <c r="FAY173" s="54"/>
      <c r="FAZ173" s="54"/>
      <c r="FBA173" s="54"/>
      <c r="FBB173" s="54"/>
      <c r="FBC173" s="54"/>
      <c r="FBD173" s="54"/>
      <c r="FBE173" s="54"/>
      <c r="FBF173" s="54"/>
      <c r="FBG173" s="54"/>
      <c r="FBH173" s="54"/>
      <c r="FBI173" s="54"/>
      <c r="FBJ173" s="54"/>
      <c r="FBK173" s="54"/>
      <c r="FBL173" s="54"/>
      <c r="FBM173" s="54"/>
      <c r="FBN173" s="54"/>
      <c r="FBO173" s="54"/>
      <c r="FBP173" s="54"/>
      <c r="FBQ173" s="54"/>
      <c r="FBR173" s="54"/>
      <c r="FBS173" s="54"/>
      <c r="FBT173" s="54"/>
      <c r="FBU173" s="54"/>
      <c r="FBV173" s="54"/>
      <c r="FBW173" s="54"/>
      <c r="FBX173" s="54"/>
      <c r="FBY173" s="54"/>
      <c r="FBZ173" s="54"/>
      <c r="FCA173" s="54"/>
      <c r="FCB173" s="54"/>
      <c r="FCC173" s="54"/>
      <c r="FCD173" s="54"/>
      <c r="FCE173" s="54"/>
      <c r="FCF173" s="54"/>
      <c r="FCG173" s="54"/>
      <c r="FCH173" s="54"/>
      <c r="FCI173" s="54"/>
      <c r="FCJ173" s="54"/>
      <c r="FCK173" s="54"/>
      <c r="FCL173" s="54"/>
      <c r="FCM173" s="54"/>
      <c r="FCN173" s="54"/>
      <c r="FCO173" s="54"/>
      <c r="FCP173" s="54"/>
      <c r="FCQ173" s="54"/>
      <c r="FCR173" s="54"/>
      <c r="FCS173" s="54"/>
      <c r="FCT173" s="54"/>
      <c r="FCU173" s="54"/>
      <c r="FCV173" s="54"/>
      <c r="FCW173" s="54"/>
      <c r="FCX173" s="54"/>
      <c r="FCY173" s="54"/>
      <c r="FCZ173" s="54"/>
      <c r="FDA173" s="54"/>
      <c r="FDB173" s="54"/>
      <c r="FDC173" s="54"/>
      <c r="FDD173" s="54"/>
      <c r="FDE173" s="54"/>
      <c r="FDF173" s="54"/>
      <c r="FDG173" s="54"/>
      <c r="FDH173" s="54"/>
      <c r="FDI173" s="54"/>
      <c r="FDJ173" s="54"/>
      <c r="FDK173" s="54"/>
      <c r="FDL173" s="54"/>
      <c r="FDM173" s="54"/>
      <c r="FDN173" s="54"/>
      <c r="FDO173" s="54"/>
      <c r="FDP173" s="54"/>
      <c r="FDQ173" s="54"/>
      <c r="FDR173" s="54"/>
      <c r="FDS173" s="54"/>
      <c r="FDT173" s="54"/>
      <c r="FDU173" s="54"/>
      <c r="FDV173" s="54"/>
      <c r="FDW173" s="54"/>
      <c r="FDX173" s="54"/>
      <c r="FDY173" s="54"/>
      <c r="FDZ173" s="54"/>
      <c r="FEA173" s="54"/>
      <c r="FEB173" s="54"/>
      <c r="FEC173" s="54"/>
      <c r="FED173" s="54"/>
      <c r="FEE173" s="54"/>
      <c r="FEF173" s="54"/>
      <c r="FEG173" s="54"/>
      <c r="FEH173" s="54"/>
      <c r="FEI173" s="54"/>
      <c r="FEJ173" s="54"/>
      <c r="FEK173" s="54"/>
      <c r="FEL173" s="54"/>
      <c r="FEM173" s="54"/>
      <c r="FEN173" s="54"/>
      <c r="FEO173" s="54"/>
      <c r="FEP173" s="54"/>
      <c r="FEQ173" s="54"/>
      <c r="FER173" s="54"/>
      <c r="FES173" s="54"/>
      <c r="FET173" s="54"/>
      <c r="FEU173" s="54"/>
      <c r="FEV173" s="54"/>
      <c r="FEW173" s="54"/>
      <c r="FEX173" s="54"/>
      <c r="FEY173" s="54"/>
      <c r="FEZ173" s="54"/>
      <c r="FFA173" s="54"/>
      <c r="FFB173" s="54"/>
      <c r="FFC173" s="54"/>
      <c r="FFD173" s="54"/>
      <c r="FFE173" s="54"/>
      <c r="FFF173" s="54"/>
      <c r="FFG173" s="54"/>
      <c r="FFH173" s="54"/>
      <c r="FFI173" s="54"/>
      <c r="FFJ173" s="54"/>
      <c r="FFK173" s="54"/>
      <c r="FFL173" s="54"/>
      <c r="FFM173" s="54"/>
      <c r="FFN173" s="54"/>
      <c r="FFO173" s="54"/>
      <c r="FFP173" s="54"/>
      <c r="FFQ173" s="54"/>
      <c r="FFR173" s="54"/>
      <c r="FFS173" s="54"/>
      <c r="FFT173" s="54"/>
      <c r="FFU173" s="54"/>
      <c r="FFV173" s="54"/>
      <c r="FFW173" s="54"/>
      <c r="FFX173" s="54"/>
      <c r="FFY173" s="54"/>
      <c r="FFZ173" s="54"/>
      <c r="FGA173" s="54"/>
      <c r="FGB173" s="54"/>
      <c r="FGC173" s="54"/>
      <c r="FGD173" s="54"/>
      <c r="FGE173" s="54"/>
      <c r="FGF173" s="54"/>
      <c r="FGG173" s="54"/>
      <c r="FGH173" s="54"/>
      <c r="FGI173" s="54"/>
      <c r="FGJ173" s="54"/>
      <c r="FGK173" s="54"/>
      <c r="FGL173" s="54"/>
      <c r="FGM173" s="54"/>
      <c r="FGN173" s="54"/>
      <c r="FGO173" s="54"/>
      <c r="FGP173" s="54"/>
      <c r="FGQ173" s="54"/>
      <c r="FGR173" s="54"/>
      <c r="FGS173" s="54"/>
      <c r="FGT173" s="54"/>
      <c r="FGU173" s="54"/>
      <c r="FGV173" s="54"/>
      <c r="FGW173" s="54"/>
      <c r="FGX173" s="54"/>
      <c r="FGY173" s="54"/>
      <c r="FGZ173" s="54"/>
      <c r="FHA173" s="54"/>
      <c r="FHB173" s="54"/>
      <c r="FHC173" s="54"/>
      <c r="FHD173" s="54"/>
      <c r="FHE173" s="54"/>
      <c r="FHF173" s="54"/>
      <c r="FHG173" s="54"/>
      <c r="FHH173" s="54"/>
      <c r="FHI173" s="54"/>
      <c r="FHJ173" s="54"/>
      <c r="FHK173" s="54"/>
      <c r="FHL173" s="54"/>
      <c r="FHM173" s="54"/>
      <c r="FHN173" s="54"/>
      <c r="FHO173" s="54"/>
      <c r="FHP173" s="54"/>
      <c r="FHQ173" s="54"/>
      <c r="FHR173" s="54"/>
      <c r="FHS173" s="54"/>
      <c r="FHT173" s="54"/>
      <c r="FHU173" s="54"/>
      <c r="FHV173" s="54"/>
      <c r="FHW173" s="54"/>
      <c r="FHX173" s="54"/>
      <c r="FHY173" s="54"/>
      <c r="FHZ173" s="54"/>
      <c r="FIA173" s="54"/>
      <c r="FIB173" s="54"/>
      <c r="FIC173" s="54"/>
      <c r="FID173" s="54"/>
      <c r="FIE173" s="54"/>
      <c r="FIF173" s="54"/>
      <c r="FIG173" s="54"/>
      <c r="FIH173" s="54"/>
      <c r="FII173" s="54"/>
      <c r="FIJ173" s="54"/>
      <c r="FIK173" s="54"/>
      <c r="FIL173" s="54"/>
      <c r="FIM173" s="54"/>
      <c r="FIN173" s="54"/>
      <c r="FIO173" s="54"/>
      <c r="FIP173" s="54"/>
      <c r="FIQ173" s="54"/>
      <c r="FIR173" s="54"/>
      <c r="FIS173" s="54"/>
      <c r="FIT173" s="54"/>
      <c r="FIU173" s="54"/>
      <c r="FIV173" s="54"/>
      <c r="FIW173" s="54"/>
      <c r="FIX173" s="54"/>
      <c r="FIY173" s="54"/>
      <c r="FIZ173" s="54"/>
      <c r="FJA173" s="54"/>
      <c r="FJB173" s="54"/>
      <c r="FJC173" s="54"/>
      <c r="FJD173" s="54"/>
      <c r="FJE173" s="54"/>
      <c r="FJF173" s="54"/>
      <c r="FJG173" s="54"/>
      <c r="FJH173" s="54"/>
      <c r="FJI173" s="54"/>
      <c r="FJJ173" s="54"/>
      <c r="FJK173" s="54"/>
      <c r="FJL173" s="54"/>
      <c r="FJM173" s="54"/>
      <c r="FJN173" s="54"/>
      <c r="FJO173" s="54"/>
      <c r="FJP173" s="54"/>
      <c r="FJQ173" s="54"/>
      <c r="FJR173" s="54"/>
      <c r="FJS173" s="54"/>
      <c r="FJT173" s="54"/>
      <c r="FJU173" s="54"/>
      <c r="FJV173" s="54"/>
      <c r="FJW173" s="54"/>
      <c r="FJX173" s="54"/>
      <c r="FJY173" s="54"/>
      <c r="FJZ173" s="54"/>
      <c r="FKA173" s="54"/>
      <c r="FKB173" s="54"/>
      <c r="FKC173" s="54"/>
      <c r="FKD173" s="54"/>
      <c r="FKE173" s="54"/>
      <c r="FKF173" s="54"/>
      <c r="FKG173" s="54"/>
      <c r="FKH173" s="54"/>
      <c r="FKI173" s="54"/>
      <c r="FKJ173" s="54"/>
      <c r="FKK173" s="54"/>
      <c r="FKL173" s="54"/>
      <c r="FKM173" s="54"/>
      <c r="FKN173" s="54"/>
      <c r="FKO173" s="54"/>
      <c r="FKP173" s="54"/>
      <c r="FKQ173" s="54"/>
      <c r="FKR173" s="54"/>
      <c r="FKS173" s="54"/>
      <c r="FKT173" s="54"/>
      <c r="FKU173" s="54"/>
      <c r="FKV173" s="54"/>
      <c r="FKW173" s="54"/>
      <c r="FKX173" s="54"/>
      <c r="FKY173" s="54"/>
      <c r="FKZ173" s="54"/>
      <c r="FLA173" s="54"/>
      <c r="FLB173" s="54"/>
      <c r="FLC173" s="54"/>
      <c r="FLD173" s="54"/>
      <c r="FLE173" s="54"/>
      <c r="FLF173" s="54"/>
      <c r="FLG173" s="54"/>
      <c r="FLH173" s="54"/>
      <c r="FLI173" s="54"/>
      <c r="FLJ173" s="54"/>
      <c r="FLK173" s="54"/>
      <c r="FLL173" s="54"/>
      <c r="FLM173" s="54"/>
      <c r="FLN173" s="54"/>
      <c r="FLO173" s="54"/>
      <c r="FLP173" s="54"/>
      <c r="FLQ173" s="54"/>
      <c r="FLR173" s="54"/>
      <c r="FLS173" s="54"/>
      <c r="FLT173" s="54"/>
      <c r="FLU173" s="54"/>
      <c r="FLV173" s="54"/>
      <c r="FLW173" s="54"/>
      <c r="FLX173" s="54"/>
      <c r="FLY173" s="54"/>
      <c r="FLZ173" s="54"/>
      <c r="FMA173" s="54"/>
      <c r="FMB173" s="54"/>
      <c r="FMC173" s="54"/>
      <c r="FMD173" s="54"/>
      <c r="FME173" s="54"/>
      <c r="FMF173" s="54"/>
      <c r="FMG173" s="54"/>
      <c r="FMH173" s="54"/>
      <c r="FMI173" s="54"/>
      <c r="FMJ173" s="54"/>
      <c r="FMK173" s="54"/>
      <c r="FML173" s="54"/>
      <c r="FMM173" s="54"/>
      <c r="FMN173" s="54"/>
      <c r="FMO173" s="54"/>
      <c r="FMP173" s="54"/>
      <c r="FMQ173" s="54"/>
      <c r="FMR173" s="54"/>
      <c r="FMS173" s="54"/>
      <c r="FMT173" s="54"/>
      <c r="FMU173" s="54"/>
      <c r="FMV173" s="54"/>
      <c r="FMW173" s="54"/>
      <c r="FMX173" s="54"/>
      <c r="FMY173" s="54"/>
      <c r="FMZ173" s="54"/>
      <c r="FNA173" s="54"/>
      <c r="FNB173" s="54"/>
      <c r="FNC173" s="54"/>
      <c r="FND173" s="54"/>
      <c r="FNE173" s="54"/>
      <c r="FNF173" s="54"/>
      <c r="FNG173" s="54"/>
      <c r="FNH173" s="54"/>
      <c r="FNI173" s="54"/>
      <c r="FNJ173" s="54"/>
      <c r="FNK173" s="54"/>
      <c r="FNL173" s="54"/>
      <c r="FNM173" s="54"/>
      <c r="FNN173" s="54"/>
      <c r="FNO173" s="54"/>
      <c r="FNP173" s="54"/>
      <c r="FNQ173" s="54"/>
      <c r="FNR173" s="54"/>
      <c r="FNS173" s="54"/>
      <c r="FNT173" s="54"/>
      <c r="FNU173" s="54"/>
      <c r="FNV173" s="54"/>
      <c r="FNW173" s="54"/>
      <c r="FNX173" s="54"/>
      <c r="FNY173" s="54"/>
      <c r="FNZ173" s="54"/>
      <c r="FOA173" s="54"/>
      <c r="FOB173" s="54"/>
      <c r="FOC173" s="54"/>
      <c r="FOD173" s="54"/>
      <c r="FOE173" s="54"/>
      <c r="FOF173" s="54"/>
      <c r="FOG173" s="54"/>
      <c r="FOH173" s="54"/>
      <c r="FOI173" s="54"/>
      <c r="FOJ173" s="54"/>
      <c r="FOK173" s="54"/>
      <c r="FOL173" s="54"/>
      <c r="FOM173" s="54"/>
      <c r="FON173" s="54"/>
      <c r="FOO173" s="54"/>
      <c r="FOP173" s="54"/>
      <c r="FOQ173" s="54"/>
      <c r="FOR173" s="54"/>
      <c r="FOS173" s="54"/>
      <c r="FOT173" s="54"/>
      <c r="FOU173" s="54"/>
      <c r="FOV173" s="54"/>
      <c r="FOW173" s="54"/>
      <c r="FOX173" s="54"/>
      <c r="FOY173" s="54"/>
      <c r="FOZ173" s="54"/>
      <c r="FPA173" s="54"/>
      <c r="FPB173" s="54"/>
      <c r="FPC173" s="54"/>
      <c r="FPD173" s="54"/>
      <c r="FPE173" s="54"/>
      <c r="FPF173" s="54"/>
      <c r="FPG173" s="54"/>
      <c r="FPH173" s="54"/>
      <c r="FPI173" s="54"/>
      <c r="FPJ173" s="54"/>
      <c r="FPK173" s="54"/>
      <c r="FPL173" s="54"/>
      <c r="FPM173" s="54"/>
      <c r="FPN173" s="54"/>
      <c r="FPO173" s="54"/>
      <c r="FPP173" s="54"/>
      <c r="FPQ173" s="54"/>
      <c r="FPR173" s="54"/>
      <c r="FPS173" s="54"/>
      <c r="FPT173" s="54"/>
      <c r="FPU173" s="54"/>
      <c r="FPV173" s="54"/>
      <c r="FPW173" s="54"/>
      <c r="FPX173" s="54"/>
      <c r="FPY173" s="54"/>
      <c r="FPZ173" s="54"/>
      <c r="FQA173" s="54"/>
      <c r="FQB173" s="54"/>
      <c r="FQC173" s="54"/>
      <c r="FQD173" s="54"/>
      <c r="FQE173" s="54"/>
      <c r="FQF173" s="54"/>
      <c r="FQG173" s="54"/>
      <c r="FQH173" s="54"/>
      <c r="FQI173" s="54"/>
      <c r="FQJ173" s="54"/>
      <c r="FQK173" s="54"/>
      <c r="FQL173" s="54"/>
      <c r="FQM173" s="54"/>
      <c r="FQN173" s="54"/>
      <c r="FQO173" s="54"/>
      <c r="FQP173" s="54"/>
      <c r="FQQ173" s="54"/>
      <c r="FQR173" s="54"/>
      <c r="FQS173" s="54"/>
      <c r="FQT173" s="54"/>
      <c r="FQU173" s="54"/>
      <c r="FQV173" s="54"/>
      <c r="FQW173" s="54"/>
      <c r="FQX173" s="54"/>
      <c r="FQY173" s="54"/>
      <c r="FQZ173" s="54"/>
      <c r="FRA173" s="54"/>
      <c r="FRB173" s="54"/>
      <c r="FRC173" s="54"/>
      <c r="FRD173" s="54"/>
      <c r="FRE173" s="54"/>
      <c r="FRF173" s="54"/>
      <c r="FRG173" s="54"/>
      <c r="FRH173" s="54"/>
      <c r="FRI173" s="54"/>
      <c r="FRJ173" s="54"/>
      <c r="FRK173" s="54"/>
      <c r="FRL173" s="54"/>
      <c r="FRM173" s="54"/>
      <c r="FRN173" s="54"/>
      <c r="FRO173" s="54"/>
      <c r="FRP173" s="54"/>
      <c r="FRQ173" s="54"/>
      <c r="FRR173" s="54"/>
      <c r="FRS173" s="54"/>
      <c r="FRT173" s="54"/>
      <c r="FRU173" s="54"/>
      <c r="FRV173" s="54"/>
      <c r="FRW173" s="54"/>
      <c r="FRX173" s="54"/>
      <c r="FRY173" s="54"/>
      <c r="FRZ173" s="54"/>
      <c r="FSA173" s="54"/>
      <c r="FSB173" s="54"/>
      <c r="FSC173" s="54"/>
      <c r="FSD173" s="54"/>
      <c r="FSE173" s="54"/>
      <c r="FSF173" s="54"/>
      <c r="FSG173" s="54"/>
      <c r="FSH173" s="54"/>
      <c r="FSI173" s="54"/>
      <c r="FSJ173" s="54"/>
      <c r="FSK173" s="54"/>
      <c r="FSL173" s="54"/>
      <c r="FSM173" s="54"/>
      <c r="FSN173" s="54"/>
      <c r="FSO173" s="54"/>
      <c r="FSP173" s="54"/>
      <c r="FSQ173" s="54"/>
      <c r="FSR173" s="54"/>
      <c r="FSS173" s="54"/>
      <c r="FST173" s="54"/>
      <c r="FSU173" s="54"/>
      <c r="FSV173" s="54"/>
      <c r="FSW173" s="54"/>
      <c r="FSX173" s="54"/>
      <c r="FSY173" s="54"/>
      <c r="FSZ173" s="54"/>
      <c r="FTA173" s="54"/>
      <c r="FTB173" s="54"/>
      <c r="FTC173" s="54"/>
      <c r="FTD173" s="54"/>
      <c r="FTE173" s="54"/>
      <c r="FTF173" s="54"/>
      <c r="FTG173" s="54"/>
      <c r="FTH173" s="54"/>
      <c r="FTI173" s="54"/>
      <c r="FTJ173" s="54"/>
      <c r="FTK173" s="54"/>
      <c r="FTL173" s="54"/>
      <c r="FTM173" s="54"/>
      <c r="FTN173" s="54"/>
      <c r="FTO173" s="54"/>
      <c r="FTP173" s="54"/>
      <c r="FTQ173" s="54"/>
      <c r="FTR173" s="54"/>
      <c r="FTS173" s="54"/>
      <c r="FTT173" s="54"/>
      <c r="FTU173" s="54"/>
      <c r="FTV173" s="54"/>
      <c r="FTW173" s="54"/>
      <c r="FTX173" s="54"/>
      <c r="FTY173" s="54"/>
      <c r="FTZ173" s="54"/>
      <c r="FUA173" s="54"/>
      <c r="FUB173" s="54"/>
      <c r="FUC173" s="54"/>
      <c r="FUD173" s="54"/>
      <c r="FUE173" s="54"/>
      <c r="FUF173" s="54"/>
      <c r="FUG173" s="54"/>
      <c r="FUH173" s="54"/>
      <c r="FUI173" s="54"/>
      <c r="FUJ173" s="54"/>
      <c r="FUK173" s="54"/>
      <c r="FUL173" s="54"/>
      <c r="FUM173" s="54"/>
      <c r="FUN173" s="54"/>
      <c r="FUO173" s="54"/>
      <c r="FUP173" s="54"/>
      <c r="FUQ173" s="54"/>
      <c r="FUR173" s="54"/>
      <c r="FUS173" s="54"/>
      <c r="FUT173" s="54"/>
      <c r="FUU173" s="54"/>
      <c r="FUV173" s="54"/>
      <c r="FUW173" s="54"/>
      <c r="FUX173" s="54"/>
      <c r="FUY173" s="54"/>
      <c r="FUZ173" s="54"/>
      <c r="FVA173" s="54"/>
      <c r="FVB173" s="54"/>
      <c r="FVC173" s="54"/>
      <c r="FVD173" s="54"/>
      <c r="FVE173" s="54"/>
      <c r="FVF173" s="54"/>
      <c r="FVG173" s="54"/>
      <c r="FVH173" s="54"/>
      <c r="FVI173" s="54"/>
      <c r="FVJ173" s="54"/>
      <c r="FVK173" s="54"/>
      <c r="FVL173" s="54"/>
      <c r="FVM173" s="54"/>
      <c r="FVN173" s="54"/>
      <c r="FVO173" s="54"/>
      <c r="FVP173" s="54"/>
      <c r="FVQ173" s="54"/>
      <c r="FVR173" s="54"/>
      <c r="FVS173" s="54"/>
      <c r="FVT173" s="54"/>
      <c r="FVU173" s="54"/>
      <c r="FVV173" s="54"/>
      <c r="FVW173" s="54"/>
      <c r="FVX173" s="54"/>
      <c r="FVY173" s="54"/>
      <c r="FVZ173" s="54"/>
      <c r="FWA173" s="54"/>
      <c r="FWB173" s="54"/>
      <c r="FWC173" s="54"/>
      <c r="FWD173" s="54"/>
      <c r="FWE173" s="54"/>
      <c r="FWF173" s="54"/>
      <c r="FWG173" s="54"/>
      <c r="FWH173" s="54"/>
      <c r="FWI173" s="54"/>
      <c r="FWJ173" s="54"/>
      <c r="FWK173" s="54"/>
      <c r="FWL173" s="54"/>
      <c r="FWM173" s="54"/>
      <c r="FWN173" s="54"/>
      <c r="FWO173" s="54"/>
      <c r="FWP173" s="54"/>
      <c r="FWQ173" s="54"/>
      <c r="FWR173" s="54"/>
      <c r="FWS173" s="54"/>
      <c r="FWT173" s="54"/>
      <c r="FWU173" s="54"/>
      <c r="FWV173" s="54"/>
      <c r="FWW173" s="54"/>
      <c r="FWX173" s="54"/>
      <c r="FWY173" s="54"/>
      <c r="FWZ173" s="54"/>
      <c r="FXA173" s="54"/>
      <c r="FXB173" s="54"/>
      <c r="FXC173" s="54"/>
      <c r="FXD173" s="54"/>
      <c r="FXE173" s="54"/>
      <c r="FXF173" s="54"/>
      <c r="FXG173" s="54"/>
      <c r="FXH173" s="54"/>
      <c r="FXI173" s="54"/>
      <c r="FXJ173" s="54"/>
      <c r="FXK173" s="54"/>
      <c r="FXL173" s="54"/>
      <c r="FXM173" s="54"/>
      <c r="FXN173" s="54"/>
      <c r="FXO173" s="54"/>
      <c r="FXP173" s="54"/>
      <c r="FXQ173" s="54"/>
      <c r="FXR173" s="54"/>
      <c r="FXS173" s="54"/>
      <c r="FXT173" s="54"/>
      <c r="FXU173" s="54"/>
      <c r="FXV173" s="54"/>
      <c r="FXW173" s="54"/>
      <c r="FXX173" s="54"/>
      <c r="FXY173" s="54"/>
      <c r="FXZ173" s="54"/>
      <c r="FYA173" s="54"/>
      <c r="FYB173" s="54"/>
      <c r="FYC173" s="54"/>
      <c r="FYD173" s="54"/>
      <c r="FYE173" s="54"/>
      <c r="FYF173" s="54"/>
      <c r="FYG173" s="54"/>
      <c r="FYH173" s="54"/>
      <c r="FYI173" s="54"/>
      <c r="FYJ173" s="54"/>
      <c r="FYK173" s="54"/>
      <c r="FYL173" s="54"/>
      <c r="FYM173" s="54"/>
      <c r="FYN173" s="54"/>
      <c r="FYO173" s="54"/>
      <c r="FYP173" s="54"/>
      <c r="FYQ173" s="54"/>
      <c r="FYR173" s="54"/>
      <c r="FYS173" s="54"/>
      <c r="FYT173" s="54"/>
      <c r="FYU173" s="54"/>
      <c r="FYV173" s="54"/>
      <c r="FYW173" s="54"/>
      <c r="FYX173" s="54"/>
      <c r="FYY173" s="54"/>
      <c r="FYZ173" s="54"/>
      <c r="FZA173" s="54"/>
      <c r="FZB173" s="54"/>
      <c r="FZC173" s="54"/>
      <c r="FZD173" s="54"/>
      <c r="FZE173" s="54"/>
      <c r="FZF173" s="54"/>
      <c r="FZG173" s="54"/>
      <c r="FZH173" s="54"/>
      <c r="FZI173" s="54"/>
      <c r="FZJ173" s="54"/>
      <c r="FZK173" s="54"/>
      <c r="FZL173" s="54"/>
      <c r="FZM173" s="54"/>
      <c r="FZN173" s="54"/>
      <c r="FZO173" s="54"/>
      <c r="FZP173" s="54"/>
      <c r="FZQ173" s="54"/>
      <c r="FZR173" s="54"/>
      <c r="FZS173" s="54"/>
      <c r="FZT173" s="54"/>
      <c r="FZU173" s="54"/>
      <c r="FZV173" s="54"/>
      <c r="FZW173" s="54"/>
      <c r="FZX173" s="54"/>
      <c r="FZY173" s="54"/>
      <c r="FZZ173" s="54"/>
      <c r="GAA173" s="54"/>
      <c r="GAB173" s="54"/>
      <c r="GAC173" s="54"/>
      <c r="GAD173" s="54"/>
      <c r="GAE173" s="54"/>
      <c r="GAF173" s="54"/>
      <c r="GAG173" s="54"/>
      <c r="GAH173" s="54"/>
      <c r="GAI173" s="54"/>
      <c r="GAJ173" s="54"/>
      <c r="GAK173" s="54"/>
      <c r="GAL173" s="54"/>
      <c r="GAM173" s="54"/>
      <c r="GAN173" s="54"/>
      <c r="GAO173" s="54"/>
      <c r="GAP173" s="54"/>
      <c r="GAQ173" s="54"/>
      <c r="GAR173" s="54"/>
      <c r="GAS173" s="54"/>
      <c r="GAT173" s="54"/>
      <c r="GAU173" s="54"/>
      <c r="GAV173" s="54"/>
      <c r="GAW173" s="54"/>
      <c r="GAX173" s="54"/>
      <c r="GAY173" s="54"/>
      <c r="GAZ173" s="54"/>
      <c r="GBA173" s="54"/>
      <c r="GBB173" s="54"/>
      <c r="GBC173" s="54"/>
      <c r="GBD173" s="54"/>
      <c r="GBE173" s="54"/>
      <c r="GBF173" s="54"/>
      <c r="GBG173" s="54"/>
      <c r="GBH173" s="54"/>
      <c r="GBI173" s="54"/>
      <c r="GBJ173" s="54"/>
      <c r="GBK173" s="54"/>
      <c r="GBL173" s="54"/>
      <c r="GBM173" s="54"/>
      <c r="GBN173" s="54"/>
      <c r="GBO173" s="54"/>
      <c r="GBP173" s="54"/>
      <c r="GBQ173" s="54"/>
      <c r="GBR173" s="54"/>
      <c r="GBS173" s="54"/>
      <c r="GBT173" s="54"/>
      <c r="GBU173" s="54"/>
      <c r="GBV173" s="54"/>
      <c r="GBW173" s="54"/>
      <c r="GBX173" s="54"/>
      <c r="GBY173" s="54"/>
      <c r="GBZ173" s="54"/>
      <c r="GCA173" s="54"/>
      <c r="GCB173" s="54"/>
      <c r="GCC173" s="54"/>
      <c r="GCD173" s="54"/>
      <c r="GCE173" s="54"/>
      <c r="GCF173" s="54"/>
      <c r="GCG173" s="54"/>
      <c r="GCH173" s="54"/>
      <c r="GCI173" s="54"/>
      <c r="GCJ173" s="54"/>
      <c r="GCK173" s="54"/>
      <c r="GCL173" s="54"/>
      <c r="GCM173" s="54"/>
      <c r="GCN173" s="54"/>
      <c r="GCO173" s="54"/>
      <c r="GCP173" s="54"/>
      <c r="GCQ173" s="54"/>
      <c r="GCR173" s="54"/>
      <c r="GCS173" s="54"/>
      <c r="GCT173" s="54"/>
      <c r="GCU173" s="54"/>
      <c r="GCV173" s="54"/>
      <c r="GCW173" s="54"/>
      <c r="GCX173" s="54"/>
      <c r="GCY173" s="54"/>
      <c r="GCZ173" s="54"/>
      <c r="GDA173" s="54"/>
      <c r="GDB173" s="54"/>
      <c r="GDC173" s="54"/>
      <c r="GDD173" s="54"/>
      <c r="GDE173" s="54"/>
      <c r="GDF173" s="54"/>
      <c r="GDG173" s="54"/>
      <c r="GDH173" s="54"/>
      <c r="GDI173" s="54"/>
      <c r="GDJ173" s="54"/>
      <c r="GDK173" s="54"/>
      <c r="GDL173" s="54"/>
      <c r="GDM173" s="54"/>
      <c r="GDN173" s="54"/>
      <c r="GDO173" s="54"/>
      <c r="GDP173" s="54"/>
      <c r="GDQ173" s="54"/>
      <c r="GDR173" s="54"/>
      <c r="GDS173" s="54"/>
      <c r="GDT173" s="54"/>
      <c r="GDU173" s="54"/>
      <c r="GDV173" s="54"/>
      <c r="GDW173" s="54"/>
      <c r="GDX173" s="54"/>
      <c r="GDY173" s="54"/>
      <c r="GDZ173" s="54"/>
      <c r="GEA173" s="54"/>
      <c r="GEB173" s="54"/>
      <c r="GEC173" s="54"/>
      <c r="GED173" s="54"/>
      <c r="GEE173" s="54"/>
      <c r="GEF173" s="54"/>
      <c r="GEG173" s="54"/>
      <c r="GEH173" s="54"/>
      <c r="GEI173" s="54"/>
      <c r="GEJ173" s="54"/>
      <c r="GEK173" s="54"/>
      <c r="GEL173" s="54"/>
      <c r="GEM173" s="54"/>
      <c r="GEN173" s="54"/>
      <c r="GEO173" s="54"/>
      <c r="GEP173" s="54"/>
      <c r="GEQ173" s="54"/>
      <c r="GER173" s="54"/>
      <c r="GES173" s="54"/>
      <c r="GET173" s="54"/>
      <c r="GEU173" s="54"/>
      <c r="GEV173" s="54"/>
      <c r="GEW173" s="54"/>
      <c r="GEX173" s="54"/>
      <c r="GEY173" s="54"/>
      <c r="GEZ173" s="54"/>
      <c r="GFA173" s="54"/>
      <c r="GFB173" s="54"/>
      <c r="GFC173" s="54"/>
      <c r="GFD173" s="54"/>
      <c r="GFE173" s="54"/>
      <c r="GFF173" s="54"/>
      <c r="GFG173" s="54"/>
      <c r="GFH173" s="54"/>
      <c r="GFI173" s="54"/>
      <c r="GFJ173" s="54"/>
      <c r="GFK173" s="54"/>
      <c r="GFL173" s="54"/>
      <c r="GFM173" s="54"/>
      <c r="GFN173" s="54"/>
      <c r="GFO173" s="54"/>
      <c r="GFP173" s="54"/>
      <c r="GFQ173" s="54"/>
      <c r="GFR173" s="54"/>
      <c r="GFS173" s="54"/>
      <c r="GFT173" s="54"/>
      <c r="GFU173" s="54"/>
      <c r="GFV173" s="54"/>
      <c r="GFW173" s="54"/>
      <c r="GFX173" s="54"/>
      <c r="GFY173" s="54"/>
      <c r="GFZ173" s="54"/>
      <c r="GGA173" s="54"/>
      <c r="GGB173" s="54"/>
      <c r="GGC173" s="54"/>
      <c r="GGD173" s="54"/>
      <c r="GGE173" s="54"/>
      <c r="GGF173" s="54"/>
      <c r="GGG173" s="54"/>
      <c r="GGH173" s="54"/>
      <c r="GGI173" s="54"/>
      <c r="GGJ173" s="54"/>
      <c r="GGK173" s="54"/>
      <c r="GGL173" s="54"/>
      <c r="GGM173" s="54"/>
      <c r="GGN173" s="54"/>
      <c r="GGO173" s="54"/>
      <c r="GGP173" s="54"/>
      <c r="GGQ173" s="54"/>
      <c r="GGR173" s="54"/>
      <c r="GGS173" s="54"/>
      <c r="GGT173" s="54"/>
      <c r="GGU173" s="54"/>
      <c r="GGV173" s="54"/>
      <c r="GGW173" s="54"/>
      <c r="GGX173" s="54"/>
      <c r="GGY173" s="54"/>
      <c r="GGZ173" s="54"/>
      <c r="GHA173" s="54"/>
      <c r="GHB173" s="54"/>
      <c r="GHC173" s="54"/>
      <c r="GHD173" s="54"/>
      <c r="GHE173" s="54"/>
      <c r="GHF173" s="54"/>
      <c r="GHG173" s="54"/>
      <c r="GHH173" s="54"/>
      <c r="GHI173" s="54"/>
      <c r="GHJ173" s="54"/>
      <c r="GHK173" s="54"/>
      <c r="GHL173" s="54"/>
      <c r="GHM173" s="54"/>
      <c r="GHN173" s="54"/>
      <c r="GHO173" s="54"/>
      <c r="GHP173" s="54"/>
      <c r="GHQ173" s="54"/>
      <c r="GHR173" s="54"/>
      <c r="GHS173" s="54"/>
      <c r="GHT173" s="54"/>
      <c r="GHU173" s="54"/>
      <c r="GHV173" s="54"/>
      <c r="GHW173" s="54"/>
      <c r="GHX173" s="54"/>
      <c r="GHY173" s="54"/>
      <c r="GHZ173" s="54"/>
      <c r="GIA173" s="54"/>
      <c r="GIB173" s="54"/>
      <c r="GIC173" s="54"/>
      <c r="GID173" s="54"/>
      <c r="GIE173" s="54"/>
      <c r="GIF173" s="54"/>
      <c r="GIG173" s="54"/>
      <c r="GIH173" s="54"/>
      <c r="GII173" s="54"/>
      <c r="GIJ173" s="54"/>
      <c r="GIK173" s="54"/>
      <c r="GIL173" s="54"/>
      <c r="GIM173" s="54"/>
      <c r="GIN173" s="54"/>
      <c r="GIO173" s="54"/>
      <c r="GIP173" s="54"/>
      <c r="GIQ173" s="54"/>
      <c r="GIR173" s="54"/>
      <c r="GIS173" s="54"/>
      <c r="GIT173" s="54"/>
      <c r="GIU173" s="54"/>
      <c r="GIV173" s="54"/>
      <c r="GIW173" s="54"/>
      <c r="GIX173" s="54"/>
      <c r="GIY173" s="54"/>
      <c r="GIZ173" s="54"/>
      <c r="GJA173" s="54"/>
      <c r="GJB173" s="54"/>
      <c r="GJC173" s="54"/>
      <c r="GJD173" s="54"/>
      <c r="GJE173" s="54"/>
      <c r="GJF173" s="54"/>
      <c r="GJG173" s="54"/>
      <c r="GJH173" s="54"/>
      <c r="GJI173" s="54"/>
      <c r="GJJ173" s="54"/>
      <c r="GJK173" s="54"/>
      <c r="GJL173" s="54"/>
      <c r="GJM173" s="54"/>
      <c r="GJN173" s="54"/>
      <c r="GJO173" s="54"/>
      <c r="GJP173" s="54"/>
      <c r="GJQ173" s="54"/>
      <c r="GJR173" s="54"/>
      <c r="GJS173" s="54"/>
      <c r="GJT173" s="54"/>
      <c r="GJU173" s="54"/>
      <c r="GJV173" s="54"/>
      <c r="GJW173" s="54"/>
      <c r="GJX173" s="54"/>
      <c r="GJY173" s="54"/>
      <c r="GJZ173" s="54"/>
      <c r="GKA173" s="54"/>
      <c r="GKB173" s="54"/>
      <c r="GKC173" s="54"/>
      <c r="GKD173" s="54"/>
      <c r="GKE173" s="54"/>
      <c r="GKF173" s="54"/>
      <c r="GKG173" s="54"/>
      <c r="GKH173" s="54"/>
      <c r="GKI173" s="54"/>
      <c r="GKJ173" s="54"/>
      <c r="GKK173" s="54"/>
      <c r="GKL173" s="54"/>
      <c r="GKM173" s="54"/>
      <c r="GKN173" s="54"/>
      <c r="GKO173" s="54"/>
      <c r="GKP173" s="54"/>
      <c r="GKQ173" s="54"/>
      <c r="GKR173" s="54"/>
      <c r="GKS173" s="54"/>
      <c r="GKT173" s="54"/>
      <c r="GKU173" s="54"/>
      <c r="GKV173" s="54"/>
      <c r="GKW173" s="54"/>
      <c r="GKX173" s="54"/>
      <c r="GKY173" s="54"/>
      <c r="GKZ173" s="54"/>
      <c r="GLA173" s="54"/>
      <c r="GLB173" s="54"/>
      <c r="GLC173" s="54"/>
      <c r="GLD173" s="54"/>
      <c r="GLE173" s="54"/>
      <c r="GLF173" s="54"/>
      <c r="GLG173" s="54"/>
      <c r="GLH173" s="54"/>
      <c r="GLI173" s="54"/>
      <c r="GLJ173" s="54"/>
      <c r="GLK173" s="54"/>
      <c r="GLL173" s="54"/>
      <c r="GLM173" s="54"/>
      <c r="GLN173" s="54"/>
      <c r="GLO173" s="54"/>
      <c r="GLP173" s="54"/>
      <c r="GLQ173" s="54"/>
      <c r="GLR173" s="54"/>
      <c r="GLS173" s="54"/>
      <c r="GLT173" s="54"/>
      <c r="GLU173" s="54"/>
      <c r="GLV173" s="54"/>
      <c r="GLW173" s="54"/>
      <c r="GLX173" s="54"/>
      <c r="GLY173" s="54"/>
      <c r="GLZ173" s="54"/>
      <c r="GMA173" s="54"/>
      <c r="GMB173" s="54"/>
      <c r="GMC173" s="54"/>
      <c r="GMD173" s="54"/>
      <c r="GME173" s="54"/>
      <c r="GMF173" s="54"/>
      <c r="GMG173" s="54"/>
      <c r="GMH173" s="54"/>
      <c r="GMI173" s="54"/>
      <c r="GMJ173" s="54"/>
      <c r="GMK173" s="54"/>
      <c r="GML173" s="54"/>
      <c r="GMM173" s="54"/>
      <c r="GMN173" s="54"/>
      <c r="GMO173" s="54"/>
      <c r="GMP173" s="54"/>
      <c r="GMQ173" s="54"/>
      <c r="GMR173" s="54"/>
      <c r="GMS173" s="54"/>
      <c r="GMT173" s="54"/>
      <c r="GMU173" s="54"/>
      <c r="GMV173" s="54"/>
      <c r="GMW173" s="54"/>
      <c r="GMX173" s="54"/>
      <c r="GMY173" s="54"/>
      <c r="GMZ173" s="54"/>
      <c r="GNA173" s="54"/>
      <c r="GNB173" s="54"/>
      <c r="GNC173" s="54"/>
      <c r="GND173" s="54"/>
      <c r="GNE173" s="54"/>
      <c r="GNF173" s="54"/>
      <c r="GNG173" s="54"/>
      <c r="GNH173" s="54"/>
      <c r="GNI173" s="54"/>
      <c r="GNJ173" s="54"/>
      <c r="GNK173" s="54"/>
      <c r="GNL173" s="54"/>
      <c r="GNM173" s="54"/>
      <c r="GNN173" s="54"/>
      <c r="GNO173" s="54"/>
      <c r="GNP173" s="54"/>
      <c r="GNQ173" s="54"/>
      <c r="GNR173" s="54"/>
      <c r="GNS173" s="54"/>
      <c r="GNT173" s="54"/>
      <c r="GNU173" s="54"/>
      <c r="GNV173" s="54"/>
      <c r="GNW173" s="54"/>
      <c r="GNX173" s="54"/>
      <c r="GNY173" s="54"/>
      <c r="GNZ173" s="54"/>
      <c r="GOA173" s="54"/>
      <c r="GOB173" s="54"/>
      <c r="GOC173" s="54"/>
      <c r="GOD173" s="54"/>
      <c r="GOE173" s="54"/>
      <c r="GOF173" s="54"/>
      <c r="GOG173" s="54"/>
      <c r="GOH173" s="54"/>
      <c r="GOI173" s="54"/>
      <c r="GOJ173" s="54"/>
      <c r="GOK173" s="54"/>
      <c r="GOL173" s="54"/>
      <c r="GOM173" s="54"/>
      <c r="GON173" s="54"/>
      <c r="GOO173" s="54"/>
      <c r="GOP173" s="54"/>
      <c r="GOQ173" s="54"/>
      <c r="GOR173" s="54"/>
      <c r="GOS173" s="54"/>
      <c r="GOT173" s="54"/>
      <c r="GOU173" s="54"/>
      <c r="GOV173" s="54"/>
      <c r="GOW173" s="54"/>
      <c r="GOX173" s="54"/>
      <c r="GOY173" s="54"/>
      <c r="GOZ173" s="54"/>
      <c r="GPA173" s="54"/>
      <c r="GPB173" s="54"/>
      <c r="GPC173" s="54"/>
      <c r="GPD173" s="54"/>
      <c r="GPE173" s="54"/>
      <c r="GPF173" s="54"/>
      <c r="GPG173" s="54"/>
      <c r="GPH173" s="54"/>
      <c r="GPI173" s="54"/>
      <c r="GPJ173" s="54"/>
      <c r="GPK173" s="54"/>
      <c r="GPL173" s="54"/>
      <c r="GPM173" s="54"/>
      <c r="GPN173" s="54"/>
      <c r="GPO173" s="54"/>
      <c r="GPP173" s="54"/>
      <c r="GPQ173" s="54"/>
      <c r="GPR173" s="54"/>
      <c r="GPS173" s="54"/>
      <c r="GPT173" s="54"/>
      <c r="GPU173" s="54"/>
      <c r="GPV173" s="54"/>
      <c r="GPW173" s="54"/>
      <c r="GPX173" s="54"/>
      <c r="GPY173" s="54"/>
      <c r="GPZ173" s="54"/>
      <c r="GQA173" s="54"/>
      <c r="GQB173" s="54"/>
      <c r="GQC173" s="54"/>
      <c r="GQD173" s="54"/>
      <c r="GQE173" s="54"/>
      <c r="GQF173" s="54"/>
      <c r="GQG173" s="54"/>
      <c r="GQH173" s="54"/>
      <c r="GQI173" s="54"/>
      <c r="GQJ173" s="54"/>
      <c r="GQK173" s="54"/>
      <c r="GQL173" s="54"/>
      <c r="GQM173" s="54"/>
      <c r="GQN173" s="54"/>
      <c r="GQO173" s="54"/>
      <c r="GQP173" s="54"/>
      <c r="GQQ173" s="54"/>
      <c r="GQR173" s="54"/>
      <c r="GQS173" s="54"/>
      <c r="GQT173" s="54"/>
      <c r="GQU173" s="54"/>
      <c r="GQV173" s="54"/>
      <c r="GQW173" s="54"/>
      <c r="GQX173" s="54"/>
      <c r="GQY173" s="54"/>
      <c r="GQZ173" s="54"/>
      <c r="GRA173" s="54"/>
      <c r="GRB173" s="54"/>
      <c r="GRC173" s="54"/>
      <c r="GRD173" s="54"/>
      <c r="GRE173" s="54"/>
      <c r="GRF173" s="54"/>
      <c r="GRG173" s="54"/>
      <c r="GRH173" s="54"/>
      <c r="GRI173" s="54"/>
      <c r="GRJ173" s="54"/>
      <c r="GRK173" s="54"/>
      <c r="GRL173" s="54"/>
      <c r="GRM173" s="54"/>
      <c r="GRN173" s="54"/>
      <c r="GRO173" s="54"/>
      <c r="GRP173" s="54"/>
      <c r="GRQ173" s="54"/>
      <c r="GRR173" s="54"/>
      <c r="GRS173" s="54"/>
      <c r="GRT173" s="54"/>
      <c r="GRU173" s="54"/>
      <c r="GRV173" s="54"/>
      <c r="GRW173" s="54"/>
      <c r="GRX173" s="54"/>
      <c r="GRY173" s="54"/>
      <c r="GRZ173" s="54"/>
      <c r="GSA173" s="54"/>
      <c r="GSB173" s="54"/>
      <c r="GSC173" s="54"/>
      <c r="GSD173" s="54"/>
      <c r="GSE173" s="54"/>
      <c r="GSF173" s="54"/>
      <c r="GSG173" s="54"/>
      <c r="GSH173" s="54"/>
      <c r="GSI173" s="54"/>
      <c r="GSJ173" s="54"/>
      <c r="GSK173" s="54"/>
      <c r="GSL173" s="54"/>
      <c r="GSM173" s="54"/>
      <c r="GSN173" s="54"/>
      <c r="GSO173" s="54"/>
      <c r="GSP173" s="54"/>
      <c r="GSQ173" s="54"/>
      <c r="GSR173" s="54"/>
      <c r="GSS173" s="54"/>
      <c r="GST173" s="54"/>
      <c r="GSU173" s="54"/>
      <c r="GSV173" s="54"/>
      <c r="GSW173" s="54"/>
      <c r="GSX173" s="54"/>
      <c r="GSY173" s="54"/>
      <c r="GSZ173" s="54"/>
      <c r="GTA173" s="54"/>
      <c r="GTB173" s="54"/>
      <c r="GTC173" s="54"/>
      <c r="GTD173" s="54"/>
      <c r="GTE173" s="54"/>
      <c r="GTF173" s="54"/>
      <c r="GTG173" s="54"/>
      <c r="GTH173" s="54"/>
      <c r="GTI173" s="54"/>
      <c r="GTJ173" s="54"/>
      <c r="GTK173" s="54"/>
      <c r="GTL173" s="54"/>
      <c r="GTM173" s="54"/>
      <c r="GTN173" s="54"/>
      <c r="GTO173" s="54"/>
      <c r="GTP173" s="54"/>
      <c r="GTQ173" s="54"/>
      <c r="GTR173" s="54"/>
      <c r="GTS173" s="54"/>
      <c r="GTT173" s="54"/>
      <c r="GTU173" s="54"/>
      <c r="GTV173" s="54"/>
      <c r="GTW173" s="54"/>
      <c r="GTX173" s="54"/>
      <c r="GTY173" s="54"/>
      <c r="GTZ173" s="54"/>
      <c r="GUA173" s="54"/>
      <c r="GUB173" s="54"/>
      <c r="GUC173" s="54"/>
      <c r="GUD173" s="54"/>
      <c r="GUE173" s="54"/>
      <c r="GUF173" s="54"/>
      <c r="GUG173" s="54"/>
      <c r="GUH173" s="54"/>
      <c r="GUI173" s="54"/>
      <c r="GUJ173" s="54"/>
      <c r="GUK173" s="54"/>
      <c r="GUL173" s="54"/>
      <c r="GUM173" s="54"/>
      <c r="GUN173" s="54"/>
      <c r="GUO173" s="54"/>
      <c r="GUP173" s="54"/>
      <c r="GUQ173" s="54"/>
      <c r="GUR173" s="54"/>
      <c r="GUS173" s="54"/>
      <c r="GUT173" s="54"/>
      <c r="GUU173" s="54"/>
      <c r="GUV173" s="54"/>
      <c r="GUW173" s="54"/>
      <c r="GUX173" s="54"/>
      <c r="GUY173" s="54"/>
      <c r="GUZ173" s="54"/>
      <c r="GVA173" s="54"/>
      <c r="GVB173" s="54"/>
      <c r="GVC173" s="54"/>
      <c r="GVD173" s="54"/>
      <c r="GVE173" s="54"/>
      <c r="GVF173" s="54"/>
      <c r="GVG173" s="54"/>
      <c r="GVH173" s="54"/>
      <c r="GVI173" s="54"/>
      <c r="GVJ173" s="54"/>
      <c r="GVK173" s="54"/>
      <c r="GVL173" s="54"/>
      <c r="GVM173" s="54"/>
      <c r="GVN173" s="54"/>
      <c r="GVO173" s="54"/>
      <c r="GVP173" s="54"/>
      <c r="GVQ173" s="54"/>
      <c r="GVR173" s="54"/>
      <c r="GVS173" s="54"/>
      <c r="GVT173" s="54"/>
      <c r="GVU173" s="54"/>
      <c r="GVV173" s="54"/>
      <c r="GVW173" s="54"/>
      <c r="GVX173" s="54"/>
      <c r="GVY173" s="54"/>
      <c r="GVZ173" s="54"/>
      <c r="GWA173" s="54"/>
      <c r="GWB173" s="54"/>
      <c r="GWC173" s="54"/>
      <c r="GWD173" s="54"/>
      <c r="GWE173" s="54"/>
      <c r="GWF173" s="54"/>
      <c r="GWG173" s="54"/>
      <c r="GWH173" s="54"/>
      <c r="GWI173" s="54"/>
      <c r="GWJ173" s="54"/>
      <c r="GWK173" s="54"/>
      <c r="GWL173" s="54"/>
      <c r="GWM173" s="54"/>
      <c r="GWN173" s="54"/>
      <c r="GWO173" s="54"/>
      <c r="GWP173" s="54"/>
      <c r="GWQ173" s="54"/>
      <c r="GWR173" s="54"/>
      <c r="GWS173" s="54"/>
      <c r="GWT173" s="54"/>
      <c r="GWU173" s="54"/>
      <c r="GWV173" s="54"/>
      <c r="GWW173" s="54"/>
      <c r="GWX173" s="54"/>
      <c r="GWY173" s="54"/>
      <c r="GWZ173" s="54"/>
      <c r="GXA173" s="54"/>
      <c r="GXB173" s="54"/>
      <c r="GXC173" s="54"/>
      <c r="GXD173" s="54"/>
      <c r="GXE173" s="54"/>
      <c r="GXF173" s="54"/>
      <c r="GXG173" s="54"/>
      <c r="GXH173" s="54"/>
      <c r="GXI173" s="54"/>
      <c r="GXJ173" s="54"/>
      <c r="GXK173" s="54"/>
      <c r="GXL173" s="54"/>
      <c r="GXM173" s="54"/>
      <c r="GXN173" s="54"/>
      <c r="GXO173" s="54"/>
      <c r="GXP173" s="54"/>
      <c r="GXQ173" s="54"/>
      <c r="GXR173" s="54"/>
      <c r="GXS173" s="54"/>
      <c r="GXT173" s="54"/>
      <c r="GXU173" s="54"/>
      <c r="GXV173" s="54"/>
      <c r="GXW173" s="54"/>
      <c r="GXX173" s="54"/>
      <c r="GXY173" s="54"/>
      <c r="GXZ173" s="54"/>
      <c r="GYA173" s="54"/>
      <c r="GYB173" s="54"/>
      <c r="GYC173" s="54"/>
      <c r="GYD173" s="54"/>
      <c r="GYE173" s="54"/>
      <c r="GYF173" s="54"/>
      <c r="GYG173" s="54"/>
      <c r="GYH173" s="54"/>
      <c r="GYI173" s="54"/>
      <c r="GYJ173" s="54"/>
      <c r="GYK173" s="54"/>
      <c r="GYL173" s="54"/>
      <c r="GYM173" s="54"/>
      <c r="GYN173" s="54"/>
      <c r="GYO173" s="54"/>
      <c r="GYP173" s="54"/>
      <c r="GYQ173" s="54"/>
      <c r="GYR173" s="54"/>
      <c r="GYS173" s="54"/>
      <c r="GYT173" s="54"/>
      <c r="GYU173" s="54"/>
      <c r="GYV173" s="54"/>
      <c r="GYW173" s="54"/>
      <c r="GYX173" s="54"/>
      <c r="GYY173" s="54"/>
      <c r="GYZ173" s="54"/>
      <c r="GZA173" s="54"/>
      <c r="GZB173" s="54"/>
      <c r="GZC173" s="54"/>
      <c r="GZD173" s="54"/>
      <c r="GZE173" s="54"/>
      <c r="GZF173" s="54"/>
      <c r="GZG173" s="54"/>
      <c r="GZH173" s="54"/>
      <c r="GZI173" s="54"/>
      <c r="GZJ173" s="54"/>
      <c r="GZK173" s="54"/>
      <c r="GZL173" s="54"/>
      <c r="GZM173" s="54"/>
      <c r="GZN173" s="54"/>
      <c r="GZO173" s="54"/>
      <c r="GZP173" s="54"/>
      <c r="GZQ173" s="54"/>
      <c r="GZR173" s="54"/>
      <c r="GZS173" s="54"/>
      <c r="GZT173" s="54"/>
      <c r="GZU173" s="54"/>
      <c r="GZV173" s="54"/>
      <c r="GZW173" s="54"/>
      <c r="GZX173" s="54"/>
      <c r="GZY173" s="54"/>
      <c r="GZZ173" s="54"/>
      <c r="HAA173" s="54"/>
      <c r="HAB173" s="54"/>
      <c r="HAC173" s="54"/>
      <c r="HAD173" s="54"/>
      <c r="HAE173" s="54"/>
      <c r="HAF173" s="54"/>
      <c r="HAG173" s="54"/>
      <c r="HAH173" s="54"/>
      <c r="HAI173" s="54"/>
      <c r="HAJ173" s="54"/>
      <c r="HAK173" s="54"/>
      <c r="HAL173" s="54"/>
      <c r="HAM173" s="54"/>
      <c r="HAN173" s="54"/>
      <c r="HAO173" s="54"/>
      <c r="HAP173" s="54"/>
      <c r="HAQ173" s="54"/>
      <c r="HAR173" s="54"/>
      <c r="HAS173" s="54"/>
      <c r="HAT173" s="54"/>
      <c r="HAU173" s="54"/>
      <c r="HAV173" s="54"/>
      <c r="HAW173" s="54"/>
      <c r="HAX173" s="54"/>
      <c r="HAY173" s="54"/>
      <c r="HAZ173" s="54"/>
      <c r="HBA173" s="54"/>
      <c r="HBB173" s="54"/>
      <c r="HBC173" s="54"/>
      <c r="HBD173" s="54"/>
      <c r="HBE173" s="54"/>
      <c r="HBF173" s="54"/>
      <c r="HBG173" s="54"/>
      <c r="HBH173" s="54"/>
      <c r="HBI173" s="54"/>
      <c r="HBJ173" s="54"/>
      <c r="HBK173" s="54"/>
      <c r="HBL173" s="54"/>
      <c r="HBM173" s="54"/>
      <c r="HBN173" s="54"/>
      <c r="HBO173" s="54"/>
      <c r="HBP173" s="54"/>
      <c r="HBQ173" s="54"/>
      <c r="HBR173" s="54"/>
      <c r="HBS173" s="54"/>
      <c r="HBT173" s="54"/>
      <c r="HBU173" s="54"/>
      <c r="HBV173" s="54"/>
      <c r="HBW173" s="54"/>
      <c r="HBX173" s="54"/>
      <c r="HBY173" s="54"/>
      <c r="HBZ173" s="54"/>
      <c r="HCA173" s="54"/>
      <c r="HCB173" s="54"/>
      <c r="HCC173" s="54"/>
      <c r="HCD173" s="54"/>
      <c r="HCE173" s="54"/>
      <c r="HCF173" s="54"/>
      <c r="HCG173" s="54"/>
      <c r="HCH173" s="54"/>
      <c r="HCI173" s="54"/>
      <c r="HCJ173" s="54"/>
      <c r="HCK173" s="54"/>
      <c r="HCL173" s="54"/>
      <c r="HCM173" s="54"/>
      <c r="HCN173" s="54"/>
      <c r="HCO173" s="54"/>
      <c r="HCP173" s="54"/>
      <c r="HCQ173" s="54"/>
      <c r="HCR173" s="54"/>
      <c r="HCS173" s="54"/>
      <c r="HCT173" s="54"/>
      <c r="HCU173" s="54"/>
      <c r="HCV173" s="54"/>
      <c r="HCW173" s="54"/>
      <c r="HCX173" s="54"/>
      <c r="HCY173" s="54"/>
      <c r="HCZ173" s="54"/>
      <c r="HDA173" s="54"/>
      <c r="HDB173" s="54"/>
      <c r="HDC173" s="54"/>
      <c r="HDD173" s="54"/>
      <c r="HDE173" s="54"/>
      <c r="HDF173" s="54"/>
      <c r="HDG173" s="54"/>
      <c r="HDH173" s="54"/>
      <c r="HDI173" s="54"/>
      <c r="HDJ173" s="54"/>
      <c r="HDK173" s="54"/>
      <c r="HDL173" s="54"/>
      <c r="HDM173" s="54"/>
      <c r="HDN173" s="54"/>
      <c r="HDO173" s="54"/>
      <c r="HDP173" s="54"/>
      <c r="HDQ173" s="54"/>
      <c r="HDR173" s="54"/>
      <c r="HDS173" s="54"/>
      <c r="HDT173" s="54"/>
      <c r="HDU173" s="54"/>
      <c r="HDV173" s="54"/>
      <c r="HDW173" s="54"/>
      <c r="HDX173" s="54"/>
      <c r="HDY173" s="54"/>
      <c r="HDZ173" s="54"/>
      <c r="HEA173" s="54"/>
      <c r="HEB173" s="54"/>
      <c r="HEC173" s="54"/>
      <c r="HED173" s="54"/>
      <c r="HEE173" s="54"/>
      <c r="HEF173" s="54"/>
      <c r="HEG173" s="54"/>
      <c r="HEH173" s="54"/>
      <c r="HEI173" s="54"/>
      <c r="HEJ173" s="54"/>
      <c r="HEK173" s="54"/>
      <c r="HEL173" s="54"/>
      <c r="HEM173" s="54"/>
      <c r="HEN173" s="54"/>
      <c r="HEO173" s="54"/>
      <c r="HEP173" s="54"/>
      <c r="HEQ173" s="54"/>
      <c r="HER173" s="54"/>
      <c r="HES173" s="54"/>
      <c r="HET173" s="54"/>
      <c r="HEU173" s="54"/>
      <c r="HEV173" s="54"/>
      <c r="HEW173" s="54"/>
      <c r="HEX173" s="54"/>
      <c r="HEY173" s="54"/>
      <c r="HEZ173" s="54"/>
      <c r="HFA173" s="54"/>
      <c r="HFB173" s="54"/>
      <c r="HFC173" s="54"/>
      <c r="HFD173" s="54"/>
      <c r="HFE173" s="54"/>
      <c r="HFF173" s="54"/>
      <c r="HFG173" s="54"/>
      <c r="HFH173" s="54"/>
      <c r="HFI173" s="54"/>
      <c r="HFJ173" s="54"/>
      <c r="HFK173" s="54"/>
      <c r="HFL173" s="54"/>
      <c r="HFM173" s="54"/>
      <c r="HFN173" s="54"/>
      <c r="HFO173" s="54"/>
      <c r="HFP173" s="54"/>
      <c r="HFQ173" s="54"/>
      <c r="HFR173" s="54"/>
      <c r="HFS173" s="54"/>
      <c r="HFT173" s="54"/>
      <c r="HFU173" s="54"/>
      <c r="HFV173" s="54"/>
      <c r="HFW173" s="54"/>
      <c r="HFX173" s="54"/>
      <c r="HFY173" s="54"/>
      <c r="HFZ173" s="54"/>
      <c r="HGA173" s="54"/>
      <c r="HGB173" s="54"/>
      <c r="HGC173" s="54"/>
      <c r="HGD173" s="54"/>
      <c r="HGE173" s="54"/>
      <c r="HGF173" s="54"/>
      <c r="HGG173" s="54"/>
      <c r="HGH173" s="54"/>
      <c r="HGI173" s="54"/>
      <c r="HGJ173" s="54"/>
      <c r="HGK173" s="54"/>
      <c r="HGL173" s="54"/>
      <c r="HGM173" s="54"/>
      <c r="HGN173" s="54"/>
      <c r="HGO173" s="54"/>
      <c r="HGP173" s="54"/>
      <c r="HGQ173" s="54"/>
      <c r="HGR173" s="54"/>
      <c r="HGS173" s="54"/>
      <c r="HGT173" s="54"/>
      <c r="HGU173" s="54"/>
      <c r="HGV173" s="54"/>
      <c r="HGW173" s="54"/>
      <c r="HGX173" s="54"/>
      <c r="HGY173" s="54"/>
      <c r="HGZ173" s="54"/>
      <c r="HHA173" s="54"/>
      <c r="HHB173" s="54"/>
      <c r="HHC173" s="54"/>
      <c r="HHD173" s="54"/>
      <c r="HHE173" s="54"/>
      <c r="HHF173" s="54"/>
      <c r="HHG173" s="54"/>
      <c r="HHH173" s="54"/>
      <c r="HHI173" s="54"/>
      <c r="HHJ173" s="54"/>
      <c r="HHK173" s="54"/>
      <c r="HHL173" s="54"/>
      <c r="HHM173" s="54"/>
      <c r="HHN173" s="54"/>
      <c r="HHO173" s="54"/>
      <c r="HHP173" s="54"/>
      <c r="HHQ173" s="54"/>
      <c r="HHR173" s="54"/>
      <c r="HHS173" s="54"/>
      <c r="HHT173" s="54"/>
      <c r="HHU173" s="54"/>
      <c r="HHV173" s="54"/>
      <c r="HHW173" s="54"/>
      <c r="HHX173" s="54"/>
      <c r="HHY173" s="54"/>
      <c r="HHZ173" s="54"/>
      <c r="HIA173" s="54"/>
      <c r="HIB173" s="54"/>
      <c r="HIC173" s="54"/>
      <c r="HID173" s="54"/>
      <c r="HIE173" s="54"/>
      <c r="HIF173" s="54"/>
      <c r="HIG173" s="54"/>
      <c r="HIH173" s="54"/>
      <c r="HII173" s="54"/>
      <c r="HIJ173" s="54"/>
      <c r="HIK173" s="54"/>
      <c r="HIL173" s="54"/>
      <c r="HIM173" s="54"/>
      <c r="HIN173" s="54"/>
      <c r="HIO173" s="54"/>
      <c r="HIP173" s="54"/>
      <c r="HIQ173" s="54"/>
      <c r="HIR173" s="54"/>
      <c r="HIS173" s="54"/>
      <c r="HIT173" s="54"/>
      <c r="HIU173" s="54"/>
      <c r="HIV173" s="54"/>
      <c r="HIW173" s="54"/>
      <c r="HIX173" s="54"/>
      <c r="HIY173" s="54"/>
      <c r="HIZ173" s="54"/>
      <c r="HJA173" s="54"/>
      <c r="HJB173" s="54"/>
      <c r="HJC173" s="54"/>
      <c r="HJD173" s="54"/>
      <c r="HJE173" s="54"/>
      <c r="HJF173" s="54"/>
      <c r="HJG173" s="54"/>
      <c r="HJH173" s="54"/>
      <c r="HJI173" s="54"/>
      <c r="HJJ173" s="54"/>
      <c r="HJK173" s="54"/>
      <c r="HJL173" s="54"/>
      <c r="HJM173" s="54"/>
      <c r="HJN173" s="54"/>
      <c r="HJO173" s="54"/>
      <c r="HJP173" s="54"/>
      <c r="HJQ173" s="54"/>
      <c r="HJR173" s="54"/>
      <c r="HJS173" s="54"/>
      <c r="HJT173" s="54"/>
      <c r="HJU173" s="54"/>
      <c r="HJV173" s="54"/>
      <c r="HJW173" s="54"/>
      <c r="HJX173" s="54"/>
      <c r="HJY173" s="54"/>
      <c r="HJZ173" s="54"/>
      <c r="HKA173" s="54"/>
      <c r="HKB173" s="54"/>
      <c r="HKC173" s="54"/>
      <c r="HKD173" s="54"/>
      <c r="HKE173" s="54"/>
      <c r="HKF173" s="54"/>
      <c r="HKG173" s="54"/>
      <c r="HKH173" s="54"/>
      <c r="HKI173" s="54"/>
      <c r="HKJ173" s="54"/>
      <c r="HKK173" s="54"/>
      <c r="HKL173" s="54"/>
      <c r="HKM173" s="54"/>
      <c r="HKN173" s="54"/>
      <c r="HKO173" s="54"/>
      <c r="HKP173" s="54"/>
      <c r="HKQ173" s="54"/>
      <c r="HKR173" s="54"/>
      <c r="HKS173" s="54"/>
      <c r="HKT173" s="54"/>
      <c r="HKU173" s="54"/>
      <c r="HKV173" s="54"/>
      <c r="HKW173" s="54"/>
      <c r="HKX173" s="54"/>
      <c r="HKY173" s="54"/>
      <c r="HKZ173" s="54"/>
      <c r="HLA173" s="54"/>
      <c r="HLB173" s="54"/>
      <c r="HLC173" s="54"/>
      <c r="HLD173" s="54"/>
      <c r="HLE173" s="54"/>
      <c r="HLF173" s="54"/>
      <c r="HLG173" s="54"/>
      <c r="HLH173" s="54"/>
      <c r="HLI173" s="54"/>
      <c r="HLJ173" s="54"/>
      <c r="HLK173" s="54"/>
      <c r="HLL173" s="54"/>
      <c r="HLM173" s="54"/>
      <c r="HLN173" s="54"/>
      <c r="HLO173" s="54"/>
      <c r="HLP173" s="54"/>
      <c r="HLQ173" s="54"/>
      <c r="HLR173" s="54"/>
      <c r="HLS173" s="54"/>
      <c r="HLT173" s="54"/>
      <c r="HLU173" s="54"/>
      <c r="HLV173" s="54"/>
      <c r="HLW173" s="54"/>
      <c r="HLX173" s="54"/>
      <c r="HLY173" s="54"/>
      <c r="HLZ173" s="54"/>
      <c r="HMA173" s="54"/>
      <c r="HMB173" s="54"/>
      <c r="HMC173" s="54"/>
      <c r="HMD173" s="54"/>
      <c r="HME173" s="54"/>
      <c r="HMF173" s="54"/>
      <c r="HMG173" s="54"/>
      <c r="HMH173" s="54"/>
      <c r="HMI173" s="54"/>
      <c r="HMJ173" s="54"/>
      <c r="HMK173" s="54"/>
      <c r="HML173" s="54"/>
      <c r="HMM173" s="54"/>
      <c r="HMN173" s="54"/>
      <c r="HMO173" s="54"/>
      <c r="HMP173" s="54"/>
      <c r="HMQ173" s="54"/>
      <c r="HMR173" s="54"/>
      <c r="HMS173" s="54"/>
      <c r="HMT173" s="54"/>
      <c r="HMU173" s="54"/>
      <c r="HMV173" s="54"/>
      <c r="HMW173" s="54"/>
      <c r="HMX173" s="54"/>
      <c r="HMY173" s="54"/>
      <c r="HMZ173" s="54"/>
      <c r="HNA173" s="54"/>
      <c r="HNB173" s="54"/>
      <c r="HNC173" s="54"/>
      <c r="HND173" s="54"/>
      <c r="HNE173" s="54"/>
      <c r="HNF173" s="54"/>
      <c r="HNG173" s="54"/>
      <c r="HNH173" s="54"/>
      <c r="HNI173" s="54"/>
      <c r="HNJ173" s="54"/>
      <c r="HNK173" s="54"/>
      <c r="HNL173" s="54"/>
      <c r="HNM173" s="54"/>
      <c r="HNN173" s="54"/>
      <c r="HNO173" s="54"/>
      <c r="HNP173" s="54"/>
      <c r="HNQ173" s="54"/>
      <c r="HNR173" s="54"/>
      <c r="HNS173" s="54"/>
      <c r="HNT173" s="54"/>
      <c r="HNU173" s="54"/>
      <c r="HNV173" s="54"/>
      <c r="HNW173" s="54"/>
      <c r="HNX173" s="54"/>
      <c r="HNY173" s="54"/>
      <c r="HNZ173" s="54"/>
      <c r="HOA173" s="54"/>
      <c r="HOB173" s="54"/>
      <c r="HOC173" s="54"/>
      <c r="HOD173" s="54"/>
      <c r="HOE173" s="54"/>
      <c r="HOF173" s="54"/>
      <c r="HOG173" s="54"/>
      <c r="HOH173" s="54"/>
      <c r="HOI173" s="54"/>
      <c r="HOJ173" s="54"/>
      <c r="HOK173" s="54"/>
      <c r="HOL173" s="54"/>
      <c r="HOM173" s="54"/>
      <c r="HON173" s="54"/>
      <c r="HOO173" s="54"/>
      <c r="HOP173" s="54"/>
      <c r="HOQ173" s="54"/>
      <c r="HOR173" s="54"/>
      <c r="HOS173" s="54"/>
      <c r="HOT173" s="54"/>
      <c r="HOU173" s="54"/>
      <c r="HOV173" s="54"/>
      <c r="HOW173" s="54"/>
      <c r="HOX173" s="54"/>
      <c r="HOY173" s="54"/>
      <c r="HOZ173" s="54"/>
      <c r="HPA173" s="54"/>
      <c r="HPB173" s="54"/>
      <c r="HPC173" s="54"/>
      <c r="HPD173" s="54"/>
      <c r="HPE173" s="54"/>
      <c r="HPF173" s="54"/>
      <c r="HPG173" s="54"/>
      <c r="HPH173" s="54"/>
      <c r="HPI173" s="54"/>
      <c r="HPJ173" s="54"/>
      <c r="HPK173" s="54"/>
      <c r="HPL173" s="54"/>
      <c r="HPM173" s="54"/>
      <c r="HPN173" s="54"/>
      <c r="HPO173" s="54"/>
      <c r="HPP173" s="54"/>
      <c r="HPQ173" s="54"/>
      <c r="HPR173" s="54"/>
      <c r="HPS173" s="54"/>
      <c r="HPT173" s="54"/>
      <c r="HPU173" s="54"/>
      <c r="HPV173" s="54"/>
      <c r="HPW173" s="54"/>
      <c r="HPX173" s="54"/>
      <c r="HPY173" s="54"/>
      <c r="HPZ173" s="54"/>
      <c r="HQA173" s="54"/>
      <c r="HQB173" s="54"/>
      <c r="HQC173" s="54"/>
      <c r="HQD173" s="54"/>
      <c r="HQE173" s="54"/>
      <c r="HQF173" s="54"/>
      <c r="HQG173" s="54"/>
      <c r="HQH173" s="54"/>
      <c r="HQI173" s="54"/>
      <c r="HQJ173" s="54"/>
      <c r="HQK173" s="54"/>
      <c r="HQL173" s="54"/>
      <c r="HQM173" s="54"/>
      <c r="HQN173" s="54"/>
      <c r="HQO173" s="54"/>
      <c r="HQP173" s="54"/>
      <c r="HQQ173" s="54"/>
      <c r="HQR173" s="54"/>
      <c r="HQS173" s="54"/>
      <c r="HQT173" s="54"/>
      <c r="HQU173" s="54"/>
      <c r="HQV173" s="54"/>
      <c r="HQW173" s="54"/>
      <c r="HQX173" s="54"/>
      <c r="HQY173" s="54"/>
      <c r="HQZ173" s="54"/>
      <c r="HRA173" s="54"/>
      <c r="HRB173" s="54"/>
      <c r="HRC173" s="54"/>
      <c r="HRD173" s="54"/>
      <c r="HRE173" s="54"/>
      <c r="HRF173" s="54"/>
      <c r="HRG173" s="54"/>
      <c r="HRH173" s="54"/>
      <c r="HRI173" s="54"/>
      <c r="HRJ173" s="54"/>
      <c r="HRK173" s="54"/>
      <c r="HRL173" s="54"/>
      <c r="HRM173" s="54"/>
      <c r="HRN173" s="54"/>
      <c r="HRO173" s="54"/>
      <c r="HRP173" s="54"/>
      <c r="HRQ173" s="54"/>
      <c r="HRR173" s="54"/>
      <c r="HRS173" s="54"/>
      <c r="HRT173" s="54"/>
      <c r="HRU173" s="54"/>
      <c r="HRV173" s="54"/>
      <c r="HRW173" s="54"/>
      <c r="HRX173" s="54"/>
      <c r="HRY173" s="54"/>
      <c r="HRZ173" s="54"/>
      <c r="HSA173" s="54"/>
      <c r="HSB173" s="54"/>
      <c r="HSC173" s="54"/>
      <c r="HSD173" s="54"/>
      <c r="HSE173" s="54"/>
      <c r="HSF173" s="54"/>
      <c r="HSG173" s="54"/>
      <c r="HSH173" s="54"/>
      <c r="HSI173" s="54"/>
      <c r="HSJ173" s="54"/>
      <c r="HSK173" s="54"/>
      <c r="HSL173" s="54"/>
      <c r="HSM173" s="54"/>
      <c r="HSN173" s="54"/>
      <c r="HSO173" s="54"/>
      <c r="HSP173" s="54"/>
      <c r="HSQ173" s="54"/>
      <c r="HSR173" s="54"/>
      <c r="HSS173" s="54"/>
      <c r="HST173" s="54"/>
      <c r="HSU173" s="54"/>
      <c r="HSV173" s="54"/>
      <c r="HSW173" s="54"/>
      <c r="HSX173" s="54"/>
      <c r="HSY173" s="54"/>
      <c r="HSZ173" s="54"/>
      <c r="HTA173" s="54"/>
      <c r="HTB173" s="54"/>
      <c r="HTC173" s="54"/>
      <c r="HTD173" s="54"/>
      <c r="HTE173" s="54"/>
      <c r="HTF173" s="54"/>
      <c r="HTG173" s="54"/>
      <c r="HTH173" s="54"/>
      <c r="HTI173" s="54"/>
      <c r="HTJ173" s="54"/>
      <c r="HTK173" s="54"/>
      <c r="HTL173" s="54"/>
      <c r="HTM173" s="54"/>
      <c r="HTN173" s="54"/>
      <c r="HTO173" s="54"/>
      <c r="HTP173" s="54"/>
      <c r="HTQ173" s="54"/>
      <c r="HTR173" s="54"/>
      <c r="HTS173" s="54"/>
      <c r="HTT173" s="54"/>
      <c r="HTU173" s="54"/>
      <c r="HTV173" s="54"/>
      <c r="HTW173" s="54"/>
      <c r="HTX173" s="54"/>
      <c r="HTY173" s="54"/>
      <c r="HTZ173" s="54"/>
      <c r="HUA173" s="54"/>
      <c r="HUB173" s="54"/>
      <c r="HUC173" s="54"/>
      <c r="HUD173" s="54"/>
      <c r="HUE173" s="54"/>
      <c r="HUF173" s="54"/>
      <c r="HUG173" s="54"/>
      <c r="HUH173" s="54"/>
      <c r="HUI173" s="54"/>
      <c r="HUJ173" s="54"/>
      <c r="HUK173" s="54"/>
      <c r="HUL173" s="54"/>
      <c r="HUM173" s="54"/>
      <c r="HUN173" s="54"/>
      <c r="HUO173" s="54"/>
      <c r="HUP173" s="54"/>
      <c r="HUQ173" s="54"/>
      <c r="HUR173" s="54"/>
      <c r="HUS173" s="54"/>
      <c r="HUT173" s="54"/>
      <c r="HUU173" s="54"/>
      <c r="HUV173" s="54"/>
      <c r="HUW173" s="54"/>
      <c r="HUX173" s="54"/>
      <c r="HUY173" s="54"/>
      <c r="HUZ173" s="54"/>
      <c r="HVA173" s="54"/>
      <c r="HVB173" s="54"/>
      <c r="HVC173" s="54"/>
      <c r="HVD173" s="54"/>
      <c r="HVE173" s="54"/>
      <c r="HVF173" s="54"/>
      <c r="HVG173" s="54"/>
      <c r="HVH173" s="54"/>
      <c r="HVI173" s="54"/>
      <c r="HVJ173" s="54"/>
      <c r="HVK173" s="54"/>
      <c r="HVL173" s="54"/>
      <c r="HVM173" s="54"/>
      <c r="HVN173" s="54"/>
      <c r="HVO173" s="54"/>
      <c r="HVP173" s="54"/>
      <c r="HVQ173" s="54"/>
      <c r="HVR173" s="54"/>
      <c r="HVS173" s="54"/>
      <c r="HVT173" s="54"/>
      <c r="HVU173" s="54"/>
      <c r="HVV173" s="54"/>
      <c r="HVW173" s="54"/>
      <c r="HVX173" s="54"/>
      <c r="HVY173" s="54"/>
      <c r="HVZ173" s="54"/>
      <c r="HWA173" s="54"/>
      <c r="HWB173" s="54"/>
      <c r="HWC173" s="54"/>
      <c r="HWD173" s="54"/>
      <c r="HWE173" s="54"/>
      <c r="HWF173" s="54"/>
      <c r="HWG173" s="54"/>
      <c r="HWH173" s="54"/>
      <c r="HWI173" s="54"/>
      <c r="HWJ173" s="54"/>
      <c r="HWK173" s="54"/>
      <c r="HWL173" s="54"/>
      <c r="HWM173" s="54"/>
      <c r="HWN173" s="54"/>
      <c r="HWO173" s="54"/>
      <c r="HWP173" s="54"/>
      <c r="HWQ173" s="54"/>
      <c r="HWR173" s="54"/>
      <c r="HWS173" s="54"/>
      <c r="HWT173" s="54"/>
      <c r="HWU173" s="54"/>
      <c r="HWV173" s="54"/>
      <c r="HWW173" s="54"/>
      <c r="HWX173" s="54"/>
      <c r="HWY173" s="54"/>
      <c r="HWZ173" s="54"/>
      <c r="HXA173" s="54"/>
      <c r="HXB173" s="54"/>
      <c r="HXC173" s="54"/>
      <c r="HXD173" s="54"/>
      <c r="HXE173" s="54"/>
      <c r="HXF173" s="54"/>
      <c r="HXG173" s="54"/>
      <c r="HXH173" s="54"/>
      <c r="HXI173" s="54"/>
      <c r="HXJ173" s="54"/>
      <c r="HXK173" s="54"/>
      <c r="HXL173" s="54"/>
      <c r="HXM173" s="54"/>
      <c r="HXN173" s="54"/>
      <c r="HXO173" s="54"/>
      <c r="HXP173" s="54"/>
      <c r="HXQ173" s="54"/>
      <c r="HXR173" s="54"/>
      <c r="HXS173" s="54"/>
      <c r="HXT173" s="54"/>
      <c r="HXU173" s="54"/>
      <c r="HXV173" s="54"/>
      <c r="HXW173" s="54"/>
      <c r="HXX173" s="54"/>
      <c r="HXY173" s="54"/>
      <c r="HXZ173" s="54"/>
      <c r="HYA173" s="54"/>
      <c r="HYB173" s="54"/>
      <c r="HYC173" s="54"/>
      <c r="HYD173" s="54"/>
      <c r="HYE173" s="54"/>
      <c r="HYF173" s="54"/>
      <c r="HYG173" s="54"/>
      <c r="HYH173" s="54"/>
      <c r="HYI173" s="54"/>
      <c r="HYJ173" s="54"/>
      <c r="HYK173" s="54"/>
      <c r="HYL173" s="54"/>
      <c r="HYM173" s="54"/>
      <c r="HYN173" s="54"/>
      <c r="HYO173" s="54"/>
      <c r="HYP173" s="54"/>
      <c r="HYQ173" s="54"/>
      <c r="HYR173" s="54"/>
      <c r="HYS173" s="54"/>
      <c r="HYT173" s="54"/>
      <c r="HYU173" s="54"/>
      <c r="HYV173" s="54"/>
      <c r="HYW173" s="54"/>
      <c r="HYX173" s="54"/>
      <c r="HYY173" s="54"/>
      <c r="HYZ173" s="54"/>
      <c r="HZA173" s="54"/>
      <c r="HZB173" s="54"/>
      <c r="HZC173" s="54"/>
      <c r="HZD173" s="54"/>
      <c r="HZE173" s="54"/>
      <c r="HZF173" s="54"/>
      <c r="HZG173" s="54"/>
      <c r="HZH173" s="54"/>
      <c r="HZI173" s="54"/>
      <c r="HZJ173" s="54"/>
      <c r="HZK173" s="54"/>
      <c r="HZL173" s="54"/>
      <c r="HZM173" s="54"/>
      <c r="HZN173" s="54"/>
      <c r="HZO173" s="54"/>
      <c r="HZP173" s="54"/>
      <c r="HZQ173" s="54"/>
      <c r="HZR173" s="54"/>
      <c r="HZS173" s="54"/>
      <c r="HZT173" s="54"/>
      <c r="HZU173" s="54"/>
      <c r="HZV173" s="54"/>
      <c r="HZW173" s="54"/>
      <c r="HZX173" s="54"/>
      <c r="HZY173" s="54"/>
      <c r="HZZ173" s="54"/>
      <c r="IAA173" s="54"/>
      <c r="IAB173" s="54"/>
      <c r="IAC173" s="54"/>
      <c r="IAD173" s="54"/>
      <c r="IAE173" s="54"/>
      <c r="IAF173" s="54"/>
      <c r="IAG173" s="54"/>
      <c r="IAH173" s="54"/>
      <c r="IAI173" s="54"/>
      <c r="IAJ173" s="54"/>
      <c r="IAK173" s="54"/>
      <c r="IAL173" s="54"/>
      <c r="IAM173" s="54"/>
      <c r="IAN173" s="54"/>
      <c r="IAO173" s="54"/>
      <c r="IAP173" s="54"/>
      <c r="IAQ173" s="54"/>
      <c r="IAR173" s="54"/>
      <c r="IAS173" s="54"/>
      <c r="IAT173" s="54"/>
      <c r="IAU173" s="54"/>
      <c r="IAV173" s="54"/>
      <c r="IAW173" s="54"/>
      <c r="IAX173" s="54"/>
      <c r="IAY173" s="54"/>
      <c r="IAZ173" s="54"/>
      <c r="IBA173" s="54"/>
      <c r="IBB173" s="54"/>
      <c r="IBC173" s="54"/>
      <c r="IBD173" s="54"/>
      <c r="IBE173" s="54"/>
      <c r="IBF173" s="54"/>
      <c r="IBG173" s="54"/>
      <c r="IBH173" s="54"/>
      <c r="IBI173" s="54"/>
      <c r="IBJ173" s="54"/>
      <c r="IBK173" s="54"/>
      <c r="IBL173" s="54"/>
      <c r="IBM173" s="54"/>
      <c r="IBN173" s="54"/>
      <c r="IBO173" s="54"/>
      <c r="IBP173" s="54"/>
      <c r="IBQ173" s="54"/>
      <c r="IBR173" s="54"/>
      <c r="IBS173" s="54"/>
      <c r="IBT173" s="54"/>
      <c r="IBU173" s="54"/>
      <c r="IBV173" s="54"/>
      <c r="IBW173" s="54"/>
      <c r="IBX173" s="54"/>
      <c r="IBY173" s="54"/>
      <c r="IBZ173" s="54"/>
      <c r="ICA173" s="54"/>
      <c r="ICB173" s="54"/>
      <c r="ICC173" s="54"/>
      <c r="ICD173" s="54"/>
      <c r="ICE173" s="54"/>
      <c r="ICF173" s="54"/>
      <c r="ICG173" s="54"/>
      <c r="ICH173" s="54"/>
      <c r="ICI173" s="54"/>
      <c r="ICJ173" s="54"/>
      <c r="ICK173" s="54"/>
      <c r="ICL173" s="54"/>
      <c r="ICM173" s="54"/>
      <c r="ICN173" s="54"/>
      <c r="ICO173" s="54"/>
      <c r="ICP173" s="54"/>
      <c r="ICQ173" s="54"/>
      <c r="ICR173" s="54"/>
      <c r="ICS173" s="54"/>
      <c r="ICT173" s="54"/>
      <c r="ICU173" s="54"/>
      <c r="ICV173" s="54"/>
      <c r="ICW173" s="54"/>
      <c r="ICX173" s="54"/>
      <c r="ICY173" s="54"/>
      <c r="ICZ173" s="54"/>
      <c r="IDA173" s="54"/>
      <c r="IDB173" s="54"/>
      <c r="IDC173" s="54"/>
      <c r="IDD173" s="54"/>
      <c r="IDE173" s="54"/>
      <c r="IDF173" s="54"/>
      <c r="IDG173" s="54"/>
      <c r="IDH173" s="54"/>
      <c r="IDI173" s="54"/>
      <c r="IDJ173" s="54"/>
      <c r="IDK173" s="54"/>
      <c r="IDL173" s="54"/>
      <c r="IDM173" s="54"/>
      <c r="IDN173" s="54"/>
      <c r="IDO173" s="54"/>
      <c r="IDP173" s="54"/>
      <c r="IDQ173" s="54"/>
      <c r="IDR173" s="54"/>
      <c r="IDS173" s="54"/>
      <c r="IDT173" s="54"/>
      <c r="IDU173" s="54"/>
      <c r="IDV173" s="54"/>
      <c r="IDW173" s="54"/>
      <c r="IDX173" s="54"/>
      <c r="IDY173" s="54"/>
      <c r="IDZ173" s="54"/>
      <c r="IEA173" s="54"/>
      <c r="IEB173" s="54"/>
      <c r="IEC173" s="54"/>
      <c r="IED173" s="54"/>
      <c r="IEE173" s="54"/>
      <c r="IEF173" s="54"/>
      <c r="IEG173" s="54"/>
      <c r="IEH173" s="54"/>
      <c r="IEI173" s="54"/>
      <c r="IEJ173" s="54"/>
      <c r="IEK173" s="54"/>
      <c r="IEL173" s="54"/>
      <c r="IEM173" s="54"/>
      <c r="IEN173" s="54"/>
      <c r="IEO173" s="54"/>
      <c r="IEP173" s="54"/>
      <c r="IEQ173" s="54"/>
      <c r="IER173" s="54"/>
      <c r="IES173" s="54"/>
      <c r="IET173" s="54"/>
      <c r="IEU173" s="54"/>
      <c r="IEV173" s="54"/>
      <c r="IEW173" s="54"/>
      <c r="IEX173" s="54"/>
      <c r="IEY173" s="54"/>
      <c r="IEZ173" s="54"/>
      <c r="IFA173" s="54"/>
      <c r="IFB173" s="54"/>
      <c r="IFC173" s="54"/>
      <c r="IFD173" s="54"/>
      <c r="IFE173" s="54"/>
      <c r="IFF173" s="54"/>
      <c r="IFG173" s="54"/>
      <c r="IFH173" s="54"/>
      <c r="IFI173" s="54"/>
      <c r="IFJ173" s="54"/>
      <c r="IFK173" s="54"/>
      <c r="IFL173" s="54"/>
      <c r="IFM173" s="54"/>
      <c r="IFN173" s="54"/>
      <c r="IFO173" s="54"/>
      <c r="IFP173" s="54"/>
      <c r="IFQ173" s="54"/>
      <c r="IFR173" s="54"/>
      <c r="IFS173" s="54"/>
      <c r="IFT173" s="54"/>
      <c r="IFU173" s="54"/>
      <c r="IFV173" s="54"/>
      <c r="IFW173" s="54"/>
      <c r="IFX173" s="54"/>
      <c r="IFY173" s="54"/>
      <c r="IFZ173" s="54"/>
      <c r="IGA173" s="54"/>
      <c r="IGB173" s="54"/>
      <c r="IGC173" s="54"/>
      <c r="IGD173" s="54"/>
      <c r="IGE173" s="54"/>
      <c r="IGF173" s="54"/>
      <c r="IGG173" s="54"/>
      <c r="IGH173" s="54"/>
      <c r="IGI173" s="54"/>
      <c r="IGJ173" s="54"/>
      <c r="IGK173" s="54"/>
      <c r="IGL173" s="54"/>
      <c r="IGM173" s="54"/>
      <c r="IGN173" s="54"/>
      <c r="IGO173" s="54"/>
      <c r="IGP173" s="54"/>
      <c r="IGQ173" s="54"/>
      <c r="IGR173" s="54"/>
      <c r="IGS173" s="54"/>
      <c r="IGT173" s="54"/>
      <c r="IGU173" s="54"/>
      <c r="IGV173" s="54"/>
      <c r="IGW173" s="54"/>
      <c r="IGX173" s="54"/>
      <c r="IGY173" s="54"/>
      <c r="IGZ173" s="54"/>
      <c r="IHA173" s="54"/>
      <c r="IHB173" s="54"/>
      <c r="IHC173" s="54"/>
      <c r="IHD173" s="54"/>
      <c r="IHE173" s="54"/>
      <c r="IHF173" s="54"/>
      <c r="IHG173" s="54"/>
      <c r="IHH173" s="54"/>
      <c r="IHI173" s="54"/>
      <c r="IHJ173" s="54"/>
      <c r="IHK173" s="54"/>
      <c r="IHL173" s="54"/>
      <c r="IHM173" s="54"/>
      <c r="IHN173" s="54"/>
      <c r="IHO173" s="54"/>
      <c r="IHP173" s="54"/>
      <c r="IHQ173" s="54"/>
      <c r="IHR173" s="54"/>
      <c r="IHS173" s="54"/>
      <c r="IHT173" s="54"/>
      <c r="IHU173" s="54"/>
      <c r="IHV173" s="54"/>
      <c r="IHW173" s="54"/>
      <c r="IHX173" s="54"/>
      <c r="IHY173" s="54"/>
      <c r="IHZ173" s="54"/>
      <c r="IIA173" s="54"/>
      <c r="IIB173" s="54"/>
      <c r="IIC173" s="54"/>
      <c r="IID173" s="54"/>
      <c r="IIE173" s="54"/>
      <c r="IIF173" s="54"/>
      <c r="IIG173" s="54"/>
      <c r="IIH173" s="54"/>
      <c r="III173" s="54"/>
      <c r="IIJ173" s="54"/>
      <c r="IIK173" s="54"/>
      <c r="IIL173" s="54"/>
      <c r="IIM173" s="54"/>
      <c r="IIN173" s="54"/>
      <c r="IIO173" s="54"/>
      <c r="IIP173" s="54"/>
      <c r="IIQ173" s="54"/>
      <c r="IIR173" s="54"/>
      <c r="IIS173" s="54"/>
      <c r="IIT173" s="54"/>
      <c r="IIU173" s="54"/>
      <c r="IIV173" s="54"/>
      <c r="IIW173" s="54"/>
      <c r="IIX173" s="54"/>
      <c r="IIY173" s="54"/>
      <c r="IIZ173" s="54"/>
      <c r="IJA173" s="54"/>
      <c r="IJB173" s="54"/>
      <c r="IJC173" s="54"/>
      <c r="IJD173" s="54"/>
      <c r="IJE173" s="54"/>
      <c r="IJF173" s="54"/>
      <c r="IJG173" s="54"/>
      <c r="IJH173" s="54"/>
      <c r="IJI173" s="54"/>
      <c r="IJJ173" s="54"/>
      <c r="IJK173" s="54"/>
      <c r="IJL173" s="54"/>
      <c r="IJM173" s="54"/>
      <c r="IJN173" s="54"/>
      <c r="IJO173" s="54"/>
      <c r="IJP173" s="54"/>
      <c r="IJQ173" s="54"/>
      <c r="IJR173" s="54"/>
      <c r="IJS173" s="54"/>
      <c r="IJT173" s="54"/>
      <c r="IJU173" s="54"/>
      <c r="IJV173" s="54"/>
      <c r="IJW173" s="54"/>
      <c r="IJX173" s="54"/>
      <c r="IJY173" s="54"/>
      <c r="IJZ173" s="54"/>
      <c r="IKA173" s="54"/>
      <c r="IKB173" s="54"/>
      <c r="IKC173" s="54"/>
      <c r="IKD173" s="54"/>
      <c r="IKE173" s="54"/>
      <c r="IKF173" s="54"/>
      <c r="IKG173" s="54"/>
      <c r="IKH173" s="54"/>
      <c r="IKI173" s="54"/>
      <c r="IKJ173" s="54"/>
      <c r="IKK173" s="54"/>
      <c r="IKL173" s="54"/>
      <c r="IKM173" s="54"/>
      <c r="IKN173" s="54"/>
      <c r="IKO173" s="54"/>
      <c r="IKP173" s="54"/>
      <c r="IKQ173" s="54"/>
      <c r="IKR173" s="54"/>
      <c r="IKS173" s="54"/>
      <c r="IKT173" s="54"/>
      <c r="IKU173" s="54"/>
      <c r="IKV173" s="54"/>
      <c r="IKW173" s="54"/>
      <c r="IKX173" s="54"/>
      <c r="IKY173" s="54"/>
      <c r="IKZ173" s="54"/>
      <c r="ILA173" s="54"/>
      <c r="ILB173" s="54"/>
      <c r="ILC173" s="54"/>
      <c r="ILD173" s="54"/>
      <c r="ILE173" s="54"/>
      <c r="ILF173" s="54"/>
      <c r="ILG173" s="54"/>
      <c r="ILH173" s="54"/>
      <c r="ILI173" s="54"/>
      <c r="ILJ173" s="54"/>
      <c r="ILK173" s="54"/>
      <c r="ILL173" s="54"/>
      <c r="ILM173" s="54"/>
      <c r="ILN173" s="54"/>
      <c r="ILO173" s="54"/>
      <c r="ILP173" s="54"/>
      <c r="ILQ173" s="54"/>
      <c r="ILR173" s="54"/>
      <c r="ILS173" s="54"/>
      <c r="ILT173" s="54"/>
      <c r="ILU173" s="54"/>
      <c r="ILV173" s="54"/>
      <c r="ILW173" s="54"/>
      <c r="ILX173" s="54"/>
      <c r="ILY173" s="54"/>
      <c r="ILZ173" s="54"/>
      <c r="IMA173" s="54"/>
      <c r="IMB173" s="54"/>
      <c r="IMC173" s="54"/>
      <c r="IMD173" s="54"/>
      <c r="IME173" s="54"/>
      <c r="IMF173" s="54"/>
      <c r="IMG173" s="54"/>
      <c r="IMH173" s="54"/>
      <c r="IMI173" s="54"/>
      <c r="IMJ173" s="54"/>
      <c r="IMK173" s="54"/>
      <c r="IML173" s="54"/>
      <c r="IMM173" s="54"/>
      <c r="IMN173" s="54"/>
      <c r="IMO173" s="54"/>
      <c r="IMP173" s="54"/>
      <c r="IMQ173" s="54"/>
      <c r="IMR173" s="54"/>
      <c r="IMS173" s="54"/>
      <c r="IMT173" s="54"/>
      <c r="IMU173" s="54"/>
      <c r="IMV173" s="54"/>
      <c r="IMW173" s="54"/>
      <c r="IMX173" s="54"/>
      <c r="IMY173" s="54"/>
      <c r="IMZ173" s="54"/>
      <c r="INA173" s="54"/>
      <c r="INB173" s="54"/>
      <c r="INC173" s="54"/>
      <c r="IND173" s="54"/>
      <c r="INE173" s="54"/>
      <c r="INF173" s="54"/>
      <c r="ING173" s="54"/>
      <c r="INH173" s="54"/>
      <c r="INI173" s="54"/>
      <c r="INJ173" s="54"/>
      <c r="INK173" s="54"/>
      <c r="INL173" s="54"/>
      <c r="INM173" s="54"/>
      <c r="INN173" s="54"/>
      <c r="INO173" s="54"/>
      <c r="INP173" s="54"/>
      <c r="INQ173" s="54"/>
      <c r="INR173" s="54"/>
      <c r="INS173" s="54"/>
      <c r="INT173" s="54"/>
      <c r="INU173" s="54"/>
      <c r="INV173" s="54"/>
      <c r="INW173" s="54"/>
      <c r="INX173" s="54"/>
      <c r="INY173" s="54"/>
      <c r="INZ173" s="54"/>
      <c r="IOA173" s="54"/>
      <c r="IOB173" s="54"/>
      <c r="IOC173" s="54"/>
      <c r="IOD173" s="54"/>
      <c r="IOE173" s="54"/>
      <c r="IOF173" s="54"/>
      <c r="IOG173" s="54"/>
      <c r="IOH173" s="54"/>
      <c r="IOI173" s="54"/>
      <c r="IOJ173" s="54"/>
      <c r="IOK173" s="54"/>
      <c r="IOL173" s="54"/>
      <c r="IOM173" s="54"/>
      <c r="ION173" s="54"/>
      <c r="IOO173" s="54"/>
      <c r="IOP173" s="54"/>
      <c r="IOQ173" s="54"/>
      <c r="IOR173" s="54"/>
      <c r="IOS173" s="54"/>
      <c r="IOT173" s="54"/>
      <c r="IOU173" s="54"/>
      <c r="IOV173" s="54"/>
      <c r="IOW173" s="54"/>
      <c r="IOX173" s="54"/>
      <c r="IOY173" s="54"/>
      <c r="IOZ173" s="54"/>
      <c r="IPA173" s="54"/>
      <c r="IPB173" s="54"/>
      <c r="IPC173" s="54"/>
      <c r="IPD173" s="54"/>
      <c r="IPE173" s="54"/>
      <c r="IPF173" s="54"/>
      <c r="IPG173" s="54"/>
      <c r="IPH173" s="54"/>
      <c r="IPI173" s="54"/>
      <c r="IPJ173" s="54"/>
      <c r="IPK173" s="54"/>
      <c r="IPL173" s="54"/>
      <c r="IPM173" s="54"/>
      <c r="IPN173" s="54"/>
      <c r="IPO173" s="54"/>
      <c r="IPP173" s="54"/>
      <c r="IPQ173" s="54"/>
      <c r="IPR173" s="54"/>
      <c r="IPS173" s="54"/>
      <c r="IPT173" s="54"/>
      <c r="IPU173" s="54"/>
      <c r="IPV173" s="54"/>
      <c r="IPW173" s="54"/>
      <c r="IPX173" s="54"/>
      <c r="IPY173" s="54"/>
      <c r="IPZ173" s="54"/>
      <c r="IQA173" s="54"/>
      <c r="IQB173" s="54"/>
      <c r="IQC173" s="54"/>
      <c r="IQD173" s="54"/>
      <c r="IQE173" s="54"/>
      <c r="IQF173" s="54"/>
      <c r="IQG173" s="54"/>
      <c r="IQH173" s="54"/>
      <c r="IQI173" s="54"/>
      <c r="IQJ173" s="54"/>
      <c r="IQK173" s="54"/>
      <c r="IQL173" s="54"/>
      <c r="IQM173" s="54"/>
      <c r="IQN173" s="54"/>
      <c r="IQO173" s="54"/>
      <c r="IQP173" s="54"/>
      <c r="IQQ173" s="54"/>
      <c r="IQR173" s="54"/>
      <c r="IQS173" s="54"/>
      <c r="IQT173" s="54"/>
      <c r="IQU173" s="54"/>
      <c r="IQV173" s="54"/>
      <c r="IQW173" s="54"/>
      <c r="IQX173" s="54"/>
      <c r="IQY173" s="54"/>
      <c r="IQZ173" s="54"/>
      <c r="IRA173" s="54"/>
      <c r="IRB173" s="54"/>
      <c r="IRC173" s="54"/>
      <c r="IRD173" s="54"/>
      <c r="IRE173" s="54"/>
      <c r="IRF173" s="54"/>
      <c r="IRG173" s="54"/>
      <c r="IRH173" s="54"/>
      <c r="IRI173" s="54"/>
      <c r="IRJ173" s="54"/>
      <c r="IRK173" s="54"/>
      <c r="IRL173" s="54"/>
      <c r="IRM173" s="54"/>
      <c r="IRN173" s="54"/>
      <c r="IRO173" s="54"/>
      <c r="IRP173" s="54"/>
      <c r="IRQ173" s="54"/>
      <c r="IRR173" s="54"/>
      <c r="IRS173" s="54"/>
      <c r="IRT173" s="54"/>
      <c r="IRU173" s="54"/>
      <c r="IRV173" s="54"/>
      <c r="IRW173" s="54"/>
      <c r="IRX173" s="54"/>
      <c r="IRY173" s="54"/>
      <c r="IRZ173" s="54"/>
      <c r="ISA173" s="54"/>
      <c r="ISB173" s="54"/>
      <c r="ISC173" s="54"/>
      <c r="ISD173" s="54"/>
      <c r="ISE173" s="54"/>
      <c r="ISF173" s="54"/>
      <c r="ISG173" s="54"/>
      <c r="ISH173" s="54"/>
      <c r="ISI173" s="54"/>
      <c r="ISJ173" s="54"/>
      <c r="ISK173" s="54"/>
      <c r="ISL173" s="54"/>
      <c r="ISM173" s="54"/>
      <c r="ISN173" s="54"/>
      <c r="ISO173" s="54"/>
      <c r="ISP173" s="54"/>
      <c r="ISQ173" s="54"/>
      <c r="ISR173" s="54"/>
      <c r="ISS173" s="54"/>
      <c r="IST173" s="54"/>
      <c r="ISU173" s="54"/>
      <c r="ISV173" s="54"/>
      <c r="ISW173" s="54"/>
      <c r="ISX173" s="54"/>
      <c r="ISY173" s="54"/>
      <c r="ISZ173" s="54"/>
      <c r="ITA173" s="54"/>
      <c r="ITB173" s="54"/>
      <c r="ITC173" s="54"/>
      <c r="ITD173" s="54"/>
      <c r="ITE173" s="54"/>
      <c r="ITF173" s="54"/>
      <c r="ITG173" s="54"/>
      <c r="ITH173" s="54"/>
      <c r="ITI173" s="54"/>
      <c r="ITJ173" s="54"/>
      <c r="ITK173" s="54"/>
      <c r="ITL173" s="54"/>
      <c r="ITM173" s="54"/>
      <c r="ITN173" s="54"/>
      <c r="ITO173" s="54"/>
      <c r="ITP173" s="54"/>
      <c r="ITQ173" s="54"/>
      <c r="ITR173" s="54"/>
      <c r="ITS173" s="54"/>
      <c r="ITT173" s="54"/>
      <c r="ITU173" s="54"/>
      <c r="ITV173" s="54"/>
      <c r="ITW173" s="54"/>
      <c r="ITX173" s="54"/>
      <c r="ITY173" s="54"/>
      <c r="ITZ173" s="54"/>
      <c r="IUA173" s="54"/>
      <c r="IUB173" s="54"/>
      <c r="IUC173" s="54"/>
      <c r="IUD173" s="54"/>
      <c r="IUE173" s="54"/>
      <c r="IUF173" s="54"/>
      <c r="IUG173" s="54"/>
      <c r="IUH173" s="54"/>
      <c r="IUI173" s="54"/>
      <c r="IUJ173" s="54"/>
      <c r="IUK173" s="54"/>
      <c r="IUL173" s="54"/>
      <c r="IUM173" s="54"/>
      <c r="IUN173" s="54"/>
      <c r="IUO173" s="54"/>
      <c r="IUP173" s="54"/>
      <c r="IUQ173" s="54"/>
      <c r="IUR173" s="54"/>
      <c r="IUS173" s="54"/>
      <c r="IUT173" s="54"/>
      <c r="IUU173" s="54"/>
      <c r="IUV173" s="54"/>
      <c r="IUW173" s="54"/>
      <c r="IUX173" s="54"/>
      <c r="IUY173" s="54"/>
      <c r="IUZ173" s="54"/>
      <c r="IVA173" s="54"/>
      <c r="IVB173" s="54"/>
      <c r="IVC173" s="54"/>
      <c r="IVD173" s="54"/>
      <c r="IVE173" s="54"/>
      <c r="IVF173" s="54"/>
      <c r="IVG173" s="54"/>
      <c r="IVH173" s="54"/>
      <c r="IVI173" s="54"/>
      <c r="IVJ173" s="54"/>
      <c r="IVK173" s="54"/>
      <c r="IVL173" s="54"/>
      <c r="IVM173" s="54"/>
      <c r="IVN173" s="54"/>
      <c r="IVO173" s="54"/>
      <c r="IVP173" s="54"/>
      <c r="IVQ173" s="54"/>
      <c r="IVR173" s="54"/>
      <c r="IVS173" s="54"/>
      <c r="IVT173" s="54"/>
      <c r="IVU173" s="54"/>
      <c r="IVV173" s="54"/>
      <c r="IVW173" s="54"/>
      <c r="IVX173" s="54"/>
      <c r="IVY173" s="54"/>
      <c r="IVZ173" s="54"/>
      <c r="IWA173" s="54"/>
      <c r="IWB173" s="54"/>
      <c r="IWC173" s="54"/>
      <c r="IWD173" s="54"/>
      <c r="IWE173" s="54"/>
      <c r="IWF173" s="54"/>
      <c r="IWG173" s="54"/>
      <c r="IWH173" s="54"/>
      <c r="IWI173" s="54"/>
      <c r="IWJ173" s="54"/>
      <c r="IWK173" s="54"/>
      <c r="IWL173" s="54"/>
      <c r="IWM173" s="54"/>
      <c r="IWN173" s="54"/>
      <c r="IWO173" s="54"/>
      <c r="IWP173" s="54"/>
      <c r="IWQ173" s="54"/>
      <c r="IWR173" s="54"/>
      <c r="IWS173" s="54"/>
      <c r="IWT173" s="54"/>
      <c r="IWU173" s="54"/>
      <c r="IWV173" s="54"/>
      <c r="IWW173" s="54"/>
      <c r="IWX173" s="54"/>
      <c r="IWY173" s="54"/>
      <c r="IWZ173" s="54"/>
      <c r="IXA173" s="54"/>
      <c r="IXB173" s="54"/>
      <c r="IXC173" s="54"/>
      <c r="IXD173" s="54"/>
      <c r="IXE173" s="54"/>
      <c r="IXF173" s="54"/>
      <c r="IXG173" s="54"/>
      <c r="IXH173" s="54"/>
      <c r="IXI173" s="54"/>
      <c r="IXJ173" s="54"/>
      <c r="IXK173" s="54"/>
      <c r="IXL173" s="54"/>
      <c r="IXM173" s="54"/>
      <c r="IXN173" s="54"/>
      <c r="IXO173" s="54"/>
      <c r="IXP173" s="54"/>
      <c r="IXQ173" s="54"/>
      <c r="IXR173" s="54"/>
      <c r="IXS173" s="54"/>
      <c r="IXT173" s="54"/>
      <c r="IXU173" s="54"/>
      <c r="IXV173" s="54"/>
      <c r="IXW173" s="54"/>
      <c r="IXX173" s="54"/>
      <c r="IXY173" s="54"/>
      <c r="IXZ173" s="54"/>
      <c r="IYA173" s="54"/>
      <c r="IYB173" s="54"/>
      <c r="IYC173" s="54"/>
      <c r="IYD173" s="54"/>
      <c r="IYE173" s="54"/>
      <c r="IYF173" s="54"/>
      <c r="IYG173" s="54"/>
      <c r="IYH173" s="54"/>
      <c r="IYI173" s="54"/>
      <c r="IYJ173" s="54"/>
      <c r="IYK173" s="54"/>
      <c r="IYL173" s="54"/>
      <c r="IYM173" s="54"/>
      <c r="IYN173" s="54"/>
      <c r="IYO173" s="54"/>
      <c r="IYP173" s="54"/>
      <c r="IYQ173" s="54"/>
      <c r="IYR173" s="54"/>
      <c r="IYS173" s="54"/>
      <c r="IYT173" s="54"/>
      <c r="IYU173" s="54"/>
      <c r="IYV173" s="54"/>
      <c r="IYW173" s="54"/>
      <c r="IYX173" s="54"/>
      <c r="IYY173" s="54"/>
      <c r="IYZ173" s="54"/>
      <c r="IZA173" s="54"/>
      <c r="IZB173" s="54"/>
      <c r="IZC173" s="54"/>
      <c r="IZD173" s="54"/>
      <c r="IZE173" s="54"/>
      <c r="IZF173" s="54"/>
      <c r="IZG173" s="54"/>
      <c r="IZH173" s="54"/>
      <c r="IZI173" s="54"/>
      <c r="IZJ173" s="54"/>
      <c r="IZK173" s="54"/>
      <c r="IZL173" s="54"/>
      <c r="IZM173" s="54"/>
      <c r="IZN173" s="54"/>
      <c r="IZO173" s="54"/>
      <c r="IZP173" s="54"/>
      <c r="IZQ173" s="54"/>
      <c r="IZR173" s="54"/>
      <c r="IZS173" s="54"/>
      <c r="IZT173" s="54"/>
      <c r="IZU173" s="54"/>
      <c r="IZV173" s="54"/>
      <c r="IZW173" s="54"/>
      <c r="IZX173" s="54"/>
      <c r="IZY173" s="54"/>
      <c r="IZZ173" s="54"/>
      <c r="JAA173" s="54"/>
      <c r="JAB173" s="54"/>
      <c r="JAC173" s="54"/>
      <c r="JAD173" s="54"/>
      <c r="JAE173" s="54"/>
      <c r="JAF173" s="54"/>
      <c r="JAG173" s="54"/>
      <c r="JAH173" s="54"/>
      <c r="JAI173" s="54"/>
      <c r="JAJ173" s="54"/>
      <c r="JAK173" s="54"/>
      <c r="JAL173" s="54"/>
      <c r="JAM173" s="54"/>
      <c r="JAN173" s="54"/>
      <c r="JAO173" s="54"/>
      <c r="JAP173" s="54"/>
      <c r="JAQ173" s="54"/>
      <c r="JAR173" s="54"/>
      <c r="JAS173" s="54"/>
      <c r="JAT173" s="54"/>
      <c r="JAU173" s="54"/>
      <c r="JAV173" s="54"/>
      <c r="JAW173" s="54"/>
      <c r="JAX173" s="54"/>
      <c r="JAY173" s="54"/>
      <c r="JAZ173" s="54"/>
      <c r="JBA173" s="54"/>
      <c r="JBB173" s="54"/>
      <c r="JBC173" s="54"/>
      <c r="JBD173" s="54"/>
      <c r="JBE173" s="54"/>
      <c r="JBF173" s="54"/>
      <c r="JBG173" s="54"/>
      <c r="JBH173" s="54"/>
      <c r="JBI173" s="54"/>
      <c r="JBJ173" s="54"/>
      <c r="JBK173" s="54"/>
      <c r="JBL173" s="54"/>
      <c r="JBM173" s="54"/>
      <c r="JBN173" s="54"/>
      <c r="JBO173" s="54"/>
      <c r="JBP173" s="54"/>
      <c r="JBQ173" s="54"/>
      <c r="JBR173" s="54"/>
      <c r="JBS173" s="54"/>
      <c r="JBT173" s="54"/>
      <c r="JBU173" s="54"/>
      <c r="JBV173" s="54"/>
      <c r="JBW173" s="54"/>
      <c r="JBX173" s="54"/>
      <c r="JBY173" s="54"/>
      <c r="JBZ173" s="54"/>
      <c r="JCA173" s="54"/>
      <c r="JCB173" s="54"/>
      <c r="JCC173" s="54"/>
      <c r="JCD173" s="54"/>
      <c r="JCE173" s="54"/>
      <c r="JCF173" s="54"/>
      <c r="JCG173" s="54"/>
      <c r="JCH173" s="54"/>
      <c r="JCI173" s="54"/>
      <c r="JCJ173" s="54"/>
      <c r="JCK173" s="54"/>
      <c r="JCL173" s="54"/>
      <c r="JCM173" s="54"/>
      <c r="JCN173" s="54"/>
      <c r="JCO173" s="54"/>
      <c r="JCP173" s="54"/>
      <c r="JCQ173" s="54"/>
      <c r="JCR173" s="54"/>
      <c r="JCS173" s="54"/>
      <c r="JCT173" s="54"/>
      <c r="JCU173" s="54"/>
      <c r="JCV173" s="54"/>
      <c r="JCW173" s="54"/>
      <c r="JCX173" s="54"/>
      <c r="JCY173" s="54"/>
      <c r="JCZ173" s="54"/>
      <c r="JDA173" s="54"/>
      <c r="JDB173" s="54"/>
      <c r="JDC173" s="54"/>
      <c r="JDD173" s="54"/>
      <c r="JDE173" s="54"/>
      <c r="JDF173" s="54"/>
      <c r="JDG173" s="54"/>
      <c r="JDH173" s="54"/>
      <c r="JDI173" s="54"/>
      <c r="JDJ173" s="54"/>
      <c r="JDK173" s="54"/>
      <c r="JDL173" s="54"/>
      <c r="JDM173" s="54"/>
      <c r="JDN173" s="54"/>
      <c r="JDO173" s="54"/>
      <c r="JDP173" s="54"/>
      <c r="JDQ173" s="54"/>
      <c r="JDR173" s="54"/>
      <c r="JDS173" s="54"/>
      <c r="JDT173" s="54"/>
      <c r="JDU173" s="54"/>
      <c r="JDV173" s="54"/>
      <c r="JDW173" s="54"/>
      <c r="JDX173" s="54"/>
      <c r="JDY173" s="54"/>
      <c r="JDZ173" s="54"/>
      <c r="JEA173" s="54"/>
      <c r="JEB173" s="54"/>
      <c r="JEC173" s="54"/>
      <c r="JED173" s="54"/>
      <c r="JEE173" s="54"/>
      <c r="JEF173" s="54"/>
      <c r="JEG173" s="54"/>
      <c r="JEH173" s="54"/>
      <c r="JEI173" s="54"/>
      <c r="JEJ173" s="54"/>
      <c r="JEK173" s="54"/>
      <c r="JEL173" s="54"/>
      <c r="JEM173" s="54"/>
      <c r="JEN173" s="54"/>
      <c r="JEO173" s="54"/>
      <c r="JEP173" s="54"/>
      <c r="JEQ173" s="54"/>
      <c r="JER173" s="54"/>
      <c r="JES173" s="54"/>
      <c r="JET173" s="54"/>
      <c r="JEU173" s="54"/>
      <c r="JEV173" s="54"/>
      <c r="JEW173" s="54"/>
      <c r="JEX173" s="54"/>
      <c r="JEY173" s="54"/>
      <c r="JEZ173" s="54"/>
      <c r="JFA173" s="54"/>
      <c r="JFB173" s="54"/>
      <c r="JFC173" s="54"/>
      <c r="JFD173" s="54"/>
      <c r="JFE173" s="54"/>
      <c r="JFF173" s="54"/>
      <c r="JFG173" s="54"/>
      <c r="JFH173" s="54"/>
      <c r="JFI173" s="54"/>
      <c r="JFJ173" s="54"/>
      <c r="JFK173" s="54"/>
      <c r="JFL173" s="54"/>
      <c r="JFM173" s="54"/>
      <c r="JFN173" s="54"/>
      <c r="JFO173" s="54"/>
      <c r="JFP173" s="54"/>
      <c r="JFQ173" s="54"/>
      <c r="JFR173" s="54"/>
      <c r="JFS173" s="54"/>
      <c r="JFT173" s="54"/>
      <c r="JFU173" s="54"/>
      <c r="JFV173" s="54"/>
      <c r="JFW173" s="54"/>
      <c r="JFX173" s="54"/>
      <c r="JFY173" s="54"/>
      <c r="JFZ173" s="54"/>
      <c r="JGA173" s="54"/>
      <c r="JGB173" s="54"/>
      <c r="JGC173" s="54"/>
      <c r="JGD173" s="54"/>
      <c r="JGE173" s="54"/>
      <c r="JGF173" s="54"/>
      <c r="JGG173" s="54"/>
      <c r="JGH173" s="54"/>
      <c r="JGI173" s="54"/>
      <c r="JGJ173" s="54"/>
      <c r="JGK173" s="54"/>
      <c r="JGL173" s="54"/>
      <c r="JGM173" s="54"/>
      <c r="JGN173" s="54"/>
      <c r="JGO173" s="54"/>
      <c r="JGP173" s="54"/>
      <c r="JGQ173" s="54"/>
      <c r="JGR173" s="54"/>
      <c r="JGS173" s="54"/>
      <c r="JGT173" s="54"/>
      <c r="JGU173" s="54"/>
      <c r="JGV173" s="54"/>
      <c r="JGW173" s="54"/>
      <c r="JGX173" s="54"/>
      <c r="JGY173" s="54"/>
      <c r="JGZ173" s="54"/>
      <c r="JHA173" s="54"/>
      <c r="JHB173" s="54"/>
      <c r="JHC173" s="54"/>
      <c r="JHD173" s="54"/>
      <c r="JHE173" s="54"/>
      <c r="JHF173" s="54"/>
      <c r="JHG173" s="54"/>
      <c r="JHH173" s="54"/>
      <c r="JHI173" s="54"/>
      <c r="JHJ173" s="54"/>
      <c r="JHK173" s="54"/>
      <c r="JHL173" s="54"/>
      <c r="JHM173" s="54"/>
      <c r="JHN173" s="54"/>
      <c r="JHO173" s="54"/>
      <c r="JHP173" s="54"/>
      <c r="JHQ173" s="54"/>
      <c r="JHR173" s="54"/>
      <c r="JHS173" s="54"/>
      <c r="JHT173" s="54"/>
      <c r="JHU173" s="54"/>
      <c r="JHV173" s="54"/>
      <c r="JHW173" s="54"/>
      <c r="JHX173" s="54"/>
      <c r="JHY173" s="54"/>
      <c r="JHZ173" s="54"/>
      <c r="JIA173" s="54"/>
      <c r="JIB173" s="54"/>
      <c r="JIC173" s="54"/>
      <c r="JID173" s="54"/>
      <c r="JIE173" s="54"/>
      <c r="JIF173" s="54"/>
      <c r="JIG173" s="54"/>
      <c r="JIH173" s="54"/>
      <c r="JII173" s="54"/>
      <c r="JIJ173" s="54"/>
      <c r="JIK173" s="54"/>
      <c r="JIL173" s="54"/>
      <c r="JIM173" s="54"/>
      <c r="JIN173" s="54"/>
      <c r="JIO173" s="54"/>
      <c r="JIP173" s="54"/>
      <c r="JIQ173" s="54"/>
      <c r="JIR173" s="54"/>
      <c r="JIS173" s="54"/>
      <c r="JIT173" s="54"/>
      <c r="JIU173" s="54"/>
      <c r="JIV173" s="54"/>
      <c r="JIW173" s="54"/>
      <c r="JIX173" s="54"/>
      <c r="JIY173" s="54"/>
      <c r="JIZ173" s="54"/>
      <c r="JJA173" s="54"/>
      <c r="JJB173" s="54"/>
      <c r="JJC173" s="54"/>
      <c r="JJD173" s="54"/>
      <c r="JJE173" s="54"/>
      <c r="JJF173" s="54"/>
      <c r="JJG173" s="54"/>
      <c r="JJH173" s="54"/>
      <c r="JJI173" s="54"/>
      <c r="JJJ173" s="54"/>
      <c r="JJK173" s="54"/>
      <c r="JJL173" s="54"/>
      <c r="JJM173" s="54"/>
      <c r="JJN173" s="54"/>
      <c r="JJO173" s="54"/>
      <c r="JJP173" s="54"/>
      <c r="JJQ173" s="54"/>
      <c r="JJR173" s="54"/>
      <c r="JJS173" s="54"/>
      <c r="JJT173" s="54"/>
      <c r="JJU173" s="54"/>
      <c r="JJV173" s="54"/>
      <c r="JJW173" s="54"/>
      <c r="JJX173" s="54"/>
      <c r="JJY173" s="54"/>
      <c r="JJZ173" s="54"/>
      <c r="JKA173" s="54"/>
      <c r="JKB173" s="54"/>
      <c r="JKC173" s="54"/>
      <c r="JKD173" s="54"/>
      <c r="JKE173" s="54"/>
      <c r="JKF173" s="54"/>
      <c r="JKG173" s="54"/>
      <c r="JKH173" s="54"/>
      <c r="JKI173" s="54"/>
      <c r="JKJ173" s="54"/>
      <c r="JKK173" s="54"/>
      <c r="JKL173" s="54"/>
      <c r="JKM173" s="54"/>
      <c r="JKN173" s="54"/>
      <c r="JKO173" s="54"/>
      <c r="JKP173" s="54"/>
      <c r="JKQ173" s="54"/>
      <c r="JKR173" s="54"/>
      <c r="JKS173" s="54"/>
      <c r="JKT173" s="54"/>
      <c r="JKU173" s="54"/>
      <c r="JKV173" s="54"/>
      <c r="JKW173" s="54"/>
      <c r="JKX173" s="54"/>
      <c r="JKY173" s="54"/>
      <c r="JKZ173" s="54"/>
      <c r="JLA173" s="54"/>
      <c r="JLB173" s="54"/>
      <c r="JLC173" s="54"/>
      <c r="JLD173" s="54"/>
      <c r="JLE173" s="54"/>
      <c r="JLF173" s="54"/>
      <c r="JLG173" s="54"/>
      <c r="JLH173" s="54"/>
      <c r="JLI173" s="54"/>
      <c r="JLJ173" s="54"/>
      <c r="JLK173" s="54"/>
      <c r="JLL173" s="54"/>
      <c r="JLM173" s="54"/>
      <c r="JLN173" s="54"/>
      <c r="JLO173" s="54"/>
      <c r="JLP173" s="54"/>
      <c r="JLQ173" s="54"/>
      <c r="JLR173" s="54"/>
      <c r="JLS173" s="54"/>
      <c r="JLT173" s="54"/>
      <c r="JLU173" s="54"/>
      <c r="JLV173" s="54"/>
      <c r="JLW173" s="54"/>
      <c r="JLX173" s="54"/>
      <c r="JLY173" s="54"/>
      <c r="JLZ173" s="54"/>
      <c r="JMA173" s="54"/>
      <c r="JMB173" s="54"/>
      <c r="JMC173" s="54"/>
      <c r="JMD173" s="54"/>
      <c r="JME173" s="54"/>
      <c r="JMF173" s="54"/>
      <c r="JMG173" s="54"/>
      <c r="JMH173" s="54"/>
      <c r="JMI173" s="54"/>
      <c r="JMJ173" s="54"/>
      <c r="JMK173" s="54"/>
      <c r="JML173" s="54"/>
      <c r="JMM173" s="54"/>
      <c r="JMN173" s="54"/>
      <c r="JMO173" s="54"/>
      <c r="JMP173" s="54"/>
      <c r="JMQ173" s="54"/>
      <c r="JMR173" s="54"/>
      <c r="JMS173" s="54"/>
      <c r="JMT173" s="54"/>
      <c r="JMU173" s="54"/>
      <c r="JMV173" s="54"/>
      <c r="JMW173" s="54"/>
      <c r="JMX173" s="54"/>
      <c r="JMY173" s="54"/>
      <c r="JMZ173" s="54"/>
      <c r="JNA173" s="54"/>
      <c r="JNB173" s="54"/>
      <c r="JNC173" s="54"/>
      <c r="JND173" s="54"/>
      <c r="JNE173" s="54"/>
      <c r="JNF173" s="54"/>
      <c r="JNG173" s="54"/>
      <c r="JNH173" s="54"/>
      <c r="JNI173" s="54"/>
      <c r="JNJ173" s="54"/>
      <c r="JNK173" s="54"/>
      <c r="JNL173" s="54"/>
      <c r="JNM173" s="54"/>
      <c r="JNN173" s="54"/>
      <c r="JNO173" s="54"/>
      <c r="JNP173" s="54"/>
      <c r="JNQ173" s="54"/>
      <c r="JNR173" s="54"/>
      <c r="JNS173" s="54"/>
      <c r="JNT173" s="54"/>
      <c r="JNU173" s="54"/>
      <c r="JNV173" s="54"/>
      <c r="JNW173" s="54"/>
      <c r="JNX173" s="54"/>
      <c r="JNY173" s="54"/>
      <c r="JNZ173" s="54"/>
      <c r="JOA173" s="54"/>
      <c r="JOB173" s="54"/>
      <c r="JOC173" s="54"/>
      <c r="JOD173" s="54"/>
      <c r="JOE173" s="54"/>
      <c r="JOF173" s="54"/>
      <c r="JOG173" s="54"/>
      <c r="JOH173" s="54"/>
      <c r="JOI173" s="54"/>
      <c r="JOJ173" s="54"/>
      <c r="JOK173" s="54"/>
      <c r="JOL173" s="54"/>
      <c r="JOM173" s="54"/>
      <c r="JON173" s="54"/>
      <c r="JOO173" s="54"/>
      <c r="JOP173" s="54"/>
      <c r="JOQ173" s="54"/>
      <c r="JOR173" s="54"/>
      <c r="JOS173" s="54"/>
      <c r="JOT173" s="54"/>
      <c r="JOU173" s="54"/>
      <c r="JOV173" s="54"/>
      <c r="JOW173" s="54"/>
      <c r="JOX173" s="54"/>
      <c r="JOY173" s="54"/>
      <c r="JOZ173" s="54"/>
      <c r="JPA173" s="54"/>
      <c r="JPB173" s="54"/>
      <c r="JPC173" s="54"/>
      <c r="JPD173" s="54"/>
      <c r="JPE173" s="54"/>
      <c r="JPF173" s="54"/>
      <c r="JPG173" s="54"/>
      <c r="JPH173" s="54"/>
      <c r="JPI173" s="54"/>
      <c r="JPJ173" s="54"/>
      <c r="JPK173" s="54"/>
      <c r="JPL173" s="54"/>
      <c r="JPM173" s="54"/>
      <c r="JPN173" s="54"/>
      <c r="JPO173" s="54"/>
      <c r="JPP173" s="54"/>
      <c r="JPQ173" s="54"/>
      <c r="JPR173" s="54"/>
      <c r="JPS173" s="54"/>
      <c r="JPT173" s="54"/>
      <c r="JPU173" s="54"/>
      <c r="JPV173" s="54"/>
      <c r="JPW173" s="54"/>
      <c r="JPX173" s="54"/>
      <c r="JPY173" s="54"/>
      <c r="JPZ173" s="54"/>
      <c r="JQA173" s="54"/>
      <c r="JQB173" s="54"/>
      <c r="JQC173" s="54"/>
      <c r="JQD173" s="54"/>
      <c r="JQE173" s="54"/>
      <c r="JQF173" s="54"/>
      <c r="JQG173" s="54"/>
      <c r="JQH173" s="54"/>
      <c r="JQI173" s="54"/>
      <c r="JQJ173" s="54"/>
      <c r="JQK173" s="54"/>
      <c r="JQL173" s="54"/>
      <c r="JQM173" s="54"/>
      <c r="JQN173" s="54"/>
      <c r="JQO173" s="54"/>
      <c r="JQP173" s="54"/>
      <c r="JQQ173" s="54"/>
      <c r="JQR173" s="54"/>
      <c r="JQS173" s="54"/>
      <c r="JQT173" s="54"/>
      <c r="JQU173" s="54"/>
      <c r="JQV173" s="54"/>
      <c r="JQW173" s="54"/>
      <c r="JQX173" s="54"/>
      <c r="JQY173" s="54"/>
      <c r="JQZ173" s="54"/>
      <c r="JRA173" s="54"/>
      <c r="JRB173" s="54"/>
      <c r="JRC173" s="54"/>
      <c r="JRD173" s="54"/>
      <c r="JRE173" s="54"/>
      <c r="JRF173" s="54"/>
      <c r="JRG173" s="54"/>
      <c r="JRH173" s="54"/>
      <c r="JRI173" s="54"/>
      <c r="JRJ173" s="54"/>
      <c r="JRK173" s="54"/>
      <c r="JRL173" s="54"/>
      <c r="JRM173" s="54"/>
      <c r="JRN173" s="54"/>
      <c r="JRO173" s="54"/>
      <c r="JRP173" s="54"/>
      <c r="JRQ173" s="54"/>
      <c r="JRR173" s="54"/>
      <c r="JRS173" s="54"/>
      <c r="JRT173" s="54"/>
      <c r="JRU173" s="54"/>
      <c r="JRV173" s="54"/>
      <c r="JRW173" s="54"/>
      <c r="JRX173" s="54"/>
      <c r="JRY173" s="54"/>
      <c r="JRZ173" s="54"/>
      <c r="JSA173" s="54"/>
      <c r="JSB173" s="54"/>
      <c r="JSC173" s="54"/>
      <c r="JSD173" s="54"/>
      <c r="JSE173" s="54"/>
      <c r="JSF173" s="54"/>
      <c r="JSG173" s="54"/>
      <c r="JSH173" s="54"/>
      <c r="JSI173" s="54"/>
      <c r="JSJ173" s="54"/>
      <c r="JSK173" s="54"/>
      <c r="JSL173" s="54"/>
      <c r="JSM173" s="54"/>
      <c r="JSN173" s="54"/>
      <c r="JSO173" s="54"/>
      <c r="JSP173" s="54"/>
      <c r="JSQ173" s="54"/>
      <c r="JSR173" s="54"/>
      <c r="JSS173" s="54"/>
      <c r="JST173" s="54"/>
      <c r="JSU173" s="54"/>
      <c r="JSV173" s="54"/>
      <c r="JSW173" s="54"/>
      <c r="JSX173" s="54"/>
      <c r="JSY173" s="54"/>
      <c r="JSZ173" s="54"/>
      <c r="JTA173" s="54"/>
      <c r="JTB173" s="54"/>
      <c r="JTC173" s="54"/>
      <c r="JTD173" s="54"/>
      <c r="JTE173" s="54"/>
      <c r="JTF173" s="54"/>
      <c r="JTG173" s="54"/>
      <c r="JTH173" s="54"/>
      <c r="JTI173" s="54"/>
      <c r="JTJ173" s="54"/>
      <c r="JTK173" s="54"/>
      <c r="JTL173" s="54"/>
      <c r="JTM173" s="54"/>
      <c r="JTN173" s="54"/>
      <c r="JTO173" s="54"/>
      <c r="JTP173" s="54"/>
      <c r="JTQ173" s="54"/>
      <c r="JTR173" s="54"/>
      <c r="JTS173" s="54"/>
      <c r="JTT173" s="54"/>
      <c r="JTU173" s="54"/>
      <c r="JTV173" s="54"/>
      <c r="JTW173" s="54"/>
      <c r="JTX173" s="54"/>
      <c r="JTY173" s="54"/>
      <c r="JTZ173" s="54"/>
      <c r="JUA173" s="54"/>
      <c r="JUB173" s="54"/>
      <c r="JUC173" s="54"/>
      <c r="JUD173" s="54"/>
      <c r="JUE173" s="54"/>
      <c r="JUF173" s="54"/>
      <c r="JUG173" s="54"/>
      <c r="JUH173" s="54"/>
      <c r="JUI173" s="54"/>
      <c r="JUJ173" s="54"/>
      <c r="JUK173" s="54"/>
      <c r="JUL173" s="54"/>
      <c r="JUM173" s="54"/>
      <c r="JUN173" s="54"/>
      <c r="JUO173" s="54"/>
      <c r="JUP173" s="54"/>
      <c r="JUQ173" s="54"/>
      <c r="JUR173" s="54"/>
      <c r="JUS173" s="54"/>
      <c r="JUT173" s="54"/>
      <c r="JUU173" s="54"/>
      <c r="JUV173" s="54"/>
      <c r="JUW173" s="54"/>
      <c r="JUX173" s="54"/>
      <c r="JUY173" s="54"/>
      <c r="JUZ173" s="54"/>
      <c r="JVA173" s="54"/>
      <c r="JVB173" s="54"/>
      <c r="JVC173" s="54"/>
      <c r="JVD173" s="54"/>
      <c r="JVE173" s="54"/>
      <c r="JVF173" s="54"/>
      <c r="JVG173" s="54"/>
      <c r="JVH173" s="54"/>
      <c r="JVI173" s="54"/>
      <c r="JVJ173" s="54"/>
      <c r="JVK173" s="54"/>
      <c r="JVL173" s="54"/>
      <c r="JVM173" s="54"/>
      <c r="JVN173" s="54"/>
      <c r="JVO173" s="54"/>
      <c r="JVP173" s="54"/>
      <c r="JVQ173" s="54"/>
      <c r="JVR173" s="54"/>
      <c r="JVS173" s="54"/>
      <c r="JVT173" s="54"/>
      <c r="JVU173" s="54"/>
      <c r="JVV173" s="54"/>
      <c r="JVW173" s="54"/>
      <c r="JVX173" s="54"/>
      <c r="JVY173" s="54"/>
      <c r="JVZ173" s="54"/>
      <c r="JWA173" s="54"/>
      <c r="JWB173" s="54"/>
      <c r="JWC173" s="54"/>
      <c r="JWD173" s="54"/>
      <c r="JWE173" s="54"/>
      <c r="JWF173" s="54"/>
      <c r="JWG173" s="54"/>
      <c r="JWH173" s="54"/>
      <c r="JWI173" s="54"/>
      <c r="JWJ173" s="54"/>
      <c r="JWK173" s="54"/>
      <c r="JWL173" s="54"/>
      <c r="JWM173" s="54"/>
      <c r="JWN173" s="54"/>
      <c r="JWO173" s="54"/>
      <c r="JWP173" s="54"/>
      <c r="JWQ173" s="54"/>
      <c r="JWR173" s="54"/>
      <c r="JWS173" s="54"/>
      <c r="JWT173" s="54"/>
      <c r="JWU173" s="54"/>
      <c r="JWV173" s="54"/>
      <c r="JWW173" s="54"/>
      <c r="JWX173" s="54"/>
      <c r="JWY173" s="54"/>
      <c r="JWZ173" s="54"/>
      <c r="JXA173" s="54"/>
      <c r="JXB173" s="54"/>
      <c r="JXC173" s="54"/>
      <c r="JXD173" s="54"/>
      <c r="JXE173" s="54"/>
      <c r="JXF173" s="54"/>
      <c r="JXG173" s="54"/>
      <c r="JXH173" s="54"/>
      <c r="JXI173" s="54"/>
      <c r="JXJ173" s="54"/>
      <c r="JXK173" s="54"/>
      <c r="JXL173" s="54"/>
      <c r="JXM173" s="54"/>
      <c r="JXN173" s="54"/>
      <c r="JXO173" s="54"/>
      <c r="JXP173" s="54"/>
      <c r="JXQ173" s="54"/>
      <c r="JXR173" s="54"/>
      <c r="JXS173" s="54"/>
      <c r="JXT173" s="54"/>
      <c r="JXU173" s="54"/>
      <c r="JXV173" s="54"/>
      <c r="JXW173" s="54"/>
      <c r="JXX173" s="54"/>
      <c r="JXY173" s="54"/>
      <c r="JXZ173" s="54"/>
      <c r="JYA173" s="54"/>
      <c r="JYB173" s="54"/>
      <c r="JYC173" s="54"/>
      <c r="JYD173" s="54"/>
      <c r="JYE173" s="54"/>
      <c r="JYF173" s="54"/>
      <c r="JYG173" s="54"/>
      <c r="JYH173" s="54"/>
      <c r="JYI173" s="54"/>
      <c r="JYJ173" s="54"/>
      <c r="JYK173" s="54"/>
      <c r="JYL173" s="54"/>
      <c r="JYM173" s="54"/>
      <c r="JYN173" s="54"/>
      <c r="JYO173" s="54"/>
      <c r="JYP173" s="54"/>
      <c r="JYQ173" s="54"/>
      <c r="JYR173" s="54"/>
      <c r="JYS173" s="54"/>
      <c r="JYT173" s="54"/>
      <c r="JYU173" s="54"/>
      <c r="JYV173" s="54"/>
      <c r="JYW173" s="54"/>
      <c r="JYX173" s="54"/>
      <c r="JYY173" s="54"/>
      <c r="JYZ173" s="54"/>
      <c r="JZA173" s="54"/>
      <c r="JZB173" s="54"/>
      <c r="JZC173" s="54"/>
      <c r="JZD173" s="54"/>
      <c r="JZE173" s="54"/>
      <c r="JZF173" s="54"/>
      <c r="JZG173" s="54"/>
      <c r="JZH173" s="54"/>
      <c r="JZI173" s="54"/>
      <c r="JZJ173" s="54"/>
      <c r="JZK173" s="54"/>
      <c r="JZL173" s="54"/>
      <c r="JZM173" s="54"/>
      <c r="JZN173" s="54"/>
      <c r="JZO173" s="54"/>
      <c r="JZP173" s="54"/>
      <c r="JZQ173" s="54"/>
      <c r="JZR173" s="54"/>
      <c r="JZS173" s="54"/>
      <c r="JZT173" s="54"/>
      <c r="JZU173" s="54"/>
      <c r="JZV173" s="54"/>
      <c r="JZW173" s="54"/>
      <c r="JZX173" s="54"/>
      <c r="JZY173" s="54"/>
      <c r="JZZ173" s="54"/>
      <c r="KAA173" s="54"/>
      <c r="KAB173" s="54"/>
      <c r="KAC173" s="54"/>
      <c r="KAD173" s="54"/>
      <c r="KAE173" s="54"/>
      <c r="KAF173" s="54"/>
      <c r="KAG173" s="54"/>
      <c r="KAH173" s="54"/>
      <c r="KAI173" s="54"/>
      <c r="KAJ173" s="54"/>
      <c r="KAK173" s="54"/>
      <c r="KAL173" s="54"/>
      <c r="KAM173" s="54"/>
      <c r="KAN173" s="54"/>
      <c r="KAO173" s="54"/>
      <c r="KAP173" s="54"/>
      <c r="KAQ173" s="54"/>
      <c r="KAR173" s="54"/>
      <c r="KAS173" s="54"/>
      <c r="KAT173" s="54"/>
      <c r="KAU173" s="54"/>
      <c r="KAV173" s="54"/>
      <c r="KAW173" s="54"/>
      <c r="KAX173" s="54"/>
      <c r="KAY173" s="54"/>
      <c r="KAZ173" s="54"/>
      <c r="KBA173" s="54"/>
      <c r="KBB173" s="54"/>
      <c r="KBC173" s="54"/>
      <c r="KBD173" s="54"/>
      <c r="KBE173" s="54"/>
      <c r="KBF173" s="54"/>
      <c r="KBG173" s="54"/>
      <c r="KBH173" s="54"/>
      <c r="KBI173" s="54"/>
      <c r="KBJ173" s="54"/>
      <c r="KBK173" s="54"/>
      <c r="KBL173" s="54"/>
      <c r="KBM173" s="54"/>
      <c r="KBN173" s="54"/>
      <c r="KBO173" s="54"/>
      <c r="KBP173" s="54"/>
      <c r="KBQ173" s="54"/>
      <c r="KBR173" s="54"/>
      <c r="KBS173" s="54"/>
      <c r="KBT173" s="54"/>
      <c r="KBU173" s="54"/>
      <c r="KBV173" s="54"/>
      <c r="KBW173" s="54"/>
      <c r="KBX173" s="54"/>
      <c r="KBY173" s="54"/>
      <c r="KBZ173" s="54"/>
      <c r="KCA173" s="54"/>
      <c r="KCB173" s="54"/>
      <c r="KCC173" s="54"/>
      <c r="KCD173" s="54"/>
      <c r="KCE173" s="54"/>
      <c r="KCF173" s="54"/>
      <c r="KCG173" s="54"/>
      <c r="KCH173" s="54"/>
      <c r="KCI173" s="54"/>
      <c r="KCJ173" s="54"/>
      <c r="KCK173" s="54"/>
      <c r="KCL173" s="54"/>
      <c r="KCM173" s="54"/>
      <c r="KCN173" s="54"/>
      <c r="KCO173" s="54"/>
      <c r="KCP173" s="54"/>
      <c r="KCQ173" s="54"/>
      <c r="KCR173" s="54"/>
      <c r="KCS173" s="54"/>
      <c r="KCT173" s="54"/>
      <c r="KCU173" s="54"/>
      <c r="KCV173" s="54"/>
      <c r="KCW173" s="54"/>
      <c r="KCX173" s="54"/>
      <c r="KCY173" s="54"/>
      <c r="KCZ173" s="54"/>
      <c r="KDA173" s="54"/>
      <c r="KDB173" s="54"/>
      <c r="KDC173" s="54"/>
      <c r="KDD173" s="54"/>
      <c r="KDE173" s="54"/>
      <c r="KDF173" s="54"/>
      <c r="KDG173" s="54"/>
      <c r="KDH173" s="54"/>
      <c r="KDI173" s="54"/>
      <c r="KDJ173" s="54"/>
      <c r="KDK173" s="54"/>
      <c r="KDL173" s="54"/>
      <c r="KDM173" s="54"/>
      <c r="KDN173" s="54"/>
      <c r="KDO173" s="54"/>
      <c r="KDP173" s="54"/>
      <c r="KDQ173" s="54"/>
      <c r="KDR173" s="54"/>
      <c r="KDS173" s="54"/>
      <c r="KDT173" s="54"/>
      <c r="KDU173" s="54"/>
      <c r="KDV173" s="54"/>
      <c r="KDW173" s="54"/>
      <c r="KDX173" s="54"/>
      <c r="KDY173" s="54"/>
      <c r="KDZ173" s="54"/>
      <c r="KEA173" s="54"/>
      <c r="KEB173" s="54"/>
      <c r="KEC173" s="54"/>
      <c r="KED173" s="54"/>
      <c r="KEE173" s="54"/>
      <c r="KEF173" s="54"/>
      <c r="KEG173" s="54"/>
      <c r="KEH173" s="54"/>
      <c r="KEI173" s="54"/>
      <c r="KEJ173" s="54"/>
      <c r="KEK173" s="54"/>
      <c r="KEL173" s="54"/>
      <c r="KEM173" s="54"/>
      <c r="KEN173" s="54"/>
      <c r="KEO173" s="54"/>
      <c r="KEP173" s="54"/>
      <c r="KEQ173" s="54"/>
      <c r="KER173" s="54"/>
      <c r="KES173" s="54"/>
      <c r="KET173" s="54"/>
      <c r="KEU173" s="54"/>
      <c r="KEV173" s="54"/>
      <c r="KEW173" s="54"/>
      <c r="KEX173" s="54"/>
      <c r="KEY173" s="54"/>
      <c r="KEZ173" s="54"/>
      <c r="KFA173" s="54"/>
      <c r="KFB173" s="54"/>
      <c r="KFC173" s="54"/>
      <c r="KFD173" s="54"/>
      <c r="KFE173" s="54"/>
      <c r="KFF173" s="54"/>
      <c r="KFG173" s="54"/>
      <c r="KFH173" s="54"/>
      <c r="KFI173" s="54"/>
      <c r="KFJ173" s="54"/>
      <c r="KFK173" s="54"/>
      <c r="KFL173" s="54"/>
      <c r="KFM173" s="54"/>
      <c r="KFN173" s="54"/>
      <c r="KFO173" s="54"/>
      <c r="KFP173" s="54"/>
      <c r="KFQ173" s="54"/>
      <c r="KFR173" s="54"/>
      <c r="KFS173" s="54"/>
      <c r="KFT173" s="54"/>
      <c r="KFU173" s="54"/>
      <c r="KFV173" s="54"/>
      <c r="KFW173" s="54"/>
      <c r="KFX173" s="54"/>
      <c r="KFY173" s="54"/>
      <c r="KFZ173" s="54"/>
      <c r="KGA173" s="54"/>
      <c r="KGB173" s="54"/>
      <c r="KGC173" s="54"/>
      <c r="KGD173" s="54"/>
      <c r="KGE173" s="54"/>
      <c r="KGF173" s="54"/>
      <c r="KGG173" s="54"/>
      <c r="KGH173" s="54"/>
      <c r="KGI173" s="54"/>
      <c r="KGJ173" s="54"/>
      <c r="KGK173" s="54"/>
      <c r="KGL173" s="54"/>
      <c r="KGM173" s="54"/>
      <c r="KGN173" s="54"/>
      <c r="KGO173" s="54"/>
      <c r="KGP173" s="54"/>
      <c r="KGQ173" s="54"/>
      <c r="KGR173" s="54"/>
      <c r="KGS173" s="54"/>
      <c r="KGT173" s="54"/>
      <c r="KGU173" s="54"/>
      <c r="KGV173" s="54"/>
      <c r="KGW173" s="54"/>
      <c r="KGX173" s="54"/>
      <c r="KGY173" s="54"/>
      <c r="KGZ173" s="54"/>
      <c r="KHA173" s="54"/>
      <c r="KHB173" s="54"/>
      <c r="KHC173" s="54"/>
      <c r="KHD173" s="54"/>
      <c r="KHE173" s="54"/>
      <c r="KHF173" s="54"/>
      <c r="KHG173" s="54"/>
      <c r="KHH173" s="54"/>
      <c r="KHI173" s="54"/>
      <c r="KHJ173" s="54"/>
      <c r="KHK173" s="54"/>
      <c r="KHL173" s="54"/>
      <c r="KHM173" s="54"/>
      <c r="KHN173" s="54"/>
      <c r="KHO173" s="54"/>
      <c r="KHP173" s="54"/>
      <c r="KHQ173" s="54"/>
      <c r="KHR173" s="54"/>
      <c r="KHS173" s="54"/>
      <c r="KHT173" s="54"/>
      <c r="KHU173" s="54"/>
      <c r="KHV173" s="54"/>
      <c r="KHW173" s="54"/>
      <c r="KHX173" s="54"/>
      <c r="KHY173" s="54"/>
      <c r="KHZ173" s="54"/>
      <c r="KIA173" s="54"/>
      <c r="KIB173" s="54"/>
      <c r="KIC173" s="54"/>
      <c r="KID173" s="54"/>
      <c r="KIE173" s="54"/>
      <c r="KIF173" s="54"/>
      <c r="KIG173" s="54"/>
      <c r="KIH173" s="54"/>
      <c r="KII173" s="54"/>
      <c r="KIJ173" s="54"/>
      <c r="KIK173" s="54"/>
      <c r="KIL173" s="54"/>
      <c r="KIM173" s="54"/>
      <c r="KIN173" s="54"/>
      <c r="KIO173" s="54"/>
      <c r="KIP173" s="54"/>
      <c r="KIQ173" s="54"/>
      <c r="KIR173" s="54"/>
      <c r="KIS173" s="54"/>
      <c r="KIT173" s="54"/>
      <c r="KIU173" s="54"/>
      <c r="KIV173" s="54"/>
      <c r="KIW173" s="54"/>
      <c r="KIX173" s="54"/>
      <c r="KIY173" s="54"/>
      <c r="KIZ173" s="54"/>
      <c r="KJA173" s="54"/>
      <c r="KJB173" s="54"/>
      <c r="KJC173" s="54"/>
      <c r="KJD173" s="54"/>
      <c r="KJE173" s="54"/>
      <c r="KJF173" s="54"/>
      <c r="KJG173" s="54"/>
      <c r="KJH173" s="54"/>
      <c r="KJI173" s="54"/>
      <c r="KJJ173" s="54"/>
      <c r="KJK173" s="54"/>
      <c r="KJL173" s="54"/>
      <c r="KJM173" s="54"/>
      <c r="KJN173" s="54"/>
      <c r="KJO173" s="54"/>
      <c r="KJP173" s="54"/>
      <c r="KJQ173" s="54"/>
      <c r="KJR173" s="54"/>
      <c r="KJS173" s="54"/>
      <c r="KJT173" s="54"/>
      <c r="KJU173" s="54"/>
      <c r="KJV173" s="54"/>
      <c r="KJW173" s="54"/>
      <c r="KJX173" s="54"/>
      <c r="KJY173" s="54"/>
      <c r="KJZ173" s="54"/>
      <c r="KKA173" s="54"/>
      <c r="KKB173" s="54"/>
      <c r="KKC173" s="54"/>
      <c r="KKD173" s="54"/>
      <c r="KKE173" s="54"/>
      <c r="KKF173" s="54"/>
      <c r="KKG173" s="54"/>
      <c r="KKH173" s="54"/>
      <c r="KKI173" s="54"/>
      <c r="KKJ173" s="54"/>
      <c r="KKK173" s="54"/>
      <c r="KKL173" s="54"/>
      <c r="KKM173" s="54"/>
      <c r="KKN173" s="54"/>
      <c r="KKO173" s="54"/>
      <c r="KKP173" s="54"/>
      <c r="KKQ173" s="54"/>
      <c r="KKR173" s="54"/>
      <c r="KKS173" s="54"/>
      <c r="KKT173" s="54"/>
      <c r="KKU173" s="54"/>
      <c r="KKV173" s="54"/>
      <c r="KKW173" s="54"/>
      <c r="KKX173" s="54"/>
      <c r="KKY173" s="54"/>
      <c r="KKZ173" s="54"/>
      <c r="KLA173" s="54"/>
      <c r="KLB173" s="54"/>
      <c r="KLC173" s="54"/>
      <c r="KLD173" s="54"/>
      <c r="KLE173" s="54"/>
      <c r="KLF173" s="54"/>
      <c r="KLG173" s="54"/>
      <c r="KLH173" s="54"/>
      <c r="KLI173" s="54"/>
      <c r="KLJ173" s="54"/>
      <c r="KLK173" s="54"/>
      <c r="KLL173" s="54"/>
      <c r="KLM173" s="54"/>
      <c r="KLN173" s="54"/>
      <c r="KLO173" s="54"/>
      <c r="KLP173" s="54"/>
      <c r="KLQ173" s="54"/>
      <c r="KLR173" s="54"/>
      <c r="KLS173" s="54"/>
      <c r="KLT173" s="54"/>
      <c r="KLU173" s="54"/>
      <c r="KLV173" s="54"/>
      <c r="KLW173" s="54"/>
      <c r="KLX173" s="54"/>
      <c r="KLY173" s="54"/>
      <c r="KLZ173" s="54"/>
      <c r="KMA173" s="54"/>
      <c r="KMB173" s="54"/>
      <c r="KMC173" s="54"/>
      <c r="KMD173" s="54"/>
      <c r="KME173" s="54"/>
      <c r="KMF173" s="54"/>
      <c r="KMG173" s="54"/>
      <c r="KMH173" s="54"/>
      <c r="KMI173" s="54"/>
      <c r="KMJ173" s="54"/>
      <c r="KMK173" s="54"/>
      <c r="KML173" s="54"/>
      <c r="KMM173" s="54"/>
      <c r="KMN173" s="54"/>
      <c r="KMO173" s="54"/>
      <c r="KMP173" s="54"/>
      <c r="KMQ173" s="54"/>
      <c r="KMR173" s="54"/>
      <c r="KMS173" s="54"/>
      <c r="KMT173" s="54"/>
      <c r="KMU173" s="54"/>
      <c r="KMV173" s="54"/>
      <c r="KMW173" s="54"/>
      <c r="KMX173" s="54"/>
      <c r="KMY173" s="54"/>
      <c r="KMZ173" s="54"/>
      <c r="KNA173" s="54"/>
      <c r="KNB173" s="54"/>
      <c r="KNC173" s="54"/>
      <c r="KND173" s="54"/>
      <c r="KNE173" s="54"/>
      <c r="KNF173" s="54"/>
      <c r="KNG173" s="54"/>
      <c r="KNH173" s="54"/>
      <c r="KNI173" s="54"/>
      <c r="KNJ173" s="54"/>
      <c r="KNK173" s="54"/>
      <c r="KNL173" s="54"/>
      <c r="KNM173" s="54"/>
      <c r="KNN173" s="54"/>
      <c r="KNO173" s="54"/>
      <c r="KNP173" s="54"/>
      <c r="KNQ173" s="54"/>
      <c r="KNR173" s="54"/>
      <c r="KNS173" s="54"/>
      <c r="KNT173" s="54"/>
      <c r="KNU173" s="54"/>
      <c r="KNV173" s="54"/>
      <c r="KNW173" s="54"/>
      <c r="KNX173" s="54"/>
      <c r="KNY173" s="54"/>
      <c r="KNZ173" s="54"/>
      <c r="KOA173" s="54"/>
      <c r="KOB173" s="54"/>
      <c r="KOC173" s="54"/>
      <c r="KOD173" s="54"/>
      <c r="KOE173" s="54"/>
      <c r="KOF173" s="54"/>
      <c r="KOG173" s="54"/>
      <c r="KOH173" s="54"/>
      <c r="KOI173" s="54"/>
      <c r="KOJ173" s="54"/>
      <c r="KOK173" s="54"/>
      <c r="KOL173" s="54"/>
      <c r="KOM173" s="54"/>
      <c r="KON173" s="54"/>
      <c r="KOO173" s="54"/>
      <c r="KOP173" s="54"/>
      <c r="KOQ173" s="54"/>
      <c r="KOR173" s="54"/>
      <c r="KOS173" s="54"/>
      <c r="KOT173" s="54"/>
      <c r="KOU173" s="54"/>
      <c r="KOV173" s="54"/>
      <c r="KOW173" s="54"/>
      <c r="KOX173" s="54"/>
      <c r="KOY173" s="54"/>
      <c r="KOZ173" s="54"/>
      <c r="KPA173" s="54"/>
      <c r="KPB173" s="54"/>
      <c r="KPC173" s="54"/>
      <c r="KPD173" s="54"/>
      <c r="KPE173" s="54"/>
      <c r="KPF173" s="54"/>
      <c r="KPG173" s="54"/>
      <c r="KPH173" s="54"/>
      <c r="KPI173" s="54"/>
      <c r="KPJ173" s="54"/>
      <c r="KPK173" s="54"/>
      <c r="KPL173" s="54"/>
      <c r="KPM173" s="54"/>
      <c r="KPN173" s="54"/>
      <c r="KPO173" s="54"/>
      <c r="KPP173" s="54"/>
      <c r="KPQ173" s="54"/>
      <c r="KPR173" s="54"/>
      <c r="KPS173" s="54"/>
      <c r="KPT173" s="54"/>
      <c r="KPU173" s="54"/>
      <c r="KPV173" s="54"/>
      <c r="KPW173" s="54"/>
      <c r="KPX173" s="54"/>
      <c r="KPY173" s="54"/>
      <c r="KPZ173" s="54"/>
      <c r="KQA173" s="54"/>
      <c r="KQB173" s="54"/>
      <c r="KQC173" s="54"/>
      <c r="KQD173" s="54"/>
      <c r="KQE173" s="54"/>
      <c r="KQF173" s="54"/>
      <c r="KQG173" s="54"/>
      <c r="KQH173" s="54"/>
      <c r="KQI173" s="54"/>
      <c r="KQJ173" s="54"/>
      <c r="KQK173" s="54"/>
      <c r="KQL173" s="54"/>
      <c r="KQM173" s="54"/>
      <c r="KQN173" s="54"/>
      <c r="KQO173" s="54"/>
      <c r="KQP173" s="54"/>
      <c r="KQQ173" s="54"/>
      <c r="KQR173" s="54"/>
      <c r="KQS173" s="54"/>
      <c r="KQT173" s="54"/>
      <c r="KQU173" s="54"/>
      <c r="KQV173" s="54"/>
      <c r="KQW173" s="54"/>
      <c r="KQX173" s="54"/>
      <c r="KQY173" s="54"/>
      <c r="KQZ173" s="54"/>
      <c r="KRA173" s="54"/>
      <c r="KRB173" s="54"/>
      <c r="KRC173" s="54"/>
      <c r="KRD173" s="54"/>
      <c r="KRE173" s="54"/>
      <c r="KRF173" s="54"/>
      <c r="KRG173" s="54"/>
      <c r="KRH173" s="54"/>
      <c r="KRI173" s="54"/>
      <c r="KRJ173" s="54"/>
      <c r="KRK173" s="54"/>
      <c r="KRL173" s="54"/>
      <c r="KRM173" s="54"/>
      <c r="KRN173" s="54"/>
      <c r="KRO173" s="54"/>
      <c r="KRP173" s="54"/>
      <c r="KRQ173" s="54"/>
      <c r="KRR173" s="54"/>
      <c r="KRS173" s="54"/>
      <c r="KRT173" s="54"/>
      <c r="KRU173" s="54"/>
      <c r="KRV173" s="54"/>
      <c r="KRW173" s="54"/>
      <c r="KRX173" s="54"/>
      <c r="KRY173" s="54"/>
      <c r="KRZ173" s="54"/>
      <c r="KSA173" s="54"/>
      <c r="KSB173" s="54"/>
      <c r="KSC173" s="54"/>
      <c r="KSD173" s="54"/>
      <c r="KSE173" s="54"/>
      <c r="KSF173" s="54"/>
      <c r="KSG173" s="54"/>
      <c r="KSH173" s="54"/>
      <c r="KSI173" s="54"/>
      <c r="KSJ173" s="54"/>
      <c r="KSK173" s="54"/>
      <c r="KSL173" s="54"/>
      <c r="KSM173" s="54"/>
      <c r="KSN173" s="54"/>
      <c r="KSO173" s="54"/>
      <c r="KSP173" s="54"/>
      <c r="KSQ173" s="54"/>
      <c r="KSR173" s="54"/>
      <c r="KSS173" s="54"/>
      <c r="KST173" s="54"/>
      <c r="KSU173" s="54"/>
      <c r="KSV173" s="54"/>
      <c r="KSW173" s="54"/>
      <c r="KSX173" s="54"/>
      <c r="KSY173" s="54"/>
      <c r="KSZ173" s="54"/>
      <c r="KTA173" s="54"/>
      <c r="KTB173" s="54"/>
      <c r="KTC173" s="54"/>
      <c r="KTD173" s="54"/>
      <c r="KTE173" s="54"/>
      <c r="KTF173" s="54"/>
      <c r="KTG173" s="54"/>
      <c r="KTH173" s="54"/>
      <c r="KTI173" s="54"/>
      <c r="KTJ173" s="54"/>
      <c r="KTK173" s="54"/>
      <c r="KTL173" s="54"/>
      <c r="KTM173" s="54"/>
      <c r="KTN173" s="54"/>
      <c r="KTO173" s="54"/>
      <c r="KTP173" s="54"/>
      <c r="KTQ173" s="54"/>
      <c r="KTR173" s="54"/>
      <c r="KTS173" s="54"/>
      <c r="KTT173" s="54"/>
      <c r="KTU173" s="54"/>
      <c r="KTV173" s="54"/>
      <c r="KTW173" s="54"/>
      <c r="KTX173" s="54"/>
      <c r="KTY173" s="54"/>
      <c r="KTZ173" s="54"/>
      <c r="KUA173" s="54"/>
      <c r="KUB173" s="54"/>
      <c r="KUC173" s="54"/>
      <c r="KUD173" s="54"/>
      <c r="KUE173" s="54"/>
      <c r="KUF173" s="54"/>
      <c r="KUG173" s="54"/>
      <c r="KUH173" s="54"/>
      <c r="KUI173" s="54"/>
      <c r="KUJ173" s="54"/>
      <c r="KUK173" s="54"/>
      <c r="KUL173" s="54"/>
      <c r="KUM173" s="54"/>
      <c r="KUN173" s="54"/>
      <c r="KUO173" s="54"/>
      <c r="KUP173" s="54"/>
      <c r="KUQ173" s="54"/>
      <c r="KUR173" s="54"/>
      <c r="KUS173" s="54"/>
      <c r="KUT173" s="54"/>
      <c r="KUU173" s="54"/>
      <c r="KUV173" s="54"/>
      <c r="KUW173" s="54"/>
      <c r="KUX173" s="54"/>
      <c r="KUY173" s="54"/>
      <c r="KUZ173" s="54"/>
      <c r="KVA173" s="54"/>
      <c r="KVB173" s="54"/>
      <c r="KVC173" s="54"/>
      <c r="KVD173" s="54"/>
      <c r="KVE173" s="54"/>
      <c r="KVF173" s="54"/>
      <c r="KVG173" s="54"/>
      <c r="KVH173" s="54"/>
      <c r="KVI173" s="54"/>
      <c r="KVJ173" s="54"/>
      <c r="KVK173" s="54"/>
      <c r="KVL173" s="54"/>
      <c r="KVM173" s="54"/>
      <c r="KVN173" s="54"/>
      <c r="KVO173" s="54"/>
      <c r="KVP173" s="54"/>
      <c r="KVQ173" s="54"/>
      <c r="KVR173" s="54"/>
      <c r="KVS173" s="54"/>
      <c r="KVT173" s="54"/>
      <c r="KVU173" s="54"/>
      <c r="KVV173" s="54"/>
      <c r="KVW173" s="54"/>
      <c r="KVX173" s="54"/>
      <c r="KVY173" s="54"/>
      <c r="KVZ173" s="54"/>
      <c r="KWA173" s="54"/>
      <c r="KWB173" s="54"/>
      <c r="KWC173" s="54"/>
      <c r="KWD173" s="54"/>
      <c r="KWE173" s="54"/>
      <c r="KWF173" s="54"/>
      <c r="KWG173" s="54"/>
      <c r="KWH173" s="54"/>
      <c r="KWI173" s="54"/>
      <c r="KWJ173" s="54"/>
      <c r="KWK173" s="54"/>
      <c r="KWL173" s="54"/>
      <c r="KWM173" s="54"/>
      <c r="KWN173" s="54"/>
      <c r="KWO173" s="54"/>
      <c r="KWP173" s="54"/>
      <c r="KWQ173" s="54"/>
      <c r="KWR173" s="54"/>
      <c r="KWS173" s="54"/>
      <c r="KWT173" s="54"/>
      <c r="KWU173" s="54"/>
      <c r="KWV173" s="54"/>
      <c r="KWW173" s="54"/>
      <c r="KWX173" s="54"/>
      <c r="KWY173" s="54"/>
      <c r="KWZ173" s="54"/>
      <c r="KXA173" s="54"/>
      <c r="KXB173" s="54"/>
      <c r="KXC173" s="54"/>
      <c r="KXD173" s="54"/>
      <c r="KXE173" s="54"/>
      <c r="KXF173" s="54"/>
      <c r="KXG173" s="54"/>
      <c r="KXH173" s="54"/>
      <c r="KXI173" s="54"/>
      <c r="KXJ173" s="54"/>
      <c r="KXK173" s="54"/>
      <c r="KXL173" s="54"/>
      <c r="KXM173" s="54"/>
      <c r="KXN173" s="54"/>
      <c r="KXO173" s="54"/>
      <c r="KXP173" s="54"/>
      <c r="KXQ173" s="54"/>
      <c r="KXR173" s="54"/>
      <c r="KXS173" s="54"/>
      <c r="KXT173" s="54"/>
      <c r="KXU173" s="54"/>
      <c r="KXV173" s="54"/>
      <c r="KXW173" s="54"/>
      <c r="KXX173" s="54"/>
      <c r="KXY173" s="54"/>
      <c r="KXZ173" s="54"/>
      <c r="KYA173" s="54"/>
      <c r="KYB173" s="54"/>
      <c r="KYC173" s="54"/>
      <c r="KYD173" s="54"/>
      <c r="KYE173" s="54"/>
      <c r="KYF173" s="54"/>
      <c r="KYG173" s="54"/>
      <c r="KYH173" s="54"/>
      <c r="KYI173" s="54"/>
      <c r="KYJ173" s="54"/>
      <c r="KYK173" s="54"/>
      <c r="KYL173" s="54"/>
      <c r="KYM173" s="54"/>
      <c r="KYN173" s="54"/>
      <c r="KYO173" s="54"/>
      <c r="KYP173" s="54"/>
      <c r="KYQ173" s="54"/>
      <c r="KYR173" s="54"/>
      <c r="KYS173" s="54"/>
      <c r="KYT173" s="54"/>
      <c r="KYU173" s="54"/>
      <c r="KYV173" s="54"/>
      <c r="KYW173" s="54"/>
      <c r="KYX173" s="54"/>
      <c r="KYY173" s="54"/>
      <c r="KYZ173" s="54"/>
      <c r="KZA173" s="54"/>
      <c r="KZB173" s="54"/>
      <c r="KZC173" s="54"/>
      <c r="KZD173" s="54"/>
      <c r="KZE173" s="54"/>
      <c r="KZF173" s="54"/>
      <c r="KZG173" s="54"/>
      <c r="KZH173" s="54"/>
      <c r="KZI173" s="54"/>
      <c r="KZJ173" s="54"/>
      <c r="KZK173" s="54"/>
      <c r="KZL173" s="54"/>
      <c r="KZM173" s="54"/>
      <c r="KZN173" s="54"/>
      <c r="KZO173" s="54"/>
      <c r="KZP173" s="54"/>
      <c r="KZQ173" s="54"/>
      <c r="KZR173" s="54"/>
      <c r="KZS173" s="54"/>
      <c r="KZT173" s="54"/>
      <c r="KZU173" s="54"/>
      <c r="KZV173" s="54"/>
      <c r="KZW173" s="54"/>
      <c r="KZX173" s="54"/>
      <c r="KZY173" s="54"/>
      <c r="KZZ173" s="54"/>
      <c r="LAA173" s="54"/>
      <c r="LAB173" s="54"/>
      <c r="LAC173" s="54"/>
      <c r="LAD173" s="54"/>
      <c r="LAE173" s="54"/>
      <c r="LAF173" s="54"/>
      <c r="LAG173" s="54"/>
      <c r="LAH173" s="54"/>
      <c r="LAI173" s="54"/>
      <c r="LAJ173" s="54"/>
      <c r="LAK173" s="54"/>
      <c r="LAL173" s="54"/>
      <c r="LAM173" s="54"/>
      <c r="LAN173" s="54"/>
      <c r="LAO173" s="54"/>
      <c r="LAP173" s="54"/>
      <c r="LAQ173" s="54"/>
      <c r="LAR173" s="54"/>
      <c r="LAS173" s="54"/>
      <c r="LAT173" s="54"/>
      <c r="LAU173" s="54"/>
      <c r="LAV173" s="54"/>
      <c r="LAW173" s="54"/>
      <c r="LAX173" s="54"/>
      <c r="LAY173" s="54"/>
      <c r="LAZ173" s="54"/>
      <c r="LBA173" s="54"/>
      <c r="LBB173" s="54"/>
      <c r="LBC173" s="54"/>
      <c r="LBD173" s="54"/>
      <c r="LBE173" s="54"/>
      <c r="LBF173" s="54"/>
      <c r="LBG173" s="54"/>
      <c r="LBH173" s="54"/>
      <c r="LBI173" s="54"/>
      <c r="LBJ173" s="54"/>
      <c r="LBK173" s="54"/>
      <c r="LBL173" s="54"/>
      <c r="LBM173" s="54"/>
      <c r="LBN173" s="54"/>
      <c r="LBO173" s="54"/>
      <c r="LBP173" s="54"/>
      <c r="LBQ173" s="54"/>
      <c r="LBR173" s="54"/>
      <c r="LBS173" s="54"/>
      <c r="LBT173" s="54"/>
      <c r="LBU173" s="54"/>
      <c r="LBV173" s="54"/>
      <c r="LBW173" s="54"/>
      <c r="LBX173" s="54"/>
      <c r="LBY173" s="54"/>
      <c r="LBZ173" s="54"/>
      <c r="LCA173" s="54"/>
      <c r="LCB173" s="54"/>
      <c r="LCC173" s="54"/>
      <c r="LCD173" s="54"/>
      <c r="LCE173" s="54"/>
      <c r="LCF173" s="54"/>
      <c r="LCG173" s="54"/>
      <c r="LCH173" s="54"/>
      <c r="LCI173" s="54"/>
      <c r="LCJ173" s="54"/>
      <c r="LCK173" s="54"/>
      <c r="LCL173" s="54"/>
      <c r="LCM173" s="54"/>
      <c r="LCN173" s="54"/>
      <c r="LCO173" s="54"/>
      <c r="LCP173" s="54"/>
      <c r="LCQ173" s="54"/>
      <c r="LCR173" s="54"/>
      <c r="LCS173" s="54"/>
      <c r="LCT173" s="54"/>
      <c r="LCU173" s="54"/>
      <c r="LCV173" s="54"/>
      <c r="LCW173" s="54"/>
      <c r="LCX173" s="54"/>
      <c r="LCY173" s="54"/>
      <c r="LCZ173" s="54"/>
      <c r="LDA173" s="54"/>
      <c r="LDB173" s="54"/>
      <c r="LDC173" s="54"/>
      <c r="LDD173" s="54"/>
      <c r="LDE173" s="54"/>
      <c r="LDF173" s="54"/>
      <c r="LDG173" s="54"/>
      <c r="LDH173" s="54"/>
      <c r="LDI173" s="54"/>
      <c r="LDJ173" s="54"/>
      <c r="LDK173" s="54"/>
      <c r="LDL173" s="54"/>
      <c r="LDM173" s="54"/>
      <c r="LDN173" s="54"/>
      <c r="LDO173" s="54"/>
      <c r="LDP173" s="54"/>
      <c r="LDQ173" s="54"/>
      <c r="LDR173" s="54"/>
      <c r="LDS173" s="54"/>
      <c r="LDT173" s="54"/>
      <c r="LDU173" s="54"/>
      <c r="LDV173" s="54"/>
      <c r="LDW173" s="54"/>
      <c r="LDX173" s="54"/>
      <c r="LDY173" s="54"/>
      <c r="LDZ173" s="54"/>
      <c r="LEA173" s="54"/>
      <c r="LEB173" s="54"/>
      <c r="LEC173" s="54"/>
      <c r="LED173" s="54"/>
      <c r="LEE173" s="54"/>
      <c r="LEF173" s="54"/>
      <c r="LEG173" s="54"/>
      <c r="LEH173" s="54"/>
      <c r="LEI173" s="54"/>
      <c r="LEJ173" s="54"/>
      <c r="LEK173" s="54"/>
      <c r="LEL173" s="54"/>
      <c r="LEM173" s="54"/>
      <c r="LEN173" s="54"/>
      <c r="LEO173" s="54"/>
      <c r="LEP173" s="54"/>
      <c r="LEQ173" s="54"/>
      <c r="LER173" s="54"/>
      <c r="LES173" s="54"/>
      <c r="LET173" s="54"/>
      <c r="LEU173" s="54"/>
      <c r="LEV173" s="54"/>
      <c r="LEW173" s="54"/>
      <c r="LEX173" s="54"/>
      <c r="LEY173" s="54"/>
      <c r="LEZ173" s="54"/>
      <c r="LFA173" s="54"/>
      <c r="LFB173" s="54"/>
      <c r="LFC173" s="54"/>
      <c r="LFD173" s="54"/>
      <c r="LFE173" s="54"/>
      <c r="LFF173" s="54"/>
      <c r="LFG173" s="54"/>
      <c r="LFH173" s="54"/>
      <c r="LFI173" s="54"/>
      <c r="LFJ173" s="54"/>
      <c r="LFK173" s="54"/>
      <c r="LFL173" s="54"/>
      <c r="LFM173" s="54"/>
      <c r="LFN173" s="54"/>
      <c r="LFO173" s="54"/>
      <c r="LFP173" s="54"/>
      <c r="LFQ173" s="54"/>
      <c r="LFR173" s="54"/>
      <c r="LFS173" s="54"/>
      <c r="LFT173" s="54"/>
      <c r="LFU173" s="54"/>
      <c r="LFV173" s="54"/>
      <c r="LFW173" s="54"/>
      <c r="LFX173" s="54"/>
      <c r="LFY173" s="54"/>
      <c r="LFZ173" s="54"/>
      <c r="LGA173" s="54"/>
      <c r="LGB173" s="54"/>
      <c r="LGC173" s="54"/>
      <c r="LGD173" s="54"/>
      <c r="LGE173" s="54"/>
      <c r="LGF173" s="54"/>
      <c r="LGG173" s="54"/>
      <c r="LGH173" s="54"/>
      <c r="LGI173" s="54"/>
      <c r="LGJ173" s="54"/>
      <c r="LGK173" s="54"/>
      <c r="LGL173" s="54"/>
      <c r="LGM173" s="54"/>
      <c r="LGN173" s="54"/>
      <c r="LGO173" s="54"/>
      <c r="LGP173" s="54"/>
      <c r="LGQ173" s="54"/>
      <c r="LGR173" s="54"/>
      <c r="LGS173" s="54"/>
      <c r="LGT173" s="54"/>
      <c r="LGU173" s="54"/>
      <c r="LGV173" s="54"/>
      <c r="LGW173" s="54"/>
      <c r="LGX173" s="54"/>
      <c r="LGY173" s="54"/>
      <c r="LGZ173" s="54"/>
      <c r="LHA173" s="54"/>
      <c r="LHB173" s="54"/>
      <c r="LHC173" s="54"/>
      <c r="LHD173" s="54"/>
      <c r="LHE173" s="54"/>
      <c r="LHF173" s="54"/>
      <c r="LHG173" s="54"/>
      <c r="LHH173" s="54"/>
      <c r="LHI173" s="54"/>
      <c r="LHJ173" s="54"/>
      <c r="LHK173" s="54"/>
      <c r="LHL173" s="54"/>
      <c r="LHM173" s="54"/>
      <c r="LHN173" s="54"/>
      <c r="LHO173" s="54"/>
      <c r="LHP173" s="54"/>
      <c r="LHQ173" s="54"/>
      <c r="LHR173" s="54"/>
      <c r="LHS173" s="54"/>
      <c r="LHT173" s="54"/>
      <c r="LHU173" s="54"/>
      <c r="LHV173" s="54"/>
      <c r="LHW173" s="54"/>
      <c r="LHX173" s="54"/>
      <c r="LHY173" s="54"/>
      <c r="LHZ173" s="54"/>
      <c r="LIA173" s="54"/>
      <c r="LIB173" s="54"/>
      <c r="LIC173" s="54"/>
      <c r="LID173" s="54"/>
      <c r="LIE173" s="54"/>
      <c r="LIF173" s="54"/>
      <c r="LIG173" s="54"/>
      <c r="LIH173" s="54"/>
      <c r="LII173" s="54"/>
      <c r="LIJ173" s="54"/>
      <c r="LIK173" s="54"/>
      <c r="LIL173" s="54"/>
      <c r="LIM173" s="54"/>
      <c r="LIN173" s="54"/>
      <c r="LIO173" s="54"/>
      <c r="LIP173" s="54"/>
      <c r="LIQ173" s="54"/>
      <c r="LIR173" s="54"/>
      <c r="LIS173" s="54"/>
      <c r="LIT173" s="54"/>
      <c r="LIU173" s="54"/>
      <c r="LIV173" s="54"/>
      <c r="LIW173" s="54"/>
      <c r="LIX173" s="54"/>
      <c r="LIY173" s="54"/>
      <c r="LIZ173" s="54"/>
      <c r="LJA173" s="54"/>
      <c r="LJB173" s="54"/>
      <c r="LJC173" s="54"/>
      <c r="LJD173" s="54"/>
      <c r="LJE173" s="54"/>
      <c r="LJF173" s="54"/>
      <c r="LJG173" s="54"/>
      <c r="LJH173" s="54"/>
      <c r="LJI173" s="54"/>
      <c r="LJJ173" s="54"/>
      <c r="LJK173" s="54"/>
      <c r="LJL173" s="54"/>
      <c r="LJM173" s="54"/>
      <c r="LJN173" s="54"/>
      <c r="LJO173" s="54"/>
      <c r="LJP173" s="54"/>
      <c r="LJQ173" s="54"/>
      <c r="LJR173" s="54"/>
      <c r="LJS173" s="54"/>
      <c r="LJT173" s="54"/>
      <c r="LJU173" s="54"/>
      <c r="LJV173" s="54"/>
      <c r="LJW173" s="54"/>
      <c r="LJX173" s="54"/>
      <c r="LJY173" s="54"/>
      <c r="LJZ173" s="54"/>
      <c r="LKA173" s="54"/>
      <c r="LKB173" s="54"/>
      <c r="LKC173" s="54"/>
      <c r="LKD173" s="54"/>
      <c r="LKE173" s="54"/>
      <c r="LKF173" s="54"/>
      <c r="LKG173" s="54"/>
      <c r="LKH173" s="54"/>
      <c r="LKI173" s="54"/>
      <c r="LKJ173" s="54"/>
      <c r="LKK173" s="54"/>
      <c r="LKL173" s="54"/>
      <c r="LKM173" s="54"/>
      <c r="LKN173" s="54"/>
      <c r="LKO173" s="54"/>
      <c r="LKP173" s="54"/>
      <c r="LKQ173" s="54"/>
      <c r="LKR173" s="54"/>
      <c r="LKS173" s="54"/>
      <c r="LKT173" s="54"/>
      <c r="LKU173" s="54"/>
      <c r="LKV173" s="54"/>
      <c r="LKW173" s="54"/>
      <c r="LKX173" s="54"/>
      <c r="LKY173" s="54"/>
      <c r="LKZ173" s="54"/>
      <c r="LLA173" s="54"/>
      <c r="LLB173" s="54"/>
      <c r="LLC173" s="54"/>
      <c r="LLD173" s="54"/>
      <c r="LLE173" s="54"/>
      <c r="LLF173" s="54"/>
      <c r="LLG173" s="54"/>
      <c r="LLH173" s="54"/>
      <c r="LLI173" s="54"/>
      <c r="LLJ173" s="54"/>
      <c r="LLK173" s="54"/>
      <c r="LLL173" s="54"/>
      <c r="LLM173" s="54"/>
      <c r="LLN173" s="54"/>
      <c r="LLO173" s="54"/>
      <c r="LLP173" s="54"/>
      <c r="LLQ173" s="54"/>
      <c r="LLR173" s="54"/>
      <c r="LLS173" s="54"/>
      <c r="LLT173" s="54"/>
      <c r="LLU173" s="54"/>
      <c r="LLV173" s="54"/>
      <c r="LLW173" s="54"/>
      <c r="LLX173" s="54"/>
      <c r="LLY173" s="54"/>
      <c r="LLZ173" s="54"/>
      <c r="LMA173" s="54"/>
      <c r="LMB173" s="54"/>
      <c r="LMC173" s="54"/>
      <c r="LMD173" s="54"/>
      <c r="LME173" s="54"/>
      <c r="LMF173" s="54"/>
      <c r="LMG173" s="54"/>
      <c r="LMH173" s="54"/>
      <c r="LMI173" s="54"/>
      <c r="LMJ173" s="54"/>
      <c r="LMK173" s="54"/>
      <c r="LML173" s="54"/>
      <c r="LMM173" s="54"/>
      <c r="LMN173" s="54"/>
      <c r="LMO173" s="54"/>
      <c r="LMP173" s="54"/>
      <c r="LMQ173" s="54"/>
      <c r="LMR173" s="54"/>
      <c r="LMS173" s="54"/>
      <c r="LMT173" s="54"/>
      <c r="LMU173" s="54"/>
      <c r="LMV173" s="54"/>
      <c r="LMW173" s="54"/>
      <c r="LMX173" s="54"/>
      <c r="LMY173" s="54"/>
      <c r="LMZ173" s="54"/>
      <c r="LNA173" s="54"/>
      <c r="LNB173" s="54"/>
      <c r="LNC173" s="54"/>
      <c r="LND173" s="54"/>
      <c r="LNE173" s="54"/>
      <c r="LNF173" s="54"/>
      <c r="LNG173" s="54"/>
      <c r="LNH173" s="54"/>
      <c r="LNI173" s="54"/>
      <c r="LNJ173" s="54"/>
      <c r="LNK173" s="54"/>
      <c r="LNL173" s="54"/>
      <c r="LNM173" s="54"/>
      <c r="LNN173" s="54"/>
      <c r="LNO173" s="54"/>
      <c r="LNP173" s="54"/>
      <c r="LNQ173" s="54"/>
      <c r="LNR173" s="54"/>
      <c r="LNS173" s="54"/>
      <c r="LNT173" s="54"/>
      <c r="LNU173" s="54"/>
      <c r="LNV173" s="54"/>
      <c r="LNW173" s="54"/>
      <c r="LNX173" s="54"/>
      <c r="LNY173" s="54"/>
      <c r="LNZ173" s="54"/>
      <c r="LOA173" s="54"/>
      <c r="LOB173" s="54"/>
      <c r="LOC173" s="54"/>
      <c r="LOD173" s="54"/>
      <c r="LOE173" s="54"/>
      <c r="LOF173" s="54"/>
      <c r="LOG173" s="54"/>
      <c r="LOH173" s="54"/>
      <c r="LOI173" s="54"/>
      <c r="LOJ173" s="54"/>
      <c r="LOK173" s="54"/>
      <c r="LOL173" s="54"/>
      <c r="LOM173" s="54"/>
      <c r="LON173" s="54"/>
      <c r="LOO173" s="54"/>
      <c r="LOP173" s="54"/>
      <c r="LOQ173" s="54"/>
      <c r="LOR173" s="54"/>
      <c r="LOS173" s="54"/>
      <c r="LOT173" s="54"/>
      <c r="LOU173" s="54"/>
      <c r="LOV173" s="54"/>
      <c r="LOW173" s="54"/>
      <c r="LOX173" s="54"/>
      <c r="LOY173" s="54"/>
      <c r="LOZ173" s="54"/>
      <c r="LPA173" s="54"/>
      <c r="LPB173" s="54"/>
      <c r="LPC173" s="54"/>
      <c r="LPD173" s="54"/>
      <c r="LPE173" s="54"/>
      <c r="LPF173" s="54"/>
      <c r="LPG173" s="54"/>
      <c r="LPH173" s="54"/>
      <c r="LPI173" s="54"/>
      <c r="LPJ173" s="54"/>
      <c r="LPK173" s="54"/>
      <c r="LPL173" s="54"/>
      <c r="LPM173" s="54"/>
      <c r="LPN173" s="54"/>
      <c r="LPO173" s="54"/>
      <c r="LPP173" s="54"/>
      <c r="LPQ173" s="54"/>
      <c r="LPR173" s="54"/>
      <c r="LPS173" s="54"/>
      <c r="LPT173" s="54"/>
      <c r="LPU173" s="54"/>
      <c r="LPV173" s="54"/>
      <c r="LPW173" s="54"/>
      <c r="LPX173" s="54"/>
      <c r="LPY173" s="54"/>
      <c r="LPZ173" s="54"/>
      <c r="LQA173" s="54"/>
      <c r="LQB173" s="54"/>
      <c r="LQC173" s="54"/>
      <c r="LQD173" s="54"/>
      <c r="LQE173" s="54"/>
      <c r="LQF173" s="54"/>
      <c r="LQG173" s="54"/>
      <c r="LQH173" s="54"/>
      <c r="LQI173" s="54"/>
      <c r="LQJ173" s="54"/>
      <c r="LQK173" s="54"/>
      <c r="LQL173" s="54"/>
      <c r="LQM173" s="54"/>
      <c r="LQN173" s="54"/>
      <c r="LQO173" s="54"/>
      <c r="LQP173" s="54"/>
      <c r="LQQ173" s="54"/>
      <c r="LQR173" s="54"/>
      <c r="LQS173" s="54"/>
      <c r="LQT173" s="54"/>
      <c r="LQU173" s="54"/>
      <c r="LQV173" s="54"/>
      <c r="LQW173" s="54"/>
      <c r="LQX173" s="54"/>
      <c r="LQY173" s="54"/>
      <c r="LQZ173" s="54"/>
      <c r="LRA173" s="54"/>
      <c r="LRB173" s="54"/>
      <c r="LRC173" s="54"/>
      <c r="LRD173" s="54"/>
      <c r="LRE173" s="54"/>
      <c r="LRF173" s="54"/>
      <c r="LRG173" s="54"/>
      <c r="LRH173" s="54"/>
      <c r="LRI173" s="54"/>
      <c r="LRJ173" s="54"/>
      <c r="LRK173" s="54"/>
      <c r="LRL173" s="54"/>
      <c r="LRM173" s="54"/>
      <c r="LRN173" s="54"/>
      <c r="LRO173" s="54"/>
      <c r="LRP173" s="54"/>
      <c r="LRQ173" s="54"/>
      <c r="LRR173" s="54"/>
      <c r="LRS173" s="54"/>
      <c r="LRT173" s="54"/>
      <c r="LRU173" s="54"/>
      <c r="LRV173" s="54"/>
      <c r="LRW173" s="54"/>
      <c r="LRX173" s="54"/>
      <c r="LRY173" s="54"/>
      <c r="LRZ173" s="54"/>
      <c r="LSA173" s="54"/>
      <c r="LSB173" s="54"/>
      <c r="LSC173" s="54"/>
      <c r="LSD173" s="54"/>
      <c r="LSE173" s="54"/>
      <c r="LSF173" s="54"/>
      <c r="LSG173" s="54"/>
      <c r="LSH173" s="54"/>
      <c r="LSI173" s="54"/>
      <c r="LSJ173" s="54"/>
      <c r="LSK173" s="54"/>
      <c r="LSL173" s="54"/>
      <c r="LSM173" s="54"/>
      <c r="LSN173" s="54"/>
      <c r="LSO173" s="54"/>
      <c r="LSP173" s="54"/>
      <c r="LSQ173" s="54"/>
      <c r="LSR173" s="54"/>
      <c r="LSS173" s="54"/>
      <c r="LST173" s="54"/>
      <c r="LSU173" s="54"/>
      <c r="LSV173" s="54"/>
      <c r="LSW173" s="54"/>
      <c r="LSX173" s="54"/>
      <c r="LSY173" s="54"/>
      <c r="LSZ173" s="54"/>
      <c r="LTA173" s="54"/>
      <c r="LTB173" s="54"/>
      <c r="LTC173" s="54"/>
      <c r="LTD173" s="54"/>
      <c r="LTE173" s="54"/>
      <c r="LTF173" s="54"/>
      <c r="LTG173" s="54"/>
      <c r="LTH173" s="54"/>
      <c r="LTI173" s="54"/>
      <c r="LTJ173" s="54"/>
      <c r="LTK173" s="54"/>
      <c r="LTL173" s="54"/>
      <c r="LTM173" s="54"/>
      <c r="LTN173" s="54"/>
      <c r="LTO173" s="54"/>
      <c r="LTP173" s="54"/>
      <c r="LTQ173" s="54"/>
      <c r="LTR173" s="54"/>
      <c r="LTS173" s="54"/>
      <c r="LTT173" s="54"/>
      <c r="LTU173" s="54"/>
      <c r="LTV173" s="54"/>
      <c r="LTW173" s="54"/>
      <c r="LTX173" s="54"/>
      <c r="LTY173" s="54"/>
      <c r="LTZ173" s="54"/>
      <c r="LUA173" s="54"/>
      <c r="LUB173" s="54"/>
      <c r="LUC173" s="54"/>
      <c r="LUD173" s="54"/>
      <c r="LUE173" s="54"/>
      <c r="LUF173" s="54"/>
      <c r="LUG173" s="54"/>
      <c r="LUH173" s="54"/>
      <c r="LUI173" s="54"/>
      <c r="LUJ173" s="54"/>
      <c r="LUK173" s="54"/>
      <c r="LUL173" s="54"/>
      <c r="LUM173" s="54"/>
      <c r="LUN173" s="54"/>
      <c r="LUO173" s="54"/>
      <c r="LUP173" s="54"/>
      <c r="LUQ173" s="54"/>
      <c r="LUR173" s="54"/>
      <c r="LUS173" s="54"/>
      <c r="LUT173" s="54"/>
      <c r="LUU173" s="54"/>
      <c r="LUV173" s="54"/>
      <c r="LUW173" s="54"/>
      <c r="LUX173" s="54"/>
      <c r="LUY173" s="54"/>
      <c r="LUZ173" s="54"/>
      <c r="LVA173" s="54"/>
      <c r="LVB173" s="54"/>
      <c r="LVC173" s="54"/>
      <c r="LVD173" s="54"/>
      <c r="LVE173" s="54"/>
      <c r="LVF173" s="54"/>
      <c r="LVG173" s="54"/>
      <c r="LVH173" s="54"/>
      <c r="LVI173" s="54"/>
      <c r="LVJ173" s="54"/>
      <c r="LVK173" s="54"/>
      <c r="LVL173" s="54"/>
      <c r="LVM173" s="54"/>
      <c r="LVN173" s="54"/>
      <c r="LVO173" s="54"/>
      <c r="LVP173" s="54"/>
      <c r="LVQ173" s="54"/>
      <c r="LVR173" s="54"/>
      <c r="LVS173" s="54"/>
      <c r="LVT173" s="54"/>
      <c r="LVU173" s="54"/>
      <c r="LVV173" s="54"/>
      <c r="LVW173" s="54"/>
      <c r="LVX173" s="54"/>
      <c r="LVY173" s="54"/>
      <c r="LVZ173" s="54"/>
      <c r="LWA173" s="54"/>
      <c r="LWB173" s="54"/>
      <c r="LWC173" s="54"/>
      <c r="LWD173" s="54"/>
      <c r="LWE173" s="54"/>
      <c r="LWF173" s="54"/>
      <c r="LWG173" s="54"/>
      <c r="LWH173" s="54"/>
      <c r="LWI173" s="54"/>
      <c r="LWJ173" s="54"/>
      <c r="LWK173" s="54"/>
      <c r="LWL173" s="54"/>
      <c r="LWM173" s="54"/>
      <c r="LWN173" s="54"/>
      <c r="LWO173" s="54"/>
      <c r="LWP173" s="54"/>
      <c r="LWQ173" s="54"/>
      <c r="LWR173" s="54"/>
      <c r="LWS173" s="54"/>
      <c r="LWT173" s="54"/>
      <c r="LWU173" s="54"/>
      <c r="LWV173" s="54"/>
      <c r="LWW173" s="54"/>
      <c r="LWX173" s="54"/>
      <c r="LWY173" s="54"/>
      <c r="LWZ173" s="54"/>
      <c r="LXA173" s="54"/>
      <c r="LXB173" s="54"/>
      <c r="LXC173" s="54"/>
      <c r="LXD173" s="54"/>
      <c r="LXE173" s="54"/>
      <c r="LXF173" s="54"/>
      <c r="LXG173" s="54"/>
      <c r="LXH173" s="54"/>
      <c r="LXI173" s="54"/>
      <c r="LXJ173" s="54"/>
      <c r="LXK173" s="54"/>
      <c r="LXL173" s="54"/>
      <c r="LXM173" s="54"/>
      <c r="LXN173" s="54"/>
      <c r="LXO173" s="54"/>
      <c r="LXP173" s="54"/>
      <c r="LXQ173" s="54"/>
      <c r="LXR173" s="54"/>
      <c r="LXS173" s="54"/>
      <c r="LXT173" s="54"/>
      <c r="LXU173" s="54"/>
      <c r="LXV173" s="54"/>
      <c r="LXW173" s="54"/>
      <c r="LXX173" s="54"/>
      <c r="LXY173" s="54"/>
      <c r="LXZ173" s="54"/>
      <c r="LYA173" s="54"/>
      <c r="LYB173" s="54"/>
      <c r="LYC173" s="54"/>
      <c r="LYD173" s="54"/>
      <c r="LYE173" s="54"/>
      <c r="LYF173" s="54"/>
      <c r="LYG173" s="54"/>
      <c r="LYH173" s="54"/>
      <c r="LYI173" s="54"/>
      <c r="LYJ173" s="54"/>
      <c r="LYK173" s="54"/>
      <c r="LYL173" s="54"/>
      <c r="LYM173" s="54"/>
      <c r="LYN173" s="54"/>
      <c r="LYO173" s="54"/>
      <c r="LYP173" s="54"/>
      <c r="LYQ173" s="54"/>
      <c r="LYR173" s="54"/>
      <c r="LYS173" s="54"/>
      <c r="LYT173" s="54"/>
      <c r="LYU173" s="54"/>
      <c r="LYV173" s="54"/>
      <c r="LYW173" s="54"/>
      <c r="LYX173" s="54"/>
      <c r="LYY173" s="54"/>
      <c r="LYZ173" s="54"/>
      <c r="LZA173" s="54"/>
      <c r="LZB173" s="54"/>
      <c r="LZC173" s="54"/>
      <c r="LZD173" s="54"/>
      <c r="LZE173" s="54"/>
      <c r="LZF173" s="54"/>
      <c r="LZG173" s="54"/>
      <c r="LZH173" s="54"/>
      <c r="LZI173" s="54"/>
      <c r="LZJ173" s="54"/>
      <c r="LZK173" s="54"/>
      <c r="LZL173" s="54"/>
      <c r="LZM173" s="54"/>
      <c r="LZN173" s="54"/>
      <c r="LZO173" s="54"/>
      <c r="LZP173" s="54"/>
      <c r="LZQ173" s="54"/>
      <c r="LZR173" s="54"/>
      <c r="LZS173" s="54"/>
      <c r="LZT173" s="54"/>
      <c r="LZU173" s="54"/>
      <c r="LZV173" s="54"/>
      <c r="LZW173" s="54"/>
      <c r="LZX173" s="54"/>
      <c r="LZY173" s="54"/>
      <c r="LZZ173" s="54"/>
      <c r="MAA173" s="54"/>
      <c r="MAB173" s="54"/>
      <c r="MAC173" s="54"/>
      <c r="MAD173" s="54"/>
      <c r="MAE173" s="54"/>
      <c r="MAF173" s="54"/>
      <c r="MAG173" s="54"/>
      <c r="MAH173" s="54"/>
      <c r="MAI173" s="54"/>
      <c r="MAJ173" s="54"/>
      <c r="MAK173" s="54"/>
      <c r="MAL173" s="54"/>
      <c r="MAM173" s="54"/>
      <c r="MAN173" s="54"/>
      <c r="MAO173" s="54"/>
      <c r="MAP173" s="54"/>
      <c r="MAQ173" s="54"/>
      <c r="MAR173" s="54"/>
      <c r="MAS173" s="54"/>
      <c r="MAT173" s="54"/>
      <c r="MAU173" s="54"/>
      <c r="MAV173" s="54"/>
      <c r="MAW173" s="54"/>
      <c r="MAX173" s="54"/>
      <c r="MAY173" s="54"/>
      <c r="MAZ173" s="54"/>
      <c r="MBA173" s="54"/>
      <c r="MBB173" s="54"/>
      <c r="MBC173" s="54"/>
      <c r="MBD173" s="54"/>
      <c r="MBE173" s="54"/>
      <c r="MBF173" s="54"/>
      <c r="MBG173" s="54"/>
      <c r="MBH173" s="54"/>
      <c r="MBI173" s="54"/>
      <c r="MBJ173" s="54"/>
      <c r="MBK173" s="54"/>
      <c r="MBL173" s="54"/>
      <c r="MBM173" s="54"/>
      <c r="MBN173" s="54"/>
      <c r="MBO173" s="54"/>
      <c r="MBP173" s="54"/>
      <c r="MBQ173" s="54"/>
      <c r="MBR173" s="54"/>
      <c r="MBS173" s="54"/>
      <c r="MBT173" s="54"/>
      <c r="MBU173" s="54"/>
      <c r="MBV173" s="54"/>
      <c r="MBW173" s="54"/>
      <c r="MBX173" s="54"/>
      <c r="MBY173" s="54"/>
      <c r="MBZ173" s="54"/>
      <c r="MCA173" s="54"/>
      <c r="MCB173" s="54"/>
      <c r="MCC173" s="54"/>
      <c r="MCD173" s="54"/>
      <c r="MCE173" s="54"/>
      <c r="MCF173" s="54"/>
      <c r="MCG173" s="54"/>
      <c r="MCH173" s="54"/>
      <c r="MCI173" s="54"/>
      <c r="MCJ173" s="54"/>
      <c r="MCK173" s="54"/>
      <c r="MCL173" s="54"/>
      <c r="MCM173" s="54"/>
      <c r="MCN173" s="54"/>
      <c r="MCO173" s="54"/>
      <c r="MCP173" s="54"/>
      <c r="MCQ173" s="54"/>
      <c r="MCR173" s="54"/>
      <c r="MCS173" s="54"/>
      <c r="MCT173" s="54"/>
      <c r="MCU173" s="54"/>
      <c r="MCV173" s="54"/>
      <c r="MCW173" s="54"/>
      <c r="MCX173" s="54"/>
      <c r="MCY173" s="54"/>
      <c r="MCZ173" s="54"/>
      <c r="MDA173" s="54"/>
      <c r="MDB173" s="54"/>
      <c r="MDC173" s="54"/>
      <c r="MDD173" s="54"/>
      <c r="MDE173" s="54"/>
      <c r="MDF173" s="54"/>
      <c r="MDG173" s="54"/>
      <c r="MDH173" s="54"/>
      <c r="MDI173" s="54"/>
      <c r="MDJ173" s="54"/>
      <c r="MDK173" s="54"/>
      <c r="MDL173" s="54"/>
      <c r="MDM173" s="54"/>
      <c r="MDN173" s="54"/>
      <c r="MDO173" s="54"/>
      <c r="MDP173" s="54"/>
      <c r="MDQ173" s="54"/>
      <c r="MDR173" s="54"/>
      <c r="MDS173" s="54"/>
      <c r="MDT173" s="54"/>
      <c r="MDU173" s="54"/>
      <c r="MDV173" s="54"/>
      <c r="MDW173" s="54"/>
      <c r="MDX173" s="54"/>
      <c r="MDY173" s="54"/>
      <c r="MDZ173" s="54"/>
      <c r="MEA173" s="54"/>
      <c r="MEB173" s="54"/>
      <c r="MEC173" s="54"/>
      <c r="MED173" s="54"/>
      <c r="MEE173" s="54"/>
      <c r="MEF173" s="54"/>
      <c r="MEG173" s="54"/>
      <c r="MEH173" s="54"/>
      <c r="MEI173" s="54"/>
      <c r="MEJ173" s="54"/>
      <c r="MEK173" s="54"/>
      <c r="MEL173" s="54"/>
      <c r="MEM173" s="54"/>
      <c r="MEN173" s="54"/>
      <c r="MEO173" s="54"/>
      <c r="MEP173" s="54"/>
      <c r="MEQ173" s="54"/>
      <c r="MER173" s="54"/>
      <c r="MES173" s="54"/>
      <c r="MET173" s="54"/>
      <c r="MEU173" s="54"/>
      <c r="MEV173" s="54"/>
      <c r="MEW173" s="54"/>
      <c r="MEX173" s="54"/>
      <c r="MEY173" s="54"/>
      <c r="MEZ173" s="54"/>
      <c r="MFA173" s="54"/>
      <c r="MFB173" s="54"/>
      <c r="MFC173" s="54"/>
      <c r="MFD173" s="54"/>
      <c r="MFE173" s="54"/>
      <c r="MFF173" s="54"/>
      <c r="MFG173" s="54"/>
      <c r="MFH173" s="54"/>
      <c r="MFI173" s="54"/>
      <c r="MFJ173" s="54"/>
      <c r="MFK173" s="54"/>
      <c r="MFL173" s="54"/>
      <c r="MFM173" s="54"/>
      <c r="MFN173" s="54"/>
      <c r="MFO173" s="54"/>
      <c r="MFP173" s="54"/>
      <c r="MFQ173" s="54"/>
      <c r="MFR173" s="54"/>
      <c r="MFS173" s="54"/>
      <c r="MFT173" s="54"/>
      <c r="MFU173" s="54"/>
      <c r="MFV173" s="54"/>
      <c r="MFW173" s="54"/>
      <c r="MFX173" s="54"/>
      <c r="MFY173" s="54"/>
      <c r="MFZ173" s="54"/>
      <c r="MGA173" s="54"/>
      <c r="MGB173" s="54"/>
      <c r="MGC173" s="54"/>
      <c r="MGD173" s="54"/>
      <c r="MGE173" s="54"/>
      <c r="MGF173" s="54"/>
      <c r="MGG173" s="54"/>
      <c r="MGH173" s="54"/>
      <c r="MGI173" s="54"/>
      <c r="MGJ173" s="54"/>
      <c r="MGK173" s="54"/>
      <c r="MGL173" s="54"/>
      <c r="MGM173" s="54"/>
      <c r="MGN173" s="54"/>
      <c r="MGO173" s="54"/>
      <c r="MGP173" s="54"/>
      <c r="MGQ173" s="54"/>
      <c r="MGR173" s="54"/>
      <c r="MGS173" s="54"/>
      <c r="MGT173" s="54"/>
      <c r="MGU173" s="54"/>
      <c r="MGV173" s="54"/>
      <c r="MGW173" s="54"/>
      <c r="MGX173" s="54"/>
      <c r="MGY173" s="54"/>
      <c r="MGZ173" s="54"/>
      <c r="MHA173" s="54"/>
      <c r="MHB173" s="54"/>
      <c r="MHC173" s="54"/>
      <c r="MHD173" s="54"/>
      <c r="MHE173" s="54"/>
      <c r="MHF173" s="54"/>
      <c r="MHG173" s="54"/>
      <c r="MHH173" s="54"/>
      <c r="MHI173" s="54"/>
      <c r="MHJ173" s="54"/>
      <c r="MHK173" s="54"/>
      <c r="MHL173" s="54"/>
      <c r="MHM173" s="54"/>
      <c r="MHN173" s="54"/>
      <c r="MHO173" s="54"/>
      <c r="MHP173" s="54"/>
      <c r="MHQ173" s="54"/>
      <c r="MHR173" s="54"/>
      <c r="MHS173" s="54"/>
      <c r="MHT173" s="54"/>
      <c r="MHU173" s="54"/>
      <c r="MHV173" s="54"/>
      <c r="MHW173" s="54"/>
      <c r="MHX173" s="54"/>
      <c r="MHY173" s="54"/>
      <c r="MHZ173" s="54"/>
      <c r="MIA173" s="54"/>
      <c r="MIB173" s="54"/>
      <c r="MIC173" s="54"/>
      <c r="MID173" s="54"/>
      <c r="MIE173" s="54"/>
      <c r="MIF173" s="54"/>
      <c r="MIG173" s="54"/>
      <c r="MIH173" s="54"/>
      <c r="MII173" s="54"/>
      <c r="MIJ173" s="54"/>
      <c r="MIK173" s="54"/>
      <c r="MIL173" s="54"/>
      <c r="MIM173" s="54"/>
      <c r="MIN173" s="54"/>
      <c r="MIO173" s="54"/>
      <c r="MIP173" s="54"/>
      <c r="MIQ173" s="54"/>
      <c r="MIR173" s="54"/>
      <c r="MIS173" s="54"/>
      <c r="MIT173" s="54"/>
      <c r="MIU173" s="54"/>
      <c r="MIV173" s="54"/>
      <c r="MIW173" s="54"/>
      <c r="MIX173" s="54"/>
      <c r="MIY173" s="54"/>
      <c r="MIZ173" s="54"/>
      <c r="MJA173" s="54"/>
      <c r="MJB173" s="54"/>
      <c r="MJC173" s="54"/>
      <c r="MJD173" s="54"/>
      <c r="MJE173" s="54"/>
      <c r="MJF173" s="54"/>
      <c r="MJG173" s="54"/>
      <c r="MJH173" s="54"/>
      <c r="MJI173" s="54"/>
      <c r="MJJ173" s="54"/>
      <c r="MJK173" s="54"/>
      <c r="MJL173" s="54"/>
      <c r="MJM173" s="54"/>
      <c r="MJN173" s="54"/>
      <c r="MJO173" s="54"/>
      <c r="MJP173" s="54"/>
      <c r="MJQ173" s="54"/>
      <c r="MJR173" s="54"/>
      <c r="MJS173" s="54"/>
      <c r="MJT173" s="54"/>
      <c r="MJU173" s="54"/>
      <c r="MJV173" s="54"/>
      <c r="MJW173" s="54"/>
      <c r="MJX173" s="54"/>
      <c r="MJY173" s="54"/>
      <c r="MJZ173" s="54"/>
      <c r="MKA173" s="54"/>
      <c r="MKB173" s="54"/>
      <c r="MKC173" s="54"/>
      <c r="MKD173" s="54"/>
      <c r="MKE173" s="54"/>
      <c r="MKF173" s="54"/>
      <c r="MKG173" s="54"/>
      <c r="MKH173" s="54"/>
      <c r="MKI173" s="54"/>
      <c r="MKJ173" s="54"/>
      <c r="MKK173" s="54"/>
      <c r="MKL173" s="54"/>
      <c r="MKM173" s="54"/>
      <c r="MKN173" s="54"/>
      <c r="MKO173" s="54"/>
      <c r="MKP173" s="54"/>
      <c r="MKQ173" s="54"/>
      <c r="MKR173" s="54"/>
      <c r="MKS173" s="54"/>
      <c r="MKT173" s="54"/>
      <c r="MKU173" s="54"/>
      <c r="MKV173" s="54"/>
      <c r="MKW173" s="54"/>
      <c r="MKX173" s="54"/>
      <c r="MKY173" s="54"/>
      <c r="MKZ173" s="54"/>
      <c r="MLA173" s="54"/>
      <c r="MLB173" s="54"/>
      <c r="MLC173" s="54"/>
      <c r="MLD173" s="54"/>
      <c r="MLE173" s="54"/>
      <c r="MLF173" s="54"/>
      <c r="MLG173" s="54"/>
      <c r="MLH173" s="54"/>
      <c r="MLI173" s="54"/>
      <c r="MLJ173" s="54"/>
      <c r="MLK173" s="54"/>
      <c r="MLL173" s="54"/>
      <c r="MLM173" s="54"/>
      <c r="MLN173" s="54"/>
      <c r="MLO173" s="54"/>
      <c r="MLP173" s="54"/>
      <c r="MLQ173" s="54"/>
      <c r="MLR173" s="54"/>
      <c r="MLS173" s="54"/>
      <c r="MLT173" s="54"/>
      <c r="MLU173" s="54"/>
      <c r="MLV173" s="54"/>
      <c r="MLW173" s="54"/>
      <c r="MLX173" s="54"/>
      <c r="MLY173" s="54"/>
      <c r="MLZ173" s="54"/>
      <c r="MMA173" s="54"/>
      <c r="MMB173" s="54"/>
      <c r="MMC173" s="54"/>
      <c r="MMD173" s="54"/>
      <c r="MME173" s="54"/>
      <c r="MMF173" s="54"/>
      <c r="MMG173" s="54"/>
      <c r="MMH173" s="54"/>
      <c r="MMI173" s="54"/>
      <c r="MMJ173" s="54"/>
      <c r="MMK173" s="54"/>
      <c r="MML173" s="54"/>
      <c r="MMM173" s="54"/>
      <c r="MMN173" s="54"/>
      <c r="MMO173" s="54"/>
      <c r="MMP173" s="54"/>
      <c r="MMQ173" s="54"/>
      <c r="MMR173" s="54"/>
      <c r="MMS173" s="54"/>
      <c r="MMT173" s="54"/>
      <c r="MMU173" s="54"/>
      <c r="MMV173" s="54"/>
      <c r="MMW173" s="54"/>
      <c r="MMX173" s="54"/>
      <c r="MMY173" s="54"/>
      <c r="MMZ173" s="54"/>
      <c r="MNA173" s="54"/>
      <c r="MNB173" s="54"/>
      <c r="MNC173" s="54"/>
      <c r="MND173" s="54"/>
      <c r="MNE173" s="54"/>
      <c r="MNF173" s="54"/>
      <c r="MNG173" s="54"/>
      <c r="MNH173" s="54"/>
      <c r="MNI173" s="54"/>
      <c r="MNJ173" s="54"/>
      <c r="MNK173" s="54"/>
      <c r="MNL173" s="54"/>
      <c r="MNM173" s="54"/>
      <c r="MNN173" s="54"/>
      <c r="MNO173" s="54"/>
      <c r="MNP173" s="54"/>
      <c r="MNQ173" s="54"/>
      <c r="MNR173" s="54"/>
      <c r="MNS173" s="54"/>
      <c r="MNT173" s="54"/>
      <c r="MNU173" s="54"/>
      <c r="MNV173" s="54"/>
      <c r="MNW173" s="54"/>
      <c r="MNX173" s="54"/>
      <c r="MNY173" s="54"/>
      <c r="MNZ173" s="54"/>
      <c r="MOA173" s="54"/>
      <c r="MOB173" s="54"/>
      <c r="MOC173" s="54"/>
      <c r="MOD173" s="54"/>
      <c r="MOE173" s="54"/>
      <c r="MOF173" s="54"/>
      <c r="MOG173" s="54"/>
      <c r="MOH173" s="54"/>
      <c r="MOI173" s="54"/>
      <c r="MOJ173" s="54"/>
      <c r="MOK173" s="54"/>
      <c r="MOL173" s="54"/>
      <c r="MOM173" s="54"/>
      <c r="MON173" s="54"/>
      <c r="MOO173" s="54"/>
      <c r="MOP173" s="54"/>
      <c r="MOQ173" s="54"/>
      <c r="MOR173" s="54"/>
      <c r="MOS173" s="54"/>
      <c r="MOT173" s="54"/>
      <c r="MOU173" s="54"/>
      <c r="MOV173" s="54"/>
      <c r="MOW173" s="54"/>
      <c r="MOX173" s="54"/>
      <c r="MOY173" s="54"/>
      <c r="MOZ173" s="54"/>
      <c r="MPA173" s="54"/>
      <c r="MPB173" s="54"/>
      <c r="MPC173" s="54"/>
      <c r="MPD173" s="54"/>
      <c r="MPE173" s="54"/>
      <c r="MPF173" s="54"/>
      <c r="MPG173" s="54"/>
      <c r="MPH173" s="54"/>
      <c r="MPI173" s="54"/>
      <c r="MPJ173" s="54"/>
      <c r="MPK173" s="54"/>
      <c r="MPL173" s="54"/>
      <c r="MPM173" s="54"/>
      <c r="MPN173" s="54"/>
      <c r="MPO173" s="54"/>
      <c r="MPP173" s="54"/>
      <c r="MPQ173" s="54"/>
      <c r="MPR173" s="54"/>
      <c r="MPS173" s="54"/>
      <c r="MPT173" s="54"/>
      <c r="MPU173" s="54"/>
      <c r="MPV173" s="54"/>
      <c r="MPW173" s="54"/>
      <c r="MPX173" s="54"/>
      <c r="MPY173" s="54"/>
      <c r="MPZ173" s="54"/>
      <c r="MQA173" s="54"/>
      <c r="MQB173" s="54"/>
      <c r="MQC173" s="54"/>
      <c r="MQD173" s="54"/>
      <c r="MQE173" s="54"/>
      <c r="MQF173" s="54"/>
      <c r="MQG173" s="54"/>
      <c r="MQH173" s="54"/>
      <c r="MQI173" s="54"/>
      <c r="MQJ173" s="54"/>
      <c r="MQK173" s="54"/>
      <c r="MQL173" s="54"/>
      <c r="MQM173" s="54"/>
      <c r="MQN173" s="54"/>
      <c r="MQO173" s="54"/>
      <c r="MQP173" s="54"/>
      <c r="MQQ173" s="54"/>
      <c r="MQR173" s="54"/>
      <c r="MQS173" s="54"/>
      <c r="MQT173" s="54"/>
      <c r="MQU173" s="54"/>
      <c r="MQV173" s="54"/>
      <c r="MQW173" s="54"/>
      <c r="MQX173" s="54"/>
      <c r="MQY173" s="54"/>
      <c r="MQZ173" s="54"/>
      <c r="MRA173" s="54"/>
      <c r="MRB173" s="54"/>
      <c r="MRC173" s="54"/>
      <c r="MRD173" s="54"/>
      <c r="MRE173" s="54"/>
      <c r="MRF173" s="54"/>
      <c r="MRG173" s="54"/>
      <c r="MRH173" s="54"/>
      <c r="MRI173" s="54"/>
      <c r="MRJ173" s="54"/>
      <c r="MRK173" s="54"/>
      <c r="MRL173" s="54"/>
      <c r="MRM173" s="54"/>
      <c r="MRN173" s="54"/>
      <c r="MRO173" s="54"/>
      <c r="MRP173" s="54"/>
      <c r="MRQ173" s="54"/>
      <c r="MRR173" s="54"/>
      <c r="MRS173" s="54"/>
      <c r="MRT173" s="54"/>
      <c r="MRU173" s="54"/>
      <c r="MRV173" s="54"/>
      <c r="MRW173" s="54"/>
      <c r="MRX173" s="54"/>
      <c r="MRY173" s="54"/>
      <c r="MRZ173" s="54"/>
      <c r="MSA173" s="54"/>
      <c r="MSB173" s="54"/>
      <c r="MSC173" s="54"/>
      <c r="MSD173" s="54"/>
      <c r="MSE173" s="54"/>
      <c r="MSF173" s="54"/>
      <c r="MSG173" s="54"/>
      <c r="MSH173" s="54"/>
      <c r="MSI173" s="54"/>
      <c r="MSJ173" s="54"/>
      <c r="MSK173" s="54"/>
      <c r="MSL173" s="54"/>
      <c r="MSM173" s="54"/>
      <c r="MSN173" s="54"/>
      <c r="MSO173" s="54"/>
      <c r="MSP173" s="54"/>
      <c r="MSQ173" s="54"/>
      <c r="MSR173" s="54"/>
      <c r="MSS173" s="54"/>
      <c r="MST173" s="54"/>
      <c r="MSU173" s="54"/>
      <c r="MSV173" s="54"/>
      <c r="MSW173" s="54"/>
      <c r="MSX173" s="54"/>
      <c r="MSY173" s="54"/>
      <c r="MSZ173" s="54"/>
      <c r="MTA173" s="54"/>
      <c r="MTB173" s="54"/>
      <c r="MTC173" s="54"/>
      <c r="MTD173" s="54"/>
      <c r="MTE173" s="54"/>
      <c r="MTF173" s="54"/>
      <c r="MTG173" s="54"/>
      <c r="MTH173" s="54"/>
      <c r="MTI173" s="54"/>
      <c r="MTJ173" s="54"/>
      <c r="MTK173" s="54"/>
      <c r="MTL173" s="54"/>
      <c r="MTM173" s="54"/>
      <c r="MTN173" s="54"/>
      <c r="MTO173" s="54"/>
      <c r="MTP173" s="54"/>
      <c r="MTQ173" s="54"/>
      <c r="MTR173" s="54"/>
      <c r="MTS173" s="54"/>
      <c r="MTT173" s="54"/>
      <c r="MTU173" s="54"/>
      <c r="MTV173" s="54"/>
      <c r="MTW173" s="54"/>
      <c r="MTX173" s="54"/>
      <c r="MTY173" s="54"/>
      <c r="MTZ173" s="54"/>
      <c r="MUA173" s="54"/>
      <c r="MUB173" s="54"/>
      <c r="MUC173" s="54"/>
      <c r="MUD173" s="54"/>
      <c r="MUE173" s="54"/>
      <c r="MUF173" s="54"/>
      <c r="MUG173" s="54"/>
      <c r="MUH173" s="54"/>
      <c r="MUI173" s="54"/>
      <c r="MUJ173" s="54"/>
      <c r="MUK173" s="54"/>
      <c r="MUL173" s="54"/>
      <c r="MUM173" s="54"/>
      <c r="MUN173" s="54"/>
      <c r="MUO173" s="54"/>
      <c r="MUP173" s="54"/>
      <c r="MUQ173" s="54"/>
      <c r="MUR173" s="54"/>
      <c r="MUS173" s="54"/>
      <c r="MUT173" s="54"/>
      <c r="MUU173" s="54"/>
      <c r="MUV173" s="54"/>
      <c r="MUW173" s="54"/>
      <c r="MUX173" s="54"/>
      <c r="MUY173" s="54"/>
      <c r="MUZ173" s="54"/>
      <c r="MVA173" s="54"/>
      <c r="MVB173" s="54"/>
      <c r="MVC173" s="54"/>
      <c r="MVD173" s="54"/>
      <c r="MVE173" s="54"/>
      <c r="MVF173" s="54"/>
      <c r="MVG173" s="54"/>
      <c r="MVH173" s="54"/>
      <c r="MVI173" s="54"/>
      <c r="MVJ173" s="54"/>
      <c r="MVK173" s="54"/>
      <c r="MVL173" s="54"/>
      <c r="MVM173" s="54"/>
      <c r="MVN173" s="54"/>
      <c r="MVO173" s="54"/>
      <c r="MVP173" s="54"/>
      <c r="MVQ173" s="54"/>
      <c r="MVR173" s="54"/>
      <c r="MVS173" s="54"/>
      <c r="MVT173" s="54"/>
      <c r="MVU173" s="54"/>
      <c r="MVV173" s="54"/>
      <c r="MVW173" s="54"/>
      <c r="MVX173" s="54"/>
      <c r="MVY173" s="54"/>
      <c r="MVZ173" s="54"/>
      <c r="MWA173" s="54"/>
      <c r="MWB173" s="54"/>
      <c r="MWC173" s="54"/>
      <c r="MWD173" s="54"/>
      <c r="MWE173" s="54"/>
      <c r="MWF173" s="54"/>
      <c r="MWG173" s="54"/>
      <c r="MWH173" s="54"/>
      <c r="MWI173" s="54"/>
      <c r="MWJ173" s="54"/>
      <c r="MWK173" s="54"/>
      <c r="MWL173" s="54"/>
      <c r="MWM173" s="54"/>
      <c r="MWN173" s="54"/>
      <c r="MWO173" s="54"/>
      <c r="MWP173" s="54"/>
      <c r="MWQ173" s="54"/>
      <c r="MWR173" s="54"/>
      <c r="MWS173" s="54"/>
      <c r="MWT173" s="54"/>
      <c r="MWU173" s="54"/>
      <c r="MWV173" s="54"/>
      <c r="MWW173" s="54"/>
      <c r="MWX173" s="54"/>
      <c r="MWY173" s="54"/>
      <c r="MWZ173" s="54"/>
      <c r="MXA173" s="54"/>
      <c r="MXB173" s="54"/>
      <c r="MXC173" s="54"/>
      <c r="MXD173" s="54"/>
      <c r="MXE173" s="54"/>
      <c r="MXF173" s="54"/>
      <c r="MXG173" s="54"/>
      <c r="MXH173" s="54"/>
      <c r="MXI173" s="54"/>
      <c r="MXJ173" s="54"/>
      <c r="MXK173" s="54"/>
      <c r="MXL173" s="54"/>
      <c r="MXM173" s="54"/>
      <c r="MXN173" s="54"/>
      <c r="MXO173" s="54"/>
      <c r="MXP173" s="54"/>
      <c r="MXQ173" s="54"/>
      <c r="MXR173" s="54"/>
      <c r="MXS173" s="54"/>
      <c r="MXT173" s="54"/>
      <c r="MXU173" s="54"/>
      <c r="MXV173" s="54"/>
      <c r="MXW173" s="54"/>
      <c r="MXX173" s="54"/>
      <c r="MXY173" s="54"/>
      <c r="MXZ173" s="54"/>
      <c r="MYA173" s="54"/>
      <c r="MYB173" s="54"/>
      <c r="MYC173" s="54"/>
      <c r="MYD173" s="54"/>
      <c r="MYE173" s="54"/>
      <c r="MYF173" s="54"/>
      <c r="MYG173" s="54"/>
      <c r="MYH173" s="54"/>
      <c r="MYI173" s="54"/>
      <c r="MYJ173" s="54"/>
      <c r="MYK173" s="54"/>
      <c r="MYL173" s="54"/>
      <c r="MYM173" s="54"/>
      <c r="MYN173" s="54"/>
      <c r="MYO173" s="54"/>
      <c r="MYP173" s="54"/>
      <c r="MYQ173" s="54"/>
      <c r="MYR173" s="54"/>
      <c r="MYS173" s="54"/>
      <c r="MYT173" s="54"/>
      <c r="MYU173" s="54"/>
      <c r="MYV173" s="54"/>
      <c r="MYW173" s="54"/>
      <c r="MYX173" s="54"/>
      <c r="MYY173" s="54"/>
      <c r="MYZ173" s="54"/>
      <c r="MZA173" s="54"/>
      <c r="MZB173" s="54"/>
      <c r="MZC173" s="54"/>
      <c r="MZD173" s="54"/>
      <c r="MZE173" s="54"/>
      <c r="MZF173" s="54"/>
      <c r="MZG173" s="54"/>
      <c r="MZH173" s="54"/>
      <c r="MZI173" s="54"/>
      <c r="MZJ173" s="54"/>
      <c r="MZK173" s="54"/>
      <c r="MZL173" s="54"/>
      <c r="MZM173" s="54"/>
      <c r="MZN173" s="54"/>
      <c r="MZO173" s="54"/>
      <c r="MZP173" s="54"/>
      <c r="MZQ173" s="54"/>
      <c r="MZR173" s="54"/>
      <c r="MZS173" s="54"/>
      <c r="MZT173" s="54"/>
      <c r="MZU173" s="54"/>
      <c r="MZV173" s="54"/>
      <c r="MZW173" s="54"/>
      <c r="MZX173" s="54"/>
      <c r="MZY173" s="54"/>
      <c r="MZZ173" s="54"/>
      <c r="NAA173" s="54"/>
      <c r="NAB173" s="54"/>
      <c r="NAC173" s="54"/>
      <c r="NAD173" s="54"/>
      <c r="NAE173" s="54"/>
      <c r="NAF173" s="54"/>
      <c r="NAG173" s="54"/>
      <c r="NAH173" s="54"/>
      <c r="NAI173" s="54"/>
      <c r="NAJ173" s="54"/>
      <c r="NAK173" s="54"/>
      <c r="NAL173" s="54"/>
      <c r="NAM173" s="54"/>
      <c r="NAN173" s="54"/>
      <c r="NAO173" s="54"/>
      <c r="NAP173" s="54"/>
      <c r="NAQ173" s="54"/>
      <c r="NAR173" s="54"/>
      <c r="NAS173" s="54"/>
      <c r="NAT173" s="54"/>
      <c r="NAU173" s="54"/>
      <c r="NAV173" s="54"/>
      <c r="NAW173" s="54"/>
      <c r="NAX173" s="54"/>
      <c r="NAY173" s="54"/>
      <c r="NAZ173" s="54"/>
      <c r="NBA173" s="54"/>
      <c r="NBB173" s="54"/>
      <c r="NBC173" s="54"/>
      <c r="NBD173" s="54"/>
      <c r="NBE173" s="54"/>
      <c r="NBF173" s="54"/>
      <c r="NBG173" s="54"/>
      <c r="NBH173" s="54"/>
      <c r="NBI173" s="54"/>
      <c r="NBJ173" s="54"/>
      <c r="NBK173" s="54"/>
      <c r="NBL173" s="54"/>
      <c r="NBM173" s="54"/>
      <c r="NBN173" s="54"/>
      <c r="NBO173" s="54"/>
      <c r="NBP173" s="54"/>
      <c r="NBQ173" s="54"/>
      <c r="NBR173" s="54"/>
      <c r="NBS173" s="54"/>
      <c r="NBT173" s="54"/>
      <c r="NBU173" s="54"/>
      <c r="NBV173" s="54"/>
      <c r="NBW173" s="54"/>
      <c r="NBX173" s="54"/>
      <c r="NBY173" s="54"/>
      <c r="NBZ173" s="54"/>
      <c r="NCA173" s="54"/>
      <c r="NCB173" s="54"/>
      <c r="NCC173" s="54"/>
      <c r="NCD173" s="54"/>
      <c r="NCE173" s="54"/>
      <c r="NCF173" s="54"/>
      <c r="NCG173" s="54"/>
      <c r="NCH173" s="54"/>
      <c r="NCI173" s="54"/>
      <c r="NCJ173" s="54"/>
      <c r="NCK173" s="54"/>
      <c r="NCL173" s="54"/>
      <c r="NCM173" s="54"/>
      <c r="NCN173" s="54"/>
      <c r="NCO173" s="54"/>
      <c r="NCP173" s="54"/>
      <c r="NCQ173" s="54"/>
      <c r="NCR173" s="54"/>
      <c r="NCS173" s="54"/>
      <c r="NCT173" s="54"/>
      <c r="NCU173" s="54"/>
      <c r="NCV173" s="54"/>
      <c r="NCW173" s="54"/>
      <c r="NCX173" s="54"/>
      <c r="NCY173" s="54"/>
      <c r="NCZ173" s="54"/>
      <c r="NDA173" s="54"/>
      <c r="NDB173" s="54"/>
      <c r="NDC173" s="54"/>
      <c r="NDD173" s="54"/>
      <c r="NDE173" s="54"/>
      <c r="NDF173" s="54"/>
      <c r="NDG173" s="54"/>
      <c r="NDH173" s="54"/>
      <c r="NDI173" s="54"/>
      <c r="NDJ173" s="54"/>
      <c r="NDK173" s="54"/>
      <c r="NDL173" s="54"/>
      <c r="NDM173" s="54"/>
      <c r="NDN173" s="54"/>
      <c r="NDO173" s="54"/>
      <c r="NDP173" s="54"/>
      <c r="NDQ173" s="54"/>
      <c r="NDR173" s="54"/>
      <c r="NDS173" s="54"/>
      <c r="NDT173" s="54"/>
      <c r="NDU173" s="54"/>
      <c r="NDV173" s="54"/>
      <c r="NDW173" s="54"/>
      <c r="NDX173" s="54"/>
      <c r="NDY173" s="54"/>
      <c r="NDZ173" s="54"/>
      <c r="NEA173" s="54"/>
      <c r="NEB173" s="54"/>
      <c r="NEC173" s="54"/>
      <c r="NED173" s="54"/>
      <c r="NEE173" s="54"/>
      <c r="NEF173" s="54"/>
      <c r="NEG173" s="54"/>
      <c r="NEH173" s="54"/>
      <c r="NEI173" s="54"/>
      <c r="NEJ173" s="54"/>
      <c r="NEK173" s="54"/>
      <c r="NEL173" s="54"/>
      <c r="NEM173" s="54"/>
      <c r="NEN173" s="54"/>
      <c r="NEO173" s="54"/>
      <c r="NEP173" s="54"/>
      <c r="NEQ173" s="54"/>
      <c r="NER173" s="54"/>
      <c r="NES173" s="54"/>
      <c r="NET173" s="54"/>
      <c r="NEU173" s="54"/>
      <c r="NEV173" s="54"/>
      <c r="NEW173" s="54"/>
      <c r="NEX173" s="54"/>
      <c r="NEY173" s="54"/>
      <c r="NEZ173" s="54"/>
      <c r="NFA173" s="54"/>
      <c r="NFB173" s="54"/>
      <c r="NFC173" s="54"/>
      <c r="NFD173" s="54"/>
      <c r="NFE173" s="54"/>
      <c r="NFF173" s="54"/>
      <c r="NFG173" s="54"/>
      <c r="NFH173" s="54"/>
      <c r="NFI173" s="54"/>
      <c r="NFJ173" s="54"/>
      <c r="NFK173" s="54"/>
      <c r="NFL173" s="54"/>
      <c r="NFM173" s="54"/>
      <c r="NFN173" s="54"/>
      <c r="NFO173" s="54"/>
      <c r="NFP173" s="54"/>
      <c r="NFQ173" s="54"/>
      <c r="NFR173" s="54"/>
      <c r="NFS173" s="54"/>
      <c r="NFT173" s="54"/>
      <c r="NFU173" s="54"/>
      <c r="NFV173" s="54"/>
      <c r="NFW173" s="54"/>
      <c r="NFX173" s="54"/>
      <c r="NFY173" s="54"/>
      <c r="NFZ173" s="54"/>
      <c r="NGA173" s="54"/>
      <c r="NGB173" s="54"/>
      <c r="NGC173" s="54"/>
      <c r="NGD173" s="54"/>
      <c r="NGE173" s="54"/>
      <c r="NGF173" s="54"/>
      <c r="NGG173" s="54"/>
      <c r="NGH173" s="54"/>
      <c r="NGI173" s="54"/>
      <c r="NGJ173" s="54"/>
      <c r="NGK173" s="54"/>
      <c r="NGL173" s="54"/>
      <c r="NGM173" s="54"/>
      <c r="NGN173" s="54"/>
      <c r="NGO173" s="54"/>
      <c r="NGP173" s="54"/>
      <c r="NGQ173" s="54"/>
      <c r="NGR173" s="54"/>
      <c r="NGS173" s="54"/>
      <c r="NGT173" s="54"/>
      <c r="NGU173" s="54"/>
      <c r="NGV173" s="54"/>
      <c r="NGW173" s="54"/>
      <c r="NGX173" s="54"/>
      <c r="NGY173" s="54"/>
      <c r="NGZ173" s="54"/>
      <c r="NHA173" s="54"/>
      <c r="NHB173" s="54"/>
      <c r="NHC173" s="54"/>
      <c r="NHD173" s="54"/>
      <c r="NHE173" s="54"/>
      <c r="NHF173" s="54"/>
      <c r="NHG173" s="54"/>
      <c r="NHH173" s="54"/>
      <c r="NHI173" s="54"/>
      <c r="NHJ173" s="54"/>
      <c r="NHK173" s="54"/>
      <c r="NHL173" s="54"/>
      <c r="NHM173" s="54"/>
      <c r="NHN173" s="54"/>
      <c r="NHO173" s="54"/>
      <c r="NHP173" s="54"/>
      <c r="NHQ173" s="54"/>
      <c r="NHR173" s="54"/>
      <c r="NHS173" s="54"/>
      <c r="NHT173" s="54"/>
      <c r="NHU173" s="54"/>
      <c r="NHV173" s="54"/>
      <c r="NHW173" s="54"/>
      <c r="NHX173" s="54"/>
      <c r="NHY173" s="54"/>
      <c r="NHZ173" s="54"/>
      <c r="NIA173" s="54"/>
      <c r="NIB173" s="54"/>
      <c r="NIC173" s="54"/>
      <c r="NID173" s="54"/>
      <c r="NIE173" s="54"/>
      <c r="NIF173" s="54"/>
      <c r="NIG173" s="54"/>
      <c r="NIH173" s="54"/>
      <c r="NII173" s="54"/>
      <c r="NIJ173" s="54"/>
      <c r="NIK173" s="54"/>
      <c r="NIL173" s="54"/>
      <c r="NIM173" s="54"/>
      <c r="NIN173" s="54"/>
      <c r="NIO173" s="54"/>
      <c r="NIP173" s="54"/>
      <c r="NIQ173" s="54"/>
      <c r="NIR173" s="54"/>
      <c r="NIS173" s="54"/>
      <c r="NIT173" s="54"/>
      <c r="NIU173" s="54"/>
      <c r="NIV173" s="54"/>
      <c r="NIW173" s="54"/>
      <c r="NIX173" s="54"/>
      <c r="NIY173" s="54"/>
      <c r="NIZ173" s="54"/>
      <c r="NJA173" s="54"/>
      <c r="NJB173" s="54"/>
      <c r="NJC173" s="54"/>
      <c r="NJD173" s="54"/>
      <c r="NJE173" s="54"/>
      <c r="NJF173" s="54"/>
      <c r="NJG173" s="54"/>
      <c r="NJH173" s="54"/>
      <c r="NJI173" s="54"/>
      <c r="NJJ173" s="54"/>
      <c r="NJK173" s="54"/>
      <c r="NJL173" s="54"/>
      <c r="NJM173" s="54"/>
      <c r="NJN173" s="54"/>
      <c r="NJO173" s="54"/>
      <c r="NJP173" s="54"/>
      <c r="NJQ173" s="54"/>
      <c r="NJR173" s="54"/>
      <c r="NJS173" s="54"/>
      <c r="NJT173" s="54"/>
      <c r="NJU173" s="54"/>
      <c r="NJV173" s="54"/>
      <c r="NJW173" s="54"/>
      <c r="NJX173" s="54"/>
      <c r="NJY173" s="54"/>
      <c r="NJZ173" s="54"/>
      <c r="NKA173" s="54"/>
      <c r="NKB173" s="54"/>
      <c r="NKC173" s="54"/>
      <c r="NKD173" s="54"/>
      <c r="NKE173" s="54"/>
      <c r="NKF173" s="54"/>
      <c r="NKG173" s="54"/>
      <c r="NKH173" s="54"/>
      <c r="NKI173" s="54"/>
      <c r="NKJ173" s="54"/>
      <c r="NKK173" s="54"/>
      <c r="NKL173" s="54"/>
      <c r="NKM173" s="54"/>
      <c r="NKN173" s="54"/>
      <c r="NKO173" s="54"/>
      <c r="NKP173" s="54"/>
      <c r="NKQ173" s="54"/>
      <c r="NKR173" s="54"/>
      <c r="NKS173" s="54"/>
      <c r="NKT173" s="54"/>
      <c r="NKU173" s="54"/>
      <c r="NKV173" s="54"/>
      <c r="NKW173" s="54"/>
      <c r="NKX173" s="54"/>
      <c r="NKY173" s="54"/>
      <c r="NKZ173" s="54"/>
      <c r="NLA173" s="54"/>
      <c r="NLB173" s="54"/>
      <c r="NLC173" s="54"/>
      <c r="NLD173" s="54"/>
      <c r="NLE173" s="54"/>
      <c r="NLF173" s="54"/>
      <c r="NLG173" s="54"/>
      <c r="NLH173" s="54"/>
      <c r="NLI173" s="54"/>
      <c r="NLJ173" s="54"/>
      <c r="NLK173" s="54"/>
      <c r="NLL173" s="54"/>
      <c r="NLM173" s="54"/>
      <c r="NLN173" s="54"/>
      <c r="NLO173" s="54"/>
      <c r="NLP173" s="54"/>
      <c r="NLQ173" s="54"/>
      <c r="NLR173" s="54"/>
      <c r="NLS173" s="54"/>
      <c r="NLT173" s="54"/>
      <c r="NLU173" s="54"/>
      <c r="NLV173" s="54"/>
      <c r="NLW173" s="54"/>
      <c r="NLX173" s="54"/>
      <c r="NLY173" s="54"/>
      <c r="NLZ173" s="54"/>
      <c r="NMA173" s="54"/>
      <c r="NMB173" s="54"/>
      <c r="NMC173" s="54"/>
      <c r="NMD173" s="54"/>
      <c r="NME173" s="54"/>
      <c r="NMF173" s="54"/>
      <c r="NMG173" s="54"/>
      <c r="NMH173" s="54"/>
      <c r="NMI173" s="54"/>
      <c r="NMJ173" s="54"/>
      <c r="NMK173" s="54"/>
      <c r="NML173" s="54"/>
      <c r="NMM173" s="54"/>
      <c r="NMN173" s="54"/>
      <c r="NMO173" s="54"/>
      <c r="NMP173" s="54"/>
      <c r="NMQ173" s="54"/>
      <c r="NMR173" s="54"/>
      <c r="NMS173" s="54"/>
      <c r="NMT173" s="54"/>
      <c r="NMU173" s="54"/>
      <c r="NMV173" s="54"/>
      <c r="NMW173" s="54"/>
      <c r="NMX173" s="54"/>
      <c r="NMY173" s="54"/>
      <c r="NMZ173" s="54"/>
      <c r="NNA173" s="54"/>
      <c r="NNB173" s="54"/>
      <c r="NNC173" s="54"/>
      <c r="NND173" s="54"/>
      <c r="NNE173" s="54"/>
      <c r="NNF173" s="54"/>
      <c r="NNG173" s="54"/>
      <c r="NNH173" s="54"/>
      <c r="NNI173" s="54"/>
      <c r="NNJ173" s="54"/>
      <c r="NNK173" s="54"/>
      <c r="NNL173" s="54"/>
      <c r="NNM173" s="54"/>
      <c r="NNN173" s="54"/>
      <c r="NNO173" s="54"/>
      <c r="NNP173" s="54"/>
      <c r="NNQ173" s="54"/>
      <c r="NNR173" s="54"/>
      <c r="NNS173" s="54"/>
      <c r="NNT173" s="54"/>
      <c r="NNU173" s="54"/>
      <c r="NNV173" s="54"/>
      <c r="NNW173" s="54"/>
      <c r="NNX173" s="54"/>
      <c r="NNY173" s="54"/>
      <c r="NNZ173" s="54"/>
      <c r="NOA173" s="54"/>
      <c r="NOB173" s="54"/>
      <c r="NOC173" s="54"/>
      <c r="NOD173" s="54"/>
      <c r="NOE173" s="54"/>
      <c r="NOF173" s="54"/>
      <c r="NOG173" s="54"/>
      <c r="NOH173" s="54"/>
      <c r="NOI173" s="54"/>
      <c r="NOJ173" s="54"/>
      <c r="NOK173" s="54"/>
      <c r="NOL173" s="54"/>
      <c r="NOM173" s="54"/>
      <c r="NON173" s="54"/>
      <c r="NOO173" s="54"/>
      <c r="NOP173" s="54"/>
      <c r="NOQ173" s="54"/>
      <c r="NOR173" s="54"/>
      <c r="NOS173" s="54"/>
      <c r="NOT173" s="54"/>
      <c r="NOU173" s="54"/>
      <c r="NOV173" s="54"/>
      <c r="NOW173" s="54"/>
      <c r="NOX173" s="54"/>
      <c r="NOY173" s="54"/>
      <c r="NOZ173" s="54"/>
      <c r="NPA173" s="54"/>
      <c r="NPB173" s="54"/>
      <c r="NPC173" s="54"/>
      <c r="NPD173" s="54"/>
      <c r="NPE173" s="54"/>
      <c r="NPF173" s="54"/>
      <c r="NPG173" s="54"/>
      <c r="NPH173" s="54"/>
      <c r="NPI173" s="54"/>
      <c r="NPJ173" s="54"/>
      <c r="NPK173" s="54"/>
      <c r="NPL173" s="54"/>
      <c r="NPM173" s="54"/>
      <c r="NPN173" s="54"/>
      <c r="NPO173" s="54"/>
      <c r="NPP173" s="54"/>
      <c r="NPQ173" s="54"/>
      <c r="NPR173" s="54"/>
      <c r="NPS173" s="54"/>
      <c r="NPT173" s="54"/>
      <c r="NPU173" s="54"/>
      <c r="NPV173" s="54"/>
      <c r="NPW173" s="54"/>
      <c r="NPX173" s="54"/>
      <c r="NPY173" s="54"/>
      <c r="NPZ173" s="54"/>
      <c r="NQA173" s="54"/>
      <c r="NQB173" s="54"/>
      <c r="NQC173" s="54"/>
      <c r="NQD173" s="54"/>
      <c r="NQE173" s="54"/>
      <c r="NQF173" s="54"/>
      <c r="NQG173" s="54"/>
      <c r="NQH173" s="54"/>
      <c r="NQI173" s="54"/>
      <c r="NQJ173" s="54"/>
      <c r="NQK173" s="54"/>
      <c r="NQL173" s="54"/>
      <c r="NQM173" s="54"/>
      <c r="NQN173" s="54"/>
      <c r="NQO173" s="54"/>
      <c r="NQP173" s="54"/>
      <c r="NQQ173" s="54"/>
      <c r="NQR173" s="54"/>
      <c r="NQS173" s="54"/>
      <c r="NQT173" s="54"/>
      <c r="NQU173" s="54"/>
      <c r="NQV173" s="54"/>
      <c r="NQW173" s="54"/>
      <c r="NQX173" s="54"/>
      <c r="NQY173" s="54"/>
      <c r="NQZ173" s="54"/>
      <c r="NRA173" s="54"/>
      <c r="NRB173" s="54"/>
      <c r="NRC173" s="54"/>
      <c r="NRD173" s="54"/>
      <c r="NRE173" s="54"/>
      <c r="NRF173" s="54"/>
      <c r="NRG173" s="54"/>
      <c r="NRH173" s="54"/>
      <c r="NRI173" s="54"/>
      <c r="NRJ173" s="54"/>
      <c r="NRK173" s="54"/>
      <c r="NRL173" s="54"/>
      <c r="NRM173" s="54"/>
      <c r="NRN173" s="54"/>
      <c r="NRO173" s="54"/>
      <c r="NRP173" s="54"/>
      <c r="NRQ173" s="54"/>
      <c r="NRR173" s="54"/>
      <c r="NRS173" s="54"/>
      <c r="NRT173" s="54"/>
      <c r="NRU173" s="54"/>
      <c r="NRV173" s="54"/>
      <c r="NRW173" s="54"/>
      <c r="NRX173" s="54"/>
      <c r="NRY173" s="54"/>
      <c r="NRZ173" s="54"/>
      <c r="NSA173" s="54"/>
      <c r="NSB173" s="54"/>
      <c r="NSC173" s="54"/>
      <c r="NSD173" s="54"/>
      <c r="NSE173" s="54"/>
      <c r="NSF173" s="54"/>
      <c r="NSG173" s="54"/>
      <c r="NSH173" s="54"/>
      <c r="NSI173" s="54"/>
      <c r="NSJ173" s="54"/>
      <c r="NSK173" s="54"/>
      <c r="NSL173" s="54"/>
      <c r="NSM173" s="54"/>
      <c r="NSN173" s="54"/>
      <c r="NSO173" s="54"/>
      <c r="NSP173" s="54"/>
      <c r="NSQ173" s="54"/>
      <c r="NSR173" s="54"/>
      <c r="NSS173" s="54"/>
      <c r="NST173" s="54"/>
      <c r="NSU173" s="54"/>
      <c r="NSV173" s="54"/>
      <c r="NSW173" s="54"/>
      <c r="NSX173" s="54"/>
      <c r="NSY173" s="54"/>
      <c r="NSZ173" s="54"/>
      <c r="NTA173" s="54"/>
      <c r="NTB173" s="54"/>
      <c r="NTC173" s="54"/>
      <c r="NTD173" s="54"/>
      <c r="NTE173" s="54"/>
      <c r="NTF173" s="54"/>
      <c r="NTG173" s="54"/>
      <c r="NTH173" s="54"/>
      <c r="NTI173" s="54"/>
      <c r="NTJ173" s="54"/>
      <c r="NTK173" s="54"/>
      <c r="NTL173" s="54"/>
      <c r="NTM173" s="54"/>
      <c r="NTN173" s="54"/>
      <c r="NTO173" s="54"/>
      <c r="NTP173" s="54"/>
      <c r="NTQ173" s="54"/>
      <c r="NTR173" s="54"/>
      <c r="NTS173" s="54"/>
      <c r="NTT173" s="54"/>
      <c r="NTU173" s="54"/>
      <c r="NTV173" s="54"/>
      <c r="NTW173" s="54"/>
      <c r="NTX173" s="54"/>
      <c r="NTY173" s="54"/>
      <c r="NTZ173" s="54"/>
      <c r="NUA173" s="54"/>
      <c r="NUB173" s="54"/>
      <c r="NUC173" s="54"/>
      <c r="NUD173" s="54"/>
      <c r="NUE173" s="54"/>
      <c r="NUF173" s="54"/>
      <c r="NUG173" s="54"/>
      <c r="NUH173" s="54"/>
      <c r="NUI173" s="54"/>
      <c r="NUJ173" s="54"/>
      <c r="NUK173" s="54"/>
      <c r="NUL173" s="54"/>
      <c r="NUM173" s="54"/>
      <c r="NUN173" s="54"/>
      <c r="NUO173" s="54"/>
      <c r="NUP173" s="54"/>
      <c r="NUQ173" s="54"/>
      <c r="NUR173" s="54"/>
      <c r="NUS173" s="54"/>
      <c r="NUT173" s="54"/>
      <c r="NUU173" s="54"/>
      <c r="NUV173" s="54"/>
      <c r="NUW173" s="54"/>
      <c r="NUX173" s="54"/>
      <c r="NUY173" s="54"/>
      <c r="NUZ173" s="54"/>
      <c r="NVA173" s="54"/>
      <c r="NVB173" s="54"/>
      <c r="NVC173" s="54"/>
      <c r="NVD173" s="54"/>
      <c r="NVE173" s="54"/>
      <c r="NVF173" s="54"/>
      <c r="NVG173" s="54"/>
      <c r="NVH173" s="54"/>
      <c r="NVI173" s="54"/>
      <c r="NVJ173" s="54"/>
      <c r="NVK173" s="54"/>
      <c r="NVL173" s="54"/>
      <c r="NVM173" s="54"/>
      <c r="NVN173" s="54"/>
      <c r="NVO173" s="54"/>
      <c r="NVP173" s="54"/>
      <c r="NVQ173" s="54"/>
      <c r="NVR173" s="54"/>
      <c r="NVS173" s="54"/>
      <c r="NVT173" s="54"/>
      <c r="NVU173" s="54"/>
      <c r="NVV173" s="54"/>
      <c r="NVW173" s="54"/>
      <c r="NVX173" s="54"/>
      <c r="NVY173" s="54"/>
      <c r="NVZ173" s="54"/>
      <c r="NWA173" s="54"/>
      <c r="NWB173" s="54"/>
      <c r="NWC173" s="54"/>
      <c r="NWD173" s="54"/>
      <c r="NWE173" s="54"/>
      <c r="NWF173" s="54"/>
      <c r="NWG173" s="54"/>
      <c r="NWH173" s="54"/>
      <c r="NWI173" s="54"/>
      <c r="NWJ173" s="54"/>
      <c r="NWK173" s="54"/>
      <c r="NWL173" s="54"/>
      <c r="NWM173" s="54"/>
      <c r="NWN173" s="54"/>
      <c r="NWO173" s="54"/>
      <c r="NWP173" s="54"/>
      <c r="NWQ173" s="54"/>
      <c r="NWR173" s="54"/>
      <c r="NWS173" s="54"/>
      <c r="NWT173" s="54"/>
      <c r="NWU173" s="54"/>
      <c r="NWV173" s="54"/>
      <c r="NWW173" s="54"/>
      <c r="NWX173" s="54"/>
      <c r="NWY173" s="54"/>
      <c r="NWZ173" s="54"/>
      <c r="NXA173" s="54"/>
      <c r="NXB173" s="54"/>
      <c r="NXC173" s="54"/>
      <c r="NXD173" s="54"/>
      <c r="NXE173" s="54"/>
      <c r="NXF173" s="54"/>
      <c r="NXG173" s="54"/>
      <c r="NXH173" s="54"/>
      <c r="NXI173" s="54"/>
      <c r="NXJ173" s="54"/>
      <c r="NXK173" s="54"/>
      <c r="NXL173" s="54"/>
      <c r="NXM173" s="54"/>
      <c r="NXN173" s="54"/>
      <c r="NXO173" s="54"/>
      <c r="NXP173" s="54"/>
      <c r="NXQ173" s="54"/>
      <c r="NXR173" s="54"/>
      <c r="NXS173" s="54"/>
      <c r="NXT173" s="54"/>
      <c r="NXU173" s="54"/>
      <c r="NXV173" s="54"/>
      <c r="NXW173" s="54"/>
      <c r="NXX173" s="54"/>
      <c r="NXY173" s="54"/>
      <c r="NXZ173" s="54"/>
      <c r="NYA173" s="54"/>
      <c r="NYB173" s="54"/>
      <c r="NYC173" s="54"/>
      <c r="NYD173" s="54"/>
      <c r="NYE173" s="54"/>
      <c r="NYF173" s="54"/>
      <c r="NYG173" s="54"/>
      <c r="NYH173" s="54"/>
      <c r="NYI173" s="54"/>
      <c r="NYJ173" s="54"/>
      <c r="NYK173" s="54"/>
      <c r="NYL173" s="54"/>
      <c r="NYM173" s="54"/>
      <c r="NYN173" s="54"/>
      <c r="NYO173" s="54"/>
      <c r="NYP173" s="54"/>
      <c r="NYQ173" s="54"/>
      <c r="NYR173" s="54"/>
      <c r="NYS173" s="54"/>
      <c r="NYT173" s="54"/>
      <c r="NYU173" s="54"/>
      <c r="NYV173" s="54"/>
      <c r="NYW173" s="54"/>
      <c r="NYX173" s="54"/>
      <c r="NYY173" s="54"/>
      <c r="NYZ173" s="54"/>
      <c r="NZA173" s="54"/>
      <c r="NZB173" s="54"/>
      <c r="NZC173" s="54"/>
      <c r="NZD173" s="54"/>
      <c r="NZE173" s="54"/>
      <c r="NZF173" s="54"/>
      <c r="NZG173" s="54"/>
      <c r="NZH173" s="54"/>
      <c r="NZI173" s="54"/>
      <c r="NZJ173" s="54"/>
      <c r="NZK173" s="54"/>
      <c r="NZL173" s="54"/>
      <c r="NZM173" s="54"/>
      <c r="NZN173" s="54"/>
      <c r="NZO173" s="54"/>
      <c r="NZP173" s="54"/>
      <c r="NZQ173" s="54"/>
      <c r="NZR173" s="54"/>
      <c r="NZS173" s="54"/>
      <c r="NZT173" s="54"/>
      <c r="NZU173" s="54"/>
      <c r="NZV173" s="54"/>
      <c r="NZW173" s="54"/>
      <c r="NZX173" s="54"/>
      <c r="NZY173" s="54"/>
      <c r="NZZ173" s="54"/>
      <c r="OAA173" s="54"/>
      <c r="OAB173" s="54"/>
      <c r="OAC173" s="54"/>
      <c r="OAD173" s="54"/>
      <c r="OAE173" s="54"/>
      <c r="OAF173" s="54"/>
      <c r="OAG173" s="54"/>
      <c r="OAH173" s="54"/>
      <c r="OAI173" s="54"/>
      <c r="OAJ173" s="54"/>
      <c r="OAK173" s="54"/>
      <c r="OAL173" s="54"/>
      <c r="OAM173" s="54"/>
      <c r="OAN173" s="54"/>
      <c r="OAO173" s="54"/>
      <c r="OAP173" s="54"/>
      <c r="OAQ173" s="54"/>
      <c r="OAR173" s="54"/>
      <c r="OAS173" s="54"/>
      <c r="OAT173" s="54"/>
      <c r="OAU173" s="54"/>
      <c r="OAV173" s="54"/>
      <c r="OAW173" s="54"/>
      <c r="OAX173" s="54"/>
      <c r="OAY173" s="54"/>
      <c r="OAZ173" s="54"/>
      <c r="OBA173" s="54"/>
      <c r="OBB173" s="54"/>
      <c r="OBC173" s="54"/>
      <c r="OBD173" s="54"/>
      <c r="OBE173" s="54"/>
      <c r="OBF173" s="54"/>
      <c r="OBG173" s="54"/>
      <c r="OBH173" s="54"/>
      <c r="OBI173" s="54"/>
      <c r="OBJ173" s="54"/>
      <c r="OBK173" s="54"/>
      <c r="OBL173" s="54"/>
      <c r="OBM173" s="54"/>
      <c r="OBN173" s="54"/>
      <c r="OBO173" s="54"/>
      <c r="OBP173" s="54"/>
      <c r="OBQ173" s="54"/>
      <c r="OBR173" s="54"/>
      <c r="OBS173" s="54"/>
      <c r="OBT173" s="54"/>
      <c r="OBU173" s="54"/>
      <c r="OBV173" s="54"/>
      <c r="OBW173" s="54"/>
      <c r="OBX173" s="54"/>
      <c r="OBY173" s="54"/>
      <c r="OBZ173" s="54"/>
      <c r="OCA173" s="54"/>
      <c r="OCB173" s="54"/>
      <c r="OCC173" s="54"/>
      <c r="OCD173" s="54"/>
      <c r="OCE173" s="54"/>
      <c r="OCF173" s="54"/>
      <c r="OCG173" s="54"/>
      <c r="OCH173" s="54"/>
      <c r="OCI173" s="54"/>
      <c r="OCJ173" s="54"/>
      <c r="OCK173" s="54"/>
      <c r="OCL173" s="54"/>
      <c r="OCM173" s="54"/>
      <c r="OCN173" s="54"/>
      <c r="OCO173" s="54"/>
      <c r="OCP173" s="54"/>
      <c r="OCQ173" s="54"/>
      <c r="OCR173" s="54"/>
      <c r="OCS173" s="54"/>
      <c r="OCT173" s="54"/>
      <c r="OCU173" s="54"/>
      <c r="OCV173" s="54"/>
      <c r="OCW173" s="54"/>
      <c r="OCX173" s="54"/>
      <c r="OCY173" s="54"/>
      <c r="OCZ173" s="54"/>
      <c r="ODA173" s="54"/>
      <c r="ODB173" s="54"/>
      <c r="ODC173" s="54"/>
      <c r="ODD173" s="54"/>
      <c r="ODE173" s="54"/>
      <c r="ODF173" s="54"/>
      <c r="ODG173" s="54"/>
      <c r="ODH173" s="54"/>
      <c r="ODI173" s="54"/>
      <c r="ODJ173" s="54"/>
      <c r="ODK173" s="54"/>
      <c r="ODL173" s="54"/>
      <c r="ODM173" s="54"/>
      <c r="ODN173" s="54"/>
      <c r="ODO173" s="54"/>
      <c r="ODP173" s="54"/>
      <c r="ODQ173" s="54"/>
      <c r="ODR173" s="54"/>
      <c r="ODS173" s="54"/>
      <c r="ODT173" s="54"/>
      <c r="ODU173" s="54"/>
      <c r="ODV173" s="54"/>
      <c r="ODW173" s="54"/>
      <c r="ODX173" s="54"/>
      <c r="ODY173" s="54"/>
      <c r="ODZ173" s="54"/>
      <c r="OEA173" s="54"/>
      <c r="OEB173" s="54"/>
      <c r="OEC173" s="54"/>
      <c r="OED173" s="54"/>
      <c r="OEE173" s="54"/>
      <c r="OEF173" s="54"/>
      <c r="OEG173" s="54"/>
      <c r="OEH173" s="54"/>
      <c r="OEI173" s="54"/>
      <c r="OEJ173" s="54"/>
      <c r="OEK173" s="54"/>
      <c r="OEL173" s="54"/>
      <c r="OEM173" s="54"/>
      <c r="OEN173" s="54"/>
      <c r="OEO173" s="54"/>
      <c r="OEP173" s="54"/>
      <c r="OEQ173" s="54"/>
      <c r="OER173" s="54"/>
      <c r="OES173" s="54"/>
      <c r="OET173" s="54"/>
      <c r="OEU173" s="54"/>
      <c r="OEV173" s="54"/>
      <c r="OEW173" s="54"/>
      <c r="OEX173" s="54"/>
      <c r="OEY173" s="54"/>
      <c r="OEZ173" s="54"/>
      <c r="OFA173" s="54"/>
      <c r="OFB173" s="54"/>
      <c r="OFC173" s="54"/>
      <c r="OFD173" s="54"/>
      <c r="OFE173" s="54"/>
      <c r="OFF173" s="54"/>
      <c r="OFG173" s="54"/>
      <c r="OFH173" s="54"/>
      <c r="OFI173" s="54"/>
      <c r="OFJ173" s="54"/>
      <c r="OFK173" s="54"/>
      <c r="OFL173" s="54"/>
      <c r="OFM173" s="54"/>
      <c r="OFN173" s="54"/>
      <c r="OFO173" s="54"/>
      <c r="OFP173" s="54"/>
      <c r="OFQ173" s="54"/>
      <c r="OFR173" s="54"/>
      <c r="OFS173" s="54"/>
      <c r="OFT173" s="54"/>
      <c r="OFU173" s="54"/>
      <c r="OFV173" s="54"/>
      <c r="OFW173" s="54"/>
      <c r="OFX173" s="54"/>
      <c r="OFY173" s="54"/>
      <c r="OFZ173" s="54"/>
      <c r="OGA173" s="54"/>
      <c r="OGB173" s="54"/>
      <c r="OGC173" s="54"/>
      <c r="OGD173" s="54"/>
      <c r="OGE173" s="54"/>
      <c r="OGF173" s="54"/>
      <c r="OGG173" s="54"/>
      <c r="OGH173" s="54"/>
      <c r="OGI173" s="54"/>
      <c r="OGJ173" s="54"/>
      <c r="OGK173" s="54"/>
      <c r="OGL173" s="54"/>
      <c r="OGM173" s="54"/>
      <c r="OGN173" s="54"/>
      <c r="OGO173" s="54"/>
      <c r="OGP173" s="54"/>
      <c r="OGQ173" s="54"/>
      <c r="OGR173" s="54"/>
      <c r="OGS173" s="54"/>
      <c r="OGT173" s="54"/>
      <c r="OGU173" s="54"/>
      <c r="OGV173" s="54"/>
      <c r="OGW173" s="54"/>
      <c r="OGX173" s="54"/>
      <c r="OGY173" s="54"/>
      <c r="OGZ173" s="54"/>
      <c r="OHA173" s="54"/>
      <c r="OHB173" s="54"/>
      <c r="OHC173" s="54"/>
      <c r="OHD173" s="54"/>
      <c r="OHE173" s="54"/>
      <c r="OHF173" s="54"/>
      <c r="OHG173" s="54"/>
      <c r="OHH173" s="54"/>
      <c r="OHI173" s="54"/>
      <c r="OHJ173" s="54"/>
      <c r="OHK173" s="54"/>
      <c r="OHL173" s="54"/>
      <c r="OHM173" s="54"/>
      <c r="OHN173" s="54"/>
      <c r="OHO173" s="54"/>
      <c r="OHP173" s="54"/>
      <c r="OHQ173" s="54"/>
      <c r="OHR173" s="54"/>
      <c r="OHS173" s="54"/>
      <c r="OHT173" s="54"/>
      <c r="OHU173" s="54"/>
      <c r="OHV173" s="54"/>
      <c r="OHW173" s="54"/>
      <c r="OHX173" s="54"/>
      <c r="OHY173" s="54"/>
      <c r="OHZ173" s="54"/>
      <c r="OIA173" s="54"/>
      <c r="OIB173" s="54"/>
      <c r="OIC173" s="54"/>
      <c r="OID173" s="54"/>
      <c r="OIE173" s="54"/>
      <c r="OIF173" s="54"/>
      <c r="OIG173" s="54"/>
      <c r="OIH173" s="54"/>
      <c r="OII173" s="54"/>
      <c r="OIJ173" s="54"/>
      <c r="OIK173" s="54"/>
      <c r="OIL173" s="54"/>
      <c r="OIM173" s="54"/>
      <c r="OIN173" s="54"/>
      <c r="OIO173" s="54"/>
      <c r="OIP173" s="54"/>
      <c r="OIQ173" s="54"/>
      <c r="OIR173" s="54"/>
      <c r="OIS173" s="54"/>
      <c r="OIT173" s="54"/>
      <c r="OIU173" s="54"/>
      <c r="OIV173" s="54"/>
      <c r="OIW173" s="54"/>
      <c r="OIX173" s="54"/>
      <c r="OIY173" s="54"/>
      <c r="OIZ173" s="54"/>
      <c r="OJA173" s="54"/>
      <c r="OJB173" s="54"/>
      <c r="OJC173" s="54"/>
      <c r="OJD173" s="54"/>
      <c r="OJE173" s="54"/>
      <c r="OJF173" s="54"/>
      <c r="OJG173" s="54"/>
      <c r="OJH173" s="54"/>
      <c r="OJI173" s="54"/>
      <c r="OJJ173" s="54"/>
      <c r="OJK173" s="54"/>
      <c r="OJL173" s="54"/>
      <c r="OJM173" s="54"/>
      <c r="OJN173" s="54"/>
      <c r="OJO173" s="54"/>
      <c r="OJP173" s="54"/>
      <c r="OJQ173" s="54"/>
      <c r="OJR173" s="54"/>
      <c r="OJS173" s="54"/>
      <c r="OJT173" s="54"/>
      <c r="OJU173" s="54"/>
      <c r="OJV173" s="54"/>
      <c r="OJW173" s="54"/>
      <c r="OJX173" s="54"/>
      <c r="OJY173" s="54"/>
      <c r="OJZ173" s="54"/>
      <c r="OKA173" s="54"/>
      <c r="OKB173" s="54"/>
      <c r="OKC173" s="54"/>
      <c r="OKD173" s="54"/>
      <c r="OKE173" s="54"/>
      <c r="OKF173" s="54"/>
      <c r="OKG173" s="54"/>
      <c r="OKH173" s="54"/>
      <c r="OKI173" s="54"/>
      <c r="OKJ173" s="54"/>
      <c r="OKK173" s="54"/>
      <c r="OKL173" s="54"/>
      <c r="OKM173" s="54"/>
      <c r="OKN173" s="54"/>
      <c r="OKO173" s="54"/>
      <c r="OKP173" s="54"/>
      <c r="OKQ173" s="54"/>
      <c r="OKR173" s="54"/>
      <c r="OKS173" s="54"/>
      <c r="OKT173" s="54"/>
      <c r="OKU173" s="54"/>
      <c r="OKV173" s="54"/>
      <c r="OKW173" s="54"/>
      <c r="OKX173" s="54"/>
      <c r="OKY173" s="54"/>
      <c r="OKZ173" s="54"/>
      <c r="OLA173" s="54"/>
      <c r="OLB173" s="54"/>
      <c r="OLC173" s="54"/>
      <c r="OLD173" s="54"/>
      <c r="OLE173" s="54"/>
      <c r="OLF173" s="54"/>
      <c r="OLG173" s="54"/>
      <c r="OLH173" s="54"/>
      <c r="OLI173" s="54"/>
      <c r="OLJ173" s="54"/>
      <c r="OLK173" s="54"/>
      <c r="OLL173" s="54"/>
      <c r="OLM173" s="54"/>
      <c r="OLN173" s="54"/>
      <c r="OLO173" s="54"/>
      <c r="OLP173" s="54"/>
      <c r="OLQ173" s="54"/>
      <c r="OLR173" s="54"/>
      <c r="OLS173" s="54"/>
      <c r="OLT173" s="54"/>
      <c r="OLU173" s="54"/>
      <c r="OLV173" s="54"/>
      <c r="OLW173" s="54"/>
      <c r="OLX173" s="54"/>
      <c r="OLY173" s="54"/>
      <c r="OLZ173" s="54"/>
      <c r="OMA173" s="54"/>
      <c r="OMB173" s="54"/>
      <c r="OMC173" s="54"/>
      <c r="OMD173" s="54"/>
      <c r="OME173" s="54"/>
      <c r="OMF173" s="54"/>
      <c r="OMG173" s="54"/>
      <c r="OMH173" s="54"/>
      <c r="OMI173" s="54"/>
      <c r="OMJ173" s="54"/>
      <c r="OMK173" s="54"/>
      <c r="OML173" s="54"/>
      <c r="OMM173" s="54"/>
      <c r="OMN173" s="54"/>
      <c r="OMO173" s="54"/>
      <c r="OMP173" s="54"/>
      <c r="OMQ173" s="54"/>
      <c r="OMR173" s="54"/>
      <c r="OMS173" s="54"/>
      <c r="OMT173" s="54"/>
      <c r="OMU173" s="54"/>
      <c r="OMV173" s="54"/>
      <c r="OMW173" s="54"/>
      <c r="OMX173" s="54"/>
      <c r="OMY173" s="54"/>
      <c r="OMZ173" s="54"/>
      <c r="ONA173" s="54"/>
      <c r="ONB173" s="54"/>
      <c r="ONC173" s="54"/>
      <c r="OND173" s="54"/>
      <c r="ONE173" s="54"/>
      <c r="ONF173" s="54"/>
      <c r="ONG173" s="54"/>
      <c r="ONH173" s="54"/>
      <c r="ONI173" s="54"/>
      <c r="ONJ173" s="54"/>
      <c r="ONK173" s="54"/>
      <c r="ONL173" s="54"/>
      <c r="ONM173" s="54"/>
      <c r="ONN173" s="54"/>
      <c r="ONO173" s="54"/>
      <c r="ONP173" s="54"/>
      <c r="ONQ173" s="54"/>
      <c r="ONR173" s="54"/>
      <c r="ONS173" s="54"/>
      <c r="ONT173" s="54"/>
      <c r="ONU173" s="54"/>
      <c r="ONV173" s="54"/>
      <c r="ONW173" s="54"/>
      <c r="ONX173" s="54"/>
      <c r="ONY173" s="54"/>
      <c r="ONZ173" s="54"/>
      <c r="OOA173" s="54"/>
      <c r="OOB173" s="54"/>
      <c r="OOC173" s="54"/>
      <c r="OOD173" s="54"/>
      <c r="OOE173" s="54"/>
      <c r="OOF173" s="54"/>
      <c r="OOG173" s="54"/>
      <c r="OOH173" s="54"/>
      <c r="OOI173" s="54"/>
      <c r="OOJ173" s="54"/>
      <c r="OOK173" s="54"/>
      <c r="OOL173" s="54"/>
      <c r="OOM173" s="54"/>
      <c r="OON173" s="54"/>
      <c r="OOO173" s="54"/>
      <c r="OOP173" s="54"/>
      <c r="OOQ173" s="54"/>
      <c r="OOR173" s="54"/>
      <c r="OOS173" s="54"/>
      <c r="OOT173" s="54"/>
      <c r="OOU173" s="54"/>
      <c r="OOV173" s="54"/>
      <c r="OOW173" s="54"/>
      <c r="OOX173" s="54"/>
      <c r="OOY173" s="54"/>
      <c r="OOZ173" s="54"/>
      <c r="OPA173" s="54"/>
      <c r="OPB173" s="54"/>
      <c r="OPC173" s="54"/>
      <c r="OPD173" s="54"/>
      <c r="OPE173" s="54"/>
      <c r="OPF173" s="54"/>
      <c r="OPG173" s="54"/>
      <c r="OPH173" s="54"/>
      <c r="OPI173" s="54"/>
      <c r="OPJ173" s="54"/>
      <c r="OPK173" s="54"/>
      <c r="OPL173" s="54"/>
      <c r="OPM173" s="54"/>
      <c r="OPN173" s="54"/>
      <c r="OPO173" s="54"/>
      <c r="OPP173" s="54"/>
      <c r="OPQ173" s="54"/>
      <c r="OPR173" s="54"/>
      <c r="OPS173" s="54"/>
      <c r="OPT173" s="54"/>
      <c r="OPU173" s="54"/>
      <c r="OPV173" s="54"/>
      <c r="OPW173" s="54"/>
      <c r="OPX173" s="54"/>
      <c r="OPY173" s="54"/>
      <c r="OPZ173" s="54"/>
      <c r="OQA173" s="54"/>
      <c r="OQB173" s="54"/>
      <c r="OQC173" s="54"/>
      <c r="OQD173" s="54"/>
      <c r="OQE173" s="54"/>
      <c r="OQF173" s="54"/>
      <c r="OQG173" s="54"/>
      <c r="OQH173" s="54"/>
      <c r="OQI173" s="54"/>
      <c r="OQJ173" s="54"/>
      <c r="OQK173" s="54"/>
      <c r="OQL173" s="54"/>
      <c r="OQM173" s="54"/>
      <c r="OQN173" s="54"/>
      <c r="OQO173" s="54"/>
      <c r="OQP173" s="54"/>
      <c r="OQQ173" s="54"/>
      <c r="OQR173" s="54"/>
      <c r="OQS173" s="54"/>
      <c r="OQT173" s="54"/>
      <c r="OQU173" s="54"/>
      <c r="OQV173" s="54"/>
      <c r="OQW173" s="54"/>
      <c r="OQX173" s="54"/>
      <c r="OQY173" s="54"/>
      <c r="OQZ173" s="54"/>
      <c r="ORA173" s="54"/>
      <c r="ORB173" s="54"/>
      <c r="ORC173" s="54"/>
      <c r="ORD173" s="54"/>
      <c r="ORE173" s="54"/>
      <c r="ORF173" s="54"/>
      <c r="ORG173" s="54"/>
      <c r="ORH173" s="54"/>
      <c r="ORI173" s="54"/>
      <c r="ORJ173" s="54"/>
      <c r="ORK173" s="54"/>
      <c r="ORL173" s="54"/>
      <c r="ORM173" s="54"/>
      <c r="ORN173" s="54"/>
      <c r="ORO173" s="54"/>
      <c r="ORP173" s="54"/>
      <c r="ORQ173" s="54"/>
      <c r="ORR173" s="54"/>
      <c r="ORS173" s="54"/>
      <c r="ORT173" s="54"/>
      <c r="ORU173" s="54"/>
      <c r="ORV173" s="54"/>
      <c r="ORW173" s="54"/>
      <c r="ORX173" s="54"/>
      <c r="ORY173" s="54"/>
      <c r="ORZ173" s="54"/>
      <c r="OSA173" s="54"/>
      <c r="OSB173" s="54"/>
      <c r="OSC173" s="54"/>
      <c r="OSD173" s="54"/>
      <c r="OSE173" s="54"/>
      <c r="OSF173" s="54"/>
      <c r="OSG173" s="54"/>
      <c r="OSH173" s="54"/>
      <c r="OSI173" s="54"/>
      <c r="OSJ173" s="54"/>
      <c r="OSK173" s="54"/>
      <c r="OSL173" s="54"/>
      <c r="OSM173" s="54"/>
      <c r="OSN173" s="54"/>
      <c r="OSO173" s="54"/>
      <c r="OSP173" s="54"/>
      <c r="OSQ173" s="54"/>
      <c r="OSR173" s="54"/>
      <c r="OSS173" s="54"/>
      <c r="OST173" s="54"/>
      <c r="OSU173" s="54"/>
      <c r="OSV173" s="54"/>
      <c r="OSW173" s="54"/>
      <c r="OSX173" s="54"/>
      <c r="OSY173" s="54"/>
      <c r="OSZ173" s="54"/>
      <c r="OTA173" s="54"/>
      <c r="OTB173" s="54"/>
      <c r="OTC173" s="54"/>
      <c r="OTD173" s="54"/>
      <c r="OTE173" s="54"/>
      <c r="OTF173" s="54"/>
      <c r="OTG173" s="54"/>
      <c r="OTH173" s="54"/>
      <c r="OTI173" s="54"/>
      <c r="OTJ173" s="54"/>
      <c r="OTK173" s="54"/>
      <c r="OTL173" s="54"/>
      <c r="OTM173" s="54"/>
      <c r="OTN173" s="54"/>
      <c r="OTO173" s="54"/>
      <c r="OTP173" s="54"/>
      <c r="OTQ173" s="54"/>
      <c r="OTR173" s="54"/>
      <c r="OTS173" s="54"/>
      <c r="OTT173" s="54"/>
      <c r="OTU173" s="54"/>
      <c r="OTV173" s="54"/>
      <c r="OTW173" s="54"/>
      <c r="OTX173" s="54"/>
      <c r="OTY173" s="54"/>
      <c r="OTZ173" s="54"/>
      <c r="OUA173" s="54"/>
      <c r="OUB173" s="54"/>
      <c r="OUC173" s="54"/>
      <c r="OUD173" s="54"/>
      <c r="OUE173" s="54"/>
      <c r="OUF173" s="54"/>
      <c r="OUG173" s="54"/>
      <c r="OUH173" s="54"/>
      <c r="OUI173" s="54"/>
      <c r="OUJ173" s="54"/>
      <c r="OUK173" s="54"/>
      <c r="OUL173" s="54"/>
      <c r="OUM173" s="54"/>
      <c r="OUN173" s="54"/>
      <c r="OUO173" s="54"/>
      <c r="OUP173" s="54"/>
      <c r="OUQ173" s="54"/>
      <c r="OUR173" s="54"/>
      <c r="OUS173" s="54"/>
      <c r="OUT173" s="54"/>
      <c r="OUU173" s="54"/>
      <c r="OUV173" s="54"/>
      <c r="OUW173" s="54"/>
      <c r="OUX173" s="54"/>
      <c r="OUY173" s="54"/>
      <c r="OUZ173" s="54"/>
      <c r="OVA173" s="54"/>
      <c r="OVB173" s="54"/>
      <c r="OVC173" s="54"/>
      <c r="OVD173" s="54"/>
      <c r="OVE173" s="54"/>
      <c r="OVF173" s="54"/>
      <c r="OVG173" s="54"/>
      <c r="OVH173" s="54"/>
      <c r="OVI173" s="54"/>
      <c r="OVJ173" s="54"/>
      <c r="OVK173" s="54"/>
      <c r="OVL173" s="54"/>
      <c r="OVM173" s="54"/>
      <c r="OVN173" s="54"/>
      <c r="OVO173" s="54"/>
      <c r="OVP173" s="54"/>
      <c r="OVQ173" s="54"/>
      <c r="OVR173" s="54"/>
      <c r="OVS173" s="54"/>
      <c r="OVT173" s="54"/>
      <c r="OVU173" s="54"/>
      <c r="OVV173" s="54"/>
      <c r="OVW173" s="54"/>
      <c r="OVX173" s="54"/>
      <c r="OVY173" s="54"/>
      <c r="OVZ173" s="54"/>
      <c r="OWA173" s="54"/>
      <c r="OWB173" s="54"/>
      <c r="OWC173" s="54"/>
      <c r="OWD173" s="54"/>
      <c r="OWE173" s="54"/>
      <c r="OWF173" s="54"/>
      <c r="OWG173" s="54"/>
      <c r="OWH173" s="54"/>
      <c r="OWI173" s="54"/>
      <c r="OWJ173" s="54"/>
      <c r="OWK173" s="54"/>
      <c r="OWL173" s="54"/>
      <c r="OWM173" s="54"/>
      <c r="OWN173" s="54"/>
      <c r="OWO173" s="54"/>
      <c r="OWP173" s="54"/>
      <c r="OWQ173" s="54"/>
      <c r="OWR173" s="54"/>
      <c r="OWS173" s="54"/>
      <c r="OWT173" s="54"/>
      <c r="OWU173" s="54"/>
      <c r="OWV173" s="54"/>
      <c r="OWW173" s="54"/>
      <c r="OWX173" s="54"/>
      <c r="OWY173" s="54"/>
      <c r="OWZ173" s="54"/>
      <c r="OXA173" s="54"/>
      <c r="OXB173" s="54"/>
      <c r="OXC173" s="54"/>
      <c r="OXD173" s="54"/>
      <c r="OXE173" s="54"/>
      <c r="OXF173" s="54"/>
      <c r="OXG173" s="54"/>
      <c r="OXH173" s="54"/>
      <c r="OXI173" s="54"/>
      <c r="OXJ173" s="54"/>
      <c r="OXK173" s="54"/>
      <c r="OXL173" s="54"/>
      <c r="OXM173" s="54"/>
      <c r="OXN173" s="54"/>
      <c r="OXO173" s="54"/>
      <c r="OXP173" s="54"/>
      <c r="OXQ173" s="54"/>
      <c r="OXR173" s="54"/>
      <c r="OXS173" s="54"/>
      <c r="OXT173" s="54"/>
      <c r="OXU173" s="54"/>
      <c r="OXV173" s="54"/>
      <c r="OXW173" s="54"/>
      <c r="OXX173" s="54"/>
      <c r="OXY173" s="54"/>
      <c r="OXZ173" s="54"/>
      <c r="OYA173" s="54"/>
      <c r="OYB173" s="54"/>
      <c r="OYC173" s="54"/>
      <c r="OYD173" s="54"/>
      <c r="OYE173" s="54"/>
      <c r="OYF173" s="54"/>
      <c r="OYG173" s="54"/>
      <c r="OYH173" s="54"/>
      <c r="OYI173" s="54"/>
      <c r="OYJ173" s="54"/>
      <c r="OYK173" s="54"/>
      <c r="OYL173" s="54"/>
      <c r="OYM173" s="54"/>
      <c r="OYN173" s="54"/>
      <c r="OYO173" s="54"/>
      <c r="OYP173" s="54"/>
      <c r="OYQ173" s="54"/>
      <c r="OYR173" s="54"/>
      <c r="OYS173" s="54"/>
      <c r="OYT173" s="54"/>
      <c r="OYU173" s="54"/>
      <c r="OYV173" s="54"/>
      <c r="OYW173" s="54"/>
      <c r="OYX173" s="54"/>
      <c r="OYY173" s="54"/>
      <c r="OYZ173" s="54"/>
      <c r="OZA173" s="54"/>
      <c r="OZB173" s="54"/>
      <c r="OZC173" s="54"/>
      <c r="OZD173" s="54"/>
      <c r="OZE173" s="54"/>
      <c r="OZF173" s="54"/>
      <c r="OZG173" s="54"/>
      <c r="OZH173" s="54"/>
      <c r="OZI173" s="54"/>
      <c r="OZJ173" s="54"/>
      <c r="OZK173" s="54"/>
      <c r="OZL173" s="54"/>
      <c r="OZM173" s="54"/>
      <c r="OZN173" s="54"/>
      <c r="OZO173" s="54"/>
      <c r="OZP173" s="54"/>
      <c r="OZQ173" s="54"/>
      <c r="OZR173" s="54"/>
      <c r="OZS173" s="54"/>
      <c r="OZT173" s="54"/>
      <c r="OZU173" s="54"/>
      <c r="OZV173" s="54"/>
      <c r="OZW173" s="54"/>
      <c r="OZX173" s="54"/>
      <c r="OZY173" s="54"/>
      <c r="OZZ173" s="54"/>
      <c r="PAA173" s="54"/>
      <c r="PAB173" s="54"/>
      <c r="PAC173" s="54"/>
      <c r="PAD173" s="54"/>
      <c r="PAE173" s="54"/>
      <c r="PAF173" s="54"/>
      <c r="PAG173" s="54"/>
      <c r="PAH173" s="54"/>
      <c r="PAI173" s="54"/>
      <c r="PAJ173" s="54"/>
      <c r="PAK173" s="54"/>
      <c r="PAL173" s="54"/>
      <c r="PAM173" s="54"/>
      <c r="PAN173" s="54"/>
      <c r="PAO173" s="54"/>
      <c r="PAP173" s="54"/>
      <c r="PAQ173" s="54"/>
      <c r="PAR173" s="54"/>
      <c r="PAS173" s="54"/>
      <c r="PAT173" s="54"/>
      <c r="PAU173" s="54"/>
      <c r="PAV173" s="54"/>
      <c r="PAW173" s="54"/>
      <c r="PAX173" s="54"/>
      <c r="PAY173" s="54"/>
      <c r="PAZ173" s="54"/>
      <c r="PBA173" s="54"/>
      <c r="PBB173" s="54"/>
      <c r="PBC173" s="54"/>
      <c r="PBD173" s="54"/>
      <c r="PBE173" s="54"/>
      <c r="PBF173" s="54"/>
      <c r="PBG173" s="54"/>
      <c r="PBH173" s="54"/>
      <c r="PBI173" s="54"/>
      <c r="PBJ173" s="54"/>
      <c r="PBK173" s="54"/>
      <c r="PBL173" s="54"/>
      <c r="PBM173" s="54"/>
      <c r="PBN173" s="54"/>
      <c r="PBO173" s="54"/>
      <c r="PBP173" s="54"/>
      <c r="PBQ173" s="54"/>
      <c r="PBR173" s="54"/>
      <c r="PBS173" s="54"/>
      <c r="PBT173" s="54"/>
      <c r="PBU173" s="54"/>
      <c r="PBV173" s="54"/>
      <c r="PBW173" s="54"/>
      <c r="PBX173" s="54"/>
      <c r="PBY173" s="54"/>
      <c r="PBZ173" s="54"/>
      <c r="PCA173" s="54"/>
      <c r="PCB173" s="54"/>
      <c r="PCC173" s="54"/>
      <c r="PCD173" s="54"/>
      <c r="PCE173" s="54"/>
      <c r="PCF173" s="54"/>
      <c r="PCG173" s="54"/>
      <c r="PCH173" s="54"/>
      <c r="PCI173" s="54"/>
      <c r="PCJ173" s="54"/>
      <c r="PCK173" s="54"/>
      <c r="PCL173" s="54"/>
      <c r="PCM173" s="54"/>
      <c r="PCN173" s="54"/>
      <c r="PCO173" s="54"/>
      <c r="PCP173" s="54"/>
      <c r="PCQ173" s="54"/>
      <c r="PCR173" s="54"/>
      <c r="PCS173" s="54"/>
      <c r="PCT173" s="54"/>
      <c r="PCU173" s="54"/>
      <c r="PCV173" s="54"/>
      <c r="PCW173" s="54"/>
      <c r="PCX173" s="54"/>
      <c r="PCY173" s="54"/>
      <c r="PCZ173" s="54"/>
      <c r="PDA173" s="54"/>
      <c r="PDB173" s="54"/>
      <c r="PDC173" s="54"/>
      <c r="PDD173" s="54"/>
      <c r="PDE173" s="54"/>
      <c r="PDF173" s="54"/>
      <c r="PDG173" s="54"/>
      <c r="PDH173" s="54"/>
      <c r="PDI173" s="54"/>
      <c r="PDJ173" s="54"/>
      <c r="PDK173" s="54"/>
      <c r="PDL173" s="54"/>
      <c r="PDM173" s="54"/>
      <c r="PDN173" s="54"/>
      <c r="PDO173" s="54"/>
      <c r="PDP173" s="54"/>
      <c r="PDQ173" s="54"/>
      <c r="PDR173" s="54"/>
      <c r="PDS173" s="54"/>
      <c r="PDT173" s="54"/>
      <c r="PDU173" s="54"/>
      <c r="PDV173" s="54"/>
      <c r="PDW173" s="54"/>
      <c r="PDX173" s="54"/>
      <c r="PDY173" s="54"/>
      <c r="PDZ173" s="54"/>
      <c r="PEA173" s="54"/>
      <c r="PEB173" s="54"/>
      <c r="PEC173" s="54"/>
      <c r="PED173" s="54"/>
      <c r="PEE173" s="54"/>
      <c r="PEF173" s="54"/>
      <c r="PEG173" s="54"/>
      <c r="PEH173" s="54"/>
      <c r="PEI173" s="54"/>
      <c r="PEJ173" s="54"/>
      <c r="PEK173" s="54"/>
      <c r="PEL173" s="54"/>
      <c r="PEM173" s="54"/>
      <c r="PEN173" s="54"/>
      <c r="PEO173" s="54"/>
      <c r="PEP173" s="54"/>
      <c r="PEQ173" s="54"/>
      <c r="PER173" s="54"/>
      <c r="PES173" s="54"/>
      <c r="PET173" s="54"/>
      <c r="PEU173" s="54"/>
      <c r="PEV173" s="54"/>
      <c r="PEW173" s="54"/>
      <c r="PEX173" s="54"/>
      <c r="PEY173" s="54"/>
      <c r="PEZ173" s="54"/>
      <c r="PFA173" s="54"/>
      <c r="PFB173" s="54"/>
      <c r="PFC173" s="54"/>
      <c r="PFD173" s="54"/>
      <c r="PFE173" s="54"/>
      <c r="PFF173" s="54"/>
      <c r="PFG173" s="54"/>
      <c r="PFH173" s="54"/>
      <c r="PFI173" s="54"/>
      <c r="PFJ173" s="54"/>
      <c r="PFK173" s="54"/>
      <c r="PFL173" s="54"/>
      <c r="PFM173" s="54"/>
      <c r="PFN173" s="54"/>
      <c r="PFO173" s="54"/>
      <c r="PFP173" s="54"/>
      <c r="PFQ173" s="54"/>
      <c r="PFR173" s="54"/>
      <c r="PFS173" s="54"/>
      <c r="PFT173" s="54"/>
      <c r="PFU173" s="54"/>
      <c r="PFV173" s="54"/>
      <c r="PFW173" s="54"/>
      <c r="PFX173" s="54"/>
      <c r="PFY173" s="54"/>
      <c r="PFZ173" s="54"/>
      <c r="PGA173" s="54"/>
      <c r="PGB173" s="54"/>
      <c r="PGC173" s="54"/>
      <c r="PGD173" s="54"/>
      <c r="PGE173" s="54"/>
      <c r="PGF173" s="54"/>
      <c r="PGG173" s="54"/>
      <c r="PGH173" s="54"/>
      <c r="PGI173" s="54"/>
      <c r="PGJ173" s="54"/>
      <c r="PGK173" s="54"/>
      <c r="PGL173" s="54"/>
      <c r="PGM173" s="54"/>
      <c r="PGN173" s="54"/>
      <c r="PGO173" s="54"/>
      <c r="PGP173" s="54"/>
      <c r="PGQ173" s="54"/>
      <c r="PGR173" s="54"/>
      <c r="PGS173" s="54"/>
      <c r="PGT173" s="54"/>
      <c r="PGU173" s="54"/>
      <c r="PGV173" s="54"/>
      <c r="PGW173" s="54"/>
      <c r="PGX173" s="54"/>
      <c r="PGY173" s="54"/>
      <c r="PGZ173" s="54"/>
      <c r="PHA173" s="54"/>
      <c r="PHB173" s="54"/>
      <c r="PHC173" s="54"/>
      <c r="PHD173" s="54"/>
      <c r="PHE173" s="54"/>
      <c r="PHF173" s="54"/>
      <c r="PHG173" s="54"/>
      <c r="PHH173" s="54"/>
      <c r="PHI173" s="54"/>
      <c r="PHJ173" s="54"/>
      <c r="PHK173" s="54"/>
      <c r="PHL173" s="54"/>
      <c r="PHM173" s="54"/>
      <c r="PHN173" s="54"/>
      <c r="PHO173" s="54"/>
      <c r="PHP173" s="54"/>
      <c r="PHQ173" s="54"/>
      <c r="PHR173" s="54"/>
      <c r="PHS173" s="54"/>
      <c r="PHT173" s="54"/>
      <c r="PHU173" s="54"/>
      <c r="PHV173" s="54"/>
      <c r="PHW173" s="54"/>
      <c r="PHX173" s="54"/>
      <c r="PHY173" s="54"/>
      <c r="PHZ173" s="54"/>
      <c r="PIA173" s="54"/>
      <c r="PIB173" s="54"/>
      <c r="PIC173" s="54"/>
      <c r="PID173" s="54"/>
      <c r="PIE173" s="54"/>
      <c r="PIF173" s="54"/>
      <c r="PIG173" s="54"/>
      <c r="PIH173" s="54"/>
      <c r="PII173" s="54"/>
      <c r="PIJ173" s="54"/>
      <c r="PIK173" s="54"/>
      <c r="PIL173" s="54"/>
      <c r="PIM173" s="54"/>
      <c r="PIN173" s="54"/>
      <c r="PIO173" s="54"/>
      <c r="PIP173" s="54"/>
      <c r="PIQ173" s="54"/>
      <c r="PIR173" s="54"/>
      <c r="PIS173" s="54"/>
      <c r="PIT173" s="54"/>
      <c r="PIU173" s="54"/>
      <c r="PIV173" s="54"/>
      <c r="PIW173" s="54"/>
      <c r="PIX173" s="54"/>
      <c r="PIY173" s="54"/>
      <c r="PIZ173" s="54"/>
      <c r="PJA173" s="54"/>
      <c r="PJB173" s="54"/>
      <c r="PJC173" s="54"/>
      <c r="PJD173" s="54"/>
      <c r="PJE173" s="54"/>
      <c r="PJF173" s="54"/>
      <c r="PJG173" s="54"/>
      <c r="PJH173" s="54"/>
      <c r="PJI173" s="54"/>
      <c r="PJJ173" s="54"/>
      <c r="PJK173" s="54"/>
      <c r="PJL173" s="54"/>
      <c r="PJM173" s="54"/>
      <c r="PJN173" s="54"/>
      <c r="PJO173" s="54"/>
      <c r="PJP173" s="54"/>
      <c r="PJQ173" s="54"/>
      <c r="PJR173" s="54"/>
      <c r="PJS173" s="54"/>
      <c r="PJT173" s="54"/>
      <c r="PJU173" s="54"/>
      <c r="PJV173" s="54"/>
      <c r="PJW173" s="54"/>
      <c r="PJX173" s="54"/>
      <c r="PJY173" s="54"/>
      <c r="PJZ173" s="54"/>
      <c r="PKA173" s="54"/>
      <c r="PKB173" s="54"/>
      <c r="PKC173" s="54"/>
      <c r="PKD173" s="54"/>
      <c r="PKE173" s="54"/>
      <c r="PKF173" s="54"/>
      <c r="PKG173" s="54"/>
      <c r="PKH173" s="54"/>
      <c r="PKI173" s="54"/>
      <c r="PKJ173" s="54"/>
      <c r="PKK173" s="54"/>
      <c r="PKL173" s="54"/>
      <c r="PKM173" s="54"/>
      <c r="PKN173" s="54"/>
      <c r="PKO173" s="54"/>
      <c r="PKP173" s="54"/>
      <c r="PKQ173" s="54"/>
      <c r="PKR173" s="54"/>
      <c r="PKS173" s="54"/>
      <c r="PKT173" s="54"/>
      <c r="PKU173" s="54"/>
      <c r="PKV173" s="54"/>
      <c r="PKW173" s="54"/>
      <c r="PKX173" s="54"/>
      <c r="PKY173" s="54"/>
      <c r="PKZ173" s="54"/>
      <c r="PLA173" s="54"/>
      <c r="PLB173" s="54"/>
      <c r="PLC173" s="54"/>
      <c r="PLD173" s="54"/>
      <c r="PLE173" s="54"/>
      <c r="PLF173" s="54"/>
      <c r="PLG173" s="54"/>
      <c r="PLH173" s="54"/>
      <c r="PLI173" s="54"/>
      <c r="PLJ173" s="54"/>
      <c r="PLK173" s="54"/>
      <c r="PLL173" s="54"/>
      <c r="PLM173" s="54"/>
      <c r="PLN173" s="54"/>
      <c r="PLO173" s="54"/>
      <c r="PLP173" s="54"/>
      <c r="PLQ173" s="54"/>
      <c r="PLR173" s="54"/>
      <c r="PLS173" s="54"/>
      <c r="PLT173" s="54"/>
      <c r="PLU173" s="54"/>
      <c r="PLV173" s="54"/>
      <c r="PLW173" s="54"/>
      <c r="PLX173" s="54"/>
      <c r="PLY173" s="54"/>
      <c r="PLZ173" s="54"/>
      <c r="PMA173" s="54"/>
      <c r="PMB173" s="54"/>
      <c r="PMC173" s="54"/>
      <c r="PMD173" s="54"/>
      <c r="PME173" s="54"/>
      <c r="PMF173" s="54"/>
      <c r="PMG173" s="54"/>
      <c r="PMH173" s="54"/>
      <c r="PMI173" s="54"/>
      <c r="PMJ173" s="54"/>
      <c r="PMK173" s="54"/>
      <c r="PML173" s="54"/>
      <c r="PMM173" s="54"/>
      <c r="PMN173" s="54"/>
      <c r="PMO173" s="54"/>
      <c r="PMP173" s="54"/>
      <c r="PMQ173" s="54"/>
      <c r="PMR173" s="54"/>
      <c r="PMS173" s="54"/>
      <c r="PMT173" s="54"/>
      <c r="PMU173" s="54"/>
      <c r="PMV173" s="54"/>
      <c r="PMW173" s="54"/>
      <c r="PMX173" s="54"/>
      <c r="PMY173" s="54"/>
      <c r="PMZ173" s="54"/>
      <c r="PNA173" s="54"/>
      <c r="PNB173" s="54"/>
      <c r="PNC173" s="54"/>
      <c r="PND173" s="54"/>
      <c r="PNE173" s="54"/>
      <c r="PNF173" s="54"/>
      <c r="PNG173" s="54"/>
      <c r="PNH173" s="54"/>
      <c r="PNI173" s="54"/>
      <c r="PNJ173" s="54"/>
      <c r="PNK173" s="54"/>
      <c r="PNL173" s="54"/>
      <c r="PNM173" s="54"/>
      <c r="PNN173" s="54"/>
      <c r="PNO173" s="54"/>
      <c r="PNP173" s="54"/>
      <c r="PNQ173" s="54"/>
      <c r="PNR173" s="54"/>
      <c r="PNS173" s="54"/>
      <c r="PNT173" s="54"/>
      <c r="PNU173" s="54"/>
      <c r="PNV173" s="54"/>
      <c r="PNW173" s="54"/>
      <c r="PNX173" s="54"/>
      <c r="PNY173" s="54"/>
      <c r="PNZ173" s="54"/>
      <c r="POA173" s="54"/>
      <c r="POB173" s="54"/>
      <c r="POC173" s="54"/>
      <c r="POD173" s="54"/>
      <c r="POE173" s="54"/>
      <c r="POF173" s="54"/>
      <c r="POG173" s="54"/>
      <c r="POH173" s="54"/>
      <c r="POI173" s="54"/>
      <c r="POJ173" s="54"/>
      <c r="POK173" s="54"/>
      <c r="POL173" s="54"/>
      <c r="POM173" s="54"/>
      <c r="PON173" s="54"/>
      <c r="POO173" s="54"/>
      <c r="POP173" s="54"/>
      <c r="POQ173" s="54"/>
      <c r="POR173" s="54"/>
      <c r="POS173" s="54"/>
      <c r="POT173" s="54"/>
      <c r="POU173" s="54"/>
      <c r="POV173" s="54"/>
      <c r="POW173" s="54"/>
      <c r="POX173" s="54"/>
      <c r="POY173" s="54"/>
      <c r="POZ173" s="54"/>
      <c r="PPA173" s="54"/>
      <c r="PPB173" s="54"/>
      <c r="PPC173" s="54"/>
      <c r="PPD173" s="54"/>
      <c r="PPE173" s="54"/>
      <c r="PPF173" s="54"/>
      <c r="PPG173" s="54"/>
      <c r="PPH173" s="54"/>
      <c r="PPI173" s="54"/>
      <c r="PPJ173" s="54"/>
      <c r="PPK173" s="54"/>
      <c r="PPL173" s="54"/>
      <c r="PPM173" s="54"/>
      <c r="PPN173" s="54"/>
      <c r="PPO173" s="54"/>
      <c r="PPP173" s="54"/>
      <c r="PPQ173" s="54"/>
      <c r="PPR173" s="54"/>
      <c r="PPS173" s="54"/>
      <c r="PPT173" s="54"/>
      <c r="PPU173" s="54"/>
      <c r="PPV173" s="54"/>
      <c r="PPW173" s="54"/>
      <c r="PPX173" s="54"/>
      <c r="PPY173" s="54"/>
      <c r="PPZ173" s="54"/>
      <c r="PQA173" s="54"/>
      <c r="PQB173" s="54"/>
      <c r="PQC173" s="54"/>
      <c r="PQD173" s="54"/>
      <c r="PQE173" s="54"/>
      <c r="PQF173" s="54"/>
      <c r="PQG173" s="54"/>
      <c r="PQH173" s="54"/>
      <c r="PQI173" s="54"/>
      <c r="PQJ173" s="54"/>
      <c r="PQK173" s="54"/>
      <c r="PQL173" s="54"/>
      <c r="PQM173" s="54"/>
      <c r="PQN173" s="54"/>
      <c r="PQO173" s="54"/>
      <c r="PQP173" s="54"/>
      <c r="PQQ173" s="54"/>
      <c r="PQR173" s="54"/>
      <c r="PQS173" s="54"/>
      <c r="PQT173" s="54"/>
      <c r="PQU173" s="54"/>
      <c r="PQV173" s="54"/>
      <c r="PQW173" s="54"/>
      <c r="PQX173" s="54"/>
      <c r="PQY173" s="54"/>
      <c r="PQZ173" s="54"/>
      <c r="PRA173" s="54"/>
      <c r="PRB173" s="54"/>
      <c r="PRC173" s="54"/>
      <c r="PRD173" s="54"/>
      <c r="PRE173" s="54"/>
      <c r="PRF173" s="54"/>
      <c r="PRG173" s="54"/>
      <c r="PRH173" s="54"/>
      <c r="PRI173" s="54"/>
      <c r="PRJ173" s="54"/>
      <c r="PRK173" s="54"/>
      <c r="PRL173" s="54"/>
      <c r="PRM173" s="54"/>
      <c r="PRN173" s="54"/>
      <c r="PRO173" s="54"/>
      <c r="PRP173" s="54"/>
      <c r="PRQ173" s="54"/>
      <c r="PRR173" s="54"/>
      <c r="PRS173" s="54"/>
      <c r="PRT173" s="54"/>
      <c r="PRU173" s="54"/>
      <c r="PRV173" s="54"/>
      <c r="PRW173" s="54"/>
      <c r="PRX173" s="54"/>
      <c r="PRY173" s="54"/>
      <c r="PRZ173" s="54"/>
      <c r="PSA173" s="54"/>
      <c r="PSB173" s="54"/>
      <c r="PSC173" s="54"/>
      <c r="PSD173" s="54"/>
      <c r="PSE173" s="54"/>
      <c r="PSF173" s="54"/>
      <c r="PSG173" s="54"/>
      <c r="PSH173" s="54"/>
      <c r="PSI173" s="54"/>
      <c r="PSJ173" s="54"/>
      <c r="PSK173" s="54"/>
      <c r="PSL173" s="54"/>
      <c r="PSM173" s="54"/>
      <c r="PSN173" s="54"/>
      <c r="PSO173" s="54"/>
      <c r="PSP173" s="54"/>
      <c r="PSQ173" s="54"/>
      <c r="PSR173" s="54"/>
      <c r="PSS173" s="54"/>
      <c r="PST173" s="54"/>
      <c r="PSU173" s="54"/>
      <c r="PSV173" s="54"/>
      <c r="PSW173" s="54"/>
      <c r="PSX173" s="54"/>
      <c r="PSY173" s="54"/>
      <c r="PSZ173" s="54"/>
      <c r="PTA173" s="54"/>
      <c r="PTB173" s="54"/>
      <c r="PTC173" s="54"/>
      <c r="PTD173" s="54"/>
      <c r="PTE173" s="54"/>
      <c r="PTF173" s="54"/>
      <c r="PTG173" s="54"/>
      <c r="PTH173" s="54"/>
      <c r="PTI173" s="54"/>
      <c r="PTJ173" s="54"/>
      <c r="PTK173" s="54"/>
      <c r="PTL173" s="54"/>
      <c r="PTM173" s="54"/>
      <c r="PTN173" s="54"/>
      <c r="PTO173" s="54"/>
      <c r="PTP173" s="54"/>
      <c r="PTQ173" s="54"/>
      <c r="PTR173" s="54"/>
      <c r="PTS173" s="54"/>
      <c r="PTT173" s="54"/>
      <c r="PTU173" s="54"/>
      <c r="PTV173" s="54"/>
      <c r="PTW173" s="54"/>
      <c r="PTX173" s="54"/>
      <c r="PTY173" s="54"/>
      <c r="PTZ173" s="54"/>
      <c r="PUA173" s="54"/>
      <c r="PUB173" s="54"/>
      <c r="PUC173" s="54"/>
      <c r="PUD173" s="54"/>
      <c r="PUE173" s="54"/>
      <c r="PUF173" s="54"/>
      <c r="PUG173" s="54"/>
      <c r="PUH173" s="54"/>
      <c r="PUI173" s="54"/>
      <c r="PUJ173" s="54"/>
      <c r="PUK173" s="54"/>
      <c r="PUL173" s="54"/>
      <c r="PUM173" s="54"/>
      <c r="PUN173" s="54"/>
      <c r="PUO173" s="54"/>
      <c r="PUP173" s="54"/>
      <c r="PUQ173" s="54"/>
      <c r="PUR173" s="54"/>
      <c r="PUS173" s="54"/>
      <c r="PUT173" s="54"/>
      <c r="PUU173" s="54"/>
      <c r="PUV173" s="54"/>
      <c r="PUW173" s="54"/>
      <c r="PUX173" s="54"/>
      <c r="PUY173" s="54"/>
      <c r="PUZ173" s="54"/>
      <c r="PVA173" s="54"/>
      <c r="PVB173" s="54"/>
      <c r="PVC173" s="54"/>
      <c r="PVD173" s="54"/>
      <c r="PVE173" s="54"/>
      <c r="PVF173" s="54"/>
      <c r="PVG173" s="54"/>
      <c r="PVH173" s="54"/>
      <c r="PVI173" s="54"/>
      <c r="PVJ173" s="54"/>
      <c r="PVK173" s="54"/>
      <c r="PVL173" s="54"/>
      <c r="PVM173" s="54"/>
      <c r="PVN173" s="54"/>
      <c r="PVO173" s="54"/>
      <c r="PVP173" s="54"/>
      <c r="PVQ173" s="54"/>
      <c r="PVR173" s="54"/>
      <c r="PVS173" s="54"/>
      <c r="PVT173" s="54"/>
      <c r="PVU173" s="54"/>
      <c r="PVV173" s="54"/>
      <c r="PVW173" s="54"/>
      <c r="PVX173" s="54"/>
      <c r="PVY173" s="54"/>
      <c r="PVZ173" s="54"/>
      <c r="PWA173" s="54"/>
      <c r="PWB173" s="54"/>
      <c r="PWC173" s="54"/>
      <c r="PWD173" s="54"/>
      <c r="PWE173" s="54"/>
      <c r="PWF173" s="54"/>
      <c r="PWG173" s="54"/>
      <c r="PWH173" s="54"/>
      <c r="PWI173" s="54"/>
      <c r="PWJ173" s="54"/>
      <c r="PWK173" s="54"/>
      <c r="PWL173" s="54"/>
      <c r="PWM173" s="54"/>
      <c r="PWN173" s="54"/>
      <c r="PWO173" s="54"/>
      <c r="PWP173" s="54"/>
      <c r="PWQ173" s="54"/>
      <c r="PWR173" s="54"/>
      <c r="PWS173" s="54"/>
      <c r="PWT173" s="54"/>
      <c r="PWU173" s="54"/>
      <c r="PWV173" s="54"/>
      <c r="PWW173" s="54"/>
      <c r="PWX173" s="54"/>
      <c r="PWY173" s="54"/>
      <c r="PWZ173" s="54"/>
      <c r="PXA173" s="54"/>
      <c r="PXB173" s="54"/>
      <c r="PXC173" s="54"/>
      <c r="PXD173" s="54"/>
      <c r="PXE173" s="54"/>
      <c r="PXF173" s="54"/>
      <c r="PXG173" s="54"/>
      <c r="PXH173" s="54"/>
      <c r="PXI173" s="54"/>
      <c r="PXJ173" s="54"/>
      <c r="PXK173" s="54"/>
      <c r="PXL173" s="54"/>
      <c r="PXM173" s="54"/>
      <c r="PXN173" s="54"/>
      <c r="PXO173" s="54"/>
      <c r="PXP173" s="54"/>
      <c r="PXQ173" s="54"/>
      <c r="PXR173" s="54"/>
      <c r="PXS173" s="54"/>
      <c r="PXT173" s="54"/>
      <c r="PXU173" s="54"/>
      <c r="PXV173" s="54"/>
      <c r="PXW173" s="54"/>
      <c r="PXX173" s="54"/>
      <c r="PXY173" s="54"/>
      <c r="PXZ173" s="54"/>
      <c r="PYA173" s="54"/>
      <c r="PYB173" s="54"/>
      <c r="PYC173" s="54"/>
      <c r="PYD173" s="54"/>
      <c r="PYE173" s="54"/>
      <c r="PYF173" s="54"/>
      <c r="PYG173" s="54"/>
      <c r="PYH173" s="54"/>
      <c r="PYI173" s="54"/>
      <c r="PYJ173" s="54"/>
      <c r="PYK173" s="54"/>
      <c r="PYL173" s="54"/>
      <c r="PYM173" s="54"/>
      <c r="PYN173" s="54"/>
      <c r="PYO173" s="54"/>
      <c r="PYP173" s="54"/>
      <c r="PYQ173" s="54"/>
      <c r="PYR173" s="54"/>
      <c r="PYS173" s="54"/>
      <c r="PYT173" s="54"/>
      <c r="PYU173" s="54"/>
      <c r="PYV173" s="54"/>
      <c r="PYW173" s="54"/>
      <c r="PYX173" s="54"/>
      <c r="PYY173" s="54"/>
      <c r="PYZ173" s="54"/>
      <c r="PZA173" s="54"/>
      <c r="PZB173" s="54"/>
      <c r="PZC173" s="54"/>
      <c r="PZD173" s="54"/>
      <c r="PZE173" s="54"/>
      <c r="PZF173" s="54"/>
      <c r="PZG173" s="54"/>
      <c r="PZH173" s="54"/>
      <c r="PZI173" s="54"/>
      <c r="PZJ173" s="54"/>
      <c r="PZK173" s="54"/>
      <c r="PZL173" s="54"/>
      <c r="PZM173" s="54"/>
      <c r="PZN173" s="54"/>
      <c r="PZO173" s="54"/>
      <c r="PZP173" s="54"/>
      <c r="PZQ173" s="54"/>
      <c r="PZR173" s="54"/>
      <c r="PZS173" s="54"/>
      <c r="PZT173" s="54"/>
      <c r="PZU173" s="54"/>
      <c r="PZV173" s="54"/>
      <c r="PZW173" s="54"/>
      <c r="PZX173" s="54"/>
      <c r="PZY173" s="54"/>
      <c r="PZZ173" s="54"/>
      <c r="QAA173" s="54"/>
      <c r="QAB173" s="54"/>
      <c r="QAC173" s="54"/>
      <c r="QAD173" s="54"/>
      <c r="QAE173" s="54"/>
      <c r="QAF173" s="54"/>
      <c r="QAG173" s="54"/>
      <c r="QAH173" s="54"/>
      <c r="QAI173" s="54"/>
      <c r="QAJ173" s="54"/>
      <c r="QAK173" s="54"/>
      <c r="QAL173" s="54"/>
      <c r="QAM173" s="54"/>
      <c r="QAN173" s="54"/>
      <c r="QAO173" s="54"/>
      <c r="QAP173" s="54"/>
      <c r="QAQ173" s="54"/>
      <c r="QAR173" s="54"/>
      <c r="QAS173" s="54"/>
      <c r="QAT173" s="54"/>
      <c r="QAU173" s="54"/>
      <c r="QAV173" s="54"/>
      <c r="QAW173" s="54"/>
      <c r="QAX173" s="54"/>
      <c r="QAY173" s="54"/>
      <c r="QAZ173" s="54"/>
      <c r="QBA173" s="54"/>
      <c r="QBB173" s="54"/>
      <c r="QBC173" s="54"/>
      <c r="QBD173" s="54"/>
      <c r="QBE173" s="54"/>
      <c r="QBF173" s="54"/>
      <c r="QBG173" s="54"/>
      <c r="QBH173" s="54"/>
      <c r="QBI173" s="54"/>
      <c r="QBJ173" s="54"/>
      <c r="QBK173" s="54"/>
      <c r="QBL173" s="54"/>
      <c r="QBM173" s="54"/>
      <c r="QBN173" s="54"/>
      <c r="QBO173" s="54"/>
      <c r="QBP173" s="54"/>
      <c r="QBQ173" s="54"/>
      <c r="QBR173" s="54"/>
      <c r="QBS173" s="54"/>
      <c r="QBT173" s="54"/>
      <c r="QBU173" s="54"/>
      <c r="QBV173" s="54"/>
      <c r="QBW173" s="54"/>
      <c r="QBX173" s="54"/>
      <c r="QBY173" s="54"/>
      <c r="QBZ173" s="54"/>
      <c r="QCA173" s="54"/>
      <c r="QCB173" s="54"/>
      <c r="QCC173" s="54"/>
      <c r="QCD173" s="54"/>
      <c r="QCE173" s="54"/>
      <c r="QCF173" s="54"/>
      <c r="QCG173" s="54"/>
      <c r="QCH173" s="54"/>
      <c r="QCI173" s="54"/>
      <c r="QCJ173" s="54"/>
      <c r="QCK173" s="54"/>
      <c r="QCL173" s="54"/>
      <c r="QCM173" s="54"/>
      <c r="QCN173" s="54"/>
      <c r="QCO173" s="54"/>
      <c r="QCP173" s="54"/>
      <c r="QCQ173" s="54"/>
      <c r="QCR173" s="54"/>
      <c r="QCS173" s="54"/>
      <c r="QCT173" s="54"/>
      <c r="QCU173" s="54"/>
      <c r="QCV173" s="54"/>
      <c r="QCW173" s="54"/>
      <c r="QCX173" s="54"/>
      <c r="QCY173" s="54"/>
      <c r="QCZ173" s="54"/>
      <c r="QDA173" s="54"/>
      <c r="QDB173" s="54"/>
      <c r="QDC173" s="54"/>
      <c r="QDD173" s="54"/>
      <c r="QDE173" s="54"/>
      <c r="QDF173" s="54"/>
      <c r="QDG173" s="54"/>
      <c r="QDH173" s="54"/>
      <c r="QDI173" s="54"/>
      <c r="QDJ173" s="54"/>
      <c r="QDK173" s="54"/>
      <c r="QDL173" s="54"/>
      <c r="QDM173" s="54"/>
      <c r="QDN173" s="54"/>
      <c r="QDO173" s="54"/>
      <c r="QDP173" s="54"/>
      <c r="QDQ173" s="54"/>
      <c r="QDR173" s="54"/>
      <c r="QDS173" s="54"/>
      <c r="QDT173" s="54"/>
      <c r="QDU173" s="54"/>
      <c r="QDV173" s="54"/>
      <c r="QDW173" s="54"/>
      <c r="QDX173" s="54"/>
      <c r="QDY173" s="54"/>
      <c r="QDZ173" s="54"/>
      <c r="QEA173" s="54"/>
      <c r="QEB173" s="54"/>
      <c r="QEC173" s="54"/>
      <c r="QED173" s="54"/>
      <c r="QEE173" s="54"/>
      <c r="QEF173" s="54"/>
      <c r="QEG173" s="54"/>
      <c r="QEH173" s="54"/>
      <c r="QEI173" s="54"/>
      <c r="QEJ173" s="54"/>
      <c r="QEK173" s="54"/>
      <c r="QEL173" s="54"/>
      <c r="QEM173" s="54"/>
      <c r="QEN173" s="54"/>
      <c r="QEO173" s="54"/>
      <c r="QEP173" s="54"/>
      <c r="QEQ173" s="54"/>
      <c r="QER173" s="54"/>
      <c r="QES173" s="54"/>
      <c r="QET173" s="54"/>
      <c r="QEU173" s="54"/>
      <c r="QEV173" s="54"/>
      <c r="QEW173" s="54"/>
      <c r="QEX173" s="54"/>
      <c r="QEY173" s="54"/>
      <c r="QEZ173" s="54"/>
      <c r="QFA173" s="54"/>
      <c r="QFB173" s="54"/>
      <c r="QFC173" s="54"/>
      <c r="QFD173" s="54"/>
      <c r="QFE173" s="54"/>
      <c r="QFF173" s="54"/>
      <c r="QFG173" s="54"/>
      <c r="QFH173" s="54"/>
      <c r="QFI173" s="54"/>
      <c r="QFJ173" s="54"/>
      <c r="QFK173" s="54"/>
      <c r="QFL173" s="54"/>
      <c r="QFM173" s="54"/>
      <c r="QFN173" s="54"/>
      <c r="QFO173" s="54"/>
      <c r="QFP173" s="54"/>
      <c r="QFQ173" s="54"/>
      <c r="QFR173" s="54"/>
      <c r="QFS173" s="54"/>
      <c r="QFT173" s="54"/>
      <c r="QFU173" s="54"/>
      <c r="QFV173" s="54"/>
      <c r="QFW173" s="54"/>
      <c r="QFX173" s="54"/>
      <c r="QFY173" s="54"/>
      <c r="QFZ173" s="54"/>
      <c r="QGA173" s="54"/>
      <c r="QGB173" s="54"/>
      <c r="QGC173" s="54"/>
      <c r="QGD173" s="54"/>
      <c r="QGE173" s="54"/>
      <c r="QGF173" s="54"/>
      <c r="QGG173" s="54"/>
      <c r="QGH173" s="54"/>
      <c r="QGI173" s="54"/>
      <c r="QGJ173" s="54"/>
      <c r="QGK173" s="54"/>
      <c r="QGL173" s="54"/>
      <c r="QGM173" s="54"/>
      <c r="QGN173" s="54"/>
      <c r="QGO173" s="54"/>
      <c r="QGP173" s="54"/>
      <c r="QGQ173" s="54"/>
      <c r="QGR173" s="54"/>
      <c r="QGS173" s="54"/>
      <c r="QGT173" s="54"/>
      <c r="QGU173" s="54"/>
      <c r="QGV173" s="54"/>
      <c r="QGW173" s="54"/>
      <c r="QGX173" s="54"/>
      <c r="QGY173" s="54"/>
      <c r="QGZ173" s="54"/>
      <c r="QHA173" s="54"/>
      <c r="QHB173" s="54"/>
      <c r="QHC173" s="54"/>
      <c r="QHD173" s="54"/>
      <c r="QHE173" s="54"/>
      <c r="QHF173" s="54"/>
      <c r="QHG173" s="54"/>
      <c r="QHH173" s="54"/>
      <c r="QHI173" s="54"/>
      <c r="QHJ173" s="54"/>
      <c r="QHK173" s="54"/>
      <c r="QHL173" s="54"/>
      <c r="QHM173" s="54"/>
      <c r="QHN173" s="54"/>
      <c r="QHO173" s="54"/>
      <c r="QHP173" s="54"/>
      <c r="QHQ173" s="54"/>
      <c r="QHR173" s="54"/>
      <c r="QHS173" s="54"/>
      <c r="QHT173" s="54"/>
      <c r="QHU173" s="54"/>
      <c r="QHV173" s="54"/>
      <c r="QHW173" s="54"/>
      <c r="QHX173" s="54"/>
      <c r="QHY173" s="54"/>
      <c r="QHZ173" s="54"/>
      <c r="QIA173" s="54"/>
      <c r="QIB173" s="54"/>
      <c r="QIC173" s="54"/>
      <c r="QID173" s="54"/>
      <c r="QIE173" s="54"/>
      <c r="QIF173" s="54"/>
      <c r="QIG173" s="54"/>
      <c r="QIH173" s="54"/>
      <c r="QII173" s="54"/>
      <c r="QIJ173" s="54"/>
      <c r="QIK173" s="54"/>
      <c r="QIL173" s="54"/>
      <c r="QIM173" s="54"/>
      <c r="QIN173" s="54"/>
      <c r="QIO173" s="54"/>
      <c r="QIP173" s="54"/>
      <c r="QIQ173" s="54"/>
      <c r="QIR173" s="54"/>
      <c r="QIS173" s="54"/>
      <c r="QIT173" s="54"/>
      <c r="QIU173" s="54"/>
      <c r="QIV173" s="54"/>
      <c r="QIW173" s="54"/>
      <c r="QIX173" s="54"/>
      <c r="QIY173" s="54"/>
      <c r="QIZ173" s="54"/>
      <c r="QJA173" s="54"/>
      <c r="QJB173" s="54"/>
      <c r="QJC173" s="54"/>
      <c r="QJD173" s="54"/>
      <c r="QJE173" s="54"/>
      <c r="QJF173" s="54"/>
      <c r="QJG173" s="54"/>
      <c r="QJH173" s="54"/>
      <c r="QJI173" s="54"/>
      <c r="QJJ173" s="54"/>
      <c r="QJK173" s="54"/>
      <c r="QJL173" s="54"/>
      <c r="QJM173" s="54"/>
      <c r="QJN173" s="54"/>
      <c r="QJO173" s="54"/>
      <c r="QJP173" s="54"/>
      <c r="QJQ173" s="54"/>
      <c r="QJR173" s="54"/>
      <c r="QJS173" s="54"/>
      <c r="QJT173" s="54"/>
      <c r="QJU173" s="54"/>
      <c r="QJV173" s="54"/>
      <c r="QJW173" s="54"/>
      <c r="QJX173" s="54"/>
      <c r="QJY173" s="54"/>
      <c r="QJZ173" s="54"/>
      <c r="QKA173" s="54"/>
      <c r="QKB173" s="54"/>
      <c r="QKC173" s="54"/>
      <c r="QKD173" s="54"/>
      <c r="QKE173" s="54"/>
      <c r="QKF173" s="54"/>
      <c r="QKG173" s="54"/>
      <c r="QKH173" s="54"/>
      <c r="QKI173" s="54"/>
      <c r="QKJ173" s="54"/>
      <c r="QKK173" s="54"/>
      <c r="QKL173" s="54"/>
      <c r="QKM173" s="54"/>
      <c r="QKN173" s="54"/>
      <c r="QKO173" s="54"/>
      <c r="QKP173" s="54"/>
      <c r="QKQ173" s="54"/>
      <c r="QKR173" s="54"/>
      <c r="QKS173" s="54"/>
      <c r="QKT173" s="54"/>
      <c r="QKU173" s="54"/>
      <c r="QKV173" s="54"/>
      <c r="QKW173" s="54"/>
      <c r="QKX173" s="54"/>
      <c r="QKY173" s="54"/>
      <c r="QKZ173" s="54"/>
      <c r="QLA173" s="54"/>
      <c r="QLB173" s="54"/>
      <c r="QLC173" s="54"/>
      <c r="QLD173" s="54"/>
      <c r="QLE173" s="54"/>
      <c r="QLF173" s="54"/>
      <c r="QLG173" s="54"/>
      <c r="QLH173" s="54"/>
      <c r="QLI173" s="54"/>
      <c r="QLJ173" s="54"/>
      <c r="QLK173" s="54"/>
      <c r="QLL173" s="54"/>
      <c r="QLM173" s="54"/>
      <c r="QLN173" s="54"/>
      <c r="QLO173" s="54"/>
      <c r="QLP173" s="54"/>
      <c r="QLQ173" s="54"/>
      <c r="QLR173" s="54"/>
      <c r="QLS173" s="54"/>
      <c r="QLT173" s="54"/>
      <c r="QLU173" s="54"/>
      <c r="QLV173" s="54"/>
      <c r="QLW173" s="54"/>
      <c r="QLX173" s="54"/>
      <c r="QLY173" s="54"/>
      <c r="QLZ173" s="54"/>
      <c r="QMA173" s="54"/>
      <c r="QMB173" s="54"/>
      <c r="QMC173" s="54"/>
      <c r="QMD173" s="54"/>
      <c r="QME173" s="54"/>
      <c r="QMF173" s="54"/>
      <c r="QMG173" s="54"/>
      <c r="QMH173" s="54"/>
      <c r="QMI173" s="54"/>
      <c r="QMJ173" s="54"/>
      <c r="QMK173" s="54"/>
      <c r="QML173" s="54"/>
      <c r="QMM173" s="54"/>
      <c r="QMN173" s="54"/>
      <c r="QMO173" s="54"/>
      <c r="QMP173" s="54"/>
      <c r="QMQ173" s="54"/>
      <c r="QMR173" s="54"/>
      <c r="QMS173" s="54"/>
      <c r="QMT173" s="54"/>
      <c r="QMU173" s="54"/>
      <c r="QMV173" s="54"/>
      <c r="QMW173" s="54"/>
      <c r="QMX173" s="54"/>
      <c r="QMY173" s="54"/>
      <c r="QMZ173" s="54"/>
      <c r="QNA173" s="54"/>
      <c r="QNB173" s="54"/>
      <c r="QNC173" s="54"/>
      <c r="QND173" s="54"/>
      <c r="QNE173" s="54"/>
      <c r="QNF173" s="54"/>
      <c r="QNG173" s="54"/>
      <c r="QNH173" s="54"/>
      <c r="QNI173" s="54"/>
      <c r="QNJ173" s="54"/>
      <c r="QNK173" s="54"/>
      <c r="QNL173" s="54"/>
      <c r="QNM173" s="54"/>
      <c r="QNN173" s="54"/>
      <c r="QNO173" s="54"/>
      <c r="QNP173" s="54"/>
      <c r="QNQ173" s="54"/>
      <c r="QNR173" s="54"/>
      <c r="QNS173" s="54"/>
      <c r="QNT173" s="54"/>
      <c r="QNU173" s="54"/>
      <c r="QNV173" s="54"/>
      <c r="QNW173" s="54"/>
      <c r="QNX173" s="54"/>
      <c r="QNY173" s="54"/>
      <c r="QNZ173" s="54"/>
      <c r="QOA173" s="54"/>
      <c r="QOB173" s="54"/>
      <c r="QOC173" s="54"/>
      <c r="QOD173" s="54"/>
      <c r="QOE173" s="54"/>
      <c r="QOF173" s="54"/>
      <c r="QOG173" s="54"/>
      <c r="QOH173" s="54"/>
      <c r="QOI173" s="54"/>
      <c r="QOJ173" s="54"/>
      <c r="QOK173" s="54"/>
      <c r="QOL173" s="54"/>
      <c r="QOM173" s="54"/>
      <c r="QON173" s="54"/>
      <c r="QOO173" s="54"/>
      <c r="QOP173" s="54"/>
      <c r="QOQ173" s="54"/>
      <c r="QOR173" s="54"/>
      <c r="QOS173" s="54"/>
      <c r="QOT173" s="54"/>
      <c r="QOU173" s="54"/>
      <c r="QOV173" s="54"/>
      <c r="QOW173" s="54"/>
      <c r="QOX173" s="54"/>
      <c r="QOY173" s="54"/>
      <c r="QOZ173" s="54"/>
      <c r="QPA173" s="54"/>
      <c r="QPB173" s="54"/>
      <c r="QPC173" s="54"/>
      <c r="QPD173" s="54"/>
      <c r="QPE173" s="54"/>
      <c r="QPF173" s="54"/>
      <c r="QPG173" s="54"/>
      <c r="QPH173" s="54"/>
      <c r="QPI173" s="54"/>
      <c r="QPJ173" s="54"/>
      <c r="QPK173" s="54"/>
      <c r="QPL173" s="54"/>
      <c r="QPM173" s="54"/>
      <c r="QPN173" s="54"/>
      <c r="QPO173" s="54"/>
      <c r="QPP173" s="54"/>
      <c r="QPQ173" s="54"/>
      <c r="QPR173" s="54"/>
      <c r="QPS173" s="54"/>
      <c r="QPT173" s="54"/>
      <c r="QPU173" s="54"/>
      <c r="QPV173" s="54"/>
      <c r="QPW173" s="54"/>
      <c r="QPX173" s="54"/>
      <c r="QPY173" s="54"/>
      <c r="QPZ173" s="54"/>
      <c r="QQA173" s="54"/>
      <c r="QQB173" s="54"/>
      <c r="QQC173" s="54"/>
      <c r="QQD173" s="54"/>
      <c r="QQE173" s="54"/>
      <c r="QQF173" s="54"/>
      <c r="QQG173" s="54"/>
      <c r="QQH173" s="54"/>
      <c r="QQI173" s="54"/>
      <c r="QQJ173" s="54"/>
      <c r="QQK173" s="54"/>
      <c r="QQL173" s="54"/>
      <c r="QQM173" s="54"/>
      <c r="QQN173" s="54"/>
      <c r="QQO173" s="54"/>
      <c r="QQP173" s="54"/>
      <c r="QQQ173" s="54"/>
      <c r="QQR173" s="54"/>
      <c r="QQS173" s="54"/>
      <c r="QQT173" s="54"/>
      <c r="QQU173" s="54"/>
      <c r="QQV173" s="54"/>
      <c r="QQW173" s="54"/>
      <c r="QQX173" s="54"/>
      <c r="QQY173" s="54"/>
      <c r="QQZ173" s="54"/>
      <c r="QRA173" s="54"/>
      <c r="QRB173" s="54"/>
      <c r="QRC173" s="54"/>
      <c r="QRD173" s="54"/>
      <c r="QRE173" s="54"/>
      <c r="QRF173" s="54"/>
      <c r="QRG173" s="54"/>
      <c r="QRH173" s="54"/>
      <c r="QRI173" s="54"/>
      <c r="QRJ173" s="54"/>
      <c r="QRK173" s="54"/>
      <c r="QRL173" s="54"/>
      <c r="QRM173" s="54"/>
      <c r="QRN173" s="54"/>
      <c r="QRO173" s="54"/>
      <c r="QRP173" s="54"/>
      <c r="QRQ173" s="54"/>
      <c r="QRR173" s="54"/>
      <c r="QRS173" s="54"/>
      <c r="QRT173" s="54"/>
      <c r="QRU173" s="54"/>
      <c r="QRV173" s="54"/>
      <c r="QRW173" s="54"/>
      <c r="QRX173" s="54"/>
      <c r="QRY173" s="54"/>
      <c r="QRZ173" s="54"/>
      <c r="QSA173" s="54"/>
      <c r="QSB173" s="54"/>
      <c r="QSC173" s="54"/>
      <c r="QSD173" s="54"/>
      <c r="QSE173" s="54"/>
      <c r="QSF173" s="54"/>
      <c r="QSG173" s="54"/>
      <c r="QSH173" s="54"/>
      <c r="QSI173" s="54"/>
      <c r="QSJ173" s="54"/>
      <c r="QSK173" s="54"/>
      <c r="QSL173" s="54"/>
      <c r="QSM173" s="54"/>
      <c r="QSN173" s="54"/>
      <c r="QSO173" s="54"/>
      <c r="QSP173" s="54"/>
      <c r="QSQ173" s="54"/>
      <c r="QSR173" s="54"/>
      <c r="QSS173" s="54"/>
      <c r="QST173" s="54"/>
      <c r="QSU173" s="54"/>
      <c r="QSV173" s="54"/>
      <c r="QSW173" s="54"/>
      <c r="QSX173" s="54"/>
      <c r="QSY173" s="54"/>
      <c r="QSZ173" s="54"/>
      <c r="QTA173" s="54"/>
      <c r="QTB173" s="54"/>
      <c r="QTC173" s="54"/>
      <c r="QTD173" s="54"/>
      <c r="QTE173" s="54"/>
      <c r="QTF173" s="54"/>
      <c r="QTG173" s="54"/>
      <c r="QTH173" s="54"/>
      <c r="QTI173" s="54"/>
      <c r="QTJ173" s="54"/>
      <c r="QTK173" s="54"/>
      <c r="QTL173" s="54"/>
      <c r="QTM173" s="54"/>
      <c r="QTN173" s="54"/>
      <c r="QTO173" s="54"/>
      <c r="QTP173" s="54"/>
      <c r="QTQ173" s="54"/>
      <c r="QTR173" s="54"/>
      <c r="QTS173" s="54"/>
      <c r="QTT173" s="54"/>
      <c r="QTU173" s="54"/>
      <c r="QTV173" s="54"/>
      <c r="QTW173" s="54"/>
      <c r="QTX173" s="54"/>
      <c r="QTY173" s="54"/>
      <c r="QTZ173" s="54"/>
      <c r="QUA173" s="54"/>
      <c r="QUB173" s="54"/>
      <c r="QUC173" s="54"/>
      <c r="QUD173" s="54"/>
      <c r="QUE173" s="54"/>
      <c r="QUF173" s="54"/>
      <c r="QUG173" s="54"/>
      <c r="QUH173" s="54"/>
      <c r="QUI173" s="54"/>
      <c r="QUJ173" s="54"/>
      <c r="QUK173" s="54"/>
      <c r="QUL173" s="54"/>
      <c r="QUM173" s="54"/>
      <c r="QUN173" s="54"/>
      <c r="QUO173" s="54"/>
      <c r="QUP173" s="54"/>
      <c r="QUQ173" s="54"/>
      <c r="QUR173" s="54"/>
      <c r="QUS173" s="54"/>
      <c r="QUT173" s="54"/>
      <c r="QUU173" s="54"/>
      <c r="QUV173" s="54"/>
      <c r="QUW173" s="54"/>
      <c r="QUX173" s="54"/>
      <c r="QUY173" s="54"/>
      <c r="QUZ173" s="54"/>
      <c r="QVA173" s="54"/>
      <c r="QVB173" s="54"/>
      <c r="QVC173" s="54"/>
      <c r="QVD173" s="54"/>
      <c r="QVE173" s="54"/>
      <c r="QVF173" s="54"/>
      <c r="QVG173" s="54"/>
      <c r="QVH173" s="54"/>
      <c r="QVI173" s="54"/>
      <c r="QVJ173" s="54"/>
      <c r="QVK173" s="54"/>
      <c r="QVL173" s="54"/>
      <c r="QVM173" s="54"/>
      <c r="QVN173" s="54"/>
      <c r="QVO173" s="54"/>
      <c r="QVP173" s="54"/>
      <c r="QVQ173" s="54"/>
      <c r="QVR173" s="54"/>
      <c r="QVS173" s="54"/>
      <c r="QVT173" s="54"/>
      <c r="QVU173" s="54"/>
      <c r="QVV173" s="54"/>
      <c r="QVW173" s="54"/>
      <c r="QVX173" s="54"/>
      <c r="QVY173" s="54"/>
      <c r="QVZ173" s="54"/>
      <c r="QWA173" s="54"/>
      <c r="QWB173" s="54"/>
      <c r="QWC173" s="54"/>
      <c r="QWD173" s="54"/>
      <c r="QWE173" s="54"/>
      <c r="QWF173" s="54"/>
      <c r="QWG173" s="54"/>
      <c r="QWH173" s="54"/>
      <c r="QWI173" s="54"/>
      <c r="QWJ173" s="54"/>
      <c r="QWK173" s="54"/>
      <c r="QWL173" s="54"/>
      <c r="QWM173" s="54"/>
      <c r="QWN173" s="54"/>
      <c r="QWO173" s="54"/>
      <c r="QWP173" s="54"/>
      <c r="QWQ173" s="54"/>
      <c r="QWR173" s="54"/>
      <c r="QWS173" s="54"/>
      <c r="QWT173" s="54"/>
      <c r="QWU173" s="54"/>
      <c r="QWV173" s="54"/>
      <c r="QWW173" s="54"/>
      <c r="QWX173" s="54"/>
      <c r="QWY173" s="54"/>
      <c r="QWZ173" s="54"/>
      <c r="QXA173" s="54"/>
      <c r="QXB173" s="54"/>
      <c r="QXC173" s="54"/>
      <c r="QXD173" s="54"/>
      <c r="QXE173" s="54"/>
      <c r="QXF173" s="54"/>
      <c r="QXG173" s="54"/>
      <c r="QXH173" s="54"/>
      <c r="QXI173" s="54"/>
      <c r="QXJ173" s="54"/>
      <c r="QXK173" s="54"/>
      <c r="QXL173" s="54"/>
      <c r="QXM173" s="54"/>
      <c r="QXN173" s="54"/>
      <c r="QXO173" s="54"/>
      <c r="QXP173" s="54"/>
      <c r="QXQ173" s="54"/>
      <c r="QXR173" s="54"/>
      <c r="QXS173" s="54"/>
      <c r="QXT173" s="54"/>
      <c r="QXU173" s="54"/>
      <c r="QXV173" s="54"/>
      <c r="QXW173" s="54"/>
      <c r="QXX173" s="54"/>
      <c r="QXY173" s="54"/>
      <c r="QXZ173" s="54"/>
      <c r="QYA173" s="54"/>
      <c r="QYB173" s="54"/>
      <c r="QYC173" s="54"/>
      <c r="QYD173" s="54"/>
      <c r="QYE173" s="54"/>
      <c r="QYF173" s="54"/>
      <c r="QYG173" s="54"/>
      <c r="QYH173" s="54"/>
      <c r="QYI173" s="54"/>
      <c r="QYJ173" s="54"/>
      <c r="QYK173" s="54"/>
      <c r="QYL173" s="54"/>
      <c r="QYM173" s="54"/>
      <c r="QYN173" s="54"/>
      <c r="QYO173" s="54"/>
      <c r="QYP173" s="54"/>
      <c r="QYQ173" s="54"/>
      <c r="QYR173" s="54"/>
      <c r="QYS173" s="54"/>
      <c r="QYT173" s="54"/>
      <c r="QYU173" s="54"/>
      <c r="QYV173" s="54"/>
      <c r="QYW173" s="54"/>
      <c r="QYX173" s="54"/>
      <c r="QYY173" s="54"/>
      <c r="QYZ173" s="54"/>
      <c r="QZA173" s="54"/>
      <c r="QZB173" s="54"/>
      <c r="QZC173" s="54"/>
      <c r="QZD173" s="54"/>
      <c r="QZE173" s="54"/>
      <c r="QZF173" s="54"/>
      <c r="QZG173" s="54"/>
      <c r="QZH173" s="54"/>
      <c r="QZI173" s="54"/>
      <c r="QZJ173" s="54"/>
      <c r="QZK173" s="54"/>
      <c r="QZL173" s="54"/>
      <c r="QZM173" s="54"/>
      <c r="QZN173" s="54"/>
      <c r="QZO173" s="54"/>
      <c r="QZP173" s="54"/>
      <c r="QZQ173" s="54"/>
      <c r="QZR173" s="54"/>
      <c r="QZS173" s="54"/>
      <c r="QZT173" s="54"/>
      <c r="QZU173" s="54"/>
      <c r="QZV173" s="54"/>
      <c r="QZW173" s="54"/>
      <c r="QZX173" s="54"/>
      <c r="QZY173" s="54"/>
      <c r="QZZ173" s="54"/>
      <c r="RAA173" s="54"/>
      <c r="RAB173" s="54"/>
      <c r="RAC173" s="54"/>
      <c r="RAD173" s="54"/>
      <c r="RAE173" s="54"/>
      <c r="RAF173" s="54"/>
      <c r="RAG173" s="54"/>
      <c r="RAH173" s="54"/>
      <c r="RAI173" s="54"/>
      <c r="RAJ173" s="54"/>
      <c r="RAK173" s="54"/>
      <c r="RAL173" s="54"/>
      <c r="RAM173" s="54"/>
      <c r="RAN173" s="54"/>
      <c r="RAO173" s="54"/>
      <c r="RAP173" s="54"/>
      <c r="RAQ173" s="54"/>
      <c r="RAR173" s="54"/>
      <c r="RAS173" s="54"/>
      <c r="RAT173" s="54"/>
      <c r="RAU173" s="54"/>
      <c r="RAV173" s="54"/>
      <c r="RAW173" s="54"/>
      <c r="RAX173" s="54"/>
      <c r="RAY173" s="54"/>
      <c r="RAZ173" s="54"/>
      <c r="RBA173" s="54"/>
      <c r="RBB173" s="54"/>
      <c r="RBC173" s="54"/>
      <c r="RBD173" s="54"/>
      <c r="RBE173" s="54"/>
      <c r="RBF173" s="54"/>
      <c r="RBG173" s="54"/>
      <c r="RBH173" s="54"/>
      <c r="RBI173" s="54"/>
      <c r="RBJ173" s="54"/>
      <c r="RBK173" s="54"/>
      <c r="RBL173" s="54"/>
      <c r="RBM173" s="54"/>
      <c r="RBN173" s="54"/>
      <c r="RBO173" s="54"/>
      <c r="RBP173" s="54"/>
      <c r="RBQ173" s="54"/>
      <c r="RBR173" s="54"/>
      <c r="RBS173" s="54"/>
      <c r="RBT173" s="54"/>
      <c r="RBU173" s="54"/>
      <c r="RBV173" s="54"/>
      <c r="RBW173" s="54"/>
      <c r="RBX173" s="54"/>
      <c r="RBY173" s="54"/>
      <c r="RBZ173" s="54"/>
      <c r="RCA173" s="54"/>
      <c r="RCB173" s="54"/>
      <c r="RCC173" s="54"/>
      <c r="RCD173" s="54"/>
      <c r="RCE173" s="54"/>
      <c r="RCF173" s="54"/>
      <c r="RCG173" s="54"/>
      <c r="RCH173" s="54"/>
      <c r="RCI173" s="54"/>
      <c r="RCJ173" s="54"/>
      <c r="RCK173" s="54"/>
      <c r="RCL173" s="54"/>
      <c r="RCM173" s="54"/>
      <c r="RCN173" s="54"/>
      <c r="RCO173" s="54"/>
      <c r="RCP173" s="54"/>
      <c r="RCQ173" s="54"/>
      <c r="RCR173" s="54"/>
      <c r="RCS173" s="54"/>
      <c r="RCT173" s="54"/>
      <c r="RCU173" s="54"/>
      <c r="RCV173" s="54"/>
      <c r="RCW173" s="54"/>
      <c r="RCX173" s="54"/>
      <c r="RCY173" s="54"/>
      <c r="RCZ173" s="54"/>
      <c r="RDA173" s="54"/>
      <c r="RDB173" s="54"/>
      <c r="RDC173" s="54"/>
      <c r="RDD173" s="54"/>
      <c r="RDE173" s="54"/>
      <c r="RDF173" s="54"/>
      <c r="RDG173" s="54"/>
      <c r="RDH173" s="54"/>
      <c r="RDI173" s="54"/>
      <c r="RDJ173" s="54"/>
      <c r="RDK173" s="54"/>
      <c r="RDL173" s="54"/>
      <c r="RDM173" s="54"/>
      <c r="RDN173" s="54"/>
      <c r="RDO173" s="54"/>
      <c r="RDP173" s="54"/>
      <c r="RDQ173" s="54"/>
      <c r="RDR173" s="54"/>
      <c r="RDS173" s="54"/>
      <c r="RDT173" s="54"/>
      <c r="RDU173" s="54"/>
      <c r="RDV173" s="54"/>
      <c r="RDW173" s="54"/>
      <c r="RDX173" s="54"/>
      <c r="RDY173" s="54"/>
      <c r="RDZ173" s="54"/>
      <c r="REA173" s="54"/>
      <c r="REB173" s="54"/>
      <c r="REC173" s="54"/>
      <c r="RED173" s="54"/>
      <c r="REE173" s="54"/>
      <c r="REF173" s="54"/>
      <c r="REG173" s="54"/>
      <c r="REH173" s="54"/>
      <c r="REI173" s="54"/>
      <c r="REJ173" s="54"/>
      <c r="REK173" s="54"/>
      <c r="REL173" s="54"/>
      <c r="REM173" s="54"/>
      <c r="REN173" s="54"/>
      <c r="REO173" s="54"/>
      <c r="REP173" s="54"/>
      <c r="REQ173" s="54"/>
      <c r="RER173" s="54"/>
      <c r="RES173" s="54"/>
      <c r="RET173" s="54"/>
      <c r="REU173" s="54"/>
      <c r="REV173" s="54"/>
      <c r="REW173" s="54"/>
      <c r="REX173" s="54"/>
      <c r="REY173" s="54"/>
      <c r="REZ173" s="54"/>
      <c r="RFA173" s="54"/>
      <c r="RFB173" s="54"/>
      <c r="RFC173" s="54"/>
      <c r="RFD173" s="54"/>
      <c r="RFE173" s="54"/>
      <c r="RFF173" s="54"/>
      <c r="RFG173" s="54"/>
      <c r="RFH173" s="54"/>
      <c r="RFI173" s="54"/>
      <c r="RFJ173" s="54"/>
      <c r="RFK173" s="54"/>
      <c r="RFL173" s="54"/>
      <c r="RFM173" s="54"/>
      <c r="RFN173" s="54"/>
      <c r="RFO173" s="54"/>
      <c r="RFP173" s="54"/>
      <c r="RFQ173" s="54"/>
      <c r="RFR173" s="54"/>
      <c r="RFS173" s="54"/>
      <c r="RFT173" s="54"/>
      <c r="RFU173" s="54"/>
      <c r="RFV173" s="54"/>
      <c r="RFW173" s="54"/>
      <c r="RFX173" s="54"/>
      <c r="RFY173" s="54"/>
      <c r="RFZ173" s="54"/>
      <c r="RGA173" s="54"/>
      <c r="RGB173" s="54"/>
      <c r="RGC173" s="54"/>
      <c r="RGD173" s="54"/>
      <c r="RGE173" s="54"/>
      <c r="RGF173" s="54"/>
      <c r="RGG173" s="54"/>
      <c r="RGH173" s="54"/>
      <c r="RGI173" s="54"/>
      <c r="RGJ173" s="54"/>
      <c r="RGK173" s="54"/>
      <c r="RGL173" s="54"/>
      <c r="RGM173" s="54"/>
      <c r="RGN173" s="54"/>
      <c r="RGO173" s="54"/>
      <c r="RGP173" s="54"/>
      <c r="RGQ173" s="54"/>
      <c r="RGR173" s="54"/>
      <c r="RGS173" s="54"/>
      <c r="RGT173" s="54"/>
      <c r="RGU173" s="54"/>
      <c r="RGV173" s="54"/>
      <c r="RGW173" s="54"/>
      <c r="RGX173" s="54"/>
      <c r="RGY173" s="54"/>
      <c r="RGZ173" s="54"/>
      <c r="RHA173" s="54"/>
      <c r="RHB173" s="54"/>
      <c r="RHC173" s="54"/>
      <c r="RHD173" s="54"/>
      <c r="RHE173" s="54"/>
      <c r="RHF173" s="54"/>
      <c r="RHG173" s="54"/>
      <c r="RHH173" s="54"/>
      <c r="RHI173" s="54"/>
      <c r="RHJ173" s="54"/>
      <c r="RHK173" s="54"/>
      <c r="RHL173" s="54"/>
      <c r="RHM173" s="54"/>
      <c r="RHN173" s="54"/>
      <c r="RHO173" s="54"/>
      <c r="RHP173" s="54"/>
      <c r="RHQ173" s="54"/>
      <c r="RHR173" s="54"/>
      <c r="RHS173" s="54"/>
      <c r="RHT173" s="54"/>
      <c r="RHU173" s="54"/>
      <c r="RHV173" s="54"/>
      <c r="RHW173" s="54"/>
      <c r="RHX173" s="54"/>
      <c r="RHY173" s="54"/>
      <c r="RHZ173" s="54"/>
      <c r="RIA173" s="54"/>
      <c r="RIB173" s="54"/>
      <c r="RIC173" s="54"/>
      <c r="RID173" s="54"/>
      <c r="RIE173" s="54"/>
      <c r="RIF173" s="54"/>
      <c r="RIG173" s="54"/>
      <c r="RIH173" s="54"/>
      <c r="RII173" s="54"/>
      <c r="RIJ173" s="54"/>
      <c r="RIK173" s="54"/>
      <c r="RIL173" s="54"/>
      <c r="RIM173" s="54"/>
      <c r="RIN173" s="54"/>
      <c r="RIO173" s="54"/>
      <c r="RIP173" s="54"/>
      <c r="RIQ173" s="54"/>
      <c r="RIR173" s="54"/>
      <c r="RIS173" s="54"/>
      <c r="RIT173" s="54"/>
      <c r="RIU173" s="54"/>
      <c r="RIV173" s="54"/>
      <c r="RIW173" s="54"/>
      <c r="RIX173" s="54"/>
      <c r="RIY173" s="54"/>
      <c r="RIZ173" s="54"/>
      <c r="RJA173" s="54"/>
      <c r="RJB173" s="54"/>
      <c r="RJC173" s="54"/>
      <c r="RJD173" s="54"/>
      <c r="RJE173" s="54"/>
      <c r="RJF173" s="54"/>
      <c r="RJG173" s="54"/>
      <c r="RJH173" s="54"/>
      <c r="RJI173" s="54"/>
      <c r="RJJ173" s="54"/>
      <c r="RJK173" s="54"/>
      <c r="RJL173" s="54"/>
      <c r="RJM173" s="54"/>
      <c r="RJN173" s="54"/>
      <c r="RJO173" s="54"/>
      <c r="RJP173" s="54"/>
      <c r="RJQ173" s="54"/>
      <c r="RJR173" s="54"/>
      <c r="RJS173" s="54"/>
      <c r="RJT173" s="54"/>
      <c r="RJU173" s="54"/>
      <c r="RJV173" s="54"/>
      <c r="RJW173" s="54"/>
      <c r="RJX173" s="54"/>
      <c r="RJY173" s="54"/>
      <c r="RJZ173" s="54"/>
      <c r="RKA173" s="54"/>
      <c r="RKB173" s="54"/>
      <c r="RKC173" s="54"/>
      <c r="RKD173" s="54"/>
      <c r="RKE173" s="54"/>
      <c r="RKF173" s="54"/>
      <c r="RKG173" s="54"/>
      <c r="RKH173" s="54"/>
      <c r="RKI173" s="54"/>
      <c r="RKJ173" s="54"/>
      <c r="RKK173" s="54"/>
      <c r="RKL173" s="54"/>
      <c r="RKM173" s="54"/>
      <c r="RKN173" s="54"/>
      <c r="RKO173" s="54"/>
      <c r="RKP173" s="54"/>
      <c r="RKQ173" s="54"/>
      <c r="RKR173" s="54"/>
      <c r="RKS173" s="54"/>
      <c r="RKT173" s="54"/>
      <c r="RKU173" s="54"/>
      <c r="RKV173" s="54"/>
      <c r="RKW173" s="54"/>
      <c r="RKX173" s="54"/>
      <c r="RKY173" s="54"/>
      <c r="RKZ173" s="54"/>
      <c r="RLA173" s="54"/>
      <c r="RLB173" s="54"/>
      <c r="RLC173" s="54"/>
      <c r="RLD173" s="54"/>
      <c r="RLE173" s="54"/>
      <c r="RLF173" s="54"/>
      <c r="RLG173" s="54"/>
      <c r="RLH173" s="54"/>
      <c r="RLI173" s="54"/>
      <c r="RLJ173" s="54"/>
      <c r="RLK173" s="54"/>
      <c r="RLL173" s="54"/>
      <c r="RLM173" s="54"/>
      <c r="RLN173" s="54"/>
      <c r="RLO173" s="54"/>
      <c r="RLP173" s="54"/>
      <c r="RLQ173" s="54"/>
      <c r="RLR173" s="54"/>
      <c r="RLS173" s="54"/>
      <c r="RLT173" s="54"/>
      <c r="RLU173" s="54"/>
      <c r="RLV173" s="54"/>
      <c r="RLW173" s="54"/>
      <c r="RLX173" s="54"/>
      <c r="RLY173" s="54"/>
      <c r="RLZ173" s="54"/>
      <c r="RMA173" s="54"/>
      <c r="RMB173" s="54"/>
      <c r="RMC173" s="54"/>
      <c r="RMD173" s="54"/>
      <c r="RME173" s="54"/>
      <c r="RMF173" s="54"/>
      <c r="RMG173" s="54"/>
      <c r="RMH173" s="54"/>
      <c r="RMI173" s="54"/>
      <c r="RMJ173" s="54"/>
      <c r="RMK173" s="54"/>
      <c r="RML173" s="54"/>
      <c r="RMM173" s="54"/>
      <c r="RMN173" s="54"/>
      <c r="RMO173" s="54"/>
      <c r="RMP173" s="54"/>
      <c r="RMQ173" s="54"/>
      <c r="RMR173" s="54"/>
      <c r="RMS173" s="54"/>
      <c r="RMT173" s="54"/>
      <c r="RMU173" s="54"/>
      <c r="RMV173" s="54"/>
      <c r="RMW173" s="54"/>
      <c r="RMX173" s="54"/>
      <c r="RMY173" s="54"/>
      <c r="RMZ173" s="54"/>
      <c r="RNA173" s="54"/>
      <c r="RNB173" s="54"/>
      <c r="RNC173" s="54"/>
      <c r="RND173" s="54"/>
      <c r="RNE173" s="54"/>
      <c r="RNF173" s="54"/>
      <c r="RNG173" s="54"/>
      <c r="RNH173" s="54"/>
      <c r="RNI173" s="54"/>
      <c r="RNJ173" s="54"/>
      <c r="RNK173" s="54"/>
      <c r="RNL173" s="54"/>
      <c r="RNM173" s="54"/>
      <c r="RNN173" s="54"/>
      <c r="RNO173" s="54"/>
      <c r="RNP173" s="54"/>
      <c r="RNQ173" s="54"/>
      <c r="RNR173" s="54"/>
      <c r="RNS173" s="54"/>
      <c r="RNT173" s="54"/>
      <c r="RNU173" s="54"/>
      <c r="RNV173" s="54"/>
      <c r="RNW173" s="54"/>
      <c r="RNX173" s="54"/>
      <c r="RNY173" s="54"/>
      <c r="RNZ173" s="54"/>
      <c r="ROA173" s="54"/>
      <c r="ROB173" s="54"/>
      <c r="ROC173" s="54"/>
      <c r="ROD173" s="54"/>
      <c r="ROE173" s="54"/>
      <c r="ROF173" s="54"/>
      <c r="ROG173" s="54"/>
      <c r="ROH173" s="54"/>
      <c r="ROI173" s="54"/>
      <c r="ROJ173" s="54"/>
      <c r="ROK173" s="54"/>
      <c r="ROL173" s="54"/>
      <c r="ROM173" s="54"/>
      <c r="RON173" s="54"/>
      <c r="ROO173" s="54"/>
      <c r="ROP173" s="54"/>
      <c r="ROQ173" s="54"/>
      <c r="ROR173" s="54"/>
      <c r="ROS173" s="54"/>
      <c r="ROT173" s="54"/>
      <c r="ROU173" s="54"/>
      <c r="ROV173" s="54"/>
      <c r="ROW173" s="54"/>
      <c r="ROX173" s="54"/>
      <c r="ROY173" s="54"/>
      <c r="ROZ173" s="54"/>
      <c r="RPA173" s="54"/>
      <c r="RPB173" s="54"/>
      <c r="RPC173" s="54"/>
      <c r="RPD173" s="54"/>
      <c r="RPE173" s="54"/>
      <c r="RPF173" s="54"/>
      <c r="RPG173" s="54"/>
      <c r="RPH173" s="54"/>
      <c r="RPI173" s="54"/>
      <c r="RPJ173" s="54"/>
      <c r="RPK173" s="54"/>
      <c r="RPL173" s="54"/>
      <c r="RPM173" s="54"/>
      <c r="RPN173" s="54"/>
      <c r="RPO173" s="54"/>
      <c r="RPP173" s="54"/>
      <c r="RPQ173" s="54"/>
      <c r="RPR173" s="54"/>
      <c r="RPS173" s="54"/>
      <c r="RPT173" s="54"/>
      <c r="RPU173" s="54"/>
      <c r="RPV173" s="54"/>
      <c r="RPW173" s="54"/>
      <c r="RPX173" s="54"/>
      <c r="RPY173" s="54"/>
      <c r="RPZ173" s="54"/>
      <c r="RQA173" s="54"/>
      <c r="RQB173" s="54"/>
      <c r="RQC173" s="54"/>
      <c r="RQD173" s="54"/>
      <c r="RQE173" s="54"/>
      <c r="RQF173" s="54"/>
      <c r="RQG173" s="54"/>
      <c r="RQH173" s="54"/>
      <c r="RQI173" s="54"/>
      <c r="RQJ173" s="54"/>
      <c r="RQK173" s="54"/>
      <c r="RQL173" s="54"/>
      <c r="RQM173" s="54"/>
      <c r="RQN173" s="54"/>
      <c r="RQO173" s="54"/>
      <c r="RQP173" s="54"/>
      <c r="RQQ173" s="54"/>
      <c r="RQR173" s="54"/>
      <c r="RQS173" s="54"/>
      <c r="RQT173" s="54"/>
      <c r="RQU173" s="54"/>
      <c r="RQV173" s="54"/>
      <c r="RQW173" s="54"/>
      <c r="RQX173" s="54"/>
      <c r="RQY173" s="54"/>
      <c r="RQZ173" s="54"/>
      <c r="RRA173" s="54"/>
      <c r="RRB173" s="54"/>
      <c r="RRC173" s="54"/>
      <c r="RRD173" s="54"/>
      <c r="RRE173" s="54"/>
      <c r="RRF173" s="54"/>
      <c r="RRG173" s="54"/>
      <c r="RRH173" s="54"/>
      <c r="RRI173" s="54"/>
      <c r="RRJ173" s="54"/>
      <c r="RRK173" s="54"/>
      <c r="RRL173" s="54"/>
      <c r="RRM173" s="54"/>
      <c r="RRN173" s="54"/>
      <c r="RRO173" s="54"/>
      <c r="RRP173" s="54"/>
      <c r="RRQ173" s="54"/>
      <c r="RRR173" s="54"/>
      <c r="RRS173" s="54"/>
      <c r="RRT173" s="54"/>
      <c r="RRU173" s="54"/>
      <c r="RRV173" s="54"/>
      <c r="RRW173" s="54"/>
      <c r="RRX173" s="54"/>
      <c r="RRY173" s="54"/>
      <c r="RRZ173" s="54"/>
      <c r="RSA173" s="54"/>
      <c r="RSB173" s="54"/>
      <c r="RSC173" s="54"/>
      <c r="RSD173" s="54"/>
      <c r="RSE173" s="54"/>
      <c r="RSF173" s="54"/>
      <c r="RSG173" s="54"/>
      <c r="RSH173" s="54"/>
      <c r="RSI173" s="54"/>
      <c r="RSJ173" s="54"/>
      <c r="RSK173" s="54"/>
      <c r="RSL173" s="54"/>
      <c r="RSM173" s="54"/>
      <c r="RSN173" s="54"/>
      <c r="RSO173" s="54"/>
      <c r="RSP173" s="54"/>
      <c r="RSQ173" s="54"/>
      <c r="RSR173" s="54"/>
      <c r="RSS173" s="54"/>
      <c r="RST173" s="54"/>
      <c r="RSU173" s="54"/>
      <c r="RSV173" s="54"/>
      <c r="RSW173" s="54"/>
      <c r="RSX173" s="54"/>
      <c r="RSY173" s="54"/>
      <c r="RSZ173" s="54"/>
      <c r="RTA173" s="54"/>
      <c r="RTB173" s="54"/>
      <c r="RTC173" s="54"/>
      <c r="RTD173" s="54"/>
      <c r="RTE173" s="54"/>
      <c r="RTF173" s="54"/>
      <c r="RTG173" s="54"/>
      <c r="RTH173" s="54"/>
      <c r="RTI173" s="54"/>
      <c r="RTJ173" s="54"/>
      <c r="RTK173" s="54"/>
      <c r="RTL173" s="54"/>
      <c r="RTM173" s="54"/>
      <c r="RTN173" s="54"/>
      <c r="RTO173" s="54"/>
      <c r="RTP173" s="54"/>
      <c r="RTQ173" s="54"/>
      <c r="RTR173" s="54"/>
      <c r="RTS173" s="54"/>
      <c r="RTT173" s="54"/>
      <c r="RTU173" s="54"/>
      <c r="RTV173" s="54"/>
      <c r="RTW173" s="54"/>
      <c r="RTX173" s="54"/>
      <c r="RTY173" s="54"/>
      <c r="RTZ173" s="54"/>
      <c r="RUA173" s="54"/>
      <c r="RUB173" s="54"/>
      <c r="RUC173" s="54"/>
      <c r="RUD173" s="54"/>
      <c r="RUE173" s="54"/>
      <c r="RUF173" s="54"/>
      <c r="RUG173" s="54"/>
      <c r="RUH173" s="54"/>
      <c r="RUI173" s="54"/>
      <c r="RUJ173" s="54"/>
      <c r="RUK173" s="54"/>
      <c r="RUL173" s="54"/>
      <c r="RUM173" s="54"/>
      <c r="RUN173" s="54"/>
      <c r="RUO173" s="54"/>
      <c r="RUP173" s="54"/>
      <c r="RUQ173" s="54"/>
      <c r="RUR173" s="54"/>
      <c r="RUS173" s="54"/>
      <c r="RUT173" s="54"/>
      <c r="RUU173" s="54"/>
      <c r="RUV173" s="54"/>
      <c r="RUW173" s="54"/>
      <c r="RUX173" s="54"/>
      <c r="RUY173" s="54"/>
      <c r="RUZ173" s="54"/>
      <c r="RVA173" s="54"/>
      <c r="RVB173" s="54"/>
      <c r="RVC173" s="54"/>
      <c r="RVD173" s="54"/>
      <c r="RVE173" s="54"/>
      <c r="RVF173" s="54"/>
      <c r="RVG173" s="54"/>
      <c r="RVH173" s="54"/>
      <c r="RVI173" s="54"/>
      <c r="RVJ173" s="54"/>
      <c r="RVK173" s="54"/>
      <c r="RVL173" s="54"/>
      <c r="RVM173" s="54"/>
      <c r="RVN173" s="54"/>
      <c r="RVO173" s="54"/>
      <c r="RVP173" s="54"/>
      <c r="RVQ173" s="54"/>
      <c r="RVR173" s="54"/>
      <c r="RVS173" s="54"/>
      <c r="RVT173" s="54"/>
      <c r="RVU173" s="54"/>
      <c r="RVV173" s="54"/>
      <c r="RVW173" s="54"/>
      <c r="RVX173" s="54"/>
      <c r="RVY173" s="54"/>
      <c r="RVZ173" s="54"/>
      <c r="RWA173" s="54"/>
      <c r="RWB173" s="54"/>
      <c r="RWC173" s="54"/>
      <c r="RWD173" s="54"/>
      <c r="RWE173" s="54"/>
      <c r="RWF173" s="54"/>
      <c r="RWG173" s="54"/>
      <c r="RWH173" s="54"/>
      <c r="RWI173" s="54"/>
      <c r="RWJ173" s="54"/>
      <c r="RWK173" s="54"/>
      <c r="RWL173" s="54"/>
      <c r="RWM173" s="54"/>
      <c r="RWN173" s="54"/>
      <c r="RWO173" s="54"/>
      <c r="RWP173" s="54"/>
      <c r="RWQ173" s="54"/>
      <c r="RWR173" s="54"/>
      <c r="RWS173" s="54"/>
      <c r="RWT173" s="54"/>
      <c r="RWU173" s="54"/>
      <c r="RWV173" s="54"/>
      <c r="RWW173" s="54"/>
      <c r="RWX173" s="54"/>
      <c r="RWY173" s="54"/>
      <c r="RWZ173" s="54"/>
      <c r="RXA173" s="54"/>
      <c r="RXB173" s="54"/>
      <c r="RXC173" s="54"/>
      <c r="RXD173" s="54"/>
      <c r="RXE173" s="54"/>
      <c r="RXF173" s="54"/>
      <c r="RXG173" s="54"/>
      <c r="RXH173" s="54"/>
      <c r="RXI173" s="54"/>
      <c r="RXJ173" s="54"/>
      <c r="RXK173" s="54"/>
      <c r="RXL173" s="54"/>
      <c r="RXM173" s="54"/>
      <c r="RXN173" s="54"/>
      <c r="RXO173" s="54"/>
      <c r="RXP173" s="54"/>
      <c r="RXQ173" s="54"/>
      <c r="RXR173" s="54"/>
      <c r="RXS173" s="54"/>
      <c r="RXT173" s="54"/>
      <c r="RXU173" s="54"/>
      <c r="RXV173" s="54"/>
      <c r="RXW173" s="54"/>
      <c r="RXX173" s="54"/>
      <c r="RXY173" s="54"/>
      <c r="RXZ173" s="54"/>
      <c r="RYA173" s="54"/>
      <c r="RYB173" s="54"/>
      <c r="RYC173" s="54"/>
      <c r="RYD173" s="54"/>
      <c r="RYE173" s="54"/>
      <c r="RYF173" s="54"/>
      <c r="RYG173" s="54"/>
      <c r="RYH173" s="54"/>
      <c r="RYI173" s="54"/>
      <c r="RYJ173" s="54"/>
      <c r="RYK173" s="54"/>
      <c r="RYL173" s="54"/>
      <c r="RYM173" s="54"/>
      <c r="RYN173" s="54"/>
      <c r="RYO173" s="54"/>
      <c r="RYP173" s="54"/>
      <c r="RYQ173" s="54"/>
      <c r="RYR173" s="54"/>
      <c r="RYS173" s="54"/>
      <c r="RYT173" s="54"/>
      <c r="RYU173" s="54"/>
      <c r="RYV173" s="54"/>
      <c r="RYW173" s="54"/>
      <c r="RYX173" s="54"/>
      <c r="RYY173" s="54"/>
      <c r="RYZ173" s="54"/>
      <c r="RZA173" s="54"/>
      <c r="RZB173" s="54"/>
      <c r="RZC173" s="54"/>
      <c r="RZD173" s="54"/>
      <c r="RZE173" s="54"/>
      <c r="RZF173" s="54"/>
      <c r="RZG173" s="54"/>
      <c r="RZH173" s="54"/>
      <c r="RZI173" s="54"/>
      <c r="RZJ173" s="54"/>
      <c r="RZK173" s="54"/>
      <c r="RZL173" s="54"/>
      <c r="RZM173" s="54"/>
      <c r="RZN173" s="54"/>
      <c r="RZO173" s="54"/>
      <c r="RZP173" s="54"/>
      <c r="RZQ173" s="54"/>
      <c r="RZR173" s="54"/>
      <c r="RZS173" s="54"/>
      <c r="RZT173" s="54"/>
      <c r="RZU173" s="54"/>
      <c r="RZV173" s="54"/>
      <c r="RZW173" s="54"/>
      <c r="RZX173" s="54"/>
      <c r="RZY173" s="54"/>
      <c r="RZZ173" s="54"/>
      <c r="SAA173" s="54"/>
      <c r="SAB173" s="54"/>
      <c r="SAC173" s="54"/>
      <c r="SAD173" s="54"/>
      <c r="SAE173" s="54"/>
      <c r="SAF173" s="54"/>
      <c r="SAG173" s="54"/>
      <c r="SAH173" s="54"/>
      <c r="SAI173" s="54"/>
      <c r="SAJ173" s="54"/>
      <c r="SAK173" s="54"/>
      <c r="SAL173" s="54"/>
      <c r="SAM173" s="54"/>
      <c r="SAN173" s="54"/>
      <c r="SAO173" s="54"/>
      <c r="SAP173" s="54"/>
      <c r="SAQ173" s="54"/>
      <c r="SAR173" s="54"/>
      <c r="SAS173" s="54"/>
      <c r="SAT173" s="54"/>
      <c r="SAU173" s="54"/>
      <c r="SAV173" s="54"/>
      <c r="SAW173" s="54"/>
      <c r="SAX173" s="54"/>
      <c r="SAY173" s="54"/>
      <c r="SAZ173" s="54"/>
      <c r="SBA173" s="54"/>
      <c r="SBB173" s="54"/>
      <c r="SBC173" s="54"/>
      <c r="SBD173" s="54"/>
      <c r="SBE173" s="54"/>
      <c r="SBF173" s="54"/>
      <c r="SBG173" s="54"/>
      <c r="SBH173" s="54"/>
      <c r="SBI173" s="54"/>
      <c r="SBJ173" s="54"/>
      <c r="SBK173" s="54"/>
      <c r="SBL173" s="54"/>
      <c r="SBM173" s="54"/>
      <c r="SBN173" s="54"/>
      <c r="SBO173" s="54"/>
      <c r="SBP173" s="54"/>
      <c r="SBQ173" s="54"/>
      <c r="SBR173" s="54"/>
      <c r="SBS173" s="54"/>
      <c r="SBT173" s="54"/>
      <c r="SBU173" s="54"/>
      <c r="SBV173" s="54"/>
      <c r="SBW173" s="54"/>
      <c r="SBX173" s="54"/>
      <c r="SBY173" s="54"/>
      <c r="SBZ173" s="54"/>
      <c r="SCA173" s="54"/>
      <c r="SCB173" s="54"/>
      <c r="SCC173" s="54"/>
      <c r="SCD173" s="54"/>
      <c r="SCE173" s="54"/>
      <c r="SCF173" s="54"/>
      <c r="SCG173" s="54"/>
      <c r="SCH173" s="54"/>
      <c r="SCI173" s="54"/>
      <c r="SCJ173" s="54"/>
      <c r="SCK173" s="54"/>
      <c r="SCL173" s="54"/>
      <c r="SCM173" s="54"/>
      <c r="SCN173" s="54"/>
      <c r="SCO173" s="54"/>
      <c r="SCP173" s="54"/>
      <c r="SCQ173" s="54"/>
      <c r="SCR173" s="54"/>
      <c r="SCS173" s="54"/>
      <c r="SCT173" s="54"/>
      <c r="SCU173" s="54"/>
      <c r="SCV173" s="54"/>
      <c r="SCW173" s="54"/>
      <c r="SCX173" s="54"/>
      <c r="SCY173" s="54"/>
      <c r="SCZ173" s="54"/>
      <c r="SDA173" s="54"/>
      <c r="SDB173" s="54"/>
      <c r="SDC173" s="54"/>
      <c r="SDD173" s="54"/>
      <c r="SDE173" s="54"/>
      <c r="SDF173" s="54"/>
      <c r="SDG173" s="54"/>
      <c r="SDH173" s="54"/>
      <c r="SDI173" s="54"/>
      <c r="SDJ173" s="54"/>
      <c r="SDK173" s="54"/>
      <c r="SDL173" s="54"/>
      <c r="SDM173" s="54"/>
      <c r="SDN173" s="54"/>
      <c r="SDO173" s="54"/>
      <c r="SDP173" s="54"/>
      <c r="SDQ173" s="54"/>
      <c r="SDR173" s="54"/>
      <c r="SDS173" s="54"/>
      <c r="SDT173" s="54"/>
      <c r="SDU173" s="54"/>
      <c r="SDV173" s="54"/>
      <c r="SDW173" s="54"/>
      <c r="SDX173" s="54"/>
      <c r="SDY173" s="54"/>
      <c r="SDZ173" s="54"/>
      <c r="SEA173" s="54"/>
      <c r="SEB173" s="54"/>
      <c r="SEC173" s="54"/>
      <c r="SED173" s="54"/>
      <c r="SEE173" s="54"/>
      <c r="SEF173" s="54"/>
      <c r="SEG173" s="54"/>
      <c r="SEH173" s="54"/>
      <c r="SEI173" s="54"/>
      <c r="SEJ173" s="54"/>
      <c r="SEK173" s="54"/>
      <c r="SEL173" s="54"/>
      <c r="SEM173" s="54"/>
      <c r="SEN173" s="54"/>
      <c r="SEO173" s="54"/>
      <c r="SEP173" s="54"/>
      <c r="SEQ173" s="54"/>
      <c r="SER173" s="54"/>
      <c r="SES173" s="54"/>
      <c r="SET173" s="54"/>
      <c r="SEU173" s="54"/>
      <c r="SEV173" s="54"/>
      <c r="SEW173" s="54"/>
      <c r="SEX173" s="54"/>
      <c r="SEY173" s="54"/>
      <c r="SEZ173" s="54"/>
      <c r="SFA173" s="54"/>
      <c r="SFB173" s="54"/>
      <c r="SFC173" s="54"/>
      <c r="SFD173" s="54"/>
      <c r="SFE173" s="54"/>
      <c r="SFF173" s="54"/>
      <c r="SFG173" s="54"/>
      <c r="SFH173" s="54"/>
      <c r="SFI173" s="54"/>
      <c r="SFJ173" s="54"/>
      <c r="SFK173" s="54"/>
      <c r="SFL173" s="54"/>
      <c r="SFM173" s="54"/>
      <c r="SFN173" s="54"/>
      <c r="SFO173" s="54"/>
      <c r="SFP173" s="54"/>
      <c r="SFQ173" s="54"/>
      <c r="SFR173" s="54"/>
      <c r="SFS173" s="54"/>
      <c r="SFT173" s="54"/>
      <c r="SFU173" s="54"/>
      <c r="SFV173" s="54"/>
      <c r="SFW173" s="54"/>
      <c r="SFX173" s="54"/>
      <c r="SFY173" s="54"/>
      <c r="SFZ173" s="54"/>
      <c r="SGA173" s="54"/>
      <c r="SGB173" s="54"/>
      <c r="SGC173" s="54"/>
      <c r="SGD173" s="54"/>
      <c r="SGE173" s="54"/>
      <c r="SGF173" s="54"/>
      <c r="SGG173" s="54"/>
      <c r="SGH173" s="54"/>
      <c r="SGI173" s="54"/>
      <c r="SGJ173" s="54"/>
      <c r="SGK173" s="54"/>
      <c r="SGL173" s="54"/>
      <c r="SGM173" s="54"/>
      <c r="SGN173" s="54"/>
      <c r="SGO173" s="54"/>
      <c r="SGP173" s="54"/>
      <c r="SGQ173" s="54"/>
      <c r="SGR173" s="54"/>
      <c r="SGS173" s="54"/>
      <c r="SGT173" s="54"/>
      <c r="SGU173" s="54"/>
      <c r="SGV173" s="54"/>
      <c r="SGW173" s="54"/>
      <c r="SGX173" s="54"/>
      <c r="SGY173" s="54"/>
      <c r="SGZ173" s="54"/>
      <c r="SHA173" s="54"/>
      <c r="SHB173" s="54"/>
      <c r="SHC173" s="54"/>
      <c r="SHD173" s="54"/>
      <c r="SHE173" s="54"/>
      <c r="SHF173" s="54"/>
      <c r="SHG173" s="54"/>
      <c r="SHH173" s="54"/>
      <c r="SHI173" s="54"/>
      <c r="SHJ173" s="54"/>
      <c r="SHK173" s="54"/>
      <c r="SHL173" s="54"/>
      <c r="SHM173" s="54"/>
      <c r="SHN173" s="54"/>
      <c r="SHO173" s="54"/>
      <c r="SHP173" s="54"/>
      <c r="SHQ173" s="54"/>
      <c r="SHR173" s="54"/>
      <c r="SHS173" s="54"/>
      <c r="SHT173" s="54"/>
      <c r="SHU173" s="54"/>
      <c r="SHV173" s="54"/>
      <c r="SHW173" s="54"/>
      <c r="SHX173" s="54"/>
      <c r="SHY173" s="54"/>
      <c r="SHZ173" s="54"/>
      <c r="SIA173" s="54"/>
      <c r="SIB173" s="54"/>
      <c r="SIC173" s="54"/>
      <c r="SID173" s="54"/>
      <c r="SIE173" s="54"/>
      <c r="SIF173" s="54"/>
      <c r="SIG173" s="54"/>
      <c r="SIH173" s="54"/>
      <c r="SII173" s="54"/>
      <c r="SIJ173" s="54"/>
      <c r="SIK173" s="54"/>
      <c r="SIL173" s="54"/>
      <c r="SIM173" s="54"/>
      <c r="SIN173" s="54"/>
      <c r="SIO173" s="54"/>
      <c r="SIP173" s="54"/>
      <c r="SIQ173" s="54"/>
      <c r="SIR173" s="54"/>
      <c r="SIS173" s="54"/>
      <c r="SIT173" s="54"/>
      <c r="SIU173" s="54"/>
      <c r="SIV173" s="54"/>
      <c r="SIW173" s="54"/>
      <c r="SIX173" s="54"/>
      <c r="SIY173" s="54"/>
      <c r="SIZ173" s="54"/>
      <c r="SJA173" s="54"/>
      <c r="SJB173" s="54"/>
      <c r="SJC173" s="54"/>
      <c r="SJD173" s="54"/>
      <c r="SJE173" s="54"/>
      <c r="SJF173" s="54"/>
      <c r="SJG173" s="54"/>
      <c r="SJH173" s="54"/>
      <c r="SJI173" s="54"/>
      <c r="SJJ173" s="54"/>
      <c r="SJK173" s="54"/>
      <c r="SJL173" s="54"/>
      <c r="SJM173" s="54"/>
      <c r="SJN173" s="54"/>
      <c r="SJO173" s="54"/>
      <c r="SJP173" s="54"/>
      <c r="SJQ173" s="54"/>
      <c r="SJR173" s="54"/>
      <c r="SJS173" s="54"/>
      <c r="SJT173" s="54"/>
      <c r="SJU173" s="54"/>
      <c r="SJV173" s="54"/>
      <c r="SJW173" s="54"/>
      <c r="SJX173" s="54"/>
      <c r="SJY173" s="54"/>
      <c r="SJZ173" s="54"/>
      <c r="SKA173" s="54"/>
      <c r="SKB173" s="54"/>
      <c r="SKC173" s="54"/>
      <c r="SKD173" s="54"/>
      <c r="SKE173" s="54"/>
      <c r="SKF173" s="54"/>
      <c r="SKG173" s="54"/>
      <c r="SKH173" s="54"/>
      <c r="SKI173" s="54"/>
      <c r="SKJ173" s="54"/>
      <c r="SKK173" s="54"/>
      <c r="SKL173" s="54"/>
      <c r="SKM173" s="54"/>
      <c r="SKN173" s="54"/>
      <c r="SKO173" s="54"/>
      <c r="SKP173" s="54"/>
      <c r="SKQ173" s="54"/>
      <c r="SKR173" s="54"/>
      <c r="SKS173" s="54"/>
      <c r="SKT173" s="54"/>
      <c r="SKU173" s="54"/>
      <c r="SKV173" s="54"/>
      <c r="SKW173" s="54"/>
      <c r="SKX173" s="54"/>
      <c r="SKY173" s="54"/>
      <c r="SKZ173" s="54"/>
      <c r="SLA173" s="54"/>
      <c r="SLB173" s="54"/>
      <c r="SLC173" s="54"/>
      <c r="SLD173" s="54"/>
      <c r="SLE173" s="54"/>
      <c r="SLF173" s="54"/>
      <c r="SLG173" s="54"/>
      <c r="SLH173" s="54"/>
      <c r="SLI173" s="54"/>
      <c r="SLJ173" s="54"/>
      <c r="SLK173" s="54"/>
      <c r="SLL173" s="54"/>
      <c r="SLM173" s="54"/>
      <c r="SLN173" s="54"/>
      <c r="SLO173" s="54"/>
      <c r="SLP173" s="54"/>
      <c r="SLQ173" s="54"/>
      <c r="SLR173" s="54"/>
      <c r="SLS173" s="54"/>
      <c r="SLT173" s="54"/>
      <c r="SLU173" s="54"/>
      <c r="SLV173" s="54"/>
      <c r="SLW173" s="54"/>
      <c r="SLX173" s="54"/>
      <c r="SLY173" s="54"/>
      <c r="SLZ173" s="54"/>
      <c r="SMA173" s="54"/>
      <c r="SMB173" s="54"/>
      <c r="SMC173" s="54"/>
      <c r="SMD173" s="54"/>
      <c r="SME173" s="54"/>
      <c r="SMF173" s="54"/>
      <c r="SMG173" s="54"/>
      <c r="SMH173" s="54"/>
      <c r="SMI173" s="54"/>
      <c r="SMJ173" s="54"/>
      <c r="SMK173" s="54"/>
      <c r="SML173" s="54"/>
      <c r="SMM173" s="54"/>
      <c r="SMN173" s="54"/>
      <c r="SMO173" s="54"/>
      <c r="SMP173" s="54"/>
      <c r="SMQ173" s="54"/>
      <c r="SMR173" s="54"/>
      <c r="SMS173" s="54"/>
      <c r="SMT173" s="54"/>
      <c r="SMU173" s="54"/>
      <c r="SMV173" s="54"/>
      <c r="SMW173" s="54"/>
      <c r="SMX173" s="54"/>
      <c r="SMY173" s="54"/>
      <c r="SMZ173" s="54"/>
      <c r="SNA173" s="54"/>
      <c r="SNB173" s="54"/>
      <c r="SNC173" s="54"/>
      <c r="SND173" s="54"/>
      <c r="SNE173" s="54"/>
      <c r="SNF173" s="54"/>
      <c r="SNG173" s="54"/>
      <c r="SNH173" s="54"/>
      <c r="SNI173" s="54"/>
      <c r="SNJ173" s="54"/>
      <c r="SNK173" s="54"/>
      <c r="SNL173" s="54"/>
      <c r="SNM173" s="54"/>
      <c r="SNN173" s="54"/>
      <c r="SNO173" s="54"/>
      <c r="SNP173" s="54"/>
      <c r="SNQ173" s="54"/>
      <c r="SNR173" s="54"/>
      <c r="SNS173" s="54"/>
      <c r="SNT173" s="54"/>
      <c r="SNU173" s="54"/>
      <c r="SNV173" s="54"/>
      <c r="SNW173" s="54"/>
      <c r="SNX173" s="54"/>
      <c r="SNY173" s="54"/>
      <c r="SNZ173" s="54"/>
      <c r="SOA173" s="54"/>
      <c r="SOB173" s="54"/>
      <c r="SOC173" s="54"/>
      <c r="SOD173" s="54"/>
      <c r="SOE173" s="54"/>
      <c r="SOF173" s="54"/>
      <c r="SOG173" s="54"/>
      <c r="SOH173" s="54"/>
      <c r="SOI173" s="54"/>
      <c r="SOJ173" s="54"/>
      <c r="SOK173" s="54"/>
      <c r="SOL173" s="54"/>
      <c r="SOM173" s="54"/>
      <c r="SON173" s="54"/>
      <c r="SOO173" s="54"/>
      <c r="SOP173" s="54"/>
      <c r="SOQ173" s="54"/>
      <c r="SOR173" s="54"/>
      <c r="SOS173" s="54"/>
      <c r="SOT173" s="54"/>
      <c r="SOU173" s="54"/>
      <c r="SOV173" s="54"/>
      <c r="SOW173" s="54"/>
      <c r="SOX173" s="54"/>
      <c r="SOY173" s="54"/>
      <c r="SOZ173" s="54"/>
      <c r="SPA173" s="54"/>
      <c r="SPB173" s="54"/>
      <c r="SPC173" s="54"/>
      <c r="SPD173" s="54"/>
      <c r="SPE173" s="54"/>
      <c r="SPF173" s="54"/>
      <c r="SPG173" s="54"/>
      <c r="SPH173" s="54"/>
      <c r="SPI173" s="54"/>
      <c r="SPJ173" s="54"/>
      <c r="SPK173" s="54"/>
      <c r="SPL173" s="54"/>
      <c r="SPM173" s="54"/>
      <c r="SPN173" s="54"/>
      <c r="SPO173" s="54"/>
      <c r="SPP173" s="54"/>
      <c r="SPQ173" s="54"/>
      <c r="SPR173" s="54"/>
      <c r="SPS173" s="54"/>
      <c r="SPT173" s="54"/>
      <c r="SPU173" s="54"/>
      <c r="SPV173" s="54"/>
      <c r="SPW173" s="54"/>
      <c r="SPX173" s="54"/>
      <c r="SPY173" s="54"/>
      <c r="SPZ173" s="54"/>
      <c r="SQA173" s="54"/>
      <c r="SQB173" s="54"/>
      <c r="SQC173" s="54"/>
      <c r="SQD173" s="54"/>
      <c r="SQE173" s="54"/>
      <c r="SQF173" s="54"/>
      <c r="SQG173" s="54"/>
      <c r="SQH173" s="54"/>
      <c r="SQI173" s="54"/>
      <c r="SQJ173" s="54"/>
      <c r="SQK173" s="54"/>
      <c r="SQL173" s="54"/>
      <c r="SQM173" s="54"/>
      <c r="SQN173" s="54"/>
      <c r="SQO173" s="54"/>
      <c r="SQP173" s="54"/>
      <c r="SQQ173" s="54"/>
      <c r="SQR173" s="54"/>
      <c r="SQS173" s="54"/>
      <c r="SQT173" s="54"/>
      <c r="SQU173" s="54"/>
      <c r="SQV173" s="54"/>
      <c r="SQW173" s="54"/>
      <c r="SQX173" s="54"/>
      <c r="SQY173" s="54"/>
      <c r="SQZ173" s="54"/>
      <c r="SRA173" s="54"/>
      <c r="SRB173" s="54"/>
      <c r="SRC173" s="54"/>
      <c r="SRD173" s="54"/>
      <c r="SRE173" s="54"/>
      <c r="SRF173" s="54"/>
      <c r="SRG173" s="54"/>
      <c r="SRH173" s="54"/>
      <c r="SRI173" s="54"/>
      <c r="SRJ173" s="54"/>
      <c r="SRK173" s="54"/>
      <c r="SRL173" s="54"/>
      <c r="SRM173" s="54"/>
      <c r="SRN173" s="54"/>
      <c r="SRO173" s="54"/>
      <c r="SRP173" s="54"/>
      <c r="SRQ173" s="54"/>
      <c r="SRR173" s="54"/>
      <c r="SRS173" s="54"/>
      <c r="SRT173" s="54"/>
      <c r="SRU173" s="54"/>
      <c r="SRV173" s="54"/>
      <c r="SRW173" s="54"/>
      <c r="SRX173" s="54"/>
      <c r="SRY173" s="54"/>
      <c r="SRZ173" s="54"/>
      <c r="SSA173" s="54"/>
      <c r="SSB173" s="54"/>
      <c r="SSC173" s="54"/>
      <c r="SSD173" s="54"/>
      <c r="SSE173" s="54"/>
      <c r="SSF173" s="54"/>
      <c r="SSG173" s="54"/>
      <c r="SSH173" s="54"/>
      <c r="SSI173" s="54"/>
      <c r="SSJ173" s="54"/>
      <c r="SSK173" s="54"/>
      <c r="SSL173" s="54"/>
      <c r="SSM173" s="54"/>
      <c r="SSN173" s="54"/>
      <c r="SSO173" s="54"/>
      <c r="SSP173" s="54"/>
      <c r="SSQ173" s="54"/>
      <c r="SSR173" s="54"/>
      <c r="SSS173" s="54"/>
      <c r="SST173" s="54"/>
      <c r="SSU173" s="54"/>
      <c r="SSV173" s="54"/>
      <c r="SSW173" s="54"/>
      <c r="SSX173" s="54"/>
      <c r="SSY173" s="54"/>
      <c r="SSZ173" s="54"/>
      <c r="STA173" s="54"/>
      <c r="STB173" s="54"/>
      <c r="STC173" s="54"/>
      <c r="STD173" s="54"/>
      <c r="STE173" s="54"/>
      <c r="STF173" s="54"/>
      <c r="STG173" s="54"/>
      <c r="STH173" s="54"/>
      <c r="STI173" s="54"/>
      <c r="STJ173" s="54"/>
      <c r="STK173" s="54"/>
      <c r="STL173" s="54"/>
      <c r="STM173" s="54"/>
      <c r="STN173" s="54"/>
      <c r="STO173" s="54"/>
      <c r="STP173" s="54"/>
      <c r="STQ173" s="54"/>
      <c r="STR173" s="54"/>
      <c r="STS173" s="54"/>
      <c r="STT173" s="54"/>
      <c r="STU173" s="54"/>
      <c r="STV173" s="54"/>
      <c r="STW173" s="54"/>
      <c r="STX173" s="54"/>
      <c r="STY173" s="54"/>
      <c r="STZ173" s="54"/>
      <c r="SUA173" s="54"/>
      <c r="SUB173" s="54"/>
      <c r="SUC173" s="54"/>
      <c r="SUD173" s="54"/>
      <c r="SUE173" s="54"/>
      <c r="SUF173" s="54"/>
      <c r="SUG173" s="54"/>
      <c r="SUH173" s="54"/>
      <c r="SUI173" s="54"/>
      <c r="SUJ173" s="54"/>
      <c r="SUK173" s="54"/>
      <c r="SUL173" s="54"/>
      <c r="SUM173" s="54"/>
      <c r="SUN173" s="54"/>
      <c r="SUO173" s="54"/>
      <c r="SUP173" s="54"/>
      <c r="SUQ173" s="54"/>
      <c r="SUR173" s="54"/>
      <c r="SUS173" s="54"/>
      <c r="SUT173" s="54"/>
      <c r="SUU173" s="54"/>
      <c r="SUV173" s="54"/>
      <c r="SUW173" s="54"/>
      <c r="SUX173" s="54"/>
      <c r="SUY173" s="54"/>
      <c r="SUZ173" s="54"/>
      <c r="SVA173" s="54"/>
      <c r="SVB173" s="54"/>
      <c r="SVC173" s="54"/>
      <c r="SVD173" s="54"/>
      <c r="SVE173" s="54"/>
      <c r="SVF173" s="54"/>
      <c r="SVG173" s="54"/>
      <c r="SVH173" s="54"/>
      <c r="SVI173" s="54"/>
      <c r="SVJ173" s="54"/>
      <c r="SVK173" s="54"/>
      <c r="SVL173" s="54"/>
      <c r="SVM173" s="54"/>
      <c r="SVN173" s="54"/>
      <c r="SVO173" s="54"/>
      <c r="SVP173" s="54"/>
      <c r="SVQ173" s="54"/>
      <c r="SVR173" s="54"/>
      <c r="SVS173" s="54"/>
      <c r="SVT173" s="54"/>
      <c r="SVU173" s="54"/>
      <c r="SVV173" s="54"/>
      <c r="SVW173" s="54"/>
      <c r="SVX173" s="54"/>
      <c r="SVY173" s="54"/>
      <c r="SVZ173" s="54"/>
      <c r="SWA173" s="54"/>
      <c r="SWB173" s="54"/>
      <c r="SWC173" s="54"/>
      <c r="SWD173" s="54"/>
      <c r="SWE173" s="54"/>
      <c r="SWF173" s="54"/>
      <c r="SWG173" s="54"/>
      <c r="SWH173" s="54"/>
      <c r="SWI173" s="54"/>
      <c r="SWJ173" s="54"/>
      <c r="SWK173" s="54"/>
      <c r="SWL173" s="54"/>
      <c r="SWM173" s="54"/>
      <c r="SWN173" s="54"/>
      <c r="SWO173" s="54"/>
      <c r="SWP173" s="54"/>
      <c r="SWQ173" s="54"/>
      <c r="SWR173" s="54"/>
      <c r="SWS173" s="54"/>
      <c r="SWT173" s="54"/>
      <c r="SWU173" s="54"/>
      <c r="SWV173" s="54"/>
      <c r="SWW173" s="54"/>
      <c r="SWX173" s="54"/>
      <c r="SWY173" s="54"/>
      <c r="SWZ173" s="54"/>
      <c r="SXA173" s="54"/>
      <c r="SXB173" s="54"/>
      <c r="SXC173" s="54"/>
      <c r="SXD173" s="54"/>
      <c r="SXE173" s="54"/>
      <c r="SXF173" s="54"/>
      <c r="SXG173" s="54"/>
      <c r="SXH173" s="54"/>
      <c r="SXI173" s="54"/>
      <c r="SXJ173" s="54"/>
      <c r="SXK173" s="54"/>
      <c r="SXL173" s="54"/>
      <c r="SXM173" s="54"/>
      <c r="SXN173" s="54"/>
      <c r="SXO173" s="54"/>
      <c r="SXP173" s="54"/>
      <c r="SXQ173" s="54"/>
      <c r="SXR173" s="54"/>
      <c r="SXS173" s="54"/>
      <c r="SXT173" s="54"/>
      <c r="SXU173" s="54"/>
      <c r="SXV173" s="54"/>
      <c r="SXW173" s="54"/>
      <c r="SXX173" s="54"/>
      <c r="SXY173" s="54"/>
      <c r="SXZ173" s="54"/>
      <c r="SYA173" s="54"/>
      <c r="SYB173" s="54"/>
      <c r="SYC173" s="54"/>
      <c r="SYD173" s="54"/>
      <c r="SYE173" s="54"/>
      <c r="SYF173" s="54"/>
      <c r="SYG173" s="54"/>
      <c r="SYH173" s="54"/>
      <c r="SYI173" s="54"/>
      <c r="SYJ173" s="54"/>
      <c r="SYK173" s="54"/>
      <c r="SYL173" s="54"/>
      <c r="SYM173" s="54"/>
      <c r="SYN173" s="54"/>
      <c r="SYO173" s="54"/>
      <c r="SYP173" s="54"/>
      <c r="SYQ173" s="54"/>
      <c r="SYR173" s="54"/>
      <c r="SYS173" s="54"/>
      <c r="SYT173" s="54"/>
      <c r="SYU173" s="54"/>
      <c r="SYV173" s="54"/>
      <c r="SYW173" s="54"/>
      <c r="SYX173" s="54"/>
      <c r="SYY173" s="54"/>
      <c r="SYZ173" s="54"/>
      <c r="SZA173" s="54"/>
      <c r="SZB173" s="54"/>
      <c r="SZC173" s="54"/>
      <c r="SZD173" s="54"/>
      <c r="SZE173" s="54"/>
      <c r="SZF173" s="54"/>
      <c r="SZG173" s="54"/>
      <c r="SZH173" s="54"/>
      <c r="SZI173" s="54"/>
      <c r="SZJ173" s="54"/>
      <c r="SZK173" s="54"/>
      <c r="SZL173" s="54"/>
      <c r="SZM173" s="54"/>
      <c r="SZN173" s="54"/>
      <c r="SZO173" s="54"/>
      <c r="SZP173" s="54"/>
      <c r="SZQ173" s="54"/>
      <c r="SZR173" s="54"/>
      <c r="SZS173" s="54"/>
      <c r="SZT173" s="54"/>
      <c r="SZU173" s="54"/>
      <c r="SZV173" s="54"/>
      <c r="SZW173" s="54"/>
      <c r="SZX173" s="54"/>
      <c r="SZY173" s="54"/>
      <c r="SZZ173" s="54"/>
      <c r="TAA173" s="54"/>
      <c r="TAB173" s="54"/>
      <c r="TAC173" s="54"/>
      <c r="TAD173" s="54"/>
      <c r="TAE173" s="54"/>
      <c r="TAF173" s="54"/>
      <c r="TAG173" s="54"/>
      <c r="TAH173" s="54"/>
      <c r="TAI173" s="54"/>
      <c r="TAJ173" s="54"/>
      <c r="TAK173" s="54"/>
      <c r="TAL173" s="54"/>
      <c r="TAM173" s="54"/>
      <c r="TAN173" s="54"/>
      <c r="TAO173" s="54"/>
      <c r="TAP173" s="54"/>
      <c r="TAQ173" s="54"/>
      <c r="TAR173" s="54"/>
      <c r="TAS173" s="54"/>
      <c r="TAT173" s="54"/>
      <c r="TAU173" s="54"/>
      <c r="TAV173" s="54"/>
      <c r="TAW173" s="54"/>
      <c r="TAX173" s="54"/>
      <c r="TAY173" s="54"/>
      <c r="TAZ173" s="54"/>
      <c r="TBA173" s="54"/>
      <c r="TBB173" s="54"/>
      <c r="TBC173" s="54"/>
      <c r="TBD173" s="54"/>
      <c r="TBE173" s="54"/>
      <c r="TBF173" s="54"/>
      <c r="TBG173" s="54"/>
      <c r="TBH173" s="54"/>
      <c r="TBI173" s="54"/>
      <c r="TBJ173" s="54"/>
      <c r="TBK173" s="54"/>
      <c r="TBL173" s="54"/>
      <c r="TBM173" s="54"/>
      <c r="TBN173" s="54"/>
      <c r="TBO173" s="54"/>
      <c r="TBP173" s="54"/>
      <c r="TBQ173" s="54"/>
      <c r="TBR173" s="54"/>
      <c r="TBS173" s="54"/>
      <c r="TBT173" s="54"/>
      <c r="TBU173" s="54"/>
      <c r="TBV173" s="54"/>
      <c r="TBW173" s="54"/>
      <c r="TBX173" s="54"/>
      <c r="TBY173" s="54"/>
      <c r="TBZ173" s="54"/>
      <c r="TCA173" s="54"/>
      <c r="TCB173" s="54"/>
      <c r="TCC173" s="54"/>
      <c r="TCD173" s="54"/>
      <c r="TCE173" s="54"/>
      <c r="TCF173" s="54"/>
      <c r="TCG173" s="54"/>
      <c r="TCH173" s="54"/>
      <c r="TCI173" s="54"/>
      <c r="TCJ173" s="54"/>
      <c r="TCK173" s="54"/>
      <c r="TCL173" s="54"/>
      <c r="TCM173" s="54"/>
      <c r="TCN173" s="54"/>
      <c r="TCO173" s="54"/>
      <c r="TCP173" s="54"/>
      <c r="TCQ173" s="54"/>
      <c r="TCR173" s="54"/>
      <c r="TCS173" s="54"/>
      <c r="TCT173" s="54"/>
      <c r="TCU173" s="54"/>
      <c r="TCV173" s="54"/>
      <c r="TCW173" s="54"/>
      <c r="TCX173" s="54"/>
      <c r="TCY173" s="54"/>
      <c r="TCZ173" s="54"/>
      <c r="TDA173" s="54"/>
      <c r="TDB173" s="54"/>
      <c r="TDC173" s="54"/>
      <c r="TDD173" s="54"/>
      <c r="TDE173" s="54"/>
      <c r="TDF173" s="54"/>
      <c r="TDG173" s="54"/>
      <c r="TDH173" s="54"/>
      <c r="TDI173" s="54"/>
      <c r="TDJ173" s="54"/>
      <c r="TDK173" s="54"/>
      <c r="TDL173" s="54"/>
      <c r="TDM173" s="54"/>
      <c r="TDN173" s="54"/>
      <c r="TDO173" s="54"/>
      <c r="TDP173" s="54"/>
      <c r="TDQ173" s="54"/>
      <c r="TDR173" s="54"/>
      <c r="TDS173" s="54"/>
      <c r="TDT173" s="54"/>
      <c r="TDU173" s="54"/>
      <c r="TDV173" s="54"/>
      <c r="TDW173" s="54"/>
      <c r="TDX173" s="54"/>
      <c r="TDY173" s="54"/>
      <c r="TDZ173" s="54"/>
      <c r="TEA173" s="54"/>
      <c r="TEB173" s="54"/>
      <c r="TEC173" s="54"/>
      <c r="TED173" s="54"/>
      <c r="TEE173" s="54"/>
      <c r="TEF173" s="54"/>
      <c r="TEG173" s="54"/>
      <c r="TEH173" s="54"/>
      <c r="TEI173" s="54"/>
      <c r="TEJ173" s="54"/>
      <c r="TEK173" s="54"/>
      <c r="TEL173" s="54"/>
      <c r="TEM173" s="54"/>
      <c r="TEN173" s="54"/>
      <c r="TEO173" s="54"/>
      <c r="TEP173" s="54"/>
      <c r="TEQ173" s="54"/>
      <c r="TER173" s="54"/>
      <c r="TES173" s="54"/>
      <c r="TET173" s="54"/>
      <c r="TEU173" s="54"/>
      <c r="TEV173" s="54"/>
      <c r="TEW173" s="54"/>
      <c r="TEX173" s="54"/>
      <c r="TEY173" s="54"/>
      <c r="TEZ173" s="54"/>
      <c r="TFA173" s="54"/>
      <c r="TFB173" s="54"/>
      <c r="TFC173" s="54"/>
      <c r="TFD173" s="54"/>
      <c r="TFE173" s="54"/>
      <c r="TFF173" s="54"/>
      <c r="TFG173" s="54"/>
      <c r="TFH173" s="54"/>
      <c r="TFI173" s="54"/>
      <c r="TFJ173" s="54"/>
      <c r="TFK173" s="54"/>
      <c r="TFL173" s="54"/>
      <c r="TFM173" s="54"/>
      <c r="TFN173" s="54"/>
      <c r="TFO173" s="54"/>
      <c r="TFP173" s="54"/>
      <c r="TFQ173" s="54"/>
      <c r="TFR173" s="54"/>
      <c r="TFS173" s="54"/>
      <c r="TFT173" s="54"/>
      <c r="TFU173" s="54"/>
      <c r="TFV173" s="54"/>
      <c r="TFW173" s="54"/>
      <c r="TFX173" s="54"/>
      <c r="TFY173" s="54"/>
      <c r="TFZ173" s="54"/>
      <c r="TGA173" s="54"/>
      <c r="TGB173" s="54"/>
      <c r="TGC173" s="54"/>
      <c r="TGD173" s="54"/>
      <c r="TGE173" s="54"/>
      <c r="TGF173" s="54"/>
      <c r="TGG173" s="54"/>
      <c r="TGH173" s="54"/>
      <c r="TGI173" s="54"/>
      <c r="TGJ173" s="54"/>
      <c r="TGK173" s="54"/>
      <c r="TGL173" s="54"/>
      <c r="TGM173" s="54"/>
      <c r="TGN173" s="54"/>
      <c r="TGO173" s="54"/>
      <c r="TGP173" s="54"/>
      <c r="TGQ173" s="54"/>
      <c r="TGR173" s="54"/>
      <c r="TGS173" s="54"/>
      <c r="TGT173" s="54"/>
      <c r="TGU173" s="54"/>
      <c r="TGV173" s="54"/>
      <c r="TGW173" s="54"/>
      <c r="TGX173" s="54"/>
      <c r="TGY173" s="54"/>
      <c r="TGZ173" s="54"/>
      <c r="THA173" s="54"/>
      <c r="THB173" s="54"/>
      <c r="THC173" s="54"/>
      <c r="THD173" s="54"/>
      <c r="THE173" s="54"/>
      <c r="THF173" s="54"/>
      <c r="THG173" s="54"/>
      <c r="THH173" s="54"/>
      <c r="THI173" s="54"/>
      <c r="THJ173" s="54"/>
      <c r="THK173" s="54"/>
      <c r="THL173" s="54"/>
      <c r="THM173" s="54"/>
      <c r="THN173" s="54"/>
      <c r="THO173" s="54"/>
      <c r="THP173" s="54"/>
      <c r="THQ173" s="54"/>
      <c r="THR173" s="54"/>
      <c r="THS173" s="54"/>
      <c r="THT173" s="54"/>
      <c r="THU173" s="54"/>
      <c r="THV173" s="54"/>
      <c r="THW173" s="54"/>
      <c r="THX173" s="54"/>
      <c r="THY173" s="54"/>
      <c r="THZ173" s="54"/>
      <c r="TIA173" s="54"/>
      <c r="TIB173" s="54"/>
      <c r="TIC173" s="54"/>
      <c r="TID173" s="54"/>
      <c r="TIE173" s="54"/>
      <c r="TIF173" s="54"/>
      <c r="TIG173" s="54"/>
      <c r="TIH173" s="54"/>
      <c r="TII173" s="54"/>
      <c r="TIJ173" s="54"/>
      <c r="TIK173" s="54"/>
      <c r="TIL173" s="54"/>
      <c r="TIM173" s="54"/>
      <c r="TIN173" s="54"/>
      <c r="TIO173" s="54"/>
      <c r="TIP173" s="54"/>
      <c r="TIQ173" s="54"/>
      <c r="TIR173" s="54"/>
      <c r="TIS173" s="54"/>
      <c r="TIT173" s="54"/>
      <c r="TIU173" s="54"/>
      <c r="TIV173" s="54"/>
      <c r="TIW173" s="54"/>
      <c r="TIX173" s="54"/>
      <c r="TIY173" s="54"/>
      <c r="TIZ173" s="54"/>
      <c r="TJA173" s="54"/>
      <c r="TJB173" s="54"/>
      <c r="TJC173" s="54"/>
      <c r="TJD173" s="54"/>
      <c r="TJE173" s="54"/>
      <c r="TJF173" s="54"/>
      <c r="TJG173" s="54"/>
      <c r="TJH173" s="54"/>
      <c r="TJI173" s="54"/>
      <c r="TJJ173" s="54"/>
      <c r="TJK173" s="54"/>
      <c r="TJL173" s="54"/>
      <c r="TJM173" s="54"/>
      <c r="TJN173" s="54"/>
      <c r="TJO173" s="54"/>
      <c r="TJP173" s="54"/>
      <c r="TJQ173" s="54"/>
      <c r="TJR173" s="54"/>
      <c r="TJS173" s="54"/>
      <c r="TJT173" s="54"/>
      <c r="TJU173" s="54"/>
      <c r="TJV173" s="54"/>
      <c r="TJW173" s="54"/>
      <c r="TJX173" s="54"/>
      <c r="TJY173" s="54"/>
      <c r="TJZ173" s="54"/>
      <c r="TKA173" s="54"/>
      <c r="TKB173" s="54"/>
      <c r="TKC173" s="54"/>
      <c r="TKD173" s="54"/>
      <c r="TKE173" s="54"/>
      <c r="TKF173" s="54"/>
      <c r="TKG173" s="54"/>
      <c r="TKH173" s="54"/>
      <c r="TKI173" s="54"/>
      <c r="TKJ173" s="54"/>
      <c r="TKK173" s="54"/>
      <c r="TKL173" s="54"/>
      <c r="TKM173" s="54"/>
      <c r="TKN173" s="54"/>
      <c r="TKO173" s="54"/>
      <c r="TKP173" s="54"/>
      <c r="TKQ173" s="54"/>
      <c r="TKR173" s="54"/>
      <c r="TKS173" s="54"/>
      <c r="TKT173" s="54"/>
      <c r="TKU173" s="54"/>
      <c r="TKV173" s="54"/>
      <c r="TKW173" s="54"/>
      <c r="TKX173" s="54"/>
      <c r="TKY173" s="54"/>
      <c r="TKZ173" s="54"/>
      <c r="TLA173" s="54"/>
      <c r="TLB173" s="54"/>
      <c r="TLC173" s="54"/>
      <c r="TLD173" s="54"/>
      <c r="TLE173" s="54"/>
      <c r="TLF173" s="54"/>
      <c r="TLG173" s="54"/>
      <c r="TLH173" s="54"/>
      <c r="TLI173" s="54"/>
      <c r="TLJ173" s="54"/>
      <c r="TLK173" s="54"/>
      <c r="TLL173" s="54"/>
      <c r="TLM173" s="54"/>
      <c r="TLN173" s="54"/>
      <c r="TLO173" s="54"/>
      <c r="TLP173" s="54"/>
      <c r="TLQ173" s="54"/>
      <c r="TLR173" s="54"/>
      <c r="TLS173" s="54"/>
      <c r="TLT173" s="54"/>
      <c r="TLU173" s="54"/>
      <c r="TLV173" s="54"/>
      <c r="TLW173" s="54"/>
      <c r="TLX173" s="54"/>
      <c r="TLY173" s="54"/>
      <c r="TLZ173" s="54"/>
      <c r="TMA173" s="54"/>
      <c r="TMB173" s="54"/>
      <c r="TMC173" s="54"/>
      <c r="TMD173" s="54"/>
      <c r="TME173" s="54"/>
      <c r="TMF173" s="54"/>
      <c r="TMG173" s="54"/>
      <c r="TMH173" s="54"/>
      <c r="TMI173" s="54"/>
      <c r="TMJ173" s="54"/>
      <c r="TMK173" s="54"/>
      <c r="TML173" s="54"/>
      <c r="TMM173" s="54"/>
      <c r="TMN173" s="54"/>
      <c r="TMO173" s="54"/>
      <c r="TMP173" s="54"/>
      <c r="TMQ173" s="54"/>
      <c r="TMR173" s="54"/>
      <c r="TMS173" s="54"/>
      <c r="TMT173" s="54"/>
      <c r="TMU173" s="54"/>
      <c r="TMV173" s="54"/>
      <c r="TMW173" s="54"/>
      <c r="TMX173" s="54"/>
      <c r="TMY173" s="54"/>
      <c r="TMZ173" s="54"/>
      <c r="TNA173" s="54"/>
      <c r="TNB173" s="54"/>
      <c r="TNC173" s="54"/>
      <c r="TND173" s="54"/>
      <c r="TNE173" s="54"/>
      <c r="TNF173" s="54"/>
      <c r="TNG173" s="54"/>
      <c r="TNH173" s="54"/>
      <c r="TNI173" s="54"/>
      <c r="TNJ173" s="54"/>
      <c r="TNK173" s="54"/>
      <c r="TNL173" s="54"/>
      <c r="TNM173" s="54"/>
      <c r="TNN173" s="54"/>
      <c r="TNO173" s="54"/>
      <c r="TNP173" s="54"/>
      <c r="TNQ173" s="54"/>
      <c r="TNR173" s="54"/>
      <c r="TNS173" s="54"/>
      <c r="TNT173" s="54"/>
      <c r="TNU173" s="54"/>
      <c r="TNV173" s="54"/>
      <c r="TNW173" s="54"/>
      <c r="TNX173" s="54"/>
      <c r="TNY173" s="54"/>
      <c r="TNZ173" s="54"/>
      <c r="TOA173" s="54"/>
      <c r="TOB173" s="54"/>
      <c r="TOC173" s="54"/>
      <c r="TOD173" s="54"/>
      <c r="TOE173" s="54"/>
      <c r="TOF173" s="54"/>
      <c r="TOG173" s="54"/>
      <c r="TOH173" s="54"/>
      <c r="TOI173" s="54"/>
      <c r="TOJ173" s="54"/>
      <c r="TOK173" s="54"/>
      <c r="TOL173" s="54"/>
      <c r="TOM173" s="54"/>
      <c r="TON173" s="54"/>
      <c r="TOO173" s="54"/>
      <c r="TOP173" s="54"/>
      <c r="TOQ173" s="54"/>
      <c r="TOR173" s="54"/>
      <c r="TOS173" s="54"/>
      <c r="TOT173" s="54"/>
      <c r="TOU173" s="54"/>
      <c r="TOV173" s="54"/>
      <c r="TOW173" s="54"/>
      <c r="TOX173" s="54"/>
      <c r="TOY173" s="54"/>
      <c r="TOZ173" s="54"/>
      <c r="TPA173" s="54"/>
      <c r="TPB173" s="54"/>
      <c r="TPC173" s="54"/>
      <c r="TPD173" s="54"/>
      <c r="TPE173" s="54"/>
      <c r="TPF173" s="54"/>
      <c r="TPG173" s="54"/>
      <c r="TPH173" s="54"/>
      <c r="TPI173" s="54"/>
      <c r="TPJ173" s="54"/>
      <c r="TPK173" s="54"/>
      <c r="TPL173" s="54"/>
      <c r="TPM173" s="54"/>
      <c r="TPN173" s="54"/>
      <c r="TPO173" s="54"/>
      <c r="TPP173" s="54"/>
      <c r="TPQ173" s="54"/>
      <c r="TPR173" s="54"/>
      <c r="TPS173" s="54"/>
      <c r="TPT173" s="54"/>
      <c r="TPU173" s="54"/>
      <c r="TPV173" s="54"/>
      <c r="TPW173" s="54"/>
      <c r="TPX173" s="54"/>
      <c r="TPY173" s="54"/>
      <c r="TPZ173" s="54"/>
      <c r="TQA173" s="54"/>
      <c r="TQB173" s="54"/>
      <c r="TQC173" s="54"/>
      <c r="TQD173" s="54"/>
      <c r="TQE173" s="54"/>
      <c r="TQF173" s="54"/>
      <c r="TQG173" s="54"/>
      <c r="TQH173" s="54"/>
      <c r="TQI173" s="54"/>
      <c r="TQJ173" s="54"/>
      <c r="TQK173" s="54"/>
      <c r="TQL173" s="54"/>
      <c r="TQM173" s="54"/>
      <c r="TQN173" s="54"/>
      <c r="TQO173" s="54"/>
      <c r="TQP173" s="54"/>
      <c r="TQQ173" s="54"/>
      <c r="TQR173" s="54"/>
      <c r="TQS173" s="54"/>
      <c r="TQT173" s="54"/>
      <c r="TQU173" s="54"/>
      <c r="TQV173" s="54"/>
      <c r="TQW173" s="54"/>
      <c r="TQX173" s="54"/>
      <c r="TQY173" s="54"/>
      <c r="TQZ173" s="54"/>
      <c r="TRA173" s="54"/>
      <c r="TRB173" s="54"/>
      <c r="TRC173" s="54"/>
      <c r="TRD173" s="54"/>
      <c r="TRE173" s="54"/>
      <c r="TRF173" s="54"/>
      <c r="TRG173" s="54"/>
      <c r="TRH173" s="54"/>
      <c r="TRI173" s="54"/>
      <c r="TRJ173" s="54"/>
      <c r="TRK173" s="54"/>
      <c r="TRL173" s="54"/>
      <c r="TRM173" s="54"/>
      <c r="TRN173" s="54"/>
      <c r="TRO173" s="54"/>
      <c r="TRP173" s="54"/>
      <c r="TRQ173" s="54"/>
      <c r="TRR173" s="54"/>
      <c r="TRS173" s="54"/>
      <c r="TRT173" s="54"/>
      <c r="TRU173" s="54"/>
      <c r="TRV173" s="54"/>
      <c r="TRW173" s="54"/>
      <c r="TRX173" s="54"/>
      <c r="TRY173" s="54"/>
      <c r="TRZ173" s="54"/>
      <c r="TSA173" s="54"/>
      <c r="TSB173" s="54"/>
      <c r="TSC173" s="54"/>
      <c r="TSD173" s="54"/>
      <c r="TSE173" s="54"/>
      <c r="TSF173" s="54"/>
      <c r="TSG173" s="54"/>
      <c r="TSH173" s="54"/>
      <c r="TSI173" s="54"/>
      <c r="TSJ173" s="54"/>
      <c r="TSK173" s="54"/>
      <c r="TSL173" s="54"/>
      <c r="TSM173" s="54"/>
      <c r="TSN173" s="54"/>
      <c r="TSO173" s="54"/>
      <c r="TSP173" s="54"/>
      <c r="TSQ173" s="54"/>
      <c r="TSR173" s="54"/>
      <c r="TSS173" s="54"/>
      <c r="TST173" s="54"/>
      <c r="TSU173" s="54"/>
      <c r="TSV173" s="54"/>
      <c r="TSW173" s="54"/>
      <c r="TSX173" s="54"/>
      <c r="TSY173" s="54"/>
      <c r="TSZ173" s="54"/>
      <c r="TTA173" s="54"/>
      <c r="TTB173" s="54"/>
      <c r="TTC173" s="54"/>
      <c r="TTD173" s="54"/>
      <c r="TTE173" s="54"/>
      <c r="TTF173" s="54"/>
      <c r="TTG173" s="54"/>
      <c r="TTH173" s="54"/>
      <c r="TTI173" s="54"/>
      <c r="TTJ173" s="54"/>
      <c r="TTK173" s="54"/>
      <c r="TTL173" s="54"/>
      <c r="TTM173" s="54"/>
      <c r="TTN173" s="54"/>
      <c r="TTO173" s="54"/>
      <c r="TTP173" s="54"/>
      <c r="TTQ173" s="54"/>
      <c r="TTR173" s="54"/>
      <c r="TTS173" s="54"/>
      <c r="TTT173" s="54"/>
      <c r="TTU173" s="54"/>
      <c r="TTV173" s="54"/>
      <c r="TTW173" s="54"/>
      <c r="TTX173" s="54"/>
      <c r="TTY173" s="54"/>
      <c r="TTZ173" s="54"/>
      <c r="TUA173" s="54"/>
      <c r="TUB173" s="54"/>
      <c r="TUC173" s="54"/>
      <c r="TUD173" s="54"/>
      <c r="TUE173" s="54"/>
      <c r="TUF173" s="54"/>
      <c r="TUG173" s="54"/>
      <c r="TUH173" s="54"/>
      <c r="TUI173" s="54"/>
      <c r="TUJ173" s="54"/>
      <c r="TUK173" s="54"/>
      <c r="TUL173" s="54"/>
      <c r="TUM173" s="54"/>
      <c r="TUN173" s="54"/>
      <c r="TUO173" s="54"/>
      <c r="TUP173" s="54"/>
      <c r="TUQ173" s="54"/>
      <c r="TUR173" s="54"/>
      <c r="TUS173" s="54"/>
      <c r="TUT173" s="54"/>
      <c r="TUU173" s="54"/>
      <c r="TUV173" s="54"/>
      <c r="TUW173" s="54"/>
      <c r="TUX173" s="54"/>
      <c r="TUY173" s="54"/>
      <c r="TUZ173" s="54"/>
      <c r="TVA173" s="54"/>
      <c r="TVB173" s="54"/>
      <c r="TVC173" s="54"/>
      <c r="TVD173" s="54"/>
      <c r="TVE173" s="54"/>
      <c r="TVF173" s="54"/>
      <c r="TVG173" s="54"/>
      <c r="TVH173" s="54"/>
      <c r="TVI173" s="54"/>
      <c r="TVJ173" s="54"/>
      <c r="TVK173" s="54"/>
      <c r="TVL173" s="54"/>
      <c r="TVM173" s="54"/>
      <c r="TVN173" s="54"/>
      <c r="TVO173" s="54"/>
      <c r="TVP173" s="54"/>
      <c r="TVQ173" s="54"/>
      <c r="TVR173" s="54"/>
      <c r="TVS173" s="54"/>
      <c r="TVT173" s="54"/>
      <c r="TVU173" s="54"/>
      <c r="TVV173" s="54"/>
      <c r="TVW173" s="54"/>
      <c r="TVX173" s="54"/>
      <c r="TVY173" s="54"/>
      <c r="TVZ173" s="54"/>
      <c r="TWA173" s="54"/>
      <c r="TWB173" s="54"/>
      <c r="TWC173" s="54"/>
      <c r="TWD173" s="54"/>
      <c r="TWE173" s="54"/>
      <c r="TWF173" s="54"/>
      <c r="TWG173" s="54"/>
      <c r="TWH173" s="54"/>
      <c r="TWI173" s="54"/>
      <c r="TWJ173" s="54"/>
      <c r="TWK173" s="54"/>
      <c r="TWL173" s="54"/>
      <c r="TWM173" s="54"/>
      <c r="TWN173" s="54"/>
      <c r="TWO173" s="54"/>
      <c r="TWP173" s="54"/>
      <c r="TWQ173" s="54"/>
      <c r="TWR173" s="54"/>
      <c r="TWS173" s="54"/>
      <c r="TWT173" s="54"/>
      <c r="TWU173" s="54"/>
      <c r="TWV173" s="54"/>
      <c r="TWW173" s="54"/>
      <c r="TWX173" s="54"/>
      <c r="TWY173" s="54"/>
      <c r="TWZ173" s="54"/>
      <c r="TXA173" s="54"/>
      <c r="TXB173" s="54"/>
      <c r="TXC173" s="54"/>
      <c r="TXD173" s="54"/>
      <c r="TXE173" s="54"/>
      <c r="TXF173" s="54"/>
      <c r="TXG173" s="54"/>
      <c r="TXH173" s="54"/>
      <c r="TXI173" s="54"/>
      <c r="TXJ173" s="54"/>
      <c r="TXK173" s="54"/>
      <c r="TXL173" s="54"/>
      <c r="TXM173" s="54"/>
      <c r="TXN173" s="54"/>
      <c r="TXO173" s="54"/>
      <c r="TXP173" s="54"/>
      <c r="TXQ173" s="54"/>
      <c r="TXR173" s="54"/>
      <c r="TXS173" s="54"/>
      <c r="TXT173" s="54"/>
      <c r="TXU173" s="54"/>
      <c r="TXV173" s="54"/>
      <c r="TXW173" s="54"/>
      <c r="TXX173" s="54"/>
      <c r="TXY173" s="54"/>
      <c r="TXZ173" s="54"/>
      <c r="TYA173" s="54"/>
      <c r="TYB173" s="54"/>
      <c r="TYC173" s="54"/>
      <c r="TYD173" s="54"/>
      <c r="TYE173" s="54"/>
      <c r="TYF173" s="54"/>
      <c r="TYG173" s="54"/>
      <c r="TYH173" s="54"/>
      <c r="TYI173" s="54"/>
      <c r="TYJ173" s="54"/>
      <c r="TYK173" s="54"/>
      <c r="TYL173" s="54"/>
      <c r="TYM173" s="54"/>
      <c r="TYN173" s="54"/>
      <c r="TYO173" s="54"/>
      <c r="TYP173" s="54"/>
      <c r="TYQ173" s="54"/>
      <c r="TYR173" s="54"/>
      <c r="TYS173" s="54"/>
      <c r="TYT173" s="54"/>
      <c r="TYU173" s="54"/>
      <c r="TYV173" s="54"/>
      <c r="TYW173" s="54"/>
      <c r="TYX173" s="54"/>
      <c r="TYY173" s="54"/>
      <c r="TYZ173" s="54"/>
      <c r="TZA173" s="54"/>
      <c r="TZB173" s="54"/>
      <c r="TZC173" s="54"/>
      <c r="TZD173" s="54"/>
      <c r="TZE173" s="54"/>
      <c r="TZF173" s="54"/>
      <c r="TZG173" s="54"/>
      <c r="TZH173" s="54"/>
      <c r="TZI173" s="54"/>
      <c r="TZJ173" s="54"/>
      <c r="TZK173" s="54"/>
      <c r="TZL173" s="54"/>
      <c r="TZM173" s="54"/>
      <c r="TZN173" s="54"/>
      <c r="TZO173" s="54"/>
      <c r="TZP173" s="54"/>
      <c r="TZQ173" s="54"/>
      <c r="TZR173" s="54"/>
      <c r="TZS173" s="54"/>
      <c r="TZT173" s="54"/>
      <c r="TZU173" s="54"/>
      <c r="TZV173" s="54"/>
      <c r="TZW173" s="54"/>
      <c r="TZX173" s="54"/>
      <c r="TZY173" s="54"/>
      <c r="TZZ173" s="54"/>
      <c r="UAA173" s="54"/>
      <c r="UAB173" s="54"/>
      <c r="UAC173" s="54"/>
      <c r="UAD173" s="54"/>
      <c r="UAE173" s="54"/>
      <c r="UAF173" s="54"/>
      <c r="UAG173" s="54"/>
      <c r="UAH173" s="54"/>
      <c r="UAI173" s="54"/>
      <c r="UAJ173" s="54"/>
      <c r="UAK173" s="54"/>
      <c r="UAL173" s="54"/>
      <c r="UAM173" s="54"/>
      <c r="UAN173" s="54"/>
      <c r="UAO173" s="54"/>
      <c r="UAP173" s="54"/>
      <c r="UAQ173" s="54"/>
      <c r="UAR173" s="54"/>
      <c r="UAS173" s="54"/>
      <c r="UAT173" s="54"/>
      <c r="UAU173" s="54"/>
      <c r="UAV173" s="54"/>
      <c r="UAW173" s="54"/>
      <c r="UAX173" s="54"/>
      <c r="UAY173" s="54"/>
      <c r="UAZ173" s="54"/>
      <c r="UBA173" s="54"/>
      <c r="UBB173" s="54"/>
      <c r="UBC173" s="54"/>
      <c r="UBD173" s="54"/>
      <c r="UBE173" s="54"/>
      <c r="UBF173" s="54"/>
      <c r="UBG173" s="54"/>
      <c r="UBH173" s="54"/>
      <c r="UBI173" s="54"/>
      <c r="UBJ173" s="54"/>
      <c r="UBK173" s="54"/>
      <c r="UBL173" s="54"/>
      <c r="UBM173" s="54"/>
      <c r="UBN173" s="54"/>
      <c r="UBO173" s="54"/>
      <c r="UBP173" s="54"/>
      <c r="UBQ173" s="54"/>
      <c r="UBR173" s="54"/>
      <c r="UBS173" s="54"/>
      <c r="UBT173" s="54"/>
      <c r="UBU173" s="54"/>
      <c r="UBV173" s="54"/>
      <c r="UBW173" s="54"/>
      <c r="UBX173" s="54"/>
      <c r="UBY173" s="54"/>
      <c r="UBZ173" s="54"/>
      <c r="UCA173" s="54"/>
      <c r="UCB173" s="54"/>
      <c r="UCC173" s="54"/>
      <c r="UCD173" s="54"/>
      <c r="UCE173" s="54"/>
      <c r="UCF173" s="54"/>
      <c r="UCG173" s="54"/>
      <c r="UCH173" s="54"/>
      <c r="UCI173" s="54"/>
      <c r="UCJ173" s="54"/>
      <c r="UCK173" s="54"/>
      <c r="UCL173" s="54"/>
      <c r="UCM173" s="54"/>
      <c r="UCN173" s="54"/>
      <c r="UCO173" s="54"/>
      <c r="UCP173" s="54"/>
      <c r="UCQ173" s="54"/>
      <c r="UCR173" s="54"/>
      <c r="UCS173" s="54"/>
      <c r="UCT173" s="54"/>
      <c r="UCU173" s="54"/>
      <c r="UCV173" s="54"/>
      <c r="UCW173" s="54"/>
      <c r="UCX173" s="54"/>
      <c r="UCY173" s="54"/>
      <c r="UCZ173" s="54"/>
      <c r="UDA173" s="54"/>
      <c r="UDB173" s="54"/>
      <c r="UDC173" s="54"/>
      <c r="UDD173" s="54"/>
      <c r="UDE173" s="54"/>
      <c r="UDF173" s="54"/>
      <c r="UDG173" s="54"/>
      <c r="UDH173" s="54"/>
      <c r="UDI173" s="54"/>
      <c r="UDJ173" s="54"/>
      <c r="UDK173" s="54"/>
      <c r="UDL173" s="54"/>
      <c r="UDM173" s="54"/>
      <c r="UDN173" s="54"/>
      <c r="UDO173" s="54"/>
      <c r="UDP173" s="54"/>
      <c r="UDQ173" s="54"/>
      <c r="UDR173" s="54"/>
      <c r="UDS173" s="54"/>
      <c r="UDT173" s="54"/>
      <c r="UDU173" s="54"/>
      <c r="UDV173" s="54"/>
      <c r="UDW173" s="54"/>
      <c r="UDX173" s="54"/>
      <c r="UDY173" s="54"/>
      <c r="UDZ173" s="54"/>
      <c r="UEA173" s="54"/>
      <c r="UEB173" s="54"/>
      <c r="UEC173" s="54"/>
      <c r="UED173" s="54"/>
      <c r="UEE173" s="54"/>
      <c r="UEF173" s="54"/>
      <c r="UEG173" s="54"/>
      <c r="UEH173" s="54"/>
      <c r="UEI173" s="54"/>
      <c r="UEJ173" s="54"/>
      <c r="UEK173" s="54"/>
      <c r="UEL173" s="54"/>
      <c r="UEM173" s="54"/>
      <c r="UEN173" s="54"/>
      <c r="UEO173" s="54"/>
      <c r="UEP173" s="54"/>
      <c r="UEQ173" s="54"/>
      <c r="UER173" s="54"/>
      <c r="UES173" s="54"/>
      <c r="UET173" s="54"/>
      <c r="UEU173" s="54"/>
      <c r="UEV173" s="54"/>
      <c r="UEW173" s="54"/>
      <c r="UEX173" s="54"/>
      <c r="UEY173" s="54"/>
      <c r="UEZ173" s="54"/>
      <c r="UFA173" s="54"/>
      <c r="UFB173" s="54"/>
      <c r="UFC173" s="54"/>
      <c r="UFD173" s="54"/>
      <c r="UFE173" s="54"/>
      <c r="UFF173" s="54"/>
      <c r="UFG173" s="54"/>
      <c r="UFH173" s="54"/>
      <c r="UFI173" s="54"/>
      <c r="UFJ173" s="54"/>
      <c r="UFK173" s="54"/>
      <c r="UFL173" s="54"/>
      <c r="UFM173" s="54"/>
      <c r="UFN173" s="54"/>
      <c r="UFO173" s="54"/>
      <c r="UFP173" s="54"/>
      <c r="UFQ173" s="54"/>
      <c r="UFR173" s="54"/>
      <c r="UFS173" s="54"/>
      <c r="UFT173" s="54"/>
      <c r="UFU173" s="54"/>
      <c r="UFV173" s="54"/>
      <c r="UFW173" s="54"/>
      <c r="UFX173" s="54"/>
      <c r="UFY173" s="54"/>
      <c r="UFZ173" s="54"/>
      <c r="UGA173" s="54"/>
      <c r="UGB173" s="54"/>
      <c r="UGC173" s="54"/>
      <c r="UGD173" s="54"/>
      <c r="UGE173" s="54"/>
      <c r="UGF173" s="54"/>
      <c r="UGG173" s="54"/>
      <c r="UGH173" s="54"/>
      <c r="UGI173" s="54"/>
      <c r="UGJ173" s="54"/>
      <c r="UGK173" s="54"/>
      <c r="UGL173" s="54"/>
      <c r="UGM173" s="54"/>
      <c r="UGN173" s="54"/>
      <c r="UGO173" s="54"/>
      <c r="UGP173" s="54"/>
      <c r="UGQ173" s="54"/>
      <c r="UGR173" s="54"/>
      <c r="UGS173" s="54"/>
      <c r="UGT173" s="54"/>
      <c r="UGU173" s="54"/>
      <c r="UGV173" s="54"/>
      <c r="UGW173" s="54"/>
      <c r="UGX173" s="54"/>
      <c r="UGY173" s="54"/>
      <c r="UGZ173" s="54"/>
      <c r="UHA173" s="54"/>
      <c r="UHB173" s="54"/>
      <c r="UHC173" s="54"/>
      <c r="UHD173" s="54"/>
      <c r="UHE173" s="54"/>
      <c r="UHF173" s="54"/>
      <c r="UHG173" s="54"/>
      <c r="UHH173" s="54"/>
      <c r="UHI173" s="54"/>
      <c r="UHJ173" s="54"/>
      <c r="UHK173" s="54"/>
      <c r="UHL173" s="54"/>
      <c r="UHM173" s="54"/>
      <c r="UHN173" s="54"/>
      <c r="UHO173" s="54"/>
      <c r="UHP173" s="54"/>
      <c r="UHQ173" s="54"/>
      <c r="UHR173" s="54"/>
      <c r="UHS173" s="54"/>
      <c r="UHT173" s="54"/>
      <c r="UHU173" s="54"/>
      <c r="UHV173" s="54"/>
      <c r="UHW173" s="54"/>
      <c r="UHX173" s="54"/>
      <c r="UHY173" s="54"/>
      <c r="UHZ173" s="54"/>
      <c r="UIA173" s="54"/>
      <c r="UIB173" s="54"/>
      <c r="UIC173" s="54"/>
      <c r="UID173" s="54"/>
      <c r="UIE173" s="54"/>
      <c r="UIF173" s="54"/>
      <c r="UIG173" s="54"/>
      <c r="UIH173" s="54"/>
      <c r="UII173" s="54"/>
      <c r="UIJ173" s="54"/>
      <c r="UIK173" s="54"/>
      <c r="UIL173" s="54"/>
      <c r="UIM173" s="54"/>
      <c r="UIN173" s="54"/>
      <c r="UIO173" s="54"/>
      <c r="UIP173" s="54"/>
      <c r="UIQ173" s="54"/>
      <c r="UIR173" s="54"/>
      <c r="UIS173" s="54"/>
      <c r="UIT173" s="54"/>
      <c r="UIU173" s="54"/>
      <c r="UIV173" s="54"/>
      <c r="UIW173" s="54"/>
      <c r="UIX173" s="54"/>
      <c r="UIY173" s="54"/>
      <c r="UIZ173" s="54"/>
      <c r="UJA173" s="54"/>
      <c r="UJB173" s="54"/>
      <c r="UJC173" s="54"/>
      <c r="UJD173" s="54"/>
      <c r="UJE173" s="54"/>
      <c r="UJF173" s="54"/>
      <c r="UJG173" s="54"/>
      <c r="UJH173" s="54"/>
      <c r="UJI173" s="54"/>
      <c r="UJJ173" s="54"/>
      <c r="UJK173" s="54"/>
      <c r="UJL173" s="54"/>
      <c r="UJM173" s="54"/>
      <c r="UJN173" s="54"/>
      <c r="UJO173" s="54"/>
      <c r="UJP173" s="54"/>
      <c r="UJQ173" s="54"/>
      <c r="UJR173" s="54"/>
      <c r="UJS173" s="54"/>
      <c r="UJT173" s="54"/>
      <c r="UJU173" s="54"/>
      <c r="UJV173" s="54"/>
      <c r="UJW173" s="54"/>
      <c r="UJX173" s="54"/>
      <c r="UJY173" s="54"/>
      <c r="UJZ173" s="54"/>
      <c r="UKA173" s="54"/>
      <c r="UKB173" s="54"/>
      <c r="UKC173" s="54"/>
      <c r="UKD173" s="54"/>
      <c r="UKE173" s="54"/>
      <c r="UKF173" s="54"/>
      <c r="UKG173" s="54"/>
      <c r="UKH173" s="54"/>
      <c r="UKI173" s="54"/>
      <c r="UKJ173" s="54"/>
      <c r="UKK173" s="54"/>
      <c r="UKL173" s="54"/>
      <c r="UKM173" s="54"/>
      <c r="UKN173" s="54"/>
      <c r="UKO173" s="54"/>
      <c r="UKP173" s="54"/>
      <c r="UKQ173" s="54"/>
      <c r="UKR173" s="54"/>
      <c r="UKS173" s="54"/>
      <c r="UKT173" s="54"/>
      <c r="UKU173" s="54"/>
      <c r="UKV173" s="54"/>
      <c r="UKW173" s="54"/>
      <c r="UKX173" s="54"/>
      <c r="UKY173" s="54"/>
      <c r="UKZ173" s="54"/>
      <c r="ULA173" s="54"/>
      <c r="ULB173" s="54"/>
      <c r="ULC173" s="54"/>
      <c r="ULD173" s="54"/>
      <c r="ULE173" s="54"/>
      <c r="ULF173" s="54"/>
      <c r="ULG173" s="54"/>
      <c r="ULH173" s="54"/>
      <c r="ULI173" s="54"/>
      <c r="ULJ173" s="54"/>
      <c r="ULK173" s="54"/>
      <c r="ULL173" s="54"/>
      <c r="ULM173" s="54"/>
      <c r="ULN173" s="54"/>
      <c r="ULO173" s="54"/>
      <c r="ULP173" s="54"/>
      <c r="ULQ173" s="54"/>
      <c r="ULR173" s="54"/>
      <c r="ULS173" s="54"/>
      <c r="ULT173" s="54"/>
      <c r="ULU173" s="54"/>
      <c r="ULV173" s="54"/>
      <c r="ULW173" s="54"/>
      <c r="ULX173" s="54"/>
      <c r="ULY173" s="54"/>
      <c r="ULZ173" s="54"/>
      <c r="UMA173" s="54"/>
      <c r="UMB173" s="54"/>
      <c r="UMC173" s="54"/>
      <c r="UMD173" s="54"/>
      <c r="UME173" s="54"/>
      <c r="UMF173" s="54"/>
      <c r="UMG173" s="54"/>
      <c r="UMH173" s="54"/>
      <c r="UMI173" s="54"/>
      <c r="UMJ173" s="54"/>
      <c r="UMK173" s="54"/>
      <c r="UML173" s="54"/>
      <c r="UMM173" s="54"/>
      <c r="UMN173" s="54"/>
      <c r="UMO173" s="54"/>
      <c r="UMP173" s="54"/>
      <c r="UMQ173" s="54"/>
      <c r="UMR173" s="54"/>
      <c r="UMS173" s="54"/>
      <c r="UMT173" s="54"/>
      <c r="UMU173" s="54"/>
      <c r="UMV173" s="54"/>
      <c r="UMW173" s="54"/>
      <c r="UMX173" s="54"/>
      <c r="UMY173" s="54"/>
      <c r="UMZ173" s="54"/>
      <c r="UNA173" s="54"/>
      <c r="UNB173" s="54"/>
      <c r="UNC173" s="54"/>
      <c r="UND173" s="54"/>
      <c r="UNE173" s="54"/>
      <c r="UNF173" s="54"/>
      <c r="UNG173" s="54"/>
      <c r="UNH173" s="54"/>
      <c r="UNI173" s="54"/>
      <c r="UNJ173" s="54"/>
      <c r="UNK173" s="54"/>
      <c r="UNL173" s="54"/>
      <c r="UNM173" s="54"/>
      <c r="UNN173" s="54"/>
      <c r="UNO173" s="54"/>
      <c r="UNP173" s="54"/>
      <c r="UNQ173" s="54"/>
      <c r="UNR173" s="54"/>
      <c r="UNS173" s="54"/>
      <c r="UNT173" s="54"/>
      <c r="UNU173" s="54"/>
      <c r="UNV173" s="54"/>
      <c r="UNW173" s="54"/>
      <c r="UNX173" s="54"/>
      <c r="UNY173" s="54"/>
      <c r="UNZ173" s="54"/>
      <c r="UOA173" s="54"/>
      <c r="UOB173" s="54"/>
      <c r="UOC173" s="54"/>
      <c r="UOD173" s="54"/>
      <c r="UOE173" s="54"/>
      <c r="UOF173" s="54"/>
      <c r="UOG173" s="54"/>
      <c r="UOH173" s="54"/>
      <c r="UOI173" s="54"/>
      <c r="UOJ173" s="54"/>
      <c r="UOK173" s="54"/>
      <c r="UOL173" s="54"/>
      <c r="UOM173" s="54"/>
      <c r="UON173" s="54"/>
      <c r="UOO173" s="54"/>
      <c r="UOP173" s="54"/>
      <c r="UOQ173" s="54"/>
      <c r="UOR173" s="54"/>
      <c r="UOS173" s="54"/>
      <c r="UOT173" s="54"/>
      <c r="UOU173" s="54"/>
      <c r="UOV173" s="54"/>
      <c r="UOW173" s="54"/>
      <c r="UOX173" s="54"/>
      <c r="UOY173" s="54"/>
      <c r="UOZ173" s="54"/>
      <c r="UPA173" s="54"/>
      <c r="UPB173" s="54"/>
      <c r="UPC173" s="54"/>
      <c r="UPD173" s="54"/>
      <c r="UPE173" s="54"/>
      <c r="UPF173" s="54"/>
      <c r="UPG173" s="54"/>
      <c r="UPH173" s="54"/>
      <c r="UPI173" s="54"/>
      <c r="UPJ173" s="54"/>
      <c r="UPK173" s="54"/>
      <c r="UPL173" s="54"/>
      <c r="UPM173" s="54"/>
      <c r="UPN173" s="54"/>
      <c r="UPO173" s="54"/>
      <c r="UPP173" s="54"/>
      <c r="UPQ173" s="54"/>
      <c r="UPR173" s="54"/>
      <c r="UPS173" s="54"/>
      <c r="UPT173" s="54"/>
      <c r="UPU173" s="54"/>
      <c r="UPV173" s="54"/>
      <c r="UPW173" s="54"/>
      <c r="UPX173" s="54"/>
      <c r="UPY173" s="54"/>
      <c r="UPZ173" s="54"/>
      <c r="UQA173" s="54"/>
      <c r="UQB173" s="54"/>
      <c r="UQC173" s="54"/>
      <c r="UQD173" s="54"/>
      <c r="UQE173" s="54"/>
      <c r="UQF173" s="54"/>
      <c r="UQG173" s="54"/>
      <c r="UQH173" s="54"/>
      <c r="UQI173" s="54"/>
      <c r="UQJ173" s="54"/>
      <c r="UQK173" s="54"/>
      <c r="UQL173" s="54"/>
      <c r="UQM173" s="54"/>
      <c r="UQN173" s="54"/>
      <c r="UQO173" s="54"/>
      <c r="UQP173" s="54"/>
      <c r="UQQ173" s="54"/>
      <c r="UQR173" s="54"/>
      <c r="UQS173" s="54"/>
      <c r="UQT173" s="54"/>
      <c r="UQU173" s="54"/>
      <c r="UQV173" s="54"/>
      <c r="UQW173" s="54"/>
      <c r="UQX173" s="54"/>
      <c r="UQY173" s="54"/>
      <c r="UQZ173" s="54"/>
      <c r="URA173" s="54"/>
      <c r="URB173" s="54"/>
      <c r="URC173" s="54"/>
      <c r="URD173" s="54"/>
      <c r="URE173" s="54"/>
      <c r="URF173" s="54"/>
      <c r="URG173" s="54"/>
      <c r="URH173" s="54"/>
      <c r="URI173" s="54"/>
      <c r="URJ173" s="54"/>
      <c r="URK173" s="54"/>
      <c r="URL173" s="54"/>
      <c r="URM173" s="54"/>
      <c r="URN173" s="54"/>
      <c r="URO173" s="54"/>
      <c r="URP173" s="54"/>
      <c r="URQ173" s="54"/>
      <c r="URR173" s="54"/>
      <c r="URS173" s="54"/>
      <c r="URT173" s="54"/>
      <c r="URU173" s="54"/>
      <c r="URV173" s="54"/>
      <c r="URW173" s="54"/>
      <c r="URX173" s="54"/>
      <c r="URY173" s="54"/>
      <c r="URZ173" s="54"/>
      <c r="USA173" s="54"/>
      <c r="USB173" s="54"/>
      <c r="USC173" s="54"/>
      <c r="USD173" s="54"/>
      <c r="USE173" s="54"/>
      <c r="USF173" s="54"/>
      <c r="USG173" s="54"/>
      <c r="USH173" s="54"/>
      <c r="USI173" s="54"/>
      <c r="USJ173" s="54"/>
      <c r="USK173" s="54"/>
      <c r="USL173" s="54"/>
      <c r="USM173" s="54"/>
      <c r="USN173" s="54"/>
      <c r="USO173" s="54"/>
      <c r="USP173" s="54"/>
      <c r="USQ173" s="54"/>
      <c r="USR173" s="54"/>
      <c r="USS173" s="54"/>
      <c r="UST173" s="54"/>
      <c r="USU173" s="54"/>
      <c r="USV173" s="54"/>
      <c r="USW173" s="54"/>
      <c r="USX173" s="54"/>
      <c r="USY173" s="54"/>
      <c r="USZ173" s="54"/>
      <c r="UTA173" s="54"/>
      <c r="UTB173" s="54"/>
      <c r="UTC173" s="54"/>
      <c r="UTD173" s="54"/>
      <c r="UTE173" s="54"/>
      <c r="UTF173" s="54"/>
      <c r="UTG173" s="54"/>
      <c r="UTH173" s="54"/>
      <c r="UTI173" s="54"/>
      <c r="UTJ173" s="54"/>
      <c r="UTK173" s="54"/>
      <c r="UTL173" s="54"/>
      <c r="UTM173" s="54"/>
      <c r="UTN173" s="54"/>
      <c r="UTO173" s="54"/>
      <c r="UTP173" s="54"/>
      <c r="UTQ173" s="54"/>
      <c r="UTR173" s="54"/>
      <c r="UTS173" s="54"/>
      <c r="UTT173" s="54"/>
      <c r="UTU173" s="54"/>
      <c r="UTV173" s="54"/>
      <c r="UTW173" s="54"/>
      <c r="UTX173" s="54"/>
      <c r="UTY173" s="54"/>
      <c r="UTZ173" s="54"/>
      <c r="UUA173" s="54"/>
      <c r="UUB173" s="54"/>
      <c r="UUC173" s="54"/>
      <c r="UUD173" s="54"/>
      <c r="UUE173" s="54"/>
      <c r="UUF173" s="54"/>
      <c r="UUG173" s="54"/>
      <c r="UUH173" s="54"/>
      <c r="UUI173" s="54"/>
      <c r="UUJ173" s="54"/>
      <c r="UUK173" s="54"/>
      <c r="UUL173" s="54"/>
      <c r="UUM173" s="54"/>
      <c r="UUN173" s="54"/>
      <c r="UUO173" s="54"/>
      <c r="UUP173" s="54"/>
      <c r="UUQ173" s="54"/>
      <c r="UUR173" s="54"/>
      <c r="UUS173" s="54"/>
      <c r="UUT173" s="54"/>
      <c r="UUU173" s="54"/>
      <c r="UUV173" s="54"/>
      <c r="UUW173" s="54"/>
      <c r="UUX173" s="54"/>
      <c r="UUY173" s="54"/>
      <c r="UUZ173" s="54"/>
      <c r="UVA173" s="54"/>
      <c r="UVB173" s="54"/>
      <c r="UVC173" s="54"/>
      <c r="UVD173" s="54"/>
      <c r="UVE173" s="54"/>
      <c r="UVF173" s="54"/>
      <c r="UVG173" s="54"/>
      <c r="UVH173" s="54"/>
      <c r="UVI173" s="54"/>
      <c r="UVJ173" s="54"/>
      <c r="UVK173" s="54"/>
      <c r="UVL173" s="54"/>
      <c r="UVM173" s="54"/>
      <c r="UVN173" s="54"/>
      <c r="UVO173" s="54"/>
      <c r="UVP173" s="54"/>
      <c r="UVQ173" s="54"/>
      <c r="UVR173" s="54"/>
      <c r="UVS173" s="54"/>
      <c r="UVT173" s="54"/>
      <c r="UVU173" s="54"/>
      <c r="UVV173" s="54"/>
      <c r="UVW173" s="54"/>
      <c r="UVX173" s="54"/>
      <c r="UVY173" s="54"/>
      <c r="UVZ173" s="54"/>
      <c r="UWA173" s="54"/>
      <c r="UWB173" s="54"/>
      <c r="UWC173" s="54"/>
      <c r="UWD173" s="54"/>
      <c r="UWE173" s="54"/>
      <c r="UWF173" s="54"/>
      <c r="UWG173" s="54"/>
      <c r="UWH173" s="54"/>
      <c r="UWI173" s="54"/>
      <c r="UWJ173" s="54"/>
      <c r="UWK173" s="54"/>
      <c r="UWL173" s="54"/>
      <c r="UWM173" s="54"/>
      <c r="UWN173" s="54"/>
      <c r="UWO173" s="54"/>
      <c r="UWP173" s="54"/>
      <c r="UWQ173" s="54"/>
      <c r="UWR173" s="54"/>
      <c r="UWS173" s="54"/>
      <c r="UWT173" s="54"/>
      <c r="UWU173" s="54"/>
      <c r="UWV173" s="54"/>
      <c r="UWW173" s="54"/>
      <c r="UWX173" s="54"/>
      <c r="UWY173" s="54"/>
      <c r="UWZ173" s="54"/>
      <c r="UXA173" s="54"/>
      <c r="UXB173" s="54"/>
      <c r="UXC173" s="54"/>
      <c r="UXD173" s="54"/>
      <c r="UXE173" s="54"/>
      <c r="UXF173" s="54"/>
      <c r="UXG173" s="54"/>
      <c r="UXH173" s="54"/>
      <c r="UXI173" s="54"/>
      <c r="UXJ173" s="54"/>
      <c r="UXK173" s="54"/>
      <c r="UXL173" s="54"/>
      <c r="UXM173" s="54"/>
      <c r="UXN173" s="54"/>
      <c r="UXO173" s="54"/>
      <c r="UXP173" s="54"/>
      <c r="UXQ173" s="54"/>
      <c r="UXR173" s="54"/>
      <c r="UXS173" s="54"/>
      <c r="UXT173" s="54"/>
      <c r="UXU173" s="54"/>
      <c r="UXV173" s="54"/>
      <c r="UXW173" s="54"/>
      <c r="UXX173" s="54"/>
      <c r="UXY173" s="54"/>
      <c r="UXZ173" s="54"/>
      <c r="UYA173" s="54"/>
      <c r="UYB173" s="54"/>
      <c r="UYC173" s="54"/>
      <c r="UYD173" s="54"/>
      <c r="UYE173" s="54"/>
      <c r="UYF173" s="54"/>
      <c r="UYG173" s="54"/>
      <c r="UYH173" s="54"/>
      <c r="UYI173" s="54"/>
      <c r="UYJ173" s="54"/>
      <c r="UYK173" s="54"/>
      <c r="UYL173" s="54"/>
      <c r="UYM173" s="54"/>
      <c r="UYN173" s="54"/>
      <c r="UYO173" s="54"/>
      <c r="UYP173" s="54"/>
      <c r="UYQ173" s="54"/>
      <c r="UYR173" s="54"/>
      <c r="UYS173" s="54"/>
      <c r="UYT173" s="54"/>
      <c r="UYU173" s="54"/>
      <c r="UYV173" s="54"/>
      <c r="UYW173" s="54"/>
      <c r="UYX173" s="54"/>
      <c r="UYY173" s="54"/>
      <c r="UYZ173" s="54"/>
      <c r="UZA173" s="54"/>
      <c r="UZB173" s="54"/>
      <c r="UZC173" s="54"/>
      <c r="UZD173" s="54"/>
      <c r="UZE173" s="54"/>
      <c r="UZF173" s="54"/>
      <c r="UZG173" s="54"/>
      <c r="UZH173" s="54"/>
      <c r="UZI173" s="54"/>
      <c r="UZJ173" s="54"/>
      <c r="UZK173" s="54"/>
      <c r="UZL173" s="54"/>
      <c r="UZM173" s="54"/>
      <c r="UZN173" s="54"/>
      <c r="UZO173" s="54"/>
      <c r="UZP173" s="54"/>
      <c r="UZQ173" s="54"/>
      <c r="UZR173" s="54"/>
      <c r="UZS173" s="54"/>
      <c r="UZT173" s="54"/>
      <c r="UZU173" s="54"/>
      <c r="UZV173" s="54"/>
      <c r="UZW173" s="54"/>
      <c r="UZX173" s="54"/>
      <c r="UZY173" s="54"/>
      <c r="UZZ173" s="54"/>
      <c r="VAA173" s="54"/>
      <c r="VAB173" s="54"/>
      <c r="VAC173" s="54"/>
      <c r="VAD173" s="54"/>
      <c r="VAE173" s="54"/>
      <c r="VAF173" s="54"/>
      <c r="VAG173" s="54"/>
      <c r="VAH173" s="54"/>
      <c r="VAI173" s="54"/>
      <c r="VAJ173" s="54"/>
      <c r="VAK173" s="54"/>
      <c r="VAL173" s="54"/>
      <c r="VAM173" s="54"/>
      <c r="VAN173" s="54"/>
      <c r="VAO173" s="54"/>
      <c r="VAP173" s="54"/>
      <c r="VAQ173" s="54"/>
      <c r="VAR173" s="54"/>
      <c r="VAS173" s="54"/>
      <c r="VAT173" s="54"/>
      <c r="VAU173" s="54"/>
      <c r="VAV173" s="54"/>
      <c r="VAW173" s="54"/>
      <c r="VAX173" s="54"/>
      <c r="VAY173" s="54"/>
      <c r="VAZ173" s="54"/>
      <c r="VBA173" s="54"/>
      <c r="VBB173" s="54"/>
      <c r="VBC173" s="54"/>
      <c r="VBD173" s="54"/>
      <c r="VBE173" s="54"/>
      <c r="VBF173" s="54"/>
      <c r="VBG173" s="54"/>
      <c r="VBH173" s="54"/>
      <c r="VBI173" s="54"/>
      <c r="VBJ173" s="54"/>
      <c r="VBK173" s="54"/>
      <c r="VBL173" s="54"/>
      <c r="VBM173" s="54"/>
      <c r="VBN173" s="54"/>
      <c r="VBO173" s="54"/>
      <c r="VBP173" s="54"/>
      <c r="VBQ173" s="54"/>
      <c r="VBR173" s="54"/>
      <c r="VBS173" s="54"/>
      <c r="VBT173" s="54"/>
      <c r="VBU173" s="54"/>
      <c r="VBV173" s="54"/>
      <c r="VBW173" s="54"/>
      <c r="VBX173" s="54"/>
      <c r="VBY173" s="54"/>
      <c r="VBZ173" s="54"/>
      <c r="VCA173" s="54"/>
      <c r="VCB173" s="54"/>
      <c r="VCC173" s="54"/>
      <c r="VCD173" s="54"/>
      <c r="VCE173" s="54"/>
      <c r="VCF173" s="54"/>
      <c r="VCG173" s="54"/>
      <c r="VCH173" s="54"/>
      <c r="VCI173" s="54"/>
      <c r="VCJ173" s="54"/>
      <c r="VCK173" s="54"/>
      <c r="VCL173" s="54"/>
      <c r="VCM173" s="54"/>
      <c r="VCN173" s="54"/>
      <c r="VCO173" s="54"/>
      <c r="VCP173" s="54"/>
      <c r="VCQ173" s="54"/>
      <c r="VCR173" s="54"/>
      <c r="VCS173" s="54"/>
      <c r="VCT173" s="54"/>
      <c r="VCU173" s="54"/>
      <c r="VCV173" s="54"/>
      <c r="VCW173" s="54"/>
      <c r="VCX173" s="54"/>
      <c r="VCY173" s="54"/>
      <c r="VCZ173" s="54"/>
      <c r="VDA173" s="54"/>
      <c r="VDB173" s="54"/>
      <c r="VDC173" s="54"/>
      <c r="VDD173" s="54"/>
      <c r="VDE173" s="54"/>
      <c r="VDF173" s="54"/>
      <c r="VDG173" s="54"/>
      <c r="VDH173" s="54"/>
      <c r="VDI173" s="54"/>
      <c r="VDJ173" s="54"/>
      <c r="VDK173" s="54"/>
      <c r="VDL173" s="54"/>
      <c r="VDM173" s="54"/>
      <c r="VDN173" s="54"/>
      <c r="VDO173" s="54"/>
      <c r="VDP173" s="54"/>
      <c r="VDQ173" s="54"/>
      <c r="VDR173" s="54"/>
      <c r="VDS173" s="54"/>
      <c r="VDT173" s="54"/>
      <c r="VDU173" s="54"/>
      <c r="VDV173" s="54"/>
      <c r="VDW173" s="54"/>
      <c r="VDX173" s="54"/>
      <c r="VDY173" s="54"/>
      <c r="VDZ173" s="54"/>
      <c r="VEA173" s="54"/>
      <c r="VEB173" s="54"/>
      <c r="VEC173" s="54"/>
      <c r="VED173" s="54"/>
      <c r="VEE173" s="54"/>
      <c r="VEF173" s="54"/>
      <c r="VEG173" s="54"/>
      <c r="VEH173" s="54"/>
      <c r="VEI173" s="54"/>
      <c r="VEJ173" s="54"/>
      <c r="VEK173" s="54"/>
      <c r="VEL173" s="54"/>
      <c r="VEM173" s="54"/>
      <c r="VEN173" s="54"/>
      <c r="VEO173" s="54"/>
      <c r="VEP173" s="54"/>
      <c r="VEQ173" s="54"/>
      <c r="VER173" s="54"/>
      <c r="VES173" s="54"/>
      <c r="VET173" s="54"/>
      <c r="VEU173" s="54"/>
      <c r="VEV173" s="54"/>
      <c r="VEW173" s="54"/>
      <c r="VEX173" s="54"/>
      <c r="VEY173" s="54"/>
      <c r="VEZ173" s="54"/>
      <c r="VFA173" s="54"/>
      <c r="VFB173" s="54"/>
      <c r="VFC173" s="54"/>
      <c r="VFD173" s="54"/>
      <c r="VFE173" s="54"/>
      <c r="VFF173" s="54"/>
      <c r="VFG173" s="54"/>
      <c r="VFH173" s="54"/>
      <c r="VFI173" s="54"/>
      <c r="VFJ173" s="54"/>
      <c r="VFK173" s="54"/>
      <c r="VFL173" s="54"/>
      <c r="VFM173" s="54"/>
      <c r="VFN173" s="54"/>
      <c r="VFO173" s="54"/>
      <c r="VFP173" s="54"/>
      <c r="VFQ173" s="54"/>
      <c r="VFR173" s="54"/>
      <c r="VFS173" s="54"/>
      <c r="VFT173" s="54"/>
      <c r="VFU173" s="54"/>
      <c r="VFV173" s="54"/>
      <c r="VFW173" s="54"/>
      <c r="VFX173" s="54"/>
      <c r="VFY173" s="54"/>
      <c r="VFZ173" s="54"/>
      <c r="VGA173" s="54"/>
      <c r="VGB173" s="54"/>
      <c r="VGC173" s="54"/>
      <c r="VGD173" s="54"/>
      <c r="VGE173" s="54"/>
      <c r="VGF173" s="54"/>
      <c r="VGG173" s="54"/>
      <c r="VGH173" s="54"/>
      <c r="VGI173" s="54"/>
      <c r="VGJ173" s="54"/>
      <c r="VGK173" s="54"/>
      <c r="VGL173" s="54"/>
      <c r="VGM173" s="54"/>
      <c r="VGN173" s="54"/>
      <c r="VGO173" s="54"/>
      <c r="VGP173" s="54"/>
      <c r="VGQ173" s="54"/>
      <c r="VGR173" s="54"/>
      <c r="VGS173" s="54"/>
      <c r="VGT173" s="54"/>
      <c r="VGU173" s="54"/>
      <c r="VGV173" s="54"/>
      <c r="VGW173" s="54"/>
      <c r="VGX173" s="54"/>
      <c r="VGY173" s="54"/>
      <c r="VGZ173" s="54"/>
      <c r="VHA173" s="54"/>
      <c r="VHB173" s="54"/>
      <c r="VHC173" s="54"/>
      <c r="VHD173" s="54"/>
      <c r="VHE173" s="54"/>
      <c r="VHF173" s="54"/>
      <c r="VHG173" s="54"/>
      <c r="VHH173" s="54"/>
      <c r="VHI173" s="54"/>
      <c r="VHJ173" s="54"/>
      <c r="VHK173" s="54"/>
      <c r="VHL173" s="54"/>
      <c r="VHM173" s="54"/>
      <c r="VHN173" s="54"/>
      <c r="VHO173" s="54"/>
      <c r="VHP173" s="54"/>
      <c r="VHQ173" s="54"/>
      <c r="VHR173" s="54"/>
      <c r="VHS173" s="54"/>
      <c r="VHT173" s="54"/>
      <c r="VHU173" s="54"/>
      <c r="VHV173" s="54"/>
      <c r="VHW173" s="54"/>
      <c r="VHX173" s="54"/>
      <c r="VHY173" s="54"/>
      <c r="VHZ173" s="54"/>
      <c r="VIA173" s="54"/>
      <c r="VIB173" s="54"/>
      <c r="VIC173" s="54"/>
      <c r="VID173" s="54"/>
      <c r="VIE173" s="54"/>
      <c r="VIF173" s="54"/>
      <c r="VIG173" s="54"/>
      <c r="VIH173" s="54"/>
      <c r="VII173" s="54"/>
      <c r="VIJ173" s="54"/>
      <c r="VIK173" s="54"/>
      <c r="VIL173" s="54"/>
      <c r="VIM173" s="54"/>
      <c r="VIN173" s="54"/>
      <c r="VIO173" s="54"/>
      <c r="VIP173" s="54"/>
      <c r="VIQ173" s="54"/>
      <c r="VIR173" s="54"/>
      <c r="VIS173" s="54"/>
      <c r="VIT173" s="54"/>
      <c r="VIU173" s="54"/>
      <c r="VIV173" s="54"/>
      <c r="VIW173" s="54"/>
      <c r="VIX173" s="54"/>
      <c r="VIY173" s="54"/>
      <c r="VIZ173" s="54"/>
      <c r="VJA173" s="54"/>
      <c r="VJB173" s="54"/>
      <c r="VJC173" s="54"/>
      <c r="VJD173" s="54"/>
      <c r="VJE173" s="54"/>
      <c r="VJF173" s="54"/>
      <c r="VJG173" s="54"/>
      <c r="VJH173" s="54"/>
      <c r="VJI173" s="54"/>
      <c r="VJJ173" s="54"/>
      <c r="VJK173" s="54"/>
      <c r="VJL173" s="54"/>
      <c r="VJM173" s="54"/>
      <c r="VJN173" s="54"/>
      <c r="VJO173" s="54"/>
      <c r="VJP173" s="54"/>
      <c r="VJQ173" s="54"/>
      <c r="VJR173" s="54"/>
      <c r="VJS173" s="54"/>
      <c r="VJT173" s="54"/>
      <c r="VJU173" s="54"/>
      <c r="VJV173" s="54"/>
      <c r="VJW173" s="54"/>
      <c r="VJX173" s="54"/>
      <c r="VJY173" s="54"/>
      <c r="VJZ173" s="54"/>
      <c r="VKA173" s="54"/>
      <c r="VKB173" s="54"/>
      <c r="VKC173" s="54"/>
      <c r="VKD173" s="54"/>
      <c r="VKE173" s="54"/>
      <c r="VKF173" s="54"/>
      <c r="VKG173" s="54"/>
      <c r="VKH173" s="54"/>
      <c r="VKI173" s="54"/>
      <c r="VKJ173" s="54"/>
      <c r="VKK173" s="54"/>
      <c r="VKL173" s="54"/>
      <c r="VKM173" s="54"/>
      <c r="VKN173" s="54"/>
      <c r="VKO173" s="54"/>
      <c r="VKP173" s="54"/>
      <c r="VKQ173" s="54"/>
      <c r="VKR173" s="54"/>
      <c r="VKS173" s="54"/>
      <c r="VKT173" s="54"/>
      <c r="VKU173" s="54"/>
      <c r="VKV173" s="54"/>
      <c r="VKW173" s="54"/>
      <c r="VKX173" s="54"/>
      <c r="VKY173" s="54"/>
      <c r="VKZ173" s="54"/>
      <c r="VLA173" s="54"/>
      <c r="VLB173" s="54"/>
      <c r="VLC173" s="54"/>
      <c r="VLD173" s="54"/>
      <c r="VLE173" s="54"/>
      <c r="VLF173" s="54"/>
      <c r="VLG173" s="54"/>
      <c r="VLH173" s="54"/>
      <c r="VLI173" s="54"/>
      <c r="VLJ173" s="54"/>
      <c r="VLK173" s="54"/>
      <c r="VLL173" s="54"/>
      <c r="VLM173" s="54"/>
      <c r="VLN173" s="54"/>
      <c r="VLO173" s="54"/>
      <c r="VLP173" s="54"/>
      <c r="VLQ173" s="54"/>
      <c r="VLR173" s="54"/>
      <c r="VLS173" s="54"/>
      <c r="VLT173" s="54"/>
      <c r="VLU173" s="54"/>
      <c r="VLV173" s="54"/>
      <c r="VLW173" s="54"/>
      <c r="VLX173" s="54"/>
      <c r="VLY173" s="54"/>
      <c r="VLZ173" s="54"/>
      <c r="VMA173" s="54"/>
      <c r="VMB173" s="54"/>
      <c r="VMC173" s="54"/>
      <c r="VMD173" s="54"/>
      <c r="VME173" s="54"/>
      <c r="VMF173" s="54"/>
      <c r="VMG173" s="54"/>
      <c r="VMH173" s="54"/>
      <c r="VMI173" s="54"/>
      <c r="VMJ173" s="54"/>
      <c r="VMK173" s="54"/>
      <c r="VML173" s="54"/>
      <c r="VMM173" s="54"/>
      <c r="VMN173" s="54"/>
      <c r="VMO173" s="54"/>
      <c r="VMP173" s="54"/>
      <c r="VMQ173" s="54"/>
      <c r="VMR173" s="54"/>
      <c r="VMS173" s="54"/>
      <c r="VMT173" s="54"/>
      <c r="VMU173" s="54"/>
      <c r="VMV173" s="54"/>
      <c r="VMW173" s="54"/>
      <c r="VMX173" s="54"/>
      <c r="VMY173" s="54"/>
      <c r="VMZ173" s="54"/>
      <c r="VNA173" s="54"/>
      <c r="VNB173" s="54"/>
      <c r="VNC173" s="54"/>
      <c r="VND173" s="54"/>
      <c r="VNE173" s="54"/>
      <c r="VNF173" s="54"/>
      <c r="VNG173" s="54"/>
      <c r="VNH173" s="54"/>
      <c r="VNI173" s="54"/>
      <c r="VNJ173" s="54"/>
      <c r="VNK173" s="54"/>
      <c r="VNL173" s="54"/>
      <c r="VNM173" s="54"/>
      <c r="VNN173" s="54"/>
      <c r="VNO173" s="54"/>
      <c r="VNP173" s="54"/>
      <c r="VNQ173" s="54"/>
      <c r="VNR173" s="54"/>
      <c r="VNS173" s="54"/>
      <c r="VNT173" s="54"/>
      <c r="VNU173" s="54"/>
      <c r="VNV173" s="54"/>
      <c r="VNW173" s="54"/>
      <c r="VNX173" s="54"/>
      <c r="VNY173" s="54"/>
      <c r="VNZ173" s="54"/>
      <c r="VOA173" s="54"/>
      <c r="VOB173" s="54"/>
      <c r="VOC173" s="54"/>
      <c r="VOD173" s="54"/>
      <c r="VOE173" s="54"/>
      <c r="VOF173" s="54"/>
      <c r="VOG173" s="54"/>
      <c r="VOH173" s="54"/>
      <c r="VOI173" s="54"/>
      <c r="VOJ173" s="54"/>
      <c r="VOK173" s="54"/>
      <c r="VOL173" s="54"/>
      <c r="VOM173" s="54"/>
      <c r="VON173" s="54"/>
      <c r="VOO173" s="54"/>
      <c r="VOP173" s="54"/>
      <c r="VOQ173" s="54"/>
      <c r="VOR173" s="54"/>
      <c r="VOS173" s="54"/>
      <c r="VOT173" s="54"/>
      <c r="VOU173" s="54"/>
      <c r="VOV173" s="54"/>
      <c r="VOW173" s="54"/>
      <c r="VOX173" s="54"/>
      <c r="VOY173" s="54"/>
      <c r="VOZ173" s="54"/>
      <c r="VPA173" s="54"/>
      <c r="VPB173" s="54"/>
      <c r="VPC173" s="54"/>
      <c r="VPD173" s="54"/>
      <c r="VPE173" s="54"/>
      <c r="VPF173" s="54"/>
      <c r="VPG173" s="54"/>
      <c r="VPH173" s="54"/>
      <c r="VPI173" s="54"/>
      <c r="VPJ173" s="54"/>
      <c r="VPK173" s="54"/>
      <c r="VPL173" s="54"/>
      <c r="VPM173" s="54"/>
      <c r="VPN173" s="54"/>
      <c r="VPO173" s="54"/>
      <c r="VPP173" s="54"/>
      <c r="VPQ173" s="54"/>
      <c r="VPR173" s="54"/>
      <c r="VPS173" s="54"/>
      <c r="VPT173" s="54"/>
      <c r="VPU173" s="54"/>
      <c r="VPV173" s="54"/>
      <c r="VPW173" s="54"/>
      <c r="VPX173" s="54"/>
      <c r="VPY173" s="54"/>
      <c r="VPZ173" s="54"/>
      <c r="VQA173" s="54"/>
      <c r="VQB173" s="54"/>
      <c r="VQC173" s="54"/>
      <c r="VQD173" s="54"/>
      <c r="VQE173" s="54"/>
      <c r="VQF173" s="54"/>
      <c r="VQG173" s="54"/>
      <c r="VQH173" s="54"/>
      <c r="VQI173" s="54"/>
      <c r="VQJ173" s="54"/>
      <c r="VQK173" s="54"/>
      <c r="VQL173" s="54"/>
      <c r="VQM173" s="54"/>
      <c r="VQN173" s="54"/>
      <c r="VQO173" s="54"/>
      <c r="VQP173" s="54"/>
      <c r="VQQ173" s="54"/>
      <c r="VQR173" s="54"/>
      <c r="VQS173" s="54"/>
      <c r="VQT173" s="54"/>
      <c r="VQU173" s="54"/>
      <c r="VQV173" s="54"/>
      <c r="VQW173" s="54"/>
      <c r="VQX173" s="54"/>
      <c r="VQY173" s="54"/>
      <c r="VQZ173" s="54"/>
      <c r="VRA173" s="54"/>
      <c r="VRB173" s="54"/>
      <c r="VRC173" s="54"/>
      <c r="VRD173" s="54"/>
      <c r="VRE173" s="54"/>
      <c r="VRF173" s="54"/>
      <c r="VRG173" s="54"/>
      <c r="VRH173" s="54"/>
      <c r="VRI173" s="54"/>
      <c r="VRJ173" s="54"/>
      <c r="VRK173" s="54"/>
      <c r="VRL173" s="54"/>
      <c r="VRM173" s="54"/>
      <c r="VRN173" s="54"/>
      <c r="VRO173" s="54"/>
      <c r="VRP173" s="54"/>
      <c r="VRQ173" s="54"/>
      <c r="VRR173" s="54"/>
      <c r="VRS173" s="54"/>
      <c r="VRT173" s="54"/>
      <c r="VRU173" s="54"/>
      <c r="VRV173" s="54"/>
      <c r="VRW173" s="54"/>
      <c r="VRX173" s="54"/>
      <c r="VRY173" s="54"/>
      <c r="VRZ173" s="54"/>
      <c r="VSA173" s="54"/>
      <c r="VSB173" s="54"/>
      <c r="VSC173" s="54"/>
      <c r="VSD173" s="54"/>
      <c r="VSE173" s="54"/>
      <c r="VSF173" s="54"/>
      <c r="VSG173" s="54"/>
      <c r="VSH173" s="54"/>
      <c r="VSI173" s="54"/>
      <c r="VSJ173" s="54"/>
      <c r="VSK173" s="54"/>
      <c r="VSL173" s="54"/>
      <c r="VSM173" s="54"/>
      <c r="VSN173" s="54"/>
      <c r="VSO173" s="54"/>
      <c r="VSP173" s="54"/>
      <c r="VSQ173" s="54"/>
      <c r="VSR173" s="54"/>
      <c r="VSS173" s="54"/>
      <c r="VST173" s="54"/>
      <c r="VSU173" s="54"/>
      <c r="VSV173" s="54"/>
      <c r="VSW173" s="54"/>
      <c r="VSX173" s="54"/>
      <c r="VSY173" s="54"/>
      <c r="VSZ173" s="54"/>
      <c r="VTA173" s="54"/>
      <c r="VTB173" s="54"/>
      <c r="VTC173" s="54"/>
      <c r="VTD173" s="54"/>
      <c r="VTE173" s="54"/>
      <c r="VTF173" s="54"/>
      <c r="VTG173" s="54"/>
      <c r="VTH173" s="54"/>
      <c r="VTI173" s="54"/>
      <c r="VTJ173" s="54"/>
      <c r="VTK173" s="54"/>
      <c r="VTL173" s="54"/>
      <c r="VTM173" s="54"/>
      <c r="VTN173" s="54"/>
      <c r="VTO173" s="54"/>
      <c r="VTP173" s="54"/>
      <c r="VTQ173" s="54"/>
      <c r="VTR173" s="54"/>
      <c r="VTS173" s="54"/>
      <c r="VTT173" s="54"/>
      <c r="VTU173" s="54"/>
      <c r="VTV173" s="54"/>
      <c r="VTW173" s="54"/>
      <c r="VTX173" s="54"/>
      <c r="VTY173" s="54"/>
      <c r="VTZ173" s="54"/>
      <c r="VUA173" s="54"/>
      <c r="VUB173" s="54"/>
      <c r="VUC173" s="54"/>
      <c r="VUD173" s="54"/>
      <c r="VUE173" s="54"/>
      <c r="VUF173" s="54"/>
      <c r="VUG173" s="54"/>
      <c r="VUH173" s="54"/>
      <c r="VUI173" s="54"/>
      <c r="VUJ173" s="54"/>
      <c r="VUK173" s="54"/>
      <c r="VUL173" s="54"/>
      <c r="VUM173" s="54"/>
      <c r="VUN173" s="54"/>
      <c r="VUO173" s="54"/>
      <c r="VUP173" s="54"/>
      <c r="VUQ173" s="54"/>
      <c r="VUR173" s="54"/>
      <c r="VUS173" s="54"/>
      <c r="VUT173" s="54"/>
      <c r="VUU173" s="54"/>
      <c r="VUV173" s="54"/>
      <c r="VUW173" s="54"/>
      <c r="VUX173" s="54"/>
      <c r="VUY173" s="54"/>
      <c r="VUZ173" s="54"/>
      <c r="VVA173" s="54"/>
      <c r="VVB173" s="54"/>
      <c r="VVC173" s="54"/>
      <c r="VVD173" s="54"/>
      <c r="VVE173" s="54"/>
      <c r="VVF173" s="54"/>
      <c r="VVG173" s="54"/>
      <c r="VVH173" s="54"/>
      <c r="VVI173" s="54"/>
      <c r="VVJ173" s="54"/>
      <c r="VVK173" s="54"/>
      <c r="VVL173" s="54"/>
      <c r="VVM173" s="54"/>
      <c r="VVN173" s="54"/>
      <c r="VVO173" s="54"/>
      <c r="VVP173" s="54"/>
      <c r="VVQ173" s="54"/>
      <c r="VVR173" s="54"/>
      <c r="VVS173" s="54"/>
      <c r="VVT173" s="54"/>
      <c r="VVU173" s="54"/>
      <c r="VVV173" s="54"/>
      <c r="VVW173" s="54"/>
      <c r="VVX173" s="54"/>
      <c r="VVY173" s="54"/>
      <c r="VVZ173" s="54"/>
      <c r="VWA173" s="54"/>
      <c r="VWB173" s="54"/>
      <c r="VWC173" s="54"/>
      <c r="VWD173" s="54"/>
      <c r="VWE173" s="54"/>
      <c r="VWF173" s="54"/>
      <c r="VWG173" s="54"/>
      <c r="VWH173" s="54"/>
      <c r="VWI173" s="54"/>
      <c r="VWJ173" s="54"/>
      <c r="VWK173" s="54"/>
      <c r="VWL173" s="54"/>
      <c r="VWM173" s="54"/>
      <c r="VWN173" s="54"/>
      <c r="VWO173" s="54"/>
      <c r="VWP173" s="54"/>
      <c r="VWQ173" s="54"/>
      <c r="VWR173" s="54"/>
      <c r="VWS173" s="54"/>
      <c r="VWT173" s="54"/>
      <c r="VWU173" s="54"/>
      <c r="VWV173" s="54"/>
      <c r="VWW173" s="54"/>
      <c r="VWX173" s="54"/>
      <c r="VWY173" s="54"/>
      <c r="VWZ173" s="54"/>
      <c r="VXA173" s="54"/>
      <c r="VXB173" s="54"/>
      <c r="VXC173" s="54"/>
      <c r="VXD173" s="54"/>
      <c r="VXE173" s="54"/>
      <c r="VXF173" s="54"/>
      <c r="VXG173" s="54"/>
      <c r="VXH173" s="54"/>
      <c r="VXI173" s="54"/>
      <c r="VXJ173" s="54"/>
      <c r="VXK173" s="54"/>
      <c r="VXL173" s="54"/>
      <c r="VXM173" s="54"/>
      <c r="VXN173" s="54"/>
      <c r="VXO173" s="54"/>
      <c r="VXP173" s="54"/>
      <c r="VXQ173" s="54"/>
      <c r="VXR173" s="54"/>
      <c r="VXS173" s="54"/>
      <c r="VXT173" s="54"/>
      <c r="VXU173" s="54"/>
      <c r="VXV173" s="54"/>
      <c r="VXW173" s="54"/>
      <c r="VXX173" s="54"/>
      <c r="VXY173" s="54"/>
      <c r="VXZ173" s="54"/>
      <c r="VYA173" s="54"/>
      <c r="VYB173" s="54"/>
      <c r="VYC173" s="54"/>
      <c r="VYD173" s="54"/>
      <c r="VYE173" s="54"/>
      <c r="VYF173" s="54"/>
      <c r="VYG173" s="54"/>
      <c r="VYH173" s="54"/>
      <c r="VYI173" s="54"/>
      <c r="VYJ173" s="54"/>
      <c r="VYK173" s="54"/>
      <c r="VYL173" s="54"/>
      <c r="VYM173" s="54"/>
      <c r="VYN173" s="54"/>
      <c r="VYO173" s="54"/>
      <c r="VYP173" s="54"/>
      <c r="VYQ173" s="54"/>
      <c r="VYR173" s="54"/>
      <c r="VYS173" s="54"/>
      <c r="VYT173" s="54"/>
      <c r="VYU173" s="54"/>
      <c r="VYV173" s="54"/>
      <c r="VYW173" s="54"/>
      <c r="VYX173" s="54"/>
      <c r="VYY173" s="54"/>
      <c r="VYZ173" s="54"/>
      <c r="VZA173" s="54"/>
      <c r="VZB173" s="54"/>
      <c r="VZC173" s="54"/>
      <c r="VZD173" s="54"/>
      <c r="VZE173" s="54"/>
      <c r="VZF173" s="54"/>
      <c r="VZG173" s="54"/>
      <c r="VZH173" s="54"/>
      <c r="VZI173" s="54"/>
      <c r="VZJ173" s="54"/>
      <c r="VZK173" s="54"/>
      <c r="VZL173" s="54"/>
      <c r="VZM173" s="54"/>
      <c r="VZN173" s="54"/>
      <c r="VZO173" s="54"/>
      <c r="VZP173" s="54"/>
      <c r="VZQ173" s="54"/>
      <c r="VZR173" s="54"/>
      <c r="VZS173" s="54"/>
      <c r="VZT173" s="54"/>
      <c r="VZU173" s="54"/>
      <c r="VZV173" s="54"/>
      <c r="VZW173" s="54"/>
      <c r="VZX173" s="54"/>
      <c r="VZY173" s="54"/>
      <c r="VZZ173" s="54"/>
      <c r="WAA173" s="54"/>
      <c r="WAB173" s="54"/>
      <c r="WAC173" s="54"/>
      <c r="WAD173" s="54"/>
      <c r="WAE173" s="54"/>
      <c r="WAF173" s="54"/>
      <c r="WAG173" s="54"/>
      <c r="WAH173" s="54"/>
      <c r="WAI173" s="54"/>
      <c r="WAJ173" s="54"/>
      <c r="WAK173" s="54"/>
      <c r="WAL173" s="54"/>
      <c r="WAM173" s="54"/>
      <c r="WAN173" s="54"/>
      <c r="WAO173" s="54"/>
      <c r="WAP173" s="54"/>
      <c r="WAQ173" s="54"/>
      <c r="WAR173" s="54"/>
      <c r="WAS173" s="54"/>
      <c r="WAT173" s="54"/>
      <c r="WAU173" s="54"/>
      <c r="WAV173" s="54"/>
      <c r="WAW173" s="54"/>
      <c r="WAX173" s="54"/>
      <c r="WAY173" s="54"/>
      <c r="WAZ173" s="54"/>
      <c r="WBA173" s="54"/>
      <c r="WBB173" s="54"/>
      <c r="WBC173" s="54"/>
      <c r="WBD173" s="54"/>
      <c r="WBE173" s="54"/>
      <c r="WBF173" s="54"/>
      <c r="WBG173" s="54"/>
      <c r="WBH173" s="54"/>
      <c r="WBI173" s="54"/>
      <c r="WBJ173" s="54"/>
      <c r="WBK173" s="54"/>
      <c r="WBL173" s="54"/>
      <c r="WBM173" s="54"/>
      <c r="WBN173" s="54"/>
      <c r="WBO173" s="54"/>
      <c r="WBP173" s="54"/>
      <c r="WBQ173" s="54"/>
      <c r="WBR173" s="54"/>
      <c r="WBS173" s="54"/>
      <c r="WBT173" s="54"/>
      <c r="WBU173" s="54"/>
      <c r="WBV173" s="54"/>
      <c r="WBW173" s="54"/>
      <c r="WBX173" s="54"/>
      <c r="WBY173" s="54"/>
      <c r="WBZ173" s="54"/>
      <c r="WCA173" s="54"/>
      <c r="WCB173" s="54"/>
      <c r="WCC173" s="54"/>
      <c r="WCD173" s="54"/>
      <c r="WCE173" s="54"/>
      <c r="WCF173" s="54"/>
      <c r="WCG173" s="54"/>
      <c r="WCH173" s="54"/>
      <c r="WCI173" s="54"/>
      <c r="WCJ173" s="54"/>
      <c r="WCK173" s="54"/>
      <c r="WCL173" s="54"/>
      <c r="WCM173" s="54"/>
      <c r="WCN173" s="54"/>
      <c r="WCO173" s="54"/>
      <c r="WCP173" s="54"/>
      <c r="WCQ173" s="54"/>
      <c r="WCR173" s="54"/>
      <c r="WCS173" s="54"/>
      <c r="WCT173" s="54"/>
      <c r="WCU173" s="54"/>
      <c r="WCV173" s="54"/>
      <c r="WCW173" s="54"/>
      <c r="WCX173" s="54"/>
      <c r="WCY173" s="54"/>
      <c r="WCZ173" s="54"/>
      <c r="WDA173" s="54"/>
      <c r="WDB173" s="54"/>
      <c r="WDC173" s="54"/>
      <c r="WDD173" s="54"/>
      <c r="WDE173" s="54"/>
      <c r="WDF173" s="54"/>
      <c r="WDG173" s="54"/>
      <c r="WDH173" s="54"/>
      <c r="WDI173" s="54"/>
      <c r="WDJ173" s="54"/>
      <c r="WDK173" s="54"/>
      <c r="WDL173" s="54"/>
      <c r="WDM173" s="54"/>
      <c r="WDN173" s="54"/>
      <c r="WDO173" s="54"/>
      <c r="WDP173" s="54"/>
      <c r="WDQ173" s="54"/>
      <c r="WDR173" s="54"/>
      <c r="WDS173" s="54"/>
      <c r="WDT173" s="54"/>
      <c r="WDU173" s="54"/>
      <c r="WDV173" s="54"/>
      <c r="WDW173" s="54"/>
      <c r="WDX173" s="54"/>
      <c r="WDY173" s="54"/>
      <c r="WDZ173" s="54"/>
      <c r="WEA173" s="54"/>
      <c r="WEB173" s="54"/>
      <c r="WEC173" s="54"/>
      <c r="WED173" s="54"/>
      <c r="WEE173" s="54"/>
      <c r="WEF173" s="54"/>
      <c r="WEG173" s="54"/>
      <c r="WEH173" s="54"/>
      <c r="WEI173" s="54"/>
      <c r="WEJ173" s="54"/>
      <c r="WEK173" s="54"/>
      <c r="WEL173" s="54"/>
      <c r="WEM173" s="54"/>
      <c r="WEN173" s="54"/>
      <c r="WEO173" s="54"/>
      <c r="WEP173" s="54"/>
      <c r="WEQ173" s="54"/>
      <c r="WER173" s="54"/>
      <c r="WES173" s="54"/>
      <c r="WET173" s="54"/>
      <c r="WEU173" s="54"/>
      <c r="WEV173" s="54"/>
      <c r="WEW173" s="54"/>
      <c r="WEX173" s="54"/>
      <c r="WEY173" s="54"/>
      <c r="WEZ173" s="54"/>
      <c r="WFA173" s="54"/>
      <c r="WFB173" s="54"/>
      <c r="WFC173" s="54"/>
      <c r="WFD173" s="54"/>
      <c r="WFE173" s="54"/>
      <c r="WFF173" s="54"/>
      <c r="WFG173" s="54"/>
      <c r="WFH173" s="54"/>
      <c r="WFI173" s="54"/>
      <c r="WFJ173" s="54"/>
      <c r="WFK173" s="54"/>
      <c r="WFL173" s="54"/>
      <c r="WFM173" s="54"/>
      <c r="WFN173" s="54"/>
      <c r="WFO173" s="54"/>
      <c r="WFP173" s="54"/>
      <c r="WFQ173" s="54"/>
      <c r="WFR173" s="54"/>
      <c r="WFS173" s="54"/>
      <c r="WFT173" s="54"/>
      <c r="WFU173" s="54"/>
      <c r="WFV173" s="54"/>
      <c r="WFW173" s="54"/>
      <c r="WFX173" s="54"/>
      <c r="WFY173" s="54"/>
      <c r="WFZ173" s="54"/>
      <c r="WGA173" s="54"/>
      <c r="WGB173" s="54"/>
      <c r="WGC173" s="54"/>
      <c r="WGD173" s="54"/>
      <c r="WGE173" s="54"/>
      <c r="WGF173" s="54"/>
      <c r="WGG173" s="54"/>
      <c r="WGH173" s="54"/>
      <c r="WGI173" s="54"/>
      <c r="WGJ173" s="54"/>
      <c r="WGK173" s="54"/>
      <c r="WGL173" s="54"/>
      <c r="WGM173" s="54"/>
      <c r="WGN173" s="54"/>
      <c r="WGO173" s="54"/>
      <c r="WGP173" s="54"/>
      <c r="WGQ173" s="54"/>
      <c r="WGR173" s="54"/>
      <c r="WGS173" s="54"/>
      <c r="WGT173" s="54"/>
      <c r="WGU173" s="54"/>
      <c r="WGV173" s="54"/>
      <c r="WGW173" s="54"/>
      <c r="WGX173" s="54"/>
      <c r="WGY173" s="54"/>
      <c r="WGZ173" s="54"/>
      <c r="WHA173" s="54"/>
      <c r="WHB173" s="54"/>
      <c r="WHC173" s="54"/>
      <c r="WHD173" s="54"/>
      <c r="WHE173" s="54"/>
      <c r="WHF173" s="54"/>
      <c r="WHG173" s="54"/>
      <c r="WHH173" s="54"/>
      <c r="WHI173" s="54"/>
      <c r="WHJ173" s="54"/>
      <c r="WHK173" s="54"/>
      <c r="WHL173" s="54"/>
      <c r="WHM173" s="54"/>
      <c r="WHN173" s="54"/>
      <c r="WHO173" s="54"/>
      <c r="WHP173" s="54"/>
      <c r="WHQ173" s="54"/>
      <c r="WHR173" s="54"/>
      <c r="WHS173" s="54"/>
      <c r="WHT173" s="54"/>
      <c r="WHU173" s="54"/>
      <c r="WHV173" s="54"/>
      <c r="WHW173" s="54"/>
      <c r="WHX173" s="54"/>
      <c r="WHY173" s="54"/>
      <c r="WHZ173" s="54"/>
      <c r="WIA173" s="54"/>
      <c r="WIB173" s="54"/>
      <c r="WIC173" s="54"/>
      <c r="WID173" s="54"/>
      <c r="WIE173" s="54"/>
      <c r="WIF173" s="54"/>
      <c r="WIG173" s="54"/>
      <c r="WIH173" s="54"/>
      <c r="WII173" s="54"/>
      <c r="WIJ173" s="54"/>
      <c r="WIK173" s="54"/>
      <c r="WIL173" s="54"/>
      <c r="WIM173" s="54"/>
      <c r="WIN173" s="54"/>
      <c r="WIO173" s="54"/>
      <c r="WIP173" s="54"/>
      <c r="WIQ173" s="54"/>
      <c r="WIR173" s="54"/>
      <c r="WIS173" s="54"/>
      <c r="WIT173" s="54"/>
      <c r="WIU173" s="54"/>
      <c r="WIV173" s="54"/>
      <c r="WIW173" s="54"/>
      <c r="WIX173" s="54"/>
      <c r="WIY173" s="54"/>
      <c r="WIZ173" s="54"/>
      <c r="WJA173" s="54"/>
      <c r="WJB173" s="54"/>
      <c r="WJC173" s="54"/>
      <c r="WJD173" s="54"/>
      <c r="WJE173" s="54"/>
      <c r="WJF173" s="54"/>
      <c r="WJG173" s="54"/>
      <c r="WJH173" s="54"/>
      <c r="WJI173" s="54"/>
      <c r="WJJ173" s="54"/>
      <c r="WJK173" s="54"/>
      <c r="WJL173" s="54"/>
      <c r="WJM173" s="54"/>
      <c r="WJN173" s="54"/>
      <c r="WJO173" s="54"/>
      <c r="WJP173" s="54"/>
      <c r="WJQ173" s="54"/>
      <c r="WJR173" s="54"/>
      <c r="WJS173" s="54"/>
      <c r="WJT173" s="54"/>
      <c r="WJU173" s="54"/>
      <c r="WJV173" s="54"/>
      <c r="WJW173" s="54"/>
      <c r="WJX173" s="54"/>
      <c r="WJY173" s="54"/>
      <c r="WJZ173" s="54"/>
      <c r="WKA173" s="54"/>
      <c r="WKB173" s="54"/>
      <c r="WKC173" s="54"/>
      <c r="WKD173" s="54"/>
      <c r="WKE173" s="54"/>
      <c r="WKF173" s="54"/>
      <c r="WKG173" s="54"/>
      <c r="WKH173" s="54"/>
      <c r="WKI173" s="54"/>
      <c r="WKJ173" s="54"/>
      <c r="WKK173" s="54"/>
      <c r="WKL173" s="54"/>
      <c r="WKM173" s="54"/>
      <c r="WKN173" s="54"/>
      <c r="WKO173" s="54"/>
      <c r="WKP173" s="54"/>
      <c r="WKQ173" s="54"/>
      <c r="WKR173" s="54"/>
      <c r="WKS173" s="54"/>
      <c r="WKT173" s="54"/>
      <c r="WKU173" s="54"/>
      <c r="WKV173" s="54"/>
      <c r="WKW173" s="54"/>
      <c r="WKX173" s="54"/>
      <c r="WKY173" s="54"/>
      <c r="WKZ173" s="54"/>
      <c r="WLA173" s="54"/>
      <c r="WLB173" s="54"/>
      <c r="WLC173" s="54"/>
      <c r="WLD173" s="54"/>
      <c r="WLE173" s="54"/>
      <c r="WLF173" s="54"/>
      <c r="WLG173" s="54"/>
      <c r="WLH173" s="54"/>
      <c r="WLI173" s="54"/>
      <c r="WLJ173" s="54"/>
      <c r="WLK173" s="54"/>
      <c r="WLL173" s="54"/>
      <c r="WLM173" s="54"/>
      <c r="WLN173" s="54"/>
      <c r="WLO173" s="54"/>
      <c r="WLP173" s="54"/>
      <c r="WLQ173" s="54"/>
      <c r="WLR173" s="54"/>
      <c r="WLS173" s="54"/>
      <c r="WLT173" s="54"/>
      <c r="WLU173" s="54"/>
      <c r="WLV173" s="54"/>
      <c r="WLW173" s="54"/>
      <c r="WLX173" s="54"/>
      <c r="WLY173" s="54"/>
      <c r="WLZ173" s="54"/>
      <c r="WMA173" s="54"/>
      <c r="WMB173" s="54"/>
      <c r="WMC173" s="54"/>
      <c r="WMD173" s="54"/>
      <c r="WME173" s="54"/>
      <c r="WMF173" s="54"/>
      <c r="WMG173" s="54"/>
      <c r="WMH173" s="54"/>
      <c r="WMI173" s="54"/>
      <c r="WMJ173" s="54"/>
      <c r="WMK173" s="54"/>
      <c r="WML173" s="54"/>
      <c r="WMM173" s="54"/>
      <c r="WMN173" s="54"/>
      <c r="WMO173" s="54"/>
      <c r="WMP173" s="54"/>
      <c r="WMQ173" s="54"/>
      <c r="WMR173" s="54"/>
      <c r="WMS173" s="54"/>
      <c r="WMT173" s="54"/>
      <c r="WMU173" s="54"/>
      <c r="WMV173" s="54"/>
      <c r="WMW173" s="54"/>
      <c r="WMX173" s="54"/>
      <c r="WMY173" s="54"/>
      <c r="WMZ173" s="54"/>
      <c r="WNA173" s="54"/>
      <c r="WNB173" s="54"/>
      <c r="WNC173" s="54"/>
      <c r="WND173" s="54"/>
      <c r="WNE173" s="54"/>
      <c r="WNF173" s="54"/>
      <c r="WNG173" s="54"/>
      <c r="WNH173" s="54"/>
      <c r="WNI173" s="54"/>
      <c r="WNJ173" s="54"/>
      <c r="WNK173" s="54"/>
      <c r="WNL173" s="54"/>
      <c r="WNM173" s="54"/>
      <c r="WNN173" s="54"/>
      <c r="WNO173" s="54"/>
      <c r="WNP173" s="54"/>
      <c r="WNQ173" s="54"/>
      <c r="WNR173" s="54"/>
      <c r="WNS173" s="54"/>
      <c r="WNT173" s="54"/>
      <c r="WNU173" s="54"/>
      <c r="WNV173" s="54"/>
      <c r="WNW173" s="54"/>
      <c r="WNX173" s="54"/>
      <c r="WNY173" s="54"/>
      <c r="WNZ173" s="54"/>
      <c r="WOA173" s="54"/>
      <c r="WOB173" s="54"/>
      <c r="WOC173" s="54"/>
      <c r="WOD173" s="54"/>
      <c r="WOE173" s="54"/>
      <c r="WOF173" s="54"/>
      <c r="WOG173" s="54"/>
      <c r="WOH173" s="54"/>
      <c r="WOI173" s="54"/>
      <c r="WOJ173" s="54"/>
      <c r="WOK173" s="54"/>
      <c r="WOL173" s="54"/>
      <c r="WOM173" s="54"/>
      <c r="WON173" s="54"/>
      <c r="WOO173" s="54"/>
      <c r="WOP173" s="54"/>
      <c r="WOQ173" s="54"/>
      <c r="WOR173" s="54"/>
      <c r="WOS173" s="54"/>
      <c r="WOT173" s="54"/>
      <c r="WOU173" s="54"/>
      <c r="WOV173" s="54"/>
      <c r="WOW173" s="54"/>
      <c r="WOX173" s="54"/>
      <c r="WOY173" s="54"/>
      <c r="WOZ173" s="54"/>
      <c r="WPA173" s="54"/>
      <c r="WPB173" s="54"/>
      <c r="WPC173" s="54"/>
      <c r="WPD173" s="54"/>
      <c r="WPE173" s="54"/>
      <c r="WPF173" s="54"/>
      <c r="WPG173" s="54"/>
      <c r="WPH173" s="54"/>
      <c r="WPI173" s="54"/>
      <c r="WPJ173" s="54"/>
      <c r="WPK173" s="54"/>
      <c r="WPL173" s="54"/>
      <c r="WPM173" s="54"/>
      <c r="WPN173" s="54"/>
      <c r="WPO173" s="54"/>
      <c r="WPP173" s="54"/>
      <c r="WPQ173" s="54"/>
      <c r="WPR173" s="54"/>
      <c r="WPS173" s="54"/>
      <c r="WPT173" s="54"/>
      <c r="WPU173" s="54"/>
      <c r="WPV173" s="54"/>
      <c r="WPW173" s="54"/>
      <c r="WPX173" s="54"/>
      <c r="WPY173" s="54"/>
      <c r="WPZ173" s="54"/>
      <c r="WQA173" s="54"/>
      <c r="WQB173" s="54"/>
      <c r="WQC173" s="54"/>
      <c r="WQD173" s="54"/>
      <c r="WQE173" s="54"/>
      <c r="WQF173" s="54"/>
      <c r="WQG173" s="54"/>
      <c r="WQH173" s="54"/>
      <c r="WQI173" s="54"/>
      <c r="WQJ173" s="54"/>
      <c r="WQK173" s="54"/>
      <c r="WQL173" s="54"/>
      <c r="WQM173" s="54"/>
      <c r="WQN173" s="54"/>
      <c r="WQO173" s="54"/>
      <c r="WQP173" s="54"/>
      <c r="WQQ173" s="54"/>
      <c r="WQR173" s="54"/>
      <c r="WQS173" s="54"/>
      <c r="WQT173" s="54"/>
      <c r="WQU173" s="54"/>
      <c r="WQV173" s="54"/>
      <c r="WQW173" s="54"/>
      <c r="WQX173" s="54"/>
      <c r="WQY173" s="54"/>
      <c r="WQZ173" s="54"/>
      <c r="WRA173" s="54"/>
      <c r="WRB173" s="54"/>
      <c r="WRC173" s="54"/>
      <c r="WRD173" s="54"/>
      <c r="WRE173" s="54"/>
      <c r="WRF173" s="54"/>
      <c r="WRG173" s="54"/>
      <c r="WRH173" s="54"/>
      <c r="WRI173" s="54"/>
      <c r="WRJ173" s="54"/>
      <c r="WRK173" s="54"/>
      <c r="WRL173" s="54"/>
      <c r="WRM173" s="54"/>
      <c r="WRN173" s="54"/>
      <c r="WRO173" s="54"/>
      <c r="WRP173" s="54"/>
      <c r="WRQ173" s="54"/>
      <c r="WRR173" s="54"/>
      <c r="WRS173" s="54"/>
      <c r="WRT173" s="54"/>
      <c r="WRU173" s="54"/>
      <c r="WRV173" s="54"/>
      <c r="WRW173" s="54"/>
      <c r="WRX173" s="54"/>
      <c r="WRY173" s="54"/>
      <c r="WRZ173" s="54"/>
      <c r="WSA173" s="54"/>
      <c r="WSB173" s="54"/>
      <c r="WSC173" s="54"/>
      <c r="WSD173" s="54"/>
      <c r="WSE173" s="54"/>
      <c r="WSF173" s="54"/>
      <c r="WSG173" s="54"/>
      <c r="WSH173" s="54"/>
      <c r="WSI173" s="54"/>
      <c r="WSJ173" s="54"/>
      <c r="WSK173" s="54"/>
      <c r="WSL173" s="54"/>
      <c r="WSM173" s="54"/>
      <c r="WSN173" s="54"/>
      <c r="WSO173" s="54"/>
      <c r="WSP173" s="54"/>
      <c r="WSQ173" s="54"/>
      <c r="WSR173" s="54"/>
      <c r="WSS173" s="54"/>
      <c r="WST173" s="54"/>
      <c r="WSU173" s="54"/>
      <c r="WSV173" s="54"/>
      <c r="WSW173" s="54"/>
      <c r="WSX173" s="54"/>
      <c r="WSY173" s="54"/>
      <c r="WSZ173" s="54"/>
      <c r="WTA173" s="54"/>
      <c r="WTB173" s="54"/>
      <c r="WTC173" s="54"/>
      <c r="WTD173" s="54"/>
      <c r="WTE173" s="54"/>
      <c r="WTF173" s="54"/>
      <c r="WTG173" s="54"/>
      <c r="WTH173" s="54"/>
      <c r="WTI173" s="54"/>
      <c r="WTJ173" s="54"/>
      <c r="WTK173" s="54"/>
      <c r="WTL173" s="54"/>
      <c r="WTM173" s="54"/>
      <c r="WTN173" s="54"/>
      <c r="WTO173" s="54"/>
      <c r="WTP173" s="54"/>
      <c r="WTQ173" s="54"/>
      <c r="WTR173" s="54"/>
      <c r="WTS173" s="54"/>
      <c r="WTT173" s="54"/>
      <c r="WTU173" s="54"/>
      <c r="WTV173" s="54"/>
      <c r="WTW173" s="54"/>
      <c r="WTX173" s="54"/>
      <c r="WTY173" s="54"/>
      <c r="WTZ173" s="54"/>
      <c r="WUA173" s="54"/>
      <c r="WUB173" s="54"/>
      <c r="WUC173" s="54"/>
      <c r="WUD173" s="54"/>
      <c r="WUE173" s="54"/>
      <c r="WUF173" s="54"/>
      <c r="WUG173" s="54"/>
      <c r="WUH173" s="54"/>
      <c r="WUI173" s="54"/>
      <c r="WUJ173" s="54"/>
      <c r="WUK173" s="54"/>
      <c r="WUL173" s="54"/>
      <c r="WUM173" s="54"/>
      <c r="WUN173" s="54"/>
      <c r="WUO173" s="54"/>
      <c r="WUP173" s="54"/>
      <c r="WUQ173" s="54"/>
      <c r="WUR173" s="54"/>
      <c r="WUS173" s="54"/>
      <c r="WUT173" s="54"/>
      <c r="WUU173" s="54"/>
      <c r="WUV173" s="54"/>
      <c r="WUW173" s="54"/>
      <c r="WUX173" s="54"/>
      <c r="WUY173" s="54"/>
      <c r="WUZ173" s="54"/>
      <c r="WVA173" s="54"/>
      <c r="WVB173" s="54"/>
      <c r="WVC173" s="54"/>
      <c r="WVD173" s="54"/>
      <c r="WVE173" s="54"/>
      <c r="WVF173" s="54"/>
      <c r="WVG173" s="54"/>
      <c r="WVH173" s="54"/>
      <c r="WVI173" s="54"/>
      <c r="WVJ173" s="54"/>
      <c r="WVK173" s="54"/>
      <c r="WVL173" s="54"/>
      <c r="WVM173" s="54"/>
      <c r="WVN173" s="54"/>
      <c r="WVO173" s="54"/>
      <c r="WVP173" s="54"/>
      <c r="WVQ173" s="54"/>
      <c r="WVR173" s="54"/>
      <c r="WVS173" s="54"/>
      <c r="WVT173" s="54"/>
      <c r="WVU173" s="54"/>
      <c r="WVV173" s="54"/>
      <c r="WVW173" s="54"/>
      <c r="WVX173" s="54"/>
      <c r="WVY173" s="54"/>
      <c r="WVZ173" s="54"/>
      <c r="WWA173" s="54"/>
      <c r="WWB173" s="54"/>
      <c r="WWC173" s="54"/>
      <c r="WWD173" s="54"/>
      <c r="WWE173" s="54"/>
      <c r="WWF173" s="54"/>
      <c r="WWG173" s="54"/>
      <c r="WWH173" s="54"/>
      <c r="WWI173" s="54"/>
      <c r="WWJ173" s="54"/>
      <c r="WWK173" s="54"/>
      <c r="WWL173" s="54"/>
      <c r="WWM173" s="54"/>
      <c r="WWN173" s="54"/>
      <c r="WWO173" s="54"/>
      <c r="WWP173" s="54"/>
      <c r="WWQ173" s="54"/>
      <c r="WWR173" s="54"/>
      <c r="WWS173" s="54"/>
      <c r="WWT173" s="54"/>
      <c r="WWU173" s="54"/>
      <c r="WWV173" s="54"/>
      <c r="WWW173" s="54"/>
      <c r="WWX173" s="54"/>
      <c r="WWY173" s="54"/>
      <c r="WWZ173" s="54"/>
      <c r="WXA173" s="54"/>
      <c r="WXB173" s="54"/>
      <c r="WXC173" s="54"/>
      <c r="WXD173" s="54"/>
      <c r="WXE173" s="54"/>
      <c r="WXF173" s="54"/>
      <c r="WXG173" s="54"/>
      <c r="WXH173" s="54"/>
      <c r="WXI173" s="54"/>
      <c r="WXJ173" s="54"/>
      <c r="WXK173" s="54"/>
      <c r="WXL173" s="54"/>
      <c r="WXM173" s="54"/>
      <c r="WXN173" s="54"/>
      <c r="WXO173" s="54"/>
      <c r="WXP173" s="54"/>
      <c r="WXQ173" s="54"/>
      <c r="WXR173" s="54"/>
      <c r="WXS173" s="54"/>
      <c r="WXT173" s="54"/>
      <c r="WXU173" s="54"/>
      <c r="WXV173" s="54"/>
      <c r="WXW173" s="54"/>
      <c r="WXX173" s="54"/>
      <c r="WXY173" s="54"/>
      <c r="WXZ173" s="54"/>
      <c r="WYA173" s="54"/>
      <c r="WYB173" s="54"/>
      <c r="WYC173" s="54"/>
      <c r="WYD173" s="54"/>
      <c r="WYE173" s="54"/>
      <c r="WYF173" s="54"/>
      <c r="WYG173" s="54"/>
      <c r="WYH173" s="54"/>
      <c r="WYI173" s="54"/>
      <c r="WYJ173" s="54"/>
      <c r="WYK173" s="54"/>
      <c r="WYL173" s="54"/>
      <c r="WYM173" s="54"/>
      <c r="WYN173" s="54"/>
      <c r="WYO173" s="54"/>
      <c r="WYP173" s="54"/>
      <c r="WYQ173" s="54"/>
      <c r="WYR173" s="54"/>
      <c r="WYS173" s="54"/>
      <c r="WYT173" s="54"/>
      <c r="WYU173" s="54"/>
      <c r="WYV173" s="54"/>
      <c r="WYW173" s="54"/>
      <c r="WYX173" s="54"/>
      <c r="WYY173" s="54"/>
      <c r="WYZ173" s="54"/>
      <c r="WZA173" s="54"/>
      <c r="WZB173" s="54"/>
      <c r="WZC173" s="54"/>
      <c r="WZD173" s="54"/>
      <c r="WZE173" s="54"/>
      <c r="WZF173" s="54"/>
      <c r="WZG173" s="54"/>
      <c r="WZH173" s="54"/>
      <c r="WZI173" s="54"/>
      <c r="WZJ173" s="54"/>
      <c r="WZK173" s="54"/>
      <c r="WZL173" s="54"/>
      <c r="WZM173" s="54"/>
      <c r="WZN173" s="54"/>
      <c r="WZO173" s="54"/>
      <c r="WZP173" s="54"/>
      <c r="WZQ173" s="54"/>
      <c r="WZR173" s="54"/>
      <c r="WZS173" s="54"/>
      <c r="WZT173" s="54"/>
      <c r="WZU173" s="54"/>
      <c r="WZV173" s="54"/>
      <c r="WZW173" s="54"/>
      <c r="WZX173" s="54"/>
      <c r="WZY173" s="54"/>
      <c r="WZZ173" s="54"/>
      <c r="XAA173" s="54"/>
      <c r="XAB173" s="54"/>
      <c r="XAC173" s="54"/>
      <c r="XAD173" s="54"/>
      <c r="XAE173" s="54"/>
      <c r="XAF173" s="54"/>
      <c r="XAG173" s="54"/>
      <c r="XAH173" s="54"/>
      <c r="XAI173" s="54"/>
      <c r="XAJ173" s="54"/>
      <c r="XAK173" s="54"/>
      <c r="XAL173" s="54"/>
      <c r="XAM173" s="54"/>
      <c r="XAN173" s="54"/>
      <c r="XAO173" s="54"/>
      <c r="XAP173" s="54"/>
      <c r="XAQ173" s="54"/>
      <c r="XAR173" s="54"/>
      <c r="XAS173" s="54"/>
      <c r="XAT173" s="54"/>
      <c r="XAU173" s="54"/>
      <c r="XAV173" s="54"/>
      <c r="XAW173" s="54"/>
      <c r="XAX173" s="54"/>
      <c r="XAY173" s="54"/>
      <c r="XAZ173" s="54"/>
      <c r="XBA173" s="54"/>
      <c r="XBB173" s="54"/>
      <c r="XBC173" s="54"/>
      <c r="XBD173" s="54"/>
      <c r="XBE173" s="54"/>
      <c r="XBF173" s="54"/>
      <c r="XBG173" s="54"/>
      <c r="XBH173" s="54"/>
      <c r="XBI173" s="54"/>
      <c r="XBJ173" s="54"/>
      <c r="XBK173" s="54"/>
      <c r="XBL173" s="54"/>
      <c r="XBM173" s="54"/>
      <c r="XBN173" s="54"/>
      <c r="XBO173" s="54"/>
      <c r="XBP173" s="54"/>
      <c r="XBQ173" s="54"/>
      <c r="XBR173" s="54"/>
      <c r="XBS173" s="54"/>
      <c r="XBT173" s="54"/>
      <c r="XBU173" s="54"/>
      <c r="XBV173" s="54"/>
      <c r="XBW173" s="54"/>
      <c r="XBX173" s="54"/>
      <c r="XBY173" s="54"/>
      <c r="XBZ173" s="54"/>
      <c r="XCA173" s="54"/>
      <c r="XCB173" s="54"/>
      <c r="XCC173" s="54"/>
      <c r="XCD173" s="54"/>
      <c r="XCE173" s="54"/>
      <c r="XCF173" s="54"/>
      <c r="XCG173" s="54"/>
      <c r="XCH173" s="54"/>
      <c r="XCI173" s="54"/>
      <c r="XCJ173" s="54"/>
      <c r="XCK173" s="54"/>
      <c r="XCL173" s="54"/>
      <c r="XCM173" s="54"/>
      <c r="XCN173" s="54"/>
      <c r="XCO173" s="54"/>
      <c r="XCP173" s="54"/>
      <c r="XCQ173" s="54"/>
      <c r="XCR173" s="54"/>
      <c r="XCS173" s="54"/>
      <c r="XCT173" s="54"/>
      <c r="XCU173" s="54"/>
      <c r="XCV173" s="54"/>
      <c r="XCW173" s="54"/>
      <c r="XCX173" s="54"/>
      <c r="XCY173" s="54"/>
      <c r="XCZ173" s="54"/>
      <c r="XDA173" s="54"/>
      <c r="XDB173" s="54"/>
      <c r="XDC173" s="54"/>
      <c r="XDD173" s="54"/>
      <c r="XDE173" s="54"/>
      <c r="XDF173" s="54"/>
      <c r="XDG173" s="54"/>
      <c r="XDH173" s="54"/>
      <c r="XDI173" s="54"/>
      <c r="XDJ173" s="54"/>
      <c r="XDK173" s="54"/>
      <c r="XDL173" s="54"/>
      <c r="XDM173" s="54"/>
      <c r="XDN173" s="54"/>
      <c r="XDO173" s="54"/>
      <c r="XDP173" s="54"/>
      <c r="XDQ173" s="54"/>
      <c r="XDR173" s="54"/>
      <c r="XDS173" s="54"/>
      <c r="XDT173" s="54"/>
      <c r="XDU173" s="54"/>
      <c r="XDV173" s="54"/>
      <c r="XDW173" s="54"/>
      <c r="XDX173" s="54"/>
      <c r="XDY173" s="54"/>
      <c r="XDZ173" s="54"/>
      <c r="XEA173" s="54"/>
      <c r="XEB173" s="54"/>
      <c r="XEC173" s="54"/>
      <c r="XED173" s="54"/>
      <c r="XEE173" s="54"/>
      <c r="XEF173" s="54"/>
      <c r="XEG173" s="54"/>
      <c r="XEH173" s="54"/>
      <c r="XEI173" s="54"/>
      <c r="XEJ173" s="54"/>
      <c r="XEK173" s="54"/>
      <c r="XEL173" s="54"/>
      <c r="XEM173" s="54"/>
      <c r="XEN173" s="54"/>
      <c r="XEO173" s="54"/>
      <c r="XEP173" s="54"/>
      <c r="XEQ173" s="54"/>
      <c r="XER173" s="54"/>
      <c r="XES173" s="54"/>
      <c r="XET173" s="54"/>
      <c r="XEU173" s="54"/>
      <c r="XEV173" s="54"/>
      <c r="XEW173" s="54"/>
      <c r="XEX173" s="54"/>
      <c r="XEY173" s="54"/>
      <c r="XEZ173" s="54"/>
      <c r="XFA173" s="54"/>
      <c r="XFB173" s="54"/>
      <c r="XFC173" s="54"/>
      <c r="XFD173" s="54"/>
    </row>
    <row r="174" spans="2:16384" s="54" customFormat="1">
      <c r="B174" s="143" t="s">
        <v>128</v>
      </c>
      <c r="C174" s="144"/>
      <c r="D174" s="157">
        <v>0</v>
      </c>
      <c r="E174" s="157">
        <v>-0.96899999999999997</v>
      </c>
      <c r="F174" s="157">
        <v>-0.78100000000000003</v>
      </c>
      <c r="G174" s="158">
        <v>-0.36699999999999999</v>
      </c>
      <c r="H174" s="159">
        <f t="shared" si="122"/>
        <v>-2.117</v>
      </c>
      <c r="I174" s="156">
        <v>-8.2000000000000003E-2</v>
      </c>
      <c r="J174" s="157">
        <v>-0.121</v>
      </c>
      <c r="K174" s="157">
        <v>-0.27800000000000002</v>
      </c>
      <c r="L174" s="157">
        <v>-0.128</v>
      </c>
      <c r="M174" s="159">
        <f t="shared" si="123"/>
        <v>-0.60899999999999999</v>
      </c>
      <c r="N174" s="156">
        <v>-0.189</v>
      </c>
      <c r="O174" s="157">
        <v>-0.156</v>
      </c>
      <c r="P174" s="157">
        <v>-0.28100000000000003</v>
      </c>
      <c r="Q174" s="157">
        <v>-0.17699999999999999</v>
      </c>
      <c r="R174" s="159">
        <f t="shared" si="124"/>
        <v>-0.80299999999999994</v>
      </c>
      <c r="S174" s="314">
        <v>0</v>
      </c>
      <c r="T174" s="314">
        <v>0</v>
      </c>
      <c r="U174" s="314">
        <v>0</v>
      </c>
      <c r="V174" s="314">
        <v>0</v>
      </c>
      <c r="W174" s="159">
        <f t="shared" si="125"/>
        <v>0</v>
      </c>
      <c r="X174" s="314">
        <v>0</v>
      </c>
      <c r="Y174" s="314">
        <v>0</v>
      </c>
      <c r="Z174" s="314">
        <v>0</v>
      </c>
      <c r="AA174" s="314">
        <v>0</v>
      </c>
      <c r="AB174" s="159">
        <f t="shared" si="126"/>
        <v>0</v>
      </c>
      <c r="AC174" s="314">
        <v>0</v>
      </c>
      <c r="AD174" s="314">
        <v>0</v>
      </c>
      <c r="AE174" s="314">
        <v>0</v>
      </c>
      <c r="AF174" s="314">
        <v>0</v>
      </c>
      <c r="AG174" s="159">
        <f t="shared" si="127"/>
        <v>0</v>
      </c>
    </row>
    <row r="175" spans="2:16384" s="54" customFormat="1">
      <c r="B175" s="196" t="s">
        <v>174</v>
      </c>
      <c r="C175" s="197"/>
      <c r="D175" s="157">
        <v>0</v>
      </c>
      <c r="E175" s="157">
        <v>0</v>
      </c>
      <c r="F175" s="157">
        <v>1.5980000000000001</v>
      </c>
      <c r="G175" s="158">
        <v>2.0579999999999998</v>
      </c>
      <c r="H175" s="159">
        <f t="shared" si="122"/>
        <v>3.6559999999999997</v>
      </c>
      <c r="I175" s="156">
        <v>2.468</v>
      </c>
      <c r="J175" s="157">
        <v>2.48</v>
      </c>
      <c r="K175" s="157">
        <v>2.2949999999999999</v>
      </c>
      <c r="L175" s="157">
        <v>2.2829999999999999</v>
      </c>
      <c r="M175" s="159">
        <f t="shared" si="123"/>
        <v>9.5259999999999998</v>
      </c>
      <c r="N175" s="156">
        <v>3.1440000000000001</v>
      </c>
      <c r="O175" s="157">
        <v>2.528</v>
      </c>
      <c r="P175" s="157">
        <v>3.032</v>
      </c>
      <c r="Q175" s="157">
        <v>2.2999999999999998</v>
      </c>
      <c r="R175" s="159">
        <f t="shared" si="124"/>
        <v>11.004000000000001</v>
      </c>
      <c r="S175" s="314">
        <v>0</v>
      </c>
      <c r="T175" s="314">
        <v>0</v>
      </c>
      <c r="U175" s="314">
        <v>0</v>
      </c>
      <c r="V175" s="314">
        <v>0</v>
      </c>
      <c r="W175" s="159">
        <f t="shared" si="125"/>
        <v>0</v>
      </c>
      <c r="X175" s="314">
        <v>0</v>
      </c>
      <c r="Y175" s="314">
        <v>0</v>
      </c>
      <c r="Z175" s="314">
        <v>0</v>
      </c>
      <c r="AA175" s="314">
        <v>0</v>
      </c>
      <c r="AB175" s="159">
        <f t="shared" si="126"/>
        <v>0</v>
      </c>
      <c r="AC175" s="314">
        <v>0</v>
      </c>
      <c r="AD175" s="314">
        <v>0</v>
      </c>
      <c r="AE175" s="314">
        <v>0</v>
      </c>
      <c r="AF175" s="314">
        <v>0</v>
      </c>
      <c r="AG175" s="159">
        <f t="shared" si="127"/>
        <v>0</v>
      </c>
    </row>
    <row r="176" spans="2:16384" s="54" customFormat="1">
      <c r="B176" s="376" t="s">
        <v>120</v>
      </c>
      <c r="C176" s="377"/>
      <c r="D176" s="157">
        <v>0</v>
      </c>
      <c r="E176" s="157">
        <v>0</v>
      </c>
      <c r="F176" s="157">
        <v>0</v>
      </c>
      <c r="G176" s="158">
        <v>0.33400000000000002</v>
      </c>
      <c r="H176" s="159">
        <f t="shared" si="122"/>
        <v>0.33400000000000002</v>
      </c>
      <c r="I176" s="156">
        <v>0</v>
      </c>
      <c r="J176" s="157">
        <v>9.5000000000000001E-2</v>
      </c>
      <c r="K176" s="157">
        <v>2.9000000000000001E-2</v>
      </c>
      <c r="L176" s="157">
        <v>0.32500000000000001</v>
      </c>
      <c r="M176" s="159">
        <f t="shared" si="123"/>
        <v>0.44900000000000001</v>
      </c>
      <c r="N176" s="156">
        <v>0</v>
      </c>
      <c r="O176" s="157">
        <v>0</v>
      </c>
      <c r="P176" s="157">
        <v>0.13300000000000001</v>
      </c>
      <c r="Q176" s="157">
        <v>0.20399999999999999</v>
      </c>
      <c r="R176" s="159">
        <f t="shared" si="124"/>
        <v>0.33699999999999997</v>
      </c>
      <c r="S176" s="314">
        <v>0</v>
      </c>
      <c r="T176" s="314">
        <v>0</v>
      </c>
      <c r="U176" s="314">
        <v>0</v>
      </c>
      <c r="V176" s="314">
        <v>0</v>
      </c>
      <c r="W176" s="159">
        <f t="shared" si="125"/>
        <v>0</v>
      </c>
      <c r="X176" s="314">
        <v>0</v>
      </c>
      <c r="Y176" s="314">
        <v>0</v>
      </c>
      <c r="Z176" s="314">
        <v>0</v>
      </c>
      <c r="AA176" s="314">
        <v>0</v>
      </c>
      <c r="AB176" s="159">
        <f t="shared" si="126"/>
        <v>0</v>
      </c>
      <c r="AC176" s="314">
        <v>0</v>
      </c>
      <c r="AD176" s="314">
        <v>0</v>
      </c>
      <c r="AE176" s="314">
        <v>0</v>
      </c>
      <c r="AF176" s="314">
        <v>0</v>
      </c>
      <c r="AG176" s="159">
        <f t="shared" si="127"/>
        <v>0</v>
      </c>
    </row>
    <row r="177" spans="2:16384" s="54" customFormat="1">
      <c r="B177" s="219" t="s">
        <v>170</v>
      </c>
      <c r="C177" s="220"/>
      <c r="D177" s="157">
        <v>3.94</v>
      </c>
      <c r="E177" s="157">
        <v>0</v>
      </c>
      <c r="F177" s="157">
        <v>0</v>
      </c>
      <c r="G177" s="158">
        <v>0</v>
      </c>
      <c r="H177" s="159">
        <f t="shared" si="122"/>
        <v>3.94</v>
      </c>
      <c r="I177" s="156">
        <v>0</v>
      </c>
      <c r="J177" s="157">
        <v>0</v>
      </c>
      <c r="K177" s="157">
        <v>0</v>
      </c>
      <c r="L177" s="157">
        <v>0</v>
      </c>
      <c r="M177" s="159">
        <f t="shared" si="123"/>
        <v>0</v>
      </c>
      <c r="N177" s="156">
        <v>0</v>
      </c>
      <c r="O177" s="157">
        <v>0</v>
      </c>
      <c r="P177" s="157">
        <v>0</v>
      </c>
      <c r="Q177" s="157">
        <v>0</v>
      </c>
      <c r="R177" s="159">
        <f t="shared" si="124"/>
        <v>0</v>
      </c>
      <c r="S177" s="314">
        <v>0</v>
      </c>
      <c r="T177" s="314">
        <v>0</v>
      </c>
      <c r="U177" s="314">
        <v>0</v>
      </c>
      <c r="V177" s="314">
        <v>0</v>
      </c>
      <c r="W177" s="159">
        <f t="shared" si="125"/>
        <v>0</v>
      </c>
      <c r="X177" s="314">
        <v>0</v>
      </c>
      <c r="Y177" s="314">
        <v>0</v>
      </c>
      <c r="Z177" s="314">
        <v>0</v>
      </c>
      <c r="AA177" s="314">
        <v>0</v>
      </c>
      <c r="AB177" s="159">
        <f t="shared" si="126"/>
        <v>0</v>
      </c>
      <c r="AC177" s="314">
        <v>0</v>
      </c>
      <c r="AD177" s="314">
        <v>0</v>
      </c>
      <c r="AE177" s="314">
        <v>0</v>
      </c>
      <c r="AF177" s="314">
        <v>0</v>
      </c>
      <c r="AG177" s="159">
        <f t="shared" si="127"/>
        <v>0</v>
      </c>
    </row>
    <row r="178" spans="2:16384" s="54" customFormat="1">
      <c r="B178" s="219" t="s">
        <v>165</v>
      </c>
      <c r="C178" s="220"/>
      <c r="D178" s="157">
        <v>-1.762</v>
      </c>
      <c r="E178" s="157">
        <v>-20</v>
      </c>
      <c r="F178" s="157">
        <v>0</v>
      </c>
      <c r="G178" s="158">
        <v>-0.748</v>
      </c>
      <c r="H178" s="159">
        <f t="shared" si="122"/>
        <v>-22.51</v>
      </c>
      <c r="I178" s="156">
        <v>-0.753</v>
      </c>
      <c r="J178" s="157">
        <v>-6.1980000000000004</v>
      </c>
      <c r="K178" s="157">
        <v>0</v>
      </c>
      <c r="L178" s="157">
        <v>0</v>
      </c>
      <c r="M178" s="159">
        <f t="shared" si="123"/>
        <v>-6.9510000000000005</v>
      </c>
      <c r="N178" s="156">
        <v>0</v>
      </c>
      <c r="O178" s="157">
        <v>-0.32300000000000001</v>
      </c>
      <c r="P178" s="157">
        <v>0</v>
      </c>
      <c r="Q178" s="157">
        <v>0</v>
      </c>
      <c r="R178" s="159">
        <f t="shared" si="124"/>
        <v>-0.32300000000000001</v>
      </c>
      <c r="S178" s="314">
        <v>0</v>
      </c>
      <c r="T178" s="314">
        <v>0</v>
      </c>
      <c r="U178" s="314">
        <v>0</v>
      </c>
      <c r="V178" s="314">
        <v>0</v>
      </c>
      <c r="W178" s="159">
        <f t="shared" si="125"/>
        <v>0</v>
      </c>
      <c r="X178" s="314">
        <v>0</v>
      </c>
      <c r="Y178" s="314">
        <v>0</v>
      </c>
      <c r="Z178" s="314">
        <v>0</v>
      </c>
      <c r="AA178" s="314">
        <v>0</v>
      </c>
      <c r="AB178" s="159">
        <f t="shared" si="126"/>
        <v>0</v>
      </c>
      <c r="AC178" s="314">
        <v>0</v>
      </c>
      <c r="AD178" s="314">
        <v>0</v>
      </c>
      <c r="AE178" s="314">
        <v>0</v>
      </c>
      <c r="AF178" s="314">
        <v>0</v>
      </c>
      <c r="AG178" s="159">
        <f t="shared" si="127"/>
        <v>0</v>
      </c>
    </row>
    <row r="179" spans="2:16384" s="54" customFormat="1">
      <c r="B179" s="219" t="s">
        <v>104</v>
      </c>
      <c r="C179" s="220"/>
      <c r="D179" s="157">
        <v>-8.8999999999999996E-2</v>
      </c>
      <c r="E179" s="157">
        <v>-0.09</v>
      </c>
      <c r="F179" s="157">
        <v>-9.1999999999999998E-2</v>
      </c>
      <c r="G179" s="158">
        <v>-9.2999999999999999E-2</v>
      </c>
      <c r="H179" s="159">
        <f t="shared" si="122"/>
        <v>-0.36399999999999999</v>
      </c>
      <c r="I179" s="156">
        <v>-0.01</v>
      </c>
      <c r="J179" s="157">
        <v>0</v>
      </c>
      <c r="K179" s="157">
        <v>0</v>
      </c>
      <c r="L179" s="157">
        <v>0</v>
      </c>
      <c r="M179" s="159">
        <f t="shared" si="123"/>
        <v>-0.01</v>
      </c>
      <c r="N179" s="156">
        <v>0</v>
      </c>
      <c r="O179" s="157">
        <v>0</v>
      </c>
      <c r="P179" s="157">
        <v>0</v>
      </c>
      <c r="Q179" s="157">
        <v>0</v>
      </c>
      <c r="R179" s="159">
        <f t="shared" si="124"/>
        <v>0</v>
      </c>
      <c r="S179" s="314">
        <v>0</v>
      </c>
      <c r="T179" s="314">
        <v>0</v>
      </c>
      <c r="U179" s="314">
        <v>0</v>
      </c>
      <c r="V179" s="314">
        <v>0</v>
      </c>
      <c r="W179" s="159">
        <f t="shared" si="125"/>
        <v>0</v>
      </c>
      <c r="X179" s="314">
        <v>0</v>
      </c>
      <c r="Y179" s="314">
        <v>0</v>
      </c>
      <c r="Z179" s="314">
        <v>0</v>
      </c>
      <c r="AA179" s="314">
        <v>0</v>
      </c>
      <c r="AB179" s="159">
        <f t="shared" si="126"/>
        <v>0</v>
      </c>
      <c r="AC179" s="314">
        <v>0</v>
      </c>
      <c r="AD179" s="314">
        <v>0</v>
      </c>
      <c r="AE179" s="314">
        <v>0</v>
      </c>
      <c r="AF179" s="314">
        <v>0</v>
      </c>
      <c r="AG179" s="159">
        <f t="shared" si="127"/>
        <v>0</v>
      </c>
    </row>
    <row r="180" spans="2:16384" s="279" customFormat="1">
      <c r="B180" s="360" t="s">
        <v>87</v>
      </c>
      <c r="C180" s="361"/>
      <c r="D180" s="91">
        <f>SUM(D169:D179)</f>
        <v>4.4819999999999993</v>
      </c>
      <c r="E180" s="91">
        <f t="shared" ref="E180:V180" si="128">SUM(E169:E179)</f>
        <v>86.058999999999997</v>
      </c>
      <c r="F180" s="91">
        <f t="shared" si="128"/>
        <v>-0.42099999999999993</v>
      </c>
      <c r="G180" s="91">
        <f t="shared" si="128"/>
        <v>5.6479999999999997</v>
      </c>
      <c r="H180" s="159">
        <f t="shared" si="122"/>
        <v>95.767999999999986</v>
      </c>
      <c r="I180" s="91">
        <f t="shared" si="128"/>
        <v>195.35500000000002</v>
      </c>
      <c r="J180" s="91">
        <f t="shared" si="128"/>
        <v>-2.3900000000000006</v>
      </c>
      <c r="K180" s="91">
        <f t="shared" si="128"/>
        <v>2.843</v>
      </c>
      <c r="L180" s="91">
        <f t="shared" si="128"/>
        <v>7.3</v>
      </c>
      <c r="M180" s="159">
        <f t="shared" si="123"/>
        <v>203.10800000000003</v>
      </c>
      <c r="N180" s="91">
        <f t="shared" si="128"/>
        <v>4.87</v>
      </c>
      <c r="O180" s="91">
        <f t="shared" si="128"/>
        <v>9.5210000000000008</v>
      </c>
      <c r="P180" s="91">
        <f t="shared" si="128"/>
        <v>13.382999999999999</v>
      </c>
      <c r="Q180" s="91">
        <f t="shared" si="128"/>
        <v>7.8529999999999998</v>
      </c>
      <c r="R180" s="93">
        <f t="shared" si="124"/>
        <v>35.627000000000002</v>
      </c>
      <c r="S180" s="91">
        <f t="shared" si="128"/>
        <v>0</v>
      </c>
      <c r="T180" s="91">
        <f t="shared" si="128"/>
        <v>0</v>
      </c>
      <c r="U180" s="91">
        <f t="shared" si="128"/>
        <v>0</v>
      </c>
      <c r="V180" s="91">
        <f t="shared" si="128"/>
        <v>0</v>
      </c>
      <c r="W180" s="159">
        <f t="shared" si="125"/>
        <v>0</v>
      </c>
      <c r="X180" s="91">
        <f t="shared" ref="X180:AA180" si="129">SUM(X169:X179)</f>
        <v>0</v>
      </c>
      <c r="Y180" s="91">
        <f t="shared" si="129"/>
        <v>0</v>
      </c>
      <c r="Z180" s="91">
        <f t="shared" si="129"/>
        <v>0</v>
      </c>
      <c r="AA180" s="91">
        <f t="shared" si="129"/>
        <v>0</v>
      </c>
      <c r="AB180" s="159">
        <f t="shared" si="126"/>
        <v>0</v>
      </c>
      <c r="AC180" s="91">
        <f t="shared" ref="AC180:AF180" si="130">SUM(AC169:AC179)</f>
        <v>0</v>
      </c>
      <c r="AD180" s="91">
        <f t="shared" si="130"/>
        <v>0</v>
      </c>
      <c r="AE180" s="91">
        <f t="shared" si="130"/>
        <v>0</v>
      </c>
      <c r="AF180" s="91">
        <f t="shared" si="130"/>
        <v>0</v>
      </c>
      <c r="AG180" s="159">
        <f t="shared" si="127"/>
        <v>0</v>
      </c>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c r="IV180" s="54"/>
      <c r="IW180" s="54"/>
      <c r="IX180" s="54"/>
      <c r="IY180" s="54"/>
      <c r="IZ180" s="54"/>
      <c r="JA180" s="54"/>
      <c r="JB180" s="54"/>
      <c r="JC180" s="54"/>
      <c r="JD180" s="54"/>
      <c r="JE180" s="54"/>
      <c r="JF180" s="54"/>
      <c r="JG180" s="54"/>
      <c r="JH180" s="54"/>
      <c r="JI180" s="54"/>
      <c r="JJ180" s="54"/>
      <c r="JK180" s="54"/>
      <c r="JL180" s="54"/>
      <c r="JM180" s="54"/>
      <c r="JN180" s="54"/>
      <c r="JO180" s="54"/>
      <c r="JP180" s="54"/>
      <c r="JQ180" s="54"/>
      <c r="JR180" s="54"/>
      <c r="JS180" s="54"/>
      <c r="JT180" s="54"/>
      <c r="JU180" s="54"/>
      <c r="JV180" s="54"/>
      <c r="JW180" s="54"/>
      <c r="JX180" s="54"/>
      <c r="JY180" s="54"/>
      <c r="JZ180" s="54"/>
      <c r="KA180" s="54"/>
      <c r="KB180" s="54"/>
      <c r="KC180" s="54"/>
      <c r="KD180" s="54"/>
      <c r="KE180" s="54"/>
      <c r="KF180" s="54"/>
      <c r="KG180" s="54"/>
      <c r="KH180" s="54"/>
      <c r="KI180" s="54"/>
      <c r="KJ180" s="54"/>
      <c r="KK180" s="54"/>
      <c r="KL180" s="54"/>
      <c r="KM180" s="54"/>
      <c r="KN180" s="54"/>
      <c r="KO180" s="54"/>
      <c r="KP180" s="54"/>
      <c r="KQ180" s="54"/>
      <c r="KR180" s="54"/>
      <c r="KS180" s="54"/>
      <c r="KT180" s="54"/>
      <c r="KU180" s="54"/>
      <c r="KV180" s="54"/>
      <c r="KW180" s="54"/>
      <c r="KX180" s="54"/>
      <c r="KY180" s="54"/>
      <c r="KZ180" s="54"/>
      <c r="LA180" s="54"/>
      <c r="LB180" s="54"/>
      <c r="LC180" s="54"/>
      <c r="LD180" s="54"/>
      <c r="LE180" s="54"/>
      <c r="LF180" s="54"/>
      <c r="LG180" s="54"/>
      <c r="LH180" s="54"/>
      <c r="LI180" s="54"/>
      <c r="LJ180" s="54"/>
      <c r="LK180" s="54"/>
      <c r="LL180" s="54"/>
      <c r="LM180" s="54"/>
      <c r="LN180" s="54"/>
      <c r="LO180" s="54"/>
      <c r="LP180" s="54"/>
      <c r="LQ180" s="54"/>
      <c r="LR180" s="54"/>
      <c r="LS180" s="54"/>
      <c r="LT180" s="54"/>
      <c r="LU180" s="54"/>
      <c r="LV180" s="54"/>
      <c r="LW180" s="54"/>
      <c r="LX180" s="54"/>
      <c r="LY180" s="54"/>
      <c r="LZ180" s="54"/>
      <c r="MA180" s="54"/>
      <c r="MB180" s="54"/>
      <c r="MC180" s="54"/>
      <c r="MD180" s="54"/>
      <c r="ME180" s="54"/>
      <c r="MF180" s="54"/>
      <c r="MG180" s="54"/>
      <c r="MH180" s="54"/>
      <c r="MI180" s="54"/>
      <c r="MJ180" s="54"/>
      <c r="MK180" s="54"/>
      <c r="ML180" s="54"/>
      <c r="MM180" s="54"/>
      <c r="MN180" s="54"/>
      <c r="MO180" s="54"/>
      <c r="MP180" s="54"/>
      <c r="MQ180" s="54"/>
      <c r="MR180" s="54"/>
      <c r="MS180" s="54"/>
      <c r="MT180" s="54"/>
      <c r="MU180" s="54"/>
      <c r="MV180" s="54"/>
      <c r="MW180" s="54"/>
      <c r="MX180" s="54"/>
      <c r="MY180" s="54"/>
      <c r="MZ180" s="54"/>
      <c r="NA180" s="54"/>
      <c r="NB180" s="54"/>
      <c r="NC180" s="54"/>
      <c r="ND180" s="54"/>
      <c r="NE180" s="54"/>
      <c r="NF180" s="54"/>
      <c r="NG180" s="54"/>
      <c r="NH180" s="54"/>
      <c r="NI180" s="54"/>
      <c r="NJ180" s="54"/>
      <c r="NK180" s="54"/>
      <c r="NL180" s="54"/>
      <c r="NM180" s="54"/>
      <c r="NN180" s="54"/>
      <c r="NO180" s="54"/>
      <c r="NP180" s="54"/>
      <c r="NQ180" s="54"/>
      <c r="NR180" s="54"/>
      <c r="NS180" s="54"/>
      <c r="NT180" s="54"/>
      <c r="NU180" s="54"/>
      <c r="NV180" s="54"/>
      <c r="NW180" s="54"/>
      <c r="NX180" s="54"/>
      <c r="NY180" s="54"/>
      <c r="NZ180" s="54"/>
      <c r="OA180" s="54"/>
      <c r="OB180" s="54"/>
      <c r="OC180" s="54"/>
      <c r="OD180" s="54"/>
      <c r="OE180" s="54"/>
      <c r="OF180" s="54"/>
      <c r="OG180" s="54"/>
      <c r="OH180" s="54"/>
      <c r="OI180" s="54"/>
      <c r="OJ180" s="54"/>
      <c r="OK180" s="54"/>
      <c r="OL180" s="54"/>
      <c r="OM180" s="54"/>
      <c r="ON180" s="54"/>
      <c r="OO180" s="54"/>
      <c r="OP180" s="54"/>
      <c r="OQ180" s="54"/>
      <c r="OR180" s="54"/>
      <c r="OS180" s="54"/>
      <c r="OT180" s="54"/>
      <c r="OU180" s="54"/>
      <c r="OV180" s="54"/>
      <c r="OW180" s="54"/>
      <c r="OX180" s="54"/>
      <c r="OY180" s="54"/>
      <c r="OZ180" s="54"/>
      <c r="PA180" s="54"/>
      <c r="PB180" s="54"/>
      <c r="PC180" s="54"/>
      <c r="PD180" s="54"/>
      <c r="PE180" s="54"/>
      <c r="PF180" s="54"/>
      <c r="PG180" s="54"/>
      <c r="PH180" s="54"/>
      <c r="PI180" s="54"/>
      <c r="PJ180" s="54"/>
      <c r="PK180" s="54"/>
      <c r="PL180" s="54"/>
      <c r="PM180" s="54"/>
      <c r="PN180" s="54"/>
      <c r="PO180" s="54"/>
      <c r="PP180" s="54"/>
      <c r="PQ180" s="54"/>
      <c r="PR180" s="54"/>
      <c r="PS180" s="54"/>
      <c r="PT180" s="54"/>
      <c r="PU180" s="54"/>
      <c r="PV180" s="54"/>
      <c r="PW180" s="54"/>
      <c r="PX180" s="54"/>
      <c r="PY180" s="54"/>
      <c r="PZ180" s="54"/>
      <c r="QA180" s="54"/>
      <c r="QB180" s="54"/>
      <c r="QC180" s="54"/>
      <c r="QD180" s="54"/>
      <c r="QE180" s="54"/>
      <c r="QF180" s="54"/>
      <c r="QG180" s="54"/>
      <c r="QH180" s="54"/>
      <c r="QI180" s="54"/>
      <c r="QJ180" s="54"/>
      <c r="QK180" s="54"/>
      <c r="QL180" s="54"/>
      <c r="QM180" s="54"/>
      <c r="QN180" s="54"/>
      <c r="QO180" s="54"/>
      <c r="QP180" s="54"/>
      <c r="QQ180" s="54"/>
      <c r="QR180" s="54"/>
      <c r="QS180" s="54"/>
      <c r="QT180" s="54"/>
      <c r="QU180" s="54"/>
      <c r="QV180" s="54"/>
      <c r="QW180" s="54"/>
      <c r="QX180" s="54"/>
      <c r="QY180" s="54"/>
      <c r="QZ180" s="54"/>
      <c r="RA180" s="54"/>
      <c r="RB180" s="54"/>
      <c r="RC180" s="54"/>
      <c r="RD180" s="54"/>
      <c r="RE180" s="54"/>
      <c r="RF180" s="54"/>
      <c r="RG180" s="54"/>
      <c r="RH180" s="54"/>
      <c r="RI180" s="54"/>
      <c r="RJ180" s="54"/>
      <c r="RK180" s="54"/>
      <c r="RL180" s="54"/>
      <c r="RM180" s="54"/>
      <c r="RN180" s="54"/>
      <c r="RO180" s="54"/>
      <c r="RP180" s="54"/>
      <c r="RQ180" s="54"/>
      <c r="RR180" s="54"/>
      <c r="RS180" s="54"/>
      <c r="RT180" s="54"/>
      <c r="RU180" s="54"/>
      <c r="RV180" s="54"/>
      <c r="RW180" s="54"/>
      <c r="RX180" s="54"/>
      <c r="RY180" s="54"/>
      <c r="RZ180" s="54"/>
      <c r="SA180" s="54"/>
      <c r="SB180" s="54"/>
      <c r="SC180" s="54"/>
      <c r="SD180" s="54"/>
      <c r="SE180" s="54"/>
      <c r="SF180" s="54"/>
      <c r="SG180" s="54"/>
      <c r="SH180" s="54"/>
      <c r="SI180" s="54"/>
      <c r="SJ180" s="54"/>
      <c r="SK180" s="54"/>
      <c r="SL180" s="54"/>
      <c r="SM180" s="54"/>
      <c r="SN180" s="54"/>
      <c r="SO180" s="54"/>
      <c r="SP180" s="54"/>
      <c r="SQ180" s="54"/>
      <c r="SR180" s="54"/>
      <c r="SS180" s="54"/>
      <c r="ST180" s="54"/>
      <c r="SU180" s="54"/>
      <c r="SV180" s="54"/>
      <c r="SW180" s="54"/>
      <c r="SX180" s="54"/>
      <c r="SY180" s="54"/>
      <c r="SZ180" s="54"/>
      <c r="TA180" s="54"/>
      <c r="TB180" s="54"/>
      <c r="TC180" s="54"/>
      <c r="TD180" s="54"/>
      <c r="TE180" s="54"/>
      <c r="TF180" s="54"/>
      <c r="TG180" s="54"/>
      <c r="TH180" s="54"/>
      <c r="TI180" s="54"/>
      <c r="TJ180" s="54"/>
      <c r="TK180" s="54"/>
      <c r="TL180" s="54"/>
      <c r="TM180" s="54"/>
      <c r="TN180" s="54"/>
      <c r="TO180" s="54"/>
      <c r="TP180" s="54"/>
      <c r="TQ180" s="54"/>
      <c r="TR180" s="54"/>
      <c r="TS180" s="54"/>
      <c r="TT180" s="54"/>
      <c r="TU180" s="54"/>
      <c r="TV180" s="54"/>
      <c r="TW180" s="54"/>
      <c r="TX180" s="54"/>
      <c r="TY180" s="54"/>
      <c r="TZ180" s="54"/>
      <c r="UA180" s="54"/>
      <c r="UB180" s="54"/>
      <c r="UC180" s="54"/>
      <c r="UD180" s="54"/>
      <c r="UE180" s="54"/>
      <c r="UF180" s="54"/>
      <c r="UG180" s="54"/>
      <c r="UH180" s="54"/>
      <c r="UI180" s="54"/>
      <c r="UJ180" s="54"/>
      <c r="UK180" s="54"/>
      <c r="UL180" s="54"/>
      <c r="UM180" s="54"/>
      <c r="UN180" s="54"/>
      <c r="UO180" s="54"/>
      <c r="UP180" s="54"/>
      <c r="UQ180" s="54"/>
      <c r="UR180" s="54"/>
      <c r="US180" s="54"/>
      <c r="UT180" s="54"/>
      <c r="UU180" s="54"/>
      <c r="UV180" s="54"/>
      <c r="UW180" s="54"/>
      <c r="UX180" s="54"/>
      <c r="UY180" s="54"/>
      <c r="UZ180" s="54"/>
      <c r="VA180" s="54"/>
      <c r="VB180" s="54"/>
      <c r="VC180" s="54"/>
      <c r="VD180" s="54"/>
      <c r="VE180" s="54"/>
      <c r="VF180" s="54"/>
      <c r="VG180" s="54"/>
      <c r="VH180" s="54"/>
      <c r="VI180" s="54"/>
      <c r="VJ180" s="54"/>
      <c r="VK180" s="54"/>
      <c r="VL180" s="54"/>
      <c r="VM180" s="54"/>
      <c r="VN180" s="54"/>
      <c r="VO180" s="54"/>
      <c r="VP180" s="54"/>
      <c r="VQ180" s="54"/>
      <c r="VR180" s="54"/>
      <c r="VS180" s="54"/>
      <c r="VT180" s="54"/>
      <c r="VU180" s="54"/>
      <c r="VV180" s="54"/>
      <c r="VW180" s="54"/>
      <c r="VX180" s="54"/>
      <c r="VY180" s="54"/>
      <c r="VZ180" s="54"/>
      <c r="WA180" s="54"/>
      <c r="WB180" s="54"/>
      <c r="WC180" s="54"/>
      <c r="WD180" s="54"/>
      <c r="WE180" s="54"/>
      <c r="WF180" s="54"/>
      <c r="WG180" s="54"/>
      <c r="WH180" s="54"/>
      <c r="WI180" s="54"/>
      <c r="WJ180" s="54"/>
      <c r="WK180" s="54"/>
      <c r="WL180" s="54"/>
      <c r="WM180" s="54"/>
      <c r="WN180" s="54"/>
      <c r="WO180" s="54"/>
      <c r="WP180" s="54"/>
      <c r="WQ180" s="54"/>
      <c r="WR180" s="54"/>
      <c r="WS180" s="54"/>
      <c r="WT180" s="54"/>
      <c r="WU180" s="54"/>
      <c r="WV180" s="54"/>
      <c r="WW180" s="54"/>
      <c r="WX180" s="54"/>
      <c r="WY180" s="54"/>
      <c r="WZ180" s="54"/>
      <c r="XA180" s="54"/>
      <c r="XB180" s="54"/>
      <c r="XC180" s="54"/>
      <c r="XD180" s="54"/>
      <c r="XE180" s="54"/>
      <c r="XF180" s="54"/>
      <c r="XG180" s="54"/>
      <c r="XH180" s="54"/>
      <c r="XI180" s="54"/>
      <c r="XJ180" s="54"/>
      <c r="XK180" s="54"/>
      <c r="XL180" s="54"/>
      <c r="XM180" s="54"/>
      <c r="XN180" s="54"/>
      <c r="XO180" s="54"/>
      <c r="XP180" s="54"/>
      <c r="XQ180" s="54"/>
      <c r="XR180" s="54"/>
      <c r="XS180" s="54"/>
      <c r="XT180" s="54"/>
      <c r="XU180" s="54"/>
      <c r="XV180" s="54"/>
      <c r="XW180" s="54"/>
      <c r="XX180" s="54"/>
      <c r="XY180" s="54"/>
      <c r="XZ180" s="54"/>
      <c r="YA180" s="54"/>
      <c r="YB180" s="54"/>
      <c r="YC180" s="54"/>
      <c r="YD180" s="54"/>
      <c r="YE180" s="54"/>
      <c r="YF180" s="54"/>
      <c r="YG180" s="54"/>
      <c r="YH180" s="54"/>
      <c r="YI180" s="54"/>
      <c r="YJ180" s="54"/>
      <c r="YK180" s="54"/>
      <c r="YL180" s="54"/>
      <c r="YM180" s="54"/>
      <c r="YN180" s="54"/>
      <c r="YO180" s="54"/>
      <c r="YP180" s="54"/>
      <c r="YQ180" s="54"/>
      <c r="YR180" s="54"/>
      <c r="YS180" s="54"/>
      <c r="YT180" s="54"/>
      <c r="YU180" s="54"/>
      <c r="YV180" s="54"/>
      <c r="YW180" s="54"/>
      <c r="YX180" s="54"/>
      <c r="YY180" s="54"/>
      <c r="YZ180" s="54"/>
      <c r="ZA180" s="54"/>
      <c r="ZB180" s="54"/>
      <c r="ZC180" s="54"/>
      <c r="ZD180" s="54"/>
      <c r="ZE180" s="54"/>
      <c r="ZF180" s="54"/>
      <c r="ZG180" s="54"/>
      <c r="ZH180" s="54"/>
      <c r="ZI180" s="54"/>
      <c r="ZJ180" s="54"/>
      <c r="ZK180" s="54"/>
      <c r="ZL180" s="54"/>
      <c r="ZM180" s="54"/>
      <c r="ZN180" s="54"/>
      <c r="ZO180" s="54"/>
      <c r="ZP180" s="54"/>
      <c r="ZQ180" s="54"/>
      <c r="ZR180" s="54"/>
      <c r="ZS180" s="54"/>
      <c r="ZT180" s="54"/>
      <c r="ZU180" s="54"/>
      <c r="ZV180" s="54"/>
      <c r="ZW180" s="54"/>
      <c r="ZX180" s="54"/>
      <c r="ZY180" s="54"/>
      <c r="ZZ180" s="54"/>
      <c r="AAA180" s="54"/>
      <c r="AAB180" s="54"/>
      <c r="AAC180" s="54"/>
      <c r="AAD180" s="54"/>
      <c r="AAE180" s="54"/>
      <c r="AAF180" s="54"/>
      <c r="AAG180" s="54"/>
      <c r="AAH180" s="54"/>
      <c r="AAI180" s="54"/>
      <c r="AAJ180" s="54"/>
      <c r="AAK180" s="54"/>
      <c r="AAL180" s="54"/>
      <c r="AAM180" s="54"/>
      <c r="AAN180" s="54"/>
      <c r="AAO180" s="54"/>
      <c r="AAP180" s="54"/>
      <c r="AAQ180" s="54"/>
      <c r="AAR180" s="54"/>
      <c r="AAS180" s="54"/>
      <c r="AAT180" s="54"/>
      <c r="AAU180" s="54"/>
      <c r="AAV180" s="54"/>
      <c r="AAW180" s="54"/>
      <c r="AAX180" s="54"/>
      <c r="AAY180" s="54"/>
      <c r="AAZ180" s="54"/>
      <c r="ABA180" s="54"/>
      <c r="ABB180" s="54"/>
      <c r="ABC180" s="54"/>
      <c r="ABD180" s="54"/>
      <c r="ABE180" s="54"/>
      <c r="ABF180" s="54"/>
      <c r="ABG180" s="54"/>
      <c r="ABH180" s="54"/>
      <c r="ABI180" s="54"/>
      <c r="ABJ180" s="54"/>
      <c r="ABK180" s="54"/>
      <c r="ABL180" s="54"/>
      <c r="ABM180" s="54"/>
      <c r="ABN180" s="54"/>
      <c r="ABO180" s="54"/>
      <c r="ABP180" s="54"/>
      <c r="ABQ180" s="54"/>
      <c r="ABR180" s="54"/>
      <c r="ABS180" s="54"/>
      <c r="ABT180" s="54"/>
      <c r="ABU180" s="54"/>
      <c r="ABV180" s="54"/>
      <c r="ABW180" s="54"/>
      <c r="ABX180" s="54"/>
      <c r="ABY180" s="54"/>
      <c r="ABZ180" s="54"/>
      <c r="ACA180" s="54"/>
      <c r="ACB180" s="54"/>
      <c r="ACC180" s="54"/>
      <c r="ACD180" s="54"/>
      <c r="ACE180" s="54"/>
      <c r="ACF180" s="54"/>
      <c r="ACG180" s="54"/>
      <c r="ACH180" s="54"/>
      <c r="ACI180" s="54"/>
      <c r="ACJ180" s="54"/>
      <c r="ACK180" s="54"/>
      <c r="ACL180" s="54"/>
      <c r="ACM180" s="54"/>
      <c r="ACN180" s="54"/>
      <c r="ACO180" s="54"/>
      <c r="ACP180" s="54"/>
      <c r="ACQ180" s="54"/>
      <c r="ACR180" s="54"/>
      <c r="ACS180" s="54"/>
      <c r="ACT180" s="54"/>
      <c r="ACU180" s="54"/>
      <c r="ACV180" s="54"/>
      <c r="ACW180" s="54"/>
      <c r="ACX180" s="54"/>
      <c r="ACY180" s="54"/>
      <c r="ACZ180" s="54"/>
      <c r="ADA180" s="54"/>
      <c r="ADB180" s="54"/>
      <c r="ADC180" s="54"/>
      <c r="ADD180" s="54"/>
      <c r="ADE180" s="54"/>
      <c r="ADF180" s="54"/>
      <c r="ADG180" s="54"/>
      <c r="ADH180" s="54"/>
      <c r="ADI180" s="54"/>
      <c r="ADJ180" s="54"/>
      <c r="ADK180" s="54"/>
      <c r="ADL180" s="54"/>
      <c r="ADM180" s="54"/>
      <c r="ADN180" s="54"/>
      <c r="ADO180" s="54"/>
      <c r="ADP180" s="54"/>
      <c r="ADQ180" s="54"/>
      <c r="ADR180" s="54"/>
      <c r="ADS180" s="54"/>
      <c r="ADT180" s="54"/>
      <c r="ADU180" s="54"/>
      <c r="ADV180" s="54"/>
      <c r="ADW180" s="54"/>
      <c r="ADX180" s="54"/>
      <c r="ADY180" s="54"/>
      <c r="ADZ180" s="54"/>
      <c r="AEA180" s="54"/>
      <c r="AEB180" s="54"/>
      <c r="AEC180" s="54"/>
      <c r="AED180" s="54"/>
      <c r="AEE180" s="54"/>
      <c r="AEF180" s="54"/>
      <c r="AEG180" s="54"/>
      <c r="AEH180" s="54"/>
      <c r="AEI180" s="54"/>
      <c r="AEJ180" s="54"/>
      <c r="AEK180" s="54"/>
      <c r="AEL180" s="54"/>
      <c r="AEM180" s="54"/>
      <c r="AEN180" s="54"/>
      <c r="AEO180" s="54"/>
      <c r="AEP180" s="54"/>
      <c r="AEQ180" s="54"/>
      <c r="AER180" s="54"/>
      <c r="AES180" s="54"/>
      <c r="AET180" s="54"/>
      <c r="AEU180" s="54"/>
      <c r="AEV180" s="54"/>
      <c r="AEW180" s="54"/>
      <c r="AEX180" s="54"/>
      <c r="AEY180" s="54"/>
      <c r="AEZ180" s="54"/>
      <c r="AFA180" s="54"/>
      <c r="AFB180" s="54"/>
      <c r="AFC180" s="54"/>
      <c r="AFD180" s="54"/>
      <c r="AFE180" s="54"/>
      <c r="AFF180" s="54"/>
      <c r="AFG180" s="54"/>
      <c r="AFH180" s="54"/>
      <c r="AFI180" s="54"/>
      <c r="AFJ180" s="54"/>
      <c r="AFK180" s="54"/>
      <c r="AFL180" s="54"/>
      <c r="AFM180" s="54"/>
      <c r="AFN180" s="54"/>
      <c r="AFO180" s="54"/>
      <c r="AFP180" s="54"/>
      <c r="AFQ180" s="54"/>
      <c r="AFR180" s="54"/>
      <c r="AFS180" s="54"/>
      <c r="AFT180" s="54"/>
      <c r="AFU180" s="54"/>
      <c r="AFV180" s="54"/>
      <c r="AFW180" s="54"/>
      <c r="AFX180" s="54"/>
      <c r="AFY180" s="54"/>
      <c r="AFZ180" s="54"/>
      <c r="AGA180" s="54"/>
      <c r="AGB180" s="54"/>
      <c r="AGC180" s="54"/>
      <c r="AGD180" s="54"/>
      <c r="AGE180" s="54"/>
      <c r="AGF180" s="54"/>
      <c r="AGG180" s="54"/>
      <c r="AGH180" s="54"/>
      <c r="AGI180" s="54"/>
      <c r="AGJ180" s="54"/>
      <c r="AGK180" s="54"/>
      <c r="AGL180" s="54"/>
      <c r="AGM180" s="54"/>
      <c r="AGN180" s="54"/>
      <c r="AGO180" s="54"/>
      <c r="AGP180" s="54"/>
      <c r="AGQ180" s="54"/>
      <c r="AGR180" s="54"/>
      <c r="AGS180" s="54"/>
      <c r="AGT180" s="54"/>
      <c r="AGU180" s="54"/>
      <c r="AGV180" s="54"/>
      <c r="AGW180" s="54"/>
      <c r="AGX180" s="54"/>
      <c r="AGY180" s="54"/>
      <c r="AGZ180" s="54"/>
      <c r="AHA180" s="54"/>
      <c r="AHB180" s="54"/>
      <c r="AHC180" s="54"/>
      <c r="AHD180" s="54"/>
      <c r="AHE180" s="54"/>
      <c r="AHF180" s="54"/>
      <c r="AHG180" s="54"/>
      <c r="AHH180" s="54"/>
      <c r="AHI180" s="54"/>
      <c r="AHJ180" s="54"/>
      <c r="AHK180" s="54"/>
      <c r="AHL180" s="54"/>
      <c r="AHM180" s="54"/>
      <c r="AHN180" s="54"/>
      <c r="AHO180" s="54"/>
      <c r="AHP180" s="54"/>
      <c r="AHQ180" s="54"/>
      <c r="AHR180" s="54"/>
      <c r="AHS180" s="54"/>
      <c r="AHT180" s="54"/>
      <c r="AHU180" s="54"/>
      <c r="AHV180" s="54"/>
      <c r="AHW180" s="54"/>
      <c r="AHX180" s="54"/>
      <c r="AHY180" s="54"/>
      <c r="AHZ180" s="54"/>
      <c r="AIA180" s="54"/>
      <c r="AIB180" s="54"/>
      <c r="AIC180" s="54"/>
      <c r="AID180" s="54"/>
      <c r="AIE180" s="54"/>
      <c r="AIF180" s="54"/>
      <c r="AIG180" s="54"/>
      <c r="AIH180" s="54"/>
      <c r="AII180" s="54"/>
      <c r="AIJ180" s="54"/>
      <c r="AIK180" s="54"/>
      <c r="AIL180" s="54"/>
      <c r="AIM180" s="54"/>
      <c r="AIN180" s="54"/>
      <c r="AIO180" s="54"/>
      <c r="AIP180" s="54"/>
      <c r="AIQ180" s="54"/>
      <c r="AIR180" s="54"/>
      <c r="AIS180" s="54"/>
      <c r="AIT180" s="54"/>
      <c r="AIU180" s="54"/>
      <c r="AIV180" s="54"/>
      <c r="AIW180" s="54"/>
      <c r="AIX180" s="54"/>
      <c r="AIY180" s="54"/>
      <c r="AIZ180" s="54"/>
      <c r="AJA180" s="54"/>
      <c r="AJB180" s="54"/>
      <c r="AJC180" s="54"/>
      <c r="AJD180" s="54"/>
      <c r="AJE180" s="54"/>
      <c r="AJF180" s="54"/>
      <c r="AJG180" s="54"/>
      <c r="AJH180" s="54"/>
      <c r="AJI180" s="54"/>
      <c r="AJJ180" s="54"/>
      <c r="AJK180" s="54"/>
      <c r="AJL180" s="54"/>
      <c r="AJM180" s="54"/>
      <c r="AJN180" s="54"/>
      <c r="AJO180" s="54"/>
      <c r="AJP180" s="54"/>
      <c r="AJQ180" s="54"/>
      <c r="AJR180" s="54"/>
      <c r="AJS180" s="54"/>
      <c r="AJT180" s="54"/>
      <c r="AJU180" s="54"/>
      <c r="AJV180" s="54"/>
      <c r="AJW180" s="54"/>
      <c r="AJX180" s="54"/>
      <c r="AJY180" s="54"/>
      <c r="AJZ180" s="54"/>
      <c r="AKA180" s="54"/>
      <c r="AKB180" s="54"/>
      <c r="AKC180" s="54"/>
      <c r="AKD180" s="54"/>
      <c r="AKE180" s="54"/>
      <c r="AKF180" s="54"/>
      <c r="AKG180" s="54"/>
      <c r="AKH180" s="54"/>
      <c r="AKI180" s="54"/>
      <c r="AKJ180" s="54"/>
      <c r="AKK180" s="54"/>
      <c r="AKL180" s="54"/>
      <c r="AKM180" s="54"/>
      <c r="AKN180" s="54"/>
      <c r="AKO180" s="54"/>
      <c r="AKP180" s="54"/>
      <c r="AKQ180" s="54"/>
      <c r="AKR180" s="54"/>
      <c r="AKS180" s="54"/>
      <c r="AKT180" s="54"/>
      <c r="AKU180" s="54"/>
      <c r="AKV180" s="54"/>
      <c r="AKW180" s="54"/>
      <c r="AKX180" s="54"/>
      <c r="AKY180" s="54"/>
      <c r="AKZ180" s="54"/>
      <c r="ALA180" s="54"/>
      <c r="ALB180" s="54"/>
      <c r="ALC180" s="54"/>
      <c r="ALD180" s="54"/>
      <c r="ALE180" s="54"/>
      <c r="ALF180" s="54"/>
      <c r="ALG180" s="54"/>
      <c r="ALH180" s="54"/>
      <c r="ALI180" s="54"/>
      <c r="ALJ180" s="54"/>
      <c r="ALK180" s="54"/>
      <c r="ALL180" s="54"/>
      <c r="ALM180" s="54"/>
      <c r="ALN180" s="54"/>
      <c r="ALO180" s="54"/>
      <c r="ALP180" s="54"/>
      <c r="ALQ180" s="54"/>
      <c r="ALR180" s="54"/>
      <c r="ALS180" s="54"/>
      <c r="ALT180" s="54"/>
      <c r="ALU180" s="54"/>
      <c r="ALV180" s="54"/>
      <c r="ALW180" s="54"/>
      <c r="ALX180" s="54"/>
      <c r="ALY180" s="54"/>
      <c r="ALZ180" s="54"/>
      <c r="AMA180" s="54"/>
      <c r="AMB180" s="54"/>
      <c r="AMC180" s="54"/>
      <c r="AMD180" s="54"/>
      <c r="AME180" s="54"/>
      <c r="AMF180" s="54"/>
      <c r="AMG180" s="54"/>
      <c r="AMH180" s="54"/>
      <c r="AMI180" s="54"/>
      <c r="AMJ180" s="54"/>
      <c r="AMK180" s="54"/>
      <c r="AML180" s="54"/>
      <c r="AMM180" s="54"/>
      <c r="AMN180" s="54"/>
      <c r="AMO180" s="54"/>
      <c r="AMP180" s="54"/>
      <c r="AMQ180" s="54"/>
      <c r="AMR180" s="54"/>
      <c r="AMS180" s="54"/>
      <c r="AMT180" s="54"/>
      <c r="AMU180" s="54"/>
      <c r="AMV180" s="54"/>
      <c r="AMW180" s="54"/>
      <c r="AMX180" s="54"/>
      <c r="AMY180" s="54"/>
      <c r="AMZ180" s="54"/>
      <c r="ANA180" s="54"/>
      <c r="ANB180" s="54"/>
      <c r="ANC180" s="54"/>
      <c r="AND180" s="54"/>
      <c r="ANE180" s="54"/>
      <c r="ANF180" s="54"/>
      <c r="ANG180" s="54"/>
      <c r="ANH180" s="54"/>
      <c r="ANI180" s="54"/>
      <c r="ANJ180" s="54"/>
      <c r="ANK180" s="54"/>
      <c r="ANL180" s="54"/>
      <c r="ANM180" s="54"/>
      <c r="ANN180" s="54"/>
      <c r="ANO180" s="54"/>
      <c r="ANP180" s="54"/>
      <c r="ANQ180" s="54"/>
      <c r="ANR180" s="54"/>
      <c r="ANS180" s="54"/>
      <c r="ANT180" s="54"/>
      <c r="ANU180" s="54"/>
      <c r="ANV180" s="54"/>
      <c r="ANW180" s="54"/>
      <c r="ANX180" s="54"/>
      <c r="ANY180" s="54"/>
      <c r="ANZ180" s="54"/>
      <c r="AOA180" s="54"/>
      <c r="AOB180" s="54"/>
      <c r="AOC180" s="54"/>
      <c r="AOD180" s="54"/>
      <c r="AOE180" s="54"/>
      <c r="AOF180" s="54"/>
      <c r="AOG180" s="54"/>
      <c r="AOH180" s="54"/>
      <c r="AOI180" s="54"/>
      <c r="AOJ180" s="54"/>
      <c r="AOK180" s="54"/>
      <c r="AOL180" s="54"/>
      <c r="AOM180" s="54"/>
      <c r="AON180" s="54"/>
      <c r="AOO180" s="54"/>
      <c r="AOP180" s="54"/>
      <c r="AOQ180" s="54"/>
      <c r="AOR180" s="54"/>
      <c r="AOS180" s="54"/>
      <c r="AOT180" s="54"/>
      <c r="AOU180" s="54"/>
      <c r="AOV180" s="54"/>
      <c r="AOW180" s="54"/>
      <c r="AOX180" s="54"/>
      <c r="AOY180" s="54"/>
      <c r="AOZ180" s="54"/>
      <c r="APA180" s="54"/>
      <c r="APB180" s="54"/>
      <c r="APC180" s="54"/>
      <c r="APD180" s="54"/>
      <c r="APE180" s="54"/>
      <c r="APF180" s="54"/>
      <c r="APG180" s="54"/>
      <c r="APH180" s="54"/>
      <c r="API180" s="54"/>
      <c r="APJ180" s="54"/>
      <c r="APK180" s="54"/>
      <c r="APL180" s="54"/>
      <c r="APM180" s="54"/>
      <c r="APN180" s="54"/>
      <c r="APO180" s="54"/>
      <c r="APP180" s="54"/>
      <c r="APQ180" s="54"/>
      <c r="APR180" s="54"/>
      <c r="APS180" s="54"/>
      <c r="APT180" s="54"/>
      <c r="APU180" s="54"/>
      <c r="APV180" s="54"/>
      <c r="APW180" s="54"/>
      <c r="APX180" s="54"/>
      <c r="APY180" s="54"/>
      <c r="APZ180" s="54"/>
      <c r="AQA180" s="54"/>
      <c r="AQB180" s="54"/>
      <c r="AQC180" s="54"/>
      <c r="AQD180" s="54"/>
      <c r="AQE180" s="54"/>
      <c r="AQF180" s="54"/>
      <c r="AQG180" s="54"/>
      <c r="AQH180" s="54"/>
      <c r="AQI180" s="54"/>
      <c r="AQJ180" s="54"/>
      <c r="AQK180" s="54"/>
      <c r="AQL180" s="54"/>
      <c r="AQM180" s="54"/>
      <c r="AQN180" s="54"/>
      <c r="AQO180" s="54"/>
      <c r="AQP180" s="54"/>
      <c r="AQQ180" s="54"/>
      <c r="AQR180" s="54"/>
      <c r="AQS180" s="54"/>
      <c r="AQT180" s="54"/>
      <c r="AQU180" s="54"/>
      <c r="AQV180" s="54"/>
      <c r="AQW180" s="54"/>
      <c r="AQX180" s="54"/>
      <c r="AQY180" s="54"/>
      <c r="AQZ180" s="54"/>
      <c r="ARA180" s="54"/>
      <c r="ARB180" s="54"/>
      <c r="ARC180" s="54"/>
      <c r="ARD180" s="54"/>
      <c r="ARE180" s="54"/>
      <c r="ARF180" s="54"/>
      <c r="ARG180" s="54"/>
      <c r="ARH180" s="54"/>
      <c r="ARI180" s="54"/>
      <c r="ARJ180" s="54"/>
      <c r="ARK180" s="54"/>
      <c r="ARL180" s="54"/>
      <c r="ARM180" s="54"/>
      <c r="ARN180" s="54"/>
      <c r="ARO180" s="54"/>
      <c r="ARP180" s="54"/>
      <c r="ARQ180" s="54"/>
      <c r="ARR180" s="54"/>
      <c r="ARS180" s="54"/>
      <c r="ART180" s="54"/>
      <c r="ARU180" s="54"/>
      <c r="ARV180" s="54"/>
      <c r="ARW180" s="54"/>
      <c r="ARX180" s="54"/>
      <c r="ARY180" s="54"/>
      <c r="ARZ180" s="54"/>
      <c r="ASA180" s="54"/>
      <c r="ASB180" s="54"/>
      <c r="ASC180" s="54"/>
      <c r="ASD180" s="54"/>
      <c r="ASE180" s="54"/>
      <c r="ASF180" s="54"/>
      <c r="ASG180" s="54"/>
      <c r="ASH180" s="54"/>
      <c r="ASI180" s="54"/>
      <c r="ASJ180" s="54"/>
      <c r="ASK180" s="54"/>
      <c r="ASL180" s="54"/>
      <c r="ASM180" s="54"/>
      <c r="ASN180" s="54"/>
      <c r="ASO180" s="54"/>
      <c r="ASP180" s="54"/>
      <c r="ASQ180" s="54"/>
      <c r="ASR180" s="54"/>
      <c r="ASS180" s="54"/>
      <c r="AST180" s="54"/>
      <c r="ASU180" s="54"/>
      <c r="ASV180" s="54"/>
      <c r="ASW180" s="54"/>
      <c r="ASX180" s="54"/>
      <c r="ASY180" s="54"/>
      <c r="ASZ180" s="54"/>
      <c r="ATA180" s="54"/>
      <c r="ATB180" s="54"/>
      <c r="ATC180" s="54"/>
      <c r="ATD180" s="54"/>
      <c r="ATE180" s="54"/>
      <c r="ATF180" s="54"/>
      <c r="ATG180" s="54"/>
      <c r="ATH180" s="54"/>
      <c r="ATI180" s="54"/>
      <c r="ATJ180" s="54"/>
      <c r="ATK180" s="54"/>
      <c r="ATL180" s="54"/>
      <c r="ATM180" s="54"/>
      <c r="ATN180" s="54"/>
      <c r="ATO180" s="54"/>
      <c r="ATP180" s="54"/>
      <c r="ATQ180" s="54"/>
      <c r="ATR180" s="54"/>
      <c r="ATS180" s="54"/>
      <c r="ATT180" s="54"/>
      <c r="ATU180" s="54"/>
      <c r="ATV180" s="54"/>
      <c r="ATW180" s="54"/>
      <c r="ATX180" s="54"/>
      <c r="ATY180" s="54"/>
      <c r="ATZ180" s="54"/>
      <c r="AUA180" s="54"/>
      <c r="AUB180" s="54"/>
      <c r="AUC180" s="54"/>
      <c r="AUD180" s="54"/>
      <c r="AUE180" s="54"/>
      <c r="AUF180" s="54"/>
      <c r="AUG180" s="54"/>
      <c r="AUH180" s="54"/>
      <c r="AUI180" s="54"/>
      <c r="AUJ180" s="54"/>
      <c r="AUK180" s="54"/>
      <c r="AUL180" s="54"/>
      <c r="AUM180" s="54"/>
      <c r="AUN180" s="54"/>
      <c r="AUO180" s="54"/>
      <c r="AUP180" s="54"/>
      <c r="AUQ180" s="54"/>
      <c r="AUR180" s="54"/>
      <c r="AUS180" s="54"/>
      <c r="AUT180" s="54"/>
      <c r="AUU180" s="54"/>
      <c r="AUV180" s="54"/>
      <c r="AUW180" s="54"/>
      <c r="AUX180" s="54"/>
      <c r="AUY180" s="54"/>
      <c r="AUZ180" s="54"/>
      <c r="AVA180" s="54"/>
      <c r="AVB180" s="54"/>
      <c r="AVC180" s="54"/>
      <c r="AVD180" s="54"/>
      <c r="AVE180" s="54"/>
      <c r="AVF180" s="54"/>
      <c r="AVG180" s="54"/>
      <c r="AVH180" s="54"/>
      <c r="AVI180" s="54"/>
      <c r="AVJ180" s="54"/>
      <c r="AVK180" s="54"/>
      <c r="AVL180" s="54"/>
      <c r="AVM180" s="54"/>
      <c r="AVN180" s="54"/>
      <c r="AVO180" s="54"/>
      <c r="AVP180" s="54"/>
      <c r="AVQ180" s="54"/>
      <c r="AVR180" s="54"/>
      <c r="AVS180" s="54"/>
      <c r="AVT180" s="54"/>
      <c r="AVU180" s="54"/>
      <c r="AVV180" s="54"/>
      <c r="AVW180" s="54"/>
      <c r="AVX180" s="54"/>
      <c r="AVY180" s="54"/>
      <c r="AVZ180" s="54"/>
      <c r="AWA180" s="54"/>
      <c r="AWB180" s="54"/>
      <c r="AWC180" s="54"/>
      <c r="AWD180" s="54"/>
      <c r="AWE180" s="54"/>
      <c r="AWF180" s="54"/>
      <c r="AWG180" s="54"/>
      <c r="AWH180" s="54"/>
      <c r="AWI180" s="54"/>
      <c r="AWJ180" s="54"/>
      <c r="AWK180" s="54"/>
      <c r="AWL180" s="54"/>
      <c r="AWM180" s="54"/>
      <c r="AWN180" s="54"/>
      <c r="AWO180" s="54"/>
      <c r="AWP180" s="54"/>
      <c r="AWQ180" s="54"/>
      <c r="AWR180" s="54"/>
      <c r="AWS180" s="54"/>
      <c r="AWT180" s="54"/>
      <c r="AWU180" s="54"/>
      <c r="AWV180" s="54"/>
      <c r="AWW180" s="54"/>
      <c r="AWX180" s="54"/>
      <c r="AWY180" s="54"/>
      <c r="AWZ180" s="54"/>
      <c r="AXA180" s="54"/>
      <c r="AXB180" s="54"/>
      <c r="AXC180" s="54"/>
      <c r="AXD180" s="54"/>
      <c r="AXE180" s="54"/>
      <c r="AXF180" s="54"/>
      <c r="AXG180" s="54"/>
      <c r="AXH180" s="54"/>
      <c r="AXI180" s="54"/>
      <c r="AXJ180" s="54"/>
      <c r="AXK180" s="54"/>
      <c r="AXL180" s="54"/>
      <c r="AXM180" s="54"/>
      <c r="AXN180" s="54"/>
      <c r="AXO180" s="54"/>
      <c r="AXP180" s="54"/>
      <c r="AXQ180" s="54"/>
      <c r="AXR180" s="54"/>
      <c r="AXS180" s="54"/>
      <c r="AXT180" s="54"/>
      <c r="AXU180" s="54"/>
      <c r="AXV180" s="54"/>
      <c r="AXW180" s="54"/>
      <c r="AXX180" s="54"/>
      <c r="AXY180" s="54"/>
      <c r="AXZ180" s="54"/>
      <c r="AYA180" s="54"/>
      <c r="AYB180" s="54"/>
      <c r="AYC180" s="54"/>
      <c r="AYD180" s="54"/>
      <c r="AYE180" s="54"/>
      <c r="AYF180" s="54"/>
      <c r="AYG180" s="54"/>
      <c r="AYH180" s="54"/>
      <c r="AYI180" s="54"/>
      <c r="AYJ180" s="54"/>
      <c r="AYK180" s="54"/>
      <c r="AYL180" s="54"/>
      <c r="AYM180" s="54"/>
      <c r="AYN180" s="54"/>
      <c r="AYO180" s="54"/>
      <c r="AYP180" s="54"/>
      <c r="AYQ180" s="54"/>
      <c r="AYR180" s="54"/>
      <c r="AYS180" s="54"/>
      <c r="AYT180" s="54"/>
      <c r="AYU180" s="54"/>
      <c r="AYV180" s="54"/>
      <c r="AYW180" s="54"/>
      <c r="AYX180" s="54"/>
      <c r="AYY180" s="54"/>
      <c r="AYZ180" s="54"/>
      <c r="AZA180" s="54"/>
      <c r="AZB180" s="54"/>
      <c r="AZC180" s="54"/>
      <c r="AZD180" s="54"/>
      <c r="AZE180" s="54"/>
      <c r="AZF180" s="54"/>
      <c r="AZG180" s="54"/>
      <c r="AZH180" s="54"/>
      <c r="AZI180" s="54"/>
      <c r="AZJ180" s="54"/>
      <c r="AZK180" s="54"/>
      <c r="AZL180" s="54"/>
      <c r="AZM180" s="54"/>
      <c r="AZN180" s="54"/>
      <c r="AZO180" s="54"/>
      <c r="AZP180" s="54"/>
      <c r="AZQ180" s="54"/>
      <c r="AZR180" s="54"/>
      <c r="AZS180" s="54"/>
      <c r="AZT180" s="54"/>
      <c r="AZU180" s="54"/>
      <c r="AZV180" s="54"/>
      <c r="AZW180" s="54"/>
      <c r="AZX180" s="54"/>
      <c r="AZY180" s="54"/>
      <c r="AZZ180" s="54"/>
      <c r="BAA180" s="54"/>
      <c r="BAB180" s="54"/>
      <c r="BAC180" s="54"/>
      <c r="BAD180" s="54"/>
      <c r="BAE180" s="54"/>
      <c r="BAF180" s="54"/>
      <c r="BAG180" s="54"/>
      <c r="BAH180" s="54"/>
      <c r="BAI180" s="54"/>
      <c r="BAJ180" s="54"/>
      <c r="BAK180" s="54"/>
      <c r="BAL180" s="54"/>
      <c r="BAM180" s="54"/>
      <c r="BAN180" s="54"/>
      <c r="BAO180" s="54"/>
      <c r="BAP180" s="54"/>
      <c r="BAQ180" s="54"/>
      <c r="BAR180" s="54"/>
      <c r="BAS180" s="54"/>
      <c r="BAT180" s="54"/>
      <c r="BAU180" s="54"/>
      <c r="BAV180" s="54"/>
      <c r="BAW180" s="54"/>
      <c r="BAX180" s="54"/>
      <c r="BAY180" s="54"/>
      <c r="BAZ180" s="54"/>
      <c r="BBA180" s="54"/>
      <c r="BBB180" s="54"/>
      <c r="BBC180" s="54"/>
      <c r="BBD180" s="54"/>
      <c r="BBE180" s="54"/>
      <c r="BBF180" s="54"/>
      <c r="BBG180" s="54"/>
      <c r="BBH180" s="54"/>
      <c r="BBI180" s="54"/>
      <c r="BBJ180" s="54"/>
      <c r="BBK180" s="54"/>
      <c r="BBL180" s="54"/>
      <c r="BBM180" s="54"/>
      <c r="BBN180" s="54"/>
      <c r="BBO180" s="54"/>
      <c r="BBP180" s="54"/>
      <c r="BBQ180" s="54"/>
      <c r="BBR180" s="54"/>
      <c r="BBS180" s="54"/>
      <c r="BBT180" s="54"/>
      <c r="BBU180" s="54"/>
      <c r="BBV180" s="54"/>
      <c r="BBW180" s="54"/>
      <c r="BBX180" s="54"/>
      <c r="BBY180" s="54"/>
      <c r="BBZ180" s="54"/>
      <c r="BCA180" s="54"/>
      <c r="BCB180" s="54"/>
      <c r="BCC180" s="54"/>
      <c r="BCD180" s="54"/>
      <c r="BCE180" s="54"/>
      <c r="BCF180" s="54"/>
      <c r="BCG180" s="54"/>
      <c r="BCH180" s="54"/>
      <c r="BCI180" s="54"/>
      <c r="BCJ180" s="54"/>
      <c r="BCK180" s="54"/>
      <c r="BCL180" s="54"/>
      <c r="BCM180" s="54"/>
      <c r="BCN180" s="54"/>
      <c r="BCO180" s="54"/>
      <c r="BCP180" s="54"/>
      <c r="BCQ180" s="54"/>
      <c r="BCR180" s="54"/>
      <c r="BCS180" s="54"/>
      <c r="BCT180" s="54"/>
      <c r="BCU180" s="54"/>
      <c r="BCV180" s="54"/>
      <c r="BCW180" s="54"/>
      <c r="BCX180" s="54"/>
      <c r="BCY180" s="54"/>
      <c r="BCZ180" s="54"/>
      <c r="BDA180" s="54"/>
      <c r="BDB180" s="54"/>
      <c r="BDC180" s="54"/>
      <c r="BDD180" s="54"/>
      <c r="BDE180" s="54"/>
      <c r="BDF180" s="54"/>
      <c r="BDG180" s="54"/>
      <c r="BDH180" s="54"/>
      <c r="BDI180" s="54"/>
      <c r="BDJ180" s="54"/>
      <c r="BDK180" s="54"/>
      <c r="BDL180" s="54"/>
      <c r="BDM180" s="54"/>
      <c r="BDN180" s="54"/>
      <c r="BDO180" s="54"/>
      <c r="BDP180" s="54"/>
      <c r="BDQ180" s="54"/>
      <c r="BDR180" s="54"/>
      <c r="BDS180" s="54"/>
      <c r="BDT180" s="54"/>
      <c r="BDU180" s="54"/>
      <c r="BDV180" s="54"/>
      <c r="BDW180" s="54"/>
      <c r="BDX180" s="54"/>
      <c r="BDY180" s="54"/>
      <c r="BDZ180" s="54"/>
      <c r="BEA180" s="54"/>
      <c r="BEB180" s="54"/>
      <c r="BEC180" s="54"/>
      <c r="BED180" s="54"/>
      <c r="BEE180" s="54"/>
      <c r="BEF180" s="54"/>
      <c r="BEG180" s="54"/>
      <c r="BEH180" s="54"/>
      <c r="BEI180" s="54"/>
      <c r="BEJ180" s="54"/>
      <c r="BEK180" s="54"/>
      <c r="BEL180" s="54"/>
      <c r="BEM180" s="54"/>
      <c r="BEN180" s="54"/>
      <c r="BEO180" s="54"/>
      <c r="BEP180" s="54"/>
      <c r="BEQ180" s="54"/>
      <c r="BER180" s="54"/>
      <c r="BES180" s="54"/>
      <c r="BET180" s="54"/>
      <c r="BEU180" s="54"/>
      <c r="BEV180" s="54"/>
      <c r="BEW180" s="54"/>
      <c r="BEX180" s="54"/>
      <c r="BEY180" s="54"/>
      <c r="BEZ180" s="54"/>
      <c r="BFA180" s="54"/>
      <c r="BFB180" s="54"/>
      <c r="BFC180" s="54"/>
      <c r="BFD180" s="54"/>
      <c r="BFE180" s="54"/>
      <c r="BFF180" s="54"/>
      <c r="BFG180" s="54"/>
      <c r="BFH180" s="54"/>
      <c r="BFI180" s="54"/>
      <c r="BFJ180" s="54"/>
      <c r="BFK180" s="54"/>
      <c r="BFL180" s="54"/>
      <c r="BFM180" s="54"/>
      <c r="BFN180" s="54"/>
      <c r="BFO180" s="54"/>
      <c r="BFP180" s="54"/>
      <c r="BFQ180" s="54"/>
      <c r="BFR180" s="54"/>
      <c r="BFS180" s="54"/>
      <c r="BFT180" s="54"/>
      <c r="BFU180" s="54"/>
      <c r="BFV180" s="54"/>
      <c r="BFW180" s="54"/>
      <c r="BFX180" s="54"/>
      <c r="BFY180" s="54"/>
      <c r="BFZ180" s="54"/>
      <c r="BGA180" s="54"/>
      <c r="BGB180" s="54"/>
      <c r="BGC180" s="54"/>
      <c r="BGD180" s="54"/>
      <c r="BGE180" s="54"/>
      <c r="BGF180" s="54"/>
      <c r="BGG180" s="54"/>
      <c r="BGH180" s="54"/>
      <c r="BGI180" s="54"/>
      <c r="BGJ180" s="54"/>
      <c r="BGK180" s="54"/>
      <c r="BGL180" s="54"/>
      <c r="BGM180" s="54"/>
      <c r="BGN180" s="54"/>
      <c r="BGO180" s="54"/>
      <c r="BGP180" s="54"/>
      <c r="BGQ180" s="54"/>
      <c r="BGR180" s="54"/>
      <c r="BGS180" s="54"/>
      <c r="BGT180" s="54"/>
      <c r="BGU180" s="54"/>
      <c r="BGV180" s="54"/>
      <c r="BGW180" s="54"/>
      <c r="BGX180" s="54"/>
      <c r="BGY180" s="54"/>
      <c r="BGZ180" s="54"/>
      <c r="BHA180" s="54"/>
      <c r="BHB180" s="54"/>
      <c r="BHC180" s="54"/>
      <c r="BHD180" s="54"/>
      <c r="BHE180" s="54"/>
      <c r="BHF180" s="54"/>
      <c r="BHG180" s="54"/>
      <c r="BHH180" s="54"/>
      <c r="BHI180" s="54"/>
      <c r="BHJ180" s="54"/>
      <c r="BHK180" s="54"/>
      <c r="BHL180" s="54"/>
      <c r="BHM180" s="54"/>
      <c r="BHN180" s="54"/>
      <c r="BHO180" s="54"/>
      <c r="BHP180" s="54"/>
      <c r="BHQ180" s="54"/>
      <c r="BHR180" s="54"/>
      <c r="BHS180" s="54"/>
      <c r="BHT180" s="54"/>
      <c r="BHU180" s="54"/>
      <c r="BHV180" s="54"/>
      <c r="BHW180" s="54"/>
      <c r="BHX180" s="54"/>
      <c r="BHY180" s="54"/>
      <c r="BHZ180" s="54"/>
      <c r="BIA180" s="54"/>
      <c r="BIB180" s="54"/>
      <c r="BIC180" s="54"/>
      <c r="BID180" s="54"/>
      <c r="BIE180" s="54"/>
      <c r="BIF180" s="54"/>
      <c r="BIG180" s="54"/>
      <c r="BIH180" s="54"/>
      <c r="BII180" s="54"/>
      <c r="BIJ180" s="54"/>
      <c r="BIK180" s="54"/>
      <c r="BIL180" s="54"/>
      <c r="BIM180" s="54"/>
      <c r="BIN180" s="54"/>
      <c r="BIO180" s="54"/>
      <c r="BIP180" s="54"/>
      <c r="BIQ180" s="54"/>
      <c r="BIR180" s="54"/>
      <c r="BIS180" s="54"/>
      <c r="BIT180" s="54"/>
      <c r="BIU180" s="54"/>
      <c r="BIV180" s="54"/>
      <c r="BIW180" s="54"/>
      <c r="BIX180" s="54"/>
      <c r="BIY180" s="54"/>
      <c r="BIZ180" s="54"/>
      <c r="BJA180" s="54"/>
      <c r="BJB180" s="54"/>
      <c r="BJC180" s="54"/>
      <c r="BJD180" s="54"/>
      <c r="BJE180" s="54"/>
      <c r="BJF180" s="54"/>
      <c r="BJG180" s="54"/>
      <c r="BJH180" s="54"/>
      <c r="BJI180" s="54"/>
      <c r="BJJ180" s="54"/>
      <c r="BJK180" s="54"/>
      <c r="BJL180" s="54"/>
      <c r="BJM180" s="54"/>
      <c r="BJN180" s="54"/>
      <c r="BJO180" s="54"/>
      <c r="BJP180" s="54"/>
      <c r="BJQ180" s="54"/>
      <c r="BJR180" s="54"/>
      <c r="BJS180" s="54"/>
      <c r="BJT180" s="54"/>
      <c r="BJU180" s="54"/>
      <c r="BJV180" s="54"/>
      <c r="BJW180" s="54"/>
      <c r="BJX180" s="54"/>
      <c r="BJY180" s="54"/>
      <c r="BJZ180" s="54"/>
      <c r="BKA180" s="54"/>
      <c r="BKB180" s="54"/>
      <c r="BKC180" s="54"/>
      <c r="BKD180" s="54"/>
      <c r="BKE180" s="54"/>
      <c r="BKF180" s="54"/>
      <c r="BKG180" s="54"/>
      <c r="BKH180" s="54"/>
      <c r="BKI180" s="54"/>
      <c r="BKJ180" s="54"/>
      <c r="BKK180" s="54"/>
      <c r="BKL180" s="54"/>
      <c r="BKM180" s="54"/>
      <c r="BKN180" s="54"/>
      <c r="BKO180" s="54"/>
      <c r="BKP180" s="54"/>
      <c r="BKQ180" s="54"/>
      <c r="BKR180" s="54"/>
      <c r="BKS180" s="54"/>
      <c r="BKT180" s="54"/>
      <c r="BKU180" s="54"/>
      <c r="BKV180" s="54"/>
      <c r="BKW180" s="54"/>
      <c r="BKX180" s="54"/>
      <c r="BKY180" s="54"/>
      <c r="BKZ180" s="54"/>
      <c r="BLA180" s="54"/>
      <c r="BLB180" s="54"/>
      <c r="BLC180" s="54"/>
      <c r="BLD180" s="54"/>
      <c r="BLE180" s="54"/>
      <c r="BLF180" s="54"/>
      <c r="BLG180" s="54"/>
      <c r="BLH180" s="54"/>
      <c r="BLI180" s="54"/>
      <c r="BLJ180" s="54"/>
      <c r="BLK180" s="54"/>
      <c r="BLL180" s="54"/>
      <c r="BLM180" s="54"/>
      <c r="BLN180" s="54"/>
      <c r="BLO180" s="54"/>
      <c r="BLP180" s="54"/>
      <c r="BLQ180" s="54"/>
      <c r="BLR180" s="54"/>
      <c r="BLS180" s="54"/>
      <c r="BLT180" s="54"/>
      <c r="BLU180" s="54"/>
      <c r="BLV180" s="54"/>
      <c r="BLW180" s="54"/>
      <c r="BLX180" s="54"/>
      <c r="BLY180" s="54"/>
      <c r="BLZ180" s="54"/>
      <c r="BMA180" s="54"/>
      <c r="BMB180" s="54"/>
      <c r="BMC180" s="54"/>
      <c r="BMD180" s="54"/>
      <c r="BME180" s="54"/>
      <c r="BMF180" s="54"/>
      <c r="BMG180" s="54"/>
      <c r="BMH180" s="54"/>
      <c r="BMI180" s="54"/>
      <c r="BMJ180" s="54"/>
      <c r="BMK180" s="54"/>
      <c r="BML180" s="54"/>
      <c r="BMM180" s="54"/>
      <c r="BMN180" s="54"/>
      <c r="BMO180" s="54"/>
      <c r="BMP180" s="54"/>
      <c r="BMQ180" s="54"/>
      <c r="BMR180" s="54"/>
      <c r="BMS180" s="54"/>
      <c r="BMT180" s="54"/>
      <c r="BMU180" s="54"/>
      <c r="BMV180" s="54"/>
      <c r="BMW180" s="54"/>
      <c r="BMX180" s="54"/>
      <c r="BMY180" s="54"/>
      <c r="BMZ180" s="54"/>
      <c r="BNA180" s="54"/>
      <c r="BNB180" s="54"/>
      <c r="BNC180" s="54"/>
      <c r="BND180" s="54"/>
      <c r="BNE180" s="54"/>
      <c r="BNF180" s="54"/>
      <c r="BNG180" s="54"/>
      <c r="BNH180" s="54"/>
      <c r="BNI180" s="54"/>
      <c r="BNJ180" s="54"/>
      <c r="BNK180" s="54"/>
      <c r="BNL180" s="54"/>
      <c r="BNM180" s="54"/>
      <c r="BNN180" s="54"/>
      <c r="BNO180" s="54"/>
      <c r="BNP180" s="54"/>
      <c r="BNQ180" s="54"/>
      <c r="BNR180" s="54"/>
      <c r="BNS180" s="54"/>
      <c r="BNT180" s="54"/>
      <c r="BNU180" s="54"/>
      <c r="BNV180" s="54"/>
      <c r="BNW180" s="54"/>
      <c r="BNX180" s="54"/>
      <c r="BNY180" s="54"/>
      <c r="BNZ180" s="54"/>
      <c r="BOA180" s="54"/>
      <c r="BOB180" s="54"/>
      <c r="BOC180" s="54"/>
      <c r="BOD180" s="54"/>
      <c r="BOE180" s="54"/>
      <c r="BOF180" s="54"/>
      <c r="BOG180" s="54"/>
      <c r="BOH180" s="54"/>
      <c r="BOI180" s="54"/>
      <c r="BOJ180" s="54"/>
      <c r="BOK180" s="54"/>
      <c r="BOL180" s="54"/>
      <c r="BOM180" s="54"/>
      <c r="BON180" s="54"/>
      <c r="BOO180" s="54"/>
      <c r="BOP180" s="54"/>
      <c r="BOQ180" s="54"/>
      <c r="BOR180" s="54"/>
      <c r="BOS180" s="54"/>
      <c r="BOT180" s="54"/>
      <c r="BOU180" s="54"/>
      <c r="BOV180" s="54"/>
      <c r="BOW180" s="54"/>
      <c r="BOX180" s="54"/>
      <c r="BOY180" s="54"/>
      <c r="BOZ180" s="54"/>
      <c r="BPA180" s="54"/>
      <c r="BPB180" s="54"/>
      <c r="BPC180" s="54"/>
      <c r="BPD180" s="54"/>
      <c r="BPE180" s="54"/>
      <c r="BPF180" s="54"/>
      <c r="BPG180" s="54"/>
      <c r="BPH180" s="54"/>
      <c r="BPI180" s="54"/>
      <c r="BPJ180" s="54"/>
      <c r="BPK180" s="54"/>
      <c r="BPL180" s="54"/>
      <c r="BPM180" s="54"/>
      <c r="BPN180" s="54"/>
      <c r="BPO180" s="54"/>
      <c r="BPP180" s="54"/>
      <c r="BPQ180" s="54"/>
      <c r="BPR180" s="54"/>
      <c r="BPS180" s="54"/>
      <c r="BPT180" s="54"/>
      <c r="BPU180" s="54"/>
      <c r="BPV180" s="54"/>
      <c r="BPW180" s="54"/>
      <c r="BPX180" s="54"/>
      <c r="BPY180" s="54"/>
      <c r="BPZ180" s="54"/>
      <c r="BQA180" s="54"/>
      <c r="BQB180" s="54"/>
      <c r="BQC180" s="54"/>
      <c r="BQD180" s="54"/>
      <c r="BQE180" s="54"/>
      <c r="BQF180" s="54"/>
      <c r="BQG180" s="54"/>
      <c r="BQH180" s="54"/>
      <c r="BQI180" s="54"/>
      <c r="BQJ180" s="54"/>
      <c r="BQK180" s="54"/>
      <c r="BQL180" s="54"/>
      <c r="BQM180" s="54"/>
      <c r="BQN180" s="54"/>
      <c r="BQO180" s="54"/>
      <c r="BQP180" s="54"/>
      <c r="BQQ180" s="54"/>
      <c r="BQR180" s="54"/>
      <c r="BQS180" s="54"/>
      <c r="BQT180" s="54"/>
      <c r="BQU180" s="54"/>
      <c r="BQV180" s="54"/>
      <c r="BQW180" s="54"/>
      <c r="BQX180" s="54"/>
      <c r="BQY180" s="54"/>
      <c r="BQZ180" s="54"/>
      <c r="BRA180" s="54"/>
      <c r="BRB180" s="54"/>
      <c r="BRC180" s="54"/>
      <c r="BRD180" s="54"/>
      <c r="BRE180" s="54"/>
      <c r="BRF180" s="54"/>
      <c r="BRG180" s="54"/>
      <c r="BRH180" s="54"/>
      <c r="BRI180" s="54"/>
      <c r="BRJ180" s="54"/>
      <c r="BRK180" s="54"/>
      <c r="BRL180" s="54"/>
      <c r="BRM180" s="54"/>
      <c r="BRN180" s="54"/>
      <c r="BRO180" s="54"/>
      <c r="BRP180" s="54"/>
      <c r="BRQ180" s="54"/>
      <c r="BRR180" s="54"/>
      <c r="BRS180" s="54"/>
      <c r="BRT180" s="54"/>
      <c r="BRU180" s="54"/>
      <c r="BRV180" s="54"/>
      <c r="BRW180" s="54"/>
      <c r="BRX180" s="54"/>
      <c r="BRY180" s="54"/>
      <c r="BRZ180" s="54"/>
      <c r="BSA180" s="54"/>
      <c r="BSB180" s="54"/>
      <c r="BSC180" s="54"/>
      <c r="BSD180" s="54"/>
      <c r="BSE180" s="54"/>
      <c r="BSF180" s="54"/>
      <c r="BSG180" s="54"/>
      <c r="BSH180" s="54"/>
      <c r="BSI180" s="54"/>
      <c r="BSJ180" s="54"/>
      <c r="BSK180" s="54"/>
      <c r="BSL180" s="54"/>
      <c r="BSM180" s="54"/>
      <c r="BSN180" s="54"/>
      <c r="BSO180" s="54"/>
      <c r="BSP180" s="54"/>
      <c r="BSQ180" s="54"/>
      <c r="BSR180" s="54"/>
      <c r="BSS180" s="54"/>
      <c r="BST180" s="54"/>
      <c r="BSU180" s="54"/>
      <c r="BSV180" s="54"/>
      <c r="BSW180" s="54"/>
      <c r="BSX180" s="54"/>
      <c r="BSY180" s="54"/>
      <c r="BSZ180" s="54"/>
      <c r="BTA180" s="54"/>
      <c r="BTB180" s="54"/>
      <c r="BTC180" s="54"/>
      <c r="BTD180" s="54"/>
      <c r="BTE180" s="54"/>
      <c r="BTF180" s="54"/>
      <c r="BTG180" s="54"/>
      <c r="BTH180" s="54"/>
      <c r="BTI180" s="54"/>
      <c r="BTJ180" s="54"/>
      <c r="BTK180" s="54"/>
      <c r="BTL180" s="54"/>
      <c r="BTM180" s="54"/>
      <c r="BTN180" s="54"/>
      <c r="BTO180" s="54"/>
      <c r="BTP180" s="54"/>
      <c r="BTQ180" s="54"/>
      <c r="BTR180" s="54"/>
      <c r="BTS180" s="54"/>
      <c r="BTT180" s="54"/>
      <c r="BTU180" s="54"/>
      <c r="BTV180" s="54"/>
      <c r="BTW180" s="54"/>
      <c r="BTX180" s="54"/>
      <c r="BTY180" s="54"/>
      <c r="BTZ180" s="54"/>
      <c r="BUA180" s="54"/>
      <c r="BUB180" s="54"/>
      <c r="BUC180" s="54"/>
      <c r="BUD180" s="54"/>
      <c r="BUE180" s="54"/>
      <c r="BUF180" s="54"/>
      <c r="BUG180" s="54"/>
      <c r="BUH180" s="54"/>
      <c r="BUI180" s="54"/>
      <c r="BUJ180" s="54"/>
      <c r="BUK180" s="54"/>
      <c r="BUL180" s="54"/>
      <c r="BUM180" s="54"/>
      <c r="BUN180" s="54"/>
      <c r="BUO180" s="54"/>
      <c r="BUP180" s="54"/>
      <c r="BUQ180" s="54"/>
      <c r="BUR180" s="54"/>
      <c r="BUS180" s="54"/>
      <c r="BUT180" s="54"/>
      <c r="BUU180" s="54"/>
      <c r="BUV180" s="54"/>
      <c r="BUW180" s="54"/>
      <c r="BUX180" s="54"/>
      <c r="BUY180" s="54"/>
      <c r="BUZ180" s="54"/>
      <c r="BVA180" s="54"/>
      <c r="BVB180" s="54"/>
      <c r="BVC180" s="54"/>
      <c r="BVD180" s="54"/>
      <c r="BVE180" s="54"/>
      <c r="BVF180" s="54"/>
      <c r="BVG180" s="54"/>
      <c r="BVH180" s="54"/>
      <c r="BVI180" s="54"/>
      <c r="BVJ180" s="54"/>
      <c r="BVK180" s="54"/>
      <c r="BVL180" s="54"/>
      <c r="BVM180" s="54"/>
      <c r="BVN180" s="54"/>
      <c r="BVO180" s="54"/>
      <c r="BVP180" s="54"/>
      <c r="BVQ180" s="54"/>
      <c r="BVR180" s="54"/>
      <c r="BVS180" s="54"/>
      <c r="BVT180" s="54"/>
      <c r="BVU180" s="54"/>
      <c r="BVV180" s="54"/>
      <c r="BVW180" s="54"/>
      <c r="BVX180" s="54"/>
      <c r="BVY180" s="54"/>
      <c r="BVZ180" s="54"/>
      <c r="BWA180" s="54"/>
      <c r="BWB180" s="54"/>
      <c r="BWC180" s="54"/>
      <c r="BWD180" s="54"/>
      <c r="BWE180" s="54"/>
      <c r="BWF180" s="54"/>
      <c r="BWG180" s="54"/>
      <c r="BWH180" s="54"/>
      <c r="BWI180" s="54"/>
      <c r="BWJ180" s="54"/>
      <c r="BWK180" s="54"/>
      <c r="BWL180" s="54"/>
      <c r="BWM180" s="54"/>
      <c r="BWN180" s="54"/>
      <c r="BWO180" s="54"/>
      <c r="BWP180" s="54"/>
      <c r="BWQ180" s="54"/>
      <c r="BWR180" s="54"/>
      <c r="BWS180" s="54"/>
      <c r="BWT180" s="54"/>
      <c r="BWU180" s="54"/>
      <c r="BWV180" s="54"/>
      <c r="BWW180" s="54"/>
      <c r="BWX180" s="54"/>
      <c r="BWY180" s="54"/>
      <c r="BWZ180" s="54"/>
      <c r="BXA180" s="54"/>
      <c r="BXB180" s="54"/>
      <c r="BXC180" s="54"/>
      <c r="BXD180" s="54"/>
      <c r="BXE180" s="54"/>
      <c r="BXF180" s="54"/>
      <c r="BXG180" s="54"/>
      <c r="BXH180" s="54"/>
      <c r="BXI180" s="54"/>
      <c r="BXJ180" s="54"/>
      <c r="BXK180" s="54"/>
      <c r="BXL180" s="54"/>
      <c r="BXM180" s="54"/>
      <c r="BXN180" s="54"/>
      <c r="BXO180" s="54"/>
      <c r="BXP180" s="54"/>
      <c r="BXQ180" s="54"/>
      <c r="BXR180" s="54"/>
      <c r="BXS180" s="54"/>
      <c r="BXT180" s="54"/>
      <c r="BXU180" s="54"/>
      <c r="BXV180" s="54"/>
      <c r="BXW180" s="54"/>
      <c r="BXX180" s="54"/>
      <c r="BXY180" s="54"/>
      <c r="BXZ180" s="54"/>
      <c r="BYA180" s="54"/>
      <c r="BYB180" s="54"/>
      <c r="BYC180" s="54"/>
      <c r="BYD180" s="54"/>
      <c r="BYE180" s="54"/>
      <c r="BYF180" s="54"/>
      <c r="BYG180" s="54"/>
      <c r="BYH180" s="54"/>
      <c r="BYI180" s="54"/>
      <c r="BYJ180" s="54"/>
      <c r="BYK180" s="54"/>
      <c r="BYL180" s="54"/>
      <c r="BYM180" s="54"/>
      <c r="BYN180" s="54"/>
      <c r="BYO180" s="54"/>
      <c r="BYP180" s="54"/>
      <c r="BYQ180" s="54"/>
      <c r="BYR180" s="54"/>
      <c r="BYS180" s="54"/>
      <c r="BYT180" s="54"/>
      <c r="BYU180" s="54"/>
      <c r="BYV180" s="54"/>
      <c r="BYW180" s="54"/>
      <c r="BYX180" s="54"/>
      <c r="BYY180" s="54"/>
      <c r="BYZ180" s="54"/>
      <c r="BZA180" s="54"/>
      <c r="BZB180" s="54"/>
      <c r="BZC180" s="54"/>
      <c r="BZD180" s="54"/>
      <c r="BZE180" s="54"/>
      <c r="BZF180" s="54"/>
      <c r="BZG180" s="54"/>
      <c r="BZH180" s="54"/>
      <c r="BZI180" s="54"/>
      <c r="BZJ180" s="54"/>
      <c r="BZK180" s="54"/>
      <c r="BZL180" s="54"/>
      <c r="BZM180" s="54"/>
      <c r="BZN180" s="54"/>
      <c r="BZO180" s="54"/>
      <c r="BZP180" s="54"/>
      <c r="BZQ180" s="54"/>
      <c r="BZR180" s="54"/>
      <c r="BZS180" s="54"/>
      <c r="BZT180" s="54"/>
      <c r="BZU180" s="54"/>
      <c r="BZV180" s="54"/>
      <c r="BZW180" s="54"/>
      <c r="BZX180" s="54"/>
      <c r="BZY180" s="54"/>
      <c r="BZZ180" s="54"/>
      <c r="CAA180" s="54"/>
      <c r="CAB180" s="54"/>
      <c r="CAC180" s="54"/>
      <c r="CAD180" s="54"/>
      <c r="CAE180" s="54"/>
      <c r="CAF180" s="54"/>
      <c r="CAG180" s="54"/>
      <c r="CAH180" s="54"/>
      <c r="CAI180" s="54"/>
      <c r="CAJ180" s="54"/>
      <c r="CAK180" s="54"/>
      <c r="CAL180" s="54"/>
      <c r="CAM180" s="54"/>
      <c r="CAN180" s="54"/>
      <c r="CAO180" s="54"/>
      <c r="CAP180" s="54"/>
      <c r="CAQ180" s="54"/>
      <c r="CAR180" s="54"/>
      <c r="CAS180" s="54"/>
      <c r="CAT180" s="54"/>
      <c r="CAU180" s="54"/>
      <c r="CAV180" s="54"/>
      <c r="CAW180" s="54"/>
      <c r="CAX180" s="54"/>
      <c r="CAY180" s="54"/>
      <c r="CAZ180" s="54"/>
      <c r="CBA180" s="54"/>
      <c r="CBB180" s="54"/>
      <c r="CBC180" s="54"/>
      <c r="CBD180" s="54"/>
      <c r="CBE180" s="54"/>
      <c r="CBF180" s="54"/>
      <c r="CBG180" s="54"/>
      <c r="CBH180" s="54"/>
      <c r="CBI180" s="54"/>
      <c r="CBJ180" s="54"/>
      <c r="CBK180" s="54"/>
      <c r="CBL180" s="54"/>
      <c r="CBM180" s="54"/>
      <c r="CBN180" s="54"/>
      <c r="CBO180" s="54"/>
      <c r="CBP180" s="54"/>
      <c r="CBQ180" s="54"/>
      <c r="CBR180" s="54"/>
      <c r="CBS180" s="54"/>
      <c r="CBT180" s="54"/>
      <c r="CBU180" s="54"/>
      <c r="CBV180" s="54"/>
      <c r="CBW180" s="54"/>
      <c r="CBX180" s="54"/>
      <c r="CBY180" s="54"/>
      <c r="CBZ180" s="54"/>
      <c r="CCA180" s="54"/>
      <c r="CCB180" s="54"/>
      <c r="CCC180" s="54"/>
      <c r="CCD180" s="54"/>
      <c r="CCE180" s="54"/>
      <c r="CCF180" s="54"/>
      <c r="CCG180" s="54"/>
      <c r="CCH180" s="54"/>
      <c r="CCI180" s="54"/>
      <c r="CCJ180" s="54"/>
      <c r="CCK180" s="54"/>
      <c r="CCL180" s="54"/>
      <c r="CCM180" s="54"/>
      <c r="CCN180" s="54"/>
      <c r="CCO180" s="54"/>
      <c r="CCP180" s="54"/>
      <c r="CCQ180" s="54"/>
      <c r="CCR180" s="54"/>
      <c r="CCS180" s="54"/>
      <c r="CCT180" s="54"/>
      <c r="CCU180" s="54"/>
      <c r="CCV180" s="54"/>
      <c r="CCW180" s="54"/>
      <c r="CCX180" s="54"/>
      <c r="CCY180" s="54"/>
      <c r="CCZ180" s="54"/>
      <c r="CDA180" s="54"/>
      <c r="CDB180" s="54"/>
      <c r="CDC180" s="54"/>
      <c r="CDD180" s="54"/>
      <c r="CDE180" s="54"/>
      <c r="CDF180" s="54"/>
      <c r="CDG180" s="54"/>
      <c r="CDH180" s="54"/>
      <c r="CDI180" s="54"/>
      <c r="CDJ180" s="54"/>
      <c r="CDK180" s="54"/>
      <c r="CDL180" s="54"/>
      <c r="CDM180" s="54"/>
      <c r="CDN180" s="54"/>
      <c r="CDO180" s="54"/>
      <c r="CDP180" s="54"/>
      <c r="CDQ180" s="54"/>
      <c r="CDR180" s="54"/>
      <c r="CDS180" s="54"/>
      <c r="CDT180" s="54"/>
      <c r="CDU180" s="54"/>
      <c r="CDV180" s="54"/>
      <c r="CDW180" s="54"/>
      <c r="CDX180" s="54"/>
      <c r="CDY180" s="54"/>
      <c r="CDZ180" s="54"/>
      <c r="CEA180" s="54"/>
      <c r="CEB180" s="54"/>
      <c r="CEC180" s="54"/>
      <c r="CED180" s="54"/>
      <c r="CEE180" s="54"/>
      <c r="CEF180" s="54"/>
      <c r="CEG180" s="54"/>
      <c r="CEH180" s="54"/>
      <c r="CEI180" s="54"/>
      <c r="CEJ180" s="54"/>
      <c r="CEK180" s="54"/>
      <c r="CEL180" s="54"/>
      <c r="CEM180" s="54"/>
      <c r="CEN180" s="54"/>
      <c r="CEO180" s="54"/>
      <c r="CEP180" s="54"/>
      <c r="CEQ180" s="54"/>
      <c r="CER180" s="54"/>
      <c r="CES180" s="54"/>
      <c r="CET180" s="54"/>
      <c r="CEU180" s="54"/>
      <c r="CEV180" s="54"/>
      <c r="CEW180" s="54"/>
      <c r="CEX180" s="54"/>
      <c r="CEY180" s="54"/>
      <c r="CEZ180" s="54"/>
      <c r="CFA180" s="54"/>
      <c r="CFB180" s="54"/>
      <c r="CFC180" s="54"/>
      <c r="CFD180" s="54"/>
      <c r="CFE180" s="54"/>
      <c r="CFF180" s="54"/>
      <c r="CFG180" s="54"/>
      <c r="CFH180" s="54"/>
      <c r="CFI180" s="54"/>
      <c r="CFJ180" s="54"/>
      <c r="CFK180" s="54"/>
      <c r="CFL180" s="54"/>
      <c r="CFM180" s="54"/>
      <c r="CFN180" s="54"/>
      <c r="CFO180" s="54"/>
      <c r="CFP180" s="54"/>
      <c r="CFQ180" s="54"/>
      <c r="CFR180" s="54"/>
      <c r="CFS180" s="54"/>
      <c r="CFT180" s="54"/>
      <c r="CFU180" s="54"/>
      <c r="CFV180" s="54"/>
      <c r="CFW180" s="54"/>
      <c r="CFX180" s="54"/>
      <c r="CFY180" s="54"/>
      <c r="CFZ180" s="54"/>
      <c r="CGA180" s="54"/>
      <c r="CGB180" s="54"/>
      <c r="CGC180" s="54"/>
      <c r="CGD180" s="54"/>
      <c r="CGE180" s="54"/>
      <c r="CGF180" s="54"/>
      <c r="CGG180" s="54"/>
      <c r="CGH180" s="54"/>
      <c r="CGI180" s="54"/>
      <c r="CGJ180" s="54"/>
      <c r="CGK180" s="54"/>
      <c r="CGL180" s="54"/>
      <c r="CGM180" s="54"/>
      <c r="CGN180" s="54"/>
      <c r="CGO180" s="54"/>
      <c r="CGP180" s="54"/>
      <c r="CGQ180" s="54"/>
      <c r="CGR180" s="54"/>
      <c r="CGS180" s="54"/>
      <c r="CGT180" s="54"/>
      <c r="CGU180" s="54"/>
      <c r="CGV180" s="54"/>
      <c r="CGW180" s="54"/>
      <c r="CGX180" s="54"/>
      <c r="CGY180" s="54"/>
      <c r="CGZ180" s="54"/>
      <c r="CHA180" s="54"/>
      <c r="CHB180" s="54"/>
      <c r="CHC180" s="54"/>
      <c r="CHD180" s="54"/>
      <c r="CHE180" s="54"/>
      <c r="CHF180" s="54"/>
      <c r="CHG180" s="54"/>
      <c r="CHH180" s="54"/>
      <c r="CHI180" s="54"/>
      <c r="CHJ180" s="54"/>
      <c r="CHK180" s="54"/>
      <c r="CHL180" s="54"/>
      <c r="CHM180" s="54"/>
      <c r="CHN180" s="54"/>
      <c r="CHO180" s="54"/>
      <c r="CHP180" s="54"/>
      <c r="CHQ180" s="54"/>
      <c r="CHR180" s="54"/>
      <c r="CHS180" s="54"/>
      <c r="CHT180" s="54"/>
      <c r="CHU180" s="54"/>
      <c r="CHV180" s="54"/>
      <c r="CHW180" s="54"/>
      <c r="CHX180" s="54"/>
      <c r="CHY180" s="54"/>
      <c r="CHZ180" s="54"/>
      <c r="CIA180" s="54"/>
      <c r="CIB180" s="54"/>
      <c r="CIC180" s="54"/>
      <c r="CID180" s="54"/>
      <c r="CIE180" s="54"/>
      <c r="CIF180" s="54"/>
      <c r="CIG180" s="54"/>
      <c r="CIH180" s="54"/>
      <c r="CII180" s="54"/>
      <c r="CIJ180" s="54"/>
      <c r="CIK180" s="54"/>
      <c r="CIL180" s="54"/>
      <c r="CIM180" s="54"/>
      <c r="CIN180" s="54"/>
      <c r="CIO180" s="54"/>
      <c r="CIP180" s="54"/>
      <c r="CIQ180" s="54"/>
      <c r="CIR180" s="54"/>
      <c r="CIS180" s="54"/>
      <c r="CIT180" s="54"/>
      <c r="CIU180" s="54"/>
      <c r="CIV180" s="54"/>
      <c r="CIW180" s="54"/>
      <c r="CIX180" s="54"/>
      <c r="CIY180" s="54"/>
      <c r="CIZ180" s="54"/>
      <c r="CJA180" s="54"/>
      <c r="CJB180" s="54"/>
      <c r="CJC180" s="54"/>
      <c r="CJD180" s="54"/>
      <c r="CJE180" s="54"/>
      <c r="CJF180" s="54"/>
      <c r="CJG180" s="54"/>
      <c r="CJH180" s="54"/>
      <c r="CJI180" s="54"/>
      <c r="CJJ180" s="54"/>
      <c r="CJK180" s="54"/>
      <c r="CJL180" s="54"/>
      <c r="CJM180" s="54"/>
      <c r="CJN180" s="54"/>
      <c r="CJO180" s="54"/>
      <c r="CJP180" s="54"/>
      <c r="CJQ180" s="54"/>
      <c r="CJR180" s="54"/>
      <c r="CJS180" s="54"/>
      <c r="CJT180" s="54"/>
      <c r="CJU180" s="54"/>
      <c r="CJV180" s="54"/>
      <c r="CJW180" s="54"/>
      <c r="CJX180" s="54"/>
      <c r="CJY180" s="54"/>
      <c r="CJZ180" s="54"/>
      <c r="CKA180" s="54"/>
      <c r="CKB180" s="54"/>
      <c r="CKC180" s="54"/>
      <c r="CKD180" s="54"/>
      <c r="CKE180" s="54"/>
      <c r="CKF180" s="54"/>
      <c r="CKG180" s="54"/>
      <c r="CKH180" s="54"/>
      <c r="CKI180" s="54"/>
      <c r="CKJ180" s="54"/>
      <c r="CKK180" s="54"/>
      <c r="CKL180" s="54"/>
      <c r="CKM180" s="54"/>
      <c r="CKN180" s="54"/>
      <c r="CKO180" s="54"/>
      <c r="CKP180" s="54"/>
      <c r="CKQ180" s="54"/>
      <c r="CKR180" s="54"/>
      <c r="CKS180" s="54"/>
      <c r="CKT180" s="54"/>
      <c r="CKU180" s="54"/>
      <c r="CKV180" s="54"/>
      <c r="CKW180" s="54"/>
      <c r="CKX180" s="54"/>
      <c r="CKY180" s="54"/>
      <c r="CKZ180" s="54"/>
      <c r="CLA180" s="54"/>
      <c r="CLB180" s="54"/>
      <c r="CLC180" s="54"/>
      <c r="CLD180" s="54"/>
      <c r="CLE180" s="54"/>
      <c r="CLF180" s="54"/>
      <c r="CLG180" s="54"/>
      <c r="CLH180" s="54"/>
      <c r="CLI180" s="54"/>
      <c r="CLJ180" s="54"/>
      <c r="CLK180" s="54"/>
      <c r="CLL180" s="54"/>
      <c r="CLM180" s="54"/>
      <c r="CLN180" s="54"/>
      <c r="CLO180" s="54"/>
      <c r="CLP180" s="54"/>
      <c r="CLQ180" s="54"/>
      <c r="CLR180" s="54"/>
      <c r="CLS180" s="54"/>
      <c r="CLT180" s="54"/>
      <c r="CLU180" s="54"/>
      <c r="CLV180" s="54"/>
      <c r="CLW180" s="54"/>
      <c r="CLX180" s="54"/>
      <c r="CLY180" s="54"/>
      <c r="CLZ180" s="54"/>
      <c r="CMA180" s="54"/>
      <c r="CMB180" s="54"/>
      <c r="CMC180" s="54"/>
      <c r="CMD180" s="54"/>
      <c r="CME180" s="54"/>
      <c r="CMF180" s="54"/>
      <c r="CMG180" s="54"/>
      <c r="CMH180" s="54"/>
      <c r="CMI180" s="54"/>
      <c r="CMJ180" s="54"/>
      <c r="CMK180" s="54"/>
      <c r="CML180" s="54"/>
      <c r="CMM180" s="54"/>
      <c r="CMN180" s="54"/>
      <c r="CMO180" s="54"/>
      <c r="CMP180" s="54"/>
      <c r="CMQ180" s="54"/>
      <c r="CMR180" s="54"/>
      <c r="CMS180" s="54"/>
      <c r="CMT180" s="54"/>
      <c r="CMU180" s="54"/>
      <c r="CMV180" s="54"/>
      <c r="CMW180" s="54"/>
      <c r="CMX180" s="54"/>
      <c r="CMY180" s="54"/>
      <c r="CMZ180" s="54"/>
      <c r="CNA180" s="54"/>
      <c r="CNB180" s="54"/>
      <c r="CNC180" s="54"/>
      <c r="CND180" s="54"/>
      <c r="CNE180" s="54"/>
      <c r="CNF180" s="54"/>
      <c r="CNG180" s="54"/>
      <c r="CNH180" s="54"/>
      <c r="CNI180" s="54"/>
      <c r="CNJ180" s="54"/>
      <c r="CNK180" s="54"/>
      <c r="CNL180" s="54"/>
      <c r="CNM180" s="54"/>
      <c r="CNN180" s="54"/>
      <c r="CNO180" s="54"/>
      <c r="CNP180" s="54"/>
      <c r="CNQ180" s="54"/>
      <c r="CNR180" s="54"/>
      <c r="CNS180" s="54"/>
      <c r="CNT180" s="54"/>
      <c r="CNU180" s="54"/>
      <c r="CNV180" s="54"/>
      <c r="CNW180" s="54"/>
      <c r="CNX180" s="54"/>
      <c r="CNY180" s="54"/>
      <c r="CNZ180" s="54"/>
      <c r="COA180" s="54"/>
      <c r="COB180" s="54"/>
      <c r="COC180" s="54"/>
      <c r="COD180" s="54"/>
      <c r="COE180" s="54"/>
      <c r="COF180" s="54"/>
      <c r="COG180" s="54"/>
      <c r="COH180" s="54"/>
      <c r="COI180" s="54"/>
      <c r="COJ180" s="54"/>
      <c r="COK180" s="54"/>
      <c r="COL180" s="54"/>
      <c r="COM180" s="54"/>
      <c r="CON180" s="54"/>
      <c r="COO180" s="54"/>
      <c r="COP180" s="54"/>
      <c r="COQ180" s="54"/>
      <c r="COR180" s="54"/>
      <c r="COS180" s="54"/>
      <c r="COT180" s="54"/>
      <c r="COU180" s="54"/>
      <c r="COV180" s="54"/>
      <c r="COW180" s="54"/>
      <c r="COX180" s="54"/>
      <c r="COY180" s="54"/>
      <c r="COZ180" s="54"/>
      <c r="CPA180" s="54"/>
      <c r="CPB180" s="54"/>
      <c r="CPC180" s="54"/>
      <c r="CPD180" s="54"/>
      <c r="CPE180" s="54"/>
      <c r="CPF180" s="54"/>
      <c r="CPG180" s="54"/>
      <c r="CPH180" s="54"/>
      <c r="CPI180" s="54"/>
      <c r="CPJ180" s="54"/>
      <c r="CPK180" s="54"/>
      <c r="CPL180" s="54"/>
      <c r="CPM180" s="54"/>
      <c r="CPN180" s="54"/>
      <c r="CPO180" s="54"/>
      <c r="CPP180" s="54"/>
      <c r="CPQ180" s="54"/>
      <c r="CPR180" s="54"/>
      <c r="CPS180" s="54"/>
      <c r="CPT180" s="54"/>
      <c r="CPU180" s="54"/>
      <c r="CPV180" s="54"/>
      <c r="CPW180" s="54"/>
      <c r="CPX180" s="54"/>
      <c r="CPY180" s="54"/>
      <c r="CPZ180" s="54"/>
      <c r="CQA180" s="54"/>
      <c r="CQB180" s="54"/>
      <c r="CQC180" s="54"/>
      <c r="CQD180" s="54"/>
      <c r="CQE180" s="54"/>
      <c r="CQF180" s="54"/>
      <c r="CQG180" s="54"/>
      <c r="CQH180" s="54"/>
      <c r="CQI180" s="54"/>
      <c r="CQJ180" s="54"/>
      <c r="CQK180" s="54"/>
      <c r="CQL180" s="54"/>
      <c r="CQM180" s="54"/>
      <c r="CQN180" s="54"/>
      <c r="CQO180" s="54"/>
      <c r="CQP180" s="54"/>
      <c r="CQQ180" s="54"/>
      <c r="CQR180" s="54"/>
      <c r="CQS180" s="54"/>
      <c r="CQT180" s="54"/>
      <c r="CQU180" s="54"/>
      <c r="CQV180" s="54"/>
      <c r="CQW180" s="54"/>
      <c r="CQX180" s="54"/>
      <c r="CQY180" s="54"/>
      <c r="CQZ180" s="54"/>
      <c r="CRA180" s="54"/>
      <c r="CRB180" s="54"/>
      <c r="CRC180" s="54"/>
      <c r="CRD180" s="54"/>
      <c r="CRE180" s="54"/>
      <c r="CRF180" s="54"/>
      <c r="CRG180" s="54"/>
      <c r="CRH180" s="54"/>
      <c r="CRI180" s="54"/>
      <c r="CRJ180" s="54"/>
      <c r="CRK180" s="54"/>
      <c r="CRL180" s="54"/>
      <c r="CRM180" s="54"/>
      <c r="CRN180" s="54"/>
      <c r="CRO180" s="54"/>
      <c r="CRP180" s="54"/>
      <c r="CRQ180" s="54"/>
      <c r="CRR180" s="54"/>
      <c r="CRS180" s="54"/>
      <c r="CRT180" s="54"/>
      <c r="CRU180" s="54"/>
      <c r="CRV180" s="54"/>
      <c r="CRW180" s="54"/>
      <c r="CRX180" s="54"/>
      <c r="CRY180" s="54"/>
      <c r="CRZ180" s="54"/>
      <c r="CSA180" s="54"/>
      <c r="CSB180" s="54"/>
      <c r="CSC180" s="54"/>
      <c r="CSD180" s="54"/>
      <c r="CSE180" s="54"/>
      <c r="CSF180" s="54"/>
      <c r="CSG180" s="54"/>
      <c r="CSH180" s="54"/>
      <c r="CSI180" s="54"/>
      <c r="CSJ180" s="54"/>
      <c r="CSK180" s="54"/>
      <c r="CSL180" s="54"/>
      <c r="CSM180" s="54"/>
      <c r="CSN180" s="54"/>
      <c r="CSO180" s="54"/>
      <c r="CSP180" s="54"/>
      <c r="CSQ180" s="54"/>
      <c r="CSR180" s="54"/>
      <c r="CSS180" s="54"/>
      <c r="CST180" s="54"/>
      <c r="CSU180" s="54"/>
      <c r="CSV180" s="54"/>
      <c r="CSW180" s="54"/>
      <c r="CSX180" s="54"/>
      <c r="CSY180" s="54"/>
      <c r="CSZ180" s="54"/>
      <c r="CTA180" s="54"/>
      <c r="CTB180" s="54"/>
      <c r="CTC180" s="54"/>
      <c r="CTD180" s="54"/>
      <c r="CTE180" s="54"/>
      <c r="CTF180" s="54"/>
      <c r="CTG180" s="54"/>
      <c r="CTH180" s="54"/>
      <c r="CTI180" s="54"/>
      <c r="CTJ180" s="54"/>
      <c r="CTK180" s="54"/>
      <c r="CTL180" s="54"/>
      <c r="CTM180" s="54"/>
      <c r="CTN180" s="54"/>
      <c r="CTO180" s="54"/>
      <c r="CTP180" s="54"/>
      <c r="CTQ180" s="54"/>
      <c r="CTR180" s="54"/>
      <c r="CTS180" s="54"/>
      <c r="CTT180" s="54"/>
      <c r="CTU180" s="54"/>
      <c r="CTV180" s="54"/>
      <c r="CTW180" s="54"/>
      <c r="CTX180" s="54"/>
      <c r="CTY180" s="54"/>
      <c r="CTZ180" s="54"/>
      <c r="CUA180" s="54"/>
      <c r="CUB180" s="54"/>
      <c r="CUC180" s="54"/>
      <c r="CUD180" s="54"/>
      <c r="CUE180" s="54"/>
      <c r="CUF180" s="54"/>
      <c r="CUG180" s="54"/>
      <c r="CUH180" s="54"/>
      <c r="CUI180" s="54"/>
      <c r="CUJ180" s="54"/>
      <c r="CUK180" s="54"/>
      <c r="CUL180" s="54"/>
      <c r="CUM180" s="54"/>
      <c r="CUN180" s="54"/>
      <c r="CUO180" s="54"/>
      <c r="CUP180" s="54"/>
      <c r="CUQ180" s="54"/>
      <c r="CUR180" s="54"/>
      <c r="CUS180" s="54"/>
      <c r="CUT180" s="54"/>
      <c r="CUU180" s="54"/>
      <c r="CUV180" s="54"/>
      <c r="CUW180" s="54"/>
      <c r="CUX180" s="54"/>
      <c r="CUY180" s="54"/>
      <c r="CUZ180" s="54"/>
      <c r="CVA180" s="54"/>
      <c r="CVB180" s="54"/>
      <c r="CVC180" s="54"/>
      <c r="CVD180" s="54"/>
      <c r="CVE180" s="54"/>
      <c r="CVF180" s="54"/>
      <c r="CVG180" s="54"/>
      <c r="CVH180" s="54"/>
      <c r="CVI180" s="54"/>
      <c r="CVJ180" s="54"/>
      <c r="CVK180" s="54"/>
      <c r="CVL180" s="54"/>
      <c r="CVM180" s="54"/>
      <c r="CVN180" s="54"/>
      <c r="CVO180" s="54"/>
      <c r="CVP180" s="54"/>
      <c r="CVQ180" s="54"/>
      <c r="CVR180" s="54"/>
      <c r="CVS180" s="54"/>
      <c r="CVT180" s="54"/>
      <c r="CVU180" s="54"/>
      <c r="CVV180" s="54"/>
      <c r="CVW180" s="54"/>
      <c r="CVX180" s="54"/>
      <c r="CVY180" s="54"/>
      <c r="CVZ180" s="54"/>
      <c r="CWA180" s="54"/>
      <c r="CWB180" s="54"/>
      <c r="CWC180" s="54"/>
      <c r="CWD180" s="54"/>
      <c r="CWE180" s="54"/>
      <c r="CWF180" s="54"/>
      <c r="CWG180" s="54"/>
      <c r="CWH180" s="54"/>
      <c r="CWI180" s="54"/>
      <c r="CWJ180" s="54"/>
      <c r="CWK180" s="54"/>
      <c r="CWL180" s="54"/>
      <c r="CWM180" s="54"/>
      <c r="CWN180" s="54"/>
      <c r="CWO180" s="54"/>
      <c r="CWP180" s="54"/>
      <c r="CWQ180" s="54"/>
      <c r="CWR180" s="54"/>
      <c r="CWS180" s="54"/>
      <c r="CWT180" s="54"/>
      <c r="CWU180" s="54"/>
      <c r="CWV180" s="54"/>
      <c r="CWW180" s="54"/>
      <c r="CWX180" s="54"/>
      <c r="CWY180" s="54"/>
      <c r="CWZ180" s="54"/>
      <c r="CXA180" s="54"/>
      <c r="CXB180" s="54"/>
      <c r="CXC180" s="54"/>
      <c r="CXD180" s="54"/>
      <c r="CXE180" s="54"/>
      <c r="CXF180" s="54"/>
      <c r="CXG180" s="54"/>
      <c r="CXH180" s="54"/>
      <c r="CXI180" s="54"/>
      <c r="CXJ180" s="54"/>
      <c r="CXK180" s="54"/>
      <c r="CXL180" s="54"/>
      <c r="CXM180" s="54"/>
      <c r="CXN180" s="54"/>
      <c r="CXO180" s="54"/>
      <c r="CXP180" s="54"/>
      <c r="CXQ180" s="54"/>
      <c r="CXR180" s="54"/>
      <c r="CXS180" s="54"/>
      <c r="CXT180" s="54"/>
      <c r="CXU180" s="54"/>
      <c r="CXV180" s="54"/>
      <c r="CXW180" s="54"/>
      <c r="CXX180" s="54"/>
      <c r="CXY180" s="54"/>
      <c r="CXZ180" s="54"/>
      <c r="CYA180" s="54"/>
      <c r="CYB180" s="54"/>
      <c r="CYC180" s="54"/>
      <c r="CYD180" s="54"/>
      <c r="CYE180" s="54"/>
      <c r="CYF180" s="54"/>
      <c r="CYG180" s="54"/>
      <c r="CYH180" s="54"/>
      <c r="CYI180" s="54"/>
      <c r="CYJ180" s="54"/>
      <c r="CYK180" s="54"/>
      <c r="CYL180" s="54"/>
      <c r="CYM180" s="54"/>
      <c r="CYN180" s="54"/>
      <c r="CYO180" s="54"/>
      <c r="CYP180" s="54"/>
      <c r="CYQ180" s="54"/>
      <c r="CYR180" s="54"/>
      <c r="CYS180" s="54"/>
      <c r="CYT180" s="54"/>
      <c r="CYU180" s="54"/>
      <c r="CYV180" s="54"/>
      <c r="CYW180" s="54"/>
      <c r="CYX180" s="54"/>
      <c r="CYY180" s="54"/>
      <c r="CYZ180" s="54"/>
      <c r="CZA180" s="54"/>
      <c r="CZB180" s="54"/>
      <c r="CZC180" s="54"/>
      <c r="CZD180" s="54"/>
      <c r="CZE180" s="54"/>
      <c r="CZF180" s="54"/>
      <c r="CZG180" s="54"/>
      <c r="CZH180" s="54"/>
      <c r="CZI180" s="54"/>
      <c r="CZJ180" s="54"/>
      <c r="CZK180" s="54"/>
      <c r="CZL180" s="54"/>
      <c r="CZM180" s="54"/>
      <c r="CZN180" s="54"/>
      <c r="CZO180" s="54"/>
      <c r="CZP180" s="54"/>
      <c r="CZQ180" s="54"/>
      <c r="CZR180" s="54"/>
      <c r="CZS180" s="54"/>
      <c r="CZT180" s="54"/>
      <c r="CZU180" s="54"/>
      <c r="CZV180" s="54"/>
      <c r="CZW180" s="54"/>
      <c r="CZX180" s="54"/>
      <c r="CZY180" s="54"/>
      <c r="CZZ180" s="54"/>
      <c r="DAA180" s="54"/>
      <c r="DAB180" s="54"/>
      <c r="DAC180" s="54"/>
      <c r="DAD180" s="54"/>
      <c r="DAE180" s="54"/>
      <c r="DAF180" s="54"/>
      <c r="DAG180" s="54"/>
      <c r="DAH180" s="54"/>
      <c r="DAI180" s="54"/>
      <c r="DAJ180" s="54"/>
      <c r="DAK180" s="54"/>
      <c r="DAL180" s="54"/>
      <c r="DAM180" s="54"/>
      <c r="DAN180" s="54"/>
      <c r="DAO180" s="54"/>
      <c r="DAP180" s="54"/>
      <c r="DAQ180" s="54"/>
      <c r="DAR180" s="54"/>
      <c r="DAS180" s="54"/>
      <c r="DAT180" s="54"/>
      <c r="DAU180" s="54"/>
      <c r="DAV180" s="54"/>
      <c r="DAW180" s="54"/>
      <c r="DAX180" s="54"/>
      <c r="DAY180" s="54"/>
      <c r="DAZ180" s="54"/>
      <c r="DBA180" s="54"/>
      <c r="DBB180" s="54"/>
      <c r="DBC180" s="54"/>
      <c r="DBD180" s="54"/>
      <c r="DBE180" s="54"/>
      <c r="DBF180" s="54"/>
      <c r="DBG180" s="54"/>
      <c r="DBH180" s="54"/>
      <c r="DBI180" s="54"/>
      <c r="DBJ180" s="54"/>
      <c r="DBK180" s="54"/>
      <c r="DBL180" s="54"/>
      <c r="DBM180" s="54"/>
      <c r="DBN180" s="54"/>
      <c r="DBO180" s="54"/>
      <c r="DBP180" s="54"/>
      <c r="DBQ180" s="54"/>
      <c r="DBR180" s="54"/>
      <c r="DBS180" s="54"/>
      <c r="DBT180" s="54"/>
      <c r="DBU180" s="54"/>
      <c r="DBV180" s="54"/>
      <c r="DBW180" s="54"/>
      <c r="DBX180" s="54"/>
      <c r="DBY180" s="54"/>
      <c r="DBZ180" s="54"/>
      <c r="DCA180" s="54"/>
      <c r="DCB180" s="54"/>
      <c r="DCC180" s="54"/>
      <c r="DCD180" s="54"/>
      <c r="DCE180" s="54"/>
      <c r="DCF180" s="54"/>
      <c r="DCG180" s="54"/>
      <c r="DCH180" s="54"/>
      <c r="DCI180" s="54"/>
      <c r="DCJ180" s="54"/>
      <c r="DCK180" s="54"/>
      <c r="DCL180" s="54"/>
      <c r="DCM180" s="54"/>
      <c r="DCN180" s="54"/>
      <c r="DCO180" s="54"/>
      <c r="DCP180" s="54"/>
      <c r="DCQ180" s="54"/>
      <c r="DCR180" s="54"/>
      <c r="DCS180" s="54"/>
      <c r="DCT180" s="54"/>
      <c r="DCU180" s="54"/>
      <c r="DCV180" s="54"/>
      <c r="DCW180" s="54"/>
      <c r="DCX180" s="54"/>
      <c r="DCY180" s="54"/>
      <c r="DCZ180" s="54"/>
      <c r="DDA180" s="54"/>
      <c r="DDB180" s="54"/>
      <c r="DDC180" s="54"/>
      <c r="DDD180" s="54"/>
      <c r="DDE180" s="54"/>
      <c r="DDF180" s="54"/>
      <c r="DDG180" s="54"/>
      <c r="DDH180" s="54"/>
      <c r="DDI180" s="54"/>
      <c r="DDJ180" s="54"/>
      <c r="DDK180" s="54"/>
      <c r="DDL180" s="54"/>
      <c r="DDM180" s="54"/>
      <c r="DDN180" s="54"/>
      <c r="DDO180" s="54"/>
      <c r="DDP180" s="54"/>
      <c r="DDQ180" s="54"/>
      <c r="DDR180" s="54"/>
      <c r="DDS180" s="54"/>
      <c r="DDT180" s="54"/>
      <c r="DDU180" s="54"/>
      <c r="DDV180" s="54"/>
      <c r="DDW180" s="54"/>
      <c r="DDX180" s="54"/>
      <c r="DDY180" s="54"/>
      <c r="DDZ180" s="54"/>
      <c r="DEA180" s="54"/>
      <c r="DEB180" s="54"/>
      <c r="DEC180" s="54"/>
      <c r="DED180" s="54"/>
      <c r="DEE180" s="54"/>
      <c r="DEF180" s="54"/>
      <c r="DEG180" s="54"/>
      <c r="DEH180" s="54"/>
      <c r="DEI180" s="54"/>
      <c r="DEJ180" s="54"/>
      <c r="DEK180" s="54"/>
      <c r="DEL180" s="54"/>
      <c r="DEM180" s="54"/>
      <c r="DEN180" s="54"/>
      <c r="DEO180" s="54"/>
      <c r="DEP180" s="54"/>
      <c r="DEQ180" s="54"/>
      <c r="DER180" s="54"/>
      <c r="DES180" s="54"/>
      <c r="DET180" s="54"/>
      <c r="DEU180" s="54"/>
      <c r="DEV180" s="54"/>
      <c r="DEW180" s="54"/>
      <c r="DEX180" s="54"/>
      <c r="DEY180" s="54"/>
      <c r="DEZ180" s="54"/>
      <c r="DFA180" s="54"/>
      <c r="DFB180" s="54"/>
      <c r="DFC180" s="54"/>
      <c r="DFD180" s="54"/>
      <c r="DFE180" s="54"/>
      <c r="DFF180" s="54"/>
      <c r="DFG180" s="54"/>
      <c r="DFH180" s="54"/>
      <c r="DFI180" s="54"/>
      <c r="DFJ180" s="54"/>
      <c r="DFK180" s="54"/>
      <c r="DFL180" s="54"/>
      <c r="DFM180" s="54"/>
      <c r="DFN180" s="54"/>
      <c r="DFO180" s="54"/>
      <c r="DFP180" s="54"/>
      <c r="DFQ180" s="54"/>
      <c r="DFR180" s="54"/>
      <c r="DFS180" s="54"/>
      <c r="DFT180" s="54"/>
      <c r="DFU180" s="54"/>
      <c r="DFV180" s="54"/>
      <c r="DFW180" s="54"/>
      <c r="DFX180" s="54"/>
      <c r="DFY180" s="54"/>
      <c r="DFZ180" s="54"/>
      <c r="DGA180" s="54"/>
      <c r="DGB180" s="54"/>
      <c r="DGC180" s="54"/>
      <c r="DGD180" s="54"/>
      <c r="DGE180" s="54"/>
      <c r="DGF180" s="54"/>
      <c r="DGG180" s="54"/>
      <c r="DGH180" s="54"/>
      <c r="DGI180" s="54"/>
      <c r="DGJ180" s="54"/>
      <c r="DGK180" s="54"/>
      <c r="DGL180" s="54"/>
      <c r="DGM180" s="54"/>
      <c r="DGN180" s="54"/>
      <c r="DGO180" s="54"/>
      <c r="DGP180" s="54"/>
      <c r="DGQ180" s="54"/>
      <c r="DGR180" s="54"/>
      <c r="DGS180" s="54"/>
      <c r="DGT180" s="54"/>
      <c r="DGU180" s="54"/>
      <c r="DGV180" s="54"/>
      <c r="DGW180" s="54"/>
      <c r="DGX180" s="54"/>
      <c r="DGY180" s="54"/>
      <c r="DGZ180" s="54"/>
      <c r="DHA180" s="54"/>
      <c r="DHB180" s="54"/>
      <c r="DHC180" s="54"/>
      <c r="DHD180" s="54"/>
      <c r="DHE180" s="54"/>
      <c r="DHF180" s="54"/>
      <c r="DHG180" s="54"/>
      <c r="DHH180" s="54"/>
      <c r="DHI180" s="54"/>
      <c r="DHJ180" s="54"/>
      <c r="DHK180" s="54"/>
      <c r="DHL180" s="54"/>
      <c r="DHM180" s="54"/>
      <c r="DHN180" s="54"/>
      <c r="DHO180" s="54"/>
      <c r="DHP180" s="54"/>
      <c r="DHQ180" s="54"/>
      <c r="DHR180" s="54"/>
      <c r="DHS180" s="54"/>
      <c r="DHT180" s="54"/>
      <c r="DHU180" s="54"/>
      <c r="DHV180" s="54"/>
      <c r="DHW180" s="54"/>
      <c r="DHX180" s="54"/>
      <c r="DHY180" s="54"/>
      <c r="DHZ180" s="54"/>
      <c r="DIA180" s="54"/>
      <c r="DIB180" s="54"/>
      <c r="DIC180" s="54"/>
      <c r="DID180" s="54"/>
      <c r="DIE180" s="54"/>
      <c r="DIF180" s="54"/>
      <c r="DIG180" s="54"/>
      <c r="DIH180" s="54"/>
      <c r="DII180" s="54"/>
      <c r="DIJ180" s="54"/>
      <c r="DIK180" s="54"/>
      <c r="DIL180" s="54"/>
      <c r="DIM180" s="54"/>
      <c r="DIN180" s="54"/>
      <c r="DIO180" s="54"/>
      <c r="DIP180" s="54"/>
      <c r="DIQ180" s="54"/>
      <c r="DIR180" s="54"/>
      <c r="DIS180" s="54"/>
      <c r="DIT180" s="54"/>
      <c r="DIU180" s="54"/>
      <c r="DIV180" s="54"/>
      <c r="DIW180" s="54"/>
      <c r="DIX180" s="54"/>
      <c r="DIY180" s="54"/>
      <c r="DIZ180" s="54"/>
      <c r="DJA180" s="54"/>
      <c r="DJB180" s="54"/>
      <c r="DJC180" s="54"/>
      <c r="DJD180" s="54"/>
      <c r="DJE180" s="54"/>
      <c r="DJF180" s="54"/>
      <c r="DJG180" s="54"/>
      <c r="DJH180" s="54"/>
      <c r="DJI180" s="54"/>
      <c r="DJJ180" s="54"/>
      <c r="DJK180" s="54"/>
      <c r="DJL180" s="54"/>
      <c r="DJM180" s="54"/>
      <c r="DJN180" s="54"/>
      <c r="DJO180" s="54"/>
      <c r="DJP180" s="54"/>
      <c r="DJQ180" s="54"/>
      <c r="DJR180" s="54"/>
      <c r="DJS180" s="54"/>
      <c r="DJT180" s="54"/>
      <c r="DJU180" s="54"/>
      <c r="DJV180" s="54"/>
      <c r="DJW180" s="54"/>
      <c r="DJX180" s="54"/>
      <c r="DJY180" s="54"/>
      <c r="DJZ180" s="54"/>
      <c r="DKA180" s="54"/>
      <c r="DKB180" s="54"/>
      <c r="DKC180" s="54"/>
      <c r="DKD180" s="54"/>
      <c r="DKE180" s="54"/>
      <c r="DKF180" s="54"/>
      <c r="DKG180" s="54"/>
      <c r="DKH180" s="54"/>
      <c r="DKI180" s="54"/>
      <c r="DKJ180" s="54"/>
      <c r="DKK180" s="54"/>
      <c r="DKL180" s="54"/>
      <c r="DKM180" s="54"/>
      <c r="DKN180" s="54"/>
      <c r="DKO180" s="54"/>
      <c r="DKP180" s="54"/>
      <c r="DKQ180" s="54"/>
      <c r="DKR180" s="54"/>
      <c r="DKS180" s="54"/>
      <c r="DKT180" s="54"/>
      <c r="DKU180" s="54"/>
      <c r="DKV180" s="54"/>
      <c r="DKW180" s="54"/>
      <c r="DKX180" s="54"/>
      <c r="DKY180" s="54"/>
      <c r="DKZ180" s="54"/>
      <c r="DLA180" s="54"/>
      <c r="DLB180" s="54"/>
      <c r="DLC180" s="54"/>
      <c r="DLD180" s="54"/>
      <c r="DLE180" s="54"/>
      <c r="DLF180" s="54"/>
      <c r="DLG180" s="54"/>
      <c r="DLH180" s="54"/>
      <c r="DLI180" s="54"/>
      <c r="DLJ180" s="54"/>
      <c r="DLK180" s="54"/>
      <c r="DLL180" s="54"/>
      <c r="DLM180" s="54"/>
      <c r="DLN180" s="54"/>
      <c r="DLO180" s="54"/>
      <c r="DLP180" s="54"/>
      <c r="DLQ180" s="54"/>
      <c r="DLR180" s="54"/>
      <c r="DLS180" s="54"/>
      <c r="DLT180" s="54"/>
      <c r="DLU180" s="54"/>
      <c r="DLV180" s="54"/>
      <c r="DLW180" s="54"/>
      <c r="DLX180" s="54"/>
      <c r="DLY180" s="54"/>
      <c r="DLZ180" s="54"/>
      <c r="DMA180" s="54"/>
      <c r="DMB180" s="54"/>
      <c r="DMC180" s="54"/>
      <c r="DMD180" s="54"/>
      <c r="DME180" s="54"/>
      <c r="DMF180" s="54"/>
      <c r="DMG180" s="54"/>
      <c r="DMH180" s="54"/>
      <c r="DMI180" s="54"/>
      <c r="DMJ180" s="54"/>
      <c r="DMK180" s="54"/>
      <c r="DML180" s="54"/>
      <c r="DMM180" s="54"/>
      <c r="DMN180" s="54"/>
      <c r="DMO180" s="54"/>
      <c r="DMP180" s="54"/>
      <c r="DMQ180" s="54"/>
      <c r="DMR180" s="54"/>
      <c r="DMS180" s="54"/>
      <c r="DMT180" s="54"/>
      <c r="DMU180" s="54"/>
      <c r="DMV180" s="54"/>
      <c r="DMW180" s="54"/>
      <c r="DMX180" s="54"/>
      <c r="DMY180" s="54"/>
      <c r="DMZ180" s="54"/>
      <c r="DNA180" s="54"/>
      <c r="DNB180" s="54"/>
      <c r="DNC180" s="54"/>
      <c r="DND180" s="54"/>
      <c r="DNE180" s="54"/>
      <c r="DNF180" s="54"/>
      <c r="DNG180" s="54"/>
      <c r="DNH180" s="54"/>
      <c r="DNI180" s="54"/>
      <c r="DNJ180" s="54"/>
      <c r="DNK180" s="54"/>
      <c r="DNL180" s="54"/>
      <c r="DNM180" s="54"/>
      <c r="DNN180" s="54"/>
      <c r="DNO180" s="54"/>
      <c r="DNP180" s="54"/>
      <c r="DNQ180" s="54"/>
      <c r="DNR180" s="54"/>
      <c r="DNS180" s="54"/>
      <c r="DNT180" s="54"/>
      <c r="DNU180" s="54"/>
      <c r="DNV180" s="54"/>
      <c r="DNW180" s="54"/>
      <c r="DNX180" s="54"/>
      <c r="DNY180" s="54"/>
      <c r="DNZ180" s="54"/>
      <c r="DOA180" s="54"/>
      <c r="DOB180" s="54"/>
      <c r="DOC180" s="54"/>
      <c r="DOD180" s="54"/>
      <c r="DOE180" s="54"/>
      <c r="DOF180" s="54"/>
      <c r="DOG180" s="54"/>
      <c r="DOH180" s="54"/>
      <c r="DOI180" s="54"/>
      <c r="DOJ180" s="54"/>
      <c r="DOK180" s="54"/>
      <c r="DOL180" s="54"/>
      <c r="DOM180" s="54"/>
      <c r="DON180" s="54"/>
      <c r="DOO180" s="54"/>
      <c r="DOP180" s="54"/>
      <c r="DOQ180" s="54"/>
      <c r="DOR180" s="54"/>
      <c r="DOS180" s="54"/>
      <c r="DOT180" s="54"/>
      <c r="DOU180" s="54"/>
      <c r="DOV180" s="54"/>
      <c r="DOW180" s="54"/>
      <c r="DOX180" s="54"/>
      <c r="DOY180" s="54"/>
      <c r="DOZ180" s="54"/>
      <c r="DPA180" s="54"/>
      <c r="DPB180" s="54"/>
      <c r="DPC180" s="54"/>
      <c r="DPD180" s="54"/>
      <c r="DPE180" s="54"/>
      <c r="DPF180" s="54"/>
      <c r="DPG180" s="54"/>
      <c r="DPH180" s="54"/>
      <c r="DPI180" s="54"/>
      <c r="DPJ180" s="54"/>
      <c r="DPK180" s="54"/>
      <c r="DPL180" s="54"/>
      <c r="DPM180" s="54"/>
      <c r="DPN180" s="54"/>
      <c r="DPO180" s="54"/>
      <c r="DPP180" s="54"/>
      <c r="DPQ180" s="54"/>
      <c r="DPR180" s="54"/>
      <c r="DPS180" s="54"/>
      <c r="DPT180" s="54"/>
      <c r="DPU180" s="54"/>
      <c r="DPV180" s="54"/>
      <c r="DPW180" s="54"/>
      <c r="DPX180" s="54"/>
      <c r="DPY180" s="54"/>
      <c r="DPZ180" s="54"/>
      <c r="DQA180" s="54"/>
      <c r="DQB180" s="54"/>
      <c r="DQC180" s="54"/>
      <c r="DQD180" s="54"/>
      <c r="DQE180" s="54"/>
      <c r="DQF180" s="54"/>
      <c r="DQG180" s="54"/>
      <c r="DQH180" s="54"/>
      <c r="DQI180" s="54"/>
      <c r="DQJ180" s="54"/>
      <c r="DQK180" s="54"/>
      <c r="DQL180" s="54"/>
      <c r="DQM180" s="54"/>
      <c r="DQN180" s="54"/>
      <c r="DQO180" s="54"/>
      <c r="DQP180" s="54"/>
      <c r="DQQ180" s="54"/>
      <c r="DQR180" s="54"/>
      <c r="DQS180" s="54"/>
      <c r="DQT180" s="54"/>
      <c r="DQU180" s="54"/>
      <c r="DQV180" s="54"/>
      <c r="DQW180" s="54"/>
      <c r="DQX180" s="54"/>
      <c r="DQY180" s="54"/>
      <c r="DQZ180" s="54"/>
      <c r="DRA180" s="54"/>
      <c r="DRB180" s="54"/>
      <c r="DRC180" s="54"/>
      <c r="DRD180" s="54"/>
      <c r="DRE180" s="54"/>
      <c r="DRF180" s="54"/>
      <c r="DRG180" s="54"/>
      <c r="DRH180" s="54"/>
      <c r="DRI180" s="54"/>
      <c r="DRJ180" s="54"/>
      <c r="DRK180" s="54"/>
      <c r="DRL180" s="54"/>
      <c r="DRM180" s="54"/>
      <c r="DRN180" s="54"/>
      <c r="DRO180" s="54"/>
      <c r="DRP180" s="54"/>
      <c r="DRQ180" s="54"/>
      <c r="DRR180" s="54"/>
      <c r="DRS180" s="54"/>
      <c r="DRT180" s="54"/>
      <c r="DRU180" s="54"/>
      <c r="DRV180" s="54"/>
      <c r="DRW180" s="54"/>
      <c r="DRX180" s="54"/>
      <c r="DRY180" s="54"/>
      <c r="DRZ180" s="54"/>
      <c r="DSA180" s="54"/>
      <c r="DSB180" s="54"/>
      <c r="DSC180" s="54"/>
      <c r="DSD180" s="54"/>
      <c r="DSE180" s="54"/>
      <c r="DSF180" s="54"/>
      <c r="DSG180" s="54"/>
      <c r="DSH180" s="54"/>
      <c r="DSI180" s="54"/>
      <c r="DSJ180" s="54"/>
      <c r="DSK180" s="54"/>
      <c r="DSL180" s="54"/>
      <c r="DSM180" s="54"/>
      <c r="DSN180" s="54"/>
      <c r="DSO180" s="54"/>
      <c r="DSP180" s="54"/>
      <c r="DSQ180" s="54"/>
      <c r="DSR180" s="54"/>
      <c r="DSS180" s="54"/>
      <c r="DST180" s="54"/>
      <c r="DSU180" s="54"/>
      <c r="DSV180" s="54"/>
      <c r="DSW180" s="54"/>
      <c r="DSX180" s="54"/>
      <c r="DSY180" s="54"/>
      <c r="DSZ180" s="54"/>
      <c r="DTA180" s="54"/>
      <c r="DTB180" s="54"/>
      <c r="DTC180" s="54"/>
      <c r="DTD180" s="54"/>
      <c r="DTE180" s="54"/>
      <c r="DTF180" s="54"/>
      <c r="DTG180" s="54"/>
      <c r="DTH180" s="54"/>
      <c r="DTI180" s="54"/>
      <c r="DTJ180" s="54"/>
      <c r="DTK180" s="54"/>
      <c r="DTL180" s="54"/>
      <c r="DTM180" s="54"/>
      <c r="DTN180" s="54"/>
      <c r="DTO180" s="54"/>
      <c r="DTP180" s="54"/>
      <c r="DTQ180" s="54"/>
      <c r="DTR180" s="54"/>
      <c r="DTS180" s="54"/>
      <c r="DTT180" s="54"/>
      <c r="DTU180" s="54"/>
      <c r="DTV180" s="54"/>
      <c r="DTW180" s="54"/>
      <c r="DTX180" s="54"/>
      <c r="DTY180" s="54"/>
      <c r="DTZ180" s="54"/>
      <c r="DUA180" s="54"/>
      <c r="DUB180" s="54"/>
      <c r="DUC180" s="54"/>
      <c r="DUD180" s="54"/>
      <c r="DUE180" s="54"/>
      <c r="DUF180" s="54"/>
      <c r="DUG180" s="54"/>
      <c r="DUH180" s="54"/>
      <c r="DUI180" s="54"/>
      <c r="DUJ180" s="54"/>
      <c r="DUK180" s="54"/>
      <c r="DUL180" s="54"/>
      <c r="DUM180" s="54"/>
      <c r="DUN180" s="54"/>
      <c r="DUO180" s="54"/>
      <c r="DUP180" s="54"/>
      <c r="DUQ180" s="54"/>
      <c r="DUR180" s="54"/>
      <c r="DUS180" s="54"/>
      <c r="DUT180" s="54"/>
      <c r="DUU180" s="54"/>
      <c r="DUV180" s="54"/>
      <c r="DUW180" s="54"/>
      <c r="DUX180" s="54"/>
      <c r="DUY180" s="54"/>
      <c r="DUZ180" s="54"/>
      <c r="DVA180" s="54"/>
      <c r="DVB180" s="54"/>
      <c r="DVC180" s="54"/>
      <c r="DVD180" s="54"/>
      <c r="DVE180" s="54"/>
      <c r="DVF180" s="54"/>
      <c r="DVG180" s="54"/>
      <c r="DVH180" s="54"/>
      <c r="DVI180" s="54"/>
      <c r="DVJ180" s="54"/>
      <c r="DVK180" s="54"/>
      <c r="DVL180" s="54"/>
      <c r="DVM180" s="54"/>
      <c r="DVN180" s="54"/>
      <c r="DVO180" s="54"/>
      <c r="DVP180" s="54"/>
      <c r="DVQ180" s="54"/>
      <c r="DVR180" s="54"/>
      <c r="DVS180" s="54"/>
      <c r="DVT180" s="54"/>
      <c r="DVU180" s="54"/>
      <c r="DVV180" s="54"/>
      <c r="DVW180" s="54"/>
      <c r="DVX180" s="54"/>
      <c r="DVY180" s="54"/>
      <c r="DVZ180" s="54"/>
      <c r="DWA180" s="54"/>
      <c r="DWB180" s="54"/>
      <c r="DWC180" s="54"/>
      <c r="DWD180" s="54"/>
      <c r="DWE180" s="54"/>
      <c r="DWF180" s="54"/>
      <c r="DWG180" s="54"/>
      <c r="DWH180" s="54"/>
      <c r="DWI180" s="54"/>
      <c r="DWJ180" s="54"/>
      <c r="DWK180" s="54"/>
      <c r="DWL180" s="54"/>
      <c r="DWM180" s="54"/>
      <c r="DWN180" s="54"/>
      <c r="DWO180" s="54"/>
      <c r="DWP180" s="54"/>
      <c r="DWQ180" s="54"/>
      <c r="DWR180" s="54"/>
      <c r="DWS180" s="54"/>
      <c r="DWT180" s="54"/>
      <c r="DWU180" s="54"/>
      <c r="DWV180" s="54"/>
      <c r="DWW180" s="54"/>
      <c r="DWX180" s="54"/>
      <c r="DWY180" s="54"/>
      <c r="DWZ180" s="54"/>
      <c r="DXA180" s="54"/>
      <c r="DXB180" s="54"/>
      <c r="DXC180" s="54"/>
      <c r="DXD180" s="54"/>
      <c r="DXE180" s="54"/>
      <c r="DXF180" s="54"/>
      <c r="DXG180" s="54"/>
      <c r="DXH180" s="54"/>
      <c r="DXI180" s="54"/>
      <c r="DXJ180" s="54"/>
      <c r="DXK180" s="54"/>
      <c r="DXL180" s="54"/>
      <c r="DXM180" s="54"/>
      <c r="DXN180" s="54"/>
      <c r="DXO180" s="54"/>
      <c r="DXP180" s="54"/>
      <c r="DXQ180" s="54"/>
      <c r="DXR180" s="54"/>
      <c r="DXS180" s="54"/>
      <c r="DXT180" s="54"/>
      <c r="DXU180" s="54"/>
      <c r="DXV180" s="54"/>
      <c r="DXW180" s="54"/>
      <c r="DXX180" s="54"/>
      <c r="DXY180" s="54"/>
      <c r="DXZ180" s="54"/>
      <c r="DYA180" s="54"/>
      <c r="DYB180" s="54"/>
      <c r="DYC180" s="54"/>
      <c r="DYD180" s="54"/>
      <c r="DYE180" s="54"/>
      <c r="DYF180" s="54"/>
      <c r="DYG180" s="54"/>
      <c r="DYH180" s="54"/>
      <c r="DYI180" s="54"/>
      <c r="DYJ180" s="54"/>
      <c r="DYK180" s="54"/>
      <c r="DYL180" s="54"/>
      <c r="DYM180" s="54"/>
      <c r="DYN180" s="54"/>
      <c r="DYO180" s="54"/>
      <c r="DYP180" s="54"/>
      <c r="DYQ180" s="54"/>
      <c r="DYR180" s="54"/>
      <c r="DYS180" s="54"/>
      <c r="DYT180" s="54"/>
      <c r="DYU180" s="54"/>
      <c r="DYV180" s="54"/>
      <c r="DYW180" s="54"/>
      <c r="DYX180" s="54"/>
      <c r="DYY180" s="54"/>
      <c r="DYZ180" s="54"/>
      <c r="DZA180" s="54"/>
      <c r="DZB180" s="54"/>
      <c r="DZC180" s="54"/>
      <c r="DZD180" s="54"/>
      <c r="DZE180" s="54"/>
      <c r="DZF180" s="54"/>
      <c r="DZG180" s="54"/>
      <c r="DZH180" s="54"/>
      <c r="DZI180" s="54"/>
      <c r="DZJ180" s="54"/>
      <c r="DZK180" s="54"/>
      <c r="DZL180" s="54"/>
      <c r="DZM180" s="54"/>
      <c r="DZN180" s="54"/>
      <c r="DZO180" s="54"/>
      <c r="DZP180" s="54"/>
      <c r="DZQ180" s="54"/>
      <c r="DZR180" s="54"/>
      <c r="DZS180" s="54"/>
      <c r="DZT180" s="54"/>
      <c r="DZU180" s="54"/>
      <c r="DZV180" s="54"/>
      <c r="DZW180" s="54"/>
      <c r="DZX180" s="54"/>
      <c r="DZY180" s="54"/>
      <c r="DZZ180" s="54"/>
      <c r="EAA180" s="54"/>
      <c r="EAB180" s="54"/>
      <c r="EAC180" s="54"/>
      <c r="EAD180" s="54"/>
      <c r="EAE180" s="54"/>
      <c r="EAF180" s="54"/>
      <c r="EAG180" s="54"/>
      <c r="EAH180" s="54"/>
      <c r="EAI180" s="54"/>
      <c r="EAJ180" s="54"/>
      <c r="EAK180" s="54"/>
      <c r="EAL180" s="54"/>
      <c r="EAM180" s="54"/>
      <c r="EAN180" s="54"/>
      <c r="EAO180" s="54"/>
      <c r="EAP180" s="54"/>
      <c r="EAQ180" s="54"/>
      <c r="EAR180" s="54"/>
      <c r="EAS180" s="54"/>
      <c r="EAT180" s="54"/>
      <c r="EAU180" s="54"/>
      <c r="EAV180" s="54"/>
      <c r="EAW180" s="54"/>
      <c r="EAX180" s="54"/>
      <c r="EAY180" s="54"/>
      <c r="EAZ180" s="54"/>
      <c r="EBA180" s="54"/>
      <c r="EBB180" s="54"/>
      <c r="EBC180" s="54"/>
      <c r="EBD180" s="54"/>
      <c r="EBE180" s="54"/>
      <c r="EBF180" s="54"/>
      <c r="EBG180" s="54"/>
      <c r="EBH180" s="54"/>
      <c r="EBI180" s="54"/>
      <c r="EBJ180" s="54"/>
      <c r="EBK180" s="54"/>
      <c r="EBL180" s="54"/>
      <c r="EBM180" s="54"/>
      <c r="EBN180" s="54"/>
      <c r="EBO180" s="54"/>
      <c r="EBP180" s="54"/>
      <c r="EBQ180" s="54"/>
      <c r="EBR180" s="54"/>
      <c r="EBS180" s="54"/>
      <c r="EBT180" s="54"/>
      <c r="EBU180" s="54"/>
      <c r="EBV180" s="54"/>
      <c r="EBW180" s="54"/>
      <c r="EBX180" s="54"/>
      <c r="EBY180" s="54"/>
      <c r="EBZ180" s="54"/>
      <c r="ECA180" s="54"/>
      <c r="ECB180" s="54"/>
      <c r="ECC180" s="54"/>
      <c r="ECD180" s="54"/>
      <c r="ECE180" s="54"/>
      <c r="ECF180" s="54"/>
      <c r="ECG180" s="54"/>
      <c r="ECH180" s="54"/>
      <c r="ECI180" s="54"/>
      <c r="ECJ180" s="54"/>
      <c r="ECK180" s="54"/>
      <c r="ECL180" s="54"/>
      <c r="ECM180" s="54"/>
      <c r="ECN180" s="54"/>
      <c r="ECO180" s="54"/>
      <c r="ECP180" s="54"/>
      <c r="ECQ180" s="54"/>
      <c r="ECR180" s="54"/>
      <c r="ECS180" s="54"/>
      <c r="ECT180" s="54"/>
      <c r="ECU180" s="54"/>
      <c r="ECV180" s="54"/>
      <c r="ECW180" s="54"/>
      <c r="ECX180" s="54"/>
      <c r="ECY180" s="54"/>
      <c r="ECZ180" s="54"/>
      <c r="EDA180" s="54"/>
      <c r="EDB180" s="54"/>
      <c r="EDC180" s="54"/>
      <c r="EDD180" s="54"/>
      <c r="EDE180" s="54"/>
      <c r="EDF180" s="54"/>
      <c r="EDG180" s="54"/>
      <c r="EDH180" s="54"/>
      <c r="EDI180" s="54"/>
      <c r="EDJ180" s="54"/>
      <c r="EDK180" s="54"/>
      <c r="EDL180" s="54"/>
      <c r="EDM180" s="54"/>
      <c r="EDN180" s="54"/>
      <c r="EDO180" s="54"/>
      <c r="EDP180" s="54"/>
      <c r="EDQ180" s="54"/>
      <c r="EDR180" s="54"/>
      <c r="EDS180" s="54"/>
      <c r="EDT180" s="54"/>
      <c r="EDU180" s="54"/>
      <c r="EDV180" s="54"/>
      <c r="EDW180" s="54"/>
      <c r="EDX180" s="54"/>
      <c r="EDY180" s="54"/>
      <c r="EDZ180" s="54"/>
      <c r="EEA180" s="54"/>
      <c r="EEB180" s="54"/>
      <c r="EEC180" s="54"/>
      <c r="EED180" s="54"/>
      <c r="EEE180" s="54"/>
      <c r="EEF180" s="54"/>
      <c r="EEG180" s="54"/>
      <c r="EEH180" s="54"/>
      <c r="EEI180" s="54"/>
      <c r="EEJ180" s="54"/>
      <c r="EEK180" s="54"/>
      <c r="EEL180" s="54"/>
      <c r="EEM180" s="54"/>
      <c r="EEN180" s="54"/>
      <c r="EEO180" s="54"/>
      <c r="EEP180" s="54"/>
      <c r="EEQ180" s="54"/>
      <c r="EER180" s="54"/>
      <c r="EES180" s="54"/>
      <c r="EET180" s="54"/>
      <c r="EEU180" s="54"/>
      <c r="EEV180" s="54"/>
      <c r="EEW180" s="54"/>
      <c r="EEX180" s="54"/>
      <c r="EEY180" s="54"/>
      <c r="EEZ180" s="54"/>
      <c r="EFA180" s="54"/>
      <c r="EFB180" s="54"/>
      <c r="EFC180" s="54"/>
      <c r="EFD180" s="54"/>
      <c r="EFE180" s="54"/>
      <c r="EFF180" s="54"/>
      <c r="EFG180" s="54"/>
      <c r="EFH180" s="54"/>
      <c r="EFI180" s="54"/>
      <c r="EFJ180" s="54"/>
      <c r="EFK180" s="54"/>
      <c r="EFL180" s="54"/>
      <c r="EFM180" s="54"/>
      <c r="EFN180" s="54"/>
      <c r="EFO180" s="54"/>
      <c r="EFP180" s="54"/>
      <c r="EFQ180" s="54"/>
      <c r="EFR180" s="54"/>
      <c r="EFS180" s="54"/>
      <c r="EFT180" s="54"/>
      <c r="EFU180" s="54"/>
      <c r="EFV180" s="54"/>
      <c r="EFW180" s="54"/>
      <c r="EFX180" s="54"/>
      <c r="EFY180" s="54"/>
      <c r="EFZ180" s="54"/>
      <c r="EGA180" s="54"/>
      <c r="EGB180" s="54"/>
      <c r="EGC180" s="54"/>
      <c r="EGD180" s="54"/>
      <c r="EGE180" s="54"/>
      <c r="EGF180" s="54"/>
      <c r="EGG180" s="54"/>
      <c r="EGH180" s="54"/>
      <c r="EGI180" s="54"/>
      <c r="EGJ180" s="54"/>
      <c r="EGK180" s="54"/>
      <c r="EGL180" s="54"/>
      <c r="EGM180" s="54"/>
      <c r="EGN180" s="54"/>
      <c r="EGO180" s="54"/>
      <c r="EGP180" s="54"/>
      <c r="EGQ180" s="54"/>
      <c r="EGR180" s="54"/>
      <c r="EGS180" s="54"/>
      <c r="EGT180" s="54"/>
      <c r="EGU180" s="54"/>
      <c r="EGV180" s="54"/>
      <c r="EGW180" s="54"/>
      <c r="EGX180" s="54"/>
      <c r="EGY180" s="54"/>
      <c r="EGZ180" s="54"/>
      <c r="EHA180" s="54"/>
      <c r="EHB180" s="54"/>
      <c r="EHC180" s="54"/>
      <c r="EHD180" s="54"/>
      <c r="EHE180" s="54"/>
      <c r="EHF180" s="54"/>
      <c r="EHG180" s="54"/>
      <c r="EHH180" s="54"/>
      <c r="EHI180" s="54"/>
      <c r="EHJ180" s="54"/>
      <c r="EHK180" s="54"/>
      <c r="EHL180" s="54"/>
      <c r="EHM180" s="54"/>
      <c r="EHN180" s="54"/>
      <c r="EHO180" s="54"/>
      <c r="EHP180" s="54"/>
      <c r="EHQ180" s="54"/>
      <c r="EHR180" s="54"/>
      <c r="EHS180" s="54"/>
      <c r="EHT180" s="54"/>
      <c r="EHU180" s="54"/>
      <c r="EHV180" s="54"/>
      <c r="EHW180" s="54"/>
      <c r="EHX180" s="54"/>
      <c r="EHY180" s="54"/>
      <c r="EHZ180" s="54"/>
      <c r="EIA180" s="54"/>
      <c r="EIB180" s="54"/>
      <c r="EIC180" s="54"/>
      <c r="EID180" s="54"/>
      <c r="EIE180" s="54"/>
      <c r="EIF180" s="54"/>
      <c r="EIG180" s="54"/>
      <c r="EIH180" s="54"/>
      <c r="EII180" s="54"/>
      <c r="EIJ180" s="54"/>
      <c r="EIK180" s="54"/>
      <c r="EIL180" s="54"/>
      <c r="EIM180" s="54"/>
      <c r="EIN180" s="54"/>
      <c r="EIO180" s="54"/>
      <c r="EIP180" s="54"/>
      <c r="EIQ180" s="54"/>
      <c r="EIR180" s="54"/>
      <c r="EIS180" s="54"/>
      <c r="EIT180" s="54"/>
      <c r="EIU180" s="54"/>
      <c r="EIV180" s="54"/>
      <c r="EIW180" s="54"/>
      <c r="EIX180" s="54"/>
      <c r="EIY180" s="54"/>
      <c r="EIZ180" s="54"/>
      <c r="EJA180" s="54"/>
      <c r="EJB180" s="54"/>
      <c r="EJC180" s="54"/>
      <c r="EJD180" s="54"/>
      <c r="EJE180" s="54"/>
      <c r="EJF180" s="54"/>
      <c r="EJG180" s="54"/>
      <c r="EJH180" s="54"/>
      <c r="EJI180" s="54"/>
      <c r="EJJ180" s="54"/>
      <c r="EJK180" s="54"/>
      <c r="EJL180" s="54"/>
      <c r="EJM180" s="54"/>
      <c r="EJN180" s="54"/>
      <c r="EJO180" s="54"/>
      <c r="EJP180" s="54"/>
      <c r="EJQ180" s="54"/>
      <c r="EJR180" s="54"/>
      <c r="EJS180" s="54"/>
      <c r="EJT180" s="54"/>
      <c r="EJU180" s="54"/>
      <c r="EJV180" s="54"/>
      <c r="EJW180" s="54"/>
      <c r="EJX180" s="54"/>
      <c r="EJY180" s="54"/>
      <c r="EJZ180" s="54"/>
      <c r="EKA180" s="54"/>
      <c r="EKB180" s="54"/>
      <c r="EKC180" s="54"/>
      <c r="EKD180" s="54"/>
      <c r="EKE180" s="54"/>
      <c r="EKF180" s="54"/>
      <c r="EKG180" s="54"/>
      <c r="EKH180" s="54"/>
      <c r="EKI180" s="54"/>
      <c r="EKJ180" s="54"/>
      <c r="EKK180" s="54"/>
      <c r="EKL180" s="54"/>
      <c r="EKM180" s="54"/>
      <c r="EKN180" s="54"/>
      <c r="EKO180" s="54"/>
      <c r="EKP180" s="54"/>
      <c r="EKQ180" s="54"/>
      <c r="EKR180" s="54"/>
      <c r="EKS180" s="54"/>
      <c r="EKT180" s="54"/>
      <c r="EKU180" s="54"/>
      <c r="EKV180" s="54"/>
      <c r="EKW180" s="54"/>
      <c r="EKX180" s="54"/>
      <c r="EKY180" s="54"/>
      <c r="EKZ180" s="54"/>
      <c r="ELA180" s="54"/>
      <c r="ELB180" s="54"/>
      <c r="ELC180" s="54"/>
      <c r="ELD180" s="54"/>
      <c r="ELE180" s="54"/>
      <c r="ELF180" s="54"/>
      <c r="ELG180" s="54"/>
      <c r="ELH180" s="54"/>
      <c r="ELI180" s="54"/>
      <c r="ELJ180" s="54"/>
      <c r="ELK180" s="54"/>
      <c r="ELL180" s="54"/>
      <c r="ELM180" s="54"/>
      <c r="ELN180" s="54"/>
      <c r="ELO180" s="54"/>
      <c r="ELP180" s="54"/>
      <c r="ELQ180" s="54"/>
      <c r="ELR180" s="54"/>
      <c r="ELS180" s="54"/>
      <c r="ELT180" s="54"/>
      <c r="ELU180" s="54"/>
      <c r="ELV180" s="54"/>
      <c r="ELW180" s="54"/>
      <c r="ELX180" s="54"/>
      <c r="ELY180" s="54"/>
      <c r="ELZ180" s="54"/>
      <c r="EMA180" s="54"/>
      <c r="EMB180" s="54"/>
      <c r="EMC180" s="54"/>
      <c r="EMD180" s="54"/>
      <c r="EME180" s="54"/>
      <c r="EMF180" s="54"/>
      <c r="EMG180" s="54"/>
      <c r="EMH180" s="54"/>
      <c r="EMI180" s="54"/>
      <c r="EMJ180" s="54"/>
      <c r="EMK180" s="54"/>
      <c r="EML180" s="54"/>
      <c r="EMM180" s="54"/>
      <c r="EMN180" s="54"/>
      <c r="EMO180" s="54"/>
      <c r="EMP180" s="54"/>
      <c r="EMQ180" s="54"/>
      <c r="EMR180" s="54"/>
      <c r="EMS180" s="54"/>
      <c r="EMT180" s="54"/>
      <c r="EMU180" s="54"/>
      <c r="EMV180" s="54"/>
      <c r="EMW180" s="54"/>
      <c r="EMX180" s="54"/>
      <c r="EMY180" s="54"/>
      <c r="EMZ180" s="54"/>
      <c r="ENA180" s="54"/>
      <c r="ENB180" s="54"/>
      <c r="ENC180" s="54"/>
      <c r="END180" s="54"/>
      <c r="ENE180" s="54"/>
      <c r="ENF180" s="54"/>
      <c r="ENG180" s="54"/>
      <c r="ENH180" s="54"/>
      <c r="ENI180" s="54"/>
      <c r="ENJ180" s="54"/>
      <c r="ENK180" s="54"/>
      <c r="ENL180" s="54"/>
      <c r="ENM180" s="54"/>
      <c r="ENN180" s="54"/>
      <c r="ENO180" s="54"/>
      <c r="ENP180" s="54"/>
      <c r="ENQ180" s="54"/>
      <c r="ENR180" s="54"/>
      <c r="ENS180" s="54"/>
      <c r="ENT180" s="54"/>
      <c r="ENU180" s="54"/>
      <c r="ENV180" s="54"/>
      <c r="ENW180" s="54"/>
      <c r="ENX180" s="54"/>
      <c r="ENY180" s="54"/>
      <c r="ENZ180" s="54"/>
      <c r="EOA180" s="54"/>
      <c r="EOB180" s="54"/>
      <c r="EOC180" s="54"/>
      <c r="EOD180" s="54"/>
      <c r="EOE180" s="54"/>
      <c r="EOF180" s="54"/>
      <c r="EOG180" s="54"/>
      <c r="EOH180" s="54"/>
      <c r="EOI180" s="54"/>
      <c r="EOJ180" s="54"/>
      <c r="EOK180" s="54"/>
      <c r="EOL180" s="54"/>
      <c r="EOM180" s="54"/>
      <c r="EON180" s="54"/>
      <c r="EOO180" s="54"/>
      <c r="EOP180" s="54"/>
      <c r="EOQ180" s="54"/>
      <c r="EOR180" s="54"/>
      <c r="EOS180" s="54"/>
      <c r="EOT180" s="54"/>
      <c r="EOU180" s="54"/>
      <c r="EOV180" s="54"/>
      <c r="EOW180" s="54"/>
      <c r="EOX180" s="54"/>
      <c r="EOY180" s="54"/>
      <c r="EOZ180" s="54"/>
      <c r="EPA180" s="54"/>
      <c r="EPB180" s="54"/>
      <c r="EPC180" s="54"/>
      <c r="EPD180" s="54"/>
      <c r="EPE180" s="54"/>
      <c r="EPF180" s="54"/>
      <c r="EPG180" s="54"/>
      <c r="EPH180" s="54"/>
      <c r="EPI180" s="54"/>
      <c r="EPJ180" s="54"/>
      <c r="EPK180" s="54"/>
      <c r="EPL180" s="54"/>
      <c r="EPM180" s="54"/>
      <c r="EPN180" s="54"/>
      <c r="EPO180" s="54"/>
      <c r="EPP180" s="54"/>
      <c r="EPQ180" s="54"/>
      <c r="EPR180" s="54"/>
      <c r="EPS180" s="54"/>
      <c r="EPT180" s="54"/>
      <c r="EPU180" s="54"/>
      <c r="EPV180" s="54"/>
      <c r="EPW180" s="54"/>
      <c r="EPX180" s="54"/>
      <c r="EPY180" s="54"/>
      <c r="EPZ180" s="54"/>
      <c r="EQA180" s="54"/>
      <c r="EQB180" s="54"/>
      <c r="EQC180" s="54"/>
      <c r="EQD180" s="54"/>
      <c r="EQE180" s="54"/>
      <c r="EQF180" s="54"/>
      <c r="EQG180" s="54"/>
      <c r="EQH180" s="54"/>
      <c r="EQI180" s="54"/>
      <c r="EQJ180" s="54"/>
      <c r="EQK180" s="54"/>
      <c r="EQL180" s="54"/>
      <c r="EQM180" s="54"/>
      <c r="EQN180" s="54"/>
      <c r="EQO180" s="54"/>
      <c r="EQP180" s="54"/>
      <c r="EQQ180" s="54"/>
      <c r="EQR180" s="54"/>
      <c r="EQS180" s="54"/>
      <c r="EQT180" s="54"/>
      <c r="EQU180" s="54"/>
      <c r="EQV180" s="54"/>
      <c r="EQW180" s="54"/>
      <c r="EQX180" s="54"/>
      <c r="EQY180" s="54"/>
      <c r="EQZ180" s="54"/>
      <c r="ERA180" s="54"/>
      <c r="ERB180" s="54"/>
      <c r="ERC180" s="54"/>
      <c r="ERD180" s="54"/>
      <c r="ERE180" s="54"/>
      <c r="ERF180" s="54"/>
      <c r="ERG180" s="54"/>
      <c r="ERH180" s="54"/>
      <c r="ERI180" s="54"/>
      <c r="ERJ180" s="54"/>
      <c r="ERK180" s="54"/>
      <c r="ERL180" s="54"/>
      <c r="ERM180" s="54"/>
      <c r="ERN180" s="54"/>
      <c r="ERO180" s="54"/>
      <c r="ERP180" s="54"/>
      <c r="ERQ180" s="54"/>
      <c r="ERR180" s="54"/>
      <c r="ERS180" s="54"/>
      <c r="ERT180" s="54"/>
      <c r="ERU180" s="54"/>
      <c r="ERV180" s="54"/>
      <c r="ERW180" s="54"/>
      <c r="ERX180" s="54"/>
      <c r="ERY180" s="54"/>
      <c r="ERZ180" s="54"/>
      <c r="ESA180" s="54"/>
      <c r="ESB180" s="54"/>
      <c r="ESC180" s="54"/>
      <c r="ESD180" s="54"/>
      <c r="ESE180" s="54"/>
      <c r="ESF180" s="54"/>
      <c r="ESG180" s="54"/>
      <c r="ESH180" s="54"/>
      <c r="ESI180" s="54"/>
      <c r="ESJ180" s="54"/>
      <c r="ESK180" s="54"/>
      <c r="ESL180" s="54"/>
      <c r="ESM180" s="54"/>
      <c r="ESN180" s="54"/>
      <c r="ESO180" s="54"/>
      <c r="ESP180" s="54"/>
      <c r="ESQ180" s="54"/>
      <c r="ESR180" s="54"/>
      <c r="ESS180" s="54"/>
      <c r="EST180" s="54"/>
      <c r="ESU180" s="54"/>
      <c r="ESV180" s="54"/>
      <c r="ESW180" s="54"/>
      <c r="ESX180" s="54"/>
      <c r="ESY180" s="54"/>
      <c r="ESZ180" s="54"/>
      <c r="ETA180" s="54"/>
      <c r="ETB180" s="54"/>
      <c r="ETC180" s="54"/>
      <c r="ETD180" s="54"/>
      <c r="ETE180" s="54"/>
      <c r="ETF180" s="54"/>
      <c r="ETG180" s="54"/>
      <c r="ETH180" s="54"/>
      <c r="ETI180" s="54"/>
      <c r="ETJ180" s="54"/>
      <c r="ETK180" s="54"/>
      <c r="ETL180" s="54"/>
      <c r="ETM180" s="54"/>
      <c r="ETN180" s="54"/>
      <c r="ETO180" s="54"/>
      <c r="ETP180" s="54"/>
      <c r="ETQ180" s="54"/>
      <c r="ETR180" s="54"/>
      <c r="ETS180" s="54"/>
      <c r="ETT180" s="54"/>
      <c r="ETU180" s="54"/>
      <c r="ETV180" s="54"/>
      <c r="ETW180" s="54"/>
      <c r="ETX180" s="54"/>
      <c r="ETY180" s="54"/>
      <c r="ETZ180" s="54"/>
      <c r="EUA180" s="54"/>
      <c r="EUB180" s="54"/>
      <c r="EUC180" s="54"/>
      <c r="EUD180" s="54"/>
      <c r="EUE180" s="54"/>
      <c r="EUF180" s="54"/>
      <c r="EUG180" s="54"/>
      <c r="EUH180" s="54"/>
      <c r="EUI180" s="54"/>
      <c r="EUJ180" s="54"/>
      <c r="EUK180" s="54"/>
      <c r="EUL180" s="54"/>
      <c r="EUM180" s="54"/>
      <c r="EUN180" s="54"/>
      <c r="EUO180" s="54"/>
      <c r="EUP180" s="54"/>
      <c r="EUQ180" s="54"/>
      <c r="EUR180" s="54"/>
      <c r="EUS180" s="54"/>
      <c r="EUT180" s="54"/>
      <c r="EUU180" s="54"/>
      <c r="EUV180" s="54"/>
      <c r="EUW180" s="54"/>
      <c r="EUX180" s="54"/>
      <c r="EUY180" s="54"/>
      <c r="EUZ180" s="54"/>
      <c r="EVA180" s="54"/>
      <c r="EVB180" s="54"/>
      <c r="EVC180" s="54"/>
      <c r="EVD180" s="54"/>
      <c r="EVE180" s="54"/>
      <c r="EVF180" s="54"/>
      <c r="EVG180" s="54"/>
      <c r="EVH180" s="54"/>
      <c r="EVI180" s="54"/>
      <c r="EVJ180" s="54"/>
      <c r="EVK180" s="54"/>
      <c r="EVL180" s="54"/>
      <c r="EVM180" s="54"/>
      <c r="EVN180" s="54"/>
      <c r="EVO180" s="54"/>
      <c r="EVP180" s="54"/>
      <c r="EVQ180" s="54"/>
      <c r="EVR180" s="54"/>
      <c r="EVS180" s="54"/>
      <c r="EVT180" s="54"/>
      <c r="EVU180" s="54"/>
      <c r="EVV180" s="54"/>
      <c r="EVW180" s="54"/>
      <c r="EVX180" s="54"/>
      <c r="EVY180" s="54"/>
      <c r="EVZ180" s="54"/>
      <c r="EWA180" s="54"/>
      <c r="EWB180" s="54"/>
      <c r="EWC180" s="54"/>
      <c r="EWD180" s="54"/>
      <c r="EWE180" s="54"/>
      <c r="EWF180" s="54"/>
      <c r="EWG180" s="54"/>
      <c r="EWH180" s="54"/>
      <c r="EWI180" s="54"/>
      <c r="EWJ180" s="54"/>
      <c r="EWK180" s="54"/>
      <c r="EWL180" s="54"/>
      <c r="EWM180" s="54"/>
      <c r="EWN180" s="54"/>
      <c r="EWO180" s="54"/>
      <c r="EWP180" s="54"/>
      <c r="EWQ180" s="54"/>
      <c r="EWR180" s="54"/>
      <c r="EWS180" s="54"/>
      <c r="EWT180" s="54"/>
      <c r="EWU180" s="54"/>
      <c r="EWV180" s="54"/>
      <c r="EWW180" s="54"/>
      <c r="EWX180" s="54"/>
      <c r="EWY180" s="54"/>
      <c r="EWZ180" s="54"/>
      <c r="EXA180" s="54"/>
      <c r="EXB180" s="54"/>
      <c r="EXC180" s="54"/>
      <c r="EXD180" s="54"/>
      <c r="EXE180" s="54"/>
      <c r="EXF180" s="54"/>
      <c r="EXG180" s="54"/>
      <c r="EXH180" s="54"/>
      <c r="EXI180" s="54"/>
      <c r="EXJ180" s="54"/>
      <c r="EXK180" s="54"/>
      <c r="EXL180" s="54"/>
      <c r="EXM180" s="54"/>
      <c r="EXN180" s="54"/>
      <c r="EXO180" s="54"/>
      <c r="EXP180" s="54"/>
      <c r="EXQ180" s="54"/>
      <c r="EXR180" s="54"/>
      <c r="EXS180" s="54"/>
      <c r="EXT180" s="54"/>
      <c r="EXU180" s="54"/>
      <c r="EXV180" s="54"/>
      <c r="EXW180" s="54"/>
      <c r="EXX180" s="54"/>
      <c r="EXY180" s="54"/>
      <c r="EXZ180" s="54"/>
      <c r="EYA180" s="54"/>
      <c r="EYB180" s="54"/>
      <c r="EYC180" s="54"/>
      <c r="EYD180" s="54"/>
      <c r="EYE180" s="54"/>
      <c r="EYF180" s="54"/>
      <c r="EYG180" s="54"/>
      <c r="EYH180" s="54"/>
      <c r="EYI180" s="54"/>
      <c r="EYJ180" s="54"/>
      <c r="EYK180" s="54"/>
      <c r="EYL180" s="54"/>
      <c r="EYM180" s="54"/>
      <c r="EYN180" s="54"/>
      <c r="EYO180" s="54"/>
      <c r="EYP180" s="54"/>
      <c r="EYQ180" s="54"/>
      <c r="EYR180" s="54"/>
      <c r="EYS180" s="54"/>
      <c r="EYT180" s="54"/>
      <c r="EYU180" s="54"/>
      <c r="EYV180" s="54"/>
      <c r="EYW180" s="54"/>
      <c r="EYX180" s="54"/>
      <c r="EYY180" s="54"/>
      <c r="EYZ180" s="54"/>
      <c r="EZA180" s="54"/>
      <c r="EZB180" s="54"/>
      <c r="EZC180" s="54"/>
      <c r="EZD180" s="54"/>
      <c r="EZE180" s="54"/>
      <c r="EZF180" s="54"/>
      <c r="EZG180" s="54"/>
      <c r="EZH180" s="54"/>
      <c r="EZI180" s="54"/>
      <c r="EZJ180" s="54"/>
      <c r="EZK180" s="54"/>
      <c r="EZL180" s="54"/>
      <c r="EZM180" s="54"/>
      <c r="EZN180" s="54"/>
      <c r="EZO180" s="54"/>
      <c r="EZP180" s="54"/>
      <c r="EZQ180" s="54"/>
      <c r="EZR180" s="54"/>
      <c r="EZS180" s="54"/>
      <c r="EZT180" s="54"/>
      <c r="EZU180" s="54"/>
      <c r="EZV180" s="54"/>
      <c r="EZW180" s="54"/>
      <c r="EZX180" s="54"/>
      <c r="EZY180" s="54"/>
      <c r="EZZ180" s="54"/>
      <c r="FAA180" s="54"/>
      <c r="FAB180" s="54"/>
      <c r="FAC180" s="54"/>
      <c r="FAD180" s="54"/>
      <c r="FAE180" s="54"/>
      <c r="FAF180" s="54"/>
      <c r="FAG180" s="54"/>
      <c r="FAH180" s="54"/>
      <c r="FAI180" s="54"/>
      <c r="FAJ180" s="54"/>
      <c r="FAK180" s="54"/>
      <c r="FAL180" s="54"/>
      <c r="FAM180" s="54"/>
      <c r="FAN180" s="54"/>
      <c r="FAO180" s="54"/>
      <c r="FAP180" s="54"/>
      <c r="FAQ180" s="54"/>
      <c r="FAR180" s="54"/>
      <c r="FAS180" s="54"/>
      <c r="FAT180" s="54"/>
      <c r="FAU180" s="54"/>
      <c r="FAV180" s="54"/>
      <c r="FAW180" s="54"/>
      <c r="FAX180" s="54"/>
      <c r="FAY180" s="54"/>
      <c r="FAZ180" s="54"/>
      <c r="FBA180" s="54"/>
      <c r="FBB180" s="54"/>
      <c r="FBC180" s="54"/>
      <c r="FBD180" s="54"/>
      <c r="FBE180" s="54"/>
      <c r="FBF180" s="54"/>
      <c r="FBG180" s="54"/>
      <c r="FBH180" s="54"/>
      <c r="FBI180" s="54"/>
      <c r="FBJ180" s="54"/>
      <c r="FBK180" s="54"/>
      <c r="FBL180" s="54"/>
      <c r="FBM180" s="54"/>
      <c r="FBN180" s="54"/>
      <c r="FBO180" s="54"/>
      <c r="FBP180" s="54"/>
      <c r="FBQ180" s="54"/>
      <c r="FBR180" s="54"/>
      <c r="FBS180" s="54"/>
      <c r="FBT180" s="54"/>
      <c r="FBU180" s="54"/>
      <c r="FBV180" s="54"/>
      <c r="FBW180" s="54"/>
      <c r="FBX180" s="54"/>
      <c r="FBY180" s="54"/>
      <c r="FBZ180" s="54"/>
      <c r="FCA180" s="54"/>
      <c r="FCB180" s="54"/>
      <c r="FCC180" s="54"/>
      <c r="FCD180" s="54"/>
      <c r="FCE180" s="54"/>
      <c r="FCF180" s="54"/>
      <c r="FCG180" s="54"/>
      <c r="FCH180" s="54"/>
      <c r="FCI180" s="54"/>
      <c r="FCJ180" s="54"/>
      <c r="FCK180" s="54"/>
      <c r="FCL180" s="54"/>
      <c r="FCM180" s="54"/>
      <c r="FCN180" s="54"/>
      <c r="FCO180" s="54"/>
      <c r="FCP180" s="54"/>
      <c r="FCQ180" s="54"/>
      <c r="FCR180" s="54"/>
      <c r="FCS180" s="54"/>
      <c r="FCT180" s="54"/>
      <c r="FCU180" s="54"/>
      <c r="FCV180" s="54"/>
      <c r="FCW180" s="54"/>
      <c r="FCX180" s="54"/>
      <c r="FCY180" s="54"/>
      <c r="FCZ180" s="54"/>
      <c r="FDA180" s="54"/>
      <c r="FDB180" s="54"/>
      <c r="FDC180" s="54"/>
      <c r="FDD180" s="54"/>
      <c r="FDE180" s="54"/>
      <c r="FDF180" s="54"/>
      <c r="FDG180" s="54"/>
      <c r="FDH180" s="54"/>
      <c r="FDI180" s="54"/>
      <c r="FDJ180" s="54"/>
      <c r="FDK180" s="54"/>
      <c r="FDL180" s="54"/>
      <c r="FDM180" s="54"/>
      <c r="FDN180" s="54"/>
      <c r="FDO180" s="54"/>
      <c r="FDP180" s="54"/>
      <c r="FDQ180" s="54"/>
      <c r="FDR180" s="54"/>
      <c r="FDS180" s="54"/>
      <c r="FDT180" s="54"/>
      <c r="FDU180" s="54"/>
      <c r="FDV180" s="54"/>
      <c r="FDW180" s="54"/>
      <c r="FDX180" s="54"/>
      <c r="FDY180" s="54"/>
      <c r="FDZ180" s="54"/>
      <c r="FEA180" s="54"/>
      <c r="FEB180" s="54"/>
      <c r="FEC180" s="54"/>
      <c r="FED180" s="54"/>
      <c r="FEE180" s="54"/>
      <c r="FEF180" s="54"/>
      <c r="FEG180" s="54"/>
      <c r="FEH180" s="54"/>
      <c r="FEI180" s="54"/>
      <c r="FEJ180" s="54"/>
      <c r="FEK180" s="54"/>
      <c r="FEL180" s="54"/>
      <c r="FEM180" s="54"/>
      <c r="FEN180" s="54"/>
      <c r="FEO180" s="54"/>
      <c r="FEP180" s="54"/>
      <c r="FEQ180" s="54"/>
      <c r="FER180" s="54"/>
      <c r="FES180" s="54"/>
      <c r="FET180" s="54"/>
      <c r="FEU180" s="54"/>
      <c r="FEV180" s="54"/>
      <c r="FEW180" s="54"/>
      <c r="FEX180" s="54"/>
      <c r="FEY180" s="54"/>
      <c r="FEZ180" s="54"/>
      <c r="FFA180" s="54"/>
      <c r="FFB180" s="54"/>
      <c r="FFC180" s="54"/>
      <c r="FFD180" s="54"/>
      <c r="FFE180" s="54"/>
      <c r="FFF180" s="54"/>
      <c r="FFG180" s="54"/>
      <c r="FFH180" s="54"/>
      <c r="FFI180" s="54"/>
      <c r="FFJ180" s="54"/>
      <c r="FFK180" s="54"/>
      <c r="FFL180" s="54"/>
      <c r="FFM180" s="54"/>
      <c r="FFN180" s="54"/>
      <c r="FFO180" s="54"/>
      <c r="FFP180" s="54"/>
      <c r="FFQ180" s="54"/>
      <c r="FFR180" s="54"/>
      <c r="FFS180" s="54"/>
      <c r="FFT180" s="54"/>
      <c r="FFU180" s="54"/>
      <c r="FFV180" s="54"/>
      <c r="FFW180" s="54"/>
      <c r="FFX180" s="54"/>
      <c r="FFY180" s="54"/>
      <c r="FFZ180" s="54"/>
      <c r="FGA180" s="54"/>
      <c r="FGB180" s="54"/>
      <c r="FGC180" s="54"/>
      <c r="FGD180" s="54"/>
      <c r="FGE180" s="54"/>
      <c r="FGF180" s="54"/>
      <c r="FGG180" s="54"/>
      <c r="FGH180" s="54"/>
      <c r="FGI180" s="54"/>
      <c r="FGJ180" s="54"/>
      <c r="FGK180" s="54"/>
      <c r="FGL180" s="54"/>
      <c r="FGM180" s="54"/>
      <c r="FGN180" s="54"/>
      <c r="FGO180" s="54"/>
      <c r="FGP180" s="54"/>
      <c r="FGQ180" s="54"/>
      <c r="FGR180" s="54"/>
      <c r="FGS180" s="54"/>
      <c r="FGT180" s="54"/>
      <c r="FGU180" s="54"/>
      <c r="FGV180" s="54"/>
      <c r="FGW180" s="54"/>
      <c r="FGX180" s="54"/>
      <c r="FGY180" s="54"/>
      <c r="FGZ180" s="54"/>
      <c r="FHA180" s="54"/>
      <c r="FHB180" s="54"/>
      <c r="FHC180" s="54"/>
      <c r="FHD180" s="54"/>
      <c r="FHE180" s="54"/>
      <c r="FHF180" s="54"/>
      <c r="FHG180" s="54"/>
      <c r="FHH180" s="54"/>
      <c r="FHI180" s="54"/>
      <c r="FHJ180" s="54"/>
      <c r="FHK180" s="54"/>
      <c r="FHL180" s="54"/>
      <c r="FHM180" s="54"/>
      <c r="FHN180" s="54"/>
      <c r="FHO180" s="54"/>
      <c r="FHP180" s="54"/>
      <c r="FHQ180" s="54"/>
      <c r="FHR180" s="54"/>
      <c r="FHS180" s="54"/>
      <c r="FHT180" s="54"/>
      <c r="FHU180" s="54"/>
      <c r="FHV180" s="54"/>
      <c r="FHW180" s="54"/>
      <c r="FHX180" s="54"/>
      <c r="FHY180" s="54"/>
      <c r="FHZ180" s="54"/>
      <c r="FIA180" s="54"/>
      <c r="FIB180" s="54"/>
      <c r="FIC180" s="54"/>
      <c r="FID180" s="54"/>
      <c r="FIE180" s="54"/>
      <c r="FIF180" s="54"/>
      <c r="FIG180" s="54"/>
      <c r="FIH180" s="54"/>
      <c r="FII180" s="54"/>
      <c r="FIJ180" s="54"/>
      <c r="FIK180" s="54"/>
      <c r="FIL180" s="54"/>
      <c r="FIM180" s="54"/>
      <c r="FIN180" s="54"/>
      <c r="FIO180" s="54"/>
      <c r="FIP180" s="54"/>
      <c r="FIQ180" s="54"/>
      <c r="FIR180" s="54"/>
      <c r="FIS180" s="54"/>
      <c r="FIT180" s="54"/>
      <c r="FIU180" s="54"/>
      <c r="FIV180" s="54"/>
      <c r="FIW180" s="54"/>
      <c r="FIX180" s="54"/>
      <c r="FIY180" s="54"/>
      <c r="FIZ180" s="54"/>
      <c r="FJA180" s="54"/>
      <c r="FJB180" s="54"/>
      <c r="FJC180" s="54"/>
      <c r="FJD180" s="54"/>
      <c r="FJE180" s="54"/>
      <c r="FJF180" s="54"/>
      <c r="FJG180" s="54"/>
      <c r="FJH180" s="54"/>
      <c r="FJI180" s="54"/>
      <c r="FJJ180" s="54"/>
      <c r="FJK180" s="54"/>
      <c r="FJL180" s="54"/>
      <c r="FJM180" s="54"/>
      <c r="FJN180" s="54"/>
      <c r="FJO180" s="54"/>
      <c r="FJP180" s="54"/>
      <c r="FJQ180" s="54"/>
      <c r="FJR180" s="54"/>
      <c r="FJS180" s="54"/>
      <c r="FJT180" s="54"/>
      <c r="FJU180" s="54"/>
      <c r="FJV180" s="54"/>
      <c r="FJW180" s="54"/>
      <c r="FJX180" s="54"/>
      <c r="FJY180" s="54"/>
      <c r="FJZ180" s="54"/>
      <c r="FKA180" s="54"/>
      <c r="FKB180" s="54"/>
      <c r="FKC180" s="54"/>
      <c r="FKD180" s="54"/>
      <c r="FKE180" s="54"/>
      <c r="FKF180" s="54"/>
      <c r="FKG180" s="54"/>
      <c r="FKH180" s="54"/>
      <c r="FKI180" s="54"/>
      <c r="FKJ180" s="54"/>
      <c r="FKK180" s="54"/>
      <c r="FKL180" s="54"/>
      <c r="FKM180" s="54"/>
      <c r="FKN180" s="54"/>
      <c r="FKO180" s="54"/>
      <c r="FKP180" s="54"/>
      <c r="FKQ180" s="54"/>
      <c r="FKR180" s="54"/>
      <c r="FKS180" s="54"/>
      <c r="FKT180" s="54"/>
      <c r="FKU180" s="54"/>
      <c r="FKV180" s="54"/>
      <c r="FKW180" s="54"/>
      <c r="FKX180" s="54"/>
      <c r="FKY180" s="54"/>
      <c r="FKZ180" s="54"/>
      <c r="FLA180" s="54"/>
      <c r="FLB180" s="54"/>
      <c r="FLC180" s="54"/>
      <c r="FLD180" s="54"/>
      <c r="FLE180" s="54"/>
      <c r="FLF180" s="54"/>
      <c r="FLG180" s="54"/>
      <c r="FLH180" s="54"/>
      <c r="FLI180" s="54"/>
      <c r="FLJ180" s="54"/>
      <c r="FLK180" s="54"/>
      <c r="FLL180" s="54"/>
      <c r="FLM180" s="54"/>
      <c r="FLN180" s="54"/>
      <c r="FLO180" s="54"/>
      <c r="FLP180" s="54"/>
      <c r="FLQ180" s="54"/>
      <c r="FLR180" s="54"/>
      <c r="FLS180" s="54"/>
      <c r="FLT180" s="54"/>
      <c r="FLU180" s="54"/>
      <c r="FLV180" s="54"/>
      <c r="FLW180" s="54"/>
      <c r="FLX180" s="54"/>
      <c r="FLY180" s="54"/>
      <c r="FLZ180" s="54"/>
      <c r="FMA180" s="54"/>
      <c r="FMB180" s="54"/>
      <c r="FMC180" s="54"/>
      <c r="FMD180" s="54"/>
      <c r="FME180" s="54"/>
      <c r="FMF180" s="54"/>
      <c r="FMG180" s="54"/>
      <c r="FMH180" s="54"/>
      <c r="FMI180" s="54"/>
      <c r="FMJ180" s="54"/>
      <c r="FMK180" s="54"/>
      <c r="FML180" s="54"/>
      <c r="FMM180" s="54"/>
      <c r="FMN180" s="54"/>
      <c r="FMO180" s="54"/>
      <c r="FMP180" s="54"/>
      <c r="FMQ180" s="54"/>
      <c r="FMR180" s="54"/>
      <c r="FMS180" s="54"/>
      <c r="FMT180" s="54"/>
      <c r="FMU180" s="54"/>
      <c r="FMV180" s="54"/>
      <c r="FMW180" s="54"/>
      <c r="FMX180" s="54"/>
      <c r="FMY180" s="54"/>
      <c r="FMZ180" s="54"/>
      <c r="FNA180" s="54"/>
      <c r="FNB180" s="54"/>
      <c r="FNC180" s="54"/>
      <c r="FND180" s="54"/>
      <c r="FNE180" s="54"/>
      <c r="FNF180" s="54"/>
      <c r="FNG180" s="54"/>
      <c r="FNH180" s="54"/>
      <c r="FNI180" s="54"/>
      <c r="FNJ180" s="54"/>
      <c r="FNK180" s="54"/>
      <c r="FNL180" s="54"/>
      <c r="FNM180" s="54"/>
      <c r="FNN180" s="54"/>
      <c r="FNO180" s="54"/>
      <c r="FNP180" s="54"/>
      <c r="FNQ180" s="54"/>
      <c r="FNR180" s="54"/>
      <c r="FNS180" s="54"/>
      <c r="FNT180" s="54"/>
      <c r="FNU180" s="54"/>
      <c r="FNV180" s="54"/>
      <c r="FNW180" s="54"/>
      <c r="FNX180" s="54"/>
      <c r="FNY180" s="54"/>
      <c r="FNZ180" s="54"/>
      <c r="FOA180" s="54"/>
      <c r="FOB180" s="54"/>
      <c r="FOC180" s="54"/>
      <c r="FOD180" s="54"/>
      <c r="FOE180" s="54"/>
      <c r="FOF180" s="54"/>
      <c r="FOG180" s="54"/>
      <c r="FOH180" s="54"/>
      <c r="FOI180" s="54"/>
      <c r="FOJ180" s="54"/>
      <c r="FOK180" s="54"/>
      <c r="FOL180" s="54"/>
      <c r="FOM180" s="54"/>
      <c r="FON180" s="54"/>
      <c r="FOO180" s="54"/>
      <c r="FOP180" s="54"/>
      <c r="FOQ180" s="54"/>
      <c r="FOR180" s="54"/>
      <c r="FOS180" s="54"/>
      <c r="FOT180" s="54"/>
      <c r="FOU180" s="54"/>
      <c r="FOV180" s="54"/>
      <c r="FOW180" s="54"/>
      <c r="FOX180" s="54"/>
      <c r="FOY180" s="54"/>
      <c r="FOZ180" s="54"/>
      <c r="FPA180" s="54"/>
      <c r="FPB180" s="54"/>
      <c r="FPC180" s="54"/>
      <c r="FPD180" s="54"/>
      <c r="FPE180" s="54"/>
      <c r="FPF180" s="54"/>
      <c r="FPG180" s="54"/>
      <c r="FPH180" s="54"/>
      <c r="FPI180" s="54"/>
      <c r="FPJ180" s="54"/>
      <c r="FPK180" s="54"/>
      <c r="FPL180" s="54"/>
      <c r="FPM180" s="54"/>
      <c r="FPN180" s="54"/>
      <c r="FPO180" s="54"/>
      <c r="FPP180" s="54"/>
      <c r="FPQ180" s="54"/>
      <c r="FPR180" s="54"/>
      <c r="FPS180" s="54"/>
      <c r="FPT180" s="54"/>
      <c r="FPU180" s="54"/>
      <c r="FPV180" s="54"/>
      <c r="FPW180" s="54"/>
      <c r="FPX180" s="54"/>
      <c r="FPY180" s="54"/>
      <c r="FPZ180" s="54"/>
      <c r="FQA180" s="54"/>
      <c r="FQB180" s="54"/>
      <c r="FQC180" s="54"/>
      <c r="FQD180" s="54"/>
      <c r="FQE180" s="54"/>
      <c r="FQF180" s="54"/>
      <c r="FQG180" s="54"/>
      <c r="FQH180" s="54"/>
      <c r="FQI180" s="54"/>
      <c r="FQJ180" s="54"/>
      <c r="FQK180" s="54"/>
      <c r="FQL180" s="54"/>
      <c r="FQM180" s="54"/>
      <c r="FQN180" s="54"/>
      <c r="FQO180" s="54"/>
      <c r="FQP180" s="54"/>
      <c r="FQQ180" s="54"/>
      <c r="FQR180" s="54"/>
      <c r="FQS180" s="54"/>
      <c r="FQT180" s="54"/>
      <c r="FQU180" s="54"/>
      <c r="FQV180" s="54"/>
      <c r="FQW180" s="54"/>
      <c r="FQX180" s="54"/>
      <c r="FQY180" s="54"/>
      <c r="FQZ180" s="54"/>
      <c r="FRA180" s="54"/>
      <c r="FRB180" s="54"/>
      <c r="FRC180" s="54"/>
      <c r="FRD180" s="54"/>
      <c r="FRE180" s="54"/>
      <c r="FRF180" s="54"/>
      <c r="FRG180" s="54"/>
      <c r="FRH180" s="54"/>
      <c r="FRI180" s="54"/>
      <c r="FRJ180" s="54"/>
      <c r="FRK180" s="54"/>
      <c r="FRL180" s="54"/>
      <c r="FRM180" s="54"/>
      <c r="FRN180" s="54"/>
      <c r="FRO180" s="54"/>
      <c r="FRP180" s="54"/>
      <c r="FRQ180" s="54"/>
      <c r="FRR180" s="54"/>
      <c r="FRS180" s="54"/>
      <c r="FRT180" s="54"/>
      <c r="FRU180" s="54"/>
      <c r="FRV180" s="54"/>
      <c r="FRW180" s="54"/>
      <c r="FRX180" s="54"/>
      <c r="FRY180" s="54"/>
      <c r="FRZ180" s="54"/>
      <c r="FSA180" s="54"/>
      <c r="FSB180" s="54"/>
      <c r="FSC180" s="54"/>
      <c r="FSD180" s="54"/>
      <c r="FSE180" s="54"/>
      <c r="FSF180" s="54"/>
      <c r="FSG180" s="54"/>
      <c r="FSH180" s="54"/>
      <c r="FSI180" s="54"/>
      <c r="FSJ180" s="54"/>
      <c r="FSK180" s="54"/>
      <c r="FSL180" s="54"/>
      <c r="FSM180" s="54"/>
      <c r="FSN180" s="54"/>
      <c r="FSO180" s="54"/>
      <c r="FSP180" s="54"/>
      <c r="FSQ180" s="54"/>
      <c r="FSR180" s="54"/>
      <c r="FSS180" s="54"/>
      <c r="FST180" s="54"/>
      <c r="FSU180" s="54"/>
      <c r="FSV180" s="54"/>
      <c r="FSW180" s="54"/>
      <c r="FSX180" s="54"/>
      <c r="FSY180" s="54"/>
      <c r="FSZ180" s="54"/>
      <c r="FTA180" s="54"/>
      <c r="FTB180" s="54"/>
      <c r="FTC180" s="54"/>
      <c r="FTD180" s="54"/>
      <c r="FTE180" s="54"/>
      <c r="FTF180" s="54"/>
      <c r="FTG180" s="54"/>
      <c r="FTH180" s="54"/>
      <c r="FTI180" s="54"/>
      <c r="FTJ180" s="54"/>
      <c r="FTK180" s="54"/>
      <c r="FTL180" s="54"/>
      <c r="FTM180" s="54"/>
      <c r="FTN180" s="54"/>
      <c r="FTO180" s="54"/>
      <c r="FTP180" s="54"/>
      <c r="FTQ180" s="54"/>
      <c r="FTR180" s="54"/>
      <c r="FTS180" s="54"/>
      <c r="FTT180" s="54"/>
      <c r="FTU180" s="54"/>
      <c r="FTV180" s="54"/>
      <c r="FTW180" s="54"/>
      <c r="FTX180" s="54"/>
      <c r="FTY180" s="54"/>
      <c r="FTZ180" s="54"/>
      <c r="FUA180" s="54"/>
      <c r="FUB180" s="54"/>
      <c r="FUC180" s="54"/>
      <c r="FUD180" s="54"/>
      <c r="FUE180" s="54"/>
      <c r="FUF180" s="54"/>
      <c r="FUG180" s="54"/>
      <c r="FUH180" s="54"/>
      <c r="FUI180" s="54"/>
      <c r="FUJ180" s="54"/>
      <c r="FUK180" s="54"/>
      <c r="FUL180" s="54"/>
      <c r="FUM180" s="54"/>
      <c r="FUN180" s="54"/>
      <c r="FUO180" s="54"/>
      <c r="FUP180" s="54"/>
      <c r="FUQ180" s="54"/>
      <c r="FUR180" s="54"/>
      <c r="FUS180" s="54"/>
      <c r="FUT180" s="54"/>
      <c r="FUU180" s="54"/>
      <c r="FUV180" s="54"/>
      <c r="FUW180" s="54"/>
      <c r="FUX180" s="54"/>
      <c r="FUY180" s="54"/>
      <c r="FUZ180" s="54"/>
      <c r="FVA180" s="54"/>
      <c r="FVB180" s="54"/>
      <c r="FVC180" s="54"/>
      <c r="FVD180" s="54"/>
      <c r="FVE180" s="54"/>
      <c r="FVF180" s="54"/>
      <c r="FVG180" s="54"/>
      <c r="FVH180" s="54"/>
      <c r="FVI180" s="54"/>
      <c r="FVJ180" s="54"/>
      <c r="FVK180" s="54"/>
      <c r="FVL180" s="54"/>
      <c r="FVM180" s="54"/>
      <c r="FVN180" s="54"/>
      <c r="FVO180" s="54"/>
      <c r="FVP180" s="54"/>
      <c r="FVQ180" s="54"/>
      <c r="FVR180" s="54"/>
      <c r="FVS180" s="54"/>
      <c r="FVT180" s="54"/>
      <c r="FVU180" s="54"/>
      <c r="FVV180" s="54"/>
      <c r="FVW180" s="54"/>
      <c r="FVX180" s="54"/>
      <c r="FVY180" s="54"/>
      <c r="FVZ180" s="54"/>
      <c r="FWA180" s="54"/>
      <c r="FWB180" s="54"/>
      <c r="FWC180" s="54"/>
      <c r="FWD180" s="54"/>
      <c r="FWE180" s="54"/>
      <c r="FWF180" s="54"/>
      <c r="FWG180" s="54"/>
      <c r="FWH180" s="54"/>
      <c r="FWI180" s="54"/>
      <c r="FWJ180" s="54"/>
      <c r="FWK180" s="54"/>
      <c r="FWL180" s="54"/>
      <c r="FWM180" s="54"/>
      <c r="FWN180" s="54"/>
      <c r="FWO180" s="54"/>
      <c r="FWP180" s="54"/>
      <c r="FWQ180" s="54"/>
      <c r="FWR180" s="54"/>
      <c r="FWS180" s="54"/>
      <c r="FWT180" s="54"/>
      <c r="FWU180" s="54"/>
      <c r="FWV180" s="54"/>
      <c r="FWW180" s="54"/>
      <c r="FWX180" s="54"/>
      <c r="FWY180" s="54"/>
      <c r="FWZ180" s="54"/>
      <c r="FXA180" s="54"/>
      <c r="FXB180" s="54"/>
      <c r="FXC180" s="54"/>
      <c r="FXD180" s="54"/>
      <c r="FXE180" s="54"/>
      <c r="FXF180" s="54"/>
      <c r="FXG180" s="54"/>
      <c r="FXH180" s="54"/>
      <c r="FXI180" s="54"/>
      <c r="FXJ180" s="54"/>
      <c r="FXK180" s="54"/>
      <c r="FXL180" s="54"/>
      <c r="FXM180" s="54"/>
      <c r="FXN180" s="54"/>
      <c r="FXO180" s="54"/>
      <c r="FXP180" s="54"/>
      <c r="FXQ180" s="54"/>
      <c r="FXR180" s="54"/>
      <c r="FXS180" s="54"/>
      <c r="FXT180" s="54"/>
      <c r="FXU180" s="54"/>
      <c r="FXV180" s="54"/>
      <c r="FXW180" s="54"/>
      <c r="FXX180" s="54"/>
      <c r="FXY180" s="54"/>
      <c r="FXZ180" s="54"/>
      <c r="FYA180" s="54"/>
      <c r="FYB180" s="54"/>
      <c r="FYC180" s="54"/>
      <c r="FYD180" s="54"/>
      <c r="FYE180" s="54"/>
      <c r="FYF180" s="54"/>
      <c r="FYG180" s="54"/>
      <c r="FYH180" s="54"/>
      <c r="FYI180" s="54"/>
      <c r="FYJ180" s="54"/>
      <c r="FYK180" s="54"/>
      <c r="FYL180" s="54"/>
      <c r="FYM180" s="54"/>
      <c r="FYN180" s="54"/>
      <c r="FYO180" s="54"/>
      <c r="FYP180" s="54"/>
      <c r="FYQ180" s="54"/>
      <c r="FYR180" s="54"/>
      <c r="FYS180" s="54"/>
      <c r="FYT180" s="54"/>
      <c r="FYU180" s="54"/>
      <c r="FYV180" s="54"/>
      <c r="FYW180" s="54"/>
      <c r="FYX180" s="54"/>
      <c r="FYY180" s="54"/>
      <c r="FYZ180" s="54"/>
      <c r="FZA180" s="54"/>
      <c r="FZB180" s="54"/>
      <c r="FZC180" s="54"/>
      <c r="FZD180" s="54"/>
      <c r="FZE180" s="54"/>
      <c r="FZF180" s="54"/>
      <c r="FZG180" s="54"/>
      <c r="FZH180" s="54"/>
      <c r="FZI180" s="54"/>
      <c r="FZJ180" s="54"/>
      <c r="FZK180" s="54"/>
      <c r="FZL180" s="54"/>
      <c r="FZM180" s="54"/>
      <c r="FZN180" s="54"/>
      <c r="FZO180" s="54"/>
      <c r="FZP180" s="54"/>
      <c r="FZQ180" s="54"/>
      <c r="FZR180" s="54"/>
      <c r="FZS180" s="54"/>
      <c r="FZT180" s="54"/>
      <c r="FZU180" s="54"/>
      <c r="FZV180" s="54"/>
      <c r="FZW180" s="54"/>
      <c r="FZX180" s="54"/>
      <c r="FZY180" s="54"/>
      <c r="FZZ180" s="54"/>
      <c r="GAA180" s="54"/>
      <c r="GAB180" s="54"/>
      <c r="GAC180" s="54"/>
      <c r="GAD180" s="54"/>
      <c r="GAE180" s="54"/>
      <c r="GAF180" s="54"/>
      <c r="GAG180" s="54"/>
      <c r="GAH180" s="54"/>
      <c r="GAI180" s="54"/>
      <c r="GAJ180" s="54"/>
      <c r="GAK180" s="54"/>
      <c r="GAL180" s="54"/>
      <c r="GAM180" s="54"/>
      <c r="GAN180" s="54"/>
      <c r="GAO180" s="54"/>
      <c r="GAP180" s="54"/>
      <c r="GAQ180" s="54"/>
      <c r="GAR180" s="54"/>
      <c r="GAS180" s="54"/>
      <c r="GAT180" s="54"/>
      <c r="GAU180" s="54"/>
      <c r="GAV180" s="54"/>
      <c r="GAW180" s="54"/>
      <c r="GAX180" s="54"/>
      <c r="GAY180" s="54"/>
      <c r="GAZ180" s="54"/>
      <c r="GBA180" s="54"/>
      <c r="GBB180" s="54"/>
      <c r="GBC180" s="54"/>
      <c r="GBD180" s="54"/>
      <c r="GBE180" s="54"/>
      <c r="GBF180" s="54"/>
      <c r="GBG180" s="54"/>
      <c r="GBH180" s="54"/>
      <c r="GBI180" s="54"/>
      <c r="GBJ180" s="54"/>
      <c r="GBK180" s="54"/>
      <c r="GBL180" s="54"/>
      <c r="GBM180" s="54"/>
      <c r="GBN180" s="54"/>
      <c r="GBO180" s="54"/>
      <c r="GBP180" s="54"/>
      <c r="GBQ180" s="54"/>
      <c r="GBR180" s="54"/>
      <c r="GBS180" s="54"/>
      <c r="GBT180" s="54"/>
      <c r="GBU180" s="54"/>
      <c r="GBV180" s="54"/>
      <c r="GBW180" s="54"/>
      <c r="GBX180" s="54"/>
      <c r="GBY180" s="54"/>
      <c r="GBZ180" s="54"/>
      <c r="GCA180" s="54"/>
      <c r="GCB180" s="54"/>
      <c r="GCC180" s="54"/>
      <c r="GCD180" s="54"/>
      <c r="GCE180" s="54"/>
      <c r="GCF180" s="54"/>
      <c r="GCG180" s="54"/>
      <c r="GCH180" s="54"/>
      <c r="GCI180" s="54"/>
      <c r="GCJ180" s="54"/>
      <c r="GCK180" s="54"/>
      <c r="GCL180" s="54"/>
      <c r="GCM180" s="54"/>
      <c r="GCN180" s="54"/>
      <c r="GCO180" s="54"/>
      <c r="GCP180" s="54"/>
      <c r="GCQ180" s="54"/>
      <c r="GCR180" s="54"/>
      <c r="GCS180" s="54"/>
      <c r="GCT180" s="54"/>
      <c r="GCU180" s="54"/>
      <c r="GCV180" s="54"/>
      <c r="GCW180" s="54"/>
      <c r="GCX180" s="54"/>
      <c r="GCY180" s="54"/>
      <c r="GCZ180" s="54"/>
      <c r="GDA180" s="54"/>
      <c r="GDB180" s="54"/>
      <c r="GDC180" s="54"/>
      <c r="GDD180" s="54"/>
      <c r="GDE180" s="54"/>
      <c r="GDF180" s="54"/>
      <c r="GDG180" s="54"/>
      <c r="GDH180" s="54"/>
      <c r="GDI180" s="54"/>
      <c r="GDJ180" s="54"/>
      <c r="GDK180" s="54"/>
      <c r="GDL180" s="54"/>
      <c r="GDM180" s="54"/>
      <c r="GDN180" s="54"/>
      <c r="GDO180" s="54"/>
      <c r="GDP180" s="54"/>
      <c r="GDQ180" s="54"/>
      <c r="GDR180" s="54"/>
      <c r="GDS180" s="54"/>
      <c r="GDT180" s="54"/>
      <c r="GDU180" s="54"/>
      <c r="GDV180" s="54"/>
      <c r="GDW180" s="54"/>
      <c r="GDX180" s="54"/>
      <c r="GDY180" s="54"/>
      <c r="GDZ180" s="54"/>
      <c r="GEA180" s="54"/>
      <c r="GEB180" s="54"/>
      <c r="GEC180" s="54"/>
      <c r="GED180" s="54"/>
      <c r="GEE180" s="54"/>
      <c r="GEF180" s="54"/>
      <c r="GEG180" s="54"/>
      <c r="GEH180" s="54"/>
      <c r="GEI180" s="54"/>
      <c r="GEJ180" s="54"/>
      <c r="GEK180" s="54"/>
      <c r="GEL180" s="54"/>
      <c r="GEM180" s="54"/>
      <c r="GEN180" s="54"/>
      <c r="GEO180" s="54"/>
      <c r="GEP180" s="54"/>
      <c r="GEQ180" s="54"/>
      <c r="GER180" s="54"/>
      <c r="GES180" s="54"/>
      <c r="GET180" s="54"/>
      <c r="GEU180" s="54"/>
      <c r="GEV180" s="54"/>
      <c r="GEW180" s="54"/>
      <c r="GEX180" s="54"/>
      <c r="GEY180" s="54"/>
      <c r="GEZ180" s="54"/>
      <c r="GFA180" s="54"/>
      <c r="GFB180" s="54"/>
      <c r="GFC180" s="54"/>
      <c r="GFD180" s="54"/>
      <c r="GFE180" s="54"/>
      <c r="GFF180" s="54"/>
      <c r="GFG180" s="54"/>
      <c r="GFH180" s="54"/>
      <c r="GFI180" s="54"/>
      <c r="GFJ180" s="54"/>
      <c r="GFK180" s="54"/>
      <c r="GFL180" s="54"/>
      <c r="GFM180" s="54"/>
      <c r="GFN180" s="54"/>
      <c r="GFO180" s="54"/>
      <c r="GFP180" s="54"/>
      <c r="GFQ180" s="54"/>
      <c r="GFR180" s="54"/>
      <c r="GFS180" s="54"/>
      <c r="GFT180" s="54"/>
      <c r="GFU180" s="54"/>
      <c r="GFV180" s="54"/>
      <c r="GFW180" s="54"/>
      <c r="GFX180" s="54"/>
      <c r="GFY180" s="54"/>
      <c r="GFZ180" s="54"/>
      <c r="GGA180" s="54"/>
      <c r="GGB180" s="54"/>
      <c r="GGC180" s="54"/>
      <c r="GGD180" s="54"/>
      <c r="GGE180" s="54"/>
      <c r="GGF180" s="54"/>
      <c r="GGG180" s="54"/>
      <c r="GGH180" s="54"/>
      <c r="GGI180" s="54"/>
      <c r="GGJ180" s="54"/>
      <c r="GGK180" s="54"/>
      <c r="GGL180" s="54"/>
      <c r="GGM180" s="54"/>
      <c r="GGN180" s="54"/>
      <c r="GGO180" s="54"/>
      <c r="GGP180" s="54"/>
      <c r="GGQ180" s="54"/>
      <c r="GGR180" s="54"/>
      <c r="GGS180" s="54"/>
      <c r="GGT180" s="54"/>
      <c r="GGU180" s="54"/>
      <c r="GGV180" s="54"/>
      <c r="GGW180" s="54"/>
      <c r="GGX180" s="54"/>
      <c r="GGY180" s="54"/>
      <c r="GGZ180" s="54"/>
      <c r="GHA180" s="54"/>
      <c r="GHB180" s="54"/>
      <c r="GHC180" s="54"/>
      <c r="GHD180" s="54"/>
      <c r="GHE180" s="54"/>
      <c r="GHF180" s="54"/>
      <c r="GHG180" s="54"/>
      <c r="GHH180" s="54"/>
      <c r="GHI180" s="54"/>
      <c r="GHJ180" s="54"/>
      <c r="GHK180" s="54"/>
      <c r="GHL180" s="54"/>
      <c r="GHM180" s="54"/>
      <c r="GHN180" s="54"/>
      <c r="GHO180" s="54"/>
      <c r="GHP180" s="54"/>
      <c r="GHQ180" s="54"/>
      <c r="GHR180" s="54"/>
      <c r="GHS180" s="54"/>
      <c r="GHT180" s="54"/>
      <c r="GHU180" s="54"/>
      <c r="GHV180" s="54"/>
      <c r="GHW180" s="54"/>
      <c r="GHX180" s="54"/>
      <c r="GHY180" s="54"/>
      <c r="GHZ180" s="54"/>
      <c r="GIA180" s="54"/>
      <c r="GIB180" s="54"/>
      <c r="GIC180" s="54"/>
      <c r="GID180" s="54"/>
      <c r="GIE180" s="54"/>
      <c r="GIF180" s="54"/>
      <c r="GIG180" s="54"/>
      <c r="GIH180" s="54"/>
      <c r="GII180" s="54"/>
      <c r="GIJ180" s="54"/>
      <c r="GIK180" s="54"/>
      <c r="GIL180" s="54"/>
      <c r="GIM180" s="54"/>
      <c r="GIN180" s="54"/>
      <c r="GIO180" s="54"/>
      <c r="GIP180" s="54"/>
      <c r="GIQ180" s="54"/>
      <c r="GIR180" s="54"/>
      <c r="GIS180" s="54"/>
      <c r="GIT180" s="54"/>
      <c r="GIU180" s="54"/>
      <c r="GIV180" s="54"/>
      <c r="GIW180" s="54"/>
      <c r="GIX180" s="54"/>
      <c r="GIY180" s="54"/>
      <c r="GIZ180" s="54"/>
      <c r="GJA180" s="54"/>
      <c r="GJB180" s="54"/>
      <c r="GJC180" s="54"/>
      <c r="GJD180" s="54"/>
      <c r="GJE180" s="54"/>
      <c r="GJF180" s="54"/>
      <c r="GJG180" s="54"/>
      <c r="GJH180" s="54"/>
      <c r="GJI180" s="54"/>
      <c r="GJJ180" s="54"/>
      <c r="GJK180" s="54"/>
      <c r="GJL180" s="54"/>
      <c r="GJM180" s="54"/>
      <c r="GJN180" s="54"/>
      <c r="GJO180" s="54"/>
      <c r="GJP180" s="54"/>
      <c r="GJQ180" s="54"/>
      <c r="GJR180" s="54"/>
      <c r="GJS180" s="54"/>
      <c r="GJT180" s="54"/>
      <c r="GJU180" s="54"/>
      <c r="GJV180" s="54"/>
      <c r="GJW180" s="54"/>
      <c r="GJX180" s="54"/>
      <c r="GJY180" s="54"/>
      <c r="GJZ180" s="54"/>
      <c r="GKA180" s="54"/>
      <c r="GKB180" s="54"/>
      <c r="GKC180" s="54"/>
      <c r="GKD180" s="54"/>
      <c r="GKE180" s="54"/>
      <c r="GKF180" s="54"/>
      <c r="GKG180" s="54"/>
      <c r="GKH180" s="54"/>
      <c r="GKI180" s="54"/>
      <c r="GKJ180" s="54"/>
      <c r="GKK180" s="54"/>
      <c r="GKL180" s="54"/>
      <c r="GKM180" s="54"/>
      <c r="GKN180" s="54"/>
      <c r="GKO180" s="54"/>
      <c r="GKP180" s="54"/>
      <c r="GKQ180" s="54"/>
      <c r="GKR180" s="54"/>
      <c r="GKS180" s="54"/>
      <c r="GKT180" s="54"/>
      <c r="GKU180" s="54"/>
      <c r="GKV180" s="54"/>
      <c r="GKW180" s="54"/>
      <c r="GKX180" s="54"/>
      <c r="GKY180" s="54"/>
      <c r="GKZ180" s="54"/>
      <c r="GLA180" s="54"/>
      <c r="GLB180" s="54"/>
      <c r="GLC180" s="54"/>
      <c r="GLD180" s="54"/>
      <c r="GLE180" s="54"/>
      <c r="GLF180" s="54"/>
      <c r="GLG180" s="54"/>
      <c r="GLH180" s="54"/>
      <c r="GLI180" s="54"/>
      <c r="GLJ180" s="54"/>
      <c r="GLK180" s="54"/>
      <c r="GLL180" s="54"/>
      <c r="GLM180" s="54"/>
      <c r="GLN180" s="54"/>
      <c r="GLO180" s="54"/>
      <c r="GLP180" s="54"/>
      <c r="GLQ180" s="54"/>
      <c r="GLR180" s="54"/>
      <c r="GLS180" s="54"/>
      <c r="GLT180" s="54"/>
      <c r="GLU180" s="54"/>
      <c r="GLV180" s="54"/>
      <c r="GLW180" s="54"/>
      <c r="GLX180" s="54"/>
      <c r="GLY180" s="54"/>
      <c r="GLZ180" s="54"/>
      <c r="GMA180" s="54"/>
      <c r="GMB180" s="54"/>
      <c r="GMC180" s="54"/>
      <c r="GMD180" s="54"/>
      <c r="GME180" s="54"/>
      <c r="GMF180" s="54"/>
      <c r="GMG180" s="54"/>
      <c r="GMH180" s="54"/>
      <c r="GMI180" s="54"/>
      <c r="GMJ180" s="54"/>
      <c r="GMK180" s="54"/>
      <c r="GML180" s="54"/>
      <c r="GMM180" s="54"/>
      <c r="GMN180" s="54"/>
      <c r="GMO180" s="54"/>
      <c r="GMP180" s="54"/>
      <c r="GMQ180" s="54"/>
      <c r="GMR180" s="54"/>
      <c r="GMS180" s="54"/>
      <c r="GMT180" s="54"/>
      <c r="GMU180" s="54"/>
      <c r="GMV180" s="54"/>
      <c r="GMW180" s="54"/>
      <c r="GMX180" s="54"/>
      <c r="GMY180" s="54"/>
      <c r="GMZ180" s="54"/>
      <c r="GNA180" s="54"/>
      <c r="GNB180" s="54"/>
      <c r="GNC180" s="54"/>
      <c r="GND180" s="54"/>
      <c r="GNE180" s="54"/>
      <c r="GNF180" s="54"/>
      <c r="GNG180" s="54"/>
      <c r="GNH180" s="54"/>
      <c r="GNI180" s="54"/>
      <c r="GNJ180" s="54"/>
      <c r="GNK180" s="54"/>
      <c r="GNL180" s="54"/>
      <c r="GNM180" s="54"/>
      <c r="GNN180" s="54"/>
      <c r="GNO180" s="54"/>
      <c r="GNP180" s="54"/>
      <c r="GNQ180" s="54"/>
      <c r="GNR180" s="54"/>
      <c r="GNS180" s="54"/>
      <c r="GNT180" s="54"/>
      <c r="GNU180" s="54"/>
      <c r="GNV180" s="54"/>
      <c r="GNW180" s="54"/>
      <c r="GNX180" s="54"/>
      <c r="GNY180" s="54"/>
      <c r="GNZ180" s="54"/>
      <c r="GOA180" s="54"/>
      <c r="GOB180" s="54"/>
      <c r="GOC180" s="54"/>
      <c r="GOD180" s="54"/>
      <c r="GOE180" s="54"/>
      <c r="GOF180" s="54"/>
      <c r="GOG180" s="54"/>
      <c r="GOH180" s="54"/>
      <c r="GOI180" s="54"/>
      <c r="GOJ180" s="54"/>
      <c r="GOK180" s="54"/>
      <c r="GOL180" s="54"/>
      <c r="GOM180" s="54"/>
      <c r="GON180" s="54"/>
      <c r="GOO180" s="54"/>
      <c r="GOP180" s="54"/>
      <c r="GOQ180" s="54"/>
      <c r="GOR180" s="54"/>
      <c r="GOS180" s="54"/>
      <c r="GOT180" s="54"/>
      <c r="GOU180" s="54"/>
      <c r="GOV180" s="54"/>
      <c r="GOW180" s="54"/>
      <c r="GOX180" s="54"/>
      <c r="GOY180" s="54"/>
      <c r="GOZ180" s="54"/>
      <c r="GPA180" s="54"/>
      <c r="GPB180" s="54"/>
      <c r="GPC180" s="54"/>
      <c r="GPD180" s="54"/>
      <c r="GPE180" s="54"/>
      <c r="GPF180" s="54"/>
      <c r="GPG180" s="54"/>
      <c r="GPH180" s="54"/>
      <c r="GPI180" s="54"/>
      <c r="GPJ180" s="54"/>
      <c r="GPK180" s="54"/>
      <c r="GPL180" s="54"/>
      <c r="GPM180" s="54"/>
      <c r="GPN180" s="54"/>
      <c r="GPO180" s="54"/>
      <c r="GPP180" s="54"/>
      <c r="GPQ180" s="54"/>
      <c r="GPR180" s="54"/>
      <c r="GPS180" s="54"/>
      <c r="GPT180" s="54"/>
      <c r="GPU180" s="54"/>
      <c r="GPV180" s="54"/>
      <c r="GPW180" s="54"/>
      <c r="GPX180" s="54"/>
      <c r="GPY180" s="54"/>
      <c r="GPZ180" s="54"/>
      <c r="GQA180" s="54"/>
      <c r="GQB180" s="54"/>
      <c r="GQC180" s="54"/>
      <c r="GQD180" s="54"/>
      <c r="GQE180" s="54"/>
      <c r="GQF180" s="54"/>
      <c r="GQG180" s="54"/>
      <c r="GQH180" s="54"/>
      <c r="GQI180" s="54"/>
      <c r="GQJ180" s="54"/>
      <c r="GQK180" s="54"/>
      <c r="GQL180" s="54"/>
      <c r="GQM180" s="54"/>
      <c r="GQN180" s="54"/>
      <c r="GQO180" s="54"/>
      <c r="GQP180" s="54"/>
      <c r="GQQ180" s="54"/>
      <c r="GQR180" s="54"/>
      <c r="GQS180" s="54"/>
      <c r="GQT180" s="54"/>
      <c r="GQU180" s="54"/>
      <c r="GQV180" s="54"/>
      <c r="GQW180" s="54"/>
      <c r="GQX180" s="54"/>
      <c r="GQY180" s="54"/>
      <c r="GQZ180" s="54"/>
      <c r="GRA180" s="54"/>
      <c r="GRB180" s="54"/>
      <c r="GRC180" s="54"/>
      <c r="GRD180" s="54"/>
      <c r="GRE180" s="54"/>
      <c r="GRF180" s="54"/>
      <c r="GRG180" s="54"/>
      <c r="GRH180" s="54"/>
      <c r="GRI180" s="54"/>
      <c r="GRJ180" s="54"/>
      <c r="GRK180" s="54"/>
      <c r="GRL180" s="54"/>
      <c r="GRM180" s="54"/>
      <c r="GRN180" s="54"/>
      <c r="GRO180" s="54"/>
      <c r="GRP180" s="54"/>
      <c r="GRQ180" s="54"/>
      <c r="GRR180" s="54"/>
      <c r="GRS180" s="54"/>
      <c r="GRT180" s="54"/>
      <c r="GRU180" s="54"/>
      <c r="GRV180" s="54"/>
      <c r="GRW180" s="54"/>
      <c r="GRX180" s="54"/>
      <c r="GRY180" s="54"/>
      <c r="GRZ180" s="54"/>
      <c r="GSA180" s="54"/>
      <c r="GSB180" s="54"/>
      <c r="GSC180" s="54"/>
      <c r="GSD180" s="54"/>
      <c r="GSE180" s="54"/>
      <c r="GSF180" s="54"/>
      <c r="GSG180" s="54"/>
      <c r="GSH180" s="54"/>
      <c r="GSI180" s="54"/>
      <c r="GSJ180" s="54"/>
      <c r="GSK180" s="54"/>
      <c r="GSL180" s="54"/>
      <c r="GSM180" s="54"/>
      <c r="GSN180" s="54"/>
      <c r="GSO180" s="54"/>
      <c r="GSP180" s="54"/>
      <c r="GSQ180" s="54"/>
      <c r="GSR180" s="54"/>
      <c r="GSS180" s="54"/>
      <c r="GST180" s="54"/>
      <c r="GSU180" s="54"/>
      <c r="GSV180" s="54"/>
      <c r="GSW180" s="54"/>
      <c r="GSX180" s="54"/>
      <c r="GSY180" s="54"/>
      <c r="GSZ180" s="54"/>
      <c r="GTA180" s="54"/>
      <c r="GTB180" s="54"/>
      <c r="GTC180" s="54"/>
      <c r="GTD180" s="54"/>
      <c r="GTE180" s="54"/>
      <c r="GTF180" s="54"/>
      <c r="GTG180" s="54"/>
      <c r="GTH180" s="54"/>
      <c r="GTI180" s="54"/>
      <c r="GTJ180" s="54"/>
      <c r="GTK180" s="54"/>
      <c r="GTL180" s="54"/>
      <c r="GTM180" s="54"/>
      <c r="GTN180" s="54"/>
      <c r="GTO180" s="54"/>
      <c r="GTP180" s="54"/>
      <c r="GTQ180" s="54"/>
      <c r="GTR180" s="54"/>
      <c r="GTS180" s="54"/>
      <c r="GTT180" s="54"/>
      <c r="GTU180" s="54"/>
      <c r="GTV180" s="54"/>
      <c r="GTW180" s="54"/>
      <c r="GTX180" s="54"/>
      <c r="GTY180" s="54"/>
      <c r="GTZ180" s="54"/>
      <c r="GUA180" s="54"/>
      <c r="GUB180" s="54"/>
      <c r="GUC180" s="54"/>
      <c r="GUD180" s="54"/>
      <c r="GUE180" s="54"/>
      <c r="GUF180" s="54"/>
      <c r="GUG180" s="54"/>
      <c r="GUH180" s="54"/>
      <c r="GUI180" s="54"/>
      <c r="GUJ180" s="54"/>
      <c r="GUK180" s="54"/>
      <c r="GUL180" s="54"/>
      <c r="GUM180" s="54"/>
      <c r="GUN180" s="54"/>
      <c r="GUO180" s="54"/>
      <c r="GUP180" s="54"/>
      <c r="GUQ180" s="54"/>
      <c r="GUR180" s="54"/>
      <c r="GUS180" s="54"/>
      <c r="GUT180" s="54"/>
      <c r="GUU180" s="54"/>
      <c r="GUV180" s="54"/>
      <c r="GUW180" s="54"/>
      <c r="GUX180" s="54"/>
      <c r="GUY180" s="54"/>
      <c r="GUZ180" s="54"/>
      <c r="GVA180" s="54"/>
      <c r="GVB180" s="54"/>
      <c r="GVC180" s="54"/>
      <c r="GVD180" s="54"/>
      <c r="GVE180" s="54"/>
      <c r="GVF180" s="54"/>
      <c r="GVG180" s="54"/>
      <c r="GVH180" s="54"/>
      <c r="GVI180" s="54"/>
      <c r="GVJ180" s="54"/>
      <c r="GVK180" s="54"/>
      <c r="GVL180" s="54"/>
      <c r="GVM180" s="54"/>
      <c r="GVN180" s="54"/>
      <c r="GVO180" s="54"/>
      <c r="GVP180" s="54"/>
      <c r="GVQ180" s="54"/>
      <c r="GVR180" s="54"/>
      <c r="GVS180" s="54"/>
      <c r="GVT180" s="54"/>
      <c r="GVU180" s="54"/>
      <c r="GVV180" s="54"/>
      <c r="GVW180" s="54"/>
      <c r="GVX180" s="54"/>
      <c r="GVY180" s="54"/>
      <c r="GVZ180" s="54"/>
      <c r="GWA180" s="54"/>
      <c r="GWB180" s="54"/>
      <c r="GWC180" s="54"/>
      <c r="GWD180" s="54"/>
      <c r="GWE180" s="54"/>
      <c r="GWF180" s="54"/>
      <c r="GWG180" s="54"/>
      <c r="GWH180" s="54"/>
      <c r="GWI180" s="54"/>
      <c r="GWJ180" s="54"/>
      <c r="GWK180" s="54"/>
      <c r="GWL180" s="54"/>
      <c r="GWM180" s="54"/>
      <c r="GWN180" s="54"/>
      <c r="GWO180" s="54"/>
      <c r="GWP180" s="54"/>
      <c r="GWQ180" s="54"/>
      <c r="GWR180" s="54"/>
      <c r="GWS180" s="54"/>
      <c r="GWT180" s="54"/>
      <c r="GWU180" s="54"/>
      <c r="GWV180" s="54"/>
      <c r="GWW180" s="54"/>
      <c r="GWX180" s="54"/>
      <c r="GWY180" s="54"/>
      <c r="GWZ180" s="54"/>
      <c r="GXA180" s="54"/>
      <c r="GXB180" s="54"/>
      <c r="GXC180" s="54"/>
      <c r="GXD180" s="54"/>
      <c r="GXE180" s="54"/>
      <c r="GXF180" s="54"/>
      <c r="GXG180" s="54"/>
      <c r="GXH180" s="54"/>
      <c r="GXI180" s="54"/>
      <c r="GXJ180" s="54"/>
      <c r="GXK180" s="54"/>
      <c r="GXL180" s="54"/>
      <c r="GXM180" s="54"/>
      <c r="GXN180" s="54"/>
      <c r="GXO180" s="54"/>
      <c r="GXP180" s="54"/>
      <c r="GXQ180" s="54"/>
      <c r="GXR180" s="54"/>
      <c r="GXS180" s="54"/>
      <c r="GXT180" s="54"/>
      <c r="GXU180" s="54"/>
      <c r="GXV180" s="54"/>
      <c r="GXW180" s="54"/>
      <c r="GXX180" s="54"/>
      <c r="GXY180" s="54"/>
      <c r="GXZ180" s="54"/>
      <c r="GYA180" s="54"/>
      <c r="GYB180" s="54"/>
      <c r="GYC180" s="54"/>
      <c r="GYD180" s="54"/>
      <c r="GYE180" s="54"/>
      <c r="GYF180" s="54"/>
      <c r="GYG180" s="54"/>
      <c r="GYH180" s="54"/>
      <c r="GYI180" s="54"/>
      <c r="GYJ180" s="54"/>
      <c r="GYK180" s="54"/>
      <c r="GYL180" s="54"/>
      <c r="GYM180" s="54"/>
      <c r="GYN180" s="54"/>
      <c r="GYO180" s="54"/>
      <c r="GYP180" s="54"/>
      <c r="GYQ180" s="54"/>
      <c r="GYR180" s="54"/>
      <c r="GYS180" s="54"/>
      <c r="GYT180" s="54"/>
      <c r="GYU180" s="54"/>
      <c r="GYV180" s="54"/>
      <c r="GYW180" s="54"/>
      <c r="GYX180" s="54"/>
      <c r="GYY180" s="54"/>
      <c r="GYZ180" s="54"/>
      <c r="GZA180" s="54"/>
      <c r="GZB180" s="54"/>
      <c r="GZC180" s="54"/>
      <c r="GZD180" s="54"/>
      <c r="GZE180" s="54"/>
      <c r="GZF180" s="54"/>
      <c r="GZG180" s="54"/>
      <c r="GZH180" s="54"/>
      <c r="GZI180" s="54"/>
      <c r="GZJ180" s="54"/>
      <c r="GZK180" s="54"/>
      <c r="GZL180" s="54"/>
      <c r="GZM180" s="54"/>
      <c r="GZN180" s="54"/>
      <c r="GZO180" s="54"/>
      <c r="GZP180" s="54"/>
      <c r="GZQ180" s="54"/>
      <c r="GZR180" s="54"/>
      <c r="GZS180" s="54"/>
      <c r="GZT180" s="54"/>
      <c r="GZU180" s="54"/>
      <c r="GZV180" s="54"/>
      <c r="GZW180" s="54"/>
      <c r="GZX180" s="54"/>
      <c r="GZY180" s="54"/>
      <c r="GZZ180" s="54"/>
      <c r="HAA180" s="54"/>
      <c r="HAB180" s="54"/>
      <c r="HAC180" s="54"/>
      <c r="HAD180" s="54"/>
      <c r="HAE180" s="54"/>
      <c r="HAF180" s="54"/>
      <c r="HAG180" s="54"/>
      <c r="HAH180" s="54"/>
      <c r="HAI180" s="54"/>
      <c r="HAJ180" s="54"/>
      <c r="HAK180" s="54"/>
      <c r="HAL180" s="54"/>
      <c r="HAM180" s="54"/>
      <c r="HAN180" s="54"/>
      <c r="HAO180" s="54"/>
      <c r="HAP180" s="54"/>
      <c r="HAQ180" s="54"/>
      <c r="HAR180" s="54"/>
      <c r="HAS180" s="54"/>
      <c r="HAT180" s="54"/>
      <c r="HAU180" s="54"/>
      <c r="HAV180" s="54"/>
      <c r="HAW180" s="54"/>
      <c r="HAX180" s="54"/>
      <c r="HAY180" s="54"/>
      <c r="HAZ180" s="54"/>
      <c r="HBA180" s="54"/>
      <c r="HBB180" s="54"/>
      <c r="HBC180" s="54"/>
      <c r="HBD180" s="54"/>
      <c r="HBE180" s="54"/>
      <c r="HBF180" s="54"/>
      <c r="HBG180" s="54"/>
      <c r="HBH180" s="54"/>
      <c r="HBI180" s="54"/>
      <c r="HBJ180" s="54"/>
      <c r="HBK180" s="54"/>
      <c r="HBL180" s="54"/>
      <c r="HBM180" s="54"/>
      <c r="HBN180" s="54"/>
      <c r="HBO180" s="54"/>
      <c r="HBP180" s="54"/>
      <c r="HBQ180" s="54"/>
      <c r="HBR180" s="54"/>
      <c r="HBS180" s="54"/>
      <c r="HBT180" s="54"/>
      <c r="HBU180" s="54"/>
      <c r="HBV180" s="54"/>
      <c r="HBW180" s="54"/>
      <c r="HBX180" s="54"/>
      <c r="HBY180" s="54"/>
      <c r="HBZ180" s="54"/>
      <c r="HCA180" s="54"/>
      <c r="HCB180" s="54"/>
      <c r="HCC180" s="54"/>
      <c r="HCD180" s="54"/>
      <c r="HCE180" s="54"/>
      <c r="HCF180" s="54"/>
      <c r="HCG180" s="54"/>
      <c r="HCH180" s="54"/>
      <c r="HCI180" s="54"/>
      <c r="HCJ180" s="54"/>
      <c r="HCK180" s="54"/>
      <c r="HCL180" s="54"/>
      <c r="HCM180" s="54"/>
      <c r="HCN180" s="54"/>
      <c r="HCO180" s="54"/>
      <c r="HCP180" s="54"/>
      <c r="HCQ180" s="54"/>
      <c r="HCR180" s="54"/>
      <c r="HCS180" s="54"/>
      <c r="HCT180" s="54"/>
      <c r="HCU180" s="54"/>
      <c r="HCV180" s="54"/>
      <c r="HCW180" s="54"/>
      <c r="HCX180" s="54"/>
      <c r="HCY180" s="54"/>
      <c r="HCZ180" s="54"/>
      <c r="HDA180" s="54"/>
      <c r="HDB180" s="54"/>
      <c r="HDC180" s="54"/>
      <c r="HDD180" s="54"/>
      <c r="HDE180" s="54"/>
      <c r="HDF180" s="54"/>
      <c r="HDG180" s="54"/>
      <c r="HDH180" s="54"/>
      <c r="HDI180" s="54"/>
      <c r="HDJ180" s="54"/>
      <c r="HDK180" s="54"/>
      <c r="HDL180" s="54"/>
      <c r="HDM180" s="54"/>
      <c r="HDN180" s="54"/>
      <c r="HDO180" s="54"/>
      <c r="HDP180" s="54"/>
      <c r="HDQ180" s="54"/>
      <c r="HDR180" s="54"/>
      <c r="HDS180" s="54"/>
      <c r="HDT180" s="54"/>
      <c r="HDU180" s="54"/>
      <c r="HDV180" s="54"/>
      <c r="HDW180" s="54"/>
      <c r="HDX180" s="54"/>
      <c r="HDY180" s="54"/>
      <c r="HDZ180" s="54"/>
      <c r="HEA180" s="54"/>
      <c r="HEB180" s="54"/>
      <c r="HEC180" s="54"/>
      <c r="HED180" s="54"/>
      <c r="HEE180" s="54"/>
      <c r="HEF180" s="54"/>
      <c r="HEG180" s="54"/>
      <c r="HEH180" s="54"/>
      <c r="HEI180" s="54"/>
      <c r="HEJ180" s="54"/>
      <c r="HEK180" s="54"/>
      <c r="HEL180" s="54"/>
      <c r="HEM180" s="54"/>
      <c r="HEN180" s="54"/>
      <c r="HEO180" s="54"/>
      <c r="HEP180" s="54"/>
      <c r="HEQ180" s="54"/>
      <c r="HER180" s="54"/>
      <c r="HES180" s="54"/>
      <c r="HET180" s="54"/>
      <c r="HEU180" s="54"/>
      <c r="HEV180" s="54"/>
      <c r="HEW180" s="54"/>
      <c r="HEX180" s="54"/>
      <c r="HEY180" s="54"/>
      <c r="HEZ180" s="54"/>
      <c r="HFA180" s="54"/>
      <c r="HFB180" s="54"/>
      <c r="HFC180" s="54"/>
      <c r="HFD180" s="54"/>
      <c r="HFE180" s="54"/>
      <c r="HFF180" s="54"/>
      <c r="HFG180" s="54"/>
      <c r="HFH180" s="54"/>
      <c r="HFI180" s="54"/>
      <c r="HFJ180" s="54"/>
      <c r="HFK180" s="54"/>
      <c r="HFL180" s="54"/>
      <c r="HFM180" s="54"/>
      <c r="HFN180" s="54"/>
      <c r="HFO180" s="54"/>
      <c r="HFP180" s="54"/>
      <c r="HFQ180" s="54"/>
      <c r="HFR180" s="54"/>
      <c r="HFS180" s="54"/>
      <c r="HFT180" s="54"/>
      <c r="HFU180" s="54"/>
      <c r="HFV180" s="54"/>
      <c r="HFW180" s="54"/>
      <c r="HFX180" s="54"/>
      <c r="HFY180" s="54"/>
      <c r="HFZ180" s="54"/>
      <c r="HGA180" s="54"/>
      <c r="HGB180" s="54"/>
      <c r="HGC180" s="54"/>
      <c r="HGD180" s="54"/>
      <c r="HGE180" s="54"/>
      <c r="HGF180" s="54"/>
      <c r="HGG180" s="54"/>
      <c r="HGH180" s="54"/>
      <c r="HGI180" s="54"/>
      <c r="HGJ180" s="54"/>
      <c r="HGK180" s="54"/>
      <c r="HGL180" s="54"/>
      <c r="HGM180" s="54"/>
      <c r="HGN180" s="54"/>
      <c r="HGO180" s="54"/>
      <c r="HGP180" s="54"/>
      <c r="HGQ180" s="54"/>
      <c r="HGR180" s="54"/>
      <c r="HGS180" s="54"/>
      <c r="HGT180" s="54"/>
      <c r="HGU180" s="54"/>
      <c r="HGV180" s="54"/>
      <c r="HGW180" s="54"/>
      <c r="HGX180" s="54"/>
      <c r="HGY180" s="54"/>
      <c r="HGZ180" s="54"/>
      <c r="HHA180" s="54"/>
      <c r="HHB180" s="54"/>
      <c r="HHC180" s="54"/>
      <c r="HHD180" s="54"/>
      <c r="HHE180" s="54"/>
      <c r="HHF180" s="54"/>
      <c r="HHG180" s="54"/>
      <c r="HHH180" s="54"/>
      <c r="HHI180" s="54"/>
      <c r="HHJ180" s="54"/>
      <c r="HHK180" s="54"/>
      <c r="HHL180" s="54"/>
      <c r="HHM180" s="54"/>
      <c r="HHN180" s="54"/>
      <c r="HHO180" s="54"/>
      <c r="HHP180" s="54"/>
      <c r="HHQ180" s="54"/>
      <c r="HHR180" s="54"/>
      <c r="HHS180" s="54"/>
      <c r="HHT180" s="54"/>
      <c r="HHU180" s="54"/>
      <c r="HHV180" s="54"/>
      <c r="HHW180" s="54"/>
      <c r="HHX180" s="54"/>
      <c r="HHY180" s="54"/>
      <c r="HHZ180" s="54"/>
      <c r="HIA180" s="54"/>
      <c r="HIB180" s="54"/>
      <c r="HIC180" s="54"/>
      <c r="HID180" s="54"/>
      <c r="HIE180" s="54"/>
      <c r="HIF180" s="54"/>
      <c r="HIG180" s="54"/>
      <c r="HIH180" s="54"/>
      <c r="HII180" s="54"/>
      <c r="HIJ180" s="54"/>
      <c r="HIK180" s="54"/>
      <c r="HIL180" s="54"/>
      <c r="HIM180" s="54"/>
      <c r="HIN180" s="54"/>
      <c r="HIO180" s="54"/>
      <c r="HIP180" s="54"/>
      <c r="HIQ180" s="54"/>
      <c r="HIR180" s="54"/>
      <c r="HIS180" s="54"/>
      <c r="HIT180" s="54"/>
      <c r="HIU180" s="54"/>
      <c r="HIV180" s="54"/>
      <c r="HIW180" s="54"/>
      <c r="HIX180" s="54"/>
      <c r="HIY180" s="54"/>
      <c r="HIZ180" s="54"/>
      <c r="HJA180" s="54"/>
      <c r="HJB180" s="54"/>
      <c r="HJC180" s="54"/>
      <c r="HJD180" s="54"/>
      <c r="HJE180" s="54"/>
      <c r="HJF180" s="54"/>
      <c r="HJG180" s="54"/>
      <c r="HJH180" s="54"/>
      <c r="HJI180" s="54"/>
      <c r="HJJ180" s="54"/>
      <c r="HJK180" s="54"/>
      <c r="HJL180" s="54"/>
      <c r="HJM180" s="54"/>
      <c r="HJN180" s="54"/>
      <c r="HJO180" s="54"/>
      <c r="HJP180" s="54"/>
      <c r="HJQ180" s="54"/>
      <c r="HJR180" s="54"/>
      <c r="HJS180" s="54"/>
      <c r="HJT180" s="54"/>
      <c r="HJU180" s="54"/>
      <c r="HJV180" s="54"/>
      <c r="HJW180" s="54"/>
      <c r="HJX180" s="54"/>
      <c r="HJY180" s="54"/>
      <c r="HJZ180" s="54"/>
      <c r="HKA180" s="54"/>
      <c r="HKB180" s="54"/>
      <c r="HKC180" s="54"/>
      <c r="HKD180" s="54"/>
      <c r="HKE180" s="54"/>
      <c r="HKF180" s="54"/>
      <c r="HKG180" s="54"/>
      <c r="HKH180" s="54"/>
      <c r="HKI180" s="54"/>
      <c r="HKJ180" s="54"/>
      <c r="HKK180" s="54"/>
      <c r="HKL180" s="54"/>
      <c r="HKM180" s="54"/>
      <c r="HKN180" s="54"/>
      <c r="HKO180" s="54"/>
      <c r="HKP180" s="54"/>
      <c r="HKQ180" s="54"/>
      <c r="HKR180" s="54"/>
      <c r="HKS180" s="54"/>
      <c r="HKT180" s="54"/>
      <c r="HKU180" s="54"/>
      <c r="HKV180" s="54"/>
      <c r="HKW180" s="54"/>
      <c r="HKX180" s="54"/>
      <c r="HKY180" s="54"/>
      <c r="HKZ180" s="54"/>
      <c r="HLA180" s="54"/>
      <c r="HLB180" s="54"/>
      <c r="HLC180" s="54"/>
      <c r="HLD180" s="54"/>
      <c r="HLE180" s="54"/>
      <c r="HLF180" s="54"/>
      <c r="HLG180" s="54"/>
      <c r="HLH180" s="54"/>
      <c r="HLI180" s="54"/>
      <c r="HLJ180" s="54"/>
      <c r="HLK180" s="54"/>
      <c r="HLL180" s="54"/>
      <c r="HLM180" s="54"/>
      <c r="HLN180" s="54"/>
      <c r="HLO180" s="54"/>
      <c r="HLP180" s="54"/>
      <c r="HLQ180" s="54"/>
      <c r="HLR180" s="54"/>
      <c r="HLS180" s="54"/>
      <c r="HLT180" s="54"/>
      <c r="HLU180" s="54"/>
      <c r="HLV180" s="54"/>
      <c r="HLW180" s="54"/>
      <c r="HLX180" s="54"/>
      <c r="HLY180" s="54"/>
      <c r="HLZ180" s="54"/>
      <c r="HMA180" s="54"/>
      <c r="HMB180" s="54"/>
      <c r="HMC180" s="54"/>
      <c r="HMD180" s="54"/>
      <c r="HME180" s="54"/>
      <c r="HMF180" s="54"/>
      <c r="HMG180" s="54"/>
      <c r="HMH180" s="54"/>
      <c r="HMI180" s="54"/>
      <c r="HMJ180" s="54"/>
      <c r="HMK180" s="54"/>
      <c r="HML180" s="54"/>
      <c r="HMM180" s="54"/>
      <c r="HMN180" s="54"/>
      <c r="HMO180" s="54"/>
      <c r="HMP180" s="54"/>
      <c r="HMQ180" s="54"/>
      <c r="HMR180" s="54"/>
      <c r="HMS180" s="54"/>
      <c r="HMT180" s="54"/>
      <c r="HMU180" s="54"/>
      <c r="HMV180" s="54"/>
      <c r="HMW180" s="54"/>
      <c r="HMX180" s="54"/>
      <c r="HMY180" s="54"/>
      <c r="HMZ180" s="54"/>
      <c r="HNA180" s="54"/>
      <c r="HNB180" s="54"/>
      <c r="HNC180" s="54"/>
      <c r="HND180" s="54"/>
      <c r="HNE180" s="54"/>
      <c r="HNF180" s="54"/>
      <c r="HNG180" s="54"/>
      <c r="HNH180" s="54"/>
      <c r="HNI180" s="54"/>
      <c r="HNJ180" s="54"/>
      <c r="HNK180" s="54"/>
      <c r="HNL180" s="54"/>
      <c r="HNM180" s="54"/>
      <c r="HNN180" s="54"/>
      <c r="HNO180" s="54"/>
      <c r="HNP180" s="54"/>
      <c r="HNQ180" s="54"/>
      <c r="HNR180" s="54"/>
      <c r="HNS180" s="54"/>
      <c r="HNT180" s="54"/>
      <c r="HNU180" s="54"/>
      <c r="HNV180" s="54"/>
      <c r="HNW180" s="54"/>
      <c r="HNX180" s="54"/>
      <c r="HNY180" s="54"/>
      <c r="HNZ180" s="54"/>
      <c r="HOA180" s="54"/>
      <c r="HOB180" s="54"/>
      <c r="HOC180" s="54"/>
      <c r="HOD180" s="54"/>
      <c r="HOE180" s="54"/>
      <c r="HOF180" s="54"/>
      <c r="HOG180" s="54"/>
      <c r="HOH180" s="54"/>
      <c r="HOI180" s="54"/>
      <c r="HOJ180" s="54"/>
      <c r="HOK180" s="54"/>
      <c r="HOL180" s="54"/>
      <c r="HOM180" s="54"/>
      <c r="HON180" s="54"/>
      <c r="HOO180" s="54"/>
      <c r="HOP180" s="54"/>
      <c r="HOQ180" s="54"/>
      <c r="HOR180" s="54"/>
      <c r="HOS180" s="54"/>
      <c r="HOT180" s="54"/>
      <c r="HOU180" s="54"/>
      <c r="HOV180" s="54"/>
      <c r="HOW180" s="54"/>
      <c r="HOX180" s="54"/>
      <c r="HOY180" s="54"/>
      <c r="HOZ180" s="54"/>
      <c r="HPA180" s="54"/>
      <c r="HPB180" s="54"/>
      <c r="HPC180" s="54"/>
      <c r="HPD180" s="54"/>
      <c r="HPE180" s="54"/>
      <c r="HPF180" s="54"/>
      <c r="HPG180" s="54"/>
      <c r="HPH180" s="54"/>
      <c r="HPI180" s="54"/>
      <c r="HPJ180" s="54"/>
      <c r="HPK180" s="54"/>
      <c r="HPL180" s="54"/>
      <c r="HPM180" s="54"/>
      <c r="HPN180" s="54"/>
      <c r="HPO180" s="54"/>
      <c r="HPP180" s="54"/>
      <c r="HPQ180" s="54"/>
      <c r="HPR180" s="54"/>
      <c r="HPS180" s="54"/>
      <c r="HPT180" s="54"/>
      <c r="HPU180" s="54"/>
      <c r="HPV180" s="54"/>
      <c r="HPW180" s="54"/>
      <c r="HPX180" s="54"/>
      <c r="HPY180" s="54"/>
      <c r="HPZ180" s="54"/>
      <c r="HQA180" s="54"/>
      <c r="HQB180" s="54"/>
      <c r="HQC180" s="54"/>
      <c r="HQD180" s="54"/>
      <c r="HQE180" s="54"/>
      <c r="HQF180" s="54"/>
      <c r="HQG180" s="54"/>
      <c r="HQH180" s="54"/>
      <c r="HQI180" s="54"/>
      <c r="HQJ180" s="54"/>
      <c r="HQK180" s="54"/>
      <c r="HQL180" s="54"/>
      <c r="HQM180" s="54"/>
      <c r="HQN180" s="54"/>
      <c r="HQO180" s="54"/>
      <c r="HQP180" s="54"/>
      <c r="HQQ180" s="54"/>
      <c r="HQR180" s="54"/>
      <c r="HQS180" s="54"/>
      <c r="HQT180" s="54"/>
      <c r="HQU180" s="54"/>
      <c r="HQV180" s="54"/>
      <c r="HQW180" s="54"/>
      <c r="HQX180" s="54"/>
      <c r="HQY180" s="54"/>
      <c r="HQZ180" s="54"/>
      <c r="HRA180" s="54"/>
      <c r="HRB180" s="54"/>
      <c r="HRC180" s="54"/>
      <c r="HRD180" s="54"/>
      <c r="HRE180" s="54"/>
      <c r="HRF180" s="54"/>
      <c r="HRG180" s="54"/>
      <c r="HRH180" s="54"/>
      <c r="HRI180" s="54"/>
      <c r="HRJ180" s="54"/>
      <c r="HRK180" s="54"/>
      <c r="HRL180" s="54"/>
      <c r="HRM180" s="54"/>
      <c r="HRN180" s="54"/>
      <c r="HRO180" s="54"/>
      <c r="HRP180" s="54"/>
      <c r="HRQ180" s="54"/>
      <c r="HRR180" s="54"/>
      <c r="HRS180" s="54"/>
      <c r="HRT180" s="54"/>
      <c r="HRU180" s="54"/>
      <c r="HRV180" s="54"/>
      <c r="HRW180" s="54"/>
      <c r="HRX180" s="54"/>
      <c r="HRY180" s="54"/>
      <c r="HRZ180" s="54"/>
      <c r="HSA180" s="54"/>
      <c r="HSB180" s="54"/>
      <c r="HSC180" s="54"/>
      <c r="HSD180" s="54"/>
      <c r="HSE180" s="54"/>
      <c r="HSF180" s="54"/>
      <c r="HSG180" s="54"/>
      <c r="HSH180" s="54"/>
      <c r="HSI180" s="54"/>
      <c r="HSJ180" s="54"/>
      <c r="HSK180" s="54"/>
      <c r="HSL180" s="54"/>
      <c r="HSM180" s="54"/>
      <c r="HSN180" s="54"/>
      <c r="HSO180" s="54"/>
      <c r="HSP180" s="54"/>
      <c r="HSQ180" s="54"/>
      <c r="HSR180" s="54"/>
      <c r="HSS180" s="54"/>
      <c r="HST180" s="54"/>
      <c r="HSU180" s="54"/>
      <c r="HSV180" s="54"/>
      <c r="HSW180" s="54"/>
      <c r="HSX180" s="54"/>
      <c r="HSY180" s="54"/>
      <c r="HSZ180" s="54"/>
      <c r="HTA180" s="54"/>
      <c r="HTB180" s="54"/>
      <c r="HTC180" s="54"/>
      <c r="HTD180" s="54"/>
      <c r="HTE180" s="54"/>
      <c r="HTF180" s="54"/>
      <c r="HTG180" s="54"/>
      <c r="HTH180" s="54"/>
      <c r="HTI180" s="54"/>
      <c r="HTJ180" s="54"/>
      <c r="HTK180" s="54"/>
      <c r="HTL180" s="54"/>
      <c r="HTM180" s="54"/>
      <c r="HTN180" s="54"/>
      <c r="HTO180" s="54"/>
      <c r="HTP180" s="54"/>
      <c r="HTQ180" s="54"/>
      <c r="HTR180" s="54"/>
      <c r="HTS180" s="54"/>
      <c r="HTT180" s="54"/>
      <c r="HTU180" s="54"/>
      <c r="HTV180" s="54"/>
      <c r="HTW180" s="54"/>
      <c r="HTX180" s="54"/>
      <c r="HTY180" s="54"/>
      <c r="HTZ180" s="54"/>
      <c r="HUA180" s="54"/>
      <c r="HUB180" s="54"/>
      <c r="HUC180" s="54"/>
      <c r="HUD180" s="54"/>
      <c r="HUE180" s="54"/>
      <c r="HUF180" s="54"/>
      <c r="HUG180" s="54"/>
      <c r="HUH180" s="54"/>
      <c r="HUI180" s="54"/>
      <c r="HUJ180" s="54"/>
      <c r="HUK180" s="54"/>
      <c r="HUL180" s="54"/>
      <c r="HUM180" s="54"/>
      <c r="HUN180" s="54"/>
      <c r="HUO180" s="54"/>
      <c r="HUP180" s="54"/>
      <c r="HUQ180" s="54"/>
      <c r="HUR180" s="54"/>
      <c r="HUS180" s="54"/>
      <c r="HUT180" s="54"/>
      <c r="HUU180" s="54"/>
      <c r="HUV180" s="54"/>
      <c r="HUW180" s="54"/>
      <c r="HUX180" s="54"/>
      <c r="HUY180" s="54"/>
      <c r="HUZ180" s="54"/>
      <c r="HVA180" s="54"/>
      <c r="HVB180" s="54"/>
      <c r="HVC180" s="54"/>
      <c r="HVD180" s="54"/>
      <c r="HVE180" s="54"/>
      <c r="HVF180" s="54"/>
      <c r="HVG180" s="54"/>
      <c r="HVH180" s="54"/>
      <c r="HVI180" s="54"/>
      <c r="HVJ180" s="54"/>
      <c r="HVK180" s="54"/>
      <c r="HVL180" s="54"/>
      <c r="HVM180" s="54"/>
      <c r="HVN180" s="54"/>
      <c r="HVO180" s="54"/>
      <c r="HVP180" s="54"/>
      <c r="HVQ180" s="54"/>
      <c r="HVR180" s="54"/>
      <c r="HVS180" s="54"/>
      <c r="HVT180" s="54"/>
      <c r="HVU180" s="54"/>
      <c r="HVV180" s="54"/>
      <c r="HVW180" s="54"/>
      <c r="HVX180" s="54"/>
      <c r="HVY180" s="54"/>
      <c r="HVZ180" s="54"/>
      <c r="HWA180" s="54"/>
      <c r="HWB180" s="54"/>
      <c r="HWC180" s="54"/>
      <c r="HWD180" s="54"/>
      <c r="HWE180" s="54"/>
      <c r="HWF180" s="54"/>
      <c r="HWG180" s="54"/>
      <c r="HWH180" s="54"/>
      <c r="HWI180" s="54"/>
      <c r="HWJ180" s="54"/>
      <c r="HWK180" s="54"/>
      <c r="HWL180" s="54"/>
      <c r="HWM180" s="54"/>
      <c r="HWN180" s="54"/>
      <c r="HWO180" s="54"/>
      <c r="HWP180" s="54"/>
      <c r="HWQ180" s="54"/>
      <c r="HWR180" s="54"/>
      <c r="HWS180" s="54"/>
      <c r="HWT180" s="54"/>
      <c r="HWU180" s="54"/>
      <c r="HWV180" s="54"/>
      <c r="HWW180" s="54"/>
      <c r="HWX180" s="54"/>
      <c r="HWY180" s="54"/>
      <c r="HWZ180" s="54"/>
      <c r="HXA180" s="54"/>
      <c r="HXB180" s="54"/>
      <c r="HXC180" s="54"/>
      <c r="HXD180" s="54"/>
      <c r="HXE180" s="54"/>
      <c r="HXF180" s="54"/>
      <c r="HXG180" s="54"/>
      <c r="HXH180" s="54"/>
      <c r="HXI180" s="54"/>
      <c r="HXJ180" s="54"/>
      <c r="HXK180" s="54"/>
      <c r="HXL180" s="54"/>
      <c r="HXM180" s="54"/>
      <c r="HXN180" s="54"/>
      <c r="HXO180" s="54"/>
      <c r="HXP180" s="54"/>
      <c r="HXQ180" s="54"/>
      <c r="HXR180" s="54"/>
      <c r="HXS180" s="54"/>
      <c r="HXT180" s="54"/>
      <c r="HXU180" s="54"/>
      <c r="HXV180" s="54"/>
      <c r="HXW180" s="54"/>
      <c r="HXX180" s="54"/>
      <c r="HXY180" s="54"/>
      <c r="HXZ180" s="54"/>
      <c r="HYA180" s="54"/>
      <c r="HYB180" s="54"/>
      <c r="HYC180" s="54"/>
      <c r="HYD180" s="54"/>
      <c r="HYE180" s="54"/>
      <c r="HYF180" s="54"/>
      <c r="HYG180" s="54"/>
      <c r="HYH180" s="54"/>
      <c r="HYI180" s="54"/>
      <c r="HYJ180" s="54"/>
      <c r="HYK180" s="54"/>
      <c r="HYL180" s="54"/>
      <c r="HYM180" s="54"/>
      <c r="HYN180" s="54"/>
      <c r="HYO180" s="54"/>
      <c r="HYP180" s="54"/>
      <c r="HYQ180" s="54"/>
      <c r="HYR180" s="54"/>
      <c r="HYS180" s="54"/>
      <c r="HYT180" s="54"/>
      <c r="HYU180" s="54"/>
      <c r="HYV180" s="54"/>
      <c r="HYW180" s="54"/>
      <c r="HYX180" s="54"/>
      <c r="HYY180" s="54"/>
      <c r="HYZ180" s="54"/>
      <c r="HZA180" s="54"/>
      <c r="HZB180" s="54"/>
      <c r="HZC180" s="54"/>
      <c r="HZD180" s="54"/>
      <c r="HZE180" s="54"/>
      <c r="HZF180" s="54"/>
      <c r="HZG180" s="54"/>
      <c r="HZH180" s="54"/>
      <c r="HZI180" s="54"/>
      <c r="HZJ180" s="54"/>
      <c r="HZK180" s="54"/>
      <c r="HZL180" s="54"/>
      <c r="HZM180" s="54"/>
      <c r="HZN180" s="54"/>
      <c r="HZO180" s="54"/>
      <c r="HZP180" s="54"/>
      <c r="HZQ180" s="54"/>
      <c r="HZR180" s="54"/>
      <c r="HZS180" s="54"/>
      <c r="HZT180" s="54"/>
      <c r="HZU180" s="54"/>
      <c r="HZV180" s="54"/>
      <c r="HZW180" s="54"/>
      <c r="HZX180" s="54"/>
      <c r="HZY180" s="54"/>
      <c r="HZZ180" s="54"/>
      <c r="IAA180" s="54"/>
      <c r="IAB180" s="54"/>
      <c r="IAC180" s="54"/>
      <c r="IAD180" s="54"/>
      <c r="IAE180" s="54"/>
      <c r="IAF180" s="54"/>
      <c r="IAG180" s="54"/>
      <c r="IAH180" s="54"/>
      <c r="IAI180" s="54"/>
      <c r="IAJ180" s="54"/>
      <c r="IAK180" s="54"/>
      <c r="IAL180" s="54"/>
      <c r="IAM180" s="54"/>
      <c r="IAN180" s="54"/>
      <c r="IAO180" s="54"/>
      <c r="IAP180" s="54"/>
      <c r="IAQ180" s="54"/>
      <c r="IAR180" s="54"/>
      <c r="IAS180" s="54"/>
      <c r="IAT180" s="54"/>
      <c r="IAU180" s="54"/>
      <c r="IAV180" s="54"/>
      <c r="IAW180" s="54"/>
      <c r="IAX180" s="54"/>
      <c r="IAY180" s="54"/>
      <c r="IAZ180" s="54"/>
      <c r="IBA180" s="54"/>
      <c r="IBB180" s="54"/>
      <c r="IBC180" s="54"/>
      <c r="IBD180" s="54"/>
      <c r="IBE180" s="54"/>
      <c r="IBF180" s="54"/>
      <c r="IBG180" s="54"/>
      <c r="IBH180" s="54"/>
      <c r="IBI180" s="54"/>
      <c r="IBJ180" s="54"/>
      <c r="IBK180" s="54"/>
      <c r="IBL180" s="54"/>
      <c r="IBM180" s="54"/>
      <c r="IBN180" s="54"/>
      <c r="IBO180" s="54"/>
      <c r="IBP180" s="54"/>
      <c r="IBQ180" s="54"/>
      <c r="IBR180" s="54"/>
      <c r="IBS180" s="54"/>
      <c r="IBT180" s="54"/>
      <c r="IBU180" s="54"/>
      <c r="IBV180" s="54"/>
      <c r="IBW180" s="54"/>
      <c r="IBX180" s="54"/>
      <c r="IBY180" s="54"/>
      <c r="IBZ180" s="54"/>
      <c r="ICA180" s="54"/>
      <c r="ICB180" s="54"/>
      <c r="ICC180" s="54"/>
      <c r="ICD180" s="54"/>
      <c r="ICE180" s="54"/>
      <c r="ICF180" s="54"/>
      <c r="ICG180" s="54"/>
      <c r="ICH180" s="54"/>
      <c r="ICI180" s="54"/>
      <c r="ICJ180" s="54"/>
      <c r="ICK180" s="54"/>
      <c r="ICL180" s="54"/>
      <c r="ICM180" s="54"/>
      <c r="ICN180" s="54"/>
      <c r="ICO180" s="54"/>
      <c r="ICP180" s="54"/>
      <c r="ICQ180" s="54"/>
      <c r="ICR180" s="54"/>
      <c r="ICS180" s="54"/>
      <c r="ICT180" s="54"/>
      <c r="ICU180" s="54"/>
      <c r="ICV180" s="54"/>
      <c r="ICW180" s="54"/>
      <c r="ICX180" s="54"/>
      <c r="ICY180" s="54"/>
      <c r="ICZ180" s="54"/>
      <c r="IDA180" s="54"/>
      <c r="IDB180" s="54"/>
      <c r="IDC180" s="54"/>
      <c r="IDD180" s="54"/>
      <c r="IDE180" s="54"/>
      <c r="IDF180" s="54"/>
      <c r="IDG180" s="54"/>
      <c r="IDH180" s="54"/>
      <c r="IDI180" s="54"/>
      <c r="IDJ180" s="54"/>
      <c r="IDK180" s="54"/>
      <c r="IDL180" s="54"/>
      <c r="IDM180" s="54"/>
      <c r="IDN180" s="54"/>
      <c r="IDO180" s="54"/>
      <c r="IDP180" s="54"/>
      <c r="IDQ180" s="54"/>
      <c r="IDR180" s="54"/>
      <c r="IDS180" s="54"/>
      <c r="IDT180" s="54"/>
      <c r="IDU180" s="54"/>
      <c r="IDV180" s="54"/>
      <c r="IDW180" s="54"/>
      <c r="IDX180" s="54"/>
      <c r="IDY180" s="54"/>
      <c r="IDZ180" s="54"/>
      <c r="IEA180" s="54"/>
      <c r="IEB180" s="54"/>
      <c r="IEC180" s="54"/>
      <c r="IED180" s="54"/>
      <c r="IEE180" s="54"/>
      <c r="IEF180" s="54"/>
      <c r="IEG180" s="54"/>
      <c r="IEH180" s="54"/>
      <c r="IEI180" s="54"/>
      <c r="IEJ180" s="54"/>
      <c r="IEK180" s="54"/>
      <c r="IEL180" s="54"/>
      <c r="IEM180" s="54"/>
      <c r="IEN180" s="54"/>
      <c r="IEO180" s="54"/>
      <c r="IEP180" s="54"/>
      <c r="IEQ180" s="54"/>
      <c r="IER180" s="54"/>
      <c r="IES180" s="54"/>
      <c r="IET180" s="54"/>
      <c r="IEU180" s="54"/>
      <c r="IEV180" s="54"/>
      <c r="IEW180" s="54"/>
      <c r="IEX180" s="54"/>
      <c r="IEY180" s="54"/>
      <c r="IEZ180" s="54"/>
      <c r="IFA180" s="54"/>
      <c r="IFB180" s="54"/>
      <c r="IFC180" s="54"/>
      <c r="IFD180" s="54"/>
      <c r="IFE180" s="54"/>
      <c r="IFF180" s="54"/>
      <c r="IFG180" s="54"/>
      <c r="IFH180" s="54"/>
      <c r="IFI180" s="54"/>
      <c r="IFJ180" s="54"/>
      <c r="IFK180" s="54"/>
      <c r="IFL180" s="54"/>
      <c r="IFM180" s="54"/>
      <c r="IFN180" s="54"/>
      <c r="IFO180" s="54"/>
      <c r="IFP180" s="54"/>
      <c r="IFQ180" s="54"/>
      <c r="IFR180" s="54"/>
      <c r="IFS180" s="54"/>
      <c r="IFT180" s="54"/>
      <c r="IFU180" s="54"/>
      <c r="IFV180" s="54"/>
      <c r="IFW180" s="54"/>
      <c r="IFX180" s="54"/>
      <c r="IFY180" s="54"/>
      <c r="IFZ180" s="54"/>
      <c r="IGA180" s="54"/>
      <c r="IGB180" s="54"/>
      <c r="IGC180" s="54"/>
      <c r="IGD180" s="54"/>
      <c r="IGE180" s="54"/>
      <c r="IGF180" s="54"/>
      <c r="IGG180" s="54"/>
      <c r="IGH180" s="54"/>
      <c r="IGI180" s="54"/>
      <c r="IGJ180" s="54"/>
      <c r="IGK180" s="54"/>
      <c r="IGL180" s="54"/>
      <c r="IGM180" s="54"/>
      <c r="IGN180" s="54"/>
      <c r="IGO180" s="54"/>
      <c r="IGP180" s="54"/>
      <c r="IGQ180" s="54"/>
      <c r="IGR180" s="54"/>
      <c r="IGS180" s="54"/>
      <c r="IGT180" s="54"/>
      <c r="IGU180" s="54"/>
      <c r="IGV180" s="54"/>
      <c r="IGW180" s="54"/>
      <c r="IGX180" s="54"/>
      <c r="IGY180" s="54"/>
      <c r="IGZ180" s="54"/>
      <c r="IHA180" s="54"/>
      <c r="IHB180" s="54"/>
      <c r="IHC180" s="54"/>
      <c r="IHD180" s="54"/>
      <c r="IHE180" s="54"/>
      <c r="IHF180" s="54"/>
      <c r="IHG180" s="54"/>
      <c r="IHH180" s="54"/>
      <c r="IHI180" s="54"/>
      <c r="IHJ180" s="54"/>
      <c r="IHK180" s="54"/>
      <c r="IHL180" s="54"/>
      <c r="IHM180" s="54"/>
      <c r="IHN180" s="54"/>
      <c r="IHO180" s="54"/>
      <c r="IHP180" s="54"/>
      <c r="IHQ180" s="54"/>
      <c r="IHR180" s="54"/>
      <c r="IHS180" s="54"/>
      <c r="IHT180" s="54"/>
      <c r="IHU180" s="54"/>
      <c r="IHV180" s="54"/>
      <c r="IHW180" s="54"/>
      <c r="IHX180" s="54"/>
      <c r="IHY180" s="54"/>
      <c r="IHZ180" s="54"/>
      <c r="IIA180" s="54"/>
      <c r="IIB180" s="54"/>
      <c r="IIC180" s="54"/>
      <c r="IID180" s="54"/>
      <c r="IIE180" s="54"/>
      <c r="IIF180" s="54"/>
      <c r="IIG180" s="54"/>
      <c r="IIH180" s="54"/>
      <c r="III180" s="54"/>
      <c r="IIJ180" s="54"/>
      <c r="IIK180" s="54"/>
      <c r="IIL180" s="54"/>
      <c r="IIM180" s="54"/>
      <c r="IIN180" s="54"/>
      <c r="IIO180" s="54"/>
      <c r="IIP180" s="54"/>
      <c r="IIQ180" s="54"/>
      <c r="IIR180" s="54"/>
      <c r="IIS180" s="54"/>
      <c r="IIT180" s="54"/>
      <c r="IIU180" s="54"/>
      <c r="IIV180" s="54"/>
      <c r="IIW180" s="54"/>
      <c r="IIX180" s="54"/>
      <c r="IIY180" s="54"/>
      <c r="IIZ180" s="54"/>
      <c r="IJA180" s="54"/>
      <c r="IJB180" s="54"/>
      <c r="IJC180" s="54"/>
      <c r="IJD180" s="54"/>
      <c r="IJE180" s="54"/>
      <c r="IJF180" s="54"/>
      <c r="IJG180" s="54"/>
      <c r="IJH180" s="54"/>
      <c r="IJI180" s="54"/>
      <c r="IJJ180" s="54"/>
      <c r="IJK180" s="54"/>
      <c r="IJL180" s="54"/>
      <c r="IJM180" s="54"/>
      <c r="IJN180" s="54"/>
      <c r="IJO180" s="54"/>
      <c r="IJP180" s="54"/>
      <c r="IJQ180" s="54"/>
      <c r="IJR180" s="54"/>
      <c r="IJS180" s="54"/>
      <c r="IJT180" s="54"/>
      <c r="IJU180" s="54"/>
      <c r="IJV180" s="54"/>
      <c r="IJW180" s="54"/>
      <c r="IJX180" s="54"/>
      <c r="IJY180" s="54"/>
      <c r="IJZ180" s="54"/>
      <c r="IKA180" s="54"/>
      <c r="IKB180" s="54"/>
      <c r="IKC180" s="54"/>
      <c r="IKD180" s="54"/>
      <c r="IKE180" s="54"/>
      <c r="IKF180" s="54"/>
      <c r="IKG180" s="54"/>
      <c r="IKH180" s="54"/>
      <c r="IKI180" s="54"/>
      <c r="IKJ180" s="54"/>
      <c r="IKK180" s="54"/>
      <c r="IKL180" s="54"/>
      <c r="IKM180" s="54"/>
      <c r="IKN180" s="54"/>
      <c r="IKO180" s="54"/>
      <c r="IKP180" s="54"/>
      <c r="IKQ180" s="54"/>
      <c r="IKR180" s="54"/>
      <c r="IKS180" s="54"/>
      <c r="IKT180" s="54"/>
      <c r="IKU180" s="54"/>
      <c r="IKV180" s="54"/>
      <c r="IKW180" s="54"/>
      <c r="IKX180" s="54"/>
      <c r="IKY180" s="54"/>
      <c r="IKZ180" s="54"/>
      <c r="ILA180" s="54"/>
      <c r="ILB180" s="54"/>
      <c r="ILC180" s="54"/>
      <c r="ILD180" s="54"/>
      <c r="ILE180" s="54"/>
      <c r="ILF180" s="54"/>
      <c r="ILG180" s="54"/>
      <c r="ILH180" s="54"/>
      <c r="ILI180" s="54"/>
      <c r="ILJ180" s="54"/>
      <c r="ILK180" s="54"/>
      <c r="ILL180" s="54"/>
      <c r="ILM180" s="54"/>
      <c r="ILN180" s="54"/>
      <c r="ILO180" s="54"/>
      <c r="ILP180" s="54"/>
      <c r="ILQ180" s="54"/>
      <c r="ILR180" s="54"/>
      <c r="ILS180" s="54"/>
      <c r="ILT180" s="54"/>
      <c r="ILU180" s="54"/>
      <c r="ILV180" s="54"/>
      <c r="ILW180" s="54"/>
      <c r="ILX180" s="54"/>
      <c r="ILY180" s="54"/>
      <c r="ILZ180" s="54"/>
      <c r="IMA180" s="54"/>
      <c r="IMB180" s="54"/>
      <c r="IMC180" s="54"/>
      <c r="IMD180" s="54"/>
      <c r="IME180" s="54"/>
      <c r="IMF180" s="54"/>
      <c r="IMG180" s="54"/>
      <c r="IMH180" s="54"/>
      <c r="IMI180" s="54"/>
      <c r="IMJ180" s="54"/>
      <c r="IMK180" s="54"/>
      <c r="IML180" s="54"/>
      <c r="IMM180" s="54"/>
      <c r="IMN180" s="54"/>
      <c r="IMO180" s="54"/>
      <c r="IMP180" s="54"/>
      <c r="IMQ180" s="54"/>
      <c r="IMR180" s="54"/>
      <c r="IMS180" s="54"/>
      <c r="IMT180" s="54"/>
      <c r="IMU180" s="54"/>
      <c r="IMV180" s="54"/>
      <c r="IMW180" s="54"/>
      <c r="IMX180" s="54"/>
      <c r="IMY180" s="54"/>
      <c r="IMZ180" s="54"/>
      <c r="INA180" s="54"/>
      <c r="INB180" s="54"/>
      <c r="INC180" s="54"/>
      <c r="IND180" s="54"/>
      <c r="INE180" s="54"/>
      <c r="INF180" s="54"/>
      <c r="ING180" s="54"/>
      <c r="INH180" s="54"/>
      <c r="INI180" s="54"/>
      <c r="INJ180" s="54"/>
      <c r="INK180" s="54"/>
      <c r="INL180" s="54"/>
      <c r="INM180" s="54"/>
      <c r="INN180" s="54"/>
      <c r="INO180" s="54"/>
      <c r="INP180" s="54"/>
      <c r="INQ180" s="54"/>
      <c r="INR180" s="54"/>
      <c r="INS180" s="54"/>
      <c r="INT180" s="54"/>
      <c r="INU180" s="54"/>
      <c r="INV180" s="54"/>
      <c r="INW180" s="54"/>
      <c r="INX180" s="54"/>
      <c r="INY180" s="54"/>
      <c r="INZ180" s="54"/>
      <c r="IOA180" s="54"/>
      <c r="IOB180" s="54"/>
      <c r="IOC180" s="54"/>
      <c r="IOD180" s="54"/>
      <c r="IOE180" s="54"/>
      <c r="IOF180" s="54"/>
      <c r="IOG180" s="54"/>
      <c r="IOH180" s="54"/>
      <c r="IOI180" s="54"/>
      <c r="IOJ180" s="54"/>
      <c r="IOK180" s="54"/>
      <c r="IOL180" s="54"/>
      <c r="IOM180" s="54"/>
      <c r="ION180" s="54"/>
      <c r="IOO180" s="54"/>
      <c r="IOP180" s="54"/>
      <c r="IOQ180" s="54"/>
      <c r="IOR180" s="54"/>
      <c r="IOS180" s="54"/>
      <c r="IOT180" s="54"/>
      <c r="IOU180" s="54"/>
      <c r="IOV180" s="54"/>
      <c r="IOW180" s="54"/>
      <c r="IOX180" s="54"/>
      <c r="IOY180" s="54"/>
      <c r="IOZ180" s="54"/>
      <c r="IPA180" s="54"/>
      <c r="IPB180" s="54"/>
      <c r="IPC180" s="54"/>
      <c r="IPD180" s="54"/>
      <c r="IPE180" s="54"/>
      <c r="IPF180" s="54"/>
      <c r="IPG180" s="54"/>
      <c r="IPH180" s="54"/>
      <c r="IPI180" s="54"/>
      <c r="IPJ180" s="54"/>
      <c r="IPK180" s="54"/>
      <c r="IPL180" s="54"/>
      <c r="IPM180" s="54"/>
      <c r="IPN180" s="54"/>
      <c r="IPO180" s="54"/>
      <c r="IPP180" s="54"/>
      <c r="IPQ180" s="54"/>
      <c r="IPR180" s="54"/>
      <c r="IPS180" s="54"/>
      <c r="IPT180" s="54"/>
      <c r="IPU180" s="54"/>
      <c r="IPV180" s="54"/>
      <c r="IPW180" s="54"/>
      <c r="IPX180" s="54"/>
      <c r="IPY180" s="54"/>
      <c r="IPZ180" s="54"/>
      <c r="IQA180" s="54"/>
      <c r="IQB180" s="54"/>
      <c r="IQC180" s="54"/>
      <c r="IQD180" s="54"/>
      <c r="IQE180" s="54"/>
      <c r="IQF180" s="54"/>
      <c r="IQG180" s="54"/>
      <c r="IQH180" s="54"/>
      <c r="IQI180" s="54"/>
      <c r="IQJ180" s="54"/>
      <c r="IQK180" s="54"/>
      <c r="IQL180" s="54"/>
      <c r="IQM180" s="54"/>
      <c r="IQN180" s="54"/>
      <c r="IQO180" s="54"/>
      <c r="IQP180" s="54"/>
      <c r="IQQ180" s="54"/>
      <c r="IQR180" s="54"/>
      <c r="IQS180" s="54"/>
      <c r="IQT180" s="54"/>
      <c r="IQU180" s="54"/>
      <c r="IQV180" s="54"/>
      <c r="IQW180" s="54"/>
      <c r="IQX180" s="54"/>
      <c r="IQY180" s="54"/>
      <c r="IQZ180" s="54"/>
      <c r="IRA180" s="54"/>
      <c r="IRB180" s="54"/>
      <c r="IRC180" s="54"/>
      <c r="IRD180" s="54"/>
      <c r="IRE180" s="54"/>
      <c r="IRF180" s="54"/>
      <c r="IRG180" s="54"/>
      <c r="IRH180" s="54"/>
      <c r="IRI180" s="54"/>
      <c r="IRJ180" s="54"/>
      <c r="IRK180" s="54"/>
      <c r="IRL180" s="54"/>
      <c r="IRM180" s="54"/>
      <c r="IRN180" s="54"/>
      <c r="IRO180" s="54"/>
      <c r="IRP180" s="54"/>
      <c r="IRQ180" s="54"/>
      <c r="IRR180" s="54"/>
      <c r="IRS180" s="54"/>
      <c r="IRT180" s="54"/>
      <c r="IRU180" s="54"/>
      <c r="IRV180" s="54"/>
      <c r="IRW180" s="54"/>
      <c r="IRX180" s="54"/>
      <c r="IRY180" s="54"/>
      <c r="IRZ180" s="54"/>
      <c r="ISA180" s="54"/>
      <c r="ISB180" s="54"/>
      <c r="ISC180" s="54"/>
      <c r="ISD180" s="54"/>
      <c r="ISE180" s="54"/>
      <c r="ISF180" s="54"/>
      <c r="ISG180" s="54"/>
      <c r="ISH180" s="54"/>
      <c r="ISI180" s="54"/>
      <c r="ISJ180" s="54"/>
      <c r="ISK180" s="54"/>
      <c r="ISL180" s="54"/>
      <c r="ISM180" s="54"/>
      <c r="ISN180" s="54"/>
      <c r="ISO180" s="54"/>
      <c r="ISP180" s="54"/>
      <c r="ISQ180" s="54"/>
      <c r="ISR180" s="54"/>
      <c r="ISS180" s="54"/>
      <c r="IST180" s="54"/>
      <c r="ISU180" s="54"/>
      <c r="ISV180" s="54"/>
      <c r="ISW180" s="54"/>
      <c r="ISX180" s="54"/>
      <c r="ISY180" s="54"/>
      <c r="ISZ180" s="54"/>
      <c r="ITA180" s="54"/>
      <c r="ITB180" s="54"/>
      <c r="ITC180" s="54"/>
      <c r="ITD180" s="54"/>
      <c r="ITE180" s="54"/>
      <c r="ITF180" s="54"/>
      <c r="ITG180" s="54"/>
      <c r="ITH180" s="54"/>
      <c r="ITI180" s="54"/>
      <c r="ITJ180" s="54"/>
      <c r="ITK180" s="54"/>
      <c r="ITL180" s="54"/>
      <c r="ITM180" s="54"/>
      <c r="ITN180" s="54"/>
      <c r="ITO180" s="54"/>
      <c r="ITP180" s="54"/>
      <c r="ITQ180" s="54"/>
      <c r="ITR180" s="54"/>
      <c r="ITS180" s="54"/>
      <c r="ITT180" s="54"/>
      <c r="ITU180" s="54"/>
      <c r="ITV180" s="54"/>
      <c r="ITW180" s="54"/>
      <c r="ITX180" s="54"/>
      <c r="ITY180" s="54"/>
      <c r="ITZ180" s="54"/>
      <c r="IUA180" s="54"/>
      <c r="IUB180" s="54"/>
      <c r="IUC180" s="54"/>
      <c r="IUD180" s="54"/>
      <c r="IUE180" s="54"/>
      <c r="IUF180" s="54"/>
      <c r="IUG180" s="54"/>
      <c r="IUH180" s="54"/>
      <c r="IUI180" s="54"/>
      <c r="IUJ180" s="54"/>
      <c r="IUK180" s="54"/>
      <c r="IUL180" s="54"/>
      <c r="IUM180" s="54"/>
      <c r="IUN180" s="54"/>
      <c r="IUO180" s="54"/>
      <c r="IUP180" s="54"/>
      <c r="IUQ180" s="54"/>
      <c r="IUR180" s="54"/>
      <c r="IUS180" s="54"/>
      <c r="IUT180" s="54"/>
      <c r="IUU180" s="54"/>
      <c r="IUV180" s="54"/>
      <c r="IUW180" s="54"/>
      <c r="IUX180" s="54"/>
      <c r="IUY180" s="54"/>
      <c r="IUZ180" s="54"/>
      <c r="IVA180" s="54"/>
      <c r="IVB180" s="54"/>
      <c r="IVC180" s="54"/>
      <c r="IVD180" s="54"/>
      <c r="IVE180" s="54"/>
      <c r="IVF180" s="54"/>
      <c r="IVG180" s="54"/>
      <c r="IVH180" s="54"/>
      <c r="IVI180" s="54"/>
      <c r="IVJ180" s="54"/>
      <c r="IVK180" s="54"/>
      <c r="IVL180" s="54"/>
      <c r="IVM180" s="54"/>
      <c r="IVN180" s="54"/>
      <c r="IVO180" s="54"/>
      <c r="IVP180" s="54"/>
      <c r="IVQ180" s="54"/>
      <c r="IVR180" s="54"/>
      <c r="IVS180" s="54"/>
      <c r="IVT180" s="54"/>
      <c r="IVU180" s="54"/>
      <c r="IVV180" s="54"/>
      <c r="IVW180" s="54"/>
      <c r="IVX180" s="54"/>
      <c r="IVY180" s="54"/>
      <c r="IVZ180" s="54"/>
      <c r="IWA180" s="54"/>
      <c r="IWB180" s="54"/>
      <c r="IWC180" s="54"/>
      <c r="IWD180" s="54"/>
      <c r="IWE180" s="54"/>
      <c r="IWF180" s="54"/>
      <c r="IWG180" s="54"/>
      <c r="IWH180" s="54"/>
      <c r="IWI180" s="54"/>
      <c r="IWJ180" s="54"/>
      <c r="IWK180" s="54"/>
      <c r="IWL180" s="54"/>
      <c r="IWM180" s="54"/>
      <c r="IWN180" s="54"/>
      <c r="IWO180" s="54"/>
      <c r="IWP180" s="54"/>
      <c r="IWQ180" s="54"/>
      <c r="IWR180" s="54"/>
      <c r="IWS180" s="54"/>
      <c r="IWT180" s="54"/>
      <c r="IWU180" s="54"/>
      <c r="IWV180" s="54"/>
      <c r="IWW180" s="54"/>
      <c r="IWX180" s="54"/>
      <c r="IWY180" s="54"/>
      <c r="IWZ180" s="54"/>
      <c r="IXA180" s="54"/>
      <c r="IXB180" s="54"/>
      <c r="IXC180" s="54"/>
      <c r="IXD180" s="54"/>
      <c r="IXE180" s="54"/>
      <c r="IXF180" s="54"/>
      <c r="IXG180" s="54"/>
      <c r="IXH180" s="54"/>
      <c r="IXI180" s="54"/>
      <c r="IXJ180" s="54"/>
      <c r="IXK180" s="54"/>
      <c r="IXL180" s="54"/>
      <c r="IXM180" s="54"/>
      <c r="IXN180" s="54"/>
      <c r="IXO180" s="54"/>
      <c r="IXP180" s="54"/>
      <c r="IXQ180" s="54"/>
      <c r="IXR180" s="54"/>
      <c r="IXS180" s="54"/>
      <c r="IXT180" s="54"/>
      <c r="IXU180" s="54"/>
      <c r="IXV180" s="54"/>
      <c r="IXW180" s="54"/>
      <c r="IXX180" s="54"/>
      <c r="IXY180" s="54"/>
      <c r="IXZ180" s="54"/>
      <c r="IYA180" s="54"/>
      <c r="IYB180" s="54"/>
      <c r="IYC180" s="54"/>
      <c r="IYD180" s="54"/>
      <c r="IYE180" s="54"/>
      <c r="IYF180" s="54"/>
      <c r="IYG180" s="54"/>
      <c r="IYH180" s="54"/>
      <c r="IYI180" s="54"/>
      <c r="IYJ180" s="54"/>
      <c r="IYK180" s="54"/>
      <c r="IYL180" s="54"/>
      <c r="IYM180" s="54"/>
      <c r="IYN180" s="54"/>
      <c r="IYO180" s="54"/>
      <c r="IYP180" s="54"/>
      <c r="IYQ180" s="54"/>
      <c r="IYR180" s="54"/>
      <c r="IYS180" s="54"/>
      <c r="IYT180" s="54"/>
      <c r="IYU180" s="54"/>
      <c r="IYV180" s="54"/>
      <c r="IYW180" s="54"/>
      <c r="IYX180" s="54"/>
      <c r="IYY180" s="54"/>
      <c r="IYZ180" s="54"/>
      <c r="IZA180" s="54"/>
      <c r="IZB180" s="54"/>
      <c r="IZC180" s="54"/>
      <c r="IZD180" s="54"/>
      <c r="IZE180" s="54"/>
      <c r="IZF180" s="54"/>
      <c r="IZG180" s="54"/>
      <c r="IZH180" s="54"/>
      <c r="IZI180" s="54"/>
      <c r="IZJ180" s="54"/>
      <c r="IZK180" s="54"/>
      <c r="IZL180" s="54"/>
      <c r="IZM180" s="54"/>
      <c r="IZN180" s="54"/>
      <c r="IZO180" s="54"/>
      <c r="IZP180" s="54"/>
      <c r="IZQ180" s="54"/>
      <c r="IZR180" s="54"/>
      <c r="IZS180" s="54"/>
      <c r="IZT180" s="54"/>
      <c r="IZU180" s="54"/>
      <c r="IZV180" s="54"/>
      <c r="IZW180" s="54"/>
      <c r="IZX180" s="54"/>
      <c r="IZY180" s="54"/>
      <c r="IZZ180" s="54"/>
      <c r="JAA180" s="54"/>
      <c r="JAB180" s="54"/>
      <c r="JAC180" s="54"/>
      <c r="JAD180" s="54"/>
      <c r="JAE180" s="54"/>
      <c r="JAF180" s="54"/>
      <c r="JAG180" s="54"/>
      <c r="JAH180" s="54"/>
      <c r="JAI180" s="54"/>
      <c r="JAJ180" s="54"/>
      <c r="JAK180" s="54"/>
      <c r="JAL180" s="54"/>
      <c r="JAM180" s="54"/>
      <c r="JAN180" s="54"/>
      <c r="JAO180" s="54"/>
      <c r="JAP180" s="54"/>
      <c r="JAQ180" s="54"/>
      <c r="JAR180" s="54"/>
      <c r="JAS180" s="54"/>
      <c r="JAT180" s="54"/>
      <c r="JAU180" s="54"/>
      <c r="JAV180" s="54"/>
      <c r="JAW180" s="54"/>
      <c r="JAX180" s="54"/>
      <c r="JAY180" s="54"/>
      <c r="JAZ180" s="54"/>
      <c r="JBA180" s="54"/>
      <c r="JBB180" s="54"/>
      <c r="JBC180" s="54"/>
      <c r="JBD180" s="54"/>
      <c r="JBE180" s="54"/>
      <c r="JBF180" s="54"/>
      <c r="JBG180" s="54"/>
      <c r="JBH180" s="54"/>
      <c r="JBI180" s="54"/>
      <c r="JBJ180" s="54"/>
      <c r="JBK180" s="54"/>
      <c r="JBL180" s="54"/>
      <c r="JBM180" s="54"/>
      <c r="JBN180" s="54"/>
      <c r="JBO180" s="54"/>
      <c r="JBP180" s="54"/>
      <c r="JBQ180" s="54"/>
      <c r="JBR180" s="54"/>
      <c r="JBS180" s="54"/>
      <c r="JBT180" s="54"/>
      <c r="JBU180" s="54"/>
      <c r="JBV180" s="54"/>
      <c r="JBW180" s="54"/>
      <c r="JBX180" s="54"/>
      <c r="JBY180" s="54"/>
      <c r="JBZ180" s="54"/>
      <c r="JCA180" s="54"/>
      <c r="JCB180" s="54"/>
      <c r="JCC180" s="54"/>
      <c r="JCD180" s="54"/>
      <c r="JCE180" s="54"/>
      <c r="JCF180" s="54"/>
      <c r="JCG180" s="54"/>
      <c r="JCH180" s="54"/>
      <c r="JCI180" s="54"/>
      <c r="JCJ180" s="54"/>
      <c r="JCK180" s="54"/>
      <c r="JCL180" s="54"/>
      <c r="JCM180" s="54"/>
      <c r="JCN180" s="54"/>
      <c r="JCO180" s="54"/>
      <c r="JCP180" s="54"/>
      <c r="JCQ180" s="54"/>
      <c r="JCR180" s="54"/>
      <c r="JCS180" s="54"/>
      <c r="JCT180" s="54"/>
      <c r="JCU180" s="54"/>
      <c r="JCV180" s="54"/>
      <c r="JCW180" s="54"/>
      <c r="JCX180" s="54"/>
      <c r="JCY180" s="54"/>
      <c r="JCZ180" s="54"/>
      <c r="JDA180" s="54"/>
      <c r="JDB180" s="54"/>
      <c r="JDC180" s="54"/>
      <c r="JDD180" s="54"/>
      <c r="JDE180" s="54"/>
      <c r="JDF180" s="54"/>
      <c r="JDG180" s="54"/>
      <c r="JDH180" s="54"/>
      <c r="JDI180" s="54"/>
      <c r="JDJ180" s="54"/>
      <c r="JDK180" s="54"/>
      <c r="JDL180" s="54"/>
      <c r="JDM180" s="54"/>
      <c r="JDN180" s="54"/>
      <c r="JDO180" s="54"/>
      <c r="JDP180" s="54"/>
      <c r="JDQ180" s="54"/>
      <c r="JDR180" s="54"/>
      <c r="JDS180" s="54"/>
      <c r="JDT180" s="54"/>
      <c r="JDU180" s="54"/>
      <c r="JDV180" s="54"/>
      <c r="JDW180" s="54"/>
      <c r="JDX180" s="54"/>
      <c r="JDY180" s="54"/>
      <c r="JDZ180" s="54"/>
      <c r="JEA180" s="54"/>
      <c r="JEB180" s="54"/>
      <c r="JEC180" s="54"/>
      <c r="JED180" s="54"/>
      <c r="JEE180" s="54"/>
      <c r="JEF180" s="54"/>
      <c r="JEG180" s="54"/>
      <c r="JEH180" s="54"/>
      <c r="JEI180" s="54"/>
      <c r="JEJ180" s="54"/>
      <c r="JEK180" s="54"/>
      <c r="JEL180" s="54"/>
      <c r="JEM180" s="54"/>
      <c r="JEN180" s="54"/>
      <c r="JEO180" s="54"/>
      <c r="JEP180" s="54"/>
      <c r="JEQ180" s="54"/>
      <c r="JER180" s="54"/>
      <c r="JES180" s="54"/>
      <c r="JET180" s="54"/>
      <c r="JEU180" s="54"/>
      <c r="JEV180" s="54"/>
      <c r="JEW180" s="54"/>
      <c r="JEX180" s="54"/>
      <c r="JEY180" s="54"/>
      <c r="JEZ180" s="54"/>
      <c r="JFA180" s="54"/>
      <c r="JFB180" s="54"/>
      <c r="JFC180" s="54"/>
      <c r="JFD180" s="54"/>
      <c r="JFE180" s="54"/>
      <c r="JFF180" s="54"/>
      <c r="JFG180" s="54"/>
      <c r="JFH180" s="54"/>
      <c r="JFI180" s="54"/>
      <c r="JFJ180" s="54"/>
      <c r="JFK180" s="54"/>
      <c r="JFL180" s="54"/>
      <c r="JFM180" s="54"/>
      <c r="JFN180" s="54"/>
      <c r="JFO180" s="54"/>
      <c r="JFP180" s="54"/>
      <c r="JFQ180" s="54"/>
      <c r="JFR180" s="54"/>
      <c r="JFS180" s="54"/>
      <c r="JFT180" s="54"/>
      <c r="JFU180" s="54"/>
      <c r="JFV180" s="54"/>
      <c r="JFW180" s="54"/>
      <c r="JFX180" s="54"/>
      <c r="JFY180" s="54"/>
      <c r="JFZ180" s="54"/>
      <c r="JGA180" s="54"/>
      <c r="JGB180" s="54"/>
      <c r="JGC180" s="54"/>
      <c r="JGD180" s="54"/>
      <c r="JGE180" s="54"/>
      <c r="JGF180" s="54"/>
      <c r="JGG180" s="54"/>
      <c r="JGH180" s="54"/>
      <c r="JGI180" s="54"/>
      <c r="JGJ180" s="54"/>
      <c r="JGK180" s="54"/>
      <c r="JGL180" s="54"/>
      <c r="JGM180" s="54"/>
      <c r="JGN180" s="54"/>
      <c r="JGO180" s="54"/>
      <c r="JGP180" s="54"/>
      <c r="JGQ180" s="54"/>
      <c r="JGR180" s="54"/>
      <c r="JGS180" s="54"/>
      <c r="JGT180" s="54"/>
      <c r="JGU180" s="54"/>
      <c r="JGV180" s="54"/>
      <c r="JGW180" s="54"/>
      <c r="JGX180" s="54"/>
      <c r="JGY180" s="54"/>
      <c r="JGZ180" s="54"/>
      <c r="JHA180" s="54"/>
      <c r="JHB180" s="54"/>
      <c r="JHC180" s="54"/>
      <c r="JHD180" s="54"/>
      <c r="JHE180" s="54"/>
      <c r="JHF180" s="54"/>
      <c r="JHG180" s="54"/>
      <c r="JHH180" s="54"/>
      <c r="JHI180" s="54"/>
      <c r="JHJ180" s="54"/>
      <c r="JHK180" s="54"/>
      <c r="JHL180" s="54"/>
      <c r="JHM180" s="54"/>
      <c r="JHN180" s="54"/>
      <c r="JHO180" s="54"/>
      <c r="JHP180" s="54"/>
      <c r="JHQ180" s="54"/>
      <c r="JHR180" s="54"/>
      <c r="JHS180" s="54"/>
      <c r="JHT180" s="54"/>
      <c r="JHU180" s="54"/>
      <c r="JHV180" s="54"/>
      <c r="JHW180" s="54"/>
      <c r="JHX180" s="54"/>
      <c r="JHY180" s="54"/>
      <c r="JHZ180" s="54"/>
      <c r="JIA180" s="54"/>
      <c r="JIB180" s="54"/>
      <c r="JIC180" s="54"/>
      <c r="JID180" s="54"/>
      <c r="JIE180" s="54"/>
      <c r="JIF180" s="54"/>
      <c r="JIG180" s="54"/>
      <c r="JIH180" s="54"/>
      <c r="JII180" s="54"/>
      <c r="JIJ180" s="54"/>
      <c r="JIK180" s="54"/>
      <c r="JIL180" s="54"/>
      <c r="JIM180" s="54"/>
      <c r="JIN180" s="54"/>
      <c r="JIO180" s="54"/>
      <c r="JIP180" s="54"/>
      <c r="JIQ180" s="54"/>
      <c r="JIR180" s="54"/>
      <c r="JIS180" s="54"/>
      <c r="JIT180" s="54"/>
      <c r="JIU180" s="54"/>
      <c r="JIV180" s="54"/>
      <c r="JIW180" s="54"/>
      <c r="JIX180" s="54"/>
      <c r="JIY180" s="54"/>
      <c r="JIZ180" s="54"/>
      <c r="JJA180" s="54"/>
      <c r="JJB180" s="54"/>
      <c r="JJC180" s="54"/>
      <c r="JJD180" s="54"/>
      <c r="JJE180" s="54"/>
      <c r="JJF180" s="54"/>
      <c r="JJG180" s="54"/>
      <c r="JJH180" s="54"/>
      <c r="JJI180" s="54"/>
      <c r="JJJ180" s="54"/>
      <c r="JJK180" s="54"/>
      <c r="JJL180" s="54"/>
      <c r="JJM180" s="54"/>
      <c r="JJN180" s="54"/>
      <c r="JJO180" s="54"/>
      <c r="JJP180" s="54"/>
      <c r="JJQ180" s="54"/>
      <c r="JJR180" s="54"/>
      <c r="JJS180" s="54"/>
      <c r="JJT180" s="54"/>
      <c r="JJU180" s="54"/>
      <c r="JJV180" s="54"/>
      <c r="JJW180" s="54"/>
      <c r="JJX180" s="54"/>
      <c r="JJY180" s="54"/>
      <c r="JJZ180" s="54"/>
      <c r="JKA180" s="54"/>
      <c r="JKB180" s="54"/>
      <c r="JKC180" s="54"/>
      <c r="JKD180" s="54"/>
      <c r="JKE180" s="54"/>
      <c r="JKF180" s="54"/>
      <c r="JKG180" s="54"/>
      <c r="JKH180" s="54"/>
      <c r="JKI180" s="54"/>
      <c r="JKJ180" s="54"/>
      <c r="JKK180" s="54"/>
      <c r="JKL180" s="54"/>
      <c r="JKM180" s="54"/>
      <c r="JKN180" s="54"/>
      <c r="JKO180" s="54"/>
      <c r="JKP180" s="54"/>
      <c r="JKQ180" s="54"/>
      <c r="JKR180" s="54"/>
      <c r="JKS180" s="54"/>
      <c r="JKT180" s="54"/>
      <c r="JKU180" s="54"/>
      <c r="JKV180" s="54"/>
      <c r="JKW180" s="54"/>
      <c r="JKX180" s="54"/>
      <c r="JKY180" s="54"/>
      <c r="JKZ180" s="54"/>
      <c r="JLA180" s="54"/>
      <c r="JLB180" s="54"/>
      <c r="JLC180" s="54"/>
      <c r="JLD180" s="54"/>
      <c r="JLE180" s="54"/>
      <c r="JLF180" s="54"/>
      <c r="JLG180" s="54"/>
      <c r="JLH180" s="54"/>
      <c r="JLI180" s="54"/>
      <c r="JLJ180" s="54"/>
      <c r="JLK180" s="54"/>
      <c r="JLL180" s="54"/>
      <c r="JLM180" s="54"/>
      <c r="JLN180" s="54"/>
      <c r="JLO180" s="54"/>
      <c r="JLP180" s="54"/>
      <c r="JLQ180" s="54"/>
      <c r="JLR180" s="54"/>
      <c r="JLS180" s="54"/>
      <c r="JLT180" s="54"/>
      <c r="JLU180" s="54"/>
      <c r="JLV180" s="54"/>
      <c r="JLW180" s="54"/>
      <c r="JLX180" s="54"/>
      <c r="JLY180" s="54"/>
      <c r="JLZ180" s="54"/>
      <c r="JMA180" s="54"/>
      <c r="JMB180" s="54"/>
      <c r="JMC180" s="54"/>
      <c r="JMD180" s="54"/>
      <c r="JME180" s="54"/>
      <c r="JMF180" s="54"/>
      <c r="JMG180" s="54"/>
      <c r="JMH180" s="54"/>
      <c r="JMI180" s="54"/>
      <c r="JMJ180" s="54"/>
      <c r="JMK180" s="54"/>
      <c r="JML180" s="54"/>
      <c r="JMM180" s="54"/>
      <c r="JMN180" s="54"/>
      <c r="JMO180" s="54"/>
      <c r="JMP180" s="54"/>
      <c r="JMQ180" s="54"/>
      <c r="JMR180" s="54"/>
      <c r="JMS180" s="54"/>
      <c r="JMT180" s="54"/>
      <c r="JMU180" s="54"/>
      <c r="JMV180" s="54"/>
      <c r="JMW180" s="54"/>
      <c r="JMX180" s="54"/>
      <c r="JMY180" s="54"/>
      <c r="JMZ180" s="54"/>
      <c r="JNA180" s="54"/>
      <c r="JNB180" s="54"/>
      <c r="JNC180" s="54"/>
      <c r="JND180" s="54"/>
      <c r="JNE180" s="54"/>
      <c r="JNF180" s="54"/>
      <c r="JNG180" s="54"/>
      <c r="JNH180" s="54"/>
      <c r="JNI180" s="54"/>
      <c r="JNJ180" s="54"/>
      <c r="JNK180" s="54"/>
      <c r="JNL180" s="54"/>
      <c r="JNM180" s="54"/>
      <c r="JNN180" s="54"/>
      <c r="JNO180" s="54"/>
      <c r="JNP180" s="54"/>
      <c r="JNQ180" s="54"/>
      <c r="JNR180" s="54"/>
      <c r="JNS180" s="54"/>
      <c r="JNT180" s="54"/>
      <c r="JNU180" s="54"/>
      <c r="JNV180" s="54"/>
      <c r="JNW180" s="54"/>
      <c r="JNX180" s="54"/>
      <c r="JNY180" s="54"/>
      <c r="JNZ180" s="54"/>
      <c r="JOA180" s="54"/>
      <c r="JOB180" s="54"/>
      <c r="JOC180" s="54"/>
      <c r="JOD180" s="54"/>
      <c r="JOE180" s="54"/>
      <c r="JOF180" s="54"/>
      <c r="JOG180" s="54"/>
      <c r="JOH180" s="54"/>
      <c r="JOI180" s="54"/>
      <c r="JOJ180" s="54"/>
      <c r="JOK180" s="54"/>
      <c r="JOL180" s="54"/>
      <c r="JOM180" s="54"/>
      <c r="JON180" s="54"/>
      <c r="JOO180" s="54"/>
      <c r="JOP180" s="54"/>
      <c r="JOQ180" s="54"/>
      <c r="JOR180" s="54"/>
      <c r="JOS180" s="54"/>
      <c r="JOT180" s="54"/>
      <c r="JOU180" s="54"/>
      <c r="JOV180" s="54"/>
      <c r="JOW180" s="54"/>
      <c r="JOX180" s="54"/>
      <c r="JOY180" s="54"/>
      <c r="JOZ180" s="54"/>
      <c r="JPA180" s="54"/>
      <c r="JPB180" s="54"/>
      <c r="JPC180" s="54"/>
      <c r="JPD180" s="54"/>
      <c r="JPE180" s="54"/>
      <c r="JPF180" s="54"/>
      <c r="JPG180" s="54"/>
      <c r="JPH180" s="54"/>
      <c r="JPI180" s="54"/>
      <c r="JPJ180" s="54"/>
      <c r="JPK180" s="54"/>
      <c r="JPL180" s="54"/>
      <c r="JPM180" s="54"/>
      <c r="JPN180" s="54"/>
      <c r="JPO180" s="54"/>
      <c r="JPP180" s="54"/>
      <c r="JPQ180" s="54"/>
      <c r="JPR180" s="54"/>
      <c r="JPS180" s="54"/>
      <c r="JPT180" s="54"/>
      <c r="JPU180" s="54"/>
      <c r="JPV180" s="54"/>
      <c r="JPW180" s="54"/>
      <c r="JPX180" s="54"/>
      <c r="JPY180" s="54"/>
      <c r="JPZ180" s="54"/>
      <c r="JQA180" s="54"/>
      <c r="JQB180" s="54"/>
      <c r="JQC180" s="54"/>
      <c r="JQD180" s="54"/>
      <c r="JQE180" s="54"/>
      <c r="JQF180" s="54"/>
      <c r="JQG180" s="54"/>
      <c r="JQH180" s="54"/>
      <c r="JQI180" s="54"/>
      <c r="JQJ180" s="54"/>
      <c r="JQK180" s="54"/>
      <c r="JQL180" s="54"/>
      <c r="JQM180" s="54"/>
      <c r="JQN180" s="54"/>
      <c r="JQO180" s="54"/>
      <c r="JQP180" s="54"/>
      <c r="JQQ180" s="54"/>
      <c r="JQR180" s="54"/>
      <c r="JQS180" s="54"/>
      <c r="JQT180" s="54"/>
      <c r="JQU180" s="54"/>
      <c r="JQV180" s="54"/>
      <c r="JQW180" s="54"/>
      <c r="JQX180" s="54"/>
      <c r="JQY180" s="54"/>
      <c r="JQZ180" s="54"/>
      <c r="JRA180" s="54"/>
      <c r="JRB180" s="54"/>
      <c r="JRC180" s="54"/>
      <c r="JRD180" s="54"/>
      <c r="JRE180" s="54"/>
      <c r="JRF180" s="54"/>
      <c r="JRG180" s="54"/>
      <c r="JRH180" s="54"/>
      <c r="JRI180" s="54"/>
      <c r="JRJ180" s="54"/>
      <c r="JRK180" s="54"/>
      <c r="JRL180" s="54"/>
      <c r="JRM180" s="54"/>
      <c r="JRN180" s="54"/>
      <c r="JRO180" s="54"/>
      <c r="JRP180" s="54"/>
      <c r="JRQ180" s="54"/>
      <c r="JRR180" s="54"/>
      <c r="JRS180" s="54"/>
      <c r="JRT180" s="54"/>
      <c r="JRU180" s="54"/>
      <c r="JRV180" s="54"/>
      <c r="JRW180" s="54"/>
      <c r="JRX180" s="54"/>
      <c r="JRY180" s="54"/>
      <c r="JRZ180" s="54"/>
      <c r="JSA180" s="54"/>
      <c r="JSB180" s="54"/>
      <c r="JSC180" s="54"/>
      <c r="JSD180" s="54"/>
      <c r="JSE180" s="54"/>
      <c r="JSF180" s="54"/>
      <c r="JSG180" s="54"/>
      <c r="JSH180" s="54"/>
      <c r="JSI180" s="54"/>
      <c r="JSJ180" s="54"/>
      <c r="JSK180" s="54"/>
      <c r="JSL180" s="54"/>
      <c r="JSM180" s="54"/>
      <c r="JSN180" s="54"/>
      <c r="JSO180" s="54"/>
      <c r="JSP180" s="54"/>
      <c r="JSQ180" s="54"/>
      <c r="JSR180" s="54"/>
      <c r="JSS180" s="54"/>
      <c r="JST180" s="54"/>
      <c r="JSU180" s="54"/>
      <c r="JSV180" s="54"/>
      <c r="JSW180" s="54"/>
      <c r="JSX180" s="54"/>
      <c r="JSY180" s="54"/>
      <c r="JSZ180" s="54"/>
      <c r="JTA180" s="54"/>
      <c r="JTB180" s="54"/>
      <c r="JTC180" s="54"/>
      <c r="JTD180" s="54"/>
      <c r="JTE180" s="54"/>
      <c r="JTF180" s="54"/>
      <c r="JTG180" s="54"/>
      <c r="JTH180" s="54"/>
      <c r="JTI180" s="54"/>
      <c r="JTJ180" s="54"/>
      <c r="JTK180" s="54"/>
      <c r="JTL180" s="54"/>
      <c r="JTM180" s="54"/>
      <c r="JTN180" s="54"/>
      <c r="JTO180" s="54"/>
      <c r="JTP180" s="54"/>
      <c r="JTQ180" s="54"/>
      <c r="JTR180" s="54"/>
      <c r="JTS180" s="54"/>
      <c r="JTT180" s="54"/>
      <c r="JTU180" s="54"/>
      <c r="JTV180" s="54"/>
      <c r="JTW180" s="54"/>
      <c r="JTX180" s="54"/>
      <c r="JTY180" s="54"/>
      <c r="JTZ180" s="54"/>
      <c r="JUA180" s="54"/>
      <c r="JUB180" s="54"/>
      <c r="JUC180" s="54"/>
      <c r="JUD180" s="54"/>
      <c r="JUE180" s="54"/>
      <c r="JUF180" s="54"/>
      <c r="JUG180" s="54"/>
      <c r="JUH180" s="54"/>
      <c r="JUI180" s="54"/>
      <c r="JUJ180" s="54"/>
      <c r="JUK180" s="54"/>
      <c r="JUL180" s="54"/>
      <c r="JUM180" s="54"/>
      <c r="JUN180" s="54"/>
      <c r="JUO180" s="54"/>
      <c r="JUP180" s="54"/>
      <c r="JUQ180" s="54"/>
      <c r="JUR180" s="54"/>
      <c r="JUS180" s="54"/>
      <c r="JUT180" s="54"/>
      <c r="JUU180" s="54"/>
      <c r="JUV180" s="54"/>
      <c r="JUW180" s="54"/>
      <c r="JUX180" s="54"/>
      <c r="JUY180" s="54"/>
      <c r="JUZ180" s="54"/>
      <c r="JVA180" s="54"/>
      <c r="JVB180" s="54"/>
      <c r="JVC180" s="54"/>
      <c r="JVD180" s="54"/>
      <c r="JVE180" s="54"/>
      <c r="JVF180" s="54"/>
      <c r="JVG180" s="54"/>
      <c r="JVH180" s="54"/>
      <c r="JVI180" s="54"/>
      <c r="JVJ180" s="54"/>
      <c r="JVK180" s="54"/>
      <c r="JVL180" s="54"/>
      <c r="JVM180" s="54"/>
      <c r="JVN180" s="54"/>
      <c r="JVO180" s="54"/>
      <c r="JVP180" s="54"/>
      <c r="JVQ180" s="54"/>
      <c r="JVR180" s="54"/>
      <c r="JVS180" s="54"/>
      <c r="JVT180" s="54"/>
      <c r="JVU180" s="54"/>
      <c r="JVV180" s="54"/>
      <c r="JVW180" s="54"/>
      <c r="JVX180" s="54"/>
      <c r="JVY180" s="54"/>
      <c r="JVZ180" s="54"/>
      <c r="JWA180" s="54"/>
      <c r="JWB180" s="54"/>
      <c r="JWC180" s="54"/>
      <c r="JWD180" s="54"/>
      <c r="JWE180" s="54"/>
      <c r="JWF180" s="54"/>
      <c r="JWG180" s="54"/>
      <c r="JWH180" s="54"/>
      <c r="JWI180" s="54"/>
      <c r="JWJ180" s="54"/>
      <c r="JWK180" s="54"/>
      <c r="JWL180" s="54"/>
      <c r="JWM180" s="54"/>
      <c r="JWN180" s="54"/>
      <c r="JWO180" s="54"/>
      <c r="JWP180" s="54"/>
      <c r="JWQ180" s="54"/>
      <c r="JWR180" s="54"/>
      <c r="JWS180" s="54"/>
      <c r="JWT180" s="54"/>
      <c r="JWU180" s="54"/>
      <c r="JWV180" s="54"/>
      <c r="JWW180" s="54"/>
      <c r="JWX180" s="54"/>
      <c r="JWY180" s="54"/>
      <c r="JWZ180" s="54"/>
      <c r="JXA180" s="54"/>
      <c r="JXB180" s="54"/>
      <c r="JXC180" s="54"/>
      <c r="JXD180" s="54"/>
      <c r="JXE180" s="54"/>
      <c r="JXF180" s="54"/>
      <c r="JXG180" s="54"/>
      <c r="JXH180" s="54"/>
      <c r="JXI180" s="54"/>
      <c r="JXJ180" s="54"/>
      <c r="JXK180" s="54"/>
      <c r="JXL180" s="54"/>
      <c r="JXM180" s="54"/>
      <c r="JXN180" s="54"/>
      <c r="JXO180" s="54"/>
      <c r="JXP180" s="54"/>
      <c r="JXQ180" s="54"/>
      <c r="JXR180" s="54"/>
      <c r="JXS180" s="54"/>
      <c r="JXT180" s="54"/>
      <c r="JXU180" s="54"/>
      <c r="JXV180" s="54"/>
      <c r="JXW180" s="54"/>
      <c r="JXX180" s="54"/>
      <c r="JXY180" s="54"/>
      <c r="JXZ180" s="54"/>
      <c r="JYA180" s="54"/>
      <c r="JYB180" s="54"/>
      <c r="JYC180" s="54"/>
      <c r="JYD180" s="54"/>
      <c r="JYE180" s="54"/>
      <c r="JYF180" s="54"/>
      <c r="JYG180" s="54"/>
      <c r="JYH180" s="54"/>
      <c r="JYI180" s="54"/>
      <c r="JYJ180" s="54"/>
      <c r="JYK180" s="54"/>
      <c r="JYL180" s="54"/>
      <c r="JYM180" s="54"/>
      <c r="JYN180" s="54"/>
      <c r="JYO180" s="54"/>
      <c r="JYP180" s="54"/>
      <c r="JYQ180" s="54"/>
      <c r="JYR180" s="54"/>
      <c r="JYS180" s="54"/>
      <c r="JYT180" s="54"/>
      <c r="JYU180" s="54"/>
      <c r="JYV180" s="54"/>
      <c r="JYW180" s="54"/>
      <c r="JYX180" s="54"/>
      <c r="JYY180" s="54"/>
      <c r="JYZ180" s="54"/>
      <c r="JZA180" s="54"/>
      <c r="JZB180" s="54"/>
      <c r="JZC180" s="54"/>
      <c r="JZD180" s="54"/>
      <c r="JZE180" s="54"/>
      <c r="JZF180" s="54"/>
      <c r="JZG180" s="54"/>
      <c r="JZH180" s="54"/>
      <c r="JZI180" s="54"/>
      <c r="JZJ180" s="54"/>
      <c r="JZK180" s="54"/>
      <c r="JZL180" s="54"/>
      <c r="JZM180" s="54"/>
      <c r="JZN180" s="54"/>
      <c r="JZO180" s="54"/>
      <c r="JZP180" s="54"/>
      <c r="JZQ180" s="54"/>
      <c r="JZR180" s="54"/>
      <c r="JZS180" s="54"/>
      <c r="JZT180" s="54"/>
      <c r="JZU180" s="54"/>
      <c r="JZV180" s="54"/>
      <c r="JZW180" s="54"/>
      <c r="JZX180" s="54"/>
      <c r="JZY180" s="54"/>
      <c r="JZZ180" s="54"/>
      <c r="KAA180" s="54"/>
      <c r="KAB180" s="54"/>
      <c r="KAC180" s="54"/>
      <c r="KAD180" s="54"/>
      <c r="KAE180" s="54"/>
      <c r="KAF180" s="54"/>
      <c r="KAG180" s="54"/>
      <c r="KAH180" s="54"/>
      <c r="KAI180" s="54"/>
      <c r="KAJ180" s="54"/>
      <c r="KAK180" s="54"/>
      <c r="KAL180" s="54"/>
      <c r="KAM180" s="54"/>
      <c r="KAN180" s="54"/>
      <c r="KAO180" s="54"/>
      <c r="KAP180" s="54"/>
      <c r="KAQ180" s="54"/>
      <c r="KAR180" s="54"/>
      <c r="KAS180" s="54"/>
      <c r="KAT180" s="54"/>
      <c r="KAU180" s="54"/>
      <c r="KAV180" s="54"/>
      <c r="KAW180" s="54"/>
      <c r="KAX180" s="54"/>
      <c r="KAY180" s="54"/>
      <c r="KAZ180" s="54"/>
      <c r="KBA180" s="54"/>
      <c r="KBB180" s="54"/>
      <c r="KBC180" s="54"/>
      <c r="KBD180" s="54"/>
      <c r="KBE180" s="54"/>
      <c r="KBF180" s="54"/>
      <c r="KBG180" s="54"/>
      <c r="KBH180" s="54"/>
      <c r="KBI180" s="54"/>
      <c r="KBJ180" s="54"/>
      <c r="KBK180" s="54"/>
      <c r="KBL180" s="54"/>
      <c r="KBM180" s="54"/>
      <c r="KBN180" s="54"/>
      <c r="KBO180" s="54"/>
      <c r="KBP180" s="54"/>
      <c r="KBQ180" s="54"/>
      <c r="KBR180" s="54"/>
      <c r="KBS180" s="54"/>
      <c r="KBT180" s="54"/>
      <c r="KBU180" s="54"/>
      <c r="KBV180" s="54"/>
      <c r="KBW180" s="54"/>
      <c r="KBX180" s="54"/>
      <c r="KBY180" s="54"/>
      <c r="KBZ180" s="54"/>
      <c r="KCA180" s="54"/>
      <c r="KCB180" s="54"/>
      <c r="KCC180" s="54"/>
      <c r="KCD180" s="54"/>
      <c r="KCE180" s="54"/>
      <c r="KCF180" s="54"/>
      <c r="KCG180" s="54"/>
      <c r="KCH180" s="54"/>
      <c r="KCI180" s="54"/>
      <c r="KCJ180" s="54"/>
      <c r="KCK180" s="54"/>
      <c r="KCL180" s="54"/>
      <c r="KCM180" s="54"/>
      <c r="KCN180" s="54"/>
      <c r="KCO180" s="54"/>
      <c r="KCP180" s="54"/>
      <c r="KCQ180" s="54"/>
      <c r="KCR180" s="54"/>
      <c r="KCS180" s="54"/>
      <c r="KCT180" s="54"/>
      <c r="KCU180" s="54"/>
      <c r="KCV180" s="54"/>
      <c r="KCW180" s="54"/>
      <c r="KCX180" s="54"/>
      <c r="KCY180" s="54"/>
      <c r="KCZ180" s="54"/>
      <c r="KDA180" s="54"/>
      <c r="KDB180" s="54"/>
      <c r="KDC180" s="54"/>
      <c r="KDD180" s="54"/>
      <c r="KDE180" s="54"/>
      <c r="KDF180" s="54"/>
      <c r="KDG180" s="54"/>
      <c r="KDH180" s="54"/>
      <c r="KDI180" s="54"/>
      <c r="KDJ180" s="54"/>
      <c r="KDK180" s="54"/>
      <c r="KDL180" s="54"/>
      <c r="KDM180" s="54"/>
      <c r="KDN180" s="54"/>
      <c r="KDO180" s="54"/>
      <c r="KDP180" s="54"/>
      <c r="KDQ180" s="54"/>
      <c r="KDR180" s="54"/>
      <c r="KDS180" s="54"/>
      <c r="KDT180" s="54"/>
      <c r="KDU180" s="54"/>
      <c r="KDV180" s="54"/>
      <c r="KDW180" s="54"/>
      <c r="KDX180" s="54"/>
      <c r="KDY180" s="54"/>
      <c r="KDZ180" s="54"/>
      <c r="KEA180" s="54"/>
      <c r="KEB180" s="54"/>
      <c r="KEC180" s="54"/>
      <c r="KED180" s="54"/>
      <c r="KEE180" s="54"/>
      <c r="KEF180" s="54"/>
      <c r="KEG180" s="54"/>
      <c r="KEH180" s="54"/>
      <c r="KEI180" s="54"/>
      <c r="KEJ180" s="54"/>
      <c r="KEK180" s="54"/>
      <c r="KEL180" s="54"/>
      <c r="KEM180" s="54"/>
      <c r="KEN180" s="54"/>
      <c r="KEO180" s="54"/>
      <c r="KEP180" s="54"/>
      <c r="KEQ180" s="54"/>
      <c r="KER180" s="54"/>
      <c r="KES180" s="54"/>
      <c r="KET180" s="54"/>
      <c r="KEU180" s="54"/>
      <c r="KEV180" s="54"/>
      <c r="KEW180" s="54"/>
      <c r="KEX180" s="54"/>
      <c r="KEY180" s="54"/>
      <c r="KEZ180" s="54"/>
      <c r="KFA180" s="54"/>
      <c r="KFB180" s="54"/>
      <c r="KFC180" s="54"/>
      <c r="KFD180" s="54"/>
      <c r="KFE180" s="54"/>
      <c r="KFF180" s="54"/>
      <c r="KFG180" s="54"/>
      <c r="KFH180" s="54"/>
      <c r="KFI180" s="54"/>
      <c r="KFJ180" s="54"/>
      <c r="KFK180" s="54"/>
      <c r="KFL180" s="54"/>
      <c r="KFM180" s="54"/>
      <c r="KFN180" s="54"/>
      <c r="KFO180" s="54"/>
      <c r="KFP180" s="54"/>
      <c r="KFQ180" s="54"/>
      <c r="KFR180" s="54"/>
      <c r="KFS180" s="54"/>
      <c r="KFT180" s="54"/>
      <c r="KFU180" s="54"/>
      <c r="KFV180" s="54"/>
      <c r="KFW180" s="54"/>
      <c r="KFX180" s="54"/>
      <c r="KFY180" s="54"/>
      <c r="KFZ180" s="54"/>
      <c r="KGA180" s="54"/>
      <c r="KGB180" s="54"/>
      <c r="KGC180" s="54"/>
      <c r="KGD180" s="54"/>
      <c r="KGE180" s="54"/>
      <c r="KGF180" s="54"/>
      <c r="KGG180" s="54"/>
      <c r="KGH180" s="54"/>
      <c r="KGI180" s="54"/>
      <c r="KGJ180" s="54"/>
      <c r="KGK180" s="54"/>
      <c r="KGL180" s="54"/>
      <c r="KGM180" s="54"/>
      <c r="KGN180" s="54"/>
      <c r="KGO180" s="54"/>
      <c r="KGP180" s="54"/>
      <c r="KGQ180" s="54"/>
      <c r="KGR180" s="54"/>
      <c r="KGS180" s="54"/>
      <c r="KGT180" s="54"/>
      <c r="KGU180" s="54"/>
      <c r="KGV180" s="54"/>
      <c r="KGW180" s="54"/>
      <c r="KGX180" s="54"/>
      <c r="KGY180" s="54"/>
      <c r="KGZ180" s="54"/>
      <c r="KHA180" s="54"/>
      <c r="KHB180" s="54"/>
      <c r="KHC180" s="54"/>
      <c r="KHD180" s="54"/>
      <c r="KHE180" s="54"/>
      <c r="KHF180" s="54"/>
      <c r="KHG180" s="54"/>
      <c r="KHH180" s="54"/>
      <c r="KHI180" s="54"/>
      <c r="KHJ180" s="54"/>
      <c r="KHK180" s="54"/>
      <c r="KHL180" s="54"/>
      <c r="KHM180" s="54"/>
      <c r="KHN180" s="54"/>
      <c r="KHO180" s="54"/>
      <c r="KHP180" s="54"/>
      <c r="KHQ180" s="54"/>
      <c r="KHR180" s="54"/>
      <c r="KHS180" s="54"/>
      <c r="KHT180" s="54"/>
      <c r="KHU180" s="54"/>
      <c r="KHV180" s="54"/>
      <c r="KHW180" s="54"/>
      <c r="KHX180" s="54"/>
      <c r="KHY180" s="54"/>
      <c r="KHZ180" s="54"/>
      <c r="KIA180" s="54"/>
      <c r="KIB180" s="54"/>
      <c r="KIC180" s="54"/>
      <c r="KID180" s="54"/>
      <c r="KIE180" s="54"/>
      <c r="KIF180" s="54"/>
      <c r="KIG180" s="54"/>
      <c r="KIH180" s="54"/>
      <c r="KII180" s="54"/>
      <c r="KIJ180" s="54"/>
      <c r="KIK180" s="54"/>
      <c r="KIL180" s="54"/>
      <c r="KIM180" s="54"/>
      <c r="KIN180" s="54"/>
      <c r="KIO180" s="54"/>
      <c r="KIP180" s="54"/>
      <c r="KIQ180" s="54"/>
      <c r="KIR180" s="54"/>
      <c r="KIS180" s="54"/>
      <c r="KIT180" s="54"/>
      <c r="KIU180" s="54"/>
      <c r="KIV180" s="54"/>
      <c r="KIW180" s="54"/>
      <c r="KIX180" s="54"/>
      <c r="KIY180" s="54"/>
      <c r="KIZ180" s="54"/>
      <c r="KJA180" s="54"/>
      <c r="KJB180" s="54"/>
      <c r="KJC180" s="54"/>
      <c r="KJD180" s="54"/>
      <c r="KJE180" s="54"/>
      <c r="KJF180" s="54"/>
      <c r="KJG180" s="54"/>
      <c r="KJH180" s="54"/>
      <c r="KJI180" s="54"/>
      <c r="KJJ180" s="54"/>
      <c r="KJK180" s="54"/>
      <c r="KJL180" s="54"/>
      <c r="KJM180" s="54"/>
      <c r="KJN180" s="54"/>
      <c r="KJO180" s="54"/>
      <c r="KJP180" s="54"/>
      <c r="KJQ180" s="54"/>
      <c r="KJR180" s="54"/>
      <c r="KJS180" s="54"/>
      <c r="KJT180" s="54"/>
      <c r="KJU180" s="54"/>
      <c r="KJV180" s="54"/>
      <c r="KJW180" s="54"/>
      <c r="KJX180" s="54"/>
      <c r="KJY180" s="54"/>
      <c r="KJZ180" s="54"/>
      <c r="KKA180" s="54"/>
      <c r="KKB180" s="54"/>
      <c r="KKC180" s="54"/>
      <c r="KKD180" s="54"/>
      <c r="KKE180" s="54"/>
      <c r="KKF180" s="54"/>
      <c r="KKG180" s="54"/>
      <c r="KKH180" s="54"/>
      <c r="KKI180" s="54"/>
      <c r="KKJ180" s="54"/>
      <c r="KKK180" s="54"/>
      <c r="KKL180" s="54"/>
      <c r="KKM180" s="54"/>
      <c r="KKN180" s="54"/>
      <c r="KKO180" s="54"/>
      <c r="KKP180" s="54"/>
      <c r="KKQ180" s="54"/>
      <c r="KKR180" s="54"/>
      <c r="KKS180" s="54"/>
      <c r="KKT180" s="54"/>
      <c r="KKU180" s="54"/>
      <c r="KKV180" s="54"/>
      <c r="KKW180" s="54"/>
      <c r="KKX180" s="54"/>
      <c r="KKY180" s="54"/>
      <c r="KKZ180" s="54"/>
      <c r="KLA180" s="54"/>
      <c r="KLB180" s="54"/>
      <c r="KLC180" s="54"/>
      <c r="KLD180" s="54"/>
      <c r="KLE180" s="54"/>
      <c r="KLF180" s="54"/>
      <c r="KLG180" s="54"/>
      <c r="KLH180" s="54"/>
      <c r="KLI180" s="54"/>
      <c r="KLJ180" s="54"/>
      <c r="KLK180" s="54"/>
      <c r="KLL180" s="54"/>
      <c r="KLM180" s="54"/>
      <c r="KLN180" s="54"/>
      <c r="KLO180" s="54"/>
      <c r="KLP180" s="54"/>
      <c r="KLQ180" s="54"/>
      <c r="KLR180" s="54"/>
      <c r="KLS180" s="54"/>
      <c r="KLT180" s="54"/>
      <c r="KLU180" s="54"/>
      <c r="KLV180" s="54"/>
      <c r="KLW180" s="54"/>
      <c r="KLX180" s="54"/>
      <c r="KLY180" s="54"/>
      <c r="KLZ180" s="54"/>
      <c r="KMA180" s="54"/>
      <c r="KMB180" s="54"/>
      <c r="KMC180" s="54"/>
      <c r="KMD180" s="54"/>
      <c r="KME180" s="54"/>
      <c r="KMF180" s="54"/>
      <c r="KMG180" s="54"/>
      <c r="KMH180" s="54"/>
      <c r="KMI180" s="54"/>
      <c r="KMJ180" s="54"/>
      <c r="KMK180" s="54"/>
      <c r="KML180" s="54"/>
      <c r="KMM180" s="54"/>
      <c r="KMN180" s="54"/>
      <c r="KMO180" s="54"/>
      <c r="KMP180" s="54"/>
      <c r="KMQ180" s="54"/>
      <c r="KMR180" s="54"/>
      <c r="KMS180" s="54"/>
      <c r="KMT180" s="54"/>
      <c r="KMU180" s="54"/>
      <c r="KMV180" s="54"/>
      <c r="KMW180" s="54"/>
      <c r="KMX180" s="54"/>
      <c r="KMY180" s="54"/>
      <c r="KMZ180" s="54"/>
      <c r="KNA180" s="54"/>
      <c r="KNB180" s="54"/>
      <c r="KNC180" s="54"/>
      <c r="KND180" s="54"/>
      <c r="KNE180" s="54"/>
      <c r="KNF180" s="54"/>
      <c r="KNG180" s="54"/>
      <c r="KNH180" s="54"/>
      <c r="KNI180" s="54"/>
      <c r="KNJ180" s="54"/>
      <c r="KNK180" s="54"/>
      <c r="KNL180" s="54"/>
      <c r="KNM180" s="54"/>
      <c r="KNN180" s="54"/>
      <c r="KNO180" s="54"/>
      <c r="KNP180" s="54"/>
      <c r="KNQ180" s="54"/>
      <c r="KNR180" s="54"/>
      <c r="KNS180" s="54"/>
      <c r="KNT180" s="54"/>
      <c r="KNU180" s="54"/>
      <c r="KNV180" s="54"/>
      <c r="KNW180" s="54"/>
      <c r="KNX180" s="54"/>
      <c r="KNY180" s="54"/>
      <c r="KNZ180" s="54"/>
      <c r="KOA180" s="54"/>
      <c r="KOB180" s="54"/>
      <c r="KOC180" s="54"/>
      <c r="KOD180" s="54"/>
      <c r="KOE180" s="54"/>
      <c r="KOF180" s="54"/>
      <c r="KOG180" s="54"/>
      <c r="KOH180" s="54"/>
      <c r="KOI180" s="54"/>
      <c r="KOJ180" s="54"/>
      <c r="KOK180" s="54"/>
      <c r="KOL180" s="54"/>
      <c r="KOM180" s="54"/>
      <c r="KON180" s="54"/>
      <c r="KOO180" s="54"/>
      <c r="KOP180" s="54"/>
      <c r="KOQ180" s="54"/>
      <c r="KOR180" s="54"/>
      <c r="KOS180" s="54"/>
      <c r="KOT180" s="54"/>
      <c r="KOU180" s="54"/>
      <c r="KOV180" s="54"/>
      <c r="KOW180" s="54"/>
      <c r="KOX180" s="54"/>
      <c r="KOY180" s="54"/>
      <c r="KOZ180" s="54"/>
      <c r="KPA180" s="54"/>
      <c r="KPB180" s="54"/>
      <c r="KPC180" s="54"/>
      <c r="KPD180" s="54"/>
      <c r="KPE180" s="54"/>
      <c r="KPF180" s="54"/>
      <c r="KPG180" s="54"/>
      <c r="KPH180" s="54"/>
      <c r="KPI180" s="54"/>
      <c r="KPJ180" s="54"/>
      <c r="KPK180" s="54"/>
      <c r="KPL180" s="54"/>
      <c r="KPM180" s="54"/>
      <c r="KPN180" s="54"/>
      <c r="KPO180" s="54"/>
      <c r="KPP180" s="54"/>
      <c r="KPQ180" s="54"/>
      <c r="KPR180" s="54"/>
      <c r="KPS180" s="54"/>
      <c r="KPT180" s="54"/>
      <c r="KPU180" s="54"/>
      <c r="KPV180" s="54"/>
      <c r="KPW180" s="54"/>
      <c r="KPX180" s="54"/>
      <c r="KPY180" s="54"/>
      <c r="KPZ180" s="54"/>
      <c r="KQA180" s="54"/>
      <c r="KQB180" s="54"/>
      <c r="KQC180" s="54"/>
      <c r="KQD180" s="54"/>
      <c r="KQE180" s="54"/>
      <c r="KQF180" s="54"/>
      <c r="KQG180" s="54"/>
      <c r="KQH180" s="54"/>
      <c r="KQI180" s="54"/>
      <c r="KQJ180" s="54"/>
      <c r="KQK180" s="54"/>
      <c r="KQL180" s="54"/>
      <c r="KQM180" s="54"/>
      <c r="KQN180" s="54"/>
      <c r="KQO180" s="54"/>
      <c r="KQP180" s="54"/>
      <c r="KQQ180" s="54"/>
      <c r="KQR180" s="54"/>
      <c r="KQS180" s="54"/>
      <c r="KQT180" s="54"/>
      <c r="KQU180" s="54"/>
      <c r="KQV180" s="54"/>
      <c r="KQW180" s="54"/>
      <c r="KQX180" s="54"/>
      <c r="KQY180" s="54"/>
      <c r="KQZ180" s="54"/>
      <c r="KRA180" s="54"/>
      <c r="KRB180" s="54"/>
      <c r="KRC180" s="54"/>
      <c r="KRD180" s="54"/>
      <c r="KRE180" s="54"/>
      <c r="KRF180" s="54"/>
      <c r="KRG180" s="54"/>
      <c r="KRH180" s="54"/>
      <c r="KRI180" s="54"/>
      <c r="KRJ180" s="54"/>
      <c r="KRK180" s="54"/>
      <c r="KRL180" s="54"/>
      <c r="KRM180" s="54"/>
      <c r="KRN180" s="54"/>
      <c r="KRO180" s="54"/>
      <c r="KRP180" s="54"/>
      <c r="KRQ180" s="54"/>
      <c r="KRR180" s="54"/>
      <c r="KRS180" s="54"/>
      <c r="KRT180" s="54"/>
      <c r="KRU180" s="54"/>
      <c r="KRV180" s="54"/>
      <c r="KRW180" s="54"/>
      <c r="KRX180" s="54"/>
      <c r="KRY180" s="54"/>
      <c r="KRZ180" s="54"/>
      <c r="KSA180" s="54"/>
      <c r="KSB180" s="54"/>
      <c r="KSC180" s="54"/>
      <c r="KSD180" s="54"/>
      <c r="KSE180" s="54"/>
      <c r="KSF180" s="54"/>
      <c r="KSG180" s="54"/>
      <c r="KSH180" s="54"/>
      <c r="KSI180" s="54"/>
      <c r="KSJ180" s="54"/>
      <c r="KSK180" s="54"/>
      <c r="KSL180" s="54"/>
      <c r="KSM180" s="54"/>
      <c r="KSN180" s="54"/>
      <c r="KSO180" s="54"/>
      <c r="KSP180" s="54"/>
      <c r="KSQ180" s="54"/>
      <c r="KSR180" s="54"/>
      <c r="KSS180" s="54"/>
      <c r="KST180" s="54"/>
      <c r="KSU180" s="54"/>
      <c r="KSV180" s="54"/>
      <c r="KSW180" s="54"/>
      <c r="KSX180" s="54"/>
      <c r="KSY180" s="54"/>
      <c r="KSZ180" s="54"/>
      <c r="KTA180" s="54"/>
      <c r="KTB180" s="54"/>
      <c r="KTC180" s="54"/>
      <c r="KTD180" s="54"/>
      <c r="KTE180" s="54"/>
      <c r="KTF180" s="54"/>
      <c r="KTG180" s="54"/>
      <c r="KTH180" s="54"/>
      <c r="KTI180" s="54"/>
      <c r="KTJ180" s="54"/>
      <c r="KTK180" s="54"/>
      <c r="KTL180" s="54"/>
      <c r="KTM180" s="54"/>
      <c r="KTN180" s="54"/>
      <c r="KTO180" s="54"/>
      <c r="KTP180" s="54"/>
      <c r="KTQ180" s="54"/>
      <c r="KTR180" s="54"/>
      <c r="KTS180" s="54"/>
      <c r="KTT180" s="54"/>
      <c r="KTU180" s="54"/>
      <c r="KTV180" s="54"/>
      <c r="KTW180" s="54"/>
      <c r="KTX180" s="54"/>
      <c r="KTY180" s="54"/>
      <c r="KTZ180" s="54"/>
      <c r="KUA180" s="54"/>
      <c r="KUB180" s="54"/>
      <c r="KUC180" s="54"/>
      <c r="KUD180" s="54"/>
      <c r="KUE180" s="54"/>
      <c r="KUF180" s="54"/>
      <c r="KUG180" s="54"/>
      <c r="KUH180" s="54"/>
      <c r="KUI180" s="54"/>
      <c r="KUJ180" s="54"/>
      <c r="KUK180" s="54"/>
      <c r="KUL180" s="54"/>
      <c r="KUM180" s="54"/>
      <c r="KUN180" s="54"/>
      <c r="KUO180" s="54"/>
      <c r="KUP180" s="54"/>
      <c r="KUQ180" s="54"/>
      <c r="KUR180" s="54"/>
      <c r="KUS180" s="54"/>
      <c r="KUT180" s="54"/>
      <c r="KUU180" s="54"/>
      <c r="KUV180" s="54"/>
      <c r="KUW180" s="54"/>
      <c r="KUX180" s="54"/>
      <c r="KUY180" s="54"/>
      <c r="KUZ180" s="54"/>
      <c r="KVA180" s="54"/>
      <c r="KVB180" s="54"/>
      <c r="KVC180" s="54"/>
      <c r="KVD180" s="54"/>
      <c r="KVE180" s="54"/>
      <c r="KVF180" s="54"/>
      <c r="KVG180" s="54"/>
      <c r="KVH180" s="54"/>
      <c r="KVI180" s="54"/>
      <c r="KVJ180" s="54"/>
      <c r="KVK180" s="54"/>
      <c r="KVL180" s="54"/>
      <c r="KVM180" s="54"/>
      <c r="KVN180" s="54"/>
      <c r="KVO180" s="54"/>
      <c r="KVP180" s="54"/>
      <c r="KVQ180" s="54"/>
      <c r="KVR180" s="54"/>
      <c r="KVS180" s="54"/>
      <c r="KVT180" s="54"/>
      <c r="KVU180" s="54"/>
      <c r="KVV180" s="54"/>
      <c r="KVW180" s="54"/>
      <c r="KVX180" s="54"/>
      <c r="KVY180" s="54"/>
      <c r="KVZ180" s="54"/>
      <c r="KWA180" s="54"/>
      <c r="KWB180" s="54"/>
      <c r="KWC180" s="54"/>
      <c r="KWD180" s="54"/>
      <c r="KWE180" s="54"/>
      <c r="KWF180" s="54"/>
      <c r="KWG180" s="54"/>
      <c r="KWH180" s="54"/>
      <c r="KWI180" s="54"/>
      <c r="KWJ180" s="54"/>
      <c r="KWK180" s="54"/>
      <c r="KWL180" s="54"/>
      <c r="KWM180" s="54"/>
      <c r="KWN180" s="54"/>
      <c r="KWO180" s="54"/>
      <c r="KWP180" s="54"/>
      <c r="KWQ180" s="54"/>
      <c r="KWR180" s="54"/>
      <c r="KWS180" s="54"/>
      <c r="KWT180" s="54"/>
      <c r="KWU180" s="54"/>
      <c r="KWV180" s="54"/>
      <c r="KWW180" s="54"/>
      <c r="KWX180" s="54"/>
      <c r="KWY180" s="54"/>
      <c r="KWZ180" s="54"/>
      <c r="KXA180" s="54"/>
      <c r="KXB180" s="54"/>
      <c r="KXC180" s="54"/>
      <c r="KXD180" s="54"/>
      <c r="KXE180" s="54"/>
      <c r="KXF180" s="54"/>
      <c r="KXG180" s="54"/>
      <c r="KXH180" s="54"/>
      <c r="KXI180" s="54"/>
      <c r="KXJ180" s="54"/>
      <c r="KXK180" s="54"/>
      <c r="KXL180" s="54"/>
      <c r="KXM180" s="54"/>
      <c r="KXN180" s="54"/>
      <c r="KXO180" s="54"/>
      <c r="KXP180" s="54"/>
      <c r="KXQ180" s="54"/>
      <c r="KXR180" s="54"/>
      <c r="KXS180" s="54"/>
      <c r="KXT180" s="54"/>
      <c r="KXU180" s="54"/>
      <c r="KXV180" s="54"/>
      <c r="KXW180" s="54"/>
      <c r="KXX180" s="54"/>
      <c r="KXY180" s="54"/>
      <c r="KXZ180" s="54"/>
      <c r="KYA180" s="54"/>
      <c r="KYB180" s="54"/>
      <c r="KYC180" s="54"/>
      <c r="KYD180" s="54"/>
      <c r="KYE180" s="54"/>
      <c r="KYF180" s="54"/>
      <c r="KYG180" s="54"/>
      <c r="KYH180" s="54"/>
      <c r="KYI180" s="54"/>
      <c r="KYJ180" s="54"/>
      <c r="KYK180" s="54"/>
      <c r="KYL180" s="54"/>
      <c r="KYM180" s="54"/>
      <c r="KYN180" s="54"/>
      <c r="KYO180" s="54"/>
      <c r="KYP180" s="54"/>
      <c r="KYQ180" s="54"/>
      <c r="KYR180" s="54"/>
      <c r="KYS180" s="54"/>
      <c r="KYT180" s="54"/>
      <c r="KYU180" s="54"/>
      <c r="KYV180" s="54"/>
      <c r="KYW180" s="54"/>
      <c r="KYX180" s="54"/>
      <c r="KYY180" s="54"/>
      <c r="KYZ180" s="54"/>
      <c r="KZA180" s="54"/>
      <c r="KZB180" s="54"/>
      <c r="KZC180" s="54"/>
      <c r="KZD180" s="54"/>
      <c r="KZE180" s="54"/>
      <c r="KZF180" s="54"/>
      <c r="KZG180" s="54"/>
      <c r="KZH180" s="54"/>
      <c r="KZI180" s="54"/>
      <c r="KZJ180" s="54"/>
      <c r="KZK180" s="54"/>
      <c r="KZL180" s="54"/>
      <c r="KZM180" s="54"/>
      <c r="KZN180" s="54"/>
      <c r="KZO180" s="54"/>
      <c r="KZP180" s="54"/>
      <c r="KZQ180" s="54"/>
      <c r="KZR180" s="54"/>
      <c r="KZS180" s="54"/>
      <c r="KZT180" s="54"/>
      <c r="KZU180" s="54"/>
      <c r="KZV180" s="54"/>
      <c r="KZW180" s="54"/>
      <c r="KZX180" s="54"/>
      <c r="KZY180" s="54"/>
      <c r="KZZ180" s="54"/>
      <c r="LAA180" s="54"/>
      <c r="LAB180" s="54"/>
      <c r="LAC180" s="54"/>
      <c r="LAD180" s="54"/>
      <c r="LAE180" s="54"/>
      <c r="LAF180" s="54"/>
      <c r="LAG180" s="54"/>
      <c r="LAH180" s="54"/>
      <c r="LAI180" s="54"/>
      <c r="LAJ180" s="54"/>
      <c r="LAK180" s="54"/>
      <c r="LAL180" s="54"/>
      <c r="LAM180" s="54"/>
      <c r="LAN180" s="54"/>
      <c r="LAO180" s="54"/>
      <c r="LAP180" s="54"/>
      <c r="LAQ180" s="54"/>
      <c r="LAR180" s="54"/>
      <c r="LAS180" s="54"/>
      <c r="LAT180" s="54"/>
      <c r="LAU180" s="54"/>
      <c r="LAV180" s="54"/>
      <c r="LAW180" s="54"/>
      <c r="LAX180" s="54"/>
      <c r="LAY180" s="54"/>
      <c r="LAZ180" s="54"/>
      <c r="LBA180" s="54"/>
      <c r="LBB180" s="54"/>
      <c r="LBC180" s="54"/>
      <c r="LBD180" s="54"/>
      <c r="LBE180" s="54"/>
      <c r="LBF180" s="54"/>
      <c r="LBG180" s="54"/>
      <c r="LBH180" s="54"/>
      <c r="LBI180" s="54"/>
      <c r="LBJ180" s="54"/>
      <c r="LBK180" s="54"/>
      <c r="LBL180" s="54"/>
      <c r="LBM180" s="54"/>
      <c r="LBN180" s="54"/>
      <c r="LBO180" s="54"/>
      <c r="LBP180" s="54"/>
      <c r="LBQ180" s="54"/>
      <c r="LBR180" s="54"/>
      <c r="LBS180" s="54"/>
      <c r="LBT180" s="54"/>
      <c r="LBU180" s="54"/>
      <c r="LBV180" s="54"/>
      <c r="LBW180" s="54"/>
      <c r="LBX180" s="54"/>
      <c r="LBY180" s="54"/>
      <c r="LBZ180" s="54"/>
      <c r="LCA180" s="54"/>
      <c r="LCB180" s="54"/>
      <c r="LCC180" s="54"/>
      <c r="LCD180" s="54"/>
      <c r="LCE180" s="54"/>
      <c r="LCF180" s="54"/>
      <c r="LCG180" s="54"/>
      <c r="LCH180" s="54"/>
      <c r="LCI180" s="54"/>
      <c r="LCJ180" s="54"/>
      <c r="LCK180" s="54"/>
      <c r="LCL180" s="54"/>
      <c r="LCM180" s="54"/>
      <c r="LCN180" s="54"/>
      <c r="LCO180" s="54"/>
      <c r="LCP180" s="54"/>
      <c r="LCQ180" s="54"/>
      <c r="LCR180" s="54"/>
      <c r="LCS180" s="54"/>
      <c r="LCT180" s="54"/>
      <c r="LCU180" s="54"/>
      <c r="LCV180" s="54"/>
      <c r="LCW180" s="54"/>
      <c r="LCX180" s="54"/>
      <c r="LCY180" s="54"/>
      <c r="LCZ180" s="54"/>
      <c r="LDA180" s="54"/>
      <c r="LDB180" s="54"/>
      <c r="LDC180" s="54"/>
      <c r="LDD180" s="54"/>
      <c r="LDE180" s="54"/>
      <c r="LDF180" s="54"/>
      <c r="LDG180" s="54"/>
      <c r="LDH180" s="54"/>
      <c r="LDI180" s="54"/>
      <c r="LDJ180" s="54"/>
      <c r="LDK180" s="54"/>
      <c r="LDL180" s="54"/>
      <c r="LDM180" s="54"/>
      <c r="LDN180" s="54"/>
      <c r="LDO180" s="54"/>
      <c r="LDP180" s="54"/>
      <c r="LDQ180" s="54"/>
      <c r="LDR180" s="54"/>
      <c r="LDS180" s="54"/>
      <c r="LDT180" s="54"/>
      <c r="LDU180" s="54"/>
      <c r="LDV180" s="54"/>
      <c r="LDW180" s="54"/>
      <c r="LDX180" s="54"/>
      <c r="LDY180" s="54"/>
      <c r="LDZ180" s="54"/>
      <c r="LEA180" s="54"/>
      <c r="LEB180" s="54"/>
      <c r="LEC180" s="54"/>
      <c r="LED180" s="54"/>
      <c r="LEE180" s="54"/>
      <c r="LEF180" s="54"/>
      <c r="LEG180" s="54"/>
      <c r="LEH180" s="54"/>
      <c r="LEI180" s="54"/>
      <c r="LEJ180" s="54"/>
      <c r="LEK180" s="54"/>
      <c r="LEL180" s="54"/>
      <c r="LEM180" s="54"/>
      <c r="LEN180" s="54"/>
      <c r="LEO180" s="54"/>
      <c r="LEP180" s="54"/>
      <c r="LEQ180" s="54"/>
      <c r="LER180" s="54"/>
      <c r="LES180" s="54"/>
      <c r="LET180" s="54"/>
      <c r="LEU180" s="54"/>
      <c r="LEV180" s="54"/>
      <c r="LEW180" s="54"/>
      <c r="LEX180" s="54"/>
      <c r="LEY180" s="54"/>
      <c r="LEZ180" s="54"/>
      <c r="LFA180" s="54"/>
      <c r="LFB180" s="54"/>
      <c r="LFC180" s="54"/>
      <c r="LFD180" s="54"/>
      <c r="LFE180" s="54"/>
      <c r="LFF180" s="54"/>
      <c r="LFG180" s="54"/>
      <c r="LFH180" s="54"/>
      <c r="LFI180" s="54"/>
      <c r="LFJ180" s="54"/>
      <c r="LFK180" s="54"/>
      <c r="LFL180" s="54"/>
      <c r="LFM180" s="54"/>
      <c r="LFN180" s="54"/>
      <c r="LFO180" s="54"/>
      <c r="LFP180" s="54"/>
      <c r="LFQ180" s="54"/>
      <c r="LFR180" s="54"/>
      <c r="LFS180" s="54"/>
      <c r="LFT180" s="54"/>
      <c r="LFU180" s="54"/>
      <c r="LFV180" s="54"/>
      <c r="LFW180" s="54"/>
      <c r="LFX180" s="54"/>
      <c r="LFY180" s="54"/>
      <c r="LFZ180" s="54"/>
      <c r="LGA180" s="54"/>
      <c r="LGB180" s="54"/>
      <c r="LGC180" s="54"/>
      <c r="LGD180" s="54"/>
      <c r="LGE180" s="54"/>
      <c r="LGF180" s="54"/>
      <c r="LGG180" s="54"/>
      <c r="LGH180" s="54"/>
      <c r="LGI180" s="54"/>
      <c r="LGJ180" s="54"/>
      <c r="LGK180" s="54"/>
      <c r="LGL180" s="54"/>
      <c r="LGM180" s="54"/>
      <c r="LGN180" s="54"/>
      <c r="LGO180" s="54"/>
      <c r="LGP180" s="54"/>
      <c r="LGQ180" s="54"/>
      <c r="LGR180" s="54"/>
      <c r="LGS180" s="54"/>
      <c r="LGT180" s="54"/>
      <c r="LGU180" s="54"/>
      <c r="LGV180" s="54"/>
      <c r="LGW180" s="54"/>
      <c r="LGX180" s="54"/>
      <c r="LGY180" s="54"/>
      <c r="LGZ180" s="54"/>
      <c r="LHA180" s="54"/>
      <c r="LHB180" s="54"/>
      <c r="LHC180" s="54"/>
      <c r="LHD180" s="54"/>
      <c r="LHE180" s="54"/>
      <c r="LHF180" s="54"/>
      <c r="LHG180" s="54"/>
      <c r="LHH180" s="54"/>
      <c r="LHI180" s="54"/>
      <c r="LHJ180" s="54"/>
      <c r="LHK180" s="54"/>
      <c r="LHL180" s="54"/>
      <c r="LHM180" s="54"/>
      <c r="LHN180" s="54"/>
      <c r="LHO180" s="54"/>
      <c r="LHP180" s="54"/>
      <c r="LHQ180" s="54"/>
      <c r="LHR180" s="54"/>
      <c r="LHS180" s="54"/>
      <c r="LHT180" s="54"/>
      <c r="LHU180" s="54"/>
      <c r="LHV180" s="54"/>
      <c r="LHW180" s="54"/>
      <c r="LHX180" s="54"/>
      <c r="LHY180" s="54"/>
      <c r="LHZ180" s="54"/>
      <c r="LIA180" s="54"/>
      <c r="LIB180" s="54"/>
      <c r="LIC180" s="54"/>
      <c r="LID180" s="54"/>
      <c r="LIE180" s="54"/>
      <c r="LIF180" s="54"/>
      <c r="LIG180" s="54"/>
      <c r="LIH180" s="54"/>
      <c r="LII180" s="54"/>
      <c r="LIJ180" s="54"/>
      <c r="LIK180" s="54"/>
      <c r="LIL180" s="54"/>
      <c r="LIM180" s="54"/>
      <c r="LIN180" s="54"/>
      <c r="LIO180" s="54"/>
      <c r="LIP180" s="54"/>
      <c r="LIQ180" s="54"/>
      <c r="LIR180" s="54"/>
      <c r="LIS180" s="54"/>
      <c r="LIT180" s="54"/>
      <c r="LIU180" s="54"/>
      <c r="LIV180" s="54"/>
      <c r="LIW180" s="54"/>
      <c r="LIX180" s="54"/>
      <c r="LIY180" s="54"/>
      <c r="LIZ180" s="54"/>
      <c r="LJA180" s="54"/>
      <c r="LJB180" s="54"/>
      <c r="LJC180" s="54"/>
      <c r="LJD180" s="54"/>
      <c r="LJE180" s="54"/>
      <c r="LJF180" s="54"/>
      <c r="LJG180" s="54"/>
      <c r="LJH180" s="54"/>
      <c r="LJI180" s="54"/>
      <c r="LJJ180" s="54"/>
      <c r="LJK180" s="54"/>
      <c r="LJL180" s="54"/>
      <c r="LJM180" s="54"/>
      <c r="LJN180" s="54"/>
      <c r="LJO180" s="54"/>
      <c r="LJP180" s="54"/>
      <c r="LJQ180" s="54"/>
      <c r="LJR180" s="54"/>
      <c r="LJS180" s="54"/>
      <c r="LJT180" s="54"/>
      <c r="LJU180" s="54"/>
      <c r="LJV180" s="54"/>
      <c r="LJW180" s="54"/>
      <c r="LJX180" s="54"/>
      <c r="LJY180" s="54"/>
      <c r="LJZ180" s="54"/>
      <c r="LKA180" s="54"/>
      <c r="LKB180" s="54"/>
      <c r="LKC180" s="54"/>
      <c r="LKD180" s="54"/>
      <c r="LKE180" s="54"/>
      <c r="LKF180" s="54"/>
      <c r="LKG180" s="54"/>
      <c r="LKH180" s="54"/>
      <c r="LKI180" s="54"/>
      <c r="LKJ180" s="54"/>
      <c r="LKK180" s="54"/>
      <c r="LKL180" s="54"/>
      <c r="LKM180" s="54"/>
      <c r="LKN180" s="54"/>
      <c r="LKO180" s="54"/>
      <c r="LKP180" s="54"/>
      <c r="LKQ180" s="54"/>
      <c r="LKR180" s="54"/>
      <c r="LKS180" s="54"/>
      <c r="LKT180" s="54"/>
      <c r="LKU180" s="54"/>
      <c r="LKV180" s="54"/>
      <c r="LKW180" s="54"/>
      <c r="LKX180" s="54"/>
      <c r="LKY180" s="54"/>
      <c r="LKZ180" s="54"/>
      <c r="LLA180" s="54"/>
      <c r="LLB180" s="54"/>
      <c r="LLC180" s="54"/>
      <c r="LLD180" s="54"/>
      <c r="LLE180" s="54"/>
      <c r="LLF180" s="54"/>
      <c r="LLG180" s="54"/>
      <c r="LLH180" s="54"/>
      <c r="LLI180" s="54"/>
      <c r="LLJ180" s="54"/>
      <c r="LLK180" s="54"/>
      <c r="LLL180" s="54"/>
      <c r="LLM180" s="54"/>
      <c r="LLN180" s="54"/>
      <c r="LLO180" s="54"/>
      <c r="LLP180" s="54"/>
      <c r="LLQ180" s="54"/>
      <c r="LLR180" s="54"/>
      <c r="LLS180" s="54"/>
      <c r="LLT180" s="54"/>
      <c r="LLU180" s="54"/>
      <c r="LLV180" s="54"/>
      <c r="LLW180" s="54"/>
      <c r="LLX180" s="54"/>
      <c r="LLY180" s="54"/>
      <c r="LLZ180" s="54"/>
      <c r="LMA180" s="54"/>
      <c r="LMB180" s="54"/>
      <c r="LMC180" s="54"/>
      <c r="LMD180" s="54"/>
      <c r="LME180" s="54"/>
      <c r="LMF180" s="54"/>
      <c r="LMG180" s="54"/>
      <c r="LMH180" s="54"/>
      <c r="LMI180" s="54"/>
      <c r="LMJ180" s="54"/>
      <c r="LMK180" s="54"/>
      <c r="LML180" s="54"/>
      <c r="LMM180" s="54"/>
      <c r="LMN180" s="54"/>
      <c r="LMO180" s="54"/>
      <c r="LMP180" s="54"/>
      <c r="LMQ180" s="54"/>
      <c r="LMR180" s="54"/>
      <c r="LMS180" s="54"/>
      <c r="LMT180" s="54"/>
      <c r="LMU180" s="54"/>
      <c r="LMV180" s="54"/>
      <c r="LMW180" s="54"/>
      <c r="LMX180" s="54"/>
      <c r="LMY180" s="54"/>
      <c r="LMZ180" s="54"/>
      <c r="LNA180" s="54"/>
      <c r="LNB180" s="54"/>
      <c r="LNC180" s="54"/>
      <c r="LND180" s="54"/>
      <c r="LNE180" s="54"/>
      <c r="LNF180" s="54"/>
      <c r="LNG180" s="54"/>
      <c r="LNH180" s="54"/>
      <c r="LNI180" s="54"/>
      <c r="LNJ180" s="54"/>
      <c r="LNK180" s="54"/>
      <c r="LNL180" s="54"/>
      <c r="LNM180" s="54"/>
      <c r="LNN180" s="54"/>
      <c r="LNO180" s="54"/>
      <c r="LNP180" s="54"/>
      <c r="LNQ180" s="54"/>
      <c r="LNR180" s="54"/>
      <c r="LNS180" s="54"/>
      <c r="LNT180" s="54"/>
      <c r="LNU180" s="54"/>
      <c r="LNV180" s="54"/>
      <c r="LNW180" s="54"/>
      <c r="LNX180" s="54"/>
      <c r="LNY180" s="54"/>
      <c r="LNZ180" s="54"/>
      <c r="LOA180" s="54"/>
      <c r="LOB180" s="54"/>
      <c r="LOC180" s="54"/>
      <c r="LOD180" s="54"/>
      <c r="LOE180" s="54"/>
      <c r="LOF180" s="54"/>
      <c r="LOG180" s="54"/>
      <c r="LOH180" s="54"/>
      <c r="LOI180" s="54"/>
      <c r="LOJ180" s="54"/>
      <c r="LOK180" s="54"/>
      <c r="LOL180" s="54"/>
      <c r="LOM180" s="54"/>
      <c r="LON180" s="54"/>
      <c r="LOO180" s="54"/>
      <c r="LOP180" s="54"/>
      <c r="LOQ180" s="54"/>
      <c r="LOR180" s="54"/>
      <c r="LOS180" s="54"/>
      <c r="LOT180" s="54"/>
      <c r="LOU180" s="54"/>
      <c r="LOV180" s="54"/>
      <c r="LOW180" s="54"/>
      <c r="LOX180" s="54"/>
      <c r="LOY180" s="54"/>
      <c r="LOZ180" s="54"/>
      <c r="LPA180" s="54"/>
      <c r="LPB180" s="54"/>
      <c r="LPC180" s="54"/>
      <c r="LPD180" s="54"/>
      <c r="LPE180" s="54"/>
      <c r="LPF180" s="54"/>
      <c r="LPG180" s="54"/>
      <c r="LPH180" s="54"/>
      <c r="LPI180" s="54"/>
      <c r="LPJ180" s="54"/>
      <c r="LPK180" s="54"/>
      <c r="LPL180" s="54"/>
      <c r="LPM180" s="54"/>
      <c r="LPN180" s="54"/>
      <c r="LPO180" s="54"/>
      <c r="LPP180" s="54"/>
      <c r="LPQ180" s="54"/>
      <c r="LPR180" s="54"/>
      <c r="LPS180" s="54"/>
      <c r="LPT180" s="54"/>
      <c r="LPU180" s="54"/>
      <c r="LPV180" s="54"/>
      <c r="LPW180" s="54"/>
      <c r="LPX180" s="54"/>
      <c r="LPY180" s="54"/>
      <c r="LPZ180" s="54"/>
      <c r="LQA180" s="54"/>
      <c r="LQB180" s="54"/>
      <c r="LQC180" s="54"/>
      <c r="LQD180" s="54"/>
      <c r="LQE180" s="54"/>
      <c r="LQF180" s="54"/>
      <c r="LQG180" s="54"/>
      <c r="LQH180" s="54"/>
      <c r="LQI180" s="54"/>
      <c r="LQJ180" s="54"/>
      <c r="LQK180" s="54"/>
      <c r="LQL180" s="54"/>
      <c r="LQM180" s="54"/>
      <c r="LQN180" s="54"/>
      <c r="LQO180" s="54"/>
      <c r="LQP180" s="54"/>
      <c r="LQQ180" s="54"/>
      <c r="LQR180" s="54"/>
      <c r="LQS180" s="54"/>
      <c r="LQT180" s="54"/>
      <c r="LQU180" s="54"/>
      <c r="LQV180" s="54"/>
      <c r="LQW180" s="54"/>
      <c r="LQX180" s="54"/>
      <c r="LQY180" s="54"/>
      <c r="LQZ180" s="54"/>
      <c r="LRA180" s="54"/>
      <c r="LRB180" s="54"/>
      <c r="LRC180" s="54"/>
      <c r="LRD180" s="54"/>
      <c r="LRE180" s="54"/>
      <c r="LRF180" s="54"/>
      <c r="LRG180" s="54"/>
      <c r="LRH180" s="54"/>
      <c r="LRI180" s="54"/>
      <c r="LRJ180" s="54"/>
      <c r="LRK180" s="54"/>
      <c r="LRL180" s="54"/>
      <c r="LRM180" s="54"/>
      <c r="LRN180" s="54"/>
      <c r="LRO180" s="54"/>
      <c r="LRP180" s="54"/>
      <c r="LRQ180" s="54"/>
      <c r="LRR180" s="54"/>
      <c r="LRS180" s="54"/>
      <c r="LRT180" s="54"/>
      <c r="LRU180" s="54"/>
      <c r="LRV180" s="54"/>
      <c r="LRW180" s="54"/>
      <c r="LRX180" s="54"/>
      <c r="LRY180" s="54"/>
      <c r="LRZ180" s="54"/>
      <c r="LSA180" s="54"/>
      <c r="LSB180" s="54"/>
      <c r="LSC180" s="54"/>
      <c r="LSD180" s="54"/>
      <c r="LSE180" s="54"/>
      <c r="LSF180" s="54"/>
      <c r="LSG180" s="54"/>
      <c r="LSH180" s="54"/>
      <c r="LSI180" s="54"/>
      <c r="LSJ180" s="54"/>
      <c r="LSK180" s="54"/>
      <c r="LSL180" s="54"/>
      <c r="LSM180" s="54"/>
      <c r="LSN180" s="54"/>
      <c r="LSO180" s="54"/>
      <c r="LSP180" s="54"/>
      <c r="LSQ180" s="54"/>
      <c r="LSR180" s="54"/>
      <c r="LSS180" s="54"/>
      <c r="LST180" s="54"/>
      <c r="LSU180" s="54"/>
      <c r="LSV180" s="54"/>
      <c r="LSW180" s="54"/>
      <c r="LSX180" s="54"/>
      <c r="LSY180" s="54"/>
      <c r="LSZ180" s="54"/>
      <c r="LTA180" s="54"/>
      <c r="LTB180" s="54"/>
      <c r="LTC180" s="54"/>
      <c r="LTD180" s="54"/>
      <c r="LTE180" s="54"/>
      <c r="LTF180" s="54"/>
      <c r="LTG180" s="54"/>
      <c r="LTH180" s="54"/>
      <c r="LTI180" s="54"/>
      <c r="LTJ180" s="54"/>
      <c r="LTK180" s="54"/>
      <c r="LTL180" s="54"/>
      <c r="LTM180" s="54"/>
      <c r="LTN180" s="54"/>
      <c r="LTO180" s="54"/>
      <c r="LTP180" s="54"/>
      <c r="LTQ180" s="54"/>
      <c r="LTR180" s="54"/>
      <c r="LTS180" s="54"/>
      <c r="LTT180" s="54"/>
      <c r="LTU180" s="54"/>
      <c r="LTV180" s="54"/>
      <c r="LTW180" s="54"/>
      <c r="LTX180" s="54"/>
      <c r="LTY180" s="54"/>
      <c r="LTZ180" s="54"/>
      <c r="LUA180" s="54"/>
      <c r="LUB180" s="54"/>
      <c r="LUC180" s="54"/>
      <c r="LUD180" s="54"/>
      <c r="LUE180" s="54"/>
      <c r="LUF180" s="54"/>
      <c r="LUG180" s="54"/>
      <c r="LUH180" s="54"/>
      <c r="LUI180" s="54"/>
      <c r="LUJ180" s="54"/>
      <c r="LUK180" s="54"/>
      <c r="LUL180" s="54"/>
      <c r="LUM180" s="54"/>
      <c r="LUN180" s="54"/>
      <c r="LUO180" s="54"/>
      <c r="LUP180" s="54"/>
      <c r="LUQ180" s="54"/>
      <c r="LUR180" s="54"/>
      <c r="LUS180" s="54"/>
      <c r="LUT180" s="54"/>
      <c r="LUU180" s="54"/>
      <c r="LUV180" s="54"/>
      <c r="LUW180" s="54"/>
      <c r="LUX180" s="54"/>
      <c r="LUY180" s="54"/>
      <c r="LUZ180" s="54"/>
      <c r="LVA180" s="54"/>
      <c r="LVB180" s="54"/>
      <c r="LVC180" s="54"/>
      <c r="LVD180" s="54"/>
      <c r="LVE180" s="54"/>
      <c r="LVF180" s="54"/>
      <c r="LVG180" s="54"/>
      <c r="LVH180" s="54"/>
      <c r="LVI180" s="54"/>
      <c r="LVJ180" s="54"/>
      <c r="LVK180" s="54"/>
      <c r="LVL180" s="54"/>
      <c r="LVM180" s="54"/>
      <c r="LVN180" s="54"/>
      <c r="LVO180" s="54"/>
      <c r="LVP180" s="54"/>
      <c r="LVQ180" s="54"/>
      <c r="LVR180" s="54"/>
      <c r="LVS180" s="54"/>
      <c r="LVT180" s="54"/>
      <c r="LVU180" s="54"/>
      <c r="LVV180" s="54"/>
      <c r="LVW180" s="54"/>
      <c r="LVX180" s="54"/>
      <c r="LVY180" s="54"/>
      <c r="LVZ180" s="54"/>
      <c r="LWA180" s="54"/>
      <c r="LWB180" s="54"/>
      <c r="LWC180" s="54"/>
      <c r="LWD180" s="54"/>
      <c r="LWE180" s="54"/>
      <c r="LWF180" s="54"/>
      <c r="LWG180" s="54"/>
      <c r="LWH180" s="54"/>
      <c r="LWI180" s="54"/>
      <c r="LWJ180" s="54"/>
      <c r="LWK180" s="54"/>
      <c r="LWL180" s="54"/>
      <c r="LWM180" s="54"/>
      <c r="LWN180" s="54"/>
      <c r="LWO180" s="54"/>
      <c r="LWP180" s="54"/>
      <c r="LWQ180" s="54"/>
      <c r="LWR180" s="54"/>
      <c r="LWS180" s="54"/>
      <c r="LWT180" s="54"/>
      <c r="LWU180" s="54"/>
      <c r="LWV180" s="54"/>
      <c r="LWW180" s="54"/>
      <c r="LWX180" s="54"/>
      <c r="LWY180" s="54"/>
      <c r="LWZ180" s="54"/>
      <c r="LXA180" s="54"/>
      <c r="LXB180" s="54"/>
      <c r="LXC180" s="54"/>
      <c r="LXD180" s="54"/>
      <c r="LXE180" s="54"/>
      <c r="LXF180" s="54"/>
      <c r="LXG180" s="54"/>
      <c r="LXH180" s="54"/>
      <c r="LXI180" s="54"/>
      <c r="LXJ180" s="54"/>
      <c r="LXK180" s="54"/>
      <c r="LXL180" s="54"/>
      <c r="LXM180" s="54"/>
      <c r="LXN180" s="54"/>
      <c r="LXO180" s="54"/>
      <c r="LXP180" s="54"/>
      <c r="LXQ180" s="54"/>
      <c r="LXR180" s="54"/>
      <c r="LXS180" s="54"/>
      <c r="LXT180" s="54"/>
      <c r="LXU180" s="54"/>
      <c r="LXV180" s="54"/>
      <c r="LXW180" s="54"/>
      <c r="LXX180" s="54"/>
      <c r="LXY180" s="54"/>
      <c r="LXZ180" s="54"/>
      <c r="LYA180" s="54"/>
      <c r="LYB180" s="54"/>
      <c r="LYC180" s="54"/>
      <c r="LYD180" s="54"/>
      <c r="LYE180" s="54"/>
      <c r="LYF180" s="54"/>
      <c r="LYG180" s="54"/>
      <c r="LYH180" s="54"/>
      <c r="LYI180" s="54"/>
      <c r="LYJ180" s="54"/>
      <c r="LYK180" s="54"/>
      <c r="LYL180" s="54"/>
      <c r="LYM180" s="54"/>
      <c r="LYN180" s="54"/>
      <c r="LYO180" s="54"/>
      <c r="LYP180" s="54"/>
      <c r="LYQ180" s="54"/>
      <c r="LYR180" s="54"/>
      <c r="LYS180" s="54"/>
      <c r="LYT180" s="54"/>
      <c r="LYU180" s="54"/>
      <c r="LYV180" s="54"/>
      <c r="LYW180" s="54"/>
      <c r="LYX180" s="54"/>
      <c r="LYY180" s="54"/>
      <c r="LYZ180" s="54"/>
      <c r="LZA180" s="54"/>
      <c r="LZB180" s="54"/>
      <c r="LZC180" s="54"/>
      <c r="LZD180" s="54"/>
      <c r="LZE180" s="54"/>
      <c r="LZF180" s="54"/>
      <c r="LZG180" s="54"/>
      <c r="LZH180" s="54"/>
      <c r="LZI180" s="54"/>
      <c r="LZJ180" s="54"/>
      <c r="LZK180" s="54"/>
      <c r="LZL180" s="54"/>
      <c r="LZM180" s="54"/>
      <c r="LZN180" s="54"/>
      <c r="LZO180" s="54"/>
      <c r="LZP180" s="54"/>
      <c r="LZQ180" s="54"/>
      <c r="LZR180" s="54"/>
      <c r="LZS180" s="54"/>
      <c r="LZT180" s="54"/>
      <c r="LZU180" s="54"/>
      <c r="LZV180" s="54"/>
      <c r="LZW180" s="54"/>
      <c r="LZX180" s="54"/>
      <c r="LZY180" s="54"/>
      <c r="LZZ180" s="54"/>
      <c r="MAA180" s="54"/>
      <c r="MAB180" s="54"/>
      <c r="MAC180" s="54"/>
      <c r="MAD180" s="54"/>
      <c r="MAE180" s="54"/>
      <c r="MAF180" s="54"/>
      <c r="MAG180" s="54"/>
      <c r="MAH180" s="54"/>
      <c r="MAI180" s="54"/>
      <c r="MAJ180" s="54"/>
      <c r="MAK180" s="54"/>
      <c r="MAL180" s="54"/>
      <c r="MAM180" s="54"/>
      <c r="MAN180" s="54"/>
      <c r="MAO180" s="54"/>
      <c r="MAP180" s="54"/>
      <c r="MAQ180" s="54"/>
      <c r="MAR180" s="54"/>
      <c r="MAS180" s="54"/>
      <c r="MAT180" s="54"/>
      <c r="MAU180" s="54"/>
      <c r="MAV180" s="54"/>
      <c r="MAW180" s="54"/>
      <c r="MAX180" s="54"/>
      <c r="MAY180" s="54"/>
      <c r="MAZ180" s="54"/>
      <c r="MBA180" s="54"/>
      <c r="MBB180" s="54"/>
      <c r="MBC180" s="54"/>
      <c r="MBD180" s="54"/>
      <c r="MBE180" s="54"/>
      <c r="MBF180" s="54"/>
      <c r="MBG180" s="54"/>
      <c r="MBH180" s="54"/>
      <c r="MBI180" s="54"/>
      <c r="MBJ180" s="54"/>
      <c r="MBK180" s="54"/>
      <c r="MBL180" s="54"/>
      <c r="MBM180" s="54"/>
      <c r="MBN180" s="54"/>
      <c r="MBO180" s="54"/>
      <c r="MBP180" s="54"/>
      <c r="MBQ180" s="54"/>
      <c r="MBR180" s="54"/>
      <c r="MBS180" s="54"/>
      <c r="MBT180" s="54"/>
      <c r="MBU180" s="54"/>
      <c r="MBV180" s="54"/>
      <c r="MBW180" s="54"/>
      <c r="MBX180" s="54"/>
      <c r="MBY180" s="54"/>
      <c r="MBZ180" s="54"/>
      <c r="MCA180" s="54"/>
      <c r="MCB180" s="54"/>
      <c r="MCC180" s="54"/>
      <c r="MCD180" s="54"/>
      <c r="MCE180" s="54"/>
      <c r="MCF180" s="54"/>
      <c r="MCG180" s="54"/>
      <c r="MCH180" s="54"/>
      <c r="MCI180" s="54"/>
      <c r="MCJ180" s="54"/>
      <c r="MCK180" s="54"/>
      <c r="MCL180" s="54"/>
      <c r="MCM180" s="54"/>
      <c r="MCN180" s="54"/>
      <c r="MCO180" s="54"/>
      <c r="MCP180" s="54"/>
      <c r="MCQ180" s="54"/>
      <c r="MCR180" s="54"/>
      <c r="MCS180" s="54"/>
      <c r="MCT180" s="54"/>
      <c r="MCU180" s="54"/>
      <c r="MCV180" s="54"/>
      <c r="MCW180" s="54"/>
      <c r="MCX180" s="54"/>
      <c r="MCY180" s="54"/>
      <c r="MCZ180" s="54"/>
      <c r="MDA180" s="54"/>
      <c r="MDB180" s="54"/>
      <c r="MDC180" s="54"/>
      <c r="MDD180" s="54"/>
      <c r="MDE180" s="54"/>
      <c r="MDF180" s="54"/>
      <c r="MDG180" s="54"/>
      <c r="MDH180" s="54"/>
      <c r="MDI180" s="54"/>
      <c r="MDJ180" s="54"/>
      <c r="MDK180" s="54"/>
      <c r="MDL180" s="54"/>
      <c r="MDM180" s="54"/>
      <c r="MDN180" s="54"/>
      <c r="MDO180" s="54"/>
      <c r="MDP180" s="54"/>
      <c r="MDQ180" s="54"/>
      <c r="MDR180" s="54"/>
      <c r="MDS180" s="54"/>
      <c r="MDT180" s="54"/>
      <c r="MDU180" s="54"/>
      <c r="MDV180" s="54"/>
      <c r="MDW180" s="54"/>
      <c r="MDX180" s="54"/>
      <c r="MDY180" s="54"/>
      <c r="MDZ180" s="54"/>
      <c r="MEA180" s="54"/>
      <c r="MEB180" s="54"/>
      <c r="MEC180" s="54"/>
      <c r="MED180" s="54"/>
      <c r="MEE180" s="54"/>
      <c r="MEF180" s="54"/>
      <c r="MEG180" s="54"/>
      <c r="MEH180" s="54"/>
      <c r="MEI180" s="54"/>
      <c r="MEJ180" s="54"/>
      <c r="MEK180" s="54"/>
      <c r="MEL180" s="54"/>
      <c r="MEM180" s="54"/>
      <c r="MEN180" s="54"/>
      <c r="MEO180" s="54"/>
      <c r="MEP180" s="54"/>
      <c r="MEQ180" s="54"/>
      <c r="MER180" s="54"/>
      <c r="MES180" s="54"/>
      <c r="MET180" s="54"/>
      <c r="MEU180" s="54"/>
      <c r="MEV180" s="54"/>
      <c r="MEW180" s="54"/>
      <c r="MEX180" s="54"/>
      <c r="MEY180" s="54"/>
      <c r="MEZ180" s="54"/>
      <c r="MFA180" s="54"/>
      <c r="MFB180" s="54"/>
      <c r="MFC180" s="54"/>
      <c r="MFD180" s="54"/>
      <c r="MFE180" s="54"/>
      <c r="MFF180" s="54"/>
      <c r="MFG180" s="54"/>
      <c r="MFH180" s="54"/>
      <c r="MFI180" s="54"/>
      <c r="MFJ180" s="54"/>
      <c r="MFK180" s="54"/>
      <c r="MFL180" s="54"/>
      <c r="MFM180" s="54"/>
      <c r="MFN180" s="54"/>
      <c r="MFO180" s="54"/>
      <c r="MFP180" s="54"/>
      <c r="MFQ180" s="54"/>
      <c r="MFR180" s="54"/>
      <c r="MFS180" s="54"/>
      <c r="MFT180" s="54"/>
      <c r="MFU180" s="54"/>
      <c r="MFV180" s="54"/>
      <c r="MFW180" s="54"/>
      <c r="MFX180" s="54"/>
      <c r="MFY180" s="54"/>
      <c r="MFZ180" s="54"/>
      <c r="MGA180" s="54"/>
      <c r="MGB180" s="54"/>
      <c r="MGC180" s="54"/>
      <c r="MGD180" s="54"/>
      <c r="MGE180" s="54"/>
      <c r="MGF180" s="54"/>
      <c r="MGG180" s="54"/>
      <c r="MGH180" s="54"/>
      <c r="MGI180" s="54"/>
      <c r="MGJ180" s="54"/>
      <c r="MGK180" s="54"/>
      <c r="MGL180" s="54"/>
      <c r="MGM180" s="54"/>
      <c r="MGN180" s="54"/>
      <c r="MGO180" s="54"/>
      <c r="MGP180" s="54"/>
      <c r="MGQ180" s="54"/>
      <c r="MGR180" s="54"/>
      <c r="MGS180" s="54"/>
      <c r="MGT180" s="54"/>
      <c r="MGU180" s="54"/>
      <c r="MGV180" s="54"/>
      <c r="MGW180" s="54"/>
      <c r="MGX180" s="54"/>
      <c r="MGY180" s="54"/>
      <c r="MGZ180" s="54"/>
      <c r="MHA180" s="54"/>
      <c r="MHB180" s="54"/>
      <c r="MHC180" s="54"/>
      <c r="MHD180" s="54"/>
      <c r="MHE180" s="54"/>
      <c r="MHF180" s="54"/>
      <c r="MHG180" s="54"/>
      <c r="MHH180" s="54"/>
      <c r="MHI180" s="54"/>
      <c r="MHJ180" s="54"/>
      <c r="MHK180" s="54"/>
      <c r="MHL180" s="54"/>
      <c r="MHM180" s="54"/>
      <c r="MHN180" s="54"/>
      <c r="MHO180" s="54"/>
      <c r="MHP180" s="54"/>
      <c r="MHQ180" s="54"/>
      <c r="MHR180" s="54"/>
      <c r="MHS180" s="54"/>
      <c r="MHT180" s="54"/>
      <c r="MHU180" s="54"/>
      <c r="MHV180" s="54"/>
      <c r="MHW180" s="54"/>
      <c r="MHX180" s="54"/>
      <c r="MHY180" s="54"/>
      <c r="MHZ180" s="54"/>
      <c r="MIA180" s="54"/>
      <c r="MIB180" s="54"/>
      <c r="MIC180" s="54"/>
      <c r="MID180" s="54"/>
      <c r="MIE180" s="54"/>
      <c r="MIF180" s="54"/>
      <c r="MIG180" s="54"/>
      <c r="MIH180" s="54"/>
      <c r="MII180" s="54"/>
      <c r="MIJ180" s="54"/>
      <c r="MIK180" s="54"/>
      <c r="MIL180" s="54"/>
      <c r="MIM180" s="54"/>
      <c r="MIN180" s="54"/>
      <c r="MIO180" s="54"/>
      <c r="MIP180" s="54"/>
      <c r="MIQ180" s="54"/>
      <c r="MIR180" s="54"/>
      <c r="MIS180" s="54"/>
      <c r="MIT180" s="54"/>
      <c r="MIU180" s="54"/>
      <c r="MIV180" s="54"/>
      <c r="MIW180" s="54"/>
      <c r="MIX180" s="54"/>
      <c r="MIY180" s="54"/>
      <c r="MIZ180" s="54"/>
      <c r="MJA180" s="54"/>
      <c r="MJB180" s="54"/>
      <c r="MJC180" s="54"/>
      <c r="MJD180" s="54"/>
      <c r="MJE180" s="54"/>
      <c r="MJF180" s="54"/>
      <c r="MJG180" s="54"/>
      <c r="MJH180" s="54"/>
      <c r="MJI180" s="54"/>
      <c r="MJJ180" s="54"/>
      <c r="MJK180" s="54"/>
      <c r="MJL180" s="54"/>
      <c r="MJM180" s="54"/>
      <c r="MJN180" s="54"/>
      <c r="MJO180" s="54"/>
      <c r="MJP180" s="54"/>
      <c r="MJQ180" s="54"/>
      <c r="MJR180" s="54"/>
      <c r="MJS180" s="54"/>
      <c r="MJT180" s="54"/>
      <c r="MJU180" s="54"/>
      <c r="MJV180" s="54"/>
      <c r="MJW180" s="54"/>
      <c r="MJX180" s="54"/>
      <c r="MJY180" s="54"/>
      <c r="MJZ180" s="54"/>
      <c r="MKA180" s="54"/>
      <c r="MKB180" s="54"/>
      <c r="MKC180" s="54"/>
      <c r="MKD180" s="54"/>
      <c r="MKE180" s="54"/>
      <c r="MKF180" s="54"/>
      <c r="MKG180" s="54"/>
      <c r="MKH180" s="54"/>
      <c r="MKI180" s="54"/>
      <c r="MKJ180" s="54"/>
      <c r="MKK180" s="54"/>
      <c r="MKL180" s="54"/>
      <c r="MKM180" s="54"/>
      <c r="MKN180" s="54"/>
      <c r="MKO180" s="54"/>
      <c r="MKP180" s="54"/>
      <c r="MKQ180" s="54"/>
      <c r="MKR180" s="54"/>
      <c r="MKS180" s="54"/>
      <c r="MKT180" s="54"/>
      <c r="MKU180" s="54"/>
      <c r="MKV180" s="54"/>
      <c r="MKW180" s="54"/>
      <c r="MKX180" s="54"/>
      <c r="MKY180" s="54"/>
      <c r="MKZ180" s="54"/>
      <c r="MLA180" s="54"/>
      <c r="MLB180" s="54"/>
      <c r="MLC180" s="54"/>
      <c r="MLD180" s="54"/>
      <c r="MLE180" s="54"/>
      <c r="MLF180" s="54"/>
      <c r="MLG180" s="54"/>
      <c r="MLH180" s="54"/>
      <c r="MLI180" s="54"/>
      <c r="MLJ180" s="54"/>
      <c r="MLK180" s="54"/>
      <c r="MLL180" s="54"/>
      <c r="MLM180" s="54"/>
      <c r="MLN180" s="54"/>
      <c r="MLO180" s="54"/>
      <c r="MLP180" s="54"/>
      <c r="MLQ180" s="54"/>
      <c r="MLR180" s="54"/>
      <c r="MLS180" s="54"/>
      <c r="MLT180" s="54"/>
      <c r="MLU180" s="54"/>
      <c r="MLV180" s="54"/>
      <c r="MLW180" s="54"/>
      <c r="MLX180" s="54"/>
      <c r="MLY180" s="54"/>
      <c r="MLZ180" s="54"/>
      <c r="MMA180" s="54"/>
      <c r="MMB180" s="54"/>
      <c r="MMC180" s="54"/>
      <c r="MMD180" s="54"/>
      <c r="MME180" s="54"/>
      <c r="MMF180" s="54"/>
      <c r="MMG180" s="54"/>
      <c r="MMH180" s="54"/>
      <c r="MMI180" s="54"/>
      <c r="MMJ180" s="54"/>
      <c r="MMK180" s="54"/>
      <c r="MML180" s="54"/>
      <c r="MMM180" s="54"/>
      <c r="MMN180" s="54"/>
      <c r="MMO180" s="54"/>
      <c r="MMP180" s="54"/>
      <c r="MMQ180" s="54"/>
      <c r="MMR180" s="54"/>
      <c r="MMS180" s="54"/>
      <c r="MMT180" s="54"/>
      <c r="MMU180" s="54"/>
      <c r="MMV180" s="54"/>
      <c r="MMW180" s="54"/>
      <c r="MMX180" s="54"/>
      <c r="MMY180" s="54"/>
      <c r="MMZ180" s="54"/>
      <c r="MNA180" s="54"/>
      <c r="MNB180" s="54"/>
      <c r="MNC180" s="54"/>
      <c r="MND180" s="54"/>
      <c r="MNE180" s="54"/>
      <c r="MNF180" s="54"/>
      <c r="MNG180" s="54"/>
      <c r="MNH180" s="54"/>
      <c r="MNI180" s="54"/>
      <c r="MNJ180" s="54"/>
      <c r="MNK180" s="54"/>
      <c r="MNL180" s="54"/>
      <c r="MNM180" s="54"/>
      <c r="MNN180" s="54"/>
      <c r="MNO180" s="54"/>
      <c r="MNP180" s="54"/>
      <c r="MNQ180" s="54"/>
      <c r="MNR180" s="54"/>
      <c r="MNS180" s="54"/>
      <c r="MNT180" s="54"/>
      <c r="MNU180" s="54"/>
      <c r="MNV180" s="54"/>
      <c r="MNW180" s="54"/>
      <c r="MNX180" s="54"/>
      <c r="MNY180" s="54"/>
      <c r="MNZ180" s="54"/>
      <c r="MOA180" s="54"/>
      <c r="MOB180" s="54"/>
      <c r="MOC180" s="54"/>
      <c r="MOD180" s="54"/>
      <c r="MOE180" s="54"/>
      <c r="MOF180" s="54"/>
      <c r="MOG180" s="54"/>
      <c r="MOH180" s="54"/>
      <c r="MOI180" s="54"/>
      <c r="MOJ180" s="54"/>
      <c r="MOK180" s="54"/>
      <c r="MOL180" s="54"/>
      <c r="MOM180" s="54"/>
      <c r="MON180" s="54"/>
      <c r="MOO180" s="54"/>
      <c r="MOP180" s="54"/>
      <c r="MOQ180" s="54"/>
      <c r="MOR180" s="54"/>
      <c r="MOS180" s="54"/>
      <c r="MOT180" s="54"/>
      <c r="MOU180" s="54"/>
      <c r="MOV180" s="54"/>
      <c r="MOW180" s="54"/>
      <c r="MOX180" s="54"/>
      <c r="MOY180" s="54"/>
      <c r="MOZ180" s="54"/>
      <c r="MPA180" s="54"/>
      <c r="MPB180" s="54"/>
      <c r="MPC180" s="54"/>
      <c r="MPD180" s="54"/>
      <c r="MPE180" s="54"/>
      <c r="MPF180" s="54"/>
      <c r="MPG180" s="54"/>
      <c r="MPH180" s="54"/>
      <c r="MPI180" s="54"/>
      <c r="MPJ180" s="54"/>
      <c r="MPK180" s="54"/>
      <c r="MPL180" s="54"/>
      <c r="MPM180" s="54"/>
      <c r="MPN180" s="54"/>
      <c r="MPO180" s="54"/>
      <c r="MPP180" s="54"/>
      <c r="MPQ180" s="54"/>
      <c r="MPR180" s="54"/>
      <c r="MPS180" s="54"/>
      <c r="MPT180" s="54"/>
      <c r="MPU180" s="54"/>
      <c r="MPV180" s="54"/>
      <c r="MPW180" s="54"/>
      <c r="MPX180" s="54"/>
      <c r="MPY180" s="54"/>
      <c r="MPZ180" s="54"/>
      <c r="MQA180" s="54"/>
      <c r="MQB180" s="54"/>
      <c r="MQC180" s="54"/>
      <c r="MQD180" s="54"/>
      <c r="MQE180" s="54"/>
      <c r="MQF180" s="54"/>
      <c r="MQG180" s="54"/>
      <c r="MQH180" s="54"/>
      <c r="MQI180" s="54"/>
      <c r="MQJ180" s="54"/>
      <c r="MQK180" s="54"/>
      <c r="MQL180" s="54"/>
      <c r="MQM180" s="54"/>
      <c r="MQN180" s="54"/>
      <c r="MQO180" s="54"/>
      <c r="MQP180" s="54"/>
      <c r="MQQ180" s="54"/>
      <c r="MQR180" s="54"/>
      <c r="MQS180" s="54"/>
      <c r="MQT180" s="54"/>
      <c r="MQU180" s="54"/>
      <c r="MQV180" s="54"/>
      <c r="MQW180" s="54"/>
      <c r="MQX180" s="54"/>
      <c r="MQY180" s="54"/>
      <c r="MQZ180" s="54"/>
      <c r="MRA180" s="54"/>
      <c r="MRB180" s="54"/>
      <c r="MRC180" s="54"/>
      <c r="MRD180" s="54"/>
      <c r="MRE180" s="54"/>
      <c r="MRF180" s="54"/>
      <c r="MRG180" s="54"/>
      <c r="MRH180" s="54"/>
      <c r="MRI180" s="54"/>
      <c r="MRJ180" s="54"/>
      <c r="MRK180" s="54"/>
      <c r="MRL180" s="54"/>
      <c r="MRM180" s="54"/>
      <c r="MRN180" s="54"/>
      <c r="MRO180" s="54"/>
      <c r="MRP180" s="54"/>
      <c r="MRQ180" s="54"/>
      <c r="MRR180" s="54"/>
      <c r="MRS180" s="54"/>
      <c r="MRT180" s="54"/>
      <c r="MRU180" s="54"/>
      <c r="MRV180" s="54"/>
      <c r="MRW180" s="54"/>
      <c r="MRX180" s="54"/>
      <c r="MRY180" s="54"/>
      <c r="MRZ180" s="54"/>
      <c r="MSA180" s="54"/>
      <c r="MSB180" s="54"/>
      <c r="MSC180" s="54"/>
      <c r="MSD180" s="54"/>
      <c r="MSE180" s="54"/>
      <c r="MSF180" s="54"/>
      <c r="MSG180" s="54"/>
      <c r="MSH180" s="54"/>
      <c r="MSI180" s="54"/>
      <c r="MSJ180" s="54"/>
      <c r="MSK180" s="54"/>
      <c r="MSL180" s="54"/>
      <c r="MSM180" s="54"/>
      <c r="MSN180" s="54"/>
      <c r="MSO180" s="54"/>
      <c r="MSP180" s="54"/>
      <c r="MSQ180" s="54"/>
      <c r="MSR180" s="54"/>
      <c r="MSS180" s="54"/>
      <c r="MST180" s="54"/>
      <c r="MSU180" s="54"/>
      <c r="MSV180" s="54"/>
      <c r="MSW180" s="54"/>
      <c r="MSX180" s="54"/>
      <c r="MSY180" s="54"/>
      <c r="MSZ180" s="54"/>
      <c r="MTA180" s="54"/>
      <c r="MTB180" s="54"/>
      <c r="MTC180" s="54"/>
      <c r="MTD180" s="54"/>
      <c r="MTE180" s="54"/>
      <c r="MTF180" s="54"/>
      <c r="MTG180" s="54"/>
      <c r="MTH180" s="54"/>
      <c r="MTI180" s="54"/>
      <c r="MTJ180" s="54"/>
      <c r="MTK180" s="54"/>
      <c r="MTL180" s="54"/>
      <c r="MTM180" s="54"/>
      <c r="MTN180" s="54"/>
      <c r="MTO180" s="54"/>
      <c r="MTP180" s="54"/>
      <c r="MTQ180" s="54"/>
      <c r="MTR180" s="54"/>
      <c r="MTS180" s="54"/>
      <c r="MTT180" s="54"/>
      <c r="MTU180" s="54"/>
      <c r="MTV180" s="54"/>
      <c r="MTW180" s="54"/>
      <c r="MTX180" s="54"/>
      <c r="MTY180" s="54"/>
      <c r="MTZ180" s="54"/>
      <c r="MUA180" s="54"/>
      <c r="MUB180" s="54"/>
      <c r="MUC180" s="54"/>
      <c r="MUD180" s="54"/>
      <c r="MUE180" s="54"/>
      <c r="MUF180" s="54"/>
      <c r="MUG180" s="54"/>
      <c r="MUH180" s="54"/>
      <c r="MUI180" s="54"/>
      <c r="MUJ180" s="54"/>
      <c r="MUK180" s="54"/>
      <c r="MUL180" s="54"/>
      <c r="MUM180" s="54"/>
      <c r="MUN180" s="54"/>
      <c r="MUO180" s="54"/>
      <c r="MUP180" s="54"/>
      <c r="MUQ180" s="54"/>
      <c r="MUR180" s="54"/>
      <c r="MUS180" s="54"/>
      <c r="MUT180" s="54"/>
      <c r="MUU180" s="54"/>
      <c r="MUV180" s="54"/>
      <c r="MUW180" s="54"/>
      <c r="MUX180" s="54"/>
      <c r="MUY180" s="54"/>
      <c r="MUZ180" s="54"/>
      <c r="MVA180" s="54"/>
      <c r="MVB180" s="54"/>
      <c r="MVC180" s="54"/>
      <c r="MVD180" s="54"/>
      <c r="MVE180" s="54"/>
      <c r="MVF180" s="54"/>
      <c r="MVG180" s="54"/>
      <c r="MVH180" s="54"/>
      <c r="MVI180" s="54"/>
      <c r="MVJ180" s="54"/>
      <c r="MVK180" s="54"/>
      <c r="MVL180" s="54"/>
      <c r="MVM180" s="54"/>
      <c r="MVN180" s="54"/>
      <c r="MVO180" s="54"/>
      <c r="MVP180" s="54"/>
      <c r="MVQ180" s="54"/>
      <c r="MVR180" s="54"/>
      <c r="MVS180" s="54"/>
      <c r="MVT180" s="54"/>
      <c r="MVU180" s="54"/>
      <c r="MVV180" s="54"/>
      <c r="MVW180" s="54"/>
      <c r="MVX180" s="54"/>
      <c r="MVY180" s="54"/>
      <c r="MVZ180" s="54"/>
      <c r="MWA180" s="54"/>
      <c r="MWB180" s="54"/>
      <c r="MWC180" s="54"/>
      <c r="MWD180" s="54"/>
      <c r="MWE180" s="54"/>
      <c r="MWF180" s="54"/>
      <c r="MWG180" s="54"/>
      <c r="MWH180" s="54"/>
      <c r="MWI180" s="54"/>
      <c r="MWJ180" s="54"/>
      <c r="MWK180" s="54"/>
      <c r="MWL180" s="54"/>
      <c r="MWM180" s="54"/>
      <c r="MWN180" s="54"/>
      <c r="MWO180" s="54"/>
      <c r="MWP180" s="54"/>
      <c r="MWQ180" s="54"/>
      <c r="MWR180" s="54"/>
      <c r="MWS180" s="54"/>
      <c r="MWT180" s="54"/>
      <c r="MWU180" s="54"/>
      <c r="MWV180" s="54"/>
      <c r="MWW180" s="54"/>
      <c r="MWX180" s="54"/>
      <c r="MWY180" s="54"/>
      <c r="MWZ180" s="54"/>
      <c r="MXA180" s="54"/>
      <c r="MXB180" s="54"/>
      <c r="MXC180" s="54"/>
      <c r="MXD180" s="54"/>
      <c r="MXE180" s="54"/>
      <c r="MXF180" s="54"/>
      <c r="MXG180" s="54"/>
      <c r="MXH180" s="54"/>
      <c r="MXI180" s="54"/>
      <c r="MXJ180" s="54"/>
      <c r="MXK180" s="54"/>
      <c r="MXL180" s="54"/>
      <c r="MXM180" s="54"/>
      <c r="MXN180" s="54"/>
      <c r="MXO180" s="54"/>
      <c r="MXP180" s="54"/>
      <c r="MXQ180" s="54"/>
      <c r="MXR180" s="54"/>
      <c r="MXS180" s="54"/>
      <c r="MXT180" s="54"/>
      <c r="MXU180" s="54"/>
      <c r="MXV180" s="54"/>
      <c r="MXW180" s="54"/>
      <c r="MXX180" s="54"/>
      <c r="MXY180" s="54"/>
      <c r="MXZ180" s="54"/>
      <c r="MYA180" s="54"/>
      <c r="MYB180" s="54"/>
      <c r="MYC180" s="54"/>
      <c r="MYD180" s="54"/>
      <c r="MYE180" s="54"/>
      <c r="MYF180" s="54"/>
      <c r="MYG180" s="54"/>
      <c r="MYH180" s="54"/>
      <c r="MYI180" s="54"/>
      <c r="MYJ180" s="54"/>
      <c r="MYK180" s="54"/>
      <c r="MYL180" s="54"/>
      <c r="MYM180" s="54"/>
      <c r="MYN180" s="54"/>
      <c r="MYO180" s="54"/>
      <c r="MYP180" s="54"/>
      <c r="MYQ180" s="54"/>
      <c r="MYR180" s="54"/>
      <c r="MYS180" s="54"/>
      <c r="MYT180" s="54"/>
      <c r="MYU180" s="54"/>
      <c r="MYV180" s="54"/>
      <c r="MYW180" s="54"/>
      <c r="MYX180" s="54"/>
      <c r="MYY180" s="54"/>
      <c r="MYZ180" s="54"/>
      <c r="MZA180" s="54"/>
      <c r="MZB180" s="54"/>
      <c r="MZC180" s="54"/>
      <c r="MZD180" s="54"/>
      <c r="MZE180" s="54"/>
      <c r="MZF180" s="54"/>
      <c r="MZG180" s="54"/>
      <c r="MZH180" s="54"/>
      <c r="MZI180" s="54"/>
      <c r="MZJ180" s="54"/>
      <c r="MZK180" s="54"/>
      <c r="MZL180" s="54"/>
      <c r="MZM180" s="54"/>
      <c r="MZN180" s="54"/>
      <c r="MZO180" s="54"/>
      <c r="MZP180" s="54"/>
      <c r="MZQ180" s="54"/>
      <c r="MZR180" s="54"/>
      <c r="MZS180" s="54"/>
      <c r="MZT180" s="54"/>
      <c r="MZU180" s="54"/>
      <c r="MZV180" s="54"/>
      <c r="MZW180" s="54"/>
      <c r="MZX180" s="54"/>
      <c r="MZY180" s="54"/>
      <c r="MZZ180" s="54"/>
      <c r="NAA180" s="54"/>
      <c r="NAB180" s="54"/>
      <c r="NAC180" s="54"/>
      <c r="NAD180" s="54"/>
      <c r="NAE180" s="54"/>
      <c r="NAF180" s="54"/>
      <c r="NAG180" s="54"/>
      <c r="NAH180" s="54"/>
      <c r="NAI180" s="54"/>
      <c r="NAJ180" s="54"/>
      <c r="NAK180" s="54"/>
      <c r="NAL180" s="54"/>
      <c r="NAM180" s="54"/>
      <c r="NAN180" s="54"/>
      <c r="NAO180" s="54"/>
      <c r="NAP180" s="54"/>
      <c r="NAQ180" s="54"/>
      <c r="NAR180" s="54"/>
      <c r="NAS180" s="54"/>
      <c r="NAT180" s="54"/>
      <c r="NAU180" s="54"/>
      <c r="NAV180" s="54"/>
      <c r="NAW180" s="54"/>
      <c r="NAX180" s="54"/>
      <c r="NAY180" s="54"/>
      <c r="NAZ180" s="54"/>
      <c r="NBA180" s="54"/>
      <c r="NBB180" s="54"/>
      <c r="NBC180" s="54"/>
      <c r="NBD180" s="54"/>
      <c r="NBE180" s="54"/>
      <c r="NBF180" s="54"/>
      <c r="NBG180" s="54"/>
      <c r="NBH180" s="54"/>
      <c r="NBI180" s="54"/>
      <c r="NBJ180" s="54"/>
      <c r="NBK180" s="54"/>
      <c r="NBL180" s="54"/>
      <c r="NBM180" s="54"/>
      <c r="NBN180" s="54"/>
      <c r="NBO180" s="54"/>
      <c r="NBP180" s="54"/>
      <c r="NBQ180" s="54"/>
      <c r="NBR180" s="54"/>
      <c r="NBS180" s="54"/>
      <c r="NBT180" s="54"/>
      <c r="NBU180" s="54"/>
      <c r="NBV180" s="54"/>
      <c r="NBW180" s="54"/>
      <c r="NBX180" s="54"/>
      <c r="NBY180" s="54"/>
      <c r="NBZ180" s="54"/>
      <c r="NCA180" s="54"/>
      <c r="NCB180" s="54"/>
      <c r="NCC180" s="54"/>
      <c r="NCD180" s="54"/>
      <c r="NCE180" s="54"/>
      <c r="NCF180" s="54"/>
      <c r="NCG180" s="54"/>
      <c r="NCH180" s="54"/>
      <c r="NCI180" s="54"/>
      <c r="NCJ180" s="54"/>
      <c r="NCK180" s="54"/>
      <c r="NCL180" s="54"/>
      <c r="NCM180" s="54"/>
      <c r="NCN180" s="54"/>
      <c r="NCO180" s="54"/>
      <c r="NCP180" s="54"/>
      <c r="NCQ180" s="54"/>
      <c r="NCR180" s="54"/>
      <c r="NCS180" s="54"/>
      <c r="NCT180" s="54"/>
      <c r="NCU180" s="54"/>
      <c r="NCV180" s="54"/>
      <c r="NCW180" s="54"/>
      <c r="NCX180" s="54"/>
      <c r="NCY180" s="54"/>
      <c r="NCZ180" s="54"/>
      <c r="NDA180" s="54"/>
      <c r="NDB180" s="54"/>
      <c r="NDC180" s="54"/>
      <c r="NDD180" s="54"/>
      <c r="NDE180" s="54"/>
      <c r="NDF180" s="54"/>
      <c r="NDG180" s="54"/>
      <c r="NDH180" s="54"/>
      <c r="NDI180" s="54"/>
      <c r="NDJ180" s="54"/>
      <c r="NDK180" s="54"/>
      <c r="NDL180" s="54"/>
      <c r="NDM180" s="54"/>
      <c r="NDN180" s="54"/>
      <c r="NDO180" s="54"/>
      <c r="NDP180" s="54"/>
      <c r="NDQ180" s="54"/>
      <c r="NDR180" s="54"/>
      <c r="NDS180" s="54"/>
      <c r="NDT180" s="54"/>
      <c r="NDU180" s="54"/>
      <c r="NDV180" s="54"/>
      <c r="NDW180" s="54"/>
      <c r="NDX180" s="54"/>
      <c r="NDY180" s="54"/>
      <c r="NDZ180" s="54"/>
      <c r="NEA180" s="54"/>
      <c r="NEB180" s="54"/>
      <c r="NEC180" s="54"/>
      <c r="NED180" s="54"/>
      <c r="NEE180" s="54"/>
      <c r="NEF180" s="54"/>
      <c r="NEG180" s="54"/>
      <c r="NEH180" s="54"/>
      <c r="NEI180" s="54"/>
      <c r="NEJ180" s="54"/>
      <c r="NEK180" s="54"/>
      <c r="NEL180" s="54"/>
      <c r="NEM180" s="54"/>
      <c r="NEN180" s="54"/>
      <c r="NEO180" s="54"/>
      <c r="NEP180" s="54"/>
      <c r="NEQ180" s="54"/>
      <c r="NER180" s="54"/>
      <c r="NES180" s="54"/>
      <c r="NET180" s="54"/>
      <c r="NEU180" s="54"/>
      <c r="NEV180" s="54"/>
      <c r="NEW180" s="54"/>
      <c r="NEX180" s="54"/>
      <c r="NEY180" s="54"/>
      <c r="NEZ180" s="54"/>
      <c r="NFA180" s="54"/>
      <c r="NFB180" s="54"/>
      <c r="NFC180" s="54"/>
      <c r="NFD180" s="54"/>
      <c r="NFE180" s="54"/>
      <c r="NFF180" s="54"/>
      <c r="NFG180" s="54"/>
      <c r="NFH180" s="54"/>
      <c r="NFI180" s="54"/>
      <c r="NFJ180" s="54"/>
      <c r="NFK180" s="54"/>
      <c r="NFL180" s="54"/>
      <c r="NFM180" s="54"/>
      <c r="NFN180" s="54"/>
      <c r="NFO180" s="54"/>
      <c r="NFP180" s="54"/>
      <c r="NFQ180" s="54"/>
      <c r="NFR180" s="54"/>
      <c r="NFS180" s="54"/>
      <c r="NFT180" s="54"/>
      <c r="NFU180" s="54"/>
      <c r="NFV180" s="54"/>
      <c r="NFW180" s="54"/>
      <c r="NFX180" s="54"/>
      <c r="NFY180" s="54"/>
      <c r="NFZ180" s="54"/>
      <c r="NGA180" s="54"/>
      <c r="NGB180" s="54"/>
      <c r="NGC180" s="54"/>
      <c r="NGD180" s="54"/>
      <c r="NGE180" s="54"/>
      <c r="NGF180" s="54"/>
      <c r="NGG180" s="54"/>
      <c r="NGH180" s="54"/>
      <c r="NGI180" s="54"/>
      <c r="NGJ180" s="54"/>
      <c r="NGK180" s="54"/>
      <c r="NGL180" s="54"/>
      <c r="NGM180" s="54"/>
      <c r="NGN180" s="54"/>
      <c r="NGO180" s="54"/>
      <c r="NGP180" s="54"/>
      <c r="NGQ180" s="54"/>
      <c r="NGR180" s="54"/>
      <c r="NGS180" s="54"/>
      <c r="NGT180" s="54"/>
      <c r="NGU180" s="54"/>
      <c r="NGV180" s="54"/>
      <c r="NGW180" s="54"/>
      <c r="NGX180" s="54"/>
      <c r="NGY180" s="54"/>
      <c r="NGZ180" s="54"/>
      <c r="NHA180" s="54"/>
      <c r="NHB180" s="54"/>
      <c r="NHC180" s="54"/>
      <c r="NHD180" s="54"/>
      <c r="NHE180" s="54"/>
      <c r="NHF180" s="54"/>
      <c r="NHG180" s="54"/>
      <c r="NHH180" s="54"/>
      <c r="NHI180" s="54"/>
      <c r="NHJ180" s="54"/>
      <c r="NHK180" s="54"/>
      <c r="NHL180" s="54"/>
      <c r="NHM180" s="54"/>
      <c r="NHN180" s="54"/>
      <c r="NHO180" s="54"/>
      <c r="NHP180" s="54"/>
      <c r="NHQ180" s="54"/>
      <c r="NHR180" s="54"/>
      <c r="NHS180" s="54"/>
      <c r="NHT180" s="54"/>
      <c r="NHU180" s="54"/>
      <c r="NHV180" s="54"/>
      <c r="NHW180" s="54"/>
      <c r="NHX180" s="54"/>
      <c r="NHY180" s="54"/>
      <c r="NHZ180" s="54"/>
      <c r="NIA180" s="54"/>
      <c r="NIB180" s="54"/>
      <c r="NIC180" s="54"/>
      <c r="NID180" s="54"/>
      <c r="NIE180" s="54"/>
      <c r="NIF180" s="54"/>
      <c r="NIG180" s="54"/>
      <c r="NIH180" s="54"/>
      <c r="NII180" s="54"/>
      <c r="NIJ180" s="54"/>
      <c r="NIK180" s="54"/>
      <c r="NIL180" s="54"/>
      <c r="NIM180" s="54"/>
      <c r="NIN180" s="54"/>
      <c r="NIO180" s="54"/>
      <c r="NIP180" s="54"/>
      <c r="NIQ180" s="54"/>
      <c r="NIR180" s="54"/>
      <c r="NIS180" s="54"/>
      <c r="NIT180" s="54"/>
      <c r="NIU180" s="54"/>
      <c r="NIV180" s="54"/>
      <c r="NIW180" s="54"/>
      <c r="NIX180" s="54"/>
      <c r="NIY180" s="54"/>
      <c r="NIZ180" s="54"/>
      <c r="NJA180" s="54"/>
      <c r="NJB180" s="54"/>
      <c r="NJC180" s="54"/>
      <c r="NJD180" s="54"/>
      <c r="NJE180" s="54"/>
      <c r="NJF180" s="54"/>
      <c r="NJG180" s="54"/>
      <c r="NJH180" s="54"/>
      <c r="NJI180" s="54"/>
      <c r="NJJ180" s="54"/>
      <c r="NJK180" s="54"/>
      <c r="NJL180" s="54"/>
      <c r="NJM180" s="54"/>
      <c r="NJN180" s="54"/>
      <c r="NJO180" s="54"/>
      <c r="NJP180" s="54"/>
      <c r="NJQ180" s="54"/>
      <c r="NJR180" s="54"/>
      <c r="NJS180" s="54"/>
      <c r="NJT180" s="54"/>
      <c r="NJU180" s="54"/>
      <c r="NJV180" s="54"/>
      <c r="NJW180" s="54"/>
      <c r="NJX180" s="54"/>
      <c r="NJY180" s="54"/>
      <c r="NJZ180" s="54"/>
      <c r="NKA180" s="54"/>
      <c r="NKB180" s="54"/>
      <c r="NKC180" s="54"/>
      <c r="NKD180" s="54"/>
      <c r="NKE180" s="54"/>
      <c r="NKF180" s="54"/>
      <c r="NKG180" s="54"/>
      <c r="NKH180" s="54"/>
      <c r="NKI180" s="54"/>
      <c r="NKJ180" s="54"/>
      <c r="NKK180" s="54"/>
      <c r="NKL180" s="54"/>
      <c r="NKM180" s="54"/>
      <c r="NKN180" s="54"/>
      <c r="NKO180" s="54"/>
      <c r="NKP180" s="54"/>
      <c r="NKQ180" s="54"/>
      <c r="NKR180" s="54"/>
      <c r="NKS180" s="54"/>
      <c r="NKT180" s="54"/>
      <c r="NKU180" s="54"/>
      <c r="NKV180" s="54"/>
      <c r="NKW180" s="54"/>
      <c r="NKX180" s="54"/>
      <c r="NKY180" s="54"/>
      <c r="NKZ180" s="54"/>
      <c r="NLA180" s="54"/>
      <c r="NLB180" s="54"/>
      <c r="NLC180" s="54"/>
      <c r="NLD180" s="54"/>
      <c r="NLE180" s="54"/>
      <c r="NLF180" s="54"/>
      <c r="NLG180" s="54"/>
      <c r="NLH180" s="54"/>
      <c r="NLI180" s="54"/>
      <c r="NLJ180" s="54"/>
      <c r="NLK180" s="54"/>
      <c r="NLL180" s="54"/>
      <c r="NLM180" s="54"/>
      <c r="NLN180" s="54"/>
      <c r="NLO180" s="54"/>
      <c r="NLP180" s="54"/>
      <c r="NLQ180" s="54"/>
      <c r="NLR180" s="54"/>
      <c r="NLS180" s="54"/>
      <c r="NLT180" s="54"/>
      <c r="NLU180" s="54"/>
      <c r="NLV180" s="54"/>
      <c r="NLW180" s="54"/>
      <c r="NLX180" s="54"/>
      <c r="NLY180" s="54"/>
      <c r="NLZ180" s="54"/>
      <c r="NMA180" s="54"/>
      <c r="NMB180" s="54"/>
      <c r="NMC180" s="54"/>
      <c r="NMD180" s="54"/>
      <c r="NME180" s="54"/>
      <c r="NMF180" s="54"/>
      <c r="NMG180" s="54"/>
      <c r="NMH180" s="54"/>
      <c r="NMI180" s="54"/>
      <c r="NMJ180" s="54"/>
      <c r="NMK180" s="54"/>
      <c r="NML180" s="54"/>
      <c r="NMM180" s="54"/>
      <c r="NMN180" s="54"/>
      <c r="NMO180" s="54"/>
      <c r="NMP180" s="54"/>
      <c r="NMQ180" s="54"/>
      <c r="NMR180" s="54"/>
      <c r="NMS180" s="54"/>
      <c r="NMT180" s="54"/>
      <c r="NMU180" s="54"/>
      <c r="NMV180" s="54"/>
      <c r="NMW180" s="54"/>
      <c r="NMX180" s="54"/>
      <c r="NMY180" s="54"/>
      <c r="NMZ180" s="54"/>
      <c r="NNA180" s="54"/>
      <c r="NNB180" s="54"/>
      <c r="NNC180" s="54"/>
      <c r="NND180" s="54"/>
      <c r="NNE180" s="54"/>
      <c r="NNF180" s="54"/>
      <c r="NNG180" s="54"/>
      <c r="NNH180" s="54"/>
      <c r="NNI180" s="54"/>
      <c r="NNJ180" s="54"/>
      <c r="NNK180" s="54"/>
      <c r="NNL180" s="54"/>
      <c r="NNM180" s="54"/>
      <c r="NNN180" s="54"/>
      <c r="NNO180" s="54"/>
      <c r="NNP180" s="54"/>
      <c r="NNQ180" s="54"/>
      <c r="NNR180" s="54"/>
      <c r="NNS180" s="54"/>
      <c r="NNT180" s="54"/>
      <c r="NNU180" s="54"/>
      <c r="NNV180" s="54"/>
      <c r="NNW180" s="54"/>
      <c r="NNX180" s="54"/>
      <c r="NNY180" s="54"/>
      <c r="NNZ180" s="54"/>
      <c r="NOA180" s="54"/>
      <c r="NOB180" s="54"/>
      <c r="NOC180" s="54"/>
      <c r="NOD180" s="54"/>
      <c r="NOE180" s="54"/>
      <c r="NOF180" s="54"/>
      <c r="NOG180" s="54"/>
      <c r="NOH180" s="54"/>
      <c r="NOI180" s="54"/>
      <c r="NOJ180" s="54"/>
      <c r="NOK180" s="54"/>
      <c r="NOL180" s="54"/>
      <c r="NOM180" s="54"/>
      <c r="NON180" s="54"/>
      <c r="NOO180" s="54"/>
      <c r="NOP180" s="54"/>
      <c r="NOQ180" s="54"/>
      <c r="NOR180" s="54"/>
      <c r="NOS180" s="54"/>
      <c r="NOT180" s="54"/>
      <c r="NOU180" s="54"/>
      <c r="NOV180" s="54"/>
      <c r="NOW180" s="54"/>
      <c r="NOX180" s="54"/>
      <c r="NOY180" s="54"/>
      <c r="NOZ180" s="54"/>
      <c r="NPA180" s="54"/>
      <c r="NPB180" s="54"/>
      <c r="NPC180" s="54"/>
      <c r="NPD180" s="54"/>
      <c r="NPE180" s="54"/>
      <c r="NPF180" s="54"/>
      <c r="NPG180" s="54"/>
      <c r="NPH180" s="54"/>
      <c r="NPI180" s="54"/>
      <c r="NPJ180" s="54"/>
      <c r="NPK180" s="54"/>
      <c r="NPL180" s="54"/>
      <c r="NPM180" s="54"/>
      <c r="NPN180" s="54"/>
      <c r="NPO180" s="54"/>
      <c r="NPP180" s="54"/>
      <c r="NPQ180" s="54"/>
      <c r="NPR180" s="54"/>
      <c r="NPS180" s="54"/>
      <c r="NPT180" s="54"/>
      <c r="NPU180" s="54"/>
      <c r="NPV180" s="54"/>
      <c r="NPW180" s="54"/>
      <c r="NPX180" s="54"/>
      <c r="NPY180" s="54"/>
      <c r="NPZ180" s="54"/>
      <c r="NQA180" s="54"/>
      <c r="NQB180" s="54"/>
      <c r="NQC180" s="54"/>
      <c r="NQD180" s="54"/>
      <c r="NQE180" s="54"/>
      <c r="NQF180" s="54"/>
      <c r="NQG180" s="54"/>
      <c r="NQH180" s="54"/>
      <c r="NQI180" s="54"/>
      <c r="NQJ180" s="54"/>
      <c r="NQK180" s="54"/>
      <c r="NQL180" s="54"/>
      <c r="NQM180" s="54"/>
      <c r="NQN180" s="54"/>
      <c r="NQO180" s="54"/>
      <c r="NQP180" s="54"/>
      <c r="NQQ180" s="54"/>
      <c r="NQR180" s="54"/>
      <c r="NQS180" s="54"/>
      <c r="NQT180" s="54"/>
      <c r="NQU180" s="54"/>
      <c r="NQV180" s="54"/>
      <c r="NQW180" s="54"/>
      <c r="NQX180" s="54"/>
      <c r="NQY180" s="54"/>
      <c r="NQZ180" s="54"/>
      <c r="NRA180" s="54"/>
      <c r="NRB180" s="54"/>
      <c r="NRC180" s="54"/>
      <c r="NRD180" s="54"/>
      <c r="NRE180" s="54"/>
      <c r="NRF180" s="54"/>
      <c r="NRG180" s="54"/>
      <c r="NRH180" s="54"/>
      <c r="NRI180" s="54"/>
      <c r="NRJ180" s="54"/>
      <c r="NRK180" s="54"/>
      <c r="NRL180" s="54"/>
      <c r="NRM180" s="54"/>
      <c r="NRN180" s="54"/>
      <c r="NRO180" s="54"/>
      <c r="NRP180" s="54"/>
      <c r="NRQ180" s="54"/>
      <c r="NRR180" s="54"/>
      <c r="NRS180" s="54"/>
      <c r="NRT180" s="54"/>
      <c r="NRU180" s="54"/>
      <c r="NRV180" s="54"/>
      <c r="NRW180" s="54"/>
      <c r="NRX180" s="54"/>
      <c r="NRY180" s="54"/>
      <c r="NRZ180" s="54"/>
      <c r="NSA180" s="54"/>
      <c r="NSB180" s="54"/>
      <c r="NSC180" s="54"/>
      <c r="NSD180" s="54"/>
      <c r="NSE180" s="54"/>
      <c r="NSF180" s="54"/>
      <c r="NSG180" s="54"/>
      <c r="NSH180" s="54"/>
      <c r="NSI180" s="54"/>
      <c r="NSJ180" s="54"/>
      <c r="NSK180" s="54"/>
      <c r="NSL180" s="54"/>
      <c r="NSM180" s="54"/>
      <c r="NSN180" s="54"/>
      <c r="NSO180" s="54"/>
      <c r="NSP180" s="54"/>
      <c r="NSQ180" s="54"/>
      <c r="NSR180" s="54"/>
      <c r="NSS180" s="54"/>
      <c r="NST180" s="54"/>
      <c r="NSU180" s="54"/>
      <c r="NSV180" s="54"/>
      <c r="NSW180" s="54"/>
      <c r="NSX180" s="54"/>
      <c r="NSY180" s="54"/>
      <c r="NSZ180" s="54"/>
      <c r="NTA180" s="54"/>
      <c r="NTB180" s="54"/>
      <c r="NTC180" s="54"/>
      <c r="NTD180" s="54"/>
      <c r="NTE180" s="54"/>
      <c r="NTF180" s="54"/>
      <c r="NTG180" s="54"/>
      <c r="NTH180" s="54"/>
      <c r="NTI180" s="54"/>
      <c r="NTJ180" s="54"/>
      <c r="NTK180" s="54"/>
      <c r="NTL180" s="54"/>
      <c r="NTM180" s="54"/>
      <c r="NTN180" s="54"/>
      <c r="NTO180" s="54"/>
      <c r="NTP180" s="54"/>
      <c r="NTQ180" s="54"/>
      <c r="NTR180" s="54"/>
      <c r="NTS180" s="54"/>
      <c r="NTT180" s="54"/>
      <c r="NTU180" s="54"/>
      <c r="NTV180" s="54"/>
      <c r="NTW180" s="54"/>
      <c r="NTX180" s="54"/>
      <c r="NTY180" s="54"/>
      <c r="NTZ180" s="54"/>
      <c r="NUA180" s="54"/>
      <c r="NUB180" s="54"/>
      <c r="NUC180" s="54"/>
      <c r="NUD180" s="54"/>
      <c r="NUE180" s="54"/>
      <c r="NUF180" s="54"/>
      <c r="NUG180" s="54"/>
      <c r="NUH180" s="54"/>
      <c r="NUI180" s="54"/>
      <c r="NUJ180" s="54"/>
      <c r="NUK180" s="54"/>
      <c r="NUL180" s="54"/>
      <c r="NUM180" s="54"/>
      <c r="NUN180" s="54"/>
      <c r="NUO180" s="54"/>
      <c r="NUP180" s="54"/>
      <c r="NUQ180" s="54"/>
      <c r="NUR180" s="54"/>
      <c r="NUS180" s="54"/>
      <c r="NUT180" s="54"/>
      <c r="NUU180" s="54"/>
      <c r="NUV180" s="54"/>
      <c r="NUW180" s="54"/>
      <c r="NUX180" s="54"/>
      <c r="NUY180" s="54"/>
      <c r="NUZ180" s="54"/>
      <c r="NVA180" s="54"/>
      <c r="NVB180" s="54"/>
      <c r="NVC180" s="54"/>
      <c r="NVD180" s="54"/>
      <c r="NVE180" s="54"/>
      <c r="NVF180" s="54"/>
      <c r="NVG180" s="54"/>
      <c r="NVH180" s="54"/>
      <c r="NVI180" s="54"/>
      <c r="NVJ180" s="54"/>
      <c r="NVK180" s="54"/>
      <c r="NVL180" s="54"/>
      <c r="NVM180" s="54"/>
      <c r="NVN180" s="54"/>
      <c r="NVO180" s="54"/>
      <c r="NVP180" s="54"/>
      <c r="NVQ180" s="54"/>
      <c r="NVR180" s="54"/>
      <c r="NVS180" s="54"/>
      <c r="NVT180" s="54"/>
      <c r="NVU180" s="54"/>
      <c r="NVV180" s="54"/>
      <c r="NVW180" s="54"/>
      <c r="NVX180" s="54"/>
      <c r="NVY180" s="54"/>
      <c r="NVZ180" s="54"/>
      <c r="NWA180" s="54"/>
      <c r="NWB180" s="54"/>
      <c r="NWC180" s="54"/>
      <c r="NWD180" s="54"/>
      <c r="NWE180" s="54"/>
      <c r="NWF180" s="54"/>
      <c r="NWG180" s="54"/>
      <c r="NWH180" s="54"/>
      <c r="NWI180" s="54"/>
      <c r="NWJ180" s="54"/>
      <c r="NWK180" s="54"/>
      <c r="NWL180" s="54"/>
      <c r="NWM180" s="54"/>
      <c r="NWN180" s="54"/>
      <c r="NWO180" s="54"/>
      <c r="NWP180" s="54"/>
      <c r="NWQ180" s="54"/>
      <c r="NWR180" s="54"/>
      <c r="NWS180" s="54"/>
      <c r="NWT180" s="54"/>
      <c r="NWU180" s="54"/>
      <c r="NWV180" s="54"/>
      <c r="NWW180" s="54"/>
      <c r="NWX180" s="54"/>
      <c r="NWY180" s="54"/>
      <c r="NWZ180" s="54"/>
      <c r="NXA180" s="54"/>
      <c r="NXB180" s="54"/>
      <c r="NXC180" s="54"/>
      <c r="NXD180" s="54"/>
      <c r="NXE180" s="54"/>
      <c r="NXF180" s="54"/>
      <c r="NXG180" s="54"/>
      <c r="NXH180" s="54"/>
      <c r="NXI180" s="54"/>
      <c r="NXJ180" s="54"/>
      <c r="NXK180" s="54"/>
      <c r="NXL180" s="54"/>
      <c r="NXM180" s="54"/>
      <c r="NXN180" s="54"/>
      <c r="NXO180" s="54"/>
      <c r="NXP180" s="54"/>
      <c r="NXQ180" s="54"/>
      <c r="NXR180" s="54"/>
      <c r="NXS180" s="54"/>
      <c r="NXT180" s="54"/>
      <c r="NXU180" s="54"/>
      <c r="NXV180" s="54"/>
      <c r="NXW180" s="54"/>
      <c r="NXX180" s="54"/>
      <c r="NXY180" s="54"/>
      <c r="NXZ180" s="54"/>
      <c r="NYA180" s="54"/>
      <c r="NYB180" s="54"/>
      <c r="NYC180" s="54"/>
      <c r="NYD180" s="54"/>
      <c r="NYE180" s="54"/>
      <c r="NYF180" s="54"/>
      <c r="NYG180" s="54"/>
      <c r="NYH180" s="54"/>
      <c r="NYI180" s="54"/>
      <c r="NYJ180" s="54"/>
      <c r="NYK180" s="54"/>
      <c r="NYL180" s="54"/>
      <c r="NYM180" s="54"/>
      <c r="NYN180" s="54"/>
      <c r="NYO180" s="54"/>
      <c r="NYP180" s="54"/>
      <c r="NYQ180" s="54"/>
      <c r="NYR180" s="54"/>
      <c r="NYS180" s="54"/>
      <c r="NYT180" s="54"/>
      <c r="NYU180" s="54"/>
      <c r="NYV180" s="54"/>
      <c r="NYW180" s="54"/>
      <c r="NYX180" s="54"/>
      <c r="NYY180" s="54"/>
      <c r="NYZ180" s="54"/>
      <c r="NZA180" s="54"/>
      <c r="NZB180" s="54"/>
      <c r="NZC180" s="54"/>
      <c r="NZD180" s="54"/>
      <c r="NZE180" s="54"/>
      <c r="NZF180" s="54"/>
      <c r="NZG180" s="54"/>
      <c r="NZH180" s="54"/>
      <c r="NZI180" s="54"/>
      <c r="NZJ180" s="54"/>
      <c r="NZK180" s="54"/>
      <c r="NZL180" s="54"/>
      <c r="NZM180" s="54"/>
      <c r="NZN180" s="54"/>
      <c r="NZO180" s="54"/>
      <c r="NZP180" s="54"/>
      <c r="NZQ180" s="54"/>
      <c r="NZR180" s="54"/>
      <c r="NZS180" s="54"/>
      <c r="NZT180" s="54"/>
      <c r="NZU180" s="54"/>
      <c r="NZV180" s="54"/>
      <c r="NZW180" s="54"/>
      <c r="NZX180" s="54"/>
      <c r="NZY180" s="54"/>
      <c r="NZZ180" s="54"/>
      <c r="OAA180" s="54"/>
      <c r="OAB180" s="54"/>
      <c r="OAC180" s="54"/>
      <c r="OAD180" s="54"/>
      <c r="OAE180" s="54"/>
      <c r="OAF180" s="54"/>
      <c r="OAG180" s="54"/>
      <c r="OAH180" s="54"/>
      <c r="OAI180" s="54"/>
      <c r="OAJ180" s="54"/>
      <c r="OAK180" s="54"/>
      <c r="OAL180" s="54"/>
      <c r="OAM180" s="54"/>
      <c r="OAN180" s="54"/>
      <c r="OAO180" s="54"/>
      <c r="OAP180" s="54"/>
      <c r="OAQ180" s="54"/>
      <c r="OAR180" s="54"/>
      <c r="OAS180" s="54"/>
      <c r="OAT180" s="54"/>
      <c r="OAU180" s="54"/>
      <c r="OAV180" s="54"/>
      <c r="OAW180" s="54"/>
      <c r="OAX180" s="54"/>
      <c r="OAY180" s="54"/>
      <c r="OAZ180" s="54"/>
      <c r="OBA180" s="54"/>
      <c r="OBB180" s="54"/>
      <c r="OBC180" s="54"/>
      <c r="OBD180" s="54"/>
      <c r="OBE180" s="54"/>
      <c r="OBF180" s="54"/>
      <c r="OBG180" s="54"/>
      <c r="OBH180" s="54"/>
      <c r="OBI180" s="54"/>
      <c r="OBJ180" s="54"/>
      <c r="OBK180" s="54"/>
      <c r="OBL180" s="54"/>
      <c r="OBM180" s="54"/>
      <c r="OBN180" s="54"/>
      <c r="OBO180" s="54"/>
      <c r="OBP180" s="54"/>
      <c r="OBQ180" s="54"/>
      <c r="OBR180" s="54"/>
      <c r="OBS180" s="54"/>
      <c r="OBT180" s="54"/>
      <c r="OBU180" s="54"/>
      <c r="OBV180" s="54"/>
      <c r="OBW180" s="54"/>
      <c r="OBX180" s="54"/>
      <c r="OBY180" s="54"/>
      <c r="OBZ180" s="54"/>
      <c r="OCA180" s="54"/>
      <c r="OCB180" s="54"/>
      <c r="OCC180" s="54"/>
      <c r="OCD180" s="54"/>
      <c r="OCE180" s="54"/>
      <c r="OCF180" s="54"/>
      <c r="OCG180" s="54"/>
      <c r="OCH180" s="54"/>
      <c r="OCI180" s="54"/>
      <c r="OCJ180" s="54"/>
      <c r="OCK180" s="54"/>
      <c r="OCL180" s="54"/>
      <c r="OCM180" s="54"/>
      <c r="OCN180" s="54"/>
      <c r="OCO180" s="54"/>
      <c r="OCP180" s="54"/>
      <c r="OCQ180" s="54"/>
      <c r="OCR180" s="54"/>
      <c r="OCS180" s="54"/>
      <c r="OCT180" s="54"/>
      <c r="OCU180" s="54"/>
      <c r="OCV180" s="54"/>
      <c r="OCW180" s="54"/>
      <c r="OCX180" s="54"/>
      <c r="OCY180" s="54"/>
      <c r="OCZ180" s="54"/>
      <c r="ODA180" s="54"/>
      <c r="ODB180" s="54"/>
      <c r="ODC180" s="54"/>
      <c r="ODD180" s="54"/>
      <c r="ODE180" s="54"/>
      <c r="ODF180" s="54"/>
      <c r="ODG180" s="54"/>
      <c r="ODH180" s="54"/>
      <c r="ODI180" s="54"/>
      <c r="ODJ180" s="54"/>
      <c r="ODK180" s="54"/>
      <c r="ODL180" s="54"/>
      <c r="ODM180" s="54"/>
      <c r="ODN180" s="54"/>
      <c r="ODO180" s="54"/>
      <c r="ODP180" s="54"/>
      <c r="ODQ180" s="54"/>
      <c r="ODR180" s="54"/>
      <c r="ODS180" s="54"/>
      <c r="ODT180" s="54"/>
      <c r="ODU180" s="54"/>
      <c r="ODV180" s="54"/>
      <c r="ODW180" s="54"/>
      <c r="ODX180" s="54"/>
      <c r="ODY180" s="54"/>
      <c r="ODZ180" s="54"/>
      <c r="OEA180" s="54"/>
      <c r="OEB180" s="54"/>
      <c r="OEC180" s="54"/>
      <c r="OED180" s="54"/>
      <c r="OEE180" s="54"/>
      <c r="OEF180" s="54"/>
      <c r="OEG180" s="54"/>
      <c r="OEH180" s="54"/>
      <c r="OEI180" s="54"/>
      <c r="OEJ180" s="54"/>
      <c r="OEK180" s="54"/>
      <c r="OEL180" s="54"/>
      <c r="OEM180" s="54"/>
      <c r="OEN180" s="54"/>
      <c r="OEO180" s="54"/>
      <c r="OEP180" s="54"/>
      <c r="OEQ180" s="54"/>
      <c r="OER180" s="54"/>
      <c r="OES180" s="54"/>
      <c r="OET180" s="54"/>
      <c r="OEU180" s="54"/>
      <c r="OEV180" s="54"/>
      <c r="OEW180" s="54"/>
      <c r="OEX180" s="54"/>
      <c r="OEY180" s="54"/>
      <c r="OEZ180" s="54"/>
      <c r="OFA180" s="54"/>
      <c r="OFB180" s="54"/>
      <c r="OFC180" s="54"/>
      <c r="OFD180" s="54"/>
      <c r="OFE180" s="54"/>
      <c r="OFF180" s="54"/>
      <c r="OFG180" s="54"/>
      <c r="OFH180" s="54"/>
      <c r="OFI180" s="54"/>
      <c r="OFJ180" s="54"/>
      <c r="OFK180" s="54"/>
      <c r="OFL180" s="54"/>
      <c r="OFM180" s="54"/>
      <c r="OFN180" s="54"/>
      <c r="OFO180" s="54"/>
      <c r="OFP180" s="54"/>
      <c r="OFQ180" s="54"/>
      <c r="OFR180" s="54"/>
      <c r="OFS180" s="54"/>
      <c r="OFT180" s="54"/>
      <c r="OFU180" s="54"/>
      <c r="OFV180" s="54"/>
      <c r="OFW180" s="54"/>
      <c r="OFX180" s="54"/>
      <c r="OFY180" s="54"/>
      <c r="OFZ180" s="54"/>
      <c r="OGA180" s="54"/>
      <c r="OGB180" s="54"/>
      <c r="OGC180" s="54"/>
      <c r="OGD180" s="54"/>
      <c r="OGE180" s="54"/>
      <c r="OGF180" s="54"/>
      <c r="OGG180" s="54"/>
      <c r="OGH180" s="54"/>
      <c r="OGI180" s="54"/>
      <c r="OGJ180" s="54"/>
      <c r="OGK180" s="54"/>
      <c r="OGL180" s="54"/>
      <c r="OGM180" s="54"/>
      <c r="OGN180" s="54"/>
      <c r="OGO180" s="54"/>
      <c r="OGP180" s="54"/>
      <c r="OGQ180" s="54"/>
      <c r="OGR180" s="54"/>
      <c r="OGS180" s="54"/>
      <c r="OGT180" s="54"/>
      <c r="OGU180" s="54"/>
      <c r="OGV180" s="54"/>
      <c r="OGW180" s="54"/>
      <c r="OGX180" s="54"/>
      <c r="OGY180" s="54"/>
      <c r="OGZ180" s="54"/>
      <c r="OHA180" s="54"/>
      <c r="OHB180" s="54"/>
      <c r="OHC180" s="54"/>
      <c r="OHD180" s="54"/>
      <c r="OHE180" s="54"/>
      <c r="OHF180" s="54"/>
      <c r="OHG180" s="54"/>
      <c r="OHH180" s="54"/>
      <c r="OHI180" s="54"/>
      <c r="OHJ180" s="54"/>
      <c r="OHK180" s="54"/>
      <c r="OHL180" s="54"/>
      <c r="OHM180" s="54"/>
      <c r="OHN180" s="54"/>
      <c r="OHO180" s="54"/>
      <c r="OHP180" s="54"/>
      <c r="OHQ180" s="54"/>
      <c r="OHR180" s="54"/>
      <c r="OHS180" s="54"/>
      <c r="OHT180" s="54"/>
      <c r="OHU180" s="54"/>
      <c r="OHV180" s="54"/>
      <c r="OHW180" s="54"/>
      <c r="OHX180" s="54"/>
      <c r="OHY180" s="54"/>
      <c r="OHZ180" s="54"/>
      <c r="OIA180" s="54"/>
      <c r="OIB180" s="54"/>
      <c r="OIC180" s="54"/>
      <c r="OID180" s="54"/>
      <c r="OIE180" s="54"/>
      <c r="OIF180" s="54"/>
      <c r="OIG180" s="54"/>
      <c r="OIH180" s="54"/>
      <c r="OII180" s="54"/>
      <c r="OIJ180" s="54"/>
      <c r="OIK180" s="54"/>
      <c r="OIL180" s="54"/>
      <c r="OIM180" s="54"/>
      <c r="OIN180" s="54"/>
      <c r="OIO180" s="54"/>
      <c r="OIP180" s="54"/>
      <c r="OIQ180" s="54"/>
      <c r="OIR180" s="54"/>
      <c r="OIS180" s="54"/>
      <c r="OIT180" s="54"/>
      <c r="OIU180" s="54"/>
      <c r="OIV180" s="54"/>
      <c r="OIW180" s="54"/>
      <c r="OIX180" s="54"/>
      <c r="OIY180" s="54"/>
      <c r="OIZ180" s="54"/>
      <c r="OJA180" s="54"/>
      <c r="OJB180" s="54"/>
      <c r="OJC180" s="54"/>
      <c r="OJD180" s="54"/>
      <c r="OJE180" s="54"/>
      <c r="OJF180" s="54"/>
      <c r="OJG180" s="54"/>
      <c r="OJH180" s="54"/>
      <c r="OJI180" s="54"/>
      <c r="OJJ180" s="54"/>
      <c r="OJK180" s="54"/>
      <c r="OJL180" s="54"/>
      <c r="OJM180" s="54"/>
      <c r="OJN180" s="54"/>
      <c r="OJO180" s="54"/>
      <c r="OJP180" s="54"/>
      <c r="OJQ180" s="54"/>
      <c r="OJR180" s="54"/>
      <c r="OJS180" s="54"/>
      <c r="OJT180" s="54"/>
      <c r="OJU180" s="54"/>
      <c r="OJV180" s="54"/>
      <c r="OJW180" s="54"/>
      <c r="OJX180" s="54"/>
      <c r="OJY180" s="54"/>
      <c r="OJZ180" s="54"/>
      <c r="OKA180" s="54"/>
      <c r="OKB180" s="54"/>
      <c r="OKC180" s="54"/>
      <c r="OKD180" s="54"/>
      <c r="OKE180" s="54"/>
      <c r="OKF180" s="54"/>
      <c r="OKG180" s="54"/>
      <c r="OKH180" s="54"/>
      <c r="OKI180" s="54"/>
      <c r="OKJ180" s="54"/>
      <c r="OKK180" s="54"/>
      <c r="OKL180" s="54"/>
      <c r="OKM180" s="54"/>
      <c r="OKN180" s="54"/>
      <c r="OKO180" s="54"/>
      <c r="OKP180" s="54"/>
      <c r="OKQ180" s="54"/>
      <c r="OKR180" s="54"/>
      <c r="OKS180" s="54"/>
      <c r="OKT180" s="54"/>
      <c r="OKU180" s="54"/>
      <c r="OKV180" s="54"/>
      <c r="OKW180" s="54"/>
      <c r="OKX180" s="54"/>
      <c r="OKY180" s="54"/>
      <c r="OKZ180" s="54"/>
      <c r="OLA180" s="54"/>
      <c r="OLB180" s="54"/>
      <c r="OLC180" s="54"/>
      <c r="OLD180" s="54"/>
      <c r="OLE180" s="54"/>
      <c r="OLF180" s="54"/>
      <c r="OLG180" s="54"/>
      <c r="OLH180" s="54"/>
      <c r="OLI180" s="54"/>
      <c r="OLJ180" s="54"/>
      <c r="OLK180" s="54"/>
      <c r="OLL180" s="54"/>
      <c r="OLM180" s="54"/>
      <c r="OLN180" s="54"/>
      <c r="OLO180" s="54"/>
      <c r="OLP180" s="54"/>
      <c r="OLQ180" s="54"/>
      <c r="OLR180" s="54"/>
      <c r="OLS180" s="54"/>
      <c r="OLT180" s="54"/>
      <c r="OLU180" s="54"/>
      <c r="OLV180" s="54"/>
      <c r="OLW180" s="54"/>
      <c r="OLX180" s="54"/>
      <c r="OLY180" s="54"/>
      <c r="OLZ180" s="54"/>
      <c r="OMA180" s="54"/>
      <c r="OMB180" s="54"/>
      <c r="OMC180" s="54"/>
      <c r="OMD180" s="54"/>
      <c r="OME180" s="54"/>
      <c r="OMF180" s="54"/>
      <c r="OMG180" s="54"/>
      <c r="OMH180" s="54"/>
      <c r="OMI180" s="54"/>
      <c r="OMJ180" s="54"/>
      <c r="OMK180" s="54"/>
      <c r="OML180" s="54"/>
      <c r="OMM180" s="54"/>
      <c r="OMN180" s="54"/>
      <c r="OMO180" s="54"/>
      <c r="OMP180" s="54"/>
      <c r="OMQ180" s="54"/>
      <c r="OMR180" s="54"/>
      <c r="OMS180" s="54"/>
      <c r="OMT180" s="54"/>
      <c r="OMU180" s="54"/>
      <c r="OMV180" s="54"/>
      <c r="OMW180" s="54"/>
      <c r="OMX180" s="54"/>
      <c r="OMY180" s="54"/>
      <c r="OMZ180" s="54"/>
      <c r="ONA180" s="54"/>
      <c r="ONB180" s="54"/>
      <c r="ONC180" s="54"/>
      <c r="OND180" s="54"/>
      <c r="ONE180" s="54"/>
      <c r="ONF180" s="54"/>
      <c r="ONG180" s="54"/>
      <c r="ONH180" s="54"/>
      <c r="ONI180" s="54"/>
      <c r="ONJ180" s="54"/>
      <c r="ONK180" s="54"/>
      <c r="ONL180" s="54"/>
      <c r="ONM180" s="54"/>
      <c r="ONN180" s="54"/>
      <c r="ONO180" s="54"/>
      <c r="ONP180" s="54"/>
      <c r="ONQ180" s="54"/>
      <c r="ONR180" s="54"/>
      <c r="ONS180" s="54"/>
      <c r="ONT180" s="54"/>
      <c r="ONU180" s="54"/>
      <c r="ONV180" s="54"/>
      <c r="ONW180" s="54"/>
      <c r="ONX180" s="54"/>
      <c r="ONY180" s="54"/>
      <c r="ONZ180" s="54"/>
      <c r="OOA180" s="54"/>
      <c r="OOB180" s="54"/>
      <c r="OOC180" s="54"/>
      <c r="OOD180" s="54"/>
      <c r="OOE180" s="54"/>
      <c r="OOF180" s="54"/>
      <c r="OOG180" s="54"/>
      <c r="OOH180" s="54"/>
      <c r="OOI180" s="54"/>
      <c r="OOJ180" s="54"/>
      <c r="OOK180" s="54"/>
      <c r="OOL180" s="54"/>
      <c r="OOM180" s="54"/>
      <c r="OON180" s="54"/>
      <c r="OOO180" s="54"/>
      <c r="OOP180" s="54"/>
      <c r="OOQ180" s="54"/>
      <c r="OOR180" s="54"/>
      <c r="OOS180" s="54"/>
      <c r="OOT180" s="54"/>
      <c r="OOU180" s="54"/>
      <c r="OOV180" s="54"/>
      <c r="OOW180" s="54"/>
      <c r="OOX180" s="54"/>
      <c r="OOY180" s="54"/>
      <c r="OOZ180" s="54"/>
      <c r="OPA180" s="54"/>
      <c r="OPB180" s="54"/>
      <c r="OPC180" s="54"/>
      <c r="OPD180" s="54"/>
      <c r="OPE180" s="54"/>
      <c r="OPF180" s="54"/>
      <c r="OPG180" s="54"/>
      <c r="OPH180" s="54"/>
      <c r="OPI180" s="54"/>
      <c r="OPJ180" s="54"/>
      <c r="OPK180" s="54"/>
      <c r="OPL180" s="54"/>
      <c r="OPM180" s="54"/>
      <c r="OPN180" s="54"/>
      <c r="OPO180" s="54"/>
      <c r="OPP180" s="54"/>
      <c r="OPQ180" s="54"/>
      <c r="OPR180" s="54"/>
      <c r="OPS180" s="54"/>
      <c r="OPT180" s="54"/>
      <c r="OPU180" s="54"/>
      <c r="OPV180" s="54"/>
      <c r="OPW180" s="54"/>
      <c r="OPX180" s="54"/>
      <c r="OPY180" s="54"/>
      <c r="OPZ180" s="54"/>
      <c r="OQA180" s="54"/>
      <c r="OQB180" s="54"/>
      <c r="OQC180" s="54"/>
      <c r="OQD180" s="54"/>
      <c r="OQE180" s="54"/>
      <c r="OQF180" s="54"/>
      <c r="OQG180" s="54"/>
      <c r="OQH180" s="54"/>
      <c r="OQI180" s="54"/>
      <c r="OQJ180" s="54"/>
      <c r="OQK180" s="54"/>
      <c r="OQL180" s="54"/>
      <c r="OQM180" s="54"/>
      <c r="OQN180" s="54"/>
      <c r="OQO180" s="54"/>
      <c r="OQP180" s="54"/>
      <c r="OQQ180" s="54"/>
      <c r="OQR180" s="54"/>
      <c r="OQS180" s="54"/>
      <c r="OQT180" s="54"/>
      <c r="OQU180" s="54"/>
      <c r="OQV180" s="54"/>
      <c r="OQW180" s="54"/>
      <c r="OQX180" s="54"/>
      <c r="OQY180" s="54"/>
      <c r="OQZ180" s="54"/>
      <c r="ORA180" s="54"/>
      <c r="ORB180" s="54"/>
      <c r="ORC180" s="54"/>
      <c r="ORD180" s="54"/>
      <c r="ORE180" s="54"/>
      <c r="ORF180" s="54"/>
      <c r="ORG180" s="54"/>
      <c r="ORH180" s="54"/>
      <c r="ORI180" s="54"/>
      <c r="ORJ180" s="54"/>
      <c r="ORK180" s="54"/>
      <c r="ORL180" s="54"/>
      <c r="ORM180" s="54"/>
      <c r="ORN180" s="54"/>
      <c r="ORO180" s="54"/>
      <c r="ORP180" s="54"/>
      <c r="ORQ180" s="54"/>
      <c r="ORR180" s="54"/>
      <c r="ORS180" s="54"/>
      <c r="ORT180" s="54"/>
      <c r="ORU180" s="54"/>
      <c r="ORV180" s="54"/>
      <c r="ORW180" s="54"/>
      <c r="ORX180" s="54"/>
      <c r="ORY180" s="54"/>
      <c r="ORZ180" s="54"/>
      <c r="OSA180" s="54"/>
      <c r="OSB180" s="54"/>
      <c r="OSC180" s="54"/>
      <c r="OSD180" s="54"/>
      <c r="OSE180" s="54"/>
      <c r="OSF180" s="54"/>
      <c r="OSG180" s="54"/>
      <c r="OSH180" s="54"/>
      <c r="OSI180" s="54"/>
      <c r="OSJ180" s="54"/>
      <c r="OSK180" s="54"/>
      <c r="OSL180" s="54"/>
      <c r="OSM180" s="54"/>
      <c r="OSN180" s="54"/>
      <c r="OSO180" s="54"/>
      <c r="OSP180" s="54"/>
      <c r="OSQ180" s="54"/>
      <c r="OSR180" s="54"/>
      <c r="OSS180" s="54"/>
      <c r="OST180" s="54"/>
      <c r="OSU180" s="54"/>
      <c r="OSV180" s="54"/>
      <c r="OSW180" s="54"/>
      <c r="OSX180" s="54"/>
      <c r="OSY180" s="54"/>
      <c r="OSZ180" s="54"/>
      <c r="OTA180" s="54"/>
      <c r="OTB180" s="54"/>
      <c r="OTC180" s="54"/>
      <c r="OTD180" s="54"/>
      <c r="OTE180" s="54"/>
      <c r="OTF180" s="54"/>
      <c r="OTG180" s="54"/>
      <c r="OTH180" s="54"/>
      <c r="OTI180" s="54"/>
      <c r="OTJ180" s="54"/>
      <c r="OTK180" s="54"/>
      <c r="OTL180" s="54"/>
      <c r="OTM180" s="54"/>
      <c r="OTN180" s="54"/>
      <c r="OTO180" s="54"/>
      <c r="OTP180" s="54"/>
      <c r="OTQ180" s="54"/>
      <c r="OTR180" s="54"/>
      <c r="OTS180" s="54"/>
      <c r="OTT180" s="54"/>
      <c r="OTU180" s="54"/>
      <c r="OTV180" s="54"/>
      <c r="OTW180" s="54"/>
      <c r="OTX180" s="54"/>
      <c r="OTY180" s="54"/>
      <c r="OTZ180" s="54"/>
      <c r="OUA180" s="54"/>
      <c r="OUB180" s="54"/>
      <c r="OUC180" s="54"/>
      <c r="OUD180" s="54"/>
      <c r="OUE180" s="54"/>
      <c r="OUF180" s="54"/>
      <c r="OUG180" s="54"/>
      <c r="OUH180" s="54"/>
      <c r="OUI180" s="54"/>
      <c r="OUJ180" s="54"/>
      <c r="OUK180" s="54"/>
      <c r="OUL180" s="54"/>
      <c r="OUM180" s="54"/>
      <c r="OUN180" s="54"/>
      <c r="OUO180" s="54"/>
      <c r="OUP180" s="54"/>
      <c r="OUQ180" s="54"/>
      <c r="OUR180" s="54"/>
      <c r="OUS180" s="54"/>
      <c r="OUT180" s="54"/>
      <c r="OUU180" s="54"/>
      <c r="OUV180" s="54"/>
      <c r="OUW180" s="54"/>
      <c r="OUX180" s="54"/>
      <c r="OUY180" s="54"/>
      <c r="OUZ180" s="54"/>
      <c r="OVA180" s="54"/>
      <c r="OVB180" s="54"/>
      <c r="OVC180" s="54"/>
      <c r="OVD180" s="54"/>
      <c r="OVE180" s="54"/>
      <c r="OVF180" s="54"/>
      <c r="OVG180" s="54"/>
      <c r="OVH180" s="54"/>
      <c r="OVI180" s="54"/>
      <c r="OVJ180" s="54"/>
      <c r="OVK180" s="54"/>
      <c r="OVL180" s="54"/>
      <c r="OVM180" s="54"/>
      <c r="OVN180" s="54"/>
      <c r="OVO180" s="54"/>
      <c r="OVP180" s="54"/>
      <c r="OVQ180" s="54"/>
      <c r="OVR180" s="54"/>
      <c r="OVS180" s="54"/>
      <c r="OVT180" s="54"/>
      <c r="OVU180" s="54"/>
      <c r="OVV180" s="54"/>
      <c r="OVW180" s="54"/>
      <c r="OVX180" s="54"/>
      <c r="OVY180" s="54"/>
      <c r="OVZ180" s="54"/>
      <c r="OWA180" s="54"/>
      <c r="OWB180" s="54"/>
      <c r="OWC180" s="54"/>
      <c r="OWD180" s="54"/>
      <c r="OWE180" s="54"/>
      <c r="OWF180" s="54"/>
      <c r="OWG180" s="54"/>
      <c r="OWH180" s="54"/>
      <c r="OWI180" s="54"/>
      <c r="OWJ180" s="54"/>
      <c r="OWK180" s="54"/>
      <c r="OWL180" s="54"/>
      <c r="OWM180" s="54"/>
      <c r="OWN180" s="54"/>
      <c r="OWO180" s="54"/>
      <c r="OWP180" s="54"/>
      <c r="OWQ180" s="54"/>
      <c r="OWR180" s="54"/>
      <c r="OWS180" s="54"/>
      <c r="OWT180" s="54"/>
      <c r="OWU180" s="54"/>
      <c r="OWV180" s="54"/>
      <c r="OWW180" s="54"/>
      <c r="OWX180" s="54"/>
      <c r="OWY180" s="54"/>
      <c r="OWZ180" s="54"/>
      <c r="OXA180" s="54"/>
      <c r="OXB180" s="54"/>
      <c r="OXC180" s="54"/>
      <c r="OXD180" s="54"/>
      <c r="OXE180" s="54"/>
      <c r="OXF180" s="54"/>
      <c r="OXG180" s="54"/>
      <c r="OXH180" s="54"/>
      <c r="OXI180" s="54"/>
      <c r="OXJ180" s="54"/>
      <c r="OXK180" s="54"/>
      <c r="OXL180" s="54"/>
      <c r="OXM180" s="54"/>
      <c r="OXN180" s="54"/>
      <c r="OXO180" s="54"/>
      <c r="OXP180" s="54"/>
      <c r="OXQ180" s="54"/>
      <c r="OXR180" s="54"/>
      <c r="OXS180" s="54"/>
      <c r="OXT180" s="54"/>
      <c r="OXU180" s="54"/>
      <c r="OXV180" s="54"/>
      <c r="OXW180" s="54"/>
      <c r="OXX180" s="54"/>
      <c r="OXY180" s="54"/>
      <c r="OXZ180" s="54"/>
      <c r="OYA180" s="54"/>
      <c r="OYB180" s="54"/>
      <c r="OYC180" s="54"/>
      <c r="OYD180" s="54"/>
      <c r="OYE180" s="54"/>
      <c r="OYF180" s="54"/>
      <c r="OYG180" s="54"/>
      <c r="OYH180" s="54"/>
      <c r="OYI180" s="54"/>
      <c r="OYJ180" s="54"/>
      <c r="OYK180" s="54"/>
      <c r="OYL180" s="54"/>
      <c r="OYM180" s="54"/>
      <c r="OYN180" s="54"/>
      <c r="OYO180" s="54"/>
      <c r="OYP180" s="54"/>
      <c r="OYQ180" s="54"/>
      <c r="OYR180" s="54"/>
      <c r="OYS180" s="54"/>
      <c r="OYT180" s="54"/>
      <c r="OYU180" s="54"/>
      <c r="OYV180" s="54"/>
      <c r="OYW180" s="54"/>
      <c r="OYX180" s="54"/>
      <c r="OYY180" s="54"/>
      <c r="OYZ180" s="54"/>
      <c r="OZA180" s="54"/>
      <c r="OZB180" s="54"/>
      <c r="OZC180" s="54"/>
      <c r="OZD180" s="54"/>
      <c r="OZE180" s="54"/>
      <c r="OZF180" s="54"/>
      <c r="OZG180" s="54"/>
      <c r="OZH180" s="54"/>
      <c r="OZI180" s="54"/>
      <c r="OZJ180" s="54"/>
      <c r="OZK180" s="54"/>
      <c r="OZL180" s="54"/>
      <c r="OZM180" s="54"/>
      <c r="OZN180" s="54"/>
      <c r="OZO180" s="54"/>
      <c r="OZP180" s="54"/>
      <c r="OZQ180" s="54"/>
      <c r="OZR180" s="54"/>
      <c r="OZS180" s="54"/>
      <c r="OZT180" s="54"/>
      <c r="OZU180" s="54"/>
      <c r="OZV180" s="54"/>
      <c r="OZW180" s="54"/>
      <c r="OZX180" s="54"/>
      <c r="OZY180" s="54"/>
      <c r="OZZ180" s="54"/>
      <c r="PAA180" s="54"/>
      <c r="PAB180" s="54"/>
      <c r="PAC180" s="54"/>
      <c r="PAD180" s="54"/>
      <c r="PAE180" s="54"/>
      <c r="PAF180" s="54"/>
      <c r="PAG180" s="54"/>
      <c r="PAH180" s="54"/>
      <c r="PAI180" s="54"/>
      <c r="PAJ180" s="54"/>
      <c r="PAK180" s="54"/>
      <c r="PAL180" s="54"/>
      <c r="PAM180" s="54"/>
      <c r="PAN180" s="54"/>
      <c r="PAO180" s="54"/>
      <c r="PAP180" s="54"/>
      <c r="PAQ180" s="54"/>
      <c r="PAR180" s="54"/>
      <c r="PAS180" s="54"/>
      <c r="PAT180" s="54"/>
      <c r="PAU180" s="54"/>
      <c r="PAV180" s="54"/>
      <c r="PAW180" s="54"/>
      <c r="PAX180" s="54"/>
      <c r="PAY180" s="54"/>
      <c r="PAZ180" s="54"/>
      <c r="PBA180" s="54"/>
      <c r="PBB180" s="54"/>
      <c r="PBC180" s="54"/>
      <c r="PBD180" s="54"/>
      <c r="PBE180" s="54"/>
      <c r="PBF180" s="54"/>
      <c r="PBG180" s="54"/>
      <c r="PBH180" s="54"/>
      <c r="PBI180" s="54"/>
      <c r="PBJ180" s="54"/>
      <c r="PBK180" s="54"/>
      <c r="PBL180" s="54"/>
      <c r="PBM180" s="54"/>
      <c r="PBN180" s="54"/>
      <c r="PBO180" s="54"/>
      <c r="PBP180" s="54"/>
      <c r="PBQ180" s="54"/>
      <c r="PBR180" s="54"/>
      <c r="PBS180" s="54"/>
      <c r="PBT180" s="54"/>
      <c r="PBU180" s="54"/>
      <c r="PBV180" s="54"/>
      <c r="PBW180" s="54"/>
      <c r="PBX180" s="54"/>
      <c r="PBY180" s="54"/>
      <c r="PBZ180" s="54"/>
      <c r="PCA180" s="54"/>
      <c r="PCB180" s="54"/>
      <c r="PCC180" s="54"/>
      <c r="PCD180" s="54"/>
      <c r="PCE180" s="54"/>
      <c r="PCF180" s="54"/>
      <c r="PCG180" s="54"/>
      <c r="PCH180" s="54"/>
      <c r="PCI180" s="54"/>
      <c r="PCJ180" s="54"/>
      <c r="PCK180" s="54"/>
      <c r="PCL180" s="54"/>
      <c r="PCM180" s="54"/>
      <c r="PCN180" s="54"/>
      <c r="PCO180" s="54"/>
      <c r="PCP180" s="54"/>
      <c r="PCQ180" s="54"/>
      <c r="PCR180" s="54"/>
      <c r="PCS180" s="54"/>
      <c r="PCT180" s="54"/>
      <c r="PCU180" s="54"/>
      <c r="PCV180" s="54"/>
      <c r="PCW180" s="54"/>
      <c r="PCX180" s="54"/>
      <c r="PCY180" s="54"/>
      <c r="PCZ180" s="54"/>
      <c r="PDA180" s="54"/>
      <c r="PDB180" s="54"/>
      <c r="PDC180" s="54"/>
      <c r="PDD180" s="54"/>
      <c r="PDE180" s="54"/>
      <c r="PDF180" s="54"/>
      <c r="PDG180" s="54"/>
      <c r="PDH180" s="54"/>
      <c r="PDI180" s="54"/>
      <c r="PDJ180" s="54"/>
      <c r="PDK180" s="54"/>
      <c r="PDL180" s="54"/>
      <c r="PDM180" s="54"/>
      <c r="PDN180" s="54"/>
      <c r="PDO180" s="54"/>
      <c r="PDP180" s="54"/>
      <c r="PDQ180" s="54"/>
      <c r="PDR180" s="54"/>
      <c r="PDS180" s="54"/>
      <c r="PDT180" s="54"/>
      <c r="PDU180" s="54"/>
      <c r="PDV180" s="54"/>
      <c r="PDW180" s="54"/>
      <c r="PDX180" s="54"/>
      <c r="PDY180" s="54"/>
      <c r="PDZ180" s="54"/>
      <c r="PEA180" s="54"/>
      <c r="PEB180" s="54"/>
      <c r="PEC180" s="54"/>
      <c r="PED180" s="54"/>
      <c r="PEE180" s="54"/>
      <c r="PEF180" s="54"/>
      <c r="PEG180" s="54"/>
      <c r="PEH180" s="54"/>
      <c r="PEI180" s="54"/>
      <c r="PEJ180" s="54"/>
      <c r="PEK180" s="54"/>
      <c r="PEL180" s="54"/>
      <c r="PEM180" s="54"/>
      <c r="PEN180" s="54"/>
      <c r="PEO180" s="54"/>
      <c r="PEP180" s="54"/>
      <c r="PEQ180" s="54"/>
      <c r="PER180" s="54"/>
      <c r="PES180" s="54"/>
      <c r="PET180" s="54"/>
      <c r="PEU180" s="54"/>
      <c r="PEV180" s="54"/>
      <c r="PEW180" s="54"/>
      <c r="PEX180" s="54"/>
      <c r="PEY180" s="54"/>
      <c r="PEZ180" s="54"/>
      <c r="PFA180" s="54"/>
      <c r="PFB180" s="54"/>
      <c r="PFC180" s="54"/>
      <c r="PFD180" s="54"/>
      <c r="PFE180" s="54"/>
      <c r="PFF180" s="54"/>
      <c r="PFG180" s="54"/>
      <c r="PFH180" s="54"/>
      <c r="PFI180" s="54"/>
      <c r="PFJ180" s="54"/>
      <c r="PFK180" s="54"/>
      <c r="PFL180" s="54"/>
      <c r="PFM180" s="54"/>
      <c r="PFN180" s="54"/>
      <c r="PFO180" s="54"/>
      <c r="PFP180" s="54"/>
      <c r="PFQ180" s="54"/>
      <c r="PFR180" s="54"/>
      <c r="PFS180" s="54"/>
      <c r="PFT180" s="54"/>
      <c r="PFU180" s="54"/>
      <c r="PFV180" s="54"/>
      <c r="PFW180" s="54"/>
      <c r="PFX180" s="54"/>
      <c r="PFY180" s="54"/>
      <c r="PFZ180" s="54"/>
      <c r="PGA180" s="54"/>
      <c r="PGB180" s="54"/>
      <c r="PGC180" s="54"/>
      <c r="PGD180" s="54"/>
      <c r="PGE180" s="54"/>
      <c r="PGF180" s="54"/>
      <c r="PGG180" s="54"/>
      <c r="PGH180" s="54"/>
      <c r="PGI180" s="54"/>
      <c r="PGJ180" s="54"/>
      <c r="PGK180" s="54"/>
      <c r="PGL180" s="54"/>
      <c r="PGM180" s="54"/>
      <c r="PGN180" s="54"/>
      <c r="PGO180" s="54"/>
      <c r="PGP180" s="54"/>
      <c r="PGQ180" s="54"/>
      <c r="PGR180" s="54"/>
      <c r="PGS180" s="54"/>
      <c r="PGT180" s="54"/>
      <c r="PGU180" s="54"/>
      <c r="PGV180" s="54"/>
      <c r="PGW180" s="54"/>
      <c r="PGX180" s="54"/>
      <c r="PGY180" s="54"/>
      <c r="PGZ180" s="54"/>
      <c r="PHA180" s="54"/>
      <c r="PHB180" s="54"/>
      <c r="PHC180" s="54"/>
      <c r="PHD180" s="54"/>
      <c r="PHE180" s="54"/>
      <c r="PHF180" s="54"/>
      <c r="PHG180" s="54"/>
      <c r="PHH180" s="54"/>
      <c r="PHI180" s="54"/>
      <c r="PHJ180" s="54"/>
      <c r="PHK180" s="54"/>
      <c r="PHL180" s="54"/>
      <c r="PHM180" s="54"/>
      <c r="PHN180" s="54"/>
      <c r="PHO180" s="54"/>
      <c r="PHP180" s="54"/>
      <c r="PHQ180" s="54"/>
      <c r="PHR180" s="54"/>
      <c r="PHS180" s="54"/>
      <c r="PHT180" s="54"/>
      <c r="PHU180" s="54"/>
      <c r="PHV180" s="54"/>
      <c r="PHW180" s="54"/>
      <c r="PHX180" s="54"/>
      <c r="PHY180" s="54"/>
      <c r="PHZ180" s="54"/>
      <c r="PIA180" s="54"/>
      <c r="PIB180" s="54"/>
      <c r="PIC180" s="54"/>
      <c r="PID180" s="54"/>
      <c r="PIE180" s="54"/>
      <c r="PIF180" s="54"/>
      <c r="PIG180" s="54"/>
      <c r="PIH180" s="54"/>
      <c r="PII180" s="54"/>
      <c r="PIJ180" s="54"/>
      <c r="PIK180" s="54"/>
      <c r="PIL180" s="54"/>
      <c r="PIM180" s="54"/>
      <c r="PIN180" s="54"/>
      <c r="PIO180" s="54"/>
      <c r="PIP180" s="54"/>
      <c r="PIQ180" s="54"/>
      <c r="PIR180" s="54"/>
      <c r="PIS180" s="54"/>
      <c r="PIT180" s="54"/>
      <c r="PIU180" s="54"/>
      <c r="PIV180" s="54"/>
      <c r="PIW180" s="54"/>
      <c r="PIX180" s="54"/>
      <c r="PIY180" s="54"/>
      <c r="PIZ180" s="54"/>
      <c r="PJA180" s="54"/>
      <c r="PJB180" s="54"/>
      <c r="PJC180" s="54"/>
      <c r="PJD180" s="54"/>
      <c r="PJE180" s="54"/>
      <c r="PJF180" s="54"/>
      <c r="PJG180" s="54"/>
      <c r="PJH180" s="54"/>
      <c r="PJI180" s="54"/>
      <c r="PJJ180" s="54"/>
      <c r="PJK180" s="54"/>
      <c r="PJL180" s="54"/>
      <c r="PJM180" s="54"/>
      <c r="PJN180" s="54"/>
      <c r="PJO180" s="54"/>
      <c r="PJP180" s="54"/>
      <c r="PJQ180" s="54"/>
      <c r="PJR180" s="54"/>
      <c r="PJS180" s="54"/>
      <c r="PJT180" s="54"/>
      <c r="PJU180" s="54"/>
      <c r="PJV180" s="54"/>
      <c r="PJW180" s="54"/>
      <c r="PJX180" s="54"/>
      <c r="PJY180" s="54"/>
      <c r="PJZ180" s="54"/>
      <c r="PKA180" s="54"/>
      <c r="PKB180" s="54"/>
      <c r="PKC180" s="54"/>
      <c r="PKD180" s="54"/>
      <c r="PKE180" s="54"/>
      <c r="PKF180" s="54"/>
      <c r="PKG180" s="54"/>
      <c r="PKH180" s="54"/>
      <c r="PKI180" s="54"/>
      <c r="PKJ180" s="54"/>
      <c r="PKK180" s="54"/>
      <c r="PKL180" s="54"/>
      <c r="PKM180" s="54"/>
      <c r="PKN180" s="54"/>
      <c r="PKO180" s="54"/>
      <c r="PKP180" s="54"/>
      <c r="PKQ180" s="54"/>
      <c r="PKR180" s="54"/>
      <c r="PKS180" s="54"/>
      <c r="PKT180" s="54"/>
      <c r="PKU180" s="54"/>
      <c r="PKV180" s="54"/>
      <c r="PKW180" s="54"/>
      <c r="PKX180" s="54"/>
      <c r="PKY180" s="54"/>
      <c r="PKZ180" s="54"/>
      <c r="PLA180" s="54"/>
      <c r="PLB180" s="54"/>
      <c r="PLC180" s="54"/>
      <c r="PLD180" s="54"/>
      <c r="PLE180" s="54"/>
      <c r="PLF180" s="54"/>
      <c r="PLG180" s="54"/>
      <c r="PLH180" s="54"/>
      <c r="PLI180" s="54"/>
      <c r="PLJ180" s="54"/>
      <c r="PLK180" s="54"/>
      <c r="PLL180" s="54"/>
      <c r="PLM180" s="54"/>
      <c r="PLN180" s="54"/>
      <c r="PLO180" s="54"/>
      <c r="PLP180" s="54"/>
      <c r="PLQ180" s="54"/>
      <c r="PLR180" s="54"/>
      <c r="PLS180" s="54"/>
      <c r="PLT180" s="54"/>
      <c r="PLU180" s="54"/>
      <c r="PLV180" s="54"/>
      <c r="PLW180" s="54"/>
      <c r="PLX180" s="54"/>
      <c r="PLY180" s="54"/>
      <c r="PLZ180" s="54"/>
      <c r="PMA180" s="54"/>
      <c r="PMB180" s="54"/>
      <c r="PMC180" s="54"/>
      <c r="PMD180" s="54"/>
      <c r="PME180" s="54"/>
      <c r="PMF180" s="54"/>
      <c r="PMG180" s="54"/>
      <c r="PMH180" s="54"/>
      <c r="PMI180" s="54"/>
      <c r="PMJ180" s="54"/>
      <c r="PMK180" s="54"/>
      <c r="PML180" s="54"/>
      <c r="PMM180" s="54"/>
      <c r="PMN180" s="54"/>
      <c r="PMO180" s="54"/>
      <c r="PMP180" s="54"/>
      <c r="PMQ180" s="54"/>
      <c r="PMR180" s="54"/>
      <c r="PMS180" s="54"/>
      <c r="PMT180" s="54"/>
      <c r="PMU180" s="54"/>
      <c r="PMV180" s="54"/>
      <c r="PMW180" s="54"/>
      <c r="PMX180" s="54"/>
      <c r="PMY180" s="54"/>
      <c r="PMZ180" s="54"/>
      <c r="PNA180" s="54"/>
      <c r="PNB180" s="54"/>
      <c r="PNC180" s="54"/>
      <c r="PND180" s="54"/>
      <c r="PNE180" s="54"/>
      <c r="PNF180" s="54"/>
      <c r="PNG180" s="54"/>
      <c r="PNH180" s="54"/>
      <c r="PNI180" s="54"/>
      <c r="PNJ180" s="54"/>
      <c r="PNK180" s="54"/>
      <c r="PNL180" s="54"/>
      <c r="PNM180" s="54"/>
      <c r="PNN180" s="54"/>
      <c r="PNO180" s="54"/>
      <c r="PNP180" s="54"/>
      <c r="PNQ180" s="54"/>
      <c r="PNR180" s="54"/>
      <c r="PNS180" s="54"/>
      <c r="PNT180" s="54"/>
      <c r="PNU180" s="54"/>
      <c r="PNV180" s="54"/>
      <c r="PNW180" s="54"/>
      <c r="PNX180" s="54"/>
      <c r="PNY180" s="54"/>
      <c r="PNZ180" s="54"/>
      <c r="POA180" s="54"/>
      <c r="POB180" s="54"/>
      <c r="POC180" s="54"/>
      <c r="POD180" s="54"/>
      <c r="POE180" s="54"/>
      <c r="POF180" s="54"/>
      <c r="POG180" s="54"/>
      <c r="POH180" s="54"/>
      <c r="POI180" s="54"/>
      <c r="POJ180" s="54"/>
      <c r="POK180" s="54"/>
      <c r="POL180" s="54"/>
      <c r="POM180" s="54"/>
      <c r="PON180" s="54"/>
      <c r="POO180" s="54"/>
      <c r="POP180" s="54"/>
      <c r="POQ180" s="54"/>
      <c r="POR180" s="54"/>
      <c r="POS180" s="54"/>
      <c r="POT180" s="54"/>
      <c r="POU180" s="54"/>
      <c r="POV180" s="54"/>
      <c r="POW180" s="54"/>
      <c r="POX180" s="54"/>
      <c r="POY180" s="54"/>
      <c r="POZ180" s="54"/>
      <c r="PPA180" s="54"/>
      <c r="PPB180" s="54"/>
      <c r="PPC180" s="54"/>
      <c r="PPD180" s="54"/>
      <c r="PPE180" s="54"/>
      <c r="PPF180" s="54"/>
      <c r="PPG180" s="54"/>
      <c r="PPH180" s="54"/>
      <c r="PPI180" s="54"/>
      <c r="PPJ180" s="54"/>
      <c r="PPK180" s="54"/>
      <c r="PPL180" s="54"/>
      <c r="PPM180" s="54"/>
      <c r="PPN180" s="54"/>
      <c r="PPO180" s="54"/>
      <c r="PPP180" s="54"/>
      <c r="PPQ180" s="54"/>
      <c r="PPR180" s="54"/>
      <c r="PPS180" s="54"/>
      <c r="PPT180" s="54"/>
      <c r="PPU180" s="54"/>
      <c r="PPV180" s="54"/>
      <c r="PPW180" s="54"/>
      <c r="PPX180" s="54"/>
      <c r="PPY180" s="54"/>
      <c r="PPZ180" s="54"/>
      <c r="PQA180" s="54"/>
      <c r="PQB180" s="54"/>
      <c r="PQC180" s="54"/>
      <c r="PQD180" s="54"/>
      <c r="PQE180" s="54"/>
      <c r="PQF180" s="54"/>
      <c r="PQG180" s="54"/>
      <c r="PQH180" s="54"/>
      <c r="PQI180" s="54"/>
      <c r="PQJ180" s="54"/>
      <c r="PQK180" s="54"/>
      <c r="PQL180" s="54"/>
      <c r="PQM180" s="54"/>
      <c r="PQN180" s="54"/>
      <c r="PQO180" s="54"/>
      <c r="PQP180" s="54"/>
      <c r="PQQ180" s="54"/>
      <c r="PQR180" s="54"/>
      <c r="PQS180" s="54"/>
      <c r="PQT180" s="54"/>
      <c r="PQU180" s="54"/>
      <c r="PQV180" s="54"/>
      <c r="PQW180" s="54"/>
      <c r="PQX180" s="54"/>
      <c r="PQY180" s="54"/>
      <c r="PQZ180" s="54"/>
      <c r="PRA180" s="54"/>
      <c r="PRB180" s="54"/>
      <c r="PRC180" s="54"/>
      <c r="PRD180" s="54"/>
      <c r="PRE180" s="54"/>
      <c r="PRF180" s="54"/>
      <c r="PRG180" s="54"/>
      <c r="PRH180" s="54"/>
      <c r="PRI180" s="54"/>
      <c r="PRJ180" s="54"/>
      <c r="PRK180" s="54"/>
      <c r="PRL180" s="54"/>
      <c r="PRM180" s="54"/>
      <c r="PRN180" s="54"/>
      <c r="PRO180" s="54"/>
      <c r="PRP180" s="54"/>
      <c r="PRQ180" s="54"/>
      <c r="PRR180" s="54"/>
      <c r="PRS180" s="54"/>
      <c r="PRT180" s="54"/>
      <c r="PRU180" s="54"/>
      <c r="PRV180" s="54"/>
      <c r="PRW180" s="54"/>
      <c r="PRX180" s="54"/>
      <c r="PRY180" s="54"/>
      <c r="PRZ180" s="54"/>
      <c r="PSA180" s="54"/>
      <c r="PSB180" s="54"/>
      <c r="PSC180" s="54"/>
      <c r="PSD180" s="54"/>
      <c r="PSE180" s="54"/>
      <c r="PSF180" s="54"/>
      <c r="PSG180" s="54"/>
      <c r="PSH180" s="54"/>
      <c r="PSI180" s="54"/>
      <c r="PSJ180" s="54"/>
      <c r="PSK180" s="54"/>
      <c r="PSL180" s="54"/>
      <c r="PSM180" s="54"/>
      <c r="PSN180" s="54"/>
      <c r="PSO180" s="54"/>
      <c r="PSP180" s="54"/>
      <c r="PSQ180" s="54"/>
      <c r="PSR180" s="54"/>
      <c r="PSS180" s="54"/>
      <c r="PST180" s="54"/>
      <c r="PSU180" s="54"/>
      <c r="PSV180" s="54"/>
      <c r="PSW180" s="54"/>
      <c r="PSX180" s="54"/>
      <c r="PSY180" s="54"/>
      <c r="PSZ180" s="54"/>
      <c r="PTA180" s="54"/>
      <c r="PTB180" s="54"/>
      <c r="PTC180" s="54"/>
      <c r="PTD180" s="54"/>
      <c r="PTE180" s="54"/>
      <c r="PTF180" s="54"/>
      <c r="PTG180" s="54"/>
      <c r="PTH180" s="54"/>
      <c r="PTI180" s="54"/>
      <c r="PTJ180" s="54"/>
      <c r="PTK180" s="54"/>
      <c r="PTL180" s="54"/>
      <c r="PTM180" s="54"/>
      <c r="PTN180" s="54"/>
      <c r="PTO180" s="54"/>
      <c r="PTP180" s="54"/>
      <c r="PTQ180" s="54"/>
      <c r="PTR180" s="54"/>
      <c r="PTS180" s="54"/>
      <c r="PTT180" s="54"/>
      <c r="PTU180" s="54"/>
      <c r="PTV180" s="54"/>
      <c r="PTW180" s="54"/>
      <c r="PTX180" s="54"/>
      <c r="PTY180" s="54"/>
      <c r="PTZ180" s="54"/>
      <c r="PUA180" s="54"/>
      <c r="PUB180" s="54"/>
      <c r="PUC180" s="54"/>
      <c r="PUD180" s="54"/>
      <c r="PUE180" s="54"/>
      <c r="PUF180" s="54"/>
      <c r="PUG180" s="54"/>
      <c r="PUH180" s="54"/>
      <c r="PUI180" s="54"/>
      <c r="PUJ180" s="54"/>
      <c r="PUK180" s="54"/>
      <c r="PUL180" s="54"/>
      <c r="PUM180" s="54"/>
      <c r="PUN180" s="54"/>
      <c r="PUO180" s="54"/>
      <c r="PUP180" s="54"/>
      <c r="PUQ180" s="54"/>
      <c r="PUR180" s="54"/>
      <c r="PUS180" s="54"/>
      <c r="PUT180" s="54"/>
      <c r="PUU180" s="54"/>
      <c r="PUV180" s="54"/>
      <c r="PUW180" s="54"/>
      <c r="PUX180" s="54"/>
      <c r="PUY180" s="54"/>
      <c r="PUZ180" s="54"/>
      <c r="PVA180" s="54"/>
      <c r="PVB180" s="54"/>
      <c r="PVC180" s="54"/>
      <c r="PVD180" s="54"/>
      <c r="PVE180" s="54"/>
      <c r="PVF180" s="54"/>
      <c r="PVG180" s="54"/>
      <c r="PVH180" s="54"/>
      <c r="PVI180" s="54"/>
      <c r="PVJ180" s="54"/>
      <c r="PVK180" s="54"/>
      <c r="PVL180" s="54"/>
      <c r="PVM180" s="54"/>
      <c r="PVN180" s="54"/>
      <c r="PVO180" s="54"/>
      <c r="PVP180" s="54"/>
      <c r="PVQ180" s="54"/>
      <c r="PVR180" s="54"/>
      <c r="PVS180" s="54"/>
      <c r="PVT180" s="54"/>
      <c r="PVU180" s="54"/>
      <c r="PVV180" s="54"/>
      <c r="PVW180" s="54"/>
      <c r="PVX180" s="54"/>
      <c r="PVY180" s="54"/>
      <c r="PVZ180" s="54"/>
      <c r="PWA180" s="54"/>
      <c r="PWB180" s="54"/>
      <c r="PWC180" s="54"/>
      <c r="PWD180" s="54"/>
      <c r="PWE180" s="54"/>
      <c r="PWF180" s="54"/>
      <c r="PWG180" s="54"/>
      <c r="PWH180" s="54"/>
      <c r="PWI180" s="54"/>
      <c r="PWJ180" s="54"/>
      <c r="PWK180" s="54"/>
      <c r="PWL180" s="54"/>
      <c r="PWM180" s="54"/>
      <c r="PWN180" s="54"/>
      <c r="PWO180" s="54"/>
      <c r="PWP180" s="54"/>
      <c r="PWQ180" s="54"/>
      <c r="PWR180" s="54"/>
      <c r="PWS180" s="54"/>
      <c r="PWT180" s="54"/>
      <c r="PWU180" s="54"/>
      <c r="PWV180" s="54"/>
      <c r="PWW180" s="54"/>
      <c r="PWX180" s="54"/>
      <c r="PWY180" s="54"/>
      <c r="PWZ180" s="54"/>
      <c r="PXA180" s="54"/>
      <c r="PXB180" s="54"/>
      <c r="PXC180" s="54"/>
      <c r="PXD180" s="54"/>
      <c r="PXE180" s="54"/>
      <c r="PXF180" s="54"/>
      <c r="PXG180" s="54"/>
      <c r="PXH180" s="54"/>
      <c r="PXI180" s="54"/>
      <c r="PXJ180" s="54"/>
      <c r="PXK180" s="54"/>
      <c r="PXL180" s="54"/>
      <c r="PXM180" s="54"/>
      <c r="PXN180" s="54"/>
      <c r="PXO180" s="54"/>
      <c r="PXP180" s="54"/>
      <c r="PXQ180" s="54"/>
      <c r="PXR180" s="54"/>
      <c r="PXS180" s="54"/>
      <c r="PXT180" s="54"/>
      <c r="PXU180" s="54"/>
      <c r="PXV180" s="54"/>
      <c r="PXW180" s="54"/>
      <c r="PXX180" s="54"/>
      <c r="PXY180" s="54"/>
      <c r="PXZ180" s="54"/>
      <c r="PYA180" s="54"/>
      <c r="PYB180" s="54"/>
      <c r="PYC180" s="54"/>
      <c r="PYD180" s="54"/>
      <c r="PYE180" s="54"/>
      <c r="PYF180" s="54"/>
      <c r="PYG180" s="54"/>
      <c r="PYH180" s="54"/>
      <c r="PYI180" s="54"/>
      <c r="PYJ180" s="54"/>
      <c r="PYK180" s="54"/>
      <c r="PYL180" s="54"/>
      <c r="PYM180" s="54"/>
      <c r="PYN180" s="54"/>
      <c r="PYO180" s="54"/>
      <c r="PYP180" s="54"/>
      <c r="PYQ180" s="54"/>
      <c r="PYR180" s="54"/>
      <c r="PYS180" s="54"/>
      <c r="PYT180" s="54"/>
      <c r="PYU180" s="54"/>
      <c r="PYV180" s="54"/>
      <c r="PYW180" s="54"/>
      <c r="PYX180" s="54"/>
      <c r="PYY180" s="54"/>
      <c r="PYZ180" s="54"/>
      <c r="PZA180" s="54"/>
      <c r="PZB180" s="54"/>
      <c r="PZC180" s="54"/>
      <c r="PZD180" s="54"/>
      <c r="PZE180" s="54"/>
      <c r="PZF180" s="54"/>
      <c r="PZG180" s="54"/>
      <c r="PZH180" s="54"/>
      <c r="PZI180" s="54"/>
      <c r="PZJ180" s="54"/>
      <c r="PZK180" s="54"/>
      <c r="PZL180" s="54"/>
      <c r="PZM180" s="54"/>
      <c r="PZN180" s="54"/>
      <c r="PZO180" s="54"/>
      <c r="PZP180" s="54"/>
      <c r="PZQ180" s="54"/>
      <c r="PZR180" s="54"/>
      <c r="PZS180" s="54"/>
      <c r="PZT180" s="54"/>
      <c r="PZU180" s="54"/>
      <c r="PZV180" s="54"/>
      <c r="PZW180" s="54"/>
      <c r="PZX180" s="54"/>
      <c r="PZY180" s="54"/>
      <c r="PZZ180" s="54"/>
      <c r="QAA180" s="54"/>
      <c r="QAB180" s="54"/>
      <c r="QAC180" s="54"/>
      <c r="QAD180" s="54"/>
      <c r="QAE180" s="54"/>
      <c r="QAF180" s="54"/>
      <c r="QAG180" s="54"/>
      <c r="QAH180" s="54"/>
      <c r="QAI180" s="54"/>
      <c r="QAJ180" s="54"/>
      <c r="QAK180" s="54"/>
      <c r="QAL180" s="54"/>
      <c r="QAM180" s="54"/>
      <c r="QAN180" s="54"/>
      <c r="QAO180" s="54"/>
      <c r="QAP180" s="54"/>
      <c r="QAQ180" s="54"/>
      <c r="QAR180" s="54"/>
      <c r="QAS180" s="54"/>
      <c r="QAT180" s="54"/>
      <c r="QAU180" s="54"/>
      <c r="QAV180" s="54"/>
      <c r="QAW180" s="54"/>
      <c r="QAX180" s="54"/>
      <c r="QAY180" s="54"/>
      <c r="QAZ180" s="54"/>
      <c r="QBA180" s="54"/>
      <c r="QBB180" s="54"/>
      <c r="QBC180" s="54"/>
      <c r="QBD180" s="54"/>
      <c r="QBE180" s="54"/>
      <c r="QBF180" s="54"/>
      <c r="QBG180" s="54"/>
      <c r="QBH180" s="54"/>
      <c r="QBI180" s="54"/>
      <c r="QBJ180" s="54"/>
      <c r="QBK180" s="54"/>
      <c r="QBL180" s="54"/>
      <c r="QBM180" s="54"/>
      <c r="QBN180" s="54"/>
      <c r="QBO180" s="54"/>
      <c r="QBP180" s="54"/>
      <c r="QBQ180" s="54"/>
      <c r="QBR180" s="54"/>
      <c r="QBS180" s="54"/>
      <c r="QBT180" s="54"/>
      <c r="QBU180" s="54"/>
      <c r="QBV180" s="54"/>
      <c r="QBW180" s="54"/>
      <c r="QBX180" s="54"/>
      <c r="QBY180" s="54"/>
      <c r="QBZ180" s="54"/>
      <c r="QCA180" s="54"/>
      <c r="QCB180" s="54"/>
      <c r="QCC180" s="54"/>
      <c r="QCD180" s="54"/>
      <c r="QCE180" s="54"/>
      <c r="QCF180" s="54"/>
      <c r="QCG180" s="54"/>
      <c r="QCH180" s="54"/>
      <c r="QCI180" s="54"/>
      <c r="QCJ180" s="54"/>
      <c r="QCK180" s="54"/>
      <c r="QCL180" s="54"/>
      <c r="QCM180" s="54"/>
      <c r="QCN180" s="54"/>
      <c r="QCO180" s="54"/>
      <c r="QCP180" s="54"/>
      <c r="QCQ180" s="54"/>
      <c r="QCR180" s="54"/>
      <c r="QCS180" s="54"/>
      <c r="QCT180" s="54"/>
      <c r="QCU180" s="54"/>
      <c r="QCV180" s="54"/>
      <c r="QCW180" s="54"/>
      <c r="QCX180" s="54"/>
      <c r="QCY180" s="54"/>
      <c r="QCZ180" s="54"/>
      <c r="QDA180" s="54"/>
      <c r="QDB180" s="54"/>
      <c r="QDC180" s="54"/>
      <c r="QDD180" s="54"/>
      <c r="QDE180" s="54"/>
      <c r="QDF180" s="54"/>
      <c r="QDG180" s="54"/>
      <c r="QDH180" s="54"/>
      <c r="QDI180" s="54"/>
      <c r="QDJ180" s="54"/>
      <c r="QDK180" s="54"/>
      <c r="QDL180" s="54"/>
      <c r="QDM180" s="54"/>
      <c r="QDN180" s="54"/>
      <c r="QDO180" s="54"/>
      <c r="QDP180" s="54"/>
      <c r="QDQ180" s="54"/>
      <c r="QDR180" s="54"/>
      <c r="QDS180" s="54"/>
      <c r="QDT180" s="54"/>
      <c r="QDU180" s="54"/>
      <c r="QDV180" s="54"/>
      <c r="QDW180" s="54"/>
      <c r="QDX180" s="54"/>
      <c r="QDY180" s="54"/>
      <c r="QDZ180" s="54"/>
      <c r="QEA180" s="54"/>
      <c r="QEB180" s="54"/>
      <c r="QEC180" s="54"/>
      <c r="QED180" s="54"/>
      <c r="QEE180" s="54"/>
      <c r="QEF180" s="54"/>
      <c r="QEG180" s="54"/>
      <c r="QEH180" s="54"/>
      <c r="QEI180" s="54"/>
      <c r="QEJ180" s="54"/>
      <c r="QEK180" s="54"/>
      <c r="QEL180" s="54"/>
      <c r="QEM180" s="54"/>
      <c r="QEN180" s="54"/>
      <c r="QEO180" s="54"/>
      <c r="QEP180" s="54"/>
      <c r="QEQ180" s="54"/>
      <c r="QER180" s="54"/>
      <c r="QES180" s="54"/>
      <c r="QET180" s="54"/>
      <c r="QEU180" s="54"/>
      <c r="QEV180" s="54"/>
      <c r="QEW180" s="54"/>
      <c r="QEX180" s="54"/>
      <c r="QEY180" s="54"/>
      <c r="QEZ180" s="54"/>
      <c r="QFA180" s="54"/>
      <c r="QFB180" s="54"/>
      <c r="QFC180" s="54"/>
      <c r="QFD180" s="54"/>
      <c r="QFE180" s="54"/>
      <c r="QFF180" s="54"/>
      <c r="QFG180" s="54"/>
      <c r="QFH180" s="54"/>
      <c r="QFI180" s="54"/>
      <c r="QFJ180" s="54"/>
      <c r="QFK180" s="54"/>
      <c r="QFL180" s="54"/>
      <c r="QFM180" s="54"/>
      <c r="QFN180" s="54"/>
      <c r="QFO180" s="54"/>
      <c r="QFP180" s="54"/>
      <c r="QFQ180" s="54"/>
      <c r="QFR180" s="54"/>
      <c r="QFS180" s="54"/>
      <c r="QFT180" s="54"/>
      <c r="QFU180" s="54"/>
      <c r="QFV180" s="54"/>
      <c r="QFW180" s="54"/>
      <c r="QFX180" s="54"/>
      <c r="QFY180" s="54"/>
      <c r="QFZ180" s="54"/>
      <c r="QGA180" s="54"/>
      <c r="QGB180" s="54"/>
      <c r="QGC180" s="54"/>
      <c r="QGD180" s="54"/>
      <c r="QGE180" s="54"/>
      <c r="QGF180" s="54"/>
      <c r="QGG180" s="54"/>
      <c r="QGH180" s="54"/>
      <c r="QGI180" s="54"/>
      <c r="QGJ180" s="54"/>
      <c r="QGK180" s="54"/>
      <c r="QGL180" s="54"/>
      <c r="QGM180" s="54"/>
      <c r="QGN180" s="54"/>
      <c r="QGO180" s="54"/>
      <c r="QGP180" s="54"/>
      <c r="QGQ180" s="54"/>
      <c r="QGR180" s="54"/>
      <c r="QGS180" s="54"/>
      <c r="QGT180" s="54"/>
      <c r="QGU180" s="54"/>
      <c r="QGV180" s="54"/>
      <c r="QGW180" s="54"/>
      <c r="QGX180" s="54"/>
      <c r="QGY180" s="54"/>
      <c r="QGZ180" s="54"/>
      <c r="QHA180" s="54"/>
      <c r="QHB180" s="54"/>
      <c r="QHC180" s="54"/>
      <c r="QHD180" s="54"/>
      <c r="QHE180" s="54"/>
      <c r="QHF180" s="54"/>
      <c r="QHG180" s="54"/>
      <c r="QHH180" s="54"/>
      <c r="QHI180" s="54"/>
      <c r="QHJ180" s="54"/>
      <c r="QHK180" s="54"/>
      <c r="QHL180" s="54"/>
      <c r="QHM180" s="54"/>
      <c r="QHN180" s="54"/>
      <c r="QHO180" s="54"/>
      <c r="QHP180" s="54"/>
      <c r="QHQ180" s="54"/>
      <c r="QHR180" s="54"/>
      <c r="QHS180" s="54"/>
      <c r="QHT180" s="54"/>
      <c r="QHU180" s="54"/>
      <c r="QHV180" s="54"/>
      <c r="QHW180" s="54"/>
      <c r="QHX180" s="54"/>
      <c r="QHY180" s="54"/>
      <c r="QHZ180" s="54"/>
      <c r="QIA180" s="54"/>
      <c r="QIB180" s="54"/>
      <c r="QIC180" s="54"/>
      <c r="QID180" s="54"/>
      <c r="QIE180" s="54"/>
      <c r="QIF180" s="54"/>
      <c r="QIG180" s="54"/>
      <c r="QIH180" s="54"/>
      <c r="QII180" s="54"/>
      <c r="QIJ180" s="54"/>
      <c r="QIK180" s="54"/>
      <c r="QIL180" s="54"/>
      <c r="QIM180" s="54"/>
      <c r="QIN180" s="54"/>
      <c r="QIO180" s="54"/>
      <c r="QIP180" s="54"/>
      <c r="QIQ180" s="54"/>
      <c r="QIR180" s="54"/>
      <c r="QIS180" s="54"/>
      <c r="QIT180" s="54"/>
      <c r="QIU180" s="54"/>
      <c r="QIV180" s="54"/>
      <c r="QIW180" s="54"/>
      <c r="QIX180" s="54"/>
      <c r="QIY180" s="54"/>
      <c r="QIZ180" s="54"/>
      <c r="QJA180" s="54"/>
      <c r="QJB180" s="54"/>
      <c r="QJC180" s="54"/>
      <c r="QJD180" s="54"/>
      <c r="QJE180" s="54"/>
      <c r="QJF180" s="54"/>
      <c r="QJG180" s="54"/>
      <c r="QJH180" s="54"/>
      <c r="QJI180" s="54"/>
      <c r="QJJ180" s="54"/>
      <c r="QJK180" s="54"/>
      <c r="QJL180" s="54"/>
      <c r="QJM180" s="54"/>
      <c r="QJN180" s="54"/>
      <c r="QJO180" s="54"/>
      <c r="QJP180" s="54"/>
      <c r="QJQ180" s="54"/>
      <c r="QJR180" s="54"/>
      <c r="QJS180" s="54"/>
      <c r="QJT180" s="54"/>
      <c r="QJU180" s="54"/>
      <c r="QJV180" s="54"/>
      <c r="QJW180" s="54"/>
      <c r="QJX180" s="54"/>
      <c r="QJY180" s="54"/>
      <c r="QJZ180" s="54"/>
      <c r="QKA180" s="54"/>
      <c r="QKB180" s="54"/>
      <c r="QKC180" s="54"/>
      <c r="QKD180" s="54"/>
      <c r="QKE180" s="54"/>
      <c r="QKF180" s="54"/>
      <c r="QKG180" s="54"/>
      <c r="QKH180" s="54"/>
      <c r="QKI180" s="54"/>
      <c r="QKJ180" s="54"/>
      <c r="QKK180" s="54"/>
      <c r="QKL180" s="54"/>
      <c r="QKM180" s="54"/>
      <c r="QKN180" s="54"/>
      <c r="QKO180" s="54"/>
      <c r="QKP180" s="54"/>
      <c r="QKQ180" s="54"/>
      <c r="QKR180" s="54"/>
      <c r="QKS180" s="54"/>
      <c r="QKT180" s="54"/>
      <c r="QKU180" s="54"/>
      <c r="QKV180" s="54"/>
      <c r="QKW180" s="54"/>
      <c r="QKX180" s="54"/>
      <c r="QKY180" s="54"/>
      <c r="QKZ180" s="54"/>
      <c r="QLA180" s="54"/>
      <c r="QLB180" s="54"/>
      <c r="QLC180" s="54"/>
      <c r="QLD180" s="54"/>
      <c r="QLE180" s="54"/>
      <c r="QLF180" s="54"/>
      <c r="QLG180" s="54"/>
      <c r="QLH180" s="54"/>
      <c r="QLI180" s="54"/>
      <c r="QLJ180" s="54"/>
      <c r="QLK180" s="54"/>
      <c r="QLL180" s="54"/>
      <c r="QLM180" s="54"/>
      <c r="QLN180" s="54"/>
      <c r="QLO180" s="54"/>
      <c r="QLP180" s="54"/>
      <c r="QLQ180" s="54"/>
      <c r="QLR180" s="54"/>
      <c r="QLS180" s="54"/>
      <c r="QLT180" s="54"/>
      <c r="QLU180" s="54"/>
      <c r="QLV180" s="54"/>
      <c r="QLW180" s="54"/>
      <c r="QLX180" s="54"/>
      <c r="QLY180" s="54"/>
      <c r="QLZ180" s="54"/>
      <c r="QMA180" s="54"/>
      <c r="QMB180" s="54"/>
      <c r="QMC180" s="54"/>
      <c r="QMD180" s="54"/>
      <c r="QME180" s="54"/>
      <c r="QMF180" s="54"/>
      <c r="QMG180" s="54"/>
      <c r="QMH180" s="54"/>
      <c r="QMI180" s="54"/>
      <c r="QMJ180" s="54"/>
      <c r="QMK180" s="54"/>
      <c r="QML180" s="54"/>
      <c r="QMM180" s="54"/>
      <c r="QMN180" s="54"/>
      <c r="QMO180" s="54"/>
      <c r="QMP180" s="54"/>
      <c r="QMQ180" s="54"/>
      <c r="QMR180" s="54"/>
      <c r="QMS180" s="54"/>
      <c r="QMT180" s="54"/>
      <c r="QMU180" s="54"/>
      <c r="QMV180" s="54"/>
      <c r="QMW180" s="54"/>
      <c r="QMX180" s="54"/>
      <c r="QMY180" s="54"/>
      <c r="QMZ180" s="54"/>
      <c r="QNA180" s="54"/>
      <c r="QNB180" s="54"/>
      <c r="QNC180" s="54"/>
      <c r="QND180" s="54"/>
      <c r="QNE180" s="54"/>
      <c r="QNF180" s="54"/>
      <c r="QNG180" s="54"/>
      <c r="QNH180" s="54"/>
      <c r="QNI180" s="54"/>
      <c r="QNJ180" s="54"/>
      <c r="QNK180" s="54"/>
      <c r="QNL180" s="54"/>
      <c r="QNM180" s="54"/>
      <c r="QNN180" s="54"/>
      <c r="QNO180" s="54"/>
      <c r="QNP180" s="54"/>
      <c r="QNQ180" s="54"/>
      <c r="QNR180" s="54"/>
      <c r="QNS180" s="54"/>
      <c r="QNT180" s="54"/>
      <c r="QNU180" s="54"/>
      <c r="QNV180" s="54"/>
      <c r="QNW180" s="54"/>
      <c r="QNX180" s="54"/>
      <c r="QNY180" s="54"/>
      <c r="QNZ180" s="54"/>
      <c r="QOA180" s="54"/>
      <c r="QOB180" s="54"/>
      <c r="QOC180" s="54"/>
      <c r="QOD180" s="54"/>
      <c r="QOE180" s="54"/>
      <c r="QOF180" s="54"/>
      <c r="QOG180" s="54"/>
      <c r="QOH180" s="54"/>
      <c r="QOI180" s="54"/>
      <c r="QOJ180" s="54"/>
      <c r="QOK180" s="54"/>
      <c r="QOL180" s="54"/>
      <c r="QOM180" s="54"/>
      <c r="QON180" s="54"/>
      <c r="QOO180" s="54"/>
      <c r="QOP180" s="54"/>
      <c r="QOQ180" s="54"/>
      <c r="QOR180" s="54"/>
      <c r="QOS180" s="54"/>
      <c r="QOT180" s="54"/>
      <c r="QOU180" s="54"/>
      <c r="QOV180" s="54"/>
      <c r="QOW180" s="54"/>
      <c r="QOX180" s="54"/>
      <c r="QOY180" s="54"/>
      <c r="QOZ180" s="54"/>
      <c r="QPA180" s="54"/>
      <c r="QPB180" s="54"/>
      <c r="QPC180" s="54"/>
      <c r="QPD180" s="54"/>
      <c r="QPE180" s="54"/>
      <c r="QPF180" s="54"/>
      <c r="QPG180" s="54"/>
      <c r="QPH180" s="54"/>
      <c r="QPI180" s="54"/>
      <c r="QPJ180" s="54"/>
      <c r="QPK180" s="54"/>
      <c r="QPL180" s="54"/>
      <c r="QPM180" s="54"/>
      <c r="QPN180" s="54"/>
      <c r="QPO180" s="54"/>
      <c r="QPP180" s="54"/>
      <c r="QPQ180" s="54"/>
      <c r="QPR180" s="54"/>
      <c r="QPS180" s="54"/>
      <c r="QPT180" s="54"/>
      <c r="QPU180" s="54"/>
      <c r="QPV180" s="54"/>
      <c r="QPW180" s="54"/>
      <c r="QPX180" s="54"/>
      <c r="QPY180" s="54"/>
      <c r="QPZ180" s="54"/>
      <c r="QQA180" s="54"/>
      <c r="QQB180" s="54"/>
      <c r="QQC180" s="54"/>
      <c r="QQD180" s="54"/>
      <c r="QQE180" s="54"/>
      <c r="QQF180" s="54"/>
      <c r="QQG180" s="54"/>
      <c r="QQH180" s="54"/>
      <c r="QQI180" s="54"/>
      <c r="QQJ180" s="54"/>
      <c r="QQK180" s="54"/>
      <c r="QQL180" s="54"/>
      <c r="QQM180" s="54"/>
      <c r="QQN180" s="54"/>
      <c r="QQO180" s="54"/>
      <c r="QQP180" s="54"/>
      <c r="QQQ180" s="54"/>
      <c r="QQR180" s="54"/>
      <c r="QQS180" s="54"/>
      <c r="QQT180" s="54"/>
      <c r="QQU180" s="54"/>
      <c r="QQV180" s="54"/>
      <c r="QQW180" s="54"/>
      <c r="QQX180" s="54"/>
      <c r="QQY180" s="54"/>
      <c r="QQZ180" s="54"/>
      <c r="QRA180" s="54"/>
      <c r="QRB180" s="54"/>
      <c r="QRC180" s="54"/>
      <c r="QRD180" s="54"/>
      <c r="QRE180" s="54"/>
      <c r="QRF180" s="54"/>
      <c r="QRG180" s="54"/>
      <c r="QRH180" s="54"/>
      <c r="QRI180" s="54"/>
      <c r="QRJ180" s="54"/>
      <c r="QRK180" s="54"/>
      <c r="QRL180" s="54"/>
      <c r="QRM180" s="54"/>
      <c r="QRN180" s="54"/>
      <c r="QRO180" s="54"/>
      <c r="QRP180" s="54"/>
      <c r="QRQ180" s="54"/>
      <c r="QRR180" s="54"/>
      <c r="QRS180" s="54"/>
      <c r="QRT180" s="54"/>
      <c r="QRU180" s="54"/>
      <c r="QRV180" s="54"/>
      <c r="QRW180" s="54"/>
      <c r="QRX180" s="54"/>
      <c r="QRY180" s="54"/>
      <c r="QRZ180" s="54"/>
      <c r="QSA180" s="54"/>
      <c r="QSB180" s="54"/>
      <c r="QSC180" s="54"/>
      <c r="QSD180" s="54"/>
      <c r="QSE180" s="54"/>
      <c r="QSF180" s="54"/>
      <c r="QSG180" s="54"/>
      <c r="QSH180" s="54"/>
      <c r="QSI180" s="54"/>
      <c r="QSJ180" s="54"/>
      <c r="QSK180" s="54"/>
      <c r="QSL180" s="54"/>
      <c r="QSM180" s="54"/>
      <c r="QSN180" s="54"/>
      <c r="QSO180" s="54"/>
      <c r="QSP180" s="54"/>
      <c r="QSQ180" s="54"/>
      <c r="QSR180" s="54"/>
      <c r="QSS180" s="54"/>
      <c r="QST180" s="54"/>
      <c r="QSU180" s="54"/>
      <c r="QSV180" s="54"/>
      <c r="QSW180" s="54"/>
      <c r="QSX180" s="54"/>
      <c r="QSY180" s="54"/>
      <c r="QSZ180" s="54"/>
      <c r="QTA180" s="54"/>
      <c r="QTB180" s="54"/>
      <c r="QTC180" s="54"/>
      <c r="QTD180" s="54"/>
      <c r="QTE180" s="54"/>
      <c r="QTF180" s="54"/>
      <c r="QTG180" s="54"/>
      <c r="QTH180" s="54"/>
      <c r="QTI180" s="54"/>
      <c r="QTJ180" s="54"/>
      <c r="QTK180" s="54"/>
      <c r="QTL180" s="54"/>
      <c r="QTM180" s="54"/>
      <c r="QTN180" s="54"/>
      <c r="QTO180" s="54"/>
      <c r="QTP180" s="54"/>
      <c r="QTQ180" s="54"/>
      <c r="QTR180" s="54"/>
      <c r="QTS180" s="54"/>
      <c r="QTT180" s="54"/>
      <c r="QTU180" s="54"/>
      <c r="QTV180" s="54"/>
      <c r="QTW180" s="54"/>
      <c r="QTX180" s="54"/>
      <c r="QTY180" s="54"/>
      <c r="QTZ180" s="54"/>
      <c r="QUA180" s="54"/>
      <c r="QUB180" s="54"/>
      <c r="QUC180" s="54"/>
      <c r="QUD180" s="54"/>
      <c r="QUE180" s="54"/>
      <c r="QUF180" s="54"/>
      <c r="QUG180" s="54"/>
      <c r="QUH180" s="54"/>
      <c r="QUI180" s="54"/>
      <c r="QUJ180" s="54"/>
      <c r="QUK180" s="54"/>
      <c r="QUL180" s="54"/>
      <c r="QUM180" s="54"/>
      <c r="QUN180" s="54"/>
      <c r="QUO180" s="54"/>
      <c r="QUP180" s="54"/>
      <c r="QUQ180" s="54"/>
      <c r="QUR180" s="54"/>
      <c r="QUS180" s="54"/>
      <c r="QUT180" s="54"/>
      <c r="QUU180" s="54"/>
      <c r="QUV180" s="54"/>
      <c r="QUW180" s="54"/>
      <c r="QUX180" s="54"/>
      <c r="QUY180" s="54"/>
      <c r="QUZ180" s="54"/>
      <c r="QVA180" s="54"/>
      <c r="QVB180" s="54"/>
      <c r="QVC180" s="54"/>
      <c r="QVD180" s="54"/>
      <c r="QVE180" s="54"/>
      <c r="QVF180" s="54"/>
      <c r="QVG180" s="54"/>
      <c r="QVH180" s="54"/>
      <c r="QVI180" s="54"/>
      <c r="QVJ180" s="54"/>
      <c r="QVK180" s="54"/>
      <c r="QVL180" s="54"/>
      <c r="QVM180" s="54"/>
      <c r="QVN180" s="54"/>
      <c r="QVO180" s="54"/>
      <c r="QVP180" s="54"/>
      <c r="QVQ180" s="54"/>
      <c r="QVR180" s="54"/>
      <c r="QVS180" s="54"/>
      <c r="QVT180" s="54"/>
      <c r="QVU180" s="54"/>
      <c r="QVV180" s="54"/>
      <c r="QVW180" s="54"/>
      <c r="QVX180" s="54"/>
      <c r="QVY180" s="54"/>
      <c r="QVZ180" s="54"/>
      <c r="QWA180" s="54"/>
      <c r="QWB180" s="54"/>
      <c r="QWC180" s="54"/>
      <c r="QWD180" s="54"/>
      <c r="QWE180" s="54"/>
      <c r="QWF180" s="54"/>
      <c r="QWG180" s="54"/>
      <c r="QWH180" s="54"/>
      <c r="QWI180" s="54"/>
      <c r="QWJ180" s="54"/>
      <c r="QWK180" s="54"/>
      <c r="QWL180" s="54"/>
      <c r="QWM180" s="54"/>
      <c r="QWN180" s="54"/>
      <c r="QWO180" s="54"/>
      <c r="QWP180" s="54"/>
      <c r="QWQ180" s="54"/>
      <c r="QWR180" s="54"/>
      <c r="QWS180" s="54"/>
      <c r="QWT180" s="54"/>
      <c r="QWU180" s="54"/>
      <c r="QWV180" s="54"/>
      <c r="QWW180" s="54"/>
      <c r="QWX180" s="54"/>
      <c r="QWY180" s="54"/>
      <c r="QWZ180" s="54"/>
      <c r="QXA180" s="54"/>
      <c r="QXB180" s="54"/>
      <c r="QXC180" s="54"/>
      <c r="QXD180" s="54"/>
      <c r="QXE180" s="54"/>
      <c r="QXF180" s="54"/>
      <c r="QXG180" s="54"/>
      <c r="QXH180" s="54"/>
      <c r="QXI180" s="54"/>
      <c r="QXJ180" s="54"/>
      <c r="QXK180" s="54"/>
      <c r="QXL180" s="54"/>
      <c r="QXM180" s="54"/>
      <c r="QXN180" s="54"/>
      <c r="QXO180" s="54"/>
      <c r="QXP180" s="54"/>
      <c r="QXQ180" s="54"/>
      <c r="QXR180" s="54"/>
      <c r="QXS180" s="54"/>
      <c r="QXT180" s="54"/>
      <c r="QXU180" s="54"/>
      <c r="QXV180" s="54"/>
      <c r="QXW180" s="54"/>
      <c r="QXX180" s="54"/>
      <c r="QXY180" s="54"/>
      <c r="QXZ180" s="54"/>
      <c r="QYA180" s="54"/>
      <c r="QYB180" s="54"/>
      <c r="QYC180" s="54"/>
      <c r="QYD180" s="54"/>
      <c r="QYE180" s="54"/>
      <c r="QYF180" s="54"/>
      <c r="QYG180" s="54"/>
      <c r="QYH180" s="54"/>
      <c r="QYI180" s="54"/>
      <c r="QYJ180" s="54"/>
      <c r="QYK180" s="54"/>
      <c r="QYL180" s="54"/>
      <c r="QYM180" s="54"/>
      <c r="QYN180" s="54"/>
      <c r="QYO180" s="54"/>
      <c r="QYP180" s="54"/>
      <c r="QYQ180" s="54"/>
      <c r="QYR180" s="54"/>
      <c r="QYS180" s="54"/>
      <c r="QYT180" s="54"/>
      <c r="QYU180" s="54"/>
      <c r="QYV180" s="54"/>
      <c r="QYW180" s="54"/>
      <c r="QYX180" s="54"/>
      <c r="QYY180" s="54"/>
      <c r="QYZ180" s="54"/>
      <c r="QZA180" s="54"/>
      <c r="QZB180" s="54"/>
      <c r="QZC180" s="54"/>
      <c r="QZD180" s="54"/>
      <c r="QZE180" s="54"/>
      <c r="QZF180" s="54"/>
      <c r="QZG180" s="54"/>
      <c r="QZH180" s="54"/>
      <c r="QZI180" s="54"/>
      <c r="QZJ180" s="54"/>
      <c r="QZK180" s="54"/>
      <c r="QZL180" s="54"/>
      <c r="QZM180" s="54"/>
      <c r="QZN180" s="54"/>
      <c r="QZO180" s="54"/>
      <c r="QZP180" s="54"/>
      <c r="QZQ180" s="54"/>
      <c r="QZR180" s="54"/>
      <c r="QZS180" s="54"/>
      <c r="QZT180" s="54"/>
      <c r="QZU180" s="54"/>
      <c r="QZV180" s="54"/>
      <c r="QZW180" s="54"/>
      <c r="QZX180" s="54"/>
      <c r="QZY180" s="54"/>
      <c r="QZZ180" s="54"/>
      <c r="RAA180" s="54"/>
      <c r="RAB180" s="54"/>
      <c r="RAC180" s="54"/>
      <c r="RAD180" s="54"/>
      <c r="RAE180" s="54"/>
      <c r="RAF180" s="54"/>
      <c r="RAG180" s="54"/>
      <c r="RAH180" s="54"/>
      <c r="RAI180" s="54"/>
      <c r="RAJ180" s="54"/>
      <c r="RAK180" s="54"/>
      <c r="RAL180" s="54"/>
      <c r="RAM180" s="54"/>
      <c r="RAN180" s="54"/>
      <c r="RAO180" s="54"/>
      <c r="RAP180" s="54"/>
      <c r="RAQ180" s="54"/>
      <c r="RAR180" s="54"/>
      <c r="RAS180" s="54"/>
      <c r="RAT180" s="54"/>
      <c r="RAU180" s="54"/>
      <c r="RAV180" s="54"/>
      <c r="RAW180" s="54"/>
      <c r="RAX180" s="54"/>
      <c r="RAY180" s="54"/>
      <c r="RAZ180" s="54"/>
      <c r="RBA180" s="54"/>
      <c r="RBB180" s="54"/>
      <c r="RBC180" s="54"/>
      <c r="RBD180" s="54"/>
      <c r="RBE180" s="54"/>
      <c r="RBF180" s="54"/>
      <c r="RBG180" s="54"/>
      <c r="RBH180" s="54"/>
      <c r="RBI180" s="54"/>
      <c r="RBJ180" s="54"/>
      <c r="RBK180" s="54"/>
      <c r="RBL180" s="54"/>
      <c r="RBM180" s="54"/>
      <c r="RBN180" s="54"/>
      <c r="RBO180" s="54"/>
      <c r="RBP180" s="54"/>
      <c r="RBQ180" s="54"/>
      <c r="RBR180" s="54"/>
      <c r="RBS180" s="54"/>
      <c r="RBT180" s="54"/>
      <c r="RBU180" s="54"/>
      <c r="RBV180" s="54"/>
      <c r="RBW180" s="54"/>
      <c r="RBX180" s="54"/>
      <c r="RBY180" s="54"/>
      <c r="RBZ180" s="54"/>
      <c r="RCA180" s="54"/>
      <c r="RCB180" s="54"/>
      <c r="RCC180" s="54"/>
      <c r="RCD180" s="54"/>
      <c r="RCE180" s="54"/>
      <c r="RCF180" s="54"/>
      <c r="RCG180" s="54"/>
      <c r="RCH180" s="54"/>
      <c r="RCI180" s="54"/>
      <c r="RCJ180" s="54"/>
      <c r="RCK180" s="54"/>
      <c r="RCL180" s="54"/>
      <c r="RCM180" s="54"/>
      <c r="RCN180" s="54"/>
      <c r="RCO180" s="54"/>
      <c r="RCP180" s="54"/>
      <c r="RCQ180" s="54"/>
      <c r="RCR180" s="54"/>
      <c r="RCS180" s="54"/>
      <c r="RCT180" s="54"/>
      <c r="RCU180" s="54"/>
      <c r="RCV180" s="54"/>
      <c r="RCW180" s="54"/>
      <c r="RCX180" s="54"/>
      <c r="RCY180" s="54"/>
      <c r="RCZ180" s="54"/>
      <c r="RDA180" s="54"/>
      <c r="RDB180" s="54"/>
      <c r="RDC180" s="54"/>
      <c r="RDD180" s="54"/>
      <c r="RDE180" s="54"/>
      <c r="RDF180" s="54"/>
      <c r="RDG180" s="54"/>
      <c r="RDH180" s="54"/>
      <c r="RDI180" s="54"/>
      <c r="RDJ180" s="54"/>
      <c r="RDK180" s="54"/>
      <c r="RDL180" s="54"/>
      <c r="RDM180" s="54"/>
      <c r="RDN180" s="54"/>
      <c r="RDO180" s="54"/>
      <c r="RDP180" s="54"/>
      <c r="RDQ180" s="54"/>
      <c r="RDR180" s="54"/>
      <c r="RDS180" s="54"/>
      <c r="RDT180" s="54"/>
      <c r="RDU180" s="54"/>
      <c r="RDV180" s="54"/>
      <c r="RDW180" s="54"/>
      <c r="RDX180" s="54"/>
      <c r="RDY180" s="54"/>
      <c r="RDZ180" s="54"/>
      <c r="REA180" s="54"/>
      <c r="REB180" s="54"/>
      <c r="REC180" s="54"/>
      <c r="RED180" s="54"/>
      <c r="REE180" s="54"/>
      <c r="REF180" s="54"/>
      <c r="REG180" s="54"/>
      <c r="REH180" s="54"/>
      <c r="REI180" s="54"/>
      <c r="REJ180" s="54"/>
      <c r="REK180" s="54"/>
      <c r="REL180" s="54"/>
      <c r="REM180" s="54"/>
      <c r="REN180" s="54"/>
      <c r="REO180" s="54"/>
      <c r="REP180" s="54"/>
      <c r="REQ180" s="54"/>
      <c r="RER180" s="54"/>
      <c r="RES180" s="54"/>
      <c r="RET180" s="54"/>
      <c r="REU180" s="54"/>
      <c r="REV180" s="54"/>
      <c r="REW180" s="54"/>
      <c r="REX180" s="54"/>
      <c r="REY180" s="54"/>
      <c r="REZ180" s="54"/>
      <c r="RFA180" s="54"/>
      <c r="RFB180" s="54"/>
      <c r="RFC180" s="54"/>
      <c r="RFD180" s="54"/>
      <c r="RFE180" s="54"/>
      <c r="RFF180" s="54"/>
      <c r="RFG180" s="54"/>
      <c r="RFH180" s="54"/>
      <c r="RFI180" s="54"/>
      <c r="RFJ180" s="54"/>
      <c r="RFK180" s="54"/>
      <c r="RFL180" s="54"/>
      <c r="RFM180" s="54"/>
      <c r="RFN180" s="54"/>
      <c r="RFO180" s="54"/>
      <c r="RFP180" s="54"/>
      <c r="RFQ180" s="54"/>
      <c r="RFR180" s="54"/>
      <c r="RFS180" s="54"/>
      <c r="RFT180" s="54"/>
      <c r="RFU180" s="54"/>
      <c r="RFV180" s="54"/>
      <c r="RFW180" s="54"/>
      <c r="RFX180" s="54"/>
      <c r="RFY180" s="54"/>
      <c r="RFZ180" s="54"/>
      <c r="RGA180" s="54"/>
      <c r="RGB180" s="54"/>
      <c r="RGC180" s="54"/>
      <c r="RGD180" s="54"/>
      <c r="RGE180" s="54"/>
      <c r="RGF180" s="54"/>
      <c r="RGG180" s="54"/>
      <c r="RGH180" s="54"/>
      <c r="RGI180" s="54"/>
      <c r="RGJ180" s="54"/>
      <c r="RGK180" s="54"/>
      <c r="RGL180" s="54"/>
      <c r="RGM180" s="54"/>
      <c r="RGN180" s="54"/>
      <c r="RGO180" s="54"/>
      <c r="RGP180" s="54"/>
      <c r="RGQ180" s="54"/>
      <c r="RGR180" s="54"/>
      <c r="RGS180" s="54"/>
      <c r="RGT180" s="54"/>
      <c r="RGU180" s="54"/>
      <c r="RGV180" s="54"/>
      <c r="RGW180" s="54"/>
      <c r="RGX180" s="54"/>
      <c r="RGY180" s="54"/>
      <c r="RGZ180" s="54"/>
      <c r="RHA180" s="54"/>
      <c r="RHB180" s="54"/>
      <c r="RHC180" s="54"/>
      <c r="RHD180" s="54"/>
      <c r="RHE180" s="54"/>
      <c r="RHF180" s="54"/>
      <c r="RHG180" s="54"/>
      <c r="RHH180" s="54"/>
      <c r="RHI180" s="54"/>
      <c r="RHJ180" s="54"/>
      <c r="RHK180" s="54"/>
      <c r="RHL180" s="54"/>
      <c r="RHM180" s="54"/>
      <c r="RHN180" s="54"/>
      <c r="RHO180" s="54"/>
      <c r="RHP180" s="54"/>
      <c r="RHQ180" s="54"/>
      <c r="RHR180" s="54"/>
      <c r="RHS180" s="54"/>
      <c r="RHT180" s="54"/>
      <c r="RHU180" s="54"/>
      <c r="RHV180" s="54"/>
      <c r="RHW180" s="54"/>
      <c r="RHX180" s="54"/>
      <c r="RHY180" s="54"/>
      <c r="RHZ180" s="54"/>
      <c r="RIA180" s="54"/>
      <c r="RIB180" s="54"/>
      <c r="RIC180" s="54"/>
      <c r="RID180" s="54"/>
      <c r="RIE180" s="54"/>
      <c r="RIF180" s="54"/>
      <c r="RIG180" s="54"/>
      <c r="RIH180" s="54"/>
      <c r="RII180" s="54"/>
      <c r="RIJ180" s="54"/>
      <c r="RIK180" s="54"/>
      <c r="RIL180" s="54"/>
      <c r="RIM180" s="54"/>
      <c r="RIN180" s="54"/>
      <c r="RIO180" s="54"/>
      <c r="RIP180" s="54"/>
      <c r="RIQ180" s="54"/>
      <c r="RIR180" s="54"/>
      <c r="RIS180" s="54"/>
      <c r="RIT180" s="54"/>
      <c r="RIU180" s="54"/>
      <c r="RIV180" s="54"/>
      <c r="RIW180" s="54"/>
      <c r="RIX180" s="54"/>
      <c r="RIY180" s="54"/>
      <c r="RIZ180" s="54"/>
      <c r="RJA180" s="54"/>
      <c r="RJB180" s="54"/>
      <c r="RJC180" s="54"/>
      <c r="RJD180" s="54"/>
      <c r="RJE180" s="54"/>
      <c r="RJF180" s="54"/>
      <c r="RJG180" s="54"/>
      <c r="RJH180" s="54"/>
      <c r="RJI180" s="54"/>
      <c r="RJJ180" s="54"/>
      <c r="RJK180" s="54"/>
      <c r="RJL180" s="54"/>
      <c r="RJM180" s="54"/>
      <c r="RJN180" s="54"/>
      <c r="RJO180" s="54"/>
      <c r="RJP180" s="54"/>
      <c r="RJQ180" s="54"/>
      <c r="RJR180" s="54"/>
      <c r="RJS180" s="54"/>
      <c r="RJT180" s="54"/>
      <c r="RJU180" s="54"/>
      <c r="RJV180" s="54"/>
      <c r="RJW180" s="54"/>
      <c r="RJX180" s="54"/>
      <c r="RJY180" s="54"/>
      <c r="RJZ180" s="54"/>
      <c r="RKA180" s="54"/>
      <c r="RKB180" s="54"/>
      <c r="RKC180" s="54"/>
      <c r="RKD180" s="54"/>
      <c r="RKE180" s="54"/>
      <c r="RKF180" s="54"/>
      <c r="RKG180" s="54"/>
      <c r="RKH180" s="54"/>
      <c r="RKI180" s="54"/>
      <c r="RKJ180" s="54"/>
      <c r="RKK180" s="54"/>
      <c r="RKL180" s="54"/>
      <c r="RKM180" s="54"/>
      <c r="RKN180" s="54"/>
      <c r="RKO180" s="54"/>
      <c r="RKP180" s="54"/>
      <c r="RKQ180" s="54"/>
      <c r="RKR180" s="54"/>
      <c r="RKS180" s="54"/>
      <c r="RKT180" s="54"/>
      <c r="RKU180" s="54"/>
      <c r="RKV180" s="54"/>
      <c r="RKW180" s="54"/>
      <c r="RKX180" s="54"/>
      <c r="RKY180" s="54"/>
      <c r="RKZ180" s="54"/>
      <c r="RLA180" s="54"/>
      <c r="RLB180" s="54"/>
      <c r="RLC180" s="54"/>
      <c r="RLD180" s="54"/>
      <c r="RLE180" s="54"/>
      <c r="RLF180" s="54"/>
      <c r="RLG180" s="54"/>
      <c r="RLH180" s="54"/>
      <c r="RLI180" s="54"/>
      <c r="RLJ180" s="54"/>
      <c r="RLK180" s="54"/>
      <c r="RLL180" s="54"/>
      <c r="RLM180" s="54"/>
      <c r="RLN180" s="54"/>
      <c r="RLO180" s="54"/>
      <c r="RLP180" s="54"/>
      <c r="RLQ180" s="54"/>
      <c r="RLR180" s="54"/>
      <c r="RLS180" s="54"/>
      <c r="RLT180" s="54"/>
      <c r="RLU180" s="54"/>
      <c r="RLV180" s="54"/>
      <c r="RLW180" s="54"/>
      <c r="RLX180" s="54"/>
      <c r="RLY180" s="54"/>
      <c r="RLZ180" s="54"/>
      <c r="RMA180" s="54"/>
      <c r="RMB180" s="54"/>
      <c r="RMC180" s="54"/>
      <c r="RMD180" s="54"/>
      <c r="RME180" s="54"/>
      <c r="RMF180" s="54"/>
      <c r="RMG180" s="54"/>
      <c r="RMH180" s="54"/>
      <c r="RMI180" s="54"/>
      <c r="RMJ180" s="54"/>
      <c r="RMK180" s="54"/>
      <c r="RML180" s="54"/>
      <c r="RMM180" s="54"/>
      <c r="RMN180" s="54"/>
      <c r="RMO180" s="54"/>
      <c r="RMP180" s="54"/>
      <c r="RMQ180" s="54"/>
      <c r="RMR180" s="54"/>
      <c r="RMS180" s="54"/>
      <c r="RMT180" s="54"/>
      <c r="RMU180" s="54"/>
      <c r="RMV180" s="54"/>
      <c r="RMW180" s="54"/>
      <c r="RMX180" s="54"/>
      <c r="RMY180" s="54"/>
      <c r="RMZ180" s="54"/>
      <c r="RNA180" s="54"/>
      <c r="RNB180" s="54"/>
      <c r="RNC180" s="54"/>
      <c r="RND180" s="54"/>
      <c r="RNE180" s="54"/>
      <c r="RNF180" s="54"/>
      <c r="RNG180" s="54"/>
      <c r="RNH180" s="54"/>
      <c r="RNI180" s="54"/>
      <c r="RNJ180" s="54"/>
      <c r="RNK180" s="54"/>
      <c r="RNL180" s="54"/>
      <c r="RNM180" s="54"/>
      <c r="RNN180" s="54"/>
      <c r="RNO180" s="54"/>
      <c r="RNP180" s="54"/>
      <c r="RNQ180" s="54"/>
      <c r="RNR180" s="54"/>
      <c r="RNS180" s="54"/>
      <c r="RNT180" s="54"/>
      <c r="RNU180" s="54"/>
      <c r="RNV180" s="54"/>
      <c r="RNW180" s="54"/>
      <c r="RNX180" s="54"/>
      <c r="RNY180" s="54"/>
      <c r="RNZ180" s="54"/>
      <c r="ROA180" s="54"/>
      <c r="ROB180" s="54"/>
      <c r="ROC180" s="54"/>
      <c r="ROD180" s="54"/>
      <c r="ROE180" s="54"/>
      <c r="ROF180" s="54"/>
      <c r="ROG180" s="54"/>
      <c r="ROH180" s="54"/>
      <c r="ROI180" s="54"/>
      <c r="ROJ180" s="54"/>
      <c r="ROK180" s="54"/>
      <c r="ROL180" s="54"/>
      <c r="ROM180" s="54"/>
      <c r="RON180" s="54"/>
      <c r="ROO180" s="54"/>
      <c r="ROP180" s="54"/>
      <c r="ROQ180" s="54"/>
      <c r="ROR180" s="54"/>
      <c r="ROS180" s="54"/>
      <c r="ROT180" s="54"/>
      <c r="ROU180" s="54"/>
      <c r="ROV180" s="54"/>
      <c r="ROW180" s="54"/>
      <c r="ROX180" s="54"/>
      <c r="ROY180" s="54"/>
      <c r="ROZ180" s="54"/>
      <c r="RPA180" s="54"/>
      <c r="RPB180" s="54"/>
      <c r="RPC180" s="54"/>
      <c r="RPD180" s="54"/>
      <c r="RPE180" s="54"/>
      <c r="RPF180" s="54"/>
      <c r="RPG180" s="54"/>
      <c r="RPH180" s="54"/>
      <c r="RPI180" s="54"/>
      <c r="RPJ180" s="54"/>
      <c r="RPK180" s="54"/>
      <c r="RPL180" s="54"/>
      <c r="RPM180" s="54"/>
      <c r="RPN180" s="54"/>
      <c r="RPO180" s="54"/>
      <c r="RPP180" s="54"/>
      <c r="RPQ180" s="54"/>
      <c r="RPR180" s="54"/>
      <c r="RPS180" s="54"/>
      <c r="RPT180" s="54"/>
      <c r="RPU180" s="54"/>
      <c r="RPV180" s="54"/>
      <c r="RPW180" s="54"/>
      <c r="RPX180" s="54"/>
      <c r="RPY180" s="54"/>
      <c r="RPZ180" s="54"/>
      <c r="RQA180" s="54"/>
      <c r="RQB180" s="54"/>
      <c r="RQC180" s="54"/>
      <c r="RQD180" s="54"/>
      <c r="RQE180" s="54"/>
      <c r="RQF180" s="54"/>
      <c r="RQG180" s="54"/>
      <c r="RQH180" s="54"/>
      <c r="RQI180" s="54"/>
      <c r="RQJ180" s="54"/>
      <c r="RQK180" s="54"/>
      <c r="RQL180" s="54"/>
      <c r="RQM180" s="54"/>
      <c r="RQN180" s="54"/>
      <c r="RQO180" s="54"/>
      <c r="RQP180" s="54"/>
      <c r="RQQ180" s="54"/>
      <c r="RQR180" s="54"/>
      <c r="RQS180" s="54"/>
      <c r="RQT180" s="54"/>
      <c r="RQU180" s="54"/>
      <c r="RQV180" s="54"/>
      <c r="RQW180" s="54"/>
      <c r="RQX180" s="54"/>
      <c r="RQY180" s="54"/>
      <c r="RQZ180" s="54"/>
      <c r="RRA180" s="54"/>
      <c r="RRB180" s="54"/>
      <c r="RRC180" s="54"/>
      <c r="RRD180" s="54"/>
      <c r="RRE180" s="54"/>
      <c r="RRF180" s="54"/>
      <c r="RRG180" s="54"/>
      <c r="RRH180" s="54"/>
      <c r="RRI180" s="54"/>
      <c r="RRJ180" s="54"/>
      <c r="RRK180" s="54"/>
      <c r="RRL180" s="54"/>
      <c r="RRM180" s="54"/>
      <c r="RRN180" s="54"/>
      <c r="RRO180" s="54"/>
      <c r="RRP180" s="54"/>
      <c r="RRQ180" s="54"/>
      <c r="RRR180" s="54"/>
      <c r="RRS180" s="54"/>
      <c r="RRT180" s="54"/>
      <c r="RRU180" s="54"/>
      <c r="RRV180" s="54"/>
      <c r="RRW180" s="54"/>
      <c r="RRX180" s="54"/>
      <c r="RRY180" s="54"/>
      <c r="RRZ180" s="54"/>
      <c r="RSA180" s="54"/>
      <c r="RSB180" s="54"/>
      <c r="RSC180" s="54"/>
      <c r="RSD180" s="54"/>
      <c r="RSE180" s="54"/>
      <c r="RSF180" s="54"/>
      <c r="RSG180" s="54"/>
      <c r="RSH180" s="54"/>
      <c r="RSI180" s="54"/>
      <c r="RSJ180" s="54"/>
      <c r="RSK180" s="54"/>
      <c r="RSL180" s="54"/>
      <c r="RSM180" s="54"/>
      <c r="RSN180" s="54"/>
      <c r="RSO180" s="54"/>
      <c r="RSP180" s="54"/>
      <c r="RSQ180" s="54"/>
      <c r="RSR180" s="54"/>
      <c r="RSS180" s="54"/>
      <c r="RST180" s="54"/>
      <c r="RSU180" s="54"/>
      <c r="RSV180" s="54"/>
      <c r="RSW180" s="54"/>
      <c r="RSX180" s="54"/>
      <c r="RSY180" s="54"/>
      <c r="RSZ180" s="54"/>
      <c r="RTA180" s="54"/>
      <c r="RTB180" s="54"/>
      <c r="RTC180" s="54"/>
      <c r="RTD180" s="54"/>
      <c r="RTE180" s="54"/>
      <c r="RTF180" s="54"/>
      <c r="RTG180" s="54"/>
      <c r="RTH180" s="54"/>
      <c r="RTI180" s="54"/>
      <c r="RTJ180" s="54"/>
      <c r="RTK180" s="54"/>
      <c r="RTL180" s="54"/>
      <c r="RTM180" s="54"/>
      <c r="RTN180" s="54"/>
      <c r="RTO180" s="54"/>
      <c r="RTP180" s="54"/>
      <c r="RTQ180" s="54"/>
      <c r="RTR180" s="54"/>
      <c r="RTS180" s="54"/>
      <c r="RTT180" s="54"/>
      <c r="RTU180" s="54"/>
      <c r="RTV180" s="54"/>
      <c r="RTW180" s="54"/>
      <c r="RTX180" s="54"/>
      <c r="RTY180" s="54"/>
      <c r="RTZ180" s="54"/>
      <c r="RUA180" s="54"/>
      <c r="RUB180" s="54"/>
      <c r="RUC180" s="54"/>
      <c r="RUD180" s="54"/>
      <c r="RUE180" s="54"/>
      <c r="RUF180" s="54"/>
      <c r="RUG180" s="54"/>
      <c r="RUH180" s="54"/>
      <c r="RUI180" s="54"/>
      <c r="RUJ180" s="54"/>
      <c r="RUK180" s="54"/>
      <c r="RUL180" s="54"/>
      <c r="RUM180" s="54"/>
      <c r="RUN180" s="54"/>
      <c r="RUO180" s="54"/>
      <c r="RUP180" s="54"/>
      <c r="RUQ180" s="54"/>
      <c r="RUR180" s="54"/>
      <c r="RUS180" s="54"/>
      <c r="RUT180" s="54"/>
      <c r="RUU180" s="54"/>
      <c r="RUV180" s="54"/>
      <c r="RUW180" s="54"/>
      <c r="RUX180" s="54"/>
      <c r="RUY180" s="54"/>
      <c r="RUZ180" s="54"/>
      <c r="RVA180" s="54"/>
      <c r="RVB180" s="54"/>
      <c r="RVC180" s="54"/>
      <c r="RVD180" s="54"/>
      <c r="RVE180" s="54"/>
      <c r="RVF180" s="54"/>
      <c r="RVG180" s="54"/>
      <c r="RVH180" s="54"/>
      <c r="RVI180" s="54"/>
      <c r="RVJ180" s="54"/>
      <c r="RVK180" s="54"/>
      <c r="RVL180" s="54"/>
      <c r="RVM180" s="54"/>
      <c r="RVN180" s="54"/>
      <c r="RVO180" s="54"/>
      <c r="RVP180" s="54"/>
      <c r="RVQ180" s="54"/>
      <c r="RVR180" s="54"/>
      <c r="RVS180" s="54"/>
      <c r="RVT180" s="54"/>
      <c r="RVU180" s="54"/>
      <c r="RVV180" s="54"/>
      <c r="RVW180" s="54"/>
      <c r="RVX180" s="54"/>
      <c r="RVY180" s="54"/>
      <c r="RVZ180" s="54"/>
      <c r="RWA180" s="54"/>
      <c r="RWB180" s="54"/>
      <c r="RWC180" s="54"/>
      <c r="RWD180" s="54"/>
      <c r="RWE180" s="54"/>
      <c r="RWF180" s="54"/>
      <c r="RWG180" s="54"/>
      <c r="RWH180" s="54"/>
      <c r="RWI180" s="54"/>
      <c r="RWJ180" s="54"/>
      <c r="RWK180" s="54"/>
      <c r="RWL180" s="54"/>
      <c r="RWM180" s="54"/>
      <c r="RWN180" s="54"/>
      <c r="RWO180" s="54"/>
      <c r="RWP180" s="54"/>
      <c r="RWQ180" s="54"/>
      <c r="RWR180" s="54"/>
      <c r="RWS180" s="54"/>
      <c r="RWT180" s="54"/>
      <c r="RWU180" s="54"/>
      <c r="RWV180" s="54"/>
      <c r="RWW180" s="54"/>
      <c r="RWX180" s="54"/>
      <c r="RWY180" s="54"/>
      <c r="RWZ180" s="54"/>
      <c r="RXA180" s="54"/>
      <c r="RXB180" s="54"/>
      <c r="RXC180" s="54"/>
      <c r="RXD180" s="54"/>
      <c r="RXE180" s="54"/>
      <c r="RXF180" s="54"/>
      <c r="RXG180" s="54"/>
      <c r="RXH180" s="54"/>
      <c r="RXI180" s="54"/>
      <c r="RXJ180" s="54"/>
      <c r="RXK180" s="54"/>
      <c r="RXL180" s="54"/>
      <c r="RXM180" s="54"/>
      <c r="RXN180" s="54"/>
      <c r="RXO180" s="54"/>
      <c r="RXP180" s="54"/>
      <c r="RXQ180" s="54"/>
      <c r="RXR180" s="54"/>
      <c r="RXS180" s="54"/>
      <c r="RXT180" s="54"/>
      <c r="RXU180" s="54"/>
      <c r="RXV180" s="54"/>
      <c r="RXW180" s="54"/>
      <c r="RXX180" s="54"/>
      <c r="RXY180" s="54"/>
      <c r="RXZ180" s="54"/>
      <c r="RYA180" s="54"/>
      <c r="RYB180" s="54"/>
      <c r="RYC180" s="54"/>
      <c r="RYD180" s="54"/>
      <c r="RYE180" s="54"/>
      <c r="RYF180" s="54"/>
      <c r="RYG180" s="54"/>
      <c r="RYH180" s="54"/>
      <c r="RYI180" s="54"/>
      <c r="RYJ180" s="54"/>
      <c r="RYK180" s="54"/>
      <c r="RYL180" s="54"/>
      <c r="RYM180" s="54"/>
      <c r="RYN180" s="54"/>
      <c r="RYO180" s="54"/>
      <c r="RYP180" s="54"/>
      <c r="RYQ180" s="54"/>
      <c r="RYR180" s="54"/>
      <c r="RYS180" s="54"/>
      <c r="RYT180" s="54"/>
      <c r="RYU180" s="54"/>
      <c r="RYV180" s="54"/>
      <c r="RYW180" s="54"/>
      <c r="RYX180" s="54"/>
      <c r="RYY180" s="54"/>
      <c r="RYZ180" s="54"/>
      <c r="RZA180" s="54"/>
      <c r="RZB180" s="54"/>
      <c r="RZC180" s="54"/>
      <c r="RZD180" s="54"/>
      <c r="RZE180" s="54"/>
      <c r="RZF180" s="54"/>
      <c r="RZG180" s="54"/>
      <c r="RZH180" s="54"/>
      <c r="RZI180" s="54"/>
      <c r="RZJ180" s="54"/>
      <c r="RZK180" s="54"/>
      <c r="RZL180" s="54"/>
      <c r="RZM180" s="54"/>
      <c r="RZN180" s="54"/>
      <c r="RZO180" s="54"/>
      <c r="RZP180" s="54"/>
      <c r="RZQ180" s="54"/>
      <c r="RZR180" s="54"/>
      <c r="RZS180" s="54"/>
      <c r="RZT180" s="54"/>
      <c r="RZU180" s="54"/>
      <c r="RZV180" s="54"/>
      <c r="RZW180" s="54"/>
      <c r="RZX180" s="54"/>
      <c r="RZY180" s="54"/>
      <c r="RZZ180" s="54"/>
      <c r="SAA180" s="54"/>
      <c r="SAB180" s="54"/>
      <c r="SAC180" s="54"/>
      <c r="SAD180" s="54"/>
      <c r="SAE180" s="54"/>
      <c r="SAF180" s="54"/>
      <c r="SAG180" s="54"/>
      <c r="SAH180" s="54"/>
      <c r="SAI180" s="54"/>
      <c r="SAJ180" s="54"/>
      <c r="SAK180" s="54"/>
      <c r="SAL180" s="54"/>
      <c r="SAM180" s="54"/>
      <c r="SAN180" s="54"/>
      <c r="SAO180" s="54"/>
      <c r="SAP180" s="54"/>
      <c r="SAQ180" s="54"/>
      <c r="SAR180" s="54"/>
      <c r="SAS180" s="54"/>
      <c r="SAT180" s="54"/>
      <c r="SAU180" s="54"/>
      <c r="SAV180" s="54"/>
      <c r="SAW180" s="54"/>
      <c r="SAX180" s="54"/>
      <c r="SAY180" s="54"/>
      <c r="SAZ180" s="54"/>
      <c r="SBA180" s="54"/>
      <c r="SBB180" s="54"/>
      <c r="SBC180" s="54"/>
      <c r="SBD180" s="54"/>
      <c r="SBE180" s="54"/>
      <c r="SBF180" s="54"/>
      <c r="SBG180" s="54"/>
      <c r="SBH180" s="54"/>
      <c r="SBI180" s="54"/>
      <c r="SBJ180" s="54"/>
      <c r="SBK180" s="54"/>
      <c r="SBL180" s="54"/>
      <c r="SBM180" s="54"/>
      <c r="SBN180" s="54"/>
      <c r="SBO180" s="54"/>
      <c r="SBP180" s="54"/>
      <c r="SBQ180" s="54"/>
      <c r="SBR180" s="54"/>
      <c r="SBS180" s="54"/>
      <c r="SBT180" s="54"/>
      <c r="SBU180" s="54"/>
      <c r="SBV180" s="54"/>
      <c r="SBW180" s="54"/>
      <c r="SBX180" s="54"/>
      <c r="SBY180" s="54"/>
      <c r="SBZ180" s="54"/>
      <c r="SCA180" s="54"/>
      <c r="SCB180" s="54"/>
      <c r="SCC180" s="54"/>
      <c r="SCD180" s="54"/>
      <c r="SCE180" s="54"/>
      <c r="SCF180" s="54"/>
      <c r="SCG180" s="54"/>
      <c r="SCH180" s="54"/>
      <c r="SCI180" s="54"/>
      <c r="SCJ180" s="54"/>
      <c r="SCK180" s="54"/>
      <c r="SCL180" s="54"/>
      <c r="SCM180" s="54"/>
      <c r="SCN180" s="54"/>
      <c r="SCO180" s="54"/>
      <c r="SCP180" s="54"/>
      <c r="SCQ180" s="54"/>
      <c r="SCR180" s="54"/>
      <c r="SCS180" s="54"/>
      <c r="SCT180" s="54"/>
      <c r="SCU180" s="54"/>
      <c r="SCV180" s="54"/>
      <c r="SCW180" s="54"/>
      <c r="SCX180" s="54"/>
      <c r="SCY180" s="54"/>
      <c r="SCZ180" s="54"/>
      <c r="SDA180" s="54"/>
      <c r="SDB180" s="54"/>
      <c r="SDC180" s="54"/>
      <c r="SDD180" s="54"/>
      <c r="SDE180" s="54"/>
      <c r="SDF180" s="54"/>
      <c r="SDG180" s="54"/>
      <c r="SDH180" s="54"/>
      <c r="SDI180" s="54"/>
      <c r="SDJ180" s="54"/>
      <c r="SDK180" s="54"/>
      <c r="SDL180" s="54"/>
      <c r="SDM180" s="54"/>
      <c r="SDN180" s="54"/>
      <c r="SDO180" s="54"/>
      <c r="SDP180" s="54"/>
      <c r="SDQ180" s="54"/>
      <c r="SDR180" s="54"/>
      <c r="SDS180" s="54"/>
      <c r="SDT180" s="54"/>
      <c r="SDU180" s="54"/>
      <c r="SDV180" s="54"/>
      <c r="SDW180" s="54"/>
      <c r="SDX180" s="54"/>
      <c r="SDY180" s="54"/>
      <c r="SDZ180" s="54"/>
      <c r="SEA180" s="54"/>
      <c r="SEB180" s="54"/>
      <c r="SEC180" s="54"/>
      <c r="SED180" s="54"/>
      <c r="SEE180" s="54"/>
      <c r="SEF180" s="54"/>
      <c r="SEG180" s="54"/>
      <c r="SEH180" s="54"/>
      <c r="SEI180" s="54"/>
      <c r="SEJ180" s="54"/>
      <c r="SEK180" s="54"/>
      <c r="SEL180" s="54"/>
      <c r="SEM180" s="54"/>
      <c r="SEN180" s="54"/>
      <c r="SEO180" s="54"/>
      <c r="SEP180" s="54"/>
      <c r="SEQ180" s="54"/>
      <c r="SER180" s="54"/>
      <c r="SES180" s="54"/>
      <c r="SET180" s="54"/>
      <c r="SEU180" s="54"/>
      <c r="SEV180" s="54"/>
      <c r="SEW180" s="54"/>
      <c r="SEX180" s="54"/>
      <c r="SEY180" s="54"/>
      <c r="SEZ180" s="54"/>
      <c r="SFA180" s="54"/>
      <c r="SFB180" s="54"/>
      <c r="SFC180" s="54"/>
      <c r="SFD180" s="54"/>
      <c r="SFE180" s="54"/>
      <c r="SFF180" s="54"/>
      <c r="SFG180" s="54"/>
      <c r="SFH180" s="54"/>
      <c r="SFI180" s="54"/>
      <c r="SFJ180" s="54"/>
      <c r="SFK180" s="54"/>
      <c r="SFL180" s="54"/>
      <c r="SFM180" s="54"/>
      <c r="SFN180" s="54"/>
      <c r="SFO180" s="54"/>
      <c r="SFP180" s="54"/>
      <c r="SFQ180" s="54"/>
      <c r="SFR180" s="54"/>
      <c r="SFS180" s="54"/>
      <c r="SFT180" s="54"/>
      <c r="SFU180" s="54"/>
      <c r="SFV180" s="54"/>
      <c r="SFW180" s="54"/>
      <c r="SFX180" s="54"/>
      <c r="SFY180" s="54"/>
      <c r="SFZ180" s="54"/>
      <c r="SGA180" s="54"/>
      <c r="SGB180" s="54"/>
      <c r="SGC180" s="54"/>
      <c r="SGD180" s="54"/>
      <c r="SGE180" s="54"/>
      <c r="SGF180" s="54"/>
      <c r="SGG180" s="54"/>
      <c r="SGH180" s="54"/>
      <c r="SGI180" s="54"/>
      <c r="SGJ180" s="54"/>
      <c r="SGK180" s="54"/>
      <c r="SGL180" s="54"/>
      <c r="SGM180" s="54"/>
      <c r="SGN180" s="54"/>
      <c r="SGO180" s="54"/>
      <c r="SGP180" s="54"/>
      <c r="SGQ180" s="54"/>
      <c r="SGR180" s="54"/>
      <c r="SGS180" s="54"/>
      <c r="SGT180" s="54"/>
      <c r="SGU180" s="54"/>
      <c r="SGV180" s="54"/>
      <c r="SGW180" s="54"/>
      <c r="SGX180" s="54"/>
      <c r="SGY180" s="54"/>
      <c r="SGZ180" s="54"/>
      <c r="SHA180" s="54"/>
      <c r="SHB180" s="54"/>
      <c r="SHC180" s="54"/>
      <c r="SHD180" s="54"/>
      <c r="SHE180" s="54"/>
      <c r="SHF180" s="54"/>
      <c r="SHG180" s="54"/>
      <c r="SHH180" s="54"/>
      <c r="SHI180" s="54"/>
      <c r="SHJ180" s="54"/>
      <c r="SHK180" s="54"/>
      <c r="SHL180" s="54"/>
      <c r="SHM180" s="54"/>
      <c r="SHN180" s="54"/>
      <c r="SHO180" s="54"/>
      <c r="SHP180" s="54"/>
      <c r="SHQ180" s="54"/>
      <c r="SHR180" s="54"/>
      <c r="SHS180" s="54"/>
      <c r="SHT180" s="54"/>
      <c r="SHU180" s="54"/>
      <c r="SHV180" s="54"/>
      <c r="SHW180" s="54"/>
      <c r="SHX180" s="54"/>
      <c r="SHY180" s="54"/>
      <c r="SHZ180" s="54"/>
      <c r="SIA180" s="54"/>
      <c r="SIB180" s="54"/>
      <c r="SIC180" s="54"/>
      <c r="SID180" s="54"/>
      <c r="SIE180" s="54"/>
      <c r="SIF180" s="54"/>
      <c r="SIG180" s="54"/>
      <c r="SIH180" s="54"/>
      <c r="SII180" s="54"/>
      <c r="SIJ180" s="54"/>
      <c r="SIK180" s="54"/>
      <c r="SIL180" s="54"/>
      <c r="SIM180" s="54"/>
      <c r="SIN180" s="54"/>
      <c r="SIO180" s="54"/>
      <c r="SIP180" s="54"/>
      <c r="SIQ180" s="54"/>
      <c r="SIR180" s="54"/>
      <c r="SIS180" s="54"/>
      <c r="SIT180" s="54"/>
      <c r="SIU180" s="54"/>
      <c r="SIV180" s="54"/>
      <c r="SIW180" s="54"/>
      <c r="SIX180" s="54"/>
      <c r="SIY180" s="54"/>
      <c r="SIZ180" s="54"/>
      <c r="SJA180" s="54"/>
      <c r="SJB180" s="54"/>
      <c r="SJC180" s="54"/>
      <c r="SJD180" s="54"/>
      <c r="SJE180" s="54"/>
      <c r="SJF180" s="54"/>
      <c r="SJG180" s="54"/>
      <c r="SJH180" s="54"/>
      <c r="SJI180" s="54"/>
      <c r="SJJ180" s="54"/>
      <c r="SJK180" s="54"/>
      <c r="SJL180" s="54"/>
      <c r="SJM180" s="54"/>
      <c r="SJN180" s="54"/>
      <c r="SJO180" s="54"/>
      <c r="SJP180" s="54"/>
      <c r="SJQ180" s="54"/>
      <c r="SJR180" s="54"/>
      <c r="SJS180" s="54"/>
      <c r="SJT180" s="54"/>
      <c r="SJU180" s="54"/>
      <c r="SJV180" s="54"/>
      <c r="SJW180" s="54"/>
      <c r="SJX180" s="54"/>
      <c r="SJY180" s="54"/>
      <c r="SJZ180" s="54"/>
      <c r="SKA180" s="54"/>
      <c r="SKB180" s="54"/>
      <c r="SKC180" s="54"/>
      <c r="SKD180" s="54"/>
      <c r="SKE180" s="54"/>
      <c r="SKF180" s="54"/>
      <c r="SKG180" s="54"/>
      <c r="SKH180" s="54"/>
      <c r="SKI180" s="54"/>
      <c r="SKJ180" s="54"/>
      <c r="SKK180" s="54"/>
      <c r="SKL180" s="54"/>
      <c r="SKM180" s="54"/>
      <c r="SKN180" s="54"/>
      <c r="SKO180" s="54"/>
      <c r="SKP180" s="54"/>
      <c r="SKQ180" s="54"/>
      <c r="SKR180" s="54"/>
      <c r="SKS180" s="54"/>
      <c r="SKT180" s="54"/>
      <c r="SKU180" s="54"/>
      <c r="SKV180" s="54"/>
      <c r="SKW180" s="54"/>
      <c r="SKX180" s="54"/>
      <c r="SKY180" s="54"/>
      <c r="SKZ180" s="54"/>
      <c r="SLA180" s="54"/>
      <c r="SLB180" s="54"/>
      <c r="SLC180" s="54"/>
      <c r="SLD180" s="54"/>
      <c r="SLE180" s="54"/>
      <c r="SLF180" s="54"/>
      <c r="SLG180" s="54"/>
      <c r="SLH180" s="54"/>
      <c r="SLI180" s="54"/>
      <c r="SLJ180" s="54"/>
      <c r="SLK180" s="54"/>
      <c r="SLL180" s="54"/>
      <c r="SLM180" s="54"/>
      <c r="SLN180" s="54"/>
      <c r="SLO180" s="54"/>
      <c r="SLP180" s="54"/>
      <c r="SLQ180" s="54"/>
      <c r="SLR180" s="54"/>
      <c r="SLS180" s="54"/>
      <c r="SLT180" s="54"/>
      <c r="SLU180" s="54"/>
      <c r="SLV180" s="54"/>
      <c r="SLW180" s="54"/>
      <c r="SLX180" s="54"/>
      <c r="SLY180" s="54"/>
      <c r="SLZ180" s="54"/>
      <c r="SMA180" s="54"/>
      <c r="SMB180" s="54"/>
      <c r="SMC180" s="54"/>
      <c r="SMD180" s="54"/>
      <c r="SME180" s="54"/>
      <c r="SMF180" s="54"/>
      <c r="SMG180" s="54"/>
      <c r="SMH180" s="54"/>
      <c r="SMI180" s="54"/>
      <c r="SMJ180" s="54"/>
      <c r="SMK180" s="54"/>
      <c r="SML180" s="54"/>
      <c r="SMM180" s="54"/>
      <c r="SMN180" s="54"/>
      <c r="SMO180" s="54"/>
      <c r="SMP180" s="54"/>
      <c r="SMQ180" s="54"/>
      <c r="SMR180" s="54"/>
      <c r="SMS180" s="54"/>
      <c r="SMT180" s="54"/>
      <c r="SMU180" s="54"/>
      <c r="SMV180" s="54"/>
      <c r="SMW180" s="54"/>
      <c r="SMX180" s="54"/>
      <c r="SMY180" s="54"/>
      <c r="SMZ180" s="54"/>
      <c r="SNA180" s="54"/>
      <c r="SNB180" s="54"/>
      <c r="SNC180" s="54"/>
      <c r="SND180" s="54"/>
      <c r="SNE180" s="54"/>
      <c r="SNF180" s="54"/>
      <c r="SNG180" s="54"/>
      <c r="SNH180" s="54"/>
      <c r="SNI180" s="54"/>
      <c r="SNJ180" s="54"/>
      <c r="SNK180" s="54"/>
      <c r="SNL180" s="54"/>
      <c r="SNM180" s="54"/>
      <c r="SNN180" s="54"/>
      <c r="SNO180" s="54"/>
      <c r="SNP180" s="54"/>
      <c r="SNQ180" s="54"/>
      <c r="SNR180" s="54"/>
      <c r="SNS180" s="54"/>
      <c r="SNT180" s="54"/>
      <c r="SNU180" s="54"/>
      <c r="SNV180" s="54"/>
      <c r="SNW180" s="54"/>
      <c r="SNX180" s="54"/>
      <c r="SNY180" s="54"/>
      <c r="SNZ180" s="54"/>
      <c r="SOA180" s="54"/>
      <c r="SOB180" s="54"/>
      <c r="SOC180" s="54"/>
      <c r="SOD180" s="54"/>
      <c r="SOE180" s="54"/>
      <c r="SOF180" s="54"/>
      <c r="SOG180" s="54"/>
      <c r="SOH180" s="54"/>
      <c r="SOI180" s="54"/>
      <c r="SOJ180" s="54"/>
      <c r="SOK180" s="54"/>
      <c r="SOL180" s="54"/>
      <c r="SOM180" s="54"/>
      <c r="SON180" s="54"/>
      <c r="SOO180" s="54"/>
      <c r="SOP180" s="54"/>
      <c r="SOQ180" s="54"/>
      <c r="SOR180" s="54"/>
      <c r="SOS180" s="54"/>
      <c r="SOT180" s="54"/>
      <c r="SOU180" s="54"/>
      <c r="SOV180" s="54"/>
      <c r="SOW180" s="54"/>
      <c r="SOX180" s="54"/>
      <c r="SOY180" s="54"/>
      <c r="SOZ180" s="54"/>
      <c r="SPA180" s="54"/>
      <c r="SPB180" s="54"/>
      <c r="SPC180" s="54"/>
      <c r="SPD180" s="54"/>
      <c r="SPE180" s="54"/>
      <c r="SPF180" s="54"/>
      <c r="SPG180" s="54"/>
      <c r="SPH180" s="54"/>
      <c r="SPI180" s="54"/>
      <c r="SPJ180" s="54"/>
      <c r="SPK180" s="54"/>
      <c r="SPL180" s="54"/>
      <c r="SPM180" s="54"/>
      <c r="SPN180" s="54"/>
      <c r="SPO180" s="54"/>
      <c r="SPP180" s="54"/>
      <c r="SPQ180" s="54"/>
      <c r="SPR180" s="54"/>
      <c r="SPS180" s="54"/>
      <c r="SPT180" s="54"/>
      <c r="SPU180" s="54"/>
      <c r="SPV180" s="54"/>
      <c r="SPW180" s="54"/>
      <c r="SPX180" s="54"/>
      <c r="SPY180" s="54"/>
      <c r="SPZ180" s="54"/>
      <c r="SQA180" s="54"/>
      <c r="SQB180" s="54"/>
      <c r="SQC180" s="54"/>
      <c r="SQD180" s="54"/>
      <c r="SQE180" s="54"/>
      <c r="SQF180" s="54"/>
      <c r="SQG180" s="54"/>
      <c r="SQH180" s="54"/>
      <c r="SQI180" s="54"/>
      <c r="SQJ180" s="54"/>
      <c r="SQK180" s="54"/>
      <c r="SQL180" s="54"/>
      <c r="SQM180" s="54"/>
      <c r="SQN180" s="54"/>
      <c r="SQO180" s="54"/>
      <c r="SQP180" s="54"/>
      <c r="SQQ180" s="54"/>
      <c r="SQR180" s="54"/>
      <c r="SQS180" s="54"/>
      <c r="SQT180" s="54"/>
      <c r="SQU180" s="54"/>
      <c r="SQV180" s="54"/>
      <c r="SQW180" s="54"/>
      <c r="SQX180" s="54"/>
      <c r="SQY180" s="54"/>
      <c r="SQZ180" s="54"/>
      <c r="SRA180" s="54"/>
      <c r="SRB180" s="54"/>
      <c r="SRC180" s="54"/>
      <c r="SRD180" s="54"/>
      <c r="SRE180" s="54"/>
      <c r="SRF180" s="54"/>
      <c r="SRG180" s="54"/>
      <c r="SRH180" s="54"/>
      <c r="SRI180" s="54"/>
      <c r="SRJ180" s="54"/>
      <c r="SRK180" s="54"/>
      <c r="SRL180" s="54"/>
      <c r="SRM180" s="54"/>
      <c r="SRN180" s="54"/>
      <c r="SRO180" s="54"/>
      <c r="SRP180" s="54"/>
      <c r="SRQ180" s="54"/>
      <c r="SRR180" s="54"/>
      <c r="SRS180" s="54"/>
      <c r="SRT180" s="54"/>
      <c r="SRU180" s="54"/>
      <c r="SRV180" s="54"/>
      <c r="SRW180" s="54"/>
      <c r="SRX180" s="54"/>
      <c r="SRY180" s="54"/>
      <c r="SRZ180" s="54"/>
      <c r="SSA180" s="54"/>
      <c r="SSB180" s="54"/>
      <c r="SSC180" s="54"/>
      <c r="SSD180" s="54"/>
      <c r="SSE180" s="54"/>
      <c r="SSF180" s="54"/>
      <c r="SSG180" s="54"/>
      <c r="SSH180" s="54"/>
      <c r="SSI180" s="54"/>
      <c r="SSJ180" s="54"/>
      <c r="SSK180" s="54"/>
      <c r="SSL180" s="54"/>
      <c r="SSM180" s="54"/>
      <c r="SSN180" s="54"/>
      <c r="SSO180" s="54"/>
      <c r="SSP180" s="54"/>
      <c r="SSQ180" s="54"/>
      <c r="SSR180" s="54"/>
      <c r="SSS180" s="54"/>
      <c r="SST180" s="54"/>
      <c r="SSU180" s="54"/>
      <c r="SSV180" s="54"/>
      <c r="SSW180" s="54"/>
      <c r="SSX180" s="54"/>
      <c r="SSY180" s="54"/>
      <c r="SSZ180" s="54"/>
      <c r="STA180" s="54"/>
      <c r="STB180" s="54"/>
      <c r="STC180" s="54"/>
      <c r="STD180" s="54"/>
      <c r="STE180" s="54"/>
      <c r="STF180" s="54"/>
      <c r="STG180" s="54"/>
      <c r="STH180" s="54"/>
      <c r="STI180" s="54"/>
      <c r="STJ180" s="54"/>
      <c r="STK180" s="54"/>
      <c r="STL180" s="54"/>
      <c r="STM180" s="54"/>
      <c r="STN180" s="54"/>
      <c r="STO180" s="54"/>
      <c r="STP180" s="54"/>
      <c r="STQ180" s="54"/>
      <c r="STR180" s="54"/>
      <c r="STS180" s="54"/>
      <c r="STT180" s="54"/>
      <c r="STU180" s="54"/>
      <c r="STV180" s="54"/>
      <c r="STW180" s="54"/>
      <c r="STX180" s="54"/>
      <c r="STY180" s="54"/>
      <c r="STZ180" s="54"/>
      <c r="SUA180" s="54"/>
      <c r="SUB180" s="54"/>
      <c r="SUC180" s="54"/>
      <c r="SUD180" s="54"/>
      <c r="SUE180" s="54"/>
      <c r="SUF180" s="54"/>
      <c r="SUG180" s="54"/>
      <c r="SUH180" s="54"/>
      <c r="SUI180" s="54"/>
      <c r="SUJ180" s="54"/>
      <c r="SUK180" s="54"/>
      <c r="SUL180" s="54"/>
      <c r="SUM180" s="54"/>
      <c r="SUN180" s="54"/>
      <c r="SUO180" s="54"/>
      <c r="SUP180" s="54"/>
      <c r="SUQ180" s="54"/>
      <c r="SUR180" s="54"/>
      <c r="SUS180" s="54"/>
      <c r="SUT180" s="54"/>
      <c r="SUU180" s="54"/>
      <c r="SUV180" s="54"/>
      <c r="SUW180" s="54"/>
      <c r="SUX180" s="54"/>
      <c r="SUY180" s="54"/>
      <c r="SUZ180" s="54"/>
      <c r="SVA180" s="54"/>
      <c r="SVB180" s="54"/>
      <c r="SVC180" s="54"/>
      <c r="SVD180" s="54"/>
      <c r="SVE180" s="54"/>
      <c r="SVF180" s="54"/>
      <c r="SVG180" s="54"/>
      <c r="SVH180" s="54"/>
      <c r="SVI180" s="54"/>
      <c r="SVJ180" s="54"/>
      <c r="SVK180" s="54"/>
      <c r="SVL180" s="54"/>
      <c r="SVM180" s="54"/>
      <c r="SVN180" s="54"/>
      <c r="SVO180" s="54"/>
      <c r="SVP180" s="54"/>
      <c r="SVQ180" s="54"/>
      <c r="SVR180" s="54"/>
      <c r="SVS180" s="54"/>
      <c r="SVT180" s="54"/>
      <c r="SVU180" s="54"/>
      <c r="SVV180" s="54"/>
      <c r="SVW180" s="54"/>
      <c r="SVX180" s="54"/>
      <c r="SVY180" s="54"/>
      <c r="SVZ180" s="54"/>
      <c r="SWA180" s="54"/>
      <c r="SWB180" s="54"/>
      <c r="SWC180" s="54"/>
      <c r="SWD180" s="54"/>
      <c r="SWE180" s="54"/>
      <c r="SWF180" s="54"/>
      <c r="SWG180" s="54"/>
      <c r="SWH180" s="54"/>
      <c r="SWI180" s="54"/>
      <c r="SWJ180" s="54"/>
      <c r="SWK180" s="54"/>
      <c r="SWL180" s="54"/>
      <c r="SWM180" s="54"/>
      <c r="SWN180" s="54"/>
      <c r="SWO180" s="54"/>
      <c r="SWP180" s="54"/>
      <c r="SWQ180" s="54"/>
      <c r="SWR180" s="54"/>
      <c r="SWS180" s="54"/>
      <c r="SWT180" s="54"/>
      <c r="SWU180" s="54"/>
      <c r="SWV180" s="54"/>
      <c r="SWW180" s="54"/>
      <c r="SWX180" s="54"/>
      <c r="SWY180" s="54"/>
      <c r="SWZ180" s="54"/>
      <c r="SXA180" s="54"/>
      <c r="SXB180" s="54"/>
      <c r="SXC180" s="54"/>
      <c r="SXD180" s="54"/>
      <c r="SXE180" s="54"/>
      <c r="SXF180" s="54"/>
      <c r="SXG180" s="54"/>
      <c r="SXH180" s="54"/>
      <c r="SXI180" s="54"/>
      <c r="SXJ180" s="54"/>
      <c r="SXK180" s="54"/>
      <c r="SXL180" s="54"/>
      <c r="SXM180" s="54"/>
      <c r="SXN180" s="54"/>
      <c r="SXO180" s="54"/>
      <c r="SXP180" s="54"/>
      <c r="SXQ180" s="54"/>
      <c r="SXR180" s="54"/>
      <c r="SXS180" s="54"/>
      <c r="SXT180" s="54"/>
      <c r="SXU180" s="54"/>
      <c r="SXV180" s="54"/>
      <c r="SXW180" s="54"/>
      <c r="SXX180" s="54"/>
      <c r="SXY180" s="54"/>
      <c r="SXZ180" s="54"/>
      <c r="SYA180" s="54"/>
      <c r="SYB180" s="54"/>
      <c r="SYC180" s="54"/>
      <c r="SYD180" s="54"/>
      <c r="SYE180" s="54"/>
      <c r="SYF180" s="54"/>
      <c r="SYG180" s="54"/>
      <c r="SYH180" s="54"/>
      <c r="SYI180" s="54"/>
      <c r="SYJ180" s="54"/>
      <c r="SYK180" s="54"/>
      <c r="SYL180" s="54"/>
      <c r="SYM180" s="54"/>
      <c r="SYN180" s="54"/>
      <c r="SYO180" s="54"/>
      <c r="SYP180" s="54"/>
      <c r="SYQ180" s="54"/>
      <c r="SYR180" s="54"/>
      <c r="SYS180" s="54"/>
      <c r="SYT180" s="54"/>
      <c r="SYU180" s="54"/>
      <c r="SYV180" s="54"/>
      <c r="SYW180" s="54"/>
      <c r="SYX180" s="54"/>
      <c r="SYY180" s="54"/>
      <c r="SYZ180" s="54"/>
      <c r="SZA180" s="54"/>
      <c r="SZB180" s="54"/>
      <c r="SZC180" s="54"/>
      <c r="SZD180" s="54"/>
      <c r="SZE180" s="54"/>
      <c r="SZF180" s="54"/>
      <c r="SZG180" s="54"/>
      <c r="SZH180" s="54"/>
      <c r="SZI180" s="54"/>
      <c r="SZJ180" s="54"/>
      <c r="SZK180" s="54"/>
      <c r="SZL180" s="54"/>
      <c r="SZM180" s="54"/>
      <c r="SZN180" s="54"/>
      <c r="SZO180" s="54"/>
      <c r="SZP180" s="54"/>
      <c r="SZQ180" s="54"/>
      <c r="SZR180" s="54"/>
      <c r="SZS180" s="54"/>
      <c r="SZT180" s="54"/>
      <c r="SZU180" s="54"/>
      <c r="SZV180" s="54"/>
      <c r="SZW180" s="54"/>
      <c r="SZX180" s="54"/>
      <c r="SZY180" s="54"/>
      <c r="SZZ180" s="54"/>
      <c r="TAA180" s="54"/>
      <c r="TAB180" s="54"/>
      <c r="TAC180" s="54"/>
      <c r="TAD180" s="54"/>
      <c r="TAE180" s="54"/>
      <c r="TAF180" s="54"/>
      <c r="TAG180" s="54"/>
      <c r="TAH180" s="54"/>
      <c r="TAI180" s="54"/>
      <c r="TAJ180" s="54"/>
      <c r="TAK180" s="54"/>
      <c r="TAL180" s="54"/>
      <c r="TAM180" s="54"/>
      <c r="TAN180" s="54"/>
      <c r="TAO180" s="54"/>
      <c r="TAP180" s="54"/>
      <c r="TAQ180" s="54"/>
      <c r="TAR180" s="54"/>
      <c r="TAS180" s="54"/>
      <c r="TAT180" s="54"/>
      <c r="TAU180" s="54"/>
      <c r="TAV180" s="54"/>
      <c r="TAW180" s="54"/>
      <c r="TAX180" s="54"/>
      <c r="TAY180" s="54"/>
      <c r="TAZ180" s="54"/>
      <c r="TBA180" s="54"/>
      <c r="TBB180" s="54"/>
      <c r="TBC180" s="54"/>
      <c r="TBD180" s="54"/>
      <c r="TBE180" s="54"/>
      <c r="TBF180" s="54"/>
      <c r="TBG180" s="54"/>
      <c r="TBH180" s="54"/>
      <c r="TBI180" s="54"/>
      <c r="TBJ180" s="54"/>
      <c r="TBK180" s="54"/>
      <c r="TBL180" s="54"/>
      <c r="TBM180" s="54"/>
      <c r="TBN180" s="54"/>
      <c r="TBO180" s="54"/>
      <c r="TBP180" s="54"/>
      <c r="TBQ180" s="54"/>
      <c r="TBR180" s="54"/>
      <c r="TBS180" s="54"/>
      <c r="TBT180" s="54"/>
      <c r="TBU180" s="54"/>
      <c r="TBV180" s="54"/>
      <c r="TBW180" s="54"/>
      <c r="TBX180" s="54"/>
      <c r="TBY180" s="54"/>
      <c r="TBZ180" s="54"/>
      <c r="TCA180" s="54"/>
      <c r="TCB180" s="54"/>
      <c r="TCC180" s="54"/>
      <c r="TCD180" s="54"/>
      <c r="TCE180" s="54"/>
      <c r="TCF180" s="54"/>
      <c r="TCG180" s="54"/>
      <c r="TCH180" s="54"/>
      <c r="TCI180" s="54"/>
      <c r="TCJ180" s="54"/>
      <c r="TCK180" s="54"/>
      <c r="TCL180" s="54"/>
      <c r="TCM180" s="54"/>
      <c r="TCN180" s="54"/>
      <c r="TCO180" s="54"/>
      <c r="TCP180" s="54"/>
      <c r="TCQ180" s="54"/>
      <c r="TCR180" s="54"/>
      <c r="TCS180" s="54"/>
      <c r="TCT180" s="54"/>
      <c r="TCU180" s="54"/>
      <c r="TCV180" s="54"/>
      <c r="TCW180" s="54"/>
      <c r="TCX180" s="54"/>
      <c r="TCY180" s="54"/>
      <c r="TCZ180" s="54"/>
      <c r="TDA180" s="54"/>
      <c r="TDB180" s="54"/>
      <c r="TDC180" s="54"/>
      <c r="TDD180" s="54"/>
      <c r="TDE180" s="54"/>
      <c r="TDF180" s="54"/>
      <c r="TDG180" s="54"/>
      <c r="TDH180" s="54"/>
      <c r="TDI180" s="54"/>
      <c r="TDJ180" s="54"/>
      <c r="TDK180" s="54"/>
      <c r="TDL180" s="54"/>
      <c r="TDM180" s="54"/>
      <c r="TDN180" s="54"/>
      <c r="TDO180" s="54"/>
      <c r="TDP180" s="54"/>
      <c r="TDQ180" s="54"/>
      <c r="TDR180" s="54"/>
      <c r="TDS180" s="54"/>
      <c r="TDT180" s="54"/>
      <c r="TDU180" s="54"/>
      <c r="TDV180" s="54"/>
      <c r="TDW180" s="54"/>
      <c r="TDX180" s="54"/>
      <c r="TDY180" s="54"/>
      <c r="TDZ180" s="54"/>
      <c r="TEA180" s="54"/>
      <c r="TEB180" s="54"/>
      <c r="TEC180" s="54"/>
      <c r="TED180" s="54"/>
      <c r="TEE180" s="54"/>
      <c r="TEF180" s="54"/>
      <c r="TEG180" s="54"/>
      <c r="TEH180" s="54"/>
      <c r="TEI180" s="54"/>
      <c r="TEJ180" s="54"/>
      <c r="TEK180" s="54"/>
      <c r="TEL180" s="54"/>
      <c r="TEM180" s="54"/>
      <c r="TEN180" s="54"/>
      <c r="TEO180" s="54"/>
      <c r="TEP180" s="54"/>
      <c r="TEQ180" s="54"/>
      <c r="TER180" s="54"/>
      <c r="TES180" s="54"/>
      <c r="TET180" s="54"/>
      <c r="TEU180" s="54"/>
      <c r="TEV180" s="54"/>
      <c r="TEW180" s="54"/>
      <c r="TEX180" s="54"/>
      <c r="TEY180" s="54"/>
      <c r="TEZ180" s="54"/>
      <c r="TFA180" s="54"/>
      <c r="TFB180" s="54"/>
      <c r="TFC180" s="54"/>
      <c r="TFD180" s="54"/>
      <c r="TFE180" s="54"/>
      <c r="TFF180" s="54"/>
      <c r="TFG180" s="54"/>
      <c r="TFH180" s="54"/>
      <c r="TFI180" s="54"/>
      <c r="TFJ180" s="54"/>
      <c r="TFK180" s="54"/>
      <c r="TFL180" s="54"/>
      <c r="TFM180" s="54"/>
      <c r="TFN180" s="54"/>
      <c r="TFO180" s="54"/>
      <c r="TFP180" s="54"/>
      <c r="TFQ180" s="54"/>
      <c r="TFR180" s="54"/>
      <c r="TFS180" s="54"/>
      <c r="TFT180" s="54"/>
      <c r="TFU180" s="54"/>
      <c r="TFV180" s="54"/>
      <c r="TFW180" s="54"/>
      <c r="TFX180" s="54"/>
      <c r="TFY180" s="54"/>
      <c r="TFZ180" s="54"/>
      <c r="TGA180" s="54"/>
      <c r="TGB180" s="54"/>
      <c r="TGC180" s="54"/>
      <c r="TGD180" s="54"/>
      <c r="TGE180" s="54"/>
      <c r="TGF180" s="54"/>
      <c r="TGG180" s="54"/>
      <c r="TGH180" s="54"/>
      <c r="TGI180" s="54"/>
      <c r="TGJ180" s="54"/>
      <c r="TGK180" s="54"/>
      <c r="TGL180" s="54"/>
      <c r="TGM180" s="54"/>
      <c r="TGN180" s="54"/>
      <c r="TGO180" s="54"/>
      <c r="TGP180" s="54"/>
      <c r="TGQ180" s="54"/>
      <c r="TGR180" s="54"/>
      <c r="TGS180" s="54"/>
      <c r="TGT180" s="54"/>
      <c r="TGU180" s="54"/>
      <c r="TGV180" s="54"/>
      <c r="TGW180" s="54"/>
      <c r="TGX180" s="54"/>
      <c r="TGY180" s="54"/>
      <c r="TGZ180" s="54"/>
      <c r="THA180" s="54"/>
      <c r="THB180" s="54"/>
      <c r="THC180" s="54"/>
      <c r="THD180" s="54"/>
      <c r="THE180" s="54"/>
      <c r="THF180" s="54"/>
      <c r="THG180" s="54"/>
      <c r="THH180" s="54"/>
      <c r="THI180" s="54"/>
      <c r="THJ180" s="54"/>
      <c r="THK180" s="54"/>
      <c r="THL180" s="54"/>
      <c r="THM180" s="54"/>
      <c r="THN180" s="54"/>
      <c r="THO180" s="54"/>
      <c r="THP180" s="54"/>
      <c r="THQ180" s="54"/>
      <c r="THR180" s="54"/>
      <c r="THS180" s="54"/>
      <c r="THT180" s="54"/>
      <c r="THU180" s="54"/>
      <c r="THV180" s="54"/>
      <c r="THW180" s="54"/>
      <c r="THX180" s="54"/>
      <c r="THY180" s="54"/>
      <c r="THZ180" s="54"/>
      <c r="TIA180" s="54"/>
      <c r="TIB180" s="54"/>
      <c r="TIC180" s="54"/>
      <c r="TID180" s="54"/>
      <c r="TIE180" s="54"/>
      <c r="TIF180" s="54"/>
      <c r="TIG180" s="54"/>
      <c r="TIH180" s="54"/>
      <c r="TII180" s="54"/>
      <c r="TIJ180" s="54"/>
      <c r="TIK180" s="54"/>
      <c r="TIL180" s="54"/>
      <c r="TIM180" s="54"/>
      <c r="TIN180" s="54"/>
      <c r="TIO180" s="54"/>
      <c r="TIP180" s="54"/>
      <c r="TIQ180" s="54"/>
      <c r="TIR180" s="54"/>
      <c r="TIS180" s="54"/>
      <c r="TIT180" s="54"/>
      <c r="TIU180" s="54"/>
      <c r="TIV180" s="54"/>
      <c r="TIW180" s="54"/>
      <c r="TIX180" s="54"/>
      <c r="TIY180" s="54"/>
      <c r="TIZ180" s="54"/>
      <c r="TJA180" s="54"/>
      <c r="TJB180" s="54"/>
      <c r="TJC180" s="54"/>
      <c r="TJD180" s="54"/>
      <c r="TJE180" s="54"/>
      <c r="TJF180" s="54"/>
      <c r="TJG180" s="54"/>
      <c r="TJH180" s="54"/>
      <c r="TJI180" s="54"/>
      <c r="TJJ180" s="54"/>
      <c r="TJK180" s="54"/>
      <c r="TJL180" s="54"/>
      <c r="TJM180" s="54"/>
      <c r="TJN180" s="54"/>
      <c r="TJO180" s="54"/>
      <c r="TJP180" s="54"/>
      <c r="TJQ180" s="54"/>
      <c r="TJR180" s="54"/>
      <c r="TJS180" s="54"/>
      <c r="TJT180" s="54"/>
      <c r="TJU180" s="54"/>
      <c r="TJV180" s="54"/>
      <c r="TJW180" s="54"/>
      <c r="TJX180" s="54"/>
      <c r="TJY180" s="54"/>
      <c r="TJZ180" s="54"/>
      <c r="TKA180" s="54"/>
      <c r="TKB180" s="54"/>
      <c r="TKC180" s="54"/>
      <c r="TKD180" s="54"/>
      <c r="TKE180" s="54"/>
      <c r="TKF180" s="54"/>
      <c r="TKG180" s="54"/>
      <c r="TKH180" s="54"/>
      <c r="TKI180" s="54"/>
      <c r="TKJ180" s="54"/>
      <c r="TKK180" s="54"/>
      <c r="TKL180" s="54"/>
      <c r="TKM180" s="54"/>
      <c r="TKN180" s="54"/>
      <c r="TKO180" s="54"/>
      <c r="TKP180" s="54"/>
      <c r="TKQ180" s="54"/>
      <c r="TKR180" s="54"/>
      <c r="TKS180" s="54"/>
      <c r="TKT180" s="54"/>
      <c r="TKU180" s="54"/>
      <c r="TKV180" s="54"/>
      <c r="TKW180" s="54"/>
      <c r="TKX180" s="54"/>
      <c r="TKY180" s="54"/>
      <c r="TKZ180" s="54"/>
      <c r="TLA180" s="54"/>
      <c r="TLB180" s="54"/>
      <c r="TLC180" s="54"/>
      <c r="TLD180" s="54"/>
      <c r="TLE180" s="54"/>
      <c r="TLF180" s="54"/>
      <c r="TLG180" s="54"/>
      <c r="TLH180" s="54"/>
      <c r="TLI180" s="54"/>
      <c r="TLJ180" s="54"/>
      <c r="TLK180" s="54"/>
      <c r="TLL180" s="54"/>
      <c r="TLM180" s="54"/>
      <c r="TLN180" s="54"/>
      <c r="TLO180" s="54"/>
      <c r="TLP180" s="54"/>
      <c r="TLQ180" s="54"/>
      <c r="TLR180" s="54"/>
      <c r="TLS180" s="54"/>
      <c r="TLT180" s="54"/>
      <c r="TLU180" s="54"/>
      <c r="TLV180" s="54"/>
      <c r="TLW180" s="54"/>
      <c r="TLX180" s="54"/>
      <c r="TLY180" s="54"/>
      <c r="TLZ180" s="54"/>
      <c r="TMA180" s="54"/>
      <c r="TMB180" s="54"/>
      <c r="TMC180" s="54"/>
      <c r="TMD180" s="54"/>
      <c r="TME180" s="54"/>
      <c r="TMF180" s="54"/>
      <c r="TMG180" s="54"/>
      <c r="TMH180" s="54"/>
      <c r="TMI180" s="54"/>
      <c r="TMJ180" s="54"/>
      <c r="TMK180" s="54"/>
      <c r="TML180" s="54"/>
      <c r="TMM180" s="54"/>
      <c r="TMN180" s="54"/>
      <c r="TMO180" s="54"/>
      <c r="TMP180" s="54"/>
      <c r="TMQ180" s="54"/>
      <c r="TMR180" s="54"/>
      <c r="TMS180" s="54"/>
      <c r="TMT180" s="54"/>
      <c r="TMU180" s="54"/>
      <c r="TMV180" s="54"/>
      <c r="TMW180" s="54"/>
      <c r="TMX180" s="54"/>
      <c r="TMY180" s="54"/>
      <c r="TMZ180" s="54"/>
      <c r="TNA180" s="54"/>
      <c r="TNB180" s="54"/>
      <c r="TNC180" s="54"/>
      <c r="TND180" s="54"/>
      <c r="TNE180" s="54"/>
      <c r="TNF180" s="54"/>
      <c r="TNG180" s="54"/>
      <c r="TNH180" s="54"/>
      <c r="TNI180" s="54"/>
      <c r="TNJ180" s="54"/>
      <c r="TNK180" s="54"/>
      <c r="TNL180" s="54"/>
      <c r="TNM180" s="54"/>
      <c r="TNN180" s="54"/>
      <c r="TNO180" s="54"/>
      <c r="TNP180" s="54"/>
      <c r="TNQ180" s="54"/>
      <c r="TNR180" s="54"/>
      <c r="TNS180" s="54"/>
      <c r="TNT180" s="54"/>
      <c r="TNU180" s="54"/>
      <c r="TNV180" s="54"/>
      <c r="TNW180" s="54"/>
      <c r="TNX180" s="54"/>
      <c r="TNY180" s="54"/>
      <c r="TNZ180" s="54"/>
      <c r="TOA180" s="54"/>
      <c r="TOB180" s="54"/>
      <c r="TOC180" s="54"/>
      <c r="TOD180" s="54"/>
      <c r="TOE180" s="54"/>
      <c r="TOF180" s="54"/>
      <c r="TOG180" s="54"/>
      <c r="TOH180" s="54"/>
      <c r="TOI180" s="54"/>
      <c r="TOJ180" s="54"/>
      <c r="TOK180" s="54"/>
      <c r="TOL180" s="54"/>
      <c r="TOM180" s="54"/>
      <c r="TON180" s="54"/>
      <c r="TOO180" s="54"/>
      <c r="TOP180" s="54"/>
      <c r="TOQ180" s="54"/>
      <c r="TOR180" s="54"/>
      <c r="TOS180" s="54"/>
      <c r="TOT180" s="54"/>
      <c r="TOU180" s="54"/>
      <c r="TOV180" s="54"/>
      <c r="TOW180" s="54"/>
      <c r="TOX180" s="54"/>
      <c r="TOY180" s="54"/>
      <c r="TOZ180" s="54"/>
      <c r="TPA180" s="54"/>
      <c r="TPB180" s="54"/>
      <c r="TPC180" s="54"/>
      <c r="TPD180" s="54"/>
      <c r="TPE180" s="54"/>
      <c r="TPF180" s="54"/>
      <c r="TPG180" s="54"/>
      <c r="TPH180" s="54"/>
      <c r="TPI180" s="54"/>
      <c r="TPJ180" s="54"/>
      <c r="TPK180" s="54"/>
      <c r="TPL180" s="54"/>
      <c r="TPM180" s="54"/>
      <c r="TPN180" s="54"/>
      <c r="TPO180" s="54"/>
      <c r="TPP180" s="54"/>
      <c r="TPQ180" s="54"/>
      <c r="TPR180" s="54"/>
      <c r="TPS180" s="54"/>
      <c r="TPT180" s="54"/>
      <c r="TPU180" s="54"/>
      <c r="TPV180" s="54"/>
      <c r="TPW180" s="54"/>
      <c r="TPX180" s="54"/>
      <c r="TPY180" s="54"/>
      <c r="TPZ180" s="54"/>
      <c r="TQA180" s="54"/>
      <c r="TQB180" s="54"/>
      <c r="TQC180" s="54"/>
      <c r="TQD180" s="54"/>
      <c r="TQE180" s="54"/>
      <c r="TQF180" s="54"/>
      <c r="TQG180" s="54"/>
      <c r="TQH180" s="54"/>
      <c r="TQI180" s="54"/>
      <c r="TQJ180" s="54"/>
      <c r="TQK180" s="54"/>
      <c r="TQL180" s="54"/>
      <c r="TQM180" s="54"/>
      <c r="TQN180" s="54"/>
      <c r="TQO180" s="54"/>
      <c r="TQP180" s="54"/>
      <c r="TQQ180" s="54"/>
      <c r="TQR180" s="54"/>
      <c r="TQS180" s="54"/>
      <c r="TQT180" s="54"/>
      <c r="TQU180" s="54"/>
      <c r="TQV180" s="54"/>
      <c r="TQW180" s="54"/>
      <c r="TQX180" s="54"/>
      <c r="TQY180" s="54"/>
      <c r="TQZ180" s="54"/>
      <c r="TRA180" s="54"/>
      <c r="TRB180" s="54"/>
      <c r="TRC180" s="54"/>
      <c r="TRD180" s="54"/>
      <c r="TRE180" s="54"/>
      <c r="TRF180" s="54"/>
      <c r="TRG180" s="54"/>
      <c r="TRH180" s="54"/>
      <c r="TRI180" s="54"/>
      <c r="TRJ180" s="54"/>
      <c r="TRK180" s="54"/>
      <c r="TRL180" s="54"/>
      <c r="TRM180" s="54"/>
      <c r="TRN180" s="54"/>
      <c r="TRO180" s="54"/>
      <c r="TRP180" s="54"/>
      <c r="TRQ180" s="54"/>
      <c r="TRR180" s="54"/>
      <c r="TRS180" s="54"/>
      <c r="TRT180" s="54"/>
      <c r="TRU180" s="54"/>
      <c r="TRV180" s="54"/>
      <c r="TRW180" s="54"/>
      <c r="TRX180" s="54"/>
      <c r="TRY180" s="54"/>
      <c r="TRZ180" s="54"/>
      <c r="TSA180" s="54"/>
      <c r="TSB180" s="54"/>
      <c r="TSC180" s="54"/>
      <c r="TSD180" s="54"/>
      <c r="TSE180" s="54"/>
      <c r="TSF180" s="54"/>
      <c r="TSG180" s="54"/>
      <c r="TSH180" s="54"/>
      <c r="TSI180" s="54"/>
      <c r="TSJ180" s="54"/>
      <c r="TSK180" s="54"/>
      <c r="TSL180" s="54"/>
      <c r="TSM180" s="54"/>
      <c r="TSN180" s="54"/>
      <c r="TSO180" s="54"/>
      <c r="TSP180" s="54"/>
      <c r="TSQ180" s="54"/>
      <c r="TSR180" s="54"/>
      <c r="TSS180" s="54"/>
      <c r="TST180" s="54"/>
      <c r="TSU180" s="54"/>
      <c r="TSV180" s="54"/>
      <c r="TSW180" s="54"/>
      <c r="TSX180" s="54"/>
      <c r="TSY180" s="54"/>
      <c r="TSZ180" s="54"/>
      <c r="TTA180" s="54"/>
      <c r="TTB180" s="54"/>
      <c r="TTC180" s="54"/>
      <c r="TTD180" s="54"/>
      <c r="TTE180" s="54"/>
      <c r="TTF180" s="54"/>
      <c r="TTG180" s="54"/>
      <c r="TTH180" s="54"/>
      <c r="TTI180" s="54"/>
      <c r="TTJ180" s="54"/>
      <c r="TTK180" s="54"/>
      <c r="TTL180" s="54"/>
      <c r="TTM180" s="54"/>
      <c r="TTN180" s="54"/>
      <c r="TTO180" s="54"/>
      <c r="TTP180" s="54"/>
      <c r="TTQ180" s="54"/>
      <c r="TTR180" s="54"/>
      <c r="TTS180" s="54"/>
      <c r="TTT180" s="54"/>
      <c r="TTU180" s="54"/>
      <c r="TTV180" s="54"/>
      <c r="TTW180" s="54"/>
      <c r="TTX180" s="54"/>
      <c r="TTY180" s="54"/>
      <c r="TTZ180" s="54"/>
      <c r="TUA180" s="54"/>
      <c r="TUB180" s="54"/>
      <c r="TUC180" s="54"/>
      <c r="TUD180" s="54"/>
      <c r="TUE180" s="54"/>
      <c r="TUF180" s="54"/>
      <c r="TUG180" s="54"/>
      <c r="TUH180" s="54"/>
      <c r="TUI180" s="54"/>
      <c r="TUJ180" s="54"/>
      <c r="TUK180" s="54"/>
      <c r="TUL180" s="54"/>
      <c r="TUM180" s="54"/>
      <c r="TUN180" s="54"/>
      <c r="TUO180" s="54"/>
      <c r="TUP180" s="54"/>
      <c r="TUQ180" s="54"/>
      <c r="TUR180" s="54"/>
      <c r="TUS180" s="54"/>
      <c r="TUT180" s="54"/>
      <c r="TUU180" s="54"/>
      <c r="TUV180" s="54"/>
      <c r="TUW180" s="54"/>
      <c r="TUX180" s="54"/>
      <c r="TUY180" s="54"/>
      <c r="TUZ180" s="54"/>
      <c r="TVA180" s="54"/>
      <c r="TVB180" s="54"/>
      <c r="TVC180" s="54"/>
      <c r="TVD180" s="54"/>
      <c r="TVE180" s="54"/>
      <c r="TVF180" s="54"/>
      <c r="TVG180" s="54"/>
      <c r="TVH180" s="54"/>
      <c r="TVI180" s="54"/>
      <c r="TVJ180" s="54"/>
      <c r="TVK180" s="54"/>
      <c r="TVL180" s="54"/>
      <c r="TVM180" s="54"/>
      <c r="TVN180" s="54"/>
      <c r="TVO180" s="54"/>
      <c r="TVP180" s="54"/>
      <c r="TVQ180" s="54"/>
      <c r="TVR180" s="54"/>
      <c r="TVS180" s="54"/>
      <c r="TVT180" s="54"/>
      <c r="TVU180" s="54"/>
      <c r="TVV180" s="54"/>
      <c r="TVW180" s="54"/>
      <c r="TVX180" s="54"/>
      <c r="TVY180" s="54"/>
      <c r="TVZ180" s="54"/>
      <c r="TWA180" s="54"/>
      <c r="TWB180" s="54"/>
      <c r="TWC180" s="54"/>
      <c r="TWD180" s="54"/>
      <c r="TWE180" s="54"/>
      <c r="TWF180" s="54"/>
      <c r="TWG180" s="54"/>
      <c r="TWH180" s="54"/>
      <c r="TWI180" s="54"/>
      <c r="TWJ180" s="54"/>
      <c r="TWK180" s="54"/>
      <c r="TWL180" s="54"/>
      <c r="TWM180" s="54"/>
      <c r="TWN180" s="54"/>
      <c r="TWO180" s="54"/>
      <c r="TWP180" s="54"/>
      <c r="TWQ180" s="54"/>
      <c r="TWR180" s="54"/>
      <c r="TWS180" s="54"/>
      <c r="TWT180" s="54"/>
      <c r="TWU180" s="54"/>
      <c r="TWV180" s="54"/>
      <c r="TWW180" s="54"/>
      <c r="TWX180" s="54"/>
      <c r="TWY180" s="54"/>
      <c r="TWZ180" s="54"/>
      <c r="TXA180" s="54"/>
      <c r="TXB180" s="54"/>
      <c r="TXC180" s="54"/>
      <c r="TXD180" s="54"/>
      <c r="TXE180" s="54"/>
      <c r="TXF180" s="54"/>
      <c r="TXG180" s="54"/>
      <c r="TXH180" s="54"/>
      <c r="TXI180" s="54"/>
      <c r="TXJ180" s="54"/>
      <c r="TXK180" s="54"/>
      <c r="TXL180" s="54"/>
      <c r="TXM180" s="54"/>
      <c r="TXN180" s="54"/>
      <c r="TXO180" s="54"/>
      <c r="TXP180" s="54"/>
      <c r="TXQ180" s="54"/>
      <c r="TXR180" s="54"/>
      <c r="TXS180" s="54"/>
      <c r="TXT180" s="54"/>
      <c r="TXU180" s="54"/>
      <c r="TXV180" s="54"/>
      <c r="TXW180" s="54"/>
      <c r="TXX180" s="54"/>
      <c r="TXY180" s="54"/>
      <c r="TXZ180" s="54"/>
      <c r="TYA180" s="54"/>
      <c r="TYB180" s="54"/>
      <c r="TYC180" s="54"/>
      <c r="TYD180" s="54"/>
      <c r="TYE180" s="54"/>
      <c r="TYF180" s="54"/>
      <c r="TYG180" s="54"/>
      <c r="TYH180" s="54"/>
      <c r="TYI180" s="54"/>
      <c r="TYJ180" s="54"/>
      <c r="TYK180" s="54"/>
      <c r="TYL180" s="54"/>
      <c r="TYM180" s="54"/>
      <c r="TYN180" s="54"/>
      <c r="TYO180" s="54"/>
      <c r="TYP180" s="54"/>
      <c r="TYQ180" s="54"/>
      <c r="TYR180" s="54"/>
      <c r="TYS180" s="54"/>
      <c r="TYT180" s="54"/>
      <c r="TYU180" s="54"/>
      <c r="TYV180" s="54"/>
      <c r="TYW180" s="54"/>
      <c r="TYX180" s="54"/>
      <c r="TYY180" s="54"/>
      <c r="TYZ180" s="54"/>
      <c r="TZA180" s="54"/>
      <c r="TZB180" s="54"/>
      <c r="TZC180" s="54"/>
      <c r="TZD180" s="54"/>
      <c r="TZE180" s="54"/>
      <c r="TZF180" s="54"/>
      <c r="TZG180" s="54"/>
      <c r="TZH180" s="54"/>
      <c r="TZI180" s="54"/>
      <c r="TZJ180" s="54"/>
      <c r="TZK180" s="54"/>
      <c r="TZL180" s="54"/>
      <c r="TZM180" s="54"/>
      <c r="TZN180" s="54"/>
      <c r="TZO180" s="54"/>
      <c r="TZP180" s="54"/>
      <c r="TZQ180" s="54"/>
      <c r="TZR180" s="54"/>
      <c r="TZS180" s="54"/>
      <c r="TZT180" s="54"/>
      <c r="TZU180" s="54"/>
      <c r="TZV180" s="54"/>
      <c r="TZW180" s="54"/>
      <c r="TZX180" s="54"/>
      <c r="TZY180" s="54"/>
      <c r="TZZ180" s="54"/>
      <c r="UAA180" s="54"/>
      <c r="UAB180" s="54"/>
      <c r="UAC180" s="54"/>
      <c r="UAD180" s="54"/>
      <c r="UAE180" s="54"/>
      <c r="UAF180" s="54"/>
      <c r="UAG180" s="54"/>
      <c r="UAH180" s="54"/>
      <c r="UAI180" s="54"/>
      <c r="UAJ180" s="54"/>
      <c r="UAK180" s="54"/>
      <c r="UAL180" s="54"/>
      <c r="UAM180" s="54"/>
      <c r="UAN180" s="54"/>
      <c r="UAO180" s="54"/>
      <c r="UAP180" s="54"/>
      <c r="UAQ180" s="54"/>
      <c r="UAR180" s="54"/>
      <c r="UAS180" s="54"/>
      <c r="UAT180" s="54"/>
      <c r="UAU180" s="54"/>
      <c r="UAV180" s="54"/>
      <c r="UAW180" s="54"/>
      <c r="UAX180" s="54"/>
      <c r="UAY180" s="54"/>
      <c r="UAZ180" s="54"/>
      <c r="UBA180" s="54"/>
      <c r="UBB180" s="54"/>
      <c r="UBC180" s="54"/>
      <c r="UBD180" s="54"/>
      <c r="UBE180" s="54"/>
      <c r="UBF180" s="54"/>
      <c r="UBG180" s="54"/>
      <c r="UBH180" s="54"/>
      <c r="UBI180" s="54"/>
      <c r="UBJ180" s="54"/>
      <c r="UBK180" s="54"/>
      <c r="UBL180" s="54"/>
      <c r="UBM180" s="54"/>
      <c r="UBN180" s="54"/>
      <c r="UBO180" s="54"/>
      <c r="UBP180" s="54"/>
      <c r="UBQ180" s="54"/>
      <c r="UBR180" s="54"/>
      <c r="UBS180" s="54"/>
      <c r="UBT180" s="54"/>
      <c r="UBU180" s="54"/>
      <c r="UBV180" s="54"/>
      <c r="UBW180" s="54"/>
      <c r="UBX180" s="54"/>
      <c r="UBY180" s="54"/>
      <c r="UBZ180" s="54"/>
      <c r="UCA180" s="54"/>
      <c r="UCB180" s="54"/>
      <c r="UCC180" s="54"/>
      <c r="UCD180" s="54"/>
      <c r="UCE180" s="54"/>
      <c r="UCF180" s="54"/>
      <c r="UCG180" s="54"/>
      <c r="UCH180" s="54"/>
      <c r="UCI180" s="54"/>
      <c r="UCJ180" s="54"/>
      <c r="UCK180" s="54"/>
      <c r="UCL180" s="54"/>
      <c r="UCM180" s="54"/>
      <c r="UCN180" s="54"/>
      <c r="UCO180" s="54"/>
      <c r="UCP180" s="54"/>
      <c r="UCQ180" s="54"/>
      <c r="UCR180" s="54"/>
      <c r="UCS180" s="54"/>
      <c r="UCT180" s="54"/>
      <c r="UCU180" s="54"/>
      <c r="UCV180" s="54"/>
      <c r="UCW180" s="54"/>
      <c r="UCX180" s="54"/>
      <c r="UCY180" s="54"/>
      <c r="UCZ180" s="54"/>
      <c r="UDA180" s="54"/>
      <c r="UDB180" s="54"/>
      <c r="UDC180" s="54"/>
      <c r="UDD180" s="54"/>
      <c r="UDE180" s="54"/>
      <c r="UDF180" s="54"/>
      <c r="UDG180" s="54"/>
      <c r="UDH180" s="54"/>
      <c r="UDI180" s="54"/>
      <c r="UDJ180" s="54"/>
      <c r="UDK180" s="54"/>
      <c r="UDL180" s="54"/>
      <c r="UDM180" s="54"/>
      <c r="UDN180" s="54"/>
      <c r="UDO180" s="54"/>
      <c r="UDP180" s="54"/>
      <c r="UDQ180" s="54"/>
      <c r="UDR180" s="54"/>
      <c r="UDS180" s="54"/>
      <c r="UDT180" s="54"/>
      <c r="UDU180" s="54"/>
      <c r="UDV180" s="54"/>
      <c r="UDW180" s="54"/>
      <c r="UDX180" s="54"/>
      <c r="UDY180" s="54"/>
      <c r="UDZ180" s="54"/>
      <c r="UEA180" s="54"/>
      <c r="UEB180" s="54"/>
      <c r="UEC180" s="54"/>
      <c r="UED180" s="54"/>
      <c r="UEE180" s="54"/>
      <c r="UEF180" s="54"/>
      <c r="UEG180" s="54"/>
      <c r="UEH180" s="54"/>
      <c r="UEI180" s="54"/>
      <c r="UEJ180" s="54"/>
      <c r="UEK180" s="54"/>
      <c r="UEL180" s="54"/>
      <c r="UEM180" s="54"/>
      <c r="UEN180" s="54"/>
      <c r="UEO180" s="54"/>
      <c r="UEP180" s="54"/>
      <c r="UEQ180" s="54"/>
      <c r="UER180" s="54"/>
      <c r="UES180" s="54"/>
      <c r="UET180" s="54"/>
      <c r="UEU180" s="54"/>
      <c r="UEV180" s="54"/>
      <c r="UEW180" s="54"/>
      <c r="UEX180" s="54"/>
      <c r="UEY180" s="54"/>
      <c r="UEZ180" s="54"/>
      <c r="UFA180" s="54"/>
      <c r="UFB180" s="54"/>
      <c r="UFC180" s="54"/>
      <c r="UFD180" s="54"/>
      <c r="UFE180" s="54"/>
      <c r="UFF180" s="54"/>
      <c r="UFG180" s="54"/>
      <c r="UFH180" s="54"/>
      <c r="UFI180" s="54"/>
      <c r="UFJ180" s="54"/>
      <c r="UFK180" s="54"/>
      <c r="UFL180" s="54"/>
      <c r="UFM180" s="54"/>
      <c r="UFN180" s="54"/>
      <c r="UFO180" s="54"/>
      <c r="UFP180" s="54"/>
      <c r="UFQ180" s="54"/>
      <c r="UFR180" s="54"/>
      <c r="UFS180" s="54"/>
      <c r="UFT180" s="54"/>
      <c r="UFU180" s="54"/>
      <c r="UFV180" s="54"/>
      <c r="UFW180" s="54"/>
      <c r="UFX180" s="54"/>
      <c r="UFY180" s="54"/>
      <c r="UFZ180" s="54"/>
      <c r="UGA180" s="54"/>
      <c r="UGB180" s="54"/>
      <c r="UGC180" s="54"/>
      <c r="UGD180" s="54"/>
      <c r="UGE180" s="54"/>
      <c r="UGF180" s="54"/>
      <c r="UGG180" s="54"/>
      <c r="UGH180" s="54"/>
      <c r="UGI180" s="54"/>
      <c r="UGJ180" s="54"/>
      <c r="UGK180" s="54"/>
      <c r="UGL180" s="54"/>
      <c r="UGM180" s="54"/>
      <c r="UGN180" s="54"/>
      <c r="UGO180" s="54"/>
      <c r="UGP180" s="54"/>
      <c r="UGQ180" s="54"/>
      <c r="UGR180" s="54"/>
      <c r="UGS180" s="54"/>
      <c r="UGT180" s="54"/>
      <c r="UGU180" s="54"/>
      <c r="UGV180" s="54"/>
      <c r="UGW180" s="54"/>
      <c r="UGX180" s="54"/>
      <c r="UGY180" s="54"/>
      <c r="UGZ180" s="54"/>
      <c r="UHA180" s="54"/>
      <c r="UHB180" s="54"/>
      <c r="UHC180" s="54"/>
      <c r="UHD180" s="54"/>
      <c r="UHE180" s="54"/>
      <c r="UHF180" s="54"/>
      <c r="UHG180" s="54"/>
      <c r="UHH180" s="54"/>
      <c r="UHI180" s="54"/>
      <c r="UHJ180" s="54"/>
      <c r="UHK180" s="54"/>
      <c r="UHL180" s="54"/>
      <c r="UHM180" s="54"/>
      <c r="UHN180" s="54"/>
      <c r="UHO180" s="54"/>
      <c r="UHP180" s="54"/>
      <c r="UHQ180" s="54"/>
      <c r="UHR180" s="54"/>
      <c r="UHS180" s="54"/>
      <c r="UHT180" s="54"/>
      <c r="UHU180" s="54"/>
      <c r="UHV180" s="54"/>
      <c r="UHW180" s="54"/>
      <c r="UHX180" s="54"/>
      <c r="UHY180" s="54"/>
      <c r="UHZ180" s="54"/>
      <c r="UIA180" s="54"/>
      <c r="UIB180" s="54"/>
      <c r="UIC180" s="54"/>
      <c r="UID180" s="54"/>
      <c r="UIE180" s="54"/>
      <c r="UIF180" s="54"/>
      <c r="UIG180" s="54"/>
      <c r="UIH180" s="54"/>
      <c r="UII180" s="54"/>
      <c r="UIJ180" s="54"/>
      <c r="UIK180" s="54"/>
      <c r="UIL180" s="54"/>
      <c r="UIM180" s="54"/>
      <c r="UIN180" s="54"/>
      <c r="UIO180" s="54"/>
      <c r="UIP180" s="54"/>
      <c r="UIQ180" s="54"/>
      <c r="UIR180" s="54"/>
      <c r="UIS180" s="54"/>
      <c r="UIT180" s="54"/>
      <c r="UIU180" s="54"/>
      <c r="UIV180" s="54"/>
      <c r="UIW180" s="54"/>
      <c r="UIX180" s="54"/>
      <c r="UIY180" s="54"/>
      <c r="UIZ180" s="54"/>
      <c r="UJA180" s="54"/>
      <c r="UJB180" s="54"/>
      <c r="UJC180" s="54"/>
      <c r="UJD180" s="54"/>
      <c r="UJE180" s="54"/>
      <c r="UJF180" s="54"/>
      <c r="UJG180" s="54"/>
      <c r="UJH180" s="54"/>
      <c r="UJI180" s="54"/>
      <c r="UJJ180" s="54"/>
      <c r="UJK180" s="54"/>
      <c r="UJL180" s="54"/>
      <c r="UJM180" s="54"/>
      <c r="UJN180" s="54"/>
      <c r="UJO180" s="54"/>
      <c r="UJP180" s="54"/>
      <c r="UJQ180" s="54"/>
      <c r="UJR180" s="54"/>
      <c r="UJS180" s="54"/>
      <c r="UJT180" s="54"/>
      <c r="UJU180" s="54"/>
      <c r="UJV180" s="54"/>
      <c r="UJW180" s="54"/>
      <c r="UJX180" s="54"/>
      <c r="UJY180" s="54"/>
      <c r="UJZ180" s="54"/>
      <c r="UKA180" s="54"/>
      <c r="UKB180" s="54"/>
      <c r="UKC180" s="54"/>
      <c r="UKD180" s="54"/>
      <c r="UKE180" s="54"/>
      <c r="UKF180" s="54"/>
      <c r="UKG180" s="54"/>
      <c r="UKH180" s="54"/>
      <c r="UKI180" s="54"/>
      <c r="UKJ180" s="54"/>
      <c r="UKK180" s="54"/>
      <c r="UKL180" s="54"/>
      <c r="UKM180" s="54"/>
      <c r="UKN180" s="54"/>
      <c r="UKO180" s="54"/>
      <c r="UKP180" s="54"/>
      <c r="UKQ180" s="54"/>
      <c r="UKR180" s="54"/>
      <c r="UKS180" s="54"/>
      <c r="UKT180" s="54"/>
      <c r="UKU180" s="54"/>
      <c r="UKV180" s="54"/>
      <c r="UKW180" s="54"/>
      <c r="UKX180" s="54"/>
      <c r="UKY180" s="54"/>
      <c r="UKZ180" s="54"/>
      <c r="ULA180" s="54"/>
      <c r="ULB180" s="54"/>
      <c r="ULC180" s="54"/>
      <c r="ULD180" s="54"/>
      <c r="ULE180" s="54"/>
      <c r="ULF180" s="54"/>
      <c r="ULG180" s="54"/>
      <c r="ULH180" s="54"/>
      <c r="ULI180" s="54"/>
      <c r="ULJ180" s="54"/>
      <c r="ULK180" s="54"/>
      <c r="ULL180" s="54"/>
      <c r="ULM180" s="54"/>
      <c r="ULN180" s="54"/>
      <c r="ULO180" s="54"/>
      <c r="ULP180" s="54"/>
      <c r="ULQ180" s="54"/>
      <c r="ULR180" s="54"/>
      <c r="ULS180" s="54"/>
      <c r="ULT180" s="54"/>
      <c r="ULU180" s="54"/>
      <c r="ULV180" s="54"/>
      <c r="ULW180" s="54"/>
      <c r="ULX180" s="54"/>
      <c r="ULY180" s="54"/>
      <c r="ULZ180" s="54"/>
      <c r="UMA180" s="54"/>
      <c r="UMB180" s="54"/>
      <c r="UMC180" s="54"/>
      <c r="UMD180" s="54"/>
      <c r="UME180" s="54"/>
      <c r="UMF180" s="54"/>
      <c r="UMG180" s="54"/>
      <c r="UMH180" s="54"/>
      <c r="UMI180" s="54"/>
      <c r="UMJ180" s="54"/>
      <c r="UMK180" s="54"/>
      <c r="UML180" s="54"/>
      <c r="UMM180" s="54"/>
      <c r="UMN180" s="54"/>
      <c r="UMO180" s="54"/>
      <c r="UMP180" s="54"/>
      <c r="UMQ180" s="54"/>
      <c r="UMR180" s="54"/>
      <c r="UMS180" s="54"/>
      <c r="UMT180" s="54"/>
      <c r="UMU180" s="54"/>
      <c r="UMV180" s="54"/>
      <c r="UMW180" s="54"/>
      <c r="UMX180" s="54"/>
      <c r="UMY180" s="54"/>
      <c r="UMZ180" s="54"/>
      <c r="UNA180" s="54"/>
      <c r="UNB180" s="54"/>
      <c r="UNC180" s="54"/>
      <c r="UND180" s="54"/>
      <c r="UNE180" s="54"/>
      <c r="UNF180" s="54"/>
      <c r="UNG180" s="54"/>
      <c r="UNH180" s="54"/>
      <c r="UNI180" s="54"/>
      <c r="UNJ180" s="54"/>
      <c r="UNK180" s="54"/>
      <c r="UNL180" s="54"/>
      <c r="UNM180" s="54"/>
      <c r="UNN180" s="54"/>
      <c r="UNO180" s="54"/>
      <c r="UNP180" s="54"/>
      <c r="UNQ180" s="54"/>
      <c r="UNR180" s="54"/>
      <c r="UNS180" s="54"/>
      <c r="UNT180" s="54"/>
      <c r="UNU180" s="54"/>
      <c r="UNV180" s="54"/>
      <c r="UNW180" s="54"/>
      <c r="UNX180" s="54"/>
      <c r="UNY180" s="54"/>
      <c r="UNZ180" s="54"/>
      <c r="UOA180" s="54"/>
      <c r="UOB180" s="54"/>
      <c r="UOC180" s="54"/>
      <c r="UOD180" s="54"/>
      <c r="UOE180" s="54"/>
      <c r="UOF180" s="54"/>
      <c r="UOG180" s="54"/>
      <c r="UOH180" s="54"/>
      <c r="UOI180" s="54"/>
      <c r="UOJ180" s="54"/>
      <c r="UOK180" s="54"/>
      <c r="UOL180" s="54"/>
      <c r="UOM180" s="54"/>
      <c r="UON180" s="54"/>
      <c r="UOO180" s="54"/>
      <c r="UOP180" s="54"/>
      <c r="UOQ180" s="54"/>
      <c r="UOR180" s="54"/>
      <c r="UOS180" s="54"/>
      <c r="UOT180" s="54"/>
      <c r="UOU180" s="54"/>
      <c r="UOV180" s="54"/>
      <c r="UOW180" s="54"/>
      <c r="UOX180" s="54"/>
      <c r="UOY180" s="54"/>
      <c r="UOZ180" s="54"/>
      <c r="UPA180" s="54"/>
      <c r="UPB180" s="54"/>
      <c r="UPC180" s="54"/>
      <c r="UPD180" s="54"/>
      <c r="UPE180" s="54"/>
      <c r="UPF180" s="54"/>
      <c r="UPG180" s="54"/>
      <c r="UPH180" s="54"/>
      <c r="UPI180" s="54"/>
      <c r="UPJ180" s="54"/>
      <c r="UPK180" s="54"/>
      <c r="UPL180" s="54"/>
      <c r="UPM180" s="54"/>
      <c r="UPN180" s="54"/>
      <c r="UPO180" s="54"/>
      <c r="UPP180" s="54"/>
      <c r="UPQ180" s="54"/>
      <c r="UPR180" s="54"/>
      <c r="UPS180" s="54"/>
      <c r="UPT180" s="54"/>
      <c r="UPU180" s="54"/>
      <c r="UPV180" s="54"/>
      <c r="UPW180" s="54"/>
      <c r="UPX180" s="54"/>
      <c r="UPY180" s="54"/>
      <c r="UPZ180" s="54"/>
      <c r="UQA180" s="54"/>
      <c r="UQB180" s="54"/>
      <c r="UQC180" s="54"/>
      <c r="UQD180" s="54"/>
      <c r="UQE180" s="54"/>
      <c r="UQF180" s="54"/>
      <c r="UQG180" s="54"/>
      <c r="UQH180" s="54"/>
      <c r="UQI180" s="54"/>
      <c r="UQJ180" s="54"/>
      <c r="UQK180" s="54"/>
      <c r="UQL180" s="54"/>
      <c r="UQM180" s="54"/>
      <c r="UQN180" s="54"/>
      <c r="UQO180" s="54"/>
      <c r="UQP180" s="54"/>
      <c r="UQQ180" s="54"/>
      <c r="UQR180" s="54"/>
      <c r="UQS180" s="54"/>
      <c r="UQT180" s="54"/>
      <c r="UQU180" s="54"/>
      <c r="UQV180" s="54"/>
      <c r="UQW180" s="54"/>
      <c r="UQX180" s="54"/>
      <c r="UQY180" s="54"/>
      <c r="UQZ180" s="54"/>
      <c r="URA180" s="54"/>
      <c r="URB180" s="54"/>
      <c r="URC180" s="54"/>
      <c r="URD180" s="54"/>
      <c r="URE180" s="54"/>
      <c r="URF180" s="54"/>
      <c r="URG180" s="54"/>
      <c r="URH180" s="54"/>
      <c r="URI180" s="54"/>
      <c r="URJ180" s="54"/>
      <c r="URK180" s="54"/>
      <c r="URL180" s="54"/>
      <c r="URM180" s="54"/>
      <c r="URN180" s="54"/>
      <c r="URO180" s="54"/>
      <c r="URP180" s="54"/>
      <c r="URQ180" s="54"/>
      <c r="URR180" s="54"/>
      <c r="URS180" s="54"/>
      <c r="URT180" s="54"/>
      <c r="URU180" s="54"/>
      <c r="URV180" s="54"/>
      <c r="URW180" s="54"/>
      <c r="URX180" s="54"/>
      <c r="URY180" s="54"/>
      <c r="URZ180" s="54"/>
      <c r="USA180" s="54"/>
      <c r="USB180" s="54"/>
      <c r="USC180" s="54"/>
      <c r="USD180" s="54"/>
      <c r="USE180" s="54"/>
      <c r="USF180" s="54"/>
      <c r="USG180" s="54"/>
      <c r="USH180" s="54"/>
      <c r="USI180" s="54"/>
      <c r="USJ180" s="54"/>
      <c r="USK180" s="54"/>
      <c r="USL180" s="54"/>
      <c r="USM180" s="54"/>
      <c r="USN180" s="54"/>
      <c r="USO180" s="54"/>
      <c r="USP180" s="54"/>
      <c r="USQ180" s="54"/>
      <c r="USR180" s="54"/>
      <c r="USS180" s="54"/>
      <c r="UST180" s="54"/>
      <c r="USU180" s="54"/>
      <c r="USV180" s="54"/>
      <c r="USW180" s="54"/>
      <c r="USX180" s="54"/>
      <c r="USY180" s="54"/>
      <c r="USZ180" s="54"/>
      <c r="UTA180" s="54"/>
      <c r="UTB180" s="54"/>
      <c r="UTC180" s="54"/>
      <c r="UTD180" s="54"/>
      <c r="UTE180" s="54"/>
      <c r="UTF180" s="54"/>
      <c r="UTG180" s="54"/>
      <c r="UTH180" s="54"/>
      <c r="UTI180" s="54"/>
      <c r="UTJ180" s="54"/>
      <c r="UTK180" s="54"/>
      <c r="UTL180" s="54"/>
      <c r="UTM180" s="54"/>
      <c r="UTN180" s="54"/>
      <c r="UTO180" s="54"/>
      <c r="UTP180" s="54"/>
      <c r="UTQ180" s="54"/>
      <c r="UTR180" s="54"/>
      <c r="UTS180" s="54"/>
      <c r="UTT180" s="54"/>
      <c r="UTU180" s="54"/>
      <c r="UTV180" s="54"/>
      <c r="UTW180" s="54"/>
      <c r="UTX180" s="54"/>
      <c r="UTY180" s="54"/>
      <c r="UTZ180" s="54"/>
      <c r="UUA180" s="54"/>
      <c r="UUB180" s="54"/>
      <c r="UUC180" s="54"/>
      <c r="UUD180" s="54"/>
      <c r="UUE180" s="54"/>
      <c r="UUF180" s="54"/>
      <c r="UUG180" s="54"/>
      <c r="UUH180" s="54"/>
      <c r="UUI180" s="54"/>
      <c r="UUJ180" s="54"/>
      <c r="UUK180" s="54"/>
      <c r="UUL180" s="54"/>
      <c r="UUM180" s="54"/>
      <c r="UUN180" s="54"/>
      <c r="UUO180" s="54"/>
      <c r="UUP180" s="54"/>
      <c r="UUQ180" s="54"/>
      <c r="UUR180" s="54"/>
      <c r="UUS180" s="54"/>
      <c r="UUT180" s="54"/>
      <c r="UUU180" s="54"/>
      <c r="UUV180" s="54"/>
      <c r="UUW180" s="54"/>
      <c r="UUX180" s="54"/>
      <c r="UUY180" s="54"/>
      <c r="UUZ180" s="54"/>
      <c r="UVA180" s="54"/>
      <c r="UVB180" s="54"/>
      <c r="UVC180" s="54"/>
      <c r="UVD180" s="54"/>
      <c r="UVE180" s="54"/>
      <c r="UVF180" s="54"/>
      <c r="UVG180" s="54"/>
      <c r="UVH180" s="54"/>
      <c r="UVI180" s="54"/>
      <c r="UVJ180" s="54"/>
      <c r="UVK180" s="54"/>
      <c r="UVL180" s="54"/>
      <c r="UVM180" s="54"/>
      <c r="UVN180" s="54"/>
      <c r="UVO180" s="54"/>
      <c r="UVP180" s="54"/>
      <c r="UVQ180" s="54"/>
      <c r="UVR180" s="54"/>
      <c r="UVS180" s="54"/>
      <c r="UVT180" s="54"/>
      <c r="UVU180" s="54"/>
      <c r="UVV180" s="54"/>
      <c r="UVW180" s="54"/>
      <c r="UVX180" s="54"/>
      <c r="UVY180" s="54"/>
      <c r="UVZ180" s="54"/>
      <c r="UWA180" s="54"/>
      <c r="UWB180" s="54"/>
      <c r="UWC180" s="54"/>
      <c r="UWD180" s="54"/>
      <c r="UWE180" s="54"/>
      <c r="UWF180" s="54"/>
      <c r="UWG180" s="54"/>
      <c r="UWH180" s="54"/>
      <c r="UWI180" s="54"/>
      <c r="UWJ180" s="54"/>
      <c r="UWK180" s="54"/>
      <c r="UWL180" s="54"/>
      <c r="UWM180" s="54"/>
      <c r="UWN180" s="54"/>
      <c r="UWO180" s="54"/>
      <c r="UWP180" s="54"/>
      <c r="UWQ180" s="54"/>
      <c r="UWR180" s="54"/>
      <c r="UWS180" s="54"/>
      <c r="UWT180" s="54"/>
      <c r="UWU180" s="54"/>
      <c r="UWV180" s="54"/>
      <c r="UWW180" s="54"/>
      <c r="UWX180" s="54"/>
      <c r="UWY180" s="54"/>
      <c r="UWZ180" s="54"/>
      <c r="UXA180" s="54"/>
      <c r="UXB180" s="54"/>
      <c r="UXC180" s="54"/>
      <c r="UXD180" s="54"/>
      <c r="UXE180" s="54"/>
      <c r="UXF180" s="54"/>
      <c r="UXG180" s="54"/>
      <c r="UXH180" s="54"/>
      <c r="UXI180" s="54"/>
      <c r="UXJ180" s="54"/>
      <c r="UXK180" s="54"/>
      <c r="UXL180" s="54"/>
      <c r="UXM180" s="54"/>
      <c r="UXN180" s="54"/>
      <c r="UXO180" s="54"/>
      <c r="UXP180" s="54"/>
      <c r="UXQ180" s="54"/>
      <c r="UXR180" s="54"/>
      <c r="UXS180" s="54"/>
      <c r="UXT180" s="54"/>
      <c r="UXU180" s="54"/>
      <c r="UXV180" s="54"/>
      <c r="UXW180" s="54"/>
      <c r="UXX180" s="54"/>
      <c r="UXY180" s="54"/>
      <c r="UXZ180" s="54"/>
      <c r="UYA180" s="54"/>
      <c r="UYB180" s="54"/>
      <c r="UYC180" s="54"/>
      <c r="UYD180" s="54"/>
      <c r="UYE180" s="54"/>
      <c r="UYF180" s="54"/>
      <c r="UYG180" s="54"/>
      <c r="UYH180" s="54"/>
      <c r="UYI180" s="54"/>
      <c r="UYJ180" s="54"/>
      <c r="UYK180" s="54"/>
      <c r="UYL180" s="54"/>
      <c r="UYM180" s="54"/>
      <c r="UYN180" s="54"/>
      <c r="UYO180" s="54"/>
      <c r="UYP180" s="54"/>
      <c r="UYQ180" s="54"/>
      <c r="UYR180" s="54"/>
      <c r="UYS180" s="54"/>
      <c r="UYT180" s="54"/>
      <c r="UYU180" s="54"/>
      <c r="UYV180" s="54"/>
      <c r="UYW180" s="54"/>
      <c r="UYX180" s="54"/>
      <c r="UYY180" s="54"/>
      <c r="UYZ180" s="54"/>
      <c r="UZA180" s="54"/>
      <c r="UZB180" s="54"/>
      <c r="UZC180" s="54"/>
      <c r="UZD180" s="54"/>
      <c r="UZE180" s="54"/>
      <c r="UZF180" s="54"/>
      <c r="UZG180" s="54"/>
      <c r="UZH180" s="54"/>
      <c r="UZI180" s="54"/>
      <c r="UZJ180" s="54"/>
      <c r="UZK180" s="54"/>
      <c r="UZL180" s="54"/>
      <c r="UZM180" s="54"/>
      <c r="UZN180" s="54"/>
      <c r="UZO180" s="54"/>
      <c r="UZP180" s="54"/>
      <c r="UZQ180" s="54"/>
      <c r="UZR180" s="54"/>
      <c r="UZS180" s="54"/>
      <c r="UZT180" s="54"/>
      <c r="UZU180" s="54"/>
      <c r="UZV180" s="54"/>
      <c r="UZW180" s="54"/>
      <c r="UZX180" s="54"/>
      <c r="UZY180" s="54"/>
      <c r="UZZ180" s="54"/>
      <c r="VAA180" s="54"/>
      <c r="VAB180" s="54"/>
      <c r="VAC180" s="54"/>
      <c r="VAD180" s="54"/>
      <c r="VAE180" s="54"/>
      <c r="VAF180" s="54"/>
      <c r="VAG180" s="54"/>
      <c r="VAH180" s="54"/>
      <c r="VAI180" s="54"/>
      <c r="VAJ180" s="54"/>
      <c r="VAK180" s="54"/>
      <c r="VAL180" s="54"/>
      <c r="VAM180" s="54"/>
      <c r="VAN180" s="54"/>
      <c r="VAO180" s="54"/>
      <c r="VAP180" s="54"/>
      <c r="VAQ180" s="54"/>
      <c r="VAR180" s="54"/>
      <c r="VAS180" s="54"/>
      <c r="VAT180" s="54"/>
      <c r="VAU180" s="54"/>
      <c r="VAV180" s="54"/>
      <c r="VAW180" s="54"/>
      <c r="VAX180" s="54"/>
      <c r="VAY180" s="54"/>
      <c r="VAZ180" s="54"/>
      <c r="VBA180" s="54"/>
      <c r="VBB180" s="54"/>
      <c r="VBC180" s="54"/>
      <c r="VBD180" s="54"/>
      <c r="VBE180" s="54"/>
      <c r="VBF180" s="54"/>
      <c r="VBG180" s="54"/>
      <c r="VBH180" s="54"/>
      <c r="VBI180" s="54"/>
      <c r="VBJ180" s="54"/>
      <c r="VBK180" s="54"/>
      <c r="VBL180" s="54"/>
      <c r="VBM180" s="54"/>
      <c r="VBN180" s="54"/>
      <c r="VBO180" s="54"/>
      <c r="VBP180" s="54"/>
      <c r="VBQ180" s="54"/>
      <c r="VBR180" s="54"/>
      <c r="VBS180" s="54"/>
      <c r="VBT180" s="54"/>
      <c r="VBU180" s="54"/>
      <c r="VBV180" s="54"/>
      <c r="VBW180" s="54"/>
      <c r="VBX180" s="54"/>
      <c r="VBY180" s="54"/>
      <c r="VBZ180" s="54"/>
      <c r="VCA180" s="54"/>
      <c r="VCB180" s="54"/>
      <c r="VCC180" s="54"/>
      <c r="VCD180" s="54"/>
      <c r="VCE180" s="54"/>
      <c r="VCF180" s="54"/>
      <c r="VCG180" s="54"/>
      <c r="VCH180" s="54"/>
      <c r="VCI180" s="54"/>
      <c r="VCJ180" s="54"/>
      <c r="VCK180" s="54"/>
      <c r="VCL180" s="54"/>
      <c r="VCM180" s="54"/>
      <c r="VCN180" s="54"/>
      <c r="VCO180" s="54"/>
      <c r="VCP180" s="54"/>
      <c r="VCQ180" s="54"/>
      <c r="VCR180" s="54"/>
      <c r="VCS180" s="54"/>
      <c r="VCT180" s="54"/>
      <c r="VCU180" s="54"/>
      <c r="VCV180" s="54"/>
      <c r="VCW180" s="54"/>
      <c r="VCX180" s="54"/>
      <c r="VCY180" s="54"/>
      <c r="VCZ180" s="54"/>
      <c r="VDA180" s="54"/>
      <c r="VDB180" s="54"/>
      <c r="VDC180" s="54"/>
      <c r="VDD180" s="54"/>
      <c r="VDE180" s="54"/>
      <c r="VDF180" s="54"/>
      <c r="VDG180" s="54"/>
      <c r="VDH180" s="54"/>
      <c r="VDI180" s="54"/>
      <c r="VDJ180" s="54"/>
      <c r="VDK180" s="54"/>
      <c r="VDL180" s="54"/>
      <c r="VDM180" s="54"/>
      <c r="VDN180" s="54"/>
      <c r="VDO180" s="54"/>
      <c r="VDP180" s="54"/>
      <c r="VDQ180" s="54"/>
      <c r="VDR180" s="54"/>
      <c r="VDS180" s="54"/>
      <c r="VDT180" s="54"/>
      <c r="VDU180" s="54"/>
      <c r="VDV180" s="54"/>
      <c r="VDW180" s="54"/>
      <c r="VDX180" s="54"/>
      <c r="VDY180" s="54"/>
      <c r="VDZ180" s="54"/>
      <c r="VEA180" s="54"/>
      <c r="VEB180" s="54"/>
      <c r="VEC180" s="54"/>
      <c r="VED180" s="54"/>
      <c r="VEE180" s="54"/>
      <c r="VEF180" s="54"/>
      <c r="VEG180" s="54"/>
      <c r="VEH180" s="54"/>
      <c r="VEI180" s="54"/>
      <c r="VEJ180" s="54"/>
      <c r="VEK180" s="54"/>
      <c r="VEL180" s="54"/>
      <c r="VEM180" s="54"/>
      <c r="VEN180" s="54"/>
      <c r="VEO180" s="54"/>
      <c r="VEP180" s="54"/>
      <c r="VEQ180" s="54"/>
      <c r="VER180" s="54"/>
      <c r="VES180" s="54"/>
      <c r="VET180" s="54"/>
      <c r="VEU180" s="54"/>
      <c r="VEV180" s="54"/>
      <c r="VEW180" s="54"/>
      <c r="VEX180" s="54"/>
      <c r="VEY180" s="54"/>
      <c r="VEZ180" s="54"/>
      <c r="VFA180" s="54"/>
      <c r="VFB180" s="54"/>
      <c r="VFC180" s="54"/>
      <c r="VFD180" s="54"/>
      <c r="VFE180" s="54"/>
      <c r="VFF180" s="54"/>
      <c r="VFG180" s="54"/>
      <c r="VFH180" s="54"/>
      <c r="VFI180" s="54"/>
      <c r="VFJ180" s="54"/>
      <c r="VFK180" s="54"/>
      <c r="VFL180" s="54"/>
      <c r="VFM180" s="54"/>
      <c r="VFN180" s="54"/>
      <c r="VFO180" s="54"/>
      <c r="VFP180" s="54"/>
      <c r="VFQ180" s="54"/>
      <c r="VFR180" s="54"/>
      <c r="VFS180" s="54"/>
      <c r="VFT180" s="54"/>
      <c r="VFU180" s="54"/>
      <c r="VFV180" s="54"/>
      <c r="VFW180" s="54"/>
      <c r="VFX180" s="54"/>
      <c r="VFY180" s="54"/>
      <c r="VFZ180" s="54"/>
      <c r="VGA180" s="54"/>
      <c r="VGB180" s="54"/>
      <c r="VGC180" s="54"/>
      <c r="VGD180" s="54"/>
      <c r="VGE180" s="54"/>
      <c r="VGF180" s="54"/>
      <c r="VGG180" s="54"/>
      <c r="VGH180" s="54"/>
      <c r="VGI180" s="54"/>
      <c r="VGJ180" s="54"/>
      <c r="VGK180" s="54"/>
      <c r="VGL180" s="54"/>
      <c r="VGM180" s="54"/>
      <c r="VGN180" s="54"/>
      <c r="VGO180" s="54"/>
      <c r="VGP180" s="54"/>
      <c r="VGQ180" s="54"/>
      <c r="VGR180" s="54"/>
      <c r="VGS180" s="54"/>
      <c r="VGT180" s="54"/>
      <c r="VGU180" s="54"/>
      <c r="VGV180" s="54"/>
      <c r="VGW180" s="54"/>
      <c r="VGX180" s="54"/>
      <c r="VGY180" s="54"/>
      <c r="VGZ180" s="54"/>
      <c r="VHA180" s="54"/>
      <c r="VHB180" s="54"/>
      <c r="VHC180" s="54"/>
      <c r="VHD180" s="54"/>
      <c r="VHE180" s="54"/>
      <c r="VHF180" s="54"/>
      <c r="VHG180" s="54"/>
      <c r="VHH180" s="54"/>
      <c r="VHI180" s="54"/>
      <c r="VHJ180" s="54"/>
      <c r="VHK180" s="54"/>
      <c r="VHL180" s="54"/>
      <c r="VHM180" s="54"/>
      <c r="VHN180" s="54"/>
      <c r="VHO180" s="54"/>
      <c r="VHP180" s="54"/>
      <c r="VHQ180" s="54"/>
      <c r="VHR180" s="54"/>
      <c r="VHS180" s="54"/>
      <c r="VHT180" s="54"/>
      <c r="VHU180" s="54"/>
      <c r="VHV180" s="54"/>
      <c r="VHW180" s="54"/>
      <c r="VHX180" s="54"/>
      <c r="VHY180" s="54"/>
      <c r="VHZ180" s="54"/>
      <c r="VIA180" s="54"/>
      <c r="VIB180" s="54"/>
      <c r="VIC180" s="54"/>
      <c r="VID180" s="54"/>
      <c r="VIE180" s="54"/>
      <c r="VIF180" s="54"/>
      <c r="VIG180" s="54"/>
      <c r="VIH180" s="54"/>
      <c r="VII180" s="54"/>
      <c r="VIJ180" s="54"/>
      <c r="VIK180" s="54"/>
      <c r="VIL180" s="54"/>
      <c r="VIM180" s="54"/>
      <c r="VIN180" s="54"/>
      <c r="VIO180" s="54"/>
      <c r="VIP180" s="54"/>
      <c r="VIQ180" s="54"/>
      <c r="VIR180" s="54"/>
      <c r="VIS180" s="54"/>
      <c r="VIT180" s="54"/>
      <c r="VIU180" s="54"/>
      <c r="VIV180" s="54"/>
      <c r="VIW180" s="54"/>
      <c r="VIX180" s="54"/>
      <c r="VIY180" s="54"/>
      <c r="VIZ180" s="54"/>
      <c r="VJA180" s="54"/>
      <c r="VJB180" s="54"/>
      <c r="VJC180" s="54"/>
      <c r="VJD180" s="54"/>
      <c r="VJE180" s="54"/>
      <c r="VJF180" s="54"/>
      <c r="VJG180" s="54"/>
      <c r="VJH180" s="54"/>
      <c r="VJI180" s="54"/>
      <c r="VJJ180" s="54"/>
      <c r="VJK180" s="54"/>
      <c r="VJL180" s="54"/>
      <c r="VJM180" s="54"/>
      <c r="VJN180" s="54"/>
      <c r="VJO180" s="54"/>
      <c r="VJP180" s="54"/>
      <c r="VJQ180" s="54"/>
      <c r="VJR180" s="54"/>
      <c r="VJS180" s="54"/>
      <c r="VJT180" s="54"/>
      <c r="VJU180" s="54"/>
      <c r="VJV180" s="54"/>
      <c r="VJW180" s="54"/>
      <c r="VJX180" s="54"/>
      <c r="VJY180" s="54"/>
      <c r="VJZ180" s="54"/>
      <c r="VKA180" s="54"/>
      <c r="VKB180" s="54"/>
      <c r="VKC180" s="54"/>
      <c r="VKD180" s="54"/>
      <c r="VKE180" s="54"/>
      <c r="VKF180" s="54"/>
      <c r="VKG180" s="54"/>
      <c r="VKH180" s="54"/>
      <c r="VKI180" s="54"/>
      <c r="VKJ180" s="54"/>
      <c r="VKK180" s="54"/>
      <c r="VKL180" s="54"/>
      <c r="VKM180" s="54"/>
      <c r="VKN180" s="54"/>
      <c r="VKO180" s="54"/>
      <c r="VKP180" s="54"/>
      <c r="VKQ180" s="54"/>
      <c r="VKR180" s="54"/>
      <c r="VKS180" s="54"/>
      <c r="VKT180" s="54"/>
      <c r="VKU180" s="54"/>
      <c r="VKV180" s="54"/>
      <c r="VKW180" s="54"/>
      <c r="VKX180" s="54"/>
      <c r="VKY180" s="54"/>
      <c r="VKZ180" s="54"/>
      <c r="VLA180" s="54"/>
      <c r="VLB180" s="54"/>
      <c r="VLC180" s="54"/>
      <c r="VLD180" s="54"/>
      <c r="VLE180" s="54"/>
      <c r="VLF180" s="54"/>
      <c r="VLG180" s="54"/>
      <c r="VLH180" s="54"/>
      <c r="VLI180" s="54"/>
      <c r="VLJ180" s="54"/>
      <c r="VLK180" s="54"/>
      <c r="VLL180" s="54"/>
      <c r="VLM180" s="54"/>
      <c r="VLN180" s="54"/>
      <c r="VLO180" s="54"/>
      <c r="VLP180" s="54"/>
      <c r="VLQ180" s="54"/>
      <c r="VLR180" s="54"/>
      <c r="VLS180" s="54"/>
      <c r="VLT180" s="54"/>
      <c r="VLU180" s="54"/>
      <c r="VLV180" s="54"/>
      <c r="VLW180" s="54"/>
      <c r="VLX180" s="54"/>
      <c r="VLY180" s="54"/>
      <c r="VLZ180" s="54"/>
      <c r="VMA180" s="54"/>
      <c r="VMB180" s="54"/>
      <c r="VMC180" s="54"/>
      <c r="VMD180" s="54"/>
      <c r="VME180" s="54"/>
      <c r="VMF180" s="54"/>
      <c r="VMG180" s="54"/>
      <c r="VMH180" s="54"/>
      <c r="VMI180" s="54"/>
      <c r="VMJ180" s="54"/>
      <c r="VMK180" s="54"/>
      <c r="VML180" s="54"/>
      <c r="VMM180" s="54"/>
      <c r="VMN180" s="54"/>
      <c r="VMO180" s="54"/>
      <c r="VMP180" s="54"/>
      <c r="VMQ180" s="54"/>
      <c r="VMR180" s="54"/>
      <c r="VMS180" s="54"/>
      <c r="VMT180" s="54"/>
      <c r="VMU180" s="54"/>
      <c r="VMV180" s="54"/>
      <c r="VMW180" s="54"/>
      <c r="VMX180" s="54"/>
      <c r="VMY180" s="54"/>
      <c r="VMZ180" s="54"/>
      <c r="VNA180" s="54"/>
      <c r="VNB180" s="54"/>
      <c r="VNC180" s="54"/>
      <c r="VND180" s="54"/>
      <c r="VNE180" s="54"/>
      <c r="VNF180" s="54"/>
      <c r="VNG180" s="54"/>
      <c r="VNH180" s="54"/>
      <c r="VNI180" s="54"/>
      <c r="VNJ180" s="54"/>
      <c r="VNK180" s="54"/>
      <c r="VNL180" s="54"/>
      <c r="VNM180" s="54"/>
      <c r="VNN180" s="54"/>
      <c r="VNO180" s="54"/>
      <c r="VNP180" s="54"/>
      <c r="VNQ180" s="54"/>
      <c r="VNR180" s="54"/>
      <c r="VNS180" s="54"/>
      <c r="VNT180" s="54"/>
      <c r="VNU180" s="54"/>
      <c r="VNV180" s="54"/>
      <c r="VNW180" s="54"/>
      <c r="VNX180" s="54"/>
      <c r="VNY180" s="54"/>
      <c r="VNZ180" s="54"/>
      <c r="VOA180" s="54"/>
      <c r="VOB180" s="54"/>
      <c r="VOC180" s="54"/>
      <c r="VOD180" s="54"/>
      <c r="VOE180" s="54"/>
      <c r="VOF180" s="54"/>
      <c r="VOG180" s="54"/>
      <c r="VOH180" s="54"/>
      <c r="VOI180" s="54"/>
      <c r="VOJ180" s="54"/>
      <c r="VOK180" s="54"/>
      <c r="VOL180" s="54"/>
      <c r="VOM180" s="54"/>
      <c r="VON180" s="54"/>
      <c r="VOO180" s="54"/>
      <c r="VOP180" s="54"/>
      <c r="VOQ180" s="54"/>
      <c r="VOR180" s="54"/>
      <c r="VOS180" s="54"/>
      <c r="VOT180" s="54"/>
      <c r="VOU180" s="54"/>
      <c r="VOV180" s="54"/>
      <c r="VOW180" s="54"/>
      <c r="VOX180" s="54"/>
      <c r="VOY180" s="54"/>
      <c r="VOZ180" s="54"/>
      <c r="VPA180" s="54"/>
      <c r="VPB180" s="54"/>
      <c r="VPC180" s="54"/>
      <c r="VPD180" s="54"/>
      <c r="VPE180" s="54"/>
      <c r="VPF180" s="54"/>
      <c r="VPG180" s="54"/>
      <c r="VPH180" s="54"/>
      <c r="VPI180" s="54"/>
      <c r="VPJ180" s="54"/>
      <c r="VPK180" s="54"/>
      <c r="VPL180" s="54"/>
      <c r="VPM180" s="54"/>
      <c r="VPN180" s="54"/>
      <c r="VPO180" s="54"/>
      <c r="VPP180" s="54"/>
      <c r="VPQ180" s="54"/>
      <c r="VPR180" s="54"/>
      <c r="VPS180" s="54"/>
      <c r="VPT180" s="54"/>
      <c r="VPU180" s="54"/>
      <c r="VPV180" s="54"/>
      <c r="VPW180" s="54"/>
      <c r="VPX180" s="54"/>
      <c r="VPY180" s="54"/>
      <c r="VPZ180" s="54"/>
      <c r="VQA180" s="54"/>
      <c r="VQB180" s="54"/>
      <c r="VQC180" s="54"/>
      <c r="VQD180" s="54"/>
      <c r="VQE180" s="54"/>
      <c r="VQF180" s="54"/>
      <c r="VQG180" s="54"/>
      <c r="VQH180" s="54"/>
      <c r="VQI180" s="54"/>
      <c r="VQJ180" s="54"/>
      <c r="VQK180" s="54"/>
      <c r="VQL180" s="54"/>
      <c r="VQM180" s="54"/>
      <c r="VQN180" s="54"/>
      <c r="VQO180" s="54"/>
      <c r="VQP180" s="54"/>
      <c r="VQQ180" s="54"/>
      <c r="VQR180" s="54"/>
      <c r="VQS180" s="54"/>
      <c r="VQT180" s="54"/>
      <c r="VQU180" s="54"/>
      <c r="VQV180" s="54"/>
      <c r="VQW180" s="54"/>
      <c r="VQX180" s="54"/>
      <c r="VQY180" s="54"/>
      <c r="VQZ180" s="54"/>
      <c r="VRA180" s="54"/>
      <c r="VRB180" s="54"/>
      <c r="VRC180" s="54"/>
      <c r="VRD180" s="54"/>
      <c r="VRE180" s="54"/>
      <c r="VRF180" s="54"/>
      <c r="VRG180" s="54"/>
      <c r="VRH180" s="54"/>
      <c r="VRI180" s="54"/>
      <c r="VRJ180" s="54"/>
      <c r="VRK180" s="54"/>
      <c r="VRL180" s="54"/>
      <c r="VRM180" s="54"/>
      <c r="VRN180" s="54"/>
      <c r="VRO180" s="54"/>
      <c r="VRP180" s="54"/>
      <c r="VRQ180" s="54"/>
      <c r="VRR180" s="54"/>
      <c r="VRS180" s="54"/>
      <c r="VRT180" s="54"/>
      <c r="VRU180" s="54"/>
      <c r="VRV180" s="54"/>
      <c r="VRW180" s="54"/>
      <c r="VRX180" s="54"/>
      <c r="VRY180" s="54"/>
      <c r="VRZ180" s="54"/>
      <c r="VSA180" s="54"/>
      <c r="VSB180" s="54"/>
      <c r="VSC180" s="54"/>
      <c r="VSD180" s="54"/>
      <c r="VSE180" s="54"/>
      <c r="VSF180" s="54"/>
      <c r="VSG180" s="54"/>
      <c r="VSH180" s="54"/>
      <c r="VSI180" s="54"/>
      <c r="VSJ180" s="54"/>
      <c r="VSK180" s="54"/>
      <c r="VSL180" s="54"/>
      <c r="VSM180" s="54"/>
      <c r="VSN180" s="54"/>
      <c r="VSO180" s="54"/>
      <c r="VSP180" s="54"/>
      <c r="VSQ180" s="54"/>
      <c r="VSR180" s="54"/>
      <c r="VSS180" s="54"/>
      <c r="VST180" s="54"/>
      <c r="VSU180" s="54"/>
      <c r="VSV180" s="54"/>
      <c r="VSW180" s="54"/>
      <c r="VSX180" s="54"/>
      <c r="VSY180" s="54"/>
      <c r="VSZ180" s="54"/>
      <c r="VTA180" s="54"/>
      <c r="VTB180" s="54"/>
      <c r="VTC180" s="54"/>
      <c r="VTD180" s="54"/>
      <c r="VTE180" s="54"/>
      <c r="VTF180" s="54"/>
      <c r="VTG180" s="54"/>
      <c r="VTH180" s="54"/>
      <c r="VTI180" s="54"/>
      <c r="VTJ180" s="54"/>
      <c r="VTK180" s="54"/>
      <c r="VTL180" s="54"/>
      <c r="VTM180" s="54"/>
      <c r="VTN180" s="54"/>
      <c r="VTO180" s="54"/>
      <c r="VTP180" s="54"/>
      <c r="VTQ180" s="54"/>
      <c r="VTR180" s="54"/>
      <c r="VTS180" s="54"/>
      <c r="VTT180" s="54"/>
      <c r="VTU180" s="54"/>
      <c r="VTV180" s="54"/>
      <c r="VTW180" s="54"/>
      <c r="VTX180" s="54"/>
      <c r="VTY180" s="54"/>
      <c r="VTZ180" s="54"/>
      <c r="VUA180" s="54"/>
      <c r="VUB180" s="54"/>
      <c r="VUC180" s="54"/>
      <c r="VUD180" s="54"/>
      <c r="VUE180" s="54"/>
      <c r="VUF180" s="54"/>
      <c r="VUG180" s="54"/>
      <c r="VUH180" s="54"/>
      <c r="VUI180" s="54"/>
      <c r="VUJ180" s="54"/>
      <c r="VUK180" s="54"/>
      <c r="VUL180" s="54"/>
      <c r="VUM180" s="54"/>
      <c r="VUN180" s="54"/>
      <c r="VUO180" s="54"/>
      <c r="VUP180" s="54"/>
      <c r="VUQ180" s="54"/>
      <c r="VUR180" s="54"/>
      <c r="VUS180" s="54"/>
      <c r="VUT180" s="54"/>
      <c r="VUU180" s="54"/>
      <c r="VUV180" s="54"/>
      <c r="VUW180" s="54"/>
      <c r="VUX180" s="54"/>
      <c r="VUY180" s="54"/>
      <c r="VUZ180" s="54"/>
      <c r="VVA180" s="54"/>
      <c r="VVB180" s="54"/>
      <c r="VVC180" s="54"/>
      <c r="VVD180" s="54"/>
      <c r="VVE180" s="54"/>
      <c r="VVF180" s="54"/>
      <c r="VVG180" s="54"/>
      <c r="VVH180" s="54"/>
      <c r="VVI180" s="54"/>
      <c r="VVJ180" s="54"/>
      <c r="VVK180" s="54"/>
      <c r="VVL180" s="54"/>
      <c r="VVM180" s="54"/>
      <c r="VVN180" s="54"/>
      <c r="VVO180" s="54"/>
      <c r="VVP180" s="54"/>
      <c r="VVQ180" s="54"/>
      <c r="VVR180" s="54"/>
      <c r="VVS180" s="54"/>
      <c r="VVT180" s="54"/>
      <c r="VVU180" s="54"/>
      <c r="VVV180" s="54"/>
      <c r="VVW180" s="54"/>
      <c r="VVX180" s="54"/>
      <c r="VVY180" s="54"/>
      <c r="VVZ180" s="54"/>
      <c r="VWA180" s="54"/>
      <c r="VWB180" s="54"/>
      <c r="VWC180" s="54"/>
      <c r="VWD180" s="54"/>
      <c r="VWE180" s="54"/>
      <c r="VWF180" s="54"/>
      <c r="VWG180" s="54"/>
      <c r="VWH180" s="54"/>
      <c r="VWI180" s="54"/>
      <c r="VWJ180" s="54"/>
      <c r="VWK180" s="54"/>
      <c r="VWL180" s="54"/>
      <c r="VWM180" s="54"/>
      <c r="VWN180" s="54"/>
      <c r="VWO180" s="54"/>
      <c r="VWP180" s="54"/>
      <c r="VWQ180" s="54"/>
      <c r="VWR180" s="54"/>
      <c r="VWS180" s="54"/>
      <c r="VWT180" s="54"/>
      <c r="VWU180" s="54"/>
      <c r="VWV180" s="54"/>
      <c r="VWW180" s="54"/>
      <c r="VWX180" s="54"/>
      <c r="VWY180" s="54"/>
      <c r="VWZ180" s="54"/>
      <c r="VXA180" s="54"/>
      <c r="VXB180" s="54"/>
      <c r="VXC180" s="54"/>
      <c r="VXD180" s="54"/>
      <c r="VXE180" s="54"/>
      <c r="VXF180" s="54"/>
      <c r="VXG180" s="54"/>
      <c r="VXH180" s="54"/>
      <c r="VXI180" s="54"/>
      <c r="VXJ180" s="54"/>
      <c r="VXK180" s="54"/>
      <c r="VXL180" s="54"/>
      <c r="VXM180" s="54"/>
      <c r="VXN180" s="54"/>
      <c r="VXO180" s="54"/>
      <c r="VXP180" s="54"/>
      <c r="VXQ180" s="54"/>
      <c r="VXR180" s="54"/>
      <c r="VXS180" s="54"/>
      <c r="VXT180" s="54"/>
      <c r="VXU180" s="54"/>
      <c r="VXV180" s="54"/>
      <c r="VXW180" s="54"/>
      <c r="VXX180" s="54"/>
      <c r="VXY180" s="54"/>
      <c r="VXZ180" s="54"/>
      <c r="VYA180" s="54"/>
      <c r="VYB180" s="54"/>
      <c r="VYC180" s="54"/>
      <c r="VYD180" s="54"/>
      <c r="VYE180" s="54"/>
      <c r="VYF180" s="54"/>
      <c r="VYG180" s="54"/>
      <c r="VYH180" s="54"/>
      <c r="VYI180" s="54"/>
      <c r="VYJ180" s="54"/>
      <c r="VYK180" s="54"/>
      <c r="VYL180" s="54"/>
      <c r="VYM180" s="54"/>
      <c r="VYN180" s="54"/>
      <c r="VYO180" s="54"/>
      <c r="VYP180" s="54"/>
      <c r="VYQ180" s="54"/>
      <c r="VYR180" s="54"/>
      <c r="VYS180" s="54"/>
      <c r="VYT180" s="54"/>
      <c r="VYU180" s="54"/>
      <c r="VYV180" s="54"/>
      <c r="VYW180" s="54"/>
      <c r="VYX180" s="54"/>
      <c r="VYY180" s="54"/>
      <c r="VYZ180" s="54"/>
      <c r="VZA180" s="54"/>
      <c r="VZB180" s="54"/>
      <c r="VZC180" s="54"/>
      <c r="VZD180" s="54"/>
      <c r="VZE180" s="54"/>
      <c r="VZF180" s="54"/>
      <c r="VZG180" s="54"/>
      <c r="VZH180" s="54"/>
      <c r="VZI180" s="54"/>
      <c r="VZJ180" s="54"/>
      <c r="VZK180" s="54"/>
      <c r="VZL180" s="54"/>
      <c r="VZM180" s="54"/>
      <c r="VZN180" s="54"/>
      <c r="VZO180" s="54"/>
      <c r="VZP180" s="54"/>
      <c r="VZQ180" s="54"/>
      <c r="VZR180" s="54"/>
      <c r="VZS180" s="54"/>
      <c r="VZT180" s="54"/>
      <c r="VZU180" s="54"/>
      <c r="VZV180" s="54"/>
      <c r="VZW180" s="54"/>
      <c r="VZX180" s="54"/>
      <c r="VZY180" s="54"/>
      <c r="VZZ180" s="54"/>
      <c r="WAA180" s="54"/>
      <c r="WAB180" s="54"/>
      <c r="WAC180" s="54"/>
      <c r="WAD180" s="54"/>
      <c r="WAE180" s="54"/>
      <c r="WAF180" s="54"/>
      <c r="WAG180" s="54"/>
      <c r="WAH180" s="54"/>
      <c r="WAI180" s="54"/>
      <c r="WAJ180" s="54"/>
      <c r="WAK180" s="54"/>
      <c r="WAL180" s="54"/>
      <c r="WAM180" s="54"/>
      <c r="WAN180" s="54"/>
      <c r="WAO180" s="54"/>
      <c r="WAP180" s="54"/>
      <c r="WAQ180" s="54"/>
      <c r="WAR180" s="54"/>
      <c r="WAS180" s="54"/>
      <c r="WAT180" s="54"/>
      <c r="WAU180" s="54"/>
      <c r="WAV180" s="54"/>
      <c r="WAW180" s="54"/>
      <c r="WAX180" s="54"/>
      <c r="WAY180" s="54"/>
      <c r="WAZ180" s="54"/>
      <c r="WBA180" s="54"/>
      <c r="WBB180" s="54"/>
      <c r="WBC180" s="54"/>
      <c r="WBD180" s="54"/>
      <c r="WBE180" s="54"/>
      <c r="WBF180" s="54"/>
      <c r="WBG180" s="54"/>
      <c r="WBH180" s="54"/>
      <c r="WBI180" s="54"/>
      <c r="WBJ180" s="54"/>
      <c r="WBK180" s="54"/>
      <c r="WBL180" s="54"/>
      <c r="WBM180" s="54"/>
      <c r="WBN180" s="54"/>
      <c r="WBO180" s="54"/>
      <c r="WBP180" s="54"/>
      <c r="WBQ180" s="54"/>
      <c r="WBR180" s="54"/>
      <c r="WBS180" s="54"/>
      <c r="WBT180" s="54"/>
      <c r="WBU180" s="54"/>
      <c r="WBV180" s="54"/>
      <c r="WBW180" s="54"/>
      <c r="WBX180" s="54"/>
      <c r="WBY180" s="54"/>
      <c r="WBZ180" s="54"/>
      <c r="WCA180" s="54"/>
      <c r="WCB180" s="54"/>
      <c r="WCC180" s="54"/>
      <c r="WCD180" s="54"/>
      <c r="WCE180" s="54"/>
      <c r="WCF180" s="54"/>
      <c r="WCG180" s="54"/>
      <c r="WCH180" s="54"/>
      <c r="WCI180" s="54"/>
      <c r="WCJ180" s="54"/>
      <c r="WCK180" s="54"/>
      <c r="WCL180" s="54"/>
      <c r="WCM180" s="54"/>
      <c r="WCN180" s="54"/>
      <c r="WCO180" s="54"/>
      <c r="WCP180" s="54"/>
      <c r="WCQ180" s="54"/>
      <c r="WCR180" s="54"/>
      <c r="WCS180" s="54"/>
      <c r="WCT180" s="54"/>
      <c r="WCU180" s="54"/>
      <c r="WCV180" s="54"/>
      <c r="WCW180" s="54"/>
      <c r="WCX180" s="54"/>
      <c r="WCY180" s="54"/>
      <c r="WCZ180" s="54"/>
      <c r="WDA180" s="54"/>
      <c r="WDB180" s="54"/>
      <c r="WDC180" s="54"/>
      <c r="WDD180" s="54"/>
      <c r="WDE180" s="54"/>
      <c r="WDF180" s="54"/>
      <c r="WDG180" s="54"/>
      <c r="WDH180" s="54"/>
      <c r="WDI180" s="54"/>
      <c r="WDJ180" s="54"/>
      <c r="WDK180" s="54"/>
      <c r="WDL180" s="54"/>
      <c r="WDM180" s="54"/>
      <c r="WDN180" s="54"/>
      <c r="WDO180" s="54"/>
      <c r="WDP180" s="54"/>
      <c r="WDQ180" s="54"/>
      <c r="WDR180" s="54"/>
      <c r="WDS180" s="54"/>
      <c r="WDT180" s="54"/>
      <c r="WDU180" s="54"/>
      <c r="WDV180" s="54"/>
      <c r="WDW180" s="54"/>
      <c r="WDX180" s="54"/>
      <c r="WDY180" s="54"/>
      <c r="WDZ180" s="54"/>
      <c r="WEA180" s="54"/>
      <c r="WEB180" s="54"/>
      <c r="WEC180" s="54"/>
      <c r="WED180" s="54"/>
      <c r="WEE180" s="54"/>
      <c r="WEF180" s="54"/>
      <c r="WEG180" s="54"/>
      <c r="WEH180" s="54"/>
      <c r="WEI180" s="54"/>
      <c r="WEJ180" s="54"/>
      <c r="WEK180" s="54"/>
      <c r="WEL180" s="54"/>
      <c r="WEM180" s="54"/>
      <c r="WEN180" s="54"/>
      <c r="WEO180" s="54"/>
      <c r="WEP180" s="54"/>
      <c r="WEQ180" s="54"/>
      <c r="WER180" s="54"/>
      <c r="WES180" s="54"/>
      <c r="WET180" s="54"/>
      <c r="WEU180" s="54"/>
      <c r="WEV180" s="54"/>
      <c r="WEW180" s="54"/>
      <c r="WEX180" s="54"/>
      <c r="WEY180" s="54"/>
      <c r="WEZ180" s="54"/>
      <c r="WFA180" s="54"/>
      <c r="WFB180" s="54"/>
      <c r="WFC180" s="54"/>
      <c r="WFD180" s="54"/>
      <c r="WFE180" s="54"/>
      <c r="WFF180" s="54"/>
      <c r="WFG180" s="54"/>
      <c r="WFH180" s="54"/>
      <c r="WFI180" s="54"/>
      <c r="WFJ180" s="54"/>
      <c r="WFK180" s="54"/>
      <c r="WFL180" s="54"/>
      <c r="WFM180" s="54"/>
      <c r="WFN180" s="54"/>
      <c r="WFO180" s="54"/>
      <c r="WFP180" s="54"/>
      <c r="WFQ180" s="54"/>
      <c r="WFR180" s="54"/>
      <c r="WFS180" s="54"/>
      <c r="WFT180" s="54"/>
      <c r="WFU180" s="54"/>
      <c r="WFV180" s="54"/>
      <c r="WFW180" s="54"/>
      <c r="WFX180" s="54"/>
      <c r="WFY180" s="54"/>
      <c r="WFZ180" s="54"/>
      <c r="WGA180" s="54"/>
      <c r="WGB180" s="54"/>
      <c r="WGC180" s="54"/>
      <c r="WGD180" s="54"/>
      <c r="WGE180" s="54"/>
      <c r="WGF180" s="54"/>
      <c r="WGG180" s="54"/>
      <c r="WGH180" s="54"/>
      <c r="WGI180" s="54"/>
      <c r="WGJ180" s="54"/>
      <c r="WGK180" s="54"/>
      <c r="WGL180" s="54"/>
      <c r="WGM180" s="54"/>
      <c r="WGN180" s="54"/>
      <c r="WGO180" s="54"/>
      <c r="WGP180" s="54"/>
      <c r="WGQ180" s="54"/>
      <c r="WGR180" s="54"/>
      <c r="WGS180" s="54"/>
      <c r="WGT180" s="54"/>
      <c r="WGU180" s="54"/>
      <c r="WGV180" s="54"/>
      <c r="WGW180" s="54"/>
      <c r="WGX180" s="54"/>
      <c r="WGY180" s="54"/>
      <c r="WGZ180" s="54"/>
      <c r="WHA180" s="54"/>
      <c r="WHB180" s="54"/>
      <c r="WHC180" s="54"/>
      <c r="WHD180" s="54"/>
      <c r="WHE180" s="54"/>
      <c r="WHF180" s="54"/>
      <c r="WHG180" s="54"/>
      <c r="WHH180" s="54"/>
      <c r="WHI180" s="54"/>
      <c r="WHJ180" s="54"/>
      <c r="WHK180" s="54"/>
      <c r="WHL180" s="54"/>
      <c r="WHM180" s="54"/>
      <c r="WHN180" s="54"/>
      <c r="WHO180" s="54"/>
      <c r="WHP180" s="54"/>
      <c r="WHQ180" s="54"/>
      <c r="WHR180" s="54"/>
      <c r="WHS180" s="54"/>
      <c r="WHT180" s="54"/>
      <c r="WHU180" s="54"/>
      <c r="WHV180" s="54"/>
      <c r="WHW180" s="54"/>
      <c r="WHX180" s="54"/>
      <c r="WHY180" s="54"/>
      <c r="WHZ180" s="54"/>
      <c r="WIA180" s="54"/>
      <c r="WIB180" s="54"/>
      <c r="WIC180" s="54"/>
      <c r="WID180" s="54"/>
      <c r="WIE180" s="54"/>
      <c r="WIF180" s="54"/>
      <c r="WIG180" s="54"/>
      <c r="WIH180" s="54"/>
      <c r="WII180" s="54"/>
      <c r="WIJ180" s="54"/>
      <c r="WIK180" s="54"/>
      <c r="WIL180" s="54"/>
      <c r="WIM180" s="54"/>
      <c r="WIN180" s="54"/>
      <c r="WIO180" s="54"/>
      <c r="WIP180" s="54"/>
      <c r="WIQ180" s="54"/>
      <c r="WIR180" s="54"/>
      <c r="WIS180" s="54"/>
      <c r="WIT180" s="54"/>
      <c r="WIU180" s="54"/>
      <c r="WIV180" s="54"/>
      <c r="WIW180" s="54"/>
      <c r="WIX180" s="54"/>
      <c r="WIY180" s="54"/>
      <c r="WIZ180" s="54"/>
      <c r="WJA180" s="54"/>
      <c r="WJB180" s="54"/>
      <c r="WJC180" s="54"/>
      <c r="WJD180" s="54"/>
      <c r="WJE180" s="54"/>
      <c r="WJF180" s="54"/>
      <c r="WJG180" s="54"/>
      <c r="WJH180" s="54"/>
      <c r="WJI180" s="54"/>
      <c r="WJJ180" s="54"/>
      <c r="WJK180" s="54"/>
      <c r="WJL180" s="54"/>
      <c r="WJM180" s="54"/>
      <c r="WJN180" s="54"/>
      <c r="WJO180" s="54"/>
      <c r="WJP180" s="54"/>
      <c r="WJQ180" s="54"/>
      <c r="WJR180" s="54"/>
      <c r="WJS180" s="54"/>
      <c r="WJT180" s="54"/>
      <c r="WJU180" s="54"/>
      <c r="WJV180" s="54"/>
      <c r="WJW180" s="54"/>
      <c r="WJX180" s="54"/>
      <c r="WJY180" s="54"/>
      <c r="WJZ180" s="54"/>
      <c r="WKA180" s="54"/>
      <c r="WKB180" s="54"/>
      <c r="WKC180" s="54"/>
      <c r="WKD180" s="54"/>
      <c r="WKE180" s="54"/>
      <c r="WKF180" s="54"/>
      <c r="WKG180" s="54"/>
      <c r="WKH180" s="54"/>
      <c r="WKI180" s="54"/>
      <c r="WKJ180" s="54"/>
      <c r="WKK180" s="54"/>
      <c r="WKL180" s="54"/>
      <c r="WKM180" s="54"/>
      <c r="WKN180" s="54"/>
      <c r="WKO180" s="54"/>
      <c r="WKP180" s="54"/>
      <c r="WKQ180" s="54"/>
      <c r="WKR180" s="54"/>
      <c r="WKS180" s="54"/>
      <c r="WKT180" s="54"/>
      <c r="WKU180" s="54"/>
      <c r="WKV180" s="54"/>
      <c r="WKW180" s="54"/>
      <c r="WKX180" s="54"/>
      <c r="WKY180" s="54"/>
      <c r="WKZ180" s="54"/>
      <c r="WLA180" s="54"/>
      <c r="WLB180" s="54"/>
      <c r="WLC180" s="54"/>
      <c r="WLD180" s="54"/>
      <c r="WLE180" s="54"/>
      <c r="WLF180" s="54"/>
      <c r="WLG180" s="54"/>
      <c r="WLH180" s="54"/>
      <c r="WLI180" s="54"/>
      <c r="WLJ180" s="54"/>
      <c r="WLK180" s="54"/>
      <c r="WLL180" s="54"/>
      <c r="WLM180" s="54"/>
      <c r="WLN180" s="54"/>
      <c r="WLO180" s="54"/>
      <c r="WLP180" s="54"/>
      <c r="WLQ180" s="54"/>
      <c r="WLR180" s="54"/>
      <c r="WLS180" s="54"/>
      <c r="WLT180" s="54"/>
      <c r="WLU180" s="54"/>
      <c r="WLV180" s="54"/>
      <c r="WLW180" s="54"/>
      <c r="WLX180" s="54"/>
      <c r="WLY180" s="54"/>
      <c r="WLZ180" s="54"/>
      <c r="WMA180" s="54"/>
      <c r="WMB180" s="54"/>
      <c r="WMC180" s="54"/>
      <c r="WMD180" s="54"/>
      <c r="WME180" s="54"/>
      <c r="WMF180" s="54"/>
      <c r="WMG180" s="54"/>
      <c r="WMH180" s="54"/>
      <c r="WMI180" s="54"/>
      <c r="WMJ180" s="54"/>
      <c r="WMK180" s="54"/>
      <c r="WML180" s="54"/>
      <c r="WMM180" s="54"/>
      <c r="WMN180" s="54"/>
      <c r="WMO180" s="54"/>
      <c r="WMP180" s="54"/>
      <c r="WMQ180" s="54"/>
      <c r="WMR180" s="54"/>
      <c r="WMS180" s="54"/>
      <c r="WMT180" s="54"/>
      <c r="WMU180" s="54"/>
      <c r="WMV180" s="54"/>
      <c r="WMW180" s="54"/>
      <c r="WMX180" s="54"/>
      <c r="WMY180" s="54"/>
      <c r="WMZ180" s="54"/>
      <c r="WNA180" s="54"/>
      <c r="WNB180" s="54"/>
      <c r="WNC180" s="54"/>
      <c r="WND180" s="54"/>
      <c r="WNE180" s="54"/>
      <c r="WNF180" s="54"/>
      <c r="WNG180" s="54"/>
      <c r="WNH180" s="54"/>
      <c r="WNI180" s="54"/>
      <c r="WNJ180" s="54"/>
      <c r="WNK180" s="54"/>
      <c r="WNL180" s="54"/>
      <c r="WNM180" s="54"/>
      <c r="WNN180" s="54"/>
      <c r="WNO180" s="54"/>
      <c r="WNP180" s="54"/>
      <c r="WNQ180" s="54"/>
      <c r="WNR180" s="54"/>
      <c r="WNS180" s="54"/>
      <c r="WNT180" s="54"/>
      <c r="WNU180" s="54"/>
      <c r="WNV180" s="54"/>
      <c r="WNW180" s="54"/>
      <c r="WNX180" s="54"/>
      <c r="WNY180" s="54"/>
      <c r="WNZ180" s="54"/>
      <c r="WOA180" s="54"/>
      <c r="WOB180" s="54"/>
      <c r="WOC180" s="54"/>
      <c r="WOD180" s="54"/>
      <c r="WOE180" s="54"/>
      <c r="WOF180" s="54"/>
      <c r="WOG180" s="54"/>
      <c r="WOH180" s="54"/>
      <c r="WOI180" s="54"/>
      <c r="WOJ180" s="54"/>
      <c r="WOK180" s="54"/>
      <c r="WOL180" s="54"/>
      <c r="WOM180" s="54"/>
      <c r="WON180" s="54"/>
      <c r="WOO180" s="54"/>
      <c r="WOP180" s="54"/>
      <c r="WOQ180" s="54"/>
      <c r="WOR180" s="54"/>
      <c r="WOS180" s="54"/>
      <c r="WOT180" s="54"/>
      <c r="WOU180" s="54"/>
      <c r="WOV180" s="54"/>
      <c r="WOW180" s="54"/>
      <c r="WOX180" s="54"/>
      <c r="WOY180" s="54"/>
      <c r="WOZ180" s="54"/>
      <c r="WPA180" s="54"/>
      <c r="WPB180" s="54"/>
      <c r="WPC180" s="54"/>
      <c r="WPD180" s="54"/>
      <c r="WPE180" s="54"/>
      <c r="WPF180" s="54"/>
      <c r="WPG180" s="54"/>
      <c r="WPH180" s="54"/>
      <c r="WPI180" s="54"/>
      <c r="WPJ180" s="54"/>
      <c r="WPK180" s="54"/>
      <c r="WPL180" s="54"/>
      <c r="WPM180" s="54"/>
      <c r="WPN180" s="54"/>
      <c r="WPO180" s="54"/>
      <c r="WPP180" s="54"/>
      <c r="WPQ180" s="54"/>
      <c r="WPR180" s="54"/>
      <c r="WPS180" s="54"/>
      <c r="WPT180" s="54"/>
      <c r="WPU180" s="54"/>
      <c r="WPV180" s="54"/>
      <c r="WPW180" s="54"/>
      <c r="WPX180" s="54"/>
      <c r="WPY180" s="54"/>
      <c r="WPZ180" s="54"/>
      <c r="WQA180" s="54"/>
      <c r="WQB180" s="54"/>
      <c r="WQC180" s="54"/>
      <c r="WQD180" s="54"/>
      <c r="WQE180" s="54"/>
      <c r="WQF180" s="54"/>
      <c r="WQG180" s="54"/>
      <c r="WQH180" s="54"/>
      <c r="WQI180" s="54"/>
      <c r="WQJ180" s="54"/>
      <c r="WQK180" s="54"/>
      <c r="WQL180" s="54"/>
      <c r="WQM180" s="54"/>
      <c r="WQN180" s="54"/>
      <c r="WQO180" s="54"/>
      <c r="WQP180" s="54"/>
      <c r="WQQ180" s="54"/>
      <c r="WQR180" s="54"/>
      <c r="WQS180" s="54"/>
      <c r="WQT180" s="54"/>
      <c r="WQU180" s="54"/>
      <c r="WQV180" s="54"/>
      <c r="WQW180" s="54"/>
      <c r="WQX180" s="54"/>
      <c r="WQY180" s="54"/>
      <c r="WQZ180" s="54"/>
      <c r="WRA180" s="54"/>
      <c r="WRB180" s="54"/>
      <c r="WRC180" s="54"/>
      <c r="WRD180" s="54"/>
      <c r="WRE180" s="54"/>
      <c r="WRF180" s="54"/>
      <c r="WRG180" s="54"/>
      <c r="WRH180" s="54"/>
      <c r="WRI180" s="54"/>
      <c r="WRJ180" s="54"/>
      <c r="WRK180" s="54"/>
      <c r="WRL180" s="54"/>
      <c r="WRM180" s="54"/>
      <c r="WRN180" s="54"/>
      <c r="WRO180" s="54"/>
      <c r="WRP180" s="54"/>
      <c r="WRQ180" s="54"/>
      <c r="WRR180" s="54"/>
      <c r="WRS180" s="54"/>
      <c r="WRT180" s="54"/>
      <c r="WRU180" s="54"/>
      <c r="WRV180" s="54"/>
      <c r="WRW180" s="54"/>
      <c r="WRX180" s="54"/>
      <c r="WRY180" s="54"/>
      <c r="WRZ180" s="54"/>
      <c r="WSA180" s="54"/>
      <c r="WSB180" s="54"/>
      <c r="WSC180" s="54"/>
      <c r="WSD180" s="54"/>
      <c r="WSE180" s="54"/>
      <c r="WSF180" s="54"/>
      <c r="WSG180" s="54"/>
      <c r="WSH180" s="54"/>
      <c r="WSI180" s="54"/>
      <c r="WSJ180" s="54"/>
      <c r="WSK180" s="54"/>
      <c r="WSL180" s="54"/>
      <c r="WSM180" s="54"/>
      <c r="WSN180" s="54"/>
      <c r="WSO180" s="54"/>
      <c r="WSP180" s="54"/>
      <c r="WSQ180" s="54"/>
      <c r="WSR180" s="54"/>
      <c r="WSS180" s="54"/>
      <c r="WST180" s="54"/>
      <c r="WSU180" s="54"/>
      <c r="WSV180" s="54"/>
      <c r="WSW180" s="54"/>
      <c r="WSX180" s="54"/>
      <c r="WSY180" s="54"/>
      <c r="WSZ180" s="54"/>
      <c r="WTA180" s="54"/>
      <c r="WTB180" s="54"/>
      <c r="WTC180" s="54"/>
      <c r="WTD180" s="54"/>
      <c r="WTE180" s="54"/>
      <c r="WTF180" s="54"/>
      <c r="WTG180" s="54"/>
      <c r="WTH180" s="54"/>
      <c r="WTI180" s="54"/>
      <c r="WTJ180" s="54"/>
      <c r="WTK180" s="54"/>
      <c r="WTL180" s="54"/>
      <c r="WTM180" s="54"/>
      <c r="WTN180" s="54"/>
      <c r="WTO180" s="54"/>
      <c r="WTP180" s="54"/>
      <c r="WTQ180" s="54"/>
      <c r="WTR180" s="54"/>
      <c r="WTS180" s="54"/>
      <c r="WTT180" s="54"/>
      <c r="WTU180" s="54"/>
      <c r="WTV180" s="54"/>
      <c r="WTW180" s="54"/>
      <c r="WTX180" s="54"/>
      <c r="WTY180" s="54"/>
      <c r="WTZ180" s="54"/>
      <c r="WUA180" s="54"/>
      <c r="WUB180" s="54"/>
      <c r="WUC180" s="54"/>
      <c r="WUD180" s="54"/>
      <c r="WUE180" s="54"/>
      <c r="WUF180" s="54"/>
      <c r="WUG180" s="54"/>
      <c r="WUH180" s="54"/>
      <c r="WUI180" s="54"/>
      <c r="WUJ180" s="54"/>
      <c r="WUK180" s="54"/>
      <c r="WUL180" s="54"/>
      <c r="WUM180" s="54"/>
      <c r="WUN180" s="54"/>
      <c r="WUO180" s="54"/>
      <c r="WUP180" s="54"/>
      <c r="WUQ180" s="54"/>
      <c r="WUR180" s="54"/>
      <c r="WUS180" s="54"/>
      <c r="WUT180" s="54"/>
      <c r="WUU180" s="54"/>
      <c r="WUV180" s="54"/>
      <c r="WUW180" s="54"/>
      <c r="WUX180" s="54"/>
      <c r="WUY180" s="54"/>
      <c r="WUZ180" s="54"/>
      <c r="WVA180" s="54"/>
      <c r="WVB180" s="54"/>
      <c r="WVC180" s="54"/>
      <c r="WVD180" s="54"/>
      <c r="WVE180" s="54"/>
      <c r="WVF180" s="54"/>
      <c r="WVG180" s="54"/>
      <c r="WVH180" s="54"/>
      <c r="WVI180" s="54"/>
      <c r="WVJ180" s="54"/>
      <c r="WVK180" s="54"/>
      <c r="WVL180" s="54"/>
      <c r="WVM180" s="54"/>
      <c r="WVN180" s="54"/>
      <c r="WVO180" s="54"/>
      <c r="WVP180" s="54"/>
      <c r="WVQ180" s="54"/>
      <c r="WVR180" s="54"/>
      <c r="WVS180" s="54"/>
      <c r="WVT180" s="54"/>
      <c r="WVU180" s="54"/>
      <c r="WVV180" s="54"/>
      <c r="WVW180" s="54"/>
      <c r="WVX180" s="54"/>
      <c r="WVY180" s="54"/>
      <c r="WVZ180" s="54"/>
      <c r="WWA180" s="54"/>
      <c r="WWB180" s="54"/>
      <c r="WWC180" s="54"/>
      <c r="WWD180" s="54"/>
      <c r="WWE180" s="54"/>
      <c r="WWF180" s="54"/>
      <c r="WWG180" s="54"/>
      <c r="WWH180" s="54"/>
      <c r="WWI180" s="54"/>
      <c r="WWJ180" s="54"/>
      <c r="WWK180" s="54"/>
      <c r="WWL180" s="54"/>
      <c r="WWM180" s="54"/>
      <c r="WWN180" s="54"/>
      <c r="WWO180" s="54"/>
      <c r="WWP180" s="54"/>
      <c r="WWQ180" s="54"/>
      <c r="WWR180" s="54"/>
      <c r="WWS180" s="54"/>
      <c r="WWT180" s="54"/>
      <c r="WWU180" s="54"/>
      <c r="WWV180" s="54"/>
      <c r="WWW180" s="54"/>
      <c r="WWX180" s="54"/>
      <c r="WWY180" s="54"/>
      <c r="WWZ180" s="54"/>
      <c r="WXA180" s="54"/>
      <c r="WXB180" s="54"/>
      <c r="WXC180" s="54"/>
      <c r="WXD180" s="54"/>
      <c r="WXE180" s="54"/>
      <c r="WXF180" s="54"/>
      <c r="WXG180" s="54"/>
      <c r="WXH180" s="54"/>
      <c r="WXI180" s="54"/>
      <c r="WXJ180" s="54"/>
      <c r="WXK180" s="54"/>
      <c r="WXL180" s="54"/>
      <c r="WXM180" s="54"/>
      <c r="WXN180" s="54"/>
      <c r="WXO180" s="54"/>
      <c r="WXP180" s="54"/>
      <c r="WXQ180" s="54"/>
      <c r="WXR180" s="54"/>
      <c r="WXS180" s="54"/>
      <c r="WXT180" s="54"/>
      <c r="WXU180" s="54"/>
      <c r="WXV180" s="54"/>
      <c r="WXW180" s="54"/>
      <c r="WXX180" s="54"/>
      <c r="WXY180" s="54"/>
      <c r="WXZ180" s="54"/>
      <c r="WYA180" s="54"/>
      <c r="WYB180" s="54"/>
      <c r="WYC180" s="54"/>
      <c r="WYD180" s="54"/>
      <c r="WYE180" s="54"/>
      <c r="WYF180" s="54"/>
      <c r="WYG180" s="54"/>
      <c r="WYH180" s="54"/>
      <c r="WYI180" s="54"/>
      <c r="WYJ180" s="54"/>
      <c r="WYK180" s="54"/>
      <c r="WYL180" s="54"/>
      <c r="WYM180" s="54"/>
      <c r="WYN180" s="54"/>
      <c r="WYO180" s="54"/>
      <c r="WYP180" s="54"/>
      <c r="WYQ180" s="54"/>
      <c r="WYR180" s="54"/>
      <c r="WYS180" s="54"/>
      <c r="WYT180" s="54"/>
      <c r="WYU180" s="54"/>
      <c r="WYV180" s="54"/>
      <c r="WYW180" s="54"/>
      <c r="WYX180" s="54"/>
      <c r="WYY180" s="54"/>
      <c r="WYZ180" s="54"/>
      <c r="WZA180" s="54"/>
      <c r="WZB180" s="54"/>
      <c r="WZC180" s="54"/>
      <c r="WZD180" s="54"/>
      <c r="WZE180" s="54"/>
      <c r="WZF180" s="54"/>
      <c r="WZG180" s="54"/>
      <c r="WZH180" s="54"/>
      <c r="WZI180" s="54"/>
      <c r="WZJ180" s="54"/>
      <c r="WZK180" s="54"/>
      <c r="WZL180" s="54"/>
      <c r="WZM180" s="54"/>
      <c r="WZN180" s="54"/>
      <c r="WZO180" s="54"/>
      <c r="WZP180" s="54"/>
      <c r="WZQ180" s="54"/>
      <c r="WZR180" s="54"/>
      <c r="WZS180" s="54"/>
      <c r="WZT180" s="54"/>
      <c r="WZU180" s="54"/>
      <c r="WZV180" s="54"/>
      <c r="WZW180" s="54"/>
      <c r="WZX180" s="54"/>
      <c r="WZY180" s="54"/>
      <c r="WZZ180" s="54"/>
      <c r="XAA180" s="54"/>
      <c r="XAB180" s="54"/>
      <c r="XAC180" s="54"/>
      <c r="XAD180" s="54"/>
      <c r="XAE180" s="54"/>
      <c r="XAF180" s="54"/>
      <c r="XAG180" s="54"/>
      <c r="XAH180" s="54"/>
      <c r="XAI180" s="54"/>
      <c r="XAJ180" s="54"/>
      <c r="XAK180" s="54"/>
      <c r="XAL180" s="54"/>
      <c r="XAM180" s="54"/>
      <c r="XAN180" s="54"/>
      <c r="XAO180" s="54"/>
      <c r="XAP180" s="54"/>
      <c r="XAQ180" s="54"/>
      <c r="XAR180" s="54"/>
      <c r="XAS180" s="54"/>
      <c r="XAT180" s="54"/>
      <c r="XAU180" s="54"/>
      <c r="XAV180" s="54"/>
      <c r="XAW180" s="54"/>
      <c r="XAX180" s="54"/>
      <c r="XAY180" s="54"/>
      <c r="XAZ180" s="54"/>
      <c r="XBA180" s="54"/>
      <c r="XBB180" s="54"/>
      <c r="XBC180" s="54"/>
      <c r="XBD180" s="54"/>
      <c r="XBE180" s="54"/>
      <c r="XBF180" s="54"/>
      <c r="XBG180" s="54"/>
      <c r="XBH180" s="54"/>
      <c r="XBI180" s="54"/>
      <c r="XBJ180" s="54"/>
      <c r="XBK180" s="54"/>
      <c r="XBL180" s="54"/>
      <c r="XBM180" s="54"/>
      <c r="XBN180" s="54"/>
      <c r="XBO180" s="54"/>
      <c r="XBP180" s="54"/>
      <c r="XBQ180" s="54"/>
      <c r="XBR180" s="54"/>
      <c r="XBS180" s="54"/>
      <c r="XBT180" s="54"/>
      <c r="XBU180" s="54"/>
      <c r="XBV180" s="54"/>
      <c r="XBW180" s="54"/>
      <c r="XBX180" s="54"/>
      <c r="XBY180" s="54"/>
      <c r="XBZ180" s="54"/>
      <c r="XCA180" s="54"/>
      <c r="XCB180" s="54"/>
      <c r="XCC180" s="54"/>
      <c r="XCD180" s="54"/>
      <c r="XCE180" s="54"/>
      <c r="XCF180" s="54"/>
      <c r="XCG180" s="54"/>
      <c r="XCH180" s="54"/>
      <c r="XCI180" s="54"/>
      <c r="XCJ180" s="54"/>
      <c r="XCK180" s="54"/>
      <c r="XCL180" s="54"/>
      <c r="XCM180" s="54"/>
      <c r="XCN180" s="54"/>
      <c r="XCO180" s="54"/>
      <c r="XCP180" s="54"/>
      <c r="XCQ180" s="54"/>
      <c r="XCR180" s="54"/>
      <c r="XCS180" s="54"/>
      <c r="XCT180" s="54"/>
      <c r="XCU180" s="54"/>
      <c r="XCV180" s="54"/>
      <c r="XCW180" s="54"/>
      <c r="XCX180" s="54"/>
      <c r="XCY180" s="54"/>
      <c r="XCZ180" s="54"/>
      <c r="XDA180" s="54"/>
      <c r="XDB180" s="54"/>
      <c r="XDC180" s="54"/>
      <c r="XDD180" s="54"/>
      <c r="XDE180" s="54"/>
      <c r="XDF180" s="54"/>
      <c r="XDG180" s="54"/>
      <c r="XDH180" s="54"/>
      <c r="XDI180" s="54"/>
      <c r="XDJ180" s="54"/>
      <c r="XDK180" s="54"/>
      <c r="XDL180" s="54"/>
      <c r="XDM180" s="54"/>
      <c r="XDN180" s="54"/>
      <c r="XDO180" s="54"/>
      <c r="XDP180" s="54"/>
      <c r="XDQ180" s="54"/>
      <c r="XDR180" s="54"/>
      <c r="XDS180" s="54"/>
      <c r="XDT180" s="54"/>
      <c r="XDU180" s="54"/>
      <c r="XDV180" s="54"/>
      <c r="XDW180" s="54"/>
      <c r="XDX180" s="54"/>
      <c r="XDY180" s="54"/>
      <c r="XDZ180" s="54"/>
      <c r="XEA180" s="54"/>
      <c r="XEB180" s="54"/>
      <c r="XEC180" s="54"/>
      <c r="XED180" s="54"/>
      <c r="XEE180" s="54"/>
      <c r="XEF180" s="54"/>
      <c r="XEG180" s="54"/>
      <c r="XEH180" s="54"/>
      <c r="XEI180" s="54"/>
      <c r="XEJ180" s="54"/>
      <c r="XEK180" s="54"/>
      <c r="XEL180" s="54"/>
      <c r="XEM180" s="54"/>
      <c r="XEN180" s="54"/>
      <c r="XEO180" s="54"/>
      <c r="XEP180" s="54"/>
      <c r="XEQ180" s="54"/>
      <c r="XER180" s="54"/>
      <c r="XES180" s="54"/>
      <c r="XET180" s="54"/>
      <c r="XEU180" s="54"/>
      <c r="XEV180" s="54"/>
      <c r="XEW180" s="54"/>
      <c r="XEX180" s="54"/>
      <c r="XEY180" s="54"/>
      <c r="XEZ180" s="54"/>
      <c r="XFA180" s="54"/>
      <c r="XFB180" s="54"/>
      <c r="XFC180" s="54"/>
      <c r="XFD180" s="54"/>
    </row>
    <row r="181" spans="2:16384" s="279" customFormat="1">
      <c r="B181" s="143" t="s">
        <v>89</v>
      </c>
      <c r="C181" s="144"/>
      <c r="D181" s="182">
        <v>8.0000000000000002E-3</v>
      </c>
      <c r="E181" s="182">
        <v>-1.0999999999999999E-2</v>
      </c>
      <c r="F181" s="182">
        <v>-4.8000000000000001E-2</v>
      </c>
      <c r="G181" s="183">
        <v>0.03</v>
      </c>
      <c r="H181" s="159">
        <f t="shared" si="122"/>
        <v>-2.1000000000000005E-2</v>
      </c>
      <c r="I181" s="184">
        <v>0.158</v>
      </c>
      <c r="J181" s="182">
        <v>-0.10100000000000001</v>
      </c>
      <c r="K181" s="81">
        <v>-1E-3</v>
      </c>
      <c r="L181" s="182">
        <v>0.187</v>
      </c>
      <c r="M181" s="159">
        <f t="shared" si="123"/>
        <v>0.24299999999999999</v>
      </c>
      <c r="N181" s="184">
        <v>-0.154</v>
      </c>
      <c r="O181" s="182">
        <v>0.26</v>
      </c>
      <c r="P181" s="182">
        <v>-0.27900000000000003</v>
      </c>
      <c r="Q181" s="157">
        <v>-0.161</v>
      </c>
      <c r="R181" s="159">
        <f t="shared" si="124"/>
        <v>-0.33400000000000002</v>
      </c>
      <c r="S181" s="314">
        <v>0</v>
      </c>
      <c r="T181" s="314">
        <v>0</v>
      </c>
      <c r="U181" s="314">
        <v>0</v>
      </c>
      <c r="V181" s="314">
        <v>0</v>
      </c>
      <c r="W181" s="159">
        <f t="shared" si="125"/>
        <v>0</v>
      </c>
      <c r="X181" s="314">
        <v>0</v>
      </c>
      <c r="Y181" s="314">
        <v>0</v>
      </c>
      <c r="Z181" s="314">
        <v>0</v>
      </c>
      <c r="AA181" s="314">
        <v>0</v>
      </c>
      <c r="AB181" s="159">
        <f t="shared" si="126"/>
        <v>0</v>
      </c>
      <c r="AC181" s="314">
        <v>0</v>
      </c>
      <c r="AD181" s="314">
        <v>0</v>
      </c>
      <c r="AE181" s="314">
        <v>0</v>
      </c>
      <c r="AF181" s="314">
        <v>0</v>
      </c>
      <c r="AG181" s="159">
        <f t="shared" si="127"/>
        <v>0</v>
      </c>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c r="IV181" s="54"/>
      <c r="IW181" s="54"/>
      <c r="IX181" s="54"/>
      <c r="IY181" s="54"/>
      <c r="IZ181" s="54"/>
      <c r="JA181" s="54"/>
      <c r="JB181" s="54"/>
      <c r="JC181" s="54"/>
      <c r="JD181" s="54"/>
      <c r="JE181" s="54"/>
      <c r="JF181" s="54"/>
      <c r="JG181" s="54"/>
      <c r="JH181" s="54"/>
      <c r="JI181" s="54"/>
      <c r="JJ181" s="54"/>
      <c r="JK181" s="54"/>
      <c r="JL181" s="54"/>
      <c r="JM181" s="54"/>
      <c r="JN181" s="54"/>
      <c r="JO181" s="54"/>
      <c r="JP181" s="54"/>
      <c r="JQ181" s="54"/>
      <c r="JR181" s="54"/>
      <c r="JS181" s="54"/>
      <c r="JT181" s="54"/>
      <c r="JU181" s="54"/>
      <c r="JV181" s="54"/>
      <c r="JW181" s="54"/>
      <c r="JX181" s="54"/>
      <c r="JY181" s="54"/>
      <c r="JZ181" s="54"/>
      <c r="KA181" s="54"/>
      <c r="KB181" s="54"/>
      <c r="KC181" s="54"/>
      <c r="KD181" s="54"/>
      <c r="KE181" s="54"/>
      <c r="KF181" s="54"/>
      <c r="KG181" s="54"/>
      <c r="KH181" s="54"/>
      <c r="KI181" s="54"/>
      <c r="KJ181" s="54"/>
      <c r="KK181" s="54"/>
      <c r="KL181" s="54"/>
      <c r="KM181" s="54"/>
      <c r="KN181" s="54"/>
      <c r="KO181" s="54"/>
      <c r="KP181" s="54"/>
      <c r="KQ181" s="54"/>
      <c r="KR181" s="54"/>
      <c r="KS181" s="54"/>
      <c r="KT181" s="54"/>
      <c r="KU181" s="54"/>
      <c r="KV181" s="54"/>
      <c r="KW181" s="54"/>
      <c r="KX181" s="54"/>
      <c r="KY181" s="54"/>
      <c r="KZ181" s="54"/>
      <c r="LA181" s="54"/>
      <c r="LB181" s="54"/>
      <c r="LC181" s="54"/>
      <c r="LD181" s="54"/>
      <c r="LE181" s="54"/>
      <c r="LF181" s="54"/>
      <c r="LG181" s="54"/>
      <c r="LH181" s="54"/>
      <c r="LI181" s="54"/>
      <c r="LJ181" s="54"/>
      <c r="LK181" s="54"/>
      <c r="LL181" s="54"/>
      <c r="LM181" s="54"/>
      <c r="LN181" s="54"/>
      <c r="LO181" s="54"/>
      <c r="LP181" s="54"/>
      <c r="LQ181" s="54"/>
      <c r="LR181" s="54"/>
      <c r="LS181" s="54"/>
      <c r="LT181" s="54"/>
      <c r="LU181" s="54"/>
      <c r="LV181" s="54"/>
      <c r="LW181" s="54"/>
      <c r="LX181" s="54"/>
      <c r="LY181" s="54"/>
      <c r="LZ181" s="54"/>
      <c r="MA181" s="54"/>
      <c r="MB181" s="54"/>
      <c r="MC181" s="54"/>
      <c r="MD181" s="54"/>
      <c r="ME181" s="54"/>
      <c r="MF181" s="54"/>
      <c r="MG181" s="54"/>
      <c r="MH181" s="54"/>
      <c r="MI181" s="54"/>
      <c r="MJ181" s="54"/>
      <c r="MK181" s="54"/>
      <c r="ML181" s="54"/>
      <c r="MM181" s="54"/>
      <c r="MN181" s="54"/>
      <c r="MO181" s="54"/>
      <c r="MP181" s="54"/>
      <c r="MQ181" s="54"/>
      <c r="MR181" s="54"/>
      <c r="MS181" s="54"/>
      <c r="MT181" s="54"/>
      <c r="MU181" s="54"/>
      <c r="MV181" s="54"/>
      <c r="MW181" s="54"/>
      <c r="MX181" s="54"/>
      <c r="MY181" s="54"/>
      <c r="MZ181" s="54"/>
      <c r="NA181" s="54"/>
      <c r="NB181" s="54"/>
      <c r="NC181" s="54"/>
      <c r="ND181" s="54"/>
      <c r="NE181" s="54"/>
      <c r="NF181" s="54"/>
      <c r="NG181" s="54"/>
      <c r="NH181" s="54"/>
      <c r="NI181" s="54"/>
      <c r="NJ181" s="54"/>
      <c r="NK181" s="54"/>
      <c r="NL181" s="54"/>
      <c r="NM181" s="54"/>
      <c r="NN181" s="54"/>
      <c r="NO181" s="54"/>
      <c r="NP181" s="54"/>
      <c r="NQ181" s="54"/>
      <c r="NR181" s="54"/>
      <c r="NS181" s="54"/>
      <c r="NT181" s="54"/>
      <c r="NU181" s="54"/>
      <c r="NV181" s="54"/>
      <c r="NW181" s="54"/>
      <c r="NX181" s="54"/>
      <c r="NY181" s="54"/>
      <c r="NZ181" s="54"/>
      <c r="OA181" s="54"/>
      <c r="OB181" s="54"/>
      <c r="OC181" s="54"/>
      <c r="OD181" s="54"/>
      <c r="OE181" s="54"/>
      <c r="OF181" s="54"/>
      <c r="OG181" s="54"/>
      <c r="OH181" s="54"/>
      <c r="OI181" s="54"/>
      <c r="OJ181" s="54"/>
      <c r="OK181" s="54"/>
      <c r="OL181" s="54"/>
      <c r="OM181" s="54"/>
      <c r="ON181" s="54"/>
      <c r="OO181" s="54"/>
      <c r="OP181" s="54"/>
      <c r="OQ181" s="54"/>
      <c r="OR181" s="54"/>
      <c r="OS181" s="54"/>
      <c r="OT181" s="54"/>
      <c r="OU181" s="54"/>
      <c r="OV181" s="54"/>
      <c r="OW181" s="54"/>
      <c r="OX181" s="54"/>
      <c r="OY181" s="54"/>
      <c r="OZ181" s="54"/>
      <c r="PA181" s="54"/>
      <c r="PB181" s="54"/>
      <c r="PC181" s="54"/>
      <c r="PD181" s="54"/>
      <c r="PE181" s="54"/>
      <c r="PF181" s="54"/>
      <c r="PG181" s="54"/>
      <c r="PH181" s="54"/>
      <c r="PI181" s="54"/>
      <c r="PJ181" s="54"/>
      <c r="PK181" s="54"/>
      <c r="PL181" s="54"/>
      <c r="PM181" s="54"/>
      <c r="PN181" s="54"/>
      <c r="PO181" s="54"/>
      <c r="PP181" s="54"/>
      <c r="PQ181" s="54"/>
      <c r="PR181" s="54"/>
      <c r="PS181" s="54"/>
      <c r="PT181" s="54"/>
      <c r="PU181" s="54"/>
      <c r="PV181" s="54"/>
      <c r="PW181" s="54"/>
      <c r="PX181" s="54"/>
      <c r="PY181" s="54"/>
      <c r="PZ181" s="54"/>
      <c r="QA181" s="54"/>
      <c r="QB181" s="54"/>
      <c r="QC181" s="54"/>
      <c r="QD181" s="54"/>
      <c r="QE181" s="54"/>
      <c r="QF181" s="54"/>
      <c r="QG181" s="54"/>
      <c r="QH181" s="54"/>
      <c r="QI181" s="54"/>
      <c r="QJ181" s="54"/>
      <c r="QK181" s="54"/>
      <c r="QL181" s="54"/>
      <c r="QM181" s="54"/>
      <c r="QN181" s="54"/>
      <c r="QO181" s="54"/>
      <c r="QP181" s="54"/>
      <c r="QQ181" s="54"/>
      <c r="QR181" s="54"/>
      <c r="QS181" s="54"/>
      <c r="QT181" s="54"/>
      <c r="QU181" s="54"/>
      <c r="QV181" s="54"/>
      <c r="QW181" s="54"/>
      <c r="QX181" s="54"/>
      <c r="QY181" s="54"/>
      <c r="QZ181" s="54"/>
      <c r="RA181" s="54"/>
      <c r="RB181" s="54"/>
      <c r="RC181" s="54"/>
      <c r="RD181" s="54"/>
      <c r="RE181" s="54"/>
      <c r="RF181" s="54"/>
      <c r="RG181" s="54"/>
      <c r="RH181" s="54"/>
      <c r="RI181" s="54"/>
      <c r="RJ181" s="54"/>
      <c r="RK181" s="54"/>
      <c r="RL181" s="54"/>
      <c r="RM181" s="54"/>
      <c r="RN181" s="54"/>
      <c r="RO181" s="54"/>
      <c r="RP181" s="54"/>
      <c r="RQ181" s="54"/>
      <c r="RR181" s="54"/>
      <c r="RS181" s="54"/>
      <c r="RT181" s="54"/>
      <c r="RU181" s="54"/>
      <c r="RV181" s="54"/>
      <c r="RW181" s="54"/>
      <c r="RX181" s="54"/>
      <c r="RY181" s="54"/>
      <c r="RZ181" s="54"/>
      <c r="SA181" s="54"/>
      <c r="SB181" s="54"/>
      <c r="SC181" s="54"/>
      <c r="SD181" s="54"/>
      <c r="SE181" s="54"/>
      <c r="SF181" s="54"/>
      <c r="SG181" s="54"/>
      <c r="SH181" s="54"/>
      <c r="SI181" s="54"/>
      <c r="SJ181" s="54"/>
      <c r="SK181" s="54"/>
      <c r="SL181" s="54"/>
      <c r="SM181" s="54"/>
      <c r="SN181" s="54"/>
      <c r="SO181" s="54"/>
      <c r="SP181" s="54"/>
      <c r="SQ181" s="54"/>
      <c r="SR181" s="54"/>
      <c r="SS181" s="54"/>
      <c r="ST181" s="54"/>
      <c r="SU181" s="54"/>
      <c r="SV181" s="54"/>
      <c r="SW181" s="54"/>
      <c r="SX181" s="54"/>
      <c r="SY181" s="54"/>
      <c r="SZ181" s="54"/>
      <c r="TA181" s="54"/>
      <c r="TB181" s="54"/>
      <c r="TC181" s="54"/>
      <c r="TD181" s="54"/>
      <c r="TE181" s="54"/>
      <c r="TF181" s="54"/>
      <c r="TG181" s="54"/>
      <c r="TH181" s="54"/>
      <c r="TI181" s="54"/>
      <c r="TJ181" s="54"/>
      <c r="TK181" s="54"/>
      <c r="TL181" s="54"/>
      <c r="TM181" s="54"/>
      <c r="TN181" s="54"/>
      <c r="TO181" s="54"/>
      <c r="TP181" s="54"/>
      <c r="TQ181" s="54"/>
      <c r="TR181" s="54"/>
      <c r="TS181" s="54"/>
      <c r="TT181" s="54"/>
      <c r="TU181" s="54"/>
      <c r="TV181" s="54"/>
      <c r="TW181" s="54"/>
      <c r="TX181" s="54"/>
      <c r="TY181" s="54"/>
      <c r="TZ181" s="54"/>
      <c r="UA181" s="54"/>
      <c r="UB181" s="54"/>
      <c r="UC181" s="54"/>
      <c r="UD181" s="54"/>
      <c r="UE181" s="54"/>
      <c r="UF181" s="54"/>
      <c r="UG181" s="54"/>
      <c r="UH181" s="54"/>
      <c r="UI181" s="54"/>
      <c r="UJ181" s="54"/>
      <c r="UK181" s="54"/>
      <c r="UL181" s="54"/>
      <c r="UM181" s="54"/>
      <c r="UN181" s="54"/>
      <c r="UO181" s="54"/>
      <c r="UP181" s="54"/>
      <c r="UQ181" s="54"/>
      <c r="UR181" s="54"/>
      <c r="US181" s="54"/>
      <c r="UT181" s="54"/>
      <c r="UU181" s="54"/>
      <c r="UV181" s="54"/>
      <c r="UW181" s="54"/>
      <c r="UX181" s="54"/>
      <c r="UY181" s="54"/>
      <c r="UZ181" s="54"/>
      <c r="VA181" s="54"/>
      <c r="VB181" s="54"/>
      <c r="VC181" s="54"/>
      <c r="VD181" s="54"/>
      <c r="VE181" s="54"/>
      <c r="VF181" s="54"/>
      <c r="VG181" s="54"/>
      <c r="VH181" s="54"/>
      <c r="VI181" s="54"/>
      <c r="VJ181" s="54"/>
      <c r="VK181" s="54"/>
      <c r="VL181" s="54"/>
      <c r="VM181" s="54"/>
      <c r="VN181" s="54"/>
      <c r="VO181" s="54"/>
      <c r="VP181" s="54"/>
      <c r="VQ181" s="54"/>
      <c r="VR181" s="54"/>
      <c r="VS181" s="54"/>
      <c r="VT181" s="54"/>
      <c r="VU181" s="54"/>
      <c r="VV181" s="54"/>
      <c r="VW181" s="54"/>
      <c r="VX181" s="54"/>
      <c r="VY181" s="54"/>
      <c r="VZ181" s="54"/>
      <c r="WA181" s="54"/>
      <c r="WB181" s="54"/>
      <c r="WC181" s="54"/>
      <c r="WD181" s="54"/>
      <c r="WE181" s="54"/>
      <c r="WF181" s="54"/>
      <c r="WG181" s="54"/>
      <c r="WH181" s="54"/>
      <c r="WI181" s="54"/>
      <c r="WJ181" s="54"/>
      <c r="WK181" s="54"/>
      <c r="WL181" s="54"/>
      <c r="WM181" s="54"/>
      <c r="WN181" s="54"/>
      <c r="WO181" s="54"/>
      <c r="WP181" s="54"/>
      <c r="WQ181" s="54"/>
      <c r="WR181" s="54"/>
      <c r="WS181" s="54"/>
      <c r="WT181" s="54"/>
      <c r="WU181" s="54"/>
      <c r="WV181" s="54"/>
      <c r="WW181" s="54"/>
      <c r="WX181" s="54"/>
      <c r="WY181" s="54"/>
      <c r="WZ181" s="54"/>
      <c r="XA181" s="54"/>
      <c r="XB181" s="54"/>
      <c r="XC181" s="54"/>
      <c r="XD181" s="54"/>
      <c r="XE181" s="54"/>
      <c r="XF181" s="54"/>
      <c r="XG181" s="54"/>
      <c r="XH181" s="54"/>
      <c r="XI181" s="54"/>
      <c r="XJ181" s="54"/>
      <c r="XK181" s="54"/>
      <c r="XL181" s="54"/>
      <c r="XM181" s="54"/>
      <c r="XN181" s="54"/>
      <c r="XO181" s="54"/>
      <c r="XP181" s="54"/>
      <c r="XQ181" s="54"/>
      <c r="XR181" s="54"/>
      <c r="XS181" s="54"/>
      <c r="XT181" s="54"/>
      <c r="XU181" s="54"/>
      <c r="XV181" s="54"/>
      <c r="XW181" s="54"/>
      <c r="XX181" s="54"/>
      <c r="XY181" s="54"/>
      <c r="XZ181" s="54"/>
      <c r="YA181" s="54"/>
      <c r="YB181" s="54"/>
      <c r="YC181" s="54"/>
      <c r="YD181" s="54"/>
      <c r="YE181" s="54"/>
      <c r="YF181" s="54"/>
      <c r="YG181" s="54"/>
      <c r="YH181" s="54"/>
      <c r="YI181" s="54"/>
      <c r="YJ181" s="54"/>
      <c r="YK181" s="54"/>
      <c r="YL181" s="54"/>
      <c r="YM181" s="54"/>
      <c r="YN181" s="54"/>
      <c r="YO181" s="54"/>
      <c r="YP181" s="54"/>
      <c r="YQ181" s="54"/>
      <c r="YR181" s="54"/>
      <c r="YS181" s="54"/>
      <c r="YT181" s="54"/>
      <c r="YU181" s="54"/>
      <c r="YV181" s="54"/>
      <c r="YW181" s="54"/>
      <c r="YX181" s="54"/>
      <c r="YY181" s="54"/>
      <c r="YZ181" s="54"/>
      <c r="ZA181" s="54"/>
      <c r="ZB181" s="54"/>
      <c r="ZC181" s="54"/>
      <c r="ZD181" s="54"/>
      <c r="ZE181" s="54"/>
      <c r="ZF181" s="54"/>
      <c r="ZG181" s="54"/>
      <c r="ZH181" s="54"/>
      <c r="ZI181" s="54"/>
      <c r="ZJ181" s="54"/>
      <c r="ZK181" s="54"/>
      <c r="ZL181" s="54"/>
      <c r="ZM181" s="54"/>
      <c r="ZN181" s="54"/>
      <c r="ZO181" s="54"/>
      <c r="ZP181" s="54"/>
      <c r="ZQ181" s="54"/>
      <c r="ZR181" s="54"/>
      <c r="ZS181" s="54"/>
      <c r="ZT181" s="54"/>
      <c r="ZU181" s="54"/>
      <c r="ZV181" s="54"/>
      <c r="ZW181" s="54"/>
      <c r="ZX181" s="54"/>
      <c r="ZY181" s="54"/>
      <c r="ZZ181" s="54"/>
      <c r="AAA181" s="54"/>
      <c r="AAB181" s="54"/>
      <c r="AAC181" s="54"/>
      <c r="AAD181" s="54"/>
      <c r="AAE181" s="54"/>
      <c r="AAF181" s="54"/>
      <c r="AAG181" s="54"/>
      <c r="AAH181" s="54"/>
      <c r="AAI181" s="54"/>
      <c r="AAJ181" s="54"/>
      <c r="AAK181" s="54"/>
      <c r="AAL181" s="54"/>
      <c r="AAM181" s="54"/>
      <c r="AAN181" s="54"/>
      <c r="AAO181" s="54"/>
      <c r="AAP181" s="54"/>
      <c r="AAQ181" s="54"/>
      <c r="AAR181" s="54"/>
      <c r="AAS181" s="54"/>
      <c r="AAT181" s="54"/>
      <c r="AAU181" s="54"/>
      <c r="AAV181" s="54"/>
      <c r="AAW181" s="54"/>
      <c r="AAX181" s="54"/>
      <c r="AAY181" s="54"/>
      <c r="AAZ181" s="54"/>
      <c r="ABA181" s="54"/>
      <c r="ABB181" s="54"/>
      <c r="ABC181" s="54"/>
      <c r="ABD181" s="54"/>
      <c r="ABE181" s="54"/>
      <c r="ABF181" s="54"/>
      <c r="ABG181" s="54"/>
      <c r="ABH181" s="54"/>
      <c r="ABI181" s="54"/>
      <c r="ABJ181" s="54"/>
      <c r="ABK181" s="54"/>
      <c r="ABL181" s="54"/>
      <c r="ABM181" s="54"/>
      <c r="ABN181" s="54"/>
      <c r="ABO181" s="54"/>
      <c r="ABP181" s="54"/>
      <c r="ABQ181" s="54"/>
      <c r="ABR181" s="54"/>
      <c r="ABS181" s="54"/>
      <c r="ABT181" s="54"/>
      <c r="ABU181" s="54"/>
      <c r="ABV181" s="54"/>
      <c r="ABW181" s="54"/>
      <c r="ABX181" s="54"/>
      <c r="ABY181" s="54"/>
      <c r="ABZ181" s="54"/>
      <c r="ACA181" s="54"/>
      <c r="ACB181" s="54"/>
      <c r="ACC181" s="54"/>
      <c r="ACD181" s="54"/>
      <c r="ACE181" s="54"/>
      <c r="ACF181" s="54"/>
      <c r="ACG181" s="54"/>
      <c r="ACH181" s="54"/>
      <c r="ACI181" s="54"/>
      <c r="ACJ181" s="54"/>
      <c r="ACK181" s="54"/>
      <c r="ACL181" s="54"/>
      <c r="ACM181" s="54"/>
      <c r="ACN181" s="54"/>
      <c r="ACO181" s="54"/>
      <c r="ACP181" s="54"/>
      <c r="ACQ181" s="54"/>
      <c r="ACR181" s="54"/>
      <c r="ACS181" s="54"/>
      <c r="ACT181" s="54"/>
      <c r="ACU181" s="54"/>
      <c r="ACV181" s="54"/>
      <c r="ACW181" s="54"/>
      <c r="ACX181" s="54"/>
      <c r="ACY181" s="54"/>
      <c r="ACZ181" s="54"/>
      <c r="ADA181" s="54"/>
      <c r="ADB181" s="54"/>
      <c r="ADC181" s="54"/>
      <c r="ADD181" s="54"/>
      <c r="ADE181" s="54"/>
      <c r="ADF181" s="54"/>
      <c r="ADG181" s="54"/>
      <c r="ADH181" s="54"/>
      <c r="ADI181" s="54"/>
      <c r="ADJ181" s="54"/>
      <c r="ADK181" s="54"/>
      <c r="ADL181" s="54"/>
      <c r="ADM181" s="54"/>
      <c r="ADN181" s="54"/>
      <c r="ADO181" s="54"/>
      <c r="ADP181" s="54"/>
      <c r="ADQ181" s="54"/>
      <c r="ADR181" s="54"/>
      <c r="ADS181" s="54"/>
      <c r="ADT181" s="54"/>
      <c r="ADU181" s="54"/>
      <c r="ADV181" s="54"/>
      <c r="ADW181" s="54"/>
      <c r="ADX181" s="54"/>
      <c r="ADY181" s="54"/>
      <c r="ADZ181" s="54"/>
      <c r="AEA181" s="54"/>
      <c r="AEB181" s="54"/>
      <c r="AEC181" s="54"/>
      <c r="AED181" s="54"/>
      <c r="AEE181" s="54"/>
      <c r="AEF181" s="54"/>
      <c r="AEG181" s="54"/>
      <c r="AEH181" s="54"/>
      <c r="AEI181" s="54"/>
      <c r="AEJ181" s="54"/>
      <c r="AEK181" s="54"/>
      <c r="AEL181" s="54"/>
      <c r="AEM181" s="54"/>
      <c r="AEN181" s="54"/>
      <c r="AEO181" s="54"/>
      <c r="AEP181" s="54"/>
      <c r="AEQ181" s="54"/>
      <c r="AER181" s="54"/>
      <c r="AES181" s="54"/>
      <c r="AET181" s="54"/>
      <c r="AEU181" s="54"/>
      <c r="AEV181" s="54"/>
      <c r="AEW181" s="54"/>
      <c r="AEX181" s="54"/>
      <c r="AEY181" s="54"/>
      <c r="AEZ181" s="54"/>
      <c r="AFA181" s="54"/>
      <c r="AFB181" s="54"/>
      <c r="AFC181" s="54"/>
      <c r="AFD181" s="54"/>
      <c r="AFE181" s="54"/>
      <c r="AFF181" s="54"/>
      <c r="AFG181" s="54"/>
      <c r="AFH181" s="54"/>
      <c r="AFI181" s="54"/>
      <c r="AFJ181" s="54"/>
      <c r="AFK181" s="54"/>
      <c r="AFL181" s="54"/>
      <c r="AFM181" s="54"/>
      <c r="AFN181" s="54"/>
      <c r="AFO181" s="54"/>
      <c r="AFP181" s="54"/>
      <c r="AFQ181" s="54"/>
      <c r="AFR181" s="54"/>
      <c r="AFS181" s="54"/>
      <c r="AFT181" s="54"/>
      <c r="AFU181" s="54"/>
      <c r="AFV181" s="54"/>
      <c r="AFW181" s="54"/>
      <c r="AFX181" s="54"/>
      <c r="AFY181" s="54"/>
      <c r="AFZ181" s="54"/>
      <c r="AGA181" s="54"/>
      <c r="AGB181" s="54"/>
      <c r="AGC181" s="54"/>
      <c r="AGD181" s="54"/>
      <c r="AGE181" s="54"/>
      <c r="AGF181" s="54"/>
      <c r="AGG181" s="54"/>
      <c r="AGH181" s="54"/>
      <c r="AGI181" s="54"/>
      <c r="AGJ181" s="54"/>
      <c r="AGK181" s="54"/>
      <c r="AGL181" s="54"/>
      <c r="AGM181" s="54"/>
      <c r="AGN181" s="54"/>
      <c r="AGO181" s="54"/>
      <c r="AGP181" s="54"/>
      <c r="AGQ181" s="54"/>
      <c r="AGR181" s="54"/>
      <c r="AGS181" s="54"/>
      <c r="AGT181" s="54"/>
      <c r="AGU181" s="54"/>
      <c r="AGV181" s="54"/>
      <c r="AGW181" s="54"/>
      <c r="AGX181" s="54"/>
      <c r="AGY181" s="54"/>
      <c r="AGZ181" s="54"/>
      <c r="AHA181" s="54"/>
      <c r="AHB181" s="54"/>
      <c r="AHC181" s="54"/>
      <c r="AHD181" s="54"/>
      <c r="AHE181" s="54"/>
      <c r="AHF181" s="54"/>
      <c r="AHG181" s="54"/>
      <c r="AHH181" s="54"/>
      <c r="AHI181" s="54"/>
      <c r="AHJ181" s="54"/>
      <c r="AHK181" s="54"/>
      <c r="AHL181" s="54"/>
      <c r="AHM181" s="54"/>
      <c r="AHN181" s="54"/>
      <c r="AHO181" s="54"/>
      <c r="AHP181" s="54"/>
      <c r="AHQ181" s="54"/>
      <c r="AHR181" s="54"/>
      <c r="AHS181" s="54"/>
      <c r="AHT181" s="54"/>
      <c r="AHU181" s="54"/>
      <c r="AHV181" s="54"/>
      <c r="AHW181" s="54"/>
      <c r="AHX181" s="54"/>
      <c r="AHY181" s="54"/>
      <c r="AHZ181" s="54"/>
      <c r="AIA181" s="54"/>
      <c r="AIB181" s="54"/>
      <c r="AIC181" s="54"/>
      <c r="AID181" s="54"/>
      <c r="AIE181" s="54"/>
      <c r="AIF181" s="54"/>
      <c r="AIG181" s="54"/>
      <c r="AIH181" s="54"/>
      <c r="AII181" s="54"/>
      <c r="AIJ181" s="54"/>
      <c r="AIK181" s="54"/>
      <c r="AIL181" s="54"/>
      <c r="AIM181" s="54"/>
      <c r="AIN181" s="54"/>
      <c r="AIO181" s="54"/>
      <c r="AIP181" s="54"/>
      <c r="AIQ181" s="54"/>
      <c r="AIR181" s="54"/>
      <c r="AIS181" s="54"/>
      <c r="AIT181" s="54"/>
      <c r="AIU181" s="54"/>
      <c r="AIV181" s="54"/>
      <c r="AIW181" s="54"/>
      <c r="AIX181" s="54"/>
      <c r="AIY181" s="54"/>
      <c r="AIZ181" s="54"/>
      <c r="AJA181" s="54"/>
      <c r="AJB181" s="54"/>
      <c r="AJC181" s="54"/>
      <c r="AJD181" s="54"/>
      <c r="AJE181" s="54"/>
      <c r="AJF181" s="54"/>
      <c r="AJG181" s="54"/>
      <c r="AJH181" s="54"/>
      <c r="AJI181" s="54"/>
      <c r="AJJ181" s="54"/>
      <c r="AJK181" s="54"/>
      <c r="AJL181" s="54"/>
      <c r="AJM181" s="54"/>
      <c r="AJN181" s="54"/>
      <c r="AJO181" s="54"/>
      <c r="AJP181" s="54"/>
      <c r="AJQ181" s="54"/>
      <c r="AJR181" s="54"/>
      <c r="AJS181" s="54"/>
      <c r="AJT181" s="54"/>
      <c r="AJU181" s="54"/>
      <c r="AJV181" s="54"/>
      <c r="AJW181" s="54"/>
      <c r="AJX181" s="54"/>
      <c r="AJY181" s="54"/>
      <c r="AJZ181" s="54"/>
      <c r="AKA181" s="54"/>
      <c r="AKB181" s="54"/>
      <c r="AKC181" s="54"/>
      <c r="AKD181" s="54"/>
      <c r="AKE181" s="54"/>
      <c r="AKF181" s="54"/>
      <c r="AKG181" s="54"/>
      <c r="AKH181" s="54"/>
      <c r="AKI181" s="54"/>
      <c r="AKJ181" s="54"/>
      <c r="AKK181" s="54"/>
      <c r="AKL181" s="54"/>
      <c r="AKM181" s="54"/>
      <c r="AKN181" s="54"/>
      <c r="AKO181" s="54"/>
      <c r="AKP181" s="54"/>
      <c r="AKQ181" s="54"/>
      <c r="AKR181" s="54"/>
      <c r="AKS181" s="54"/>
      <c r="AKT181" s="54"/>
      <c r="AKU181" s="54"/>
      <c r="AKV181" s="54"/>
      <c r="AKW181" s="54"/>
      <c r="AKX181" s="54"/>
      <c r="AKY181" s="54"/>
      <c r="AKZ181" s="54"/>
      <c r="ALA181" s="54"/>
      <c r="ALB181" s="54"/>
      <c r="ALC181" s="54"/>
      <c r="ALD181" s="54"/>
      <c r="ALE181" s="54"/>
      <c r="ALF181" s="54"/>
      <c r="ALG181" s="54"/>
      <c r="ALH181" s="54"/>
      <c r="ALI181" s="54"/>
      <c r="ALJ181" s="54"/>
      <c r="ALK181" s="54"/>
      <c r="ALL181" s="54"/>
      <c r="ALM181" s="54"/>
      <c r="ALN181" s="54"/>
      <c r="ALO181" s="54"/>
      <c r="ALP181" s="54"/>
      <c r="ALQ181" s="54"/>
      <c r="ALR181" s="54"/>
      <c r="ALS181" s="54"/>
      <c r="ALT181" s="54"/>
      <c r="ALU181" s="54"/>
      <c r="ALV181" s="54"/>
      <c r="ALW181" s="54"/>
      <c r="ALX181" s="54"/>
      <c r="ALY181" s="54"/>
      <c r="ALZ181" s="54"/>
      <c r="AMA181" s="54"/>
      <c r="AMB181" s="54"/>
      <c r="AMC181" s="54"/>
      <c r="AMD181" s="54"/>
      <c r="AME181" s="54"/>
      <c r="AMF181" s="54"/>
      <c r="AMG181" s="54"/>
      <c r="AMH181" s="54"/>
      <c r="AMI181" s="54"/>
      <c r="AMJ181" s="54"/>
      <c r="AMK181" s="54"/>
      <c r="AML181" s="54"/>
      <c r="AMM181" s="54"/>
      <c r="AMN181" s="54"/>
      <c r="AMO181" s="54"/>
      <c r="AMP181" s="54"/>
      <c r="AMQ181" s="54"/>
      <c r="AMR181" s="54"/>
      <c r="AMS181" s="54"/>
      <c r="AMT181" s="54"/>
      <c r="AMU181" s="54"/>
      <c r="AMV181" s="54"/>
      <c r="AMW181" s="54"/>
      <c r="AMX181" s="54"/>
      <c r="AMY181" s="54"/>
      <c r="AMZ181" s="54"/>
      <c r="ANA181" s="54"/>
      <c r="ANB181" s="54"/>
      <c r="ANC181" s="54"/>
      <c r="AND181" s="54"/>
      <c r="ANE181" s="54"/>
      <c r="ANF181" s="54"/>
      <c r="ANG181" s="54"/>
      <c r="ANH181" s="54"/>
      <c r="ANI181" s="54"/>
      <c r="ANJ181" s="54"/>
      <c r="ANK181" s="54"/>
      <c r="ANL181" s="54"/>
      <c r="ANM181" s="54"/>
      <c r="ANN181" s="54"/>
      <c r="ANO181" s="54"/>
      <c r="ANP181" s="54"/>
      <c r="ANQ181" s="54"/>
      <c r="ANR181" s="54"/>
      <c r="ANS181" s="54"/>
      <c r="ANT181" s="54"/>
      <c r="ANU181" s="54"/>
      <c r="ANV181" s="54"/>
      <c r="ANW181" s="54"/>
      <c r="ANX181" s="54"/>
      <c r="ANY181" s="54"/>
      <c r="ANZ181" s="54"/>
      <c r="AOA181" s="54"/>
      <c r="AOB181" s="54"/>
      <c r="AOC181" s="54"/>
      <c r="AOD181" s="54"/>
      <c r="AOE181" s="54"/>
      <c r="AOF181" s="54"/>
      <c r="AOG181" s="54"/>
      <c r="AOH181" s="54"/>
      <c r="AOI181" s="54"/>
      <c r="AOJ181" s="54"/>
      <c r="AOK181" s="54"/>
      <c r="AOL181" s="54"/>
      <c r="AOM181" s="54"/>
      <c r="AON181" s="54"/>
      <c r="AOO181" s="54"/>
      <c r="AOP181" s="54"/>
      <c r="AOQ181" s="54"/>
      <c r="AOR181" s="54"/>
      <c r="AOS181" s="54"/>
      <c r="AOT181" s="54"/>
      <c r="AOU181" s="54"/>
      <c r="AOV181" s="54"/>
      <c r="AOW181" s="54"/>
      <c r="AOX181" s="54"/>
      <c r="AOY181" s="54"/>
      <c r="AOZ181" s="54"/>
      <c r="APA181" s="54"/>
      <c r="APB181" s="54"/>
      <c r="APC181" s="54"/>
      <c r="APD181" s="54"/>
      <c r="APE181" s="54"/>
      <c r="APF181" s="54"/>
      <c r="APG181" s="54"/>
      <c r="APH181" s="54"/>
      <c r="API181" s="54"/>
      <c r="APJ181" s="54"/>
      <c r="APK181" s="54"/>
      <c r="APL181" s="54"/>
      <c r="APM181" s="54"/>
      <c r="APN181" s="54"/>
      <c r="APO181" s="54"/>
      <c r="APP181" s="54"/>
      <c r="APQ181" s="54"/>
      <c r="APR181" s="54"/>
      <c r="APS181" s="54"/>
      <c r="APT181" s="54"/>
      <c r="APU181" s="54"/>
      <c r="APV181" s="54"/>
      <c r="APW181" s="54"/>
      <c r="APX181" s="54"/>
      <c r="APY181" s="54"/>
      <c r="APZ181" s="54"/>
      <c r="AQA181" s="54"/>
      <c r="AQB181" s="54"/>
      <c r="AQC181" s="54"/>
      <c r="AQD181" s="54"/>
      <c r="AQE181" s="54"/>
      <c r="AQF181" s="54"/>
      <c r="AQG181" s="54"/>
      <c r="AQH181" s="54"/>
      <c r="AQI181" s="54"/>
      <c r="AQJ181" s="54"/>
      <c r="AQK181" s="54"/>
      <c r="AQL181" s="54"/>
      <c r="AQM181" s="54"/>
      <c r="AQN181" s="54"/>
      <c r="AQO181" s="54"/>
      <c r="AQP181" s="54"/>
      <c r="AQQ181" s="54"/>
      <c r="AQR181" s="54"/>
      <c r="AQS181" s="54"/>
      <c r="AQT181" s="54"/>
      <c r="AQU181" s="54"/>
      <c r="AQV181" s="54"/>
      <c r="AQW181" s="54"/>
      <c r="AQX181" s="54"/>
      <c r="AQY181" s="54"/>
      <c r="AQZ181" s="54"/>
      <c r="ARA181" s="54"/>
      <c r="ARB181" s="54"/>
      <c r="ARC181" s="54"/>
      <c r="ARD181" s="54"/>
      <c r="ARE181" s="54"/>
      <c r="ARF181" s="54"/>
      <c r="ARG181" s="54"/>
      <c r="ARH181" s="54"/>
      <c r="ARI181" s="54"/>
      <c r="ARJ181" s="54"/>
      <c r="ARK181" s="54"/>
      <c r="ARL181" s="54"/>
      <c r="ARM181" s="54"/>
      <c r="ARN181" s="54"/>
      <c r="ARO181" s="54"/>
      <c r="ARP181" s="54"/>
      <c r="ARQ181" s="54"/>
      <c r="ARR181" s="54"/>
      <c r="ARS181" s="54"/>
      <c r="ART181" s="54"/>
      <c r="ARU181" s="54"/>
      <c r="ARV181" s="54"/>
      <c r="ARW181" s="54"/>
      <c r="ARX181" s="54"/>
      <c r="ARY181" s="54"/>
      <c r="ARZ181" s="54"/>
      <c r="ASA181" s="54"/>
      <c r="ASB181" s="54"/>
      <c r="ASC181" s="54"/>
      <c r="ASD181" s="54"/>
      <c r="ASE181" s="54"/>
      <c r="ASF181" s="54"/>
      <c r="ASG181" s="54"/>
      <c r="ASH181" s="54"/>
      <c r="ASI181" s="54"/>
      <c r="ASJ181" s="54"/>
      <c r="ASK181" s="54"/>
      <c r="ASL181" s="54"/>
      <c r="ASM181" s="54"/>
      <c r="ASN181" s="54"/>
      <c r="ASO181" s="54"/>
      <c r="ASP181" s="54"/>
      <c r="ASQ181" s="54"/>
      <c r="ASR181" s="54"/>
      <c r="ASS181" s="54"/>
      <c r="AST181" s="54"/>
      <c r="ASU181" s="54"/>
      <c r="ASV181" s="54"/>
      <c r="ASW181" s="54"/>
      <c r="ASX181" s="54"/>
      <c r="ASY181" s="54"/>
      <c r="ASZ181" s="54"/>
      <c r="ATA181" s="54"/>
      <c r="ATB181" s="54"/>
      <c r="ATC181" s="54"/>
      <c r="ATD181" s="54"/>
      <c r="ATE181" s="54"/>
      <c r="ATF181" s="54"/>
      <c r="ATG181" s="54"/>
      <c r="ATH181" s="54"/>
      <c r="ATI181" s="54"/>
      <c r="ATJ181" s="54"/>
      <c r="ATK181" s="54"/>
      <c r="ATL181" s="54"/>
      <c r="ATM181" s="54"/>
      <c r="ATN181" s="54"/>
      <c r="ATO181" s="54"/>
      <c r="ATP181" s="54"/>
      <c r="ATQ181" s="54"/>
      <c r="ATR181" s="54"/>
      <c r="ATS181" s="54"/>
      <c r="ATT181" s="54"/>
      <c r="ATU181" s="54"/>
      <c r="ATV181" s="54"/>
      <c r="ATW181" s="54"/>
      <c r="ATX181" s="54"/>
      <c r="ATY181" s="54"/>
      <c r="ATZ181" s="54"/>
      <c r="AUA181" s="54"/>
      <c r="AUB181" s="54"/>
      <c r="AUC181" s="54"/>
      <c r="AUD181" s="54"/>
      <c r="AUE181" s="54"/>
      <c r="AUF181" s="54"/>
      <c r="AUG181" s="54"/>
      <c r="AUH181" s="54"/>
      <c r="AUI181" s="54"/>
      <c r="AUJ181" s="54"/>
      <c r="AUK181" s="54"/>
      <c r="AUL181" s="54"/>
      <c r="AUM181" s="54"/>
      <c r="AUN181" s="54"/>
      <c r="AUO181" s="54"/>
      <c r="AUP181" s="54"/>
      <c r="AUQ181" s="54"/>
      <c r="AUR181" s="54"/>
      <c r="AUS181" s="54"/>
      <c r="AUT181" s="54"/>
      <c r="AUU181" s="54"/>
      <c r="AUV181" s="54"/>
      <c r="AUW181" s="54"/>
      <c r="AUX181" s="54"/>
      <c r="AUY181" s="54"/>
      <c r="AUZ181" s="54"/>
      <c r="AVA181" s="54"/>
      <c r="AVB181" s="54"/>
      <c r="AVC181" s="54"/>
      <c r="AVD181" s="54"/>
      <c r="AVE181" s="54"/>
      <c r="AVF181" s="54"/>
      <c r="AVG181" s="54"/>
      <c r="AVH181" s="54"/>
      <c r="AVI181" s="54"/>
      <c r="AVJ181" s="54"/>
      <c r="AVK181" s="54"/>
      <c r="AVL181" s="54"/>
      <c r="AVM181" s="54"/>
      <c r="AVN181" s="54"/>
      <c r="AVO181" s="54"/>
      <c r="AVP181" s="54"/>
      <c r="AVQ181" s="54"/>
      <c r="AVR181" s="54"/>
      <c r="AVS181" s="54"/>
      <c r="AVT181" s="54"/>
      <c r="AVU181" s="54"/>
      <c r="AVV181" s="54"/>
      <c r="AVW181" s="54"/>
      <c r="AVX181" s="54"/>
      <c r="AVY181" s="54"/>
      <c r="AVZ181" s="54"/>
      <c r="AWA181" s="54"/>
      <c r="AWB181" s="54"/>
      <c r="AWC181" s="54"/>
      <c r="AWD181" s="54"/>
      <c r="AWE181" s="54"/>
      <c r="AWF181" s="54"/>
      <c r="AWG181" s="54"/>
      <c r="AWH181" s="54"/>
      <c r="AWI181" s="54"/>
      <c r="AWJ181" s="54"/>
      <c r="AWK181" s="54"/>
      <c r="AWL181" s="54"/>
      <c r="AWM181" s="54"/>
      <c r="AWN181" s="54"/>
      <c r="AWO181" s="54"/>
      <c r="AWP181" s="54"/>
      <c r="AWQ181" s="54"/>
      <c r="AWR181" s="54"/>
      <c r="AWS181" s="54"/>
      <c r="AWT181" s="54"/>
      <c r="AWU181" s="54"/>
      <c r="AWV181" s="54"/>
      <c r="AWW181" s="54"/>
      <c r="AWX181" s="54"/>
      <c r="AWY181" s="54"/>
      <c r="AWZ181" s="54"/>
      <c r="AXA181" s="54"/>
      <c r="AXB181" s="54"/>
      <c r="AXC181" s="54"/>
      <c r="AXD181" s="54"/>
      <c r="AXE181" s="54"/>
      <c r="AXF181" s="54"/>
      <c r="AXG181" s="54"/>
      <c r="AXH181" s="54"/>
      <c r="AXI181" s="54"/>
      <c r="AXJ181" s="54"/>
      <c r="AXK181" s="54"/>
      <c r="AXL181" s="54"/>
      <c r="AXM181" s="54"/>
      <c r="AXN181" s="54"/>
      <c r="AXO181" s="54"/>
      <c r="AXP181" s="54"/>
      <c r="AXQ181" s="54"/>
      <c r="AXR181" s="54"/>
      <c r="AXS181" s="54"/>
      <c r="AXT181" s="54"/>
      <c r="AXU181" s="54"/>
      <c r="AXV181" s="54"/>
      <c r="AXW181" s="54"/>
      <c r="AXX181" s="54"/>
      <c r="AXY181" s="54"/>
      <c r="AXZ181" s="54"/>
      <c r="AYA181" s="54"/>
      <c r="AYB181" s="54"/>
      <c r="AYC181" s="54"/>
      <c r="AYD181" s="54"/>
      <c r="AYE181" s="54"/>
      <c r="AYF181" s="54"/>
      <c r="AYG181" s="54"/>
      <c r="AYH181" s="54"/>
      <c r="AYI181" s="54"/>
      <c r="AYJ181" s="54"/>
      <c r="AYK181" s="54"/>
      <c r="AYL181" s="54"/>
      <c r="AYM181" s="54"/>
      <c r="AYN181" s="54"/>
      <c r="AYO181" s="54"/>
      <c r="AYP181" s="54"/>
      <c r="AYQ181" s="54"/>
      <c r="AYR181" s="54"/>
      <c r="AYS181" s="54"/>
      <c r="AYT181" s="54"/>
      <c r="AYU181" s="54"/>
      <c r="AYV181" s="54"/>
      <c r="AYW181" s="54"/>
      <c r="AYX181" s="54"/>
      <c r="AYY181" s="54"/>
      <c r="AYZ181" s="54"/>
      <c r="AZA181" s="54"/>
      <c r="AZB181" s="54"/>
      <c r="AZC181" s="54"/>
      <c r="AZD181" s="54"/>
      <c r="AZE181" s="54"/>
      <c r="AZF181" s="54"/>
      <c r="AZG181" s="54"/>
      <c r="AZH181" s="54"/>
      <c r="AZI181" s="54"/>
      <c r="AZJ181" s="54"/>
      <c r="AZK181" s="54"/>
      <c r="AZL181" s="54"/>
      <c r="AZM181" s="54"/>
      <c r="AZN181" s="54"/>
      <c r="AZO181" s="54"/>
      <c r="AZP181" s="54"/>
      <c r="AZQ181" s="54"/>
      <c r="AZR181" s="54"/>
      <c r="AZS181" s="54"/>
      <c r="AZT181" s="54"/>
      <c r="AZU181" s="54"/>
      <c r="AZV181" s="54"/>
      <c r="AZW181" s="54"/>
      <c r="AZX181" s="54"/>
      <c r="AZY181" s="54"/>
      <c r="AZZ181" s="54"/>
      <c r="BAA181" s="54"/>
      <c r="BAB181" s="54"/>
      <c r="BAC181" s="54"/>
      <c r="BAD181" s="54"/>
      <c r="BAE181" s="54"/>
      <c r="BAF181" s="54"/>
      <c r="BAG181" s="54"/>
      <c r="BAH181" s="54"/>
      <c r="BAI181" s="54"/>
      <c r="BAJ181" s="54"/>
      <c r="BAK181" s="54"/>
      <c r="BAL181" s="54"/>
      <c r="BAM181" s="54"/>
      <c r="BAN181" s="54"/>
      <c r="BAO181" s="54"/>
      <c r="BAP181" s="54"/>
      <c r="BAQ181" s="54"/>
      <c r="BAR181" s="54"/>
      <c r="BAS181" s="54"/>
      <c r="BAT181" s="54"/>
      <c r="BAU181" s="54"/>
      <c r="BAV181" s="54"/>
      <c r="BAW181" s="54"/>
      <c r="BAX181" s="54"/>
      <c r="BAY181" s="54"/>
      <c r="BAZ181" s="54"/>
      <c r="BBA181" s="54"/>
      <c r="BBB181" s="54"/>
      <c r="BBC181" s="54"/>
      <c r="BBD181" s="54"/>
      <c r="BBE181" s="54"/>
      <c r="BBF181" s="54"/>
      <c r="BBG181" s="54"/>
      <c r="BBH181" s="54"/>
      <c r="BBI181" s="54"/>
      <c r="BBJ181" s="54"/>
      <c r="BBK181" s="54"/>
      <c r="BBL181" s="54"/>
      <c r="BBM181" s="54"/>
      <c r="BBN181" s="54"/>
      <c r="BBO181" s="54"/>
      <c r="BBP181" s="54"/>
      <c r="BBQ181" s="54"/>
      <c r="BBR181" s="54"/>
      <c r="BBS181" s="54"/>
      <c r="BBT181" s="54"/>
      <c r="BBU181" s="54"/>
      <c r="BBV181" s="54"/>
      <c r="BBW181" s="54"/>
      <c r="BBX181" s="54"/>
      <c r="BBY181" s="54"/>
      <c r="BBZ181" s="54"/>
      <c r="BCA181" s="54"/>
      <c r="BCB181" s="54"/>
      <c r="BCC181" s="54"/>
      <c r="BCD181" s="54"/>
      <c r="BCE181" s="54"/>
      <c r="BCF181" s="54"/>
      <c r="BCG181" s="54"/>
      <c r="BCH181" s="54"/>
      <c r="BCI181" s="54"/>
      <c r="BCJ181" s="54"/>
      <c r="BCK181" s="54"/>
      <c r="BCL181" s="54"/>
      <c r="BCM181" s="54"/>
      <c r="BCN181" s="54"/>
      <c r="BCO181" s="54"/>
      <c r="BCP181" s="54"/>
      <c r="BCQ181" s="54"/>
      <c r="BCR181" s="54"/>
      <c r="BCS181" s="54"/>
      <c r="BCT181" s="54"/>
      <c r="BCU181" s="54"/>
      <c r="BCV181" s="54"/>
      <c r="BCW181" s="54"/>
      <c r="BCX181" s="54"/>
      <c r="BCY181" s="54"/>
      <c r="BCZ181" s="54"/>
      <c r="BDA181" s="54"/>
      <c r="BDB181" s="54"/>
      <c r="BDC181" s="54"/>
      <c r="BDD181" s="54"/>
      <c r="BDE181" s="54"/>
      <c r="BDF181" s="54"/>
      <c r="BDG181" s="54"/>
      <c r="BDH181" s="54"/>
      <c r="BDI181" s="54"/>
      <c r="BDJ181" s="54"/>
      <c r="BDK181" s="54"/>
      <c r="BDL181" s="54"/>
      <c r="BDM181" s="54"/>
      <c r="BDN181" s="54"/>
      <c r="BDO181" s="54"/>
      <c r="BDP181" s="54"/>
      <c r="BDQ181" s="54"/>
      <c r="BDR181" s="54"/>
      <c r="BDS181" s="54"/>
      <c r="BDT181" s="54"/>
      <c r="BDU181" s="54"/>
      <c r="BDV181" s="54"/>
      <c r="BDW181" s="54"/>
      <c r="BDX181" s="54"/>
      <c r="BDY181" s="54"/>
      <c r="BDZ181" s="54"/>
      <c r="BEA181" s="54"/>
      <c r="BEB181" s="54"/>
      <c r="BEC181" s="54"/>
      <c r="BED181" s="54"/>
      <c r="BEE181" s="54"/>
      <c r="BEF181" s="54"/>
      <c r="BEG181" s="54"/>
      <c r="BEH181" s="54"/>
      <c r="BEI181" s="54"/>
      <c r="BEJ181" s="54"/>
      <c r="BEK181" s="54"/>
      <c r="BEL181" s="54"/>
      <c r="BEM181" s="54"/>
      <c r="BEN181" s="54"/>
      <c r="BEO181" s="54"/>
      <c r="BEP181" s="54"/>
      <c r="BEQ181" s="54"/>
      <c r="BER181" s="54"/>
      <c r="BES181" s="54"/>
      <c r="BET181" s="54"/>
      <c r="BEU181" s="54"/>
      <c r="BEV181" s="54"/>
      <c r="BEW181" s="54"/>
      <c r="BEX181" s="54"/>
      <c r="BEY181" s="54"/>
      <c r="BEZ181" s="54"/>
      <c r="BFA181" s="54"/>
      <c r="BFB181" s="54"/>
      <c r="BFC181" s="54"/>
      <c r="BFD181" s="54"/>
      <c r="BFE181" s="54"/>
      <c r="BFF181" s="54"/>
      <c r="BFG181" s="54"/>
      <c r="BFH181" s="54"/>
      <c r="BFI181" s="54"/>
      <c r="BFJ181" s="54"/>
      <c r="BFK181" s="54"/>
      <c r="BFL181" s="54"/>
      <c r="BFM181" s="54"/>
      <c r="BFN181" s="54"/>
      <c r="BFO181" s="54"/>
      <c r="BFP181" s="54"/>
      <c r="BFQ181" s="54"/>
      <c r="BFR181" s="54"/>
      <c r="BFS181" s="54"/>
      <c r="BFT181" s="54"/>
      <c r="BFU181" s="54"/>
      <c r="BFV181" s="54"/>
      <c r="BFW181" s="54"/>
      <c r="BFX181" s="54"/>
      <c r="BFY181" s="54"/>
      <c r="BFZ181" s="54"/>
      <c r="BGA181" s="54"/>
      <c r="BGB181" s="54"/>
      <c r="BGC181" s="54"/>
      <c r="BGD181" s="54"/>
      <c r="BGE181" s="54"/>
      <c r="BGF181" s="54"/>
      <c r="BGG181" s="54"/>
      <c r="BGH181" s="54"/>
      <c r="BGI181" s="54"/>
      <c r="BGJ181" s="54"/>
      <c r="BGK181" s="54"/>
      <c r="BGL181" s="54"/>
      <c r="BGM181" s="54"/>
      <c r="BGN181" s="54"/>
      <c r="BGO181" s="54"/>
      <c r="BGP181" s="54"/>
      <c r="BGQ181" s="54"/>
      <c r="BGR181" s="54"/>
      <c r="BGS181" s="54"/>
      <c r="BGT181" s="54"/>
      <c r="BGU181" s="54"/>
      <c r="BGV181" s="54"/>
      <c r="BGW181" s="54"/>
      <c r="BGX181" s="54"/>
      <c r="BGY181" s="54"/>
      <c r="BGZ181" s="54"/>
      <c r="BHA181" s="54"/>
      <c r="BHB181" s="54"/>
      <c r="BHC181" s="54"/>
      <c r="BHD181" s="54"/>
      <c r="BHE181" s="54"/>
      <c r="BHF181" s="54"/>
      <c r="BHG181" s="54"/>
      <c r="BHH181" s="54"/>
      <c r="BHI181" s="54"/>
      <c r="BHJ181" s="54"/>
      <c r="BHK181" s="54"/>
      <c r="BHL181" s="54"/>
      <c r="BHM181" s="54"/>
      <c r="BHN181" s="54"/>
      <c r="BHO181" s="54"/>
      <c r="BHP181" s="54"/>
      <c r="BHQ181" s="54"/>
      <c r="BHR181" s="54"/>
      <c r="BHS181" s="54"/>
      <c r="BHT181" s="54"/>
      <c r="BHU181" s="54"/>
      <c r="BHV181" s="54"/>
      <c r="BHW181" s="54"/>
      <c r="BHX181" s="54"/>
      <c r="BHY181" s="54"/>
      <c r="BHZ181" s="54"/>
      <c r="BIA181" s="54"/>
      <c r="BIB181" s="54"/>
      <c r="BIC181" s="54"/>
      <c r="BID181" s="54"/>
      <c r="BIE181" s="54"/>
      <c r="BIF181" s="54"/>
      <c r="BIG181" s="54"/>
      <c r="BIH181" s="54"/>
      <c r="BII181" s="54"/>
      <c r="BIJ181" s="54"/>
      <c r="BIK181" s="54"/>
      <c r="BIL181" s="54"/>
      <c r="BIM181" s="54"/>
      <c r="BIN181" s="54"/>
      <c r="BIO181" s="54"/>
      <c r="BIP181" s="54"/>
      <c r="BIQ181" s="54"/>
      <c r="BIR181" s="54"/>
      <c r="BIS181" s="54"/>
      <c r="BIT181" s="54"/>
      <c r="BIU181" s="54"/>
      <c r="BIV181" s="54"/>
      <c r="BIW181" s="54"/>
      <c r="BIX181" s="54"/>
      <c r="BIY181" s="54"/>
      <c r="BIZ181" s="54"/>
      <c r="BJA181" s="54"/>
      <c r="BJB181" s="54"/>
      <c r="BJC181" s="54"/>
      <c r="BJD181" s="54"/>
      <c r="BJE181" s="54"/>
      <c r="BJF181" s="54"/>
      <c r="BJG181" s="54"/>
      <c r="BJH181" s="54"/>
      <c r="BJI181" s="54"/>
      <c r="BJJ181" s="54"/>
      <c r="BJK181" s="54"/>
      <c r="BJL181" s="54"/>
      <c r="BJM181" s="54"/>
      <c r="BJN181" s="54"/>
      <c r="BJO181" s="54"/>
      <c r="BJP181" s="54"/>
      <c r="BJQ181" s="54"/>
      <c r="BJR181" s="54"/>
      <c r="BJS181" s="54"/>
      <c r="BJT181" s="54"/>
      <c r="BJU181" s="54"/>
      <c r="BJV181" s="54"/>
      <c r="BJW181" s="54"/>
      <c r="BJX181" s="54"/>
      <c r="BJY181" s="54"/>
      <c r="BJZ181" s="54"/>
      <c r="BKA181" s="54"/>
      <c r="BKB181" s="54"/>
      <c r="BKC181" s="54"/>
      <c r="BKD181" s="54"/>
      <c r="BKE181" s="54"/>
      <c r="BKF181" s="54"/>
      <c r="BKG181" s="54"/>
      <c r="BKH181" s="54"/>
      <c r="BKI181" s="54"/>
      <c r="BKJ181" s="54"/>
      <c r="BKK181" s="54"/>
      <c r="BKL181" s="54"/>
      <c r="BKM181" s="54"/>
      <c r="BKN181" s="54"/>
      <c r="BKO181" s="54"/>
      <c r="BKP181" s="54"/>
      <c r="BKQ181" s="54"/>
      <c r="BKR181" s="54"/>
      <c r="BKS181" s="54"/>
      <c r="BKT181" s="54"/>
      <c r="BKU181" s="54"/>
      <c r="BKV181" s="54"/>
      <c r="BKW181" s="54"/>
      <c r="BKX181" s="54"/>
      <c r="BKY181" s="54"/>
      <c r="BKZ181" s="54"/>
      <c r="BLA181" s="54"/>
      <c r="BLB181" s="54"/>
      <c r="BLC181" s="54"/>
      <c r="BLD181" s="54"/>
      <c r="BLE181" s="54"/>
      <c r="BLF181" s="54"/>
      <c r="BLG181" s="54"/>
      <c r="BLH181" s="54"/>
      <c r="BLI181" s="54"/>
      <c r="BLJ181" s="54"/>
      <c r="BLK181" s="54"/>
      <c r="BLL181" s="54"/>
      <c r="BLM181" s="54"/>
      <c r="BLN181" s="54"/>
      <c r="BLO181" s="54"/>
      <c r="BLP181" s="54"/>
      <c r="BLQ181" s="54"/>
      <c r="BLR181" s="54"/>
      <c r="BLS181" s="54"/>
      <c r="BLT181" s="54"/>
      <c r="BLU181" s="54"/>
      <c r="BLV181" s="54"/>
      <c r="BLW181" s="54"/>
      <c r="BLX181" s="54"/>
      <c r="BLY181" s="54"/>
      <c r="BLZ181" s="54"/>
      <c r="BMA181" s="54"/>
      <c r="BMB181" s="54"/>
      <c r="BMC181" s="54"/>
      <c r="BMD181" s="54"/>
      <c r="BME181" s="54"/>
      <c r="BMF181" s="54"/>
      <c r="BMG181" s="54"/>
      <c r="BMH181" s="54"/>
      <c r="BMI181" s="54"/>
      <c r="BMJ181" s="54"/>
      <c r="BMK181" s="54"/>
      <c r="BML181" s="54"/>
      <c r="BMM181" s="54"/>
      <c r="BMN181" s="54"/>
      <c r="BMO181" s="54"/>
      <c r="BMP181" s="54"/>
      <c r="BMQ181" s="54"/>
      <c r="BMR181" s="54"/>
      <c r="BMS181" s="54"/>
      <c r="BMT181" s="54"/>
      <c r="BMU181" s="54"/>
      <c r="BMV181" s="54"/>
      <c r="BMW181" s="54"/>
      <c r="BMX181" s="54"/>
      <c r="BMY181" s="54"/>
      <c r="BMZ181" s="54"/>
      <c r="BNA181" s="54"/>
      <c r="BNB181" s="54"/>
      <c r="BNC181" s="54"/>
      <c r="BND181" s="54"/>
      <c r="BNE181" s="54"/>
      <c r="BNF181" s="54"/>
      <c r="BNG181" s="54"/>
      <c r="BNH181" s="54"/>
      <c r="BNI181" s="54"/>
      <c r="BNJ181" s="54"/>
      <c r="BNK181" s="54"/>
      <c r="BNL181" s="54"/>
      <c r="BNM181" s="54"/>
      <c r="BNN181" s="54"/>
      <c r="BNO181" s="54"/>
      <c r="BNP181" s="54"/>
      <c r="BNQ181" s="54"/>
      <c r="BNR181" s="54"/>
      <c r="BNS181" s="54"/>
      <c r="BNT181" s="54"/>
      <c r="BNU181" s="54"/>
      <c r="BNV181" s="54"/>
      <c r="BNW181" s="54"/>
      <c r="BNX181" s="54"/>
      <c r="BNY181" s="54"/>
      <c r="BNZ181" s="54"/>
      <c r="BOA181" s="54"/>
      <c r="BOB181" s="54"/>
      <c r="BOC181" s="54"/>
      <c r="BOD181" s="54"/>
      <c r="BOE181" s="54"/>
      <c r="BOF181" s="54"/>
      <c r="BOG181" s="54"/>
      <c r="BOH181" s="54"/>
      <c r="BOI181" s="54"/>
      <c r="BOJ181" s="54"/>
      <c r="BOK181" s="54"/>
      <c r="BOL181" s="54"/>
      <c r="BOM181" s="54"/>
      <c r="BON181" s="54"/>
      <c r="BOO181" s="54"/>
      <c r="BOP181" s="54"/>
      <c r="BOQ181" s="54"/>
      <c r="BOR181" s="54"/>
      <c r="BOS181" s="54"/>
      <c r="BOT181" s="54"/>
      <c r="BOU181" s="54"/>
      <c r="BOV181" s="54"/>
      <c r="BOW181" s="54"/>
      <c r="BOX181" s="54"/>
      <c r="BOY181" s="54"/>
      <c r="BOZ181" s="54"/>
      <c r="BPA181" s="54"/>
      <c r="BPB181" s="54"/>
      <c r="BPC181" s="54"/>
      <c r="BPD181" s="54"/>
      <c r="BPE181" s="54"/>
      <c r="BPF181" s="54"/>
      <c r="BPG181" s="54"/>
      <c r="BPH181" s="54"/>
      <c r="BPI181" s="54"/>
      <c r="BPJ181" s="54"/>
      <c r="BPK181" s="54"/>
      <c r="BPL181" s="54"/>
      <c r="BPM181" s="54"/>
      <c r="BPN181" s="54"/>
      <c r="BPO181" s="54"/>
      <c r="BPP181" s="54"/>
      <c r="BPQ181" s="54"/>
      <c r="BPR181" s="54"/>
      <c r="BPS181" s="54"/>
      <c r="BPT181" s="54"/>
      <c r="BPU181" s="54"/>
      <c r="BPV181" s="54"/>
      <c r="BPW181" s="54"/>
      <c r="BPX181" s="54"/>
      <c r="BPY181" s="54"/>
      <c r="BPZ181" s="54"/>
      <c r="BQA181" s="54"/>
      <c r="BQB181" s="54"/>
      <c r="BQC181" s="54"/>
      <c r="BQD181" s="54"/>
      <c r="BQE181" s="54"/>
      <c r="BQF181" s="54"/>
      <c r="BQG181" s="54"/>
      <c r="BQH181" s="54"/>
      <c r="BQI181" s="54"/>
      <c r="BQJ181" s="54"/>
      <c r="BQK181" s="54"/>
      <c r="BQL181" s="54"/>
      <c r="BQM181" s="54"/>
      <c r="BQN181" s="54"/>
      <c r="BQO181" s="54"/>
      <c r="BQP181" s="54"/>
      <c r="BQQ181" s="54"/>
      <c r="BQR181" s="54"/>
      <c r="BQS181" s="54"/>
      <c r="BQT181" s="54"/>
      <c r="BQU181" s="54"/>
      <c r="BQV181" s="54"/>
      <c r="BQW181" s="54"/>
      <c r="BQX181" s="54"/>
      <c r="BQY181" s="54"/>
      <c r="BQZ181" s="54"/>
      <c r="BRA181" s="54"/>
      <c r="BRB181" s="54"/>
      <c r="BRC181" s="54"/>
      <c r="BRD181" s="54"/>
      <c r="BRE181" s="54"/>
      <c r="BRF181" s="54"/>
      <c r="BRG181" s="54"/>
      <c r="BRH181" s="54"/>
      <c r="BRI181" s="54"/>
      <c r="BRJ181" s="54"/>
      <c r="BRK181" s="54"/>
      <c r="BRL181" s="54"/>
      <c r="BRM181" s="54"/>
      <c r="BRN181" s="54"/>
      <c r="BRO181" s="54"/>
      <c r="BRP181" s="54"/>
      <c r="BRQ181" s="54"/>
      <c r="BRR181" s="54"/>
      <c r="BRS181" s="54"/>
      <c r="BRT181" s="54"/>
      <c r="BRU181" s="54"/>
      <c r="BRV181" s="54"/>
      <c r="BRW181" s="54"/>
      <c r="BRX181" s="54"/>
      <c r="BRY181" s="54"/>
      <c r="BRZ181" s="54"/>
      <c r="BSA181" s="54"/>
      <c r="BSB181" s="54"/>
      <c r="BSC181" s="54"/>
      <c r="BSD181" s="54"/>
      <c r="BSE181" s="54"/>
      <c r="BSF181" s="54"/>
      <c r="BSG181" s="54"/>
      <c r="BSH181" s="54"/>
      <c r="BSI181" s="54"/>
      <c r="BSJ181" s="54"/>
      <c r="BSK181" s="54"/>
      <c r="BSL181" s="54"/>
      <c r="BSM181" s="54"/>
      <c r="BSN181" s="54"/>
      <c r="BSO181" s="54"/>
      <c r="BSP181" s="54"/>
      <c r="BSQ181" s="54"/>
      <c r="BSR181" s="54"/>
      <c r="BSS181" s="54"/>
      <c r="BST181" s="54"/>
      <c r="BSU181" s="54"/>
      <c r="BSV181" s="54"/>
      <c r="BSW181" s="54"/>
      <c r="BSX181" s="54"/>
      <c r="BSY181" s="54"/>
      <c r="BSZ181" s="54"/>
      <c r="BTA181" s="54"/>
      <c r="BTB181" s="54"/>
      <c r="BTC181" s="54"/>
      <c r="BTD181" s="54"/>
      <c r="BTE181" s="54"/>
      <c r="BTF181" s="54"/>
      <c r="BTG181" s="54"/>
      <c r="BTH181" s="54"/>
      <c r="BTI181" s="54"/>
      <c r="BTJ181" s="54"/>
      <c r="BTK181" s="54"/>
      <c r="BTL181" s="54"/>
      <c r="BTM181" s="54"/>
      <c r="BTN181" s="54"/>
      <c r="BTO181" s="54"/>
      <c r="BTP181" s="54"/>
      <c r="BTQ181" s="54"/>
      <c r="BTR181" s="54"/>
      <c r="BTS181" s="54"/>
      <c r="BTT181" s="54"/>
      <c r="BTU181" s="54"/>
      <c r="BTV181" s="54"/>
      <c r="BTW181" s="54"/>
      <c r="BTX181" s="54"/>
      <c r="BTY181" s="54"/>
      <c r="BTZ181" s="54"/>
      <c r="BUA181" s="54"/>
      <c r="BUB181" s="54"/>
      <c r="BUC181" s="54"/>
      <c r="BUD181" s="54"/>
      <c r="BUE181" s="54"/>
      <c r="BUF181" s="54"/>
      <c r="BUG181" s="54"/>
      <c r="BUH181" s="54"/>
      <c r="BUI181" s="54"/>
      <c r="BUJ181" s="54"/>
      <c r="BUK181" s="54"/>
      <c r="BUL181" s="54"/>
      <c r="BUM181" s="54"/>
      <c r="BUN181" s="54"/>
      <c r="BUO181" s="54"/>
      <c r="BUP181" s="54"/>
      <c r="BUQ181" s="54"/>
      <c r="BUR181" s="54"/>
      <c r="BUS181" s="54"/>
      <c r="BUT181" s="54"/>
      <c r="BUU181" s="54"/>
      <c r="BUV181" s="54"/>
      <c r="BUW181" s="54"/>
      <c r="BUX181" s="54"/>
      <c r="BUY181" s="54"/>
      <c r="BUZ181" s="54"/>
      <c r="BVA181" s="54"/>
      <c r="BVB181" s="54"/>
      <c r="BVC181" s="54"/>
      <c r="BVD181" s="54"/>
      <c r="BVE181" s="54"/>
      <c r="BVF181" s="54"/>
      <c r="BVG181" s="54"/>
      <c r="BVH181" s="54"/>
      <c r="BVI181" s="54"/>
      <c r="BVJ181" s="54"/>
      <c r="BVK181" s="54"/>
      <c r="BVL181" s="54"/>
      <c r="BVM181" s="54"/>
      <c r="BVN181" s="54"/>
      <c r="BVO181" s="54"/>
      <c r="BVP181" s="54"/>
      <c r="BVQ181" s="54"/>
      <c r="BVR181" s="54"/>
      <c r="BVS181" s="54"/>
      <c r="BVT181" s="54"/>
      <c r="BVU181" s="54"/>
      <c r="BVV181" s="54"/>
      <c r="BVW181" s="54"/>
      <c r="BVX181" s="54"/>
      <c r="BVY181" s="54"/>
      <c r="BVZ181" s="54"/>
      <c r="BWA181" s="54"/>
      <c r="BWB181" s="54"/>
      <c r="BWC181" s="54"/>
      <c r="BWD181" s="54"/>
      <c r="BWE181" s="54"/>
      <c r="BWF181" s="54"/>
      <c r="BWG181" s="54"/>
      <c r="BWH181" s="54"/>
      <c r="BWI181" s="54"/>
      <c r="BWJ181" s="54"/>
      <c r="BWK181" s="54"/>
      <c r="BWL181" s="54"/>
      <c r="BWM181" s="54"/>
      <c r="BWN181" s="54"/>
      <c r="BWO181" s="54"/>
      <c r="BWP181" s="54"/>
      <c r="BWQ181" s="54"/>
      <c r="BWR181" s="54"/>
      <c r="BWS181" s="54"/>
      <c r="BWT181" s="54"/>
      <c r="BWU181" s="54"/>
      <c r="BWV181" s="54"/>
      <c r="BWW181" s="54"/>
      <c r="BWX181" s="54"/>
      <c r="BWY181" s="54"/>
      <c r="BWZ181" s="54"/>
      <c r="BXA181" s="54"/>
      <c r="BXB181" s="54"/>
      <c r="BXC181" s="54"/>
      <c r="BXD181" s="54"/>
      <c r="BXE181" s="54"/>
      <c r="BXF181" s="54"/>
      <c r="BXG181" s="54"/>
      <c r="BXH181" s="54"/>
      <c r="BXI181" s="54"/>
      <c r="BXJ181" s="54"/>
      <c r="BXK181" s="54"/>
      <c r="BXL181" s="54"/>
      <c r="BXM181" s="54"/>
      <c r="BXN181" s="54"/>
      <c r="BXO181" s="54"/>
      <c r="BXP181" s="54"/>
      <c r="BXQ181" s="54"/>
      <c r="BXR181" s="54"/>
      <c r="BXS181" s="54"/>
      <c r="BXT181" s="54"/>
      <c r="BXU181" s="54"/>
      <c r="BXV181" s="54"/>
      <c r="BXW181" s="54"/>
      <c r="BXX181" s="54"/>
      <c r="BXY181" s="54"/>
      <c r="BXZ181" s="54"/>
      <c r="BYA181" s="54"/>
      <c r="BYB181" s="54"/>
      <c r="BYC181" s="54"/>
      <c r="BYD181" s="54"/>
      <c r="BYE181" s="54"/>
      <c r="BYF181" s="54"/>
      <c r="BYG181" s="54"/>
      <c r="BYH181" s="54"/>
      <c r="BYI181" s="54"/>
      <c r="BYJ181" s="54"/>
      <c r="BYK181" s="54"/>
      <c r="BYL181" s="54"/>
      <c r="BYM181" s="54"/>
      <c r="BYN181" s="54"/>
      <c r="BYO181" s="54"/>
      <c r="BYP181" s="54"/>
      <c r="BYQ181" s="54"/>
      <c r="BYR181" s="54"/>
      <c r="BYS181" s="54"/>
      <c r="BYT181" s="54"/>
      <c r="BYU181" s="54"/>
      <c r="BYV181" s="54"/>
      <c r="BYW181" s="54"/>
      <c r="BYX181" s="54"/>
      <c r="BYY181" s="54"/>
      <c r="BYZ181" s="54"/>
      <c r="BZA181" s="54"/>
      <c r="BZB181" s="54"/>
      <c r="BZC181" s="54"/>
      <c r="BZD181" s="54"/>
      <c r="BZE181" s="54"/>
      <c r="BZF181" s="54"/>
      <c r="BZG181" s="54"/>
      <c r="BZH181" s="54"/>
      <c r="BZI181" s="54"/>
      <c r="BZJ181" s="54"/>
      <c r="BZK181" s="54"/>
      <c r="BZL181" s="54"/>
      <c r="BZM181" s="54"/>
      <c r="BZN181" s="54"/>
      <c r="BZO181" s="54"/>
      <c r="BZP181" s="54"/>
      <c r="BZQ181" s="54"/>
      <c r="BZR181" s="54"/>
      <c r="BZS181" s="54"/>
      <c r="BZT181" s="54"/>
      <c r="BZU181" s="54"/>
      <c r="BZV181" s="54"/>
      <c r="BZW181" s="54"/>
      <c r="BZX181" s="54"/>
      <c r="BZY181" s="54"/>
      <c r="BZZ181" s="54"/>
      <c r="CAA181" s="54"/>
      <c r="CAB181" s="54"/>
      <c r="CAC181" s="54"/>
      <c r="CAD181" s="54"/>
      <c r="CAE181" s="54"/>
      <c r="CAF181" s="54"/>
      <c r="CAG181" s="54"/>
      <c r="CAH181" s="54"/>
      <c r="CAI181" s="54"/>
      <c r="CAJ181" s="54"/>
      <c r="CAK181" s="54"/>
      <c r="CAL181" s="54"/>
      <c r="CAM181" s="54"/>
      <c r="CAN181" s="54"/>
      <c r="CAO181" s="54"/>
      <c r="CAP181" s="54"/>
      <c r="CAQ181" s="54"/>
      <c r="CAR181" s="54"/>
      <c r="CAS181" s="54"/>
      <c r="CAT181" s="54"/>
      <c r="CAU181" s="54"/>
      <c r="CAV181" s="54"/>
      <c r="CAW181" s="54"/>
      <c r="CAX181" s="54"/>
      <c r="CAY181" s="54"/>
      <c r="CAZ181" s="54"/>
      <c r="CBA181" s="54"/>
      <c r="CBB181" s="54"/>
      <c r="CBC181" s="54"/>
      <c r="CBD181" s="54"/>
      <c r="CBE181" s="54"/>
      <c r="CBF181" s="54"/>
      <c r="CBG181" s="54"/>
      <c r="CBH181" s="54"/>
      <c r="CBI181" s="54"/>
      <c r="CBJ181" s="54"/>
      <c r="CBK181" s="54"/>
      <c r="CBL181" s="54"/>
      <c r="CBM181" s="54"/>
      <c r="CBN181" s="54"/>
      <c r="CBO181" s="54"/>
      <c r="CBP181" s="54"/>
      <c r="CBQ181" s="54"/>
      <c r="CBR181" s="54"/>
      <c r="CBS181" s="54"/>
      <c r="CBT181" s="54"/>
      <c r="CBU181" s="54"/>
      <c r="CBV181" s="54"/>
      <c r="CBW181" s="54"/>
      <c r="CBX181" s="54"/>
      <c r="CBY181" s="54"/>
      <c r="CBZ181" s="54"/>
      <c r="CCA181" s="54"/>
      <c r="CCB181" s="54"/>
      <c r="CCC181" s="54"/>
      <c r="CCD181" s="54"/>
      <c r="CCE181" s="54"/>
      <c r="CCF181" s="54"/>
      <c r="CCG181" s="54"/>
      <c r="CCH181" s="54"/>
      <c r="CCI181" s="54"/>
      <c r="CCJ181" s="54"/>
      <c r="CCK181" s="54"/>
      <c r="CCL181" s="54"/>
      <c r="CCM181" s="54"/>
      <c r="CCN181" s="54"/>
      <c r="CCO181" s="54"/>
      <c r="CCP181" s="54"/>
      <c r="CCQ181" s="54"/>
      <c r="CCR181" s="54"/>
      <c r="CCS181" s="54"/>
      <c r="CCT181" s="54"/>
      <c r="CCU181" s="54"/>
      <c r="CCV181" s="54"/>
      <c r="CCW181" s="54"/>
      <c r="CCX181" s="54"/>
      <c r="CCY181" s="54"/>
      <c r="CCZ181" s="54"/>
      <c r="CDA181" s="54"/>
      <c r="CDB181" s="54"/>
      <c r="CDC181" s="54"/>
      <c r="CDD181" s="54"/>
      <c r="CDE181" s="54"/>
      <c r="CDF181" s="54"/>
      <c r="CDG181" s="54"/>
      <c r="CDH181" s="54"/>
      <c r="CDI181" s="54"/>
      <c r="CDJ181" s="54"/>
      <c r="CDK181" s="54"/>
      <c r="CDL181" s="54"/>
      <c r="CDM181" s="54"/>
      <c r="CDN181" s="54"/>
      <c r="CDO181" s="54"/>
      <c r="CDP181" s="54"/>
      <c r="CDQ181" s="54"/>
      <c r="CDR181" s="54"/>
      <c r="CDS181" s="54"/>
      <c r="CDT181" s="54"/>
      <c r="CDU181" s="54"/>
      <c r="CDV181" s="54"/>
      <c r="CDW181" s="54"/>
      <c r="CDX181" s="54"/>
      <c r="CDY181" s="54"/>
      <c r="CDZ181" s="54"/>
      <c r="CEA181" s="54"/>
      <c r="CEB181" s="54"/>
      <c r="CEC181" s="54"/>
      <c r="CED181" s="54"/>
      <c r="CEE181" s="54"/>
      <c r="CEF181" s="54"/>
      <c r="CEG181" s="54"/>
      <c r="CEH181" s="54"/>
      <c r="CEI181" s="54"/>
      <c r="CEJ181" s="54"/>
      <c r="CEK181" s="54"/>
      <c r="CEL181" s="54"/>
      <c r="CEM181" s="54"/>
      <c r="CEN181" s="54"/>
      <c r="CEO181" s="54"/>
      <c r="CEP181" s="54"/>
      <c r="CEQ181" s="54"/>
      <c r="CER181" s="54"/>
      <c r="CES181" s="54"/>
      <c r="CET181" s="54"/>
      <c r="CEU181" s="54"/>
      <c r="CEV181" s="54"/>
      <c r="CEW181" s="54"/>
      <c r="CEX181" s="54"/>
      <c r="CEY181" s="54"/>
      <c r="CEZ181" s="54"/>
      <c r="CFA181" s="54"/>
      <c r="CFB181" s="54"/>
      <c r="CFC181" s="54"/>
      <c r="CFD181" s="54"/>
      <c r="CFE181" s="54"/>
      <c r="CFF181" s="54"/>
      <c r="CFG181" s="54"/>
      <c r="CFH181" s="54"/>
      <c r="CFI181" s="54"/>
      <c r="CFJ181" s="54"/>
      <c r="CFK181" s="54"/>
      <c r="CFL181" s="54"/>
      <c r="CFM181" s="54"/>
      <c r="CFN181" s="54"/>
      <c r="CFO181" s="54"/>
      <c r="CFP181" s="54"/>
      <c r="CFQ181" s="54"/>
      <c r="CFR181" s="54"/>
      <c r="CFS181" s="54"/>
      <c r="CFT181" s="54"/>
      <c r="CFU181" s="54"/>
      <c r="CFV181" s="54"/>
      <c r="CFW181" s="54"/>
      <c r="CFX181" s="54"/>
      <c r="CFY181" s="54"/>
      <c r="CFZ181" s="54"/>
      <c r="CGA181" s="54"/>
      <c r="CGB181" s="54"/>
      <c r="CGC181" s="54"/>
      <c r="CGD181" s="54"/>
      <c r="CGE181" s="54"/>
      <c r="CGF181" s="54"/>
      <c r="CGG181" s="54"/>
      <c r="CGH181" s="54"/>
      <c r="CGI181" s="54"/>
      <c r="CGJ181" s="54"/>
      <c r="CGK181" s="54"/>
      <c r="CGL181" s="54"/>
      <c r="CGM181" s="54"/>
      <c r="CGN181" s="54"/>
      <c r="CGO181" s="54"/>
      <c r="CGP181" s="54"/>
      <c r="CGQ181" s="54"/>
      <c r="CGR181" s="54"/>
      <c r="CGS181" s="54"/>
      <c r="CGT181" s="54"/>
      <c r="CGU181" s="54"/>
      <c r="CGV181" s="54"/>
      <c r="CGW181" s="54"/>
      <c r="CGX181" s="54"/>
      <c r="CGY181" s="54"/>
      <c r="CGZ181" s="54"/>
      <c r="CHA181" s="54"/>
      <c r="CHB181" s="54"/>
      <c r="CHC181" s="54"/>
      <c r="CHD181" s="54"/>
      <c r="CHE181" s="54"/>
      <c r="CHF181" s="54"/>
      <c r="CHG181" s="54"/>
      <c r="CHH181" s="54"/>
      <c r="CHI181" s="54"/>
      <c r="CHJ181" s="54"/>
      <c r="CHK181" s="54"/>
      <c r="CHL181" s="54"/>
      <c r="CHM181" s="54"/>
      <c r="CHN181" s="54"/>
      <c r="CHO181" s="54"/>
      <c r="CHP181" s="54"/>
      <c r="CHQ181" s="54"/>
      <c r="CHR181" s="54"/>
      <c r="CHS181" s="54"/>
      <c r="CHT181" s="54"/>
      <c r="CHU181" s="54"/>
      <c r="CHV181" s="54"/>
      <c r="CHW181" s="54"/>
      <c r="CHX181" s="54"/>
      <c r="CHY181" s="54"/>
      <c r="CHZ181" s="54"/>
      <c r="CIA181" s="54"/>
      <c r="CIB181" s="54"/>
      <c r="CIC181" s="54"/>
      <c r="CID181" s="54"/>
      <c r="CIE181" s="54"/>
      <c r="CIF181" s="54"/>
      <c r="CIG181" s="54"/>
      <c r="CIH181" s="54"/>
      <c r="CII181" s="54"/>
      <c r="CIJ181" s="54"/>
      <c r="CIK181" s="54"/>
      <c r="CIL181" s="54"/>
      <c r="CIM181" s="54"/>
      <c r="CIN181" s="54"/>
      <c r="CIO181" s="54"/>
      <c r="CIP181" s="54"/>
      <c r="CIQ181" s="54"/>
      <c r="CIR181" s="54"/>
      <c r="CIS181" s="54"/>
      <c r="CIT181" s="54"/>
      <c r="CIU181" s="54"/>
      <c r="CIV181" s="54"/>
      <c r="CIW181" s="54"/>
      <c r="CIX181" s="54"/>
      <c r="CIY181" s="54"/>
      <c r="CIZ181" s="54"/>
      <c r="CJA181" s="54"/>
      <c r="CJB181" s="54"/>
      <c r="CJC181" s="54"/>
      <c r="CJD181" s="54"/>
      <c r="CJE181" s="54"/>
      <c r="CJF181" s="54"/>
      <c r="CJG181" s="54"/>
      <c r="CJH181" s="54"/>
      <c r="CJI181" s="54"/>
      <c r="CJJ181" s="54"/>
      <c r="CJK181" s="54"/>
      <c r="CJL181" s="54"/>
      <c r="CJM181" s="54"/>
      <c r="CJN181" s="54"/>
      <c r="CJO181" s="54"/>
      <c r="CJP181" s="54"/>
      <c r="CJQ181" s="54"/>
      <c r="CJR181" s="54"/>
      <c r="CJS181" s="54"/>
      <c r="CJT181" s="54"/>
      <c r="CJU181" s="54"/>
      <c r="CJV181" s="54"/>
      <c r="CJW181" s="54"/>
      <c r="CJX181" s="54"/>
      <c r="CJY181" s="54"/>
      <c r="CJZ181" s="54"/>
      <c r="CKA181" s="54"/>
      <c r="CKB181" s="54"/>
      <c r="CKC181" s="54"/>
      <c r="CKD181" s="54"/>
      <c r="CKE181" s="54"/>
      <c r="CKF181" s="54"/>
      <c r="CKG181" s="54"/>
      <c r="CKH181" s="54"/>
      <c r="CKI181" s="54"/>
      <c r="CKJ181" s="54"/>
      <c r="CKK181" s="54"/>
      <c r="CKL181" s="54"/>
      <c r="CKM181" s="54"/>
      <c r="CKN181" s="54"/>
      <c r="CKO181" s="54"/>
      <c r="CKP181" s="54"/>
      <c r="CKQ181" s="54"/>
      <c r="CKR181" s="54"/>
      <c r="CKS181" s="54"/>
      <c r="CKT181" s="54"/>
      <c r="CKU181" s="54"/>
      <c r="CKV181" s="54"/>
      <c r="CKW181" s="54"/>
      <c r="CKX181" s="54"/>
      <c r="CKY181" s="54"/>
      <c r="CKZ181" s="54"/>
      <c r="CLA181" s="54"/>
      <c r="CLB181" s="54"/>
      <c r="CLC181" s="54"/>
      <c r="CLD181" s="54"/>
      <c r="CLE181" s="54"/>
      <c r="CLF181" s="54"/>
      <c r="CLG181" s="54"/>
      <c r="CLH181" s="54"/>
      <c r="CLI181" s="54"/>
      <c r="CLJ181" s="54"/>
      <c r="CLK181" s="54"/>
      <c r="CLL181" s="54"/>
      <c r="CLM181" s="54"/>
      <c r="CLN181" s="54"/>
      <c r="CLO181" s="54"/>
      <c r="CLP181" s="54"/>
      <c r="CLQ181" s="54"/>
      <c r="CLR181" s="54"/>
      <c r="CLS181" s="54"/>
      <c r="CLT181" s="54"/>
      <c r="CLU181" s="54"/>
      <c r="CLV181" s="54"/>
      <c r="CLW181" s="54"/>
      <c r="CLX181" s="54"/>
      <c r="CLY181" s="54"/>
      <c r="CLZ181" s="54"/>
      <c r="CMA181" s="54"/>
      <c r="CMB181" s="54"/>
      <c r="CMC181" s="54"/>
      <c r="CMD181" s="54"/>
      <c r="CME181" s="54"/>
      <c r="CMF181" s="54"/>
      <c r="CMG181" s="54"/>
      <c r="CMH181" s="54"/>
      <c r="CMI181" s="54"/>
      <c r="CMJ181" s="54"/>
      <c r="CMK181" s="54"/>
      <c r="CML181" s="54"/>
      <c r="CMM181" s="54"/>
      <c r="CMN181" s="54"/>
      <c r="CMO181" s="54"/>
      <c r="CMP181" s="54"/>
      <c r="CMQ181" s="54"/>
      <c r="CMR181" s="54"/>
      <c r="CMS181" s="54"/>
      <c r="CMT181" s="54"/>
      <c r="CMU181" s="54"/>
      <c r="CMV181" s="54"/>
      <c r="CMW181" s="54"/>
      <c r="CMX181" s="54"/>
      <c r="CMY181" s="54"/>
      <c r="CMZ181" s="54"/>
      <c r="CNA181" s="54"/>
      <c r="CNB181" s="54"/>
      <c r="CNC181" s="54"/>
      <c r="CND181" s="54"/>
      <c r="CNE181" s="54"/>
      <c r="CNF181" s="54"/>
      <c r="CNG181" s="54"/>
      <c r="CNH181" s="54"/>
      <c r="CNI181" s="54"/>
      <c r="CNJ181" s="54"/>
      <c r="CNK181" s="54"/>
      <c r="CNL181" s="54"/>
      <c r="CNM181" s="54"/>
      <c r="CNN181" s="54"/>
      <c r="CNO181" s="54"/>
      <c r="CNP181" s="54"/>
      <c r="CNQ181" s="54"/>
      <c r="CNR181" s="54"/>
      <c r="CNS181" s="54"/>
      <c r="CNT181" s="54"/>
      <c r="CNU181" s="54"/>
      <c r="CNV181" s="54"/>
      <c r="CNW181" s="54"/>
      <c r="CNX181" s="54"/>
      <c r="CNY181" s="54"/>
      <c r="CNZ181" s="54"/>
      <c r="COA181" s="54"/>
      <c r="COB181" s="54"/>
      <c r="COC181" s="54"/>
      <c r="COD181" s="54"/>
      <c r="COE181" s="54"/>
      <c r="COF181" s="54"/>
      <c r="COG181" s="54"/>
      <c r="COH181" s="54"/>
      <c r="COI181" s="54"/>
      <c r="COJ181" s="54"/>
      <c r="COK181" s="54"/>
      <c r="COL181" s="54"/>
      <c r="COM181" s="54"/>
      <c r="CON181" s="54"/>
      <c r="COO181" s="54"/>
      <c r="COP181" s="54"/>
      <c r="COQ181" s="54"/>
      <c r="COR181" s="54"/>
      <c r="COS181" s="54"/>
      <c r="COT181" s="54"/>
      <c r="COU181" s="54"/>
      <c r="COV181" s="54"/>
      <c r="COW181" s="54"/>
      <c r="COX181" s="54"/>
      <c r="COY181" s="54"/>
      <c r="COZ181" s="54"/>
      <c r="CPA181" s="54"/>
      <c r="CPB181" s="54"/>
      <c r="CPC181" s="54"/>
      <c r="CPD181" s="54"/>
      <c r="CPE181" s="54"/>
      <c r="CPF181" s="54"/>
      <c r="CPG181" s="54"/>
      <c r="CPH181" s="54"/>
      <c r="CPI181" s="54"/>
      <c r="CPJ181" s="54"/>
      <c r="CPK181" s="54"/>
      <c r="CPL181" s="54"/>
      <c r="CPM181" s="54"/>
      <c r="CPN181" s="54"/>
      <c r="CPO181" s="54"/>
      <c r="CPP181" s="54"/>
      <c r="CPQ181" s="54"/>
      <c r="CPR181" s="54"/>
      <c r="CPS181" s="54"/>
      <c r="CPT181" s="54"/>
      <c r="CPU181" s="54"/>
      <c r="CPV181" s="54"/>
      <c r="CPW181" s="54"/>
      <c r="CPX181" s="54"/>
      <c r="CPY181" s="54"/>
      <c r="CPZ181" s="54"/>
      <c r="CQA181" s="54"/>
      <c r="CQB181" s="54"/>
      <c r="CQC181" s="54"/>
      <c r="CQD181" s="54"/>
      <c r="CQE181" s="54"/>
      <c r="CQF181" s="54"/>
      <c r="CQG181" s="54"/>
      <c r="CQH181" s="54"/>
      <c r="CQI181" s="54"/>
      <c r="CQJ181" s="54"/>
      <c r="CQK181" s="54"/>
      <c r="CQL181" s="54"/>
      <c r="CQM181" s="54"/>
      <c r="CQN181" s="54"/>
      <c r="CQO181" s="54"/>
      <c r="CQP181" s="54"/>
      <c r="CQQ181" s="54"/>
      <c r="CQR181" s="54"/>
      <c r="CQS181" s="54"/>
      <c r="CQT181" s="54"/>
      <c r="CQU181" s="54"/>
      <c r="CQV181" s="54"/>
      <c r="CQW181" s="54"/>
      <c r="CQX181" s="54"/>
      <c r="CQY181" s="54"/>
      <c r="CQZ181" s="54"/>
      <c r="CRA181" s="54"/>
      <c r="CRB181" s="54"/>
      <c r="CRC181" s="54"/>
      <c r="CRD181" s="54"/>
      <c r="CRE181" s="54"/>
      <c r="CRF181" s="54"/>
      <c r="CRG181" s="54"/>
      <c r="CRH181" s="54"/>
      <c r="CRI181" s="54"/>
      <c r="CRJ181" s="54"/>
      <c r="CRK181" s="54"/>
      <c r="CRL181" s="54"/>
      <c r="CRM181" s="54"/>
      <c r="CRN181" s="54"/>
      <c r="CRO181" s="54"/>
      <c r="CRP181" s="54"/>
      <c r="CRQ181" s="54"/>
      <c r="CRR181" s="54"/>
      <c r="CRS181" s="54"/>
      <c r="CRT181" s="54"/>
      <c r="CRU181" s="54"/>
      <c r="CRV181" s="54"/>
      <c r="CRW181" s="54"/>
      <c r="CRX181" s="54"/>
      <c r="CRY181" s="54"/>
      <c r="CRZ181" s="54"/>
      <c r="CSA181" s="54"/>
      <c r="CSB181" s="54"/>
      <c r="CSC181" s="54"/>
      <c r="CSD181" s="54"/>
      <c r="CSE181" s="54"/>
      <c r="CSF181" s="54"/>
      <c r="CSG181" s="54"/>
      <c r="CSH181" s="54"/>
      <c r="CSI181" s="54"/>
      <c r="CSJ181" s="54"/>
      <c r="CSK181" s="54"/>
      <c r="CSL181" s="54"/>
      <c r="CSM181" s="54"/>
      <c r="CSN181" s="54"/>
      <c r="CSO181" s="54"/>
      <c r="CSP181" s="54"/>
      <c r="CSQ181" s="54"/>
      <c r="CSR181" s="54"/>
      <c r="CSS181" s="54"/>
      <c r="CST181" s="54"/>
      <c r="CSU181" s="54"/>
      <c r="CSV181" s="54"/>
      <c r="CSW181" s="54"/>
      <c r="CSX181" s="54"/>
      <c r="CSY181" s="54"/>
      <c r="CSZ181" s="54"/>
      <c r="CTA181" s="54"/>
      <c r="CTB181" s="54"/>
      <c r="CTC181" s="54"/>
      <c r="CTD181" s="54"/>
      <c r="CTE181" s="54"/>
      <c r="CTF181" s="54"/>
      <c r="CTG181" s="54"/>
      <c r="CTH181" s="54"/>
      <c r="CTI181" s="54"/>
      <c r="CTJ181" s="54"/>
      <c r="CTK181" s="54"/>
      <c r="CTL181" s="54"/>
      <c r="CTM181" s="54"/>
      <c r="CTN181" s="54"/>
      <c r="CTO181" s="54"/>
      <c r="CTP181" s="54"/>
      <c r="CTQ181" s="54"/>
      <c r="CTR181" s="54"/>
      <c r="CTS181" s="54"/>
      <c r="CTT181" s="54"/>
      <c r="CTU181" s="54"/>
      <c r="CTV181" s="54"/>
      <c r="CTW181" s="54"/>
      <c r="CTX181" s="54"/>
      <c r="CTY181" s="54"/>
      <c r="CTZ181" s="54"/>
      <c r="CUA181" s="54"/>
      <c r="CUB181" s="54"/>
      <c r="CUC181" s="54"/>
      <c r="CUD181" s="54"/>
      <c r="CUE181" s="54"/>
      <c r="CUF181" s="54"/>
      <c r="CUG181" s="54"/>
      <c r="CUH181" s="54"/>
      <c r="CUI181" s="54"/>
      <c r="CUJ181" s="54"/>
      <c r="CUK181" s="54"/>
      <c r="CUL181" s="54"/>
      <c r="CUM181" s="54"/>
      <c r="CUN181" s="54"/>
      <c r="CUO181" s="54"/>
      <c r="CUP181" s="54"/>
      <c r="CUQ181" s="54"/>
      <c r="CUR181" s="54"/>
      <c r="CUS181" s="54"/>
      <c r="CUT181" s="54"/>
      <c r="CUU181" s="54"/>
      <c r="CUV181" s="54"/>
      <c r="CUW181" s="54"/>
      <c r="CUX181" s="54"/>
      <c r="CUY181" s="54"/>
      <c r="CUZ181" s="54"/>
      <c r="CVA181" s="54"/>
      <c r="CVB181" s="54"/>
      <c r="CVC181" s="54"/>
      <c r="CVD181" s="54"/>
      <c r="CVE181" s="54"/>
      <c r="CVF181" s="54"/>
      <c r="CVG181" s="54"/>
      <c r="CVH181" s="54"/>
      <c r="CVI181" s="54"/>
      <c r="CVJ181" s="54"/>
      <c r="CVK181" s="54"/>
      <c r="CVL181" s="54"/>
      <c r="CVM181" s="54"/>
      <c r="CVN181" s="54"/>
      <c r="CVO181" s="54"/>
      <c r="CVP181" s="54"/>
      <c r="CVQ181" s="54"/>
      <c r="CVR181" s="54"/>
      <c r="CVS181" s="54"/>
      <c r="CVT181" s="54"/>
      <c r="CVU181" s="54"/>
      <c r="CVV181" s="54"/>
      <c r="CVW181" s="54"/>
      <c r="CVX181" s="54"/>
      <c r="CVY181" s="54"/>
      <c r="CVZ181" s="54"/>
      <c r="CWA181" s="54"/>
      <c r="CWB181" s="54"/>
      <c r="CWC181" s="54"/>
      <c r="CWD181" s="54"/>
      <c r="CWE181" s="54"/>
      <c r="CWF181" s="54"/>
      <c r="CWG181" s="54"/>
      <c r="CWH181" s="54"/>
      <c r="CWI181" s="54"/>
      <c r="CWJ181" s="54"/>
      <c r="CWK181" s="54"/>
      <c r="CWL181" s="54"/>
      <c r="CWM181" s="54"/>
      <c r="CWN181" s="54"/>
      <c r="CWO181" s="54"/>
      <c r="CWP181" s="54"/>
      <c r="CWQ181" s="54"/>
      <c r="CWR181" s="54"/>
      <c r="CWS181" s="54"/>
      <c r="CWT181" s="54"/>
      <c r="CWU181" s="54"/>
      <c r="CWV181" s="54"/>
      <c r="CWW181" s="54"/>
      <c r="CWX181" s="54"/>
      <c r="CWY181" s="54"/>
      <c r="CWZ181" s="54"/>
      <c r="CXA181" s="54"/>
      <c r="CXB181" s="54"/>
      <c r="CXC181" s="54"/>
      <c r="CXD181" s="54"/>
      <c r="CXE181" s="54"/>
      <c r="CXF181" s="54"/>
      <c r="CXG181" s="54"/>
      <c r="CXH181" s="54"/>
      <c r="CXI181" s="54"/>
      <c r="CXJ181" s="54"/>
      <c r="CXK181" s="54"/>
      <c r="CXL181" s="54"/>
      <c r="CXM181" s="54"/>
      <c r="CXN181" s="54"/>
      <c r="CXO181" s="54"/>
      <c r="CXP181" s="54"/>
      <c r="CXQ181" s="54"/>
      <c r="CXR181" s="54"/>
      <c r="CXS181" s="54"/>
      <c r="CXT181" s="54"/>
      <c r="CXU181" s="54"/>
      <c r="CXV181" s="54"/>
      <c r="CXW181" s="54"/>
      <c r="CXX181" s="54"/>
      <c r="CXY181" s="54"/>
      <c r="CXZ181" s="54"/>
      <c r="CYA181" s="54"/>
      <c r="CYB181" s="54"/>
      <c r="CYC181" s="54"/>
      <c r="CYD181" s="54"/>
      <c r="CYE181" s="54"/>
      <c r="CYF181" s="54"/>
      <c r="CYG181" s="54"/>
      <c r="CYH181" s="54"/>
      <c r="CYI181" s="54"/>
      <c r="CYJ181" s="54"/>
      <c r="CYK181" s="54"/>
      <c r="CYL181" s="54"/>
      <c r="CYM181" s="54"/>
      <c r="CYN181" s="54"/>
      <c r="CYO181" s="54"/>
      <c r="CYP181" s="54"/>
      <c r="CYQ181" s="54"/>
      <c r="CYR181" s="54"/>
      <c r="CYS181" s="54"/>
      <c r="CYT181" s="54"/>
      <c r="CYU181" s="54"/>
      <c r="CYV181" s="54"/>
      <c r="CYW181" s="54"/>
      <c r="CYX181" s="54"/>
      <c r="CYY181" s="54"/>
      <c r="CYZ181" s="54"/>
      <c r="CZA181" s="54"/>
      <c r="CZB181" s="54"/>
      <c r="CZC181" s="54"/>
      <c r="CZD181" s="54"/>
      <c r="CZE181" s="54"/>
      <c r="CZF181" s="54"/>
      <c r="CZG181" s="54"/>
      <c r="CZH181" s="54"/>
      <c r="CZI181" s="54"/>
      <c r="CZJ181" s="54"/>
      <c r="CZK181" s="54"/>
      <c r="CZL181" s="54"/>
      <c r="CZM181" s="54"/>
      <c r="CZN181" s="54"/>
      <c r="CZO181" s="54"/>
      <c r="CZP181" s="54"/>
      <c r="CZQ181" s="54"/>
      <c r="CZR181" s="54"/>
      <c r="CZS181" s="54"/>
      <c r="CZT181" s="54"/>
      <c r="CZU181" s="54"/>
      <c r="CZV181" s="54"/>
      <c r="CZW181" s="54"/>
      <c r="CZX181" s="54"/>
      <c r="CZY181" s="54"/>
      <c r="CZZ181" s="54"/>
      <c r="DAA181" s="54"/>
      <c r="DAB181" s="54"/>
      <c r="DAC181" s="54"/>
      <c r="DAD181" s="54"/>
      <c r="DAE181" s="54"/>
      <c r="DAF181" s="54"/>
      <c r="DAG181" s="54"/>
      <c r="DAH181" s="54"/>
      <c r="DAI181" s="54"/>
      <c r="DAJ181" s="54"/>
      <c r="DAK181" s="54"/>
      <c r="DAL181" s="54"/>
      <c r="DAM181" s="54"/>
      <c r="DAN181" s="54"/>
      <c r="DAO181" s="54"/>
      <c r="DAP181" s="54"/>
      <c r="DAQ181" s="54"/>
      <c r="DAR181" s="54"/>
      <c r="DAS181" s="54"/>
      <c r="DAT181" s="54"/>
      <c r="DAU181" s="54"/>
      <c r="DAV181" s="54"/>
      <c r="DAW181" s="54"/>
      <c r="DAX181" s="54"/>
      <c r="DAY181" s="54"/>
      <c r="DAZ181" s="54"/>
      <c r="DBA181" s="54"/>
      <c r="DBB181" s="54"/>
      <c r="DBC181" s="54"/>
      <c r="DBD181" s="54"/>
      <c r="DBE181" s="54"/>
      <c r="DBF181" s="54"/>
      <c r="DBG181" s="54"/>
      <c r="DBH181" s="54"/>
      <c r="DBI181" s="54"/>
      <c r="DBJ181" s="54"/>
      <c r="DBK181" s="54"/>
      <c r="DBL181" s="54"/>
      <c r="DBM181" s="54"/>
      <c r="DBN181" s="54"/>
      <c r="DBO181" s="54"/>
      <c r="DBP181" s="54"/>
      <c r="DBQ181" s="54"/>
      <c r="DBR181" s="54"/>
      <c r="DBS181" s="54"/>
      <c r="DBT181" s="54"/>
      <c r="DBU181" s="54"/>
      <c r="DBV181" s="54"/>
      <c r="DBW181" s="54"/>
      <c r="DBX181" s="54"/>
      <c r="DBY181" s="54"/>
      <c r="DBZ181" s="54"/>
      <c r="DCA181" s="54"/>
      <c r="DCB181" s="54"/>
      <c r="DCC181" s="54"/>
      <c r="DCD181" s="54"/>
      <c r="DCE181" s="54"/>
      <c r="DCF181" s="54"/>
      <c r="DCG181" s="54"/>
      <c r="DCH181" s="54"/>
      <c r="DCI181" s="54"/>
      <c r="DCJ181" s="54"/>
      <c r="DCK181" s="54"/>
      <c r="DCL181" s="54"/>
      <c r="DCM181" s="54"/>
      <c r="DCN181" s="54"/>
      <c r="DCO181" s="54"/>
      <c r="DCP181" s="54"/>
      <c r="DCQ181" s="54"/>
      <c r="DCR181" s="54"/>
      <c r="DCS181" s="54"/>
      <c r="DCT181" s="54"/>
      <c r="DCU181" s="54"/>
      <c r="DCV181" s="54"/>
      <c r="DCW181" s="54"/>
      <c r="DCX181" s="54"/>
      <c r="DCY181" s="54"/>
      <c r="DCZ181" s="54"/>
      <c r="DDA181" s="54"/>
      <c r="DDB181" s="54"/>
      <c r="DDC181" s="54"/>
      <c r="DDD181" s="54"/>
      <c r="DDE181" s="54"/>
      <c r="DDF181" s="54"/>
      <c r="DDG181" s="54"/>
      <c r="DDH181" s="54"/>
      <c r="DDI181" s="54"/>
      <c r="DDJ181" s="54"/>
      <c r="DDK181" s="54"/>
      <c r="DDL181" s="54"/>
      <c r="DDM181" s="54"/>
      <c r="DDN181" s="54"/>
      <c r="DDO181" s="54"/>
      <c r="DDP181" s="54"/>
      <c r="DDQ181" s="54"/>
      <c r="DDR181" s="54"/>
      <c r="DDS181" s="54"/>
      <c r="DDT181" s="54"/>
      <c r="DDU181" s="54"/>
      <c r="DDV181" s="54"/>
      <c r="DDW181" s="54"/>
      <c r="DDX181" s="54"/>
      <c r="DDY181" s="54"/>
      <c r="DDZ181" s="54"/>
      <c r="DEA181" s="54"/>
      <c r="DEB181" s="54"/>
      <c r="DEC181" s="54"/>
      <c r="DED181" s="54"/>
      <c r="DEE181" s="54"/>
      <c r="DEF181" s="54"/>
      <c r="DEG181" s="54"/>
      <c r="DEH181" s="54"/>
      <c r="DEI181" s="54"/>
      <c r="DEJ181" s="54"/>
      <c r="DEK181" s="54"/>
      <c r="DEL181" s="54"/>
      <c r="DEM181" s="54"/>
      <c r="DEN181" s="54"/>
      <c r="DEO181" s="54"/>
      <c r="DEP181" s="54"/>
      <c r="DEQ181" s="54"/>
      <c r="DER181" s="54"/>
      <c r="DES181" s="54"/>
      <c r="DET181" s="54"/>
      <c r="DEU181" s="54"/>
      <c r="DEV181" s="54"/>
      <c r="DEW181" s="54"/>
      <c r="DEX181" s="54"/>
      <c r="DEY181" s="54"/>
      <c r="DEZ181" s="54"/>
      <c r="DFA181" s="54"/>
      <c r="DFB181" s="54"/>
      <c r="DFC181" s="54"/>
      <c r="DFD181" s="54"/>
      <c r="DFE181" s="54"/>
      <c r="DFF181" s="54"/>
      <c r="DFG181" s="54"/>
      <c r="DFH181" s="54"/>
      <c r="DFI181" s="54"/>
      <c r="DFJ181" s="54"/>
      <c r="DFK181" s="54"/>
      <c r="DFL181" s="54"/>
      <c r="DFM181" s="54"/>
      <c r="DFN181" s="54"/>
      <c r="DFO181" s="54"/>
      <c r="DFP181" s="54"/>
      <c r="DFQ181" s="54"/>
      <c r="DFR181" s="54"/>
      <c r="DFS181" s="54"/>
      <c r="DFT181" s="54"/>
      <c r="DFU181" s="54"/>
      <c r="DFV181" s="54"/>
      <c r="DFW181" s="54"/>
      <c r="DFX181" s="54"/>
      <c r="DFY181" s="54"/>
      <c r="DFZ181" s="54"/>
      <c r="DGA181" s="54"/>
      <c r="DGB181" s="54"/>
      <c r="DGC181" s="54"/>
      <c r="DGD181" s="54"/>
      <c r="DGE181" s="54"/>
      <c r="DGF181" s="54"/>
      <c r="DGG181" s="54"/>
      <c r="DGH181" s="54"/>
      <c r="DGI181" s="54"/>
      <c r="DGJ181" s="54"/>
      <c r="DGK181" s="54"/>
      <c r="DGL181" s="54"/>
      <c r="DGM181" s="54"/>
      <c r="DGN181" s="54"/>
      <c r="DGO181" s="54"/>
      <c r="DGP181" s="54"/>
      <c r="DGQ181" s="54"/>
      <c r="DGR181" s="54"/>
      <c r="DGS181" s="54"/>
      <c r="DGT181" s="54"/>
      <c r="DGU181" s="54"/>
      <c r="DGV181" s="54"/>
      <c r="DGW181" s="54"/>
      <c r="DGX181" s="54"/>
      <c r="DGY181" s="54"/>
      <c r="DGZ181" s="54"/>
      <c r="DHA181" s="54"/>
      <c r="DHB181" s="54"/>
      <c r="DHC181" s="54"/>
      <c r="DHD181" s="54"/>
      <c r="DHE181" s="54"/>
      <c r="DHF181" s="54"/>
      <c r="DHG181" s="54"/>
      <c r="DHH181" s="54"/>
      <c r="DHI181" s="54"/>
      <c r="DHJ181" s="54"/>
      <c r="DHK181" s="54"/>
      <c r="DHL181" s="54"/>
      <c r="DHM181" s="54"/>
      <c r="DHN181" s="54"/>
      <c r="DHO181" s="54"/>
      <c r="DHP181" s="54"/>
      <c r="DHQ181" s="54"/>
      <c r="DHR181" s="54"/>
      <c r="DHS181" s="54"/>
      <c r="DHT181" s="54"/>
      <c r="DHU181" s="54"/>
      <c r="DHV181" s="54"/>
      <c r="DHW181" s="54"/>
      <c r="DHX181" s="54"/>
      <c r="DHY181" s="54"/>
      <c r="DHZ181" s="54"/>
      <c r="DIA181" s="54"/>
      <c r="DIB181" s="54"/>
      <c r="DIC181" s="54"/>
      <c r="DID181" s="54"/>
      <c r="DIE181" s="54"/>
      <c r="DIF181" s="54"/>
      <c r="DIG181" s="54"/>
      <c r="DIH181" s="54"/>
      <c r="DII181" s="54"/>
      <c r="DIJ181" s="54"/>
      <c r="DIK181" s="54"/>
      <c r="DIL181" s="54"/>
      <c r="DIM181" s="54"/>
      <c r="DIN181" s="54"/>
      <c r="DIO181" s="54"/>
      <c r="DIP181" s="54"/>
      <c r="DIQ181" s="54"/>
      <c r="DIR181" s="54"/>
      <c r="DIS181" s="54"/>
      <c r="DIT181" s="54"/>
      <c r="DIU181" s="54"/>
      <c r="DIV181" s="54"/>
      <c r="DIW181" s="54"/>
      <c r="DIX181" s="54"/>
      <c r="DIY181" s="54"/>
      <c r="DIZ181" s="54"/>
      <c r="DJA181" s="54"/>
      <c r="DJB181" s="54"/>
      <c r="DJC181" s="54"/>
      <c r="DJD181" s="54"/>
      <c r="DJE181" s="54"/>
      <c r="DJF181" s="54"/>
      <c r="DJG181" s="54"/>
      <c r="DJH181" s="54"/>
      <c r="DJI181" s="54"/>
      <c r="DJJ181" s="54"/>
      <c r="DJK181" s="54"/>
      <c r="DJL181" s="54"/>
      <c r="DJM181" s="54"/>
      <c r="DJN181" s="54"/>
      <c r="DJO181" s="54"/>
      <c r="DJP181" s="54"/>
      <c r="DJQ181" s="54"/>
      <c r="DJR181" s="54"/>
      <c r="DJS181" s="54"/>
      <c r="DJT181" s="54"/>
      <c r="DJU181" s="54"/>
      <c r="DJV181" s="54"/>
      <c r="DJW181" s="54"/>
      <c r="DJX181" s="54"/>
      <c r="DJY181" s="54"/>
      <c r="DJZ181" s="54"/>
      <c r="DKA181" s="54"/>
      <c r="DKB181" s="54"/>
      <c r="DKC181" s="54"/>
      <c r="DKD181" s="54"/>
      <c r="DKE181" s="54"/>
      <c r="DKF181" s="54"/>
      <c r="DKG181" s="54"/>
      <c r="DKH181" s="54"/>
      <c r="DKI181" s="54"/>
      <c r="DKJ181" s="54"/>
      <c r="DKK181" s="54"/>
      <c r="DKL181" s="54"/>
      <c r="DKM181" s="54"/>
      <c r="DKN181" s="54"/>
      <c r="DKO181" s="54"/>
      <c r="DKP181" s="54"/>
      <c r="DKQ181" s="54"/>
      <c r="DKR181" s="54"/>
      <c r="DKS181" s="54"/>
      <c r="DKT181" s="54"/>
      <c r="DKU181" s="54"/>
      <c r="DKV181" s="54"/>
      <c r="DKW181" s="54"/>
      <c r="DKX181" s="54"/>
      <c r="DKY181" s="54"/>
      <c r="DKZ181" s="54"/>
      <c r="DLA181" s="54"/>
      <c r="DLB181" s="54"/>
      <c r="DLC181" s="54"/>
      <c r="DLD181" s="54"/>
      <c r="DLE181" s="54"/>
      <c r="DLF181" s="54"/>
      <c r="DLG181" s="54"/>
      <c r="DLH181" s="54"/>
      <c r="DLI181" s="54"/>
      <c r="DLJ181" s="54"/>
      <c r="DLK181" s="54"/>
      <c r="DLL181" s="54"/>
      <c r="DLM181" s="54"/>
      <c r="DLN181" s="54"/>
      <c r="DLO181" s="54"/>
      <c r="DLP181" s="54"/>
      <c r="DLQ181" s="54"/>
      <c r="DLR181" s="54"/>
      <c r="DLS181" s="54"/>
      <c r="DLT181" s="54"/>
      <c r="DLU181" s="54"/>
      <c r="DLV181" s="54"/>
      <c r="DLW181" s="54"/>
      <c r="DLX181" s="54"/>
      <c r="DLY181" s="54"/>
      <c r="DLZ181" s="54"/>
      <c r="DMA181" s="54"/>
      <c r="DMB181" s="54"/>
      <c r="DMC181" s="54"/>
      <c r="DMD181" s="54"/>
      <c r="DME181" s="54"/>
      <c r="DMF181" s="54"/>
      <c r="DMG181" s="54"/>
      <c r="DMH181" s="54"/>
      <c r="DMI181" s="54"/>
      <c r="DMJ181" s="54"/>
      <c r="DMK181" s="54"/>
      <c r="DML181" s="54"/>
      <c r="DMM181" s="54"/>
      <c r="DMN181" s="54"/>
      <c r="DMO181" s="54"/>
      <c r="DMP181" s="54"/>
      <c r="DMQ181" s="54"/>
      <c r="DMR181" s="54"/>
      <c r="DMS181" s="54"/>
      <c r="DMT181" s="54"/>
      <c r="DMU181" s="54"/>
      <c r="DMV181" s="54"/>
      <c r="DMW181" s="54"/>
      <c r="DMX181" s="54"/>
      <c r="DMY181" s="54"/>
      <c r="DMZ181" s="54"/>
      <c r="DNA181" s="54"/>
      <c r="DNB181" s="54"/>
      <c r="DNC181" s="54"/>
      <c r="DND181" s="54"/>
      <c r="DNE181" s="54"/>
      <c r="DNF181" s="54"/>
      <c r="DNG181" s="54"/>
      <c r="DNH181" s="54"/>
      <c r="DNI181" s="54"/>
      <c r="DNJ181" s="54"/>
      <c r="DNK181" s="54"/>
      <c r="DNL181" s="54"/>
      <c r="DNM181" s="54"/>
      <c r="DNN181" s="54"/>
      <c r="DNO181" s="54"/>
      <c r="DNP181" s="54"/>
      <c r="DNQ181" s="54"/>
      <c r="DNR181" s="54"/>
      <c r="DNS181" s="54"/>
      <c r="DNT181" s="54"/>
      <c r="DNU181" s="54"/>
      <c r="DNV181" s="54"/>
      <c r="DNW181" s="54"/>
      <c r="DNX181" s="54"/>
      <c r="DNY181" s="54"/>
      <c r="DNZ181" s="54"/>
      <c r="DOA181" s="54"/>
      <c r="DOB181" s="54"/>
      <c r="DOC181" s="54"/>
      <c r="DOD181" s="54"/>
      <c r="DOE181" s="54"/>
      <c r="DOF181" s="54"/>
      <c r="DOG181" s="54"/>
      <c r="DOH181" s="54"/>
      <c r="DOI181" s="54"/>
      <c r="DOJ181" s="54"/>
      <c r="DOK181" s="54"/>
      <c r="DOL181" s="54"/>
      <c r="DOM181" s="54"/>
      <c r="DON181" s="54"/>
      <c r="DOO181" s="54"/>
      <c r="DOP181" s="54"/>
      <c r="DOQ181" s="54"/>
      <c r="DOR181" s="54"/>
      <c r="DOS181" s="54"/>
      <c r="DOT181" s="54"/>
      <c r="DOU181" s="54"/>
      <c r="DOV181" s="54"/>
      <c r="DOW181" s="54"/>
      <c r="DOX181" s="54"/>
      <c r="DOY181" s="54"/>
      <c r="DOZ181" s="54"/>
      <c r="DPA181" s="54"/>
      <c r="DPB181" s="54"/>
      <c r="DPC181" s="54"/>
      <c r="DPD181" s="54"/>
      <c r="DPE181" s="54"/>
      <c r="DPF181" s="54"/>
      <c r="DPG181" s="54"/>
      <c r="DPH181" s="54"/>
      <c r="DPI181" s="54"/>
      <c r="DPJ181" s="54"/>
      <c r="DPK181" s="54"/>
      <c r="DPL181" s="54"/>
      <c r="DPM181" s="54"/>
      <c r="DPN181" s="54"/>
      <c r="DPO181" s="54"/>
      <c r="DPP181" s="54"/>
      <c r="DPQ181" s="54"/>
      <c r="DPR181" s="54"/>
      <c r="DPS181" s="54"/>
      <c r="DPT181" s="54"/>
      <c r="DPU181" s="54"/>
      <c r="DPV181" s="54"/>
      <c r="DPW181" s="54"/>
      <c r="DPX181" s="54"/>
      <c r="DPY181" s="54"/>
      <c r="DPZ181" s="54"/>
      <c r="DQA181" s="54"/>
      <c r="DQB181" s="54"/>
      <c r="DQC181" s="54"/>
      <c r="DQD181" s="54"/>
      <c r="DQE181" s="54"/>
      <c r="DQF181" s="54"/>
      <c r="DQG181" s="54"/>
      <c r="DQH181" s="54"/>
      <c r="DQI181" s="54"/>
      <c r="DQJ181" s="54"/>
      <c r="DQK181" s="54"/>
      <c r="DQL181" s="54"/>
      <c r="DQM181" s="54"/>
      <c r="DQN181" s="54"/>
      <c r="DQO181" s="54"/>
      <c r="DQP181" s="54"/>
      <c r="DQQ181" s="54"/>
      <c r="DQR181" s="54"/>
      <c r="DQS181" s="54"/>
      <c r="DQT181" s="54"/>
      <c r="DQU181" s="54"/>
      <c r="DQV181" s="54"/>
      <c r="DQW181" s="54"/>
      <c r="DQX181" s="54"/>
      <c r="DQY181" s="54"/>
      <c r="DQZ181" s="54"/>
      <c r="DRA181" s="54"/>
      <c r="DRB181" s="54"/>
      <c r="DRC181" s="54"/>
      <c r="DRD181" s="54"/>
      <c r="DRE181" s="54"/>
      <c r="DRF181" s="54"/>
      <c r="DRG181" s="54"/>
      <c r="DRH181" s="54"/>
      <c r="DRI181" s="54"/>
      <c r="DRJ181" s="54"/>
      <c r="DRK181" s="54"/>
      <c r="DRL181" s="54"/>
      <c r="DRM181" s="54"/>
      <c r="DRN181" s="54"/>
      <c r="DRO181" s="54"/>
      <c r="DRP181" s="54"/>
      <c r="DRQ181" s="54"/>
      <c r="DRR181" s="54"/>
      <c r="DRS181" s="54"/>
      <c r="DRT181" s="54"/>
      <c r="DRU181" s="54"/>
      <c r="DRV181" s="54"/>
      <c r="DRW181" s="54"/>
      <c r="DRX181" s="54"/>
      <c r="DRY181" s="54"/>
      <c r="DRZ181" s="54"/>
      <c r="DSA181" s="54"/>
      <c r="DSB181" s="54"/>
      <c r="DSC181" s="54"/>
      <c r="DSD181" s="54"/>
      <c r="DSE181" s="54"/>
      <c r="DSF181" s="54"/>
      <c r="DSG181" s="54"/>
      <c r="DSH181" s="54"/>
      <c r="DSI181" s="54"/>
      <c r="DSJ181" s="54"/>
      <c r="DSK181" s="54"/>
      <c r="DSL181" s="54"/>
      <c r="DSM181" s="54"/>
      <c r="DSN181" s="54"/>
      <c r="DSO181" s="54"/>
      <c r="DSP181" s="54"/>
      <c r="DSQ181" s="54"/>
      <c r="DSR181" s="54"/>
      <c r="DSS181" s="54"/>
      <c r="DST181" s="54"/>
      <c r="DSU181" s="54"/>
      <c r="DSV181" s="54"/>
      <c r="DSW181" s="54"/>
      <c r="DSX181" s="54"/>
      <c r="DSY181" s="54"/>
      <c r="DSZ181" s="54"/>
      <c r="DTA181" s="54"/>
      <c r="DTB181" s="54"/>
      <c r="DTC181" s="54"/>
      <c r="DTD181" s="54"/>
      <c r="DTE181" s="54"/>
      <c r="DTF181" s="54"/>
      <c r="DTG181" s="54"/>
      <c r="DTH181" s="54"/>
      <c r="DTI181" s="54"/>
      <c r="DTJ181" s="54"/>
      <c r="DTK181" s="54"/>
      <c r="DTL181" s="54"/>
      <c r="DTM181" s="54"/>
      <c r="DTN181" s="54"/>
      <c r="DTO181" s="54"/>
      <c r="DTP181" s="54"/>
      <c r="DTQ181" s="54"/>
      <c r="DTR181" s="54"/>
      <c r="DTS181" s="54"/>
      <c r="DTT181" s="54"/>
      <c r="DTU181" s="54"/>
      <c r="DTV181" s="54"/>
      <c r="DTW181" s="54"/>
      <c r="DTX181" s="54"/>
      <c r="DTY181" s="54"/>
      <c r="DTZ181" s="54"/>
      <c r="DUA181" s="54"/>
      <c r="DUB181" s="54"/>
      <c r="DUC181" s="54"/>
      <c r="DUD181" s="54"/>
      <c r="DUE181" s="54"/>
      <c r="DUF181" s="54"/>
      <c r="DUG181" s="54"/>
      <c r="DUH181" s="54"/>
      <c r="DUI181" s="54"/>
      <c r="DUJ181" s="54"/>
      <c r="DUK181" s="54"/>
      <c r="DUL181" s="54"/>
      <c r="DUM181" s="54"/>
      <c r="DUN181" s="54"/>
      <c r="DUO181" s="54"/>
      <c r="DUP181" s="54"/>
      <c r="DUQ181" s="54"/>
      <c r="DUR181" s="54"/>
      <c r="DUS181" s="54"/>
      <c r="DUT181" s="54"/>
      <c r="DUU181" s="54"/>
      <c r="DUV181" s="54"/>
      <c r="DUW181" s="54"/>
      <c r="DUX181" s="54"/>
      <c r="DUY181" s="54"/>
      <c r="DUZ181" s="54"/>
      <c r="DVA181" s="54"/>
      <c r="DVB181" s="54"/>
      <c r="DVC181" s="54"/>
      <c r="DVD181" s="54"/>
      <c r="DVE181" s="54"/>
      <c r="DVF181" s="54"/>
      <c r="DVG181" s="54"/>
      <c r="DVH181" s="54"/>
      <c r="DVI181" s="54"/>
      <c r="DVJ181" s="54"/>
      <c r="DVK181" s="54"/>
      <c r="DVL181" s="54"/>
      <c r="DVM181" s="54"/>
      <c r="DVN181" s="54"/>
      <c r="DVO181" s="54"/>
      <c r="DVP181" s="54"/>
      <c r="DVQ181" s="54"/>
      <c r="DVR181" s="54"/>
      <c r="DVS181" s="54"/>
      <c r="DVT181" s="54"/>
      <c r="DVU181" s="54"/>
      <c r="DVV181" s="54"/>
      <c r="DVW181" s="54"/>
      <c r="DVX181" s="54"/>
      <c r="DVY181" s="54"/>
      <c r="DVZ181" s="54"/>
      <c r="DWA181" s="54"/>
      <c r="DWB181" s="54"/>
      <c r="DWC181" s="54"/>
      <c r="DWD181" s="54"/>
      <c r="DWE181" s="54"/>
      <c r="DWF181" s="54"/>
      <c r="DWG181" s="54"/>
      <c r="DWH181" s="54"/>
      <c r="DWI181" s="54"/>
      <c r="DWJ181" s="54"/>
      <c r="DWK181" s="54"/>
      <c r="DWL181" s="54"/>
      <c r="DWM181" s="54"/>
      <c r="DWN181" s="54"/>
      <c r="DWO181" s="54"/>
      <c r="DWP181" s="54"/>
      <c r="DWQ181" s="54"/>
      <c r="DWR181" s="54"/>
      <c r="DWS181" s="54"/>
      <c r="DWT181" s="54"/>
      <c r="DWU181" s="54"/>
      <c r="DWV181" s="54"/>
      <c r="DWW181" s="54"/>
      <c r="DWX181" s="54"/>
      <c r="DWY181" s="54"/>
      <c r="DWZ181" s="54"/>
      <c r="DXA181" s="54"/>
      <c r="DXB181" s="54"/>
      <c r="DXC181" s="54"/>
      <c r="DXD181" s="54"/>
      <c r="DXE181" s="54"/>
      <c r="DXF181" s="54"/>
      <c r="DXG181" s="54"/>
      <c r="DXH181" s="54"/>
      <c r="DXI181" s="54"/>
      <c r="DXJ181" s="54"/>
      <c r="DXK181" s="54"/>
      <c r="DXL181" s="54"/>
      <c r="DXM181" s="54"/>
      <c r="DXN181" s="54"/>
      <c r="DXO181" s="54"/>
      <c r="DXP181" s="54"/>
      <c r="DXQ181" s="54"/>
      <c r="DXR181" s="54"/>
      <c r="DXS181" s="54"/>
      <c r="DXT181" s="54"/>
      <c r="DXU181" s="54"/>
      <c r="DXV181" s="54"/>
      <c r="DXW181" s="54"/>
      <c r="DXX181" s="54"/>
      <c r="DXY181" s="54"/>
      <c r="DXZ181" s="54"/>
      <c r="DYA181" s="54"/>
      <c r="DYB181" s="54"/>
      <c r="DYC181" s="54"/>
      <c r="DYD181" s="54"/>
      <c r="DYE181" s="54"/>
      <c r="DYF181" s="54"/>
      <c r="DYG181" s="54"/>
      <c r="DYH181" s="54"/>
      <c r="DYI181" s="54"/>
      <c r="DYJ181" s="54"/>
      <c r="DYK181" s="54"/>
      <c r="DYL181" s="54"/>
      <c r="DYM181" s="54"/>
      <c r="DYN181" s="54"/>
      <c r="DYO181" s="54"/>
      <c r="DYP181" s="54"/>
      <c r="DYQ181" s="54"/>
      <c r="DYR181" s="54"/>
      <c r="DYS181" s="54"/>
      <c r="DYT181" s="54"/>
      <c r="DYU181" s="54"/>
      <c r="DYV181" s="54"/>
      <c r="DYW181" s="54"/>
      <c r="DYX181" s="54"/>
      <c r="DYY181" s="54"/>
      <c r="DYZ181" s="54"/>
      <c r="DZA181" s="54"/>
      <c r="DZB181" s="54"/>
      <c r="DZC181" s="54"/>
      <c r="DZD181" s="54"/>
      <c r="DZE181" s="54"/>
      <c r="DZF181" s="54"/>
      <c r="DZG181" s="54"/>
      <c r="DZH181" s="54"/>
      <c r="DZI181" s="54"/>
      <c r="DZJ181" s="54"/>
      <c r="DZK181" s="54"/>
      <c r="DZL181" s="54"/>
      <c r="DZM181" s="54"/>
      <c r="DZN181" s="54"/>
      <c r="DZO181" s="54"/>
      <c r="DZP181" s="54"/>
      <c r="DZQ181" s="54"/>
      <c r="DZR181" s="54"/>
      <c r="DZS181" s="54"/>
      <c r="DZT181" s="54"/>
      <c r="DZU181" s="54"/>
      <c r="DZV181" s="54"/>
      <c r="DZW181" s="54"/>
      <c r="DZX181" s="54"/>
      <c r="DZY181" s="54"/>
      <c r="DZZ181" s="54"/>
      <c r="EAA181" s="54"/>
      <c r="EAB181" s="54"/>
      <c r="EAC181" s="54"/>
      <c r="EAD181" s="54"/>
      <c r="EAE181" s="54"/>
      <c r="EAF181" s="54"/>
      <c r="EAG181" s="54"/>
      <c r="EAH181" s="54"/>
      <c r="EAI181" s="54"/>
      <c r="EAJ181" s="54"/>
      <c r="EAK181" s="54"/>
      <c r="EAL181" s="54"/>
      <c r="EAM181" s="54"/>
      <c r="EAN181" s="54"/>
      <c r="EAO181" s="54"/>
      <c r="EAP181" s="54"/>
      <c r="EAQ181" s="54"/>
      <c r="EAR181" s="54"/>
      <c r="EAS181" s="54"/>
      <c r="EAT181" s="54"/>
      <c r="EAU181" s="54"/>
      <c r="EAV181" s="54"/>
      <c r="EAW181" s="54"/>
      <c r="EAX181" s="54"/>
      <c r="EAY181" s="54"/>
      <c r="EAZ181" s="54"/>
      <c r="EBA181" s="54"/>
      <c r="EBB181" s="54"/>
      <c r="EBC181" s="54"/>
      <c r="EBD181" s="54"/>
      <c r="EBE181" s="54"/>
      <c r="EBF181" s="54"/>
      <c r="EBG181" s="54"/>
      <c r="EBH181" s="54"/>
      <c r="EBI181" s="54"/>
      <c r="EBJ181" s="54"/>
      <c r="EBK181" s="54"/>
      <c r="EBL181" s="54"/>
      <c r="EBM181" s="54"/>
      <c r="EBN181" s="54"/>
      <c r="EBO181" s="54"/>
      <c r="EBP181" s="54"/>
      <c r="EBQ181" s="54"/>
      <c r="EBR181" s="54"/>
      <c r="EBS181" s="54"/>
      <c r="EBT181" s="54"/>
      <c r="EBU181" s="54"/>
      <c r="EBV181" s="54"/>
      <c r="EBW181" s="54"/>
      <c r="EBX181" s="54"/>
      <c r="EBY181" s="54"/>
      <c r="EBZ181" s="54"/>
      <c r="ECA181" s="54"/>
      <c r="ECB181" s="54"/>
      <c r="ECC181" s="54"/>
      <c r="ECD181" s="54"/>
      <c r="ECE181" s="54"/>
      <c r="ECF181" s="54"/>
      <c r="ECG181" s="54"/>
      <c r="ECH181" s="54"/>
      <c r="ECI181" s="54"/>
      <c r="ECJ181" s="54"/>
      <c r="ECK181" s="54"/>
      <c r="ECL181" s="54"/>
      <c r="ECM181" s="54"/>
      <c r="ECN181" s="54"/>
      <c r="ECO181" s="54"/>
      <c r="ECP181" s="54"/>
      <c r="ECQ181" s="54"/>
      <c r="ECR181" s="54"/>
      <c r="ECS181" s="54"/>
      <c r="ECT181" s="54"/>
      <c r="ECU181" s="54"/>
      <c r="ECV181" s="54"/>
      <c r="ECW181" s="54"/>
      <c r="ECX181" s="54"/>
      <c r="ECY181" s="54"/>
      <c r="ECZ181" s="54"/>
      <c r="EDA181" s="54"/>
      <c r="EDB181" s="54"/>
      <c r="EDC181" s="54"/>
      <c r="EDD181" s="54"/>
      <c r="EDE181" s="54"/>
      <c r="EDF181" s="54"/>
      <c r="EDG181" s="54"/>
      <c r="EDH181" s="54"/>
      <c r="EDI181" s="54"/>
      <c r="EDJ181" s="54"/>
      <c r="EDK181" s="54"/>
      <c r="EDL181" s="54"/>
      <c r="EDM181" s="54"/>
      <c r="EDN181" s="54"/>
      <c r="EDO181" s="54"/>
      <c r="EDP181" s="54"/>
      <c r="EDQ181" s="54"/>
      <c r="EDR181" s="54"/>
      <c r="EDS181" s="54"/>
      <c r="EDT181" s="54"/>
      <c r="EDU181" s="54"/>
      <c r="EDV181" s="54"/>
      <c r="EDW181" s="54"/>
      <c r="EDX181" s="54"/>
      <c r="EDY181" s="54"/>
      <c r="EDZ181" s="54"/>
      <c r="EEA181" s="54"/>
      <c r="EEB181" s="54"/>
      <c r="EEC181" s="54"/>
      <c r="EED181" s="54"/>
      <c r="EEE181" s="54"/>
      <c r="EEF181" s="54"/>
      <c r="EEG181" s="54"/>
      <c r="EEH181" s="54"/>
      <c r="EEI181" s="54"/>
      <c r="EEJ181" s="54"/>
      <c r="EEK181" s="54"/>
      <c r="EEL181" s="54"/>
      <c r="EEM181" s="54"/>
      <c r="EEN181" s="54"/>
      <c r="EEO181" s="54"/>
      <c r="EEP181" s="54"/>
      <c r="EEQ181" s="54"/>
      <c r="EER181" s="54"/>
      <c r="EES181" s="54"/>
      <c r="EET181" s="54"/>
      <c r="EEU181" s="54"/>
      <c r="EEV181" s="54"/>
      <c r="EEW181" s="54"/>
      <c r="EEX181" s="54"/>
      <c r="EEY181" s="54"/>
      <c r="EEZ181" s="54"/>
      <c r="EFA181" s="54"/>
      <c r="EFB181" s="54"/>
      <c r="EFC181" s="54"/>
      <c r="EFD181" s="54"/>
      <c r="EFE181" s="54"/>
      <c r="EFF181" s="54"/>
      <c r="EFG181" s="54"/>
      <c r="EFH181" s="54"/>
      <c r="EFI181" s="54"/>
      <c r="EFJ181" s="54"/>
      <c r="EFK181" s="54"/>
      <c r="EFL181" s="54"/>
      <c r="EFM181" s="54"/>
      <c r="EFN181" s="54"/>
      <c r="EFO181" s="54"/>
      <c r="EFP181" s="54"/>
      <c r="EFQ181" s="54"/>
      <c r="EFR181" s="54"/>
      <c r="EFS181" s="54"/>
      <c r="EFT181" s="54"/>
      <c r="EFU181" s="54"/>
      <c r="EFV181" s="54"/>
      <c r="EFW181" s="54"/>
      <c r="EFX181" s="54"/>
      <c r="EFY181" s="54"/>
      <c r="EFZ181" s="54"/>
      <c r="EGA181" s="54"/>
      <c r="EGB181" s="54"/>
      <c r="EGC181" s="54"/>
      <c r="EGD181" s="54"/>
      <c r="EGE181" s="54"/>
      <c r="EGF181" s="54"/>
      <c r="EGG181" s="54"/>
      <c r="EGH181" s="54"/>
      <c r="EGI181" s="54"/>
      <c r="EGJ181" s="54"/>
      <c r="EGK181" s="54"/>
      <c r="EGL181" s="54"/>
      <c r="EGM181" s="54"/>
      <c r="EGN181" s="54"/>
      <c r="EGO181" s="54"/>
      <c r="EGP181" s="54"/>
      <c r="EGQ181" s="54"/>
      <c r="EGR181" s="54"/>
      <c r="EGS181" s="54"/>
      <c r="EGT181" s="54"/>
      <c r="EGU181" s="54"/>
      <c r="EGV181" s="54"/>
      <c r="EGW181" s="54"/>
      <c r="EGX181" s="54"/>
      <c r="EGY181" s="54"/>
      <c r="EGZ181" s="54"/>
      <c r="EHA181" s="54"/>
      <c r="EHB181" s="54"/>
      <c r="EHC181" s="54"/>
      <c r="EHD181" s="54"/>
      <c r="EHE181" s="54"/>
      <c r="EHF181" s="54"/>
      <c r="EHG181" s="54"/>
      <c r="EHH181" s="54"/>
      <c r="EHI181" s="54"/>
      <c r="EHJ181" s="54"/>
      <c r="EHK181" s="54"/>
      <c r="EHL181" s="54"/>
      <c r="EHM181" s="54"/>
      <c r="EHN181" s="54"/>
      <c r="EHO181" s="54"/>
      <c r="EHP181" s="54"/>
      <c r="EHQ181" s="54"/>
      <c r="EHR181" s="54"/>
      <c r="EHS181" s="54"/>
      <c r="EHT181" s="54"/>
      <c r="EHU181" s="54"/>
      <c r="EHV181" s="54"/>
      <c r="EHW181" s="54"/>
      <c r="EHX181" s="54"/>
      <c r="EHY181" s="54"/>
      <c r="EHZ181" s="54"/>
      <c r="EIA181" s="54"/>
      <c r="EIB181" s="54"/>
      <c r="EIC181" s="54"/>
      <c r="EID181" s="54"/>
      <c r="EIE181" s="54"/>
      <c r="EIF181" s="54"/>
      <c r="EIG181" s="54"/>
      <c r="EIH181" s="54"/>
      <c r="EII181" s="54"/>
      <c r="EIJ181" s="54"/>
      <c r="EIK181" s="54"/>
      <c r="EIL181" s="54"/>
      <c r="EIM181" s="54"/>
      <c r="EIN181" s="54"/>
      <c r="EIO181" s="54"/>
      <c r="EIP181" s="54"/>
      <c r="EIQ181" s="54"/>
      <c r="EIR181" s="54"/>
      <c r="EIS181" s="54"/>
      <c r="EIT181" s="54"/>
      <c r="EIU181" s="54"/>
      <c r="EIV181" s="54"/>
      <c r="EIW181" s="54"/>
      <c r="EIX181" s="54"/>
      <c r="EIY181" s="54"/>
      <c r="EIZ181" s="54"/>
      <c r="EJA181" s="54"/>
      <c r="EJB181" s="54"/>
      <c r="EJC181" s="54"/>
      <c r="EJD181" s="54"/>
      <c r="EJE181" s="54"/>
      <c r="EJF181" s="54"/>
      <c r="EJG181" s="54"/>
      <c r="EJH181" s="54"/>
      <c r="EJI181" s="54"/>
      <c r="EJJ181" s="54"/>
      <c r="EJK181" s="54"/>
      <c r="EJL181" s="54"/>
      <c r="EJM181" s="54"/>
      <c r="EJN181" s="54"/>
      <c r="EJO181" s="54"/>
      <c r="EJP181" s="54"/>
      <c r="EJQ181" s="54"/>
      <c r="EJR181" s="54"/>
      <c r="EJS181" s="54"/>
      <c r="EJT181" s="54"/>
      <c r="EJU181" s="54"/>
      <c r="EJV181" s="54"/>
      <c r="EJW181" s="54"/>
      <c r="EJX181" s="54"/>
      <c r="EJY181" s="54"/>
      <c r="EJZ181" s="54"/>
      <c r="EKA181" s="54"/>
      <c r="EKB181" s="54"/>
      <c r="EKC181" s="54"/>
      <c r="EKD181" s="54"/>
      <c r="EKE181" s="54"/>
      <c r="EKF181" s="54"/>
      <c r="EKG181" s="54"/>
      <c r="EKH181" s="54"/>
      <c r="EKI181" s="54"/>
      <c r="EKJ181" s="54"/>
      <c r="EKK181" s="54"/>
      <c r="EKL181" s="54"/>
      <c r="EKM181" s="54"/>
      <c r="EKN181" s="54"/>
      <c r="EKO181" s="54"/>
      <c r="EKP181" s="54"/>
      <c r="EKQ181" s="54"/>
      <c r="EKR181" s="54"/>
      <c r="EKS181" s="54"/>
      <c r="EKT181" s="54"/>
      <c r="EKU181" s="54"/>
      <c r="EKV181" s="54"/>
      <c r="EKW181" s="54"/>
      <c r="EKX181" s="54"/>
      <c r="EKY181" s="54"/>
      <c r="EKZ181" s="54"/>
      <c r="ELA181" s="54"/>
      <c r="ELB181" s="54"/>
      <c r="ELC181" s="54"/>
      <c r="ELD181" s="54"/>
      <c r="ELE181" s="54"/>
      <c r="ELF181" s="54"/>
      <c r="ELG181" s="54"/>
      <c r="ELH181" s="54"/>
      <c r="ELI181" s="54"/>
      <c r="ELJ181" s="54"/>
      <c r="ELK181" s="54"/>
      <c r="ELL181" s="54"/>
      <c r="ELM181" s="54"/>
      <c r="ELN181" s="54"/>
      <c r="ELO181" s="54"/>
      <c r="ELP181" s="54"/>
      <c r="ELQ181" s="54"/>
      <c r="ELR181" s="54"/>
      <c r="ELS181" s="54"/>
      <c r="ELT181" s="54"/>
      <c r="ELU181" s="54"/>
      <c r="ELV181" s="54"/>
      <c r="ELW181" s="54"/>
      <c r="ELX181" s="54"/>
      <c r="ELY181" s="54"/>
      <c r="ELZ181" s="54"/>
      <c r="EMA181" s="54"/>
      <c r="EMB181" s="54"/>
      <c r="EMC181" s="54"/>
      <c r="EMD181" s="54"/>
      <c r="EME181" s="54"/>
      <c r="EMF181" s="54"/>
      <c r="EMG181" s="54"/>
      <c r="EMH181" s="54"/>
      <c r="EMI181" s="54"/>
      <c r="EMJ181" s="54"/>
      <c r="EMK181" s="54"/>
      <c r="EML181" s="54"/>
      <c r="EMM181" s="54"/>
      <c r="EMN181" s="54"/>
      <c r="EMO181" s="54"/>
      <c r="EMP181" s="54"/>
      <c r="EMQ181" s="54"/>
      <c r="EMR181" s="54"/>
      <c r="EMS181" s="54"/>
      <c r="EMT181" s="54"/>
      <c r="EMU181" s="54"/>
      <c r="EMV181" s="54"/>
      <c r="EMW181" s="54"/>
      <c r="EMX181" s="54"/>
      <c r="EMY181" s="54"/>
      <c r="EMZ181" s="54"/>
      <c r="ENA181" s="54"/>
      <c r="ENB181" s="54"/>
      <c r="ENC181" s="54"/>
      <c r="END181" s="54"/>
      <c r="ENE181" s="54"/>
      <c r="ENF181" s="54"/>
      <c r="ENG181" s="54"/>
      <c r="ENH181" s="54"/>
      <c r="ENI181" s="54"/>
      <c r="ENJ181" s="54"/>
      <c r="ENK181" s="54"/>
      <c r="ENL181" s="54"/>
      <c r="ENM181" s="54"/>
      <c r="ENN181" s="54"/>
      <c r="ENO181" s="54"/>
      <c r="ENP181" s="54"/>
      <c r="ENQ181" s="54"/>
      <c r="ENR181" s="54"/>
      <c r="ENS181" s="54"/>
      <c r="ENT181" s="54"/>
      <c r="ENU181" s="54"/>
      <c r="ENV181" s="54"/>
      <c r="ENW181" s="54"/>
      <c r="ENX181" s="54"/>
      <c r="ENY181" s="54"/>
      <c r="ENZ181" s="54"/>
      <c r="EOA181" s="54"/>
      <c r="EOB181" s="54"/>
      <c r="EOC181" s="54"/>
      <c r="EOD181" s="54"/>
      <c r="EOE181" s="54"/>
      <c r="EOF181" s="54"/>
      <c r="EOG181" s="54"/>
      <c r="EOH181" s="54"/>
      <c r="EOI181" s="54"/>
      <c r="EOJ181" s="54"/>
      <c r="EOK181" s="54"/>
      <c r="EOL181" s="54"/>
      <c r="EOM181" s="54"/>
      <c r="EON181" s="54"/>
      <c r="EOO181" s="54"/>
      <c r="EOP181" s="54"/>
      <c r="EOQ181" s="54"/>
      <c r="EOR181" s="54"/>
      <c r="EOS181" s="54"/>
      <c r="EOT181" s="54"/>
      <c r="EOU181" s="54"/>
      <c r="EOV181" s="54"/>
      <c r="EOW181" s="54"/>
      <c r="EOX181" s="54"/>
      <c r="EOY181" s="54"/>
      <c r="EOZ181" s="54"/>
      <c r="EPA181" s="54"/>
      <c r="EPB181" s="54"/>
      <c r="EPC181" s="54"/>
      <c r="EPD181" s="54"/>
      <c r="EPE181" s="54"/>
      <c r="EPF181" s="54"/>
      <c r="EPG181" s="54"/>
      <c r="EPH181" s="54"/>
      <c r="EPI181" s="54"/>
      <c r="EPJ181" s="54"/>
      <c r="EPK181" s="54"/>
      <c r="EPL181" s="54"/>
      <c r="EPM181" s="54"/>
      <c r="EPN181" s="54"/>
      <c r="EPO181" s="54"/>
      <c r="EPP181" s="54"/>
      <c r="EPQ181" s="54"/>
      <c r="EPR181" s="54"/>
      <c r="EPS181" s="54"/>
      <c r="EPT181" s="54"/>
      <c r="EPU181" s="54"/>
      <c r="EPV181" s="54"/>
      <c r="EPW181" s="54"/>
      <c r="EPX181" s="54"/>
      <c r="EPY181" s="54"/>
      <c r="EPZ181" s="54"/>
      <c r="EQA181" s="54"/>
      <c r="EQB181" s="54"/>
      <c r="EQC181" s="54"/>
      <c r="EQD181" s="54"/>
      <c r="EQE181" s="54"/>
      <c r="EQF181" s="54"/>
      <c r="EQG181" s="54"/>
      <c r="EQH181" s="54"/>
      <c r="EQI181" s="54"/>
      <c r="EQJ181" s="54"/>
      <c r="EQK181" s="54"/>
      <c r="EQL181" s="54"/>
      <c r="EQM181" s="54"/>
      <c r="EQN181" s="54"/>
      <c r="EQO181" s="54"/>
      <c r="EQP181" s="54"/>
      <c r="EQQ181" s="54"/>
      <c r="EQR181" s="54"/>
      <c r="EQS181" s="54"/>
      <c r="EQT181" s="54"/>
      <c r="EQU181" s="54"/>
      <c r="EQV181" s="54"/>
      <c r="EQW181" s="54"/>
      <c r="EQX181" s="54"/>
      <c r="EQY181" s="54"/>
      <c r="EQZ181" s="54"/>
      <c r="ERA181" s="54"/>
      <c r="ERB181" s="54"/>
      <c r="ERC181" s="54"/>
      <c r="ERD181" s="54"/>
      <c r="ERE181" s="54"/>
      <c r="ERF181" s="54"/>
      <c r="ERG181" s="54"/>
      <c r="ERH181" s="54"/>
      <c r="ERI181" s="54"/>
      <c r="ERJ181" s="54"/>
      <c r="ERK181" s="54"/>
      <c r="ERL181" s="54"/>
      <c r="ERM181" s="54"/>
      <c r="ERN181" s="54"/>
      <c r="ERO181" s="54"/>
      <c r="ERP181" s="54"/>
      <c r="ERQ181" s="54"/>
      <c r="ERR181" s="54"/>
      <c r="ERS181" s="54"/>
      <c r="ERT181" s="54"/>
      <c r="ERU181" s="54"/>
      <c r="ERV181" s="54"/>
      <c r="ERW181" s="54"/>
      <c r="ERX181" s="54"/>
      <c r="ERY181" s="54"/>
      <c r="ERZ181" s="54"/>
      <c r="ESA181" s="54"/>
      <c r="ESB181" s="54"/>
      <c r="ESC181" s="54"/>
      <c r="ESD181" s="54"/>
      <c r="ESE181" s="54"/>
      <c r="ESF181" s="54"/>
      <c r="ESG181" s="54"/>
      <c r="ESH181" s="54"/>
      <c r="ESI181" s="54"/>
      <c r="ESJ181" s="54"/>
      <c r="ESK181" s="54"/>
      <c r="ESL181" s="54"/>
      <c r="ESM181" s="54"/>
      <c r="ESN181" s="54"/>
      <c r="ESO181" s="54"/>
      <c r="ESP181" s="54"/>
      <c r="ESQ181" s="54"/>
      <c r="ESR181" s="54"/>
      <c r="ESS181" s="54"/>
      <c r="EST181" s="54"/>
      <c r="ESU181" s="54"/>
      <c r="ESV181" s="54"/>
      <c r="ESW181" s="54"/>
      <c r="ESX181" s="54"/>
      <c r="ESY181" s="54"/>
      <c r="ESZ181" s="54"/>
      <c r="ETA181" s="54"/>
      <c r="ETB181" s="54"/>
      <c r="ETC181" s="54"/>
      <c r="ETD181" s="54"/>
      <c r="ETE181" s="54"/>
      <c r="ETF181" s="54"/>
      <c r="ETG181" s="54"/>
      <c r="ETH181" s="54"/>
      <c r="ETI181" s="54"/>
      <c r="ETJ181" s="54"/>
      <c r="ETK181" s="54"/>
      <c r="ETL181" s="54"/>
      <c r="ETM181" s="54"/>
      <c r="ETN181" s="54"/>
      <c r="ETO181" s="54"/>
      <c r="ETP181" s="54"/>
      <c r="ETQ181" s="54"/>
      <c r="ETR181" s="54"/>
      <c r="ETS181" s="54"/>
      <c r="ETT181" s="54"/>
      <c r="ETU181" s="54"/>
      <c r="ETV181" s="54"/>
      <c r="ETW181" s="54"/>
      <c r="ETX181" s="54"/>
      <c r="ETY181" s="54"/>
      <c r="ETZ181" s="54"/>
      <c r="EUA181" s="54"/>
      <c r="EUB181" s="54"/>
      <c r="EUC181" s="54"/>
      <c r="EUD181" s="54"/>
      <c r="EUE181" s="54"/>
      <c r="EUF181" s="54"/>
      <c r="EUG181" s="54"/>
      <c r="EUH181" s="54"/>
      <c r="EUI181" s="54"/>
      <c r="EUJ181" s="54"/>
      <c r="EUK181" s="54"/>
      <c r="EUL181" s="54"/>
      <c r="EUM181" s="54"/>
      <c r="EUN181" s="54"/>
      <c r="EUO181" s="54"/>
      <c r="EUP181" s="54"/>
      <c r="EUQ181" s="54"/>
      <c r="EUR181" s="54"/>
      <c r="EUS181" s="54"/>
      <c r="EUT181" s="54"/>
      <c r="EUU181" s="54"/>
      <c r="EUV181" s="54"/>
      <c r="EUW181" s="54"/>
      <c r="EUX181" s="54"/>
      <c r="EUY181" s="54"/>
      <c r="EUZ181" s="54"/>
      <c r="EVA181" s="54"/>
      <c r="EVB181" s="54"/>
      <c r="EVC181" s="54"/>
      <c r="EVD181" s="54"/>
      <c r="EVE181" s="54"/>
      <c r="EVF181" s="54"/>
      <c r="EVG181" s="54"/>
      <c r="EVH181" s="54"/>
      <c r="EVI181" s="54"/>
      <c r="EVJ181" s="54"/>
      <c r="EVK181" s="54"/>
      <c r="EVL181" s="54"/>
      <c r="EVM181" s="54"/>
      <c r="EVN181" s="54"/>
      <c r="EVO181" s="54"/>
      <c r="EVP181" s="54"/>
      <c r="EVQ181" s="54"/>
      <c r="EVR181" s="54"/>
      <c r="EVS181" s="54"/>
      <c r="EVT181" s="54"/>
      <c r="EVU181" s="54"/>
      <c r="EVV181" s="54"/>
      <c r="EVW181" s="54"/>
      <c r="EVX181" s="54"/>
      <c r="EVY181" s="54"/>
      <c r="EVZ181" s="54"/>
      <c r="EWA181" s="54"/>
      <c r="EWB181" s="54"/>
      <c r="EWC181" s="54"/>
      <c r="EWD181" s="54"/>
      <c r="EWE181" s="54"/>
      <c r="EWF181" s="54"/>
      <c r="EWG181" s="54"/>
      <c r="EWH181" s="54"/>
      <c r="EWI181" s="54"/>
      <c r="EWJ181" s="54"/>
      <c r="EWK181" s="54"/>
      <c r="EWL181" s="54"/>
      <c r="EWM181" s="54"/>
      <c r="EWN181" s="54"/>
      <c r="EWO181" s="54"/>
      <c r="EWP181" s="54"/>
      <c r="EWQ181" s="54"/>
      <c r="EWR181" s="54"/>
      <c r="EWS181" s="54"/>
      <c r="EWT181" s="54"/>
      <c r="EWU181" s="54"/>
      <c r="EWV181" s="54"/>
      <c r="EWW181" s="54"/>
      <c r="EWX181" s="54"/>
      <c r="EWY181" s="54"/>
      <c r="EWZ181" s="54"/>
      <c r="EXA181" s="54"/>
      <c r="EXB181" s="54"/>
      <c r="EXC181" s="54"/>
      <c r="EXD181" s="54"/>
      <c r="EXE181" s="54"/>
      <c r="EXF181" s="54"/>
      <c r="EXG181" s="54"/>
      <c r="EXH181" s="54"/>
      <c r="EXI181" s="54"/>
      <c r="EXJ181" s="54"/>
      <c r="EXK181" s="54"/>
      <c r="EXL181" s="54"/>
      <c r="EXM181" s="54"/>
      <c r="EXN181" s="54"/>
      <c r="EXO181" s="54"/>
      <c r="EXP181" s="54"/>
      <c r="EXQ181" s="54"/>
      <c r="EXR181" s="54"/>
      <c r="EXS181" s="54"/>
      <c r="EXT181" s="54"/>
      <c r="EXU181" s="54"/>
      <c r="EXV181" s="54"/>
      <c r="EXW181" s="54"/>
      <c r="EXX181" s="54"/>
      <c r="EXY181" s="54"/>
      <c r="EXZ181" s="54"/>
      <c r="EYA181" s="54"/>
      <c r="EYB181" s="54"/>
      <c r="EYC181" s="54"/>
      <c r="EYD181" s="54"/>
      <c r="EYE181" s="54"/>
      <c r="EYF181" s="54"/>
      <c r="EYG181" s="54"/>
      <c r="EYH181" s="54"/>
      <c r="EYI181" s="54"/>
      <c r="EYJ181" s="54"/>
      <c r="EYK181" s="54"/>
      <c r="EYL181" s="54"/>
      <c r="EYM181" s="54"/>
      <c r="EYN181" s="54"/>
      <c r="EYO181" s="54"/>
      <c r="EYP181" s="54"/>
      <c r="EYQ181" s="54"/>
      <c r="EYR181" s="54"/>
      <c r="EYS181" s="54"/>
      <c r="EYT181" s="54"/>
      <c r="EYU181" s="54"/>
      <c r="EYV181" s="54"/>
      <c r="EYW181" s="54"/>
      <c r="EYX181" s="54"/>
      <c r="EYY181" s="54"/>
      <c r="EYZ181" s="54"/>
      <c r="EZA181" s="54"/>
      <c r="EZB181" s="54"/>
      <c r="EZC181" s="54"/>
      <c r="EZD181" s="54"/>
      <c r="EZE181" s="54"/>
      <c r="EZF181" s="54"/>
      <c r="EZG181" s="54"/>
      <c r="EZH181" s="54"/>
      <c r="EZI181" s="54"/>
      <c r="EZJ181" s="54"/>
      <c r="EZK181" s="54"/>
      <c r="EZL181" s="54"/>
      <c r="EZM181" s="54"/>
      <c r="EZN181" s="54"/>
      <c r="EZO181" s="54"/>
      <c r="EZP181" s="54"/>
      <c r="EZQ181" s="54"/>
      <c r="EZR181" s="54"/>
      <c r="EZS181" s="54"/>
      <c r="EZT181" s="54"/>
      <c r="EZU181" s="54"/>
      <c r="EZV181" s="54"/>
      <c r="EZW181" s="54"/>
      <c r="EZX181" s="54"/>
      <c r="EZY181" s="54"/>
      <c r="EZZ181" s="54"/>
      <c r="FAA181" s="54"/>
      <c r="FAB181" s="54"/>
      <c r="FAC181" s="54"/>
      <c r="FAD181" s="54"/>
      <c r="FAE181" s="54"/>
      <c r="FAF181" s="54"/>
      <c r="FAG181" s="54"/>
      <c r="FAH181" s="54"/>
      <c r="FAI181" s="54"/>
      <c r="FAJ181" s="54"/>
      <c r="FAK181" s="54"/>
      <c r="FAL181" s="54"/>
      <c r="FAM181" s="54"/>
      <c r="FAN181" s="54"/>
      <c r="FAO181" s="54"/>
      <c r="FAP181" s="54"/>
      <c r="FAQ181" s="54"/>
      <c r="FAR181" s="54"/>
      <c r="FAS181" s="54"/>
      <c r="FAT181" s="54"/>
      <c r="FAU181" s="54"/>
      <c r="FAV181" s="54"/>
      <c r="FAW181" s="54"/>
      <c r="FAX181" s="54"/>
      <c r="FAY181" s="54"/>
      <c r="FAZ181" s="54"/>
      <c r="FBA181" s="54"/>
      <c r="FBB181" s="54"/>
      <c r="FBC181" s="54"/>
      <c r="FBD181" s="54"/>
      <c r="FBE181" s="54"/>
      <c r="FBF181" s="54"/>
      <c r="FBG181" s="54"/>
      <c r="FBH181" s="54"/>
      <c r="FBI181" s="54"/>
      <c r="FBJ181" s="54"/>
      <c r="FBK181" s="54"/>
      <c r="FBL181" s="54"/>
      <c r="FBM181" s="54"/>
      <c r="FBN181" s="54"/>
      <c r="FBO181" s="54"/>
      <c r="FBP181" s="54"/>
      <c r="FBQ181" s="54"/>
      <c r="FBR181" s="54"/>
      <c r="FBS181" s="54"/>
      <c r="FBT181" s="54"/>
      <c r="FBU181" s="54"/>
      <c r="FBV181" s="54"/>
      <c r="FBW181" s="54"/>
      <c r="FBX181" s="54"/>
      <c r="FBY181" s="54"/>
      <c r="FBZ181" s="54"/>
      <c r="FCA181" s="54"/>
      <c r="FCB181" s="54"/>
      <c r="FCC181" s="54"/>
      <c r="FCD181" s="54"/>
      <c r="FCE181" s="54"/>
      <c r="FCF181" s="54"/>
      <c r="FCG181" s="54"/>
      <c r="FCH181" s="54"/>
      <c r="FCI181" s="54"/>
      <c r="FCJ181" s="54"/>
      <c r="FCK181" s="54"/>
      <c r="FCL181" s="54"/>
      <c r="FCM181" s="54"/>
      <c r="FCN181" s="54"/>
      <c r="FCO181" s="54"/>
      <c r="FCP181" s="54"/>
      <c r="FCQ181" s="54"/>
      <c r="FCR181" s="54"/>
      <c r="FCS181" s="54"/>
      <c r="FCT181" s="54"/>
      <c r="FCU181" s="54"/>
      <c r="FCV181" s="54"/>
      <c r="FCW181" s="54"/>
      <c r="FCX181" s="54"/>
      <c r="FCY181" s="54"/>
      <c r="FCZ181" s="54"/>
      <c r="FDA181" s="54"/>
      <c r="FDB181" s="54"/>
      <c r="FDC181" s="54"/>
      <c r="FDD181" s="54"/>
      <c r="FDE181" s="54"/>
      <c r="FDF181" s="54"/>
      <c r="FDG181" s="54"/>
      <c r="FDH181" s="54"/>
      <c r="FDI181" s="54"/>
      <c r="FDJ181" s="54"/>
      <c r="FDK181" s="54"/>
      <c r="FDL181" s="54"/>
      <c r="FDM181" s="54"/>
      <c r="FDN181" s="54"/>
      <c r="FDO181" s="54"/>
      <c r="FDP181" s="54"/>
      <c r="FDQ181" s="54"/>
      <c r="FDR181" s="54"/>
      <c r="FDS181" s="54"/>
      <c r="FDT181" s="54"/>
      <c r="FDU181" s="54"/>
      <c r="FDV181" s="54"/>
      <c r="FDW181" s="54"/>
      <c r="FDX181" s="54"/>
      <c r="FDY181" s="54"/>
      <c r="FDZ181" s="54"/>
      <c r="FEA181" s="54"/>
      <c r="FEB181" s="54"/>
      <c r="FEC181" s="54"/>
      <c r="FED181" s="54"/>
      <c r="FEE181" s="54"/>
      <c r="FEF181" s="54"/>
      <c r="FEG181" s="54"/>
      <c r="FEH181" s="54"/>
      <c r="FEI181" s="54"/>
      <c r="FEJ181" s="54"/>
      <c r="FEK181" s="54"/>
      <c r="FEL181" s="54"/>
      <c r="FEM181" s="54"/>
      <c r="FEN181" s="54"/>
      <c r="FEO181" s="54"/>
      <c r="FEP181" s="54"/>
      <c r="FEQ181" s="54"/>
      <c r="FER181" s="54"/>
      <c r="FES181" s="54"/>
      <c r="FET181" s="54"/>
      <c r="FEU181" s="54"/>
      <c r="FEV181" s="54"/>
      <c r="FEW181" s="54"/>
      <c r="FEX181" s="54"/>
      <c r="FEY181" s="54"/>
      <c r="FEZ181" s="54"/>
      <c r="FFA181" s="54"/>
      <c r="FFB181" s="54"/>
      <c r="FFC181" s="54"/>
      <c r="FFD181" s="54"/>
      <c r="FFE181" s="54"/>
      <c r="FFF181" s="54"/>
      <c r="FFG181" s="54"/>
      <c r="FFH181" s="54"/>
      <c r="FFI181" s="54"/>
      <c r="FFJ181" s="54"/>
      <c r="FFK181" s="54"/>
      <c r="FFL181" s="54"/>
      <c r="FFM181" s="54"/>
      <c r="FFN181" s="54"/>
      <c r="FFO181" s="54"/>
      <c r="FFP181" s="54"/>
      <c r="FFQ181" s="54"/>
      <c r="FFR181" s="54"/>
      <c r="FFS181" s="54"/>
      <c r="FFT181" s="54"/>
      <c r="FFU181" s="54"/>
      <c r="FFV181" s="54"/>
      <c r="FFW181" s="54"/>
      <c r="FFX181" s="54"/>
      <c r="FFY181" s="54"/>
      <c r="FFZ181" s="54"/>
      <c r="FGA181" s="54"/>
      <c r="FGB181" s="54"/>
      <c r="FGC181" s="54"/>
      <c r="FGD181" s="54"/>
      <c r="FGE181" s="54"/>
      <c r="FGF181" s="54"/>
      <c r="FGG181" s="54"/>
      <c r="FGH181" s="54"/>
      <c r="FGI181" s="54"/>
      <c r="FGJ181" s="54"/>
      <c r="FGK181" s="54"/>
      <c r="FGL181" s="54"/>
      <c r="FGM181" s="54"/>
      <c r="FGN181" s="54"/>
      <c r="FGO181" s="54"/>
      <c r="FGP181" s="54"/>
      <c r="FGQ181" s="54"/>
      <c r="FGR181" s="54"/>
      <c r="FGS181" s="54"/>
      <c r="FGT181" s="54"/>
      <c r="FGU181" s="54"/>
      <c r="FGV181" s="54"/>
      <c r="FGW181" s="54"/>
      <c r="FGX181" s="54"/>
      <c r="FGY181" s="54"/>
      <c r="FGZ181" s="54"/>
      <c r="FHA181" s="54"/>
      <c r="FHB181" s="54"/>
      <c r="FHC181" s="54"/>
      <c r="FHD181" s="54"/>
      <c r="FHE181" s="54"/>
      <c r="FHF181" s="54"/>
      <c r="FHG181" s="54"/>
      <c r="FHH181" s="54"/>
      <c r="FHI181" s="54"/>
      <c r="FHJ181" s="54"/>
      <c r="FHK181" s="54"/>
      <c r="FHL181" s="54"/>
      <c r="FHM181" s="54"/>
      <c r="FHN181" s="54"/>
      <c r="FHO181" s="54"/>
      <c r="FHP181" s="54"/>
      <c r="FHQ181" s="54"/>
      <c r="FHR181" s="54"/>
      <c r="FHS181" s="54"/>
      <c r="FHT181" s="54"/>
      <c r="FHU181" s="54"/>
      <c r="FHV181" s="54"/>
      <c r="FHW181" s="54"/>
      <c r="FHX181" s="54"/>
      <c r="FHY181" s="54"/>
      <c r="FHZ181" s="54"/>
      <c r="FIA181" s="54"/>
      <c r="FIB181" s="54"/>
      <c r="FIC181" s="54"/>
      <c r="FID181" s="54"/>
      <c r="FIE181" s="54"/>
      <c r="FIF181" s="54"/>
      <c r="FIG181" s="54"/>
      <c r="FIH181" s="54"/>
      <c r="FII181" s="54"/>
      <c r="FIJ181" s="54"/>
      <c r="FIK181" s="54"/>
      <c r="FIL181" s="54"/>
      <c r="FIM181" s="54"/>
      <c r="FIN181" s="54"/>
      <c r="FIO181" s="54"/>
      <c r="FIP181" s="54"/>
      <c r="FIQ181" s="54"/>
      <c r="FIR181" s="54"/>
      <c r="FIS181" s="54"/>
      <c r="FIT181" s="54"/>
      <c r="FIU181" s="54"/>
      <c r="FIV181" s="54"/>
      <c r="FIW181" s="54"/>
      <c r="FIX181" s="54"/>
      <c r="FIY181" s="54"/>
      <c r="FIZ181" s="54"/>
      <c r="FJA181" s="54"/>
      <c r="FJB181" s="54"/>
      <c r="FJC181" s="54"/>
      <c r="FJD181" s="54"/>
      <c r="FJE181" s="54"/>
      <c r="FJF181" s="54"/>
      <c r="FJG181" s="54"/>
      <c r="FJH181" s="54"/>
      <c r="FJI181" s="54"/>
      <c r="FJJ181" s="54"/>
      <c r="FJK181" s="54"/>
      <c r="FJL181" s="54"/>
      <c r="FJM181" s="54"/>
      <c r="FJN181" s="54"/>
      <c r="FJO181" s="54"/>
      <c r="FJP181" s="54"/>
      <c r="FJQ181" s="54"/>
      <c r="FJR181" s="54"/>
      <c r="FJS181" s="54"/>
      <c r="FJT181" s="54"/>
      <c r="FJU181" s="54"/>
      <c r="FJV181" s="54"/>
      <c r="FJW181" s="54"/>
      <c r="FJX181" s="54"/>
      <c r="FJY181" s="54"/>
      <c r="FJZ181" s="54"/>
      <c r="FKA181" s="54"/>
      <c r="FKB181" s="54"/>
      <c r="FKC181" s="54"/>
      <c r="FKD181" s="54"/>
      <c r="FKE181" s="54"/>
      <c r="FKF181" s="54"/>
      <c r="FKG181" s="54"/>
      <c r="FKH181" s="54"/>
      <c r="FKI181" s="54"/>
      <c r="FKJ181" s="54"/>
      <c r="FKK181" s="54"/>
      <c r="FKL181" s="54"/>
      <c r="FKM181" s="54"/>
      <c r="FKN181" s="54"/>
      <c r="FKO181" s="54"/>
      <c r="FKP181" s="54"/>
      <c r="FKQ181" s="54"/>
      <c r="FKR181" s="54"/>
      <c r="FKS181" s="54"/>
      <c r="FKT181" s="54"/>
      <c r="FKU181" s="54"/>
      <c r="FKV181" s="54"/>
      <c r="FKW181" s="54"/>
      <c r="FKX181" s="54"/>
      <c r="FKY181" s="54"/>
      <c r="FKZ181" s="54"/>
      <c r="FLA181" s="54"/>
      <c r="FLB181" s="54"/>
      <c r="FLC181" s="54"/>
      <c r="FLD181" s="54"/>
      <c r="FLE181" s="54"/>
      <c r="FLF181" s="54"/>
      <c r="FLG181" s="54"/>
      <c r="FLH181" s="54"/>
      <c r="FLI181" s="54"/>
      <c r="FLJ181" s="54"/>
      <c r="FLK181" s="54"/>
      <c r="FLL181" s="54"/>
      <c r="FLM181" s="54"/>
      <c r="FLN181" s="54"/>
      <c r="FLO181" s="54"/>
      <c r="FLP181" s="54"/>
      <c r="FLQ181" s="54"/>
      <c r="FLR181" s="54"/>
      <c r="FLS181" s="54"/>
      <c r="FLT181" s="54"/>
      <c r="FLU181" s="54"/>
      <c r="FLV181" s="54"/>
      <c r="FLW181" s="54"/>
      <c r="FLX181" s="54"/>
      <c r="FLY181" s="54"/>
      <c r="FLZ181" s="54"/>
      <c r="FMA181" s="54"/>
      <c r="FMB181" s="54"/>
      <c r="FMC181" s="54"/>
      <c r="FMD181" s="54"/>
      <c r="FME181" s="54"/>
      <c r="FMF181" s="54"/>
      <c r="FMG181" s="54"/>
      <c r="FMH181" s="54"/>
      <c r="FMI181" s="54"/>
      <c r="FMJ181" s="54"/>
      <c r="FMK181" s="54"/>
      <c r="FML181" s="54"/>
      <c r="FMM181" s="54"/>
      <c r="FMN181" s="54"/>
      <c r="FMO181" s="54"/>
      <c r="FMP181" s="54"/>
      <c r="FMQ181" s="54"/>
      <c r="FMR181" s="54"/>
      <c r="FMS181" s="54"/>
      <c r="FMT181" s="54"/>
      <c r="FMU181" s="54"/>
      <c r="FMV181" s="54"/>
      <c r="FMW181" s="54"/>
      <c r="FMX181" s="54"/>
      <c r="FMY181" s="54"/>
      <c r="FMZ181" s="54"/>
      <c r="FNA181" s="54"/>
      <c r="FNB181" s="54"/>
      <c r="FNC181" s="54"/>
      <c r="FND181" s="54"/>
      <c r="FNE181" s="54"/>
      <c r="FNF181" s="54"/>
      <c r="FNG181" s="54"/>
      <c r="FNH181" s="54"/>
      <c r="FNI181" s="54"/>
      <c r="FNJ181" s="54"/>
      <c r="FNK181" s="54"/>
      <c r="FNL181" s="54"/>
      <c r="FNM181" s="54"/>
      <c r="FNN181" s="54"/>
      <c r="FNO181" s="54"/>
      <c r="FNP181" s="54"/>
      <c r="FNQ181" s="54"/>
      <c r="FNR181" s="54"/>
      <c r="FNS181" s="54"/>
      <c r="FNT181" s="54"/>
      <c r="FNU181" s="54"/>
      <c r="FNV181" s="54"/>
      <c r="FNW181" s="54"/>
      <c r="FNX181" s="54"/>
      <c r="FNY181" s="54"/>
      <c r="FNZ181" s="54"/>
      <c r="FOA181" s="54"/>
      <c r="FOB181" s="54"/>
      <c r="FOC181" s="54"/>
      <c r="FOD181" s="54"/>
      <c r="FOE181" s="54"/>
      <c r="FOF181" s="54"/>
      <c r="FOG181" s="54"/>
      <c r="FOH181" s="54"/>
      <c r="FOI181" s="54"/>
      <c r="FOJ181" s="54"/>
      <c r="FOK181" s="54"/>
      <c r="FOL181" s="54"/>
      <c r="FOM181" s="54"/>
      <c r="FON181" s="54"/>
      <c r="FOO181" s="54"/>
      <c r="FOP181" s="54"/>
      <c r="FOQ181" s="54"/>
      <c r="FOR181" s="54"/>
      <c r="FOS181" s="54"/>
      <c r="FOT181" s="54"/>
      <c r="FOU181" s="54"/>
      <c r="FOV181" s="54"/>
      <c r="FOW181" s="54"/>
      <c r="FOX181" s="54"/>
      <c r="FOY181" s="54"/>
      <c r="FOZ181" s="54"/>
      <c r="FPA181" s="54"/>
      <c r="FPB181" s="54"/>
      <c r="FPC181" s="54"/>
      <c r="FPD181" s="54"/>
      <c r="FPE181" s="54"/>
      <c r="FPF181" s="54"/>
      <c r="FPG181" s="54"/>
      <c r="FPH181" s="54"/>
      <c r="FPI181" s="54"/>
      <c r="FPJ181" s="54"/>
      <c r="FPK181" s="54"/>
      <c r="FPL181" s="54"/>
      <c r="FPM181" s="54"/>
      <c r="FPN181" s="54"/>
      <c r="FPO181" s="54"/>
      <c r="FPP181" s="54"/>
      <c r="FPQ181" s="54"/>
      <c r="FPR181" s="54"/>
      <c r="FPS181" s="54"/>
      <c r="FPT181" s="54"/>
      <c r="FPU181" s="54"/>
      <c r="FPV181" s="54"/>
      <c r="FPW181" s="54"/>
      <c r="FPX181" s="54"/>
      <c r="FPY181" s="54"/>
      <c r="FPZ181" s="54"/>
      <c r="FQA181" s="54"/>
      <c r="FQB181" s="54"/>
      <c r="FQC181" s="54"/>
      <c r="FQD181" s="54"/>
      <c r="FQE181" s="54"/>
      <c r="FQF181" s="54"/>
      <c r="FQG181" s="54"/>
      <c r="FQH181" s="54"/>
      <c r="FQI181" s="54"/>
      <c r="FQJ181" s="54"/>
      <c r="FQK181" s="54"/>
      <c r="FQL181" s="54"/>
      <c r="FQM181" s="54"/>
      <c r="FQN181" s="54"/>
      <c r="FQO181" s="54"/>
      <c r="FQP181" s="54"/>
      <c r="FQQ181" s="54"/>
      <c r="FQR181" s="54"/>
      <c r="FQS181" s="54"/>
      <c r="FQT181" s="54"/>
      <c r="FQU181" s="54"/>
      <c r="FQV181" s="54"/>
      <c r="FQW181" s="54"/>
      <c r="FQX181" s="54"/>
      <c r="FQY181" s="54"/>
      <c r="FQZ181" s="54"/>
      <c r="FRA181" s="54"/>
      <c r="FRB181" s="54"/>
      <c r="FRC181" s="54"/>
      <c r="FRD181" s="54"/>
      <c r="FRE181" s="54"/>
      <c r="FRF181" s="54"/>
      <c r="FRG181" s="54"/>
      <c r="FRH181" s="54"/>
      <c r="FRI181" s="54"/>
      <c r="FRJ181" s="54"/>
      <c r="FRK181" s="54"/>
      <c r="FRL181" s="54"/>
      <c r="FRM181" s="54"/>
      <c r="FRN181" s="54"/>
      <c r="FRO181" s="54"/>
      <c r="FRP181" s="54"/>
      <c r="FRQ181" s="54"/>
      <c r="FRR181" s="54"/>
      <c r="FRS181" s="54"/>
      <c r="FRT181" s="54"/>
      <c r="FRU181" s="54"/>
      <c r="FRV181" s="54"/>
      <c r="FRW181" s="54"/>
      <c r="FRX181" s="54"/>
      <c r="FRY181" s="54"/>
      <c r="FRZ181" s="54"/>
      <c r="FSA181" s="54"/>
      <c r="FSB181" s="54"/>
      <c r="FSC181" s="54"/>
      <c r="FSD181" s="54"/>
      <c r="FSE181" s="54"/>
      <c r="FSF181" s="54"/>
      <c r="FSG181" s="54"/>
      <c r="FSH181" s="54"/>
      <c r="FSI181" s="54"/>
      <c r="FSJ181" s="54"/>
      <c r="FSK181" s="54"/>
      <c r="FSL181" s="54"/>
      <c r="FSM181" s="54"/>
      <c r="FSN181" s="54"/>
      <c r="FSO181" s="54"/>
      <c r="FSP181" s="54"/>
      <c r="FSQ181" s="54"/>
      <c r="FSR181" s="54"/>
      <c r="FSS181" s="54"/>
      <c r="FST181" s="54"/>
      <c r="FSU181" s="54"/>
      <c r="FSV181" s="54"/>
      <c r="FSW181" s="54"/>
      <c r="FSX181" s="54"/>
      <c r="FSY181" s="54"/>
      <c r="FSZ181" s="54"/>
      <c r="FTA181" s="54"/>
      <c r="FTB181" s="54"/>
      <c r="FTC181" s="54"/>
      <c r="FTD181" s="54"/>
      <c r="FTE181" s="54"/>
      <c r="FTF181" s="54"/>
      <c r="FTG181" s="54"/>
      <c r="FTH181" s="54"/>
      <c r="FTI181" s="54"/>
      <c r="FTJ181" s="54"/>
      <c r="FTK181" s="54"/>
      <c r="FTL181" s="54"/>
      <c r="FTM181" s="54"/>
      <c r="FTN181" s="54"/>
      <c r="FTO181" s="54"/>
      <c r="FTP181" s="54"/>
      <c r="FTQ181" s="54"/>
      <c r="FTR181" s="54"/>
      <c r="FTS181" s="54"/>
      <c r="FTT181" s="54"/>
      <c r="FTU181" s="54"/>
      <c r="FTV181" s="54"/>
      <c r="FTW181" s="54"/>
      <c r="FTX181" s="54"/>
      <c r="FTY181" s="54"/>
      <c r="FTZ181" s="54"/>
      <c r="FUA181" s="54"/>
      <c r="FUB181" s="54"/>
      <c r="FUC181" s="54"/>
      <c r="FUD181" s="54"/>
      <c r="FUE181" s="54"/>
      <c r="FUF181" s="54"/>
      <c r="FUG181" s="54"/>
      <c r="FUH181" s="54"/>
      <c r="FUI181" s="54"/>
      <c r="FUJ181" s="54"/>
      <c r="FUK181" s="54"/>
      <c r="FUL181" s="54"/>
      <c r="FUM181" s="54"/>
      <c r="FUN181" s="54"/>
      <c r="FUO181" s="54"/>
      <c r="FUP181" s="54"/>
      <c r="FUQ181" s="54"/>
      <c r="FUR181" s="54"/>
      <c r="FUS181" s="54"/>
      <c r="FUT181" s="54"/>
      <c r="FUU181" s="54"/>
      <c r="FUV181" s="54"/>
      <c r="FUW181" s="54"/>
      <c r="FUX181" s="54"/>
      <c r="FUY181" s="54"/>
      <c r="FUZ181" s="54"/>
      <c r="FVA181" s="54"/>
      <c r="FVB181" s="54"/>
      <c r="FVC181" s="54"/>
      <c r="FVD181" s="54"/>
      <c r="FVE181" s="54"/>
      <c r="FVF181" s="54"/>
      <c r="FVG181" s="54"/>
      <c r="FVH181" s="54"/>
      <c r="FVI181" s="54"/>
      <c r="FVJ181" s="54"/>
      <c r="FVK181" s="54"/>
      <c r="FVL181" s="54"/>
      <c r="FVM181" s="54"/>
      <c r="FVN181" s="54"/>
      <c r="FVO181" s="54"/>
      <c r="FVP181" s="54"/>
      <c r="FVQ181" s="54"/>
      <c r="FVR181" s="54"/>
      <c r="FVS181" s="54"/>
      <c r="FVT181" s="54"/>
      <c r="FVU181" s="54"/>
      <c r="FVV181" s="54"/>
      <c r="FVW181" s="54"/>
      <c r="FVX181" s="54"/>
      <c r="FVY181" s="54"/>
      <c r="FVZ181" s="54"/>
      <c r="FWA181" s="54"/>
      <c r="FWB181" s="54"/>
      <c r="FWC181" s="54"/>
      <c r="FWD181" s="54"/>
      <c r="FWE181" s="54"/>
      <c r="FWF181" s="54"/>
      <c r="FWG181" s="54"/>
      <c r="FWH181" s="54"/>
      <c r="FWI181" s="54"/>
      <c r="FWJ181" s="54"/>
      <c r="FWK181" s="54"/>
      <c r="FWL181" s="54"/>
      <c r="FWM181" s="54"/>
      <c r="FWN181" s="54"/>
      <c r="FWO181" s="54"/>
      <c r="FWP181" s="54"/>
      <c r="FWQ181" s="54"/>
      <c r="FWR181" s="54"/>
      <c r="FWS181" s="54"/>
      <c r="FWT181" s="54"/>
      <c r="FWU181" s="54"/>
      <c r="FWV181" s="54"/>
      <c r="FWW181" s="54"/>
      <c r="FWX181" s="54"/>
      <c r="FWY181" s="54"/>
      <c r="FWZ181" s="54"/>
      <c r="FXA181" s="54"/>
      <c r="FXB181" s="54"/>
      <c r="FXC181" s="54"/>
      <c r="FXD181" s="54"/>
      <c r="FXE181" s="54"/>
      <c r="FXF181" s="54"/>
      <c r="FXG181" s="54"/>
      <c r="FXH181" s="54"/>
      <c r="FXI181" s="54"/>
      <c r="FXJ181" s="54"/>
      <c r="FXK181" s="54"/>
      <c r="FXL181" s="54"/>
      <c r="FXM181" s="54"/>
      <c r="FXN181" s="54"/>
      <c r="FXO181" s="54"/>
      <c r="FXP181" s="54"/>
      <c r="FXQ181" s="54"/>
      <c r="FXR181" s="54"/>
      <c r="FXS181" s="54"/>
      <c r="FXT181" s="54"/>
      <c r="FXU181" s="54"/>
      <c r="FXV181" s="54"/>
      <c r="FXW181" s="54"/>
      <c r="FXX181" s="54"/>
      <c r="FXY181" s="54"/>
      <c r="FXZ181" s="54"/>
      <c r="FYA181" s="54"/>
      <c r="FYB181" s="54"/>
      <c r="FYC181" s="54"/>
      <c r="FYD181" s="54"/>
      <c r="FYE181" s="54"/>
      <c r="FYF181" s="54"/>
      <c r="FYG181" s="54"/>
      <c r="FYH181" s="54"/>
      <c r="FYI181" s="54"/>
      <c r="FYJ181" s="54"/>
      <c r="FYK181" s="54"/>
      <c r="FYL181" s="54"/>
      <c r="FYM181" s="54"/>
      <c r="FYN181" s="54"/>
      <c r="FYO181" s="54"/>
      <c r="FYP181" s="54"/>
      <c r="FYQ181" s="54"/>
      <c r="FYR181" s="54"/>
      <c r="FYS181" s="54"/>
      <c r="FYT181" s="54"/>
      <c r="FYU181" s="54"/>
      <c r="FYV181" s="54"/>
      <c r="FYW181" s="54"/>
      <c r="FYX181" s="54"/>
      <c r="FYY181" s="54"/>
      <c r="FYZ181" s="54"/>
      <c r="FZA181" s="54"/>
      <c r="FZB181" s="54"/>
      <c r="FZC181" s="54"/>
      <c r="FZD181" s="54"/>
      <c r="FZE181" s="54"/>
      <c r="FZF181" s="54"/>
      <c r="FZG181" s="54"/>
      <c r="FZH181" s="54"/>
      <c r="FZI181" s="54"/>
      <c r="FZJ181" s="54"/>
      <c r="FZK181" s="54"/>
      <c r="FZL181" s="54"/>
      <c r="FZM181" s="54"/>
      <c r="FZN181" s="54"/>
      <c r="FZO181" s="54"/>
      <c r="FZP181" s="54"/>
      <c r="FZQ181" s="54"/>
      <c r="FZR181" s="54"/>
      <c r="FZS181" s="54"/>
      <c r="FZT181" s="54"/>
      <c r="FZU181" s="54"/>
      <c r="FZV181" s="54"/>
      <c r="FZW181" s="54"/>
      <c r="FZX181" s="54"/>
      <c r="FZY181" s="54"/>
      <c r="FZZ181" s="54"/>
      <c r="GAA181" s="54"/>
      <c r="GAB181" s="54"/>
      <c r="GAC181" s="54"/>
      <c r="GAD181" s="54"/>
      <c r="GAE181" s="54"/>
      <c r="GAF181" s="54"/>
      <c r="GAG181" s="54"/>
      <c r="GAH181" s="54"/>
      <c r="GAI181" s="54"/>
      <c r="GAJ181" s="54"/>
      <c r="GAK181" s="54"/>
      <c r="GAL181" s="54"/>
      <c r="GAM181" s="54"/>
      <c r="GAN181" s="54"/>
      <c r="GAO181" s="54"/>
      <c r="GAP181" s="54"/>
      <c r="GAQ181" s="54"/>
      <c r="GAR181" s="54"/>
      <c r="GAS181" s="54"/>
      <c r="GAT181" s="54"/>
      <c r="GAU181" s="54"/>
      <c r="GAV181" s="54"/>
      <c r="GAW181" s="54"/>
      <c r="GAX181" s="54"/>
      <c r="GAY181" s="54"/>
      <c r="GAZ181" s="54"/>
      <c r="GBA181" s="54"/>
      <c r="GBB181" s="54"/>
      <c r="GBC181" s="54"/>
      <c r="GBD181" s="54"/>
      <c r="GBE181" s="54"/>
      <c r="GBF181" s="54"/>
      <c r="GBG181" s="54"/>
      <c r="GBH181" s="54"/>
      <c r="GBI181" s="54"/>
      <c r="GBJ181" s="54"/>
      <c r="GBK181" s="54"/>
      <c r="GBL181" s="54"/>
      <c r="GBM181" s="54"/>
      <c r="GBN181" s="54"/>
      <c r="GBO181" s="54"/>
      <c r="GBP181" s="54"/>
      <c r="GBQ181" s="54"/>
      <c r="GBR181" s="54"/>
      <c r="GBS181" s="54"/>
      <c r="GBT181" s="54"/>
      <c r="GBU181" s="54"/>
      <c r="GBV181" s="54"/>
      <c r="GBW181" s="54"/>
      <c r="GBX181" s="54"/>
      <c r="GBY181" s="54"/>
      <c r="GBZ181" s="54"/>
      <c r="GCA181" s="54"/>
      <c r="GCB181" s="54"/>
      <c r="GCC181" s="54"/>
      <c r="GCD181" s="54"/>
      <c r="GCE181" s="54"/>
      <c r="GCF181" s="54"/>
      <c r="GCG181" s="54"/>
      <c r="GCH181" s="54"/>
      <c r="GCI181" s="54"/>
      <c r="GCJ181" s="54"/>
      <c r="GCK181" s="54"/>
      <c r="GCL181" s="54"/>
      <c r="GCM181" s="54"/>
      <c r="GCN181" s="54"/>
      <c r="GCO181" s="54"/>
      <c r="GCP181" s="54"/>
      <c r="GCQ181" s="54"/>
      <c r="GCR181" s="54"/>
      <c r="GCS181" s="54"/>
      <c r="GCT181" s="54"/>
      <c r="GCU181" s="54"/>
      <c r="GCV181" s="54"/>
      <c r="GCW181" s="54"/>
      <c r="GCX181" s="54"/>
      <c r="GCY181" s="54"/>
      <c r="GCZ181" s="54"/>
      <c r="GDA181" s="54"/>
      <c r="GDB181" s="54"/>
      <c r="GDC181" s="54"/>
      <c r="GDD181" s="54"/>
      <c r="GDE181" s="54"/>
      <c r="GDF181" s="54"/>
      <c r="GDG181" s="54"/>
      <c r="GDH181" s="54"/>
      <c r="GDI181" s="54"/>
      <c r="GDJ181" s="54"/>
      <c r="GDK181" s="54"/>
      <c r="GDL181" s="54"/>
      <c r="GDM181" s="54"/>
      <c r="GDN181" s="54"/>
      <c r="GDO181" s="54"/>
      <c r="GDP181" s="54"/>
      <c r="GDQ181" s="54"/>
      <c r="GDR181" s="54"/>
      <c r="GDS181" s="54"/>
      <c r="GDT181" s="54"/>
      <c r="GDU181" s="54"/>
      <c r="GDV181" s="54"/>
      <c r="GDW181" s="54"/>
      <c r="GDX181" s="54"/>
      <c r="GDY181" s="54"/>
      <c r="GDZ181" s="54"/>
      <c r="GEA181" s="54"/>
      <c r="GEB181" s="54"/>
      <c r="GEC181" s="54"/>
      <c r="GED181" s="54"/>
      <c r="GEE181" s="54"/>
      <c r="GEF181" s="54"/>
      <c r="GEG181" s="54"/>
      <c r="GEH181" s="54"/>
      <c r="GEI181" s="54"/>
      <c r="GEJ181" s="54"/>
      <c r="GEK181" s="54"/>
      <c r="GEL181" s="54"/>
      <c r="GEM181" s="54"/>
      <c r="GEN181" s="54"/>
      <c r="GEO181" s="54"/>
      <c r="GEP181" s="54"/>
      <c r="GEQ181" s="54"/>
      <c r="GER181" s="54"/>
      <c r="GES181" s="54"/>
      <c r="GET181" s="54"/>
      <c r="GEU181" s="54"/>
      <c r="GEV181" s="54"/>
      <c r="GEW181" s="54"/>
      <c r="GEX181" s="54"/>
      <c r="GEY181" s="54"/>
      <c r="GEZ181" s="54"/>
      <c r="GFA181" s="54"/>
      <c r="GFB181" s="54"/>
      <c r="GFC181" s="54"/>
      <c r="GFD181" s="54"/>
      <c r="GFE181" s="54"/>
      <c r="GFF181" s="54"/>
      <c r="GFG181" s="54"/>
      <c r="GFH181" s="54"/>
      <c r="GFI181" s="54"/>
      <c r="GFJ181" s="54"/>
      <c r="GFK181" s="54"/>
      <c r="GFL181" s="54"/>
      <c r="GFM181" s="54"/>
      <c r="GFN181" s="54"/>
      <c r="GFO181" s="54"/>
      <c r="GFP181" s="54"/>
      <c r="GFQ181" s="54"/>
      <c r="GFR181" s="54"/>
      <c r="GFS181" s="54"/>
      <c r="GFT181" s="54"/>
      <c r="GFU181" s="54"/>
      <c r="GFV181" s="54"/>
      <c r="GFW181" s="54"/>
      <c r="GFX181" s="54"/>
      <c r="GFY181" s="54"/>
      <c r="GFZ181" s="54"/>
      <c r="GGA181" s="54"/>
      <c r="GGB181" s="54"/>
      <c r="GGC181" s="54"/>
      <c r="GGD181" s="54"/>
      <c r="GGE181" s="54"/>
      <c r="GGF181" s="54"/>
      <c r="GGG181" s="54"/>
      <c r="GGH181" s="54"/>
      <c r="GGI181" s="54"/>
      <c r="GGJ181" s="54"/>
      <c r="GGK181" s="54"/>
      <c r="GGL181" s="54"/>
      <c r="GGM181" s="54"/>
      <c r="GGN181" s="54"/>
      <c r="GGO181" s="54"/>
      <c r="GGP181" s="54"/>
      <c r="GGQ181" s="54"/>
      <c r="GGR181" s="54"/>
      <c r="GGS181" s="54"/>
      <c r="GGT181" s="54"/>
      <c r="GGU181" s="54"/>
      <c r="GGV181" s="54"/>
      <c r="GGW181" s="54"/>
      <c r="GGX181" s="54"/>
      <c r="GGY181" s="54"/>
      <c r="GGZ181" s="54"/>
      <c r="GHA181" s="54"/>
      <c r="GHB181" s="54"/>
      <c r="GHC181" s="54"/>
      <c r="GHD181" s="54"/>
      <c r="GHE181" s="54"/>
      <c r="GHF181" s="54"/>
      <c r="GHG181" s="54"/>
      <c r="GHH181" s="54"/>
      <c r="GHI181" s="54"/>
      <c r="GHJ181" s="54"/>
      <c r="GHK181" s="54"/>
      <c r="GHL181" s="54"/>
      <c r="GHM181" s="54"/>
      <c r="GHN181" s="54"/>
      <c r="GHO181" s="54"/>
      <c r="GHP181" s="54"/>
      <c r="GHQ181" s="54"/>
      <c r="GHR181" s="54"/>
      <c r="GHS181" s="54"/>
      <c r="GHT181" s="54"/>
      <c r="GHU181" s="54"/>
      <c r="GHV181" s="54"/>
      <c r="GHW181" s="54"/>
      <c r="GHX181" s="54"/>
      <c r="GHY181" s="54"/>
      <c r="GHZ181" s="54"/>
      <c r="GIA181" s="54"/>
      <c r="GIB181" s="54"/>
      <c r="GIC181" s="54"/>
      <c r="GID181" s="54"/>
      <c r="GIE181" s="54"/>
      <c r="GIF181" s="54"/>
      <c r="GIG181" s="54"/>
      <c r="GIH181" s="54"/>
      <c r="GII181" s="54"/>
      <c r="GIJ181" s="54"/>
      <c r="GIK181" s="54"/>
      <c r="GIL181" s="54"/>
      <c r="GIM181" s="54"/>
      <c r="GIN181" s="54"/>
      <c r="GIO181" s="54"/>
      <c r="GIP181" s="54"/>
      <c r="GIQ181" s="54"/>
      <c r="GIR181" s="54"/>
      <c r="GIS181" s="54"/>
      <c r="GIT181" s="54"/>
      <c r="GIU181" s="54"/>
      <c r="GIV181" s="54"/>
      <c r="GIW181" s="54"/>
      <c r="GIX181" s="54"/>
      <c r="GIY181" s="54"/>
      <c r="GIZ181" s="54"/>
      <c r="GJA181" s="54"/>
      <c r="GJB181" s="54"/>
      <c r="GJC181" s="54"/>
      <c r="GJD181" s="54"/>
      <c r="GJE181" s="54"/>
      <c r="GJF181" s="54"/>
      <c r="GJG181" s="54"/>
      <c r="GJH181" s="54"/>
      <c r="GJI181" s="54"/>
      <c r="GJJ181" s="54"/>
      <c r="GJK181" s="54"/>
      <c r="GJL181" s="54"/>
      <c r="GJM181" s="54"/>
      <c r="GJN181" s="54"/>
      <c r="GJO181" s="54"/>
      <c r="GJP181" s="54"/>
      <c r="GJQ181" s="54"/>
      <c r="GJR181" s="54"/>
      <c r="GJS181" s="54"/>
      <c r="GJT181" s="54"/>
      <c r="GJU181" s="54"/>
      <c r="GJV181" s="54"/>
      <c r="GJW181" s="54"/>
      <c r="GJX181" s="54"/>
      <c r="GJY181" s="54"/>
      <c r="GJZ181" s="54"/>
      <c r="GKA181" s="54"/>
      <c r="GKB181" s="54"/>
      <c r="GKC181" s="54"/>
      <c r="GKD181" s="54"/>
      <c r="GKE181" s="54"/>
      <c r="GKF181" s="54"/>
      <c r="GKG181" s="54"/>
      <c r="GKH181" s="54"/>
      <c r="GKI181" s="54"/>
      <c r="GKJ181" s="54"/>
      <c r="GKK181" s="54"/>
      <c r="GKL181" s="54"/>
      <c r="GKM181" s="54"/>
      <c r="GKN181" s="54"/>
      <c r="GKO181" s="54"/>
      <c r="GKP181" s="54"/>
      <c r="GKQ181" s="54"/>
      <c r="GKR181" s="54"/>
      <c r="GKS181" s="54"/>
      <c r="GKT181" s="54"/>
      <c r="GKU181" s="54"/>
      <c r="GKV181" s="54"/>
      <c r="GKW181" s="54"/>
      <c r="GKX181" s="54"/>
      <c r="GKY181" s="54"/>
      <c r="GKZ181" s="54"/>
      <c r="GLA181" s="54"/>
      <c r="GLB181" s="54"/>
      <c r="GLC181" s="54"/>
      <c r="GLD181" s="54"/>
      <c r="GLE181" s="54"/>
      <c r="GLF181" s="54"/>
      <c r="GLG181" s="54"/>
      <c r="GLH181" s="54"/>
      <c r="GLI181" s="54"/>
      <c r="GLJ181" s="54"/>
      <c r="GLK181" s="54"/>
      <c r="GLL181" s="54"/>
      <c r="GLM181" s="54"/>
      <c r="GLN181" s="54"/>
      <c r="GLO181" s="54"/>
      <c r="GLP181" s="54"/>
      <c r="GLQ181" s="54"/>
      <c r="GLR181" s="54"/>
      <c r="GLS181" s="54"/>
      <c r="GLT181" s="54"/>
      <c r="GLU181" s="54"/>
      <c r="GLV181" s="54"/>
      <c r="GLW181" s="54"/>
      <c r="GLX181" s="54"/>
      <c r="GLY181" s="54"/>
      <c r="GLZ181" s="54"/>
      <c r="GMA181" s="54"/>
      <c r="GMB181" s="54"/>
      <c r="GMC181" s="54"/>
      <c r="GMD181" s="54"/>
      <c r="GME181" s="54"/>
      <c r="GMF181" s="54"/>
      <c r="GMG181" s="54"/>
      <c r="GMH181" s="54"/>
      <c r="GMI181" s="54"/>
      <c r="GMJ181" s="54"/>
      <c r="GMK181" s="54"/>
      <c r="GML181" s="54"/>
      <c r="GMM181" s="54"/>
      <c r="GMN181" s="54"/>
      <c r="GMO181" s="54"/>
      <c r="GMP181" s="54"/>
      <c r="GMQ181" s="54"/>
      <c r="GMR181" s="54"/>
      <c r="GMS181" s="54"/>
      <c r="GMT181" s="54"/>
      <c r="GMU181" s="54"/>
      <c r="GMV181" s="54"/>
      <c r="GMW181" s="54"/>
      <c r="GMX181" s="54"/>
      <c r="GMY181" s="54"/>
      <c r="GMZ181" s="54"/>
      <c r="GNA181" s="54"/>
      <c r="GNB181" s="54"/>
      <c r="GNC181" s="54"/>
      <c r="GND181" s="54"/>
      <c r="GNE181" s="54"/>
      <c r="GNF181" s="54"/>
      <c r="GNG181" s="54"/>
      <c r="GNH181" s="54"/>
      <c r="GNI181" s="54"/>
      <c r="GNJ181" s="54"/>
      <c r="GNK181" s="54"/>
      <c r="GNL181" s="54"/>
      <c r="GNM181" s="54"/>
      <c r="GNN181" s="54"/>
      <c r="GNO181" s="54"/>
      <c r="GNP181" s="54"/>
      <c r="GNQ181" s="54"/>
      <c r="GNR181" s="54"/>
      <c r="GNS181" s="54"/>
      <c r="GNT181" s="54"/>
      <c r="GNU181" s="54"/>
      <c r="GNV181" s="54"/>
      <c r="GNW181" s="54"/>
      <c r="GNX181" s="54"/>
      <c r="GNY181" s="54"/>
      <c r="GNZ181" s="54"/>
      <c r="GOA181" s="54"/>
      <c r="GOB181" s="54"/>
      <c r="GOC181" s="54"/>
      <c r="GOD181" s="54"/>
      <c r="GOE181" s="54"/>
      <c r="GOF181" s="54"/>
      <c r="GOG181" s="54"/>
      <c r="GOH181" s="54"/>
      <c r="GOI181" s="54"/>
      <c r="GOJ181" s="54"/>
      <c r="GOK181" s="54"/>
      <c r="GOL181" s="54"/>
      <c r="GOM181" s="54"/>
      <c r="GON181" s="54"/>
      <c r="GOO181" s="54"/>
      <c r="GOP181" s="54"/>
      <c r="GOQ181" s="54"/>
      <c r="GOR181" s="54"/>
      <c r="GOS181" s="54"/>
      <c r="GOT181" s="54"/>
      <c r="GOU181" s="54"/>
      <c r="GOV181" s="54"/>
      <c r="GOW181" s="54"/>
      <c r="GOX181" s="54"/>
      <c r="GOY181" s="54"/>
      <c r="GOZ181" s="54"/>
      <c r="GPA181" s="54"/>
      <c r="GPB181" s="54"/>
      <c r="GPC181" s="54"/>
      <c r="GPD181" s="54"/>
      <c r="GPE181" s="54"/>
      <c r="GPF181" s="54"/>
      <c r="GPG181" s="54"/>
      <c r="GPH181" s="54"/>
      <c r="GPI181" s="54"/>
      <c r="GPJ181" s="54"/>
      <c r="GPK181" s="54"/>
      <c r="GPL181" s="54"/>
      <c r="GPM181" s="54"/>
      <c r="GPN181" s="54"/>
      <c r="GPO181" s="54"/>
      <c r="GPP181" s="54"/>
      <c r="GPQ181" s="54"/>
      <c r="GPR181" s="54"/>
      <c r="GPS181" s="54"/>
      <c r="GPT181" s="54"/>
      <c r="GPU181" s="54"/>
      <c r="GPV181" s="54"/>
      <c r="GPW181" s="54"/>
      <c r="GPX181" s="54"/>
      <c r="GPY181" s="54"/>
      <c r="GPZ181" s="54"/>
      <c r="GQA181" s="54"/>
      <c r="GQB181" s="54"/>
      <c r="GQC181" s="54"/>
      <c r="GQD181" s="54"/>
      <c r="GQE181" s="54"/>
      <c r="GQF181" s="54"/>
      <c r="GQG181" s="54"/>
      <c r="GQH181" s="54"/>
      <c r="GQI181" s="54"/>
      <c r="GQJ181" s="54"/>
      <c r="GQK181" s="54"/>
      <c r="GQL181" s="54"/>
      <c r="GQM181" s="54"/>
      <c r="GQN181" s="54"/>
      <c r="GQO181" s="54"/>
      <c r="GQP181" s="54"/>
      <c r="GQQ181" s="54"/>
      <c r="GQR181" s="54"/>
      <c r="GQS181" s="54"/>
      <c r="GQT181" s="54"/>
      <c r="GQU181" s="54"/>
      <c r="GQV181" s="54"/>
      <c r="GQW181" s="54"/>
      <c r="GQX181" s="54"/>
      <c r="GQY181" s="54"/>
      <c r="GQZ181" s="54"/>
      <c r="GRA181" s="54"/>
      <c r="GRB181" s="54"/>
      <c r="GRC181" s="54"/>
      <c r="GRD181" s="54"/>
      <c r="GRE181" s="54"/>
      <c r="GRF181" s="54"/>
      <c r="GRG181" s="54"/>
      <c r="GRH181" s="54"/>
      <c r="GRI181" s="54"/>
      <c r="GRJ181" s="54"/>
      <c r="GRK181" s="54"/>
      <c r="GRL181" s="54"/>
      <c r="GRM181" s="54"/>
      <c r="GRN181" s="54"/>
      <c r="GRO181" s="54"/>
      <c r="GRP181" s="54"/>
      <c r="GRQ181" s="54"/>
      <c r="GRR181" s="54"/>
      <c r="GRS181" s="54"/>
      <c r="GRT181" s="54"/>
      <c r="GRU181" s="54"/>
      <c r="GRV181" s="54"/>
      <c r="GRW181" s="54"/>
      <c r="GRX181" s="54"/>
      <c r="GRY181" s="54"/>
      <c r="GRZ181" s="54"/>
      <c r="GSA181" s="54"/>
      <c r="GSB181" s="54"/>
      <c r="GSC181" s="54"/>
      <c r="GSD181" s="54"/>
      <c r="GSE181" s="54"/>
      <c r="GSF181" s="54"/>
      <c r="GSG181" s="54"/>
      <c r="GSH181" s="54"/>
      <c r="GSI181" s="54"/>
      <c r="GSJ181" s="54"/>
      <c r="GSK181" s="54"/>
      <c r="GSL181" s="54"/>
      <c r="GSM181" s="54"/>
      <c r="GSN181" s="54"/>
      <c r="GSO181" s="54"/>
      <c r="GSP181" s="54"/>
      <c r="GSQ181" s="54"/>
      <c r="GSR181" s="54"/>
      <c r="GSS181" s="54"/>
      <c r="GST181" s="54"/>
      <c r="GSU181" s="54"/>
      <c r="GSV181" s="54"/>
      <c r="GSW181" s="54"/>
      <c r="GSX181" s="54"/>
      <c r="GSY181" s="54"/>
      <c r="GSZ181" s="54"/>
      <c r="GTA181" s="54"/>
      <c r="GTB181" s="54"/>
      <c r="GTC181" s="54"/>
      <c r="GTD181" s="54"/>
      <c r="GTE181" s="54"/>
      <c r="GTF181" s="54"/>
      <c r="GTG181" s="54"/>
      <c r="GTH181" s="54"/>
      <c r="GTI181" s="54"/>
      <c r="GTJ181" s="54"/>
      <c r="GTK181" s="54"/>
      <c r="GTL181" s="54"/>
      <c r="GTM181" s="54"/>
      <c r="GTN181" s="54"/>
      <c r="GTO181" s="54"/>
      <c r="GTP181" s="54"/>
      <c r="GTQ181" s="54"/>
      <c r="GTR181" s="54"/>
      <c r="GTS181" s="54"/>
      <c r="GTT181" s="54"/>
      <c r="GTU181" s="54"/>
      <c r="GTV181" s="54"/>
      <c r="GTW181" s="54"/>
      <c r="GTX181" s="54"/>
      <c r="GTY181" s="54"/>
      <c r="GTZ181" s="54"/>
      <c r="GUA181" s="54"/>
      <c r="GUB181" s="54"/>
      <c r="GUC181" s="54"/>
      <c r="GUD181" s="54"/>
      <c r="GUE181" s="54"/>
      <c r="GUF181" s="54"/>
      <c r="GUG181" s="54"/>
      <c r="GUH181" s="54"/>
      <c r="GUI181" s="54"/>
      <c r="GUJ181" s="54"/>
      <c r="GUK181" s="54"/>
      <c r="GUL181" s="54"/>
      <c r="GUM181" s="54"/>
      <c r="GUN181" s="54"/>
      <c r="GUO181" s="54"/>
      <c r="GUP181" s="54"/>
      <c r="GUQ181" s="54"/>
      <c r="GUR181" s="54"/>
      <c r="GUS181" s="54"/>
      <c r="GUT181" s="54"/>
      <c r="GUU181" s="54"/>
      <c r="GUV181" s="54"/>
      <c r="GUW181" s="54"/>
      <c r="GUX181" s="54"/>
      <c r="GUY181" s="54"/>
      <c r="GUZ181" s="54"/>
      <c r="GVA181" s="54"/>
      <c r="GVB181" s="54"/>
      <c r="GVC181" s="54"/>
      <c r="GVD181" s="54"/>
      <c r="GVE181" s="54"/>
      <c r="GVF181" s="54"/>
      <c r="GVG181" s="54"/>
      <c r="GVH181" s="54"/>
      <c r="GVI181" s="54"/>
      <c r="GVJ181" s="54"/>
      <c r="GVK181" s="54"/>
      <c r="GVL181" s="54"/>
      <c r="GVM181" s="54"/>
      <c r="GVN181" s="54"/>
      <c r="GVO181" s="54"/>
      <c r="GVP181" s="54"/>
      <c r="GVQ181" s="54"/>
      <c r="GVR181" s="54"/>
      <c r="GVS181" s="54"/>
      <c r="GVT181" s="54"/>
      <c r="GVU181" s="54"/>
      <c r="GVV181" s="54"/>
      <c r="GVW181" s="54"/>
      <c r="GVX181" s="54"/>
      <c r="GVY181" s="54"/>
      <c r="GVZ181" s="54"/>
      <c r="GWA181" s="54"/>
      <c r="GWB181" s="54"/>
      <c r="GWC181" s="54"/>
      <c r="GWD181" s="54"/>
      <c r="GWE181" s="54"/>
      <c r="GWF181" s="54"/>
      <c r="GWG181" s="54"/>
      <c r="GWH181" s="54"/>
      <c r="GWI181" s="54"/>
      <c r="GWJ181" s="54"/>
      <c r="GWK181" s="54"/>
      <c r="GWL181" s="54"/>
      <c r="GWM181" s="54"/>
      <c r="GWN181" s="54"/>
      <c r="GWO181" s="54"/>
      <c r="GWP181" s="54"/>
      <c r="GWQ181" s="54"/>
      <c r="GWR181" s="54"/>
      <c r="GWS181" s="54"/>
      <c r="GWT181" s="54"/>
      <c r="GWU181" s="54"/>
      <c r="GWV181" s="54"/>
      <c r="GWW181" s="54"/>
      <c r="GWX181" s="54"/>
      <c r="GWY181" s="54"/>
      <c r="GWZ181" s="54"/>
      <c r="GXA181" s="54"/>
      <c r="GXB181" s="54"/>
      <c r="GXC181" s="54"/>
      <c r="GXD181" s="54"/>
      <c r="GXE181" s="54"/>
      <c r="GXF181" s="54"/>
      <c r="GXG181" s="54"/>
      <c r="GXH181" s="54"/>
      <c r="GXI181" s="54"/>
      <c r="GXJ181" s="54"/>
      <c r="GXK181" s="54"/>
      <c r="GXL181" s="54"/>
      <c r="GXM181" s="54"/>
      <c r="GXN181" s="54"/>
      <c r="GXO181" s="54"/>
      <c r="GXP181" s="54"/>
      <c r="GXQ181" s="54"/>
      <c r="GXR181" s="54"/>
      <c r="GXS181" s="54"/>
      <c r="GXT181" s="54"/>
      <c r="GXU181" s="54"/>
      <c r="GXV181" s="54"/>
      <c r="GXW181" s="54"/>
      <c r="GXX181" s="54"/>
      <c r="GXY181" s="54"/>
      <c r="GXZ181" s="54"/>
      <c r="GYA181" s="54"/>
      <c r="GYB181" s="54"/>
      <c r="GYC181" s="54"/>
      <c r="GYD181" s="54"/>
      <c r="GYE181" s="54"/>
      <c r="GYF181" s="54"/>
      <c r="GYG181" s="54"/>
      <c r="GYH181" s="54"/>
      <c r="GYI181" s="54"/>
      <c r="GYJ181" s="54"/>
      <c r="GYK181" s="54"/>
      <c r="GYL181" s="54"/>
      <c r="GYM181" s="54"/>
      <c r="GYN181" s="54"/>
      <c r="GYO181" s="54"/>
      <c r="GYP181" s="54"/>
      <c r="GYQ181" s="54"/>
      <c r="GYR181" s="54"/>
      <c r="GYS181" s="54"/>
      <c r="GYT181" s="54"/>
      <c r="GYU181" s="54"/>
      <c r="GYV181" s="54"/>
      <c r="GYW181" s="54"/>
      <c r="GYX181" s="54"/>
      <c r="GYY181" s="54"/>
      <c r="GYZ181" s="54"/>
      <c r="GZA181" s="54"/>
      <c r="GZB181" s="54"/>
      <c r="GZC181" s="54"/>
      <c r="GZD181" s="54"/>
      <c r="GZE181" s="54"/>
      <c r="GZF181" s="54"/>
      <c r="GZG181" s="54"/>
      <c r="GZH181" s="54"/>
      <c r="GZI181" s="54"/>
      <c r="GZJ181" s="54"/>
      <c r="GZK181" s="54"/>
      <c r="GZL181" s="54"/>
      <c r="GZM181" s="54"/>
      <c r="GZN181" s="54"/>
      <c r="GZO181" s="54"/>
      <c r="GZP181" s="54"/>
      <c r="GZQ181" s="54"/>
      <c r="GZR181" s="54"/>
      <c r="GZS181" s="54"/>
      <c r="GZT181" s="54"/>
      <c r="GZU181" s="54"/>
      <c r="GZV181" s="54"/>
      <c r="GZW181" s="54"/>
      <c r="GZX181" s="54"/>
      <c r="GZY181" s="54"/>
      <c r="GZZ181" s="54"/>
      <c r="HAA181" s="54"/>
      <c r="HAB181" s="54"/>
      <c r="HAC181" s="54"/>
      <c r="HAD181" s="54"/>
      <c r="HAE181" s="54"/>
      <c r="HAF181" s="54"/>
      <c r="HAG181" s="54"/>
      <c r="HAH181" s="54"/>
      <c r="HAI181" s="54"/>
      <c r="HAJ181" s="54"/>
      <c r="HAK181" s="54"/>
      <c r="HAL181" s="54"/>
      <c r="HAM181" s="54"/>
      <c r="HAN181" s="54"/>
      <c r="HAO181" s="54"/>
      <c r="HAP181" s="54"/>
      <c r="HAQ181" s="54"/>
      <c r="HAR181" s="54"/>
      <c r="HAS181" s="54"/>
      <c r="HAT181" s="54"/>
      <c r="HAU181" s="54"/>
      <c r="HAV181" s="54"/>
      <c r="HAW181" s="54"/>
      <c r="HAX181" s="54"/>
      <c r="HAY181" s="54"/>
      <c r="HAZ181" s="54"/>
      <c r="HBA181" s="54"/>
      <c r="HBB181" s="54"/>
      <c r="HBC181" s="54"/>
      <c r="HBD181" s="54"/>
      <c r="HBE181" s="54"/>
      <c r="HBF181" s="54"/>
      <c r="HBG181" s="54"/>
      <c r="HBH181" s="54"/>
      <c r="HBI181" s="54"/>
      <c r="HBJ181" s="54"/>
      <c r="HBK181" s="54"/>
      <c r="HBL181" s="54"/>
      <c r="HBM181" s="54"/>
      <c r="HBN181" s="54"/>
      <c r="HBO181" s="54"/>
      <c r="HBP181" s="54"/>
      <c r="HBQ181" s="54"/>
      <c r="HBR181" s="54"/>
      <c r="HBS181" s="54"/>
      <c r="HBT181" s="54"/>
      <c r="HBU181" s="54"/>
      <c r="HBV181" s="54"/>
      <c r="HBW181" s="54"/>
      <c r="HBX181" s="54"/>
      <c r="HBY181" s="54"/>
      <c r="HBZ181" s="54"/>
      <c r="HCA181" s="54"/>
      <c r="HCB181" s="54"/>
      <c r="HCC181" s="54"/>
      <c r="HCD181" s="54"/>
      <c r="HCE181" s="54"/>
      <c r="HCF181" s="54"/>
      <c r="HCG181" s="54"/>
      <c r="HCH181" s="54"/>
      <c r="HCI181" s="54"/>
      <c r="HCJ181" s="54"/>
      <c r="HCK181" s="54"/>
      <c r="HCL181" s="54"/>
      <c r="HCM181" s="54"/>
      <c r="HCN181" s="54"/>
      <c r="HCO181" s="54"/>
      <c r="HCP181" s="54"/>
      <c r="HCQ181" s="54"/>
      <c r="HCR181" s="54"/>
      <c r="HCS181" s="54"/>
      <c r="HCT181" s="54"/>
      <c r="HCU181" s="54"/>
      <c r="HCV181" s="54"/>
      <c r="HCW181" s="54"/>
      <c r="HCX181" s="54"/>
      <c r="HCY181" s="54"/>
      <c r="HCZ181" s="54"/>
      <c r="HDA181" s="54"/>
      <c r="HDB181" s="54"/>
      <c r="HDC181" s="54"/>
      <c r="HDD181" s="54"/>
      <c r="HDE181" s="54"/>
      <c r="HDF181" s="54"/>
      <c r="HDG181" s="54"/>
      <c r="HDH181" s="54"/>
      <c r="HDI181" s="54"/>
      <c r="HDJ181" s="54"/>
      <c r="HDK181" s="54"/>
      <c r="HDL181" s="54"/>
      <c r="HDM181" s="54"/>
      <c r="HDN181" s="54"/>
      <c r="HDO181" s="54"/>
      <c r="HDP181" s="54"/>
      <c r="HDQ181" s="54"/>
      <c r="HDR181" s="54"/>
      <c r="HDS181" s="54"/>
      <c r="HDT181" s="54"/>
      <c r="HDU181" s="54"/>
      <c r="HDV181" s="54"/>
      <c r="HDW181" s="54"/>
      <c r="HDX181" s="54"/>
      <c r="HDY181" s="54"/>
      <c r="HDZ181" s="54"/>
      <c r="HEA181" s="54"/>
      <c r="HEB181" s="54"/>
      <c r="HEC181" s="54"/>
      <c r="HED181" s="54"/>
      <c r="HEE181" s="54"/>
      <c r="HEF181" s="54"/>
      <c r="HEG181" s="54"/>
      <c r="HEH181" s="54"/>
      <c r="HEI181" s="54"/>
      <c r="HEJ181" s="54"/>
      <c r="HEK181" s="54"/>
      <c r="HEL181" s="54"/>
      <c r="HEM181" s="54"/>
      <c r="HEN181" s="54"/>
      <c r="HEO181" s="54"/>
      <c r="HEP181" s="54"/>
      <c r="HEQ181" s="54"/>
      <c r="HER181" s="54"/>
      <c r="HES181" s="54"/>
      <c r="HET181" s="54"/>
      <c r="HEU181" s="54"/>
      <c r="HEV181" s="54"/>
      <c r="HEW181" s="54"/>
      <c r="HEX181" s="54"/>
      <c r="HEY181" s="54"/>
      <c r="HEZ181" s="54"/>
      <c r="HFA181" s="54"/>
      <c r="HFB181" s="54"/>
      <c r="HFC181" s="54"/>
      <c r="HFD181" s="54"/>
      <c r="HFE181" s="54"/>
      <c r="HFF181" s="54"/>
      <c r="HFG181" s="54"/>
      <c r="HFH181" s="54"/>
      <c r="HFI181" s="54"/>
      <c r="HFJ181" s="54"/>
      <c r="HFK181" s="54"/>
      <c r="HFL181" s="54"/>
      <c r="HFM181" s="54"/>
      <c r="HFN181" s="54"/>
      <c r="HFO181" s="54"/>
      <c r="HFP181" s="54"/>
      <c r="HFQ181" s="54"/>
      <c r="HFR181" s="54"/>
      <c r="HFS181" s="54"/>
      <c r="HFT181" s="54"/>
      <c r="HFU181" s="54"/>
      <c r="HFV181" s="54"/>
      <c r="HFW181" s="54"/>
      <c r="HFX181" s="54"/>
      <c r="HFY181" s="54"/>
      <c r="HFZ181" s="54"/>
      <c r="HGA181" s="54"/>
      <c r="HGB181" s="54"/>
      <c r="HGC181" s="54"/>
      <c r="HGD181" s="54"/>
      <c r="HGE181" s="54"/>
      <c r="HGF181" s="54"/>
      <c r="HGG181" s="54"/>
      <c r="HGH181" s="54"/>
      <c r="HGI181" s="54"/>
      <c r="HGJ181" s="54"/>
      <c r="HGK181" s="54"/>
      <c r="HGL181" s="54"/>
      <c r="HGM181" s="54"/>
      <c r="HGN181" s="54"/>
      <c r="HGO181" s="54"/>
      <c r="HGP181" s="54"/>
      <c r="HGQ181" s="54"/>
      <c r="HGR181" s="54"/>
      <c r="HGS181" s="54"/>
      <c r="HGT181" s="54"/>
      <c r="HGU181" s="54"/>
      <c r="HGV181" s="54"/>
      <c r="HGW181" s="54"/>
      <c r="HGX181" s="54"/>
      <c r="HGY181" s="54"/>
      <c r="HGZ181" s="54"/>
      <c r="HHA181" s="54"/>
      <c r="HHB181" s="54"/>
      <c r="HHC181" s="54"/>
      <c r="HHD181" s="54"/>
      <c r="HHE181" s="54"/>
      <c r="HHF181" s="54"/>
      <c r="HHG181" s="54"/>
      <c r="HHH181" s="54"/>
      <c r="HHI181" s="54"/>
      <c r="HHJ181" s="54"/>
      <c r="HHK181" s="54"/>
      <c r="HHL181" s="54"/>
      <c r="HHM181" s="54"/>
      <c r="HHN181" s="54"/>
      <c r="HHO181" s="54"/>
      <c r="HHP181" s="54"/>
      <c r="HHQ181" s="54"/>
      <c r="HHR181" s="54"/>
      <c r="HHS181" s="54"/>
      <c r="HHT181" s="54"/>
      <c r="HHU181" s="54"/>
      <c r="HHV181" s="54"/>
      <c r="HHW181" s="54"/>
      <c r="HHX181" s="54"/>
      <c r="HHY181" s="54"/>
      <c r="HHZ181" s="54"/>
      <c r="HIA181" s="54"/>
      <c r="HIB181" s="54"/>
      <c r="HIC181" s="54"/>
      <c r="HID181" s="54"/>
      <c r="HIE181" s="54"/>
      <c r="HIF181" s="54"/>
      <c r="HIG181" s="54"/>
      <c r="HIH181" s="54"/>
      <c r="HII181" s="54"/>
      <c r="HIJ181" s="54"/>
      <c r="HIK181" s="54"/>
      <c r="HIL181" s="54"/>
      <c r="HIM181" s="54"/>
      <c r="HIN181" s="54"/>
      <c r="HIO181" s="54"/>
      <c r="HIP181" s="54"/>
      <c r="HIQ181" s="54"/>
      <c r="HIR181" s="54"/>
      <c r="HIS181" s="54"/>
      <c r="HIT181" s="54"/>
      <c r="HIU181" s="54"/>
      <c r="HIV181" s="54"/>
      <c r="HIW181" s="54"/>
      <c r="HIX181" s="54"/>
      <c r="HIY181" s="54"/>
      <c r="HIZ181" s="54"/>
      <c r="HJA181" s="54"/>
      <c r="HJB181" s="54"/>
      <c r="HJC181" s="54"/>
      <c r="HJD181" s="54"/>
      <c r="HJE181" s="54"/>
      <c r="HJF181" s="54"/>
      <c r="HJG181" s="54"/>
      <c r="HJH181" s="54"/>
      <c r="HJI181" s="54"/>
      <c r="HJJ181" s="54"/>
      <c r="HJK181" s="54"/>
      <c r="HJL181" s="54"/>
      <c r="HJM181" s="54"/>
      <c r="HJN181" s="54"/>
      <c r="HJO181" s="54"/>
      <c r="HJP181" s="54"/>
      <c r="HJQ181" s="54"/>
      <c r="HJR181" s="54"/>
      <c r="HJS181" s="54"/>
      <c r="HJT181" s="54"/>
      <c r="HJU181" s="54"/>
      <c r="HJV181" s="54"/>
      <c r="HJW181" s="54"/>
      <c r="HJX181" s="54"/>
      <c r="HJY181" s="54"/>
      <c r="HJZ181" s="54"/>
      <c r="HKA181" s="54"/>
      <c r="HKB181" s="54"/>
      <c r="HKC181" s="54"/>
      <c r="HKD181" s="54"/>
      <c r="HKE181" s="54"/>
      <c r="HKF181" s="54"/>
      <c r="HKG181" s="54"/>
      <c r="HKH181" s="54"/>
      <c r="HKI181" s="54"/>
      <c r="HKJ181" s="54"/>
      <c r="HKK181" s="54"/>
      <c r="HKL181" s="54"/>
      <c r="HKM181" s="54"/>
      <c r="HKN181" s="54"/>
      <c r="HKO181" s="54"/>
      <c r="HKP181" s="54"/>
      <c r="HKQ181" s="54"/>
      <c r="HKR181" s="54"/>
      <c r="HKS181" s="54"/>
      <c r="HKT181" s="54"/>
      <c r="HKU181" s="54"/>
      <c r="HKV181" s="54"/>
      <c r="HKW181" s="54"/>
      <c r="HKX181" s="54"/>
      <c r="HKY181" s="54"/>
      <c r="HKZ181" s="54"/>
      <c r="HLA181" s="54"/>
      <c r="HLB181" s="54"/>
      <c r="HLC181" s="54"/>
      <c r="HLD181" s="54"/>
      <c r="HLE181" s="54"/>
      <c r="HLF181" s="54"/>
      <c r="HLG181" s="54"/>
      <c r="HLH181" s="54"/>
      <c r="HLI181" s="54"/>
      <c r="HLJ181" s="54"/>
      <c r="HLK181" s="54"/>
      <c r="HLL181" s="54"/>
      <c r="HLM181" s="54"/>
      <c r="HLN181" s="54"/>
      <c r="HLO181" s="54"/>
      <c r="HLP181" s="54"/>
      <c r="HLQ181" s="54"/>
      <c r="HLR181" s="54"/>
      <c r="HLS181" s="54"/>
      <c r="HLT181" s="54"/>
      <c r="HLU181" s="54"/>
      <c r="HLV181" s="54"/>
      <c r="HLW181" s="54"/>
      <c r="HLX181" s="54"/>
      <c r="HLY181" s="54"/>
      <c r="HLZ181" s="54"/>
      <c r="HMA181" s="54"/>
      <c r="HMB181" s="54"/>
      <c r="HMC181" s="54"/>
      <c r="HMD181" s="54"/>
      <c r="HME181" s="54"/>
      <c r="HMF181" s="54"/>
      <c r="HMG181" s="54"/>
      <c r="HMH181" s="54"/>
      <c r="HMI181" s="54"/>
      <c r="HMJ181" s="54"/>
      <c r="HMK181" s="54"/>
      <c r="HML181" s="54"/>
      <c r="HMM181" s="54"/>
      <c r="HMN181" s="54"/>
      <c r="HMO181" s="54"/>
      <c r="HMP181" s="54"/>
      <c r="HMQ181" s="54"/>
      <c r="HMR181" s="54"/>
      <c r="HMS181" s="54"/>
      <c r="HMT181" s="54"/>
      <c r="HMU181" s="54"/>
      <c r="HMV181" s="54"/>
      <c r="HMW181" s="54"/>
      <c r="HMX181" s="54"/>
      <c r="HMY181" s="54"/>
      <c r="HMZ181" s="54"/>
      <c r="HNA181" s="54"/>
      <c r="HNB181" s="54"/>
      <c r="HNC181" s="54"/>
      <c r="HND181" s="54"/>
      <c r="HNE181" s="54"/>
      <c r="HNF181" s="54"/>
      <c r="HNG181" s="54"/>
      <c r="HNH181" s="54"/>
      <c r="HNI181" s="54"/>
      <c r="HNJ181" s="54"/>
      <c r="HNK181" s="54"/>
      <c r="HNL181" s="54"/>
      <c r="HNM181" s="54"/>
      <c r="HNN181" s="54"/>
      <c r="HNO181" s="54"/>
      <c r="HNP181" s="54"/>
      <c r="HNQ181" s="54"/>
      <c r="HNR181" s="54"/>
      <c r="HNS181" s="54"/>
      <c r="HNT181" s="54"/>
      <c r="HNU181" s="54"/>
      <c r="HNV181" s="54"/>
      <c r="HNW181" s="54"/>
      <c r="HNX181" s="54"/>
      <c r="HNY181" s="54"/>
      <c r="HNZ181" s="54"/>
      <c r="HOA181" s="54"/>
      <c r="HOB181" s="54"/>
      <c r="HOC181" s="54"/>
      <c r="HOD181" s="54"/>
      <c r="HOE181" s="54"/>
      <c r="HOF181" s="54"/>
      <c r="HOG181" s="54"/>
      <c r="HOH181" s="54"/>
      <c r="HOI181" s="54"/>
      <c r="HOJ181" s="54"/>
      <c r="HOK181" s="54"/>
      <c r="HOL181" s="54"/>
      <c r="HOM181" s="54"/>
      <c r="HON181" s="54"/>
      <c r="HOO181" s="54"/>
      <c r="HOP181" s="54"/>
      <c r="HOQ181" s="54"/>
      <c r="HOR181" s="54"/>
      <c r="HOS181" s="54"/>
      <c r="HOT181" s="54"/>
      <c r="HOU181" s="54"/>
      <c r="HOV181" s="54"/>
      <c r="HOW181" s="54"/>
      <c r="HOX181" s="54"/>
      <c r="HOY181" s="54"/>
      <c r="HOZ181" s="54"/>
      <c r="HPA181" s="54"/>
      <c r="HPB181" s="54"/>
      <c r="HPC181" s="54"/>
      <c r="HPD181" s="54"/>
      <c r="HPE181" s="54"/>
      <c r="HPF181" s="54"/>
      <c r="HPG181" s="54"/>
      <c r="HPH181" s="54"/>
      <c r="HPI181" s="54"/>
      <c r="HPJ181" s="54"/>
      <c r="HPK181" s="54"/>
      <c r="HPL181" s="54"/>
      <c r="HPM181" s="54"/>
      <c r="HPN181" s="54"/>
      <c r="HPO181" s="54"/>
      <c r="HPP181" s="54"/>
      <c r="HPQ181" s="54"/>
      <c r="HPR181" s="54"/>
      <c r="HPS181" s="54"/>
      <c r="HPT181" s="54"/>
      <c r="HPU181" s="54"/>
      <c r="HPV181" s="54"/>
      <c r="HPW181" s="54"/>
      <c r="HPX181" s="54"/>
      <c r="HPY181" s="54"/>
      <c r="HPZ181" s="54"/>
      <c r="HQA181" s="54"/>
      <c r="HQB181" s="54"/>
      <c r="HQC181" s="54"/>
      <c r="HQD181" s="54"/>
      <c r="HQE181" s="54"/>
      <c r="HQF181" s="54"/>
      <c r="HQG181" s="54"/>
      <c r="HQH181" s="54"/>
      <c r="HQI181" s="54"/>
      <c r="HQJ181" s="54"/>
      <c r="HQK181" s="54"/>
      <c r="HQL181" s="54"/>
      <c r="HQM181" s="54"/>
      <c r="HQN181" s="54"/>
      <c r="HQO181" s="54"/>
      <c r="HQP181" s="54"/>
      <c r="HQQ181" s="54"/>
      <c r="HQR181" s="54"/>
      <c r="HQS181" s="54"/>
      <c r="HQT181" s="54"/>
      <c r="HQU181" s="54"/>
      <c r="HQV181" s="54"/>
      <c r="HQW181" s="54"/>
      <c r="HQX181" s="54"/>
      <c r="HQY181" s="54"/>
      <c r="HQZ181" s="54"/>
      <c r="HRA181" s="54"/>
      <c r="HRB181" s="54"/>
      <c r="HRC181" s="54"/>
      <c r="HRD181" s="54"/>
      <c r="HRE181" s="54"/>
      <c r="HRF181" s="54"/>
      <c r="HRG181" s="54"/>
      <c r="HRH181" s="54"/>
      <c r="HRI181" s="54"/>
      <c r="HRJ181" s="54"/>
      <c r="HRK181" s="54"/>
      <c r="HRL181" s="54"/>
      <c r="HRM181" s="54"/>
      <c r="HRN181" s="54"/>
      <c r="HRO181" s="54"/>
      <c r="HRP181" s="54"/>
      <c r="HRQ181" s="54"/>
      <c r="HRR181" s="54"/>
      <c r="HRS181" s="54"/>
      <c r="HRT181" s="54"/>
      <c r="HRU181" s="54"/>
      <c r="HRV181" s="54"/>
      <c r="HRW181" s="54"/>
      <c r="HRX181" s="54"/>
      <c r="HRY181" s="54"/>
      <c r="HRZ181" s="54"/>
      <c r="HSA181" s="54"/>
      <c r="HSB181" s="54"/>
      <c r="HSC181" s="54"/>
      <c r="HSD181" s="54"/>
      <c r="HSE181" s="54"/>
      <c r="HSF181" s="54"/>
      <c r="HSG181" s="54"/>
      <c r="HSH181" s="54"/>
      <c r="HSI181" s="54"/>
      <c r="HSJ181" s="54"/>
      <c r="HSK181" s="54"/>
      <c r="HSL181" s="54"/>
      <c r="HSM181" s="54"/>
      <c r="HSN181" s="54"/>
      <c r="HSO181" s="54"/>
      <c r="HSP181" s="54"/>
      <c r="HSQ181" s="54"/>
      <c r="HSR181" s="54"/>
      <c r="HSS181" s="54"/>
      <c r="HST181" s="54"/>
      <c r="HSU181" s="54"/>
      <c r="HSV181" s="54"/>
      <c r="HSW181" s="54"/>
      <c r="HSX181" s="54"/>
      <c r="HSY181" s="54"/>
      <c r="HSZ181" s="54"/>
      <c r="HTA181" s="54"/>
      <c r="HTB181" s="54"/>
      <c r="HTC181" s="54"/>
      <c r="HTD181" s="54"/>
      <c r="HTE181" s="54"/>
      <c r="HTF181" s="54"/>
      <c r="HTG181" s="54"/>
      <c r="HTH181" s="54"/>
      <c r="HTI181" s="54"/>
      <c r="HTJ181" s="54"/>
      <c r="HTK181" s="54"/>
      <c r="HTL181" s="54"/>
      <c r="HTM181" s="54"/>
      <c r="HTN181" s="54"/>
      <c r="HTO181" s="54"/>
      <c r="HTP181" s="54"/>
      <c r="HTQ181" s="54"/>
      <c r="HTR181" s="54"/>
      <c r="HTS181" s="54"/>
      <c r="HTT181" s="54"/>
      <c r="HTU181" s="54"/>
      <c r="HTV181" s="54"/>
      <c r="HTW181" s="54"/>
      <c r="HTX181" s="54"/>
      <c r="HTY181" s="54"/>
      <c r="HTZ181" s="54"/>
      <c r="HUA181" s="54"/>
      <c r="HUB181" s="54"/>
      <c r="HUC181" s="54"/>
      <c r="HUD181" s="54"/>
      <c r="HUE181" s="54"/>
      <c r="HUF181" s="54"/>
      <c r="HUG181" s="54"/>
      <c r="HUH181" s="54"/>
      <c r="HUI181" s="54"/>
      <c r="HUJ181" s="54"/>
      <c r="HUK181" s="54"/>
      <c r="HUL181" s="54"/>
      <c r="HUM181" s="54"/>
      <c r="HUN181" s="54"/>
      <c r="HUO181" s="54"/>
      <c r="HUP181" s="54"/>
      <c r="HUQ181" s="54"/>
      <c r="HUR181" s="54"/>
      <c r="HUS181" s="54"/>
      <c r="HUT181" s="54"/>
      <c r="HUU181" s="54"/>
      <c r="HUV181" s="54"/>
      <c r="HUW181" s="54"/>
      <c r="HUX181" s="54"/>
      <c r="HUY181" s="54"/>
      <c r="HUZ181" s="54"/>
      <c r="HVA181" s="54"/>
      <c r="HVB181" s="54"/>
      <c r="HVC181" s="54"/>
      <c r="HVD181" s="54"/>
      <c r="HVE181" s="54"/>
      <c r="HVF181" s="54"/>
      <c r="HVG181" s="54"/>
      <c r="HVH181" s="54"/>
      <c r="HVI181" s="54"/>
      <c r="HVJ181" s="54"/>
      <c r="HVK181" s="54"/>
      <c r="HVL181" s="54"/>
      <c r="HVM181" s="54"/>
      <c r="HVN181" s="54"/>
      <c r="HVO181" s="54"/>
      <c r="HVP181" s="54"/>
      <c r="HVQ181" s="54"/>
      <c r="HVR181" s="54"/>
      <c r="HVS181" s="54"/>
      <c r="HVT181" s="54"/>
      <c r="HVU181" s="54"/>
      <c r="HVV181" s="54"/>
      <c r="HVW181" s="54"/>
      <c r="HVX181" s="54"/>
      <c r="HVY181" s="54"/>
      <c r="HVZ181" s="54"/>
      <c r="HWA181" s="54"/>
      <c r="HWB181" s="54"/>
      <c r="HWC181" s="54"/>
      <c r="HWD181" s="54"/>
      <c r="HWE181" s="54"/>
      <c r="HWF181" s="54"/>
      <c r="HWG181" s="54"/>
      <c r="HWH181" s="54"/>
      <c r="HWI181" s="54"/>
      <c r="HWJ181" s="54"/>
      <c r="HWK181" s="54"/>
      <c r="HWL181" s="54"/>
      <c r="HWM181" s="54"/>
      <c r="HWN181" s="54"/>
      <c r="HWO181" s="54"/>
      <c r="HWP181" s="54"/>
      <c r="HWQ181" s="54"/>
      <c r="HWR181" s="54"/>
      <c r="HWS181" s="54"/>
      <c r="HWT181" s="54"/>
      <c r="HWU181" s="54"/>
      <c r="HWV181" s="54"/>
      <c r="HWW181" s="54"/>
      <c r="HWX181" s="54"/>
      <c r="HWY181" s="54"/>
      <c r="HWZ181" s="54"/>
      <c r="HXA181" s="54"/>
      <c r="HXB181" s="54"/>
      <c r="HXC181" s="54"/>
      <c r="HXD181" s="54"/>
      <c r="HXE181" s="54"/>
      <c r="HXF181" s="54"/>
      <c r="HXG181" s="54"/>
      <c r="HXH181" s="54"/>
      <c r="HXI181" s="54"/>
      <c r="HXJ181" s="54"/>
      <c r="HXK181" s="54"/>
      <c r="HXL181" s="54"/>
      <c r="HXM181" s="54"/>
      <c r="HXN181" s="54"/>
      <c r="HXO181" s="54"/>
      <c r="HXP181" s="54"/>
      <c r="HXQ181" s="54"/>
      <c r="HXR181" s="54"/>
      <c r="HXS181" s="54"/>
      <c r="HXT181" s="54"/>
      <c r="HXU181" s="54"/>
      <c r="HXV181" s="54"/>
      <c r="HXW181" s="54"/>
      <c r="HXX181" s="54"/>
      <c r="HXY181" s="54"/>
      <c r="HXZ181" s="54"/>
      <c r="HYA181" s="54"/>
      <c r="HYB181" s="54"/>
      <c r="HYC181" s="54"/>
      <c r="HYD181" s="54"/>
      <c r="HYE181" s="54"/>
      <c r="HYF181" s="54"/>
      <c r="HYG181" s="54"/>
      <c r="HYH181" s="54"/>
      <c r="HYI181" s="54"/>
      <c r="HYJ181" s="54"/>
      <c r="HYK181" s="54"/>
      <c r="HYL181" s="54"/>
      <c r="HYM181" s="54"/>
      <c r="HYN181" s="54"/>
      <c r="HYO181" s="54"/>
      <c r="HYP181" s="54"/>
      <c r="HYQ181" s="54"/>
      <c r="HYR181" s="54"/>
      <c r="HYS181" s="54"/>
      <c r="HYT181" s="54"/>
      <c r="HYU181" s="54"/>
      <c r="HYV181" s="54"/>
      <c r="HYW181" s="54"/>
      <c r="HYX181" s="54"/>
      <c r="HYY181" s="54"/>
      <c r="HYZ181" s="54"/>
      <c r="HZA181" s="54"/>
      <c r="HZB181" s="54"/>
      <c r="HZC181" s="54"/>
      <c r="HZD181" s="54"/>
      <c r="HZE181" s="54"/>
      <c r="HZF181" s="54"/>
      <c r="HZG181" s="54"/>
      <c r="HZH181" s="54"/>
      <c r="HZI181" s="54"/>
      <c r="HZJ181" s="54"/>
      <c r="HZK181" s="54"/>
      <c r="HZL181" s="54"/>
      <c r="HZM181" s="54"/>
      <c r="HZN181" s="54"/>
      <c r="HZO181" s="54"/>
      <c r="HZP181" s="54"/>
      <c r="HZQ181" s="54"/>
      <c r="HZR181" s="54"/>
      <c r="HZS181" s="54"/>
      <c r="HZT181" s="54"/>
      <c r="HZU181" s="54"/>
      <c r="HZV181" s="54"/>
      <c r="HZW181" s="54"/>
      <c r="HZX181" s="54"/>
      <c r="HZY181" s="54"/>
      <c r="HZZ181" s="54"/>
      <c r="IAA181" s="54"/>
      <c r="IAB181" s="54"/>
      <c r="IAC181" s="54"/>
      <c r="IAD181" s="54"/>
      <c r="IAE181" s="54"/>
      <c r="IAF181" s="54"/>
      <c r="IAG181" s="54"/>
      <c r="IAH181" s="54"/>
      <c r="IAI181" s="54"/>
      <c r="IAJ181" s="54"/>
      <c r="IAK181" s="54"/>
      <c r="IAL181" s="54"/>
      <c r="IAM181" s="54"/>
      <c r="IAN181" s="54"/>
      <c r="IAO181" s="54"/>
      <c r="IAP181" s="54"/>
      <c r="IAQ181" s="54"/>
      <c r="IAR181" s="54"/>
      <c r="IAS181" s="54"/>
      <c r="IAT181" s="54"/>
      <c r="IAU181" s="54"/>
      <c r="IAV181" s="54"/>
      <c r="IAW181" s="54"/>
      <c r="IAX181" s="54"/>
      <c r="IAY181" s="54"/>
      <c r="IAZ181" s="54"/>
      <c r="IBA181" s="54"/>
      <c r="IBB181" s="54"/>
      <c r="IBC181" s="54"/>
      <c r="IBD181" s="54"/>
      <c r="IBE181" s="54"/>
      <c r="IBF181" s="54"/>
      <c r="IBG181" s="54"/>
      <c r="IBH181" s="54"/>
      <c r="IBI181" s="54"/>
      <c r="IBJ181" s="54"/>
      <c r="IBK181" s="54"/>
      <c r="IBL181" s="54"/>
      <c r="IBM181" s="54"/>
      <c r="IBN181" s="54"/>
      <c r="IBO181" s="54"/>
      <c r="IBP181" s="54"/>
      <c r="IBQ181" s="54"/>
      <c r="IBR181" s="54"/>
      <c r="IBS181" s="54"/>
      <c r="IBT181" s="54"/>
      <c r="IBU181" s="54"/>
      <c r="IBV181" s="54"/>
      <c r="IBW181" s="54"/>
      <c r="IBX181" s="54"/>
      <c r="IBY181" s="54"/>
      <c r="IBZ181" s="54"/>
      <c r="ICA181" s="54"/>
      <c r="ICB181" s="54"/>
      <c r="ICC181" s="54"/>
      <c r="ICD181" s="54"/>
      <c r="ICE181" s="54"/>
      <c r="ICF181" s="54"/>
      <c r="ICG181" s="54"/>
      <c r="ICH181" s="54"/>
      <c r="ICI181" s="54"/>
      <c r="ICJ181" s="54"/>
      <c r="ICK181" s="54"/>
      <c r="ICL181" s="54"/>
      <c r="ICM181" s="54"/>
      <c r="ICN181" s="54"/>
      <c r="ICO181" s="54"/>
      <c r="ICP181" s="54"/>
      <c r="ICQ181" s="54"/>
      <c r="ICR181" s="54"/>
      <c r="ICS181" s="54"/>
      <c r="ICT181" s="54"/>
      <c r="ICU181" s="54"/>
      <c r="ICV181" s="54"/>
      <c r="ICW181" s="54"/>
      <c r="ICX181" s="54"/>
      <c r="ICY181" s="54"/>
      <c r="ICZ181" s="54"/>
      <c r="IDA181" s="54"/>
      <c r="IDB181" s="54"/>
      <c r="IDC181" s="54"/>
      <c r="IDD181" s="54"/>
      <c r="IDE181" s="54"/>
      <c r="IDF181" s="54"/>
      <c r="IDG181" s="54"/>
      <c r="IDH181" s="54"/>
      <c r="IDI181" s="54"/>
      <c r="IDJ181" s="54"/>
      <c r="IDK181" s="54"/>
      <c r="IDL181" s="54"/>
      <c r="IDM181" s="54"/>
      <c r="IDN181" s="54"/>
      <c r="IDO181" s="54"/>
      <c r="IDP181" s="54"/>
      <c r="IDQ181" s="54"/>
      <c r="IDR181" s="54"/>
      <c r="IDS181" s="54"/>
      <c r="IDT181" s="54"/>
      <c r="IDU181" s="54"/>
      <c r="IDV181" s="54"/>
      <c r="IDW181" s="54"/>
      <c r="IDX181" s="54"/>
      <c r="IDY181" s="54"/>
      <c r="IDZ181" s="54"/>
      <c r="IEA181" s="54"/>
      <c r="IEB181" s="54"/>
      <c r="IEC181" s="54"/>
      <c r="IED181" s="54"/>
      <c r="IEE181" s="54"/>
      <c r="IEF181" s="54"/>
      <c r="IEG181" s="54"/>
      <c r="IEH181" s="54"/>
      <c r="IEI181" s="54"/>
      <c r="IEJ181" s="54"/>
      <c r="IEK181" s="54"/>
      <c r="IEL181" s="54"/>
      <c r="IEM181" s="54"/>
      <c r="IEN181" s="54"/>
      <c r="IEO181" s="54"/>
      <c r="IEP181" s="54"/>
      <c r="IEQ181" s="54"/>
      <c r="IER181" s="54"/>
      <c r="IES181" s="54"/>
      <c r="IET181" s="54"/>
      <c r="IEU181" s="54"/>
      <c r="IEV181" s="54"/>
      <c r="IEW181" s="54"/>
      <c r="IEX181" s="54"/>
      <c r="IEY181" s="54"/>
      <c r="IEZ181" s="54"/>
      <c r="IFA181" s="54"/>
      <c r="IFB181" s="54"/>
      <c r="IFC181" s="54"/>
      <c r="IFD181" s="54"/>
      <c r="IFE181" s="54"/>
      <c r="IFF181" s="54"/>
      <c r="IFG181" s="54"/>
      <c r="IFH181" s="54"/>
      <c r="IFI181" s="54"/>
      <c r="IFJ181" s="54"/>
      <c r="IFK181" s="54"/>
      <c r="IFL181" s="54"/>
      <c r="IFM181" s="54"/>
      <c r="IFN181" s="54"/>
      <c r="IFO181" s="54"/>
      <c r="IFP181" s="54"/>
      <c r="IFQ181" s="54"/>
      <c r="IFR181" s="54"/>
      <c r="IFS181" s="54"/>
      <c r="IFT181" s="54"/>
      <c r="IFU181" s="54"/>
      <c r="IFV181" s="54"/>
      <c r="IFW181" s="54"/>
      <c r="IFX181" s="54"/>
      <c r="IFY181" s="54"/>
      <c r="IFZ181" s="54"/>
      <c r="IGA181" s="54"/>
      <c r="IGB181" s="54"/>
      <c r="IGC181" s="54"/>
      <c r="IGD181" s="54"/>
      <c r="IGE181" s="54"/>
      <c r="IGF181" s="54"/>
      <c r="IGG181" s="54"/>
      <c r="IGH181" s="54"/>
      <c r="IGI181" s="54"/>
      <c r="IGJ181" s="54"/>
      <c r="IGK181" s="54"/>
      <c r="IGL181" s="54"/>
      <c r="IGM181" s="54"/>
      <c r="IGN181" s="54"/>
      <c r="IGO181" s="54"/>
      <c r="IGP181" s="54"/>
      <c r="IGQ181" s="54"/>
      <c r="IGR181" s="54"/>
      <c r="IGS181" s="54"/>
      <c r="IGT181" s="54"/>
      <c r="IGU181" s="54"/>
      <c r="IGV181" s="54"/>
      <c r="IGW181" s="54"/>
      <c r="IGX181" s="54"/>
      <c r="IGY181" s="54"/>
      <c r="IGZ181" s="54"/>
      <c r="IHA181" s="54"/>
      <c r="IHB181" s="54"/>
      <c r="IHC181" s="54"/>
      <c r="IHD181" s="54"/>
      <c r="IHE181" s="54"/>
      <c r="IHF181" s="54"/>
      <c r="IHG181" s="54"/>
      <c r="IHH181" s="54"/>
      <c r="IHI181" s="54"/>
      <c r="IHJ181" s="54"/>
      <c r="IHK181" s="54"/>
      <c r="IHL181" s="54"/>
      <c r="IHM181" s="54"/>
      <c r="IHN181" s="54"/>
      <c r="IHO181" s="54"/>
      <c r="IHP181" s="54"/>
      <c r="IHQ181" s="54"/>
      <c r="IHR181" s="54"/>
      <c r="IHS181" s="54"/>
      <c r="IHT181" s="54"/>
      <c r="IHU181" s="54"/>
      <c r="IHV181" s="54"/>
      <c r="IHW181" s="54"/>
      <c r="IHX181" s="54"/>
      <c r="IHY181" s="54"/>
      <c r="IHZ181" s="54"/>
      <c r="IIA181" s="54"/>
      <c r="IIB181" s="54"/>
      <c r="IIC181" s="54"/>
      <c r="IID181" s="54"/>
      <c r="IIE181" s="54"/>
      <c r="IIF181" s="54"/>
      <c r="IIG181" s="54"/>
      <c r="IIH181" s="54"/>
      <c r="III181" s="54"/>
      <c r="IIJ181" s="54"/>
      <c r="IIK181" s="54"/>
      <c r="IIL181" s="54"/>
      <c r="IIM181" s="54"/>
      <c r="IIN181" s="54"/>
      <c r="IIO181" s="54"/>
      <c r="IIP181" s="54"/>
      <c r="IIQ181" s="54"/>
      <c r="IIR181" s="54"/>
      <c r="IIS181" s="54"/>
      <c r="IIT181" s="54"/>
      <c r="IIU181" s="54"/>
      <c r="IIV181" s="54"/>
      <c r="IIW181" s="54"/>
      <c r="IIX181" s="54"/>
      <c r="IIY181" s="54"/>
      <c r="IIZ181" s="54"/>
      <c r="IJA181" s="54"/>
      <c r="IJB181" s="54"/>
      <c r="IJC181" s="54"/>
      <c r="IJD181" s="54"/>
      <c r="IJE181" s="54"/>
      <c r="IJF181" s="54"/>
      <c r="IJG181" s="54"/>
      <c r="IJH181" s="54"/>
      <c r="IJI181" s="54"/>
      <c r="IJJ181" s="54"/>
      <c r="IJK181" s="54"/>
      <c r="IJL181" s="54"/>
      <c r="IJM181" s="54"/>
      <c r="IJN181" s="54"/>
      <c r="IJO181" s="54"/>
      <c r="IJP181" s="54"/>
      <c r="IJQ181" s="54"/>
      <c r="IJR181" s="54"/>
      <c r="IJS181" s="54"/>
      <c r="IJT181" s="54"/>
      <c r="IJU181" s="54"/>
      <c r="IJV181" s="54"/>
      <c r="IJW181" s="54"/>
      <c r="IJX181" s="54"/>
      <c r="IJY181" s="54"/>
      <c r="IJZ181" s="54"/>
      <c r="IKA181" s="54"/>
      <c r="IKB181" s="54"/>
      <c r="IKC181" s="54"/>
      <c r="IKD181" s="54"/>
      <c r="IKE181" s="54"/>
      <c r="IKF181" s="54"/>
      <c r="IKG181" s="54"/>
      <c r="IKH181" s="54"/>
      <c r="IKI181" s="54"/>
      <c r="IKJ181" s="54"/>
      <c r="IKK181" s="54"/>
      <c r="IKL181" s="54"/>
      <c r="IKM181" s="54"/>
      <c r="IKN181" s="54"/>
      <c r="IKO181" s="54"/>
      <c r="IKP181" s="54"/>
      <c r="IKQ181" s="54"/>
      <c r="IKR181" s="54"/>
      <c r="IKS181" s="54"/>
      <c r="IKT181" s="54"/>
      <c r="IKU181" s="54"/>
      <c r="IKV181" s="54"/>
      <c r="IKW181" s="54"/>
      <c r="IKX181" s="54"/>
      <c r="IKY181" s="54"/>
      <c r="IKZ181" s="54"/>
      <c r="ILA181" s="54"/>
      <c r="ILB181" s="54"/>
      <c r="ILC181" s="54"/>
      <c r="ILD181" s="54"/>
      <c r="ILE181" s="54"/>
      <c r="ILF181" s="54"/>
      <c r="ILG181" s="54"/>
      <c r="ILH181" s="54"/>
      <c r="ILI181" s="54"/>
      <c r="ILJ181" s="54"/>
      <c r="ILK181" s="54"/>
      <c r="ILL181" s="54"/>
      <c r="ILM181" s="54"/>
      <c r="ILN181" s="54"/>
      <c r="ILO181" s="54"/>
      <c r="ILP181" s="54"/>
      <c r="ILQ181" s="54"/>
      <c r="ILR181" s="54"/>
      <c r="ILS181" s="54"/>
      <c r="ILT181" s="54"/>
      <c r="ILU181" s="54"/>
      <c r="ILV181" s="54"/>
      <c r="ILW181" s="54"/>
      <c r="ILX181" s="54"/>
      <c r="ILY181" s="54"/>
      <c r="ILZ181" s="54"/>
      <c r="IMA181" s="54"/>
      <c r="IMB181" s="54"/>
      <c r="IMC181" s="54"/>
      <c r="IMD181" s="54"/>
      <c r="IME181" s="54"/>
      <c r="IMF181" s="54"/>
      <c r="IMG181" s="54"/>
      <c r="IMH181" s="54"/>
      <c r="IMI181" s="54"/>
      <c r="IMJ181" s="54"/>
      <c r="IMK181" s="54"/>
      <c r="IML181" s="54"/>
      <c r="IMM181" s="54"/>
      <c r="IMN181" s="54"/>
      <c r="IMO181" s="54"/>
      <c r="IMP181" s="54"/>
      <c r="IMQ181" s="54"/>
      <c r="IMR181" s="54"/>
      <c r="IMS181" s="54"/>
      <c r="IMT181" s="54"/>
      <c r="IMU181" s="54"/>
      <c r="IMV181" s="54"/>
      <c r="IMW181" s="54"/>
      <c r="IMX181" s="54"/>
      <c r="IMY181" s="54"/>
      <c r="IMZ181" s="54"/>
      <c r="INA181" s="54"/>
      <c r="INB181" s="54"/>
      <c r="INC181" s="54"/>
      <c r="IND181" s="54"/>
      <c r="INE181" s="54"/>
      <c r="INF181" s="54"/>
      <c r="ING181" s="54"/>
      <c r="INH181" s="54"/>
      <c r="INI181" s="54"/>
      <c r="INJ181" s="54"/>
      <c r="INK181" s="54"/>
      <c r="INL181" s="54"/>
      <c r="INM181" s="54"/>
      <c r="INN181" s="54"/>
      <c r="INO181" s="54"/>
      <c r="INP181" s="54"/>
      <c r="INQ181" s="54"/>
      <c r="INR181" s="54"/>
      <c r="INS181" s="54"/>
      <c r="INT181" s="54"/>
      <c r="INU181" s="54"/>
      <c r="INV181" s="54"/>
      <c r="INW181" s="54"/>
      <c r="INX181" s="54"/>
      <c r="INY181" s="54"/>
      <c r="INZ181" s="54"/>
      <c r="IOA181" s="54"/>
      <c r="IOB181" s="54"/>
      <c r="IOC181" s="54"/>
      <c r="IOD181" s="54"/>
      <c r="IOE181" s="54"/>
      <c r="IOF181" s="54"/>
      <c r="IOG181" s="54"/>
      <c r="IOH181" s="54"/>
      <c r="IOI181" s="54"/>
      <c r="IOJ181" s="54"/>
      <c r="IOK181" s="54"/>
      <c r="IOL181" s="54"/>
      <c r="IOM181" s="54"/>
      <c r="ION181" s="54"/>
      <c r="IOO181" s="54"/>
      <c r="IOP181" s="54"/>
      <c r="IOQ181" s="54"/>
      <c r="IOR181" s="54"/>
      <c r="IOS181" s="54"/>
      <c r="IOT181" s="54"/>
      <c r="IOU181" s="54"/>
      <c r="IOV181" s="54"/>
      <c r="IOW181" s="54"/>
      <c r="IOX181" s="54"/>
      <c r="IOY181" s="54"/>
      <c r="IOZ181" s="54"/>
      <c r="IPA181" s="54"/>
      <c r="IPB181" s="54"/>
      <c r="IPC181" s="54"/>
      <c r="IPD181" s="54"/>
      <c r="IPE181" s="54"/>
      <c r="IPF181" s="54"/>
      <c r="IPG181" s="54"/>
      <c r="IPH181" s="54"/>
      <c r="IPI181" s="54"/>
      <c r="IPJ181" s="54"/>
      <c r="IPK181" s="54"/>
      <c r="IPL181" s="54"/>
      <c r="IPM181" s="54"/>
      <c r="IPN181" s="54"/>
      <c r="IPO181" s="54"/>
      <c r="IPP181" s="54"/>
      <c r="IPQ181" s="54"/>
      <c r="IPR181" s="54"/>
      <c r="IPS181" s="54"/>
      <c r="IPT181" s="54"/>
      <c r="IPU181" s="54"/>
      <c r="IPV181" s="54"/>
      <c r="IPW181" s="54"/>
      <c r="IPX181" s="54"/>
      <c r="IPY181" s="54"/>
      <c r="IPZ181" s="54"/>
      <c r="IQA181" s="54"/>
      <c r="IQB181" s="54"/>
      <c r="IQC181" s="54"/>
      <c r="IQD181" s="54"/>
      <c r="IQE181" s="54"/>
      <c r="IQF181" s="54"/>
      <c r="IQG181" s="54"/>
      <c r="IQH181" s="54"/>
      <c r="IQI181" s="54"/>
      <c r="IQJ181" s="54"/>
      <c r="IQK181" s="54"/>
      <c r="IQL181" s="54"/>
      <c r="IQM181" s="54"/>
      <c r="IQN181" s="54"/>
      <c r="IQO181" s="54"/>
      <c r="IQP181" s="54"/>
      <c r="IQQ181" s="54"/>
      <c r="IQR181" s="54"/>
      <c r="IQS181" s="54"/>
      <c r="IQT181" s="54"/>
      <c r="IQU181" s="54"/>
      <c r="IQV181" s="54"/>
      <c r="IQW181" s="54"/>
      <c r="IQX181" s="54"/>
      <c r="IQY181" s="54"/>
      <c r="IQZ181" s="54"/>
      <c r="IRA181" s="54"/>
      <c r="IRB181" s="54"/>
      <c r="IRC181" s="54"/>
      <c r="IRD181" s="54"/>
      <c r="IRE181" s="54"/>
      <c r="IRF181" s="54"/>
      <c r="IRG181" s="54"/>
      <c r="IRH181" s="54"/>
      <c r="IRI181" s="54"/>
      <c r="IRJ181" s="54"/>
      <c r="IRK181" s="54"/>
      <c r="IRL181" s="54"/>
      <c r="IRM181" s="54"/>
      <c r="IRN181" s="54"/>
      <c r="IRO181" s="54"/>
      <c r="IRP181" s="54"/>
      <c r="IRQ181" s="54"/>
      <c r="IRR181" s="54"/>
      <c r="IRS181" s="54"/>
      <c r="IRT181" s="54"/>
      <c r="IRU181" s="54"/>
      <c r="IRV181" s="54"/>
      <c r="IRW181" s="54"/>
      <c r="IRX181" s="54"/>
      <c r="IRY181" s="54"/>
      <c r="IRZ181" s="54"/>
      <c r="ISA181" s="54"/>
      <c r="ISB181" s="54"/>
      <c r="ISC181" s="54"/>
      <c r="ISD181" s="54"/>
      <c r="ISE181" s="54"/>
      <c r="ISF181" s="54"/>
      <c r="ISG181" s="54"/>
      <c r="ISH181" s="54"/>
      <c r="ISI181" s="54"/>
      <c r="ISJ181" s="54"/>
      <c r="ISK181" s="54"/>
      <c r="ISL181" s="54"/>
      <c r="ISM181" s="54"/>
      <c r="ISN181" s="54"/>
      <c r="ISO181" s="54"/>
      <c r="ISP181" s="54"/>
      <c r="ISQ181" s="54"/>
      <c r="ISR181" s="54"/>
      <c r="ISS181" s="54"/>
      <c r="IST181" s="54"/>
      <c r="ISU181" s="54"/>
      <c r="ISV181" s="54"/>
      <c r="ISW181" s="54"/>
      <c r="ISX181" s="54"/>
      <c r="ISY181" s="54"/>
      <c r="ISZ181" s="54"/>
      <c r="ITA181" s="54"/>
      <c r="ITB181" s="54"/>
      <c r="ITC181" s="54"/>
      <c r="ITD181" s="54"/>
      <c r="ITE181" s="54"/>
      <c r="ITF181" s="54"/>
      <c r="ITG181" s="54"/>
      <c r="ITH181" s="54"/>
      <c r="ITI181" s="54"/>
      <c r="ITJ181" s="54"/>
      <c r="ITK181" s="54"/>
      <c r="ITL181" s="54"/>
      <c r="ITM181" s="54"/>
      <c r="ITN181" s="54"/>
      <c r="ITO181" s="54"/>
      <c r="ITP181" s="54"/>
      <c r="ITQ181" s="54"/>
      <c r="ITR181" s="54"/>
      <c r="ITS181" s="54"/>
      <c r="ITT181" s="54"/>
      <c r="ITU181" s="54"/>
      <c r="ITV181" s="54"/>
      <c r="ITW181" s="54"/>
      <c r="ITX181" s="54"/>
      <c r="ITY181" s="54"/>
      <c r="ITZ181" s="54"/>
      <c r="IUA181" s="54"/>
      <c r="IUB181" s="54"/>
      <c r="IUC181" s="54"/>
      <c r="IUD181" s="54"/>
      <c r="IUE181" s="54"/>
      <c r="IUF181" s="54"/>
      <c r="IUG181" s="54"/>
      <c r="IUH181" s="54"/>
      <c r="IUI181" s="54"/>
      <c r="IUJ181" s="54"/>
      <c r="IUK181" s="54"/>
      <c r="IUL181" s="54"/>
      <c r="IUM181" s="54"/>
      <c r="IUN181" s="54"/>
      <c r="IUO181" s="54"/>
      <c r="IUP181" s="54"/>
      <c r="IUQ181" s="54"/>
      <c r="IUR181" s="54"/>
      <c r="IUS181" s="54"/>
      <c r="IUT181" s="54"/>
      <c r="IUU181" s="54"/>
      <c r="IUV181" s="54"/>
      <c r="IUW181" s="54"/>
      <c r="IUX181" s="54"/>
      <c r="IUY181" s="54"/>
      <c r="IUZ181" s="54"/>
      <c r="IVA181" s="54"/>
      <c r="IVB181" s="54"/>
      <c r="IVC181" s="54"/>
      <c r="IVD181" s="54"/>
      <c r="IVE181" s="54"/>
      <c r="IVF181" s="54"/>
      <c r="IVG181" s="54"/>
      <c r="IVH181" s="54"/>
      <c r="IVI181" s="54"/>
      <c r="IVJ181" s="54"/>
      <c r="IVK181" s="54"/>
      <c r="IVL181" s="54"/>
      <c r="IVM181" s="54"/>
      <c r="IVN181" s="54"/>
      <c r="IVO181" s="54"/>
      <c r="IVP181" s="54"/>
      <c r="IVQ181" s="54"/>
      <c r="IVR181" s="54"/>
      <c r="IVS181" s="54"/>
      <c r="IVT181" s="54"/>
      <c r="IVU181" s="54"/>
      <c r="IVV181" s="54"/>
      <c r="IVW181" s="54"/>
      <c r="IVX181" s="54"/>
      <c r="IVY181" s="54"/>
      <c r="IVZ181" s="54"/>
      <c r="IWA181" s="54"/>
      <c r="IWB181" s="54"/>
      <c r="IWC181" s="54"/>
      <c r="IWD181" s="54"/>
      <c r="IWE181" s="54"/>
      <c r="IWF181" s="54"/>
      <c r="IWG181" s="54"/>
      <c r="IWH181" s="54"/>
      <c r="IWI181" s="54"/>
      <c r="IWJ181" s="54"/>
      <c r="IWK181" s="54"/>
      <c r="IWL181" s="54"/>
      <c r="IWM181" s="54"/>
      <c r="IWN181" s="54"/>
      <c r="IWO181" s="54"/>
      <c r="IWP181" s="54"/>
      <c r="IWQ181" s="54"/>
      <c r="IWR181" s="54"/>
      <c r="IWS181" s="54"/>
      <c r="IWT181" s="54"/>
      <c r="IWU181" s="54"/>
      <c r="IWV181" s="54"/>
      <c r="IWW181" s="54"/>
      <c r="IWX181" s="54"/>
      <c r="IWY181" s="54"/>
      <c r="IWZ181" s="54"/>
      <c r="IXA181" s="54"/>
      <c r="IXB181" s="54"/>
      <c r="IXC181" s="54"/>
      <c r="IXD181" s="54"/>
      <c r="IXE181" s="54"/>
      <c r="IXF181" s="54"/>
      <c r="IXG181" s="54"/>
      <c r="IXH181" s="54"/>
      <c r="IXI181" s="54"/>
      <c r="IXJ181" s="54"/>
      <c r="IXK181" s="54"/>
      <c r="IXL181" s="54"/>
      <c r="IXM181" s="54"/>
      <c r="IXN181" s="54"/>
      <c r="IXO181" s="54"/>
      <c r="IXP181" s="54"/>
      <c r="IXQ181" s="54"/>
      <c r="IXR181" s="54"/>
      <c r="IXS181" s="54"/>
      <c r="IXT181" s="54"/>
      <c r="IXU181" s="54"/>
      <c r="IXV181" s="54"/>
      <c r="IXW181" s="54"/>
      <c r="IXX181" s="54"/>
      <c r="IXY181" s="54"/>
      <c r="IXZ181" s="54"/>
      <c r="IYA181" s="54"/>
      <c r="IYB181" s="54"/>
      <c r="IYC181" s="54"/>
      <c r="IYD181" s="54"/>
      <c r="IYE181" s="54"/>
      <c r="IYF181" s="54"/>
      <c r="IYG181" s="54"/>
      <c r="IYH181" s="54"/>
      <c r="IYI181" s="54"/>
      <c r="IYJ181" s="54"/>
      <c r="IYK181" s="54"/>
      <c r="IYL181" s="54"/>
      <c r="IYM181" s="54"/>
      <c r="IYN181" s="54"/>
      <c r="IYO181" s="54"/>
      <c r="IYP181" s="54"/>
      <c r="IYQ181" s="54"/>
      <c r="IYR181" s="54"/>
      <c r="IYS181" s="54"/>
      <c r="IYT181" s="54"/>
      <c r="IYU181" s="54"/>
      <c r="IYV181" s="54"/>
      <c r="IYW181" s="54"/>
      <c r="IYX181" s="54"/>
      <c r="IYY181" s="54"/>
      <c r="IYZ181" s="54"/>
      <c r="IZA181" s="54"/>
      <c r="IZB181" s="54"/>
      <c r="IZC181" s="54"/>
      <c r="IZD181" s="54"/>
      <c r="IZE181" s="54"/>
      <c r="IZF181" s="54"/>
      <c r="IZG181" s="54"/>
      <c r="IZH181" s="54"/>
      <c r="IZI181" s="54"/>
      <c r="IZJ181" s="54"/>
      <c r="IZK181" s="54"/>
      <c r="IZL181" s="54"/>
      <c r="IZM181" s="54"/>
      <c r="IZN181" s="54"/>
      <c r="IZO181" s="54"/>
      <c r="IZP181" s="54"/>
      <c r="IZQ181" s="54"/>
      <c r="IZR181" s="54"/>
      <c r="IZS181" s="54"/>
      <c r="IZT181" s="54"/>
      <c r="IZU181" s="54"/>
      <c r="IZV181" s="54"/>
      <c r="IZW181" s="54"/>
      <c r="IZX181" s="54"/>
      <c r="IZY181" s="54"/>
      <c r="IZZ181" s="54"/>
      <c r="JAA181" s="54"/>
      <c r="JAB181" s="54"/>
      <c r="JAC181" s="54"/>
      <c r="JAD181" s="54"/>
      <c r="JAE181" s="54"/>
      <c r="JAF181" s="54"/>
      <c r="JAG181" s="54"/>
      <c r="JAH181" s="54"/>
      <c r="JAI181" s="54"/>
      <c r="JAJ181" s="54"/>
      <c r="JAK181" s="54"/>
      <c r="JAL181" s="54"/>
      <c r="JAM181" s="54"/>
      <c r="JAN181" s="54"/>
      <c r="JAO181" s="54"/>
      <c r="JAP181" s="54"/>
      <c r="JAQ181" s="54"/>
      <c r="JAR181" s="54"/>
      <c r="JAS181" s="54"/>
      <c r="JAT181" s="54"/>
      <c r="JAU181" s="54"/>
      <c r="JAV181" s="54"/>
      <c r="JAW181" s="54"/>
      <c r="JAX181" s="54"/>
      <c r="JAY181" s="54"/>
      <c r="JAZ181" s="54"/>
      <c r="JBA181" s="54"/>
      <c r="JBB181" s="54"/>
      <c r="JBC181" s="54"/>
      <c r="JBD181" s="54"/>
      <c r="JBE181" s="54"/>
      <c r="JBF181" s="54"/>
      <c r="JBG181" s="54"/>
      <c r="JBH181" s="54"/>
      <c r="JBI181" s="54"/>
      <c r="JBJ181" s="54"/>
      <c r="JBK181" s="54"/>
      <c r="JBL181" s="54"/>
      <c r="JBM181" s="54"/>
      <c r="JBN181" s="54"/>
      <c r="JBO181" s="54"/>
      <c r="JBP181" s="54"/>
      <c r="JBQ181" s="54"/>
      <c r="JBR181" s="54"/>
      <c r="JBS181" s="54"/>
      <c r="JBT181" s="54"/>
      <c r="JBU181" s="54"/>
      <c r="JBV181" s="54"/>
      <c r="JBW181" s="54"/>
      <c r="JBX181" s="54"/>
      <c r="JBY181" s="54"/>
      <c r="JBZ181" s="54"/>
      <c r="JCA181" s="54"/>
      <c r="JCB181" s="54"/>
      <c r="JCC181" s="54"/>
      <c r="JCD181" s="54"/>
      <c r="JCE181" s="54"/>
      <c r="JCF181" s="54"/>
      <c r="JCG181" s="54"/>
      <c r="JCH181" s="54"/>
      <c r="JCI181" s="54"/>
      <c r="JCJ181" s="54"/>
      <c r="JCK181" s="54"/>
      <c r="JCL181" s="54"/>
      <c r="JCM181" s="54"/>
      <c r="JCN181" s="54"/>
      <c r="JCO181" s="54"/>
      <c r="JCP181" s="54"/>
      <c r="JCQ181" s="54"/>
      <c r="JCR181" s="54"/>
      <c r="JCS181" s="54"/>
      <c r="JCT181" s="54"/>
      <c r="JCU181" s="54"/>
      <c r="JCV181" s="54"/>
      <c r="JCW181" s="54"/>
      <c r="JCX181" s="54"/>
      <c r="JCY181" s="54"/>
      <c r="JCZ181" s="54"/>
      <c r="JDA181" s="54"/>
      <c r="JDB181" s="54"/>
      <c r="JDC181" s="54"/>
      <c r="JDD181" s="54"/>
      <c r="JDE181" s="54"/>
      <c r="JDF181" s="54"/>
      <c r="JDG181" s="54"/>
      <c r="JDH181" s="54"/>
      <c r="JDI181" s="54"/>
      <c r="JDJ181" s="54"/>
      <c r="JDK181" s="54"/>
      <c r="JDL181" s="54"/>
      <c r="JDM181" s="54"/>
      <c r="JDN181" s="54"/>
      <c r="JDO181" s="54"/>
      <c r="JDP181" s="54"/>
      <c r="JDQ181" s="54"/>
      <c r="JDR181" s="54"/>
      <c r="JDS181" s="54"/>
      <c r="JDT181" s="54"/>
      <c r="JDU181" s="54"/>
      <c r="JDV181" s="54"/>
      <c r="JDW181" s="54"/>
      <c r="JDX181" s="54"/>
      <c r="JDY181" s="54"/>
      <c r="JDZ181" s="54"/>
      <c r="JEA181" s="54"/>
      <c r="JEB181" s="54"/>
      <c r="JEC181" s="54"/>
      <c r="JED181" s="54"/>
      <c r="JEE181" s="54"/>
      <c r="JEF181" s="54"/>
      <c r="JEG181" s="54"/>
      <c r="JEH181" s="54"/>
      <c r="JEI181" s="54"/>
      <c r="JEJ181" s="54"/>
      <c r="JEK181" s="54"/>
      <c r="JEL181" s="54"/>
      <c r="JEM181" s="54"/>
      <c r="JEN181" s="54"/>
      <c r="JEO181" s="54"/>
      <c r="JEP181" s="54"/>
      <c r="JEQ181" s="54"/>
      <c r="JER181" s="54"/>
      <c r="JES181" s="54"/>
      <c r="JET181" s="54"/>
      <c r="JEU181" s="54"/>
      <c r="JEV181" s="54"/>
      <c r="JEW181" s="54"/>
      <c r="JEX181" s="54"/>
      <c r="JEY181" s="54"/>
      <c r="JEZ181" s="54"/>
      <c r="JFA181" s="54"/>
      <c r="JFB181" s="54"/>
      <c r="JFC181" s="54"/>
      <c r="JFD181" s="54"/>
      <c r="JFE181" s="54"/>
      <c r="JFF181" s="54"/>
      <c r="JFG181" s="54"/>
      <c r="JFH181" s="54"/>
      <c r="JFI181" s="54"/>
      <c r="JFJ181" s="54"/>
      <c r="JFK181" s="54"/>
      <c r="JFL181" s="54"/>
      <c r="JFM181" s="54"/>
      <c r="JFN181" s="54"/>
      <c r="JFO181" s="54"/>
      <c r="JFP181" s="54"/>
      <c r="JFQ181" s="54"/>
      <c r="JFR181" s="54"/>
      <c r="JFS181" s="54"/>
      <c r="JFT181" s="54"/>
      <c r="JFU181" s="54"/>
      <c r="JFV181" s="54"/>
      <c r="JFW181" s="54"/>
      <c r="JFX181" s="54"/>
      <c r="JFY181" s="54"/>
      <c r="JFZ181" s="54"/>
      <c r="JGA181" s="54"/>
      <c r="JGB181" s="54"/>
      <c r="JGC181" s="54"/>
      <c r="JGD181" s="54"/>
      <c r="JGE181" s="54"/>
      <c r="JGF181" s="54"/>
      <c r="JGG181" s="54"/>
      <c r="JGH181" s="54"/>
      <c r="JGI181" s="54"/>
      <c r="JGJ181" s="54"/>
      <c r="JGK181" s="54"/>
      <c r="JGL181" s="54"/>
      <c r="JGM181" s="54"/>
      <c r="JGN181" s="54"/>
      <c r="JGO181" s="54"/>
      <c r="JGP181" s="54"/>
      <c r="JGQ181" s="54"/>
      <c r="JGR181" s="54"/>
      <c r="JGS181" s="54"/>
      <c r="JGT181" s="54"/>
      <c r="JGU181" s="54"/>
      <c r="JGV181" s="54"/>
      <c r="JGW181" s="54"/>
      <c r="JGX181" s="54"/>
      <c r="JGY181" s="54"/>
      <c r="JGZ181" s="54"/>
      <c r="JHA181" s="54"/>
      <c r="JHB181" s="54"/>
      <c r="JHC181" s="54"/>
      <c r="JHD181" s="54"/>
      <c r="JHE181" s="54"/>
      <c r="JHF181" s="54"/>
      <c r="JHG181" s="54"/>
      <c r="JHH181" s="54"/>
      <c r="JHI181" s="54"/>
      <c r="JHJ181" s="54"/>
      <c r="JHK181" s="54"/>
      <c r="JHL181" s="54"/>
      <c r="JHM181" s="54"/>
      <c r="JHN181" s="54"/>
      <c r="JHO181" s="54"/>
      <c r="JHP181" s="54"/>
      <c r="JHQ181" s="54"/>
      <c r="JHR181" s="54"/>
      <c r="JHS181" s="54"/>
      <c r="JHT181" s="54"/>
      <c r="JHU181" s="54"/>
      <c r="JHV181" s="54"/>
      <c r="JHW181" s="54"/>
      <c r="JHX181" s="54"/>
      <c r="JHY181" s="54"/>
      <c r="JHZ181" s="54"/>
      <c r="JIA181" s="54"/>
      <c r="JIB181" s="54"/>
      <c r="JIC181" s="54"/>
      <c r="JID181" s="54"/>
      <c r="JIE181" s="54"/>
      <c r="JIF181" s="54"/>
      <c r="JIG181" s="54"/>
      <c r="JIH181" s="54"/>
      <c r="JII181" s="54"/>
      <c r="JIJ181" s="54"/>
      <c r="JIK181" s="54"/>
      <c r="JIL181" s="54"/>
      <c r="JIM181" s="54"/>
      <c r="JIN181" s="54"/>
      <c r="JIO181" s="54"/>
      <c r="JIP181" s="54"/>
      <c r="JIQ181" s="54"/>
      <c r="JIR181" s="54"/>
      <c r="JIS181" s="54"/>
      <c r="JIT181" s="54"/>
      <c r="JIU181" s="54"/>
      <c r="JIV181" s="54"/>
      <c r="JIW181" s="54"/>
      <c r="JIX181" s="54"/>
      <c r="JIY181" s="54"/>
      <c r="JIZ181" s="54"/>
      <c r="JJA181" s="54"/>
      <c r="JJB181" s="54"/>
      <c r="JJC181" s="54"/>
      <c r="JJD181" s="54"/>
      <c r="JJE181" s="54"/>
      <c r="JJF181" s="54"/>
      <c r="JJG181" s="54"/>
      <c r="JJH181" s="54"/>
      <c r="JJI181" s="54"/>
      <c r="JJJ181" s="54"/>
      <c r="JJK181" s="54"/>
      <c r="JJL181" s="54"/>
      <c r="JJM181" s="54"/>
      <c r="JJN181" s="54"/>
      <c r="JJO181" s="54"/>
      <c r="JJP181" s="54"/>
      <c r="JJQ181" s="54"/>
      <c r="JJR181" s="54"/>
      <c r="JJS181" s="54"/>
      <c r="JJT181" s="54"/>
      <c r="JJU181" s="54"/>
      <c r="JJV181" s="54"/>
      <c r="JJW181" s="54"/>
      <c r="JJX181" s="54"/>
      <c r="JJY181" s="54"/>
      <c r="JJZ181" s="54"/>
      <c r="JKA181" s="54"/>
      <c r="JKB181" s="54"/>
      <c r="JKC181" s="54"/>
      <c r="JKD181" s="54"/>
      <c r="JKE181" s="54"/>
      <c r="JKF181" s="54"/>
      <c r="JKG181" s="54"/>
      <c r="JKH181" s="54"/>
      <c r="JKI181" s="54"/>
      <c r="JKJ181" s="54"/>
      <c r="JKK181" s="54"/>
      <c r="JKL181" s="54"/>
      <c r="JKM181" s="54"/>
      <c r="JKN181" s="54"/>
      <c r="JKO181" s="54"/>
      <c r="JKP181" s="54"/>
      <c r="JKQ181" s="54"/>
      <c r="JKR181" s="54"/>
      <c r="JKS181" s="54"/>
      <c r="JKT181" s="54"/>
      <c r="JKU181" s="54"/>
      <c r="JKV181" s="54"/>
      <c r="JKW181" s="54"/>
      <c r="JKX181" s="54"/>
      <c r="JKY181" s="54"/>
      <c r="JKZ181" s="54"/>
      <c r="JLA181" s="54"/>
      <c r="JLB181" s="54"/>
      <c r="JLC181" s="54"/>
      <c r="JLD181" s="54"/>
      <c r="JLE181" s="54"/>
      <c r="JLF181" s="54"/>
      <c r="JLG181" s="54"/>
      <c r="JLH181" s="54"/>
      <c r="JLI181" s="54"/>
      <c r="JLJ181" s="54"/>
      <c r="JLK181" s="54"/>
      <c r="JLL181" s="54"/>
      <c r="JLM181" s="54"/>
      <c r="JLN181" s="54"/>
      <c r="JLO181" s="54"/>
      <c r="JLP181" s="54"/>
      <c r="JLQ181" s="54"/>
      <c r="JLR181" s="54"/>
      <c r="JLS181" s="54"/>
      <c r="JLT181" s="54"/>
      <c r="JLU181" s="54"/>
      <c r="JLV181" s="54"/>
      <c r="JLW181" s="54"/>
      <c r="JLX181" s="54"/>
      <c r="JLY181" s="54"/>
      <c r="JLZ181" s="54"/>
      <c r="JMA181" s="54"/>
      <c r="JMB181" s="54"/>
      <c r="JMC181" s="54"/>
      <c r="JMD181" s="54"/>
      <c r="JME181" s="54"/>
      <c r="JMF181" s="54"/>
      <c r="JMG181" s="54"/>
      <c r="JMH181" s="54"/>
      <c r="JMI181" s="54"/>
      <c r="JMJ181" s="54"/>
      <c r="JMK181" s="54"/>
      <c r="JML181" s="54"/>
      <c r="JMM181" s="54"/>
      <c r="JMN181" s="54"/>
      <c r="JMO181" s="54"/>
      <c r="JMP181" s="54"/>
      <c r="JMQ181" s="54"/>
      <c r="JMR181" s="54"/>
      <c r="JMS181" s="54"/>
      <c r="JMT181" s="54"/>
      <c r="JMU181" s="54"/>
      <c r="JMV181" s="54"/>
      <c r="JMW181" s="54"/>
      <c r="JMX181" s="54"/>
      <c r="JMY181" s="54"/>
      <c r="JMZ181" s="54"/>
      <c r="JNA181" s="54"/>
      <c r="JNB181" s="54"/>
      <c r="JNC181" s="54"/>
      <c r="JND181" s="54"/>
      <c r="JNE181" s="54"/>
      <c r="JNF181" s="54"/>
      <c r="JNG181" s="54"/>
      <c r="JNH181" s="54"/>
      <c r="JNI181" s="54"/>
      <c r="JNJ181" s="54"/>
      <c r="JNK181" s="54"/>
      <c r="JNL181" s="54"/>
      <c r="JNM181" s="54"/>
      <c r="JNN181" s="54"/>
      <c r="JNO181" s="54"/>
      <c r="JNP181" s="54"/>
      <c r="JNQ181" s="54"/>
      <c r="JNR181" s="54"/>
      <c r="JNS181" s="54"/>
      <c r="JNT181" s="54"/>
      <c r="JNU181" s="54"/>
      <c r="JNV181" s="54"/>
      <c r="JNW181" s="54"/>
      <c r="JNX181" s="54"/>
      <c r="JNY181" s="54"/>
      <c r="JNZ181" s="54"/>
      <c r="JOA181" s="54"/>
      <c r="JOB181" s="54"/>
      <c r="JOC181" s="54"/>
      <c r="JOD181" s="54"/>
      <c r="JOE181" s="54"/>
      <c r="JOF181" s="54"/>
      <c r="JOG181" s="54"/>
      <c r="JOH181" s="54"/>
      <c r="JOI181" s="54"/>
      <c r="JOJ181" s="54"/>
      <c r="JOK181" s="54"/>
      <c r="JOL181" s="54"/>
      <c r="JOM181" s="54"/>
      <c r="JON181" s="54"/>
      <c r="JOO181" s="54"/>
      <c r="JOP181" s="54"/>
      <c r="JOQ181" s="54"/>
      <c r="JOR181" s="54"/>
      <c r="JOS181" s="54"/>
      <c r="JOT181" s="54"/>
      <c r="JOU181" s="54"/>
      <c r="JOV181" s="54"/>
      <c r="JOW181" s="54"/>
      <c r="JOX181" s="54"/>
      <c r="JOY181" s="54"/>
      <c r="JOZ181" s="54"/>
      <c r="JPA181" s="54"/>
      <c r="JPB181" s="54"/>
      <c r="JPC181" s="54"/>
      <c r="JPD181" s="54"/>
      <c r="JPE181" s="54"/>
      <c r="JPF181" s="54"/>
      <c r="JPG181" s="54"/>
      <c r="JPH181" s="54"/>
      <c r="JPI181" s="54"/>
      <c r="JPJ181" s="54"/>
      <c r="JPK181" s="54"/>
      <c r="JPL181" s="54"/>
      <c r="JPM181" s="54"/>
      <c r="JPN181" s="54"/>
      <c r="JPO181" s="54"/>
      <c r="JPP181" s="54"/>
      <c r="JPQ181" s="54"/>
      <c r="JPR181" s="54"/>
      <c r="JPS181" s="54"/>
      <c r="JPT181" s="54"/>
      <c r="JPU181" s="54"/>
      <c r="JPV181" s="54"/>
      <c r="JPW181" s="54"/>
      <c r="JPX181" s="54"/>
      <c r="JPY181" s="54"/>
      <c r="JPZ181" s="54"/>
      <c r="JQA181" s="54"/>
      <c r="JQB181" s="54"/>
      <c r="JQC181" s="54"/>
      <c r="JQD181" s="54"/>
      <c r="JQE181" s="54"/>
      <c r="JQF181" s="54"/>
      <c r="JQG181" s="54"/>
      <c r="JQH181" s="54"/>
      <c r="JQI181" s="54"/>
      <c r="JQJ181" s="54"/>
      <c r="JQK181" s="54"/>
      <c r="JQL181" s="54"/>
      <c r="JQM181" s="54"/>
      <c r="JQN181" s="54"/>
      <c r="JQO181" s="54"/>
      <c r="JQP181" s="54"/>
      <c r="JQQ181" s="54"/>
      <c r="JQR181" s="54"/>
      <c r="JQS181" s="54"/>
      <c r="JQT181" s="54"/>
      <c r="JQU181" s="54"/>
      <c r="JQV181" s="54"/>
      <c r="JQW181" s="54"/>
      <c r="JQX181" s="54"/>
      <c r="JQY181" s="54"/>
      <c r="JQZ181" s="54"/>
      <c r="JRA181" s="54"/>
      <c r="JRB181" s="54"/>
      <c r="JRC181" s="54"/>
      <c r="JRD181" s="54"/>
      <c r="JRE181" s="54"/>
      <c r="JRF181" s="54"/>
      <c r="JRG181" s="54"/>
      <c r="JRH181" s="54"/>
      <c r="JRI181" s="54"/>
      <c r="JRJ181" s="54"/>
      <c r="JRK181" s="54"/>
      <c r="JRL181" s="54"/>
      <c r="JRM181" s="54"/>
      <c r="JRN181" s="54"/>
      <c r="JRO181" s="54"/>
      <c r="JRP181" s="54"/>
      <c r="JRQ181" s="54"/>
      <c r="JRR181" s="54"/>
      <c r="JRS181" s="54"/>
      <c r="JRT181" s="54"/>
      <c r="JRU181" s="54"/>
      <c r="JRV181" s="54"/>
      <c r="JRW181" s="54"/>
      <c r="JRX181" s="54"/>
      <c r="JRY181" s="54"/>
      <c r="JRZ181" s="54"/>
      <c r="JSA181" s="54"/>
      <c r="JSB181" s="54"/>
      <c r="JSC181" s="54"/>
      <c r="JSD181" s="54"/>
      <c r="JSE181" s="54"/>
      <c r="JSF181" s="54"/>
      <c r="JSG181" s="54"/>
      <c r="JSH181" s="54"/>
      <c r="JSI181" s="54"/>
      <c r="JSJ181" s="54"/>
      <c r="JSK181" s="54"/>
      <c r="JSL181" s="54"/>
      <c r="JSM181" s="54"/>
      <c r="JSN181" s="54"/>
      <c r="JSO181" s="54"/>
      <c r="JSP181" s="54"/>
      <c r="JSQ181" s="54"/>
      <c r="JSR181" s="54"/>
      <c r="JSS181" s="54"/>
      <c r="JST181" s="54"/>
      <c r="JSU181" s="54"/>
      <c r="JSV181" s="54"/>
      <c r="JSW181" s="54"/>
      <c r="JSX181" s="54"/>
      <c r="JSY181" s="54"/>
      <c r="JSZ181" s="54"/>
      <c r="JTA181" s="54"/>
      <c r="JTB181" s="54"/>
      <c r="JTC181" s="54"/>
      <c r="JTD181" s="54"/>
      <c r="JTE181" s="54"/>
      <c r="JTF181" s="54"/>
      <c r="JTG181" s="54"/>
      <c r="JTH181" s="54"/>
      <c r="JTI181" s="54"/>
      <c r="JTJ181" s="54"/>
      <c r="JTK181" s="54"/>
      <c r="JTL181" s="54"/>
      <c r="JTM181" s="54"/>
      <c r="JTN181" s="54"/>
      <c r="JTO181" s="54"/>
      <c r="JTP181" s="54"/>
      <c r="JTQ181" s="54"/>
      <c r="JTR181" s="54"/>
      <c r="JTS181" s="54"/>
      <c r="JTT181" s="54"/>
      <c r="JTU181" s="54"/>
      <c r="JTV181" s="54"/>
      <c r="JTW181" s="54"/>
      <c r="JTX181" s="54"/>
      <c r="JTY181" s="54"/>
      <c r="JTZ181" s="54"/>
      <c r="JUA181" s="54"/>
      <c r="JUB181" s="54"/>
      <c r="JUC181" s="54"/>
      <c r="JUD181" s="54"/>
      <c r="JUE181" s="54"/>
      <c r="JUF181" s="54"/>
      <c r="JUG181" s="54"/>
      <c r="JUH181" s="54"/>
      <c r="JUI181" s="54"/>
      <c r="JUJ181" s="54"/>
      <c r="JUK181" s="54"/>
      <c r="JUL181" s="54"/>
      <c r="JUM181" s="54"/>
      <c r="JUN181" s="54"/>
      <c r="JUO181" s="54"/>
      <c r="JUP181" s="54"/>
      <c r="JUQ181" s="54"/>
      <c r="JUR181" s="54"/>
      <c r="JUS181" s="54"/>
      <c r="JUT181" s="54"/>
      <c r="JUU181" s="54"/>
      <c r="JUV181" s="54"/>
      <c r="JUW181" s="54"/>
      <c r="JUX181" s="54"/>
      <c r="JUY181" s="54"/>
      <c r="JUZ181" s="54"/>
      <c r="JVA181" s="54"/>
      <c r="JVB181" s="54"/>
      <c r="JVC181" s="54"/>
      <c r="JVD181" s="54"/>
      <c r="JVE181" s="54"/>
      <c r="JVF181" s="54"/>
      <c r="JVG181" s="54"/>
      <c r="JVH181" s="54"/>
      <c r="JVI181" s="54"/>
      <c r="JVJ181" s="54"/>
      <c r="JVK181" s="54"/>
      <c r="JVL181" s="54"/>
      <c r="JVM181" s="54"/>
      <c r="JVN181" s="54"/>
      <c r="JVO181" s="54"/>
      <c r="JVP181" s="54"/>
      <c r="JVQ181" s="54"/>
      <c r="JVR181" s="54"/>
      <c r="JVS181" s="54"/>
      <c r="JVT181" s="54"/>
      <c r="JVU181" s="54"/>
      <c r="JVV181" s="54"/>
      <c r="JVW181" s="54"/>
      <c r="JVX181" s="54"/>
      <c r="JVY181" s="54"/>
      <c r="JVZ181" s="54"/>
      <c r="JWA181" s="54"/>
      <c r="JWB181" s="54"/>
      <c r="JWC181" s="54"/>
      <c r="JWD181" s="54"/>
      <c r="JWE181" s="54"/>
      <c r="JWF181" s="54"/>
      <c r="JWG181" s="54"/>
      <c r="JWH181" s="54"/>
      <c r="JWI181" s="54"/>
      <c r="JWJ181" s="54"/>
      <c r="JWK181" s="54"/>
      <c r="JWL181" s="54"/>
      <c r="JWM181" s="54"/>
      <c r="JWN181" s="54"/>
      <c r="JWO181" s="54"/>
      <c r="JWP181" s="54"/>
      <c r="JWQ181" s="54"/>
      <c r="JWR181" s="54"/>
      <c r="JWS181" s="54"/>
      <c r="JWT181" s="54"/>
      <c r="JWU181" s="54"/>
      <c r="JWV181" s="54"/>
      <c r="JWW181" s="54"/>
      <c r="JWX181" s="54"/>
      <c r="JWY181" s="54"/>
      <c r="JWZ181" s="54"/>
      <c r="JXA181" s="54"/>
      <c r="JXB181" s="54"/>
      <c r="JXC181" s="54"/>
      <c r="JXD181" s="54"/>
      <c r="JXE181" s="54"/>
      <c r="JXF181" s="54"/>
      <c r="JXG181" s="54"/>
      <c r="JXH181" s="54"/>
      <c r="JXI181" s="54"/>
      <c r="JXJ181" s="54"/>
      <c r="JXK181" s="54"/>
      <c r="JXL181" s="54"/>
      <c r="JXM181" s="54"/>
      <c r="JXN181" s="54"/>
      <c r="JXO181" s="54"/>
      <c r="JXP181" s="54"/>
      <c r="JXQ181" s="54"/>
      <c r="JXR181" s="54"/>
      <c r="JXS181" s="54"/>
      <c r="JXT181" s="54"/>
      <c r="JXU181" s="54"/>
      <c r="JXV181" s="54"/>
      <c r="JXW181" s="54"/>
      <c r="JXX181" s="54"/>
      <c r="JXY181" s="54"/>
      <c r="JXZ181" s="54"/>
      <c r="JYA181" s="54"/>
      <c r="JYB181" s="54"/>
      <c r="JYC181" s="54"/>
      <c r="JYD181" s="54"/>
      <c r="JYE181" s="54"/>
      <c r="JYF181" s="54"/>
      <c r="JYG181" s="54"/>
      <c r="JYH181" s="54"/>
      <c r="JYI181" s="54"/>
      <c r="JYJ181" s="54"/>
      <c r="JYK181" s="54"/>
      <c r="JYL181" s="54"/>
      <c r="JYM181" s="54"/>
      <c r="JYN181" s="54"/>
      <c r="JYO181" s="54"/>
      <c r="JYP181" s="54"/>
      <c r="JYQ181" s="54"/>
      <c r="JYR181" s="54"/>
      <c r="JYS181" s="54"/>
      <c r="JYT181" s="54"/>
      <c r="JYU181" s="54"/>
      <c r="JYV181" s="54"/>
      <c r="JYW181" s="54"/>
      <c r="JYX181" s="54"/>
      <c r="JYY181" s="54"/>
      <c r="JYZ181" s="54"/>
      <c r="JZA181" s="54"/>
      <c r="JZB181" s="54"/>
      <c r="JZC181" s="54"/>
      <c r="JZD181" s="54"/>
      <c r="JZE181" s="54"/>
      <c r="JZF181" s="54"/>
      <c r="JZG181" s="54"/>
      <c r="JZH181" s="54"/>
      <c r="JZI181" s="54"/>
      <c r="JZJ181" s="54"/>
      <c r="JZK181" s="54"/>
      <c r="JZL181" s="54"/>
      <c r="JZM181" s="54"/>
      <c r="JZN181" s="54"/>
      <c r="JZO181" s="54"/>
      <c r="JZP181" s="54"/>
      <c r="JZQ181" s="54"/>
      <c r="JZR181" s="54"/>
      <c r="JZS181" s="54"/>
      <c r="JZT181" s="54"/>
      <c r="JZU181" s="54"/>
      <c r="JZV181" s="54"/>
      <c r="JZW181" s="54"/>
      <c r="JZX181" s="54"/>
      <c r="JZY181" s="54"/>
      <c r="JZZ181" s="54"/>
      <c r="KAA181" s="54"/>
      <c r="KAB181" s="54"/>
      <c r="KAC181" s="54"/>
      <c r="KAD181" s="54"/>
      <c r="KAE181" s="54"/>
      <c r="KAF181" s="54"/>
      <c r="KAG181" s="54"/>
      <c r="KAH181" s="54"/>
      <c r="KAI181" s="54"/>
      <c r="KAJ181" s="54"/>
      <c r="KAK181" s="54"/>
      <c r="KAL181" s="54"/>
      <c r="KAM181" s="54"/>
      <c r="KAN181" s="54"/>
      <c r="KAO181" s="54"/>
      <c r="KAP181" s="54"/>
      <c r="KAQ181" s="54"/>
      <c r="KAR181" s="54"/>
      <c r="KAS181" s="54"/>
      <c r="KAT181" s="54"/>
      <c r="KAU181" s="54"/>
      <c r="KAV181" s="54"/>
      <c r="KAW181" s="54"/>
      <c r="KAX181" s="54"/>
      <c r="KAY181" s="54"/>
      <c r="KAZ181" s="54"/>
      <c r="KBA181" s="54"/>
      <c r="KBB181" s="54"/>
      <c r="KBC181" s="54"/>
      <c r="KBD181" s="54"/>
      <c r="KBE181" s="54"/>
      <c r="KBF181" s="54"/>
      <c r="KBG181" s="54"/>
      <c r="KBH181" s="54"/>
      <c r="KBI181" s="54"/>
      <c r="KBJ181" s="54"/>
      <c r="KBK181" s="54"/>
      <c r="KBL181" s="54"/>
      <c r="KBM181" s="54"/>
      <c r="KBN181" s="54"/>
      <c r="KBO181" s="54"/>
      <c r="KBP181" s="54"/>
      <c r="KBQ181" s="54"/>
      <c r="KBR181" s="54"/>
      <c r="KBS181" s="54"/>
      <c r="KBT181" s="54"/>
      <c r="KBU181" s="54"/>
      <c r="KBV181" s="54"/>
      <c r="KBW181" s="54"/>
      <c r="KBX181" s="54"/>
      <c r="KBY181" s="54"/>
      <c r="KBZ181" s="54"/>
      <c r="KCA181" s="54"/>
      <c r="KCB181" s="54"/>
      <c r="KCC181" s="54"/>
      <c r="KCD181" s="54"/>
      <c r="KCE181" s="54"/>
      <c r="KCF181" s="54"/>
      <c r="KCG181" s="54"/>
      <c r="KCH181" s="54"/>
      <c r="KCI181" s="54"/>
      <c r="KCJ181" s="54"/>
      <c r="KCK181" s="54"/>
      <c r="KCL181" s="54"/>
      <c r="KCM181" s="54"/>
      <c r="KCN181" s="54"/>
      <c r="KCO181" s="54"/>
      <c r="KCP181" s="54"/>
      <c r="KCQ181" s="54"/>
      <c r="KCR181" s="54"/>
      <c r="KCS181" s="54"/>
      <c r="KCT181" s="54"/>
      <c r="KCU181" s="54"/>
      <c r="KCV181" s="54"/>
      <c r="KCW181" s="54"/>
      <c r="KCX181" s="54"/>
      <c r="KCY181" s="54"/>
      <c r="KCZ181" s="54"/>
      <c r="KDA181" s="54"/>
      <c r="KDB181" s="54"/>
      <c r="KDC181" s="54"/>
      <c r="KDD181" s="54"/>
      <c r="KDE181" s="54"/>
      <c r="KDF181" s="54"/>
      <c r="KDG181" s="54"/>
      <c r="KDH181" s="54"/>
      <c r="KDI181" s="54"/>
      <c r="KDJ181" s="54"/>
      <c r="KDK181" s="54"/>
      <c r="KDL181" s="54"/>
      <c r="KDM181" s="54"/>
      <c r="KDN181" s="54"/>
      <c r="KDO181" s="54"/>
      <c r="KDP181" s="54"/>
      <c r="KDQ181" s="54"/>
      <c r="KDR181" s="54"/>
      <c r="KDS181" s="54"/>
      <c r="KDT181" s="54"/>
      <c r="KDU181" s="54"/>
      <c r="KDV181" s="54"/>
      <c r="KDW181" s="54"/>
      <c r="KDX181" s="54"/>
      <c r="KDY181" s="54"/>
      <c r="KDZ181" s="54"/>
      <c r="KEA181" s="54"/>
      <c r="KEB181" s="54"/>
      <c r="KEC181" s="54"/>
      <c r="KED181" s="54"/>
      <c r="KEE181" s="54"/>
      <c r="KEF181" s="54"/>
      <c r="KEG181" s="54"/>
      <c r="KEH181" s="54"/>
      <c r="KEI181" s="54"/>
      <c r="KEJ181" s="54"/>
      <c r="KEK181" s="54"/>
      <c r="KEL181" s="54"/>
      <c r="KEM181" s="54"/>
      <c r="KEN181" s="54"/>
      <c r="KEO181" s="54"/>
      <c r="KEP181" s="54"/>
      <c r="KEQ181" s="54"/>
      <c r="KER181" s="54"/>
      <c r="KES181" s="54"/>
      <c r="KET181" s="54"/>
      <c r="KEU181" s="54"/>
      <c r="KEV181" s="54"/>
      <c r="KEW181" s="54"/>
      <c r="KEX181" s="54"/>
      <c r="KEY181" s="54"/>
      <c r="KEZ181" s="54"/>
      <c r="KFA181" s="54"/>
      <c r="KFB181" s="54"/>
      <c r="KFC181" s="54"/>
      <c r="KFD181" s="54"/>
      <c r="KFE181" s="54"/>
      <c r="KFF181" s="54"/>
      <c r="KFG181" s="54"/>
      <c r="KFH181" s="54"/>
      <c r="KFI181" s="54"/>
      <c r="KFJ181" s="54"/>
      <c r="KFK181" s="54"/>
      <c r="KFL181" s="54"/>
      <c r="KFM181" s="54"/>
      <c r="KFN181" s="54"/>
      <c r="KFO181" s="54"/>
      <c r="KFP181" s="54"/>
      <c r="KFQ181" s="54"/>
      <c r="KFR181" s="54"/>
      <c r="KFS181" s="54"/>
      <c r="KFT181" s="54"/>
      <c r="KFU181" s="54"/>
      <c r="KFV181" s="54"/>
      <c r="KFW181" s="54"/>
      <c r="KFX181" s="54"/>
      <c r="KFY181" s="54"/>
      <c r="KFZ181" s="54"/>
      <c r="KGA181" s="54"/>
      <c r="KGB181" s="54"/>
      <c r="KGC181" s="54"/>
      <c r="KGD181" s="54"/>
      <c r="KGE181" s="54"/>
      <c r="KGF181" s="54"/>
      <c r="KGG181" s="54"/>
      <c r="KGH181" s="54"/>
      <c r="KGI181" s="54"/>
      <c r="KGJ181" s="54"/>
      <c r="KGK181" s="54"/>
      <c r="KGL181" s="54"/>
      <c r="KGM181" s="54"/>
      <c r="KGN181" s="54"/>
      <c r="KGO181" s="54"/>
      <c r="KGP181" s="54"/>
      <c r="KGQ181" s="54"/>
      <c r="KGR181" s="54"/>
      <c r="KGS181" s="54"/>
      <c r="KGT181" s="54"/>
      <c r="KGU181" s="54"/>
      <c r="KGV181" s="54"/>
      <c r="KGW181" s="54"/>
      <c r="KGX181" s="54"/>
      <c r="KGY181" s="54"/>
      <c r="KGZ181" s="54"/>
      <c r="KHA181" s="54"/>
      <c r="KHB181" s="54"/>
      <c r="KHC181" s="54"/>
      <c r="KHD181" s="54"/>
      <c r="KHE181" s="54"/>
      <c r="KHF181" s="54"/>
      <c r="KHG181" s="54"/>
      <c r="KHH181" s="54"/>
      <c r="KHI181" s="54"/>
      <c r="KHJ181" s="54"/>
      <c r="KHK181" s="54"/>
      <c r="KHL181" s="54"/>
      <c r="KHM181" s="54"/>
      <c r="KHN181" s="54"/>
      <c r="KHO181" s="54"/>
      <c r="KHP181" s="54"/>
      <c r="KHQ181" s="54"/>
      <c r="KHR181" s="54"/>
      <c r="KHS181" s="54"/>
      <c r="KHT181" s="54"/>
      <c r="KHU181" s="54"/>
      <c r="KHV181" s="54"/>
      <c r="KHW181" s="54"/>
      <c r="KHX181" s="54"/>
      <c r="KHY181" s="54"/>
      <c r="KHZ181" s="54"/>
      <c r="KIA181" s="54"/>
      <c r="KIB181" s="54"/>
      <c r="KIC181" s="54"/>
      <c r="KID181" s="54"/>
      <c r="KIE181" s="54"/>
      <c r="KIF181" s="54"/>
      <c r="KIG181" s="54"/>
      <c r="KIH181" s="54"/>
      <c r="KII181" s="54"/>
      <c r="KIJ181" s="54"/>
      <c r="KIK181" s="54"/>
      <c r="KIL181" s="54"/>
      <c r="KIM181" s="54"/>
      <c r="KIN181" s="54"/>
      <c r="KIO181" s="54"/>
      <c r="KIP181" s="54"/>
      <c r="KIQ181" s="54"/>
      <c r="KIR181" s="54"/>
      <c r="KIS181" s="54"/>
      <c r="KIT181" s="54"/>
      <c r="KIU181" s="54"/>
      <c r="KIV181" s="54"/>
      <c r="KIW181" s="54"/>
      <c r="KIX181" s="54"/>
      <c r="KIY181" s="54"/>
      <c r="KIZ181" s="54"/>
      <c r="KJA181" s="54"/>
      <c r="KJB181" s="54"/>
      <c r="KJC181" s="54"/>
      <c r="KJD181" s="54"/>
      <c r="KJE181" s="54"/>
      <c r="KJF181" s="54"/>
      <c r="KJG181" s="54"/>
      <c r="KJH181" s="54"/>
      <c r="KJI181" s="54"/>
      <c r="KJJ181" s="54"/>
      <c r="KJK181" s="54"/>
      <c r="KJL181" s="54"/>
      <c r="KJM181" s="54"/>
      <c r="KJN181" s="54"/>
      <c r="KJO181" s="54"/>
      <c r="KJP181" s="54"/>
      <c r="KJQ181" s="54"/>
      <c r="KJR181" s="54"/>
      <c r="KJS181" s="54"/>
      <c r="KJT181" s="54"/>
      <c r="KJU181" s="54"/>
      <c r="KJV181" s="54"/>
      <c r="KJW181" s="54"/>
      <c r="KJX181" s="54"/>
      <c r="KJY181" s="54"/>
      <c r="KJZ181" s="54"/>
      <c r="KKA181" s="54"/>
      <c r="KKB181" s="54"/>
      <c r="KKC181" s="54"/>
      <c r="KKD181" s="54"/>
      <c r="KKE181" s="54"/>
      <c r="KKF181" s="54"/>
      <c r="KKG181" s="54"/>
      <c r="KKH181" s="54"/>
      <c r="KKI181" s="54"/>
      <c r="KKJ181" s="54"/>
      <c r="KKK181" s="54"/>
      <c r="KKL181" s="54"/>
      <c r="KKM181" s="54"/>
      <c r="KKN181" s="54"/>
      <c r="KKO181" s="54"/>
      <c r="KKP181" s="54"/>
      <c r="KKQ181" s="54"/>
      <c r="KKR181" s="54"/>
      <c r="KKS181" s="54"/>
      <c r="KKT181" s="54"/>
      <c r="KKU181" s="54"/>
      <c r="KKV181" s="54"/>
      <c r="KKW181" s="54"/>
      <c r="KKX181" s="54"/>
      <c r="KKY181" s="54"/>
      <c r="KKZ181" s="54"/>
      <c r="KLA181" s="54"/>
      <c r="KLB181" s="54"/>
      <c r="KLC181" s="54"/>
      <c r="KLD181" s="54"/>
      <c r="KLE181" s="54"/>
      <c r="KLF181" s="54"/>
      <c r="KLG181" s="54"/>
      <c r="KLH181" s="54"/>
      <c r="KLI181" s="54"/>
      <c r="KLJ181" s="54"/>
      <c r="KLK181" s="54"/>
      <c r="KLL181" s="54"/>
      <c r="KLM181" s="54"/>
      <c r="KLN181" s="54"/>
      <c r="KLO181" s="54"/>
      <c r="KLP181" s="54"/>
      <c r="KLQ181" s="54"/>
      <c r="KLR181" s="54"/>
      <c r="KLS181" s="54"/>
      <c r="KLT181" s="54"/>
      <c r="KLU181" s="54"/>
      <c r="KLV181" s="54"/>
      <c r="KLW181" s="54"/>
      <c r="KLX181" s="54"/>
      <c r="KLY181" s="54"/>
      <c r="KLZ181" s="54"/>
      <c r="KMA181" s="54"/>
      <c r="KMB181" s="54"/>
      <c r="KMC181" s="54"/>
      <c r="KMD181" s="54"/>
      <c r="KME181" s="54"/>
      <c r="KMF181" s="54"/>
      <c r="KMG181" s="54"/>
      <c r="KMH181" s="54"/>
      <c r="KMI181" s="54"/>
      <c r="KMJ181" s="54"/>
      <c r="KMK181" s="54"/>
      <c r="KML181" s="54"/>
      <c r="KMM181" s="54"/>
      <c r="KMN181" s="54"/>
      <c r="KMO181" s="54"/>
      <c r="KMP181" s="54"/>
      <c r="KMQ181" s="54"/>
      <c r="KMR181" s="54"/>
      <c r="KMS181" s="54"/>
      <c r="KMT181" s="54"/>
      <c r="KMU181" s="54"/>
      <c r="KMV181" s="54"/>
      <c r="KMW181" s="54"/>
      <c r="KMX181" s="54"/>
      <c r="KMY181" s="54"/>
      <c r="KMZ181" s="54"/>
      <c r="KNA181" s="54"/>
      <c r="KNB181" s="54"/>
      <c r="KNC181" s="54"/>
      <c r="KND181" s="54"/>
      <c r="KNE181" s="54"/>
      <c r="KNF181" s="54"/>
      <c r="KNG181" s="54"/>
      <c r="KNH181" s="54"/>
      <c r="KNI181" s="54"/>
      <c r="KNJ181" s="54"/>
      <c r="KNK181" s="54"/>
      <c r="KNL181" s="54"/>
      <c r="KNM181" s="54"/>
      <c r="KNN181" s="54"/>
      <c r="KNO181" s="54"/>
      <c r="KNP181" s="54"/>
      <c r="KNQ181" s="54"/>
      <c r="KNR181" s="54"/>
      <c r="KNS181" s="54"/>
      <c r="KNT181" s="54"/>
      <c r="KNU181" s="54"/>
      <c r="KNV181" s="54"/>
      <c r="KNW181" s="54"/>
      <c r="KNX181" s="54"/>
      <c r="KNY181" s="54"/>
      <c r="KNZ181" s="54"/>
      <c r="KOA181" s="54"/>
      <c r="KOB181" s="54"/>
      <c r="KOC181" s="54"/>
      <c r="KOD181" s="54"/>
      <c r="KOE181" s="54"/>
      <c r="KOF181" s="54"/>
      <c r="KOG181" s="54"/>
      <c r="KOH181" s="54"/>
      <c r="KOI181" s="54"/>
      <c r="KOJ181" s="54"/>
      <c r="KOK181" s="54"/>
      <c r="KOL181" s="54"/>
      <c r="KOM181" s="54"/>
      <c r="KON181" s="54"/>
      <c r="KOO181" s="54"/>
      <c r="KOP181" s="54"/>
      <c r="KOQ181" s="54"/>
      <c r="KOR181" s="54"/>
      <c r="KOS181" s="54"/>
      <c r="KOT181" s="54"/>
      <c r="KOU181" s="54"/>
      <c r="KOV181" s="54"/>
      <c r="KOW181" s="54"/>
      <c r="KOX181" s="54"/>
      <c r="KOY181" s="54"/>
      <c r="KOZ181" s="54"/>
      <c r="KPA181" s="54"/>
      <c r="KPB181" s="54"/>
      <c r="KPC181" s="54"/>
      <c r="KPD181" s="54"/>
      <c r="KPE181" s="54"/>
      <c r="KPF181" s="54"/>
      <c r="KPG181" s="54"/>
      <c r="KPH181" s="54"/>
      <c r="KPI181" s="54"/>
      <c r="KPJ181" s="54"/>
      <c r="KPK181" s="54"/>
      <c r="KPL181" s="54"/>
      <c r="KPM181" s="54"/>
      <c r="KPN181" s="54"/>
      <c r="KPO181" s="54"/>
      <c r="KPP181" s="54"/>
      <c r="KPQ181" s="54"/>
      <c r="KPR181" s="54"/>
      <c r="KPS181" s="54"/>
      <c r="KPT181" s="54"/>
      <c r="KPU181" s="54"/>
      <c r="KPV181" s="54"/>
      <c r="KPW181" s="54"/>
      <c r="KPX181" s="54"/>
      <c r="KPY181" s="54"/>
      <c r="KPZ181" s="54"/>
      <c r="KQA181" s="54"/>
      <c r="KQB181" s="54"/>
      <c r="KQC181" s="54"/>
      <c r="KQD181" s="54"/>
      <c r="KQE181" s="54"/>
      <c r="KQF181" s="54"/>
      <c r="KQG181" s="54"/>
      <c r="KQH181" s="54"/>
      <c r="KQI181" s="54"/>
      <c r="KQJ181" s="54"/>
      <c r="KQK181" s="54"/>
      <c r="KQL181" s="54"/>
      <c r="KQM181" s="54"/>
      <c r="KQN181" s="54"/>
      <c r="KQO181" s="54"/>
      <c r="KQP181" s="54"/>
      <c r="KQQ181" s="54"/>
      <c r="KQR181" s="54"/>
      <c r="KQS181" s="54"/>
      <c r="KQT181" s="54"/>
      <c r="KQU181" s="54"/>
      <c r="KQV181" s="54"/>
      <c r="KQW181" s="54"/>
      <c r="KQX181" s="54"/>
      <c r="KQY181" s="54"/>
      <c r="KQZ181" s="54"/>
      <c r="KRA181" s="54"/>
      <c r="KRB181" s="54"/>
      <c r="KRC181" s="54"/>
      <c r="KRD181" s="54"/>
      <c r="KRE181" s="54"/>
      <c r="KRF181" s="54"/>
      <c r="KRG181" s="54"/>
      <c r="KRH181" s="54"/>
      <c r="KRI181" s="54"/>
      <c r="KRJ181" s="54"/>
      <c r="KRK181" s="54"/>
      <c r="KRL181" s="54"/>
      <c r="KRM181" s="54"/>
      <c r="KRN181" s="54"/>
      <c r="KRO181" s="54"/>
      <c r="KRP181" s="54"/>
      <c r="KRQ181" s="54"/>
      <c r="KRR181" s="54"/>
      <c r="KRS181" s="54"/>
      <c r="KRT181" s="54"/>
      <c r="KRU181" s="54"/>
      <c r="KRV181" s="54"/>
      <c r="KRW181" s="54"/>
      <c r="KRX181" s="54"/>
      <c r="KRY181" s="54"/>
      <c r="KRZ181" s="54"/>
      <c r="KSA181" s="54"/>
      <c r="KSB181" s="54"/>
      <c r="KSC181" s="54"/>
      <c r="KSD181" s="54"/>
      <c r="KSE181" s="54"/>
      <c r="KSF181" s="54"/>
      <c r="KSG181" s="54"/>
      <c r="KSH181" s="54"/>
      <c r="KSI181" s="54"/>
      <c r="KSJ181" s="54"/>
      <c r="KSK181" s="54"/>
      <c r="KSL181" s="54"/>
      <c r="KSM181" s="54"/>
      <c r="KSN181" s="54"/>
      <c r="KSO181" s="54"/>
      <c r="KSP181" s="54"/>
      <c r="KSQ181" s="54"/>
      <c r="KSR181" s="54"/>
      <c r="KSS181" s="54"/>
      <c r="KST181" s="54"/>
      <c r="KSU181" s="54"/>
      <c r="KSV181" s="54"/>
      <c r="KSW181" s="54"/>
      <c r="KSX181" s="54"/>
      <c r="KSY181" s="54"/>
      <c r="KSZ181" s="54"/>
      <c r="KTA181" s="54"/>
      <c r="KTB181" s="54"/>
      <c r="KTC181" s="54"/>
      <c r="KTD181" s="54"/>
      <c r="KTE181" s="54"/>
      <c r="KTF181" s="54"/>
      <c r="KTG181" s="54"/>
      <c r="KTH181" s="54"/>
      <c r="KTI181" s="54"/>
      <c r="KTJ181" s="54"/>
      <c r="KTK181" s="54"/>
      <c r="KTL181" s="54"/>
      <c r="KTM181" s="54"/>
      <c r="KTN181" s="54"/>
      <c r="KTO181" s="54"/>
      <c r="KTP181" s="54"/>
      <c r="KTQ181" s="54"/>
      <c r="KTR181" s="54"/>
      <c r="KTS181" s="54"/>
      <c r="KTT181" s="54"/>
      <c r="KTU181" s="54"/>
      <c r="KTV181" s="54"/>
      <c r="KTW181" s="54"/>
      <c r="KTX181" s="54"/>
      <c r="KTY181" s="54"/>
      <c r="KTZ181" s="54"/>
      <c r="KUA181" s="54"/>
      <c r="KUB181" s="54"/>
      <c r="KUC181" s="54"/>
      <c r="KUD181" s="54"/>
      <c r="KUE181" s="54"/>
      <c r="KUF181" s="54"/>
      <c r="KUG181" s="54"/>
      <c r="KUH181" s="54"/>
      <c r="KUI181" s="54"/>
      <c r="KUJ181" s="54"/>
      <c r="KUK181" s="54"/>
      <c r="KUL181" s="54"/>
      <c r="KUM181" s="54"/>
      <c r="KUN181" s="54"/>
      <c r="KUO181" s="54"/>
      <c r="KUP181" s="54"/>
      <c r="KUQ181" s="54"/>
      <c r="KUR181" s="54"/>
      <c r="KUS181" s="54"/>
      <c r="KUT181" s="54"/>
      <c r="KUU181" s="54"/>
      <c r="KUV181" s="54"/>
      <c r="KUW181" s="54"/>
      <c r="KUX181" s="54"/>
      <c r="KUY181" s="54"/>
      <c r="KUZ181" s="54"/>
      <c r="KVA181" s="54"/>
      <c r="KVB181" s="54"/>
      <c r="KVC181" s="54"/>
      <c r="KVD181" s="54"/>
      <c r="KVE181" s="54"/>
      <c r="KVF181" s="54"/>
      <c r="KVG181" s="54"/>
      <c r="KVH181" s="54"/>
      <c r="KVI181" s="54"/>
      <c r="KVJ181" s="54"/>
      <c r="KVK181" s="54"/>
      <c r="KVL181" s="54"/>
      <c r="KVM181" s="54"/>
      <c r="KVN181" s="54"/>
      <c r="KVO181" s="54"/>
      <c r="KVP181" s="54"/>
      <c r="KVQ181" s="54"/>
      <c r="KVR181" s="54"/>
      <c r="KVS181" s="54"/>
      <c r="KVT181" s="54"/>
      <c r="KVU181" s="54"/>
      <c r="KVV181" s="54"/>
      <c r="KVW181" s="54"/>
      <c r="KVX181" s="54"/>
      <c r="KVY181" s="54"/>
      <c r="KVZ181" s="54"/>
      <c r="KWA181" s="54"/>
      <c r="KWB181" s="54"/>
      <c r="KWC181" s="54"/>
      <c r="KWD181" s="54"/>
      <c r="KWE181" s="54"/>
      <c r="KWF181" s="54"/>
      <c r="KWG181" s="54"/>
      <c r="KWH181" s="54"/>
      <c r="KWI181" s="54"/>
      <c r="KWJ181" s="54"/>
      <c r="KWK181" s="54"/>
      <c r="KWL181" s="54"/>
      <c r="KWM181" s="54"/>
      <c r="KWN181" s="54"/>
      <c r="KWO181" s="54"/>
      <c r="KWP181" s="54"/>
      <c r="KWQ181" s="54"/>
      <c r="KWR181" s="54"/>
      <c r="KWS181" s="54"/>
      <c r="KWT181" s="54"/>
      <c r="KWU181" s="54"/>
      <c r="KWV181" s="54"/>
      <c r="KWW181" s="54"/>
      <c r="KWX181" s="54"/>
      <c r="KWY181" s="54"/>
      <c r="KWZ181" s="54"/>
      <c r="KXA181" s="54"/>
      <c r="KXB181" s="54"/>
      <c r="KXC181" s="54"/>
      <c r="KXD181" s="54"/>
      <c r="KXE181" s="54"/>
      <c r="KXF181" s="54"/>
      <c r="KXG181" s="54"/>
      <c r="KXH181" s="54"/>
      <c r="KXI181" s="54"/>
      <c r="KXJ181" s="54"/>
      <c r="KXK181" s="54"/>
      <c r="KXL181" s="54"/>
      <c r="KXM181" s="54"/>
      <c r="KXN181" s="54"/>
      <c r="KXO181" s="54"/>
      <c r="KXP181" s="54"/>
      <c r="KXQ181" s="54"/>
      <c r="KXR181" s="54"/>
      <c r="KXS181" s="54"/>
      <c r="KXT181" s="54"/>
      <c r="KXU181" s="54"/>
      <c r="KXV181" s="54"/>
      <c r="KXW181" s="54"/>
      <c r="KXX181" s="54"/>
      <c r="KXY181" s="54"/>
      <c r="KXZ181" s="54"/>
      <c r="KYA181" s="54"/>
      <c r="KYB181" s="54"/>
      <c r="KYC181" s="54"/>
      <c r="KYD181" s="54"/>
      <c r="KYE181" s="54"/>
      <c r="KYF181" s="54"/>
      <c r="KYG181" s="54"/>
      <c r="KYH181" s="54"/>
      <c r="KYI181" s="54"/>
      <c r="KYJ181" s="54"/>
      <c r="KYK181" s="54"/>
      <c r="KYL181" s="54"/>
      <c r="KYM181" s="54"/>
      <c r="KYN181" s="54"/>
      <c r="KYO181" s="54"/>
      <c r="KYP181" s="54"/>
      <c r="KYQ181" s="54"/>
      <c r="KYR181" s="54"/>
      <c r="KYS181" s="54"/>
      <c r="KYT181" s="54"/>
      <c r="KYU181" s="54"/>
      <c r="KYV181" s="54"/>
      <c r="KYW181" s="54"/>
      <c r="KYX181" s="54"/>
      <c r="KYY181" s="54"/>
      <c r="KYZ181" s="54"/>
      <c r="KZA181" s="54"/>
      <c r="KZB181" s="54"/>
      <c r="KZC181" s="54"/>
      <c r="KZD181" s="54"/>
      <c r="KZE181" s="54"/>
      <c r="KZF181" s="54"/>
      <c r="KZG181" s="54"/>
      <c r="KZH181" s="54"/>
      <c r="KZI181" s="54"/>
      <c r="KZJ181" s="54"/>
      <c r="KZK181" s="54"/>
      <c r="KZL181" s="54"/>
      <c r="KZM181" s="54"/>
      <c r="KZN181" s="54"/>
      <c r="KZO181" s="54"/>
      <c r="KZP181" s="54"/>
      <c r="KZQ181" s="54"/>
      <c r="KZR181" s="54"/>
      <c r="KZS181" s="54"/>
      <c r="KZT181" s="54"/>
      <c r="KZU181" s="54"/>
      <c r="KZV181" s="54"/>
      <c r="KZW181" s="54"/>
      <c r="KZX181" s="54"/>
      <c r="KZY181" s="54"/>
      <c r="KZZ181" s="54"/>
      <c r="LAA181" s="54"/>
      <c r="LAB181" s="54"/>
      <c r="LAC181" s="54"/>
      <c r="LAD181" s="54"/>
      <c r="LAE181" s="54"/>
      <c r="LAF181" s="54"/>
      <c r="LAG181" s="54"/>
      <c r="LAH181" s="54"/>
      <c r="LAI181" s="54"/>
      <c r="LAJ181" s="54"/>
      <c r="LAK181" s="54"/>
      <c r="LAL181" s="54"/>
      <c r="LAM181" s="54"/>
      <c r="LAN181" s="54"/>
      <c r="LAO181" s="54"/>
      <c r="LAP181" s="54"/>
      <c r="LAQ181" s="54"/>
      <c r="LAR181" s="54"/>
      <c r="LAS181" s="54"/>
      <c r="LAT181" s="54"/>
      <c r="LAU181" s="54"/>
      <c r="LAV181" s="54"/>
      <c r="LAW181" s="54"/>
      <c r="LAX181" s="54"/>
      <c r="LAY181" s="54"/>
      <c r="LAZ181" s="54"/>
      <c r="LBA181" s="54"/>
      <c r="LBB181" s="54"/>
      <c r="LBC181" s="54"/>
      <c r="LBD181" s="54"/>
      <c r="LBE181" s="54"/>
      <c r="LBF181" s="54"/>
      <c r="LBG181" s="54"/>
      <c r="LBH181" s="54"/>
      <c r="LBI181" s="54"/>
      <c r="LBJ181" s="54"/>
      <c r="LBK181" s="54"/>
      <c r="LBL181" s="54"/>
      <c r="LBM181" s="54"/>
      <c r="LBN181" s="54"/>
      <c r="LBO181" s="54"/>
      <c r="LBP181" s="54"/>
      <c r="LBQ181" s="54"/>
      <c r="LBR181" s="54"/>
      <c r="LBS181" s="54"/>
      <c r="LBT181" s="54"/>
      <c r="LBU181" s="54"/>
      <c r="LBV181" s="54"/>
      <c r="LBW181" s="54"/>
      <c r="LBX181" s="54"/>
      <c r="LBY181" s="54"/>
      <c r="LBZ181" s="54"/>
      <c r="LCA181" s="54"/>
      <c r="LCB181" s="54"/>
      <c r="LCC181" s="54"/>
      <c r="LCD181" s="54"/>
      <c r="LCE181" s="54"/>
      <c r="LCF181" s="54"/>
      <c r="LCG181" s="54"/>
      <c r="LCH181" s="54"/>
      <c r="LCI181" s="54"/>
      <c r="LCJ181" s="54"/>
      <c r="LCK181" s="54"/>
      <c r="LCL181" s="54"/>
      <c r="LCM181" s="54"/>
      <c r="LCN181" s="54"/>
      <c r="LCO181" s="54"/>
      <c r="LCP181" s="54"/>
      <c r="LCQ181" s="54"/>
      <c r="LCR181" s="54"/>
      <c r="LCS181" s="54"/>
      <c r="LCT181" s="54"/>
      <c r="LCU181" s="54"/>
      <c r="LCV181" s="54"/>
      <c r="LCW181" s="54"/>
      <c r="LCX181" s="54"/>
      <c r="LCY181" s="54"/>
      <c r="LCZ181" s="54"/>
      <c r="LDA181" s="54"/>
      <c r="LDB181" s="54"/>
      <c r="LDC181" s="54"/>
      <c r="LDD181" s="54"/>
      <c r="LDE181" s="54"/>
      <c r="LDF181" s="54"/>
      <c r="LDG181" s="54"/>
      <c r="LDH181" s="54"/>
      <c r="LDI181" s="54"/>
      <c r="LDJ181" s="54"/>
      <c r="LDK181" s="54"/>
      <c r="LDL181" s="54"/>
      <c r="LDM181" s="54"/>
      <c r="LDN181" s="54"/>
      <c r="LDO181" s="54"/>
      <c r="LDP181" s="54"/>
      <c r="LDQ181" s="54"/>
      <c r="LDR181" s="54"/>
      <c r="LDS181" s="54"/>
      <c r="LDT181" s="54"/>
      <c r="LDU181" s="54"/>
      <c r="LDV181" s="54"/>
      <c r="LDW181" s="54"/>
      <c r="LDX181" s="54"/>
      <c r="LDY181" s="54"/>
      <c r="LDZ181" s="54"/>
      <c r="LEA181" s="54"/>
      <c r="LEB181" s="54"/>
      <c r="LEC181" s="54"/>
      <c r="LED181" s="54"/>
      <c r="LEE181" s="54"/>
      <c r="LEF181" s="54"/>
      <c r="LEG181" s="54"/>
      <c r="LEH181" s="54"/>
      <c r="LEI181" s="54"/>
      <c r="LEJ181" s="54"/>
      <c r="LEK181" s="54"/>
      <c r="LEL181" s="54"/>
      <c r="LEM181" s="54"/>
      <c r="LEN181" s="54"/>
      <c r="LEO181" s="54"/>
      <c r="LEP181" s="54"/>
      <c r="LEQ181" s="54"/>
      <c r="LER181" s="54"/>
      <c r="LES181" s="54"/>
      <c r="LET181" s="54"/>
      <c r="LEU181" s="54"/>
      <c r="LEV181" s="54"/>
      <c r="LEW181" s="54"/>
      <c r="LEX181" s="54"/>
      <c r="LEY181" s="54"/>
      <c r="LEZ181" s="54"/>
      <c r="LFA181" s="54"/>
      <c r="LFB181" s="54"/>
      <c r="LFC181" s="54"/>
      <c r="LFD181" s="54"/>
      <c r="LFE181" s="54"/>
      <c r="LFF181" s="54"/>
      <c r="LFG181" s="54"/>
      <c r="LFH181" s="54"/>
      <c r="LFI181" s="54"/>
      <c r="LFJ181" s="54"/>
      <c r="LFK181" s="54"/>
      <c r="LFL181" s="54"/>
      <c r="LFM181" s="54"/>
      <c r="LFN181" s="54"/>
      <c r="LFO181" s="54"/>
      <c r="LFP181" s="54"/>
      <c r="LFQ181" s="54"/>
      <c r="LFR181" s="54"/>
      <c r="LFS181" s="54"/>
      <c r="LFT181" s="54"/>
      <c r="LFU181" s="54"/>
      <c r="LFV181" s="54"/>
      <c r="LFW181" s="54"/>
      <c r="LFX181" s="54"/>
      <c r="LFY181" s="54"/>
      <c r="LFZ181" s="54"/>
      <c r="LGA181" s="54"/>
      <c r="LGB181" s="54"/>
      <c r="LGC181" s="54"/>
      <c r="LGD181" s="54"/>
      <c r="LGE181" s="54"/>
      <c r="LGF181" s="54"/>
      <c r="LGG181" s="54"/>
      <c r="LGH181" s="54"/>
      <c r="LGI181" s="54"/>
      <c r="LGJ181" s="54"/>
      <c r="LGK181" s="54"/>
      <c r="LGL181" s="54"/>
      <c r="LGM181" s="54"/>
      <c r="LGN181" s="54"/>
      <c r="LGO181" s="54"/>
      <c r="LGP181" s="54"/>
      <c r="LGQ181" s="54"/>
      <c r="LGR181" s="54"/>
      <c r="LGS181" s="54"/>
      <c r="LGT181" s="54"/>
      <c r="LGU181" s="54"/>
      <c r="LGV181" s="54"/>
      <c r="LGW181" s="54"/>
      <c r="LGX181" s="54"/>
      <c r="LGY181" s="54"/>
      <c r="LGZ181" s="54"/>
      <c r="LHA181" s="54"/>
      <c r="LHB181" s="54"/>
      <c r="LHC181" s="54"/>
      <c r="LHD181" s="54"/>
      <c r="LHE181" s="54"/>
      <c r="LHF181" s="54"/>
      <c r="LHG181" s="54"/>
      <c r="LHH181" s="54"/>
      <c r="LHI181" s="54"/>
      <c r="LHJ181" s="54"/>
      <c r="LHK181" s="54"/>
      <c r="LHL181" s="54"/>
      <c r="LHM181" s="54"/>
      <c r="LHN181" s="54"/>
      <c r="LHO181" s="54"/>
      <c r="LHP181" s="54"/>
      <c r="LHQ181" s="54"/>
      <c r="LHR181" s="54"/>
      <c r="LHS181" s="54"/>
      <c r="LHT181" s="54"/>
      <c r="LHU181" s="54"/>
      <c r="LHV181" s="54"/>
      <c r="LHW181" s="54"/>
      <c r="LHX181" s="54"/>
      <c r="LHY181" s="54"/>
      <c r="LHZ181" s="54"/>
      <c r="LIA181" s="54"/>
      <c r="LIB181" s="54"/>
      <c r="LIC181" s="54"/>
      <c r="LID181" s="54"/>
      <c r="LIE181" s="54"/>
      <c r="LIF181" s="54"/>
      <c r="LIG181" s="54"/>
      <c r="LIH181" s="54"/>
      <c r="LII181" s="54"/>
      <c r="LIJ181" s="54"/>
      <c r="LIK181" s="54"/>
      <c r="LIL181" s="54"/>
      <c r="LIM181" s="54"/>
      <c r="LIN181" s="54"/>
      <c r="LIO181" s="54"/>
      <c r="LIP181" s="54"/>
      <c r="LIQ181" s="54"/>
      <c r="LIR181" s="54"/>
      <c r="LIS181" s="54"/>
      <c r="LIT181" s="54"/>
      <c r="LIU181" s="54"/>
      <c r="LIV181" s="54"/>
      <c r="LIW181" s="54"/>
      <c r="LIX181" s="54"/>
      <c r="LIY181" s="54"/>
      <c r="LIZ181" s="54"/>
      <c r="LJA181" s="54"/>
      <c r="LJB181" s="54"/>
      <c r="LJC181" s="54"/>
      <c r="LJD181" s="54"/>
      <c r="LJE181" s="54"/>
      <c r="LJF181" s="54"/>
      <c r="LJG181" s="54"/>
      <c r="LJH181" s="54"/>
      <c r="LJI181" s="54"/>
      <c r="LJJ181" s="54"/>
      <c r="LJK181" s="54"/>
      <c r="LJL181" s="54"/>
      <c r="LJM181" s="54"/>
      <c r="LJN181" s="54"/>
      <c r="LJO181" s="54"/>
      <c r="LJP181" s="54"/>
      <c r="LJQ181" s="54"/>
      <c r="LJR181" s="54"/>
      <c r="LJS181" s="54"/>
      <c r="LJT181" s="54"/>
      <c r="LJU181" s="54"/>
      <c r="LJV181" s="54"/>
      <c r="LJW181" s="54"/>
      <c r="LJX181" s="54"/>
      <c r="LJY181" s="54"/>
      <c r="LJZ181" s="54"/>
      <c r="LKA181" s="54"/>
      <c r="LKB181" s="54"/>
      <c r="LKC181" s="54"/>
      <c r="LKD181" s="54"/>
      <c r="LKE181" s="54"/>
      <c r="LKF181" s="54"/>
      <c r="LKG181" s="54"/>
      <c r="LKH181" s="54"/>
      <c r="LKI181" s="54"/>
      <c r="LKJ181" s="54"/>
      <c r="LKK181" s="54"/>
      <c r="LKL181" s="54"/>
      <c r="LKM181" s="54"/>
      <c r="LKN181" s="54"/>
      <c r="LKO181" s="54"/>
      <c r="LKP181" s="54"/>
      <c r="LKQ181" s="54"/>
      <c r="LKR181" s="54"/>
      <c r="LKS181" s="54"/>
      <c r="LKT181" s="54"/>
      <c r="LKU181" s="54"/>
      <c r="LKV181" s="54"/>
      <c r="LKW181" s="54"/>
      <c r="LKX181" s="54"/>
      <c r="LKY181" s="54"/>
      <c r="LKZ181" s="54"/>
      <c r="LLA181" s="54"/>
      <c r="LLB181" s="54"/>
      <c r="LLC181" s="54"/>
      <c r="LLD181" s="54"/>
      <c r="LLE181" s="54"/>
      <c r="LLF181" s="54"/>
      <c r="LLG181" s="54"/>
      <c r="LLH181" s="54"/>
      <c r="LLI181" s="54"/>
      <c r="LLJ181" s="54"/>
      <c r="LLK181" s="54"/>
      <c r="LLL181" s="54"/>
      <c r="LLM181" s="54"/>
      <c r="LLN181" s="54"/>
      <c r="LLO181" s="54"/>
      <c r="LLP181" s="54"/>
      <c r="LLQ181" s="54"/>
      <c r="LLR181" s="54"/>
      <c r="LLS181" s="54"/>
      <c r="LLT181" s="54"/>
      <c r="LLU181" s="54"/>
      <c r="LLV181" s="54"/>
      <c r="LLW181" s="54"/>
      <c r="LLX181" s="54"/>
      <c r="LLY181" s="54"/>
      <c r="LLZ181" s="54"/>
      <c r="LMA181" s="54"/>
      <c r="LMB181" s="54"/>
      <c r="LMC181" s="54"/>
      <c r="LMD181" s="54"/>
      <c r="LME181" s="54"/>
      <c r="LMF181" s="54"/>
      <c r="LMG181" s="54"/>
      <c r="LMH181" s="54"/>
      <c r="LMI181" s="54"/>
      <c r="LMJ181" s="54"/>
      <c r="LMK181" s="54"/>
      <c r="LML181" s="54"/>
      <c r="LMM181" s="54"/>
      <c r="LMN181" s="54"/>
      <c r="LMO181" s="54"/>
      <c r="LMP181" s="54"/>
      <c r="LMQ181" s="54"/>
      <c r="LMR181" s="54"/>
      <c r="LMS181" s="54"/>
      <c r="LMT181" s="54"/>
      <c r="LMU181" s="54"/>
      <c r="LMV181" s="54"/>
      <c r="LMW181" s="54"/>
      <c r="LMX181" s="54"/>
      <c r="LMY181" s="54"/>
      <c r="LMZ181" s="54"/>
      <c r="LNA181" s="54"/>
      <c r="LNB181" s="54"/>
      <c r="LNC181" s="54"/>
      <c r="LND181" s="54"/>
      <c r="LNE181" s="54"/>
      <c r="LNF181" s="54"/>
      <c r="LNG181" s="54"/>
      <c r="LNH181" s="54"/>
      <c r="LNI181" s="54"/>
      <c r="LNJ181" s="54"/>
      <c r="LNK181" s="54"/>
      <c r="LNL181" s="54"/>
      <c r="LNM181" s="54"/>
      <c r="LNN181" s="54"/>
      <c r="LNO181" s="54"/>
      <c r="LNP181" s="54"/>
      <c r="LNQ181" s="54"/>
      <c r="LNR181" s="54"/>
      <c r="LNS181" s="54"/>
      <c r="LNT181" s="54"/>
      <c r="LNU181" s="54"/>
      <c r="LNV181" s="54"/>
      <c r="LNW181" s="54"/>
      <c r="LNX181" s="54"/>
      <c r="LNY181" s="54"/>
      <c r="LNZ181" s="54"/>
      <c r="LOA181" s="54"/>
      <c r="LOB181" s="54"/>
      <c r="LOC181" s="54"/>
      <c r="LOD181" s="54"/>
      <c r="LOE181" s="54"/>
      <c r="LOF181" s="54"/>
      <c r="LOG181" s="54"/>
      <c r="LOH181" s="54"/>
      <c r="LOI181" s="54"/>
      <c r="LOJ181" s="54"/>
      <c r="LOK181" s="54"/>
      <c r="LOL181" s="54"/>
      <c r="LOM181" s="54"/>
      <c r="LON181" s="54"/>
      <c r="LOO181" s="54"/>
      <c r="LOP181" s="54"/>
      <c r="LOQ181" s="54"/>
      <c r="LOR181" s="54"/>
      <c r="LOS181" s="54"/>
      <c r="LOT181" s="54"/>
      <c r="LOU181" s="54"/>
      <c r="LOV181" s="54"/>
      <c r="LOW181" s="54"/>
      <c r="LOX181" s="54"/>
      <c r="LOY181" s="54"/>
      <c r="LOZ181" s="54"/>
      <c r="LPA181" s="54"/>
      <c r="LPB181" s="54"/>
      <c r="LPC181" s="54"/>
      <c r="LPD181" s="54"/>
      <c r="LPE181" s="54"/>
      <c r="LPF181" s="54"/>
      <c r="LPG181" s="54"/>
      <c r="LPH181" s="54"/>
      <c r="LPI181" s="54"/>
      <c r="LPJ181" s="54"/>
      <c r="LPK181" s="54"/>
      <c r="LPL181" s="54"/>
      <c r="LPM181" s="54"/>
      <c r="LPN181" s="54"/>
      <c r="LPO181" s="54"/>
      <c r="LPP181" s="54"/>
      <c r="LPQ181" s="54"/>
      <c r="LPR181" s="54"/>
      <c r="LPS181" s="54"/>
      <c r="LPT181" s="54"/>
      <c r="LPU181" s="54"/>
      <c r="LPV181" s="54"/>
      <c r="LPW181" s="54"/>
      <c r="LPX181" s="54"/>
      <c r="LPY181" s="54"/>
      <c r="LPZ181" s="54"/>
      <c r="LQA181" s="54"/>
      <c r="LQB181" s="54"/>
      <c r="LQC181" s="54"/>
      <c r="LQD181" s="54"/>
      <c r="LQE181" s="54"/>
      <c r="LQF181" s="54"/>
      <c r="LQG181" s="54"/>
      <c r="LQH181" s="54"/>
      <c r="LQI181" s="54"/>
      <c r="LQJ181" s="54"/>
      <c r="LQK181" s="54"/>
      <c r="LQL181" s="54"/>
      <c r="LQM181" s="54"/>
      <c r="LQN181" s="54"/>
      <c r="LQO181" s="54"/>
      <c r="LQP181" s="54"/>
      <c r="LQQ181" s="54"/>
      <c r="LQR181" s="54"/>
      <c r="LQS181" s="54"/>
      <c r="LQT181" s="54"/>
      <c r="LQU181" s="54"/>
      <c r="LQV181" s="54"/>
      <c r="LQW181" s="54"/>
      <c r="LQX181" s="54"/>
      <c r="LQY181" s="54"/>
      <c r="LQZ181" s="54"/>
      <c r="LRA181" s="54"/>
      <c r="LRB181" s="54"/>
      <c r="LRC181" s="54"/>
      <c r="LRD181" s="54"/>
      <c r="LRE181" s="54"/>
      <c r="LRF181" s="54"/>
      <c r="LRG181" s="54"/>
      <c r="LRH181" s="54"/>
      <c r="LRI181" s="54"/>
      <c r="LRJ181" s="54"/>
      <c r="LRK181" s="54"/>
      <c r="LRL181" s="54"/>
      <c r="LRM181" s="54"/>
      <c r="LRN181" s="54"/>
      <c r="LRO181" s="54"/>
      <c r="LRP181" s="54"/>
      <c r="LRQ181" s="54"/>
      <c r="LRR181" s="54"/>
      <c r="LRS181" s="54"/>
      <c r="LRT181" s="54"/>
      <c r="LRU181" s="54"/>
      <c r="LRV181" s="54"/>
      <c r="LRW181" s="54"/>
      <c r="LRX181" s="54"/>
      <c r="LRY181" s="54"/>
      <c r="LRZ181" s="54"/>
      <c r="LSA181" s="54"/>
      <c r="LSB181" s="54"/>
      <c r="LSC181" s="54"/>
      <c r="LSD181" s="54"/>
      <c r="LSE181" s="54"/>
      <c r="LSF181" s="54"/>
      <c r="LSG181" s="54"/>
      <c r="LSH181" s="54"/>
      <c r="LSI181" s="54"/>
      <c r="LSJ181" s="54"/>
      <c r="LSK181" s="54"/>
      <c r="LSL181" s="54"/>
      <c r="LSM181" s="54"/>
      <c r="LSN181" s="54"/>
      <c r="LSO181" s="54"/>
      <c r="LSP181" s="54"/>
      <c r="LSQ181" s="54"/>
      <c r="LSR181" s="54"/>
      <c r="LSS181" s="54"/>
      <c r="LST181" s="54"/>
      <c r="LSU181" s="54"/>
      <c r="LSV181" s="54"/>
      <c r="LSW181" s="54"/>
      <c r="LSX181" s="54"/>
      <c r="LSY181" s="54"/>
      <c r="LSZ181" s="54"/>
      <c r="LTA181" s="54"/>
      <c r="LTB181" s="54"/>
      <c r="LTC181" s="54"/>
      <c r="LTD181" s="54"/>
      <c r="LTE181" s="54"/>
      <c r="LTF181" s="54"/>
      <c r="LTG181" s="54"/>
      <c r="LTH181" s="54"/>
      <c r="LTI181" s="54"/>
      <c r="LTJ181" s="54"/>
      <c r="LTK181" s="54"/>
      <c r="LTL181" s="54"/>
      <c r="LTM181" s="54"/>
      <c r="LTN181" s="54"/>
      <c r="LTO181" s="54"/>
      <c r="LTP181" s="54"/>
      <c r="LTQ181" s="54"/>
      <c r="LTR181" s="54"/>
      <c r="LTS181" s="54"/>
      <c r="LTT181" s="54"/>
      <c r="LTU181" s="54"/>
      <c r="LTV181" s="54"/>
      <c r="LTW181" s="54"/>
      <c r="LTX181" s="54"/>
      <c r="LTY181" s="54"/>
      <c r="LTZ181" s="54"/>
      <c r="LUA181" s="54"/>
      <c r="LUB181" s="54"/>
      <c r="LUC181" s="54"/>
      <c r="LUD181" s="54"/>
      <c r="LUE181" s="54"/>
      <c r="LUF181" s="54"/>
      <c r="LUG181" s="54"/>
      <c r="LUH181" s="54"/>
      <c r="LUI181" s="54"/>
      <c r="LUJ181" s="54"/>
      <c r="LUK181" s="54"/>
      <c r="LUL181" s="54"/>
      <c r="LUM181" s="54"/>
      <c r="LUN181" s="54"/>
      <c r="LUO181" s="54"/>
      <c r="LUP181" s="54"/>
      <c r="LUQ181" s="54"/>
      <c r="LUR181" s="54"/>
      <c r="LUS181" s="54"/>
      <c r="LUT181" s="54"/>
      <c r="LUU181" s="54"/>
      <c r="LUV181" s="54"/>
      <c r="LUW181" s="54"/>
      <c r="LUX181" s="54"/>
      <c r="LUY181" s="54"/>
      <c r="LUZ181" s="54"/>
      <c r="LVA181" s="54"/>
      <c r="LVB181" s="54"/>
      <c r="LVC181" s="54"/>
      <c r="LVD181" s="54"/>
      <c r="LVE181" s="54"/>
      <c r="LVF181" s="54"/>
      <c r="LVG181" s="54"/>
      <c r="LVH181" s="54"/>
      <c r="LVI181" s="54"/>
      <c r="LVJ181" s="54"/>
      <c r="LVK181" s="54"/>
      <c r="LVL181" s="54"/>
      <c r="LVM181" s="54"/>
      <c r="LVN181" s="54"/>
      <c r="LVO181" s="54"/>
      <c r="LVP181" s="54"/>
      <c r="LVQ181" s="54"/>
      <c r="LVR181" s="54"/>
      <c r="LVS181" s="54"/>
      <c r="LVT181" s="54"/>
      <c r="LVU181" s="54"/>
      <c r="LVV181" s="54"/>
      <c r="LVW181" s="54"/>
      <c r="LVX181" s="54"/>
      <c r="LVY181" s="54"/>
      <c r="LVZ181" s="54"/>
      <c r="LWA181" s="54"/>
      <c r="LWB181" s="54"/>
      <c r="LWC181" s="54"/>
      <c r="LWD181" s="54"/>
      <c r="LWE181" s="54"/>
      <c r="LWF181" s="54"/>
      <c r="LWG181" s="54"/>
      <c r="LWH181" s="54"/>
      <c r="LWI181" s="54"/>
      <c r="LWJ181" s="54"/>
      <c r="LWK181" s="54"/>
      <c r="LWL181" s="54"/>
      <c r="LWM181" s="54"/>
      <c r="LWN181" s="54"/>
      <c r="LWO181" s="54"/>
      <c r="LWP181" s="54"/>
      <c r="LWQ181" s="54"/>
      <c r="LWR181" s="54"/>
      <c r="LWS181" s="54"/>
      <c r="LWT181" s="54"/>
      <c r="LWU181" s="54"/>
      <c r="LWV181" s="54"/>
      <c r="LWW181" s="54"/>
      <c r="LWX181" s="54"/>
      <c r="LWY181" s="54"/>
      <c r="LWZ181" s="54"/>
      <c r="LXA181" s="54"/>
      <c r="LXB181" s="54"/>
      <c r="LXC181" s="54"/>
      <c r="LXD181" s="54"/>
      <c r="LXE181" s="54"/>
      <c r="LXF181" s="54"/>
      <c r="LXG181" s="54"/>
      <c r="LXH181" s="54"/>
      <c r="LXI181" s="54"/>
      <c r="LXJ181" s="54"/>
      <c r="LXK181" s="54"/>
      <c r="LXL181" s="54"/>
      <c r="LXM181" s="54"/>
      <c r="LXN181" s="54"/>
      <c r="LXO181" s="54"/>
      <c r="LXP181" s="54"/>
      <c r="LXQ181" s="54"/>
      <c r="LXR181" s="54"/>
      <c r="LXS181" s="54"/>
      <c r="LXT181" s="54"/>
      <c r="LXU181" s="54"/>
      <c r="LXV181" s="54"/>
      <c r="LXW181" s="54"/>
      <c r="LXX181" s="54"/>
      <c r="LXY181" s="54"/>
      <c r="LXZ181" s="54"/>
      <c r="LYA181" s="54"/>
      <c r="LYB181" s="54"/>
      <c r="LYC181" s="54"/>
      <c r="LYD181" s="54"/>
      <c r="LYE181" s="54"/>
      <c r="LYF181" s="54"/>
      <c r="LYG181" s="54"/>
      <c r="LYH181" s="54"/>
      <c r="LYI181" s="54"/>
      <c r="LYJ181" s="54"/>
      <c r="LYK181" s="54"/>
      <c r="LYL181" s="54"/>
      <c r="LYM181" s="54"/>
      <c r="LYN181" s="54"/>
      <c r="LYO181" s="54"/>
      <c r="LYP181" s="54"/>
      <c r="LYQ181" s="54"/>
      <c r="LYR181" s="54"/>
      <c r="LYS181" s="54"/>
      <c r="LYT181" s="54"/>
      <c r="LYU181" s="54"/>
      <c r="LYV181" s="54"/>
      <c r="LYW181" s="54"/>
      <c r="LYX181" s="54"/>
      <c r="LYY181" s="54"/>
      <c r="LYZ181" s="54"/>
      <c r="LZA181" s="54"/>
      <c r="LZB181" s="54"/>
      <c r="LZC181" s="54"/>
      <c r="LZD181" s="54"/>
      <c r="LZE181" s="54"/>
      <c r="LZF181" s="54"/>
      <c r="LZG181" s="54"/>
      <c r="LZH181" s="54"/>
      <c r="LZI181" s="54"/>
      <c r="LZJ181" s="54"/>
      <c r="LZK181" s="54"/>
      <c r="LZL181" s="54"/>
      <c r="LZM181" s="54"/>
      <c r="LZN181" s="54"/>
      <c r="LZO181" s="54"/>
      <c r="LZP181" s="54"/>
      <c r="LZQ181" s="54"/>
      <c r="LZR181" s="54"/>
      <c r="LZS181" s="54"/>
      <c r="LZT181" s="54"/>
      <c r="LZU181" s="54"/>
      <c r="LZV181" s="54"/>
      <c r="LZW181" s="54"/>
      <c r="LZX181" s="54"/>
      <c r="LZY181" s="54"/>
      <c r="LZZ181" s="54"/>
      <c r="MAA181" s="54"/>
      <c r="MAB181" s="54"/>
      <c r="MAC181" s="54"/>
      <c r="MAD181" s="54"/>
      <c r="MAE181" s="54"/>
      <c r="MAF181" s="54"/>
      <c r="MAG181" s="54"/>
      <c r="MAH181" s="54"/>
      <c r="MAI181" s="54"/>
      <c r="MAJ181" s="54"/>
      <c r="MAK181" s="54"/>
      <c r="MAL181" s="54"/>
      <c r="MAM181" s="54"/>
      <c r="MAN181" s="54"/>
      <c r="MAO181" s="54"/>
      <c r="MAP181" s="54"/>
      <c r="MAQ181" s="54"/>
      <c r="MAR181" s="54"/>
      <c r="MAS181" s="54"/>
      <c r="MAT181" s="54"/>
      <c r="MAU181" s="54"/>
      <c r="MAV181" s="54"/>
      <c r="MAW181" s="54"/>
      <c r="MAX181" s="54"/>
      <c r="MAY181" s="54"/>
      <c r="MAZ181" s="54"/>
      <c r="MBA181" s="54"/>
      <c r="MBB181" s="54"/>
      <c r="MBC181" s="54"/>
      <c r="MBD181" s="54"/>
      <c r="MBE181" s="54"/>
      <c r="MBF181" s="54"/>
      <c r="MBG181" s="54"/>
      <c r="MBH181" s="54"/>
      <c r="MBI181" s="54"/>
      <c r="MBJ181" s="54"/>
      <c r="MBK181" s="54"/>
      <c r="MBL181" s="54"/>
      <c r="MBM181" s="54"/>
      <c r="MBN181" s="54"/>
      <c r="MBO181" s="54"/>
      <c r="MBP181" s="54"/>
      <c r="MBQ181" s="54"/>
      <c r="MBR181" s="54"/>
      <c r="MBS181" s="54"/>
      <c r="MBT181" s="54"/>
      <c r="MBU181" s="54"/>
      <c r="MBV181" s="54"/>
      <c r="MBW181" s="54"/>
      <c r="MBX181" s="54"/>
      <c r="MBY181" s="54"/>
      <c r="MBZ181" s="54"/>
      <c r="MCA181" s="54"/>
      <c r="MCB181" s="54"/>
      <c r="MCC181" s="54"/>
      <c r="MCD181" s="54"/>
      <c r="MCE181" s="54"/>
      <c r="MCF181" s="54"/>
      <c r="MCG181" s="54"/>
      <c r="MCH181" s="54"/>
      <c r="MCI181" s="54"/>
      <c r="MCJ181" s="54"/>
      <c r="MCK181" s="54"/>
      <c r="MCL181" s="54"/>
      <c r="MCM181" s="54"/>
      <c r="MCN181" s="54"/>
      <c r="MCO181" s="54"/>
      <c r="MCP181" s="54"/>
      <c r="MCQ181" s="54"/>
      <c r="MCR181" s="54"/>
      <c r="MCS181" s="54"/>
      <c r="MCT181" s="54"/>
      <c r="MCU181" s="54"/>
      <c r="MCV181" s="54"/>
      <c r="MCW181" s="54"/>
      <c r="MCX181" s="54"/>
      <c r="MCY181" s="54"/>
      <c r="MCZ181" s="54"/>
      <c r="MDA181" s="54"/>
      <c r="MDB181" s="54"/>
      <c r="MDC181" s="54"/>
      <c r="MDD181" s="54"/>
      <c r="MDE181" s="54"/>
      <c r="MDF181" s="54"/>
      <c r="MDG181" s="54"/>
      <c r="MDH181" s="54"/>
      <c r="MDI181" s="54"/>
      <c r="MDJ181" s="54"/>
      <c r="MDK181" s="54"/>
      <c r="MDL181" s="54"/>
      <c r="MDM181" s="54"/>
      <c r="MDN181" s="54"/>
      <c r="MDO181" s="54"/>
      <c r="MDP181" s="54"/>
      <c r="MDQ181" s="54"/>
      <c r="MDR181" s="54"/>
      <c r="MDS181" s="54"/>
      <c r="MDT181" s="54"/>
      <c r="MDU181" s="54"/>
      <c r="MDV181" s="54"/>
      <c r="MDW181" s="54"/>
      <c r="MDX181" s="54"/>
      <c r="MDY181" s="54"/>
      <c r="MDZ181" s="54"/>
      <c r="MEA181" s="54"/>
      <c r="MEB181" s="54"/>
      <c r="MEC181" s="54"/>
      <c r="MED181" s="54"/>
      <c r="MEE181" s="54"/>
      <c r="MEF181" s="54"/>
      <c r="MEG181" s="54"/>
      <c r="MEH181" s="54"/>
      <c r="MEI181" s="54"/>
      <c r="MEJ181" s="54"/>
      <c r="MEK181" s="54"/>
      <c r="MEL181" s="54"/>
      <c r="MEM181" s="54"/>
      <c r="MEN181" s="54"/>
      <c r="MEO181" s="54"/>
      <c r="MEP181" s="54"/>
      <c r="MEQ181" s="54"/>
      <c r="MER181" s="54"/>
      <c r="MES181" s="54"/>
      <c r="MET181" s="54"/>
      <c r="MEU181" s="54"/>
      <c r="MEV181" s="54"/>
      <c r="MEW181" s="54"/>
      <c r="MEX181" s="54"/>
      <c r="MEY181" s="54"/>
      <c r="MEZ181" s="54"/>
      <c r="MFA181" s="54"/>
      <c r="MFB181" s="54"/>
      <c r="MFC181" s="54"/>
      <c r="MFD181" s="54"/>
      <c r="MFE181" s="54"/>
      <c r="MFF181" s="54"/>
      <c r="MFG181" s="54"/>
      <c r="MFH181" s="54"/>
      <c r="MFI181" s="54"/>
      <c r="MFJ181" s="54"/>
      <c r="MFK181" s="54"/>
      <c r="MFL181" s="54"/>
      <c r="MFM181" s="54"/>
      <c r="MFN181" s="54"/>
      <c r="MFO181" s="54"/>
      <c r="MFP181" s="54"/>
      <c r="MFQ181" s="54"/>
      <c r="MFR181" s="54"/>
      <c r="MFS181" s="54"/>
      <c r="MFT181" s="54"/>
      <c r="MFU181" s="54"/>
      <c r="MFV181" s="54"/>
      <c r="MFW181" s="54"/>
      <c r="MFX181" s="54"/>
      <c r="MFY181" s="54"/>
      <c r="MFZ181" s="54"/>
      <c r="MGA181" s="54"/>
      <c r="MGB181" s="54"/>
      <c r="MGC181" s="54"/>
      <c r="MGD181" s="54"/>
      <c r="MGE181" s="54"/>
      <c r="MGF181" s="54"/>
      <c r="MGG181" s="54"/>
      <c r="MGH181" s="54"/>
      <c r="MGI181" s="54"/>
      <c r="MGJ181" s="54"/>
      <c r="MGK181" s="54"/>
      <c r="MGL181" s="54"/>
      <c r="MGM181" s="54"/>
      <c r="MGN181" s="54"/>
      <c r="MGO181" s="54"/>
      <c r="MGP181" s="54"/>
      <c r="MGQ181" s="54"/>
      <c r="MGR181" s="54"/>
      <c r="MGS181" s="54"/>
      <c r="MGT181" s="54"/>
      <c r="MGU181" s="54"/>
      <c r="MGV181" s="54"/>
      <c r="MGW181" s="54"/>
      <c r="MGX181" s="54"/>
      <c r="MGY181" s="54"/>
      <c r="MGZ181" s="54"/>
      <c r="MHA181" s="54"/>
      <c r="MHB181" s="54"/>
      <c r="MHC181" s="54"/>
      <c r="MHD181" s="54"/>
      <c r="MHE181" s="54"/>
      <c r="MHF181" s="54"/>
      <c r="MHG181" s="54"/>
      <c r="MHH181" s="54"/>
      <c r="MHI181" s="54"/>
      <c r="MHJ181" s="54"/>
      <c r="MHK181" s="54"/>
      <c r="MHL181" s="54"/>
      <c r="MHM181" s="54"/>
      <c r="MHN181" s="54"/>
      <c r="MHO181" s="54"/>
      <c r="MHP181" s="54"/>
      <c r="MHQ181" s="54"/>
      <c r="MHR181" s="54"/>
      <c r="MHS181" s="54"/>
      <c r="MHT181" s="54"/>
      <c r="MHU181" s="54"/>
      <c r="MHV181" s="54"/>
      <c r="MHW181" s="54"/>
      <c r="MHX181" s="54"/>
      <c r="MHY181" s="54"/>
      <c r="MHZ181" s="54"/>
      <c r="MIA181" s="54"/>
      <c r="MIB181" s="54"/>
      <c r="MIC181" s="54"/>
      <c r="MID181" s="54"/>
      <c r="MIE181" s="54"/>
      <c r="MIF181" s="54"/>
      <c r="MIG181" s="54"/>
      <c r="MIH181" s="54"/>
      <c r="MII181" s="54"/>
      <c r="MIJ181" s="54"/>
      <c r="MIK181" s="54"/>
      <c r="MIL181" s="54"/>
      <c r="MIM181" s="54"/>
      <c r="MIN181" s="54"/>
      <c r="MIO181" s="54"/>
      <c r="MIP181" s="54"/>
      <c r="MIQ181" s="54"/>
      <c r="MIR181" s="54"/>
      <c r="MIS181" s="54"/>
      <c r="MIT181" s="54"/>
      <c r="MIU181" s="54"/>
      <c r="MIV181" s="54"/>
      <c r="MIW181" s="54"/>
      <c r="MIX181" s="54"/>
      <c r="MIY181" s="54"/>
      <c r="MIZ181" s="54"/>
      <c r="MJA181" s="54"/>
      <c r="MJB181" s="54"/>
      <c r="MJC181" s="54"/>
      <c r="MJD181" s="54"/>
      <c r="MJE181" s="54"/>
      <c r="MJF181" s="54"/>
      <c r="MJG181" s="54"/>
      <c r="MJH181" s="54"/>
      <c r="MJI181" s="54"/>
      <c r="MJJ181" s="54"/>
      <c r="MJK181" s="54"/>
      <c r="MJL181" s="54"/>
      <c r="MJM181" s="54"/>
      <c r="MJN181" s="54"/>
      <c r="MJO181" s="54"/>
      <c r="MJP181" s="54"/>
      <c r="MJQ181" s="54"/>
      <c r="MJR181" s="54"/>
      <c r="MJS181" s="54"/>
      <c r="MJT181" s="54"/>
      <c r="MJU181" s="54"/>
      <c r="MJV181" s="54"/>
      <c r="MJW181" s="54"/>
      <c r="MJX181" s="54"/>
      <c r="MJY181" s="54"/>
      <c r="MJZ181" s="54"/>
      <c r="MKA181" s="54"/>
      <c r="MKB181" s="54"/>
      <c r="MKC181" s="54"/>
      <c r="MKD181" s="54"/>
      <c r="MKE181" s="54"/>
      <c r="MKF181" s="54"/>
      <c r="MKG181" s="54"/>
      <c r="MKH181" s="54"/>
      <c r="MKI181" s="54"/>
      <c r="MKJ181" s="54"/>
      <c r="MKK181" s="54"/>
      <c r="MKL181" s="54"/>
      <c r="MKM181" s="54"/>
      <c r="MKN181" s="54"/>
      <c r="MKO181" s="54"/>
      <c r="MKP181" s="54"/>
      <c r="MKQ181" s="54"/>
      <c r="MKR181" s="54"/>
      <c r="MKS181" s="54"/>
      <c r="MKT181" s="54"/>
      <c r="MKU181" s="54"/>
      <c r="MKV181" s="54"/>
      <c r="MKW181" s="54"/>
      <c r="MKX181" s="54"/>
      <c r="MKY181" s="54"/>
      <c r="MKZ181" s="54"/>
      <c r="MLA181" s="54"/>
      <c r="MLB181" s="54"/>
      <c r="MLC181" s="54"/>
      <c r="MLD181" s="54"/>
      <c r="MLE181" s="54"/>
      <c r="MLF181" s="54"/>
      <c r="MLG181" s="54"/>
      <c r="MLH181" s="54"/>
      <c r="MLI181" s="54"/>
      <c r="MLJ181" s="54"/>
      <c r="MLK181" s="54"/>
      <c r="MLL181" s="54"/>
      <c r="MLM181" s="54"/>
      <c r="MLN181" s="54"/>
      <c r="MLO181" s="54"/>
      <c r="MLP181" s="54"/>
      <c r="MLQ181" s="54"/>
      <c r="MLR181" s="54"/>
      <c r="MLS181" s="54"/>
      <c r="MLT181" s="54"/>
      <c r="MLU181" s="54"/>
      <c r="MLV181" s="54"/>
      <c r="MLW181" s="54"/>
      <c r="MLX181" s="54"/>
      <c r="MLY181" s="54"/>
      <c r="MLZ181" s="54"/>
      <c r="MMA181" s="54"/>
      <c r="MMB181" s="54"/>
      <c r="MMC181" s="54"/>
      <c r="MMD181" s="54"/>
      <c r="MME181" s="54"/>
      <c r="MMF181" s="54"/>
      <c r="MMG181" s="54"/>
      <c r="MMH181" s="54"/>
      <c r="MMI181" s="54"/>
      <c r="MMJ181" s="54"/>
      <c r="MMK181" s="54"/>
      <c r="MML181" s="54"/>
      <c r="MMM181" s="54"/>
      <c r="MMN181" s="54"/>
      <c r="MMO181" s="54"/>
      <c r="MMP181" s="54"/>
      <c r="MMQ181" s="54"/>
      <c r="MMR181" s="54"/>
      <c r="MMS181" s="54"/>
      <c r="MMT181" s="54"/>
      <c r="MMU181" s="54"/>
      <c r="MMV181" s="54"/>
      <c r="MMW181" s="54"/>
      <c r="MMX181" s="54"/>
      <c r="MMY181" s="54"/>
      <c r="MMZ181" s="54"/>
      <c r="MNA181" s="54"/>
      <c r="MNB181" s="54"/>
      <c r="MNC181" s="54"/>
      <c r="MND181" s="54"/>
      <c r="MNE181" s="54"/>
      <c r="MNF181" s="54"/>
      <c r="MNG181" s="54"/>
      <c r="MNH181" s="54"/>
      <c r="MNI181" s="54"/>
      <c r="MNJ181" s="54"/>
      <c r="MNK181" s="54"/>
      <c r="MNL181" s="54"/>
      <c r="MNM181" s="54"/>
      <c r="MNN181" s="54"/>
      <c r="MNO181" s="54"/>
      <c r="MNP181" s="54"/>
      <c r="MNQ181" s="54"/>
      <c r="MNR181" s="54"/>
      <c r="MNS181" s="54"/>
      <c r="MNT181" s="54"/>
      <c r="MNU181" s="54"/>
      <c r="MNV181" s="54"/>
      <c r="MNW181" s="54"/>
      <c r="MNX181" s="54"/>
      <c r="MNY181" s="54"/>
      <c r="MNZ181" s="54"/>
      <c r="MOA181" s="54"/>
      <c r="MOB181" s="54"/>
      <c r="MOC181" s="54"/>
      <c r="MOD181" s="54"/>
      <c r="MOE181" s="54"/>
      <c r="MOF181" s="54"/>
      <c r="MOG181" s="54"/>
      <c r="MOH181" s="54"/>
      <c r="MOI181" s="54"/>
      <c r="MOJ181" s="54"/>
      <c r="MOK181" s="54"/>
      <c r="MOL181" s="54"/>
      <c r="MOM181" s="54"/>
      <c r="MON181" s="54"/>
      <c r="MOO181" s="54"/>
      <c r="MOP181" s="54"/>
      <c r="MOQ181" s="54"/>
      <c r="MOR181" s="54"/>
      <c r="MOS181" s="54"/>
      <c r="MOT181" s="54"/>
      <c r="MOU181" s="54"/>
      <c r="MOV181" s="54"/>
      <c r="MOW181" s="54"/>
      <c r="MOX181" s="54"/>
      <c r="MOY181" s="54"/>
      <c r="MOZ181" s="54"/>
      <c r="MPA181" s="54"/>
      <c r="MPB181" s="54"/>
      <c r="MPC181" s="54"/>
      <c r="MPD181" s="54"/>
      <c r="MPE181" s="54"/>
      <c r="MPF181" s="54"/>
      <c r="MPG181" s="54"/>
      <c r="MPH181" s="54"/>
      <c r="MPI181" s="54"/>
      <c r="MPJ181" s="54"/>
      <c r="MPK181" s="54"/>
      <c r="MPL181" s="54"/>
      <c r="MPM181" s="54"/>
      <c r="MPN181" s="54"/>
      <c r="MPO181" s="54"/>
      <c r="MPP181" s="54"/>
      <c r="MPQ181" s="54"/>
      <c r="MPR181" s="54"/>
      <c r="MPS181" s="54"/>
      <c r="MPT181" s="54"/>
      <c r="MPU181" s="54"/>
      <c r="MPV181" s="54"/>
      <c r="MPW181" s="54"/>
      <c r="MPX181" s="54"/>
      <c r="MPY181" s="54"/>
      <c r="MPZ181" s="54"/>
      <c r="MQA181" s="54"/>
      <c r="MQB181" s="54"/>
      <c r="MQC181" s="54"/>
      <c r="MQD181" s="54"/>
      <c r="MQE181" s="54"/>
      <c r="MQF181" s="54"/>
      <c r="MQG181" s="54"/>
      <c r="MQH181" s="54"/>
      <c r="MQI181" s="54"/>
      <c r="MQJ181" s="54"/>
      <c r="MQK181" s="54"/>
      <c r="MQL181" s="54"/>
      <c r="MQM181" s="54"/>
      <c r="MQN181" s="54"/>
      <c r="MQO181" s="54"/>
      <c r="MQP181" s="54"/>
      <c r="MQQ181" s="54"/>
      <c r="MQR181" s="54"/>
      <c r="MQS181" s="54"/>
      <c r="MQT181" s="54"/>
      <c r="MQU181" s="54"/>
      <c r="MQV181" s="54"/>
      <c r="MQW181" s="54"/>
      <c r="MQX181" s="54"/>
      <c r="MQY181" s="54"/>
      <c r="MQZ181" s="54"/>
      <c r="MRA181" s="54"/>
      <c r="MRB181" s="54"/>
      <c r="MRC181" s="54"/>
      <c r="MRD181" s="54"/>
      <c r="MRE181" s="54"/>
      <c r="MRF181" s="54"/>
      <c r="MRG181" s="54"/>
      <c r="MRH181" s="54"/>
      <c r="MRI181" s="54"/>
      <c r="MRJ181" s="54"/>
      <c r="MRK181" s="54"/>
      <c r="MRL181" s="54"/>
      <c r="MRM181" s="54"/>
      <c r="MRN181" s="54"/>
      <c r="MRO181" s="54"/>
      <c r="MRP181" s="54"/>
      <c r="MRQ181" s="54"/>
      <c r="MRR181" s="54"/>
      <c r="MRS181" s="54"/>
      <c r="MRT181" s="54"/>
      <c r="MRU181" s="54"/>
      <c r="MRV181" s="54"/>
      <c r="MRW181" s="54"/>
      <c r="MRX181" s="54"/>
      <c r="MRY181" s="54"/>
      <c r="MRZ181" s="54"/>
      <c r="MSA181" s="54"/>
      <c r="MSB181" s="54"/>
      <c r="MSC181" s="54"/>
      <c r="MSD181" s="54"/>
      <c r="MSE181" s="54"/>
      <c r="MSF181" s="54"/>
      <c r="MSG181" s="54"/>
      <c r="MSH181" s="54"/>
      <c r="MSI181" s="54"/>
      <c r="MSJ181" s="54"/>
      <c r="MSK181" s="54"/>
      <c r="MSL181" s="54"/>
      <c r="MSM181" s="54"/>
      <c r="MSN181" s="54"/>
      <c r="MSO181" s="54"/>
      <c r="MSP181" s="54"/>
      <c r="MSQ181" s="54"/>
      <c r="MSR181" s="54"/>
      <c r="MSS181" s="54"/>
      <c r="MST181" s="54"/>
      <c r="MSU181" s="54"/>
      <c r="MSV181" s="54"/>
      <c r="MSW181" s="54"/>
      <c r="MSX181" s="54"/>
      <c r="MSY181" s="54"/>
      <c r="MSZ181" s="54"/>
      <c r="MTA181" s="54"/>
      <c r="MTB181" s="54"/>
      <c r="MTC181" s="54"/>
      <c r="MTD181" s="54"/>
      <c r="MTE181" s="54"/>
      <c r="MTF181" s="54"/>
      <c r="MTG181" s="54"/>
      <c r="MTH181" s="54"/>
      <c r="MTI181" s="54"/>
      <c r="MTJ181" s="54"/>
      <c r="MTK181" s="54"/>
      <c r="MTL181" s="54"/>
      <c r="MTM181" s="54"/>
      <c r="MTN181" s="54"/>
      <c r="MTO181" s="54"/>
      <c r="MTP181" s="54"/>
      <c r="MTQ181" s="54"/>
      <c r="MTR181" s="54"/>
      <c r="MTS181" s="54"/>
      <c r="MTT181" s="54"/>
      <c r="MTU181" s="54"/>
      <c r="MTV181" s="54"/>
      <c r="MTW181" s="54"/>
      <c r="MTX181" s="54"/>
      <c r="MTY181" s="54"/>
      <c r="MTZ181" s="54"/>
      <c r="MUA181" s="54"/>
      <c r="MUB181" s="54"/>
      <c r="MUC181" s="54"/>
      <c r="MUD181" s="54"/>
      <c r="MUE181" s="54"/>
      <c r="MUF181" s="54"/>
      <c r="MUG181" s="54"/>
      <c r="MUH181" s="54"/>
      <c r="MUI181" s="54"/>
      <c r="MUJ181" s="54"/>
      <c r="MUK181" s="54"/>
      <c r="MUL181" s="54"/>
      <c r="MUM181" s="54"/>
      <c r="MUN181" s="54"/>
      <c r="MUO181" s="54"/>
      <c r="MUP181" s="54"/>
      <c r="MUQ181" s="54"/>
      <c r="MUR181" s="54"/>
      <c r="MUS181" s="54"/>
      <c r="MUT181" s="54"/>
      <c r="MUU181" s="54"/>
      <c r="MUV181" s="54"/>
      <c r="MUW181" s="54"/>
      <c r="MUX181" s="54"/>
      <c r="MUY181" s="54"/>
      <c r="MUZ181" s="54"/>
      <c r="MVA181" s="54"/>
      <c r="MVB181" s="54"/>
      <c r="MVC181" s="54"/>
      <c r="MVD181" s="54"/>
      <c r="MVE181" s="54"/>
      <c r="MVF181" s="54"/>
      <c r="MVG181" s="54"/>
      <c r="MVH181" s="54"/>
      <c r="MVI181" s="54"/>
      <c r="MVJ181" s="54"/>
      <c r="MVK181" s="54"/>
      <c r="MVL181" s="54"/>
      <c r="MVM181" s="54"/>
      <c r="MVN181" s="54"/>
      <c r="MVO181" s="54"/>
      <c r="MVP181" s="54"/>
      <c r="MVQ181" s="54"/>
      <c r="MVR181" s="54"/>
      <c r="MVS181" s="54"/>
      <c r="MVT181" s="54"/>
      <c r="MVU181" s="54"/>
      <c r="MVV181" s="54"/>
      <c r="MVW181" s="54"/>
      <c r="MVX181" s="54"/>
      <c r="MVY181" s="54"/>
      <c r="MVZ181" s="54"/>
      <c r="MWA181" s="54"/>
      <c r="MWB181" s="54"/>
      <c r="MWC181" s="54"/>
      <c r="MWD181" s="54"/>
      <c r="MWE181" s="54"/>
      <c r="MWF181" s="54"/>
      <c r="MWG181" s="54"/>
      <c r="MWH181" s="54"/>
      <c r="MWI181" s="54"/>
      <c r="MWJ181" s="54"/>
      <c r="MWK181" s="54"/>
      <c r="MWL181" s="54"/>
      <c r="MWM181" s="54"/>
      <c r="MWN181" s="54"/>
      <c r="MWO181" s="54"/>
      <c r="MWP181" s="54"/>
      <c r="MWQ181" s="54"/>
      <c r="MWR181" s="54"/>
      <c r="MWS181" s="54"/>
      <c r="MWT181" s="54"/>
      <c r="MWU181" s="54"/>
      <c r="MWV181" s="54"/>
      <c r="MWW181" s="54"/>
      <c r="MWX181" s="54"/>
      <c r="MWY181" s="54"/>
      <c r="MWZ181" s="54"/>
      <c r="MXA181" s="54"/>
      <c r="MXB181" s="54"/>
      <c r="MXC181" s="54"/>
      <c r="MXD181" s="54"/>
      <c r="MXE181" s="54"/>
      <c r="MXF181" s="54"/>
      <c r="MXG181" s="54"/>
      <c r="MXH181" s="54"/>
      <c r="MXI181" s="54"/>
      <c r="MXJ181" s="54"/>
      <c r="MXK181" s="54"/>
      <c r="MXL181" s="54"/>
      <c r="MXM181" s="54"/>
      <c r="MXN181" s="54"/>
      <c r="MXO181" s="54"/>
      <c r="MXP181" s="54"/>
      <c r="MXQ181" s="54"/>
      <c r="MXR181" s="54"/>
      <c r="MXS181" s="54"/>
      <c r="MXT181" s="54"/>
      <c r="MXU181" s="54"/>
      <c r="MXV181" s="54"/>
      <c r="MXW181" s="54"/>
      <c r="MXX181" s="54"/>
      <c r="MXY181" s="54"/>
      <c r="MXZ181" s="54"/>
      <c r="MYA181" s="54"/>
      <c r="MYB181" s="54"/>
      <c r="MYC181" s="54"/>
      <c r="MYD181" s="54"/>
      <c r="MYE181" s="54"/>
      <c r="MYF181" s="54"/>
      <c r="MYG181" s="54"/>
      <c r="MYH181" s="54"/>
      <c r="MYI181" s="54"/>
      <c r="MYJ181" s="54"/>
      <c r="MYK181" s="54"/>
      <c r="MYL181" s="54"/>
      <c r="MYM181" s="54"/>
      <c r="MYN181" s="54"/>
      <c r="MYO181" s="54"/>
      <c r="MYP181" s="54"/>
      <c r="MYQ181" s="54"/>
      <c r="MYR181" s="54"/>
      <c r="MYS181" s="54"/>
      <c r="MYT181" s="54"/>
      <c r="MYU181" s="54"/>
      <c r="MYV181" s="54"/>
      <c r="MYW181" s="54"/>
      <c r="MYX181" s="54"/>
      <c r="MYY181" s="54"/>
      <c r="MYZ181" s="54"/>
      <c r="MZA181" s="54"/>
      <c r="MZB181" s="54"/>
      <c r="MZC181" s="54"/>
      <c r="MZD181" s="54"/>
      <c r="MZE181" s="54"/>
      <c r="MZF181" s="54"/>
      <c r="MZG181" s="54"/>
      <c r="MZH181" s="54"/>
      <c r="MZI181" s="54"/>
      <c r="MZJ181" s="54"/>
      <c r="MZK181" s="54"/>
      <c r="MZL181" s="54"/>
      <c r="MZM181" s="54"/>
      <c r="MZN181" s="54"/>
      <c r="MZO181" s="54"/>
      <c r="MZP181" s="54"/>
      <c r="MZQ181" s="54"/>
      <c r="MZR181" s="54"/>
      <c r="MZS181" s="54"/>
      <c r="MZT181" s="54"/>
      <c r="MZU181" s="54"/>
      <c r="MZV181" s="54"/>
      <c r="MZW181" s="54"/>
      <c r="MZX181" s="54"/>
      <c r="MZY181" s="54"/>
      <c r="MZZ181" s="54"/>
      <c r="NAA181" s="54"/>
      <c r="NAB181" s="54"/>
      <c r="NAC181" s="54"/>
      <c r="NAD181" s="54"/>
      <c r="NAE181" s="54"/>
      <c r="NAF181" s="54"/>
      <c r="NAG181" s="54"/>
      <c r="NAH181" s="54"/>
      <c r="NAI181" s="54"/>
      <c r="NAJ181" s="54"/>
      <c r="NAK181" s="54"/>
      <c r="NAL181" s="54"/>
      <c r="NAM181" s="54"/>
      <c r="NAN181" s="54"/>
      <c r="NAO181" s="54"/>
      <c r="NAP181" s="54"/>
      <c r="NAQ181" s="54"/>
      <c r="NAR181" s="54"/>
      <c r="NAS181" s="54"/>
      <c r="NAT181" s="54"/>
      <c r="NAU181" s="54"/>
      <c r="NAV181" s="54"/>
      <c r="NAW181" s="54"/>
      <c r="NAX181" s="54"/>
      <c r="NAY181" s="54"/>
      <c r="NAZ181" s="54"/>
      <c r="NBA181" s="54"/>
      <c r="NBB181" s="54"/>
      <c r="NBC181" s="54"/>
      <c r="NBD181" s="54"/>
      <c r="NBE181" s="54"/>
      <c r="NBF181" s="54"/>
      <c r="NBG181" s="54"/>
      <c r="NBH181" s="54"/>
      <c r="NBI181" s="54"/>
      <c r="NBJ181" s="54"/>
      <c r="NBK181" s="54"/>
      <c r="NBL181" s="54"/>
      <c r="NBM181" s="54"/>
      <c r="NBN181" s="54"/>
      <c r="NBO181" s="54"/>
      <c r="NBP181" s="54"/>
      <c r="NBQ181" s="54"/>
      <c r="NBR181" s="54"/>
      <c r="NBS181" s="54"/>
      <c r="NBT181" s="54"/>
      <c r="NBU181" s="54"/>
      <c r="NBV181" s="54"/>
      <c r="NBW181" s="54"/>
      <c r="NBX181" s="54"/>
      <c r="NBY181" s="54"/>
      <c r="NBZ181" s="54"/>
      <c r="NCA181" s="54"/>
      <c r="NCB181" s="54"/>
      <c r="NCC181" s="54"/>
      <c r="NCD181" s="54"/>
      <c r="NCE181" s="54"/>
      <c r="NCF181" s="54"/>
      <c r="NCG181" s="54"/>
      <c r="NCH181" s="54"/>
      <c r="NCI181" s="54"/>
      <c r="NCJ181" s="54"/>
      <c r="NCK181" s="54"/>
      <c r="NCL181" s="54"/>
      <c r="NCM181" s="54"/>
      <c r="NCN181" s="54"/>
      <c r="NCO181" s="54"/>
      <c r="NCP181" s="54"/>
      <c r="NCQ181" s="54"/>
      <c r="NCR181" s="54"/>
      <c r="NCS181" s="54"/>
      <c r="NCT181" s="54"/>
      <c r="NCU181" s="54"/>
      <c r="NCV181" s="54"/>
      <c r="NCW181" s="54"/>
      <c r="NCX181" s="54"/>
      <c r="NCY181" s="54"/>
      <c r="NCZ181" s="54"/>
      <c r="NDA181" s="54"/>
      <c r="NDB181" s="54"/>
      <c r="NDC181" s="54"/>
      <c r="NDD181" s="54"/>
      <c r="NDE181" s="54"/>
      <c r="NDF181" s="54"/>
      <c r="NDG181" s="54"/>
      <c r="NDH181" s="54"/>
      <c r="NDI181" s="54"/>
      <c r="NDJ181" s="54"/>
      <c r="NDK181" s="54"/>
      <c r="NDL181" s="54"/>
      <c r="NDM181" s="54"/>
      <c r="NDN181" s="54"/>
      <c r="NDO181" s="54"/>
      <c r="NDP181" s="54"/>
      <c r="NDQ181" s="54"/>
      <c r="NDR181" s="54"/>
      <c r="NDS181" s="54"/>
      <c r="NDT181" s="54"/>
      <c r="NDU181" s="54"/>
      <c r="NDV181" s="54"/>
      <c r="NDW181" s="54"/>
      <c r="NDX181" s="54"/>
      <c r="NDY181" s="54"/>
      <c r="NDZ181" s="54"/>
      <c r="NEA181" s="54"/>
      <c r="NEB181" s="54"/>
      <c r="NEC181" s="54"/>
      <c r="NED181" s="54"/>
      <c r="NEE181" s="54"/>
      <c r="NEF181" s="54"/>
      <c r="NEG181" s="54"/>
      <c r="NEH181" s="54"/>
      <c r="NEI181" s="54"/>
      <c r="NEJ181" s="54"/>
      <c r="NEK181" s="54"/>
      <c r="NEL181" s="54"/>
      <c r="NEM181" s="54"/>
      <c r="NEN181" s="54"/>
      <c r="NEO181" s="54"/>
      <c r="NEP181" s="54"/>
      <c r="NEQ181" s="54"/>
      <c r="NER181" s="54"/>
      <c r="NES181" s="54"/>
      <c r="NET181" s="54"/>
      <c r="NEU181" s="54"/>
      <c r="NEV181" s="54"/>
      <c r="NEW181" s="54"/>
      <c r="NEX181" s="54"/>
      <c r="NEY181" s="54"/>
      <c r="NEZ181" s="54"/>
      <c r="NFA181" s="54"/>
      <c r="NFB181" s="54"/>
      <c r="NFC181" s="54"/>
      <c r="NFD181" s="54"/>
      <c r="NFE181" s="54"/>
      <c r="NFF181" s="54"/>
      <c r="NFG181" s="54"/>
      <c r="NFH181" s="54"/>
      <c r="NFI181" s="54"/>
      <c r="NFJ181" s="54"/>
      <c r="NFK181" s="54"/>
      <c r="NFL181" s="54"/>
      <c r="NFM181" s="54"/>
      <c r="NFN181" s="54"/>
      <c r="NFO181" s="54"/>
      <c r="NFP181" s="54"/>
      <c r="NFQ181" s="54"/>
      <c r="NFR181" s="54"/>
      <c r="NFS181" s="54"/>
      <c r="NFT181" s="54"/>
      <c r="NFU181" s="54"/>
      <c r="NFV181" s="54"/>
      <c r="NFW181" s="54"/>
      <c r="NFX181" s="54"/>
      <c r="NFY181" s="54"/>
      <c r="NFZ181" s="54"/>
      <c r="NGA181" s="54"/>
      <c r="NGB181" s="54"/>
      <c r="NGC181" s="54"/>
      <c r="NGD181" s="54"/>
      <c r="NGE181" s="54"/>
      <c r="NGF181" s="54"/>
      <c r="NGG181" s="54"/>
      <c r="NGH181" s="54"/>
      <c r="NGI181" s="54"/>
      <c r="NGJ181" s="54"/>
      <c r="NGK181" s="54"/>
      <c r="NGL181" s="54"/>
      <c r="NGM181" s="54"/>
      <c r="NGN181" s="54"/>
      <c r="NGO181" s="54"/>
      <c r="NGP181" s="54"/>
      <c r="NGQ181" s="54"/>
      <c r="NGR181" s="54"/>
      <c r="NGS181" s="54"/>
      <c r="NGT181" s="54"/>
      <c r="NGU181" s="54"/>
      <c r="NGV181" s="54"/>
      <c r="NGW181" s="54"/>
      <c r="NGX181" s="54"/>
      <c r="NGY181" s="54"/>
      <c r="NGZ181" s="54"/>
      <c r="NHA181" s="54"/>
      <c r="NHB181" s="54"/>
      <c r="NHC181" s="54"/>
      <c r="NHD181" s="54"/>
      <c r="NHE181" s="54"/>
      <c r="NHF181" s="54"/>
      <c r="NHG181" s="54"/>
      <c r="NHH181" s="54"/>
      <c r="NHI181" s="54"/>
      <c r="NHJ181" s="54"/>
      <c r="NHK181" s="54"/>
      <c r="NHL181" s="54"/>
      <c r="NHM181" s="54"/>
      <c r="NHN181" s="54"/>
      <c r="NHO181" s="54"/>
      <c r="NHP181" s="54"/>
      <c r="NHQ181" s="54"/>
      <c r="NHR181" s="54"/>
      <c r="NHS181" s="54"/>
      <c r="NHT181" s="54"/>
      <c r="NHU181" s="54"/>
      <c r="NHV181" s="54"/>
      <c r="NHW181" s="54"/>
      <c r="NHX181" s="54"/>
      <c r="NHY181" s="54"/>
      <c r="NHZ181" s="54"/>
      <c r="NIA181" s="54"/>
      <c r="NIB181" s="54"/>
      <c r="NIC181" s="54"/>
      <c r="NID181" s="54"/>
      <c r="NIE181" s="54"/>
      <c r="NIF181" s="54"/>
      <c r="NIG181" s="54"/>
      <c r="NIH181" s="54"/>
      <c r="NII181" s="54"/>
      <c r="NIJ181" s="54"/>
      <c r="NIK181" s="54"/>
      <c r="NIL181" s="54"/>
      <c r="NIM181" s="54"/>
      <c r="NIN181" s="54"/>
      <c r="NIO181" s="54"/>
      <c r="NIP181" s="54"/>
      <c r="NIQ181" s="54"/>
      <c r="NIR181" s="54"/>
      <c r="NIS181" s="54"/>
      <c r="NIT181" s="54"/>
      <c r="NIU181" s="54"/>
      <c r="NIV181" s="54"/>
      <c r="NIW181" s="54"/>
      <c r="NIX181" s="54"/>
      <c r="NIY181" s="54"/>
      <c r="NIZ181" s="54"/>
      <c r="NJA181" s="54"/>
      <c r="NJB181" s="54"/>
      <c r="NJC181" s="54"/>
      <c r="NJD181" s="54"/>
      <c r="NJE181" s="54"/>
      <c r="NJF181" s="54"/>
      <c r="NJG181" s="54"/>
      <c r="NJH181" s="54"/>
      <c r="NJI181" s="54"/>
      <c r="NJJ181" s="54"/>
      <c r="NJK181" s="54"/>
      <c r="NJL181" s="54"/>
      <c r="NJM181" s="54"/>
      <c r="NJN181" s="54"/>
      <c r="NJO181" s="54"/>
      <c r="NJP181" s="54"/>
      <c r="NJQ181" s="54"/>
      <c r="NJR181" s="54"/>
      <c r="NJS181" s="54"/>
      <c r="NJT181" s="54"/>
      <c r="NJU181" s="54"/>
      <c r="NJV181" s="54"/>
      <c r="NJW181" s="54"/>
      <c r="NJX181" s="54"/>
      <c r="NJY181" s="54"/>
      <c r="NJZ181" s="54"/>
      <c r="NKA181" s="54"/>
      <c r="NKB181" s="54"/>
      <c r="NKC181" s="54"/>
      <c r="NKD181" s="54"/>
      <c r="NKE181" s="54"/>
      <c r="NKF181" s="54"/>
      <c r="NKG181" s="54"/>
      <c r="NKH181" s="54"/>
      <c r="NKI181" s="54"/>
      <c r="NKJ181" s="54"/>
      <c r="NKK181" s="54"/>
      <c r="NKL181" s="54"/>
      <c r="NKM181" s="54"/>
      <c r="NKN181" s="54"/>
      <c r="NKO181" s="54"/>
      <c r="NKP181" s="54"/>
      <c r="NKQ181" s="54"/>
      <c r="NKR181" s="54"/>
      <c r="NKS181" s="54"/>
      <c r="NKT181" s="54"/>
      <c r="NKU181" s="54"/>
      <c r="NKV181" s="54"/>
      <c r="NKW181" s="54"/>
      <c r="NKX181" s="54"/>
      <c r="NKY181" s="54"/>
      <c r="NKZ181" s="54"/>
      <c r="NLA181" s="54"/>
      <c r="NLB181" s="54"/>
      <c r="NLC181" s="54"/>
      <c r="NLD181" s="54"/>
      <c r="NLE181" s="54"/>
      <c r="NLF181" s="54"/>
      <c r="NLG181" s="54"/>
      <c r="NLH181" s="54"/>
      <c r="NLI181" s="54"/>
      <c r="NLJ181" s="54"/>
      <c r="NLK181" s="54"/>
      <c r="NLL181" s="54"/>
      <c r="NLM181" s="54"/>
      <c r="NLN181" s="54"/>
      <c r="NLO181" s="54"/>
      <c r="NLP181" s="54"/>
      <c r="NLQ181" s="54"/>
      <c r="NLR181" s="54"/>
      <c r="NLS181" s="54"/>
      <c r="NLT181" s="54"/>
      <c r="NLU181" s="54"/>
      <c r="NLV181" s="54"/>
      <c r="NLW181" s="54"/>
      <c r="NLX181" s="54"/>
      <c r="NLY181" s="54"/>
      <c r="NLZ181" s="54"/>
      <c r="NMA181" s="54"/>
      <c r="NMB181" s="54"/>
      <c r="NMC181" s="54"/>
      <c r="NMD181" s="54"/>
      <c r="NME181" s="54"/>
      <c r="NMF181" s="54"/>
      <c r="NMG181" s="54"/>
      <c r="NMH181" s="54"/>
      <c r="NMI181" s="54"/>
      <c r="NMJ181" s="54"/>
      <c r="NMK181" s="54"/>
      <c r="NML181" s="54"/>
      <c r="NMM181" s="54"/>
      <c r="NMN181" s="54"/>
      <c r="NMO181" s="54"/>
      <c r="NMP181" s="54"/>
      <c r="NMQ181" s="54"/>
      <c r="NMR181" s="54"/>
      <c r="NMS181" s="54"/>
      <c r="NMT181" s="54"/>
      <c r="NMU181" s="54"/>
      <c r="NMV181" s="54"/>
      <c r="NMW181" s="54"/>
      <c r="NMX181" s="54"/>
      <c r="NMY181" s="54"/>
      <c r="NMZ181" s="54"/>
      <c r="NNA181" s="54"/>
      <c r="NNB181" s="54"/>
      <c r="NNC181" s="54"/>
      <c r="NND181" s="54"/>
      <c r="NNE181" s="54"/>
      <c r="NNF181" s="54"/>
      <c r="NNG181" s="54"/>
      <c r="NNH181" s="54"/>
      <c r="NNI181" s="54"/>
      <c r="NNJ181" s="54"/>
      <c r="NNK181" s="54"/>
      <c r="NNL181" s="54"/>
      <c r="NNM181" s="54"/>
      <c r="NNN181" s="54"/>
      <c r="NNO181" s="54"/>
      <c r="NNP181" s="54"/>
      <c r="NNQ181" s="54"/>
      <c r="NNR181" s="54"/>
      <c r="NNS181" s="54"/>
      <c r="NNT181" s="54"/>
      <c r="NNU181" s="54"/>
      <c r="NNV181" s="54"/>
      <c r="NNW181" s="54"/>
      <c r="NNX181" s="54"/>
      <c r="NNY181" s="54"/>
      <c r="NNZ181" s="54"/>
      <c r="NOA181" s="54"/>
      <c r="NOB181" s="54"/>
      <c r="NOC181" s="54"/>
      <c r="NOD181" s="54"/>
      <c r="NOE181" s="54"/>
      <c r="NOF181" s="54"/>
      <c r="NOG181" s="54"/>
      <c r="NOH181" s="54"/>
      <c r="NOI181" s="54"/>
      <c r="NOJ181" s="54"/>
      <c r="NOK181" s="54"/>
      <c r="NOL181" s="54"/>
      <c r="NOM181" s="54"/>
      <c r="NON181" s="54"/>
      <c r="NOO181" s="54"/>
      <c r="NOP181" s="54"/>
      <c r="NOQ181" s="54"/>
      <c r="NOR181" s="54"/>
      <c r="NOS181" s="54"/>
      <c r="NOT181" s="54"/>
      <c r="NOU181" s="54"/>
      <c r="NOV181" s="54"/>
      <c r="NOW181" s="54"/>
      <c r="NOX181" s="54"/>
      <c r="NOY181" s="54"/>
      <c r="NOZ181" s="54"/>
      <c r="NPA181" s="54"/>
      <c r="NPB181" s="54"/>
      <c r="NPC181" s="54"/>
      <c r="NPD181" s="54"/>
      <c r="NPE181" s="54"/>
      <c r="NPF181" s="54"/>
      <c r="NPG181" s="54"/>
      <c r="NPH181" s="54"/>
      <c r="NPI181" s="54"/>
      <c r="NPJ181" s="54"/>
      <c r="NPK181" s="54"/>
      <c r="NPL181" s="54"/>
      <c r="NPM181" s="54"/>
      <c r="NPN181" s="54"/>
      <c r="NPO181" s="54"/>
      <c r="NPP181" s="54"/>
      <c r="NPQ181" s="54"/>
      <c r="NPR181" s="54"/>
      <c r="NPS181" s="54"/>
      <c r="NPT181" s="54"/>
      <c r="NPU181" s="54"/>
      <c r="NPV181" s="54"/>
      <c r="NPW181" s="54"/>
      <c r="NPX181" s="54"/>
      <c r="NPY181" s="54"/>
      <c r="NPZ181" s="54"/>
      <c r="NQA181" s="54"/>
      <c r="NQB181" s="54"/>
      <c r="NQC181" s="54"/>
      <c r="NQD181" s="54"/>
      <c r="NQE181" s="54"/>
      <c r="NQF181" s="54"/>
      <c r="NQG181" s="54"/>
      <c r="NQH181" s="54"/>
      <c r="NQI181" s="54"/>
      <c r="NQJ181" s="54"/>
      <c r="NQK181" s="54"/>
      <c r="NQL181" s="54"/>
      <c r="NQM181" s="54"/>
      <c r="NQN181" s="54"/>
      <c r="NQO181" s="54"/>
      <c r="NQP181" s="54"/>
      <c r="NQQ181" s="54"/>
      <c r="NQR181" s="54"/>
      <c r="NQS181" s="54"/>
      <c r="NQT181" s="54"/>
      <c r="NQU181" s="54"/>
      <c r="NQV181" s="54"/>
      <c r="NQW181" s="54"/>
      <c r="NQX181" s="54"/>
      <c r="NQY181" s="54"/>
      <c r="NQZ181" s="54"/>
      <c r="NRA181" s="54"/>
      <c r="NRB181" s="54"/>
      <c r="NRC181" s="54"/>
      <c r="NRD181" s="54"/>
      <c r="NRE181" s="54"/>
      <c r="NRF181" s="54"/>
      <c r="NRG181" s="54"/>
      <c r="NRH181" s="54"/>
      <c r="NRI181" s="54"/>
      <c r="NRJ181" s="54"/>
      <c r="NRK181" s="54"/>
      <c r="NRL181" s="54"/>
      <c r="NRM181" s="54"/>
      <c r="NRN181" s="54"/>
      <c r="NRO181" s="54"/>
      <c r="NRP181" s="54"/>
      <c r="NRQ181" s="54"/>
      <c r="NRR181" s="54"/>
      <c r="NRS181" s="54"/>
      <c r="NRT181" s="54"/>
      <c r="NRU181" s="54"/>
      <c r="NRV181" s="54"/>
      <c r="NRW181" s="54"/>
      <c r="NRX181" s="54"/>
      <c r="NRY181" s="54"/>
      <c r="NRZ181" s="54"/>
      <c r="NSA181" s="54"/>
      <c r="NSB181" s="54"/>
      <c r="NSC181" s="54"/>
      <c r="NSD181" s="54"/>
      <c r="NSE181" s="54"/>
      <c r="NSF181" s="54"/>
      <c r="NSG181" s="54"/>
      <c r="NSH181" s="54"/>
      <c r="NSI181" s="54"/>
      <c r="NSJ181" s="54"/>
      <c r="NSK181" s="54"/>
      <c r="NSL181" s="54"/>
      <c r="NSM181" s="54"/>
      <c r="NSN181" s="54"/>
      <c r="NSO181" s="54"/>
      <c r="NSP181" s="54"/>
      <c r="NSQ181" s="54"/>
      <c r="NSR181" s="54"/>
      <c r="NSS181" s="54"/>
      <c r="NST181" s="54"/>
      <c r="NSU181" s="54"/>
      <c r="NSV181" s="54"/>
      <c r="NSW181" s="54"/>
      <c r="NSX181" s="54"/>
      <c r="NSY181" s="54"/>
      <c r="NSZ181" s="54"/>
      <c r="NTA181" s="54"/>
      <c r="NTB181" s="54"/>
      <c r="NTC181" s="54"/>
      <c r="NTD181" s="54"/>
      <c r="NTE181" s="54"/>
      <c r="NTF181" s="54"/>
      <c r="NTG181" s="54"/>
      <c r="NTH181" s="54"/>
      <c r="NTI181" s="54"/>
      <c r="NTJ181" s="54"/>
      <c r="NTK181" s="54"/>
      <c r="NTL181" s="54"/>
      <c r="NTM181" s="54"/>
      <c r="NTN181" s="54"/>
      <c r="NTO181" s="54"/>
      <c r="NTP181" s="54"/>
      <c r="NTQ181" s="54"/>
      <c r="NTR181" s="54"/>
      <c r="NTS181" s="54"/>
      <c r="NTT181" s="54"/>
      <c r="NTU181" s="54"/>
      <c r="NTV181" s="54"/>
      <c r="NTW181" s="54"/>
      <c r="NTX181" s="54"/>
      <c r="NTY181" s="54"/>
      <c r="NTZ181" s="54"/>
      <c r="NUA181" s="54"/>
      <c r="NUB181" s="54"/>
      <c r="NUC181" s="54"/>
      <c r="NUD181" s="54"/>
      <c r="NUE181" s="54"/>
      <c r="NUF181" s="54"/>
      <c r="NUG181" s="54"/>
      <c r="NUH181" s="54"/>
      <c r="NUI181" s="54"/>
      <c r="NUJ181" s="54"/>
      <c r="NUK181" s="54"/>
      <c r="NUL181" s="54"/>
      <c r="NUM181" s="54"/>
      <c r="NUN181" s="54"/>
      <c r="NUO181" s="54"/>
      <c r="NUP181" s="54"/>
      <c r="NUQ181" s="54"/>
      <c r="NUR181" s="54"/>
      <c r="NUS181" s="54"/>
      <c r="NUT181" s="54"/>
      <c r="NUU181" s="54"/>
      <c r="NUV181" s="54"/>
      <c r="NUW181" s="54"/>
      <c r="NUX181" s="54"/>
      <c r="NUY181" s="54"/>
      <c r="NUZ181" s="54"/>
      <c r="NVA181" s="54"/>
      <c r="NVB181" s="54"/>
      <c r="NVC181" s="54"/>
      <c r="NVD181" s="54"/>
      <c r="NVE181" s="54"/>
      <c r="NVF181" s="54"/>
      <c r="NVG181" s="54"/>
      <c r="NVH181" s="54"/>
      <c r="NVI181" s="54"/>
      <c r="NVJ181" s="54"/>
      <c r="NVK181" s="54"/>
      <c r="NVL181" s="54"/>
      <c r="NVM181" s="54"/>
      <c r="NVN181" s="54"/>
      <c r="NVO181" s="54"/>
      <c r="NVP181" s="54"/>
      <c r="NVQ181" s="54"/>
      <c r="NVR181" s="54"/>
      <c r="NVS181" s="54"/>
      <c r="NVT181" s="54"/>
      <c r="NVU181" s="54"/>
      <c r="NVV181" s="54"/>
      <c r="NVW181" s="54"/>
      <c r="NVX181" s="54"/>
      <c r="NVY181" s="54"/>
      <c r="NVZ181" s="54"/>
      <c r="NWA181" s="54"/>
      <c r="NWB181" s="54"/>
      <c r="NWC181" s="54"/>
      <c r="NWD181" s="54"/>
      <c r="NWE181" s="54"/>
      <c r="NWF181" s="54"/>
      <c r="NWG181" s="54"/>
      <c r="NWH181" s="54"/>
      <c r="NWI181" s="54"/>
      <c r="NWJ181" s="54"/>
      <c r="NWK181" s="54"/>
      <c r="NWL181" s="54"/>
      <c r="NWM181" s="54"/>
      <c r="NWN181" s="54"/>
      <c r="NWO181" s="54"/>
      <c r="NWP181" s="54"/>
      <c r="NWQ181" s="54"/>
      <c r="NWR181" s="54"/>
      <c r="NWS181" s="54"/>
      <c r="NWT181" s="54"/>
      <c r="NWU181" s="54"/>
      <c r="NWV181" s="54"/>
      <c r="NWW181" s="54"/>
      <c r="NWX181" s="54"/>
      <c r="NWY181" s="54"/>
      <c r="NWZ181" s="54"/>
      <c r="NXA181" s="54"/>
      <c r="NXB181" s="54"/>
      <c r="NXC181" s="54"/>
      <c r="NXD181" s="54"/>
      <c r="NXE181" s="54"/>
      <c r="NXF181" s="54"/>
      <c r="NXG181" s="54"/>
      <c r="NXH181" s="54"/>
      <c r="NXI181" s="54"/>
      <c r="NXJ181" s="54"/>
      <c r="NXK181" s="54"/>
      <c r="NXL181" s="54"/>
      <c r="NXM181" s="54"/>
      <c r="NXN181" s="54"/>
      <c r="NXO181" s="54"/>
      <c r="NXP181" s="54"/>
      <c r="NXQ181" s="54"/>
      <c r="NXR181" s="54"/>
      <c r="NXS181" s="54"/>
      <c r="NXT181" s="54"/>
      <c r="NXU181" s="54"/>
      <c r="NXV181" s="54"/>
      <c r="NXW181" s="54"/>
      <c r="NXX181" s="54"/>
      <c r="NXY181" s="54"/>
      <c r="NXZ181" s="54"/>
      <c r="NYA181" s="54"/>
      <c r="NYB181" s="54"/>
      <c r="NYC181" s="54"/>
      <c r="NYD181" s="54"/>
      <c r="NYE181" s="54"/>
      <c r="NYF181" s="54"/>
      <c r="NYG181" s="54"/>
      <c r="NYH181" s="54"/>
      <c r="NYI181" s="54"/>
      <c r="NYJ181" s="54"/>
      <c r="NYK181" s="54"/>
      <c r="NYL181" s="54"/>
      <c r="NYM181" s="54"/>
      <c r="NYN181" s="54"/>
      <c r="NYO181" s="54"/>
      <c r="NYP181" s="54"/>
      <c r="NYQ181" s="54"/>
      <c r="NYR181" s="54"/>
      <c r="NYS181" s="54"/>
      <c r="NYT181" s="54"/>
      <c r="NYU181" s="54"/>
      <c r="NYV181" s="54"/>
      <c r="NYW181" s="54"/>
      <c r="NYX181" s="54"/>
      <c r="NYY181" s="54"/>
      <c r="NYZ181" s="54"/>
      <c r="NZA181" s="54"/>
      <c r="NZB181" s="54"/>
      <c r="NZC181" s="54"/>
      <c r="NZD181" s="54"/>
      <c r="NZE181" s="54"/>
      <c r="NZF181" s="54"/>
      <c r="NZG181" s="54"/>
      <c r="NZH181" s="54"/>
      <c r="NZI181" s="54"/>
      <c r="NZJ181" s="54"/>
      <c r="NZK181" s="54"/>
      <c r="NZL181" s="54"/>
      <c r="NZM181" s="54"/>
      <c r="NZN181" s="54"/>
      <c r="NZO181" s="54"/>
      <c r="NZP181" s="54"/>
      <c r="NZQ181" s="54"/>
      <c r="NZR181" s="54"/>
      <c r="NZS181" s="54"/>
      <c r="NZT181" s="54"/>
      <c r="NZU181" s="54"/>
      <c r="NZV181" s="54"/>
      <c r="NZW181" s="54"/>
      <c r="NZX181" s="54"/>
      <c r="NZY181" s="54"/>
      <c r="NZZ181" s="54"/>
      <c r="OAA181" s="54"/>
      <c r="OAB181" s="54"/>
      <c r="OAC181" s="54"/>
      <c r="OAD181" s="54"/>
      <c r="OAE181" s="54"/>
      <c r="OAF181" s="54"/>
      <c r="OAG181" s="54"/>
      <c r="OAH181" s="54"/>
      <c r="OAI181" s="54"/>
      <c r="OAJ181" s="54"/>
      <c r="OAK181" s="54"/>
      <c r="OAL181" s="54"/>
      <c r="OAM181" s="54"/>
      <c r="OAN181" s="54"/>
      <c r="OAO181" s="54"/>
      <c r="OAP181" s="54"/>
      <c r="OAQ181" s="54"/>
      <c r="OAR181" s="54"/>
      <c r="OAS181" s="54"/>
      <c r="OAT181" s="54"/>
      <c r="OAU181" s="54"/>
      <c r="OAV181" s="54"/>
      <c r="OAW181" s="54"/>
      <c r="OAX181" s="54"/>
      <c r="OAY181" s="54"/>
      <c r="OAZ181" s="54"/>
      <c r="OBA181" s="54"/>
      <c r="OBB181" s="54"/>
      <c r="OBC181" s="54"/>
      <c r="OBD181" s="54"/>
      <c r="OBE181" s="54"/>
      <c r="OBF181" s="54"/>
      <c r="OBG181" s="54"/>
      <c r="OBH181" s="54"/>
      <c r="OBI181" s="54"/>
      <c r="OBJ181" s="54"/>
      <c r="OBK181" s="54"/>
      <c r="OBL181" s="54"/>
      <c r="OBM181" s="54"/>
      <c r="OBN181" s="54"/>
      <c r="OBO181" s="54"/>
      <c r="OBP181" s="54"/>
      <c r="OBQ181" s="54"/>
      <c r="OBR181" s="54"/>
      <c r="OBS181" s="54"/>
      <c r="OBT181" s="54"/>
      <c r="OBU181" s="54"/>
      <c r="OBV181" s="54"/>
      <c r="OBW181" s="54"/>
      <c r="OBX181" s="54"/>
      <c r="OBY181" s="54"/>
      <c r="OBZ181" s="54"/>
      <c r="OCA181" s="54"/>
      <c r="OCB181" s="54"/>
      <c r="OCC181" s="54"/>
      <c r="OCD181" s="54"/>
      <c r="OCE181" s="54"/>
      <c r="OCF181" s="54"/>
      <c r="OCG181" s="54"/>
      <c r="OCH181" s="54"/>
      <c r="OCI181" s="54"/>
      <c r="OCJ181" s="54"/>
      <c r="OCK181" s="54"/>
      <c r="OCL181" s="54"/>
      <c r="OCM181" s="54"/>
      <c r="OCN181" s="54"/>
      <c r="OCO181" s="54"/>
      <c r="OCP181" s="54"/>
      <c r="OCQ181" s="54"/>
      <c r="OCR181" s="54"/>
      <c r="OCS181" s="54"/>
      <c r="OCT181" s="54"/>
      <c r="OCU181" s="54"/>
      <c r="OCV181" s="54"/>
      <c r="OCW181" s="54"/>
      <c r="OCX181" s="54"/>
      <c r="OCY181" s="54"/>
      <c r="OCZ181" s="54"/>
      <c r="ODA181" s="54"/>
      <c r="ODB181" s="54"/>
      <c r="ODC181" s="54"/>
      <c r="ODD181" s="54"/>
      <c r="ODE181" s="54"/>
      <c r="ODF181" s="54"/>
      <c r="ODG181" s="54"/>
      <c r="ODH181" s="54"/>
      <c r="ODI181" s="54"/>
      <c r="ODJ181" s="54"/>
      <c r="ODK181" s="54"/>
      <c r="ODL181" s="54"/>
      <c r="ODM181" s="54"/>
      <c r="ODN181" s="54"/>
      <c r="ODO181" s="54"/>
      <c r="ODP181" s="54"/>
      <c r="ODQ181" s="54"/>
      <c r="ODR181" s="54"/>
      <c r="ODS181" s="54"/>
      <c r="ODT181" s="54"/>
      <c r="ODU181" s="54"/>
      <c r="ODV181" s="54"/>
      <c r="ODW181" s="54"/>
      <c r="ODX181" s="54"/>
      <c r="ODY181" s="54"/>
      <c r="ODZ181" s="54"/>
      <c r="OEA181" s="54"/>
      <c r="OEB181" s="54"/>
      <c r="OEC181" s="54"/>
      <c r="OED181" s="54"/>
      <c r="OEE181" s="54"/>
      <c r="OEF181" s="54"/>
      <c r="OEG181" s="54"/>
      <c r="OEH181" s="54"/>
      <c r="OEI181" s="54"/>
      <c r="OEJ181" s="54"/>
      <c r="OEK181" s="54"/>
      <c r="OEL181" s="54"/>
      <c r="OEM181" s="54"/>
      <c r="OEN181" s="54"/>
      <c r="OEO181" s="54"/>
      <c r="OEP181" s="54"/>
      <c r="OEQ181" s="54"/>
      <c r="OER181" s="54"/>
      <c r="OES181" s="54"/>
      <c r="OET181" s="54"/>
      <c r="OEU181" s="54"/>
      <c r="OEV181" s="54"/>
      <c r="OEW181" s="54"/>
      <c r="OEX181" s="54"/>
      <c r="OEY181" s="54"/>
      <c r="OEZ181" s="54"/>
      <c r="OFA181" s="54"/>
      <c r="OFB181" s="54"/>
      <c r="OFC181" s="54"/>
      <c r="OFD181" s="54"/>
      <c r="OFE181" s="54"/>
      <c r="OFF181" s="54"/>
      <c r="OFG181" s="54"/>
      <c r="OFH181" s="54"/>
      <c r="OFI181" s="54"/>
      <c r="OFJ181" s="54"/>
      <c r="OFK181" s="54"/>
      <c r="OFL181" s="54"/>
      <c r="OFM181" s="54"/>
      <c r="OFN181" s="54"/>
      <c r="OFO181" s="54"/>
      <c r="OFP181" s="54"/>
      <c r="OFQ181" s="54"/>
      <c r="OFR181" s="54"/>
      <c r="OFS181" s="54"/>
      <c r="OFT181" s="54"/>
      <c r="OFU181" s="54"/>
      <c r="OFV181" s="54"/>
      <c r="OFW181" s="54"/>
      <c r="OFX181" s="54"/>
      <c r="OFY181" s="54"/>
      <c r="OFZ181" s="54"/>
      <c r="OGA181" s="54"/>
      <c r="OGB181" s="54"/>
      <c r="OGC181" s="54"/>
      <c r="OGD181" s="54"/>
      <c r="OGE181" s="54"/>
      <c r="OGF181" s="54"/>
      <c r="OGG181" s="54"/>
      <c r="OGH181" s="54"/>
      <c r="OGI181" s="54"/>
      <c r="OGJ181" s="54"/>
      <c r="OGK181" s="54"/>
      <c r="OGL181" s="54"/>
      <c r="OGM181" s="54"/>
      <c r="OGN181" s="54"/>
      <c r="OGO181" s="54"/>
      <c r="OGP181" s="54"/>
      <c r="OGQ181" s="54"/>
      <c r="OGR181" s="54"/>
      <c r="OGS181" s="54"/>
      <c r="OGT181" s="54"/>
      <c r="OGU181" s="54"/>
      <c r="OGV181" s="54"/>
      <c r="OGW181" s="54"/>
      <c r="OGX181" s="54"/>
      <c r="OGY181" s="54"/>
      <c r="OGZ181" s="54"/>
      <c r="OHA181" s="54"/>
      <c r="OHB181" s="54"/>
      <c r="OHC181" s="54"/>
      <c r="OHD181" s="54"/>
      <c r="OHE181" s="54"/>
      <c r="OHF181" s="54"/>
      <c r="OHG181" s="54"/>
      <c r="OHH181" s="54"/>
      <c r="OHI181" s="54"/>
      <c r="OHJ181" s="54"/>
      <c r="OHK181" s="54"/>
      <c r="OHL181" s="54"/>
      <c r="OHM181" s="54"/>
      <c r="OHN181" s="54"/>
      <c r="OHO181" s="54"/>
      <c r="OHP181" s="54"/>
      <c r="OHQ181" s="54"/>
      <c r="OHR181" s="54"/>
      <c r="OHS181" s="54"/>
      <c r="OHT181" s="54"/>
      <c r="OHU181" s="54"/>
      <c r="OHV181" s="54"/>
      <c r="OHW181" s="54"/>
      <c r="OHX181" s="54"/>
      <c r="OHY181" s="54"/>
      <c r="OHZ181" s="54"/>
      <c r="OIA181" s="54"/>
      <c r="OIB181" s="54"/>
      <c r="OIC181" s="54"/>
      <c r="OID181" s="54"/>
      <c r="OIE181" s="54"/>
      <c r="OIF181" s="54"/>
      <c r="OIG181" s="54"/>
      <c r="OIH181" s="54"/>
      <c r="OII181" s="54"/>
      <c r="OIJ181" s="54"/>
      <c r="OIK181" s="54"/>
      <c r="OIL181" s="54"/>
      <c r="OIM181" s="54"/>
      <c r="OIN181" s="54"/>
      <c r="OIO181" s="54"/>
      <c r="OIP181" s="54"/>
      <c r="OIQ181" s="54"/>
      <c r="OIR181" s="54"/>
      <c r="OIS181" s="54"/>
      <c r="OIT181" s="54"/>
      <c r="OIU181" s="54"/>
      <c r="OIV181" s="54"/>
      <c r="OIW181" s="54"/>
      <c r="OIX181" s="54"/>
      <c r="OIY181" s="54"/>
      <c r="OIZ181" s="54"/>
      <c r="OJA181" s="54"/>
      <c r="OJB181" s="54"/>
      <c r="OJC181" s="54"/>
      <c r="OJD181" s="54"/>
      <c r="OJE181" s="54"/>
      <c r="OJF181" s="54"/>
      <c r="OJG181" s="54"/>
      <c r="OJH181" s="54"/>
      <c r="OJI181" s="54"/>
      <c r="OJJ181" s="54"/>
      <c r="OJK181" s="54"/>
      <c r="OJL181" s="54"/>
      <c r="OJM181" s="54"/>
      <c r="OJN181" s="54"/>
      <c r="OJO181" s="54"/>
      <c r="OJP181" s="54"/>
      <c r="OJQ181" s="54"/>
      <c r="OJR181" s="54"/>
      <c r="OJS181" s="54"/>
      <c r="OJT181" s="54"/>
      <c r="OJU181" s="54"/>
      <c r="OJV181" s="54"/>
      <c r="OJW181" s="54"/>
      <c r="OJX181" s="54"/>
      <c r="OJY181" s="54"/>
      <c r="OJZ181" s="54"/>
      <c r="OKA181" s="54"/>
      <c r="OKB181" s="54"/>
      <c r="OKC181" s="54"/>
      <c r="OKD181" s="54"/>
      <c r="OKE181" s="54"/>
      <c r="OKF181" s="54"/>
      <c r="OKG181" s="54"/>
      <c r="OKH181" s="54"/>
      <c r="OKI181" s="54"/>
      <c r="OKJ181" s="54"/>
      <c r="OKK181" s="54"/>
      <c r="OKL181" s="54"/>
      <c r="OKM181" s="54"/>
      <c r="OKN181" s="54"/>
      <c r="OKO181" s="54"/>
      <c r="OKP181" s="54"/>
      <c r="OKQ181" s="54"/>
      <c r="OKR181" s="54"/>
      <c r="OKS181" s="54"/>
      <c r="OKT181" s="54"/>
      <c r="OKU181" s="54"/>
      <c r="OKV181" s="54"/>
      <c r="OKW181" s="54"/>
      <c r="OKX181" s="54"/>
      <c r="OKY181" s="54"/>
      <c r="OKZ181" s="54"/>
      <c r="OLA181" s="54"/>
      <c r="OLB181" s="54"/>
      <c r="OLC181" s="54"/>
      <c r="OLD181" s="54"/>
      <c r="OLE181" s="54"/>
      <c r="OLF181" s="54"/>
      <c r="OLG181" s="54"/>
      <c r="OLH181" s="54"/>
      <c r="OLI181" s="54"/>
      <c r="OLJ181" s="54"/>
      <c r="OLK181" s="54"/>
      <c r="OLL181" s="54"/>
      <c r="OLM181" s="54"/>
      <c r="OLN181" s="54"/>
      <c r="OLO181" s="54"/>
      <c r="OLP181" s="54"/>
      <c r="OLQ181" s="54"/>
      <c r="OLR181" s="54"/>
      <c r="OLS181" s="54"/>
      <c r="OLT181" s="54"/>
      <c r="OLU181" s="54"/>
      <c r="OLV181" s="54"/>
      <c r="OLW181" s="54"/>
      <c r="OLX181" s="54"/>
      <c r="OLY181" s="54"/>
      <c r="OLZ181" s="54"/>
      <c r="OMA181" s="54"/>
      <c r="OMB181" s="54"/>
      <c r="OMC181" s="54"/>
      <c r="OMD181" s="54"/>
      <c r="OME181" s="54"/>
      <c r="OMF181" s="54"/>
      <c r="OMG181" s="54"/>
      <c r="OMH181" s="54"/>
      <c r="OMI181" s="54"/>
      <c r="OMJ181" s="54"/>
      <c r="OMK181" s="54"/>
      <c r="OML181" s="54"/>
      <c r="OMM181" s="54"/>
      <c r="OMN181" s="54"/>
      <c r="OMO181" s="54"/>
      <c r="OMP181" s="54"/>
      <c r="OMQ181" s="54"/>
      <c r="OMR181" s="54"/>
      <c r="OMS181" s="54"/>
      <c r="OMT181" s="54"/>
      <c r="OMU181" s="54"/>
      <c r="OMV181" s="54"/>
      <c r="OMW181" s="54"/>
      <c r="OMX181" s="54"/>
      <c r="OMY181" s="54"/>
      <c r="OMZ181" s="54"/>
      <c r="ONA181" s="54"/>
      <c r="ONB181" s="54"/>
      <c r="ONC181" s="54"/>
      <c r="OND181" s="54"/>
      <c r="ONE181" s="54"/>
      <c r="ONF181" s="54"/>
      <c r="ONG181" s="54"/>
      <c r="ONH181" s="54"/>
      <c r="ONI181" s="54"/>
      <c r="ONJ181" s="54"/>
      <c r="ONK181" s="54"/>
      <c r="ONL181" s="54"/>
      <c r="ONM181" s="54"/>
      <c r="ONN181" s="54"/>
      <c r="ONO181" s="54"/>
      <c r="ONP181" s="54"/>
      <c r="ONQ181" s="54"/>
      <c r="ONR181" s="54"/>
      <c r="ONS181" s="54"/>
      <c r="ONT181" s="54"/>
      <c r="ONU181" s="54"/>
      <c r="ONV181" s="54"/>
      <c r="ONW181" s="54"/>
      <c r="ONX181" s="54"/>
      <c r="ONY181" s="54"/>
      <c r="ONZ181" s="54"/>
      <c r="OOA181" s="54"/>
      <c r="OOB181" s="54"/>
      <c r="OOC181" s="54"/>
      <c r="OOD181" s="54"/>
      <c r="OOE181" s="54"/>
      <c r="OOF181" s="54"/>
      <c r="OOG181" s="54"/>
      <c r="OOH181" s="54"/>
      <c r="OOI181" s="54"/>
      <c r="OOJ181" s="54"/>
      <c r="OOK181" s="54"/>
      <c r="OOL181" s="54"/>
      <c r="OOM181" s="54"/>
      <c r="OON181" s="54"/>
      <c r="OOO181" s="54"/>
      <c r="OOP181" s="54"/>
      <c r="OOQ181" s="54"/>
      <c r="OOR181" s="54"/>
      <c r="OOS181" s="54"/>
      <c r="OOT181" s="54"/>
      <c r="OOU181" s="54"/>
      <c r="OOV181" s="54"/>
      <c r="OOW181" s="54"/>
      <c r="OOX181" s="54"/>
      <c r="OOY181" s="54"/>
      <c r="OOZ181" s="54"/>
      <c r="OPA181" s="54"/>
      <c r="OPB181" s="54"/>
      <c r="OPC181" s="54"/>
      <c r="OPD181" s="54"/>
      <c r="OPE181" s="54"/>
      <c r="OPF181" s="54"/>
      <c r="OPG181" s="54"/>
      <c r="OPH181" s="54"/>
      <c r="OPI181" s="54"/>
      <c r="OPJ181" s="54"/>
      <c r="OPK181" s="54"/>
      <c r="OPL181" s="54"/>
      <c r="OPM181" s="54"/>
      <c r="OPN181" s="54"/>
      <c r="OPO181" s="54"/>
      <c r="OPP181" s="54"/>
      <c r="OPQ181" s="54"/>
      <c r="OPR181" s="54"/>
      <c r="OPS181" s="54"/>
      <c r="OPT181" s="54"/>
      <c r="OPU181" s="54"/>
      <c r="OPV181" s="54"/>
      <c r="OPW181" s="54"/>
      <c r="OPX181" s="54"/>
      <c r="OPY181" s="54"/>
      <c r="OPZ181" s="54"/>
      <c r="OQA181" s="54"/>
      <c r="OQB181" s="54"/>
      <c r="OQC181" s="54"/>
      <c r="OQD181" s="54"/>
      <c r="OQE181" s="54"/>
      <c r="OQF181" s="54"/>
      <c r="OQG181" s="54"/>
      <c r="OQH181" s="54"/>
      <c r="OQI181" s="54"/>
      <c r="OQJ181" s="54"/>
      <c r="OQK181" s="54"/>
      <c r="OQL181" s="54"/>
      <c r="OQM181" s="54"/>
      <c r="OQN181" s="54"/>
      <c r="OQO181" s="54"/>
      <c r="OQP181" s="54"/>
      <c r="OQQ181" s="54"/>
      <c r="OQR181" s="54"/>
      <c r="OQS181" s="54"/>
      <c r="OQT181" s="54"/>
      <c r="OQU181" s="54"/>
      <c r="OQV181" s="54"/>
      <c r="OQW181" s="54"/>
      <c r="OQX181" s="54"/>
      <c r="OQY181" s="54"/>
      <c r="OQZ181" s="54"/>
      <c r="ORA181" s="54"/>
      <c r="ORB181" s="54"/>
      <c r="ORC181" s="54"/>
      <c r="ORD181" s="54"/>
      <c r="ORE181" s="54"/>
      <c r="ORF181" s="54"/>
      <c r="ORG181" s="54"/>
      <c r="ORH181" s="54"/>
      <c r="ORI181" s="54"/>
      <c r="ORJ181" s="54"/>
      <c r="ORK181" s="54"/>
      <c r="ORL181" s="54"/>
      <c r="ORM181" s="54"/>
      <c r="ORN181" s="54"/>
      <c r="ORO181" s="54"/>
      <c r="ORP181" s="54"/>
      <c r="ORQ181" s="54"/>
      <c r="ORR181" s="54"/>
      <c r="ORS181" s="54"/>
      <c r="ORT181" s="54"/>
      <c r="ORU181" s="54"/>
      <c r="ORV181" s="54"/>
      <c r="ORW181" s="54"/>
      <c r="ORX181" s="54"/>
      <c r="ORY181" s="54"/>
      <c r="ORZ181" s="54"/>
      <c r="OSA181" s="54"/>
      <c r="OSB181" s="54"/>
      <c r="OSC181" s="54"/>
      <c r="OSD181" s="54"/>
      <c r="OSE181" s="54"/>
      <c r="OSF181" s="54"/>
      <c r="OSG181" s="54"/>
      <c r="OSH181" s="54"/>
      <c r="OSI181" s="54"/>
      <c r="OSJ181" s="54"/>
      <c r="OSK181" s="54"/>
      <c r="OSL181" s="54"/>
      <c r="OSM181" s="54"/>
      <c r="OSN181" s="54"/>
      <c r="OSO181" s="54"/>
      <c r="OSP181" s="54"/>
      <c r="OSQ181" s="54"/>
      <c r="OSR181" s="54"/>
      <c r="OSS181" s="54"/>
      <c r="OST181" s="54"/>
      <c r="OSU181" s="54"/>
      <c r="OSV181" s="54"/>
      <c r="OSW181" s="54"/>
      <c r="OSX181" s="54"/>
      <c r="OSY181" s="54"/>
      <c r="OSZ181" s="54"/>
      <c r="OTA181" s="54"/>
      <c r="OTB181" s="54"/>
      <c r="OTC181" s="54"/>
      <c r="OTD181" s="54"/>
      <c r="OTE181" s="54"/>
      <c r="OTF181" s="54"/>
      <c r="OTG181" s="54"/>
      <c r="OTH181" s="54"/>
      <c r="OTI181" s="54"/>
      <c r="OTJ181" s="54"/>
      <c r="OTK181" s="54"/>
      <c r="OTL181" s="54"/>
      <c r="OTM181" s="54"/>
      <c r="OTN181" s="54"/>
      <c r="OTO181" s="54"/>
      <c r="OTP181" s="54"/>
      <c r="OTQ181" s="54"/>
      <c r="OTR181" s="54"/>
      <c r="OTS181" s="54"/>
      <c r="OTT181" s="54"/>
      <c r="OTU181" s="54"/>
      <c r="OTV181" s="54"/>
      <c r="OTW181" s="54"/>
      <c r="OTX181" s="54"/>
      <c r="OTY181" s="54"/>
      <c r="OTZ181" s="54"/>
      <c r="OUA181" s="54"/>
      <c r="OUB181" s="54"/>
      <c r="OUC181" s="54"/>
      <c r="OUD181" s="54"/>
      <c r="OUE181" s="54"/>
      <c r="OUF181" s="54"/>
      <c r="OUG181" s="54"/>
      <c r="OUH181" s="54"/>
      <c r="OUI181" s="54"/>
      <c r="OUJ181" s="54"/>
      <c r="OUK181" s="54"/>
      <c r="OUL181" s="54"/>
      <c r="OUM181" s="54"/>
      <c r="OUN181" s="54"/>
      <c r="OUO181" s="54"/>
      <c r="OUP181" s="54"/>
      <c r="OUQ181" s="54"/>
      <c r="OUR181" s="54"/>
      <c r="OUS181" s="54"/>
      <c r="OUT181" s="54"/>
      <c r="OUU181" s="54"/>
      <c r="OUV181" s="54"/>
      <c r="OUW181" s="54"/>
      <c r="OUX181" s="54"/>
      <c r="OUY181" s="54"/>
      <c r="OUZ181" s="54"/>
      <c r="OVA181" s="54"/>
      <c r="OVB181" s="54"/>
      <c r="OVC181" s="54"/>
      <c r="OVD181" s="54"/>
      <c r="OVE181" s="54"/>
      <c r="OVF181" s="54"/>
      <c r="OVG181" s="54"/>
      <c r="OVH181" s="54"/>
      <c r="OVI181" s="54"/>
      <c r="OVJ181" s="54"/>
      <c r="OVK181" s="54"/>
      <c r="OVL181" s="54"/>
      <c r="OVM181" s="54"/>
      <c r="OVN181" s="54"/>
      <c r="OVO181" s="54"/>
      <c r="OVP181" s="54"/>
      <c r="OVQ181" s="54"/>
      <c r="OVR181" s="54"/>
      <c r="OVS181" s="54"/>
      <c r="OVT181" s="54"/>
      <c r="OVU181" s="54"/>
      <c r="OVV181" s="54"/>
      <c r="OVW181" s="54"/>
      <c r="OVX181" s="54"/>
      <c r="OVY181" s="54"/>
      <c r="OVZ181" s="54"/>
      <c r="OWA181" s="54"/>
      <c r="OWB181" s="54"/>
      <c r="OWC181" s="54"/>
      <c r="OWD181" s="54"/>
      <c r="OWE181" s="54"/>
      <c r="OWF181" s="54"/>
      <c r="OWG181" s="54"/>
      <c r="OWH181" s="54"/>
      <c r="OWI181" s="54"/>
      <c r="OWJ181" s="54"/>
      <c r="OWK181" s="54"/>
      <c r="OWL181" s="54"/>
      <c r="OWM181" s="54"/>
      <c r="OWN181" s="54"/>
      <c r="OWO181" s="54"/>
      <c r="OWP181" s="54"/>
      <c r="OWQ181" s="54"/>
      <c r="OWR181" s="54"/>
      <c r="OWS181" s="54"/>
      <c r="OWT181" s="54"/>
      <c r="OWU181" s="54"/>
      <c r="OWV181" s="54"/>
      <c r="OWW181" s="54"/>
      <c r="OWX181" s="54"/>
      <c r="OWY181" s="54"/>
      <c r="OWZ181" s="54"/>
      <c r="OXA181" s="54"/>
      <c r="OXB181" s="54"/>
      <c r="OXC181" s="54"/>
      <c r="OXD181" s="54"/>
      <c r="OXE181" s="54"/>
      <c r="OXF181" s="54"/>
      <c r="OXG181" s="54"/>
      <c r="OXH181" s="54"/>
      <c r="OXI181" s="54"/>
      <c r="OXJ181" s="54"/>
      <c r="OXK181" s="54"/>
      <c r="OXL181" s="54"/>
      <c r="OXM181" s="54"/>
      <c r="OXN181" s="54"/>
      <c r="OXO181" s="54"/>
      <c r="OXP181" s="54"/>
      <c r="OXQ181" s="54"/>
      <c r="OXR181" s="54"/>
      <c r="OXS181" s="54"/>
      <c r="OXT181" s="54"/>
      <c r="OXU181" s="54"/>
      <c r="OXV181" s="54"/>
      <c r="OXW181" s="54"/>
      <c r="OXX181" s="54"/>
      <c r="OXY181" s="54"/>
      <c r="OXZ181" s="54"/>
      <c r="OYA181" s="54"/>
      <c r="OYB181" s="54"/>
      <c r="OYC181" s="54"/>
      <c r="OYD181" s="54"/>
      <c r="OYE181" s="54"/>
      <c r="OYF181" s="54"/>
      <c r="OYG181" s="54"/>
      <c r="OYH181" s="54"/>
      <c r="OYI181" s="54"/>
      <c r="OYJ181" s="54"/>
      <c r="OYK181" s="54"/>
      <c r="OYL181" s="54"/>
      <c r="OYM181" s="54"/>
      <c r="OYN181" s="54"/>
      <c r="OYO181" s="54"/>
      <c r="OYP181" s="54"/>
      <c r="OYQ181" s="54"/>
      <c r="OYR181" s="54"/>
      <c r="OYS181" s="54"/>
      <c r="OYT181" s="54"/>
      <c r="OYU181" s="54"/>
      <c r="OYV181" s="54"/>
      <c r="OYW181" s="54"/>
      <c r="OYX181" s="54"/>
      <c r="OYY181" s="54"/>
      <c r="OYZ181" s="54"/>
      <c r="OZA181" s="54"/>
      <c r="OZB181" s="54"/>
      <c r="OZC181" s="54"/>
      <c r="OZD181" s="54"/>
      <c r="OZE181" s="54"/>
      <c r="OZF181" s="54"/>
      <c r="OZG181" s="54"/>
      <c r="OZH181" s="54"/>
      <c r="OZI181" s="54"/>
      <c r="OZJ181" s="54"/>
      <c r="OZK181" s="54"/>
      <c r="OZL181" s="54"/>
      <c r="OZM181" s="54"/>
      <c r="OZN181" s="54"/>
      <c r="OZO181" s="54"/>
      <c r="OZP181" s="54"/>
      <c r="OZQ181" s="54"/>
      <c r="OZR181" s="54"/>
      <c r="OZS181" s="54"/>
      <c r="OZT181" s="54"/>
      <c r="OZU181" s="54"/>
      <c r="OZV181" s="54"/>
      <c r="OZW181" s="54"/>
      <c r="OZX181" s="54"/>
      <c r="OZY181" s="54"/>
      <c r="OZZ181" s="54"/>
      <c r="PAA181" s="54"/>
      <c r="PAB181" s="54"/>
      <c r="PAC181" s="54"/>
      <c r="PAD181" s="54"/>
      <c r="PAE181" s="54"/>
      <c r="PAF181" s="54"/>
      <c r="PAG181" s="54"/>
      <c r="PAH181" s="54"/>
      <c r="PAI181" s="54"/>
      <c r="PAJ181" s="54"/>
      <c r="PAK181" s="54"/>
      <c r="PAL181" s="54"/>
      <c r="PAM181" s="54"/>
      <c r="PAN181" s="54"/>
      <c r="PAO181" s="54"/>
      <c r="PAP181" s="54"/>
      <c r="PAQ181" s="54"/>
      <c r="PAR181" s="54"/>
      <c r="PAS181" s="54"/>
      <c r="PAT181" s="54"/>
      <c r="PAU181" s="54"/>
      <c r="PAV181" s="54"/>
      <c r="PAW181" s="54"/>
      <c r="PAX181" s="54"/>
      <c r="PAY181" s="54"/>
      <c r="PAZ181" s="54"/>
      <c r="PBA181" s="54"/>
      <c r="PBB181" s="54"/>
      <c r="PBC181" s="54"/>
      <c r="PBD181" s="54"/>
      <c r="PBE181" s="54"/>
      <c r="PBF181" s="54"/>
      <c r="PBG181" s="54"/>
      <c r="PBH181" s="54"/>
      <c r="PBI181" s="54"/>
      <c r="PBJ181" s="54"/>
      <c r="PBK181" s="54"/>
      <c r="PBL181" s="54"/>
      <c r="PBM181" s="54"/>
      <c r="PBN181" s="54"/>
      <c r="PBO181" s="54"/>
      <c r="PBP181" s="54"/>
      <c r="PBQ181" s="54"/>
      <c r="PBR181" s="54"/>
      <c r="PBS181" s="54"/>
      <c r="PBT181" s="54"/>
      <c r="PBU181" s="54"/>
      <c r="PBV181" s="54"/>
      <c r="PBW181" s="54"/>
      <c r="PBX181" s="54"/>
      <c r="PBY181" s="54"/>
      <c r="PBZ181" s="54"/>
      <c r="PCA181" s="54"/>
      <c r="PCB181" s="54"/>
      <c r="PCC181" s="54"/>
      <c r="PCD181" s="54"/>
      <c r="PCE181" s="54"/>
      <c r="PCF181" s="54"/>
      <c r="PCG181" s="54"/>
      <c r="PCH181" s="54"/>
      <c r="PCI181" s="54"/>
      <c r="PCJ181" s="54"/>
      <c r="PCK181" s="54"/>
      <c r="PCL181" s="54"/>
      <c r="PCM181" s="54"/>
      <c r="PCN181" s="54"/>
      <c r="PCO181" s="54"/>
      <c r="PCP181" s="54"/>
      <c r="PCQ181" s="54"/>
      <c r="PCR181" s="54"/>
      <c r="PCS181" s="54"/>
      <c r="PCT181" s="54"/>
      <c r="PCU181" s="54"/>
      <c r="PCV181" s="54"/>
      <c r="PCW181" s="54"/>
      <c r="PCX181" s="54"/>
      <c r="PCY181" s="54"/>
      <c r="PCZ181" s="54"/>
      <c r="PDA181" s="54"/>
      <c r="PDB181" s="54"/>
      <c r="PDC181" s="54"/>
      <c r="PDD181" s="54"/>
      <c r="PDE181" s="54"/>
      <c r="PDF181" s="54"/>
      <c r="PDG181" s="54"/>
      <c r="PDH181" s="54"/>
      <c r="PDI181" s="54"/>
      <c r="PDJ181" s="54"/>
      <c r="PDK181" s="54"/>
      <c r="PDL181" s="54"/>
      <c r="PDM181" s="54"/>
      <c r="PDN181" s="54"/>
      <c r="PDO181" s="54"/>
      <c r="PDP181" s="54"/>
      <c r="PDQ181" s="54"/>
      <c r="PDR181" s="54"/>
      <c r="PDS181" s="54"/>
      <c r="PDT181" s="54"/>
      <c r="PDU181" s="54"/>
      <c r="PDV181" s="54"/>
      <c r="PDW181" s="54"/>
      <c r="PDX181" s="54"/>
      <c r="PDY181" s="54"/>
      <c r="PDZ181" s="54"/>
      <c r="PEA181" s="54"/>
      <c r="PEB181" s="54"/>
      <c r="PEC181" s="54"/>
      <c r="PED181" s="54"/>
      <c r="PEE181" s="54"/>
      <c r="PEF181" s="54"/>
      <c r="PEG181" s="54"/>
      <c r="PEH181" s="54"/>
      <c r="PEI181" s="54"/>
      <c r="PEJ181" s="54"/>
      <c r="PEK181" s="54"/>
      <c r="PEL181" s="54"/>
      <c r="PEM181" s="54"/>
      <c r="PEN181" s="54"/>
      <c r="PEO181" s="54"/>
      <c r="PEP181" s="54"/>
      <c r="PEQ181" s="54"/>
      <c r="PER181" s="54"/>
      <c r="PES181" s="54"/>
      <c r="PET181" s="54"/>
      <c r="PEU181" s="54"/>
      <c r="PEV181" s="54"/>
      <c r="PEW181" s="54"/>
      <c r="PEX181" s="54"/>
      <c r="PEY181" s="54"/>
      <c r="PEZ181" s="54"/>
      <c r="PFA181" s="54"/>
      <c r="PFB181" s="54"/>
      <c r="PFC181" s="54"/>
      <c r="PFD181" s="54"/>
      <c r="PFE181" s="54"/>
      <c r="PFF181" s="54"/>
      <c r="PFG181" s="54"/>
      <c r="PFH181" s="54"/>
      <c r="PFI181" s="54"/>
      <c r="PFJ181" s="54"/>
      <c r="PFK181" s="54"/>
      <c r="PFL181" s="54"/>
      <c r="PFM181" s="54"/>
      <c r="PFN181" s="54"/>
      <c r="PFO181" s="54"/>
      <c r="PFP181" s="54"/>
      <c r="PFQ181" s="54"/>
      <c r="PFR181" s="54"/>
      <c r="PFS181" s="54"/>
      <c r="PFT181" s="54"/>
      <c r="PFU181" s="54"/>
      <c r="PFV181" s="54"/>
      <c r="PFW181" s="54"/>
      <c r="PFX181" s="54"/>
      <c r="PFY181" s="54"/>
      <c r="PFZ181" s="54"/>
      <c r="PGA181" s="54"/>
      <c r="PGB181" s="54"/>
      <c r="PGC181" s="54"/>
      <c r="PGD181" s="54"/>
      <c r="PGE181" s="54"/>
      <c r="PGF181" s="54"/>
      <c r="PGG181" s="54"/>
      <c r="PGH181" s="54"/>
      <c r="PGI181" s="54"/>
      <c r="PGJ181" s="54"/>
      <c r="PGK181" s="54"/>
      <c r="PGL181" s="54"/>
      <c r="PGM181" s="54"/>
      <c r="PGN181" s="54"/>
      <c r="PGO181" s="54"/>
      <c r="PGP181" s="54"/>
      <c r="PGQ181" s="54"/>
      <c r="PGR181" s="54"/>
      <c r="PGS181" s="54"/>
      <c r="PGT181" s="54"/>
      <c r="PGU181" s="54"/>
      <c r="PGV181" s="54"/>
      <c r="PGW181" s="54"/>
      <c r="PGX181" s="54"/>
      <c r="PGY181" s="54"/>
      <c r="PGZ181" s="54"/>
      <c r="PHA181" s="54"/>
      <c r="PHB181" s="54"/>
      <c r="PHC181" s="54"/>
      <c r="PHD181" s="54"/>
      <c r="PHE181" s="54"/>
      <c r="PHF181" s="54"/>
      <c r="PHG181" s="54"/>
      <c r="PHH181" s="54"/>
      <c r="PHI181" s="54"/>
      <c r="PHJ181" s="54"/>
      <c r="PHK181" s="54"/>
      <c r="PHL181" s="54"/>
      <c r="PHM181" s="54"/>
      <c r="PHN181" s="54"/>
      <c r="PHO181" s="54"/>
      <c r="PHP181" s="54"/>
      <c r="PHQ181" s="54"/>
      <c r="PHR181" s="54"/>
      <c r="PHS181" s="54"/>
      <c r="PHT181" s="54"/>
      <c r="PHU181" s="54"/>
      <c r="PHV181" s="54"/>
      <c r="PHW181" s="54"/>
      <c r="PHX181" s="54"/>
      <c r="PHY181" s="54"/>
      <c r="PHZ181" s="54"/>
      <c r="PIA181" s="54"/>
      <c r="PIB181" s="54"/>
      <c r="PIC181" s="54"/>
      <c r="PID181" s="54"/>
      <c r="PIE181" s="54"/>
      <c r="PIF181" s="54"/>
      <c r="PIG181" s="54"/>
      <c r="PIH181" s="54"/>
      <c r="PII181" s="54"/>
      <c r="PIJ181" s="54"/>
      <c r="PIK181" s="54"/>
      <c r="PIL181" s="54"/>
      <c r="PIM181" s="54"/>
      <c r="PIN181" s="54"/>
      <c r="PIO181" s="54"/>
      <c r="PIP181" s="54"/>
      <c r="PIQ181" s="54"/>
      <c r="PIR181" s="54"/>
      <c r="PIS181" s="54"/>
      <c r="PIT181" s="54"/>
      <c r="PIU181" s="54"/>
      <c r="PIV181" s="54"/>
      <c r="PIW181" s="54"/>
      <c r="PIX181" s="54"/>
      <c r="PIY181" s="54"/>
      <c r="PIZ181" s="54"/>
      <c r="PJA181" s="54"/>
      <c r="PJB181" s="54"/>
      <c r="PJC181" s="54"/>
      <c r="PJD181" s="54"/>
      <c r="PJE181" s="54"/>
      <c r="PJF181" s="54"/>
      <c r="PJG181" s="54"/>
      <c r="PJH181" s="54"/>
      <c r="PJI181" s="54"/>
      <c r="PJJ181" s="54"/>
      <c r="PJK181" s="54"/>
      <c r="PJL181" s="54"/>
      <c r="PJM181" s="54"/>
      <c r="PJN181" s="54"/>
      <c r="PJO181" s="54"/>
      <c r="PJP181" s="54"/>
      <c r="PJQ181" s="54"/>
      <c r="PJR181" s="54"/>
      <c r="PJS181" s="54"/>
      <c r="PJT181" s="54"/>
      <c r="PJU181" s="54"/>
      <c r="PJV181" s="54"/>
      <c r="PJW181" s="54"/>
      <c r="PJX181" s="54"/>
      <c r="PJY181" s="54"/>
      <c r="PJZ181" s="54"/>
      <c r="PKA181" s="54"/>
      <c r="PKB181" s="54"/>
      <c r="PKC181" s="54"/>
      <c r="PKD181" s="54"/>
      <c r="PKE181" s="54"/>
      <c r="PKF181" s="54"/>
      <c r="PKG181" s="54"/>
      <c r="PKH181" s="54"/>
      <c r="PKI181" s="54"/>
      <c r="PKJ181" s="54"/>
      <c r="PKK181" s="54"/>
      <c r="PKL181" s="54"/>
      <c r="PKM181" s="54"/>
      <c r="PKN181" s="54"/>
      <c r="PKO181" s="54"/>
      <c r="PKP181" s="54"/>
      <c r="PKQ181" s="54"/>
      <c r="PKR181" s="54"/>
      <c r="PKS181" s="54"/>
      <c r="PKT181" s="54"/>
      <c r="PKU181" s="54"/>
      <c r="PKV181" s="54"/>
      <c r="PKW181" s="54"/>
      <c r="PKX181" s="54"/>
      <c r="PKY181" s="54"/>
      <c r="PKZ181" s="54"/>
      <c r="PLA181" s="54"/>
      <c r="PLB181" s="54"/>
      <c r="PLC181" s="54"/>
      <c r="PLD181" s="54"/>
      <c r="PLE181" s="54"/>
      <c r="PLF181" s="54"/>
      <c r="PLG181" s="54"/>
      <c r="PLH181" s="54"/>
      <c r="PLI181" s="54"/>
      <c r="PLJ181" s="54"/>
      <c r="PLK181" s="54"/>
      <c r="PLL181" s="54"/>
      <c r="PLM181" s="54"/>
      <c r="PLN181" s="54"/>
      <c r="PLO181" s="54"/>
      <c r="PLP181" s="54"/>
      <c r="PLQ181" s="54"/>
      <c r="PLR181" s="54"/>
      <c r="PLS181" s="54"/>
      <c r="PLT181" s="54"/>
      <c r="PLU181" s="54"/>
      <c r="PLV181" s="54"/>
      <c r="PLW181" s="54"/>
      <c r="PLX181" s="54"/>
      <c r="PLY181" s="54"/>
      <c r="PLZ181" s="54"/>
      <c r="PMA181" s="54"/>
      <c r="PMB181" s="54"/>
      <c r="PMC181" s="54"/>
      <c r="PMD181" s="54"/>
      <c r="PME181" s="54"/>
      <c r="PMF181" s="54"/>
      <c r="PMG181" s="54"/>
      <c r="PMH181" s="54"/>
      <c r="PMI181" s="54"/>
      <c r="PMJ181" s="54"/>
      <c r="PMK181" s="54"/>
      <c r="PML181" s="54"/>
      <c r="PMM181" s="54"/>
      <c r="PMN181" s="54"/>
      <c r="PMO181" s="54"/>
      <c r="PMP181" s="54"/>
      <c r="PMQ181" s="54"/>
      <c r="PMR181" s="54"/>
      <c r="PMS181" s="54"/>
      <c r="PMT181" s="54"/>
      <c r="PMU181" s="54"/>
      <c r="PMV181" s="54"/>
      <c r="PMW181" s="54"/>
      <c r="PMX181" s="54"/>
      <c r="PMY181" s="54"/>
      <c r="PMZ181" s="54"/>
      <c r="PNA181" s="54"/>
      <c r="PNB181" s="54"/>
      <c r="PNC181" s="54"/>
      <c r="PND181" s="54"/>
      <c r="PNE181" s="54"/>
      <c r="PNF181" s="54"/>
      <c r="PNG181" s="54"/>
      <c r="PNH181" s="54"/>
      <c r="PNI181" s="54"/>
      <c r="PNJ181" s="54"/>
      <c r="PNK181" s="54"/>
      <c r="PNL181" s="54"/>
      <c r="PNM181" s="54"/>
      <c r="PNN181" s="54"/>
      <c r="PNO181" s="54"/>
      <c r="PNP181" s="54"/>
      <c r="PNQ181" s="54"/>
      <c r="PNR181" s="54"/>
      <c r="PNS181" s="54"/>
      <c r="PNT181" s="54"/>
      <c r="PNU181" s="54"/>
      <c r="PNV181" s="54"/>
      <c r="PNW181" s="54"/>
      <c r="PNX181" s="54"/>
      <c r="PNY181" s="54"/>
      <c r="PNZ181" s="54"/>
      <c r="POA181" s="54"/>
      <c r="POB181" s="54"/>
      <c r="POC181" s="54"/>
      <c r="POD181" s="54"/>
      <c r="POE181" s="54"/>
      <c r="POF181" s="54"/>
      <c r="POG181" s="54"/>
      <c r="POH181" s="54"/>
      <c r="POI181" s="54"/>
      <c r="POJ181" s="54"/>
      <c r="POK181" s="54"/>
      <c r="POL181" s="54"/>
      <c r="POM181" s="54"/>
      <c r="PON181" s="54"/>
      <c r="POO181" s="54"/>
      <c r="POP181" s="54"/>
      <c r="POQ181" s="54"/>
      <c r="POR181" s="54"/>
      <c r="POS181" s="54"/>
      <c r="POT181" s="54"/>
      <c r="POU181" s="54"/>
      <c r="POV181" s="54"/>
      <c r="POW181" s="54"/>
      <c r="POX181" s="54"/>
      <c r="POY181" s="54"/>
      <c r="POZ181" s="54"/>
      <c r="PPA181" s="54"/>
      <c r="PPB181" s="54"/>
      <c r="PPC181" s="54"/>
      <c r="PPD181" s="54"/>
      <c r="PPE181" s="54"/>
      <c r="PPF181" s="54"/>
      <c r="PPG181" s="54"/>
      <c r="PPH181" s="54"/>
      <c r="PPI181" s="54"/>
      <c r="PPJ181" s="54"/>
      <c r="PPK181" s="54"/>
      <c r="PPL181" s="54"/>
      <c r="PPM181" s="54"/>
      <c r="PPN181" s="54"/>
      <c r="PPO181" s="54"/>
      <c r="PPP181" s="54"/>
      <c r="PPQ181" s="54"/>
      <c r="PPR181" s="54"/>
      <c r="PPS181" s="54"/>
      <c r="PPT181" s="54"/>
      <c r="PPU181" s="54"/>
      <c r="PPV181" s="54"/>
      <c r="PPW181" s="54"/>
      <c r="PPX181" s="54"/>
      <c r="PPY181" s="54"/>
      <c r="PPZ181" s="54"/>
      <c r="PQA181" s="54"/>
      <c r="PQB181" s="54"/>
      <c r="PQC181" s="54"/>
      <c r="PQD181" s="54"/>
      <c r="PQE181" s="54"/>
      <c r="PQF181" s="54"/>
      <c r="PQG181" s="54"/>
      <c r="PQH181" s="54"/>
      <c r="PQI181" s="54"/>
      <c r="PQJ181" s="54"/>
      <c r="PQK181" s="54"/>
      <c r="PQL181" s="54"/>
      <c r="PQM181" s="54"/>
      <c r="PQN181" s="54"/>
      <c r="PQO181" s="54"/>
      <c r="PQP181" s="54"/>
      <c r="PQQ181" s="54"/>
      <c r="PQR181" s="54"/>
      <c r="PQS181" s="54"/>
      <c r="PQT181" s="54"/>
      <c r="PQU181" s="54"/>
      <c r="PQV181" s="54"/>
      <c r="PQW181" s="54"/>
      <c r="PQX181" s="54"/>
      <c r="PQY181" s="54"/>
      <c r="PQZ181" s="54"/>
      <c r="PRA181" s="54"/>
      <c r="PRB181" s="54"/>
      <c r="PRC181" s="54"/>
      <c r="PRD181" s="54"/>
      <c r="PRE181" s="54"/>
      <c r="PRF181" s="54"/>
      <c r="PRG181" s="54"/>
      <c r="PRH181" s="54"/>
      <c r="PRI181" s="54"/>
      <c r="PRJ181" s="54"/>
      <c r="PRK181" s="54"/>
      <c r="PRL181" s="54"/>
      <c r="PRM181" s="54"/>
      <c r="PRN181" s="54"/>
      <c r="PRO181" s="54"/>
      <c r="PRP181" s="54"/>
      <c r="PRQ181" s="54"/>
      <c r="PRR181" s="54"/>
      <c r="PRS181" s="54"/>
      <c r="PRT181" s="54"/>
      <c r="PRU181" s="54"/>
      <c r="PRV181" s="54"/>
      <c r="PRW181" s="54"/>
      <c r="PRX181" s="54"/>
      <c r="PRY181" s="54"/>
      <c r="PRZ181" s="54"/>
      <c r="PSA181" s="54"/>
      <c r="PSB181" s="54"/>
      <c r="PSC181" s="54"/>
      <c r="PSD181" s="54"/>
      <c r="PSE181" s="54"/>
      <c r="PSF181" s="54"/>
      <c r="PSG181" s="54"/>
      <c r="PSH181" s="54"/>
      <c r="PSI181" s="54"/>
      <c r="PSJ181" s="54"/>
      <c r="PSK181" s="54"/>
      <c r="PSL181" s="54"/>
      <c r="PSM181" s="54"/>
      <c r="PSN181" s="54"/>
      <c r="PSO181" s="54"/>
      <c r="PSP181" s="54"/>
      <c r="PSQ181" s="54"/>
      <c r="PSR181" s="54"/>
      <c r="PSS181" s="54"/>
      <c r="PST181" s="54"/>
      <c r="PSU181" s="54"/>
      <c r="PSV181" s="54"/>
      <c r="PSW181" s="54"/>
      <c r="PSX181" s="54"/>
      <c r="PSY181" s="54"/>
      <c r="PSZ181" s="54"/>
      <c r="PTA181" s="54"/>
      <c r="PTB181" s="54"/>
      <c r="PTC181" s="54"/>
      <c r="PTD181" s="54"/>
      <c r="PTE181" s="54"/>
      <c r="PTF181" s="54"/>
      <c r="PTG181" s="54"/>
      <c r="PTH181" s="54"/>
      <c r="PTI181" s="54"/>
      <c r="PTJ181" s="54"/>
      <c r="PTK181" s="54"/>
      <c r="PTL181" s="54"/>
      <c r="PTM181" s="54"/>
      <c r="PTN181" s="54"/>
      <c r="PTO181" s="54"/>
      <c r="PTP181" s="54"/>
      <c r="PTQ181" s="54"/>
      <c r="PTR181" s="54"/>
      <c r="PTS181" s="54"/>
      <c r="PTT181" s="54"/>
      <c r="PTU181" s="54"/>
      <c r="PTV181" s="54"/>
      <c r="PTW181" s="54"/>
      <c r="PTX181" s="54"/>
      <c r="PTY181" s="54"/>
      <c r="PTZ181" s="54"/>
      <c r="PUA181" s="54"/>
      <c r="PUB181" s="54"/>
      <c r="PUC181" s="54"/>
      <c r="PUD181" s="54"/>
      <c r="PUE181" s="54"/>
      <c r="PUF181" s="54"/>
      <c r="PUG181" s="54"/>
      <c r="PUH181" s="54"/>
      <c r="PUI181" s="54"/>
      <c r="PUJ181" s="54"/>
      <c r="PUK181" s="54"/>
      <c r="PUL181" s="54"/>
      <c r="PUM181" s="54"/>
      <c r="PUN181" s="54"/>
      <c r="PUO181" s="54"/>
      <c r="PUP181" s="54"/>
      <c r="PUQ181" s="54"/>
      <c r="PUR181" s="54"/>
      <c r="PUS181" s="54"/>
      <c r="PUT181" s="54"/>
      <c r="PUU181" s="54"/>
      <c r="PUV181" s="54"/>
      <c r="PUW181" s="54"/>
      <c r="PUX181" s="54"/>
      <c r="PUY181" s="54"/>
      <c r="PUZ181" s="54"/>
      <c r="PVA181" s="54"/>
      <c r="PVB181" s="54"/>
      <c r="PVC181" s="54"/>
      <c r="PVD181" s="54"/>
      <c r="PVE181" s="54"/>
      <c r="PVF181" s="54"/>
      <c r="PVG181" s="54"/>
      <c r="PVH181" s="54"/>
      <c r="PVI181" s="54"/>
      <c r="PVJ181" s="54"/>
      <c r="PVK181" s="54"/>
      <c r="PVL181" s="54"/>
      <c r="PVM181" s="54"/>
      <c r="PVN181" s="54"/>
      <c r="PVO181" s="54"/>
      <c r="PVP181" s="54"/>
      <c r="PVQ181" s="54"/>
      <c r="PVR181" s="54"/>
      <c r="PVS181" s="54"/>
      <c r="PVT181" s="54"/>
      <c r="PVU181" s="54"/>
      <c r="PVV181" s="54"/>
      <c r="PVW181" s="54"/>
      <c r="PVX181" s="54"/>
      <c r="PVY181" s="54"/>
      <c r="PVZ181" s="54"/>
      <c r="PWA181" s="54"/>
      <c r="PWB181" s="54"/>
      <c r="PWC181" s="54"/>
      <c r="PWD181" s="54"/>
      <c r="PWE181" s="54"/>
      <c r="PWF181" s="54"/>
      <c r="PWG181" s="54"/>
      <c r="PWH181" s="54"/>
      <c r="PWI181" s="54"/>
      <c r="PWJ181" s="54"/>
      <c r="PWK181" s="54"/>
      <c r="PWL181" s="54"/>
      <c r="PWM181" s="54"/>
      <c r="PWN181" s="54"/>
      <c r="PWO181" s="54"/>
      <c r="PWP181" s="54"/>
      <c r="PWQ181" s="54"/>
      <c r="PWR181" s="54"/>
      <c r="PWS181" s="54"/>
      <c r="PWT181" s="54"/>
      <c r="PWU181" s="54"/>
      <c r="PWV181" s="54"/>
      <c r="PWW181" s="54"/>
      <c r="PWX181" s="54"/>
      <c r="PWY181" s="54"/>
      <c r="PWZ181" s="54"/>
      <c r="PXA181" s="54"/>
      <c r="PXB181" s="54"/>
      <c r="PXC181" s="54"/>
      <c r="PXD181" s="54"/>
      <c r="PXE181" s="54"/>
      <c r="PXF181" s="54"/>
      <c r="PXG181" s="54"/>
      <c r="PXH181" s="54"/>
      <c r="PXI181" s="54"/>
      <c r="PXJ181" s="54"/>
      <c r="PXK181" s="54"/>
      <c r="PXL181" s="54"/>
      <c r="PXM181" s="54"/>
      <c r="PXN181" s="54"/>
      <c r="PXO181" s="54"/>
      <c r="PXP181" s="54"/>
      <c r="PXQ181" s="54"/>
      <c r="PXR181" s="54"/>
      <c r="PXS181" s="54"/>
      <c r="PXT181" s="54"/>
      <c r="PXU181" s="54"/>
      <c r="PXV181" s="54"/>
      <c r="PXW181" s="54"/>
      <c r="PXX181" s="54"/>
      <c r="PXY181" s="54"/>
      <c r="PXZ181" s="54"/>
      <c r="PYA181" s="54"/>
      <c r="PYB181" s="54"/>
      <c r="PYC181" s="54"/>
      <c r="PYD181" s="54"/>
      <c r="PYE181" s="54"/>
      <c r="PYF181" s="54"/>
      <c r="PYG181" s="54"/>
      <c r="PYH181" s="54"/>
      <c r="PYI181" s="54"/>
      <c r="PYJ181" s="54"/>
      <c r="PYK181" s="54"/>
      <c r="PYL181" s="54"/>
      <c r="PYM181" s="54"/>
      <c r="PYN181" s="54"/>
      <c r="PYO181" s="54"/>
      <c r="PYP181" s="54"/>
      <c r="PYQ181" s="54"/>
      <c r="PYR181" s="54"/>
      <c r="PYS181" s="54"/>
      <c r="PYT181" s="54"/>
      <c r="PYU181" s="54"/>
      <c r="PYV181" s="54"/>
      <c r="PYW181" s="54"/>
      <c r="PYX181" s="54"/>
      <c r="PYY181" s="54"/>
      <c r="PYZ181" s="54"/>
      <c r="PZA181" s="54"/>
      <c r="PZB181" s="54"/>
      <c r="PZC181" s="54"/>
      <c r="PZD181" s="54"/>
      <c r="PZE181" s="54"/>
      <c r="PZF181" s="54"/>
      <c r="PZG181" s="54"/>
      <c r="PZH181" s="54"/>
      <c r="PZI181" s="54"/>
      <c r="PZJ181" s="54"/>
      <c r="PZK181" s="54"/>
      <c r="PZL181" s="54"/>
      <c r="PZM181" s="54"/>
      <c r="PZN181" s="54"/>
      <c r="PZO181" s="54"/>
      <c r="PZP181" s="54"/>
      <c r="PZQ181" s="54"/>
      <c r="PZR181" s="54"/>
      <c r="PZS181" s="54"/>
      <c r="PZT181" s="54"/>
      <c r="PZU181" s="54"/>
      <c r="PZV181" s="54"/>
      <c r="PZW181" s="54"/>
      <c r="PZX181" s="54"/>
      <c r="PZY181" s="54"/>
      <c r="PZZ181" s="54"/>
      <c r="QAA181" s="54"/>
      <c r="QAB181" s="54"/>
      <c r="QAC181" s="54"/>
      <c r="QAD181" s="54"/>
      <c r="QAE181" s="54"/>
      <c r="QAF181" s="54"/>
      <c r="QAG181" s="54"/>
      <c r="QAH181" s="54"/>
      <c r="QAI181" s="54"/>
      <c r="QAJ181" s="54"/>
      <c r="QAK181" s="54"/>
      <c r="QAL181" s="54"/>
      <c r="QAM181" s="54"/>
      <c r="QAN181" s="54"/>
      <c r="QAO181" s="54"/>
      <c r="QAP181" s="54"/>
      <c r="QAQ181" s="54"/>
      <c r="QAR181" s="54"/>
      <c r="QAS181" s="54"/>
      <c r="QAT181" s="54"/>
      <c r="QAU181" s="54"/>
      <c r="QAV181" s="54"/>
      <c r="QAW181" s="54"/>
      <c r="QAX181" s="54"/>
      <c r="QAY181" s="54"/>
      <c r="QAZ181" s="54"/>
      <c r="QBA181" s="54"/>
      <c r="QBB181" s="54"/>
      <c r="QBC181" s="54"/>
      <c r="QBD181" s="54"/>
      <c r="QBE181" s="54"/>
      <c r="QBF181" s="54"/>
      <c r="QBG181" s="54"/>
      <c r="QBH181" s="54"/>
      <c r="QBI181" s="54"/>
      <c r="QBJ181" s="54"/>
      <c r="QBK181" s="54"/>
      <c r="QBL181" s="54"/>
      <c r="QBM181" s="54"/>
      <c r="QBN181" s="54"/>
      <c r="QBO181" s="54"/>
      <c r="QBP181" s="54"/>
      <c r="QBQ181" s="54"/>
      <c r="QBR181" s="54"/>
      <c r="QBS181" s="54"/>
      <c r="QBT181" s="54"/>
      <c r="QBU181" s="54"/>
      <c r="QBV181" s="54"/>
      <c r="QBW181" s="54"/>
      <c r="QBX181" s="54"/>
      <c r="QBY181" s="54"/>
      <c r="QBZ181" s="54"/>
      <c r="QCA181" s="54"/>
      <c r="QCB181" s="54"/>
      <c r="QCC181" s="54"/>
      <c r="QCD181" s="54"/>
      <c r="QCE181" s="54"/>
      <c r="QCF181" s="54"/>
      <c r="QCG181" s="54"/>
      <c r="QCH181" s="54"/>
      <c r="QCI181" s="54"/>
      <c r="QCJ181" s="54"/>
      <c r="QCK181" s="54"/>
      <c r="QCL181" s="54"/>
      <c r="QCM181" s="54"/>
      <c r="QCN181" s="54"/>
      <c r="QCO181" s="54"/>
      <c r="QCP181" s="54"/>
      <c r="QCQ181" s="54"/>
      <c r="QCR181" s="54"/>
      <c r="QCS181" s="54"/>
      <c r="QCT181" s="54"/>
      <c r="QCU181" s="54"/>
      <c r="QCV181" s="54"/>
      <c r="QCW181" s="54"/>
      <c r="QCX181" s="54"/>
      <c r="QCY181" s="54"/>
      <c r="QCZ181" s="54"/>
      <c r="QDA181" s="54"/>
      <c r="QDB181" s="54"/>
      <c r="QDC181" s="54"/>
      <c r="QDD181" s="54"/>
      <c r="QDE181" s="54"/>
      <c r="QDF181" s="54"/>
      <c r="QDG181" s="54"/>
      <c r="QDH181" s="54"/>
      <c r="QDI181" s="54"/>
      <c r="QDJ181" s="54"/>
      <c r="QDK181" s="54"/>
      <c r="QDL181" s="54"/>
      <c r="QDM181" s="54"/>
      <c r="QDN181" s="54"/>
      <c r="QDO181" s="54"/>
      <c r="QDP181" s="54"/>
      <c r="QDQ181" s="54"/>
      <c r="QDR181" s="54"/>
      <c r="QDS181" s="54"/>
      <c r="QDT181" s="54"/>
      <c r="QDU181" s="54"/>
      <c r="QDV181" s="54"/>
      <c r="QDW181" s="54"/>
      <c r="QDX181" s="54"/>
      <c r="QDY181" s="54"/>
      <c r="QDZ181" s="54"/>
      <c r="QEA181" s="54"/>
      <c r="QEB181" s="54"/>
      <c r="QEC181" s="54"/>
      <c r="QED181" s="54"/>
      <c r="QEE181" s="54"/>
      <c r="QEF181" s="54"/>
      <c r="QEG181" s="54"/>
      <c r="QEH181" s="54"/>
      <c r="QEI181" s="54"/>
      <c r="QEJ181" s="54"/>
      <c r="QEK181" s="54"/>
      <c r="QEL181" s="54"/>
      <c r="QEM181" s="54"/>
      <c r="QEN181" s="54"/>
      <c r="QEO181" s="54"/>
      <c r="QEP181" s="54"/>
      <c r="QEQ181" s="54"/>
      <c r="QER181" s="54"/>
      <c r="QES181" s="54"/>
      <c r="QET181" s="54"/>
      <c r="QEU181" s="54"/>
      <c r="QEV181" s="54"/>
      <c r="QEW181" s="54"/>
      <c r="QEX181" s="54"/>
      <c r="QEY181" s="54"/>
      <c r="QEZ181" s="54"/>
      <c r="QFA181" s="54"/>
      <c r="QFB181" s="54"/>
      <c r="QFC181" s="54"/>
      <c r="QFD181" s="54"/>
      <c r="QFE181" s="54"/>
      <c r="QFF181" s="54"/>
      <c r="QFG181" s="54"/>
      <c r="QFH181" s="54"/>
      <c r="QFI181" s="54"/>
      <c r="QFJ181" s="54"/>
      <c r="QFK181" s="54"/>
      <c r="QFL181" s="54"/>
      <c r="QFM181" s="54"/>
      <c r="QFN181" s="54"/>
      <c r="QFO181" s="54"/>
      <c r="QFP181" s="54"/>
      <c r="QFQ181" s="54"/>
      <c r="QFR181" s="54"/>
      <c r="QFS181" s="54"/>
      <c r="QFT181" s="54"/>
      <c r="QFU181" s="54"/>
      <c r="QFV181" s="54"/>
      <c r="QFW181" s="54"/>
      <c r="QFX181" s="54"/>
      <c r="QFY181" s="54"/>
      <c r="QFZ181" s="54"/>
      <c r="QGA181" s="54"/>
      <c r="QGB181" s="54"/>
      <c r="QGC181" s="54"/>
      <c r="QGD181" s="54"/>
      <c r="QGE181" s="54"/>
      <c r="QGF181" s="54"/>
      <c r="QGG181" s="54"/>
      <c r="QGH181" s="54"/>
      <c r="QGI181" s="54"/>
      <c r="QGJ181" s="54"/>
      <c r="QGK181" s="54"/>
      <c r="QGL181" s="54"/>
      <c r="QGM181" s="54"/>
      <c r="QGN181" s="54"/>
      <c r="QGO181" s="54"/>
      <c r="QGP181" s="54"/>
      <c r="QGQ181" s="54"/>
      <c r="QGR181" s="54"/>
      <c r="QGS181" s="54"/>
      <c r="QGT181" s="54"/>
      <c r="QGU181" s="54"/>
      <c r="QGV181" s="54"/>
      <c r="QGW181" s="54"/>
      <c r="QGX181" s="54"/>
      <c r="QGY181" s="54"/>
      <c r="QGZ181" s="54"/>
      <c r="QHA181" s="54"/>
      <c r="QHB181" s="54"/>
      <c r="QHC181" s="54"/>
      <c r="QHD181" s="54"/>
      <c r="QHE181" s="54"/>
      <c r="QHF181" s="54"/>
      <c r="QHG181" s="54"/>
      <c r="QHH181" s="54"/>
      <c r="QHI181" s="54"/>
      <c r="QHJ181" s="54"/>
      <c r="QHK181" s="54"/>
      <c r="QHL181" s="54"/>
      <c r="QHM181" s="54"/>
      <c r="QHN181" s="54"/>
      <c r="QHO181" s="54"/>
      <c r="QHP181" s="54"/>
      <c r="QHQ181" s="54"/>
      <c r="QHR181" s="54"/>
      <c r="QHS181" s="54"/>
      <c r="QHT181" s="54"/>
      <c r="QHU181" s="54"/>
      <c r="QHV181" s="54"/>
      <c r="QHW181" s="54"/>
      <c r="QHX181" s="54"/>
      <c r="QHY181" s="54"/>
      <c r="QHZ181" s="54"/>
      <c r="QIA181" s="54"/>
      <c r="QIB181" s="54"/>
      <c r="QIC181" s="54"/>
      <c r="QID181" s="54"/>
      <c r="QIE181" s="54"/>
      <c r="QIF181" s="54"/>
      <c r="QIG181" s="54"/>
      <c r="QIH181" s="54"/>
      <c r="QII181" s="54"/>
      <c r="QIJ181" s="54"/>
      <c r="QIK181" s="54"/>
      <c r="QIL181" s="54"/>
      <c r="QIM181" s="54"/>
      <c r="QIN181" s="54"/>
      <c r="QIO181" s="54"/>
      <c r="QIP181" s="54"/>
      <c r="QIQ181" s="54"/>
      <c r="QIR181" s="54"/>
      <c r="QIS181" s="54"/>
      <c r="QIT181" s="54"/>
      <c r="QIU181" s="54"/>
      <c r="QIV181" s="54"/>
      <c r="QIW181" s="54"/>
      <c r="QIX181" s="54"/>
      <c r="QIY181" s="54"/>
      <c r="QIZ181" s="54"/>
      <c r="QJA181" s="54"/>
      <c r="QJB181" s="54"/>
      <c r="QJC181" s="54"/>
      <c r="QJD181" s="54"/>
      <c r="QJE181" s="54"/>
      <c r="QJF181" s="54"/>
      <c r="QJG181" s="54"/>
      <c r="QJH181" s="54"/>
      <c r="QJI181" s="54"/>
      <c r="QJJ181" s="54"/>
      <c r="QJK181" s="54"/>
      <c r="QJL181" s="54"/>
      <c r="QJM181" s="54"/>
      <c r="QJN181" s="54"/>
      <c r="QJO181" s="54"/>
      <c r="QJP181" s="54"/>
      <c r="QJQ181" s="54"/>
      <c r="QJR181" s="54"/>
      <c r="QJS181" s="54"/>
      <c r="QJT181" s="54"/>
      <c r="QJU181" s="54"/>
      <c r="QJV181" s="54"/>
      <c r="QJW181" s="54"/>
      <c r="QJX181" s="54"/>
      <c r="QJY181" s="54"/>
      <c r="QJZ181" s="54"/>
      <c r="QKA181" s="54"/>
      <c r="QKB181" s="54"/>
      <c r="QKC181" s="54"/>
      <c r="QKD181" s="54"/>
      <c r="QKE181" s="54"/>
      <c r="QKF181" s="54"/>
      <c r="QKG181" s="54"/>
      <c r="QKH181" s="54"/>
      <c r="QKI181" s="54"/>
      <c r="QKJ181" s="54"/>
      <c r="QKK181" s="54"/>
      <c r="QKL181" s="54"/>
      <c r="QKM181" s="54"/>
      <c r="QKN181" s="54"/>
      <c r="QKO181" s="54"/>
      <c r="QKP181" s="54"/>
      <c r="QKQ181" s="54"/>
      <c r="QKR181" s="54"/>
      <c r="QKS181" s="54"/>
      <c r="QKT181" s="54"/>
      <c r="QKU181" s="54"/>
      <c r="QKV181" s="54"/>
      <c r="QKW181" s="54"/>
      <c r="QKX181" s="54"/>
      <c r="QKY181" s="54"/>
      <c r="QKZ181" s="54"/>
      <c r="QLA181" s="54"/>
      <c r="QLB181" s="54"/>
      <c r="QLC181" s="54"/>
      <c r="QLD181" s="54"/>
      <c r="QLE181" s="54"/>
      <c r="QLF181" s="54"/>
      <c r="QLG181" s="54"/>
      <c r="QLH181" s="54"/>
      <c r="QLI181" s="54"/>
      <c r="QLJ181" s="54"/>
      <c r="QLK181" s="54"/>
      <c r="QLL181" s="54"/>
      <c r="QLM181" s="54"/>
      <c r="QLN181" s="54"/>
      <c r="QLO181" s="54"/>
      <c r="QLP181" s="54"/>
      <c r="QLQ181" s="54"/>
      <c r="QLR181" s="54"/>
      <c r="QLS181" s="54"/>
      <c r="QLT181" s="54"/>
      <c r="QLU181" s="54"/>
      <c r="QLV181" s="54"/>
      <c r="QLW181" s="54"/>
      <c r="QLX181" s="54"/>
      <c r="QLY181" s="54"/>
      <c r="QLZ181" s="54"/>
      <c r="QMA181" s="54"/>
      <c r="QMB181" s="54"/>
      <c r="QMC181" s="54"/>
      <c r="QMD181" s="54"/>
      <c r="QME181" s="54"/>
      <c r="QMF181" s="54"/>
      <c r="QMG181" s="54"/>
      <c r="QMH181" s="54"/>
      <c r="QMI181" s="54"/>
      <c r="QMJ181" s="54"/>
      <c r="QMK181" s="54"/>
      <c r="QML181" s="54"/>
      <c r="QMM181" s="54"/>
      <c r="QMN181" s="54"/>
      <c r="QMO181" s="54"/>
      <c r="QMP181" s="54"/>
      <c r="QMQ181" s="54"/>
      <c r="QMR181" s="54"/>
      <c r="QMS181" s="54"/>
      <c r="QMT181" s="54"/>
      <c r="QMU181" s="54"/>
      <c r="QMV181" s="54"/>
      <c r="QMW181" s="54"/>
      <c r="QMX181" s="54"/>
      <c r="QMY181" s="54"/>
      <c r="QMZ181" s="54"/>
      <c r="QNA181" s="54"/>
      <c r="QNB181" s="54"/>
      <c r="QNC181" s="54"/>
      <c r="QND181" s="54"/>
      <c r="QNE181" s="54"/>
      <c r="QNF181" s="54"/>
      <c r="QNG181" s="54"/>
      <c r="QNH181" s="54"/>
      <c r="QNI181" s="54"/>
      <c r="QNJ181" s="54"/>
      <c r="QNK181" s="54"/>
      <c r="QNL181" s="54"/>
      <c r="QNM181" s="54"/>
      <c r="QNN181" s="54"/>
      <c r="QNO181" s="54"/>
      <c r="QNP181" s="54"/>
      <c r="QNQ181" s="54"/>
      <c r="QNR181" s="54"/>
      <c r="QNS181" s="54"/>
      <c r="QNT181" s="54"/>
      <c r="QNU181" s="54"/>
      <c r="QNV181" s="54"/>
      <c r="QNW181" s="54"/>
      <c r="QNX181" s="54"/>
      <c r="QNY181" s="54"/>
      <c r="QNZ181" s="54"/>
      <c r="QOA181" s="54"/>
      <c r="QOB181" s="54"/>
      <c r="QOC181" s="54"/>
      <c r="QOD181" s="54"/>
      <c r="QOE181" s="54"/>
      <c r="QOF181" s="54"/>
      <c r="QOG181" s="54"/>
      <c r="QOH181" s="54"/>
      <c r="QOI181" s="54"/>
      <c r="QOJ181" s="54"/>
      <c r="QOK181" s="54"/>
      <c r="QOL181" s="54"/>
      <c r="QOM181" s="54"/>
      <c r="QON181" s="54"/>
      <c r="QOO181" s="54"/>
      <c r="QOP181" s="54"/>
      <c r="QOQ181" s="54"/>
      <c r="QOR181" s="54"/>
      <c r="QOS181" s="54"/>
      <c r="QOT181" s="54"/>
      <c r="QOU181" s="54"/>
      <c r="QOV181" s="54"/>
      <c r="QOW181" s="54"/>
      <c r="QOX181" s="54"/>
      <c r="QOY181" s="54"/>
      <c r="QOZ181" s="54"/>
      <c r="QPA181" s="54"/>
      <c r="QPB181" s="54"/>
      <c r="QPC181" s="54"/>
      <c r="QPD181" s="54"/>
      <c r="QPE181" s="54"/>
      <c r="QPF181" s="54"/>
      <c r="QPG181" s="54"/>
      <c r="QPH181" s="54"/>
      <c r="QPI181" s="54"/>
      <c r="QPJ181" s="54"/>
      <c r="QPK181" s="54"/>
      <c r="QPL181" s="54"/>
      <c r="QPM181" s="54"/>
      <c r="QPN181" s="54"/>
      <c r="QPO181" s="54"/>
      <c r="QPP181" s="54"/>
      <c r="QPQ181" s="54"/>
      <c r="QPR181" s="54"/>
      <c r="QPS181" s="54"/>
      <c r="QPT181" s="54"/>
      <c r="QPU181" s="54"/>
      <c r="QPV181" s="54"/>
      <c r="QPW181" s="54"/>
      <c r="QPX181" s="54"/>
      <c r="QPY181" s="54"/>
      <c r="QPZ181" s="54"/>
      <c r="QQA181" s="54"/>
      <c r="QQB181" s="54"/>
      <c r="QQC181" s="54"/>
      <c r="QQD181" s="54"/>
      <c r="QQE181" s="54"/>
      <c r="QQF181" s="54"/>
      <c r="QQG181" s="54"/>
      <c r="QQH181" s="54"/>
      <c r="QQI181" s="54"/>
      <c r="QQJ181" s="54"/>
      <c r="QQK181" s="54"/>
      <c r="QQL181" s="54"/>
      <c r="QQM181" s="54"/>
      <c r="QQN181" s="54"/>
      <c r="QQO181" s="54"/>
      <c r="QQP181" s="54"/>
      <c r="QQQ181" s="54"/>
      <c r="QQR181" s="54"/>
      <c r="QQS181" s="54"/>
      <c r="QQT181" s="54"/>
      <c r="QQU181" s="54"/>
      <c r="QQV181" s="54"/>
      <c r="QQW181" s="54"/>
      <c r="QQX181" s="54"/>
      <c r="QQY181" s="54"/>
      <c r="QQZ181" s="54"/>
      <c r="QRA181" s="54"/>
      <c r="QRB181" s="54"/>
      <c r="QRC181" s="54"/>
      <c r="QRD181" s="54"/>
      <c r="QRE181" s="54"/>
      <c r="QRF181" s="54"/>
      <c r="QRG181" s="54"/>
      <c r="QRH181" s="54"/>
      <c r="QRI181" s="54"/>
      <c r="QRJ181" s="54"/>
      <c r="QRK181" s="54"/>
      <c r="QRL181" s="54"/>
      <c r="QRM181" s="54"/>
      <c r="QRN181" s="54"/>
      <c r="QRO181" s="54"/>
      <c r="QRP181" s="54"/>
      <c r="QRQ181" s="54"/>
      <c r="QRR181" s="54"/>
      <c r="QRS181" s="54"/>
      <c r="QRT181" s="54"/>
      <c r="QRU181" s="54"/>
      <c r="QRV181" s="54"/>
      <c r="QRW181" s="54"/>
      <c r="QRX181" s="54"/>
      <c r="QRY181" s="54"/>
      <c r="QRZ181" s="54"/>
      <c r="QSA181" s="54"/>
      <c r="QSB181" s="54"/>
      <c r="QSC181" s="54"/>
      <c r="QSD181" s="54"/>
      <c r="QSE181" s="54"/>
      <c r="QSF181" s="54"/>
      <c r="QSG181" s="54"/>
      <c r="QSH181" s="54"/>
      <c r="QSI181" s="54"/>
      <c r="QSJ181" s="54"/>
      <c r="QSK181" s="54"/>
      <c r="QSL181" s="54"/>
      <c r="QSM181" s="54"/>
      <c r="QSN181" s="54"/>
      <c r="QSO181" s="54"/>
      <c r="QSP181" s="54"/>
      <c r="QSQ181" s="54"/>
      <c r="QSR181" s="54"/>
      <c r="QSS181" s="54"/>
      <c r="QST181" s="54"/>
      <c r="QSU181" s="54"/>
      <c r="QSV181" s="54"/>
      <c r="QSW181" s="54"/>
      <c r="QSX181" s="54"/>
      <c r="QSY181" s="54"/>
      <c r="QSZ181" s="54"/>
      <c r="QTA181" s="54"/>
      <c r="QTB181" s="54"/>
      <c r="QTC181" s="54"/>
      <c r="QTD181" s="54"/>
      <c r="QTE181" s="54"/>
      <c r="QTF181" s="54"/>
      <c r="QTG181" s="54"/>
      <c r="QTH181" s="54"/>
      <c r="QTI181" s="54"/>
      <c r="QTJ181" s="54"/>
      <c r="QTK181" s="54"/>
      <c r="QTL181" s="54"/>
      <c r="QTM181" s="54"/>
      <c r="QTN181" s="54"/>
      <c r="QTO181" s="54"/>
      <c r="QTP181" s="54"/>
      <c r="QTQ181" s="54"/>
      <c r="QTR181" s="54"/>
      <c r="QTS181" s="54"/>
      <c r="QTT181" s="54"/>
      <c r="QTU181" s="54"/>
      <c r="QTV181" s="54"/>
      <c r="QTW181" s="54"/>
      <c r="QTX181" s="54"/>
      <c r="QTY181" s="54"/>
      <c r="QTZ181" s="54"/>
      <c r="QUA181" s="54"/>
      <c r="QUB181" s="54"/>
      <c r="QUC181" s="54"/>
      <c r="QUD181" s="54"/>
      <c r="QUE181" s="54"/>
      <c r="QUF181" s="54"/>
      <c r="QUG181" s="54"/>
      <c r="QUH181" s="54"/>
      <c r="QUI181" s="54"/>
      <c r="QUJ181" s="54"/>
      <c r="QUK181" s="54"/>
      <c r="QUL181" s="54"/>
      <c r="QUM181" s="54"/>
      <c r="QUN181" s="54"/>
      <c r="QUO181" s="54"/>
      <c r="QUP181" s="54"/>
      <c r="QUQ181" s="54"/>
      <c r="QUR181" s="54"/>
      <c r="QUS181" s="54"/>
      <c r="QUT181" s="54"/>
      <c r="QUU181" s="54"/>
      <c r="QUV181" s="54"/>
      <c r="QUW181" s="54"/>
      <c r="QUX181" s="54"/>
      <c r="QUY181" s="54"/>
      <c r="QUZ181" s="54"/>
      <c r="QVA181" s="54"/>
      <c r="QVB181" s="54"/>
      <c r="QVC181" s="54"/>
      <c r="QVD181" s="54"/>
      <c r="QVE181" s="54"/>
      <c r="QVF181" s="54"/>
      <c r="QVG181" s="54"/>
      <c r="QVH181" s="54"/>
      <c r="QVI181" s="54"/>
      <c r="QVJ181" s="54"/>
      <c r="QVK181" s="54"/>
      <c r="QVL181" s="54"/>
      <c r="QVM181" s="54"/>
      <c r="QVN181" s="54"/>
      <c r="QVO181" s="54"/>
      <c r="QVP181" s="54"/>
      <c r="QVQ181" s="54"/>
      <c r="QVR181" s="54"/>
      <c r="QVS181" s="54"/>
      <c r="QVT181" s="54"/>
      <c r="QVU181" s="54"/>
      <c r="QVV181" s="54"/>
      <c r="QVW181" s="54"/>
      <c r="QVX181" s="54"/>
      <c r="QVY181" s="54"/>
      <c r="QVZ181" s="54"/>
      <c r="QWA181" s="54"/>
      <c r="QWB181" s="54"/>
      <c r="QWC181" s="54"/>
      <c r="QWD181" s="54"/>
      <c r="QWE181" s="54"/>
      <c r="QWF181" s="54"/>
      <c r="QWG181" s="54"/>
      <c r="QWH181" s="54"/>
      <c r="QWI181" s="54"/>
      <c r="QWJ181" s="54"/>
      <c r="QWK181" s="54"/>
      <c r="QWL181" s="54"/>
      <c r="QWM181" s="54"/>
      <c r="QWN181" s="54"/>
      <c r="QWO181" s="54"/>
      <c r="QWP181" s="54"/>
      <c r="QWQ181" s="54"/>
      <c r="QWR181" s="54"/>
      <c r="QWS181" s="54"/>
      <c r="QWT181" s="54"/>
      <c r="QWU181" s="54"/>
      <c r="QWV181" s="54"/>
      <c r="QWW181" s="54"/>
      <c r="QWX181" s="54"/>
      <c r="QWY181" s="54"/>
      <c r="QWZ181" s="54"/>
      <c r="QXA181" s="54"/>
      <c r="QXB181" s="54"/>
      <c r="QXC181" s="54"/>
      <c r="QXD181" s="54"/>
      <c r="QXE181" s="54"/>
      <c r="QXF181" s="54"/>
      <c r="QXG181" s="54"/>
      <c r="QXH181" s="54"/>
      <c r="QXI181" s="54"/>
      <c r="QXJ181" s="54"/>
      <c r="QXK181" s="54"/>
      <c r="QXL181" s="54"/>
      <c r="QXM181" s="54"/>
      <c r="QXN181" s="54"/>
      <c r="QXO181" s="54"/>
      <c r="QXP181" s="54"/>
      <c r="QXQ181" s="54"/>
      <c r="QXR181" s="54"/>
      <c r="QXS181" s="54"/>
      <c r="QXT181" s="54"/>
      <c r="QXU181" s="54"/>
      <c r="QXV181" s="54"/>
      <c r="QXW181" s="54"/>
      <c r="QXX181" s="54"/>
      <c r="QXY181" s="54"/>
      <c r="QXZ181" s="54"/>
      <c r="QYA181" s="54"/>
      <c r="QYB181" s="54"/>
      <c r="QYC181" s="54"/>
      <c r="QYD181" s="54"/>
      <c r="QYE181" s="54"/>
      <c r="QYF181" s="54"/>
      <c r="QYG181" s="54"/>
      <c r="QYH181" s="54"/>
      <c r="QYI181" s="54"/>
      <c r="QYJ181" s="54"/>
      <c r="QYK181" s="54"/>
      <c r="QYL181" s="54"/>
      <c r="QYM181" s="54"/>
      <c r="QYN181" s="54"/>
      <c r="QYO181" s="54"/>
      <c r="QYP181" s="54"/>
      <c r="QYQ181" s="54"/>
      <c r="QYR181" s="54"/>
      <c r="QYS181" s="54"/>
      <c r="QYT181" s="54"/>
      <c r="QYU181" s="54"/>
      <c r="QYV181" s="54"/>
      <c r="QYW181" s="54"/>
      <c r="QYX181" s="54"/>
      <c r="QYY181" s="54"/>
      <c r="QYZ181" s="54"/>
      <c r="QZA181" s="54"/>
      <c r="QZB181" s="54"/>
      <c r="QZC181" s="54"/>
      <c r="QZD181" s="54"/>
      <c r="QZE181" s="54"/>
      <c r="QZF181" s="54"/>
      <c r="QZG181" s="54"/>
      <c r="QZH181" s="54"/>
      <c r="QZI181" s="54"/>
      <c r="QZJ181" s="54"/>
      <c r="QZK181" s="54"/>
      <c r="QZL181" s="54"/>
      <c r="QZM181" s="54"/>
      <c r="QZN181" s="54"/>
      <c r="QZO181" s="54"/>
      <c r="QZP181" s="54"/>
      <c r="QZQ181" s="54"/>
      <c r="QZR181" s="54"/>
      <c r="QZS181" s="54"/>
      <c r="QZT181" s="54"/>
      <c r="QZU181" s="54"/>
      <c r="QZV181" s="54"/>
      <c r="QZW181" s="54"/>
      <c r="QZX181" s="54"/>
      <c r="QZY181" s="54"/>
      <c r="QZZ181" s="54"/>
      <c r="RAA181" s="54"/>
      <c r="RAB181" s="54"/>
      <c r="RAC181" s="54"/>
      <c r="RAD181" s="54"/>
      <c r="RAE181" s="54"/>
      <c r="RAF181" s="54"/>
      <c r="RAG181" s="54"/>
      <c r="RAH181" s="54"/>
      <c r="RAI181" s="54"/>
      <c r="RAJ181" s="54"/>
      <c r="RAK181" s="54"/>
      <c r="RAL181" s="54"/>
      <c r="RAM181" s="54"/>
      <c r="RAN181" s="54"/>
      <c r="RAO181" s="54"/>
      <c r="RAP181" s="54"/>
      <c r="RAQ181" s="54"/>
      <c r="RAR181" s="54"/>
      <c r="RAS181" s="54"/>
      <c r="RAT181" s="54"/>
      <c r="RAU181" s="54"/>
      <c r="RAV181" s="54"/>
      <c r="RAW181" s="54"/>
      <c r="RAX181" s="54"/>
      <c r="RAY181" s="54"/>
      <c r="RAZ181" s="54"/>
      <c r="RBA181" s="54"/>
      <c r="RBB181" s="54"/>
      <c r="RBC181" s="54"/>
      <c r="RBD181" s="54"/>
      <c r="RBE181" s="54"/>
      <c r="RBF181" s="54"/>
      <c r="RBG181" s="54"/>
      <c r="RBH181" s="54"/>
      <c r="RBI181" s="54"/>
      <c r="RBJ181" s="54"/>
      <c r="RBK181" s="54"/>
      <c r="RBL181" s="54"/>
      <c r="RBM181" s="54"/>
      <c r="RBN181" s="54"/>
      <c r="RBO181" s="54"/>
      <c r="RBP181" s="54"/>
      <c r="RBQ181" s="54"/>
      <c r="RBR181" s="54"/>
      <c r="RBS181" s="54"/>
      <c r="RBT181" s="54"/>
      <c r="RBU181" s="54"/>
      <c r="RBV181" s="54"/>
      <c r="RBW181" s="54"/>
      <c r="RBX181" s="54"/>
      <c r="RBY181" s="54"/>
      <c r="RBZ181" s="54"/>
      <c r="RCA181" s="54"/>
      <c r="RCB181" s="54"/>
      <c r="RCC181" s="54"/>
      <c r="RCD181" s="54"/>
      <c r="RCE181" s="54"/>
      <c r="RCF181" s="54"/>
      <c r="RCG181" s="54"/>
      <c r="RCH181" s="54"/>
      <c r="RCI181" s="54"/>
      <c r="RCJ181" s="54"/>
      <c r="RCK181" s="54"/>
      <c r="RCL181" s="54"/>
      <c r="RCM181" s="54"/>
      <c r="RCN181" s="54"/>
      <c r="RCO181" s="54"/>
      <c r="RCP181" s="54"/>
      <c r="RCQ181" s="54"/>
      <c r="RCR181" s="54"/>
      <c r="RCS181" s="54"/>
      <c r="RCT181" s="54"/>
      <c r="RCU181" s="54"/>
      <c r="RCV181" s="54"/>
      <c r="RCW181" s="54"/>
      <c r="RCX181" s="54"/>
      <c r="RCY181" s="54"/>
      <c r="RCZ181" s="54"/>
      <c r="RDA181" s="54"/>
      <c r="RDB181" s="54"/>
      <c r="RDC181" s="54"/>
      <c r="RDD181" s="54"/>
      <c r="RDE181" s="54"/>
      <c r="RDF181" s="54"/>
      <c r="RDG181" s="54"/>
      <c r="RDH181" s="54"/>
      <c r="RDI181" s="54"/>
      <c r="RDJ181" s="54"/>
      <c r="RDK181" s="54"/>
      <c r="RDL181" s="54"/>
      <c r="RDM181" s="54"/>
      <c r="RDN181" s="54"/>
      <c r="RDO181" s="54"/>
      <c r="RDP181" s="54"/>
      <c r="RDQ181" s="54"/>
      <c r="RDR181" s="54"/>
      <c r="RDS181" s="54"/>
      <c r="RDT181" s="54"/>
      <c r="RDU181" s="54"/>
      <c r="RDV181" s="54"/>
      <c r="RDW181" s="54"/>
      <c r="RDX181" s="54"/>
      <c r="RDY181" s="54"/>
      <c r="RDZ181" s="54"/>
      <c r="REA181" s="54"/>
      <c r="REB181" s="54"/>
      <c r="REC181" s="54"/>
      <c r="RED181" s="54"/>
      <c r="REE181" s="54"/>
      <c r="REF181" s="54"/>
      <c r="REG181" s="54"/>
      <c r="REH181" s="54"/>
      <c r="REI181" s="54"/>
      <c r="REJ181" s="54"/>
      <c r="REK181" s="54"/>
      <c r="REL181" s="54"/>
      <c r="REM181" s="54"/>
      <c r="REN181" s="54"/>
      <c r="REO181" s="54"/>
      <c r="REP181" s="54"/>
      <c r="REQ181" s="54"/>
      <c r="RER181" s="54"/>
      <c r="RES181" s="54"/>
      <c r="RET181" s="54"/>
      <c r="REU181" s="54"/>
      <c r="REV181" s="54"/>
      <c r="REW181" s="54"/>
      <c r="REX181" s="54"/>
      <c r="REY181" s="54"/>
      <c r="REZ181" s="54"/>
      <c r="RFA181" s="54"/>
      <c r="RFB181" s="54"/>
      <c r="RFC181" s="54"/>
      <c r="RFD181" s="54"/>
      <c r="RFE181" s="54"/>
      <c r="RFF181" s="54"/>
      <c r="RFG181" s="54"/>
      <c r="RFH181" s="54"/>
      <c r="RFI181" s="54"/>
      <c r="RFJ181" s="54"/>
      <c r="RFK181" s="54"/>
      <c r="RFL181" s="54"/>
      <c r="RFM181" s="54"/>
      <c r="RFN181" s="54"/>
      <c r="RFO181" s="54"/>
      <c r="RFP181" s="54"/>
      <c r="RFQ181" s="54"/>
      <c r="RFR181" s="54"/>
      <c r="RFS181" s="54"/>
      <c r="RFT181" s="54"/>
      <c r="RFU181" s="54"/>
      <c r="RFV181" s="54"/>
      <c r="RFW181" s="54"/>
      <c r="RFX181" s="54"/>
      <c r="RFY181" s="54"/>
      <c r="RFZ181" s="54"/>
      <c r="RGA181" s="54"/>
      <c r="RGB181" s="54"/>
      <c r="RGC181" s="54"/>
      <c r="RGD181" s="54"/>
      <c r="RGE181" s="54"/>
      <c r="RGF181" s="54"/>
      <c r="RGG181" s="54"/>
      <c r="RGH181" s="54"/>
      <c r="RGI181" s="54"/>
      <c r="RGJ181" s="54"/>
      <c r="RGK181" s="54"/>
      <c r="RGL181" s="54"/>
      <c r="RGM181" s="54"/>
      <c r="RGN181" s="54"/>
      <c r="RGO181" s="54"/>
      <c r="RGP181" s="54"/>
      <c r="RGQ181" s="54"/>
      <c r="RGR181" s="54"/>
      <c r="RGS181" s="54"/>
      <c r="RGT181" s="54"/>
      <c r="RGU181" s="54"/>
      <c r="RGV181" s="54"/>
      <c r="RGW181" s="54"/>
      <c r="RGX181" s="54"/>
      <c r="RGY181" s="54"/>
      <c r="RGZ181" s="54"/>
      <c r="RHA181" s="54"/>
      <c r="RHB181" s="54"/>
      <c r="RHC181" s="54"/>
      <c r="RHD181" s="54"/>
      <c r="RHE181" s="54"/>
      <c r="RHF181" s="54"/>
      <c r="RHG181" s="54"/>
      <c r="RHH181" s="54"/>
      <c r="RHI181" s="54"/>
      <c r="RHJ181" s="54"/>
      <c r="RHK181" s="54"/>
      <c r="RHL181" s="54"/>
      <c r="RHM181" s="54"/>
      <c r="RHN181" s="54"/>
      <c r="RHO181" s="54"/>
      <c r="RHP181" s="54"/>
      <c r="RHQ181" s="54"/>
      <c r="RHR181" s="54"/>
      <c r="RHS181" s="54"/>
      <c r="RHT181" s="54"/>
      <c r="RHU181" s="54"/>
      <c r="RHV181" s="54"/>
      <c r="RHW181" s="54"/>
      <c r="RHX181" s="54"/>
      <c r="RHY181" s="54"/>
      <c r="RHZ181" s="54"/>
      <c r="RIA181" s="54"/>
      <c r="RIB181" s="54"/>
      <c r="RIC181" s="54"/>
      <c r="RID181" s="54"/>
      <c r="RIE181" s="54"/>
      <c r="RIF181" s="54"/>
      <c r="RIG181" s="54"/>
      <c r="RIH181" s="54"/>
      <c r="RII181" s="54"/>
      <c r="RIJ181" s="54"/>
      <c r="RIK181" s="54"/>
      <c r="RIL181" s="54"/>
      <c r="RIM181" s="54"/>
      <c r="RIN181" s="54"/>
      <c r="RIO181" s="54"/>
      <c r="RIP181" s="54"/>
      <c r="RIQ181" s="54"/>
      <c r="RIR181" s="54"/>
      <c r="RIS181" s="54"/>
      <c r="RIT181" s="54"/>
      <c r="RIU181" s="54"/>
      <c r="RIV181" s="54"/>
      <c r="RIW181" s="54"/>
      <c r="RIX181" s="54"/>
      <c r="RIY181" s="54"/>
      <c r="RIZ181" s="54"/>
      <c r="RJA181" s="54"/>
      <c r="RJB181" s="54"/>
      <c r="RJC181" s="54"/>
      <c r="RJD181" s="54"/>
      <c r="RJE181" s="54"/>
      <c r="RJF181" s="54"/>
      <c r="RJG181" s="54"/>
      <c r="RJH181" s="54"/>
      <c r="RJI181" s="54"/>
      <c r="RJJ181" s="54"/>
      <c r="RJK181" s="54"/>
      <c r="RJL181" s="54"/>
      <c r="RJM181" s="54"/>
      <c r="RJN181" s="54"/>
      <c r="RJO181" s="54"/>
      <c r="RJP181" s="54"/>
      <c r="RJQ181" s="54"/>
      <c r="RJR181" s="54"/>
      <c r="RJS181" s="54"/>
      <c r="RJT181" s="54"/>
      <c r="RJU181" s="54"/>
      <c r="RJV181" s="54"/>
      <c r="RJW181" s="54"/>
      <c r="RJX181" s="54"/>
      <c r="RJY181" s="54"/>
      <c r="RJZ181" s="54"/>
      <c r="RKA181" s="54"/>
      <c r="RKB181" s="54"/>
      <c r="RKC181" s="54"/>
      <c r="RKD181" s="54"/>
      <c r="RKE181" s="54"/>
      <c r="RKF181" s="54"/>
      <c r="RKG181" s="54"/>
      <c r="RKH181" s="54"/>
      <c r="RKI181" s="54"/>
      <c r="RKJ181" s="54"/>
      <c r="RKK181" s="54"/>
      <c r="RKL181" s="54"/>
      <c r="RKM181" s="54"/>
      <c r="RKN181" s="54"/>
      <c r="RKO181" s="54"/>
      <c r="RKP181" s="54"/>
      <c r="RKQ181" s="54"/>
      <c r="RKR181" s="54"/>
      <c r="RKS181" s="54"/>
      <c r="RKT181" s="54"/>
      <c r="RKU181" s="54"/>
      <c r="RKV181" s="54"/>
      <c r="RKW181" s="54"/>
      <c r="RKX181" s="54"/>
      <c r="RKY181" s="54"/>
      <c r="RKZ181" s="54"/>
      <c r="RLA181" s="54"/>
      <c r="RLB181" s="54"/>
      <c r="RLC181" s="54"/>
      <c r="RLD181" s="54"/>
      <c r="RLE181" s="54"/>
      <c r="RLF181" s="54"/>
      <c r="RLG181" s="54"/>
      <c r="RLH181" s="54"/>
      <c r="RLI181" s="54"/>
      <c r="RLJ181" s="54"/>
      <c r="RLK181" s="54"/>
      <c r="RLL181" s="54"/>
      <c r="RLM181" s="54"/>
      <c r="RLN181" s="54"/>
      <c r="RLO181" s="54"/>
      <c r="RLP181" s="54"/>
      <c r="RLQ181" s="54"/>
      <c r="RLR181" s="54"/>
      <c r="RLS181" s="54"/>
      <c r="RLT181" s="54"/>
      <c r="RLU181" s="54"/>
      <c r="RLV181" s="54"/>
      <c r="RLW181" s="54"/>
      <c r="RLX181" s="54"/>
      <c r="RLY181" s="54"/>
      <c r="RLZ181" s="54"/>
      <c r="RMA181" s="54"/>
      <c r="RMB181" s="54"/>
      <c r="RMC181" s="54"/>
      <c r="RMD181" s="54"/>
      <c r="RME181" s="54"/>
      <c r="RMF181" s="54"/>
      <c r="RMG181" s="54"/>
      <c r="RMH181" s="54"/>
      <c r="RMI181" s="54"/>
      <c r="RMJ181" s="54"/>
      <c r="RMK181" s="54"/>
      <c r="RML181" s="54"/>
      <c r="RMM181" s="54"/>
      <c r="RMN181" s="54"/>
      <c r="RMO181" s="54"/>
      <c r="RMP181" s="54"/>
      <c r="RMQ181" s="54"/>
      <c r="RMR181" s="54"/>
      <c r="RMS181" s="54"/>
      <c r="RMT181" s="54"/>
      <c r="RMU181" s="54"/>
      <c r="RMV181" s="54"/>
      <c r="RMW181" s="54"/>
      <c r="RMX181" s="54"/>
      <c r="RMY181" s="54"/>
      <c r="RMZ181" s="54"/>
      <c r="RNA181" s="54"/>
      <c r="RNB181" s="54"/>
      <c r="RNC181" s="54"/>
      <c r="RND181" s="54"/>
      <c r="RNE181" s="54"/>
      <c r="RNF181" s="54"/>
      <c r="RNG181" s="54"/>
      <c r="RNH181" s="54"/>
      <c r="RNI181" s="54"/>
      <c r="RNJ181" s="54"/>
      <c r="RNK181" s="54"/>
      <c r="RNL181" s="54"/>
      <c r="RNM181" s="54"/>
      <c r="RNN181" s="54"/>
      <c r="RNO181" s="54"/>
      <c r="RNP181" s="54"/>
      <c r="RNQ181" s="54"/>
      <c r="RNR181" s="54"/>
      <c r="RNS181" s="54"/>
      <c r="RNT181" s="54"/>
      <c r="RNU181" s="54"/>
      <c r="RNV181" s="54"/>
      <c r="RNW181" s="54"/>
      <c r="RNX181" s="54"/>
      <c r="RNY181" s="54"/>
      <c r="RNZ181" s="54"/>
      <c r="ROA181" s="54"/>
      <c r="ROB181" s="54"/>
      <c r="ROC181" s="54"/>
      <c r="ROD181" s="54"/>
      <c r="ROE181" s="54"/>
      <c r="ROF181" s="54"/>
      <c r="ROG181" s="54"/>
      <c r="ROH181" s="54"/>
      <c r="ROI181" s="54"/>
      <c r="ROJ181" s="54"/>
      <c r="ROK181" s="54"/>
      <c r="ROL181" s="54"/>
      <c r="ROM181" s="54"/>
      <c r="RON181" s="54"/>
      <c r="ROO181" s="54"/>
      <c r="ROP181" s="54"/>
      <c r="ROQ181" s="54"/>
      <c r="ROR181" s="54"/>
      <c r="ROS181" s="54"/>
      <c r="ROT181" s="54"/>
      <c r="ROU181" s="54"/>
      <c r="ROV181" s="54"/>
      <c r="ROW181" s="54"/>
      <c r="ROX181" s="54"/>
      <c r="ROY181" s="54"/>
      <c r="ROZ181" s="54"/>
      <c r="RPA181" s="54"/>
      <c r="RPB181" s="54"/>
      <c r="RPC181" s="54"/>
      <c r="RPD181" s="54"/>
      <c r="RPE181" s="54"/>
      <c r="RPF181" s="54"/>
      <c r="RPG181" s="54"/>
      <c r="RPH181" s="54"/>
      <c r="RPI181" s="54"/>
      <c r="RPJ181" s="54"/>
      <c r="RPK181" s="54"/>
      <c r="RPL181" s="54"/>
      <c r="RPM181" s="54"/>
      <c r="RPN181" s="54"/>
      <c r="RPO181" s="54"/>
      <c r="RPP181" s="54"/>
      <c r="RPQ181" s="54"/>
      <c r="RPR181" s="54"/>
      <c r="RPS181" s="54"/>
      <c r="RPT181" s="54"/>
      <c r="RPU181" s="54"/>
      <c r="RPV181" s="54"/>
      <c r="RPW181" s="54"/>
      <c r="RPX181" s="54"/>
      <c r="RPY181" s="54"/>
      <c r="RPZ181" s="54"/>
      <c r="RQA181" s="54"/>
      <c r="RQB181" s="54"/>
      <c r="RQC181" s="54"/>
      <c r="RQD181" s="54"/>
      <c r="RQE181" s="54"/>
      <c r="RQF181" s="54"/>
      <c r="RQG181" s="54"/>
      <c r="RQH181" s="54"/>
      <c r="RQI181" s="54"/>
      <c r="RQJ181" s="54"/>
      <c r="RQK181" s="54"/>
      <c r="RQL181" s="54"/>
      <c r="RQM181" s="54"/>
      <c r="RQN181" s="54"/>
      <c r="RQO181" s="54"/>
      <c r="RQP181" s="54"/>
      <c r="RQQ181" s="54"/>
      <c r="RQR181" s="54"/>
      <c r="RQS181" s="54"/>
      <c r="RQT181" s="54"/>
      <c r="RQU181" s="54"/>
      <c r="RQV181" s="54"/>
      <c r="RQW181" s="54"/>
      <c r="RQX181" s="54"/>
      <c r="RQY181" s="54"/>
      <c r="RQZ181" s="54"/>
      <c r="RRA181" s="54"/>
      <c r="RRB181" s="54"/>
      <c r="RRC181" s="54"/>
      <c r="RRD181" s="54"/>
      <c r="RRE181" s="54"/>
      <c r="RRF181" s="54"/>
      <c r="RRG181" s="54"/>
      <c r="RRH181" s="54"/>
      <c r="RRI181" s="54"/>
      <c r="RRJ181" s="54"/>
      <c r="RRK181" s="54"/>
      <c r="RRL181" s="54"/>
      <c r="RRM181" s="54"/>
      <c r="RRN181" s="54"/>
      <c r="RRO181" s="54"/>
      <c r="RRP181" s="54"/>
      <c r="RRQ181" s="54"/>
      <c r="RRR181" s="54"/>
      <c r="RRS181" s="54"/>
      <c r="RRT181" s="54"/>
      <c r="RRU181" s="54"/>
      <c r="RRV181" s="54"/>
      <c r="RRW181" s="54"/>
      <c r="RRX181" s="54"/>
      <c r="RRY181" s="54"/>
      <c r="RRZ181" s="54"/>
      <c r="RSA181" s="54"/>
      <c r="RSB181" s="54"/>
      <c r="RSC181" s="54"/>
      <c r="RSD181" s="54"/>
      <c r="RSE181" s="54"/>
      <c r="RSF181" s="54"/>
      <c r="RSG181" s="54"/>
      <c r="RSH181" s="54"/>
      <c r="RSI181" s="54"/>
      <c r="RSJ181" s="54"/>
      <c r="RSK181" s="54"/>
      <c r="RSL181" s="54"/>
      <c r="RSM181" s="54"/>
      <c r="RSN181" s="54"/>
      <c r="RSO181" s="54"/>
      <c r="RSP181" s="54"/>
      <c r="RSQ181" s="54"/>
      <c r="RSR181" s="54"/>
      <c r="RSS181" s="54"/>
      <c r="RST181" s="54"/>
      <c r="RSU181" s="54"/>
      <c r="RSV181" s="54"/>
      <c r="RSW181" s="54"/>
      <c r="RSX181" s="54"/>
      <c r="RSY181" s="54"/>
      <c r="RSZ181" s="54"/>
      <c r="RTA181" s="54"/>
      <c r="RTB181" s="54"/>
      <c r="RTC181" s="54"/>
      <c r="RTD181" s="54"/>
      <c r="RTE181" s="54"/>
      <c r="RTF181" s="54"/>
      <c r="RTG181" s="54"/>
      <c r="RTH181" s="54"/>
      <c r="RTI181" s="54"/>
      <c r="RTJ181" s="54"/>
      <c r="RTK181" s="54"/>
      <c r="RTL181" s="54"/>
      <c r="RTM181" s="54"/>
      <c r="RTN181" s="54"/>
      <c r="RTO181" s="54"/>
      <c r="RTP181" s="54"/>
      <c r="RTQ181" s="54"/>
      <c r="RTR181" s="54"/>
      <c r="RTS181" s="54"/>
      <c r="RTT181" s="54"/>
      <c r="RTU181" s="54"/>
      <c r="RTV181" s="54"/>
      <c r="RTW181" s="54"/>
      <c r="RTX181" s="54"/>
      <c r="RTY181" s="54"/>
      <c r="RTZ181" s="54"/>
      <c r="RUA181" s="54"/>
      <c r="RUB181" s="54"/>
      <c r="RUC181" s="54"/>
      <c r="RUD181" s="54"/>
      <c r="RUE181" s="54"/>
      <c r="RUF181" s="54"/>
      <c r="RUG181" s="54"/>
      <c r="RUH181" s="54"/>
      <c r="RUI181" s="54"/>
      <c r="RUJ181" s="54"/>
      <c r="RUK181" s="54"/>
      <c r="RUL181" s="54"/>
      <c r="RUM181" s="54"/>
      <c r="RUN181" s="54"/>
      <c r="RUO181" s="54"/>
      <c r="RUP181" s="54"/>
      <c r="RUQ181" s="54"/>
      <c r="RUR181" s="54"/>
      <c r="RUS181" s="54"/>
      <c r="RUT181" s="54"/>
      <c r="RUU181" s="54"/>
      <c r="RUV181" s="54"/>
      <c r="RUW181" s="54"/>
      <c r="RUX181" s="54"/>
      <c r="RUY181" s="54"/>
      <c r="RUZ181" s="54"/>
      <c r="RVA181" s="54"/>
      <c r="RVB181" s="54"/>
      <c r="RVC181" s="54"/>
      <c r="RVD181" s="54"/>
      <c r="RVE181" s="54"/>
      <c r="RVF181" s="54"/>
      <c r="RVG181" s="54"/>
      <c r="RVH181" s="54"/>
      <c r="RVI181" s="54"/>
      <c r="RVJ181" s="54"/>
      <c r="RVK181" s="54"/>
      <c r="RVL181" s="54"/>
      <c r="RVM181" s="54"/>
      <c r="RVN181" s="54"/>
      <c r="RVO181" s="54"/>
      <c r="RVP181" s="54"/>
      <c r="RVQ181" s="54"/>
      <c r="RVR181" s="54"/>
      <c r="RVS181" s="54"/>
      <c r="RVT181" s="54"/>
      <c r="RVU181" s="54"/>
      <c r="RVV181" s="54"/>
      <c r="RVW181" s="54"/>
      <c r="RVX181" s="54"/>
      <c r="RVY181" s="54"/>
      <c r="RVZ181" s="54"/>
      <c r="RWA181" s="54"/>
      <c r="RWB181" s="54"/>
      <c r="RWC181" s="54"/>
      <c r="RWD181" s="54"/>
      <c r="RWE181" s="54"/>
      <c r="RWF181" s="54"/>
      <c r="RWG181" s="54"/>
      <c r="RWH181" s="54"/>
      <c r="RWI181" s="54"/>
      <c r="RWJ181" s="54"/>
      <c r="RWK181" s="54"/>
      <c r="RWL181" s="54"/>
      <c r="RWM181" s="54"/>
      <c r="RWN181" s="54"/>
      <c r="RWO181" s="54"/>
      <c r="RWP181" s="54"/>
      <c r="RWQ181" s="54"/>
      <c r="RWR181" s="54"/>
      <c r="RWS181" s="54"/>
      <c r="RWT181" s="54"/>
      <c r="RWU181" s="54"/>
      <c r="RWV181" s="54"/>
      <c r="RWW181" s="54"/>
      <c r="RWX181" s="54"/>
      <c r="RWY181" s="54"/>
      <c r="RWZ181" s="54"/>
      <c r="RXA181" s="54"/>
      <c r="RXB181" s="54"/>
      <c r="RXC181" s="54"/>
      <c r="RXD181" s="54"/>
      <c r="RXE181" s="54"/>
      <c r="RXF181" s="54"/>
      <c r="RXG181" s="54"/>
      <c r="RXH181" s="54"/>
      <c r="RXI181" s="54"/>
      <c r="RXJ181" s="54"/>
      <c r="RXK181" s="54"/>
      <c r="RXL181" s="54"/>
      <c r="RXM181" s="54"/>
      <c r="RXN181" s="54"/>
      <c r="RXO181" s="54"/>
      <c r="RXP181" s="54"/>
      <c r="RXQ181" s="54"/>
      <c r="RXR181" s="54"/>
      <c r="RXS181" s="54"/>
      <c r="RXT181" s="54"/>
      <c r="RXU181" s="54"/>
      <c r="RXV181" s="54"/>
      <c r="RXW181" s="54"/>
      <c r="RXX181" s="54"/>
      <c r="RXY181" s="54"/>
      <c r="RXZ181" s="54"/>
      <c r="RYA181" s="54"/>
      <c r="RYB181" s="54"/>
      <c r="RYC181" s="54"/>
      <c r="RYD181" s="54"/>
      <c r="RYE181" s="54"/>
      <c r="RYF181" s="54"/>
      <c r="RYG181" s="54"/>
      <c r="RYH181" s="54"/>
      <c r="RYI181" s="54"/>
      <c r="RYJ181" s="54"/>
      <c r="RYK181" s="54"/>
      <c r="RYL181" s="54"/>
      <c r="RYM181" s="54"/>
      <c r="RYN181" s="54"/>
      <c r="RYO181" s="54"/>
      <c r="RYP181" s="54"/>
      <c r="RYQ181" s="54"/>
      <c r="RYR181" s="54"/>
      <c r="RYS181" s="54"/>
      <c r="RYT181" s="54"/>
      <c r="RYU181" s="54"/>
      <c r="RYV181" s="54"/>
      <c r="RYW181" s="54"/>
      <c r="RYX181" s="54"/>
      <c r="RYY181" s="54"/>
      <c r="RYZ181" s="54"/>
      <c r="RZA181" s="54"/>
      <c r="RZB181" s="54"/>
      <c r="RZC181" s="54"/>
      <c r="RZD181" s="54"/>
      <c r="RZE181" s="54"/>
      <c r="RZF181" s="54"/>
      <c r="RZG181" s="54"/>
      <c r="RZH181" s="54"/>
      <c r="RZI181" s="54"/>
      <c r="RZJ181" s="54"/>
      <c r="RZK181" s="54"/>
      <c r="RZL181" s="54"/>
      <c r="RZM181" s="54"/>
      <c r="RZN181" s="54"/>
      <c r="RZO181" s="54"/>
      <c r="RZP181" s="54"/>
      <c r="RZQ181" s="54"/>
      <c r="RZR181" s="54"/>
      <c r="RZS181" s="54"/>
      <c r="RZT181" s="54"/>
      <c r="RZU181" s="54"/>
      <c r="RZV181" s="54"/>
      <c r="RZW181" s="54"/>
      <c r="RZX181" s="54"/>
      <c r="RZY181" s="54"/>
      <c r="RZZ181" s="54"/>
      <c r="SAA181" s="54"/>
      <c r="SAB181" s="54"/>
      <c r="SAC181" s="54"/>
      <c r="SAD181" s="54"/>
      <c r="SAE181" s="54"/>
      <c r="SAF181" s="54"/>
      <c r="SAG181" s="54"/>
      <c r="SAH181" s="54"/>
      <c r="SAI181" s="54"/>
      <c r="SAJ181" s="54"/>
      <c r="SAK181" s="54"/>
      <c r="SAL181" s="54"/>
      <c r="SAM181" s="54"/>
      <c r="SAN181" s="54"/>
      <c r="SAO181" s="54"/>
      <c r="SAP181" s="54"/>
      <c r="SAQ181" s="54"/>
      <c r="SAR181" s="54"/>
      <c r="SAS181" s="54"/>
      <c r="SAT181" s="54"/>
      <c r="SAU181" s="54"/>
      <c r="SAV181" s="54"/>
      <c r="SAW181" s="54"/>
      <c r="SAX181" s="54"/>
      <c r="SAY181" s="54"/>
      <c r="SAZ181" s="54"/>
      <c r="SBA181" s="54"/>
      <c r="SBB181" s="54"/>
      <c r="SBC181" s="54"/>
      <c r="SBD181" s="54"/>
      <c r="SBE181" s="54"/>
      <c r="SBF181" s="54"/>
      <c r="SBG181" s="54"/>
      <c r="SBH181" s="54"/>
      <c r="SBI181" s="54"/>
      <c r="SBJ181" s="54"/>
      <c r="SBK181" s="54"/>
      <c r="SBL181" s="54"/>
      <c r="SBM181" s="54"/>
      <c r="SBN181" s="54"/>
      <c r="SBO181" s="54"/>
      <c r="SBP181" s="54"/>
      <c r="SBQ181" s="54"/>
      <c r="SBR181" s="54"/>
      <c r="SBS181" s="54"/>
      <c r="SBT181" s="54"/>
      <c r="SBU181" s="54"/>
      <c r="SBV181" s="54"/>
      <c r="SBW181" s="54"/>
      <c r="SBX181" s="54"/>
      <c r="SBY181" s="54"/>
      <c r="SBZ181" s="54"/>
      <c r="SCA181" s="54"/>
      <c r="SCB181" s="54"/>
      <c r="SCC181" s="54"/>
      <c r="SCD181" s="54"/>
      <c r="SCE181" s="54"/>
      <c r="SCF181" s="54"/>
      <c r="SCG181" s="54"/>
      <c r="SCH181" s="54"/>
      <c r="SCI181" s="54"/>
      <c r="SCJ181" s="54"/>
      <c r="SCK181" s="54"/>
      <c r="SCL181" s="54"/>
      <c r="SCM181" s="54"/>
      <c r="SCN181" s="54"/>
      <c r="SCO181" s="54"/>
      <c r="SCP181" s="54"/>
      <c r="SCQ181" s="54"/>
      <c r="SCR181" s="54"/>
      <c r="SCS181" s="54"/>
      <c r="SCT181" s="54"/>
      <c r="SCU181" s="54"/>
      <c r="SCV181" s="54"/>
      <c r="SCW181" s="54"/>
      <c r="SCX181" s="54"/>
      <c r="SCY181" s="54"/>
      <c r="SCZ181" s="54"/>
      <c r="SDA181" s="54"/>
      <c r="SDB181" s="54"/>
      <c r="SDC181" s="54"/>
      <c r="SDD181" s="54"/>
      <c r="SDE181" s="54"/>
      <c r="SDF181" s="54"/>
      <c r="SDG181" s="54"/>
      <c r="SDH181" s="54"/>
      <c r="SDI181" s="54"/>
      <c r="SDJ181" s="54"/>
      <c r="SDK181" s="54"/>
      <c r="SDL181" s="54"/>
      <c r="SDM181" s="54"/>
      <c r="SDN181" s="54"/>
      <c r="SDO181" s="54"/>
      <c r="SDP181" s="54"/>
      <c r="SDQ181" s="54"/>
      <c r="SDR181" s="54"/>
      <c r="SDS181" s="54"/>
      <c r="SDT181" s="54"/>
      <c r="SDU181" s="54"/>
      <c r="SDV181" s="54"/>
      <c r="SDW181" s="54"/>
      <c r="SDX181" s="54"/>
      <c r="SDY181" s="54"/>
      <c r="SDZ181" s="54"/>
      <c r="SEA181" s="54"/>
      <c r="SEB181" s="54"/>
      <c r="SEC181" s="54"/>
      <c r="SED181" s="54"/>
      <c r="SEE181" s="54"/>
      <c r="SEF181" s="54"/>
      <c r="SEG181" s="54"/>
      <c r="SEH181" s="54"/>
      <c r="SEI181" s="54"/>
      <c r="SEJ181" s="54"/>
      <c r="SEK181" s="54"/>
      <c r="SEL181" s="54"/>
      <c r="SEM181" s="54"/>
      <c r="SEN181" s="54"/>
      <c r="SEO181" s="54"/>
      <c r="SEP181" s="54"/>
      <c r="SEQ181" s="54"/>
      <c r="SER181" s="54"/>
      <c r="SES181" s="54"/>
      <c r="SET181" s="54"/>
      <c r="SEU181" s="54"/>
      <c r="SEV181" s="54"/>
      <c r="SEW181" s="54"/>
      <c r="SEX181" s="54"/>
      <c r="SEY181" s="54"/>
      <c r="SEZ181" s="54"/>
      <c r="SFA181" s="54"/>
      <c r="SFB181" s="54"/>
      <c r="SFC181" s="54"/>
      <c r="SFD181" s="54"/>
      <c r="SFE181" s="54"/>
      <c r="SFF181" s="54"/>
      <c r="SFG181" s="54"/>
      <c r="SFH181" s="54"/>
      <c r="SFI181" s="54"/>
      <c r="SFJ181" s="54"/>
      <c r="SFK181" s="54"/>
      <c r="SFL181" s="54"/>
      <c r="SFM181" s="54"/>
      <c r="SFN181" s="54"/>
      <c r="SFO181" s="54"/>
      <c r="SFP181" s="54"/>
      <c r="SFQ181" s="54"/>
      <c r="SFR181" s="54"/>
      <c r="SFS181" s="54"/>
      <c r="SFT181" s="54"/>
      <c r="SFU181" s="54"/>
      <c r="SFV181" s="54"/>
      <c r="SFW181" s="54"/>
      <c r="SFX181" s="54"/>
      <c r="SFY181" s="54"/>
      <c r="SFZ181" s="54"/>
      <c r="SGA181" s="54"/>
      <c r="SGB181" s="54"/>
      <c r="SGC181" s="54"/>
      <c r="SGD181" s="54"/>
      <c r="SGE181" s="54"/>
      <c r="SGF181" s="54"/>
      <c r="SGG181" s="54"/>
      <c r="SGH181" s="54"/>
      <c r="SGI181" s="54"/>
      <c r="SGJ181" s="54"/>
      <c r="SGK181" s="54"/>
      <c r="SGL181" s="54"/>
      <c r="SGM181" s="54"/>
      <c r="SGN181" s="54"/>
      <c r="SGO181" s="54"/>
      <c r="SGP181" s="54"/>
      <c r="SGQ181" s="54"/>
      <c r="SGR181" s="54"/>
      <c r="SGS181" s="54"/>
      <c r="SGT181" s="54"/>
      <c r="SGU181" s="54"/>
      <c r="SGV181" s="54"/>
      <c r="SGW181" s="54"/>
      <c r="SGX181" s="54"/>
      <c r="SGY181" s="54"/>
      <c r="SGZ181" s="54"/>
      <c r="SHA181" s="54"/>
      <c r="SHB181" s="54"/>
      <c r="SHC181" s="54"/>
      <c r="SHD181" s="54"/>
      <c r="SHE181" s="54"/>
      <c r="SHF181" s="54"/>
      <c r="SHG181" s="54"/>
      <c r="SHH181" s="54"/>
      <c r="SHI181" s="54"/>
      <c r="SHJ181" s="54"/>
      <c r="SHK181" s="54"/>
      <c r="SHL181" s="54"/>
      <c r="SHM181" s="54"/>
      <c r="SHN181" s="54"/>
      <c r="SHO181" s="54"/>
      <c r="SHP181" s="54"/>
      <c r="SHQ181" s="54"/>
      <c r="SHR181" s="54"/>
      <c r="SHS181" s="54"/>
      <c r="SHT181" s="54"/>
      <c r="SHU181" s="54"/>
      <c r="SHV181" s="54"/>
      <c r="SHW181" s="54"/>
      <c r="SHX181" s="54"/>
      <c r="SHY181" s="54"/>
      <c r="SHZ181" s="54"/>
      <c r="SIA181" s="54"/>
      <c r="SIB181" s="54"/>
      <c r="SIC181" s="54"/>
      <c r="SID181" s="54"/>
      <c r="SIE181" s="54"/>
      <c r="SIF181" s="54"/>
      <c r="SIG181" s="54"/>
      <c r="SIH181" s="54"/>
      <c r="SII181" s="54"/>
      <c r="SIJ181" s="54"/>
      <c r="SIK181" s="54"/>
      <c r="SIL181" s="54"/>
      <c r="SIM181" s="54"/>
      <c r="SIN181" s="54"/>
      <c r="SIO181" s="54"/>
      <c r="SIP181" s="54"/>
      <c r="SIQ181" s="54"/>
      <c r="SIR181" s="54"/>
      <c r="SIS181" s="54"/>
      <c r="SIT181" s="54"/>
      <c r="SIU181" s="54"/>
      <c r="SIV181" s="54"/>
      <c r="SIW181" s="54"/>
      <c r="SIX181" s="54"/>
      <c r="SIY181" s="54"/>
      <c r="SIZ181" s="54"/>
      <c r="SJA181" s="54"/>
      <c r="SJB181" s="54"/>
      <c r="SJC181" s="54"/>
      <c r="SJD181" s="54"/>
      <c r="SJE181" s="54"/>
      <c r="SJF181" s="54"/>
      <c r="SJG181" s="54"/>
      <c r="SJH181" s="54"/>
      <c r="SJI181" s="54"/>
      <c r="SJJ181" s="54"/>
      <c r="SJK181" s="54"/>
      <c r="SJL181" s="54"/>
      <c r="SJM181" s="54"/>
      <c r="SJN181" s="54"/>
      <c r="SJO181" s="54"/>
      <c r="SJP181" s="54"/>
      <c r="SJQ181" s="54"/>
      <c r="SJR181" s="54"/>
      <c r="SJS181" s="54"/>
      <c r="SJT181" s="54"/>
      <c r="SJU181" s="54"/>
      <c r="SJV181" s="54"/>
      <c r="SJW181" s="54"/>
      <c r="SJX181" s="54"/>
      <c r="SJY181" s="54"/>
      <c r="SJZ181" s="54"/>
      <c r="SKA181" s="54"/>
      <c r="SKB181" s="54"/>
      <c r="SKC181" s="54"/>
      <c r="SKD181" s="54"/>
      <c r="SKE181" s="54"/>
      <c r="SKF181" s="54"/>
      <c r="SKG181" s="54"/>
      <c r="SKH181" s="54"/>
      <c r="SKI181" s="54"/>
      <c r="SKJ181" s="54"/>
      <c r="SKK181" s="54"/>
      <c r="SKL181" s="54"/>
      <c r="SKM181" s="54"/>
      <c r="SKN181" s="54"/>
      <c r="SKO181" s="54"/>
      <c r="SKP181" s="54"/>
      <c r="SKQ181" s="54"/>
      <c r="SKR181" s="54"/>
      <c r="SKS181" s="54"/>
      <c r="SKT181" s="54"/>
      <c r="SKU181" s="54"/>
      <c r="SKV181" s="54"/>
      <c r="SKW181" s="54"/>
      <c r="SKX181" s="54"/>
      <c r="SKY181" s="54"/>
      <c r="SKZ181" s="54"/>
      <c r="SLA181" s="54"/>
      <c r="SLB181" s="54"/>
      <c r="SLC181" s="54"/>
      <c r="SLD181" s="54"/>
      <c r="SLE181" s="54"/>
      <c r="SLF181" s="54"/>
      <c r="SLG181" s="54"/>
      <c r="SLH181" s="54"/>
      <c r="SLI181" s="54"/>
      <c r="SLJ181" s="54"/>
      <c r="SLK181" s="54"/>
      <c r="SLL181" s="54"/>
      <c r="SLM181" s="54"/>
      <c r="SLN181" s="54"/>
      <c r="SLO181" s="54"/>
      <c r="SLP181" s="54"/>
      <c r="SLQ181" s="54"/>
      <c r="SLR181" s="54"/>
      <c r="SLS181" s="54"/>
      <c r="SLT181" s="54"/>
      <c r="SLU181" s="54"/>
      <c r="SLV181" s="54"/>
      <c r="SLW181" s="54"/>
      <c r="SLX181" s="54"/>
      <c r="SLY181" s="54"/>
      <c r="SLZ181" s="54"/>
      <c r="SMA181" s="54"/>
      <c r="SMB181" s="54"/>
      <c r="SMC181" s="54"/>
      <c r="SMD181" s="54"/>
      <c r="SME181" s="54"/>
      <c r="SMF181" s="54"/>
      <c r="SMG181" s="54"/>
      <c r="SMH181" s="54"/>
      <c r="SMI181" s="54"/>
      <c r="SMJ181" s="54"/>
      <c r="SMK181" s="54"/>
      <c r="SML181" s="54"/>
      <c r="SMM181" s="54"/>
      <c r="SMN181" s="54"/>
      <c r="SMO181" s="54"/>
      <c r="SMP181" s="54"/>
      <c r="SMQ181" s="54"/>
      <c r="SMR181" s="54"/>
      <c r="SMS181" s="54"/>
      <c r="SMT181" s="54"/>
      <c r="SMU181" s="54"/>
      <c r="SMV181" s="54"/>
      <c r="SMW181" s="54"/>
      <c r="SMX181" s="54"/>
      <c r="SMY181" s="54"/>
      <c r="SMZ181" s="54"/>
      <c r="SNA181" s="54"/>
      <c r="SNB181" s="54"/>
      <c r="SNC181" s="54"/>
      <c r="SND181" s="54"/>
      <c r="SNE181" s="54"/>
      <c r="SNF181" s="54"/>
      <c r="SNG181" s="54"/>
      <c r="SNH181" s="54"/>
      <c r="SNI181" s="54"/>
      <c r="SNJ181" s="54"/>
      <c r="SNK181" s="54"/>
      <c r="SNL181" s="54"/>
      <c r="SNM181" s="54"/>
      <c r="SNN181" s="54"/>
      <c r="SNO181" s="54"/>
      <c r="SNP181" s="54"/>
      <c r="SNQ181" s="54"/>
      <c r="SNR181" s="54"/>
      <c r="SNS181" s="54"/>
      <c r="SNT181" s="54"/>
      <c r="SNU181" s="54"/>
      <c r="SNV181" s="54"/>
      <c r="SNW181" s="54"/>
      <c r="SNX181" s="54"/>
      <c r="SNY181" s="54"/>
      <c r="SNZ181" s="54"/>
      <c r="SOA181" s="54"/>
      <c r="SOB181" s="54"/>
      <c r="SOC181" s="54"/>
      <c r="SOD181" s="54"/>
      <c r="SOE181" s="54"/>
      <c r="SOF181" s="54"/>
      <c r="SOG181" s="54"/>
      <c r="SOH181" s="54"/>
      <c r="SOI181" s="54"/>
      <c r="SOJ181" s="54"/>
      <c r="SOK181" s="54"/>
      <c r="SOL181" s="54"/>
      <c r="SOM181" s="54"/>
      <c r="SON181" s="54"/>
      <c r="SOO181" s="54"/>
      <c r="SOP181" s="54"/>
      <c r="SOQ181" s="54"/>
      <c r="SOR181" s="54"/>
      <c r="SOS181" s="54"/>
      <c r="SOT181" s="54"/>
      <c r="SOU181" s="54"/>
      <c r="SOV181" s="54"/>
      <c r="SOW181" s="54"/>
      <c r="SOX181" s="54"/>
      <c r="SOY181" s="54"/>
      <c r="SOZ181" s="54"/>
      <c r="SPA181" s="54"/>
      <c r="SPB181" s="54"/>
      <c r="SPC181" s="54"/>
      <c r="SPD181" s="54"/>
      <c r="SPE181" s="54"/>
      <c r="SPF181" s="54"/>
      <c r="SPG181" s="54"/>
      <c r="SPH181" s="54"/>
      <c r="SPI181" s="54"/>
      <c r="SPJ181" s="54"/>
      <c r="SPK181" s="54"/>
      <c r="SPL181" s="54"/>
      <c r="SPM181" s="54"/>
      <c r="SPN181" s="54"/>
      <c r="SPO181" s="54"/>
      <c r="SPP181" s="54"/>
      <c r="SPQ181" s="54"/>
      <c r="SPR181" s="54"/>
      <c r="SPS181" s="54"/>
      <c r="SPT181" s="54"/>
      <c r="SPU181" s="54"/>
      <c r="SPV181" s="54"/>
      <c r="SPW181" s="54"/>
      <c r="SPX181" s="54"/>
      <c r="SPY181" s="54"/>
      <c r="SPZ181" s="54"/>
      <c r="SQA181" s="54"/>
      <c r="SQB181" s="54"/>
      <c r="SQC181" s="54"/>
      <c r="SQD181" s="54"/>
      <c r="SQE181" s="54"/>
      <c r="SQF181" s="54"/>
      <c r="SQG181" s="54"/>
      <c r="SQH181" s="54"/>
      <c r="SQI181" s="54"/>
      <c r="SQJ181" s="54"/>
      <c r="SQK181" s="54"/>
      <c r="SQL181" s="54"/>
      <c r="SQM181" s="54"/>
      <c r="SQN181" s="54"/>
      <c r="SQO181" s="54"/>
      <c r="SQP181" s="54"/>
      <c r="SQQ181" s="54"/>
      <c r="SQR181" s="54"/>
      <c r="SQS181" s="54"/>
      <c r="SQT181" s="54"/>
      <c r="SQU181" s="54"/>
      <c r="SQV181" s="54"/>
      <c r="SQW181" s="54"/>
      <c r="SQX181" s="54"/>
      <c r="SQY181" s="54"/>
      <c r="SQZ181" s="54"/>
      <c r="SRA181" s="54"/>
      <c r="SRB181" s="54"/>
      <c r="SRC181" s="54"/>
      <c r="SRD181" s="54"/>
      <c r="SRE181" s="54"/>
      <c r="SRF181" s="54"/>
      <c r="SRG181" s="54"/>
      <c r="SRH181" s="54"/>
      <c r="SRI181" s="54"/>
      <c r="SRJ181" s="54"/>
      <c r="SRK181" s="54"/>
      <c r="SRL181" s="54"/>
      <c r="SRM181" s="54"/>
      <c r="SRN181" s="54"/>
      <c r="SRO181" s="54"/>
      <c r="SRP181" s="54"/>
      <c r="SRQ181" s="54"/>
      <c r="SRR181" s="54"/>
      <c r="SRS181" s="54"/>
      <c r="SRT181" s="54"/>
      <c r="SRU181" s="54"/>
      <c r="SRV181" s="54"/>
      <c r="SRW181" s="54"/>
      <c r="SRX181" s="54"/>
      <c r="SRY181" s="54"/>
      <c r="SRZ181" s="54"/>
      <c r="SSA181" s="54"/>
      <c r="SSB181" s="54"/>
      <c r="SSC181" s="54"/>
      <c r="SSD181" s="54"/>
      <c r="SSE181" s="54"/>
      <c r="SSF181" s="54"/>
      <c r="SSG181" s="54"/>
      <c r="SSH181" s="54"/>
      <c r="SSI181" s="54"/>
      <c r="SSJ181" s="54"/>
      <c r="SSK181" s="54"/>
      <c r="SSL181" s="54"/>
      <c r="SSM181" s="54"/>
      <c r="SSN181" s="54"/>
      <c r="SSO181" s="54"/>
      <c r="SSP181" s="54"/>
      <c r="SSQ181" s="54"/>
      <c r="SSR181" s="54"/>
      <c r="SSS181" s="54"/>
      <c r="SST181" s="54"/>
      <c r="SSU181" s="54"/>
      <c r="SSV181" s="54"/>
      <c r="SSW181" s="54"/>
      <c r="SSX181" s="54"/>
      <c r="SSY181" s="54"/>
      <c r="SSZ181" s="54"/>
      <c r="STA181" s="54"/>
      <c r="STB181" s="54"/>
      <c r="STC181" s="54"/>
      <c r="STD181" s="54"/>
      <c r="STE181" s="54"/>
      <c r="STF181" s="54"/>
      <c r="STG181" s="54"/>
      <c r="STH181" s="54"/>
      <c r="STI181" s="54"/>
      <c r="STJ181" s="54"/>
      <c r="STK181" s="54"/>
      <c r="STL181" s="54"/>
      <c r="STM181" s="54"/>
      <c r="STN181" s="54"/>
      <c r="STO181" s="54"/>
      <c r="STP181" s="54"/>
      <c r="STQ181" s="54"/>
      <c r="STR181" s="54"/>
      <c r="STS181" s="54"/>
      <c r="STT181" s="54"/>
      <c r="STU181" s="54"/>
      <c r="STV181" s="54"/>
      <c r="STW181" s="54"/>
      <c r="STX181" s="54"/>
      <c r="STY181" s="54"/>
      <c r="STZ181" s="54"/>
      <c r="SUA181" s="54"/>
      <c r="SUB181" s="54"/>
      <c r="SUC181" s="54"/>
      <c r="SUD181" s="54"/>
      <c r="SUE181" s="54"/>
      <c r="SUF181" s="54"/>
      <c r="SUG181" s="54"/>
      <c r="SUH181" s="54"/>
      <c r="SUI181" s="54"/>
      <c r="SUJ181" s="54"/>
      <c r="SUK181" s="54"/>
      <c r="SUL181" s="54"/>
      <c r="SUM181" s="54"/>
      <c r="SUN181" s="54"/>
      <c r="SUO181" s="54"/>
      <c r="SUP181" s="54"/>
      <c r="SUQ181" s="54"/>
      <c r="SUR181" s="54"/>
      <c r="SUS181" s="54"/>
      <c r="SUT181" s="54"/>
      <c r="SUU181" s="54"/>
      <c r="SUV181" s="54"/>
      <c r="SUW181" s="54"/>
      <c r="SUX181" s="54"/>
      <c r="SUY181" s="54"/>
      <c r="SUZ181" s="54"/>
      <c r="SVA181" s="54"/>
      <c r="SVB181" s="54"/>
      <c r="SVC181" s="54"/>
      <c r="SVD181" s="54"/>
      <c r="SVE181" s="54"/>
      <c r="SVF181" s="54"/>
      <c r="SVG181" s="54"/>
      <c r="SVH181" s="54"/>
      <c r="SVI181" s="54"/>
      <c r="SVJ181" s="54"/>
      <c r="SVK181" s="54"/>
      <c r="SVL181" s="54"/>
      <c r="SVM181" s="54"/>
      <c r="SVN181" s="54"/>
      <c r="SVO181" s="54"/>
      <c r="SVP181" s="54"/>
      <c r="SVQ181" s="54"/>
      <c r="SVR181" s="54"/>
      <c r="SVS181" s="54"/>
      <c r="SVT181" s="54"/>
      <c r="SVU181" s="54"/>
      <c r="SVV181" s="54"/>
      <c r="SVW181" s="54"/>
      <c r="SVX181" s="54"/>
      <c r="SVY181" s="54"/>
      <c r="SVZ181" s="54"/>
      <c r="SWA181" s="54"/>
      <c r="SWB181" s="54"/>
      <c r="SWC181" s="54"/>
      <c r="SWD181" s="54"/>
      <c r="SWE181" s="54"/>
      <c r="SWF181" s="54"/>
      <c r="SWG181" s="54"/>
      <c r="SWH181" s="54"/>
      <c r="SWI181" s="54"/>
      <c r="SWJ181" s="54"/>
      <c r="SWK181" s="54"/>
      <c r="SWL181" s="54"/>
      <c r="SWM181" s="54"/>
      <c r="SWN181" s="54"/>
      <c r="SWO181" s="54"/>
      <c r="SWP181" s="54"/>
      <c r="SWQ181" s="54"/>
      <c r="SWR181" s="54"/>
      <c r="SWS181" s="54"/>
      <c r="SWT181" s="54"/>
      <c r="SWU181" s="54"/>
      <c r="SWV181" s="54"/>
      <c r="SWW181" s="54"/>
      <c r="SWX181" s="54"/>
      <c r="SWY181" s="54"/>
      <c r="SWZ181" s="54"/>
      <c r="SXA181" s="54"/>
      <c r="SXB181" s="54"/>
      <c r="SXC181" s="54"/>
      <c r="SXD181" s="54"/>
      <c r="SXE181" s="54"/>
      <c r="SXF181" s="54"/>
      <c r="SXG181" s="54"/>
      <c r="SXH181" s="54"/>
      <c r="SXI181" s="54"/>
      <c r="SXJ181" s="54"/>
      <c r="SXK181" s="54"/>
      <c r="SXL181" s="54"/>
      <c r="SXM181" s="54"/>
      <c r="SXN181" s="54"/>
      <c r="SXO181" s="54"/>
      <c r="SXP181" s="54"/>
      <c r="SXQ181" s="54"/>
      <c r="SXR181" s="54"/>
      <c r="SXS181" s="54"/>
      <c r="SXT181" s="54"/>
      <c r="SXU181" s="54"/>
      <c r="SXV181" s="54"/>
      <c r="SXW181" s="54"/>
      <c r="SXX181" s="54"/>
      <c r="SXY181" s="54"/>
      <c r="SXZ181" s="54"/>
      <c r="SYA181" s="54"/>
      <c r="SYB181" s="54"/>
      <c r="SYC181" s="54"/>
      <c r="SYD181" s="54"/>
      <c r="SYE181" s="54"/>
      <c r="SYF181" s="54"/>
      <c r="SYG181" s="54"/>
      <c r="SYH181" s="54"/>
      <c r="SYI181" s="54"/>
      <c r="SYJ181" s="54"/>
      <c r="SYK181" s="54"/>
      <c r="SYL181" s="54"/>
      <c r="SYM181" s="54"/>
      <c r="SYN181" s="54"/>
      <c r="SYO181" s="54"/>
      <c r="SYP181" s="54"/>
      <c r="SYQ181" s="54"/>
      <c r="SYR181" s="54"/>
      <c r="SYS181" s="54"/>
      <c r="SYT181" s="54"/>
      <c r="SYU181" s="54"/>
      <c r="SYV181" s="54"/>
      <c r="SYW181" s="54"/>
      <c r="SYX181" s="54"/>
      <c r="SYY181" s="54"/>
      <c r="SYZ181" s="54"/>
      <c r="SZA181" s="54"/>
      <c r="SZB181" s="54"/>
      <c r="SZC181" s="54"/>
      <c r="SZD181" s="54"/>
      <c r="SZE181" s="54"/>
      <c r="SZF181" s="54"/>
      <c r="SZG181" s="54"/>
      <c r="SZH181" s="54"/>
      <c r="SZI181" s="54"/>
      <c r="SZJ181" s="54"/>
      <c r="SZK181" s="54"/>
      <c r="SZL181" s="54"/>
      <c r="SZM181" s="54"/>
      <c r="SZN181" s="54"/>
      <c r="SZO181" s="54"/>
      <c r="SZP181" s="54"/>
      <c r="SZQ181" s="54"/>
      <c r="SZR181" s="54"/>
      <c r="SZS181" s="54"/>
      <c r="SZT181" s="54"/>
      <c r="SZU181" s="54"/>
      <c r="SZV181" s="54"/>
      <c r="SZW181" s="54"/>
      <c r="SZX181" s="54"/>
      <c r="SZY181" s="54"/>
      <c r="SZZ181" s="54"/>
      <c r="TAA181" s="54"/>
      <c r="TAB181" s="54"/>
      <c r="TAC181" s="54"/>
      <c r="TAD181" s="54"/>
      <c r="TAE181" s="54"/>
      <c r="TAF181" s="54"/>
      <c r="TAG181" s="54"/>
      <c r="TAH181" s="54"/>
      <c r="TAI181" s="54"/>
      <c r="TAJ181" s="54"/>
      <c r="TAK181" s="54"/>
      <c r="TAL181" s="54"/>
      <c r="TAM181" s="54"/>
      <c r="TAN181" s="54"/>
      <c r="TAO181" s="54"/>
      <c r="TAP181" s="54"/>
      <c r="TAQ181" s="54"/>
      <c r="TAR181" s="54"/>
      <c r="TAS181" s="54"/>
      <c r="TAT181" s="54"/>
      <c r="TAU181" s="54"/>
      <c r="TAV181" s="54"/>
      <c r="TAW181" s="54"/>
      <c r="TAX181" s="54"/>
      <c r="TAY181" s="54"/>
      <c r="TAZ181" s="54"/>
      <c r="TBA181" s="54"/>
      <c r="TBB181" s="54"/>
      <c r="TBC181" s="54"/>
      <c r="TBD181" s="54"/>
      <c r="TBE181" s="54"/>
      <c r="TBF181" s="54"/>
      <c r="TBG181" s="54"/>
      <c r="TBH181" s="54"/>
      <c r="TBI181" s="54"/>
      <c r="TBJ181" s="54"/>
      <c r="TBK181" s="54"/>
      <c r="TBL181" s="54"/>
      <c r="TBM181" s="54"/>
      <c r="TBN181" s="54"/>
      <c r="TBO181" s="54"/>
      <c r="TBP181" s="54"/>
      <c r="TBQ181" s="54"/>
      <c r="TBR181" s="54"/>
      <c r="TBS181" s="54"/>
      <c r="TBT181" s="54"/>
      <c r="TBU181" s="54"/>
      <c r="TBV181" s="54"/>
      <c r="TBW181" s="54"/>
      <c r="TBX181" s="54"/>
      <c r="TBY181" s="54"/>
      <c r="TBZ181" s="54"/>
      <c r="TCA181" s="54"/>
      <c r="TCB181" s="54"/>
      <c r="TCC181" s="54"/>
      <c r="TCD181" s="54"/>
      <c r="TCE181" s="54"/>
      <c r="TCF181" s="54"/>
      <c r="TCG181" s="54"/>
      <c r="TCH181" s="54"/>
      <c r="TCI181" s="54"/>
      <c r="TCJ181" s="54"/>
      <c r="TCK181" s="54"/>
      <c r="TCL181" s="54"/>
      <c r="TCM181" s="54"/>
      <c r="TCN181" s="54"/>
      <c r="TCO181" s="54"/>
      <c r="TCP181" s="54"/>
      <c r="TCQ181" s="54"/>
      <c r="TCR181" s="54"/>
      <c r="TCS181" s="54"/>
      <c r="TCT181" s="54"/>
      <c r="TCU181" s="54"/>
      <c r="TCV181" s="54"/>
      <c r="TCW181" s="54"/>
      <c r="TCX181" s="54"/>
      <c r="TCY181" s="54"/>
      <c r="TCZ181" s="54"/>
      <c r="TDA181" s="54"/>
      <c r="TDB181" s="54"/>
      <c r="TDC181" s="54"/>
      <c r="TDD181" s="54"/>
      <c r="TDE181" s="54"/>
      <c r="TDF181" s="54"/>
      <c r="TDG181" s="54"/>
      <c r="TDH181" s="54"/>
      <c r="TDI181" s="54"/>
      <c r="TDJ181" s="54"/>
      <c r="TDK181" s="54"/>
      <c r="TDL181" s="54"/>
      <c r="TDM181" s="54"/>
      <c r="TDN181" s="54"/>
      <c r="TDO181" s="54"/>
      <c r="TDP181" s="54"/>
      <c r="TDQ181" s="54"/>
      <c r="TDR181" s="54"/>
      <c r="TDS181" s="54"/>
      <c r="TDT181" s="54"/>
      <c r="TDU181" s="54"/>
      <c r="TDV181" s="54"/>
      <c r="TDW181" s="54"/>
      <c r="TDX181" s="54"/>
      <c r="TDY181" s="54"/>
      <c r="TDZ181" s="54"/>
      <c r="TEA181" s="54"/>
      <c r="TEB181" s="54"/>
      <c r="TEC181" s="54"/>
      <c r="TED181" s="54"/>
      <c r="TEE181" s="54"/>
      <c r="TEF181" s="54"/>
      <c r="TEG181" s="54"/>
      <c r="TEH181" s="54"/>
      <c r="TEI181" s="54"/>
      <c r="TEJ181" s="54"/>
      <c r="TEK181" s="54"/>
      <c r="TEL181" s="54"/>
      <c r="TEM181" s="54"/>
      <c r="TEN181" s="54"/>
      <c r="TEO181" s="54"/>
      <c r="TEP181" s="54"/>
      <c r="TEQ181" s="54"/>
      <c r="TER181" s="54"/>
      <c r="TES181" s="54"/>
      <c r="TET181" s="54"/>
      <c r="TEU181" s="54"/>
      <c r="TEV181" s="54"/>
      <c r="TEW181" s="54"/>
      <c r="TEX181" s="54"/>
      <c r="TEY181" s="54"/>
      <c r="TEZ181" s="54"/>
      <c r="TFA181" s="54"/>
      <c r="TFB181" s="54"/>
      <c r="TFC181" s="54"/>
      <c r="TFD181" s="54"/>
      <c r="TFE181" s="54"/>
      <c r="TFF181" s="54"/>
      <c r="TFG181" s="54"/>
      <c r="TFH181" s="54"/>
      <c r="TFI181" s="54"/>
      <c r="TFJ181" s="54"/>
      <c r="TFK181" s="54"/>
      <c r="TFL181" s="54"/>
      <c r="TFM181" s="54"/>
      <c r="TFN181" s="54"/>
      <c r="TFO181" s="54"/>
      <c r="TFP181" s="54"/>
      <c r="TFQ181" s="54"/>
      <c r="TFR181" s="54"/>
      <c r="TFS181" s="54"/>
      <c r="TFT181" s="54"/>
      <c r="TFU181" s="54"/>
      <c r="TFV181" s="54"/>
      <c r="TFW181" s="54"/>
      <c r="TFX181" s="54"/>
      <c r="TFY181" s="54"/>
      <c r="TFZ181" s="54"/>
      <c r="TGA181" s="54"/>
      <c r="TGB181" s="54"/>
      <c r="TGC181" s="54"/>
      <c r="TGD181" s="54"/>
      <c r="TGE181" s="54"/>
      <c r="TGF181" s="54"/>
      <c r="TGG181" s="54"/>
      <c r="TGH181" s="54"/>
      <c r="TGI181" s="54"/>
      <c r="TGJ181" s="54"/>
      <c r="TGK181" s="54"/>
      <c r="TGL181" s="54"/>
      <c r="TGM181" s="54"/>
      <c r="TGN181" s="54"/>
      <c r="TGO181" s="54"/>
      <c r="TGP181" s="54"/>
      <c r="TGQ181" s="54"/>
      <c r="TGR181" s="54"/>
      <c r="TGS181" s="54"/>
      <c r="TGT181" s="54"/>
      <c r="TGU181" s="54"/>
      <c r="TGV181" s="54"/>
      <c r="TGW181" s="54"/>
      <c r="TGX181" s="54"/>
      <c r="TGY181" s="54"/>
      <c r="TGZ181" s="54"/>
      <c r="THA181" s="54"/>
      <c r="THB181" s="54"/>
      <c r="THC181" s="54"/>
      <c r="THD181" s="54"/>
      <c r="THE181" s="54"/>
      <c r="THF181" s="54"/>
      <c r="THG181" s="54"/>
      <c r="THH181" s="54"/>
      <c r="THI181" s="54"/>
      <c r="THJ181" s="54"/>
      <c r="THK181" s="54"/>
      <c r="THL181" s="54"/>
      <c r="THM181" s="54"/>
      <c r="THN181" s="54"/>
      <c r="THO181" s="54"/>
      <c r="THP181" s="54"/>
      <c r="THQ181" s="54"/>
      <c r="THR181" s="54"/>
      <c r="THS181" s="54"/>
      <c r="THT181" s="54"/>
      <c r="THU181" s="54"/>
      <c r="THV181" s="54"/>
      <c r="THW181" s="54"/>
      <c r="THX181" s="54"/>
      <c r="THY181" s="54"/>
      <c r="THZ181" s="54"/>
      <c r="TIA181" s="54"/>
      <c r="TIB181" s="54"/>
      <c r="TIC181" s="54"/>
      <c r="TID181" s="54"/>
      <c r="TIE181" s="54"/>
      <c r="TIF181" s="54"/>
      <c r="TIG181" s="54"/>
      <c r="TIH181" s="54"/>
      <c r="TII181" s="54"/>
      <c r="TIJ181" s="54"/>
      <c r="TIK181" s="54"/>
      <c r="TIL181" s="54"/>
      <c r="TIM181" s="54"/>
      <c r="TIN181" s="54"/>
      <c r="TIO181" s="54"/>
      <c r="TIP181" s="54"/>
      <c r="TIQ181" s="54"/>
      <c r="TIR181" s="54"/>
      <c r="TIS181" s="54"/>
      <c r="TIT181" s="54"/>
      <c r="TIU181" s="54"/>
      <c r="TIV181" s="54"/>
      <c r="TIW181" s="54"/>
      <c r="TIX181" s="54"/>
      <c r="TIY181" s="54"/>
      <c r="TIZ181" s="54"/>
      <c r="TJA181" s="54"/>
      <c r="TJB181" s="54"/>
      <c r="TJC181" s="54"/>
      <c r="TJD181" s="54"/>
      <c r="TJE181" s="54"/>
      <c r="TJF181" s="54"/>
      <c r="TJG181" s="54"/>
      <c r="TJH181" s="54"/>
      <c r="TJI181" s="54"/>
      <c r="TJJ181" s="54"/>
      <c r="TJK181" s="54"/>
      <c r="TJL181" s="54"/>
      <c r="TJM181" s="54"/>
      <c r="TJN181" s="54"/>
      <c r="TJO181" s="54"/>
      <c r="TJP181" s="54"/>
      <c r="TJQ181" s="54"/>
      <c r="TJR181" s="54"/>
      <c r="TJS181" s="54"/>
      <c r="TJT181" s="54"/>
      <c r="TJU181" s="54"/>
      <c r="TJV181" s="54"/>
      <c r="TJW181" s="54"/>
      <c r="TJX181" s="54"/>
      <c r="TJY181" s="54"/>
      <c r="TJZ181" s="54"/>
      <c r="TKA181" s="54"/>
      <c r="TKB181" s="54"/>
      <c r="TKC181" s="54"/>
      <c r="TKD181" s="54"/>
      <c r="TKE181" s="54"/>
      <c r="TKF181" s="54"/>
      <c r="TKG181" s="54"/>
      <c r="TKH181" s="54"/>
      <c r="TKI181" s="54"/>
      <c r="TKJ181" s="54"/>
      <c r="TKK181" s="54"/>
      <c r="TKL181" s="54"/>
      <c r="TKM181" s="54"/>
      <c r="TKN181" s="54"/>
      <c r="TKO181" s="54"/>
      <c r="TKP181" s="54"/>
      <c r="TKQ181" s="54"/>
      <c r="TKR181" s="54"/>
      <c r="TKS181" s="54"/>
      <c r="TKT181" s="54"/>
      <c r="TKU181" s="54"/>
      <c r="TKV181" s="54"/>
      <c r="TKW181" s="54"/>
      <c r="TKX181" s="54"/>
      <c r="TKY181" s="54"/>
      <c r="TKZ181" s="54"/>
      <c r="TLA181" s="54"/>
      <c r="TLB181" s="54"/>
      <c r="TLC181" s="54"/>
      <c r="TLD181" s="54"/>
      <c r="TLE181" s="54"/>
      <c r="TLF181" s="54"/>
      <c r="TLG181" s="54"/>
      <c r="TLH181" s="54"/>
      <c r="TLI181" s="54"/>
      <c r="TLJ181" s="54"/>
      <c r="TLK181" s="54"/>
      <c r="TLL181" s="54"/>
      <c r="TLM181" s="54"/>
      <c r="TLN181" s="54"/>
      <c r="TLO181" s="54"/>
      <c r="TLP181" s="54"/>
      <c r="TLQ181" s="54"/>
      <c r="TLR181" s="54"/>
      <c r="TLS181" s="54"/>
      <c r="TLT181" s="54"/>
      <c r="TLU181" s="54"/>
      <c r="TLV181" s="54"/>
      <c r="TLW181" s="54"/>
      <c r="TLX181" s="54"/>
      <c r="TLY181" s="54"/>
      <c r="TLZ181" s="54"/>
      <c r="TMA181" s="54"/>
      <c r="TMB181" s="54"/>
      <c r="TMC181" s="54"/>
      <c r="TMD181" s="54"/>
      <c r="TME181" s="54"/>
      <c r="TMF181" s="54"/>
      <c r="TMG181" s="54"/>
      <c r="TMH181" s="54"/>
      <c r="TMI181" s="54"/>
      <c r="TMJ181" s="54"/>
      <c r="TMK181" s="54"/>
      <c r="TML181" s="54"/>
      <c r="TMM181" s="54"/>
      <c r="TMN181" s="54"/>
      <c r="TMO181" s="54"/>
      <c r="TMP181" s="54"/>
      <c r="TMQ181" s="54"/>
      <c r="TMR181" s="54"/>
      <c r="TMS181" s="54"/>
      <c r="TMT181" s="54"/>
      <c r="TMU181" s="54"/>
      <c r="TMV181" s="54"/>
      <c r="TMW181" s="54"/>
      <c r="TMX181" s="54"/>
      <c r="TMY181" s="54"/>
      <c r="TMZ181" s="54"/>
      <c r="TNA181" s="54"/>
      <c r="TNB181" s="54"/>
      <c r="TNC181" s="54"/>
      <c r="TND181" s="54"/>
      <c r="TNE181" s="54"/>
      <c r="TNF181" s="54"/>
      <c r="TNG181" s="54"/>
      <c r="TNH181" s="54"/>
      <c r="TNI181" s="54"/>
      <c r="TNJ181" s="54"/>
      <c r="TNK181" s="54"/>
      <c r="TNL181" s="54"/>
      <c r="TNM181" s="54"/>
      <c r="TNN181" s="54"/>
      <c r="TNO181" s="54"/>
      <c r="TNP181" s="54"/>
      <c r="TNQ181" s="54"/>
      <c r="TNR181" s="54"/>
      <c r="TNS181" s="54"/>
      <c r="TNT181" s="54"/>
      <c r="TNU181" s="54"/>
      <c r="TNV181" s="54"/>
      <c r="TNW181" s="54"/>
      <c r="TNX181" s="54"/>
      <c r="TNY181" s="54"/>
      <c r="TNZ181" s="54"/>
      <c r="TOA181" s="54"/>
      <c r="TOB181" s="54"/>
      <c r="TOC181" s="54"/>
      <c r="TOD181" s="54"/>
      <c r="TOE181" s="54"/>
      <c r="TOF181" s="54"/>
      <c r="TOG181" s="54"/>
      <c r="TOH181" s="54"/>
      <c r="TOI181" s="54"/>
      <c r="TOJ181" s="54"/>
      <c r="TOK181" s="54"/>
      <c r="TOL181" s="54"/>
      <c r="TOM181" s="54"/>
      <c r="TON181" s="54"/>
      <c r="TOO181" s="54"/>
      <c r="TOP181" s="54"/>
      <c r="TOQ181" s="54"/>
      <c r="TOR181" s="54"/>
      <c r="TOS181" s="54"/>
      <c r="TOT181" s="54"/>
      <c r="TOU181" s="54"/>
      <c r="TOV181" s="54"/>
      <c r="TOW181" s="54"/>
      <c r="TOX181" s="54"/>
      <c r="TOY181" s="54"/>
      <c r="TOZ181" s="54"/>
      <c r="TPA181" s="54"/>
      <c r="TPB181" s="54"/>
      <c r="TPC181" s="54"/>
      <c r="TPD181" s="54"/>
      <c r="TPE181" s="54"/>
      <c r="TPF181" s="54"/>
      <c r="TPG181" s="54"/>
      <c r="TPH181" s="54"/>
      <c r="TPI181" s="54"/>
      <c r="TPJ181" s="54"/>
      <c r="TPK181" s="54"/>
      <c r="TPL181" s="54"/>
      <c r="TPM181" s="54"/>
      <c r="TPN181" s="54"/>
      <c r="TPO181" s="54"/>
      <c r="TPP181" s="54"/>
      <c r="TPQ181" s="54"/>
      <c r="TPR181" s="54"/>
      <c r="TPS181" s="54"/>
      <c r="TPT181" s="54"/>
      <c r="TPU181" s="54"/>
      <c r="TPV181" s="54"/>
      <c r="TPW181" s="54"/>
      <c r="TPX181" s="54"/>
      <c r="TPY181" s="54"/>
      <c r="TPZ181" s="54"/>
      <c r="TQA181" s="54"/>
      <c r="TQB181" s="54"/>
      <c r="TQC181" s="54"/>
      <c r="TQD181" s="54"/>
      <c r="TQE181" s="54"/>
      <c r="TQF181" s="54"/>
      <c r="TQG181" s="54"/>
      <c r="TQH181" s="54"/>
      <c r="TQI181" s="54"/>
      <c r="TQJ181" s="54"/>
      <c r="TQK181" s="54"/>
      <c r="TQL181" s="54"/>
      <c r="TQM181" s="54"/>
      <c r="TQN181" s="54"/>
      <c r="TQO181" s="54"/>
      <c r="TQP181" s="54"/>
      <c r="TQQ181" s="54"/>
      <c r="TQR181" s="54"/>
      <c r="TQS181" s="54"/>
      <c r="TQT181" s="54"/>
      <c r="TQU181" s="54"/>
      <c r="TQV181" s="54"/>
      <c r="TQW181" s="54"/>
      <c r="TQX181" s="54"/>
      <c r="TQY181" s="54"/>
      <c r="TQZ181" s="54"/>
      <c r="TRA181" s="54"/>
      <c r="TRB181" s="54"/>
      <c r="TRC181" s="54"/>
      <c r="TRD181" s="54"/>
      <c r="TRE181" s="54"/>
      <c r="TRF181" s="54"/>
      <c r="TRG181" s="54"/>
      <c r="TRH181" s="54"/>
      <c r="TRI181" s="54"/>
      <c r="TRJ181" s="54"/>
      <c r="TRK181" s="54"/>
      <c r="TRL181" s="54"/>
      <c r="TRM181" s="54"/>
      <c r="TRN181" s="54"/>
      <c r="TRO181" s="54"/>
      <c r="TRP181" s="54"/>
      <c r="TRQ181" s="54"/>
      <c r="TRR181" s="54"/>
      <c r="TRS181" s="54"/>
      <c r="TRT181" s="54"/>
      <c r="TRU181" s="54"/>
      <c r="TRV181" s="54"/>
      <c r="TRW181" s="54"/>
      <c r="TRX181" s="54"/>
      <c r="TRY181" s="54"/>
      <c r="TRZ181" s="54"/>
      <c r="TSA181" s="54"/>
      <c r="TSB181" s="54"/>
      <c r="TSC181" s="54"/>
      <c r="TSD181" s="54"/>
      <c r="TSE181" s="54"/>
      <c r="TSF181" s="54"/>
      <c r="TSG181" s="54"/>
      <c r="TSH181" s="54"/>
      <c r="TSI181" s="54"/>
      <c r="TSJ181" s="54"/>
      <c r="TSK181" s="54"/>
      <c r="TSL181" s="54"/>
      <c r="TSM181" s="54"/>
      <c r="TSN181" s="54"/>
      <c r="TSO181" s="54"/>
      <c r="TSP181" s="54"/>
      <c r="TSQ181" s="54"/>
      <c r="TSR181" s="54"/>
      <c r="TSS181" s="54"/>
      <c r="TST181" s="54"/>
      <c r="TSU181" s="54"/>
      <c r="TSV181" s="54"/>
      <c r="TSW181" s="54"/>
      <c r="TSX181" s="54"/>
      <c r="TSY181" s="54"/>
      <c r="TSZ181" s="54"/>
      <c r="TTA181" s="54"/>
      <c r="TTB181" s="54"/>
      <c r="TTC181" s="54"/>
      <c r="TTD181" s="54"/>
      <c r="TTE181" s="54"/>
      <c r="TTF181" s="54"/>
      <c r="TTG181" s="54"/>
      <c r="TTH181" s="54"/>
      <c r="TTI181" s="54"/>
      <c r="TTJ181" s="54"/>
      <c r="TTK181" s="54"/>
      <c r="TTL181" s="54"/>
      <c r="TTM181" s="54"/>
      <c r="TTN181" s="54"/>
      <c r="TTO181" s="54"/>
      <c r="TTP181" s="54"/>
      <c r="TTQ181" s="54"/>
      <c r="TTR181" s="54"/>
      <c r="TTS181" s="54"/>
      <c r="TTT181" s="54"/>
      <c r="TTU181" s="54"/>
      <c r="TTV181" s="54"/>
      <c r="TTW181" s="54"/>
      <c r="TTX181" s="54"/>
      <c r="TTY181" s="54"/>
      <c r="TTZ181" s="54"/>
      <c r="TUA181" s="54"/>
      <c r="TUB181" s="54"/>
      <c r="TUC181" s="54"/>
      <c r="TUD181" s="54"/>
      <c r="TUE181" s="54"/>
      <c r="TUF181" s="54"/>
      <c r="TUG181" s="54"/>
      <c r="TUH181" s="54"/>
      <c r="TUI181" s="54"/>
      <c r="TUJ181" s="54"/>
      <c r="TUK181" s="54"/>
      <c r="TUL181" s="54"/>
      <c r="TUM181" s="54"/>
      <c r="TUN181" s="54"/>
      <c r="TUO181" s="54"/>
      <c r="TUP181" s="54"/>
      <c r="TUQ181" s="54"/>
      <c r="TUR181" s="54"/>
      <c r="TUS181" s="54"/>
      <c r="TUT181" s="54"/>
      <c r="TUU181" s="54"/>
      <c r="TUV181" s="54"/>
      <c r="TUW181" s="54"/>
      <c r="TUX181" s="54"/>
      <c r="TUY181" s="54"/>
      <c r="TUZ181" s="54"/>
      <c r="TVA181" s="54"/>
      <c r="TVB181" s="54"/>
      <c r="TVC181" s="54"/>
      <c r="TVD181" s="54"/>
      <c r="TVE181" s="54"/>
      <c r="TVF181" s="54"/>
      <c r="TVG181" s="54"/>
      <c r="TVH181" s="54"/>
      <c r="TVI181" s="54"/>
      <c r="TVJ181" s="54"/>
      <c r="TVK181" s="54"/>
      <c r="TVL181" s="54"/>
      <c r="TVM181" s="54"/>
      <c r="TVN181" s="54"/>
      <c r="TVO181" s="54"/>
      <c r="TVP181" s="54"/>
      <c r="TVQ181" s="54"/>
      <c r="TVR181" s="54"/>
      <c r="TVS181" s="54"/>
      <c r="TVT181" s="54"/>
      <c r="TVU181" s="54"/>
      <c r="TVV181" s="54"/>
      <c r="TVW181" s="54"/>
      <c r="TVX181" s="54"/>
      <c r="TVY181" s="54"/>
      <c r="TVZ181" s="54"/>
      <c r="TWA181" s="54"/>
      <c r="TWB181" s="54"/>
      <c r="TWC181" s="54"/>
      <c r="TWD181" s="54"/>
      <c r="TWE181" s="54"/>
      <c r="TWF181" s="54"/>
      <c r="TWG181" s="54"/>
      <c r="TWH181" s="54"/>
      <c r="TWI181" s="54"/>
      <c r="TWJ181" s="54"/>
      <c r="TWK181" s="54"/>
      <c r="TWL181" s="54"/>
      <c r="TWM181" s="54"/>
      <c r="TWN181" s="54"/>
      <c r="TWO181" s="54"/>
      <c r="TWP181" s="54"/>
      <c r="TWQ181" s="54"/>
      <c r="TWR181" s="54"/>
      <c r="TWS181" s="54"/>
      <c r="TWT181" s="54"/>
      <c r="TWU181" s="54"/>
      <c r="TWV181" s="54"/>
      <c r="TWW181" s="54"/>
      <c r="TWX181" s="54"/>
      <c r="TWY181" s="54"/>
      <c r="TWZ181" s="54"/>
      <c r="TXA181" s="54"/>
      <c r="TXB181" s="54"/>
      <c r="TXC181" s="54"/>
      <c r="TXD181" s="54"/>
      <c r="TXE181" s="54"/>
      <c r="TXF181" s="54"/>
      <c r="TXG181" s="54"/>
      <c r="TXH181" s="54"/>
      <c r="TXI181" s="54"/>
      <c r="TXJ181" s="54"/>
      <c r="TXK181" s="54"/>
      <c r="TXL181" s="54"/>
      <c r="TXM181" s="54"/>
      <c r="TXN181" s="54"/>
      <c r="TXO181" s="54"/>
      <c r="TXP181" s="54"/>
      <c r="TXQ181" s="54"/>
      <c r="TXR181" s="54"/>
      <c r="TXS181" s="54"/>
      <c r="TXT181" s="54"/>
      <c r="TXU181" s="54"/>
      <c r="TXV181" s="54"/>
      <c r="TXW181" s="54"/>
      <c r="TXX181" s="54"/>
      <c r="TXY181" s="54"/>
      <c r="TXZ181" s="54"/>
      <c r="TYA181" s="54"/>
      <c r="TYB181" s="54"/>
      <c r="TYC181" s="54"/>
      <c r="TYD181" s="54"/>
      <c r="TYE181" s="54"/>
      <c r="TYF181" s="54"/>
      <c r="TYG181" s="54"/>
      <c r="TYH181" s="54"/>
      <c r="TYI181" s="54"/>
      <c r="TYJ181" s="54"/>
      <c r="TYK181" s="54"/>
      <c r="TYL181" s="54"/>
      <c r="TYM181" s="54"/>
      <c r="TYN181" s="54"/>
      <c r="TYO181" s="54"/>
      <c r="TYP181" s="54"/>
      <c r="TYQ181" s="54"/>
      <c r="TYR181" s="54"/>
      <c r="TYS181" s="54"/>
      <c r="TYT181" s="54"/>
      <c r="TYU181" s="54"/>
      <c r="TYV181" s="54"/>
      <c r="TYW181" s="54"/>
      <c r="TYX181" s="54"/>
      <c r="TYY181" s="54"/>
      <c r="TYZ181" s="54"/>
      <c r="TZA181" s="54"/>
      <c r="TZB181" s="54"/>
      <c r="TZC181" s="54"/>
      <c r="TZD181" s="54"/>
      <c r="TZE181" s="54"/>
      <c r="TZF181" s="54"/>
      <c r="TZG181" s="54"/>
      <c r="TZH181" s="54"/>
      <c r="TZI181" s="54"/>
      <c r="TZJ181" s="54"/>
      <c r="TZK181" s="54"/>
      <c r="TZL181" s="54"/>
      <c r="TZM181" s="54"/>
      <c r="TZN181" s="54"/>
      <c r="TZO181" s="54"/>
      <c r="TZP181" s="54"/>
      <c r="TZQ181" s="54"/>
      <c r="TZR181" s="54"/>
      <c r="TZS181" s="54"/>
      <c r="TZT181" s="54"/>
      <c r="TZU181" s="54"/>
      <c r="TZV181" s="54"/>
      <c r="TZW181" s="54"/>
      <c r="TZX181" s="54"/>
      <c r="TZY181" s="54"/>
      <c r="TZZ181" s="54"/>
      <c r="UAA181" s="54"/>
      <c r="UAB181" s="54"/>
      <c r="UAC181" s="54"/>
      <c r="UAD181" s="54"/>
      <c r="UAE181" s="54"/>
      <c r="UAF181" s="54"/>
      <c r="UAG181" s="54"/>
      <c r="UAH181" s="54"/>
      <c r="UAI181" s="54"/>
      <c r="UAJ181" s="54"/>
      <c r="UAK181" s="54"/>
      <c r="UAL181" s="54"/>
      <c r="UAM181" s="54"/>
      <c r="UAN181" s="54"/>
      <c r="UAO181" s="54"/>
      <c r="UAP181" s="54"/>
      <c r="UAQ181" s="54"/>
      <c r="UAR181" s="54"/>
      <c r="UAS181" s="54"/>
      <c r="UAT181" s="54"/>
      <c r="UAU181" s="54"/>
      <c r="UAV181" s="54"/>
      <c r="UAW181" s="54"/>
      <c r="UAX181" s="54"/>
      <c r="UAY181" s="54"/>
      <c r="UAZ181" s="54"/>
      <c r="UBA181" s="54"/>
      <c r="UBB181" s="54"/>
      <c r="UBC181" s="54"/>
      <c r="UBD181" s="54"/>
      <c r="UBE181" s="54"/>
      <c r="UBF181" s="54"/>
      <c r="UBG181" s="54"/>
      <c r="UBH181" s="54"/>
      <c r="UBI181" s="54"/>
      <c r="UBJ181" s="54"/>
      <c r="UBK181" s="54"/>
      <c r="UBL181" s="54"/>
      <c r="UBM181" s="54"/>
      <c r="UBN181" s="54"/>
      <c r="UBO181" s="54"/>
      <c r="UBP181" s="54"/>
      <c r="UBQ181" s="54"/>
      <c r="UBR181" s="54"/>
      <c r="UBS181" s="54"/>
      <c r="UBT181" s="54"/>
      <c r="UBU181" s="54"/>
      <c r="UBV181" s="54"/>
      <c r="UBW181" s="54"/>
      <c r="UBX181" s="54"/>
      <c r="UBY181" s="54"/>
      <c r="UBZ181" s="54"/>
      <c r="UCA181" s="54"/>
      <c r="UCB181" s="54"/>
      <c r="UCC181" s="54"/>
      <c r="UCD181" s="54"/>
      <c r="UCE181" s="54"/>
      <c r="UCF181" s="54"/>
      <c r="UCG181" s="54"/>
      <c r="UCH181" s="54"/>
      <c r="UCI181" s="54"/>
      <c r="UCJ181" s="54"/>
      <c r="UCK181" s="54"/>
      <c r="UCL181" s="54"/>
      <c r="UCM181" s="54"/>
      <c r="UCN181" s="54"/>
      <c r="UCO181" s="54"/>
      <c r="UCP181" s="54"/>
      <c r="UCQ181" s="54"/>
      <c r="UCR181" s="54"/>
      <c r="UCS181" s="54"/>
      <c r="UCT181" s="54"/>
      <c r="UCU181" s="54"/>
      <c r="UCV181" s="54"/>
      <c r="UCW181" s="54"/>
      <c r="UCX181" s="54"/>
      <c r="UCY181" s="54"/>
      <c r="UCZ181" s="54"/>
      <c r="UDA181" s="54"/>
      <c r="UDB181" s="54"/>
      <c r="UDC181" s="54"/>
      <c r="UDD181" s="54"/>
      <c r="UDE181" s="54"/>
      <c r="UDF181" s="54"/>
      <c r="UDG181" s="54"/>
      <c r="UDH181" s="54"/>
      <c r="UDI181" s="54"/>
      <c r="UDJ181" s="54"/>
      <c r="UDK181" s="54"/>
      <c r="UDL181" s="54"/>
      <c r="UDM181" s="54"/>
      <c r="UDN181" s="54"/>
      <c r="UDO181" s="54"/>
      <c r="UDP181" s="54"/>
      <c r="UDQ181" s="54"/>
      <c r="UDR181" s="54"/>
      <c r="UDS181" s="54"/>
      <c r="UDT181" s="54"/>
      <c r="UDU181" s="54"/>
      <c r="UDV181" s="54"/>
      <c r="UDW181" s="54"/>
      <c r="UDX181" s="54"/>
      <c r="UDY181" s="54"/>
      <c r="UDZ181" s="54"/>
      <c r="UEA181" s="54"/>
      <c r="UEB181" s="54"/>
      <c r="UEC181" s="54"/>
      <c r="UED181" s="54"/>
      <c r="UEE181" s="54"/>
      <c r="UEF181" s="54"/>
      <c r="UEG181" s="54"/>
      <c r="UEH181" s="54"/>
      <c r="UEI181" s="54"/>
      <c r="UEJ181" s="54"/>
      <c r="UEK181" s="54"/>
      <c r="UEL181" s="54"/>
      <c r="UEM181" s="54"/>
      <c r="UEN181" s="54"/>
      <c r="UEO181" s="54"/>
      <c r="UEP181" s="54"/>
      <c r="UEQ181" s="54"/>
      <c r="UER181" s="54"/>
      <c r="UES181" s="54"/>
      <c r="UET181" s="54"/>
      <c r="UEU181" s="54"/>
      <c r="UEV181" s="54"/>
      <c r="UEW181" s="54"/>
      <c r="UEX181" s="54"/>
      <c r="UEY181" s="54"/>
      <c r="UEZ181" s="54"/>
      <c r="UFA181" s="54"/>
      <c r="UFB181" s="54"/>
      <c r="UFC181" s="54"/>
      <c r="UFD181" s="54"/>
      <c r="UFE181" s="54"/>
      <c r="UFF181" s="54"/>
      <c r="UFG181" s="54"/>
      <c r="UFH181" s="54"/>
      <c r="UFI181" s="54"/>
      <c r="UFJ181" s="54"/>
      <c r="UFK181" s="54"/>
      <c r="UFL181" s="54"/>
      <c r="UFM181" s="54"/>
      <c r="UFN181" s="54"/>
      <c r="UFO181" s="54"/>
      <c r="UFP181" s="54"/>
      <c r="UFQ181" s="54"/>
      <c r="UFR181" s="54"/>
      <c r="UFS181" s="54"/>
      <c r="UFT181" s="54"/>
      <c r="UFU181" s="54"/>
      <c r="UFV181" s="54"/>
      <c r="UFW181" s="54"/>
      <c r="UFX181" s="54"/>
      <c r="UFY181" s="54"/>
      <c r="UFZ181" s="54"/>
      <c r="UGA181" s="54"/>
      <c r="UGB181" s="54"/>
      <c r="UGC181" s="54"/>
      <c r="UGD181" s="54"/>
      <c r="UGE181" s="54"/>
      <c r="UGF181" s="54"/>
      <c r="UGG181" s="54"/>
      <c r="UGH181" s="54"/>
      <c r="UGI181" s="54"/>
      <c r="UGJ181" s="54"/>
      <c r="UGK181" s="54"/>
      <c r="UGL181" s="54"/>
      <c r="UGM181" s="54"/>
      <c r="UGN181" s="54"/>
      <c r="UGO181" s="54"/>
      <c r="UGP181" s="54"/>
      <c r="UGQ181" s="54"/>
      <c r="UGR181" s="54"/>
      <c r="UGS181" s="54"/>
      <c r="UGT181" s="54"/>
      <c r="UGU181" s="54"/>
      <c r="UGV181" s="54"/>
      <c r="UGW181" s="54"/>
      <c r="UGX181" s="54"/>
      <c r="UGY181" s="54"/>
      <c r="UGZ181" s="54"/>
      <c r="UHA181" s="54"/>
      <c r="UHB181" s="54"/>
      <c r="UHC181" s="54"/>
      <c r="UHD181" s="54"/>
      <c r="UHE181" s="54"/>
      <c r="UHF181" s="54"/>
      <c r="UHG181" s="54"/>
      <c r="UHH181" s="54"/>
      <c r="UHI181" s="54"/>
      <c r="UHJ181" s="54"/>
      <c r="UHK181" s="54"/>
      <c r="UHL181" s="54"/>
      <c r="UHM181" s="54"/>
      <c r="UHN181" s="54"/>
      <c r="UHO181" s="54"/>
      <c r="UHP181" s="54"/>
      <c r="UHQ181" s="54"/>
      <c r="UHR181" s="54"/>
      <c r="UHS181" s="54"/>
      <c r="UHT181" s="54"/>
      <c r="UHU181" s="54"/>
      <c r="UHV181" s="54"/>
      <c r="UHW181" s="54"/>
      <c r="UHX181" s="54"/>
      <c r="UHY181" s="54"/>
      <c r="UHZ181" s="54"/>
      <c r="UIA181" s="54"/>
      <c r="UIB181" s="54"/>
      <c r="UIC181" s="54"/>
      <c r="UID181" s="54"/>
      <c r="UIE181" s="54"/>
      <c r="UIF181" s="54"/>
      <c r="UIG181" s="54"/>
      <c r="UIH181" s="54"/>
      <c r="UII181" s="54"/>
      <c r="UIJ181" s="54"/>
      <c r="UIK181" s="54"/>
      <c r="UIL181" s="54"/>
      <c r="UIM181" s="54"/>
      <c r="UIN181" s="54"/>
      <c r="UIO181" s="54"/>
      <c r="UIP181" s="54"/>
      <c r="UIQ181" s="54"/>
      <c r="UIR181" s="54"/>
      <c r="UIS181" s="54"/>
      <c r="UIT181" s="54"/>
      <c r="UIU181" s="54"/>
      <c r="UIV181" s="54"/>
      <c r="UIW181" s="54"/>
      <c r="UIX181" s="54"/>
      <c r="UIY181" s="54"/>
      <c r="UIZ181" s="54"/>
      <c r="UJA181" s="54"/>
      <c r="UJB181" s="54"/>
      <c r="UJC181" s="54"/>
      <c r="UJD181" s="54"/>
      <c r="UJE181" s="54"/>
      <c r="UJF181" s="54"/>
      <c r="UJG181" s="54"/>
      <c r="UJH181" s="54"/>
      <c r="UJI181" s="54"/>
      <c r="UJJ181" s="54"/>
      <c r="UJK181" s="54"/>
      <c r="UJL181" s="54"/>
      <c r="UJM181" s="54"/>
      <c r="UJN181" s="54"/>
      <c r="UJO181" s="54"/>
      <c r="UJP181" s="54"/>
      <c r="UJQ181" s="54"/>
      <c r="UJR181" s="54"/>
      <c r="UJS181" s="54"/>
      <c r="UJT181" s="54"/>
      <c r="UJU181" s="54"/>
      <c r="UJV181" s="54"/>
      <c r="UJW181" s="54"/>
      <c r="UJX181" s="54"/>
      <c r="UJY181" s="54"/>
      <c r="UJZ181" s="54"/>
      <c r="UKA181" s="54"/>
      <c r="UKB181" s="54"/>
      <c r="UKC181" s="54"/>
      <c r="UKD181" s="54"/>
      <c r="UKE181" s="54"/>
      <c r="UKF181" s="54"/>
      <c r="UKG181" s="54"/>
      <c r="UKH181" s="54"/>
      <c r="UKI181" s="54"/>
      <c r="UKJ181" s="54"/>
      <c r="UKK181" s="54"/>
      <c r="UKL181" s="54"/>
      <c r="UKM181" s="54"/>
      <c r="UKN181" s="54"/>
      <c r="UKO181" s="54"/>
      <c r="UKP181" s="54"/>
      <c r="UKQ181" s="54"/>
      <c r="UKR181" s="54"/>
      <c r="UKS181" s="54"/>
      <c r="UKT181" s="54"/>
      <c r="UKU181" s="54"/>
      <c r="UKV181" s="54"/>
      <c r="UKW181" s="54"/>
      <c r="UKX181" s="54"/>
      <c r="UKY181" s="54"/>
      <c r="UKZ181" s="54"/>
      <c r="ULA181" s="54"/>
      <c r="ULB181" s="54"/>
      <c r="ULC181" s="54"/>
      <c r="ULD181" s="54"/>
      <c r="ULE181" s="54"/>
      <c r="ULF181" s="54"/>
      <c r="ULG181" s="54"/>
      <c r="ULH181" s="54"/>
      <c r="ULI181" s="54"/>
      <c r="ULJ181" s="54"/>
      <c r="ULK181" s="54"/>
      <c r="ULL181" s="54"/>
      <c r="ULM181" s="54"/>
      <c r="ULN181" s="54"/>
      <c r="ULO181" s="54"/>
      <c r="ULP181" s="54"/>
      <c r="ULQ181" s="54"/>
      <c r="ULR181" s="54"/>
      <c r="ULS181" s="54"/>
      <c r="ULT181" s="54"/>
      <c r="ULU181" s="54"/>
      <c r="ULV181" s="54"/>
      <c r="ULW181" s="54"/>
      <c r="ULX181" s="54"/>
      <c r="ULY181" s="54"/>
      <c r="ULZ181" s="54"/>
      <c r="UMA181" s="54"/>
      <c r="UMB181" s="54"/>
      <c r="UMC181" s="54"/>
      <c r="UMD181" s="54"/>
      <c r="UME181" s="54"/>
      <c r="UMF181" s="54"/>
      <c r="UMG181" s="54"/>
      <c r="UMH181" s="54"/>
      <c r="UMI181" s="54"/>
      <c r="UMJ181" s="54"/>
      <c r="UMK181" s="54"/>
      <c r="UML181" s="54"/>
      <c r="UMM181" s="54"/>
      <c r="UMN181" s="54"/>
      <c r="UMO181" s="54"/>
      <c r="UMP181" s="54"/>
      <c r="UMQ181" s="54"/>
      <c r="UMR181" s="54"/>
      <c r="UMS181" s="54"/>
      <c r="UMT181" s="54"/>
      <c r="UMU181" s="54"/>
      <c r="UMV181" s="54"/>
      <c r="UMW181" s="54"/>
      <c r="UMX181" s="54"/>
      <c r="UMY181" s="54"/>
      <c r="UMZ181" s="54"/>
      <c r="UNA181" s="54"/>
      <c r="UNB181" s="54"/>
      <c r="UNC181" s="54"/>
      <c r="UND181" s="54"/>
      <c r="UNE181" s="54"/>
      <c r="UNF181" s="54"/>
      <c r="UNG181" s="54"/>
      <c r="UNH181" s="54"/>
      <c r="UNI181" s="54"/>
      <c r="UNJ181" s="54"/>
      <c r="UNK181" s="54"/>
      <c r="UNL181" s="54"/>
      <c r="UNM181" s="54"/>
      <c r="UNN181" s="54"/>
      <c r="UNO181" s="54"/>
      <c r="UNP181" s="54"/>
      <c r="UNQ181" s="54"/>
      <c r="UNR181" s="54"/>
      <c r="UNS181" s="54"/>
      <c r="UNT181" s="54"/>
      <c r="UNU181" s="54"/>
      <c r="UNV181" s="54"/>
      <c r="UNW181" s="54"/>
      <c r="UNX181" s="54"/>
      <c r="UNY181" s="54"/>
      <c r="UNZ181" s="54"/>
      <c r="UOA181" s="54"/>
      <c r="UOB181" s="54"/>
      <c r="UOC181" s="54"/>
      <c r="UOD181" s="54"/>
      <c r="UOE181" s="54"/>
      <c r="UOF181" s="54"/>
      <c r="UOG181" s="54"/>
      <c r="UOH181" s="54"/>
      <c r="UOI181" s="54"/>
      <c r="UOJ181" s="54"/>
      <c r="UOK181" s="54"/>
      <c r="UOL181" s="54"/>
      <c r="UOM181" s="54"/>
      <c r="UON181" s="54"/>
      <c r="UOO181" s="54"/>
      <c r="UOP181" s="54"/>
      <c r="UOQ181" s="54"/>
      <c r="UOR181" s="54"/>
      <c r="UOS181" s="54"/>
      <c r="UOT181" s="54"/>
      <c r="UOU181" s="54"/>
      <c r="UOV181" s="54"/>
      <c r="UOW181" s="54"/>
      <c r="UOX181" s="54"/>
      <c r="UOY181" s="54"/>
      <c r="UOZ181" s="54"/>
      <c r="UPA181" s="54"/>
      <c r="UPB181" s="54"/>
      <c r="UPC181" s="54"/>
      <c r="UPD181" s="54"/>
      <c r="UPE181" s="54"/>
      <c r="UPF181" s="54"/>
      <c r="UPG181" s="54"/>
      <c r="UPH181" s="54"/>
      <c r="UPI181" s="54"/>
      <c r="UPJ181" s="54"/>
      <c r="UPK181" s="54"/>
      <c r="UPL181" s="54"/>
      <c r="UPM181" s="54"/>
      <c r="UPN181" s="54"/>
      <c r="UPO181" s="54"/>
      <c r="UPP181" s="54"/>
      <c r="UPQ181" s="54"/>
      <c r="UPR181" s="54"/>
      <c r="UPS181" s="54"/>
      <c r="UPT181" s="54"/>
      <c r="UPU181" s="54"/>
      <c r="UPV181" s="54"/>
      <c r="UPW181" s="54"/>
      <c r="UPX181" s="54"/>
      <c r="UPY181" s="54"/>
      <c r="UPZ181" s="54"/>
      <c r="UQA181" s="54"/>
      <c r="UQB181" s="54"/>
      <c r="UQC181" s="54"/>
      <c r="UQD181" s="54"/>
      <c r="UQE181" s="54"/>
      <c r="UQF181" s="54"/>
      <c r="UQG181" s="54"/>
      <c r="UQH181" s="54"/>
      <c r="UQI181" s="54"/>
      <c r="UQJ181" s="54"/>
      <c r="UQK181" s="54"/>
      <c r="UQL181" s="54"/>
      <c r="UQM181" s="54"/>
      <c r="UQN181" s="54"/>
      <c r="UQO181" s="54"/>
      <c r="UQP181" s="54"/>
      <c r="UQQ181" s="54"/>
      <c r="UQR181" s="54"/>
      <c r="UQS181" s="54"/>
      <c r="UQT181" s="54"/>
      <c r="UQU181" s="54"/>
      <c r="UQV181" s="54"/>
      <c r="UQW181" s="54"/>
      <c r="UQX181" s="54"/>
      <c r="UQY181" s="54"/>
      <c r="UQZ181" s="54"/>
      <c r="URA181" s="54"/>
      <c r="URB181" s="54"/>
      <c r="URC181" s="54"/>
      <c r="URD181" s="54"/>
      <c r="URE181" s="54"/>
      <c r="URF181" s="54"/>
      <c r="URG181" s="54"/>
      <c r="URH181" s="54"/>
      <c r="URI181" s="54"/>
      <c r="URJ181" s="54"/>
      <c r="URK181" s="54"/>
      <c r="URL181" s="54"/>
      <c r="URM181" s="54"/>
      <c r="URN181" s="54"/>
      <c r="URO181" s="54"/>
      <c r="URP181" s="54"/>
      <c r="URQ181" s="54"/>
      <c r="URR181" s="54"/>
      <c r="URS181" s="54"/>
      <c r="URT181" s="54"/>
      <c r="URU181" s="54"/>
      <c r="URV181" s="54"/>
      <c r="URW181" s="54"/>
      <c r="URX181" s="54"/>
      <c r="URY181" s="54"/>
      <c r="URZ181" s="54"/>
      <c r="USA181" s="54"/>
      <c r="USB181" s="54"/>
      <c r="USC181" s="54"/>
      <c r="USD181" s="54"/>
      <c r="USE181" s="54"/>
      <c r="USF181" s="54"/>
      <c r="USG181" s="54"/>
      <c r="USH181" s="54"/>
      <c r="USI181" s="54"/>
      <c r="USJ181" s="54"/>
      <c r="USK181" s="54"/>
      <c r="USL181" s="54"/>
      <c r="USM181" s="54"/>
      <c r="USN181" s="54"/>
      <c r="USO181" s="54"/>
      <c r="USP181" s="54"/>
      <c r="USQ181" s="54"/>
      <c r="USR181" s="54"/>
      <c r="USS181" s="54"/>
      <c r="UST181" s="54"/>
      <c r="USU181" s="54"/>
      <c r="USV181" s="54"/>
      <c r="USW181" s="54"/>
      <c r="USX181" s="54"/>
      <c r="USY181" s="54"/>
      <c r="USZ181" s="54"/>
      <c r="UTA181" s="54"/>
      <c r="UTB181" s="54"/>
      <c r="UTC181" s="54"/>
      <c r="UTD181" s="54"/>
      <c r="UTE181" s="54"/>
      <c r="UTF181" s="54"/>
      <c r="UTG181" s="54"/>
      <c r="UTH181" s="54"/>
      <c r="UTI181" s="54"/>
      <c r="UTJ181" s="54"/>
      <c r="UTK181" s="54"/>
      <c r="UTL181" s="54"/>
      <c r="UTM181" s="54"/>
      <c r="UTN181" s="54"/>
      <c r="UTO181" s="54"/>
      <c r="UTP181" s="54"/>
      <c r="UTQ181" s="54"/>
      <c r="UTR181" s="54"/>
      <c r="UTS181" s="54"/>
      <c r="UTT181" s="54"/>
      <c r="UTU181" s="54"/>
      <c r="UTV181" s="54"/>
      <c r="UTW181" s="54"/>
      <c r="UTX181" s="54"/>
      <c r="UTY181" s="54"/>
      <c r="UTZ181" s="54"/>
      <c r="UUA181" s="54"/>
      <c r="UUB181" s="54"/>
      <c r="UUC181" s="54"/>
      <c r="UUD181" s="54"/>
      <c r="UUE181" s="54"/>
      <c r="UUF181" s="54"/>
      <c r="UUG181" s="54"/>
      <c r="UUH181" s="54"/>
      <c r="UUI181" s="54"/>
      <c r="UUJ181" s="54"/>
      <c r="UUK181" s="54"/>
      <c r="UUL181" s="54"/>
      <c r="UUM181" s="54"/>
      <c r="UUN181" s="54"/>
      <c r="UUO181" s="54"/>
      <c r="UUP181" s="54"/>
      <c r="UUQ181" s="54"/>
      <c r="UUR181" s="54"/>
      <c r="UUS181" s="54"/>
      <c r="UUT181" s="54"/>
      <c r="UUU181" s="54"/>
      <c r="UUV181" s="54"/>
      <c r="UUW181" s="54"/>
      <c r="UUX181" s="54"/>
      <c r="UUY181" s="54"/>
      <c r="UUZ181" s="54"/>
      <c r="UVA181" s="54"/>
      <c r="UVB181" s="54"/>
      <c r="UVC181" s="54"/>
      <c r="UVD181" s="54"/>
      <c r="UVE181" s="54"/>
      <c r="UVF181" s="54"/>
      <c r="UVG181" s="54"/>
      <c r="UVH181" s="54"/>
      <c r="UVI181" s="54"/>
      <c r="UVJ181" s="54"/>
      <c r="UVK181" s="54"/>
      <c r="UVL181" s="54"/>
      <c r="UVM181" s="54"/>
      <c r="UVN181" s="54"/>
      <c r="UVO181" s="54"/>
      <c r="UVP181" s="54"/>
      <c r="UVQ181" s="54"/>
      <c r="UVR181" s="54"/>
      <c r="UVS181" s="54"/>
      <c r="UVT181" s="54"/>
      <c r="UVU181" s="54"/>
      <c r="UVV181" s="54"/>
      <c r="UVW181" s="54"/>
      <c r="UVX181" s="54"/>
      <c r="UVY181" s="54"/>
      <c r="UVZ181" s="54"/>
      <c r="UWA181" s="54"/>
      <c r="UWB181" s="54"/>
      <c r="UWC181" s="54"/>
      <c r="UWD181" s="54"/>
      <c r="UWE181" s="54"/>
      <c r="UWF181" s="54"/>
      <c r="UWG181" s="54"/>
      <c r="UWH181" s="54"/>
      <c r="UWI181" s="54"/>
      <c r="UWJ181" s="54"/>
      <c r="UWK181" s="54"/>
      <c r="UWL181" s="54"/>
      <c r="UWM181" s="54"/>
      <c r="UWN181" s="54"/>
      <c r="UWO181" s="54"/>
      <c r="UWP181" s="54"/>
      <c r="UWQ181" s="54"/>
      <c r="UWR181" s="54"/>
      <c r="UWS181" s="54"/>
      <c r="UWT181" s="54"/>
      <c r="UWU181" s="54"/>
      <c r="UWV181" s="54"/>
      <c r="UWW181" s="54"/>
      <c r="UWX181" s="54"/>
      <c r="UWY181" s="54"/>
      <c r="UWZ181" s="54"/>
      <c r="UXA181" s="54"/>
      <c r="UXB181" s="54"/>
      <c r="UXC181" s="54"/>
      <c r="UXD181" s="54"/>
      <c r="UXE181" s="54"/>
      <c r="UXF181" s="54"/>
      <c r="UXG181" s="54"/>
      <c r="UXH181" s="54"/>
      <c r="UXI181" s="54"/>
      <c r="UXJ181" s="54"/>
      <c r="UXK181" s="54"/>
      <c r="UXL181" s="54"/>
      <c r="UXM181" s="54"/>
      <c r="UXN181" s="54"/>
      <c r="UXO181" s="54"/>
      <c r="UXP181" s="54"/>
      <c r="UXQ181" s="54"/>
      <c r="UXR181" s="54"/>
      <c r="UXS181" s="54"/>
      <c r="UXT181" s="54"/>
      <c r="UXU181" s="54"/>
      <c r="UXV181" s="54"/>
      <c r="UXW181" s="54"/>
      <c r="UXX181" s="54"/>
      <c r="UXY181" s="54"/>
      <c r="UXZ181" s="54"/>
      <c r="UYA181" s="54"/>
      <c r="UYB181" s="54"/>
      <c r="UYC181" s="54"/>
      <c r="UYD181" s="54"/>
      <c r="UYE181" s="54"/>
      <c r="UYF181" s="54"/>
      <c r="UYG181" s="54"/>
      <c r="UYH181" s="54"/>
      <c r="UYI181" s="54"/>
      <c r="UYJ181" s="54"/>
      <c r="UYK181" s="54"/>
      <c r="UYL181" s="54"/>
      <c r="UYM181" s="54"/>
      <c r="UYN181" s="54"/>
      <c r="UYO181" s="54"/>
      <c r="UYP181" s="54"/>
      <c r="UYQ181" s="54"/>
      <c r="UYR181" s="54"/>
      <c r="UYS181" s="54"/>
      <c r="UYT181" s="54"/>
      <c r="UYU181" s="54"/>
      <c r="UYV181" s="54"/>
      <c r="UYW181" s="54"/>
      <c r="UYX181" s="54"/>
      <c r="UYY181" s="54"/>
      <c r="UYZ181" s="54"/>
      <c r="UZA181" s="54"/>
      <c r="UZB181" s="54"/>
      <c r="UZC181" s="54"/>
      <c r="UZD181" s="54"/>
      <c r="UZE181" s="54"/>
      <c r="UZF181" s="54"/>
      <c r="UZG181" s="54"/>
      <c r="UZH181" s="54"/>
      <c r="UZI181" s="54"/>
      <c r="UZJ181" s="54"/>
      <c r="UZK181" s="54"/>
      <c r="UZL181" s="54"/>
      <c r="UZM181" s="54"/>
      <c r="UZN181" s="54"/>
      <c r="UZO181" s="54"/>
      <c r="UZP181" s="54"/>
      <c r="UZQ181" s="54"/>
      <c r="UZR181" s="54"/>
      <c r="UZS181" s="54"/>
      <c r="UZT181" s="54"/>
      <c r="UZU181" s="54"/>
      <c r="UZV181" s="54"/>
      <c r="UZW181" s="54"/>
      <c r="UZX181" s="54"/>
      <c r="UZY181" s="54"/>
      <c r="UZZ181" s="54"/>
      <c r="VAA181" s="54"/>
      <c r="VAB181" s="54"/>
      <c r="VAC181" s="54"/>
      <c r="VAD181" s="54"/>
      <c r="VAE181" s="54"/>
      <c r="VAF181" s="54"/>
      <c r="VAG181" s="54"/>
      <c r="VAH181" s="54"/>
      <c r="VAI181" s="54"/>
      <c r="VAJ181" s="54"/>
      <c r="VAK181" s="54"/>
      <c r="VAL181" s="54"/>
      <c r="VAM181" s="54"/>
      <c r="VAN181" s="54"/>
      <c r="VAO181" s="54"/>
      <c r="VAP181" s="54"/>
      <c r="VAQ181" s="54"/>
      <c r="VAR181" s="54"/>
      <c r="VAS181" s="54"/>
      <c r="VAT181" s="54"/>
      <c r="VAU181" s="54"/>
      <c r="VAV181" s="54"/>
      <c r="VAW181" s="54"/>
      <c r="VAX181" s="54"/>
      <c r="VAY181" s="54"/>
      <c r="VAZ181" s="54"/>
      <c r="VBA181" s="54"/>
      <c r="VBB181" s="54"/>
      <c r="VBC181" s="54"/>
      <c r="VBD181" s="54"/>
      <c r="VBE181" s="54"/>
      <c r="VBF181" s="54"/>
      <c r="VBG181" s="54"/>
      <c r="VBH181" s="54"/>
      <c r="VBI181" s="54"/>
      <c r="VBJ181" s="54"/>
      <c r="VBK181" s="54"/>
      <c r="VBL181" s="54"/>
      <c r="VBM181" s="54"/>
      <c r="VBN181" s="54"/>
      <c r="VBO181" s="54"/>
      <c r="VBP181" s="54"/>
      <c r="VBQ181" s="54"/>
      <c r="VBR181" s="54"/>
      <c r="VBS181" s="54"/>
      <c r="VBT181" s="54"/>
      <c r="VBU181" s="54"/>
      <c r="VBV181" s="54"/>
      <c r="VBW181" s="54"/>
      <c r="VBX181" s="54"/>
      <c r="VBY181" s="54"/>
      <c r="VBZ181" s="54"/>
      <c r="VCA181" s="54"/>
      <c r="VCB181" s="54"/>
      <c r="VCC181" s="54"/>
      <c r="VCD181" s="54"/>
      <c r="VCE181" s="54"/>
      <c r="VCF181" s="54"/>
      <c r="VCG181" s="54"/>
      <c r="VCH181" s="54"/>
      <c r="VCI181" s="54"/>
      <c r="VCJ181" s="54"/>
      <c r="VCK181" s="54"/>
      <c r="VCL181" s="54"/>
      <c r="VCM181" s="54"/>
      <c r="VCN181" s="54"/>
      <c r="VCO181" s="54"/>
      <c r="VCP181" s="54"/>
      <c r="VCQ181" s="54"/>
      <c r="VCR181" s="54"/>
      <c r="VCS181" s="54"/>
      <c r="VCT181" s="54"/>
      <c r="VCU181" s="54"/>
      <c r="VCV181" s="54"/>
      <c r="VCW181" s="54"/>
      <c r="VCX181" s="54"/>
      <c r="VCY181" s="54"/>
      <c r="VCZ181" s="54"/>
      <c r="VDA181" s="54"/>
      <c r="VDB181" s="54"/>
      <c r="VDC181" s="54"/>
      <c r="VDD181" s="54"/>
      <c r="VDE181" s="54"/>
      <c r="VDF181" s="54"/>
      <c r="VDG181" s="54"/>
      <c r="VDH181" s="54"/>
      <c r="VDI181" s="54"/>
      <c r="VDJ181" s="54"/>
      <c r="VDK181" s="54"/>
      <c r="VDL181" s="54"/>
      <c r="VDM181" s="54"/>
      <c r="VDN181" s="54"/>
      <c r="VDO181" s="54"/>
      <c r="VDP181" s="54"/>
      <c r="VDQ181" s="54"/>
      <c r="VDR181" s="54"/>
      <c r="VDS181" s="54"/>
      <c r="VDT181" s="54"/>
      <c r="VDU181" s="54"/>
      <c r="VDV181" s="54"/>
      <c r="VDW181" s="54"/>
      <c r="VDX181" s="54"/>
      <c r="VDY181" s="54"/>
      <c r="VDZ181" s="54"/>
      <c r="VEA181" s="54"/>
      <c r="VEB181" s="54"/>
      <c r="VEC181" s="54"/>
      <c r="VED181" s="54"/>
      <c r="VEE181" s="54"/>
      <c r="VEF181" s="54"/>
      <c r="VEG181" s="54"/>
      <c r="VEH181" s="54"/>
      <c r="VEI181" s="54"/>
      <c r="VEJ181" s="54"/>
      <c r="VEK181" s="54"/>
      <c r="VEL181" s="54"/>
      <c r="VEM181" s="54"/>
      <c r="VEN181" s="54"/>
      <c r="VEO181" s="54"/>
      <c r="VEP181" s="54"/>
      <c r="VEQ181" s="54"/>
      <c r="VER181" s="54"/>
      <c r="VES181" s="54"/>
      <c r="VET181" s="54"/>
      <c r="VEU181" s="54"/>
      <c r="VEV181" s="54"/>
      <c r="VEW181" s="54"/>
      <c r="VEX181" s="54"/>
      <c r="VEY181" s="54"/>
      <c r="VEZ181" s="54"/>
      <c r="VFA181" s="54"/>
      <c r="VFB181" s="54"/>
      <c r="VFC181" s="54"/>
      <c r="VFD181" s="54"/>
      <c r="VFE181" s="54"/>
      <c r="VFF181" s="54"/>
      <c r="VFG181" s="54"/>
      <c r="VFH181" s="54"/>
      <c r="VFI181" s="54"/>
      <c r="VFJ181" s="54"/>
      <c r="VFK181" s="54"/>
      <c r="VFL181" s="54"/>
      <c r="VFM181" s="54"/>
      <c r="VFN181" s="54"/>
      <c r="VFO181" s="54"/>
      <c r="VFP181" s="54"/>
      <c r="VFQ181" s="54"/>
      <c r="VFR181" s="54"/>
      <c r="VFS181" s="54"/>
      <c r="VFT181" s="54"/>
      <c r="VFU181" s="54"/>
      <c r="VFV181" s="54"/>
      <c r="VFW181" s="54"/>
      <c r="VFX181" s="54"/>
      <c r="VFY181" s="54"/>
      <c r="VFZ181" s="54"/>
      <c r="VGA181" s="54"/>
      <c r="VGB181" s="54"/>
      <c r="VGC181" s="54"/>
      <c r="VGD181" s="54"/>
      <c r="VGE181" s="54"/>
      <c r="VGF181" s="54"/>
      <c r="VGG181" s="54"/>
      <c r="VGH181" s="54"/>
      <c r="VGI181" s="54"/>
      <c r="VGJ181" s="54"/>
      <c r="VGK181" s="54"/>
      <c r="VGL181" s="54"/>
      <c r="VGM181" s="54"/>
      <c r="VGN181" s="54"/>
      <c r="VGO181" s="54"/>
      <c r="VGP181" s="54"/>
      <c r="VGQ181" s="54"/>
      <c r="VGR181" s="54"/>
      <c r="VGS181" s="54"/>
      <c r="VGT181" s="54"/>
      <c r="VGU181" s="54"/>
      <c r="VGV181" s="54"/>
      <c r="VGW181" s="54"/>
      <c r="VGX181" s="54"/>
      <c r="VGY181" s="54"/>
      <c r="VGZ181" s="54"/>
      <c r="VHA181" s="54"/>
      <c r="VHB181" s="54"/>
      <c r="VHC181" s="54"/>
      <c r="VHD181" s="54"/>
      <c r="VHE181" s="54"/>
      <c r="VHF181" s="54"/>
      <c r="VHG181" s="54"/>
      <c r="VHH181" s="54"/>
      <c r="VHI181" s="54"/>
      <c r="VHJ181" s="54"/>
      <c r="VHK181" s="54"/>
      <c r="VHL181" s="54"/>
      <c r="VHM181" s="54"/>
      <c r="VHN181" s="54"/>
      <c r="VHO181" s="54"/>
      <c r="VHP181" s="54"/>
      <c r="VHQ181" s="54"/>
      <c r="VHR181" s="54"/>
      <c r="VHS181" s="54"/>
      <c r="VHT181" s="54"/>
      <c r="VHU181" s="54"/>
      <c r="VHV181" s="54"/>
      <c r="VHW181" s="54"/>
      <c r="VHX181" s="54"/>
      <c r="VHY181" s="54"/>
      <c r="VHZ181" s="54"/>
      <c r="VIA181" s="54"/>
      <c r="VIB181" s="54"/>
      <c r="VIC181" s="54"/>
      <c r="VID181" s="54"/>
      <c r="VIE181" s="54"/>
      <c r="VIF181" s="54"/>
      <c r="VIG181" s="54"/>
      <c r="VIH181" s="54"/>
      <c r="VII181" s="54"/>
      <c r="VIJ181" s="54"/>
      <c r="VIK181" s="54"/>
      <c r="VIL181" s="54"/>
      <c r="VIM181" s="54"/>
      <c r="VIN181" s="54"/>
      <c r="VIO181" s="54"/>
      <c r="VIP181" s="54"/>
      <c r="VIQ181" s="54"/>
      <c r="VIR181" s="54"/>
      <c r="VIS181" s="54"/>
      <c r="VIT181" s="54"/>
      <c r="VIU181" s="54"/>
      <c r="VIV181" s="54"/>
      <c r="VIW181" s="54"/>
      <c r="VIX181" s="54"/>
      <c r="VIY181" s="54"/>
      <c r="VIZ181" s="54"/>
      <c r="VJA181" s="54"/>
      <c r="VJB181" s="54"/>
      <c r="VJC181" s="54"/>
      <c r="VJD181" s="54"/>
      <c r="VJE181" s="54"/>
      <c r="VJF181" s="54"/>
      <c r="VJG181" s="54"/>
      <c r="VJH181" s="54"/>
      <c r="VJI181" s="54"/>
      <c r="VJJ181" s="54"/>
      <c r="VJK181" s="54"/>
      <c r="VJL181" s="54"/>
      <c r="VJM181" s="54"/>
      <c r="VJN181" s="54"/>
      <c r="VJO181" s="54"/>
      <c r="VJP181" s="54"/>
      <c r="VJQ181" s="54"/>
      <c r="VJR181" s="54"/>
      <c r="VJS181" s="54"/>
      <c r="VJT181" s="54"/>
      <c r="VJU181" s="54"/>
      <c r="VJV181" s="54"/>
      <c r="VJW181" s="54"/>
      <c r="VJX181" s="54"/>
      <c r="VJY181" s="54"/>
      <c r="VJZ181" s="54"/>
      <c r="VKA181" s="54"/>
      <c r="VKB181" s="54"/>
      <c r="VKC181" s="54"/>
      <c r="VKD181" s="54"/>
      <c r="VKE181" s="54"/>
      <c r="VKF181" s="54"/>
      <c r="VKG181" s="54"/>
      <c r="VKH181" s="54"/>
      <c r="VKI181" s="54"/>
      <c r="VKJ181" s="54"/>
      <c r="VKK181" s="54"/>
      <c r="VKL181" s="54"/>
      <c r="VKM181" s="54"/>
      <c r="VKN181" s="54"/>
      <c r="VKO181" s="54"/>
      <c r="VKP181" s="54"/>
      <c r="VKQ181" s="54"/>
      <c r="VKR181" s="54"/>
      <c r="VKS181" s="54"/>
      <c r="VKT181" s="54"/>
      <c r="VKU181" s="54"/>
      <c r="VKV181" s="54"/>
      <c r="VKW181" s="54"/>
      <c r="VKX181" s="54"/>
      <c r="VKY181" s="54"/>
      <c r="VKZ181" s="54"/>
      <c r="VLA181" s="54"/>
      <c r="VLB181" s="54"/>
      <c r="VLC181" s="54"/>
      <c r="VLD181" s="54"/>
      <c r="VLE181" s="54"/>
      <c r="VLF181" s="54"/>
      <c r="VLG181" s="54"/>
      <c r="VLH181" s="54"/>
      <c r="VLI181" s="54"/>
      <c r="VLJ181" s="54"/>
      <c r="VLK181" s="54"/>
      <c r="VLL181" s="54"/>
      <c r="VLM181" s="54"/>
      <c r="VLN181" s="54"/>
      <c r="VLO181" s="54"/>
      <c r="VLP181" s="54"/>
      <c r="VLQ181" s="54"/>
      <c r="VLR181" s="54"/>
      <c r="VLS181" s="54"/>
      <c r="VLT181" s="54"/>
      <c r="VLU181" s="54"/>
      <c r="VLV181" s="54"/>
      <c r="VLW181" s="54"/>
      <c r="VLX181" s="54"/>
      <c r="VLY181" s="54"/>
      <c r="VLZ181" s="54"/>
      <c r="VMA181" s="54"/>
      <c r="VMB181" s="54"/>
      <c r="VMC181" s="54"/>
      <c r="VMD181" s="54"/>
      <c r="VME181" s="54"/>
      <c r="VMF181" s="54"/>
      <c r="VMG181" s="54"/>
      <c r="VMH181" s="54"/>
      <c r="VMI181" s="54"/>
      <c r="VMJ181" s="54"/>
      <c r="VMK181" s="54"/>
      <c r="VML181" s="54"/>
      <c r="VMM181" s="54"/>
      <c r="VMN181" s="54"/>
      <c r="VMO181" s="54"/>
      <c r="VMP181" s="54"/>
      <c r="VMQ181" s="54"/>
      <c r="VMR181" s="54"/>
      <c r="VMS181" s="54"/>
      <c r="VMT181" s="54"/>
      <c r="VMU181" s="54"/>
      <c r="VMV181" s="54"/>
      <c r="VMW181" s="54"/>
      <c r="VMX181" s="54"/>
      <c r="VMY181" s="54"/>
      <c r="VMZ181" s="54"/>
      <c r="VNA181" s="54"/>
      <c r="VNB181" s="54"/>
      <c r="VNC181" s="54"/>
      <c r="VND181" s="54"/>
      <c r="VNE181" s="54"/>
      <c r="VNF181" s="54"/>
      <c r="VNG181" s="54"/>
      <c r="VNH181" s="54"/>
      <c r="VNI181" s="54"/>
      <c r="VNJ181" s="54"/>
      <c r="VNK181" s="54"/>
      <c r="VNL181" s="54"/>
      <c r="VNM181" s="54"/>
      <c r="VNN181" s="54"/>
      <c r="VNO181" s="54"/>
      <c r="VNP181" s="54"/>
      <c r="VNQ181" s="54"/>
      <c r="VNR181" s="54"/>
      <c r="VNS181" s="54"/>
      <c r="VNT181" s="54"/>
      <c r="VNU181" s="54"/>
      <c r="VNV181" s="54"/>
      <c r="VNW181" s="54"/>
      <c r="VNX181" s="54"/>
      <c r="VNY181" s="54"/>
      <c r="VNZ181" s="54"/>
      <c r="VOA181" s="54"/>
      <c r="VOB181" s="54"/>
      <c r="VOC181" s="54"/>
      <c r="VOD181" s="54"/>
      <c r="VOE181" s="54"/>
      <c r="VOF181" s="54"/>
      <c r="VOG181" s="54"/>
      <c r="VOH181" s="54"/>
      <c r="VOI181" s="54"/>
      <c r="VOJ181" s="54"/>
      <c r="VOK181" s="54"/>
      <c r="VOL181" s="54"/>
      <c r="VOM181" s="54"/>
      <c r="VON181" s="54"/>
      <c r="VOO181" s="54"/>
      <c r="VOP181" s="54"/>
      <c r="VOQ181" s="54"/>
      <c r="VOR181" s="54"/>
      <c r="VOS181" s="54"/>
      <c r="VOT181" s="54"/>
      <c r="VOU181" s="54"/>
      <c r="VOV181" s="54"/>
      <c r="VOW181" s="54"/>
      <c r="VOX181" s="54"/>
      <c r="VOY181" s="54"/>
      <c r="VOZ181" s="54"/>
      <c r="VPA181" s="54"/>
      <c r="VPB181" s="54"/>
      <c r="VPC181" s="54"/>
      <c r="VPD181" s="54"/>
      <c r="VPE181" s="54"/>
      <c r="VPF181" s="54"/>
      <c r="VPG181" s="54"/>
      <c r="VPH181" s="54"/>
      <c r="VPI181" s="54"/>
      <c r="VPJ181" s="54"/>
      <c r="VPK181" s="54"/>
      <c r="VPL181" s="54"/>
      <c r="VPM181" s="54"/>
      <c r="VPN181" s="54"/>
      <c r="VPO181" s="54"/>
      <c r="VPP181" s="54"/>
      <c r="VPQ181" s="54"/>
      <c r="VPR181" s="54"/>
      <c r="VPS181" s="54"/>
      <c r="VPT181" s="54"/>
      <c r="VPU181" s="54"/>
      <c r="VPV181" s="54"/>
      <c r="VPW181" s="54"/>
      <c r="VPX181" s="54"/>
      <c r="VPY181" s="54"/>
      <c r="VPZ181" s="54"/>
      <c r="VQA181" s="54"/>
      <c r="VQB181" s="54"/>
      <c r="VQC181" s="54"/>
      <c r="VQD181" s="54"/>
      <c r="VQE181" s="54"/>
      <c r="VQF181" s="54"/>
      <c r="VQG181" s="54"/>
      <c r="VQH181" s="54"/>
      <c r="VQI181" s="54"/>
      <c r="VQJ181" s="54"/>
      <c r="VQK181" s="54"/>
      <c r="VQL181" s="54"/>
      <c r="VQM181" s="54"/>
      <c r="VQN181" s="54"/>
      <c r="VQO181" s="54"/>
      <c r="VQP181" s="54"/>
      <c r="VQQ181" s="54"/>
      <c r="VQR181" s="54"/>
      <c r="VQS181" s="54"/>
      <c r="VQT181" s="54"/>
      <c r="VQU181" s="54"/>
      <c r="VQV181" s="54"/>
      <c r="VQW181" s="54"/>
      <c r="VQX181" s="54"/>
      <c r="VQY181" s="54"/>
      <c r="VQZ181" s="54"/>
      <c r="VRA181" s="54"/>
      <c r="VRB181" s="54"/>
      <c r="VRC181" s="54"/>
      <c r="VRD181" s="54"/>
      <c r="VRE181" s="54"/>
      <c r="VRF181" s="54"/>
      <c r="VRG181" s="54"/>
      <c r="VRH181" s="54"/>
      <c r="VRI181" s="54"/>
      <c r="VRJ181" s="54"/>
      <c r="VRK181" s="54"/>
      <c r="VRL181" s="54"/>
      <c r="VRM181" s="54"/>
      <c r="VRN181" s="54"/>
      <c r="VRO181" s="54"/>
      <c r="VRP181" s="54"/>
      <c r="VRQ181" s="54"/>
      <c r="VRR181" s="54"/>
      <c r="VRS181" s="54"/>
      <c r="VRT181" s="54"/>
      <c r="VRU181" s="54"/>
      <c r="VRV181" s="54"/>
      <c r="VRW181" s="54"/>
      <c r="VRX181" s="54"/>
      <c r="VRY181" s="54"/>
      <c r="VRZ181" s="54"/>
      <c r="VSA181" s="54"/>
      <c r="VSB181" s="54"/>
      <c r="VSC181" s="54"/>
      <c r="VSD181" s="54"/>
      <c r="VSE181" s="54"/>
      <c r="VSF181" s="54"/>
      <c r="VSG181" s="54"/>
      <c r="VSH181" s="54"/>
      <c r="VSI181" s="54"/>
      <c r="VSJ181" s="54"/>
      <c r="VSK181" s="54"/>
      <c r="VSL181" s="54"/>
      <c r="VSM181" s="54"/>
      <c r="VSN181" s="54"/>
      <c r="VSO181" s="54"/>
      <c r="VSP181" s="54"/>
      <c r="VSQ181" s="54"/>
      <c r="VSR181" s="54"/>
      <c r="VSS181" s="54"/>
      <c r="VST181" s="54"/>
      <c r="VSU181" s="54"/>
      <c r="VSV181" s="54"/>
      <c r="VSW181" s="54"/>
      <c r="VSX181" s="54"/>
      <c r="VSY181" s="54"/>
      <c r="VSZ181" s="54"/>
      <c r="VTA181" s="54"/>
      <c r="VTB181" s="54"/>
      <c r="VTC181" s="54"/>
      <c r="VTD181" s="54"/>
      <c r="VTE181" s="54"/>
      <c r="VTF181" s="54"/>
      <c r="VTG181" s="54"/>
      <c r="VTH181" s="54"/>
      <c r="VTI181" s="54"/>
      <c r="VTJ181" s="54"/>
      <c r="VTK181" s="54"/>
      <c r="VTL181" s="54"/>
      <c r="VTM181" s="54"/>
      <c r="VTN181" s="54"/>
      <c r="VTO181" s="54"/>
      <c r="VTP181" s="54"/>
      <c r="VTQ181" s="54"/>
      <c r="VTR181" s="54"/>
      <c r="VTS181" s="54"/>
      <c r="VTT181" s="54"/>
      <c r="VTU181" s="54"/>
      <c r="VTV181" s="54"/>
      <c r="VTW181" s="54"/>
      <c r="VTX181" s="54"/>
      <c r="VTY181" s="54"/>
      <c r="VTZ181" s="54"/>
      <c r="VUA181" s="54"/>
      <c r="VUB181" s="54"/>
      <c r="VUC181" s="54"/>
      <c r="VUD181" s="54"/>
      <c r="VUE181" s="54"/>
      <c r="VUF181" s="54"/>
      <c r="VUG181" s="54"/>
      <c r="VUH181" s="54"/>
      <c r="VUI181" s="54"/>
      <c r="VUJ181" s="54"/>
      <c r="VUK181" s="54"/>
      <c r="VUL181" s="54"/>
      <c r="VUM181" s="54"/>
      <c r="VUN181" s="54"/>
      <c r="VUO181" s="54"/>
      <c r="VUP181" s="54"/>
      <c r="VUQ181" s="54"/>
      <c r="VUR181" s="54"/>
      <c r="VUS181" s="54"/>
      <c r="VUT181" s="54"/>
      <c r="VUU181" s="54"/>
      <c r="VUV181" s="54"/>
      <c r="VUW181" s="54"/>
      <c r="VUX181" s="54"/>
      <c r="VUY181" s="54"/>
      <c r="VUZ181" s="54"/>
      <c r="VVA181" s="54"/>
      <c r="VVB181" s="54"/>
      <c r="VVC181" s="54"/>
      <c r="VVD181" s="54"/>
      <c r="VVE181" s="54"/>
      <c r="VVF181" s="54"/>
      <c r="VVG181" s="54"/>
      <c r="VVH181" s="54"/>
      <c r="VVI181" s="54"/>
      <c r="VVJ181" s="54"/>
      <c r="VVK181" s="54"/>
      <c r="VVL181" s="54"/>
      <c r="VVM181" s="54"/>
      <c r="VVN181" s="54"/>
      <c r="VVO181" s="54"/>
      <c r="VVP181" s="54"/>
      <c r="VVQ181" s="54"/>
      <c r="VVR181" s="54"/>
      <c r="VVS181" s="54"/>
      <c r="VVT181" s="54"/>
      <c r="VVU181" s="54"/>
      <c r="VVV181" s="54"/>
      <c r="VVW181" s="54"/>
      <c r="VVX181" s="54"/>
      <c r="VVY181" s="54"/>
      <c r="VVZ181" s="54"/>
      <c r="VWA181" s="54"/>
      <c r="VWB181" s="54"/>
      <c r="VWC181" s="54"/>
      <c r="VWD181" s="54"/>
      <c r="VWE181" s="54"/>
      <c r="VWF181" s="54"/>
      <c r="VWG181" s="54"/>
      <c r="VWH181" s="54"/>
      <c r="VWI181" s="54"/>
      <c r="VWJ181" s="54"/>
      <c r="VWK181" s="54"/>
      <c r="VWL181" s="54"/>
      <c r="VWM181" s="54"/>
      <c r="VWN181" s="54"/>
      <c r="VWO181" s="54"/>
      <c r="VWP181" s="54"/>
      <c r="VWQ181" s="54"/>
      <c r="VWR181" s="54"/>
      <c r="VWS181" s="54"/>
      <c r="VWT181" s="54"/>
      <c r="VWU181" s="54"/>
      <c r="VWV181" s="54"/>
      <c r="VWW181" s="54"/>
      <c r="VWX181" s="54"/>
      <c r="VWY181" s="54"/>
      <c r="VWZ181" s="54"/>
      <c r="VXA181" s="54"/>
      <c r="VXB181" s="54"/>
      <c r="VXC181" s="54"/>
      <c r="VXD181" s="54"/>
      <c r="VXE181" s="54"/>
      <c r="VXF181" s="54"/>
      <c r="VXG181" s="54"/>
      <c r="VXH181" s="54"/>
      <c r="VXI181" s="54"/>
      <c r="VXJ181" s="54"/>
      <c r="VXK181" s="54"/>
      <c r="VXL181" s="54"/>
      <c r="VXM181" s="54"/>
      <c r="VXN181" s="54"/>
      <c r="VXO181" s="54"/>
      <c r="VXP181" s="54"/>
      <c r="VXQ181" s="54"/>
      <c r="VXR181" s="54"/>
      <c r="VXS181" s="54"/>
      <c r="VXT181" s="54"/>
      <c r="VXU181" s="54"/>
      <c r="VXV181" s="54"/>
      <c r="VXW181" s="54"/>
      <c r="VXX181" s="54"/>
      <c r="VXY181" s="54"/>
      <c r="VXZ181" s="54"/>
      <c r="VYA181" s="54"/>
      <c r="VYB181" s="54"/>
      <c r="VYC181" s="54"/>
      <c r="VYD181" s="54"/>
      <c r="VYE181" s="54"/>
      <c r="VYF181" s="54"/>
      <c r="VYG181" s="54"/>
      <c r="VYH181" s="54"/>
      <c r="VYI181" s="54"/>
      <c r="VYJ181" s="54"/>
      <c r="VYK181" s="54"/>
      <c r="VYL181" s="54"/>
      <c r="VYM181" s="54"/>
      <c r="VYN181" s="54"/>
      <c r="VYO181" s="54"/>
      <c r="VYP181" s="54"/>
      <c r="VYQ181" s="54"/>
      <c r="VYR181" s="54"/>
      <c r="VYS181" s="54"/>
      <c r="VYT181" s="54"/>
      <c r="VYU181" s="54"/>
      <c r="VYV181" s="54"/>
      <c r="VYW181" s="54"/>
      <c r="VYX181" s="54"/>
      <c r="VYY181" s="54"/>
      <c r="VYZ181" s="54"/>
      <c r="VZA181" s="54"/>
      <c r="VZB181" s="54"/>
      <c r="VZC181" s="54"/>
      <c r="VZD181" s="54"/>
      <c r="VZE181" s="54"/>
      <c r="VZF181" s="54"/>
      <c r="VZG181" s="54"/>
      <c r="VZH181" s="54"/>
      <c r="VZI181" s="54"/>
      <c r="VZJ181" s="54"/>
      <c r="VZK181" s="54"/>
      <c r="VZL181" s="54"/>
      <c r="VZM181" s="54"/>
      <c r="VZN181" s="54"/>
      <c r="VZO181" s="54"/>
      <c r="VZP181" s="54"/>
      <c r="VZQ181" s="54"/>
      <c r="VZR181" s="54"/>
      <c r="VZS181" s="54"/>
      <c r="VZT181" s="54"/>
      <c r="VZU181" s="54"/>
      <c r="VZV181" s="54"/>
      <c r="VZW181" s="54"/>
      <c r="VZX181" s="54"/>
      <c r="VZY181" s="54"/>
      <c r="VZZ181" s="54"/>
      <c r="WAA181" s="54"/>
      <c r="WAB181" s="54"/>
      <c r="WAC181" s="54"/>
      <c r="WAD181" s="54"/>
      <c r="WAE181" s="54"/>
      <c r="WAF181" s="54"/>
      <c r="WAG181" s="54"/>
      <c r="WAH181" s="54"/>
      <c r="WAI181" s="54"/>
      <c r="WAJ181" s="54"/>
      <c r="WAK181" s="54"/>
      <c r="WAL181" s="54"/>
      <c r="WAM181" s="54"/>
      <c r="WAN181" s="54"/>
      <c r="WAO181" s="54"/>
      <c r="WAP181" s="54"/>
      <c r="WAQ181" s="54"/>
      <c r="WAR181" s="54"/>
      <c r="WAS181" s="54"/>
      <c r="WAT181" s="54"/>
      <c r="WAU181" s="54"/>
      <c r="WAV181" s="54"/>
      <c r="WAW181" s="54"/>
      <c r="WAX181" s="54"/>
      <c r="WAY181" s="54"/>
      <c r="WAZ181" s="54"/>
      <c r="WBA181" s="54"/>
      <c r="WBB181" s="54"/>
      <c r="WBC181" s="54"/>
      <c r="WBD181" s="54"/>
      <c r="WBE181" s="54"/>
      <c r="WBF181" s="54"/>
      <c r="WBG181" s="54"/>
      <c r="WBH181" s="54"/>
      <c r="WBI181" s="54"/>
      <c r="WBJ181" s="54"/>
      <c r="WBK181" s="54"/>
      <c r="WBL181" s="54"/>
      <c r="WBM181" s="54"/>
      <c r="WBN181" s="54"/>
      <c r="WBO181" s="54"/>
      <c r="WBP181" s="54"/>
      <c r="WBQ181" s="54"/>
      <c r="WBR181" s="54"/>
      <c r="WBS181" s="54"/>
      <c r="WBT181" s="54"/>
      <c r="WBU181" s="54"/>
      <c r="WBV181" s="54"/>
      <c r="WBW181" s="54"/>
      <c r="WBX181" s="54"/>
      <c r="WBY181" s="54"/>
      <c r="WBZ181" s="54"/>
      <c r="WCA181" s="54"/>
      <c r="WCB181" s="54"/>
      <c r="WCC181" s="54"/>
      <c r="WCD181" s="54"/>
      <c r="WCE181" s="54"/>
      <c r="WCF181" s="54"/>
      <c r="WCG181" s="54"/>
      <c r="WCH181" s="54"/>
      <c r="WCI181" s="54"/>
      <c r="WCJ181" s="54"/>
      <c r="WCK181" s="54"/>
      <c r="WCL181" s="54"/>
      <c r="WCM181" s="54"/>
      <c r="WCN181" s="54"/>
      <c r="WCO181" s="54"/>
      <c r="WCP181" s="54"/>
      <c r="WCQ181" s="54"/>
      <c r="WCR181" s="54"/>
      <c r="WCS181" s="54"/>
      <c r="WCT181" s="54"/>
      <c r="WCU181" s="54"/>
      <c r="WCV181" s="54"/>
      <c r="WCW181" s="54"/>
      <c r="WCX181" s="54"/>
      <c r="WCY181" s="54"/>
      <c r="WCZ181" s="54"/>
      <c r="WDA181" s="54"/>
      <c r="WDB181" s="54"/>
      <c r="WDC181" s="54"/>
      <c r="WDD181" s="54"/>
      <c r="WDE181" s="54"/>
      <c r="WDF181" s="54"/>
      <c r="WDG181" s="54"/>
      <c r="WDH181" s="54"/>
      <c r="WDI181" s="54"/>
      <c r="WDJ181" s="54"/>
      <c r="WDK181" s="54"/>
      <c r="WDL181" s="54"/>
      <c r="WDM181" s="54"/>
      <c r="WDN181" s="54"/>
      <c r="WDO181" s="54"/>
      <c r="WDP181" s="54"/>
      <c r="WDQ181" s="54"/>
      <c r="WDR181" s="54"/>
      <c r="WDS181" s="54"/>
      <c r="WDT181" s="54"/>
      <c r="WDU181" s="54"/>
      <c r="WDV181" s="54"/>
      <c r="WDW181" s="54"/>
      <c r="WDX181" s="54"/>
      <c r="WDY181" s="54"/>
      <c r="WDZ181" s="54"/>
      <c r="WEA181" s="54"/>
      <c r="WEB181" s="54"/>
      <c r="WEC181" s="54"/>
      <c r="WED181" s="54"/>
      <c r="WEE181" s="54"/>
      <c r="WEF181" s="54"/>
      <c r="WEG181" s="54"/>
      <c r="WEH181" s="54"/>
      <c r="WEI181" s="54"/>
      <c r="WEJ181" s="54"/>
      <c r="WEK181" s="54"/>
      <c r="WEL181" s="54"/>
      <c r="WEM181" s="54"/>
      <c r="WEN181" s="54"/>
      <c r="WEO181" s="54"/>
      <c r="WEP181" s="54"/>
      <c r="WEQ181" s="54"/>
      <c r="WER181" s="54"/>
      <c r="WES181" s="54"/>
      <c r="WET181" s="54"/>
      <c r="WEU181" s="54"/>
      <c r="WEV181" s="54"/>
      <c r="WEW181" s="54"/>
      <c r="WEX181" s="54"/>
      <c r="WEY181" s="54"/>
      <c r="WEZ181" s="54"/>
      <c r="WFA181" s="54"/>
      <c r="WFB181" s="54"/>
      <c r="WFC181" s="54"/>
      <c r="WFD181" s="54"/>
      <c r="WFE181" s="54"/>
      <c r="WFF181" s="54"/>
      <c r="WFG181" s="54"/>
      <c r="WFH181" s="54"/>
      <c r="WFI181" s="54"/>
      <c r="WFJ181" s="54"/>
      <c r="WFK181" s="54"/>
      <c r="WFL181" s="54"/>
      <c r="WFM181" s="54"/>
      <c r="WFN181" s="54"/>
      <c r="WFO181" s="54"/>
      <c r="WFP181" s="54"/>
      <c r="WFQ181" s="54"/>
      <c r="WFR181" s="54"/>
      <c r="WFS181" s="54"/>
      <c r="WFT181" s="54"/>
      <c r="WFU181" s="54"/>
      <c r="WFV181" s="54"/>
      <c r="WFW181" s="54"/>
      <c r="WFX181" s="54"/>
      <c r="WFY181" s="54"/>
      <c r="WFZ181" s="54"/>
      <c r="WGA181" s="54"/>
      <c r="WGB181" s="54"/>
      <c r="WGC181" s="54"/>
      <c r="WGD181" s="54"/>
      <c r="WGE181" s="54"/>
      <c r="WGF181" s="54"/>
      <c r="WGG181" s="54"/>
      <c r="WGH181" s="54"/>
      <c r="WGI181" s="54"/>
      <c r="WGJ181" s="54"/>
      <c r="WGK181" s="54"/>
      <c r="WGL181" s="54"/>
      <c r="WGM181" s="54"/>
      <c r="WGN181" s="54"/>
      <c r="WGO181" s="54"/>
      <c r="WGP181" s="54"/>
      <c r="WGQ181" s="54"/>
      <c r="WGR181" s="54"/>
      <c r="WGS181" s="54"/>
      <c r="WGT181" s="54"/>
      <c r="WGU181" s="54"/>
      <c r="WGV181" s="54"/>
      <c r="WGW181" s="54"/>
      <c r="WGX181" s="54"/>
      <c r="WGY181" s="54"/>
      <c r="WGZ181" s="54"/>
      <c r="WHA181" s="54"/>
      <c r="WHB181" s="54"/>
      <c r="WHC181" s="54"/>
      <c r="WHD181" s="54"/>
      <c r="WHE181" s="54"/>
      <c r="WHF181" s="54"/>
      <c r="WHG181" s="54"/>
      <c r="WHH181" s="54"/>
      <c r="WHI181" s="54"/>
      <c r="WHJ181" s="54"/>
      <c r="WHK181" s="54"/>
      <c r="WHL181" s="54"/>
      <c r="WHM181" s="54"/>
      <c r="WHN181" s="54"/>
      <c r="WHO181" s="54"/>
      <c r="WHP181" s="54"/>
      <c r="WHQ181" s="54"/>
      <c r="WHR181" s="54"/>
      <c r="WHS181" s="54"/>
      <c r="WHT181" s="54"/>
      <c r="WHU181" s="54"/>
      <c r="WHV181" s="54"/>
      <c r="WHW181" s="54"/>
      <c r="WHX181" s="54"/>
      <c r="WHY181" s="54"/>
      <c r="WHZ181" s="54"/>
      <c r="WIA181" s="54"/>
      <c r="WIB181" s="54"/>
      <c r="WIC181" s="54"/>
      <c r="WID181" s="54"/>
      <c r="WIE181" s="54"/>
      <c r="WIF181" s="54"/>
      <c r="WIG181" s="54"/>
      <c r="WIH181" s="54"/>
      <c r="WII181" s="54"/>
      <c r="WIJ181" s="54"/>
      <c r="WIK181" s="54"/>
      <c r="WIL181" s="54"/>
      <c r="WIM181" s="54"/>
      <c r="WIN181" s="54"/>
      <c r="WIO181" s="54"/>
      <c r="WIP181" s="54"/>
      <c r="WIQ181" s="54"/>
      <c r="WIR181" s="54"/>
      <c r="WIS181" s="54"/>
      <c r="WIT181" s="54"/>
      <c r="WIU181" s="54"/>
      <c r="WIV181" s="54"/>
      <c r="WIW181" s="54"/>
      <c r="WIX181" s="54"/>
      <c r="WIY181" s="54"/>
      <c r="WIZ181" s="54"/>
      <c r="WJA181" s="54"/>
      <c r="WJB181" s="54"/>
      <c r="WJC181" s="54"/>
      <c r="WJD181" s="54"/>
      <c r="WJE181" s="54"/>
      <c r="WJF181" s="54"/>
      <c r="WJG181" s="54"/>
      <c r="WJH181" s="54"/>
      <c r="WJI181" s="54"/>
      <c r="WJJ181" s="54"/>
      <c r="WJK181" s="54"/>
      <c r="WJL181" s="54"/>
      <c r="WJM181" s="54"/>
      <c r="WJN181" s="54"/>
      <c r="WJO181" s="54"/>
      <c r="WJP181" s="54"/>
      <c r="WJQ181" s="54"/>
      <c r="WJR181" s="54"/>
      <c r="WJS181" s="54"/>
      <c r="WJT181" s="54"/>
      <c r="WJU181" s="54"/>
      <c r="WJV181" s="54"/>
      <c r="WJW181" s="54"/>
      <c r="WJX181" s="54"/>
      <c r="WJY181" s="54"/>
      <c r="WJZ181" s="54"/>
      <c r="WKA181" s="54"/>
      <c r="WKB181" s="54"/>
      <c r="WKC181" s="54"/>
      <c r="WKD181" s="54"/>
      <c r="WKE181" s="54"/>
      <c r="WKF181" s="54"/>
      <c r="WKG181" s="54"/>
      <c r="WKH181" s="54"/>
      <c r="WKI181" s="54"/>
      <c r="WKJ181" s="54"/>
      <c r="WKK181" s="54"/>
      <c r="WKL181" s="54"/>
      <c r="WKM181" s="54"/>
      <c r="WKN181" s="54"/>
      <c r="WKO181" s="54"/>
      <c r="WKP181" s="54"/>
      <c r="WKQ181" s="54"/>
      <c r="WKR181" s="54"/>
      <c r="WKS181" s="54"/>
      <c r="WKT181" s="54"/>
      <c r="WKU181" s="54"/>
      <c r="WKV181" s="54"/>
      <c r="WKW181" s="54"/>
      <c r="WKX181" s="54"/>
      <c r="WKY181" s="54"/>
      <c r="WKZ181" s="54"/>
      <c r="WLA181" s="54"/>
      <c r="WLB181" s="54"/>
      <c r="WLC181" s="54"/>
      <c r="WLD181" s="54"/>
      <c r="WLE181" s="54"/>
      <c r="WLF181" s="54"/>
      <c r="WLG181" s="54"/>
      <c r="WLH181" s="54"/>
      <c r="WLI181" s="54"/>
      <c r="WLJ181" s="54"/>
      <c r="WLK181" s="54"/>
      <c r="WLL181" s="54"/>
      <c r="WLM181" s="54"/>
      <c r="WLN181" s="54"/>
      <c r="WLO181" s="54"/>
      <c r="WLP181" s="54"/>
      <c r="WLQ181" s="54"/>
      <c r="WLR181" s="54"/>
      <c r="WLS181" s="54"/>
      <c r="WLT181" s="54"/>
      <c r="WLU181" s="54"/>
      <c r="WLV181" s="54"/>
      <c r="WLW181" s="54"/>
      <c r="WLX181" s="54"/>
      <c r="WLY181" s="54"/>
      <c r="WLZ181" s="54"/>
      <c r="WMA181" s="54"/>
      <c r="WMB181" s="54"/>
      <c r="WMC181" s="54"/>
      <c r="WMD181" s="54"/>
      <c r="WME181" s="54"/>
      <c r="WMF181" s="54"/>
      <c r="WMG181" s="54"/>
      <c r="WMH181" s="54"/>
      <c r="WMI181" s="54"/>
      <c r="WMJ181" s="54"/>
      <c r="WMK181" s="54"/>
      <c r="WML181" s="54"/>
      <c r="WMM181" s="54"/>
      <c r="WMN181" s="54"/>
      <c r="WMO181" s="54"/>
      <c r="WMP181" s="54"/>
      <c r="WMQ181" s="54"/>
      <c r="WMR181" s="54"/>
      <c r="WMS181" s="54"/>
      <c r="WMT181" s="54"/>
      <c r="WMU181" s="54"/>
      <c r="WMV181" s="54"/>
      <c r="WMW181" s="54"/>
      <c r="WMX181" s="54"/>
      <c r="WMY181" s="54"/>
      <c r="WMZ181" s="54"/>
      <c r="WNA181" s="54"/>
      <c r="WNB181" s="54"/>
      <c r="WNC181" s="54"/>
      <c r="WND181" s="54"/>
      <c r="WNE181" s="54"/>
      <c r="WNF181" s="54"/>
      <c r="WNG181" s="54"/>
      <c r="WNH181" s="54"/>
      <c r="WNI181" s="54"/>
      <c r="WNJ181" s="54"/>
      <c r="WNK181" s="54"/>
      <c r="WNL181" s="54"/>
      <c r="WNM181" s="54"/>
      <c r="WNN181" s="54"/>
      <c r="WNO181" s="54"/>
      <c r="WNP181" s="54"/>
      <c r="WNQ181" s="54"/>
      <c r="WNR181" s="54"/>
      <c r="WNS181" s="54"/>
      <c r="WNT181" s="54"/>
      <c r="WNU181" s="54"/>
      <c r="WNV181" s="54"/>
      <c r="WNW181" s="54"/>
      <c r="WNX181" s="54"/>
      <c r="WNY181" s="54"/>
      <c r="WNZ181" s="54"/>
      <c r="WOA181" s="54"/>
      <c r="WOB181" s="54"/>
      <c r="WOC181" s="54"/>
      <c r="WOD181" s="54"/>
      <c r="WOE181" s="54"/>
      <c r="WOF181" s="54"/>
      <c r="WOG181" s="54"/>
      <c r="WOH181" s="54"/>
      <c r="WOI181" s="54"/>
      <c r="WOJ181" s="54"/>
      <c r="WOK181" s="54"/>
      <c r="WOL181" s="54"/>
      <c r="WOM181" s="54"/>
      <c r="WON181" s="54"/>
      <c r="WOO181" s="54"/>
      <c r="WOP181" s="54"/>
      <c r="WOQ181" s="54"/>
      <c r="WOR181" s="54"/>
      <c r="WOS181" s="54"/>
      <c r="WOT181" s="54"/>
      <c r="WOU181" s="54"/>
      <c r="WOV181" s="54"/>
      <c r="WOW181" s="54"/>
      <c r="WOX181" s="54"/>
      <c r="WOY181" s="54"/>
      <c r="WOZ181" s="54"/>
      <c r="WPA181" s="54"/>
      <c r="WPB181" s="54"/>
      <c r="WPC181" s="54"/>
      <c r="WPD181" s="54"/>
      <c r="WPE181" s="54"/>
      <c r="WPF181" s="54"/>
      <c r="WPG181" s="54"/>
      <c r="WPH181" s="54"/>
      <c r="WPI181" s="54"/>
      <c r="WPJ181" s="54"/>
      <c r="WPK181" s="54"/>
      <c r="WPL181" s="54"/>
      <c r="WPM181" s="54"/>
      <c r="WPN181" s="54"/>
      <c r="WPO181" s="54"/>
      <c r="WPP181" s="54"/>
      <c r="WPQ181" s="54"/>
      <c r="WPR181" s="54"/>
      <c r="WPS181" s="54"/>
      <c r="WPT181" s="54"/>
      <c r="WPU181" s="54"/>
      <c r="WPV181" s="54"/>
      <c r="WPW181" s="54"/>
      <c r="WPX181" s="54"/>
      <c r="WPY181" s="54"/>
      <c r="WPZ181" s="54"/>
      <c r="WQA181" s="54"/>
      <c r="WQB181" s="54"/>
      <c r="WQC181" s="54"/>
      <c r="WQD181" s="54"/>
      <c r="WQE181" s="54"/>
      <c r="WQF181" s="54"/>
      <c r="WQG181" s="54"/>
      <c r="WQH181" s="54"/>
      <c r="WQI181" s="54"/>
      <c r="WQJ181" s="54"/>
      <c r="WQK181" s="54"/>
      <c r="WQL181" s="54"/>
      <c r="WQM181" s="54"/>
      <c r="WQN181" s="54"/>
      <c r="WQO181" s="54"/>
      <c r="WQP181" s="54"/>
      <c r="WQQ181" s="54"/>
      <c r="WQR181" s="54"/>
      <c r="WQS181" s="54"/>
      <c r="WQT181" s="54"/>
      <c r="WQU181" s="54"/>
      <c r="WQV181" s="54"/>
      <c r="WQW181" s="54"/>
      <c r="WQX181" s="54"/>
      <c r="WQY181" s="54"/>
      <c r="WQZ181" s="54"/>
      <c r="WRA181" s="54"/>
      <c r="WRB181" s="54"/>
      <c r="WRC181" s="54"/>
      <c r="WRD181" s="54"/>
      <c r="WRE181" s="54"/>
      <c r="WRF181" s="54"/>
      <c r="WRG181" s="54"/>
      <c r="WRH181" s="54"/>
      <c r="WRI181" s="54"/>
      <c r="WRJ181" s="54"/>
      <c r="WRK181" s="54"/>
      <c r="WRL181" s="54"/>
      <c r="WRM181" s="54"/>
      <c r="WRN181" s="54"/>
      <c r="WRO181" s="54"/>
      <c r="WRP181" s="54"/>
      <c r="WRQ181" s="54"/>
      <c r="WRR181" s="54"/>
      <c r="WRS181" s="54"/>
      <c r="WRT181" s="54"/>
      <c r="WRU181" s="54"/>
      <c r="WRV181" s="54"/>
      <c r="WRW181" s="54"/>
      <c r="WRX181" s="54"/>
      <c r="WRY181" s="54"/>
      <c r="WRZ181" s="54"/>
      <c r="WSA181" s="54"/>
      <c r="WSB181" s="54"/>
      <c r="WSC181" s="54"/>
      <c r="WSD181" s="54"/>
      <c r="WSE181" s="54"/>
      <c r="WSF181" s="54"/>
      <c r="WSG181" s="54"/>
      <c r="WSH181" s="54"/>
      <c r="WSI181" s="54"/>
      <c r="WSJ181" s="54"/>
      <c r="WSK181" s="54"/>
      <c r="WSL181" s="54"/>
      <c r="WSM181" s="54"/>
      <c r="WSN181" s="54"/>
      <c r="WSO181" s="54"/>
      <c r="WSP181" s="54"/>
      <c r="WSQ181" s="54"/>
      <c r="WSR181" s="54"/>
      <c r="WSS181" s="54"/>
      <c r="WST181" s="54"/>
      <c r="WSU181" s="54"/>
      <c r="WSV181" s="54"/>
      <c r="WSW181" s="54"/>
      <c r="WSX181" s="54"/>
      <c r="WSY181" s="54"/>
      <c r="WSZ181" s="54"/>
      <c r="WTA181" s="54"/>
      <c r="WTB181" s="54"/>
      <c r="WTC181" s="54"/>
      <c r="WTD181" s="54"/>
      <c r="WTE181" s="54"/>
      <c r="WTF181" s="54"/>
      <c r="WTG181" s="54"/>
      <c r="WTH181" s="54"/>
      <c r="WTI181" s="54"/>
      <c r="WTJ181" s="54"/>
      <c r="WTK181" s="54"/>
      <c r="WTL181" s="54"/>
      <c r="WTM181" s="54"/>
      <c r="WTN181" s="54"/>
      <c r="WTO181" s="54"/>
      <c r="WTP181" s="54"/>
      <c r="WTQ181" s="54"/>
      <c r="WTR181" s="54"/>
      <c r="WTS181" s="54"/>
      <c r="WTT181" s="54"/>
      <c r="WTU181" s="54"/>
      <c r="WTV181" s="54"/>
      <c r="WTW181" s="54"/>
      <c r="WTX181" s="54"/>
      <c r="WTY181" s="54"/>
      <c r="WTZ181" s="54"/>
      <c r="WUA181" s="54"/>
      <c r="WUB181" s="54"/>
      <c r="WUC181" s="54"/>
      <c r="WUD181" s="54"/>
      <c r="WUE181" s="54"/>
      <c r="WUF181" s="54"/>
      <c r="WUG181" s="54"/>
      <c r="WUH181" s="54"/>
      <c r="WUI181" s="54"/>
      <c r="WUJ181" s="54"/>
      <c r="WUK181" s="54"/>
      <c r="WUL181" s="54"/>
      <c r="WUM181" s="54"/>
      <c r="WUN181" s="54"/>
      <c r="WUO181" s="54"/>
      <c r="WUP181" s="54"/>
      <c r="WUQ181" s="54"/>
      <c r="WUR181" s="54"/>
      <c r="WUS181" s="54"/>
      <c r="WUT181" s="54"/>
      <c r="WUU181" s="54"/>
      <c r="WUV181" s="54"/>
      <c r="WUW181" s="54"/>
      <c r="WUX181" s="54"/>
      <c r="WUY181" s="54"/>
      <c r="WUZ181" s="54"/>
      <c r="WVA181" s="54"/>
      <c r="WVB181" s="54"/>
      <c r="WVC181" s="54"/>
      <c r="WVD181" s="54"/>
      <c r="WVE181" s="54"/>
      <c r="WVF181" s="54"/>
      <c r="WVG181" s="54"/>
      <c r="WVH181" s="54"/>
      <c r="WVI181" s="54"/>
      <c r="WVJ181" s="54"/>
      <c r="WVK181" s="54"/>
      <c r="WVL181" s="54"/>
      <c r="WVM181" s="54"/>
      <c r="WVN181" s="54"/>
      <c r="WVO181" s="54"/>
      <c r="WVP181" s="54"/>
      <c r="WVQ181" s="54"/>
      <c r="WVR181" s="54"/>
      <c r="WVS181" s="54"/>
      <c r="WVT181" s="54"/>
      <c r="WVU181" s="54"/>
      <c r="WVV181" s="54"/>
      <c r="WVW181" s="54"/>
      <c r="WVX181" s="54"/>
      <c r="WVY181" s="54"/>
      <c r="WVZ181" s="54"/>
      <c r="WWA181" s="54"/>
      <c r="WWB181" s="54"/>
      <c r="WWC181" s="54"/>
      <c r="WWD181" s="54"/>
      <c r="WWE181" s="54"/>
      <c r="WWF181" s="54"/>
      <c r="WWG181" s="54"/>
      <c r="WWH181" s="54"/>
      <c r="WWI181" s="54"/>
      <c r="WWJ181" s="54"/>
      <c r="WWK181" s="54"/>
      <c r="WWL181" s="54"/>
      <c r="WWM181" s="54"/>
      <c r="WWN181" s="54"/>
      <c r="WWO181" s="54"/>
      <c r="WWP181" s="54"/>
      <c r="WWQ181" s="54"/>
      <c r="WWR181" s="54"/>
      <c r="WWS181" s="54"/>
      <c r="WWT181" s="54"/>
      <c r="WWU181" s="54"/>
      <c r="WWV181" s="54"/>
      <c r="WWW181" s="54"/>
      <c r="WWX181" s="54"/>
      <c r="WWY181" s="54"/>
      <c r="WWZ181" s="54"/>
      <c r="WXA181" s="54"/>
      <c r="WXB181" s="54"/>
      <c r="WXC181" s="54"/>
      <c r="WXD181" s="54"/>
      <c r="WXE181" s="54"/>
      <c r="WXF181" s="54"/>
      <c r="WXG181" s="54"/>
      <c r="WXH181" s="54"/>
      <c r="WXI181" s="54"/>
      <c r="WXJ181" s="54"/>
      <c r="WXK181" s="54"/>
      <c r="WXL181" s="54"/>
      <c r="WXM181" s="54"/>
      <c r="WXN181" s="54"/>
      <c r="WXO181" s="54"/>
      <c r="WXP181" s="54"/>
      <c r="WXQ181" s="54"/>
      <c r="WXR181" s="54"/>
      <c r="WXS181" s="54"/>
      <c r="WXT181" s="54"/>
      <c r="WXU181" s="54"/>
      <c r="WXV181" s="54"/>
      <c r="WXW181" s="54"/>
      <c r="WXX181" s="54"/>
      <c r="WXY181" s="54"/>
      <c r="WXZ181" s="54"/>
      <c r="WYA181" s="54"/>
      <c r="WYB181" s="54"/>
      <c r="WYC181" s="54"/>
      <c r="WYD181" s="54"/>
      <c r="WYE181" s="54"/>
      <c r="WYF181" s="54"/>
      <c r="WYG181" s="54"/>
      <c r="WYH181" s="54"/>
      <c r="WYI181" s="54"/>
      <c r="WYJ181" s="54"/>
      <c r="WYK181" s="54"/>
      <c r="WYL181" s="54"/>
      <c r="WYM181" s="54"/>
      <c r="WYN181" s="54"/>
      <c r="WYO181" s="54"/>
      <c r="WYP181" s="54"/>
      <c r="WYQ181" s="54"/>
      <c r="WYR181" s="54"/>
      <c r="WYS181" s="54"/>
      <c r="WYT181" s="54"/>
      <c r="WYU181" s="54"/>
      <c r="WYV181" s="54"/>
      <c r="WYW181" s="54"/>
      <c r="WYX181" s="54"/>
      <c r="WYY181" s="54"/>
      <c r="WYZ181" s="54"/>
      <c r="WZA181" s="54"/>
      <c r="WZB181" s="54"/>
      <c r="WZC181" s="54"/>
      <c r="WZD181" s="54"/>
      <c r="WZE181" s="54"/>
      <c r="WZF181" s="54"/>
      <c r="WZG181" s="54"/>
      <c r="WZH181" s="54"/>
      <c r="WZI181" s="54"/>
      <c r="WZJ181" s="54"/>
      <c r="WZK181" s="54"/>
      <c r="WZL181" s="54"/>
      <c r="WZM181" s="54"/>
      <c r="WZN181" s="54"/>
      <c r="WZO181" s="54"/>
      <c r="WZP181" s="54"/>
      <c r="WZQ181" s="54"/>
      <c r="WZR181" s="54"/>
      <c r="WZS181" s="54"/>
      <c r="WZT181" s="54"/>
      <c r="WZU181" s="54"/>
      <c r="WZV181" s="54"/>
      <c r="WZW181" s="54"/>
      <c r="WZX181" s="54"/>
      <c r="WZY181" s="54"/>
      <c r="WZZ181" s="54"/>
      <c r="XAA181" s="54"/>
      <c r="XAB181" s="54"/>
      <c r="XAC181" s="54"/>
      <c r="XAD181" s="54"/>
      <c r="XAE181" s="54"/>
      <c r="XAF181" s="54"/>
      <c r="XAG181" s="54"/>
      <c r="XAH181" s="54"/>
      <c r="XAI181" s="54"/>
      <c r="XAJ181" s="54"/>
      <c r="XAK181" s="54"/>
      <c r="XAL181" s="54"/>
      <c r="XAM181" s="54"/>
      <c r="XAN181" s="54"/>
      <c r="XAO181" s="54"/>
      <c r="XAP181" s="54"/>
      <c r="XAQ181" s="54"/>
      <c r="XAR181" s="54"/>
      <c r="XAS181" s="54"/>
      <c r="XAT181" s="54"/>
      <c r="XAU181" s="54"/>
      <c r="XAV181" s="54"/>
      <c r="XAW181" s="54"/>
      <c r="XAX181" s="54"/>
      <c r="XAY181" s="54"/>
      <c r="XAZ181" s="54"/>
      <c r="XBA181" s="54"/>
      <c r="XBB181" s="54"/>
      <c r="XBC181" s="54"/>
      <c r="XBD181" s="54"/>
      <c r="XBE181" s="54"/>
      <c r="XBF181" s="54"/>
      <c r="XBG181" s="54"/>
      <c r="XBH181" s="54"/>
      <c r="XBI181" s="54"/>
      <c r="XBJ181" s="54"/>
      <c r="XBK181" s="54"/>
      <c r="XBL181" s="54"/>
      <c r="XBM181" s="54"/>
      <c r="XBN181" s="54"/>
      <c r="XBO181" s="54"/>
      <c r="XBP181" s="54"/>
      <c r="XBQ181" s="54"/>
      <c r="XBR181" s="54"/>
      <c r="XBS181" s="54"/>
      <c r="XBT181" s="54"/>
      <c r="XBU181" s="54"/>
      <c r="XBV181" s="54"/>
      <c r="XBW181" s="54"/>
      <c r="XBX181" s="54"/>
      <c r="XBY181" s="54"/>
      <c r="XBZ181" s="54"/>
      <c r="XCA181" s="54"/>
      <c r="XCB181" s="54"/>
      <c r="XCC181" s="54"/>
      <c r="XCD181" s="54"/>
      <c r="XCE181" s="54"/>
      <c r="XCF181" s="54"/>
      <c r="XCG181" s="54"/>
      <c r="XCH181" s="54"/>
      <c r="XCI181" s="54"/>
      <c r="XCJ181" s="54"/>
      <c r="XCK181" s="54"/>
      <c r="XCL181" s="54"/>
      <c r="XCM181" s="54"/>
      <c r="XCN181" s="54"/>
      <c r="XCO181" s="54"/>
      <c r="XCP181" s="54"/>
      <c r="XCQ181" s="54"/>
      <c r="XCR181" s="54"/>
      <c r="XCS181" s="54"/>
      <c r="XCT181" s="54"/>
      <c r="XCU181" s="54"/>
      <c r="XCV181" s="54"/>
      <c r="XCW181" s="54"/>
      <c r="XCX181" s="54"/>
      <c r="XCY181" s="54"/>
      <c r="XCZ181" s="54"/>
      <c r="XDA181" s="54"/>
      <c r="XDB181" s="54"/>
      <c r="XDC181" s="54"/>
      <c r="XDD181" s="54"/>
      <c r="XDE181" s="54"/>
      <c r="XDF181" s="54"/>
      <c r="XDG181" s="54"/>
      <c r="XDH181" s="54"/>
      <c r="XDI181" s="54"/>
      <c r="XDJ181" s="54"/>
      <c r="XDK181" s="54"/>
      <c r="XDL181" s="54"/>
      <c r="XDM181" s="54"/>
      <c r="XDN181" s="54"/>
      <c r="XDO181" s="54"/>
      <c r="XDP181" s="54"/>
      <c r="XDQ181" s="54"/>
      <c r="XDR181" s="54"/>
      <c r="XDS181" s="54"/>
      <c r="XDT181" s="54"/>
      <c r="XDU181" s="54"/>
      <c r="XDV181" s="54"/>
      <c r="XDW181" s="54"/>
      <c r="XDX181" s="54"/>
      <c r="XDY181" s="54"/>
      <c r="XDZ181" s="54"/>
      <c r="XEA181" s="54"/>
      <c r="XEB181" s="54"/>
      <c r="XEC181" s="54"/>
      <c r="XED181" s="54"/>
      <c r="XEE181" s="54"/>
      <c r="XEF181" s="54"/>
      <c r="XEG181" s="54"/>
      <c r="XEH181" s="54"/>
      <c r="XEI181" s="54"/>
      <c r="XEJ181" s="54"/>
      <c r="XEK181" s="54"/>
      <c r="XEL181" s="54"/>
      <c r="XEM181" s="54"/>
      <c r="XEN181" s="54"/>
      <c r="XEO181" s="54"/>
      <c r="XEP181" s="54"/>
      <c r="XEQ181" s="54"/>
      <c r="XER181" s="54"/>
      <c r="XES181" s="54"/>
      <c r="XET181" s="54"/>
      <c r="XEU181" s="54"/>
      <c r="XEV181" s="54"/>
      <c r="XEW181" s="54"/>
      <c r="XEX181" s="54"/>
      <c r="XEY181" s="54"/>
      <c r="XEZ181" s="54"/>
      <c r="XFA181" s="54"/>
      <c r="XFB181" s="54"/>
      <c r="XFC181" s="54"/>
      <c r="XFD181" s="54"/>
    </row>
    <row r="182" spans="2:16384" s="279" customFormat="1">
      <c r="B182" s="360" t="s">
        <v>88</v>
      </c>
      <c r="C182" s="361"/>
      <c r="D182" s="166">
        <f>D180+D166+D155+D181</f>
        <v>-2.8699999999999992</v>
      </c>
      <c r="E182" s="166">
        <f t="shared" ref="E182:N182" si="131">E180+E166+E155+E181</f>
        <v>69.199000000000012</v>
      </c>
      <c r="F182" s="166">
        <f t="shared" si="131"/>
        <v>-39.618000000000002</v>
      </c>
      <c r="G182" s="166">
        <f t="shared" si="131"/>
        <v>-0.1710000000000054</v>
      </c>
      <c r="H182" s="181">
        <f t="shared" si="131"/>
        <v>26.54000000000001</v>
      </c>
      <c r="I182" s="181">
        <f t="shared" si="131"/>
        <v>183.95700000000002</v>
      </c>
      <c r="J182" s="166">
        <f t="shared" si="131"/>
        <v>-8.5530000000000115</v>
      </c>
      <c r="K182" s="166">
        <f t="shared" si="131"/>
        <v>-0.28300000000000358</v>
      </c>
      <c r="L182" s="166">
        <f t="shared" si="131"/>
        <v>-39.160000000000004</v>
      </c>
      <c r="M182" s="162">
        <f>M180+M166+M155+M181</f>
        <v>135.96100000000001</v>
      </c>
      <c r="N182" s="166">
        <f t="shared" si="131"/>
        <v>1.5650000000000048</v>
      </c>
      <c r="O182" s="166">
        <f>O180+O166+O155+O181</f>
        <v>-99.754999999999995</v>
      </c>
      <c r="P182" s="166">
        <f>P180+P166+P155+P181</f>
        <v>-40.446999999999996</v>
      </c>
      <c r="Q182" s="166">
        <f>Q180+Q166+Q155+Q181</f>
        <v>16.088000000000008</v>
      </c>
      <c r="R182" s="162">
        <f>R180+R166+R155+R181</f>
        <v>-122.54899999999998</v>
      </c>
      <c r="S182" s="166">
        <f t="shared" ref="S182" si="132">S180+S166+S155+S181</f>
        <v>17.680535203390622</v>
      </c>
      <c r="T182" s="166">
        <f>T180+T166+T155+T181</f>
        <v>1.5261456897031405</v>
      </c>
      <c r="U182" s="166">
        <f>U180+U166+U155+U181</f>
        <v>5.9239496809087999</v>
      </c>
      <c r="V182" s="166">
        <f>V180+V166+V155+V181</f>
        <v>24.154240704871732</v>
      </c>
      <c r="W182" s="162">
        <f>W180+W166+W155+W181</f>
        <v>49.284871278874292</v>
      </c>
      <c r="X182" s="166">
        <f t="shared" ref="X182" si="133">X180+X166+X155+X181</f>
        <v>26.775031163263151</v>
      </c>
      <c r="Y182" s="166">
        <f>Y180+Y166+Y155+Y181</f>
        <v>5.205515888931842</v>
      </c>
      <c r="Z182" s="166">
        <f>Z180+Z166+Z155+Z181</f>
        <v>10.205791312373478</v>
      </c>
      <c r="AA182" s="166">
        <f>AA180+AA166+AA155+AA181</f>
        <v>33.431860099711805</v>
      </c>
      <c r="AB182" s="162">
        <f>AB180+AB166+AB155+AB181</f>
        <v>75.618198464280269</v>
      </c>
      <c r="AC182" s="166">
        <f t="shared" ref="AC182" si="134">AC180+AC166+AC155+AC181</f>
        <v>34.144634975399455</v>
      </c>
      <c r="AD182" s="166">
        <f>AD180+AD166+AD155+AD181</f>
        <v>6.9341715417236429</v>
      </c>
      <c r="AE182" s="166">
        <f>AE180+AE166+AE155+AE181</f>
        <v>13.398029686727231</v>
      </c>
      <c r="AF182" s="166">
        <f>AF180+AF166+AF155+AF181</f>
        <v>43.380137943431905</v>
      </c>
      <c r="AG182" s="162">
        <f>AG180+AG166+AG155+AG181</f>
        <v>97.856974147282244</v>
      </c>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c r="IV182" s="54"/>
      <c r="IW182" s="54"/>
      <c r="IX182" s="54"/>
      <c r="IY182" s="54"/>
      <c r="IZ182" s="54"/>
      <c r="JA182" s="54"/>
      <c r="JB182" s="54"/>
      <c r="JC182" s="54"/>
      <c r="JD182" s="54"/>
      <c r="JE182" s="54"/>
      <c r="JF182" s="54"/>
      <c r="JG182" s="54"/>
      <c r="JH182" s="54"/>
      <c r="JI182" s="54"/>
      <c r="JJ182" s="54"/>
      <c r="JK182" s="54"/>
      <c r="JL182" s="54"/>
      <c r="JM182" s="54"/>
      <c r="JN182" s="54"/>
      <c r="JO182" s="54"/>
      <c r="JP182" s="54"/>
      <c r="JQ182" s="54"/>
      <c r="JR182" s="54"/>
      <c r="JS182" s="54"/>
      <c r="JT182" s="54"/>
      <c r="JU182" s="54"/>
      <c r="JV182" s="54"/>
      <c r="JW182" s="54"/>
      <c r="JX182" s="54"/>
      <c r="JY182" s="54"/>
      <c r="JZ182" s="54"/>
      <c r="KA182" s="54"/>
      <c r="KB182" s="54"/>
      <c r="KC182" s="54"/>
      <c r="KD182" s="54"/>
      <c r="KE182" s="54"/>
      <c r="KF182" s="54"/>
      <c r="KG182" s="54"/>
      <c r="KH182" s="54"/>
      <c r="KI182" s="54"/>
      <c r="KJ182" s="54"/>
      <c r="KK182" s="54"/>
      <c r="KL182" s="54"/>
      <c r="KM182" s="54"/>
      <c r="KN182" s="54"/>
      <c r="KO182" s="54"/>
      <c r="KP182" s="54"/>
      <c r="KQ182" s="54"/>
      <c r="KR182" s="54"/>
      <c r="KS182" s="54"/>
      <c r="KT182" s="54"/>
      <c r="KU182" s="54"/>
      <c r="KV182" s="54"/>
      <c r="KW182" s="54"/>
      <c r="KX182" s="54"/>
      <c r="KY182" s="54"/>
      <c r="KZ182" s="54"/>
      <c r="LA182" s="54"/>
      <c r="LB182" s="54"/>
      <c r="LC182" s="54"/>
      <c r="LD182" s="54"/>
      <c r="LE182" s="54"/>
      <c r="LF182" s="54"/>
      <c r="LG182" s="54"/>
      <c r="LH182" s="54"/>
      <c r="LI182" s="54"/>
      <c r="LJ182" s="54"/>
      <c r="LK182" s="54"/>
      <c r="LL182" s="54"/>
      <c r="LM182" s="54"/>
      <c r="LN182" s="54"/>
      <c r="LO182" s="54"/>
      <c r="LP182" s="54"/>
      <c r="LQ182" s="54"/>
      <c r="LR182" s="54"/>
      <c r="LS182" s="54"/>
      <c r="LT182" s="54"/>
      <c r="LU182" s="54"/>
      <c r="LV182" s="54"/>
      <c r="LW182" s="54"/>
      <c r="LX182" s="54"/>
      <c r="LY182" s="54"/>
      <c r="LZ182" s="54"/>
      <c r="MA182" s="54"/>
      <c r="MB182" s="54"/>
      <c r="MC182" s="54"/>
      <c r="MD182" s="54"/>
      <c r="ME182" s="54"/>
      <c r="MF182" s="54"/>
      <c r="MG182" s="54"/>
      <c r="MH182" s="54"/>
      <c r="MI182" s="54"/>
      <c r="MJ182" s="54"/>
      <c r="MK182" s="54"/>
      <c r="ML182" s="54"/>
      <c r="MM182" s="54"/>
      <c r="MN182" s="54"/>
      <c r="MO182" s="54"/>
      <c r="MP182" s="54"/>
      <c r="MQ182" s="54"/>
      <c r="MR182" s="54"/>
      <c r="MS182" s="54"/>
      <c r="MT182" s="54"/>
      <c r="MU182" s="54"/>
      <c r="MV182" s="54"/>
      <c r="MW182" s="54"/>
      <c r="MX182" s="54"/>
      <c r="MY182" s="54"/>
      <c r="MZ182" s="54"/>
      <c r="NA182" s="54"/>
      <c r="NB182" s="54"/>
      <c r="NC182" s="54"/>
      <c r="ND182" s="54"/>
      <c r="NE182" s="54"/>
      <c r="NF182" s="54"/>
      <c r="NG182" s="54"/>
      <c r="NH182" s="54"/>
      <c r="NI182" s="54"/>
      <c r="NJ182" s="54"/>
      <c r="NK182" s="54"/>
      <c r="NL182" s="54"/>
      <c r="NM182" s="54"/>
      <c r="NN182" s="54"/>
      <c r="NO182" s="54"/>
      <c r="NP182" s="54"/>
      <c r="NQ182" s="54"/>
      <c r="NR182" s="54"/>
      <c r="NS182" s="54"/>
      <c r="NT182" s="54"/>
      <c r="NU182" s="54"/>
      <c r="NV182" s="54"/>
      <c r="NW182" s="54"/>
      <c r="NX182" s="54"/>
      <c r="NY182" s="54"/>
      <c r="NZ182" s="54"/>
      <c r="OA182" s="54"/>
      <c r="OB182" s="54"/>
      <c r="OC182" s="54"/>
      <c r="OD182" s="54"/>
      <c r="OE182" s="54"/>
      <c r="OF182" s="54"/>
      <c r="OG182" s="54"/>
      <c r="OH182" s="54"/>
      <c r="OI182" s="54"/>
      <c r="OJ182" s="54"/>
      <c r="OK182" s="54"/>
      <c r="OL182" s="54"/>
      <c r="OM182" s="54"/>
      <c r="ON182" s="54"/>
      <c r="OO182" s="54"/>
      <c r="OP182" s="54"/>
      <c r="OQ182" s="54"/>
      <c r="OR182" s="54"/>
      <c r="OS182" s="54"/>
      <c r="OT182" s="54"/>
      <c r="OU182" s="54"/>
      <c r="OV182" s="54"/>
      <c r="OW182" s="54"/>
      <c r="OX182" s="54"/>
      <c r="OY182" s="54"/>
      <c r="OZ182" s="54"/>
      <c r="PA182" s="54"/>
      <c r="PB182" s="54"/>
      <c r="PC182" s="54"/>
      <c r="PD182" s="54"/>
      <c r="PE182" s="54"/>
      <c r="PF182" s="54"/>
      <c r="PG182" s="54"/>
      <c r="PH182" s="54"/>
      <c r="PI182" s="54"/>
      <c r="PJ182" s="54"/>
      <c r="PK182" s="54"/>
      <c r="PL182" s="54"/>
      <c r="PM182" s="54"/>
      <c r="PN182" s="54"/>
      <c r="PO182" s="54"/>
      <c r="PP182" s="54"/>
      <c r="PQ182" s="54"/>
      <c r="PR182" s="54"/>
      <c r="PS182" s="54"/>
      <c r="PT182" s="54"/>
      <c r="PU182" s="54"/>
      <c r="PV182" s="54"/>
      <c r="PW182" s="54"/>
      <c r="PX182" s="54"/>
      <c r="PY182" s="54"/>
      <c r="PZ182" s="54"/>
      <c r="QA182" s="54"/>
      <c r="QB182" s="54"/>
      <c r="QC182" s="54"/>
      <c r="QD182" s="54"/>
      <c r="QE182" s="54"/>
      <c r="QF182" s="54"/>
      <c r="QG182" s="54"/>
      <c r="QH182" s="54"/>
      <c r="QI182" s="54"/>
      <c r="QJ182" s="54"/>
      <c r="QK182" s="54"/>
      <c r="QL182" s="54"/>
      <c r="QM182" s="54"/>
      <c r="QN182" s="54"/>
      <c r="QO182" s="54"/>
      <c r="QP182" s="54"/>
      <c r="QQ182" s="54"/>
      <c r="QR182" s="54"/>
      <c r="QS182" s="54"/>
      <c r="QT182" s="54"/>
      <c r="QU182" s="54"/>
      <c r="QV182" s="54"/>
      <c r="QW182" s="54"/>
      <c r="QX182" s="54"/>
      <c r="QY182" s="54"/>
      <c r="QZ182" s="54"/>
      <c r="RA182" s="54"/>
      <c r="RB182" s="54"/>
      <c r="RC182" s="54"/>
      <c r="RD182" s="54"/>
      <c r="RE182" s="54"/>
      <c r="RF182" s="54"/>
      <c r="RG182" s="54"/>
      <c r="RH182" s="54"/>
      <c r="RI182" s="54"/>
      <c r="RJ182" s="54"/>
      <c r="RK182" s="54"/>
      <c r="RL182" s="54"/>
      <c r="RM182" s="54"/>
      <c r="RN182" s="54"/>
      <c r="RO182" s="54"/>
      <c r="RP182" s="54"/>
      <c r="RQ182" s="54"/>
      <c r="RR182" s="54"/>
      <c r="RS182" s="54"/>
      <c r="RT182" s="54"/>
      <c r="RU182" s="54"/>
      <c r="RV182" s="54"/>
      <c r="RW182" s="54"/>
      <c r="RX182" s="54"/>
      <c r="RY182" s="54"/>
      <c r="RZ182" s="54"/>
      <c r="SA182" s="54"/>
      <c r="SB182" s="54"/>
      <c r="SC182" s="54"/>
      <c r="SD182" s="54"/>
      <c r="SE182" s="54"/>
      <c r="SF182" s="54"/>
      <c r="SG182" s="54"/>
      <c r="SH182" s="54"/>
      <c r="SI182" s="54"/>
      <c r="SJ182" s="54"/>
      <c r="SK182" s="54"/>
      <c r="SL182" s="54"/>
      <c r="SM182" s="54"/>
      <c r="SN182" s="54"/>
      <c r="SO182" s="54"/>
      <c r="SP182" s="54"/>
      <c r="SQ182" s="54"/>
      <c r="SR182" s="54"/>
      <c r="SS182" s="54"/>
      <c r="ST182" s="54"/>
      <c r="SU182" s="54"/>
      <c r="SV182" s="54"/>
      <c r="SW182" s="54"/>
      <c r="SX182" s="54"/>
      <c r="SY182" s="54"/>
      <c r="SZ182" s="54"/>
      <c r="TA182" s="54"/>
      <c r="TB182" s="54"/>
      <c r="TC182" s="54"/>
      <c r="TD182" s="54"/>
      <c r="TE182" s="54"/>
      <c r="TF182" s="54"/>
      <c r="TG182" s="54"/>
      <c r="TH182" s="54"/>
      <c r="TI182" s="54"/>
      <c r="TJ182" s="54"/>
      <c r="TK182" s="54"/>
      <c r="TL182" s="54"/>
      <c r="TM182" s="54"/>
      <c r="TN182" s="54"/>
      <c r="TO182" s="54"/>
      <c r="TP182" s="54"/>
      <c r="TQ182" s="54"/>
      <c r="TR182" s="54"/>
      <c r="TS182" s="54"/>
      <c r="TT182" s="54"/>
      <c r="TU182" s="54"/>
      <c r="TV182" s="54"/>
      <c r="TW182" s="54"/>
      <c r="TX182" s="54"/>
      <c r="TY182" s="54"/>
      <c r="TZ182" s="54"/>
      <c r="UA182" s="54"/>
      <c r="UB182" s="54"/>
      <c r="UC182" s="54"/>
      <c r="UD182" s="54"/>
      <c r="UE182" s="54"/>
      <c r="UF182" s="54"/>
      <c r="UG182" s="54"/>
      <c r="UH182" s="54"/>
      <c r="UI182" s="54"/>
      <c r="UJ182" s="54"/>
      <c r="UK182" s="54"/>
      <c r="UL182" s="54"/>
      <c r="UM182" s="54"/>
      <c r="UN182" s="54"/>
      <c r="UO182" s="54"/>
      <c r="UP182" s="54"/>
      <c r="UQ182" s="54"/>
      <c r="UR182" s="54"/>
      <c r="US182" s="54"/>
      <c r="UT182" s="54"/>
      <c r="UU182" s="54"/>
      <c r="UV182" s="54"/>
      <c r="UW182" s="54"/>
      <c r="UX182" s="54"/>
      <c r="UY182" s="54"/>
      <c r="UZ182" s="54"/>
      <c r="VA182" s="54"/>
      <c r="VB182" s="54"/>
      <c r="VC182" s="54"/>
      <c r="VD182" s="54"/>
      <c r="VE182" s="54"/>
      <c r="VF182" s="54"/>
      <c r="VG182" s="54"/>
      <c r="VH182" s="54"/>
      <c r="VI182" s="54"/>
      <c r="VJ182" s="54"/>
      <c r="VK182" s="54"/>
      <c r="VL182" s="54"/>
      <c r="VM182" s="54"/>
      <c r="VN182" s="54"/>
      <c r="VO182" s="54"/>
      <c r="VP182" s="54"/>
      <c r="VQ182" s="54"/>
      <c r="VR182" s="54"/>
      <c r="VS182" s="54"/>
      <c r="VT182" s="54"/>
      <c r="VU182" s="54"/>
      <c r="VV182" s="54"/>
      <c r="VW182" s="54"/>
      <c r="VX182" s="54"/>
      <c r="VY182" s="54"/>
      <c r="VZ182" s="54"/>
      <c r="WA182" s="54"/>
      <c r="WB182" s="54"/>
      <c r="WC182" s="54"/>
      <c r="WD182" s="54"/>
      <c r="WE182" s="54"/>
      <c r="WF182" s="54"/>
      <c r="WG182" s="54"/>
      <c r="WH182" s="54"/>
      <c r="WI182" s="54"/>
      <c r="WJ182" s="54"/>
      <c r="WK182" s="54"/>
      <c r="WL182" s="54"/>
      <c r="WM182" s="54"/>
      <c r="WN182" s="54"/>
      <c r="WO182" s="54"/>
      <c r="WP182" s="54"/>
      <c r="WQ182" s="54"/>
      <c r="WR182" s="54"/>
      <c r="WS182" s="54"/>
      <c r="WT182" s="54"/>
      <c r="WU182" s="54"/>
      <c r="WV182" s="54"/>
      <c r="WW182" s="54"/>
      <c r="WX182" s="54"/>
      <c r="WY182" s="54"/>
      <c r="WZ182" s="54"/>
      <c r="XA182" s="54"/>
      <c r="XB182" s="54"/>
      <c r="XC182" s="54"/>
      <c r="XD182" s="54"/>
      <c r="XE182" s="54"/>
      <c r="XF182" s="54"/>
      <c r="XG182" s="54"/>
      <c r="XH182" s="54"/>
      <c r="XI182" s="54"/>
      <c r="XJ182" s="54"/>
      <c r="XK182" s="54"/>
      <c r="XL182" s="54"/>
      <c r="XM182" s="54"/>
      <c r="XN182" s="54"/>
      <c r="XO182" s="54"/>
      <c r="XP182" s="54"/>
      <c r="XQ182" s="54"/>
      <c r="XR182" s="54"/>
      <c r="XS182" s="54"/>
      <c r="XT182" s="54"/>
      <c r="XU182" s="54"/>
      <c r="XV182" s="54"/>
      <c r="XW182" s="54"/>
      <c r="XX182" s="54"/>
      <c r="XY182" s="54"/>
      <c r="XZ182" s="54"/>
      <c r="YA182" s="54"/>
      <c r="YB182" s="54"/>
      <c r="YC182" s="54"/>
      <c r="YD182" s="54"/>
      <c r="YE182" s="54"/>
      <c r="YF182" s="54"/>
      <c r="YG182" s="54"/>
      <c r="YH182" s="54"/>
      <c r="YI182" s="54"/>
      <c r="YJ182" s="54"/>
      <c r="YK182" s="54"/>
      <c r="YL182" s="54"/>
      <c r="YM182" s="54"/>
      <c r="YN182" s="54"/>
      <c r="YO182" s="54"/>
      <c r="YP182" s="54"/>
      <c r="YQ182" s="54"/>
      <c r="YR182" s="54"/>
      <c r="YS182" s="54"/>
      <c r="YT182" s="54"/>
      <c r="YU182" s="54"/>
      <c r="YV182" s="54"/>
      <c r="YW182" s="54"/>
      <c r="YX182" s="54"/>
      <c r="YY182" s="54"/>
      <c r="YZ182" s="54"/>
      <c r="ZA182" s="54"/>
      <c r="ZB182" s="54"/>
      <c r="ZC182" s="54"/>
      <c r="ZD182" s="54"/>
      <c r="ZE182" s="54"/>
      <c r="ZF182" s="54"/>
      <c r="ZG182" s="54"/>
      <c r="ZH182" s="54"/>
      <c r="ZI182" s="54"/>
      <c r="ZJ182" s="54"/>
      <c r="ZK182" s="54"/>
      <c r="ZL182" s="54"/>
      <c r="ZM182" s="54"/>
      <c r="ZN182" s="54"/>
      <c r="ZO182" s="54"/>
      <c r="ZP182" s="54"/>
      <c r="ZQ182" s="54"/>
      <c r="ZR182" s="54"/>
      <c r="ZS182" s="54"/>
      <c r="ZT182" s="54"/>
      <c r="ZU182" s="54"/>
      <c r="ZV182" s="54"/>
      <c r="ZW182" s="54"/>
      <c r="ZX182" s="54"/>
      <c r="ZY182" s="54"/>
      <c r="ZZ182" s="54"/>
      <c r="AAA182" s="54"/>
      <c r="AAB182" s="54"/>
      <c r="AAC182" s="54"/>
      <c r="AAD182" s="54"/>
      <c r="AAE182" s="54"/>
      <c r="AAF182" s="54"/>
      <c r="AAG182" s="54"/>
      <c r="AAH182" s="54"/>
      <c r="AAI182" s="54"/>
      <c r="AAJ182" s="54"/>
      <c r="AAK182" s="54"/>
      <c r="AAL182" s="54"/>
      <c r="AAM182" s="54"/>
      <c r="AAN182" s="54"/>
      <c r="AAO182" s="54"/>
      <c r="AAP182" s="54"/>
      <c r="AAQ182" s="54"/>
      <c r="AAR182" s="54"/>
      <c r="AAS182" s="54"/>
      <c r="AAT182" s="54"/>
      <c r="AAU182" s="54"/>
      <c r="AAV182" s="54"/>
      <c r="AAW182" s="54"/>
      <c r="AAX182" s="54"/>
      <c r="AAY182" s="54"/>
      <c r="AAZ182" s="54"/>
      <c r="ABA182" s="54"/>
      <c r="ABB182" s="54"/>
      <c r="ABC182" s="54"/>
      <c r="ABD182" s="54"/>
      <c r="ABE182" s="54"/>
      <c r="ABF182" s="54"/>
      <c r="ABG182" s="54"/>
      <c r="ABH182" s="54"/>
      <c r="ABI182" s="54"/>
      <c r="ABJ182" s="54"/>
      <c r="ABK182" s="54"/>
      <c r="ABL182" s="54"/>
      <c r="ABM182" s="54"/>
      <c r="ABN182" s="54"/>
      <c r="ABO182" s="54"/>
      <c r="ABP182" s="54"/>
      <c r="ABQ182" s="54"/>
      <c r="ABR182" s="54"/>
      <c r="ABS182" s="54"/>
      <c r="ABT182" s="54"/>
      <c r="ABU182" s="54"/>
      <c r="ABV182" s="54"/>
      <c r="ABW182" s="54"/>
      <c r="ABX182" s="54"/>
      <c r="ABY182" s="54"/>
      <c r="ABZ182" s="54"/>
      <c r="ACA182" s="54"/>
      <c r="ACB182" s="54"/>
      <c r="ACC182" s="54"/>
      <c r="ACD182" s="54"/>
      <c r="ACE182" s="54"/>
      <c r="ACF182" s="54"/>
      <c r="ACG182" s="54"/>
      <c r="ACH182" s="54"/>
      <c r="ACI182" s="54"/>
      <c r="ACJ182" s="54"/>
      <c r="ACK182" s="54"/>
      <c r="ACL182" s="54"/>
      <c r="ACM182" s="54"/>
      <c r="ACN182" s="54"/>
      <c r="ACO182" s="54"/>
      <c r="ACP182" s="54"/>
      <c r="ACQ182" s="54"/>
      <c r="ACR182" s="54"/>
      <c r="ACS182" s="54"/>
      <c r="ACT182" s="54"/>
      <c r="ACU182" s="54"/>
      <c r="ACV182" s="54"/>
      <c r="ACW182" s="54"/>
      <c r="ACX182" s="54"/>
      <c r="ACY182" s="54"/>
      <c r="ACZ182" s="54"/>
      <c r="ADA182" s="54"/>
      <c r="ADB182" s="54"/>
      <c r="ADC182" s="54"/>
      <c r="ADD182" s="54"/>
      <c r="ADE182" s="54"/>
      <c r="ADF182" s="54"/>
      <c r="ADG182" s="54"/>
      <c r="ADH182" s="54"/>
      <c r="ADI182" s="54"/>
      <c r="ADJ182" s="54"/>
      <c r="ADK182" s="54"/>
      <c r="ADL182" s="54"/>
      <c r="ADM182" s="54"/>
      <c r="ADN182" s="54"/>
      <c r="ADO182" s="54"/>
      <c r="ADP182" s="54"/>
      <c r="ADQ182" s="54"/>
      <c r="ADR182" s="54"/>
      <c r="ADS182" s="54"/>
      <c r="ADT182" s="54"/>
      <c r="ADU182" s="54"/>
      <c r="ADV182" s="54"/>
      <c r="ADW182" s="54"/>
      <c r="ADX182" s="54"/>
      <c r="ADY182" s="54"/>
      <c r="ADZ182" s="54"/>
      <c r="AEA182" s="54"/>
      <c r="AEB182" s="54"/>
      <c r="AEC182" s="54"/>
      <c r="AED182" s="54"/>
      <c r="AEE182" s="54"/>
      <c r="AEF182" s="54"/>
      <c r="AEG182" s="54"/>
      <c r="AEH182" s="54"/>
      <c r="AEI182" s="54"/>
      <c r="AEJ182" s="54"/>
      <c r="AEK182" s="54"/>
      <c r="AEL182" s="54"/>
      <c r="AEM182" s="54"/>
      <c r="AEN182" s="54"/>
      <c r="AEO182" s="54"/>
      <c r="AEP182" s="54"/>
      <c r="AEQ182" s="54"/>
      <c r="AER182" s="54"/>
      <c r="AES182" s="54"/>
      <c r="AET182" s="54"/>
      <c r="AEU182" s="54"/>
      <c r="AEV182" s="54"/>
      <c r="AEW182" s="54"/>
      <c r="AEX182" s="54"/>
      <c r="AEY182" s="54"/>
      <c r="AEZ182" s="54"/>
      <c r="AFA182" s="54"/>
      <c r="AFB182" s="54"/>
      <c r="AFC182" s="54"/>
      <c r="AFD182" s="54"/>
      <c r="AFE182" s="54"/>
      <c r="AFF182" s="54"/>
      <c r="AFG182" s="54"/>
      <c r="AFH182" s="54"/>
      <c r="AFI182" s="54"/>
      <c r="AFJ182" s="54"/>
      <c r="AFK182" s="54"/>
      <c r="AFL182" s="54"/>
      <c r="AFM182" s="54"/>
      <c r="AFN182" s="54"/>
      <c r="AFO182" s="54"/>
      <c r="AFP182" s="54"/>
      <c r="AFQ182" s="54"/>
      <c r="AFR182" s="54"/>
      <c r="AFS182" s="54"/>
      <c r="AFT182" s="54"/>
      <c r="AFU182" s="54"/>
      <c r="AFV182" s="54"/>
      <c r="AFW182" s="54"/>
      <c r="AFX182" s="54"/>
      <c r="AFY182" s="54"/>
      <c r="AFZ182" s="54"/>
      <c r="AGA182" s="54"/>
      <c r="AGB182" s="54"/>
      <c r="AGC182" s="54"/>
      <c r="AGD182" s="54"/>
      <c r="AGE182" s="54"/>
      <c r="AGF182" s="54"/>
      <c r="AGG182" s="54"/>
      <c r="AGH182" s="54"/>
      <c r="AGI182" s="54"/>
      <c r="AGJ182" s="54"/>
      <c r="AGK182" s="54"/>
      <c r="AGL182" s="54"/>
      <c r="AGM182" s="54"/>
      <c r="AGN182" s="54"/>
      <c r="AGO182" s="54"/>
      <c r="AGP182" s="54"/>
      <c r="AGQ182" s="54"/>
      <c r="AGR182" s="54"/>
      <c r="AGS182" s="54"/>
      <c r="AGT182" s="54"/>
      <c r="AGU182" s="54"/>
      <c r="AGV182" s="54"/>
      <c r="AGW182" s="54"/>
      <c r="AGX182" s="54"/>
      <c r="AGY182" s="54"/>
      <c r="AGZ182" s="54"/>
      <c r="AHA182" s="54"/>
      <c r="AHB182" s="54"/>
      <c r="AHC182" s="54"/>
      <c r="AHD182" s="54"/>
      <c r="AHE182" s="54"/>
      <c r="AHF182" s="54"/>
      <c r="AHG182" s="54"/>
      <c r="AHH182" s="54"/>
      <c r="AHI182" s="54"/>
      <c r="AHJ182" s="54"/>
      <c r="AHK182" s="54"/>
      <c r="AHL182" s="54"/>
      <c r="AHM182" s="54"/>
      <c r="AHN182" s="54"/>
      <c r="AHO182" s="54"/>
      <c r="AHP182" s="54"/>
      <c r="AHQ182" s="54"/>
      <c r="AHR182" s="54"/>
      <c r="AHS182" s="54"/>
      <c r="AHT182" s="54"/>
      <c r="AHU182" s="54"/>
      <c r="AHV182" s="54"/>
      <c r="AHW182" s="54"/>
      <c r="AHX182" s="54"/>
      <c r="AHY182" s="54"/>
      <c r="AHZ182" s="54"/>
      <c r="AIA182" s="54"/>
      <c r="AIB182" s="54"/>
      <c r="AIC182" s="54"/>
      <c r="AID182" s="54"/>
      <c r="AIE182" s="54"/>
      <c r="AIF182" s="54"/>
      <c r="AIG182" s="54"/>
      <c r="AIH182" s="54"/>
      <c r="AII182" s="54"/>
      <c r="AIJ182" s="54"/>
      <c r="AIK182" s="54"/>
      <c r="AIL182" s="54"/>
      <c r="AIM182" s="54"/>
      <c r="AIN182" s="54"/>
      <c r="AIO182" s="54"/>
      <c r="AIP182" s="54"/>
      <c r="AIQ182" s="54"/>
      <c r="AIR182" s="54"/>
      <c r="AIS182" s="54"/>
      <c r="AIT182" s="54"/>
      <c r="AIU182" s="54"/>
      <c r="AIV182" s="54"/>
      <c r="AIW182" s="54"/>
      <c r="AIX182" s="54"/>
      <c r="AIY182" s="54"/>
      <c r="AIZ182" s="54"/>
      <c r="AJA182" s="54"/>
      <c r="AJB182" s="54"/>
      <c r="AJC182" s="54"/>
      <c r="AJD182" s="54"/>
      <c r="AJE182" s="54"/>
      <c r="AJF182" s="54"/>
      <c r="AJG182" s="54"/>
      <c r="AJH182" s="54"/>
      <c r="AJI182" s="54"/>
      <c r="AJJ182" s="54"/>
      <c r="AJK182" s="54"/>
      <c r="AJL182" s="54"/>
      <c r="AJM182" s="54"/>
      <c r="AJN182" s="54"/>
      <c r="AJO182" s="54"/>
      <c r="AJP182" s="54"/>
      <c r="AJQ182" s="54"/>
      <c r="AJR182" s="54"/>
      <c r="AJS182" s="54"/>
      <c r="AJT182" s="54"/>
      <c r="AJU182" s="54"/>
      <c r="AJV182" s="54"/>
      <c r="AJW182" s="54"/>
      <c r="AJX182" s="54"/>
      <c r="AJY182" s="54"/>
      <c r="AJZ182" s="54"/>
      <c r="AKA182" s="54"/>
      <c r="AKB182" s="54"/>
      <c r="AKC182" s="54"/>
      <c r="AKD182" s="54"/>
      <c r="AKE182" s="54"/>
      <c r="AKF182" s="54"/>
      <c r="AKG182" s="54"/>
      <c r="AKH182" s="54"/>
      <c r="AKI182" s="54"/>
      <c r="AKJ182" s="54"/>
      <c r="AKK182" s="54"/>
      <c r="AKL182" s="54"/>
      <c r="AKM182" s="54"/>
      <c r="AKN182" s="54"/>
      <c r="AKO182" s="54"/>
      <c r="AKP182" s="54"/>
      <c r="AKQ182" s="54"/>
      <c r="AKR182" s="54"/>
      <c r="AKS182" s="54"/>
      <c r="AKT182" s="54"/>
      <c r="AKU182" s="54"/>
      <c r="AKV182" s="54"/>
      <c r="AKW182" s="54"/>
      <c r="AKX182" s="54"/>
      <c r="AKY182" s="54"/>
      <c r="AKZ182" s="54"/>
      <c r="ALA182" s="54"/>
      <c r="ALB182" s="54"/>
      <c r="ALC182" s="54"/>
      <c r="ALD182" s="54"/>
      <c r="ALE182" s="54"/>
      <c r="ALF182" s="54"/>
      <c r="ALG182" s="54"/>
      <c r="ALH182" s="54"/>
      <c r="ALI182" s="54"/>
      <c r="ALJ182" s="54"/>
      <c r="ALK182" s="54"/>
      <c r="ALL182" s="54"/>
      <c r="ALM182" s="54"/>
      <c r="ALN182" s="54"/>
      <c r="ALO182" s="54"/>
      <c r="ALP182" s="54"/>
      <c r="ALQ182" s="54"/>
      <c r="ALR182" s="54"/>
      <c r="ALS182" s="54"/>
      <c r="ALT182" s="54"/>
      <c r="ALU182" s="54"/>
      <c r="ALV182" s="54"/>
      <c r="ALW182" s="54"/>
      <c r="ALX182" s="54"/>
      <c r="ALY182" s="54"/>
      <c r="ALZ182" s="54"/>
      <c r="AMA182" s="54"/>
      <c r="AMB182" s="54"/>
      <c r="AMC182" s="54"/>
      <c r="AMD182" s="54"/>
      <c r="AME182" s="54"/>
      <c r="AMF182" s="54"/>
      <c r="AMG182" s="54"/>
      <c r="AMH182" s="54"/>
      <c r="AMI182" s="54"/>
      <c r="AMJ182" s="54"/>
      <c r="AMK182" s="54"/>
      <c r="AML182" s="54"/>
      <c r="AMM182" s="54"/>
      <c r="AMN182" s="54"/>
      <c r="AMO182" s="54"/>
      <c r="AMP182" s="54"/>
      <c r="AMQ182" s="54"/>
      <c r="AMR182" s="54"/>
      <c r="AMS182" s="54"/>
      <c r="AMT182" s="54"/>
      <c r="AMU182" s="54"/>
      <c r="AMV182" s="54"/>
      <c r="AMW182" s="54"/>
      <c r="AMX182" s="54"/>
      <c r="AMY182" s="54"/>
      <c r="AMZ182" s="54"/>
      <c r="ANA182" s="54"/>
      <c r="ANB182" s="54"/>
      <c r="ANC182" s="54"/>
      <c r="AND182" s="54"/>
      <c r="ANE182" s="54"/>
      <c r="ANF182" s="54"/>
      <c r="ANG182" s="54"/>
      <c r="ANH182" s="54"/>
      <c r="ANI182" s="54"/>
      <c r="ANJ182" s="54"/>
      <c r="ANK182" s="54"/>
      <c r="ANL182" s="54"/>
      <c r="ANM182" s="54"/>
      <c r="ANN182" s="54"/>
      <c r="ANO182" s="54"/>
      <c r="ANP182" s="54"/>
      <c r="ANQ182" s="54"/>
      <c r="ANR182" s="54"/>
      <c r="ANS182" s="54"/>
      <c r="ANT182" s="54"/>
      <c r="ANU182" s="54"/>
      <c r="ANV182" s="54"/>
      <c r="ANW182" s="54"/>
      <c r="ANX182" s="54"/>
      <c r="ANY182" s="54"/>
      <c r="ANZ182" s="54"/>
      <c r="AOA182" s="54"/>
      <c r="AOB182" s="54"/>
      <c r="AOC182" s="54"/>
      <c r="AOD182" s="54"/>
      <c r="AOE182" s="54"/>
      <c r="AOF182" s="54"/>
      <c r="AOG182" s="54"/>
      <c r="AOH182" s="54"/>
      <c r="AOI182" s="54"/>
      <c r="AOJ182" s="54"/>
      <c r="AOK182" s="54"/>
      <c r="AOL182" s="54"/>
      <c r="AOM182" s="54"/>
      <c r="AON182" s="54"/>
      <c r="AOO182" s="54"/>
      <c r="AOP182" s="54"/>
      <c r="AOQ182" s="54"/>
      <c r="AOR182" s="54"/>
      <c r="AOS182" s="54"/>
      <c r="AOT182" s="54"/>
      <c r="AOU182" s="54"/>
      <c r="AOV182" s="54"/>
      <c r="AOW182" s="54"/>
      <c r="AOX182" s="54"/>
      <c r="AOY182" s="54"/>
      <c r="AOZ182" s="54"/>
      <c r="APA182" s="54"/>
      <c r="APB182" s="54"/>
      <c r="APC182" s="54"/>
      <c r="APD182" s="54"/>
      <c r="APE182" s="54"/>
      <c r="APF182" s="54"/>
      <c r="APG182" s="54"/>
      <c r="APH182" s="54"/>
      <c r="API182" s="54"/>
      <c r="APJ182" s="54"/>
      <c r="APK182" s="54"/>
      <c r="APL182" s="54"/>
      <c r="APM182" s="54"/>
      <c r="APN182" s="54"/>
      <c r="APO182" s="54"/>
      <c r="APP182" s="54"/>
      <c r="APQ182" s="54"/>
      <c r="APR182" s="54"/>
      <c r="APS182" s="54"/>
      <c r="APT182" s="54"/>
      <c r="APU182" s="54"/>
      <c r="APV182" s="54"/>
      <c r="APW182" s="54"/>
      <c r="APX182" s="54"/>
      <c r="APY182" s="54"/>
      <c r="APZ182" s="54"/>
      <c r="AQA182" s="54"/>
      <c r="AQB182" s="54"/>
      <c r="AQC182" s="54"/>
      <c r="AQD182" s="54"/>
      <c r="AQE182" s="54"/>
      <c r="AQF182" s="54"/>
      <c r="AQG182" s="54"/>
      <c r="AQH182" s="54"/>
      <c r="AQI182" s="54"/>
      <c r="AQJ182" s="54"/>
      <c r="AQK182" s="54"/>
      <c r="AQL182" s="54"/>
      <c r="AQM182" s="54"/>
      <c r="AQN182" s="54"/>
      <c r="AQO182" s="54"/>
      <c r="AQP182" s="54"/>
      <c r="AQQ182" s="54"/>
      <c r="AQR182" s="54"/>
      <c r="AQS182" s="54"/>
      <c r="AQT182" s="54"/>
      <c r="AQU182" s="54"/>
      <c r="AQV182" s="54"/>
      <c r="AQW182" s="54"/>
      <c r="AQX182" s="54"/>
      <c r="AQY182" s="54"/>
      <c r="AQZ182" s="54"/>
      <c r="ARA182" s="54"/>
      <c r="ARB182" s="54"/>
      <c r="ARC182" s="54"/>
      <c r="ARD182" s="54"/>
      <c r="ARE182" s="54"/>
      <c r="ARF182" s="54"/>
      <c r="ARG182" s="54"/>
      <c r="ARH182" s="54"/>
      <c r="ARI182" s="54"/>
      <c r="ARJ182" s="54"/>
      <c r="ARK182" s="54"/>
      <c r="ARL182" s="54"/>
      <c r="ARM182" s="54"/>
      <c r="ARN182" s="54"/>
      <c r="ARO182" s="54"/>
      <c r="ARP182" s="54"/>
      <c r="ARQ182" s="54"/>
      <c r="ARR182" s="54"/>
      <c r="ARS182" s="54"/>
      <c r="ART182" s="54"/>
      <c r="ARU182" s="54"/>
      <c r="ARV182" s="54"/>
      <c r="ARW182" s="54"/>
      <c r="ARX182" s="54"/>
      <c r="ARY182" s="54"/>
      <c r="ARZ182" s="54"/>
      <c r="ASA182" s="54"/>
      <c r="ASB182" s="54"/>
      <c r="ASC182" s="54"/>
      <c r="ASD182" s="54"/>
      <c r="ASE182" s="54"/>
      <c r="ASF182" s="54"/>
      <c r="ASG182" s="54"/>
      <c r="ASH182" s="54"/>
      <c r="ASI182" s="54"/>
      <c r="ASJ182" s="54"/>
      <c r="ASK182" s="54"/>
      <c r="ASL182" s="54"/>
      <c r="ASM182" s="54"/>
      <c r="ASN182" s="54"/>
      <c r="ASO182" s="54"/>
      <c r="ASP182" s="54"/>
      <c r="ASQ182" s="54"/>
      <c r="ASR182" s="54"/>
      <c r="ASS182" s="54"/>
      <c r="AST182" s="54"/>
      <c r="ASU182" s="54"/>
      <c r="ASV182" s="54"/>
      <c r="ASW182" s="54"/>
      <c r="ASX182" s="54"/>
      <c r="ASY182" s="54"/>
      <c r="ASZ182" s="54"/>
      <c r="ATA182" s="54"/>
      <c r="ATB182" s="54"/>
      <c r="ATC182" s="54"/>
      <c r="ATD182" s="54"/>
      <c r="ATE182" s="54"/>
      <c r="ATF182" s="54"/>
      <c r="ATG182" s="54"/>
      <c r="ATH182" s="54"/>
      <c r="ATI182" s="54"/>
      <c r="ATJ182" s="54"/>
      <c r="ATK182" s="54"/>
      <c r="ATL182" s="54"/>
      <c r="ATM182" s="54"/>
      <c r="ATN182" s="54"/>
      <c r="ATO182" s="54"/>
      <c r="ATP182" s="54"/>
      <c r="ATQ182" s="54"/>
      <c r="ATR182" s="54"/>
      <c r="ATS182" s="54"/>
      <c r="ATT182" s="54"/>
      <c r="ATU182" s="54"/>
      <c r="ATV182" s="54"/>
      <c r="ATW182" s="54"/>
      <c r="ATX182" s="54"/>
      <c r="ATY182" s="54"/>
      <c r="ATZ182" s="54"/>
      <c r="AUA182" s="54"/>
      <c r="AUB182" s="54"/>
      <c r="AUC182" s="54"/>
      <c r="AUD182" s="54"/>
      <c r="AUE182" s="54"/>
      <c r="AUF182" s="54"/>
      <c r="AUG182" s="54"/>
      <c r="AUH182" s="54"/>
      <c r="AUI182" s="54"/>
      <c r="AUJ182" s="54"/>
      <c r="AUK182" s="54"/>
      <c r="AUL182" s="54"/>
      <c r="AUM182" s="54"/>
      <c r="AUN182" s="54"/>
      <c r="AUO182" s="54"/>
      <c r="AUP182" s="54"/>
      <c r="AUQ182" s="54"/>
      <c r="AUR182" s="54"/>
      <c r="AUS182" s="54"/>
      <c r="AUT182" s="54"/>
      <c r="AUU182" s="54"/>
      <c r="AUV182" s="54"/>
      <c r="AUW182" s="54"/>
      <c r="AUX182" s="54"/>
      <c r="AUY182" s="54"/>
      <c r="AUZ182" s="54"/>
      <c r="AVA182" s="54"/>
      <c r="AVB182" s="54"/>
      <c r="AVC182" s="54"/>
      <c r="AVD182" s="54"/>
      <c r="AVE182" s="54"/>
      <c r="AVF182" s="54"/>
      <c r="AVG182" s="54"/>
      <c r="AVH182" s="54"/>
      <c r="AVI182" s="54"/>
      <c r="AVJ182" s="54"/>
      <c r="AVK182" s="54"/>
      <c r="AVL182" s="54"/>
      <c r="AVM182" s="54"/>
      <c r="AVN182" s="54"/>
      <c r="AVO182" s="54"/>
      <c r="AVP182" s="54"/>
      <c r="AVQ182" s="54"/>
      <c r="AVR182" s="54"/>
      <c r="AVS182" s="54"/>
      <c r="AVT182" s="54"/>
      <c r="AVU182" s="54"/>
      <c r="AVV182" s="54"/>
      <c r="AVW182" s="54"/>
      <c r="AVX182" s="54"/>
      <c r="AVY182" s="54"/>
      <c r="AVZ182" s="54"/>
      <c r="AWA182" s="54"/>
      <c r="AWB182" s="54"/>
      <c r="AWC182" s="54"/>
      <c r="AWD182" s="54"/>
      <c r="AWE182" s="54"/>
      <c r="AWF182" s="54"/>
      <c r="AWG182" s="54"/>
      <c r="AWH182" s="54"/>
      <c r="AWI182" s="54"/>
      <c r="AWJ182" s="54"/>
      <c r="AWK182" s="54"/>
      <c r="AWL182" s="54"/>
      <c r="AWM182" s="54"/>
      <c r="AWN182" s="54"/>
      <c r="AWO182" s="54"/>
      <c r="AWP182" s="54"/>
      <c r="AWQ182" s="54"/>
      <c r="AWR182" s="54"/>
      <c r="AWS182" s="54"/>
      <c r="AWT182" s="54"/>
      <c r="AWU182" s="54"/>
      <c r="AWV182" s="54"/>
      <c r="AWW182" s="54"/>
      <c r="AWX182" s="54"/>
      <c r="AWY182" s="54"/>
      <c r="AWZ182" s="54"/>
      <c r="AXA182" s="54"/>
      <c r="AXB182" s="54"/>
      <c r="AXC182" s="54"/>
      <c r="AXD182" s="54"/>
      <c r="AXE182" s="54"/>
      <c r="AXF182" s="54"/>
      <c r="AXG182" s="54"/>
      <c r="AXH182" s="54"/>
      <c r="AXI182" s="54"/>
      <c r="AXJ182" s="54"/>
      <c r="AXK182" s="54"/>
      <c r="AXL182" s="54"/>
      <c r="AXM182" s="54"/>
      <c r="AXN182" s="54"/>
      <c r="AXO182" s="54"/>
      <c r="AXP182" s="54"/>
      <c r="AXQ182" s="54"/>
      <c r="AXR182" s="54"/>
      <c r="AXS182" s="54"/>
      <c r="AXT182" s="54"/>
      <c r="AXU182" s="54"/>
      <c r="AXV182" s="54"/>
      <c r="AXW182" s="54"/>
      <c r="AXX182" s="54"/>
      <c r="AXY182" s="54"/>
      <c r="AXZ182" s="54"/>
      <c r="AYA182" s="54"/>
      <c r="AYB182" s="54"/>
      <c r="AYC182" s="54"/>
      <c r="AYD182" s="54"/>
      <c r="AYE182" s="54"/>
      <c r="AYF182" s="54"/>
      <c r="AYG182" s="54"/>
      <c r="AYH182" s="54"/>
      <c r="AYI182" s="54"/>
      <c r="AYJ182" s="54"/>
      <c r="AYK182" s="54"/>
      <c r="AYL182" s="54"/>
      <c r="AYM182" s="54"/>
      <c r="AYN182" s="54"/>
      <c r="AYO182" s="54"/>
      <c r="AYP182" s="54"/>
      <c r="AYQ182" s="54"/>
      <c r="AYR182" s="54"/>
      <c r="AYS182" s="54"/>
      <c r="AYT182" s="54"/>
      <c r="AYU182" s="54"/>
      <c r="AYV182" s="54"/>
      <c r="AYW182" s="54"/>
      <c r="AYX182" s="54"/>
      <c r="AYY182" s="54"/>
      <c r="AYZ182" s="54"/>
      <c r="AZA182" s="54"/>
      <c r="AZB182" s="54"/>
      <c r="AZC182" s="54"/>
      <c r="AZD182" s="54"/>
      <c r="AZE182" s="54"/>
      <c r="AZF182" s="54"/>
      <c r="AZG182" s="54"/>
      <c r="AZH182" s="54"/>
      <c r="AZI182" s="54"/>
      <c r="AZJ182" s="54"/>
      <c r="AZK182" s="54"/>
      <c r="AZL182" s="54"/>
      <c r="AZM182" s="54"/>
      <c r="AZN182" s="54"/>
      <c r="AZO182" s="54"/>
      <c r="AZP182" s="54"/>
      <c r="AZQ182" s="54"/>
      <c r="AZR182" s="54"/>
      <c r="AZS182" s="54"/>
      <c r="AZT182" s="54"/>
      <c r="AZU182" s="54"/>
      <c r="AZV182" s="54"/>
      <c r="AZW182" s="54"/>
      <c r="AZX182" s="54"/>
      <c r="AZY182" s="54"/>
      <c r="AZZ182" s="54"/>
      <c r="BAA182" s="54"/>
      <c r="BAB182" s="54"/>
      <c r="BAC182" s="54"/>
      <c r="BAD182" s="54"/>
      <c r="BAE182" s="54"/>
      <c r="BAF182" s="54"/>
      <c r="BAG182" s="54"/>
      <c r="BAH182" s="54"/>
      <c r="BAI182" s="54"/>
      <c r="BAJ182" s="54"/>
      <c r="BAK182" s="54"/>
      <c r="BAL182" s="54"/>
      <c r="BAM182" s="54"/>
      <c r="BAN182" s="54"/>
      <c r="BAO182" s="54"/>
      <c r="BAP182" s="54"/>
      <c r="BAQ182" s="54"/>
      <c r="BAR182" s="54"/>
      <c r="BAS182" s="54"/>
      <c r="BAT182" s="54"/>
      <c r="BAU182" s="54"/>
      <c r="BAV182" s="54"/>
      <c r="BAW182" s="54"/>
      <c r="BAX182" s="54"/>
      <c r="BAY182" s="54"/>
      <c r="BAZ182" s="54"/>
      <c r="BBA182" s="54"/>
      <c r="BBB182" s="54"/>
      <c r="BBC182" s="54"/>
      <c r="BBD182" s="54"/>
      <c r="BBE182" s="54"/>
      <c r="BBF182" s="54"/>
      <c r="BBG182" s="54"/>
      <c r="BBH182" s="54"/>
      <c r="BBI182" s="54"/>
      <c r="BBJ182" s="54"/>
      <c r="BBK182" s="54"/>
      <c r="BBL182" s="54"/>
      <c r="BBM182" s="54"/>
      <c r="BBN182" s="54"/>
      <c r="BBO182" s="54"/>
      <c r="BBP182" s="54"/>
      <c r="BBQ182" s="54"/>
      <c r="BBR182" s="54"/>
      <c r="BBS182" s="54"/>
      <c r="BBT182" s="54"/>
      <c r="BBU182" s="54"/>
      <c r="BBV182" s="54"/>
      <c r="BBW182" s="54"/>
      <c r="BBX182" s="54"/>
      <c r="BBY182" s="54"/>
      <c r="BBZ182" s="54"/>
      <c r="BCA182" s="54"/>
      <c r="BCB182" s="54"/>
      <c r="BCC182" s="54"/>
      <c r="BCD182" s="54"/>
      <c r="BCE182" s="54"/>
      <c r="BCF182" s="54"/>
      <c r="BCG182" s="54"/>
      <c r="BCH182" s="54"/>
      <c r="BCI182" s="54"/>
      <c r="BCJ182" s="54"/>
      <c r="BCK182" s="54"/>
      <c r="BCL182" s="54"/>
      <c r="BCM182" s="54"/>
      <c r="BCN182" s="54"/>
      <c r="BCO182" s="54"/>
      <c r="BCP182" s="54"/>
      <c r="BCQ182" s="54"/>
      <c r="BCR182" s="54"/>
      <c r="BCS182" s="54"/>
      <c r="BCT182" s="54"/>
      <c r="BCU182" s="54"/>
      <c r="BCV182" s="54"/>
      <c r="BCW182" s="54"/>
      <c r="BCX182" s="54"/>
      <c r="BCY182" s="54"/>
      <c r="BCZ182" s="54"/>
      <c r="BDA182" s="54"/>
      <c r="BDB182" s="54"/>
      <c r="BDC182" s="54"/>
      <c r="BDD182" s="54"/>
      <c r="BDE182" s="54"/>
      <c r="BDF182" s="54"/>
      <c r="BDG182" s="54"/>
      <c r="BDH182" s="54"/>
      <c r="BDI182" s="54"/>
      <c r="BDJ182" s="54"/>
      <c r="BDK182" s="54"/>
      <c r="BDL182" s="54"/>
      <c r="BDM182" s="54"/>
      <c r="BDN182" s="54"/>
      <c r="BDO182" s="54"/>
      <c r="BDP182" s="54"/>
      <c r="BDQ182" s="54"/>
      <c r="BDR182" s="54"/>
      <c r="BDS182" s="54"/>
      <c r="BDT182" s="54"/>
      <c r="BDU182" s="54"/>
      <c r="BDV182" s="54"/>
      <c r="BDW182" s="54"/>
      <c r="BDX182" s="54"/>
      <c r="BDY182" s="54"/>
      <c r="BDZ182" s="54"/>
      <c r="BEA182" s="54"/>
      <c r="BEB182" s="54"/>
      <c r="BEC182" s="54"/>
      <c r="BED182" s="54"/>
      <c r="BEE182" s="54"/>
      <c r="BEF182" s="54"/>
      <c r="BEG182" s="54"/>
      <c r="BEH182" s="54"/>
      <c r="BEI182" s="54"/>
      <c r="BEJ182" s="54"/>
      <c r="BEK182" s="54"/>
      <c r="BEL182" s="54"/>
      <c r="BEM182" s="54"/>
      <c r="BEN182" s="54"/>
      <c r="BEO182" s="54"/>
      <c r="BEP182" s="54"/>
      <c r="BEQ182" s="54"/>
      <c r="BER182" s="54"/>
      <c r="BES182" s="54"/>
      <c r="BET182" s="54"/>
      <c r="BEU182" s="54"/>
      <c r="BEV182" s="54"/>
      <c r="BEW182" s="54"/>
      <c r="BEX182" s="54"/>
      <c r="BEY182" s="54"/>
      <c r="BEZ182" s="54"/>
      <c r="BFA182" s="54"/>
      <c r="BFB182" s="54"/>
      <c r="BFC182" s="54"/>
      <c r="BFD182" s="54"/>
      <c r="BFE182" s="54"/>
      <c r="BFF182" s="54"/>
      <c r="BFG182" s="54"/>
      <c r="BFH182" s="54"/>
      <c r="BFI182" s="54"/>
      <c r="BFJ182" s="54"/>
      <c r="BFK182" s="54"/>
      <c r="BFL182" s="54"/>
      <c r="BFM182" s="54"/>
      <c r="BFN182" s="54"/>
      <c r="BFO182" s="54"/>
      <c r="BFP182" s="54"/>
      <c r="BFQ182" s="54"/>
      <c r="BFR182" s="54"/>
      <c r="BFS182" s="54"/>
      <c r="BFT182" s="54"/>
      <c r="BFU182" s="54"/>
      <c r="BFV182" s="54"/>
      <c r="BFW182" s="54"/>
      <c r="BFX182" s="54"/>
      <c r="BFY182" s="54"/>
      <c r="BFZ182" s="54"/>
      <c r="BGA182" s="54"/>
      <c r="BGB182" s="54"/>
      <c r="BGC182" s="54"/>
      <c r="BGD182" s="54"/>
      <c r="BGE182" s="54"/>
      <c r="BGF182" s="54"/>
      <c r="BGG182" s="54"/>
      <c r="BGH182" s="54"/>
      <c r="BGI182" s="54"/>
      <c r="BGJ182" s="54"/>
      <c r="BGK182" s="54"/>
      <c r="BGL182" s="54"/>
      <c r="BGM182" s="54"/>
      <c r="BGN182" s="54"/>
      <c r="BGO182" s="54"/>
      <c r="BGP182" s="54"/>
      <c r="BGQ182" s="54"/>
      <c r="BGR182" s="54"/>
      <c r="BGS182" s="54"/>
      <c r="BGT182" s="54"/>
      <c r="BGU182" s="54"/>
      <c r="BGV182" s="54"/>
      <c r="BGW182" s="54"/>
      <c r="BGX182" s="54"/>
      <c r="BGY182" s="54"/>
      <c r="BGZ182" s="54"/>
      <c r="BHA182" s="54"/>
      <c r="BHB182" s="54"/>
      <c r="BHC182" s="54"/>
      <c r="BHD182" s="54"/>
      <c r="BHE182" s="54"/>
      <c r="BHF182" s="54"/>
      <c r="BHG182" s="54"/>
      <c r="BHH182" s="54"/>
      <c r="BHI182" s="54"/>
      <c r="BHJ182" s="54"/>
      <c r="BHK182" s="54"/>
      <c r="BHL182" s="54"/>
      <c r="BHM182" s="54"/>
      <c r="BHN182" s="54"/>
      <c r="BHO182" s="54"/>
      <c r="BHP182" s="54"/>
      <c r="BHQ182" s="54"/>
      <c r="BHR182" s="54"/>
      <c r="BHS182" s="54"/>
      <c r="BHT182" s="54"/>
      <c r="BHU182" s="54"/>
      <c r="BHV182" s="54"/>
      <c r="BHW182" s="54"/>
      <c r="BHX182" s="54"/>
      <c r="BHY182" s="54"/>
      <c r="BHZ182" s="54"/>
      <c r="BIA182" s="54"/>
      <c r="BIB182" s="54"/>
      <c r="BIC182" s="54"/>
      <c r="BID182" s="54"/>
      <c r="BIE182" s="54"/>
      <c r="BIF182" s="54"/>
      <c r="BIG182" s="54"/>
      <c r="BIH182" s="54"/>
      <c r="BII182" s="54"/>
      <c r="BIJ182" s="54"/>
      <c r="BIK182" s="54"/>
      <c r="BIL182" s="54"/>
      <c r="BIM182" s="54"/>
      <c r="BIN182" s="54"/>
      <c r="BIO182" s="54"/>
      <c r="BIP182" s="54"/>
      <c r="BIQ182" s="54"/>
      <c r="BIR182" s="54"/>
      <c r="BIS182" s="54"/>
      <c r="BIT182" s="54"/>
      <c r="BIU182" s="54"/>
      <c r="BIV182" s="54"/>
      <c r="BIW182" s="54"/>
      <c r="BIX182" s="54"/>
      <c r="BIY182" s="54"/>
      <c r="BIZ182" s="54"/>
      <c r="BJA182" s="54"/>
      <c r="BJB182" s="54"/>
      <c r="BJC182" s="54"/>
      <c r="BJD182" s="54"/>
      <c r="BJE182" s="54"/>
      <c r="BJF182" s="54"/>
      <c r="BJG182" s="54"/>
      <c r="BJH182" s="54"/>
      <c r="BJI182" s="54"/>
      <c r="BJJ182" s="54"/>
      <c r="BJK182" s="54"/>
      <c r="BJL182" s="54"/>
      <c r="BJM182" s="54"/>
      <c r="BJN182" s="54"/>
      <c r="BJO182" s="54"/>
      <c r="BJP182" s="54"/>
      <c r="BJQ182" s="54"/>
      <c r="BJR182" s="54"/>
      <c r="BJS182" s="54"/>
      <c r="BJT182" s="54"/>
      <c r="BJU182" s="54"/>
      <c r="BJV182" s="54"/>
      <c r="BJW182" s="54"/>
      <c r="BJX182" s="54"/>
      <c r="BJY182" s="54"/>
      <c r="BJZ182" s="54"/>
      <c r="BKA182" s="54"/>
      <c r="BKB182" s="54"/>
      <c r="BKC182" s="54"/>
      <c r="BKD182" s="54"/>
      <c r="BKE182" s="54"/>
      <c r="BKF182" s="54"/>
      <c r="BKG182" s="54"/>
      <c r="BKH182" s="54"/>
      <c r="BKI182" s="54"/>
      <c r="BKJ182" s="54"/>
      <c r="BKK182" s="54"/>
      <c r="BKL182" s="54"/>
      <c r="BKM182" s="54"/>
      <c r="BKN182" s="54"/>
      <c r="BKO182" s="54"/>
      <c r="BKP182" s="54"/>
      <c r="BKQ182" s="54"/>
      <c r="BKR182" s="54"/>
      <c r="BKS182" s="54"/>
      <c r="BKT182" s="54"/>
      <c r="BKU182" s="54"/>
      <c r="BKV182" s="54"/>
      <c r="BKW182" s="54"/>
      <c r="BKX182" s="54"/>
      <c r="BKY182" s="54"/>
      <c r="BKZ182" s="54"/>
      <c r="BLA182" s="54"/>
      <c r="BLB182" s="54"/>
      <c r="BLC182" s="54"/>
      <c r="BLD182" s="54"/>
      <c r="BLE182" s="54"/>
      <c r="BLF182" s="54"/>
      <c r="BLG182" s="54"/>
      <c r="BLH182" s="54"/>
      <c r="BLI182" s="54"/>
      <c r="BLJ182" s="54"/>
      <c r="BLK182" s="54"/>
      <c r="BLL182" s="54"/>
      <c r="BLM182" s="54"/>
      <c r="BLN182" s="54"/>
      <c r="BLO182" s="54"/>
      <c r="BLP182" s="54"/>
      <c r="BLQ182" s="54"/>
      <c r="BLR182" s="54"/>
      <c r="BLS182" s="54"/>
      <c r="BLT182" s="54"/>
      <c r="BLU182" s="54"/>
      <c r="BLV182" s="54"/>
      <c r="BLW182" s="54"/>
      <c r="BLX182" s="54"/>
      <c r="BLY182" s="54"/>
      <c r="BLZ182" s="54"/>
      <c r="BMA182" s="54"/>
      <c r="BMB182" s="54"/>
      <c r="BMC182" s="54"/>
      <c r="BMD182" s="54"/>
      <c r="BME182" s="54"/>
      <c r="BMF182" s="54"/>
      <c r="BMG182" s="54"/>
      <c r="BMH182" s="54"/>
      <c r="BMI182" s="54"/>
      <c r="BMJ182" s="54"/>
      <c r="BMK182" s="54"/>
      <c r="BML182" s="54"/>
      <c r="BMM182" s="54"/>
      <c r="BMN182" s="54"/>
      <c r="BMO182" s="54"/>
      <c r="BMP182" s="54"/>
      <c r="BMQ182" s="54"/>
      <c r="BMR182" s="54"/>
      <c r="BMS182" s="54"/>
      <c r="BMT182" s="54"/>
      <c r="BMU182" s="54"/>
      <c r="BMV182" s="54"/>
      <c r="BMW182" s="54"/>
      <c r="BMX182" s="54"/>
      <c r="BMY182" s="54"/>
      <c r="BMZ182" s="54"/>
      <c r="BNA182" s="54"/>
      <c r="BNB182" s="54"/>
      <c r="BNC182" s="54"/>
      <c r="BND182" s="54"/>
      <c r="BNE182" s="54"/>
      <c r="BNF182" s="54"/>
      <c r="BNG182" s="54"/>
      <c r="BNH182" s="54"/>
      <c r="BNI182" s="54"/>
      <c r="BNJ182" s="54"/>
      <c r="BNK182" s="54"/>
      <c r="BNL182" s="54"/>
      <c r="BNM182" s="54"/>
      <c r="BNN182" s="54"/>
      <c r="BNO182" s="54"/>
      <c r="BNP182" s="54"/>
      <c r="BNQ182" s="54"/>
      <c r="BNR182" s="54"/>
      <c r="BNS182" s="54"/>
      <c r="BNT182" s="54"/>
      <c r="BNU182" s="54"/>
      <c r="BNV182" s="54"/>
      <c r="BNW182" s="54"/>
      <c r="BNX182" s="54"/>
      <c r="BNY182" s="54"/>
      <c r="BNZ182" s="54"/>
      <c r="BOA182" s="54"/>
      <c r="BOB182" s="54"/>
      <c r="BOC182" s="54"/>
      <c r="BOD182" s="54"/>
      <c r="BOE182" s="54"/>
      <c r="BOF182" s="54"/>
      <c r="BOG182" s="54"/>
      <c r="BOH182" s="54"/>
      <c r="BOI182" s="54"/>
      <c r="BOJ182" s="54"/>
      <c r="BOK182" s="54"/>
      <c r="BOL182" s="54"/>
      <c r="BOM182" s="54"/>
      <c r="BON182" s="54"/>
      <c r="BOO182" s="54"/>
      <c r="BOP182" s="54"/>
      <c r="BOQ182" s="54"/>
      <c r="BOR182" s="54"/>
      <c r="BOS182" s="54"/>
      <c r="BOT182" s="54"/>
      <c r="BOU182" s="54"/>
      <c r="BOV182" s="54"/>
      <c r="BOW182" s="54"/>
      <c r="BOX182" s="54"/>
      <c r="BOY182" s="54"/>
      <c r="BOZ182" s="54"/>
      <c r="BPA182" s="54"/>
      <c r="BPB182" s="54"/>
      <c r="BPC182" s="54"/>
      <c r="BPD182" s="54"/>
      <c r="BPE182" s="54"/>
      <c r="BPF182" s="54"/>
      <c r="BPG182" s="54"/>
      <c r="BPH182" s="54"/>
      <c r="BPI182" s="54"/>
      <c r="BPJ182" s="54"/>
      <c r="BPK182" s="54"/>
      <c r="BPL182" s="54"/>
      <c r="BPM182" s="54"/>
      <c r="BPN182" s="54"/>
      <c r="BPO182" s="54"/>
      <c r="BPP182" s="54"/>
      <c r="BPQ182" s="54"/>
      <c r="BPR182" s="54"/>
      <c r="BPS182" s="54"/>
      <c r="BPT182" s="54"/>
      <c r="BPU182" s="54"/>
      <c r="BPV182" s="54"/>
      <c r="BPW182" s="54"/>
      <c r="BPX182" s="54"/>
      <c r="BPY182" s="54"/>
      <c r="BPZ182" s="54"/>
      <c r="BQA182" s="54"/>
      <c r="BQB182" s="54"/>
      <c r="BQC182" s="54"/>
      <c r="BQD182" s="54"/>
      <c r="BQE182" s="54"/>
      <c r="BQF182" s="54"/>
      <c r="BQG182" s="54"/>
      <c r="BQH182" s="54"/>
      <c r="BQI182" s="54"/>
      <c r="BQJ182" s="54"/>
      <c r="BQK182" s="54"/>
      <c r="BQL182" s="54"/>
      <c r="BQM182" s="54"/>
      <c r="BQN182" s="54"/>
      <c r="BQO182" s="54"/>
      <c r="BQP182" s="54"/>
      <c r="BQQ182" s="54"/>
      <c r="BQR182" s="54"/>
      <c r="BQS182" s="54"/>
      <c r="BQT182" s="54"/>
      <c r="BQU182" s="54"/>
      <c r="BQV182" s="54"/>
      <c r="BQW182" s="54"/>
      <c r="BQX182" s="54"/>
      <c r="BQY182" s="54"/>
      <c r="BQZ182" s="54"/>
      <c r="BRA182" s="54"/>
      <c r="BRB182" s="54"/>
      <c r="BRC182" s="54"/>
      <c r="BRD182" s="54"/>
      <c r="BRE182" s="54"/>
      <c r="BRF182" s="54"/>
      <c r="BRG182" s="54"/>
      <c r="BRH182" s="54"/>
      <c r="BRI182" s="54"/>
      <c r="BRJ182" s="54"/>
      <c r="BRK182" s="54"/>
      <c r="BRL182" s="54"/>
      <c r="BRM182" s="54"/>
      <c r="BRN182" s="54"/>
      <c r="BRO182" s="54"/>
      <c r="BRP182" s="54"/>
      <c r="BRQ182" s="54"/>
      <c r="BRR182" s="54"/>
      <c r="BRS182" s="54"/>
      <c r="BRT182" s="54"/>
      <c r="BRU182" s="54"/>
      <c r="BRV182" s="54"/>
      <c r="BRW182" s="54"/>
      <c r="BRX182" s="54"/>
      <c r="BRY182" s="54"/>
      <c r="BRZ182" s="54"/>
      <c r="BSA182" s="54"/>
      <c r="BSB182" s="54"/>
      <c r="BSC182" s="54"/>
      <c r="BSD182" s="54"/>
      <c r="BSE182" s="54"/>
      <c r="BSF182" s="54"/>
      <c r="BSG182" s="54"/>
      <c r="BSH182" s="54"/>
      <c r="BSI182" s="54"/>
      <c r="BSJ182" s="54"/>
      <c r="BSK182" s="54"/>
      <c r="BSL182" s="54"/>
      <c r="BSM182" s="54"/>
      <c r="BSN182" s="54"/>
      <c r="BSO182" s="54"/>
      <c r="BSP182" s="54"/>
      <c r="BSQ182" s="54"/>
      <c r="BSR182" s="54"/>
      <c r="BSS182" s="54"/>
      <c r="BST182" s="54"/>
      <c r="BSU182" s="54"/>
      <c r="BSV182" s="54"/>
      <c r="BSW182" s="54"/>
      <c r="BSX182" s="54"/>
      <c r="BSY182" s="54"/>
      <c r="BSZ182" s="54"/>
      <c r="BTA182" s="54"/>
      <c r="BTB182" s="54"/>
      <c r="BTC182" s="54"/>
      <c r="BTD182" s="54"/>
      <c r="BTE182" s="54"/>
      <c r="BTF182" s="54"/>
      <c r="BTG182" s="54"/>
      <c r="BTH182" s="54"/>
      <c r="BTI182" s="54"/>
      <c r="BTJ182" s="54"/>
      <c r="BTK182" s="54"/>
      <c r="BTL182" s="54"/>
      <c r="BTM182" s="54"/>
      <c r="BTN182" s="54"/>
      <c r="BTO182" s="54"/>
      <c r="BTP182" s="54"/>
      <c r="BTQ182" s="54"/>
      <c r="BTR182" s="54"/>
      <c r="BTS182" s="54"/>
      <c r="BTT182" s="54"/>
      <c r="BTU182" s="54"/>
      <c r="BTV182" s="54"/>
      <c r="BTW182" s="54"/>
      <c r="BTX182" s="54"/>
      <c r="BTY182" s="54"/>
      <c r="BTZ182" s="54"/>
      <c r="BUA182" s="54"/>
      <c r="BUB182" s="54"/>
      <c r="BUC182" s="54"/>
      <c r="BUD182" s="54"/>
      <c r="BUE182" s="54"/>
      <c r="BUF182" s="54"/>
      <c r="BUG182" s="54"/>
      <c r="BUH182" s="54"/>
      <c r="BUI182" s="54"/>
      <c r="BUJ182" s="54"/>
      <c r="BUK182" s="54"/>
      <c r="BUL182" s="54"/>
      <c r="BUM182" s="54"/>
      <c r="BUN182" s="54"/>
      <c r="BUO182" s="54"/>
      <c r="BUP182" s="54"/>
      <c r="BUQ182" s="54"/>
      <c r="BUR182" s="54"/>
      <c r="BUS182" s="54"/>
      <c r="BUT182" s="54"/>
      <c r="BUU182" s="54"/>
      <c r="BUV182" s="54"/>
      <c r="BUW182" s="54"/>
      <c r="BUX182" s="54"/>
      <c r="BUY182" s="54"/>
      <c r="BUZ182" s="54"/>
      <c r="BVA182" s="54"/>
      <c r="BVB182" s="54"/>
      <c r="BVC182" s="54"/>
      <c r="BVD182" s="54"/>
      <c r="BVE182" s="54"/>
      <c r="BVF182" s="54"/>
      <c r="BVG182" s="54"/>
      <c r="BVH182" s="54"/>
      <c r="BVI182" s="54"/>
      <c r="BVJ182" s="54"/>
      <c r="BVK182" s="54"/>
      <c r="BVL182" s="54"/>
      <c r="BVM182" s="54"/>
      <c r="BVN182" s="54"/>
      <c r="BVO182" s="54"/>
      <c r="BVP182" s="54"/>
      <c r="BVQ182" s="54"/>
      <c r="BVR182" s="54"/>
      <c r="BVS182" s="54"/>
      <c r="BVT182" s="54"/>
      <c r="BVU182" s="54"/>
      <c r="BVV182" s="54"/>
      <c r="BVW182" s="54"/>
      <c r="BVX182" s="54"/>
      <c r="BVY182" s="54"/>
      <c r="BVZ182" s="54"/>
      <c r="BWA182" s="54"/>
      <c r="BWB182" s="54"/>
      <c r="BWC182" s="54"/>
      <c r="BWD182" s="54"/>
      <c r="BWE182" s="54"/>
      <c r="BWF182" s="54"/>
      <c r="BWG182" s="54"/>
      <c r="BWH182" s="54"/>
      <c r="BWI182" s="54"/>
      <c r="BWJ182" s="54"/>
      <c r="BWK182" s="54"/>
      <c r="BWL182" s="54"/>
      <c r="BWM182" s="54"/>
      <c r="BWN182" s="54"/>
      <c r="BWO182" s="54"/>
      <c r="BWP182" s="54"/>
      <c r="BWQ182" s="54"/>
      <c r="BWR182" s="54"/>
      <c r="BWS182" s="54"/>
      <c r="BWT182" s="54"/>
      <c r="BWU182" s="54"/>
      <c r="BWV182" s="54"/>
      <c r="BWW182" s="54"/>
      <c r="BWX182" s="54"/>
      <c r="BWY182" s="54"/>
      <c r="BWZ182" s="54"/>
      <c r="BXA182" s="54"/>
      <c r="BXB182" s="54"/>
      <c r="BXC182" s="54"/>
      <c r="BXD182" s="54"/>
      <c r="BXE182" s="54"/>
      <c r="BXF182" s="54"/>
      <c r="BXG182" s="54"/>
      <c r="BXH182" s="54"/>
      <c r="BXI182" s="54"/>
      <c r="BXJ182" s="54"/>
      <c r="BXK182" s="54"/>
      <c r="BXL182" s="54"/>
      <c r="BXM182" s="54"/>
      <c r="BXN182" s="54"/>
      <c r="BXO182" s="54"/>
      <c r="BXP182" s="54"/>
      <c r="BXQ182" s="54"/>
      <c r="BXR182" s="54"/>
      <c r="BXS182" s="54"/>
      <c r="BXT182" s="54"/>
      <c r="BXU182" s="54"/>
      <c r="BXV182" s="54"/>
      <c r="BXW182" s="54"/>
      <c r="BXX182" s="54"/>
      <c r="BXY182" s="54"/>
      <c r="BXZ182" s="54"/>
      <c r="BYA182" s="54"/>
      <c r="BYB182" s="54"/>
      <c r="BYC182" s="54"/>
      <c r="BYD182" s="54"/>
      <c r="BYE182" s="54"/>
      <c r="BYF182" s="54"/>
      <c r="BYG182" s="54"/>
      <c r="BYH182" s="54"/>
      <c r="BYI182" s="54"/>
      <c r="BYJ182" s="54"/>
      <c r="BYK182" s="54"/>
      <c r="BYL182" s="54"/>
      <c r="BYM182" s="54"/>
      <c r="BYN182" s="54"/>
      <c r="BYO182" s="54"/>
      <c r="BYP182" s="54"/>
      <c r="BYQ182" s="54"/>
      <c r="BYR182" s="54"/>
      <c r="BYS182" s="54"/>
      <c r="BYT182" s="54"/>
      <c r="BYU182" s="54"/>
      <c r="BYV182" s="54"/>
      <c r="BYW182" s="54"/>
      <c r="BYX182" s="54"/>
      <c r="BYY182" s="54"/>
      <c r="BYZ182" s="54"/>
      <c r="BZA182" s="54"/>
      <c r="BZB182" s="54"/>
      <c r="BZC182" s="54"/>
      <c r="BZD182" s="54"/>
      <c r="BZE182" s="54"/>
      <c r="BZF182" s="54"/>
      <c r="BZG182" s="54"/>
      <c r="BZH182" s="54"/>
      <c r="BZI182" s="54"/>
      <c r="BZJ182" s="54"/>
      <c r="BZK182" s="54"/>
      <c r="BZL182" s="54"/>
      <c r="BZM182" s="54"/>
      <c r="BZN182" s="54"/>
      <c r="BZO182" s="54"/>
      <c r="BZP182" s="54"/>
      <c r="BZQ182" s="54"/>
      <c r="BZR182" s="54"/>
      <c r="BZS182" s="54"/>
      <c r="BZT182" s="54"/>
      <c r="BZU182" s="54"/>
      <c r="BZV182" s="54"/>
      <c r="BZW182" s="54"/>
      <c r="BZX182" s="54"/>
      <c r="BZY182" s="54"/>
      <c r="BZZ182" s="54"/>
      <c r="CAA182" s="54"/>
      <c r="CAB182" s="54"/>
      <c r="CAC182" s="54"/>
      <c r="CAD182" s="54"/>
      <c r="CAE182" s="54"/>
      <c r="CAF182" s="54"/>
      <c r="CAG182" s="54"/>
      <c r="CAH182" s="54"/>
      <c r="CAI182" s="54"/>
      <c r="CAJ182" s="54"/>
      <c r="CAK182" s="54"/>
      <c r="CAL182" s="54"/>
      <c r="CAM182" s="54"/>
      <c r="CAN182" s="54"/>
      <c r="CAO182" s="54"/>
      <c r="CAP182" s="54"/>
      <c r="CAQ182" s="54"/>
      <c r="CAR182" s="54"/>
      <c r="CAS182" s="54"/>
      <c r="CAT182" s="54"/>
      <c r="CAU182" s="54"/>
      <c r="CAV182" s="54"/>
      <c r="CAW182" s="54"/>
      <c r="CAX182" s="54"/>
      <c r="CAY182" s="54"/>
      <c r="CAZ182" s="54"/>
      <c r="CBA182" s="54"/>
      <c r="CBB182" s="54"/>
      <c r="CBC182" s="54"/>
      <c r="CBD182" s="54"/>
      <c r="CBE182" s="54"/>
      <c r="CBF182" s="54"/>
      <c r="CBG182" s="54"/>
      <c r="CBH182" s="54"/>
      <c r="CBI182" s="54"/>
      <c r="CBJ182" s="54"/>
      <c r="CBK182" s="54"/>
      <c r="CBL182" s="54"/>
      <c r="CBM182" s="54"/>
      <c r="CBN182" s="54"/>
      <c r="CBO182" s="54"/>
      <c r="CBP182" s="54"/>
      <c r="CBQ182" s="54"/>
      <c r="CBR182" s="54"/>
      <c r="CBS182" s="54"/>
      <c r="CBT182" s="54"/>
      <c r="CBU182" s="54"/>
      <c r="CBV182" s="54"/>
      <c r="CBW182" s="54"/>
      <c r="CBX182" s="54"/>
      <c r="CBY182" s="54"/>
      <c r="CBZ182" s="54"/>
      <c r="CCA182" s="54"/>
      <c r="CCB182" s="54"/>
      <c r="CCC182" s="54"/>
      <c r="CCD182" s="54"/>
      <c r="CCE182" s="54"/>
      <c r="CCF182" s="54"/>
      <c r="CCG182" s="54"/>
      <c r="CCH182" s="54"/>
      <c r="CCI182" s="54"/>
      <c r="CCJ182" s="54"/>
      <c r="CCK182" s="54"/>
      <c r="CCL182" s="54"/>
      <c r="CCM182" s="54"/>
      <c r="CCN182" s="54"/>
      <c r="CCO182" s="54"/>
      <c r="CCP182" s="54"/>
      <c r="CCQ182" s="54"/>
      <c r="CCR182" s="54"/>
      <c r="CCS182" s="54"/>
      <c r="CCT182" s="54"/>
      <c r="CCU182" s="54"/>
      <c r="CCV182" s="54"/>
      <c r="CCW182" s="54"/>
      <c r="CCX182" s="54"/>
      <c r="CCY182" s="54"/>
      <c r="CCZ182" s="54"/>
      <c r="CDA182" s="54"/>
      <c r="CDB182" s="54"/>
      <c r="CDC182" s="54"/>
      <c r="CDD182" s="54"/>
      <c r="CDE182" s="54"/>
      <c r="CDF182" s="54"/>
      <c r="CDG182" s="54"/>
      <c r="CDH182" s="54"/>
      <c r="CDI182" s="54"/>
      <c r="CDJ182" s="54"/>
      <c r="CDK182" s="54"/>
      <c r="CDL182" s="54"/>
      <c r="CDM182" s="54"/>
      <c r="CDN182" s="54"/>
      <c r="CDO182" s="54"/>
      <c r="CDP182" s="54"/>
      <c r="CDQ182" s="54"/>
      <c r="CDR182" s="54"/>
      <c r="CDS182" s="54"/>
      <c r="CDT182" s="54"/>
      <c r="CDU182" s="54"/>
      <c r="CDV182" s="54"/>
      <c r="CDW182" s="54"/>
      <c r="CDX182" s="54"/>
      <c r="CDY182" s="54"/>
      <c r="CDZ182" s="54"/>
      <c r="CEA182" s="54"/>
      <c r="CEB182" s="54"/>
      <c r="CEC182" s="54"/>
      <c r="CED182" s="54"/>
      <c r="CEE182" s="54"/>
      <c r="CEF182" s="54"/>
      <c r="CEG182" s="54"/>
      <c r="CEH182" s="54"/>
      <c r="CEI182" s="54"/>
      <c r="CEJ182" s="54"/>
      <c r="CEK182" s="54"/>
      <c r="CEL182" s="54"/>
      <c r="CEM182" s="54"/>
      <c r="CEN182" s="54"/>
      <c r="CEO182" s="54"/>
      <c r="CEP182" s="54"/>
      <c r="CEQ182" s="54"/>
      <c r="CER182" s="54"/>
      <c r="CES182" s="54"/>
      <c r="CET182" s="54"/>
      <c r="CEU182" s="54"/>
      <c r="CEV182" s="54"/>
      <c r="CEW182" s="54"/>
      <c r="CEX182" s="54"/>
      <c r="CEY182" s="54"/>
      <c r="CEZ182" s="54"/>
      <c r="CFA182" s="54"/>
      <c r="CFB182" s="54"/>
      <c r="CFC182" s="54"/>
      <c r="CFD182" s="54"/>
      <c r="CFE182" s="54"/>
      <c r="CFF182" s="54"/>
      <c r="CFG182" s="54"/>
      <c r="CFH182" s="54"/>
      <c r="CFI182" s="54"/>
      <c r="CFJ182" s="54"/>
      <c r="CFK182" s="54"/>
      <c r="CFL182" s="54"/>
      <c r="CFM182" s="54"/>
      <c r="CFN182" s="54"/>
      <c r="CFO182" s="54"/>
      <c r="CFP182" s="54"/>
      <c r="CFQ182" s="54"/>
      <c r="CFR182" s="54"/>
      <c r="CFS182" s="54"/>
      <c r="CFT182" s="54"/>
      <c r="CFU182" s="54"/>
      <c r="CFV182" s="54"/>
      <c r="CFW182" s="54"/>
      <c r="CFX182" s="54"/>
      <c r="CFY182" s="54"/>
      <c r="CFZ182" s="54"/>
      <c r="CGA182" s="54"/>
      <c r="CGB182" s="54"/>
      <c r="CGC182" s="54"/>
      <c r="CGD182" s="54"/>
      <c r="CGE182" s="54"/>
      <c r="CGF182" s="54"/>
      <c r="CGG182" s="54"/>
      <c r="CGH182" s="54"/>
      <c r="CGI182" s="54"/>
      <c r="CGJ182" s="54"/>
      <c r="CGK182" s="54"/>
      <c r="CGL182" s="54"/>
      <c r="CGM182" s="54"/>
      <c r="CGN182" s="54"/>
      <c r="CGO182" s="54"/>
      <c r="CGP182" s="54"/>
      <c r="CGQ182" s="54"/>
      <c r="CGR182" s="54"/>
      <c r="CGS182" s="54"/>
      <c r="CGT182" s="54"/>
      <c r="CGU182" s="54"/>
      <c r="CGV182" s="54"/>
      <c r="CGW182" s="54"/>
      <c r="CGX182" s="54"/>
      <c r="CGY182" s="54"/>
      <c r="CGZ182" s="54"/>
      <c r="CHA182" s="54"/>
      <c r="CHB182" s="54"/>
      <c r="CHC182" s="54"/>
      <c r="CHD182" s="54"/>
      <c r="CHE182" s="54"/>
      <c r="CHF182" s="54"/>
      <c r="CHG182" s="54"/>
      <c r="CHH182" s="54"/>
      <c r="CHI182" s="54"/>
      <c r="CHJ182" s="54"/>
      <c r="CHK182" s="54"/>
      <c r="CHL182" s="54"/>
      <c r="CHM182" s="54"/>
      <c r="CHN182" s="54"/>
      <c r="CHO182" s="54"/>
      <c r="CHP182" s="54"/>
      <c r="CHQ182" s="54"/>
      <c r="CHR182" s="54"/>
      <c r="CHS182" s="54"/>
      <c r="CHT182" s="54"/>
      <c r="CHU182" s="54"/>
      <c r="CHV182" s="54"/>
      <c r="CHW182" s="54"/>
      <c r="CHX182" s="54"/>
      <c r="CHY182" s="54"/>
      <c r="CHZ182" s="54"/>
      <c r="CIA182" s="54"/>
      <c r="CIB182" s="54"/>
      <c r="CIC182" s="54"/>
      <c r="CID182" s="54"/>
      <c r="CIE182" s="54"/>
      <c r="CIF182" s="54"/>
      <c r="CIG182" s="54"/>
      <c r="CIH182" s="54"/>
      <c r="CII182" s="54"/>
      <c r="CIJ182" s="54"/>
      <c r="CIK182" s="54"/>
      <c r="CIL182" s="54"/>
      <c r="CIM182" s="54"/>
      <c r="CIN182" s="54"/>
      <c r="CIO182" s="54"/>
      <c r="CIP182" s="54"/>
      <c r="CIQ182" s="54"/>
      <c r="CIR182" s="54"/>
      <c r="CIS182" s="54"/>
      <c r="CIT182" s="54"/>
      <c r="CIU182" s="54"/>
      <c r="CIV182" s="54"/>
      <c r="CIW182" s="54"/>
      <c r="CIX182" s="54"/>
      <c r="CIY182" s="54"/>
      <c r="CIZ182" s="54"/>
      <c r="CJA182" s="54"/>
      <c r="CJB182" s="54"/>
      <c r="CJC182" s="54"/>
      <c r="CJD182" s="54"/>
      <c r="CJE182" s="54"/>
      <c r="CJF182" s="54"/>
      <c r="CJG182" s="54"/>
      <c r="CJH182" s="54"/>
      <c r="CJI182" s="54"/>
      <c r="CJJ182" s="54"/>
      <c r="CJK182" s="54"/>
      <c r="CJL182" s="54"/>
      <c r="CJM182" s="54"/>
      <c r="CJN182" s="54"/>
      <c r="CJO182" s="54"/>
      <c r="CJP182" s="54"/>
      <c r="CJQ182" s="54"/>
      <c r="CJR182" s="54"/>
      <c r="CJS182" s="54"/>
      <c r="CJT182" s="54"/>
      <c r="CJU182" s="54"/>
      <c r="CJV182" s="54"/>
      <c r="CJW182" s="54"/>
      <c r="CJX182" s="54"/>
      <c r="CJY182" s="54"/>
      <c r="CJZ182" s="54"/>
      <c r="CKA182" s="54"/>
      <c r="CKB182" s="54"/>
      <c r="CKC182" s="54"/>
      <c r="CKD182" s="54"/>
      <c r="CKE182" s="54"/>
      <c r="CKF182" s="54"/>
      <c r="CKG182" s="54"/>
      <c r="CKH182" s="54"/>
      <c r="CKI182" s="54"/>
      <c r="CKJ182" s="54"/>
      <c r="CKK182" s="54"/>
      <c r="CKL182" s="54"/>
      <c r="CKM182" s="54"/>
      <c r="CKN182" s="54"/>
      <c r="CKO182" s="54"/>
      <c r="CKP182" s="54"/>
      <c r="CKQ182" s="54"/>
      <c r="CKR182" s="54"/>
      <c r="CKS182" s="54"/>
      <c r="CKT182" s="54"/>
      <c r="CKU182" s="54"/>
      <c r="CKV182" s="54"/>
      <c r="CKW182" s="54"/>
      <c r="CKX182" s="54"/>
      <c r="CKY182" s="54"/>
      <c r="CKZ182" s="54"/>
      <c r="CLA182" s="54"/>
      <c r="CLB182" s="54"/>
      <c r="CLC182" s="54"/>
      <c r="CLD182" s="54"/>
      <c r="CLE182" s="54"/>
      <c r="CLF182" s="54"/>
      <c r="CLG182" s="54"/>
      <c r="CLH182" s="54"/>
      <c r="CLI182" s="54"/>
      <c r="CLJ182" s="54"/>
      <c r="CLK182" s="54"/>
      <c r="CLL182" s="54"/>
      <c r="CLM182" s="54"/>
      <c r="CLN182" s="54"/>
      <c r="CLO182" s="54"/>
      <c r="CLP182" s="54"/>
      <c r="CLQ182" s="54"/>
      <c r="CLR182" s="54"/>
      <c r="CLS182" s="54"/>
      <c r="CLT182" s="54"/>
      <c r="CLU182" s="54"/>
      <c r="CLV182" s="54"/>
      <c r="CLW182" s="54"/>
      <c r="CLX182" s="54"/>
      <c r="CLY182" s="54"/>
      <c r="CLZ182" s="54"/>
      <c r="CMA182" s="54"/>
      <c r="CMB182" s="54"/>
      <c r="CMC182" s="54"/>
      <c r="CMD182" s="54"/>
      <c r="CME182" s="54"/>
      <c r="CMF182" s="54"/>
      <c r="CMG182" s="54"/>
      <c r="CMH182" s="54"/>
      <c r="CMI182" s="54"/>
      <c r="CMJ182" s="54"/>
      <c r="CMK182" s="54"/>
      <c r="CML182" s="54"/>
      <c r="CMM182" s="54"/>
      <c r="CMN182" s="54"/>
      <c r="CMO182" s="54"/>
      <c r="CMP182" s="54"/>
      <c r="CMQ182" s="54"/>
      <c r="CMR182" s="54"/>
      <c r="CMS182" s="54"/>
      <c r="CMT182" s="54"/>
      <c r="CMU182" s="54"/>
      <c r="CMV182" s="54"/>
      <c r="CMW182" s="54"/>
      <c r="CMX182" s="54"/>
      <c r="CMY182" s="54"/>
      <c r="CMZ182" s="54"/>
      <c r="CNA182" s="54"/>
      <c r="CNB182" s="54"/>
      <c r="CNC182" s="54"/>
      <c r="CND182" s="54"/>
      <c r="CNE182" s="54"/>
      <c r="CNF182" s="54"/>
      <c r="CNG182" s="54"/>
      <c r="CNH182" s="54"/>
      <c r="CNI182" s="54"/>
      <c r="CNJ182" s="54"/>
      <c r="CNK182" s="54"/>
      <c r="CNL182" s="54"/>
      <c r="CNM182" s="54"/>
      <c r="CNN182" s="54"/>
      <c r="CNO182" s="54"/>
      <c r="CNP182" s="54"/>
      <c r="CNQ182" s="54"/>
      <c r="CNR182" s="54"/>
      <c r="CNS182" s="54"/>
      <c r="CNT182" s="54"/>
      <c r="CNU182" s="54"/>
      <c r="CNV182" s="54"/>
      <c r="CNW182" s="54"/>
      <c r="CNX182" s="54"/>
      <c r="CNY182" s="54"/>
      <c r="CNZ182" s="54"/>
      <c r="COA182" s="54"/>
      <c r="COB182" s="54"/>
      <c r="COC182" s="54"/>
      <c r="COD182" s="54"/>
      <c r="COE182" s="54"/>
      <c r="COF182" s="54"/>
      <c r="COG182" s="54"/>
      <c r="COH182" s="54"/>
      <c r="COI182" s="54"/>
      <c r="COJ182" s="54"/>
      <c r="COK182" s="54"/>
      <c r="COL182" s="54"/>
      <c r="COM182" s="54"/>
      <c r="CON182" s="54"/>
      <c r="COO182" s="54"/>
      <c r="COP182" s="54"/>
      <c r="COQ182" s="54"/>
      <c r="COR182" s="54"/>
      <c r="COS182" s="54"/>
      <c r="COT182" s="54"/>
      <c r="COU182" s="54"/>
      <c r="COV182" s="54"/>
      <c r="COW182" s="54"/>
      <c r="COX182" s="54"/>
      <c r="COY182" s="54"/>
      <c r="COZ182" s="54"/>
      <c r="CPA182" s="54"/>
      <c r="CPB182" s="54"/>
      <c r="CPC182" s="54"/>
      <c r="CPD182" s="54"/>
      <c r="CPE182" s="54"/>
      <c r="CPF182" s="54"/>
      <c r="CPG182" s="54"/>
      <c r="CPH182" s="54"/>
      <c r="CPI182" s="54"/>
      <c r="CPJ182" s="54"/>
      <c r="CPK182" s="54"/>
      <c r="CPL182" s="54"/>
      <c r="CPM182" s="54"/>
      <c r="CPN182" s="54"/>
      <c r="CPO182" s="54"/>
      <c r="CPP182" s="54"/>
      <c r="CPQ182" s="54"/>
      <c r="CPR182" s="54"/>
      <c r="CPS182" s="54"/>
      <c r="CPT182" s="54"/>
      <c r="CPU182" s="54"/>
      <c r="CPV182" s="54"/>
      <c r="CPW182" s="54"/>
      <c r="CPX182" s="54"/>
      <c r="CPY182" s="54"/>
      <c r="CPZ182" s="54"/>
      <c r="CQA182" s="54"/>
      <c r="CQB182" s="54"/>
      <c r="CQC182" s="54"/>
      <c r="CQD182" s="54"/>
      <c r="CQE182" s="54"/>
      <c r="CQF182" s="54"/>
      <c r="CQG182" s="54"/>
      <c r="CQH182" s="54"/>
      <c r="CQI182" s="54"/>
      <c r="CQJ182" s="54"/>
      <c r="CQK182" s="54"/>
      <c r="CQL182" s="54"/>
      <c r="CQM182" s="54"/>
      <c r="CQN182" s="54"/>
      <c r="CQO182" s="54"/>
      <c r="CQP182" s="54"/>
      <c r="CQQ182" s="54"/>
      <c r="CQR182" s="54"/>
      <c r="CQS182" s="54"/>
      <c r="CQT182" s="54"/>
      <c r="CQU182" s="54"/>
      <c r="CQV182" s="54"/>
      <c r="CQW182" s="54"/>
      <c r="CQX182" s="54"/>
      <c r="CQY182" s="54"/>
      <c r="CQZ182" s="54"/>
      <c r="CRA182" s="54"/>
      <c r="CRB182" s="54"/>
      <c r="CRC182" s="54"/>
      <c r="CRD182" s="54"/>
      <c r="CRE182" s="54"/>
      <c r="CRF182" s="54"/>
      <c r="CRG182" s="54"/>
      <c r="CRH182" s="54"/>
      <c r="CRI182" s="54"/>
      <c r="CRJ182" s="54"/>
      <c r="CRK182" s="54"/>
      <c r="CRL182" s="54"/>
      <c r="CRM182" s="54"/>
      <c r="CRN182" s="54"/>
      <c r="CRO182" s="54"/>
      <c r="CRP182" s="54"/>
      <c r="CRQ182" s="54"/>
      <c r="CRR182" s="54"/>
      <c r="CRS182" s="54"/>
      <c r="CRT182" s="54"/>
      <c r="CRU182" s="54"/>
      <c r="CRV182" s="54"/>
      <c r="CRW182" s="54"/>
      <c r="CRX182" s="54"/>
      <c r="CRY182" s="54"/>
      <c r="CRZ182" s="54"/>
      <c r="CSA182" s="54"/>
      <c r="CSB182" s="54"/>
      <c r="CSC182" s="54"/>
      <c r="CSD182" s="54"/>
      <c r="CSE182" s="54"/>
      <c r="CSF182" s="54"/>
      <c r="CSG182" s="54"/>
      <c r="CSH182" s="54"/>
      <c r="CSI182" s="54"/>
      <c r="CSJ182" s="54"/>
      <c r="CSK182" s="54"/>
      <c r="CSL182" s="54"/>
      <c r="CSM182" s="54"/>
      <c r="CSN182" s="54"/>
      <c r="CSO182" s="54"/>
      <c r="CSP182" s="54"/>
      <c r="CSQ182" s="54"/>
      <c r="CSR182" s="54"/>
      <c r="CSS182" s="54"/>
      <c r="CST182" s="54"/>
      <c r="CSU182" s="54"/>
      <c r="CSV182" s="54"/>
      <c r="CSW182" s="54"/>
      <c r="CSX182" s="54"/>
      <c r="CSY182" s="54"/>
      <c r="CSZ182" s="54"/>
      <c r="CTA182" s="54"/>
      <c r="CTB182" s="54"/>
      <c r="CTC182" s="54"/>
      <c r="CTD182" s="54"/>
      <c r="CTE182" s="54"/>
      <c r="CTF182" s="54"/>
      <c r="CTG182" s="54"/>
      <c r="CTH182" s="54"/>
      <c r="CTI182" s="54"/>
      <c r="CTJ182" s="54"/>
      <c r="CTK182" s="54"/>
      <c r="CTL182" s="54"/>
      <c r="CTM182" s="54"/>
      <c r="CTN182" s="54"/>
      <c r="CTO182" s="54"/>
      <c r="CTP182" s="54"/>
      <c r="CTQ182" s="54"/>
      <c r="CTR182" s="54"/>
      <c r="CTS182" s="54"/>
      <c r="CTT182" s="54"/>
      <c r="CTU182" s="54"/>
      <c r="CTV182" s="54"/>
      <c r="CTW182" s="54"/>
      <c r="CTX182" s="54"/>
      <c r="CTY182" s="54"/>
      <c r="CTZ182" s="54"/>
      <c r="CUA182" s="54"/>
      <c r="CUB182" s="54"/>
      <c r="CUC182" s="54"/>
      <c r="CUD182" s="54"/>
      <c r="CUE182" s="54"/>
      <c r="CUF182" s="54"/>
      <c r="CUG182" s="54"/>
      <c r="CUH182" s="54"/>
      <c r="CUI182" s="54"/>
      <c r="CUJ182" s="54"/>
      <c r="CUK182" s="54"/>
      <c r="CUL182" s="54"/>
      <c r="CUM182" s="54"/>
      <c r="CUN182" s="54"/>
      <c r="CUO182" s="54"/>
      <c r="CUP182" s="54"/>
      <c r="CUQ182" s="54"/>
      <c r="CUR182" s="54"/>
      <c r="CUS182" s="54"/>
      <c r="CUT182" s="54"/>
      <c r="CUU182" s="54"/>
      <c r="CUV182" s="54"/>
      <c r="CUW182" s="54"/>
      <c r="CUX182" s="54"/>
      <c r="CUY182" s="54"/>
      <c r="CUZ182" s="54"/>
      <c r="CVA182" s="54"/>
      <c r="CVB182" s="54"/>
      <c r="CVC182" s="54"/>
      <c r="CVD182" s="54"/>
      <c r="CVE182" s="54"/>
      <c r="CVF182" s="54"/>
      <c r="CVG182" s="54"/>
      <c r="CVH182" s="54"/>
      <c r="CVI182" s="54"/>
      <c r="CVJ182" s="54"/>
      <c r="CVK182" s="54"/>
      <c r="CVL182" s="54"/>
      <c r="CVM182" s="54"/>
      <c r="CVN182" s="54"/>
      <c r="CVO182" s="54"/>
      <c r="CVP182" s="54"/>
      <c r="CVQ182" s="54"/>
      <c r="CVR182" s="54"/>
      <c r="CVS182" s="54"/>
      <c r="CVT182" s="54"/>
      <c r="CVU182" s="54"/>
      <c r="CVV182" s="54"/>
      <c r="CVW182" s="54"/>
      <c r="CVX182" s="54"/>
      <c r="CVY182" s="54"/>
      <c r="CVZ182" s="54"/>
      <c r="CWA182" s="54"/>
      <c r="CWB182" s="54"/>
      <c r="CWC182" s="54"/>
      <c r="CWD182" s="54"/>
      <c r="CWE182" s="54"/>
      <c r="CWF182" s="54"/>
      <c r="CWG182" s="54"/>
      <c r="CWH182" s="54"/>
      <c r="CWI182" s="54"/>
      <c r="CWJ182" s="54"/>
      <c r="CWK182" s="54"/>
      <c r="CWL182" s="54"/>
      <c r="CWM182" s="54"/>
      <c r="CWN182" s="54"/>
      <c r="CWO182" s="54"/>
      <c r="CWP182" s="54"/>
      <c r="CWQ182" s="54"/>
      <c r="CWR182" s="54"/>
      <c r="CWS182" s="54"/>
      <c r="CWT182" s="54"/>
      <c r="CWU182" s="54"/>
      <c r="CWV182" s="54"/>
      <c r="CWW182" s="54"/>
      <c r="CWX182" s="54"/>
      <c r="CWY182" s="54"/>
      <c r="CWZ182" s="54"/>
      <c r="CXA182" s="54"/>
      <c r="CXB182" s="54"/>
      <c r="CXC182" s="54"/>
      <c r="CXD182" s="54"/>
      <c r="CXE182" s="54"/>
      <c r="CXF182" s="54"/>
      <c r="CXG182" s="54"/>
      <c r="CXH182" s="54"/>
      <c r="CXI182" s="54"/>
      <c r="CXJ182" s="54"/>
      <c r="CXK182" s="54"/>
      <c r="CXL182" s="54"/>
      <c r="CXM182" s="54"/>
      <c r="CXN182" s="54"/>
      <c r="CXO182" s="54"/>
      <c r="CXP182" s="54"/>
      <c r="CXQ182" s="54"/>
      <c r="CXR182" s="54"/>
      <c r="CXS182" s="54"/>
      <c r="CXT182" s="54"/>
      <c r="CXU182" s="54"/>
      <c r="CXV182" s="54"/>
      <c r="CXW182" s="54"/>
      <c r="CXX182" s="54"/>
      <c r="CXY182" s="54"/>
      <c r="CXZ182" s="54"/>
      <c r="CYA182" s="54"/>
      <c r="CYB182" s="54"/>
      <c r="CYC182" s="54"/>
      <c r="CYD182" s="54"/>
      <c r="CYE182" s="54"/>
      <c r="CYF182" s="54"/>
      <c r="CYG182" s="54"/>
      <c r="CYH182" s="54"/>
      <c r="CYI182" s="54"/>
      <c r="CYJ182" s="54"/>
      <c r="CYK182" s="54"/>
      <c r="CYL182" s="54"/>
      <c r="CYM182" s="54"/>
      <c r="CYN182" s="54"/>
      <c r="CYO182" s="54"/>
      <c r="CYP182" s="54"/>
      <c r="CYQ182" s="54"/>
      <c r="CYR182" s="54"/>
      <c r="CYS182" s="54"/>
      <c r="CYT182" s="54"/>
      <c r="CYU182" s="54"/>
      <c r="CYV182" s="54"/>
      <c r="CYW182" s="54"/>
      <c r="CYX182" s="54"/>
      <c r="CYY182" s="54"/>
      <c r="CYZ182" s="54"/>
      <c r="CZA182" s="54"/>
      <c r="CZB182" s="54"/>
      <c r="CZC182" s="54"/>
      <c r="CZD182" s="54"/>
      <c r="CZE182" s="54"/>
      <c r="CZF182" s="54"/>
      <c r="CZG182" s="54"/>
      <c r="CZH182" s="54"/>
      <c r="CZI182" s="54"/>
      <c r="CZJ182" s="54"/>
      <c r="CZK182" s="54"/>
      <c r="CZL182" s="54"/>
      <c r="CZM182" s="54"/>
      <c r="CZN182" s="54"/>
      <c r="CZO182" s="54"/>
      <c r="CZP182" s="54"/>
      <c r="CZQ182" s="54"/>
      <c r="CZR182" s="54"/>
      <c r="CZS182" s="54"/>
      <c r="CZT182" s="54"/>
      <c r="CZU182" s="54"/>
      <c r="CZV182" s="54"/>
      <c r="CZW182" s="54"/>
      <c r="CZX182" s="54"/>
      <c r="CZY182" s="54"/>
      <c r="CZZ182" s="54"/>
      <c r="DAA182" s="54"/>
      <c r="DAB182" s="54"/>
      <c r="DAC182" s="54"/>
      <c r="DAD182" s="54"/>
      <c r="DAE182" s="54"/>
      <c r="DAF182" s="54"/>
      <c r="DAG182" s="54"/>
      <c r="DAH182" s="54"/>
      <c r="DAI182" s="54"/>
      <c r="DAJ182" s="54"/>
      <c r="DAK182" s="54"/>
      <c r="DAL182" s="54"/>
      <c r="DAM182" s="54"/>
      <c r="DAN182" s="54"/>
      <c r="DAO182" s="54"/>
      <c r="DAP182" s="54"/>
      <c r="DAQ182" s="54"/>
      <c r="DAR182" s="54"/>
      <c r="DAS182" s="54"/>
      <c r="DAT182" s="54"/>
      <c r="DAU182" s="54"/>
      <c r="DAV182" s="54"/>
      <c r="DAW182" s="54"/>
      <c r="DAX182" s="54"/>
      <c r="DAY182" s="54"/>
      <c r="DAZ182" s="54"/>
      <c r="DBA182" s="54"/>
      <c r="DBB182" s="54"/>
      <c r="DBC182" s="54"/>
      <c r="DBD182" s="54"/>
      <c r="DBE182" s="54"/>
      <c r="DBF182" s="54"/>
      <c r="DBG182" s="54"/>
      <c r="DBH182" s="54"/>
      <c r="DBI182" s="54"/>
      <c r="DBJ182" s="54"/>
      <c r="DBK182" s="54"/>
      <c r="DBL182" s="54"/>
      <c r="DBM182" s="54"/>
      <c r="DBN182" s="54"/>
      <c r="DBO182" s="54"/>
      <c r="DBP182" s="54"/>
      <c r="DBQ182" s="54"/>
      <c r="DBR182" s="54"/>
      <c r="DBS182" s="54"/>
      <c r="DBT182" s="54"/>
      <c r="DBU182" s="54"/>
      <c r="DBV182" s="54"/>
      <c r="DBW182" s="54"/>
      <c r="DBX182" s="54"/>
      <c r="DBY182" s="54"/>
      <c r="DBZ182" s="54"/>
      <c r="DCA182" s="54"/>
      <c r="DCB182" s="54"/>
      <c r="DCC182" s="54"/>
      <c r="DCD182" s="54"/>
      <c r="DCE182" s="54"/>
      <c r="DCF182" s="54"/>
      <c r="DCG182" s="54"/>
      <c r="DCH182" s="54"/>
      <c r="DCI182" s="54"/>
      <c r="DCJ182" s="54"/>
      <c r="DCK182" s="54"/>
      <c r="DCL182" s="54"/>
      <c r="DCM182" s="54"/>
      <c r="DCN182" s="54"/>
      <c r="DCO182" s="54"/>
      <c r="DCP182" s="54"/>
      <c r="DCQ182" s="54"/>
      <c r="DCR182" s="54"/>
      <c r="DCS182" s="54"/>
      <c r="DCT182" s="54"/>
      <c r="DCU182" s="54"/>
      <c r="DCV182" s="54"/>
      <c r="DCW182" s="54"/>
      <c r="DCX182" s="54"/>
      <c r="DCY182" s="54"/>
      <c r="DCZ182" s="54"/>
      <c r="DDA182" s="54"/>
      <c r="DDB182" s="54"/>
      <c r="DDC182" s="54"/>
      <c r="DDD182" s="54"/>
      <c r="DDE182" s="54"/>
      <c r="DDF182" s="54"/>
      <c r="DDG182" s="54"/>
      <c r="DDH182" s="54"/>
      <c r="DDI182" s="54"/>
      <c r="DDJ182" s="54"/>
      <c r="DDK182" s="54"/>
      <c r="DDL182" s="54"/>
      <c r="DDM182" s="54"/>
      <c r="DDN182" s="54"/>
      <c r="DDO182" s="54"/>
      <c r="DDP182" s="54"/>
      <c r="DDQ182" s="54"/>
      <c r="DDR182" s="54"/>
      <c r="DDS182" s="54"/>
      <c r="DDT182" s="54"/>
      <c r="DDU182" s="54"/>
      <c r="DDV182" s="54"/>
      <c r="DDW182" s="54"/>
      <c r="DDX182" s="54"/>
      <c r="DDY182" s="54"/>
      <c r="DDZ182" s="54"/>
      <c r="DEA182" s="54"/>
      <c r="DEB182" s="54"/>
      <c r="DEC182" s="54"/>
      <c r="DED182" s="54"/>
      <c r="DEE182" s="54"/>
      <c r="DEF182" s="54"/>
      <c r="DEG182" s="54"/>
      <c r="DEH182" s="54"/>
      <c r="DEI182" s="54"/>
      <c r="DEJ182" s="54"/>
      <c r="DEK182" s="54"/>
      <c r="DEL182" s="54"/>
      <c r="DEM182" s="54"/>
      <c r="DEN182" s="54"/>
      <c r="DEO182" s="54"/>
      <c r="DEP182" s="54"/>
      <c r="DEQ182" s="54"/>
      <c r="DER182" s="54"/>
      <c r="DES182" s="54"/>
      <c r="DET182" s="54"/>
      <c r="DEU182" s="54"/>
      <c r="DEV182" s="54"/>
      <c r="DEW182" s="54"/>
      <c r="DEX182" s="54"/>
      <c r="DEY182" s="54"/>
      <c r="DEZ182" s="54"/>
      <c r="DFA182" s="54"/>
      <c r="DFB182" s="54"/>
      <c r="DFC182" s="54"/>
      <c r="DFD182" s="54"/>
      <c r="DFE182" s="54"/>
      <c r="DFF182" s="54"/>
      <c r="DFG182" s="54"/>
      <c r="DFH182" s="54"/>
      <c r="DFI182" s="54"/>
      <c r="DFJ182" s="54"/>
      <c r="DFK182" s="54"/>
      <c r="DFL182" s="54"/>
      <c r="DFM182" s="54"/>
      <c r="DFN182" s="54"/>
      <c r="DFO182" s="54"/>
      <c r="DFP182" s="54"/>
      <c r="DFQ182" s="54"/>
      <c r="DFR182" s="54"/>
      <c r="DFS182" s="54"/>
      <c r="DFT182" s="54"/>
      <c r="DFU182" s="54"/>
      <c r="DFV182" s="54"/>
      <c r="DFW182" s="54"/>
      <c r="DFX182" s="54"/>
      <c r="DFY182" s="54"/>
      <c r="DFZ182" s="54"/>
      <c r="DGA182" s="54"/>
      <c r="DGB182" s="54"/>
      <c r="DGC182" s="54"/>
      <c r="DGD182" s="54"/>
      <c r="DGE182" s="54"/>
      <c r="DGF182" s="54"/>
      <c r="DGG182" s="54"/>
      <c r="DGH182" s="54"/>
      <c r="DGI182" s="54"/>
      <c r="DGJ182" s="54"/>
      <c r="DGK182" s="54"/>
      <c r="DGL182" s="54"/>
      <c r="DGM182" s="54"/>
      <c r="DGN182" s="54"/>
      <c r="DGO182" s="54"/>
      <c r="DGP182" s="54"/>
      <c r="DGQ182" s="54"/>
      <c r="DGR182" s="54"/>
      <c r="DGS182" s="54"/>
      <c r="DGT182" s="54"/>
      <c r="DGU182" s="54"/>
      <c r="DGV182" s="54"/>
      <c r="DGW182" s="54"/>
      <c r="DGX182" s="54"/>
      <c r="DGY182" s="54"/>
      <c r="DGZ182" s="54"/>
      <c r="DHA182" s="54"/>
      <c r="DHB182" s="54"/>
      <c r="DHC182" s="54"/>
      <c r="DHD182" s="54"/>
      <c r="DHE182" s="54"/>
      <c r="DHF182" s="54"/>
      <c r="DHG182" s="54"/>
      <c r="DHH182" s="54"/>
      <c r="DHI182" s="54"/>
      <c r="DHJ182" s="54"/>
      <c r="DHK182" s="54"/>
      <c r="DHL182" s="54"/>
      <c r="DHM182" s="54"/>
      <c r="DHN182" s="54"/>
      <c r="DHO182" s="54"/>
      <c r="DHP182" s="54"/>
      <c r="DHQ182" s="54"/>
      <c r="DHR182" s="54"/>
      <c r="DHS182" s="54"/>
      <c r="DHT182" s="54"/>
      <c r="DHU182" s="54"/>
      <c r="DHV182" s="54"/>
      <c r="DHW182" s="54"/>
      <c r="DHX182" s="54"/>
      <c r="DHY182" s="54"/>
      <c r="DHZ182" s="54"/>
      <c r="DIA182" s="54"/>
      <c r="DIB182" s="54"/>
      <c r="DIC182" s="54"/>
      <c r="DID182" s="54"/>
      <c r="DIE182" s="54"/>
      <c r="DIF182" s="54"/>
      <c r="DIG182" s="54"/>
      <c r="DIH182" s="54"/>
      <c r="DII182" s="54"/>
      <c r="DIJ182" s="54"/>
      <c r="DIK182" s="54"/>
      <c r="DIL182" s="54"/>
      <c r="DIM182" s="54"/>
      <c r="DIN182" s="54"/>
      <c r="DIO182" s="54"/>
      <c r="DIP182" s="54"/>
      <c r="DIQ182" s="54"/>
      <c r="DIR182" s="54"/>
      <c r="DIS182" s="54"/>
      <c r="DIT182" s="54"/>
      <c r="DIU182" s="54"/>
      <c r="DIV182" s="54"/>
      <c r="DIW182" s="54"/>
      <c r="DIX182" s="54"/>
      <c r="DIY182" s="54"/>
      <c r="DIZ182" s="54"/>
      <c r="DJA182" s="54"/>
      <c r="DJB182" s="54"/>
      <c r="DJC182" s="54"/>
      <c r="DJD182" s="54"/>
      <c r="DJE182" s="54"/>
      <c r="DJF182" s="54"/>
      <c r="DJG182" s="54"/>
      <c r="DJH182" s="54"/>
      <c r="DJI182" s="54"/>
      <c r="DJJ182" s="54"/>
      <c r="DJK182" s="54"/>
      <c r="DJL182" s="54"/>
      <c r="DJM182" s="54"/>
      <c r="DJN182" s="54"/>
      <c r="DJO182" s="54"/>
      <c r="DJP182" s="54"/>
      <c r="DJQ182" s="54"/>
      <c r="DJR182" s="54"/>
      <c r="DJS182" s="54"/>
      <c r="DJT182" s="54"/>
      <c r="DJU182" s="54"/>
      <c r="DJV182" s="54"/>
      <c r="DJW182" s="54"/>
      <c r="DJX182" s="54"/>
      <c r="DJY182" s="54"/>
      <c r="DJZ182" s="54"/>
      <c r="DKA182" s="54"/>
      <c r="DKB182" s="54"/>
      <c r="DKC182" s="54"/>
      <c r="DKD182" s="54"/>
      <c r="DKE182" s="54"/>
      <c r="DKF182" s="54"/>
      <c r="DKG182" s="54"/>
      <c r="DKH182" s="54"/>
      <c r="DKI182" s="54"/>
      <c r="DKJ182" s="54"/>
      <c r="DKK182" s="54"/>
      <c r="DKL182" s="54"/>
      <c r="DKM182" s="54"/>
      <c r="DKN182" s="54"/>
      <c r="DKO182" s="54"/>
      <c r="DKP182" s="54"/>
      <c r="DKQ182" s="54"/>
      <c r="DKR182" s="54"/>
      <c r="DKS182" s="54"/>
      <c r="DKT182" s="54"/>
      <c r="DKU182" s="54"/>
      <c r="DKV182" s="54"/>
      <c r="DKW182" s="54"/>
      <c r="DKX182" s="54"/>
      <c r="DKY182" s="54"/>
      <c r="DKZ182" s="54"/>
      <c r="DLA182" s="54"/>
      <c r="DLB182" s="54"/>
      <c r="DLC182" s="54"/>
      <c r="DLD182" s="54"/>
      <c r="DLE182" s="54"/>
      <c r="DLF182" s="54"/>
      <c r="DLG182" s="54"/>
      <c r="DLH182" s="54"/>
      <c r="DLI182" s="54"/>
      <c r="DLJ182" s="54"/>
      <c r="DLK182" s="54"/>
      <c r="DLL182" s="54"/>
      <c r="DLM182" s="54"/>
      <c r="DLN182" s="54"/>
      <c r="DLO182" s="54"/>
      <c r="DLP182" s="54"/>
      <c r="DLQ182" s="54"/>
      <c r="DLR182" s="54"/>
      <c r="DLS182" s="54"/>
      <c r="DLT182" s="54"/>
      <c r="DLU182" s="54"/>
      <c r="DLV182" s="54"/>
      <c r="DLW182" s="54"/>
      <c r="DLX182" s="54"/>
      <c r="DLY182" s="54"/>
      <c r="DLZ182" s="54"/>
      <c r="DMA182" s="54"/>
      <c r="DMB182" s="54"/>
      <c r="DMC182" s="54"/>
      <c r="DMD182" s="54"/>
      <c r="DME182" s="54"/>
      <c r="DMF182" s="54"/>
      <c r="DMG182" s="54"/>
      <c r="DMH182" s="54"/>
      <c r="DMI182" s="54"/>
      <c r="DMJ182" s="54"/>
      <c r="DMK182" s="54"/>
      <c r="DML182" s="54"/>
      <c r="DMM182" s="54"/>
      <c r="DMN182" s="54"/>
      <c r="DMO182" s="54"/>
      <c r="DMP182" s="54"/>
      <c r="DMQ182" s="54"/>
      <c r="DMR182" s="54"/>
      <c r="DMS182" s="54"/>
      <c r="DMT182" s="54"/>
      <c r="DMU182" s="54"/>
      <c r="DMV182" s="54"/>
      <c r="DMW182" s="54"/>
      <c r="DMX182" s="54"/>
      <c r="DMY182" s="54"/>
      <c r="DMZ182" s="54"/>
      <c r="DNA182" s="54"/>
      <c r="DNB182" s="54"/>
      <c r="DNC182" s="54"/>
      <c r="DND182" s="54"/>
      <c r="DNE182" s="54"/>
      <c r="DNF182" s="54"/>
      <c r="DNG182" s="54"/>
      <c r="DNH182" s="54"/>
      <c r="DNI182" s="54"/>
      <c r="DNJ182" s="54"/>
      <c r="DNK182" s="54"/>
      <c r="DNL182" s="54"/>
      <c r="DNM182" s="54"/>
      <c r="DNN182" s="54"/>
      <c r="DNO182" s="54"/>
      <c r="DNP182" s="54"/>
      <c r="DNQ182" s="54"/>
      <c r="DNR182" s="54"/>
      <c r="DNS182" s="54"/>
      <c r="DNT182" s="54"/>
      <c r="DNU182" s="54"/>
      <c r="DNV182" s="54"/>
      <c r="DNW182" s="54"/>
      <c r="DNX182" s="54"/>
      <c r="DNY182" s="54"/>
      <c r="DNZ182" s="54"/>
      <c r="DOA182" s="54"/>
      <c r="DOB182" s="54"/>
      <c r="DOC182" s="54"/>
      <c r="DOD182" s="54"/>
      <c r="DOE182" s="54"/>
      <c r="DOF182" s="54"/>
      <c r="DOG182" s="54"/>
      <c r="DOH182" s="54"/>
      <c r="DOI182" s="54"/>
      <c r="DOJ182" s="54"/>
      <c r="DOK182" s="54"/>
      <c r="DOL182" s="54"/>
      <c r="DOM182" s="54"/>
      <c r="DON182" s="54"/>
      <c r="DOO182" s="54"/>
      <c r="DOP182" s="54"/>
      <c r="DOQ182" s="54"/>
      <c r="DOR182" s="54"/>
      <c r="DOS182" s="54"/>
      <c r="DOT182" s="54"/>
      <c r="DOU182" s="54"/>
      <c r="DOV182" s="54"/>
      <c r="DOW182" s="54"/>
      <c r="DOX182" s="54"/>
      <c r="DOY182" s="54"/>
      <c r="DOZ182" s="54"/>
      <c r="DPA182" s="54"/>
      <c r="DPB182" s="54"/>
      <c r="DPC182" s="54"/>
      <c r="DPD182" s="54"/>
      <c r="DPE182" s="54"/>
      <c r="DPF182" s="54"/>
      <c r="DPG182" s="54"/>
      <c r="DPH182" s="54"/>
      <c r="DPI182" s="54"/>
      <c r="DPJ182" s="54"/>
      <c r="DPK182" s="54"/>
      <c r="DPL182" s="54"/>
      <c r="DPM182" s="54"/>
      <c r="DPN182" s="54"/>
      <c r="DPO182" s="54"/>
      <c r="DPP182" s="54"/>
      <c r="DPQ182" s="54"/>
      <c r="DPR182" s="54"/>
      <c r="DPS182" s="54"/>
      <c r="DPT182" s="54"/>
      <c r="DPU182" s="54"/>
      <c r="DPV182" s="54"/>
      <c r="DPW182" s="54"/>
      <c r="DPX182" s="54"/>
      <c r="DPY182" s="54"/>
      <c r="DPZ182" s="54"/>
      <c r="DQA182" s="54"/>
      <c r="DQB182" s="54"/>
      <c r="DQC182" s="54"/>
      <c r="DQD182" s="54"/>
      <c r="DQE182" s="54"/>
      <c r="DQF182" s="54"/>
      <c r="DQG182" s="54"/>
      <c r="DQH182" s="54"/>
      <c r="DQI182" s="54"/>
      <c r="DQJ182" s="54"/>
      <c r="DQK182" s="54"/>
      <c r="DQL182" s="54"/>
      <c r="DQM182" s="54"/>
      <c r="DQN182" s="54"/>
      <c r="DQO182" s="54"/>
      <c r="DQP182" s="54"/>
      <c r="DQQ182" s="54"/>
      <c r="DQR182" s="54"/>
      <c r="DQS182" s="54"/>
      <c r="DQT182" s="54"/>
      <c r="DQU182" s="54"/>
      <c r="DQV182" s="54"/>
      <c r="DQW182" s="54"/>
      <c r="DQX182" s="54"/>
      <c r="DQY182" s="54"/>
      <c r="DQZ182" s="54"/>
      <c r="DRA182" s="54"/>
      <c r="DRB182" s="54"/>
      <c r="DRC182" s="54"/>
      <c r="DRD182" s="54"/>
      <c r="DRE182" s="54"/>
      <c r="DRF182" s="54"/>
      <c r="DRG182" s="54"/>
      <c r="DRH182" s="54"/>
      <c r="DRI182" s="54"/>
      <c r="DRJ182" s="54"/>
      <c r="DRK182" s="54"/>
      <c r="DRL182" s="54"/>
      <c r="DRM182" s="54"/>
      <c r="DRN182" s="54"/>
      <c r="DRO182" s="54"/>
      <c r="DRP182" s="54"/>
      <c r="DRQ182" s="54"/>
      <c r="DRR182" s="54"/>
      <c r="DRS182" s="54"/>
      <c r="DRT182" s="54"/>
      <c r="DRU182" s="54"/>
      <c r="DRV182" s="54"/>
      <c r="DRW182" s="54"/>
      <c r="DRX182" s="54"/>
      <c r="DRY182" s="54"/>
      <c r="DRZ182" s="54"/>
      <c r="DSA182" s="54"/>
      <c r="DSB182" s="54"/>
      <c r="DSC182" s="54"/>
      <c r="DSD182" s="54"/>
      <c r="DSE182" s="54"/>
      <c r="DSF182" s="54"/>
      <c r="DSG182" s="54"/>
      <c r="DSH182" s="54"/>
      <c r="DSI182" s="54"/>
      <c r="DSJ182" s="54"/>
      <c r="DSK182" s="54"/>
      <c r="DSL182" s="54"/>
      <c r="DSM182" s="54"/>
      <c r="DSN182" s="54"/>
      <c r="DSO182" s="54"/>
      <c r="DSP182" s="54"/>
      <c r="DSQ182" s="54"/>
      <c r="DSR182" s="54"/>
      <c r="DSS182" s="54"/>
      <c r="DST182" s="54"/>
      <c r="DSU182" s="54"/>
      <c r="DSV182" s="54"/>
      <c r="DSW182" s="54"/>
      <c r="DSX182" s="54"/>
      <c r="DSY182" s="54"/>
      <c r="DSZ182" s="54"/>
      <c r="DTA182" s="54"/>
      <c r="DTB182" s="54"/>
      <c r="DTC182" s="54"/>
      <c r="DTD182" s="54"/>
      <c r="DTE182" s="54"/>
      <c r="DTF182" s="54"/>
      <c r="DTG182" s="54"/>
      <c r="DTH182" s="54"/>
      <c r="DTI182" s="54"/>
      <c r="DTJ182" s="54"/>
      <c r="DTK182" s="54"/>
      <c r="DTL182" s="54"/>
      <c r="DTM182" s="54"/>
      <c r="DTN182" s="54"/>
      <c r="DTO182" s="54"/>
      <c r="DTP182" s="54"/>
      <c r="DTQ182" s="54"/>
      <c r="DTR182" s="54"/>
      <c r="DTS182" s="54"/>
      <c r="DTT182" s="54"/>
      <c r="DTU182" s="54"/>
      <c r="DTV182" s="54"/>
      <c r="DTW182" s="54"/>
      <c r="DTX182" s="54"/>
      <c r="DTY182" s="54"/>
      <c r="DTZ182" s="54"/>
      <c r="DUA182" s="54"/>
      <c r="DUB182" s="54"/>
      <c r="DUC182" s="54"/>
      <c r="DUD182" s="54"/>
      <c r="DUE182" s="54"/>
      <c r="DUF182" s="54"/>
      <c r="DUG182" s="54"/>
      <c r="DUH182" s="54"/>
      <c r="DUI182" s="54"/>
      <c r="DUJ182" s="54"/>
      <c r="DUK182" s="54"/>
      <c r="DUL182" s="54"/>
      <c r="DUM182" s="54"/>
      <c r="DUN182" s="54"/>
      <c r="DUO182" s="54"/>
      <c r="DUP182" s="54"/>
      <c r="DUQ182" s="54"/>
      <c r="DUR182" s="54"/>
      <c r="DUS182" s="54"/>
      <c r="DUT182" s="54"/>
      <c r="DUU182" s="54"/>
      <c r="DUV182" s="54"/>
      <c r="DUW182" s="54"/>
      <c r="DUX182" s="54"/>
      <c r="DUY182" s="54"/>
      <c r="DUZ182" s="54"/>
      <c r="DVA182" s="54"/>
      <c r="DVB182" s="54"/>
      <c r="DVC182" s="54"/>
      <c r="DVD182" s="54"/>
      <c r="DVE182" s="54"/>
      <c r="DVF182" s="54"/>
      <c r="DVG182" s="54"/>
      <c r="DVH182" s="54"/>
      <c r="DVI182" s="54"/>
      <c r="DVJ182" s="54"/>
      <c r="DVK182" s="54"/>
      <c r="DVL182" s="54"/>
      <c r="DVM182" s="54"/>
      <c r="DVN182" s="54"/>
      <c r="DVO182" s="54"/>
      <c r="DVP182" s="54"/>
      <c r="DVQ182" s="54"/>
      <c r="DVR182" s="54"/>
      <c r="DVS182" s="54"/>
      <c r="DVT182" s="54"/>
      <c r="DVU182" s="54"/>
      <c r="DVV182" s="54"/>
      <c r="DVW182" s="54"/>
      <c r="DVX182" s="54"/>
      <c r="DVY182" s="54"/>
      <c r="DVZ182" s="54"/>
      <c r="DWA182" s="54"/>
      <c r="DWB182" s="54"/>
      <c r="DWC182" s="54"/>
      <c r="DWD182" s="54"/>
      <c r="DWE182" s="54"/>
      <c r="DWF182" s="54"/>
      <c r="DWG182" s="54"/>
      <c r="DWH182" s="54"/>
      <c r="DWI182" s="54"/>
      <c r="DWJ182" s="54"/>
      <c r="DWK182" s="54"/>
      <c r="DWL182" s="54"/>
      <c r="DWM182" s="54"/>
      <c r="DWN182" s="54"/>
      <c r="DWO182" s="54"/>
      <c r="DWP182" s="54"/>
      <c r="DWQ182" s="54"/>
      <c r="DWR182" s="54"/>
      <c r="DWS182" s="54"/>
      <c r="DWT182" s="54"/>
      <c r="DWU182" s="54"/>
      <c r="DWV182" s="54"/>
      <c r="DWW182" s="54"/>
      <c r="DWX182" s="54"/>
      <c r="DWY182" s="54"/>
      <c r="DWZ182" s="54"/>
      <c r="DXA182" s="54"/>
      <c r="DXB182" s="54"/>
      <c r="DXC182" s="54"/>
      <c r="DXD182" s="54"/>
      <c r="DXE182" s="54"/>
      <c r="DXF182" s="54"/>
      <c r="DXG182" s="54"/>
      <c r="DXH182" s="54"/>
      <c r="DXI182" s="54"/>
      <c r="DXJ182" s="54"/>
      <c r="DXK182" s="54"/>
      <c r="DXL182" s="54"/>
      <c r="DXM182" s="54"/>
      <c r="DXN182" s="54"/>
      <c r="DXO182" s="54"/>
      <c r="DXP182" s="54"/>
      <c r="DXQ182" s="54"/>
      <c r="DXR182" s="54"/>
      <c r="DXS182" s="54"/>
      <c r="DXT182" s="54"/>
      <c r="DXU182" s="54"/>
      <c r="DXV182" s="54"/>
      <c r="DXW182" s="54"/>
      <c r="DXX182" s="54"/>
      <c r="DXY182" s="54"/>
      <c r="DXZ182" s="54"/>
      <c r="DYA182" s="54"/>
      <c r="DYB182" s="54"/>
      <c r="DYC182" s="54"/>
      <c r="DYD182" s="54"/>
      <c r="DYE182" s="54"/>
      <c r="DYF182" s="54"/>
      <c r="DYG182" s="54"/>
      <c r="DYH182" s="54"/>
      <c r="DYI182" s="54"/>
      <c r="DYJ182" s="54"/>
      <c r="DYK182" s="54"/>
      <c r="DYL182" s="54"/>
      <c r="DYM182" s="54"/>
      <c r="DYN182" s="54"/>
      <c r="DYO182" s="54"/>
      <c r="DYP182" s="54"/>
      <c r="DYQ182" s="54"/>
      <c r="DYR182" s="54"/>
      <c r="DYS182" s="54"/>
      <c r="DYT182" s="54"/>
      <c r="DYU182" s="54"/>
      <c r="DYV182" s="54"/>
      <c r="DYW182" s="54"/>
      <c r="DYX182" s="54"/>
      <c r="DYY182" s="54"/>
      <c r="DYZ182" s="54"/>
      <c r="DZA182" s="54"/>
      <c r="DZB182" s="54"/>
      <c r="DZC182" s="54"/>
      <c r="DZD182" s="54"/>
      <c r="DZE182" s="54"/>
      <c r="DZF182" s="54"/>
      <c r="DZG182" s="54"/>
      <c r="DZH182" s="54"/>
      <c r="DZI182" s="54"/>
      <c r="DZJ182" s="54"/>
      <c r="DZK182" s="54"/>
      <c r="DZL182" s="54"/>
      <c r="DZM182" s="54"/>
      <c r="DZN182" s="54"/>
      <c r="DZO182" s="54"/>
      <c r="DZP182" s="54"/>
      <c r="DZQ182" s="54"/>
      <c r="DZR182" s="54"/>
      <c r="DZS182" s="54"/>
      <c r="DZT182" s="54"/>
      <c r="DZU182" s="54"/>
      <c r="DZV182" s="54"/>
      <c r="DZW182" s="54"/>
      <c r="DZX182" s="54"/>
      <c r="DZY182" s="54"/>
      <c r="DZZ182" s="54"/>
      <c r="EAA182" s="54"/>
      <c r="EAB182" s="54"/>
      <c r="EAC182" s="54"/>
      <c r="EAD182" s="54"/>
      <c r="EAE182" s="54"/>
      <c r="EAF182" s="54"/>
      <c r="EAG182" s="54"/>
      <c r="EAH182" s="54"/>
      <c r="EAI182" s="54"/>
      <c r="EAJ182" s="54"/>
      <c r="EAK182" s="54"/>
      <c r="EAL182" s="54"/>
      <c r="EAM182" s="54"/>
      <c r="EAN182" s="54"/>
      <c r="EAO182" s="54"/>
      <c r="EAP182" s="54"/>
      <c r="EAQ182" s="54"/>
      <c r="EAR182" s="54"/>
      <c r="EAS182" s="54"/>
      <c r="EAT182" s="54"/>
      <c r="EAU182" s="54"/>
      <c r="EAV182" s="54"/>
      <c r="EAW182" s="54"/>
      <c r="EAX182" s="54"/>
      <c r="EAY182" s="54"/>
      <c r="EAZ182" s="54"/>
      <c r="EBA182" s="54"/>
      <c r="EBB182" s="54"/>
      <c r="EBC182" s="54"/>
      <c r="EBD182" s="54"/>
      <c r="EBE182" s="54"/>
      <c r="EBF182" s="54"/>
      <c r="EBG182" s="54"/>
      <c r="EBH182" s="54"/>
      <c r="EBI182" s="54"/>
      <c r="EBJ182" s="54"/>
      <c r="EBK182" s="54"/>
      <c r="EBL182" s="54"/>
      <c r="EBM182" s="54"/>
      <c r="EBN182" s="54"/>
      <c r="EBO182" s="54"/>
      <c r="EBP182" s="54"/>
      <c r="EBQ182" s="54"/>
      <c r="EBR182" s="54"/>
      <c r="EBS182" s="54"/>
      <c r="EBT182" s="54"/>
      <c r="EBU182" s="54"/>
      <c r="EBV182" s="54"/>
      <c r="EBW182" s="54"/>
      <c r="EBX182" s="54"/>
      <c r="EBY182" s="54"/>
      <c r="EBZ182" s="54"/>
      <c r="ECA182" s="54"/>
      <c r="ECB182" s="54"/>
      <c r="ECC182" s="54"/>
      <c r="ECD182" s="54"/>
      <c r="ECE182" s="54"/>
      <c r="ECF182" s="54"/>
      <c r="ECG182" s="54"/>
      <c r="ECH182" s="54"/>
      <c r="ECI182" s="54"/>
      <c r="ECJ182" s="54"/>
      <c r="ECK182" s="54"/>
      <c r="ECL182" s="54"/>
      <c r="ECM182" s="54"/>
      <c r="ECN182" s="54"/>
      <c r="ECO182" s="54"/>
      <c r="ECP182" s="54"/>
      <c r="ECQ182" s="54"/>
      <c r="ECR182" s="54"/>
      <c r="ECS182" s="54"/>
      <c r="ECT182" s="54"/>
      <c r="ECU182" s="54"/>
      <c r="ECV182" s="54"/>
      <c r="ECW182" s="54"/>
      <c r="ECX182" s="54"/>
      <c r="ECY182" s="54"/>
      <c r="ECZ182" s="54"/>
      <c r="EDA182" s="54"/>
      <c r="EDB182" s="54"/>
      <c r="EDC182" s="54"/>
      <c r="EDD182" s="54"/>
      <c r="EDE182" s="54"/>
      <c r="EDF182" s="54"/>
      <c r="EDG182" s="54"/>
      <c r="EDH182" s="54"/>
      <c r="EDI182" s="54"/>
      <c r="EDJ182" s="54"/>
      <c r="EDK182" s="54"/>
      <c r="EDL182" s="54"/>
      <c r="EDM182" s="54"/>
      <c r="EDN182" s="54"/>
      <c r="EDO182" s="54"/>
      <c r="EDP182" s="54"/>
      <c r="EDQ182" s="54"/>
      <c r="EDR182" s="54"/>
      <c r="EDS182" s="54"/>
      <c r="EDT182" s="54"/>
      <c r="EDU182" s="54"/>
      <c r="EDV182" s="54"/>
      <c r="EDW182" s="54"/>
      <c r="EDX182" s="54"/>
      <c r="EDY182" s="54"/>
      <c r="EDZ182" s="54"/>
      <c r="EEA182" s="54"/>
      <c r="EEB182" s="54"/>
      <c r="EEC182" s="54"/>
      <c r="EED182" s="54"/>
      <c r="EEE182" s="54"/>
      <c r="EEF182" s="54"/>
      <c r="EEG182" s="54"/>
      <c r="EEH182" s="54"/>
      <c r="EEI182" s="54"/>
      <c r="EEJ182" s="54"/>
      <c r="EEK182" s="54"/>
      <c r="EEL182" s="54"/>
      <c r="EEM182" s="54"/>
      <c r="EEN182" s="54"/>
      <c r="EEO182" s="54"/>
      <c r="EEP182" s="54"/>
      <c r="EEQ182" s="54"/>
      <c r="EER182" s="54"/>
      <c r="EES182" s="54"/>
      <c r="EET182" s="54"/>
      <c r="EEU182" s="54"/>
      <c r="EEV182" s="54"/>
      <c r="EEW182" s="54"/>
      <c r="EEX182" s="54"/>
      <c r="EEY182" s="54"/>
      <c r="EEZ182" s="54"/>
      <c r="EFA182" s="54"/>
      <c r="EFB182" s="54"/>
      <c r="EFC182" s="54"/>
      <c r="EFD182" s="54"/>
      <c r="EFE182" s="54"/>
      <c r="EFF182" s="54"/>
      <c r="EFG182" s="54"/>
      <c r="EFH182" s="54"/>
      <c r="EFI182" s="54"/>
      <c r="EFJ182" s="54"/>
      <c r="EFK182" s="54"/>
      <c r="EFL182" s="54"/>
      <c r="EFM182" s="54"/>
      <c r="EFN182" s="54"/>
      <c r="EFO182" s="54"/>
      <c r="EFP182" s="54"/>
      <c r="EFQ182" s="54"/>
      <c r="EFR182" s="54"/>
      <c r="EFS182" s="54"/>
      <c r="EFT182" s="54"/>
      <c r="EFU182" s="54"/>
      <c r="EFV182" s="54"/>
      <c r="EFW182" s="54"/>
      <c r="EFX182" s="54"/>
      <c r="EFY182" s="54"/>
      <c r="EFZ182" s="54"/>
      <c r="EGA182" s="54"/>
      <c r="EGB182" s="54"/>
      <c r="EGC182" s="54"/>
      <c r="EGD182" s="54"/>
      <c r="EGE182" s="54"/>
      <c r="EGF182" s="54"/>
      <c r="EGG182" s="54"/>
      <c r="EGH182" s="54"/>
      <c r="EGI182" s="54"/>
      <c r="EGJ182" s="54"/>
      <c r="EGK182" s="54"/>
      <c r="EGL182" s="54"/>
      <c r="EGM182" s="54"/>
      <c r="EGN182" s="54"/>
      <c r="EGO182" s="54"/>
      <c r="EGP182" s="54"/>
      <c r="EGQ182" s="54"/>
      <c r="EGR182" s="54"/>
      <c r="EGS182" s="54"/>
      <c r="EGT182" s="54"/>
      <c r="EGU182" s="54"/>
      <c r="EGV182" s="54"/>
      <c r="EGW182" s="54"/>
      <c r="EGX182" s="54"/>
      <c r="EGY182" s="54"/>
      <c r="EGZ182" s="54"/>
      <c r="EHA182" s="54"/>
      <c r="EHB182" s="54"/>
      <c r="EHC182" s="54"/>
      <c r="EHD182" s="54"/>
      <c r="EHE182" s="54"/>
      <c r="EHF182" s="54"/>
      <c r="EHG182" s="54"/>
      <c r="EHH182" s="54"/>
      <c r="EHI182" s="54"/>
      <c r="EHJ182" s="54"/>
      <c r="EHK182" s="54"/>
      <c r="EHL182" s="54"/>
      <c r="EHM182" s="54"/>
      <c r="EHN182" s="54"/>
      <c r="EHO182" s="54"/>
      <c r="EHP182" s="54"/>
      <c r="EHQ182" s="54"/>
      <c r="EHR182" s="54"/>
      <c r="EHS182" s="54"/>
      <c r="EHT182" s="54"/>
      <c r="EHU182" s="54"/>
      <c r="EHV182" s="54"/>
      <c r="EHW182" s="54"/>
      <c r="EHX182" s="54"/>
      <c r="EHY182" s="54"/>
      <c r="EHZ182" s="54"/>
      <c r="EIA182" s="54"/>
      <c r="EIB182" s="54"/>
      <c r="EIC182" s="54"/>
      <c r="EID182" s="54"/>
      <c r="EIE182" s="54"/>
      <c r="EIF182" s="54"/>
      <c r="EIG182" s="54"/>
      <c r="EIH182" s="54"/>
      <c r="EII182" s="54"/>
      <c r="EIJ182" s="54"/>
      <c r="EIK182" s="54"/>
      <c r="EIL182" s="54"/>
      <c r="EIM182" s="54"/>
      <c r="EIN182" s="54"/>
      <c r="EIO182" s="54"/>
      <c r="EIP182" s="54"/>
      <c r="EIQ182" s="54"/>
      <c r="EIR182" s="54"/>
      <c r="EIS182" s="54"/>
      <c r="EIT182" s="54"/>
      <c r="EIU182" s="54"/>
      <c r="EIV182" s="54"/>
      <c r="EIW182" s="54"/>
      <c r="EIX182" s="54"/>
      <c r="EIY182" s="54"/>
      <c r="EIZ182" s="54"/>
      <c r="EJA182" s="54"/>
      <c r="EJB182" s="54"/>
      <c r="EJC182" s="54"/>
      <c r="EJD182" s="54"/>
      <c r="EJE182" s="54"/>
      <c r="EJF182" s="54"/>
      <c r="EJG182" s="54"/>
      <c r="EJH182" s="54"/>
      <c r="EJI182" s="54"/>
      <c r="EJJ182" s="54"/>
      <c r="EJK182" s="54"/>
      <c r="EJL182" s="54"/>
      <c r="EJM182" s="54"/>
      <c r="EJN182" s="54"/>
      <c r="EJO182" s="54"/>
      <c r="EJP182" s="54"/>
      <c r="EJQ182" s="54"/>
      <c r="EJR182" s="54"/>
      <c r="EJS182" s="54"/>
      <c r="EJT182" s="54"/>
      <c r="EJU182" s="54"/>
      <c r="EJV182" s="54"/>
      <c r="EJW182" s="54"/>
      <c r="EJX182" s="54"/>
      <c r="EJY182" s="54"/>
      <c r="EJZ182" s="54"/>
      <c r="EKA182" s="54"/>
      <c r="EKB182" s="54"/>
      <c r="EKC182" s="54"/>
      <c r="EKD182" s="54"/>
      <c r="EKE182" s="54"/>
      <c r="EKF182" s="54"/>
      <c r="EKG182" s="54"/>
      <c r="EKH182" s="54"/>
      <c r="EKI182" s="54"/>
      <c r="EKJ182" s="54"/>
      <c r="EKK182" s="54"/>
      <c r="EKL182" s="54"/>
      <c r="EKM182" s="54"/>
      <c r="EKN182" s="54"/>
      <c r="EKO182" s="54"/>
      <c r="EKP182" s="54"/>
      <c r="EKQ182" s="54"/>
      <c r="EKR182" s="54"/>
      <c r="EKS182" s="54"/>
      <c r="EKT182" s="54"/>
      <c r="EKU182" s="54"/>
      <c r="EKV182" s="54"/>
      <c r="EKW182" s="54"/>
      <c r="EKX182" s="54"/>
      <c r="EKY182" s="54"/>
      <c r="EKZ182" s="54"/>
      <c r="ELA182" s="54"/>
      <c r="ELB182" s="54"/>
      <c r="ELC182" s="54"/>
      <c r="ELD182" s="54"/>
      <c r="ELE182" s="54"/>
      <c r="ELF182" s="54"/>
      <c r="ELG182" s="54"/>
      <c r="ELH182" s="54"/>
      <c r="ELI182" s="54"/>
      <c r="ELJ182" s="54"/>
      <c r="ELK182" s="54"/>
      <c r="ELL182" s="54"/>
      <c r="ELM182" s="54"/>
      <c r="ELN182" s="54"/>
      <c r="ELO182" s="54"/>
      <c r="ELP182" s="54"/>
      <c r="ELQ182" s="54"/>
      <c r="ELR182" s="54"/>
      <c r="ELS182" s="54"/>
      <c r="ELT182" s="54"/>
      <c r="ELU182" s="54"/>
      <c r="ELV182" s="54"/>
      <c r="ELW182" s="54"/>
      <c r="ELX182" s="54"/>
      <c r="ELY182" s="54"/>
      <c r="ELZ182" s="54"/>
      <c r="EMA182" s="54"/>
      <c r="EMB182" s="54"/>
      <c r="EMC182" s="54"/>
      <c r="EMD182" s="54"/>
      <c r="EME182" s="54"/>
      <c r="EMF182" s="54"/>
      <c r="EMG182" s="54"/>
      <c r="EMH182" s="54"/>
      <c r="EMI182" s="54"/>
      <c r="EMJ182" s="54"/>
      <c r="EMK182" s="54"/>
      <c r="EML182" s="54"/>
      <c r="EMM182" s="54"/>
      <c r="EMN182" s="54"/>
      <c r="EMO182" s="54"/>
      <c r="EMP182" s="54"/>
      <c r="EMQ182" s="54"/>
      <c r="EMR182" s="54"/>
      <c r="EMS182" s="54"/>
      <c r="EMT182" s="54"/>
      <c r="EMU182" s="54"/>
      <c r="EMV182" s="54"/>
      <c r="EMW182" s="54"/>
      <c r="EMX182" s="54"/>
      <c r="EMY182" s="54"/>
      <c r="EMZ182" s="54"/>
      <c r="ENA182" s="54"/>
      <c r="ENB182" s="54"/>
      <c r="ENC182" s="54"/>
      <c r="END182" s="54"/>
      <c r="ENE182" s="54"/>
      <c r="ENF182" s="54"/>
      <c r="ENG182" s="54"/>
      <c r="ENH182" s="54"/>
      <c r="ENI182" s="54"/>
      <c r="ENJ182" s="54"/>
      <c r="ENK182" s="54"/>
      <c r="ENL182" s="54"/>
      <c r="ENM182" s="54"/>
      <c r="ENN182" s="54"/>
      <c r="ENO182" s="54"/>
      <c r="ENP182" s="54"/>
      <c r="ENQ182" s="54"/>
      <c r="ENR182" s="54"/>
      <c r="ENS182" s="54"/>
      <c r="ENT182" s="54"/>
      <c r="ENU182" s="54"/>
      <c r="ENV182" s="54"/>
      <c r="ENW182" s="54"/>
      <c r="ENX182" s="54"/>
      <c r="ENY182" s="54"/>
      <c r="ENZ182" s="54"/>
      <c r="EOA182" s="54"/>
      <c r="EOB182" s="54"/>
      <c r="EOC182" s="54"/>
      <c r="EOD182" s="54"/>
      <c r="EOE182" s="54"/>
      <c r="EOF182" s="54"/>
      <c r="EOG182" s="54"/>
      <c r="EOH182" s="54"/>
      <c r="EOI182" s="54"/>
      <c r="EOJ182" s="54"/>
      <c r="EOK182" s="54"/>
      <c r="EOL182" s="54"/>
      <c r="EOM182" s="54"/>
      <c r="EON182" s="54"/>
      <c r="EOO182" s="54"/>
      <c r="EOP182" s="54"/>
      <c r="EOQ182" s="54"/>
      <c r="EOR182" s="54"/>
      <c r="EOS182" s="54"/>
      <c r="EOT182" s="54"/>
      <c r="EOU182" s="54"/>
      <c r="EOV182" s="54"/>
      <c r="EOW182" s="54"/>
      <c r="EOX182" s="54"/>
      <c r="EOY182" s="54"/>
      <c r="EOZ182" s="54"/>
      <c r="EPA182" s="54"/>
      <c r="EPB182" s="54"/>
      <c r="EPC182" s="54"/>
      <c r="EPD182" s="54"/>
      <c r="EPE182" s="54"/>
      <c r="EPF182" s="54"/>
      <c r="EPG182" s="54"/>
      <c r="EPH182" s="54"/>
      <c r="EPI182" s="54"/>
      <c r="EPJ182" s="54"/>
      <c r="EPK182" s="54"/>
      <c r="EPL182" s="54"/>
      <c r="EPM182" s="54"/>
      <c r="EPN182" s="54"/>
      <c r="EPO182" s="54"/>
      <c r="EPP182" s="54"/>
      <c r="EPQ182" s="54"/>
      <c r="EPR182" s="54"/>
      <c r="EPS182" s="54"/>
      <c r="EPT182" s="54"/>
      <c r="EPU182" s="54"/>
      <c r="EPV182" s="54"/>
      <c r="EPW182" s="54"/>
      <c r="EPX182" s="54"/>
      <c r="EPY182" s="54"/>
      <c r="EPZ182" s="54"/>
      <c r="EQA182" s="54"/>
      <c r="EQB182" s="54"/>
      <c r="EQC182" s="54"/>
      <c r="EQD182" s="54"/>
      <c r="EQE182" s="54"/>
      <c r="EQF182" s="54"/>
      <c r="EQG182" s="54"/>
      <c r="EQH182" s="54"/>
      <c r="EQI182" s="54"/>
      <c r="EQJ182" s="54"/>
      <c r="EQK182" s="54"/>
      <c r="EQL182" s="54"/>
      <c r="EQM182" s="54"/>
      <c r="EQN182" s="54"/>
      <c r="EQO182" s="54"/>
      <c r="EQP182" s="54"/>
      <c r="EQQ182" s="54"/>
      <c r="EQR182" s="54"/>
      <c r="EQS182" s="54"/>
      <c r="EQT182" s="54"/>
      <c r="EQU182" s="54"/>
      <c r="EQV182" s="54"/>
      <c r="EQW182" s="54"/>
      <c r="EQX182" s="54"/>
      <c r="EQY182" s="54"/>
      <c r="EQZ182" s="54"/>
      <c r="ERA182" s="54"/>
      <c r="ERB182" s="54"/>
      <c r="ERC182" s="54"/>
      <c r="ERD182" s="54"/>
      <c r="ERE182" s="54"/>
      <c r="ERF182" s="54"/>
      <c r="ERG182" s="54"/>
      <c r="ERH182" s="54"/>
      <c r="ERI182" s="54"/>
      <c r="ERJ182" s="54"/>
      <c r="ERK182" s="54"/>
      <c r="ERL182" s="54"/>
      <c r="ERM182" s="54"/>
      <c r="ERN182" s="54"/>
      <c r="ERO182" s="54"/>
      <c r="ERP182" s="54"/>
      <c r="ERQ182" s="54"/>
      <c r="ERR182" s="54"/>
      <c r="ERS182" s="54"/>
      <c r="ERT182" s="54"/>
      <c r="ERU182" s="54"/>
      <c r="ERV182" s="54"/>
      <c r="ERW182" s="54"/>
      <c r="ERX182" s="54"/>
      <c r="ERY182" s="54"/>
      <c r="ERZ182" s="54"/>
      <c r="ESA182" s="54"/>
      <c r="ESB182" s="54"/>
      <c r="ESC182" s="54"/>
      <c r="ESD182" s="54"/>
      <c r="ESE182" s="54"/>
      <c r="ESF182" s="54"/>
      <c r="ESG182" s="54"/>
      <c r="ESH182" s="54"/>
      <c r="ESI182" s="54"/>
      <c r="ESJ182" s="54"/>
      <c r="ESK182" s="54"/>
      <c r="ESL182" s="54"/>
      <c r="ESM182" s="54"/>
      <c r="ESN182" s="54"/>
      <c r="ESO182" s="54"/>
      <c r="ESP182" s="54"/>
      <c r="ESQ182" s="54"/>
      <c r="ESR182" s="54"/>
      <c r="ESS182" s="54"/>
      <c r="EST182" s="54"/>
      <c r="ESU182" s="54"/>
      <c r="ESV182" s="54"/>
      <c r="ESW182" s="54"/>
      <c r="ESX182" s="54"/>
      <c r="ESY182" s="54"/>
      <c r="ESZ182" s="54"/>
      <c r="ETA182" s="54"/>
      <c r="ETB182" s="54"/>
      <c r="ETC182" s="54"/>
      <c r="ETD182" s="54"/>
      <c r="ETE182" s="54"/>
      <c r="ETF182" s="54"/>
      <c r="ETG182" s="54"/>
      <c r="ETH182" s="54"/>
      <c r="ETI182" s="54"/>
      <c r="ETJ182" s="54"/>
      <c r="ETK182" s="54"/>
      <c r="ETL182" s="54"/>
      <c r="ETM182" s="54"/>
      <c r="ETN182" s="54"/>
      <c r="ETO182" s="54"/>
      <c r="ETP182" s="54"/>
      <c r="ETQ182" s="54"/>
      <c r="ETR182" s="54"/>
      <c r="ETS182" s="54"/>
      <c r="ETT182" s="54"/>
      <c r="ETU182" s="54"/>
      <c r="ETV182" s="54"/>
      <c r="ETW182" s="54"/>
      <c r="ETX182" s="54"/>
      <c r="ETY182" s="54"/>
      <c r="ETZ182" s="54"/>
      <c r="EUA182" s="54"/>
      <c r="EUB182" s="54"/>
      <c r="EUC182" s="54"/>
      <c r="EUD182" s="54"/>
      <c r="EUE182" s="54"/>
      <c r="EUF182" s="54"/>
      <c r="EUG182" s="54"/>
      <c r="EUH182" s="54"/>
      <c r="EUI182" s="54"/>
      <c r="EUJ182" s="54"/>
      <c r="EUK182" s="54"/>
      <c r="EUL182" s="54"/>
      <c r="EUM182" s="54"/>
      <c r="EUN182" s="54"/>
      <c r="EUO182" s="54"/>
      <c r="EUP182" s="54"/>
      <c r="EUQ182" s="54"/>
      <c r="EUR182" s="54"/>
      <c r="EUS182" s="54"/>
      <c r="EUT182" s="54"/>
      <c r="EUU182" s="54"/>
      <c r="EUV182" s="54"/>
      <c r="EUW182" s="54"/>
      <c r="EUX182" s="54"/>
      <c r="EUY182" s="54"/>
      <c r="EUZ182" s="54"/>
      <c r="EVA182" s="54"/>
      <c r="EVB182" s="54"/>
      <c r="EVC182" s="54"/>
      <c r="EVD182" s="54"/>
      <c r="EVE182" s="54"/>
      <c r="EVF182" s="54"/>
      <c r="EVG182" s="54"/>
      <c r="EVH182" s="54"/>
      <c r="EVI182" s="54"/>
      <c r="EVJ182" s="54"/>
      <c r="EVK182" s="54"/>
      <c r="EVL182" s="54"/>
      <c r="EVM182" s="54"/>
      <c r="EVN182" s="54"/>
      <c r="EVO182" s="54"/>
      <c r="EVP182" s="54"/>
      <c r="EVQ182" s="54"/>
      <c r="EVR182" s="54"/>
      <c r="EVS182" s="54"/>
      <c r="EVT182" s="54"/>
      <c r="EVU182" s="54"/>
      <c r="EVV182" s="54"/>
      <c r="EVW182" s="54"/>
      <c r="EVX182" s="54"/>
      <c r="EVY182" s="54"/>
      <c r="EVZ182" s="54"/>
      <c r="EWA182" s="54"/>
      <c r="EWB182" s="54"/>
      <c r="EWC182" s="54"/>
      <c r="EWD182" s="54"/>
      <c r="EWE182" s="54"/>
      <c r="EWF182" s="54"/>
      <c r="EWG182" s="54"/>
      <c r="EWH182" s="54"/>
      <c r="EWI182" s="54"/>
      <c r="EWJ182" s="54"/>
      <c r="EWK182" s="54"/>
      <c r="EWL182" s="54"/>
      <c r="EWM182" s="54"/>
      <c r="EWN182" s="54"/>
      <c r="EWO182" s="54"/>
      <c r="EWP182" s="54"/>
      <c r="EWQ182" s="54"/>
      <c r="EWR182" s="54"/>
      <c r="EWS182" s="54"/>
      <c r="EWT182" s="54"/>
      <c r="EWU182" s="54"/>
      <c r="EWV182" s="54"/>
      <c r="EWW182" s="54"/>
      <c r="EWX182" s="54"/>
      <c r="EWY182" s="54"/>
      <c r="EWZ182" s="54"/>
      <c r="EXA182" s="54"/>
      <c r="EXB182" s="54"/>
      <c r="EXC182" s="54"/>
      <c r="EXD182" s="54"/>
      <c r="EXE182" s="54"/>
      <c r="EXF182" s="54"/>
      <c r="EXG182" s="54"/>
      <c r="EXH182" s="54"/>
      <c r="EXI182" s="54"/>
      <c r="EXJ182" s="54"/>
      <c r="EXK182" s="54"/>
      <c r="EXL182" s="54"/>
      <c r="EXM182" s="54"/>
      <c r="EXN182" s="54"/>
      <c r="EXO182" s="54"/>
      <c r="EXP182" s="54"/>
      <c r="EXQ182" s="54"/>
      <c r="EXR182" s="54"/>
      <c r="EXS182" s="54"/>
      <c r="EXT182" s="54"/>
      <c r="EXU182" s="54"/>
      <c r="EXV182" s="54"/>
      <c r="EXW182" s="54"/>
      <c r="EXX182" s="54"/>
      <c r="EXY182" s="54"/>
      <c r="EXZ182" s="54"/>
      <c r="EYA182" s="54"/>
      <c r="EYB182" s="54"/>
      <c r="EYC182" s="54"/>
      <c r="EYD182" s="54"/>
      <c r="EYE182" s="54"/>
      <c r="EYF182" s="54"/>
      <c r="EYG182" s="54"/>
      <c r="EYH182" s="54"/>
      <c r="EYI182" s="54"/>
      <c r="EYJ182" s="54"/>
      <c r="EYK182" s="54"/>
      <c r="EYL182" s="54"/>
      <c r="EYM182" s="54"/>
      <c r="EYN182" s="54"/>
      <c r="EYO182" s="54"/>
      <c r="EYP182" s="54"/>
      <c r="EYQ182" s="54"/>
      <c r="EYR182" s="54"/>
      <c r="EYS182" s="54"/>
      <c r="EYT182" s="54"/>
      <c r="EYU182" s="54"/>
      <c r="EYV182" s="54"/>
      <c r="EYW182" s="54"/>
      <c r="EYX182" s="54"/>
      <c r="EYY182" s="54"/>
      <c r="EYZ182" s="54"/>
      <c r="EZA182" s="54"/>
      <c r="EZB182" s="54"/>
      <c r="EZC182" s="54"/>
      <c r="EZD182" s="54"/>
      <c r="EZE182" s="54"/>
      <c r="EZF182" s="54"/>
      <c r="EZG182" s="54"/>
      <c r="EZH182" s="54"/>
      <c r="EZI182" s="54"/>
      <c r="EZJ182" s="54"/>
      <c r="EZK182" s="54"/>
      <c r="EZL182" s="54"/>
      <c r="EZM182" s="54"/>
      <c r="EZN182" s="54"/>
      <c r="EZO182" s="54"/>
      <c r="EZP182" s="54"/>
      <c r="EZQ182" s="54"/>
      <c r="EZR182" s="54"/>
      <c r="EZS182" s="54"/>
      <c r="EZT182" s="54"/>
      <c r="EZU182" s="54"/>
      <c r="EZV182" s="54"/>
      <c r="EZW182" s="54"/>
      <c r="EZX182" s="54"/>
      <c r="EZY182" s="54"/>
      <c r="EZZ182" s="54"/>
      <c r="FAA182" s="54"/>
      <c r="FAB182" s="54"/>
      <c r="FAC182" s="54"/>
      <c r="FAD182" s="54"/>
      <c r="FAE182" s="54"/>
      <c r="FAF182" s="54"/>
      <c r="FAG182" s="54"/>
      <c r="FAH182" s="54"/>
      <c r="FAI182" s="54"/>
      <c r="FAJ182" s="54"/>
      <c r="FAK182" s="54"/>
      <c r="FAL182" s="54"/>
      <c r="FAM182" s="54"/>
      <c r="FAN182" s="54"/>
      <c r="FAO182" s="54"/>
      <c r="FAP182" s="54"/>
      <c r="FAQ182" s="54"/>
      <c r="FAR182" s="54"/>
      <c r="FAS182" s="54"/>
      <c r="FAT182" s="54"/>
      <c r="FAU182" s="54"/>
      <c r="FAV182" s="54"/>
      <c r="FAW182" s="54"/>
      <c r="FAX182" s="54"/>
      <c r="FAY182" s="54"/>
      <c r="FAZ182" s="54"/>
      <c r="FBA182" s="54"/>
      <c r="FBB182" s="54"/>
      <c r="FBC182" s="54"/>
      <c r="FBD182" s="54"/>
      <c r="FBE182" s="54"/>
      <c r="FBF182" s="54"/>
      <c r="FBG182" s="54"/>
      <c r="FBH182" s="54"/>
      <c r="FBI182" s="54"/>
      <c r="FBJ182" s="54"/>
      <c r="FBK182" s="54"/>
      <c r="FBL182" s="54"/>
      <c r="FBM182" s="54"/>
      <c r="FBN182" s="54"/>
      <c r="FBO182" s="54"/>
      <c r="FBP182" s="54"/>
      <c r="FBQ182" s="54"/>
      <c r="FBR182" s="54"/>
      <c r="FBS182" s="54"/>
      <c r="FBT182" s="54"/>
      <c r="FBU182" s="54"/>
      <c r="FBV182" s="54"/>
      <c r="FBW182" s="54"/>
      <c r="FBX182" s="54"/>
      <c r="FBY182" s="54"/>
      <c r="FBZ182" s="54"/>
      <c r="FCA182" s="54"/>
      <c r="FCB182" s="54"/>
      <c r="FCC182" s="54"/>
      <c r="FCD182" s="54"/>
      <c r="FCE182" s="54"/>
      <c r="FCF182" s="54"/>
      <c r="FCG182" s="54"/>
      <c r="FCH182" s="54"/>
      <c r="FCI182" s="54"/>
      <c r="FCJ182" s="54"/>
      <c r="FCK182" s="54"/>
      <c r="FCL182" s="54"/>
      <c r="FCM182" s="54"/>
      <c r="FCN182" s="54"/>
      <c r="FCO182" s="54"/>
      <c r="FCP182" s="54"/>
      <c r="FCQ182" s="54"/>
      <c r="FCR182" s="54"/>
      <c r="FCS182" s="54"/>
      <c r="FCT182" s="54"/>
      <c r="FCU182" s="54"/>
      <c r="FCV182" s="54"/>
      <c r="FCW182" s="54"/>
      <c r="FCX182" s="54"/>
      <c r="FCY182" s="54"/>
      <c r="FCZ182" s="54"/>
      <c r="FDA182" s="54"/>
      <c r="FDB182" s="54"/>
      <c r="FDC182" s="54"/>
      <c r="FDD182" s="54"/>
      <c r="FDE182" s="54"/>
      <c r="FDF182" s="54"/>
      <c r="FDG182" s="54"/>
      <c r="FDH182" s="54"/>
      <c r="FDI182" s="54"/>
      <c r="FDJ182" s="54"/>
      <c r="FDK182" s="54"/>
      <c r="FDL182" s="54"/>
      <c r="FDM182" s="54"/>
      <c r="FDN182" s="54"/>
      <c r="FDO182" s="54"/>
      <c r="FDP182" s="54"/>
      <c r="FDQ182" s="54"/>
      <c r="FDR182" s="54"/>
      <c r="FDS182" s="54"/>
      <c r="FDT182" s="54"/>
      <c r="FDU182" s="54"/>
      <c r="FDV182" s="54"/>
      <c r="FDW182" s="54"/>
      <c r="FDX182" s="54"/>
      <c r="FDY182" s="54"/>
      <c r="FDZ182" s="54"/>
      <c r="FEA182" s="54"/>
      <c r="FEB182" s="54"/>
      <c r="FEC182" s="54"/>
      <c r="FED182" s="54"/>
      <c r="FEE182" s="54"/>
      <c r="FEF182" s="54"/>
      <c r="FEG182" s="54"/>
      <c r="FEH182" s="54"/>
      <c r="FEI182" s="54"/>
      <c r="FEJ182" s="54"/>
      <c r="FEK182" s="54"/>
      <c r="FEL182" s="54"/>
      <c r="FEM182" s="54"/>
      <c r="FEN182" s="54"/>
      <c r="FEO182" s="54"/>
      <c r="FEP182" s="54"/>
      <c r="FEQ182" s="54"/>
      <c r="FER182" s="54"/>
      <c r="FES182" s="54"/>
      <c r="FET182" s="54"/>
      <c r="FEU182" s="54"/>
      <c r="FEV182" s="54"/>
      <c r="FEW182" s="54"/>
      <c r="FEX182" s="54"/>
      <c r="FEY182" s="54"/>
      <c r="FEZ182" s="54"/>
      <c r="FFA182" s="54"/>
      <c r="FFB182" s="54"/>
      <c r="FFC182" s="54"/>
      <c r="FFD182" s="54"/>
      <c r="FFE182" s="54"/>
      <c r="FFF182" s="54"/>
      <c r="FFG182" s="54"/>
      <c r="FFH182" s="54"/>
      <c r="FFI182" s="54"/>
      <c r="FFJ182" s="54"/>
      <c r="FFK182" s="54"/>
      <c r="FFL182" s="54"/>
      <c r="FFM182" s="54"/>
      <c r="FFN182" s="54"/>
      <c r="FFO182" s="54"/>
      <c r="FFP182" s="54"/>
      <c r="FFQ182" s="54"/>
      <c r="FFR182" s="54"/>
      <c r="FFS182" s="54"/>
      <c r="FFT182" s="54"/>
      <c r="FFU182" s="54"/>
      <c r="FFV182" s="54"/>
      <c r="FFW182" s="54"/>
      <c r="FFX182" s="54"/>
      <c r="FFY182" s="54"/>
      <c r="FFZ182" s="54"/>
      <c r="FGA182" s="54"/>
      <c r="FGB182" s="54"/>
      <c r="FGC182" s="54"/>
      <c r="FGD182" s="54"/>
      <c r="FGE182" s="54"/>
      <c r="FGF182" s="54"/>
      <c r="FGG182" s="54"/>
      <c r="FGH182" s="54"/>
      <c r="FGI182" s="54"/>
      <c r="FGJ182" s="54"/>
      <c r="FGK182" s="54"/>
      <c r="FGL182" s="54"/>
      <c r="FGM182" s="54"/>
      <c r="FGN182" s="54"/>
      <c r="FGO182" s="54"/>
      <c r="FGP182" s="54"/>
      <c r="FGQ182" s="54"/>
      <c r="FGR182" s="54"/>
      <c r="FGS182" s="54"/>
      <c r="FGT182" s="54"/>
      <c r="FGU182" s="54"/>
      <c r="FGV182" s="54"/>
      <c r="FGW182" s="54"/>
      <c r="FGX182" s="54"/>
      <c r="FGY182" s="54"/>
      <c r="FGZ182" s="54"/>
      <c r="FHA182" s="54"/>
      <c r="FHB182" s="54"/>
      <c r="FHC182" s="54"/>
      <c r="FHD182" s="54"/>
      <c r="FHE182" s="54"/>
      <c r="FHF182" s="54"/>
      <c r="FHG182" s="54"/>
      <c r="FHH182" s="54"/>
      <c r="FHI182" s="54"/>
      <c r="FHJ182" s="54"/>
      <c r="FHK182" s="54"/>
      <c r="FHL182" s="54"/>
      <c r="FHM182" s="54"/>
      <c r="FHN182" s="54"/>
      <c r="FHO182" s="54"/>
      <c r="FHP182" s="54"/>
      <c r="FHQ182" s="54"/>
      <c r="FHR182" s="54"/>
      <c r="FHS182" s="54"/>
      <c r="FHT182" s="54"/>
      <c r="FHU182" s="54"/>
      <c r="FHV182" s="54"/>
      <c r="FHW182" s="54"/>
      <c r="FHX182" s="54"/>
      <c r="FHY182" s="54"/>
      <c r="FHZ182" s="54"/>
      <c r="FIA182" s="54"/>
      <c r="FIB182" s="54"/>
      <c r="FIC182" s="54"/>
      <c r="FID182" s="54"/>
      <c r="FIE182" s="54"/>
      <c r="FIF182" s="54"/>
      <c r="FIG182" s="54"/>
      <c r="FIH182" s="54"/>
      <c r="FII182" s="54"/>
      <c r="FIJ182" s="54"/>
      <c r="FIK182" s="54"/>
      <c r="FIL182" s="54"/>
      <c r="FIM182" s="54"/>
      <c r="FIN182" s="54"/>
      <c r="FIO182" s="54"/>
      <c r="FIP182" s="54"/>
      <c r="FIQ182" s="54"/>
      <c r="FIR182" s="54"/>
      <c r="FIS182" s="54"/>
      <c r="FIT182" s="54"/>
      <c r="FIU182" s="54"/>
      <c r="FIV182" s="54"/>
      <c r="FIW182" s="54"/>
      <c r="FIX182" s="54"/>
      <c r="FIY182" s="54"/>
      <c r="FIZ182" s="54"/>
      <c r="FJA182" s="54"/>
      <c r="FJB182" s="54"/>
      <c r="FJC182" s="54"/>
      <c r="FJD182" s="54"/>
      <c r="FJE182" s="54"/>
      <c r="FJF182" s="54"/>
      <c r="FJG182" s="54"/>
      <c r="FJH182" s="54"/>
      <c r="FJI182" s="54"/>
      <c r="FJJ182" s="54"/>
      <c r="FJK182" s="54"/>
      <c r="FJL182" s="54"/>
      <c r="FJM182" s="54"/>
      <c r="FJN182" s="54"/>
      <c r="FJO182" s="54"/>
      <c r="FJP182" s="54"/>
      <c r="FJQ182" s="54"/>
      <c r="FJR182" s="54"/>
      <c r="FJS182" s="54"/>
      <c r="FJT182" s="54"/>
      <c r="FJU182" s="54"/>
      <c r="FJV182" s="54"/>
      <c r="FJW182" s="54"/>
      <c r="FJX182" s="54"/>
      <c r="FJY182" s="54"/>
      <c r="FJZ182" s="54"/>
      <c r="FKA182" s="54"/>
      <c r="FKB182" s="54"/>
      <c r="FKC182" s="54"/>
      <c r="FKD182" s="54"/>
      <c r="FKE182" s="54"/>
      <c r="FKF182" s="54"/>
      <c r="FKG182" s="54"/>
      <c r="FKH182" s="54"/>
      <c r="FKI182" s="54"/>
      <c r="FKJ182" s="54"/>
      <c r="FKK182" s="54"/>
      <c r="FKL182" s="54"/>
      <c r="FKM182" s="54"/>
      <c r="FKN182" s="54"/>
      <c r="FKO182" s="54"/>
      <c r="FKP182" s="54"/>
      <c r="FKQ182" s="54"/>
      <c r="FKR182" s="54"/>
      <c r="FKS182" s="54"/>
      <c r="FKT182" s="54"/>
      <c r="FKU182" s="54"/>
      <c r="FKV182" s="54"/>
      <c r="FKW182" s="54"/>
      <c r="FKX182" s="54"/>
      <c r="FKY182" s="54"/>
      <c r="FKZ182" s="54"/>
      <c r="FLA182" s="54"/>
      <c r="FLB182" s="54"/>
      <c r="FLC182" s="54"/>
      <c r="FLD182" s="54"/>
      <c r="FLE182" s="54"/>
      <c r="FLF182" s="54"/>
      <c r="FLG182" s="54"/>
      <c r="FLH182" s="54"/>
      <c r="FLI182" s="54"/>
      <c r="FLJ182" s="54"/>
      <c r="FLK182" s="54"/>
      <c r="FLL182" s="54"/>
      <c r="FLM182" s="54"/>
      <c r="FLN182" s="54"/>
      <c r="FLO182" s="54"/>
      <c r="FLP182" s="54"/>
      <c r="FLQ182" s="54"/>
      <c r="FLR182" s="54"/>
      <c r="FLS182" s="54"/>
      <c r="FLT182" s="54"/>
      <c r="FLU182" s="54"/>
      <c r="FLV182" s="54"/>
      <c r="FLW182" s="54"/>
      <c r="FLX182" s="54"/>
      <c r="FLY182" s="54"/>
      <c r="FLZ182" s="54"/>
      <c r="FMA182" s="54"/>
      <c r="FMB182" s="54"/>
      <c r="FMC182" s="54"/>
      <c r="FMD182" s="54"/>
      <c r="FME182" s="54"/>
      <c r="FMF182" s="54"/>
      <c r="FMG182" s="54"/>
      <c r="FMH182" s="54"/>
      <c r="FMI182" s="54"/>
      <c r="FMJ182" s="54"/>
      <c r="FMK182" s="54"/>
      <c r="FML182" s="54"/>
      <c r="FMM182" s="54"/>
      <c r="FMN182" s="54"/>
      <c r="FMO182" s="54"/>
      <c r="FMP182" s="54"/>
      <c r="FMQ182" s="54"/>
      <c r="FMR182" s="54"/>
      <c r="FMS182" s="54"/>
      <c r="FMT182" s="54"/>
      <c r="FMU182" s="54"/>
      <c r="FMV182" s="54"/>
      <c r="FMW182" s="54"/>
      <c r="FMX182" s="54"/>
      <c r="FMY182" s="54"/>
      <c r="FMZ182" s="54"/>
      <c r="FNA182" s="54"/>
      <c r="FNB182" s="54"/>
      <c r="FNC182" s="54"/>
      <c r="FND182" s="54"/>
      <c r="FNE182" s="54"/>
      <c r="FNF182" s="54"/>
      <c r="FNG182" s="54"/>
      <c r="FNH182" s="54"/>
      <c r="FNI182" s="54"/>
      <c r="FNJ182" s="54"/>
      <c r="FNK182" s="54"/>
      <c r="FNL182" s="54"/>
      <c r="FNM182" s="54"/>
      <c r="FNN182" s="54"/>
      <c r="FNO182" s="54"/>
      <c r="FNP182" s="54"/>
      <c r="FNQ182" s="54"/>
      <c r="FNR182" s="54"/>
      <c r="FNS182" s="54"/>
      <c r="FNT182" s="54"/>
      <c r="FNU182" s="54"/>
      <c r="FNV182" s="54"/>
      <c r="FNW182" s="54"/>
      <c r="FNX182" s="54"/>
      <c r="FNY182" s="54"/>
      <c r="FNZ182" s="54"/>
      <c r="FOA182" s="54"/>
      <c r="FOB182" s="54"/>
      <c r="FOC182" s="54"/>
      <c r="FOD182" s="54"/>
      <c r="FOE182" s="54"/>
      <c r="FOF182" s="54"/>
      <c r="FOG182" s="54"/>
      <c r="FOH182" s="54"/>
      <c r="FOI182" s="54"/>
      <c r="FOJ182" s="54"/>
      <c r="FOK182" s="54"/>
      <c r="FOL182" s="54"/>
      <c r="FOM182" s="54"/>
      <c r="FON182" s="54"/>
      <c r="FOO182" s="54"/>
      <c r="FOP182" s="54"/>
      <c r="FOQ182" s="54"/>
      <c r="FOR182" s="54"/>
      <c r="FOS182" s="54"/>
      <c r="FOT182" s="54"/>
      <c r="FOU182" s="54"/>
      <c r="FOV182" s="54"/>
      <c r="FOW182" s="54"/>
      <c r="FOX182" s="54"/>
      <c r="FOY182" s="54"/>
      <c r="FOZ182" s="54"/>
      <c r="FPA182" s="54"/>
      <c r="FPB182" s="54"/>
      <c r="FPC182" s="54"/>
      <c r="FPD182" s="54"/>
      <c r="FPE182" s="54"/>
      <c r="FPF182" s="54"/>
      <c r="FPG182" s="54"/>
      <c r="FPH182" s="54"/>
      <c r="FPI182" s="54"/>
      <c r="FPJ182" s="54"/>
      <c r="FPK182" s="54"/>
      <c r="FPL182" s="54"/>
      <c r="FPM182" s="54"/>
      <c r="FPN182" s="54"/>
      <c r="FPO182" s="54"/>
      <c r="FPP182" s="54"/>
      <c r="FPQ182" s="54"/>
      <c r="FPR182" s="54"/>
      <c r="FPS182" s="54"/>
      <c r="FPT182" s="54"/>
      <c r="FPU182" s="54"/>
      <c r="FPV182" s="54"/>
      <c r="FPW182" s="54"/>
      <c r="FPX182" s="54"/>
      <c r="FPY182" s="54"/>
      <c r="FPZ182" s="54"/>
      <c r="FQA182" s="54"/>
      <c r="FQB182" s="54"/>
      <c r="FQC182" s="54"/>
      <c r="FQD182" s="54"/>
      <c r="FQE182" s="54"/>
      <c r="FQF182" s="54"/>
      <c r="FQG182" s="54"/>
      <c r="FQH182" s="54"/>
      <c r="FQI182" s="54"/>
      <c r="FQJ182" s="54"/>
      <c r="FQK182" s="54"/>
      <c r="FQL182" s="54"/>
      <c r="FQM182" s="54"/>
      <c r="FQN182" s="54"/>
      <c r="FQO182" s="54"/>
      <c r="FQP182" s="54"/>
      <c r="FQQ182" s="54"/>
      <c r="FQR182" s="54"/>
      <c r="FQS182" s="54"/>
      <c r="FQT182" s="54"/>
      <c r="FQU182" s="54"/>
      <c r="FQV182" s="54"/>
      <c r="FQW182" s="54"/>
      <c r="FQX182" s="54"/>
      <c r="FQY182" s="54"/>
      <c r="FQZ182" s="54"/>
      <c r="FRA182" s="54"/>
      <c r="FRB182" s="54"/>
      <c r="FRC182" s="54"/>
      <c r="FRD182" s="54"/>
      <c r="FRE182" s="54"/>
      <c r="FRF182" s="54"/>
      <c r="FRG182" s="54"/>
      <c r="FRH182" s="54"/>
      <c r="FRI182" s="54"/>
      <c r="FRJ182" s="54"/>
      <c r="FRK182" s="54"/>
      <c r="FRL182" s="54"/>
      <c r="FRM182" s="54"/>
      <c r="FRN182" s="54"/>
      <c r="FRO182" s="54"/>
      <c r="FRP182" s="54"/>
      <c r="FRQ182" s="54"/>
      <c r="FRR182" s="54"/>
      <c r="FRS182" s="54"/>
      <c r="FRT182" s="54"/>
      <c r="FRU182" s="54"/>
      <c r="FRV182" s="54"/>
      <c r="FRW182" s="54"/>
      <c r="FRX182" s="54"/>
      <c r="FRY182" s="54"/>
      <c r="FRZ182" s="54"/>
      <c r="FSA182" s="54"/>
      <c r="FSB182" s="54"/>
      <c r="FSC182" s="54"/>
      <c r="FSD182" s="54"/>
      <c r="FSE182" s="54"/>
      <c r="FSF182" s="54"/>
      <c r="FSG182" s="54"/>
      <c r="FSH182" s="54"/>
      <c r="FSI182" s="54"/>
      <c r="FSJ182" s="54"/>
      <c r="FSK182" s="54"/>
      <c r="FSL182" s="54"/>
      <c r="FSM182" s="54"/>
      <c r="FSN182" s="54"/>
      <c r="FSO182" s="54"/>
      <c r="FSP182" s="54"/>
      <c r="FSQ182" s="54"/>
      <c r="FSR182" s="54"/>
      <c r="FSS182" s="54"/>
      <c r="FST182" s="54"/>
      <c r="FSU182" s="54"/>
      <c r="FSV182" s="54"/>
      <c r="FSW182" s="54"/>
      <c r="FSX182" s="54"/>
      <c r="FSY182" s="54"/>
      <c r="FSZ182" s="54"/>
      <c r="FTA182" s="54"/>
      <c r="FTB182" s="54"/>
      <c r="FTC182" s="54"/>
      <c r="FTD182" s="54"/>
      <c r="FTE182" s="54"/>
      <c r="FTF182" s="54"/>
      <c r="FTG182" s="54"/>
      <c r="FTH182" s="54"/>
      <c r="FTI182" s="54"/>
      <c r="FTJ182" s="54"/>
      <c r="FTK182" s="54"/>
      <c r="FTL182" s="54"/>
      <c r="FTM182" s="54"/>
      <c r="FTN182" s="54"/>
      <c r="FTO182" s="54"/>
      <c r="FTP182" s="54"/>
      <c r="FTQ182" s="54"/>
      <c r="FTR182" s="54"/>
      <c r="FTS182" s="54"/>
      <c r="FTT182" s="54"/>
      <c r="FTU182" s="54"/>
      <c r="FTV182" s="54"/>
      <c r="FTW182" s="54"/>
      <c r="FTX182" s="54"/>
      <c r="FTY182" s="54"/>
      <c r="FTZ182" s="54"/>
      <c r="FUA182" s="54"/>
      <c r="FUB182" s="54"/>
      <c r="FUC182" s="54"/>
      <c r="FUD182" s="54"/>
      <c r="FUE182" s="54"/>
      <c r="FUF182" s="54"/>
      <c r="FUG182" s="54"/>
      <c r="FUH182" s="54"/>
      <c r="FUI182" s="54"/>
      <c r="FUJ182" s="54"/>
      <c r="FUK182" s="54"/>
      <c r="FUL182" s="54"/>
      <c r="FUM182" s="54"/>
      <c r="FUN182" s="54"/>
      <c r="FUO182" s="54"/>
      <c r="FUP182" s="54"/>
      <c r="FUQ182" s="54"/>
      <c r="FUR182" s="54"/>
      <c r="FUS182" s="54"/>
      <c r="FUT182" s="54"/>
      <c r="FUU182" s="54"/>
      <c r="FUV182" s="54"/>
      <c r="FUW182" s="54"/>
      <c r="FUX182" s="54"/>
      <c r="FUY182" s="54"/>
      <c r="FUZ182" s="54"/>
      <c r="FVA182" s="54"/>
      <c r="FVB182" s="54"/>
      <c r="FVC182" s="54"/>
      <c r="FVD182" s="54"/>
      <c r="FVE182" s="54"/>
      <c r="FVF182" s="54"/>
      <c r="FVG182" s="54"/>
      <c r="FVH182" s="54"/>
      <c r="FVI182" s="54"/>
      <c r="FVJ182" s="54"/>
      <c r="FVK182" s="54"/>
      <c r="FVL182" s="54"/>
      <c r="FVM182" s="54"/>
      <c r="FVN182" s="54"/>
      <c r="FVO182" s="54"/>
      <c r="FVP182" s="54"/>
      <c r="FVQ182" s="54"/>
      <c r="FVR182" s="54"/>
      <c r="FVS182" s="54"/>
      <c r="FVT182" s="54"/>
      <c r="FVU182" s="54"/>
      <c r="FVV182" s="54"/>
      <c r="FVW182" s="54"/>
      <c r="FVX182" s="54"/>
      <c r="FVY182" s="54"/>
      <c r="FVZ182" s="54"/>
      <c r="FWA182" s="54"/>
      <c r="FWB182" s="54"/>
      <c r="FWC182" s="54"/>
      <c r="FWD182" s="54"/>
      <c r="FWE182" s="54"/>
      <c r="FWF182" s="54"/>
      <c r="FWG182" s="54"/>
      <c r="FWH182" s="54"/>
      <c r="FWI182" s="54"/>
      <c r="FWJ182" s="54"/>
      <c r="FWK182" s="54"/>
      <c r="FWL182" s="54"/>
      <c r="FWM182" s="54"/>
      <c r="FWN182" s="54"/>
      <c r="FWO182" s="54"/>
      <c r="FWP182" s="54"/>
      <c r="FWQ182" s="54"/>
      <c r="FWR182" s="54"/>
      <c r="FWS182" s="54"/>
      <c r="FWT182" s="54"/>
      <c r="FWU182" s="54"/>
      <c r="FWV182" s="54"/>
      <c r="FWW182" s="54"/>
      <c r="FWX182" s="54"/>
      <c r="FWY182" s="54"/>
      <c r="FWZ182" s="54"/>
      <c r="FXA182" s="54"/>
      <c r="FXB182" s="54"/>
      <c r="FXC182" s="54"/>
      <c r="FXD182" s="54"/>
      <c r="FXE182" s="54"/>
      <c r="FXF182" s="54"/>
      <c r="FXG182" s="54"/>
      <c r="FXH182" s="54"/>
      <c r="FXI182" s="54"/>
      <c r="FXJ182" s="54"/>
      <c r="FXK182" s="54"/>
      <c r="FXL182" s="54"/>
      <c r="FXM182" s="54"/>
      <c r="FXN182" s="54"/>
      <c r="FXO182" s="54"/>
      <c r="FXP182" s="54"/>
      <c r="FXQ182" s="54"/>
      <c r="FXR182" s="54"/>
      <c r="FXS182" s="54"/>
      <c r="FXT182" s="54"/>
      <c r="FXU182" s="54"/>
      <c r="FXV182" s="54"/>
      <c r="FXW182" s="54"/>
      <c r="FXX182" s="54"/>
      <c r="FXY182" s="54"/>
      <c r="FXZ182" s="54"/>
      <c r="FYA182" s="54"/>
      <c r="FYB182" s="54"/>
      <c r="FYC182" s="54"/>
      <c r="FYD182" s="54"/>
      <c r="FYE182" s="54"/>
      <c r="FYF182" s="54"/>
      <c r="FYG182" s="54"/>
      <c r="FYH182" s="54"/>
      <c r="FYI182" s="54"/>
      <c r="FYJ182" s="54"/>
      <c r="FYK182" s="54"/>
      <c r="FYL182" s="54"/>
      <c r="FYM182" s="54"/>
      <c r="FYN182" s="54"/>
      <c r="FYO182" s="54"/>
      <c r="FYP182" s="54"/>
      <c r="FYQ182" s="54"/>
      <c r="FYR182" s="54"/>
      <c r="FYS182" s="54"/>
      <c r="FYT182" s="54"/>
      <c r="FYU182" s="54"/>
      <c r="FYV182" s="54"/>
      <c r="FYW182" s="54"/>
      <c r="FYX182" s="54"/>
      <c r="FYY182" s="54"/>
      <c r="FYZ182" s="54"/>
      <c r="FZA182" s="54"/>
      <c r="FZB182" s="54"/>
      <c r="FZC182" s="54"/>
      <c r="FZD182" s="54"/>
      <c r="FZE182" s="54"/>
      <c r="FZF182" s="54"/>
      <c r="FZG182" s="54"/>
      <c r="FZH182" s="54"/>
      <c r="FZI182" s="54"/>
      <c r="FZJ182" s="54"/>
      <c r="FZK182" s="54"/>
      <c r="FZL182" s="54"/>
      <c r="FZM182" s="54"/>
      <c r="FZN182" s="54"/>
      <c r="FZO182" s="54"/>
      <c r="FZP182" s="54"/>
      <c r="FZQ182" s="54"/>
      <c r="FZR182" s="54"/>
      <c r="FZS182" s="54"/>
      <c r="FZT182" s="54"/>
      <c r="FZU182" s="54"/>
      <c r="FZV182" s="54"/>
      <c r="FZW182" s="54"/>
      <c r="FZX182" s="54"/>
      <c r="FZY182" s="54"/>
      <c r="FZZ182" s="54"/>
      <c r="GAA182" s="54"/>
      <c r="GAB182" s="54"/>
      <c r="GAC182" s="54"/>
      <c r="GAD182" s="54"/>
      <c r="GAE182" s="54"/>
      <c r="GAF182" s="54"/>
      <c r="GAG182" s="54"/>
      <c r="GAH182" s="54"/>
      <c r="GAI182" s="54"/>
      <c r="GAJ182" s="54"/>
      <c r="GAK182" s="54"/>
      <c r="GAL182" s="54"/>
      <c r="GAM182" s="54"/>
      <c r="GAN182" s="54"/>
      <c r="GAO182" s="54"/>
      <c r="GAP182" s="54"/>
      <c r="GAQ182" s="54"/>
      <c r="GAR182" s="54"/>
      <c r="GAS182" s="54"/>
      <c r="GAT182" s="54"/>
      <c r="GAU182" s="54"/>
      <c r="GAV182" s="54"/>
      <c r="GAW182" s="54"/>
      <c r="GAX182" s="54"/>
      <c r="GAY182" s="54"/>
      <c r="GAZ182" s="54"/>
      <c r="GBA182" s="54"/>
      <c r="GBB182" s="54"/>
      <c r="GBC182" s="54"/>
      <c r="GBD182" s="54"/>
      <c r="GBE182" s="54"/>
      <c r="GBF182" s="54"/>
      <c r="GBG182" s="54"/>
      <c r="GBH182" s="54"/>
      <c r="GBI182" s="54"/>
      <c r="GBJ182" s="54"/>
      <c r="GBK182" s="54"/>
      <c r="GBL182" s="54"/>
      <c r="GBM182" s="54"/>
      <c r="GBN182" s="54"/>
      <c r="GBO182" s="54"/>
      <c r="GBP182" s="54"/>
      <c r="GBQ182" s="54"/>
      <c r="GBR182" s="54"/>
      <c r="GBS182" s="54"/>
      <c r="GBT182" s="54"/>
      <c r="GBU182" s="54"/>
      <c r="GBV182" s="54"/>
      <c r="GBW182" s="54"/>
      <c r="GBX182" s="54"/>
      <c r="GBY182" s="54"/>
      <c r="GBZ182" s="54"/>
      <c r="GCA182" s="54"/>
      <c r="GCB182" s="54"/>
      <c r="GCC182" s="54"/>
      <c r="GCD182" s="54"/>
      <c r="GCE182" s="54"/>
      <c r="GCF182" s="54"/>
      <c r="GCG182" s="54"/>
      <c r="GCH182" s="54"/>
      <c r="GCI182" s="54"/>
      <c r="GCJ182" s="54"/>
      <c r="GCK182" s="54"/>
      <c r="GCL182" s="54"/>
      <c r="GCM182" s="54"/>
      <c r="GCN182" s="54"/>
      <c r="GCO182" s="54"/>
      <c r="GCP182" s="54"/>
      <c r="GCQ182" s="54"/>
      <c r="GCR182" s="54"/>
      <c r="GCS182" s="54"/>
      <c r="GCT182" s="54"/>
      <c r="GCU182" s="54"/>
      <c r="GCV182" s="54"/>
      <c r="GCW182" s="54"/>
      <c r="GCX182" s="54"/>
      <c r="GCY182" s="54"/>
      <c r="GCZ182" s="54"/>
      <c r="GDA182" s="54"/>
      <c r="GDB182" s="54"/>
      <c r="GDC182" s="54"/>
      <c r="GDD182" s="54"/>
      <c r="GDE182" s="54"/>
      <c r="GDF182" s="54"/>
      <c r="GDG182" s="54"/>
      <c r="GDH182" s="54"/>
      <c r="GDI182" s="54"/>
      <c r="GDJ182" s="54"/>
      <c r="GDK182" s="54"/>
      <c r="GDL182" s="54"/>
      <c r="GDM182" s="54"/>
      <c r="GDN182" s="54"/>
      <c r="GDO182" s="54"/>
      <c r="GDP182" s="54"/>
      <c r="GDQ182" s="54"/>
      <c r="GDR182" s="54"/>
      <c r="GDS182" s="54"/>
      <c r="GDT182" s="54"/>
      <c r="GDU182" s="54"/>
      <c r="GDV182" s="54"/>
      <c r="GDW182" s="54"/>
      <c r="GDX182" s="54"/>
      <c r="GDY182" s="54"/>
      <c r="GDZ182" s="54"/>
      <c r="GEA182" s="54"/>
      <c r="GEB182" s="54"/>
      <c r="GEC182" s="54"/>
      <c r="GED182" s="54"/>
      <c r="GEE182" s="54"/>
      <c r="GEF182" s="54"/>
      <c r="GEG182" s="54"/>
      <c r="GEH182" s="54"/>
      <c r="GEI182" s="54"/>
      <c r="GEJ182" s="54"/>
      <c r="GEK182" s="54"/>
      <c r="GEL182" s="54"/>
      <c r="GEM182" s="54"/>
      <c r="GEN182" s="54"/>
      <c r="GEO182" s="54"/>
      <c r="GEP182" s="54"/>
      <c r="GEQ182" s="54"/>
      <c r="GER182" s="54"/>
      <c r="GES182" s="54"/>
      <c r="GET182" s="54"/>
      <c r="GEU182" s="54"/>
      <c r="GEV182" s="54"/>
      <c r="GEW182" s="54"/>
      <c r="GEX182" s="54"/>
      <c r="GEY182" s="54"/>
      <c r="GEZ182" s="54"/>
      <c r="GFA182" s="54"/>
      <c r="GFB182" s="54"/>
      <c r="GFC182" s="54"/>
      <c r="GFD182" s="54"/>
      <c r="GFE182" s="54"/>
      <c r="GFF182" s="54"/>
      <c r="GFG182" s="54"/>
      <c r="GFH182" s="54"/>
      <c r="GFI182" s="54"/>
      <c r="GFJ182" s="54"/>
      <c r="GFK182" s="54"/>
      <c r="GFL182" s="54"/>
      <c r="GFM182" s="54"/>
      <c r="GFN182" s="54"/>
      <c r="GFO182" s="54"/>
      <c r="GFP182" s="54"/>
      <c r="GFQ182" s="54"/>
      <c r="GFR182" s="54"/>
      <c r="GFS182" s="54"/>
      <c r="GFT182" s="54"/>
      <c r="GFU182" s="54"/>
      <c r="GFV182" s="54"/>
      <c r="GFW182" s="54"/>
      <c r="GFX182" s="54"/>
      <c r="GFY182" s="54"/>
      <c r="GFZ182" s="54"/>
      <c r="GGA182" s="54"/>
      <c r="GGB182" s="54"/>
      <c r="GGC182" s="54"/>
      <c r="GGD182" s="54"/>
      <c r="GGE182" s="54"/>
      <c r="GGF182" s="54"/>
      <c r="GGG182" s="54"/>
      <c r="GGH182" s="54"/>
      <c r="GGI182" s="54"/>
      <c r="GGJ182" s="54"/>
      <c r="GGK182" s="54"/>
      <c r="GGL182" s="54"/>
      <c r="GGM182" s="54"/>
      <c r="GGN182" s="54"/>
      <c r="GGO182" s="54"/>
      <c r="GGP182" s="54"/>
      <c r="GGQ182" s="54"/>
      <c r="GGR182" s="54"/>
      <c r="GGS182" s="54"/>
      <c r="GGT182" s="54"/>
      <c r="GGU182" s="54"/>
      <c r="GGV182" s="54"/>
      <c r="GGW182" s="54"/>
      <c r="GGX182" s="54"/>
      <c r="GGY182" s="54"/>
      <c r="GGZ182" s="54"/>
      <c r="GHA182" s="54"/>
      <c r="GHB182" s="54"/>
      <c r="GHC182" s="54"/>
      <c r="GHD182" s="54"/>
      <c r="GHE182" s="54"/>
      <c r="GHF182" s="54"/>
      <c r="GHG182" s="54"/>
      <c r="GHH182" s="54"/>
      <c r="GHI182" s="54"/>
      <c r="GHJ182" s="54"/>
      <c r="GHK182" s="54"/>
      <c r="GHL182" s="54"/>
      <c r="GHM182" s="54"/>
      <c r="GHN182" s="54"/>
      <c r="GHO182" s="54"/>
      <c r="GHP182" s="54"/>
      <c r="GHQ182" s="54"/>
      <c r="GHR182" s="54"/>
      <c r="GHS182" s="54"/>
      <c r="GHT182" s="54"/>
      <c r="GHU182" s="54"/>
      <c r="GHV182" s="54"/>
      <c r="GHW182" s="54"/>
      <c r="GHX182" s="54"/>
      <c r="GHY182" s="54"/>
      <c r="GHZ182" s="54"/>
      <c r="GIA182" s="54"/>
      <c r="GIB182" s="54"/>
      <c r="GIC182" s="54"/>
      <c r="GID182" s="54"/>
      <c r="GIE182" s="54"/>
      <c r="GIF182" s="54"/>
      <c r="GIG182" s="54"/>
      <c r="GIH182" s="54"/>
      <c r="GII182" s="54"/>
      <c r="GIJ182" s="54"/>
      <c r="GIK182" s="54"/>
      <c r="GIL182" s="54"/>
      <c r="GIM182" s="54"/>
      <c r="GIN182" s="54"/>
      <c r="GIO182" s="54"/>
      <c r="GIP182" s="54"/>
      <c r="GIQ182" s="54"/>
      <c r="GIR182" s="54"/>
      <c r="GIS182" s="54"/>
      <c r="GIT182" s="54"/>
      <c r="GIU182" s="54"/>
      <c r="GIV182" s="54"/>
      <c r="GIW182" s="54"/>
      <c r="GIX182" s="54"/>
      <c r="GIY182" s="54"/>
      <c r="GIZ182" s="54"/>
      <c r="GJA182" s="54"/>
      <c r="GJB182" s="54"/>
      <c r="GJC182" s="54"/>
      <c r="GJD182" s="54"/>
      <c r="GJE182" s="54"/>
      <c r="GJF182" s="54"/>
      <c r="GJG182" s="54"/>
      <c r="GJH182" s="54"/>
      <c r="GJI182" s="54"/>
      <c r="GJJ182" s="54"/>
      <c r="GJK182" s="54"/>
      <c r="GJL182" s="54"/>
      <c r="GJM182" s="54"/>
      <c r="GJN182" s="54"/>
      <c r="GJO182" s="54"/>
      <c r="GJP182" s="54"/>
      <c r="GJQ182" s="54"/>
      <c r="GJR182" s="54"/>
      <c r="GJS182" s="54"/>
      <c r="GJT182" s="54"/>
      <c r="GJU182" s="54"/>
      <c r="GJV182" s="54"/>
      <c r="GJW182" s="54"/>
      <c r="GJX182" s="54"/>
      <c r="GJY182" s="54"/>
      <c r="GJZ182" s="54"/>
      <c r="GKA182" s="54"/>
      <c r="GKB182" s="54"/>
      <c r="GKC182" s="54"/>
      <c r="GKD182" s="54"/>
      <c r="GKE182" s="54"/>
      <c r="GKF182" s="54"/>
      <c r="GKG182" s="54"/>
      <c r="GKH182" s="54"/>
      <c r="GKI182" s="54"/>
      <c r="GKJ182" s="54"/>
      <c r="GKK182" s="54"/>
      <c r="GKL182" s="54"/>
      <c r="GKM182" s="54"/>
      <c r="GKN182" s="54"/>
      <c r="GKO182" s="54"/>
      <c r="GKP182" s="54"/>
      <c r="GKQ182" s="54"/>
      <c r="GKR182" s="54"/>
      <c r="GKS182" s="54"/>
      <c r="GKT182" s="54"/>
      <c r="GKU182" s="54"/>
      <c r="GKV182" s="54"/>
      <c r="GKW182" s="54"/>
      <c r="GKX182" s="54"/>
      <c r="GKY182" s="54"/>
      <c r="GKZ182" s="54"/>
      <c r="GLA182" s="54"/>
      <c r="GLB182" s="54"/>
      <c r="GLC182" s="54"/>
      <c r="GLD182" s="54"/>
      <c r="GLE182" s="54"/>
      <c r="GLF182" s="54"/>
      <c r="GLG182" s="54"/>
      <c r="GLH182" s="54"/>
      <c r="GLI182" s="54"/>
      <c r="GLJ182" s="54"/>
      <c r="GLK182" s="54"/>
      <c r="GLL182" s="54"/>
      <c r="GLM182" s="54"/>
      <c r="GLN182" s="54"/>
      <c r="GLO182" s="54"/>
      <c r="GLP182" s="54"/>
      <c r="GLQ182" s="54"/>
      <c r="GLR182" s="54"/>
      <c r="GLS182" s="54"/>
      <c r="GLT182" s="54"/>
      <c r="GLU182" s="54"/>
      <c r="GLV182" s="54"/>
      <c r="GLW182" s="54"/>
      <c r="GLX182" s="54"/>
      <c r="GLY182" s="54"/>
      <c r="GLZ182" s="54"/>
      <c r="GMA182" s="54"/>
      <c r="GMB182" s="54"/>
      <c r="GMC182" s="54"/>
      <c r="GMD182" s="54"/>
      <c r="GME182" s="54"/>
      <c r="GMF182" s="54"/>
      <c r="GMG182" s="54"/>
      <c r="GMH182" s="54"/>
      <c r="GMI182" s="54"/>
      <c r="GMJ182" s="54"/>
      <c r="GMK182" s="54"/>
      <c r="GML182" s="54"/>
      <c r="GMM182" s="54"/>
      <c r="GMN182" s="54"/>
      <c r="GMO182" s="54"/>
      <c r="GMP182" s="54"/>
      <c r="GMQ182" s="54"/>
      <c r="GMR182" s="54"/>
      <c r="GMS182" s="54"/>
      <c r="GMT182" s="54"/>
      <c r="GMU182" s="54"/>
      <c r="GMV182" s="54"/>
      <c r="GMW182" s="54"/>
      <c r="GMX182" s="54"/>
      <c r="GMY182" s="54"/>
      <c r="GMZ182" s="54"/>
      <c r="GNA182" s="54"/>
      <c r="GNB182" s="54"/>
      <c r="GNC182" s="54"/>
      <c r="GND182" s="54"/>
      <c r="GNE182" s="54"/>
      <c r="GNF182" s="54"/>
      <c r="GNG182" s="54"/>
      <c r="GNH182" s="54"/>
      <c r="GNI182" s="54"/>
      <c r="GNJ182" s="54"/>
      <c r="GNK182" s="54"/>
      <c r="GNL182" s="54"/>
      <c r="GNM182" s="54"/>
      <c r="GNN182" s="54"/>
      <c r="GNO182" s="54"/>
      <c r="GNP182" s="54"/>
      <c r="GNQ182" s="54"/>
      <c r="GNR182" s="54"/>
      <c r="GNS182" s="54"/>
      <c r="GNT182" s="54"/>
      <c r="GNU182" s="54"/>
      <c r="GNV182" s="54"/>
      <c r="GNW182" s="54"/>
      <c r="GNX182" s="54"/>
      <c r="GNY182" s="54"/>
      <c r="GNZ182" s="54"/>
      <c r="GOA182" s="54"/>
      <c r="GOB182" s="54"/>
      <c r="GOC182" s="54"/>
      <c r="GOD182" s="54"/>
      <c r="GOE182" s="54"/>
      <c r="GOF182" s="54"/>
      <c r="GOG182" s="54"/>
      <c r="GOH182" s="54"/>
      <c r="GOI182" s="54"/>
      <c r="GOJ182" s="54"/>
      <c r="GOK182" s="54"/>
      <c r="GOL182" s="54"/>
      <c r="GOM182" s="54"/>
      <c r="GON182" s="54"/>
      <c r="GOO182" s="54"/>
      <c r="GOP182" s="54"/>
      <c r="GOQ182" s="54"/>
      <c r="GOR182" s="54"/>
      <c r="GOS182" s="54"/>
      <c r="GOT182" s="54"/>
      <c r="GOU182" s="54"/>
      <c r="GOV182" s="54"/>
      <c r="GOW182" s="54"/>
      <c r="GOX182" s="54"/>
      <c r="GOY182" s="54"/>
      <c r="GOZ182" s="54"/>
      <c r="GPA182" s="54"/>
      <c r="GPB182" s="54"/>
      <c r="GPC182" s="54"/>
      <c r="GPD182" s="54"/>
      <c r="GPE182" s="54"/>
      <c r="GPF182" s="54"/>
      <c r="GPG182" s="54"/>
      <c r="GPH182" s="54"/>
      <c r="GPI182" s="54"/>
      <c r="GPJ182" s="54"/>
      <c r="GPK182" s="54"/>
      <c r="GPL182" s="54"/>
      <c r="GPM182" s="54"/>
      <c r="GPN182" s="54"/>
      <c r="GPO182" s="54"/>
      <c r="GPP182" s="54"/>
      <c r="GPQ182" s="54"/>
      <c r="GPR182" s="54"/>
      <c r="GPS182" s="54"/>
      <c r="GPT182" s="54"/>
      <c r="GPU182" s="54"/>
      <c r="GPV182" s="54"/>
      <c r="GPW182" s="54"/>
      <c r="GPX182" s="54"/>
      <c r="GPY182" s="54"/>
      <c r="GPZ182" s="54"/>
      <c r="GQA182" s="54"/>
      <c r="GQB182" s="54"/>
      <c r="GQC182" s="54"/>
      <c r="GQD182" s="54"/>
      <c r="GQE182" s="54"/>
      <c r="GQF182" s="54"/>
      <c r="GQG182" s="54"/>
      <c r="GQH182" s="54"/>
      <c r="GQI182" s="54"/>
      <c r="GQJ182" s="54"/>
      <c r="GQK182" s="54"/>
      <c r="GQL182" s="54"/>
      <c r="GQM182" s="54"/>
      <c r="GQN182" s="54"/>
      <c r="GQO182" s="54"/>
      <c r="GQP182" s="54"/>
      <c r="GQQ182" s="54"/>
      <c r="GQR182" s="54"/>
      <c r="GQS182" s="54"/>
      <c r="GQT182" s="54"/>
      <c r="GQU182" s="54"/>
      <c r="GQV182" s="54"/>
      <c r="GQW182" s="54"/>
      <c r="GQX182" s="54"/>
      <c r="GQY182" s="54"/>
      <c r="GQZ182" s="54"/>
      <c r="GRA182" s="54"/>
      <c r="GRB182" s="54"/>
      <c r="GRC182" s="54"/>
      <c r="GRD182" s="54"/>
      <c r="GRE182" s="54"/>
      <c r="GRF182" s="54"/>
      <c r="GRG182" s="54"/>
      <c r="GRH182" s="54"/>
      <c r="GRI182" s="54"/>
      <c r="GRJ182" s="54"/>
      <c r="GRK182" s="54"/>
      <c r="GRL182" s="54"/>
      <c r="GRM182" s="54"/>
      <c r="GRN182" s="54"/>
      <c r="GRO182" s="54"/>
      <c r="GRP182" s="54"/>
      <c r="GRQ182" s="54"/>
      <c r="GRR182" s="54"/>
      <c r="GRS182" s="54"/>
      <c r="GRT182" s="54"/>
      <c r="GRU182" s="54"/>
      <c r="GRV182" s="54"/>
      <c r="GRW182" s="54"/>
      <c r="GRX182" s="54"/>
      <c r="GRY182" s="54"/>
      <c r="GRZ182" s="54"/>
      <c r="GSA182" s="54"/>
      <c r="GSB182" s="54"/>
      <c r="GSC182" s="54"/>
      <c r="GSD182" s="54"/>
      <c r="GSE182" s="54"/>
      <c r="GSF182" s="54"/>
      <c r="GSG182" s="54"/>
      <c r="GSH182" s="54"/>
      <c r="GSI182" s="54"/>
      <c r="GSJ182" s="54"/>
      <c r="GSK182" s="54"/>
      <c r="GSL182" s="54"/>
      <c r="GSM182" s="54"/>
      <c r="GSN182" s="54"/>
      <c r="GSO182" s="54"/>
      <c r="GSP182" s="54"/>
      <c r="GSQ182" s="54"/>
      <c r="GSR182" s="54"/>
      <c r="GSS182" s="54"/>
      <c r="GST182" s="54"/>
      <c r="GSU182" s="54"/>
      <c r="GSV182" s="54"/>
      <c r="GSW182" s="54"/>
      <c r="GSX182" s="54"/>
      <c r="GSY182" s="54"/>
      <c r="GSZ182" s="54"/>
      <c r="GTA182" s="54"/>
      <c r="GTB182" s="54"/>
      <c r="GTC182" s="54"/>
      <c r="GTD182" s="54"/>
      <c r="GTE182" s="54"/>
      <c r="GTF182" s="54"/>
      <c r="GTG182" s="54"/>
      <c r="GTH182" s="54"/>
      <c r="GTI182" s="54"/>
      <c r="GTJ182" s="54"/>
      <c r="GTK182" s="54"/>
      <c r="GTL182" s="54"/>
      <c r="GTM182" s="54"/>
      <c r="GTN182" s="54"/>
      <c r="GTO182" s="54"/>
      <c r="GTP182" s="54"/>
      <c r="GTQ182" s="54"/>
      <c r="GTR182" s="54"/>
      <c r="GTS182" s="54"/>
      <c r="GTT182" s="54"/>
      <c r="GTU182" s="54"/>
      <c r="GTV182" s="54"/>
      <c r="GTW182" s="54"/>
      <c r="GTX182" s="54"/>
      <c r="GTY182" s="54"/>
      <c r="GTZ182" s="54"/>
      <c r="GUA182" s="54"/>
      <c r="GUB182" s="54"/>
      <c r="GUC182" s="54"/>
      <c r="GUD182" s="54"/>
      <c r="GUE182" s="54"/>
      <c r="GUF182" s="54"/>
      <c r="GUG182" s="54"/>
      <c r="GUH182" s="54"/>
      <c r="GUI182" s="54"/>
      <c r="GUJ182" s="54"/>
      <c r="GUK182" s="54"/>
      <c r="GUL182" s="54"/>
      <c r="GUM182" s="54"/>
      <c r="GUN182" s="54"/>
      <c r="GUO182" s="54"/>
      <c r="GUP182" s="54"/>
      <c r="GUQ182" s="54"/>
      <c r="GUR182" s="54"/>
      <c r="GUS182" s="54"/>
      <c r="GUT182" s="54"/>
      <c r="GUU182" s="54"/>
      <c r="GUV182" s="54"/>
      <c r="GUW182" s="54"/>
      <c r="GUX182" s="54"/>
      <c r="GUY182" s="54"/>
      <c r="GUZ182" s="54"/>
      <c r="GVA182" s="54"/>
      <c r="GVB182" s="54"/>
      <c r="GVC182" s="54"/>
      <c r="GVD182" s="54"/>
      <c r="GVE182" s="54"/>
      <c r="GVF182" s="54"/>
      <c r="GVG182" s="54"/>
      <c r="GVH182" s="54"/>
      <c r="GVI182" s="54"/>
      <c r="GVJ182" s="54"/>
      <c r="GVK182" s="54"/>
      <c r="GVL182" s="54"/>
      <c r="GVM182" s="54"/>
      <c r="GVN182" s="54"/>
      <c r="GVO182" s="54"/>
      <c r="GVP182" s="54"/>
      <c r="GVQ182" s="54"/>
      <c r="GVR182" s="54"/>
      <c r="GVS182" s="54"/>
      <c r="GVT182" s="54"/>
      <c r="GVU182" s="54"/>
      <c r="GVV182" s="54"/>
      <c r="GVW182" s="54"/>
      <c r="GVX182" s="54"/>
      <c r="GVY182" s="54"/>
      <c r="GVZ182" s="54"/>
      <c r="GWA182" s="54"/>
      <c r="GWB182" s="54"/>
      <c r="GWC182" s="54"/>
      <c r="GWD182" s="54"/>
      <c r="GWE182" s="54"/>
      <c r="GWF182" s="54"/>
      <c r="GWG182" s="54"/>
      <c r="GWH182" s="54"/>
      <c r="GWI182" s="54"/>
      <c r="GWJ182" s="54"/>
      <c r="GWK182" s="54"/>
      <c r="GWL182" s="54"/>
      <c r="GWM182" s="54"/>
      <c r="GWN182" s="54"/>
      <c r="GWO182" s="54"/>
      <c r="GWP182" s="54"/>
      <c r="GWQ182" s="54"/>
      <c r="GWR182" s="54"/>
      <c r="GWS182" s="54"/>
      <c r="GWT182" s="54"/>
      <c r="GWU182" s="54"/>
      <c r="GWV182" s="54"/>
      <c r="GWW182" s="54"/>
      <c r="GWX182" s="54"/>
      <c r="GWY182" s="54"/>
      <c r="GWZ182" s="54"/>
      <c r="GXA182" s="54"/>
      <c r="GXB182" s="54"/>
      <c r="GXC182" s="54"/>
      <c r="GXD182" s="54"/>
      <c r="GXE182" s="54"/>
      <c r="GXF182" s="54"/>
      <c r="GXG182" s="54"/>
      <c r="GXH182" s="54"/>
      <c r="GXI182" s="54"/>
      <c r="GXJ182" s="54"/>
      <c r="GXK182" s="54"/>
      <c r="GXL182" s="54"/>
      <c r="GXM182" s="54"/>
      <c r="GXN182" s="54"/>
      <c r="GXO182" s="54"/>
      <c r="GXP182" s="54"/>
      <c r="GXQ182" s="54"/>
      <c r="GXR182" s="54"/>
      <c r="GXS182" s="54"/>
      <c r="GXT182" s="54"/>
      <c r="GXU182" s="54"/>
      <c r="GXV182" s="54"/>
      <c r="GXW182" s="54"/>
      <c r="GXX182" s="54"/>
      <c r="GXY182" s="54"/>
      <c r="GXZ182" s="54"/>
      <c r="GYA182" s="54"/>
      <c r="GYB182" s="54"/>
      <c r="GYC182" s="54"/>
      <c r="GYD182" s="54"/>
      <c r="GYE182" s="54"/>
      <c r="GYF182" s="54"/>
      <c r="GYG182" s="54"/>
      <c r="GYH182" s="54"/>
      <c r="GYI182" s="54"/>
      <c r="GYJ182" s="54"/>
      <c r="GYK182" s="54"/>
      <c r="GYL182" s="54"/>
      <c r="GYM182" s="54"/>
      <c r="GYN182" s="54"/>
      <c r="GYO182" s="54"/>
      <c r="GYP182" s="54"/>
      <c r="GYQ182" s="54"/>
      <c r="GYR182" s="54"/>
      <c r="GYS182" s="54"/>
      <c r="GYT182" s="54"/>
      <c r="GYU182" s="54"/>
      <c r="GYV182" s="54"/>
      <c r="GYW182" s="54"/>
      <c r="GYX182" s="54"/>
      <c r="GYY182" s="54"/>
      <c r="GYZ182" s="54"/>
      <c r="GZA182" s="54"/>
      <c r="GZB182" s="54"/>
      <c r="GZC182" s="54"/>
      <c r="GZD182" s="54"/>
      <c r="GZE182" s="54"/>
      <c r="GZF182" s="54"/>
      <c r="GZG182" s="54"/>
      <c r="GZH182" s="54"/>
      <c r="GZI182" s="54"/>
      <c r="GZJ182" s="54"/>
      <c r="GZK182" s="54"/>
      <c r="GZL182" s="54"/>
      <c r="GZM182" s="54"/>
      <c r="GZN182" s="54"/>
      <c r="GZO182" s="54"/>
      <c r="GZP182" s="54"/>
      <c r="GZQ182" s="54"/>
      <c r="GZR182" s="54"/>
      <c r="GZS182" s="54"/>
      <c r="GZT182" s="54"/>
      <c r="GZU182" s="54"/>
      <c r="GZV182" s="54"/>
      <c r="GZW182" s="54"/>
      <c r="GZX182" s="54"/>
      <c r="GZY182" s="54"/>
      <c r="GZZ182" s="54"/>
      <c r="HAA182" s="54"/>
      <c r="HAB182" s="54"/>
      <c r="HAC182" s="54"/>
      <c r="HAD182" s="54"/>
      <c r="HAE182" s="54"/>
      <c r="HAF182" s="54"/>
      <c r="HAG182" s="54"/>
      <c r="HAH182" s="54"/>
      <c r="HAI182" s="54"/>
      <c r="HAJ182" s="54"/>
      <c r="HAK182" s="54"/>
      <c r="HAL182" s="54"/>
      <c r="HAM182" s="54"/>
      <c r="HAN182" s="54"/>
      <c r="HAO182" s="54"/>
      <c r="HAP182" s="54"/>
      <c r="HAQ182" s="54"/>
      <c r="HAR182" s="54"/>
      <c r="HAS182" s="54"/>
      <c r="HAT182" s="54"/>
      <c r="HAU182" s="54"/>
      <c r="HAV182" s="54"/>
      <c r="HAW182" s="54"/>
      <c r="HAX182" s="54"/>
      <c r="HAY182" s="54"/>
      <c r="HAZ182" s="54"/>
      <c r="HBA182" s="54"/>
      <c r="HBB182" s="54"/>
      <c r="HBC182" s="54"/>
      <c r="HBD182" s="54"/>
      <c r="HBE182" s="54"/>
      <c r="HBF182" s="54"/>
      <c r="HBG182" s="54"/>
      <c r="HBH182" s="54"/>
      <c r="HBI182" s="54"/>
      <c r="HBJ182" s="54"/>
      <c r="HBK182" s="54"/>
      <c r="HBL182" s="54"/>
      <c r="HBM182" s="54"/>
      <c r="HBN182" s="54"/>
      <c r="HBO182" s="54"/>
      <c r="HBP182" s="54"/>
      <c r="HBQ182" s="54"/>
      <c r="HBR182" s="54"/>
      <c r="HBS182" s="54"/>
      <c r="HBT182" s="54"/>
      <c r="HBU182" s="54"/>
      <c r="HBV182" s="54"/>
      <c r="HBW182" s="54"/>
      <c r="HBX182" s="54"/>
      <c r="HBY182" s="54"/>
      <c r="HBZ182" s="54"/>
      <c r="HCA182" s="54"/>
      <c r="HCB182" s="54"/>
      <c r="HCC182" s="54"/>
      <c r="HCD182" s="54"/>
      <c r="HCE182" s="54"/>
      <c r="HCF182" s="54"/>
      <c r="HCG182" s="54"/>
      <c r="HCH182" s="54"/>
      <c r="HCI182" s="54"/>
      <c r="HCJ182" s="54"/>
      <c r="HCK182" s="54"/>
      <c r="HCL182" s="54"/>
      <c r="HCM182" s="54"/>
      <c r="HCN182" s="54"/>
      <c r="HCO182" s="54"/>
      <c r="HCP182" s="54"/>
      <c r="HCQ182" s="54"/>
      <c r="HCR182" s="54"/>
      <c r="HCS182" s="54"/>
      <c r="HCT182" s="54"/>
      <c r="HCU182" s="54"/>
      <c r="HCV182" s="54"/>
      <c r="HCW182" s="54"/>
      <c r="HCX182" s="54"/>
      <c r="HCY182" s="54"/>
      <c r="HCZ182" s="54"/>
      <c r="HDA182" s="54"/>
      <c r="HDB182" s="54"/>
      <c r="HDC182" s="54"/>
      <c r="HDD182" s="54"/>
      <c r="HDE182" s="54"/>
      <c r="HDF182" s="54"/>
      <c r="HDG182" s="54"/>
      <c r="HDH182" s="54"/>
      <c r="HDI182" s="54"/>
      <c r="HDJ182" s="54"/>
      <c r="HDK182" s="54"/>
      <c r="HDL182" s="54"/>
      <c r="HDM182" s="54"/>
      <c r="HDN182" s="54"/>
      <c r="HDO182" s="54"/>
      <c r="HDP182" s="54"/>
      <c r="HDQ182" s="54"/>
      <c r="HDR182" s="54"/>
      <c r="HDS182" s="54"/>
      <c r="HDT182" s="54"/>
      <c r="HDU182" s="54"/>
      <c r="HDV182" s="54"/>
      <c r="HDW182" s="54"/>
      <c r="HDX182" s="54"/>
      <c r="HDY182" s="54"/>
      <c r="HDZ182" s="54"/>
      <c r="HEA182" s="54"/>
      <c r="HEB182" s="54"/>
      <c r="HEC182" s="54"/>
      <c r="HED182" s="54"/>
      <c r="HEE182" s="54"/>
      <c r="HEF182" s="54"/>
      <c r="HEG182" s="54"/>
      <c r="HEH182" s="54"/>
      <c r="HEI182" s="54"/>
      <c r="HEJ182" s="54"/>
      <c r="HEK182" s="54"/>
      <c r="HEL182" s="54"/>
      <c r="HEM182" s="54"/>
      <c r="HEN182" s="54"/>
      <c r="HEO182" s="54"/>
      <c r="HEP182" s="54"/>
      <c r="HEQ182" s="54"/>
      <c r="HER182" s="54"/>
      <c r="HES182" s="54"/>
      <c r="HET182" s="54"/>
      <c r="HEU182" s="54"/>
      <c r="HEV182" s="54"/>
      <c r="HEW182" s="54"/>
      <c r="HEX182" s="54"/>
      <c r="HEY182" s="54"/>
      <c r="HEZ182" s="54"/>
      <c r="HFA182" s="54"/>
      <c r="HFB182" s="54"/>
      <c r="HFC182" s="54"/>
      <c r="HFD182" s="54"/>
      <c r="HFE182" s="54"/>
      <c r="HFF182" s="54"/>
      <c r="HFG182" s="54"/>
      <c r="HFH182" s="54"/>
      <c r="HFI182" s="54"/>
      <c r="HFJ182" s="54"/>
      <c r="HFK182" s="54"/>
      <c r="HFL182" s="54"/>
      <c r="HFM182" s="54"/>
      <c r="HFN182" s="54"/>
      <c r="HFO182" s="54"/>
      <c r="HFP182" s="54"/>
      <c r="HFQ182" s="54"/>
      <c r="HFR182" s="54"/>
      <c r="HFS182" s="54"/>
      <c r="HFT182" s="54"/>
      <c r="HFU182" s="54"/>
      <c r="HFV182" s="54"/>
      <c r="HFW182" s="54"/>
      <c r="HFX182" s="54"/>
      <c r="HFY182" s="54"/>
      <c r="HFZ182" s="54"/>
      <c r="HGA182" s="54"/>
      <c r="HGB182" s="54"/>
      <c r="HGC182" s="54"/>
      <c r="HGD182" s="54"/>
      <c r="HGE182" s="54"/>
      <c r="HGF182" s="54"/>
      <c r="HGG182" s="54"/>
      <c r="HGH182" s="54"/>
      <c r="HGI182" s="54"/>
      <c r="HGJ182" s="54"/>
      <c r="HGK182" s="54"/>
      <c r="HGL182" s="54"/>
      <c r="HGM182" s="54"/>
      <c r="HGN182" s="54"/>
      <c r="HGO182" s="54"/>
      <c r="HGP182" s="54"/>
      <c r="HGQ182" s="54"/>
      <c r="HGR182" s="54"/>
      <c r="HGS182" s="54"/>
      <c r="HGT182" s="54"/>
      <c r="HGU182" s="54"/>
      <c r="HGV182" s="54"/>
      <c r="HGW182" s="54"/>
      <c r="HGX182" s="54"/>
      <c r="HGY182" s="54"/>
      <c r="HGZ182" s="54"/>
      <c r="HHA182" s="54"/>
      <c r="HHB182" s="54"/>
      <c r="HHC182" s="54"/>
      <c r="HHD182" s="54"/>
      <c r="HHE182" s="54"/>
      <c r="HHF182" s="54"/>
      <c r="HHG182" s="54"/>
      <c r="HHH182" s="54"/>
      <c r="HHI182" s="54"/>
      <c r="HHJ182" s="54"/>
      <c r="HHK182" s="54"/>
      <c r="HHL182" s="54"/>
      <c r="HHM182" s="54"/>
      <c r="HHN182" s="54"/>
      <c r="HHO182" s="54"/>
      <c r="HHP182" s="54"/>
      <c r="HHQ182" s="54"/>
      <c r="HHR182" s="54"/>
      <c r="HHS182" s="54"/>
      <c r="HHT182" s="54"/>
      <c r="HHU182" s="54"/>
      <c r="HHV182" s="54"/>
      <c r="HHW182" s="54"/>
      <c r="HHX182" s="54"/>
      <c r="HHY182" s="54"/>
      <c r="HHZ182" s="54"/>
      <c r="HIA182" s="54"/>
      <c r="HIB182" s="54"/>
      <c r="HIC182" s="54"/>
      <c r="HID182" s="54"/>
      <c r="HIE182" s="54"/>
      <c r="HIF182" s="54"/>
      <c r="HIG182" s="54"/>
      <c r="HIH182" s="54"/>
      <c r="HII182" s="54"/>
      <c r="HIJ182" s="54"/>
      <c r="HIK182" s="54"/>
      <c r="HIL182" s="54"/>
      <c r="HIM182" s="54"/>
      <c r="HIN182" s="54"/>
      <c r="HIO182" s="54"/>
      <c r="HIP182" s="54"/>
      <c r="HIQ182" s="54"/>
      <c r="HIR182" s="54"/>
      <c r="HIS182" s="54"/>
      <c r="HIT182" s="54"/>
      <c r="HIU182" s="54"/>
      <c r="HIV182" s="54"/>
      <c r="HIW182" s="54"/>
      <c r="HIX182" s="54"/>
      <c r="HIY182" s="54"/>
      <c r="HIZ182" s="54"/>
      <c r="HJA182" s="54"/>
      <c r="HJB182" s="54"/>
      <c r="HJC182" s="54"/>
      <c r="HJD182" s="54"/>
      <c r="HJE182" s="54"/>
      <c r="HJF182" s="54"/>
      <c r="HJG182" s="54"/>
      <c r="HJH182" s="54"/>
      <c r="HJI182" s="54"/>
      <c r="HJJ182" s="54"/>
      <c r="HJK182" s="54"/>
      <c r="HJL182" s="54"/>
      <c r="HJM182" s="54"/>
      <c r="HJN182" s="54"/>
      <c r="HJO182" s="54"/>
      <c r="HJP182" s="54"/>
      <c r="HJQ182" s="54"/>
      <c r="HJR182" s="54"/>
      <c r="HJS182" s="54"/>
      <c r="HJT182" s="54"/>
      <c r="HJU182" s="54"/>
      <c r="HJV182" s="54"/>
      <c r="HJW182" s="54"/>
      <c r="HJX182" s="54"/>
      <c r="HJY182" s="54"/>
      <c r="HJZ182" s="54"/>
      <c r="HKA182" s="54"/>
      <c r="HKB182" s="54"/>
      <c r="HKC182" s="54"/>
      <c r="HKD182" s="54"/>
      <c r="HKE182" s="54"/>
      <c r="HKF182" s="54"/>
      <c r="HKG182" s="54"/>
      <c r="HKH182" s="54"/>
      <c r="HKI182" s="54"/>
      <c r="HKJ182" s="54"/>
      <c r="HKK182" s="54"/>
      <c r="HKL182" s="54"/>
      <c r="HKM182" s="54"/>
      <c r="HKN182" s="54"/>
      <c r="HKO182" s="54"/>
      <c r="HKP182" s="54"/>
      <c r="HKQ182" s="54"/>
      <c r="HKR182" s="54"/>
      <c r="HKS182" s="54"/>
      <c r="HKT182" s="54"/>
      <c r="HKU182" s="54"/>
      <c r="HKV182" s="54"/>
      <c r="HKW182" s="54"/>
      <c r="HKX182" s="54"/>
      <c r="HKY182" s="54"/>
      <c r="HKZ182" s="54"/>
      <c r="HLA182" s="54"/>
      <c r="HLB182" s="54"/>
      <c r="HLC182" s="54"/>
      <c r="HLD182" s="54"/>
      <c r="HLE182" s="54"/>
      <c r="HLF182" s="54"/>
      <c r="HLG182" s="54"/>
      <c r="HLH182" s="54"/>
      <c r="HLI182" s="54"/>
      <c r="HLJ182" s="54"/>
      <c r="HLK182" s="54"/>
      <c r="HLL182" s="54"/>
      <c r="HLM182" s="54"/>
      <c r="HLN182" s="54"/>
      <c r="HLO182" s="54"/>
      <c r="HLP182" s="54"/>
      <c r="HLQ182" s="54"/>
      <c r="HLR182" s="54"/>
      <c r="HLS182" s="54"/>
      <c r="HLT182" s="54"/>
      <c r="HLU182" s="54"/>
      <c r="HLV182" s="54"/>
      <c r="HLW182" s="54"/>
      <c r="HLX182" s="54"/>
      <c r="HLY182" s="54"/>
      <c r="HLZ182" s="54"/>
      <c r="HMA182" s="54"/>
      <c r="HMB182" s="54"/>
      <c r="HMC182" s="54"/>
      <c r="HMD182" s="54"/>
      <c r="HME182" s="54"/>
      <c r="HMF182" s="54"/>
      <c r="HMG182" s="54"/>
      <c r="HMH182" s="54"/>
      <c r="HMI182" s="54"/>
      <c r="HMJ182" s="54"/>
      <c r="HMK182" s="54"/>
      <c r="HML182" s="54"/>
      <c r="HMM182" s="54"/>
      <c r="HMN182" s="54"/>
      <c r="HMO182" s="54"/>
      <c r="HMP182" s="54"/>
      <c r="HMQ182" s="54"/>
      <c r="HMR182" s="54"/>
      <c r="HMS182" s="54"/>
      <c r="HMT182" s="54"/>
      <c r="HMU182" s="54"/>
      <c r="HMV182" s="54"/>
      <c r="HMW182" s="54"/>
      <c r="HMX182" s="54"/>
      <c r="HMY182" s="54"/>
      <c r="HMZ182" s="54"/>
      <c r="HNA182" s="54"/>
      <c r="HNB182" s="54"/>
      <c r="HNC182" s="54"/>
      <c r="HND182" s="54"/>
      <c r="HNE182" s="54"/>
      <c r="HNF182" s="54"/>
      <c r="HNG182" s="54"/>
      <c r="HNH182" s="54"/>
      <c r="HNI182" s="54"/>
      <c r="HNJ182" s="54"/>
      <c r="HNK182" s="54"/>
      <c r="HNL182" s="54"/>
      <c r="HNM182" s="54"/>
      <c r="HNN182" s="54"/>
      <c r="HNO182" s="54"/>
      <c r="HNP182" s="54"/>
      <c r="HNQ182" s="54"/>
      <c r="HNR182" s="54"/>
      <c r="HNS182" s="54"/>
      <c r="HNT182" s="54"/>
      <c r="HNU182" s="54"/>
      <c r="HNV182" s="54"/>
      <c r="HNW182" s="54"/>
      <c r="HNX182" s="54"/>
      <c r="HNY182" s="54"/>
      <c r="HNZ182" s="54"/>
      <c r="HOA182" s="54"/>
      <c r="HOB182" s="54"/>
      <c r="HOC182" s="54"/>
      <c r="HOD182" s="54"/>
      <c r="HOE182" s="54"/>
      <c r="HOF182" s="54"/>
      <c r="HOG182" s="54"/>
      <c r="HOH182" s="54"/>
      <c r="HOI182" s="54"/>
      <c r="HOJ182" s="54"/>
      <c r="HOK182" s="54"/>
      <c r="HOL182" s="54"/>
      <c r="HOM182" s="54"/>
      <c r="HON182" s="54"/>
      <c r="HOO182" s="54"/>
      <c r="HOP182" s="54"/>
      <c r="HOQ182" s="54"/>
      <c r="HOR182" s="54"/>
      <c r="HOS182" s="54"/>
      <c r="HOT182" s="54"/>
      <c r="HOU182" s="54"/>
      <c r="HOV182" s="54"/>
      <c r="HOW182" s="54"/>
      <c r="HOX182" s="54"/>
      <c r="HOY182" s="54"/>
      <c r="HOZ182" s="54"/>
      <c r="HPA182" s="54"/>
      <c r="HPB182" s="54"/>
      <c r="HPC182" s="54"/>
      <c r="HPD182" s="54"/>
      <c r="HPE182" s="54"/>
      <c r="HPF182" s="54"/>
      <c r="HPG182" s="54"/>
      <c r="HPH182" s="54"/>
      <c r="HPI182" s="54"/>
      <c r="HPJ182" s="54"/>
      <c r="HPK182" s="54"/>
      <c r="HPL182" s="54"/>
      <c r="HPM182" s="54"/>
      <c r="HPN182" s="54"/>
      <c r="HPO182" s="54"/>
      <c r="HPP182" s="54"/>
      <c r="HPQ182" s="54"/>
      <c r="HPR182" s="54"/>
      <c r="HPS182" s="54"/>
      <c r="HPT182" s="54"/>
      <c r="HPU182" s="54"/>
      <c r="HPV182" s="54"/>
      <c r="HPW182" s="54"/>
      <c r="HPX182" s="54"/>
      <c r="HPY182" s="54"/>
      <c r="HPZ182" s="54"/>
      <c r="HQA182" s="54"/>
      <c r="HQB182" s="54"/>
      <c r="HQC182" s="54"/>
      <c r="HQD182" s="54"/>
      <c r="HQE182" s="54"/>
      <c r="HQF182" s="54"/>
      <c r="HQG182" s="54"/>
      <c r="HQH182" s="54"/>
      <c r="HQI182" s="54"/>
      <c r="HQJ182" s="54"/>
      <c r="HQK182" s="54"/>
      <c r="HQL182" s="54"/>
      <c r="HQM182" s="54"/>
      <c r="HQN182" s="54"/>
      <c r="HQO182" s="54"/>
      <c r="HQP182" s="54"/>
      <c r="HQQ182" s="54"/>
      <c r="HQR182" s="54"/>
      <c r="HQS182" s="54"/>
      <c r="HQT182" s="54"/>
      <c r="HQU182" s="54"/>
      <c r="HQV182" s="54"/>
      <c r="HQW182" s="54"/>
      <c r="HQX182" s="54"/>
      <c r="HQY182" s="54"/>
      <c r="HQZ182" s="54"/>
      <c r="HRA182" s="54"/>
      <c r="HRB182" s="54"/>
      <c r="HRC182" s="54"/>
      <c r="HRD182" s="54"/>
      <c r="HRE182" s="54"/>
      <c r="HRF182" s="54"/>
      <c r="HRG182" s="54"/>
      <c r="HRH182" s="54"/>
      <c r="HRI182" s="54"/>
      <c r="HRJ182" s="54"/>
      <c r="HRK182" s="54"/>
      <c r="HRL182" s="54"/>
      <c r="HRM182" s="54"/>
      <c r="HRN182" s="54"/>
      <c r="HRO182" s="54"/>
      <c r="HRP182" s="54"/>
      <c r="HRQ182" s="54"/>
      <c r="HRR182" s="54"/>
      <c r="HRS182" s="54"/>
      <c r="HRT182" s="54"/>
      <c r="HRU182" s="54"/>
      <c r="HRV182" s="54"/>
      <c r="HRW182" s="54"/>
      <c r="HRX182" s="54"/>
      <c r="HRY182" s="54"/>
      <c r="HRZ182" s="54"/>
      <c r="HSA182" s="54"/>
      <c r="HSB182" s="54"/>
      <c r="HSC182" s="54"/>
      <c r="HSD182" s="54"/>
      <c r="HSE182" s="54"/>
      <c r="HSF182" s="54"/>
      <c r="HSG182" s="54"/>
      <c r="HSH182" s="54"/>
      <c r="HSI182" s="54"/>
      <c r="HSJ182" s="54"/>
      <c r="HSK182" s="54"/>
      <c r="HSL182" s="54"/>
      <c r="HSM182" s="54"/>
      <c r="HSN182" s="54"/>
      <c r="HSO182" s="54"/>
      <c r="HSP182" s="54"/>
      <c r="HSQ182" s="54"/>
      <c r="HSR182" s="54"/>
      <c r="HSS182" s="54"/>
      <c r="HST182" s="54"/>
      <c r="HSU182" s="54"/>
      <c r="HSV182" s="54"/>
      <c r="HSW182" s="54"/>
      <c r="HSX182" s="54"/>
      <c r="HSY182" s="54"/>
      <c r="HSZ182" s="54"/>
      <c r="HTA182" s="54"/>
      <c r="HTB182" s="54"/>
      <c r="HTC182" s="54"/>
      <c r="HTD182" s="54"/>
      <c r="HTE182" s="54"/>
      <c r="HTF182" s="54"/>
      <c r="HTG182" s="54"/>
      <c r="HTH182" s="54"/>
      <c r="HTI182" s="54"/>
      <c r="HTJ182" s="54"/>
      <c r="HTK182" s="54"/>
      <c r="HTL182" s="54"/>
      <c r="HTM182" s="54"/>
      <c r="HTN182" s="54"/>
      <c r="HTO182" s="54"/>
      <c r="HTP182" s="54"/>
      <c r="HTQ182" s="54"/>
      <c r="HTR182" s="54"/>
      <c r="HTS182" s="54"/>
      <c r="HTT182" s="54"/>
      <c r="HTU182" s="54"/>
      <c r="HTV182" s="54"/>
      <c r="HTW182" s="54"/>
      <c r="HTX182" s="54"/>
      <c r="HTY182" s="54"/>
      <c r="HTZ182" s="54"/>
      <c r="HUA182" s="54"/>
      <c r="HUB182" s="54"/>
      <c r="HUC182" s="54"/>
      <c r="HUD182" s="54"/>
      <c r="HUE182" s="54"/>
      <c r="HUF182" s="54"/>
      <c r="HUG182" s="54"/>
      <c r="HUH182" s="54"/>
      <c r="HUI182" s="54"/>
      <c r="HUJ182" s="54"/>
      <c r="HUK182" s="54"/>
      <c r="HUL182" s="54"/>
      <c r="HUM182" s="54"/>
      <c r="HUN182" s="54"/>
      <c r="HUO182" s="54"/>
      <c r="HUP182" s="54"/>
      <c r="HUQ182" s="54"/>
      <c r="HUR182" s="54"/>
      <c r="HUS182" s="54"/>
      <c r="HUT182" s="54"/>
      <c r="HUU182" s="54"/>
      <c r="HUV182" s="54"/>
      <c r="HUW182" s="54"/>
      <c r="HUX182" s="54"/>
      <c r="HUY182" s="54"/>
      <c r="HUZ182" s="54"/>
      <c r="HVA182" s="54"/>
      <c r="HVB182" s="54"/>
      <c r="HVC182" s="54"/>
      <c r="HVD182" s="54"/>
      <c r="HVE182" s="54"/>
      <c r="HVF182" s="54"/>
      <c r="HVG182" s="54"/>
      <c r="HVH182" s="54"/>
      <c r="HVI182" s="54"/>
      <c r="HVJ182" s="54"/>
      <c r="HVK182" s="54"/>
      <c r="HVL182" s="54"/>
      <c r="HVM182" s="54"/>
      <c r="HVN182" s="54"/>
      <c r="HVO182" s="54"/>
      <c r="HVP182" s="54"/>
      <c r="HVQ182" s="54"/>
      <c r="HVR182" s="54"/>
      <c r="HVS182" s="54"/>
      <c r="HVT182" s="54"/>
      <c r="HVU182" s="54"/>
      <c r="HVV182" s="54"/>
      <c r="HVW182" s="54"/>
      <c r="HVX182" s="54"/>
      <c r="HVY182" s="54"/>
      <c r="HVZ182" s="54"/>
      <c r="HWA182" s="54"/>
      <c r="HWB182" s="54"/>
      <c r="HWC182" s="54"/>
      <c r="HWD182" s="54"/>
      <c r="HWE182" s="54"/>
      <c r="HWF182" s="54"/>
      <c r="HWG182" s="54"/>
      <c r="HWH182" s="54"/>
      <c r="HWI182" s="54"/>
      <c r="HWJ182" s="54"/>
      <c r="HWK182" s="54"/>
      <c r="HWL182" s="54"/>
      <c r="HWM182" s="54"/>
      <c r="HWN182" s="54"/>
      <c r="HWO182" s="54"/>
      <c r="HWP182" s="54"/>
      <c r="HWQ182" s="54"/>
      <c r="HWR182" s="54"/>
      <c r="HWS182" s="54"/>
      <c r="HWT182" s="54"/>
      <c r="HWU182" s="54"/>
      <c r="HWV182" s="54"/>
      <c r="HWW182" s="54"/>
      <c r="HWX182" s="54"/>
      <c r="HWY182" s="54"/>
      <c r="HWZ182" s="54"/>
      <c r="HXA182" s="54"/>
      <c r="HXB182" s="54"/>
      <c r="HXC182" s="54"/>
      <c r="HXD182" s="54"/>
      <c r="HXE182" s="54"/>
      <c r="HXF182" s="54"/>
      <c r="HXG182" s="54"/>
      <c r="HXH182" s="54"/>
      <c r="HXI182" s="54"/>
      <c r="HXJ182" s="54"/>
      <c r="HXK182" s="54"/>
      <c r="HXL182" s="54"/>
      <c r="HXM182" s="54"/>
      <c r="HXN182" s="54"/>
      <c r="HXO182" s="54"/>
      <c r="HXP182" s="54"/>
      <c r="HXQ182" s="54"/>
      <c r="HXR182" s="54"/>
      <c r="HXS182" s="54"/>
      <c r="HXT182" s="54"/>
      <c r="HXU182" s="54"/>
      <c r="HXV182" s="54"/>
      <c r="HXW182" s="54"/>
      <c r="HXX182" s="54"/>
      <c r="HXY182" s="54"/>
      <c r="HXZ182" s="54"/>
      <c r="HYA182" s="54"/>
      <c r="HYB182" s="54"/>
      <c r="HYC182" s="54"/>
      <c r="HYD182" s="54"/>
      <c r="HYE182" s="54"/>
      <c r="HYF182" s="54"/>
      <c r="HYG182" s="54"/>
      <c r="HYH182" s="54"/>
      <c r="HYI182" s="54"/>
      <c r="HYJ182" s="54"/>
      <c r="HYK182" s="54"/>
      <c r="HYL182" s="54"/>
      <c r="HYM182" s="54"/>
      <c r="HYN182" s="54"/>
      <c r="HYO182" s="54"/>
      <c r="HYP182" s="54"/>
      <c r="HYQ182" s="54"/>
      <c r="HYR182" s="54"/>
      <c r="HYS182" s="54"/>
      <c r="HYT182" s="54"/>
      <c r="HYU182" s="54"/>
      <c r="HYV182" s="54"/>
      <c r="HYW182" s="54"/>
      <c r="HYX182" s="54"/>
      <c r="HYY182" s="54"/>
      <c r="HYZ182" s="54"/>
      <c r="HZA182" s="54"/>
      <c r="HZB182" s="54"/>
      <c r="HZC182" s="54"/>
      <c r="HZD182" s="54"/>
      <c r="HZE182" s="54"/>
      <c r="HZF182" s="54"/>
      <c r="HZG182" s="54"/>
      <c r="HZH182" s="54"/>
      <c r="HZI182" s="54"/>
      <c r="HZJ182" s="54"/>
      <c r="HZK182" s="54"/>
      <c r="HZL182" s="54"/>
      <c r="HZM182" s="54"/>
      <c r="HZN182" s="54"/>
      <c r="HZO182" s="54"/>
      <c r="HZP182" s="54"/>
      <c r="HZQ182" s="54"/>
      <c r="HZR182" s="54"/>
      <c r="HZS182" s="54"/>
      <c r="HZT182" s="54"/>
      <c r="HZU182" s="54"/>
      <c r="HZV182" s="54"/>
      <c r="HZW182" s="54"/>
      <c r="HZX182" s="54"/>
      <c r="HZY182" s="54"/>
      <c r="HZZ182" s="54"/>
      <c r="IAA182" s="54"/>
      <c r="IAB182" s="54"/>
      <c r="IAC182" s="54"/>
      <c r="IAD182" s="54"/>
      <c r="IAE182" s="54"/>
      <c r="IAF182" s="54"/>
      <c r="IAG182" s="54"/>
      <c r="IAH182" s="54"/>
      <c r="IAI182" s="54"/>
      <c r="IAJ182" s="54"/>
      <c r="IAK182" s="54"/>
      <c r="IAL182" s="54"/>
      <c r="IAM182" s="54"/>
      <c r="IAN182" s="54"/>
      <c r="IAO182" s="54"/>
      <c r="IAP182" s="54"/>
      <c r="IAQ182" s="54"/>
      <c r="IAR182" s="54"/>
      <c r="IAS182" s="54"/>
      <c r="IAT182" s="54"/>
      <c r="IAU182" s="54"/>
      <c r="IAV182" s="54"/>
      <c r="IAW182" s="54"/>
      <c r="IAX182" s="54"/>
      <c r="IAY182" s="54"/>
      <c r="IAZ182" s="54"/>
      <c r="IBA182" s="54"/>
      <c r="IBB182" s="54"/>
      <c r="IBC182" s="54"/>
      <c r="IBD182" s="54"/>
      <c r="IBE182" s="54"/>
      <c r="IBF182" s="54"/>
      <c r="IBG182" s="54"/>
      <c r="IBH182" s="54"/>
      <c r="IBI182" s="54"/>
      <c r="IBJ182" s="54"/>
      <c r="IBK182" s="54"/>
      <c r="IBL182" s="54"/>
      <c r="IBM182" s="54"/>
      <c r="IBN182" s="54"/>
      <c r="IBO182" s="54"/>
      <c r="IBP182" s="54"/>
      <c r="IBQ182" s="54"/>
      <c r="IBR182" s="54"/>
      <c r="IBS182" s="54"/>
      <c r="IBT182" s="54"/>
      <c r="IBU182" s="54"/>
      <c r="IBV182" s="54"/>
      <c r="IBW182" s="54"/>
      <c r="IBX182" s="54"/>
      <c r="IBY182" s="54"/>
      <c r="IBZ182" s="54"/>
      <c r="ICA182" s="54"/>
      <c r="ICB182" s="54"/>
      <c r="ICC182" s="54"/>
      <c r="ICD182" s="54"/>
      <c r="ICE182" s="54"/>
      <c r="ICF182" s="54"/>
      <c r="ICG182" s="54"/>
      <c r="ICH182" s="54"/>
      <c r="ICI182" s="54"/>
      <c r="ICJ182" s="54"/>
      <c r="ICK182" s="54"/>
      <c r="ICL182" s="54"/>
      <c r="ICM182" s="54"/>
      <c r="ICN182" s="54"/>
      <c r="ICO182" s="54"/>
      <c r="ICP182" s="54"/>
      <c r="ICQ182" s="54"/>
      <c r="ICR182" s="54"/>
      <c r="ICS182" s="54"/>
      <c r="ICT182" s="54"/>
      <c r="ICU182" s="54"/>
      <c r="ICV182" s="54"/>
      <c r="ICW182" s="54"/>
      <c r="ICX182" s="54"/>
      <c r="ICY182" s="54"/>
      <c r="ICZ182" s="54"/>
      <c r="IDA182" s="54"/>
      <c r="IDB182" s="54"/>
      <c r="IDC182" s="54"/>
      <c r="IDD182" s="54"/>
      <c r="IDE182" s="54"/>
      <c r="IDF182" s="54"/>
      <c r="IDG182" s="54"/>
      <c r="IDH182" s="54"/>
      <c r="IDI182" s="54"/>
      <c r="IDJ182" s="54"/>
      <c r="IDK182" s="54"/>
      <c r="IDL182" s="54"/>
      <c r="IDM182" s="54"/>
      <c r="IDN182" s="54"/>
      <c r="IDO182" s="54"/>
      <c r="IDP182" s="54"/>
      <c r="IDQ182" s="54"/>
      <c r="IDR182" s="54"/>
      <c r="IDS182" s="54"/>
      <c r="IDT182" s="54"/>
      <c r="IDU182" s="54"/>
      <c r="IDV182" s="54"/>
      <c r="IDW182" s="54"/>
      <c r="IDX182" s="54"/>
      <c r="IDY182" s="54"/>
      <c r="IDZ182" s="54"/>
      <c r="IEA182" s="54"/>
      <c r="IEB182" s="54"/>
      <c r="IEC182" s="54"/>
      <c r="IED182" s="54"/>
      <c r="IEE182" s="54"/>
      <c r="IEF182" s="54"/>
      <c r="IEG182" s="54"/>
      <c r="IEH182" s="54"/>
      <c r="IEI182" s="54"/>
      <c r="IEJ182" s="54"/>
      <c r="IEK182" s="54"/>
      <c r="IEL182" s="54"/>
      <c r="IEM182" s="54"/>
      <c r="IEN182" s="54"/>
      <c r="IEO182" s="54"/>
      <c r="IEP182" s="54"/>
      <c r="IEQ182" s="54"/>
      <c r="IER182" s="54"/>
      <c r="IES182" s="54"/>
      <c r="IET182" s="54"/>
      <c r="IEU182" s="54"/>
      <c r="IEV182" s="54"/>
      <c r="IEW182" s="54"/>
      <c r="IEX182" s="54"/>
      <c r="IEY182" s="54"/>
      <c r="IEZ182" s="54"/>
      <c r="IFA182" s="54"/>
      <c r="IFB182" s="54"/>
      <c r="IFC182" s="54"/>
      <c r="IFD182" s="54"/>
      <c r="IFE182" s="54"/>
      <c r="IFF182" s="54"/>
      <c r="IFG182" s="54"/>
      <c r="IFH182" s="54"/>
      <c r="IFI182" s="54"/>
      <c r="IFJ182" s="54"/>
      <c r="IFK182" s="54"/>
      <c r="IFL182" s="54"/>
      <c r="IFM182" s="54"/>
      <c r="IFN182" s="54"/>
      <c r="IFO182" s="54"/>
      <c r="IFP182" s="54"/>
      <c r="IFQ182" s="54"/>
      <c r="IFR182" s="54"/>
      <c r="IFS182" s="54"/>
      <c r="IFT182" s="54"/>
      <c r="IFU182" s="54"/>
      <c r="IFV182" s="54"/>
      <c r="IFW182" s="54"/>
      <c r="IFX182" s="54"/>
      <c r="IFY182" s="54"/>
      <c r="IFZ182" s="54"/>
      <c r="IGA182" s="54"/>
      <c r="IGB182" s="54"/>
      <c r="IGC182" s="54"/>
      <c r="IGD182" s="54"/>
      <c r="IGE182" s="54"/>
      <c r="IGF182" s="54"/>
      <c r="IGG182" s="54"/>
      <c r="IGH182" s="54"/>
      <c r="IGI182" s="54"/>
      <c r="IGJ182" s="54"/>
      <c r="IGK182" s="54"/>
      <c r="IGL182" s="54"/>
      <c r="IGM182" s="54"/>
      <c r="IGN182" s="54"/>
      <c r="IGO182" s="54"/>
      <c r="IGP182" s="54"/>
      <c r="IGQ182" s="54"/>
      <c r="IGR182" s="54"/>
      <c r="IGS182" s="54"/>
      <c r="IGT182" s="54"/>
      <c r="IGU182" s="54"/>
      <c r="IGV182" s="54"/>
      <c r="IGW182" s="54"/>
      <c r="IGX182" s="54"/>
      <c r="IGY182" s="54"/>
      <c r="IGZ182" s="54"/>
      <c r="IHA182" s="54"/>
      <c r="IHB182" s="54"/>
      <c r="IHC182" s="54"/>
      <c r="IHD182" s="54"/>
      <c r="IHE182" s="54"/>
      <c r="IHF182" s="54"/>
      <c r="IHG182" s="54"/>
      <c r="IHH182" s="54"/>
      <c r="IHI182" s="54"/>
      <c r="IHJ182" s="54"/>
      <c r="IHK182" s="54"/>
      <c r="IHL182" s="54"/>
      <c r="IHM182" s="54"/>
      <c r="IHN182" s="54"/>
      <c r="IHO182" s="54"/>
      <c r="IHP182" s="54"/>
      <c r="IHQ182" s="54"/>
      <c r="IHR182" s="54"/>
      <c r="IHS182" s="54"/>
      <c r="IHT182" s="54"/>
      <c r="IHU182" s="54"/>
      <c r="IHV182" s="54"/>
      <c r="IHW182" s="54"/>
      <c r="IHX182" s="54"/>
      <c r="IHY182" s="54"/>
      <c r="IHZ182" s="54"/>
      <c r="IIA182" s="54"/>
      <c r="IIB182" s="54"/>
      <c r="IIC182" s="54"/>
      <c r="IID182" s="54"/>
      <c r="IIE182" s="54"/>
      <c r="IIF182" s="54"/>
      <c r="IIG182" s="54"/>
      <c r="IIH182" s="54"/>
      <c r="III182" s="54"/>
      <c r="IIJ182" s="54"/>
      <c r="IIK182" s="54"/>
      <c r="IIL182" s="54"/>
      <c r="IIM182" s="54"/>
      <c r="IIN182" s="54"/>
      <c r="IIO182" s="54"/>
      <c r="IIP182" s="54"/>
      <c r="IIQ182" s="54"/>
      <c r="IIR182" s="54"/>
      <c r="IIS182" s="54"/>
      <c r="IIT182" s="54"/>
      <c r="IIU182" s="54"/>
      <c r="IIV182" s="54"/>
      <c r="IIW182" s="54"/>
      <c r="IIX182" s="54"/>
      <c r="IIY182" s="54"/>
      <c r="IIZ182" s="54"/>
      <c r="IJA182" s="54"/>
      <c r="IJB182" s="54"/>
      <c r="IJC182" s="54"/>
      <c r="IJD182" s="54"/>
      <c r="IJE182" s="54"/>
      <c r="IJF182" s="54"/>
      <c r="IJG182" s="54"/>
      <c r="IJH182" s="54"/>
      <c r="IJI182" s="54"/>
      <c r="IJJ182" s="54"/>
      <c r="IJK182" s="54"/>
      <c r="IJL182" s="54"/>
      <c r="IJM182" s="54"/>
      <c r="IJN182" s="54"/>
      <c r="IJO182" s="54"/>
      <c r="IJP182" s="54"/>
      <c r="IJQ182" s="54"/>
      <c r="IJR182" s="54"/>
      <c r="IJS182" s="54"/>
      <c r="IJT182" s="54"/>
      <c r="IJU182" s="54"/>
      <c r="IJV182" s="54"/>
      <c r="IJW182" s="54"/>
      <c r="IJX182" s="54"/>
      <c r="IJY182" s="54"/>
      <c r="IJZ182" s="54"/>
      <c r="IKA182" s="54"/>
      <c r="IKB182" s="54"/>
      <c r="IKC182" s="54"/>
      <c r="IKD182" s="54"/>
      <c r="IKE182" s="54"/>
      <c r="IKF182" s="54"/>
      <c r="IKG182" s="54"/>
      <c r="IKH182" s="54"/>
      <c r="IKI182" s="54"/>
      <c r="IKJ182" s="54"/>
      <c r="IKK182" s="54"/>
      <c r="IKL182" s="54"/>
      <c r="IKM182" s="54"/>
      <c r="IKN182" s="54"/>
      <c r="IKO182" s="54"/>
      <c r="IKP182" s="54"/>
      <c r="IKQ182" s="54"/>
      <c r="IKR182" s="54"/>
      <c r="IKS182" s="54"/>
      <c r="IKT182" s="54"/>
      <c r="IKU182" s="54"/>
      <c r="IKV182" s="54"/>
      <c r="IKW182" s="54"/>
      <c r="IKX182" s="54"/>
      <c r="IKY182" s="54"/>
      <c r="IKZ182" s="54"/>
      <c r="ILA182" s="54"/>
      <c r="ILB182" s="54"/>
      <c r="ILC182" s="54"/>
      <c r="ILD182" s="54"/>
      <c r="ILE182" s="54"/>
      <c r="ILF182" s="54"/>
      <c r="ILG182" s="54"/>
      <c r="ILH182" s="54"/>
      <c r="ILI182" s="54"/>
      <c r="ILJ182" s="54"/>
      <c r="ILK182" s="54"/>
      <c r="ILL182" s="54"/>
      <c r="ILM182" s="54"/>
      <c r="ILN182" s="54"/>
      <c r="ILO182" s="54"/>
      <c r="ILP182" s="54"/>
      <c r="ILQ182" s="54"/>
      <c r="ILR182" s="54"/>
      <c r="ILS182" s="54"/>
      <c r="ILT182" s="54"/>
      <c r="ILU182" s="54"/>
      <c r="ILV182" s="54"/>
      <c r="ILW182" s="54"/>
      <c r="ILX182" s="54"/>
      <c r="ILY182" s="54"/>
      <c r="ILZ182" s="54"/>
      <c r="IMA182" s="54"/>
      <c r="IMB182" s="54"/>
      <c r="IMC182" s="54"/>
      <c r="IMD182" s="54"/>
      <c r="IME182" s="54"/>
      <c r="IMF182" s="54"/>
      <c r="IMG182" s="54"/>
      <c r="IMH182" s="54"/>
      <c r="IMI182" s="54"/>
      <c r="IMJ182" s="54"/>
      <c r="IMK182" s="54"/>
      <c r="IML182" s="54"/>
      <c r="IMM182" s="54"/>
      <c r="IMN182" s="54"/>
      <c r="IMO182" s="54"/>
      <c r="IMP182" s="54"/>
      <c r="IMQ182" s="54"/>
      <c r="IMR182" s="54"/>
      <c r="IMS182" s="54"/>
      <c r="IMT182" s="54"/>
      <c r="IMU182" s="54"/>
      <c r="IMV182" s="54"/>
      <c r="IMW182" s="54"/>
      <c r="IMX182" s="54"/>
      <c r="IMY182" s="54"/>
      <c r="IMZ182" s="54"/>
      <c r="INA182" s="54"/>
      <c r="INB182" s="54"/>
      <c r="INC182" s="54"/>
      <c r="IND182" s="54"/>
      <c r="INE182" s="54"/>
      <c r="INF182" s="54"/>
      <c r="ING182" s="54"/>
      <c r="INH182" s="54"/>
      <c r="INI182" s="54"/>
      <c r="INJ182" s="54"/>
      <c r="INK182" s="54"/>
      <c r="INL182" s="54"/>
      <c r="INM182" s="54"/>
      <c r="INN182" s="54"/>
      <c r="INO182" s="54"/>
      <c r="INP182" s="54"/>
      <c r="INQ182" s="54"/>
      <c r="INR182" s="54"/>
      <c r="INS182" s="54"/>
      <c r="INT182" s="54"/>
      <c r="INU182" s="54"/>
      <c r="INV182" s="54"/>
      <c r="INW182" s="54"/>
      <c r="INX182" s="54"/>
      <c r="INY182" s="54"/>
      <c r="INZ182" s="54"/>
      <c r="IOA182" s="54"/>
      <c r="IOB182" s="54"/>
      <c r="IOC182" s="54"/>
      <c r="IOD182" s="54"/>
      <c r="IOE182" s="54"/>
      <c r="IOF182" s="54"/>
      <c r="IOG182" s="54"/>
      <c r="IOH182" s="54"/>
      <c r="IOI182" s="54"/>
      <c r="IOJ182" s="54"/>
      <c r="IOK182" s="54"/>
      <c r="IOL182" s="54"/>
      <c r="IOM182" s="54"/>
      <c r="ION182" s="54"/>
      <c r="IOO182" s="54"/>
      <c r="IOP182" s="54"/>
      <c r="IOQ182" s="54"/>
      <c r="IOR182" s="54"/>
      <c r="IOS182" s="54"/>
      <c r="IOT182" s="54"/>
      <c r="IOU182" s="54"/>
      <c r="IOV182" s="54"/>
      <c r="IOW182" s="54"/>
      <c r="IOX182" s="54"/>
      <c r="IOY182" s="54"/>
      <c r="IOZ182" s="54"/>
      <c r="IPA182" s="54"/>
      <c r="IPB182" s="54"/>
      <c r="IPC182" s="54"/>
      <c r="IPD182" s="54"/>
      <c r="IPE182" s="54"/>
      <c r="IPF182" s="54"/>
      <c r="IPG182" s="54"/>
      <c r="IPH182" s="54"/>
      <c r="IPI182" s="54"/>
      <c r="IPJ182" s="54"/>
      <c r="IPK182" s="54"/>
      <c r="IPL182" s="54"/>
      <c r="IPM182" s="54"/>
      <c r="IPN182" s="54"/>
      <c r="IPO182" s="54"/>
      <c r="IPP182" s="54"/>
      <c r="IPQ182" s="54"/>
      <c r="IPR182" s="54"/>
      <c r="IPS182" s="54"/>
      <c r="IPT182" s="54"/>
      <c r="IPU182" s="54"/>
      <c r="IPV182" s="54"/>
      <c r="IPW182" s="54"/>
      <c r="IPX182" s="54"/>
      <c r="IPY182" s="54"/>
      <c r="IPZ182" s="54"/>
      <c r="IQA182" s="54"/>
      <c r="IQB182" s="54"/>
      <c r="IQC182" s="54"/>
      <c r="IQD182" s="54"/>
      <c r="IQE182" s="54"/>
      <c r="IQF182" s="54"/>
      <c r="IQG182" s="54"/>
      <c r="IQH182" s="54"/>
      <c r="IQI182" s="54"/>
      <c r="IQJ182" s="54"/>
      <c r="IQK182" s="54"/>
      <c r="IQL182" s="54"/>
      <c r="IQM182" s="54"/>
      <c r="IQN182" s="54"/>
      <c r="IQO182" s="54"/>
      <c r="IQP182" s="54"/>
      <c r="IQQ182" s="54"/>
      <c r="IQR182" s="54"/>
      <c r="IQS182" s="54"/>
      <c r="IQT182" s="54"/>
      <c r="IQU182" s="54"/>
      <c r="IQV182" s="54"/>
      <c r="IQW182" s="54"/>
      <c r="IQX182" s="54"/>
      <c r="IQY182" s="54"/>
      <c r="IQZ182" s="54"/>
      <c r="IRA182" s="54"/>
      <c r="IRB182" s="54"/>
      <c r="IRC182" s="54"/>
      <c r="IRD182" s="54"/>
      <c r="IRE182" s="54"/>
      <c r="IRF182" s="54"/>
      <c r="IRG182" s="54"/>
      <c r="IRH182" s="54"/>
      <c r="IRI182" s="54"/>
      <c r="IRJ182" s="54"/>
      <c r="IRK182" s="54"/>
      <c r="IRL182" s="54"/>
      <c r="IRM182" s="54"/>
      <c r="IRN182" s="54"/>
      <c r="IRO182" s="54"/>
      <c r="IRP182" s="54"/>
      <c r="IRQ182" s="54"/>
      <c r="IRR182" s="54"/>
      <c r="IRS182" s="54"/>
      <c r="IRT182" s="54"/>
      <c r="IRU182" s="54"/>
      <c r="IRV182" s="54"/>
      <c r="IRW182" s="54"/>
      <c r="IRX182" s="54"/>
      <c r="IRY182" s="54"/>
      <c r="IRZ182" s="54"/>
      <c r="ISA182" s="54"/>
      <c r="ISB182" s="54"/>
      <c r="ISC182" s="54"/>
      <c r="ISD182" s="54"/>
      <c r="ISE182" s="54"/>
      <c r="ISF182" s="54"/>
      <c r="ISG182" s="54"/>
      <c r="ISH182" s="54"/>
      <c r="ISI182" s="54"/>
      <c r="ISJ182" s="54"/>
      <c r="ISK182" s="54"/>
      <c r="ISL182" s="54"/>
      <c r="ISM182" s="54"/>
      <c r="ISN182" s="54"/>
      <c r="ISO182" s="54"/>
      <c r="ISP182" s="54"/>
      <c r="ISQ182" s="54"/>
      <c r="ISR182" s="54"/>
      <c r="ISS182" s="54"/>
      <c r="IST182" s="54"/>
      <c r="ISU182" s="54"/>
      <c r="ISV182" s="54"/>
      <c r="ISW182" s="54"/>
      <c r="ISX182" s="54"/>
      <c r="ISY182" s="54"/>
      <c r="ISZ182" s="54"/>
      <c r="ITA182" s="54"/>
      <c r="ITB182" s="54"/>
      <c r="ITC182" s="54"/>
      <c r="ITD182" s="54"/>
      <c r="ITE182" s="54"/>
      <c r="ITF182" s="54"/>
      <c r="ITG182" s="54"/>
      <c r="ITH182" s="54"/>
      <c r="ITI182" s="54"/>
      <c r="ITJ182" s="54"/>
      <c r="ITK182" s="54"/>
      <c r="ITL182" s="54"/>
      <c r="ITM182" s="54"/>
      <c r="ITN182" s="54"/>
      <c r="ITO182" s="54"/>
      <c r="ITP182" s="54"/>
      <c r="ITQ182" s="54"/>
      <c r="ITR182" s="54"/>
      <c r="ITS182" s="54"/>
      <c r="ITT182" s="54"/>
      <c r="ITU182" s="54"/>
      <c r="ITV182" s="54"/>
      <c r="ITW182" s="54"/>
      <c r="ITX182" s="54"/>
      <c r="ITY182" s="54"/>
      <c r="ITZ182" s="54"/>
      <c r="IUA182" s="54"/>
      <c r="IUB182" s="54"/>
      <c r="IUC182" s="54"/>
      <c r="IUD182" s="54"/>
      <c r="IUE182" s="54"/>
      <c r="IUF182" s="54"/>
      <c r="IUG182" s="54"/>
      <c r="IUH182" s="54"/>
      <c r="IUI182" s="54"/>
      <c r="IUJ182" s="54"/>
      <c r="IUK182" s="54"/>
      <c r="IUL182" s="54"/>
      <c r="IUM182" s="54"/>
      <c r="IUN182" s="54"/>
      <c r="IUO182" s="54"/>
      <c r="IUP182" s="54"/>
      <c r="IUQ182" s="54"/>
      <c r="IUR182" s="54"/>
      <c r="IUS182" s="54"/>
      <c r="IUT182" s="54"/>
      <c r="IUU182" s="54"/>
      <c r="IUV182" s="54"/>
      <c r="IUW182" s="54"/>
      <c r="IUX182" s="54"/>
      <c r="IUY182" s="54"/>
      <c r="IUZ182" s="54"/>
      <c r="IVA182" s="54"/>
      <c r="IVB182" s="54"/>
      <c r="IVC182" s="54"/>
      <c r="IVD182" s="54"/>
      <c r="IVE182" s="54"/>
      <c r="IVF182" s="54"/>
      <c r="IVG182" s="54"/>
      <c r="IVH182" s="54"/>
      <c r="IVI182" s="54"/>
      <c r="IVJ182" s="54"/>
      <c r="IVK182" s="54"/>
      <c r="IVL182" s="54"/>
      <c r="IVM182" s="54"/>
      <c r="IVN182" s="54"/>
      <c r="IVO182" s="54"/>
      <c r="IVP182" s="54"/>
      <c r="IVQ182" s="54"/>
      <c r="IVR182" s="54"/>
      <c r="IVS182" s="54"/>
      <c r="IVT182" s="54"/>
      <c r="IVU182" s="54"/>
      <c r="IVV182" s="54"/>
      <c r="IVW182" s="54"/>
      <c r="IVX182" s="54"/>
      <c r="IVY182" s="54"/>
      <c r="IVZ182" s="54"/>
      <c r="IWA182" s="54"/>
      <c r="IWB182" s="54"/>
      <c r="IWC182" s="54"/>
      <c r="IWD182" s="54"/>
      <c r="IWE182" s="54"/>
      <c r="IWF182" s="54"/>
      <c r="IWG182" s="54"/>
      <c r="IWH182" s="54"/>
      <c r="IWI182" s="54"/>
      <c r="IWJ182" s="54"/>
      <c r="IWK182" s="54"/>
      <c r="IWL182" s="54"/>
      <c r="IWM182" s="54"/>
      <c r="IWN182" s="54"/>
      <c r="IWO182" s="54"/>
      <c r="IWP182" s="54"/>
      <c r="IWQ182" s="54"/>
      <c r="IWR182" s="54"/>
      <c r="IWS182" s="54"/>
      <c r="IWT182" s="54"/>
      <c r="IWU182" s="54"/>
      <c r="IWV182" s="54"/>
      <c r="IWW182" s="54"/>
      <c r="IWX182" s="54"/>
      <c r="IWY182" s="54"/>
      <c r="IWZ182" s="54"/>
      <c r="IXA182" s="54"/>
      <c r="IXB182" s="54"/>
      <c r="IXC182" s="54"/>
      <c r="IXD182" s="54"/>
      <c r="IXE182" s="54"/>
      <c r="IXF182" s="54"/>
      <c r="IXG182" s="54"/>
      <c r="IXH182" s="54"/>
      <c r="IXI182" s="54"/>
      <c r="IXJ182" s="54"/>
      <c r="IXK182" s="54"/>
      <c r="IXL182" s="54"/>
      <c r="IXM182" s="54"/>
      <c r="IXN182" s="54"/>
      <c r="IXO182" s="54"/>
      <c r="IXP182" s="54"/>
      <c r="IXQ182" s="54"/>
      <c r="IXR182" s="54"/>
      <c r="IXS182" s="54"/>
      <c r="IXT182" s="54"/>
      <c r="IXU182" s="54"/>
      <c r="IXV182" s="54"/>
      <c r="IXW182" s="54"/>
      <c r="IXX182" s="54"/>
      <c r="IXY182" s="54"/>
      <c r="IXZ182" s="54"/>
      <c r="IYA182" s="54"/>
      <c r="IYB182" s="54"/>
      <c r="IYC182" s="54"/>
      <c r="IYD182" s="54"/>
      <c r="IYE182" s="54"/>
      <c r="IYF182" s="54"/>
      <c r="IYG182" s="54"/>
      <c r="IYH182" s="54"/>
      <c r="IYI182" s="54"/>
      <c r="IYJ182" s="54"/>
      <c r="IYK182" s="54"/>
      <c r="IYL182" s="54"/>
      <c r="IYM182" s="54"/>
      <c r="IYN182" s="54"/>
      <c r="IYO182" s="54"/>
      <c r="IYP182" s="54"/>
      <c r="IYQ182" s="54"/>
      <c r="IYR182" s="54"/>
      <c r="IYS182" s="54"/>
      <c r="IYT182" s="54"/>
      <c r="IYU182" s="54"/>
      <c r="IYV182" s="54"/>
      <c r="IYW182" s="54"/>
      <c r="IYX182" s="54"/>
      <c r="IYY182" s="54"/>
      <c r="IYZ182" s="54"/>
      <c r="IZA182" s="54"/>
      <c r="IZB182" s="54"/>
      <c r="IZC182" s="54"/>
      <c r="IZD182" s="54"/>
      <c r="IZE182" s="54"/>
      <c r="IZF182" s="54"/>
      <c r="IZG182" s="54"/>
      <c r="IZH182" s="54"/>
      <c r="IZI182" s="54"/>
      <c r="IZJ182" s="54"/>
      <c r="IZK182" s="54"/>
      <c r="IZL182" s="54"/>
      <c r="IZM182" s="54"/>
      <c r="IZN182" s="54"/>
      <c r="IZO182" s="54"/>
      <c r="IZP182" s="54"/>
      <c r="IZQ182" s="54"/>
      <c r="IZR182" s="54"/>
      <c r="IZS182" s="54"/>
      <c r="IZT182" s="54"/>
      <c r="IZU182" s="54"/>
      <c r="IZV182" s="54"/>
      <c r="IZW182" s="54"/>
      <c r="IZX182" s="54"/>
      <c r="IZY182" s="54"/>
      <c r="IZZ182" s="54"/>
      <c r="JAA182" s="54"/>
      <c r="JAB182" s="54"/>
      <c r="JAC182" s="54"/>
      <c r="JAD182" s="54"/>
      <c r="JAE182" s="54"/>
      <c r="JAF182" s="54"/>
      <c r="JAG182" s="54"/>
      <c r="JAH182" s="54"/>
      <c r="JAI182" s="54"/>
      <c r="JAJ182" s="54"/>
      <c r="JAK182" s="54"/>
      <c r="JAL182" s="54"/>
      <c r="JAM182" s="54"/>
      <c r="JAN182" s="54"/>
      <c r="JAO182" s="54"/>
      <c r="JAP182" s="54"/>
      <c r="JAQ182" s="54"/>
      <c r="JAR182" s="54"/>
      <c r="JAS182" s="54"/>
      <c r="JAT182" s="54"/>
      <c r="JAU182" s="54"/>
      <c r="JAV182" s="54"/>
      <c r="JAW182" s="54"/>
      <c r="JAX182" s="54"/>
      <c r="JAY182" s="54"/>
      <c r="JAZ182" s="54"/>
      <c r="JBA182" s="54"/>
      <c r="JBB182" s="54"/>
      <c r="JBC182" s="54"/>
      <c r="JBD182" s="54"/>
      <c r="JBE182" s="54"/>
      <c r="JBF182" s="54"/>
      <c r="JBG182" s="54"/>
      <c r="JBH182" s="54"/>
      <c r="JBI182" s="54"/>
      <c r="JBJ182" s="54"/>
      <c r="JBK182" s="54"/>
      <c r="JBL182" s="54"/>
      <c r="JBM182" s="54"/>
      <c r="JBN182" s="54"/>
      <c r="JBO182" s="54"/>
      <c r="JBP182" s="54"/>
      <c r="JBQ182" s="54"/>
      <c r="JBR182" s="54"/>
      <c r="JBS182" s="54"/>
      <c r="JBT182" s="54"/>
      <c r="JBU182" s="54"/>
      <c r="JBV182" s="54"/>
      <c r="JBW182" s="54"/>
      <c r="JBX182" s="54"/>
      <c r="JBY182" s="54"/>
      <c r="JBZ182" s="54"/>
      <c r="JCA182" s="54"/>
      <c r="JCB182" s="54"/>
      <c r="JCC182" s="54"/>
      <c r="JCD182" s="54"/>
      <c r="JCE182" s="54"/>
      <c r="JCF182" s="54"/>
      <c r="JCG182" s="54"/>
      <c r="JCH182" s="54"/>
      <c r="JCI182" s="54"/>
      <c r="JCJ182" s="54"/>
      <c r="JCK182" s="54"/>
      <c r="JCL182" s="54"/>
      <c r="JCM182" s="54"/>
      <c r="JCN182" s="54"/>
      <c r="JCO182" s="54"/>
      <c r="JCP182" s="54"/>
      <c r="JCQ182" s="54"/>
      <c r="JCR182" s="54"/>
      <c r="JCS182" s="54"/>
      <c r="JCT182" s="54"/>
      <c r="JCU182" s="54"/>
      <c r="JCV182" s="54"/>
      <c r="JCW182" s="54"/>
      <c r="JCX182" s="54"/>
      <c r="JCY182" s="54"/>
      <c r="JCZ182" s="54"/>
      <c r="JDA182" s="54"/>
      <c r="JDB182" s="54"/>
      <c r="JDC182" s="54"/>
      <c r="JDD182" s="54"/>
      <c r="JDE182" s="54"/>
      <c r="JDF182" s="54"/>
      <c r="JDG182" s="54"/>
      <c r="JDH182" s="54"/>
      <c r="JDI182" s="54"/>
      <c r="JDJ182" s="54"/>
      <c r="JDK182" s="54"/>
      <c r="JDL182" s="54"/>
      <c r="JDM182" s="54"/>
      <c r="JDN182" s="54"/>
      <c r="JDO182" s="54"/>
      <c r="JDP182" s="54"/>
      <c r="JDQ182" s="54"/>
      <c r="JDR182" s="54"/>
      <c r="JDS182" s="54"/>
      <c r="JDT182" s="54"/>
      <c r="JDU182" s="54"/>
      <c r="JDV182" s="54"/>
      <c r="JDW182" s="54"/>
      <c r="JDX182" s="54"/>
      <c r="JDY182" s="54"/>
      <c r="JDZ182" s="54"/>
      <c r="JEA182" s="54"/>
      <c r="JEB182" s="54"/>
      <c r="JEC182" s="54"/>
      <c r="JED182" s="54"/>
      <c r="JEE182" s="54"/>
      <c r="JEF182" s="54"/>
      <c r="JEG182" s="54"/>
      <c r="JEH182" s="54"/>
      <c r="JEI182" s="54"/>
      <c r="JEJ182" s="54"/>
      <c r="JEK182" s="54"/>
      <c r="JEL182" s="54"/>
      <c r="JEM182" s="54"/>
      <c r="JEN182" s="54"/>
      <c r="JEO182" s="54"/>
      <c r="JEP182" s="54"/>
      <c r="JEQ182" s="54"/>
      <c r="JER182" s="54"/>
      <c r="JES182" s="54"/>
      <c r="JET182" s="54"/>
      <c r="JEU182" s="54"/>
      <c r="JEV182" s="54"/>
      <c r="JEW182" s="54"/>
      <c r="JEX182" s="54"/>
      <c r="JEY182" s="54"/>
      <c r="JEZ182" s="54"/>
      <c r="JFA182" s="54"/>
      <c r="JFB182" s="54"/>
      <c r="JFC182" s="54"/>
      <c r="JFD182" s="54"/>
      <c r="JFE182" s="54"/>
      <c r="JFF182" s="54"/>
      <c r="JFG182" s="54"/>
      <c r="JFH182" s="54"/>
      <c r="JFI182" s="54"/>
      <c r="JFJ182" s="54"/>
      <c r="JFK182" s="54"/>
      <c r="JFL182" s="54"/>
      <c r="JFM182" s="54"/>
      <c r="JFN182" s="54"/>
      <c r="JFO182" s="54"/>
      <c r="JFP182" s="54"/>
      <c r="JFQ182" s="54"/>
      <c r="JFR182" s="54"/>
      <c r="JFS182" s="54"/>
      <c r="JFT182" s="54"/>
      <c r="JFU182" s="54"/>
      <c r="JFV182" s="54"/>
      <c r="JFW182" s="54"/>
      <c r="JFX182" s="54"/>
      <c r="JFY182" s="54"/>
      <c r="JFZ182" s="54"/>
      <c r="JGA182" s="54"/>
      <c r="JGB182" s="54"/>
      <c r="JGC182" s="54"/>
      <c r="JGD182" s="54"/>
      <c r="JGE182" s="54"/>
      <c r="JGF182" s="54"/>
      <c r="JGG182" s="54"/>
      <c r="JGH182" s="54"/>
      <c r="JGI182" s="54"/>
      <c r="JGJ182" s="54"/>
      <c r="JGK182" s="54"/>
      <c r="JGL182" s="54"/>
      <c r="JGM182" s="54"/>
      <c r="JGN182" s="54"/>
      <c r="JGO182" s="54"/>
      <c r="JGP182" s="54"/>
      <c r="JGQ182" s="54"/>
      <c r="JGR182" s="54"/>
      <c r="JGS182" s="54"/>
      <c r="JGT182" s="54"/>
      <c r="JGU182" s="54"/>
      <c r="JGV182" s="54"/>
      <c r="JGW182" s="54"/>
      <c r="JGX182" s="54"/>
      <c r="JGY182" s="54"/>
      <c r="JGZ182" s="54"/>
      <c r="JHA182" s="54"/>
      <c r="JHB182" s="54"/>
      <c r="JHC182" s="54"/>
      <c r="JHD182" s="54"/>
      <c r="JHE182" s="54"/>
      <c r="JHF182" s="54"/>
      <c r="JHG182" s="54"/>
      <c r="JHH182" s="54"/>
      <c r="JHI182" s="54"/>
      <c r="JHJ182" s="54"/>
      <c r="JHK182" s="54"/>
      <c r="JHL182" s="54"/>
      <c r="JHM182" s="54"/>
      <c r="JHN182" s="54"/>
      <c r="JHO182" s="54"/>
      <c r="JHP182" s="54"/>
      <c r="JHQ182" s="54"/>
      <c r="JHR182" s="54"/>
      <c r="JHS182" s="54"/>
      <c r="JHT182" s="54"/>
      <c r="JHU182" s="54"/>
      <c r="JHV182" s="54"/>
      <c r="JHW182" s="54"/>
      <c r="JHX182" s="54"/>
      <c r="JHY182" s="54"/>
      <c r="JHZ182" s="54"/>
      <c r="JIA182" s="54"/>
      <c r="JIB182" s="54"/>
      <c r="JIC182" s="54"/>
      <c r="JID182" s="54"/>
      <c r="JIE182" s="54"/>
      <c r="JIF182" s="54"/>
      <c r="JIG182" s="54"/>
      <c r="JIH182" s="54"/>
      <c r="JII182" s="54"/>
      <c r="JIJ182" s="54"/>
      <c r="JIK182" s="54"/>
      <c r="JIL182" s="54"/>
      <c r="JIM182" s="54"/>
      <c r="JIN182" s="54"/>
      <c r="JIO182" s="54"/>
      <c r="JIP182" s="54"/>
      <c r="JIQ182" s="54"/>
      <c r="JIR182" s="54"/>
      <c r="JIS182" s="54"/>
      <c r="JIT182" s="54"/>
      <c r="JIU182" s="54"/>
      <c r="JIV182" s="54"/>
      <c r="JIW182" s="54"/>
      <c r="JIX182" s="54"/>
      <c r="JIY182" s="54"/>
      <c r="JIZ182" s="54"/>
      <c r="JJA182" s="54"/>
      <c r="JJB182" s="54"/>
      <c r="JJC182" s="54"/>
      <c r="JJD182" s="54"/>
      <c r="JJE182" s="54"/>
      <c r="JJF182" s="54"/>
      <c r="JJG182" s="54"/>
      <c r="JJH182" s="54"/>
      <c r="JJI182" s="54"/>
      <c r="JJJ182" s="54"/>
      <c r="JJK182" s="54"/>
      <c r="JJL182" s="54"/>
      <c r="JJM182" s="54"/>
      <c r="JJN182" s="54"/>
      <c r="JJO182" s="54"/>
      <c r="JJP182" s="54"/>
      <c r="JJQ182" s="54"/>
      <c r="JJR182" s="54"/>
      <c r="JJS182" s="54"/>
      <c r="JJT182" s="54"/>
      <c r="JJU182" s="54"/>
      <c r="JJV182" s="54"/>
      <c r="JJW182" s="54"/>
      <c r="JJX182" s="54"/>
      <c r="JJY182" s="54"/>
      <c r="JJZ182" s="54"/>
      <c r="JKA182" s="54"/>
      <c r="JKB182" s="54"/>
      <c r="JKC182" s="54"/>
      <c r="JKD182" s="54"/>
      <c r="JKE182" s="54"/>
      <c r="JKF182" s="54"/>
      <c r="JKG182" s="54"/>
      <c r="JKH182" s="54"/>
      <c r="JKI182" s="54"/>
      <c r="JKJ182" s="54"/>
      <c r="JKK182" s="54"/>
      <c r="JKL182" s="54"/>
      <c r="JKM182" s="54"/>
      <c r="JKN182" s="54"/>
      <c r="JKO182" s="54"/>
      <c r="JKP182" s="54"/>
      <c r="JKQ182" s="54"/>
      <c r="JKR182" s="54"/>
      <c r="JKS182" s="54"/>
      <c r="JKT182" s="54"/>
      <c r="JKU182" s="54"/>
      <c r="JKV182" s="54"/>
      <c r="JKW182" s="54"/>
      <c r="JKX182" s="54"/>
      <c r="JKY182" s="54"/>
      <c r="JKZ182" s="54"/>
      <c r="JLA182" s="54"/>
      <c r="JLB182" s="54"/>
      <c r="JLC182" s="54"/>
      <c r="JLD182" s="54"/>
      <c r="JLE182" s="54"/>
      <c r="JLF182" s="54"/>
      <c r="JLG182" s="54"/>
      <c r="JLH182" s="54"/>
      <c r="JLI182" s="54"/>
      <c r="JLJ182" s="54"/>
      <c r="JLK182" s="54"/>
      <c r="JLL182" s="54"/>
      <c r="JLM182" s="54"/>
      <c r="JLN182" s="54"/>
      <c r="JLO182" s="54"/>
      <c r="JLP182" s="54"/>
      <c r="JLQ182" s="54"/>
      <c r="JLR182" s="54"/>
      <c r="JLS182" s="54"/>
      <c r="JLT182" s="54"/>
      <c r="JLU182" s="54"/>
      <c r="JLV182" s="54"/>
      <c r="JLW182" s="54"/>
      <c r="JLX182" s="54"/>
      <c r="JLY182" s="54"/>
      <c r="JLZ182" s="54"/>
      <c r="JMA182" s="54"/>
      <c r="JMB182" s="54"/>
      <c r="JMC182" s="54"/>
      <c r="JMD182" s="54"/>
      <c r="JME182" s="54"/>
      <c r="JMF182" s="54"/>
      <c r="JMG182" s="54"/>
      <c r="JMH182" s="54"/>
      <c r="JMI182" s="54"/>
      <c r="JMJ182" s="54"/>
      <c r="JMK182" s="54"/>
      <c r="JML182" s="54"/>
      <c r="JMM182" s="54"/>
      <c r="JMN182" s="54"/>
      <c r="JMO182" s="54"/>
      <c r="JMP182" s="54"/>
      <c r="JMQ182" s="54"/>
      <c r="JMR182" s="54"/>
      <c r="JMS182" s="54"/>
      <c r="JMT182" s="54"/>
      <c r="JMU182" s="54"/>
      <c r="JMV182" s="54"/>
      <c r="JMW182" s="54"/>
      <c r="JMX182" s="54"/>
      <c r="JMY182" s="54"/>
      <c r="JMZ182" s="54"/>
      <c r="JNA182" s="54"/>
      <c r="JNB182" s="54"/>
      <c r="JNC182" s="54"/>
      <c r="JND182" s="54"/>
      <c r="JNE182" s="54"/>
      <c r="JNF182" s="54"/>
      <c r="JNG182" s="54"/>
      <c r="JNH182" s="54"/>
      <c r="JNI182" s="54"/>
      <c r="JNJ182" s="54"/>
      <c r="JNK182" s="54"/>
      <c r="JNL182" s="54"/>
      <c r="JNM182" s="54"/>
      <c r="JNN182" s="54"/>
      <c r="JNO182" s="54"/>
      <c r="JNP182" s="54"/>
      <c r="JNQ182" s="54"/>
      <c r="JNR182" s="54"/>
      <c r="JNS182" s="54"/>
      <c r="JNT182" s="54"/>
      <c r="JNU182" s="54"/>
      <c r="JNV182" s="54"/>
      <c r="JNW182" s="54"/>
      <c r="JNX182" s="54"/>
      <c r="JNY182" s="54"/>
      <c r="JNZ182" s="54"/>
      <c r="JOA182" s="54"/>
      <c r="JOB182" s="54"/>
      <c r="JOC182" s="54"/>
      <c r="JOD182" s="54"/>
      <c r="JOE182" s="54"/>
      <c r="JOF182" s="54"/>
      <c r="JOG182" s="54"/>
      <c r="JOH182" s="54"/>
      <c r="JOI182" s="54"/>
      <c r="JOJ182" s="54"/>
      <c r="JOK182" s="54"/>
      <c r="JOL182" s="54"/>
      <c r="JOM182" s="54"/>
      <c r="JON182" s="54"/>
      <c r="JOO182" s="54"/>
      <c r="JOP182" s="54"/>
      <c r="JOQ182" s="54"/>
      <c r="JOR182" s="54"/>
      <c r="JOS182" s="54"/>
      <c r="JOT182" s="54"/>
      <c r="JOU182" s="54"/>
      <c r="JOV182" s="54"/>
      <c r="JOW182" s="54"/>
      <c r="JOX182" s="54"/>
      <c r="JOY182" s="54"/>
      <c r="JOZ182" s="54"/>
      <c r="JPA182" s="54"/>
      <c r="JPB182" s="54"/>
      <c r="JPC182" s="54"/>
      <c r="JPD182" s="54"/>
      <c r="JPE182" s="54"/>
      <c r="JPF182" s="54"/>
      <c r="JPG182" s="54"/>
      <c r="JPH182" s="54"/>
      <c r="JPI182" s="54"/>
      <c r="JPJ182" s="54"/>
      <c r="JPK182" s="54"/>
      <c r="JPL182" s="54"/>
      <c r="JPM182" s="54"/>
      <c r="JPN182" s="54"/>
      <c r="JPO182" s="54"/>
      <c r="JPP182" s="54"/>
      <c r="JPQ182" s="54"/>
      <c r="JPR182" s="54"/>
      <c r="JPS182" s="54"/>
      <c r="JPT182" s="54"/>
      <c r="JPU182" s="54"/>
      <c r="JPV182" s="54"/>
      <c r="JPW182" s="54"/>
      <c r="JPX182" s="54"/>
      <c r="JPY182" s="54"/>
      <c r="JPZ182" s="54"/>
      <c r="JQA182" s="54"/>
      <c r="JQB182" s="54"/>
      <c r="JQC182" s="54"/>
      <c r="JQD182" s="54"/>
      <c r="JQE182" s="54"/>
      <c r="JQF182" s="54"/>
      <c r="JQG182" s="54"/>
      <c r="JQH182" s="54"/>
      <c r="JQI182" s="54"/>
      <c r="JQJ182" s="54"/>
      <c r="JQK182" s="54"/>
      <c r="JQL182" s="54"/>
      <c r="JQM182" s="54"/>
      <c r="JQN182" s="54"/>
      <c r="JQO182" s="54"/>
      <c r="JQP182" s="54"/>
      <c r="JQQ182" s="54"/>
      <c r="JQR182" s="54"/>
      <c r="JQS182" s="54"/>
      <c r="JQT182" s="54"/>
      <c r="JQU182" s="54"/>
      <c r="JQV182" s="54"/>
      <c r="JQW182" s="54"/>
      <c r="JQX182" s="54"/>
      <c r="JQY182" s="54"/>
      <c r="JQZ182" s="54"/>
      <c r="JRA182" s="54"/>
      <c r="JRB182" s="54"/>
      <c r="JRC182" s="54"/>
      <c r="JRD182" s="54"/>
      <c r="JRE182" s="54"/>
      <c r="JRF182" s="54"/>
      <c r="JRG182" s="54"/>
      <c r="JRH182" s="54"/>
      <c r="JRI182" s="54"/>
      <c r="JRJ182" s="54"/>
      <c r="JRK182" s="54"/>
      <c r="JRL182" s="54"/>
      <c r="JRM182" s="54"/>
      <c r="JRN182" s="54"/>
      <c r="JRO182" s="54"/>
      <c r="JRP182" s="54"/>
      <c r="JRQ182" s="54"/>
      <c r="JRR182" s="54"/>
      <c r="JRS182" s="54"/>
      <c r="JRT182" s="54"/>
      <c r="JRU182" s="54"/>
      <c r="JRV182" s="54"/>
      <c r="JRW182" s="54"/>
      <c r="JRX182" s="54"/>
      <c r="JRY182" s="54"/>
      <c r="JRZ182" s="54"/>
      <c r="JSA182" s="54"/>
      <c r="JSB182" s="54"/>
      <c r="JSC182" s="54"/>
      <c r="JSD182" s="54"/>
      <c r="JSE182" s="54"/>
      <c r="JSF182" s="54"/>
      <c r="JSG182" s="54"/>
      <c r="JSH182" s="54"/>
      <c r="JSI182" s="54"/>
      <c r="JSJ182" s="54"/>
      <c r="JSK182" s="54"/>
      <c r="JSL182" s="54"/>
      <c r="JSM182" s="54"/>
      <c r="JSN182" s="54"/>
      <c r="JSO182" s="54"/>
      <c r="JSP182" s="54"/>
      <c r="JSQ182" s="54"/>
      <c r="JSR182" s="54"/>
      <c r="JSS182" s="54"/>
      <c r="JST182" s="54"/>
      <c r="JSU182" s="54"/>
      <c r="JSV182" s="54"/>
      <c r="JSW182" s="54"/>
      <c r="JSX182" s="54"/>
      <c r="JSY182" s="54"/>
      <c r="JSZ182" s="54"/>
      <c r="JTA182" s="54"/>
      <c r="JTB182" s="54"/>
      <c r="JTC182" s="54"/>
      <c r="JTD182" s="54"/>
      <c r="JTE182" s="54"/>
      <c r="JTF182" s="54"/>
      <c r="JTG182" s="54"/>
      <c r="JTH182" s="54"/>
      <c r="JTI182" s="54"/>
      <c r="JTJ182" s="54"/>
      <c r="JTK182" s="54"/>
      <c r="JTL182" s="54"/>
      <c r="JTM182" s="54"/>
      <c r="JTN182" s="54"/>
      <c r="JTO182" s="54"/>
      <c r="JTP182" s="54"/>
      <c r="JTQ182" s="54"/>
      <c r="JTR182" s="54"/>
      <c r="JTS182" s="54"/>
      <c r="JTT182" s="54"/>
      <c r="JTU182" s="54"/>
      <c r="JTV182" s="54"/>
      <c r="JTW182" s="54"/>
      <c r="JTX182" s="54"/>
      <c r="JTY182" s="54"/>
      <c r="JTZ182" s="54"/>
      <c r="JUA182" s="54"/>
      <c r="JUB182" s="54"/>
      <c r="JUC182" s="54"/>
      <c r="JUD182" s="54"/>
      <c r="JUE182" s="54"/>
      <c r="JUF182" s="54"/>
      <c r="JUG182" s="54"/>
      <c r="JUH182" s="54"/>
      <c r="JUI182" s="54"/>
      <c r="JUJ182" s="54"/>
      <c r="JUK182" s="54"/>
      <c r="JUL182" s="54"/>
      <c r="JUM182" s="54"/>
      <c r="JUN182" s="54"/>
      <c r="JUO182" s="54"/>
      <c r="JUP182" s="54"/>
      <c r="JUQ182" s="54"/>
      <c r="JUR182" s="54"/>
      <c r="JUS182" s="54"/>
      <c r="JUT182" s="54"/>
      <c r="JUU182" s="54"/>
      <c r="JUV182" s="54"/>
      <c r="JUW182" s="54"/>
      <c r="JUX182" s="54"/>
      <c r="JUY182" s="54"/>
      <c r="JUZ182" s="54"/>
      <c r="JVA182" s="54"/>
      <c r="JVB182" s="54"/>
      <c r="JVC182" s="54"/>
      <c r="JVD182" s="54"/>
      <c r="JVE182" s="54"/>
      <c r="JVF182" s="54"/>
      <c r="JVG182" s="54"/>
      <c r="JVH182" s="54"/>
      <c r="JVI182" s="54"/>
      <c r="JVJ182" s="54"/>
      <c r="JVK182" s="54"/>
      <c r="JVL182" s="54"/>
      <c r="JVM182" s="54"/>
      <c r="JVN182" s="54"/>
      <c r="JVO182" s="54"/>
      <c r="JVP182" s="54"/>
      <c r="JVQ182" s="54"/>
      <c r="JVR182" s="54"/>
      <c r="JVS182" s="54"/>
      <c r="JVT182" s="54"/>
      <c r="JVU182" s="54"/>
      <c r="JVV182" s="54"/>
      <c r="JVW182" s="54"/>
      <c r="JVX182" s="54"/>
      <c r="JVY182" s="54"/>
      <c r="JVZ182" s="54"/>
      <c r="JWA182" s="54"/>
      <c r="JWB182" s="54"/>
      <c r="JWC182" s="54"/>
      <c r="JWD182" s="54"/>
      <c r="JWE182" s="54"/>
      <c r="JWF182" s="54"/>
      <c r="JWG182" s="54"/>
      <c r="JWH182" s="54"/>
      <c r="JWI182" s="54"/>
      <c r="JWJ182" s="54"/>
      <c r="JWK182" s="54"/>
      <c r="JWL182" s="54"/>
      <c r="JWM182" s="54"/>
      <c r="JWN182" s="54"/>
      <c r="JWO182" s="54"/>
      <c r="JWP182" s="54"/>
      <c r="JWQ182" s="54"/>
      <c r="JWR182" s="54"/>
      <c r="JWS182" s="54"/>
      <c r="JWT182" s="54"/>
      <c r="JWU182" s="54"/>
      <c r="JWV182" s="54"/>
      <c r="JWW182" s="54"/>
      <c r="JWX182" s="54"/>
      <c r="JWY182" s="54"/>
      <c r="JWZ182" s="54"/>
      <c r="JXA182" s="54"/>
      <c r="JXB182" s="54"/>
      <c r="JXC182" s="54"/>
      <c r="JXD182" s="54"/>
      <c r="JXE182" s="54"/>
      <c r="JXF182" s="54"/>
      <c r="JXG182" s="54"/>
      <c r="JXH182" s="54"/>
      <c r="JXI182" s="54"/>
      <c r="JXJ182" s="54"/>
      <c r="JXK182" s="54"/>
      <c r="JXL182" s="54"/>
      <c r="JXM182" s="54"/>
      <c r="JXN182" s="54"/>
      <c r="JXO182" s="54"/>
      <c r="JXP182" s="54"/>
      <c r="JXQ182" s="54"/>
      <c r="JXR182" s="54"/>
      <c r="JXS182" s="54"/>
      <c r="JXT182" s="54"/>
      <c r="JXU182" s="54"/>
      <c r="JXV182" s="54"/>
      <c r="JXW182" s="54"/>
      <c r="JXX182" s="54"/>
      <c r="JXY182" s="54"/>
      <c r="JXZ182" s="54"/>
      <c r="JYA182" s="54"/>
      <c r="JYB182" s="54"/>
      <c r="JYC182" s="54"/>
      <c r="JYD182" s="54"/>
      <c r="JYE182" s="54"/>
      <c r="JYF182" s="54"/>
      <c r="JYG182" s="54"/>
      <c r="JYH182" s="54"/>
      <c r="JYI182" s="54"/>
      <c r="JYJ182" s="54"/>
      <c r="JYK182" s="54"/>
      <c r="JYL182" s="54"/>
      <c r="JYM182" s="54"/>
      <c r="JYN182" s="54"/>
      <c r="JYO182" s="54"/>
      <c r="JYP182" s="54"/>
      <c r="JYQ182" s="54"/>
      <c r="JYR182" s="54"/>
      <c r="JYS182" s="54"/>
      <c r="JYT182" s="54"/>
      <c r="JYU182" s="54"/>
      <c r="JYV182" s="54"/>
      <c r="JYW182" s="54"/>
      <c r="JYX182" s="54"/>
      <c r="JYY182" s="54"/>
      <c r="JYZ182" s="54"/>
      <c r="JZA182" s="54"/>
      <c r="JZB182" s="54"/>
      <c r="JZC182" s="54"/>
      <c r="JZD182" s="54"/>
      <c r="JZE182" s="54"/>
      <c r="JZF182" s="54"/>
      <c r="JZG182" s="54"/>
      <c r="JZH182" s="54"/>
      <c r="JZI182" s="54"/>
      <c r="JZJ182" s="54"/>
      <c r="JZK182" s="54"/>
      <c r="JZL182" s="54"/>
      <c r="JZM182" s="54"/>
      <c r="JZN182" s="54"/>
      <c r="JZO182" s="54"/>
      <c r="JZP182" s="54"/>
      <c r="JZQ182" s="54"/>
      <c r="JZR182" s="54"/>
      <c r="JZS182" s="54"/>
      <c r="JZT182" s="54"/>
      <c r="JZU182" s="54"/>
      <c r="JZV182" s="54"/>
      <c r="JZW182" s="54"/>
      <c r="JZX182" s="54"/>
      <c r="JZY182" s="54"/>
      <c r="JZZ182" s="54"/>
      <c r="KAA182" s="54"/>
      <c r="KAB182" s="54"/>
      <c r="KAC182" s="54"/>
      <c r="KAD182" s="54"/>
      <c r="KAE182" s="54"/>
      <c r="KAF182" s="54"/>
      <c r="KAG182" s="54"/>
      <c r="KAH182" s="54"/>
      <c r="KAI182" s="54"/>
      <c r="KAJ182" s="54"/>
      <c r="KAK182" s="54"/>
      <c r="KAL182" s="54"/>
      <c r="KAM182" s="54"/>
      <c r="KAN182" s="54"/>
      <c r="KAO182" s="54"/>
      <c r="KAP182" s="54"/>
      <c r="KAQ182" s="54"/>
      <c r="KAR182" s="54"/>
      <c r="KAS182" s="54"/>
      <c r="KAT182" s="54"/>
      <c r="KAU182" s="54"/>
      <c r="KAV182" s="54"/>
      <c r="KAW182" s="54"/>
      <c r="KAX182" s="54"/>
      <c r="KAY182" s="54"/>
      <c r="KAZ182" s="54"/>
      <c r="KBA182" s="54"/>
      <c r="KBB182" s="54"/>
      <c r="KBC182" s="54"/>
      <c r="KBD182" s="54"/>
      <c r="KBE182" s="54"/>
      <c r="KBF182" s="54"/>
      <c r="KBG182" s="54"/>
      <c r="KBH182" s="54"/>
      <c r="KBI182" s="54"/>
      <c r="KBJ182" s="54"/>
      <c r="KBK182" s="54"/>
      <c r="KBL182" s="54"/>
      <c r="KBM182" s="54"/>
      <c r="KBN182" s="54"/>
      <c r="KBO182" s="54"/>
      <c r="KBP182" s="54"/>
      <c r="KBQ182" s="54"/>
      <c r="KBR182" s="54"/>
      <c r="KBS182" s="54"/>
      <c r="KBT182" s="54"/>
      <c r="KBU182" s="54"/>
      <c r="KBV182" s="54"/>
      <c r="KBW182" s="54"/>
      <c r="KBX182" s="54"/>
      <c r="KBY182" s="54"/>
      <c r="KBZ182" s="54"/>
      <c r="KCA182" s="54"/>
      <c r="KCB182" s="54"/>
      <c r="KCC182" s="54"/>
      <c r="KCD182" s="54"/>
      <c r="KCE182" s="54"/>
      <c r="KCF182" s="54"/>
      <c r="KCG182" s="54"/>
      <c r="KCH182" s="54"/>
      <c r="KCI182" s="54"/>
      <c r="KCJ182" s="54"/>
      <c r="KCK182" s="54"/>
      <c r="KCL182" s="54"/>
      <c r="KCM182" s="54"/>
      <c r="KCN182" s="54"/>
      <c r="KCO182" s="54"/>
      <c r="KCP182" s="54"/>
      <c r="KCQ182" s="54"/>
      <c r="KCR182" s="54"/>
      <c r="KCS182" s="54"/>
      <c r="KCT182" s="54"/>
      <c r="KCU182" s="54"/>
      <c r="KCV182" s="54"/>
      <c r="KCW182" s="54"/>
      <c r="KCX182" s="54"/>
      <c r="KCY182" s="54"/>
      <c r="KCZ182" s="54"/>
      <c r="KDA182" s="54"/>
      <c r="KDB182" s="54"/>
      <c r="KDC182" s="54"/>
      <c r="KDD182" s="54"/>
      <c r="KDE182" s="54"/>
      <c r="KDF182" s="54"/>
      <c r="KDG182" s="54"/>
      <c r="KDH182" s="54"/>
      <c r="KDI182" s="54"/>
      <c r="KDJ182" s="54"/>
      <c r="KDK182" s="54"/>
      <c r="KDL182" s="54"/>
      <c r="KDM182" s="54"/>
      <c r="KDN182" s="54"/>
      <c r="KDO182" s="54"/>
      <c r="KDP182" s="54"/>
      <c r="KDQ182" s="54"/>
      <c r="KDR182" s="54"/>
      <c r="KDS182" s="54"/>
      <c r="KDT182" s="54"/>
      <c r="KDU182" s="54"/>
      <c r="KDV182" s="54"/>
      <c r="KDW182" s="54"/>
      <c r="KDX182" s="54"/>
      <c r="KDY182" s="54"/>
      <c r="KDZ182" s="54"/>
      <c r="KEA182" s="54"/>
      <c r="KEB182" s="54"/>
      <c r="KEC182" s="54"/>
      <c r="KED182" s="54"/>
      <c r="KEE182" s="54"/>
      <c r="KEF182" s="54"/>
      <c r="KEG182" s="54"/>
      <c r="KEH182" s="54"/>
      <c r="KEI182" s="54"/>
      <c r="KEJ182" s="54"/>
      <c r="KEK182" s="54"/>
      <c r="KEL182" s="54"/>
      <c r="KEM182" s="54"/>
      <c r="KEN182" s="54"/>
      <c r="KEO182" s="54"/>
      <c r="KEP182" s="54"/>
      <c r="KEQ182" s="54"/>
      <c r="KER182" s="54"/>
      <c r="KES182" s="54"/>
      <c r="KET182" s="54"/>
      <c r="KEU182" s="54"/>
      <c r="KEV182" s="54"/>
      <c r="KEW182" s="54"/>
      <c r="KEX182" s="54"/>
      <c r="KEY182" s="54"/>
      <c r="KEZ182" s="54"/>
      <c r="KFA182" s="54"/>
      <c r="KFB182" s="54"/>
      <c r="KFC182" s="54"/>
      <c r="KFD182" s="54"/>
      <c r="KFE182" s="54"/>
      <c r="KFF182" s="54"/>
      <c r="KFG182" s="54"/>
      <c r="KFH182" s="54"/>
      <c r="KFI182" s="54"/>
      <c r="KFJ182" s="54"/>
      <c r="KFK182" s="54"/>
      <c r="KFL182" s="54"/>
      <c r="KFM182" s="54"/>
      <c r="KFN182" s="54"/>
      <c r="KFO182" s="54"/>
      <c r="KFP182" s="54"/>
      <c r="KFQ182" s="54"/>
      <c r="KFR182" s="54"/>
      <c r="KFS182" s="54"/>
      <c r="KFT182" s="54"/>
      <c r="KFU182" s="54"/>
      <c r="KFV182" s="54"/>
      <c r="KFW182" s="54"/>
      <c r="KFX182" s="54"/>
      <c r="KFY182" s="54"/>
      <c r="KFZ182" s="54"/>
      <c r="KGA182" s="54"/>
      <c r="KGB182" s="54"/>
      <c r="KGC182" s="54"/>
      <c r="KGD182" s="54"/>
      <c r="KGE182" s="54"/>
      <c r="KGF182" s="54"/>
      <c r="KGG182" s="54"/>
      <c r="KGH182" s="54"/>
      <c r="KGI182" s="54"/>
      <c r="KGJ182" s="54"/>
      <c r="KGK182" s="54"/>
      <c r="KGL182" s="54"/>
      <c r="KGM182" s="54"/>
      <c r="KGN182" s="54"/>
      <c r="KGO182" s="54"/>
      <c r="KGP182" s="54"/>
      <c r="KGQ182" s="54"/>
      <c r="KGR182" s="54"/>
      <c r="KGS182" s="54"/>
      <c r="KGT182" s="54"/>
      <c r="KGU182" s="54"/>
      <c r="KGV182" s="54"/>
      <c r="KGW182" s="54"/>
      <c r="KGX182" s="54"/>
      <c r="KGY182" s="54"/>
      <c r="KGZ182" s="54"/>
      <c r="KHA182" s="54"/>
      <c r="KHB182" s="54"/>
      <c r="KHC182" s="54"/>
      <c r="KHD182" s="54"/>
      <c r="KHE182" s="54"/>
      <c r="KHF182" s="54"/>
      <c r="KHG182" s="54"/>
      <c r="KHH182" s="54"/>
      <c r="KHI182" s="54"/>
      <c r="KHJ182" s="54"/>
      <c r="KHK182" s="54"/>
      <c r="KHL182" s="54"/>
      <c r="KHM182" s="54"/>
      <c r="KHN182" s="54"/>
      <c r="KHO182" s="54"/>
      <c r="KHP182" s="54"/>
      <c r="KHQ182" s="54"/>
      <c r="KHR182" s="54"/>
      <c r="KHS182" s="54"/>
      <c r="KHT182" s="54"/>
      <c r="KHU182" s="54"/>
      <c r="KHV182" s="54"/>
      <c r="KHW182" s="54"/>
      <c r="KHX182" s="54"/>
      <c r="KHY182" s="54"/>
      <c r="KHZ182" s="54"/>
      <c r="KIA182" s="54"/>
      <c r="KIB182" s="54"/>
      <c r="KIC182" s="54"/>
      <c r="KID182" s="54"/>
      <c r="KIE182" s="54"/>
      <c r="KIF182" s="54"/>
      <c r="KIG182" s="54"/>
      <c r="KIH182" s="54"/>
      <c r="KII182" s="54"/>
      <c r="KIJ182" s="54"/>
      <c r="KIK182" s="54"/>
      <c r="KIL182" s="54"/>
      <c r="KIM182" s="54"/>
      <c r="KIN182" s="54"/>
      <c r="KIO182" s="54"/>
      <c r="KIP182" s="54"/>
      <c r="KIQ182" s="54"/>
      <c r="KIR182" s="54"/>
      <c r="KIS182" s="54"/>
      <c r="KIT182" s="54"/>
      <c r="KIU182" s="54"/>
      <c r="KIV182" s="54"/>
      <c r="KIW182" s="54"/>
      <c r="KIX182" s="54"/>
      <c r="KIY182" s="54"/>
      <c r="KIZ182" s="54"/>
      <c r="KJA182" s="54"/>
      <c r="KJB182" s="54"/>
      <c r="KJC182" s="54"/>
      <c r="KJD182" s="54"/>
      <c r="KJE182" s="54"/>
      <c r="KJF182" s="54"/>
      <c r="KJG182" s="54"/>
      <c r="KJH182" s="54"/>
      <c r="KJI182" s="54"/>
      <c r="KJJ182" s="54"/>
      <c r="KJK182" s="54"/>
      <c r="KJL182" s="54"/>
      <c r="KJM182" s="54"/>
      <c r="KJN182" s="54"/>
      <c r="KJO182" s="54"/>
      <c r="KJP182" s="54"/>
      <c r="KJQ182" s="54"/>
      <c r="KJR182" s="54"/>
      <c r="KJS182" s="54"/>
      <c r="KJT182" s="54"/>
      <c r="KJU182" s="54"/>
      <c r="KJV182" s="54"/>
      <c r="KJW182" s="54"/>
      <c r="KJX182" s="54"/>
      <c r="KJY182" s="54"/>
      <c r="KJZ182" s="54"/>
      <c r="KKA182" s="54"/>
      <c r="KKB182" s="54"/>
      <c r="KKC182" s="54"/>
      <c r="KKD182" s="54"/>
      <c r="KKE182" s="54"/>
      <c r="KKF182" s="54"/>
      <c r="KKG182" s="54"/>
      <c r="KKH182" s="54"/>
      <c r="KKI182" s="54"/>
      <c r="KKJ182" s="54"/>
      <c r="KKK182" s="54"/>
      <c r="KKL182" s="54"/>
      <c r="KKM182" s="54"/>
      <c r="KKN182" s="54"/>
      <c r="KKO182" s="54"/>
      <c r="KKP182" s="54"/>
      <c r="KKQ182" s="54"/>
      <c r="KKR182" s="54"/>
      <c r="KKS182" s="54"/>
      <c r="KKT182" s="54"/>
      <c r="KKU182" s="54"/>
      <c r="KKV182" s="54"/>
      <c r="KKW182" s="54"/>
      <c r="KKX182" s="54"/>
      <c r="KKY182" s="54"/>
      <c r="KKZ182" s="54"/>
      <c r="KLA182" s="54"/>
      <c r="KLB182" s="54"/>
      <c r="KLC182" s="54"/>
      <c r="KLD182" s="54"/>
      <c r="KLE182" s="54"/>
      <c r="KLF182" s="54"/>
      <c r="KLG182" s="54"/>
      <c r="KLH182" s="54"/>
      <c r="KLI182" s="54"/>
      <c r="KLJ182" s="54"/>
      <c r="KLK182" s="54"/>
      <c r="KLL182" s="54"/>
      <c r="KLM182" s="54"/>
      <c r="KLN182" s="54"/>
      <c r="KLO182" s="54"/>
      <c r="KLP182" s="54"/>
      <c r="KLQ182" s="54"/>
      <c r="KLR182" s="54"/>
      <c r="KLS182" s="54"/>
      <c r="KLT182" s="54"/>
      <c r="KLU182" s="54"/>
      <c r="KLV182" s="54"/>
      <c r="KLW182" s="54"/>
      <c r="KLX182" s="54"/>
      <c r="KLY182" s="54"/>
      <c r="KLZ182" s="54"/>
      <c r="KMA182" s="54"/>
      <c r="KMB182" s="54"/>
      <c r="KMC182" s="54"/>
      <c r="KMD182" s="54"/>
      <c r="KME182" s="54"/>
      <c r="KMF182" s="54"/>
      <c r="KMG182" s="54"/>
      <c r="KMH182" s="54"/>
      <c r="KMI182" s="54"/>
      <c r="KMJ182" s="54"/>
      <c r="KMK182" s="54"/>
      <c r="KML182" s="54"/>
      <c r="KMM182" s="54"/>
      <c r="KMN182" s="54"/>
      <c r="KMO182" s="54"/>
      <c r="KMP182" s="54"/>
      <c r="KMQ182" s="54"/>
      <c r="KMR182" s="54"/>
      <c r="KMS182" s="54"/>
      <c r="KMT182" s="54"/>
      <c r="KMU182" s="54"/>
      <c r="KMV182" s="54"/>
      <c r="KMW182" s="54"/>
      <c r="KMX182" s="54"/>
      <c r="KMY182" s="54"/>
      <c r="KMZ182" s="54"/>
      <c r="KNA182" s="54"/>
      <c r="KNB182" s="54"/>
      <c r="KNC182" s="54"/>
      <c r="KND182" s="54"/>
      <c r="KNE182" s="54"/>
      <c r="KNF182" s="54"/>
      <c r="KNG182" s="54"/>
      <c r="KNH182" s="54"/>
      <c r="KNI182" s="54"/>
      <c r="KNJ182" s="54"/>
      <c r="KNK182" s="54"/>
      <c r="KNL182" s="54"/>
      <c r="KNM182" s="54"/>
      <c r="KNN182" s="54"/>
      <c r="KNO182" s="54"/>
      <c r="KNP182" s="54"/>
      <c r="KNQ182" s="54"/>
      <c r="KNR182" s="54"/>
      <c r="KNS182" s="54"/>
      <c r="KNT182" s="54"/>
      <c r="KNU182" s="54"/>
      <c r="KNV182" s="54"/>
      <c r="KNW182" s="54"/>
      <c r="KNX182" s="54"/>
      <c r="KNY182" s="54"/>
      <c r="KNZ182" s="54"/>
      <c r="KOA182" s="54"/>
      <c r="KOB182" s="54"/>
      <c r="KOC182" s="54"/>
      <c r="KOD182" s="54"/>
      <c r="KOE182" s="54"/>
      <c r="KOF182" s="54"/>
      <c r="KOG182" s="54"/>
      <c r="KOH182" s="54"/>
      <c r="KOI182" s="54"/>
      <c r="KOJ182" s="54"/>
      <c r="KOK182" s="54"/>
      <c r="KOL182" s="54"/>
      <c r="KOM182" s="54"/>
      <c r="KON182" s="54"/>
      <c r="KOO182" s="54"/>
      <c r="KOP182" s="54"/>
      <c r="KOQ182" s="54"/>
      <c r="KOR182" s="54"/>
      <c r="KOS182" s="54"/>
      <c r="KOT182" s="54"/>
      <c r="KOU182" s="54"/>
      <c r="KOV182" s="54"/>
      <c r="KOW182" s="54"/>
      <c r="KOX182" s="54"/>
      <c r="KOY182" s="54"/>
      <c r="KOZ182" s="54"/>
      <c r="KPA182" s="54"/>
      <c r="KPB182" s="54"/>
      <c r="KPC182" s="54"/>
      <c r="KPD182" s="54"/>
      <c r="KPE182" s="54"/>
      <c r="KPF182" s="54"/>
      <c r="KPG182" s="54"/>
      <c r="KPH182" s="54"/>
      <c r="KPI182" s="54"/>
      <c r="KPJ182" s="54"/>
      <c r="KPK182" s="54"/>
      <c r="KPL182" s="54"/>
      <c r="KPM182" s="54"/>
      <c r="KPN182" s="54"/>
      <c r="KPO182" s="54"/>
      <c r="KPP182" s="54"/>
      <c r="KPQ182" s="54"/>
      <c r="KPR182" s="54"/>
      <c r="KPS182" s="54"/>
      <c r="KPT182" s="54"/>
      <c r="KPU182" s="54"/>
      <c r="KPV182" s="54"/>
      <c r="KPW182" s="54"/>
      <c r="KPX182" s="54"/>
      <c r="KPY182" s="54"/>
      <c r="KPZ182" s="54"/>
      <c r="KQA182" s="54"/>
      <c r="KQB182" s="54"/>
      <c r="KQC182" s="54"/>
      <c r="KQD182" s="54"/>
      <c r="KQE182" s="54"/>
      <c r="KQF182" s="54"/>
      <c r="KQG182" s="54"/>
      <c r="KQH182" s="54"/>
      <c r="KQI182" s="54"/>
      <c r="KQJ182" s="54"/>
      <c r="KQK182" s="54"/>
      <c r="KQL182" s="54"/>
      <c r="KQM182" s="54"/>
      <c r="KQN182" s="54"/>
      <c r="KQO182" s="54"/>
      <c r="KQP182" s="54"/>
      <c r="KQQ182" s="54"/>
      <c r="KQR182" s="54"/>
      <c r="KQS182" s="54"/>
      <c r="KQT182" s="54"/>
      <c r="KQU182" s="54"/>
      <c r="KQV182" s="54"/>
      <c r="KQW182" s="54"/>
      <c r="KQX182" s="54"/>
      <c r="KQY182" s="54"/>
      <c r="KQZ182" s="54"/>
      <c r="KRA182" s="54"/>
      <c r="KRB182" s="54"/>
      <c r="KRC182" s="54"/>
      <c r="KRD182" s="54"/>
      <c r="KRE182" s="54"/>
      <c r="KRF182" s="54"/>
      <c r="KRG182" s="54"/>
      <c r="KRH182" s="54"/>
      <c r="KRI182" s="54"/>
      <c r="KRJ182" s="54"/>
      <c r="KRK182" s="54"/>
      <c r="KRL182" s="54"/>
      <c r="KRM182" s="54"/>
      <c r="KRN182" s="54"/>
      <c r="KRO182" s="54"/>
      <c r="KRP182" s="54"/>
      <c r="KRQ182" s="54"/>
      <c r="KRR182" s="54"/>
      <c r="KRS182" s="54"/>
      <c r="KRT182" s="54"/>
      <c r="KRU182" s="54"/>
      <c r="KRV182" s="54"/>
      <c r="KRW182" s="54"/>
      <c r="KRX182" s="54"/>
      <c r="KRY182" s="54"/>
      <c r="KRZ182" s="54"/>
      <c r="KSA182" s="54"/>
      <c r="KSB182" s="54"/>
      <c r="KSC182" s="54"/>
      <c r="KSD182" s="54"/>
      <c r="KSE182" s="54"/>
      <c r="KSF182" s="54"/>
      <c r="KSG182" s="54"/>
      <c r="KSH182" s="54"/>
      <c r="KSI182" s="54"/>
      <c r="KSJ182" s="54"/>
      <c r="KSK182" s="54"/>
      <c r="KSL182" s="54"/>
      <c r="KSM182" s="54"/>
      <c r="KSN182" s="54"/>
      <c r="KSO182" s="54"/>
      <c r="KSP182" s="54"/>
      <c r="KSQ182" s="54"/>
      <c r="KSR182" s="54"/>
      <c r="KSS182" s="54"/>
      <c r="KST182" s="54"/>
      <c r="KSU182" s="54"/>
      <c r="KSV182" s="54"/>
      <c r="KSW182" s="54"/>
      <c r="KSX182" s="54"/>
      <c r="KSY182" s="54"/>
      <c r="KSZ182" s="54"/>
      <c r="KTA182" s="54"/>
      <c r="KTB182" s="54"/>
      <c r="KTC182" s="54"/>
      <c r="KTD182" s="54"/>
      <c r="KTE182" s="54"/>
      <c r="KTF182" s="54"/>
      <c r="KTG182" s="54"/>
      <c r="KTH182" s="54"/>
      <c r="KTI182" s="54"/>
      <c r="KTJ182" s="54"/>
      <c r="KTK182" s="54"/>
      <c r="KTL182" s="54"/>
      <c r="KTM182" s="54"/>
      <c r="KTN182" s="54"/>
      <c r="KTO182" s="54"/>
      <c r="KTP182" s="54"/>
      <c r="KTQ182" s="54"/>
      <c r="KTR182" s="54"/>
      <c r="KTS182" s="54"/>
      <c r="KTT182" s="54"/>
      <c r="KTU182" s="54"/>
      <c r="KTV182" s="54"/>
      <c r="KTW182" s="54"/>
      <c r="KTX182" s="54"/>
      <c r="KTY182" s="54"/>
      <c r="KTZ182" s="54"/>
      <c r="KUA182" s="54"/>
      <c r="KUB182" s="54"/>
      <c r="KUC182" s="54"/>
      <c r="KUD182" s="54"/>
      <c r="KUE182" s="54"/>
      <c r="KUF182" s="54"/>
      <c r="KUG182" s="54"/>
      <c r="KUH182" s="54"/>
      <c r="KUI182" s="54"/>
      <c r="KUJ182" s="54"/>
      <c r="KUK182" s="54"/>
      <c r="KUL182" s="54"/>
      <c r="KUM182" s="54"/>
      <c r="KUN182" s="54"/>
      <c r="KUO182" s="54"/>
      <c r="KUP182" s="54"/>
      <c r="KUQ182" s="54"/>
      <c r="KUR182" s="54"/>
      <c r="KUS182" s="54"/>
      <c r="KUT182" s="54"/>
      <c r="KUU182" s="54"/>
      <c r="KUV182" s="54"/>
      <c r="KUW182" s="54"/>
      <c r="KUX182" s="54"/>
      <c r="KUY182" s="54"/>
      <c r="KUZ182" s="54"/>
      <c r="KVA182" s="54"/>
      <c r="KVB182" s="54"/>
      <c r="KVC182" s="54"/>
      <c r="KVD182" s="54"/>
      <c r="KVE182" s="54"/>
      <c r="KVF182" s="54"/>
      <c r="KVG182" s="54"/>
      <c r="KVH182" s="54"/>
      <c r="KVI182" s="54"/>
      <c r="KVJ182" s="54"/>
      <c r="KVK182" s="54"/>
      <c r="KVL182" s="54"/>
      <c r="KVM182" s="54"/>
      <c r="KVN182" s="54"/>
      <c r="KVO182" s="54"/>
      <c r="KVP182" s="54"/>
      <c r="KVQ182" s="54"/>
      <c r="KVR182" s="54"/>
      <c r="KVS182" s="54"/>
      <c r="KVT182" s="54"/>
      <c r="KVU182" s="54"/>
      <c r="KVV182" s="54"/>
      <c r="KVW182" s="54"/>
      <c r="KVX182" s="54"/>
      <c r="KVY182" s="54"/>
      <c r="KVZ182" s="54"/>
      <c r="KWA182" s="54"/>
      <c r="KWB182" s="54"/>
      <c r="KWC182" s="54"/>
      <c r="KWD182" s="54"/>
      <c r="KWE182" s="54"/>
      <c r="KWF182" s="54"/>
      <c r="KWG182" s="54"/>
      <c r="KWH182" s="54"/>
      <c r="KWI182" s="54"/>
      <c r="KWJ182" s="54"/>
      <c r="KWK182" s="54"/>
      <c r="KWL182" s="54"/>
      <c r="KWM182" s="54"/>
      <c r="KWN182" s="54"/>
      <c r="KWO182" s="54"/>
      <c r="KWP182" s="54"/>
      <c r="KWQ182" s="54"/>
      <c r="KWR182" s="54"/>
      <c r="KWS182" s="54"/>
      <c r="KWT182" s="54"/>
      <c r="KWU182" s="54"/>
      <c r="KWV182" s="54"/>
      <c r="KWW182" s="54"/>
      <c r="KWX182" s="54"/>
      <c r="KWY182" s="54"/>
      <c r="KWZ182" s="54"/>
      <c r="KXA182" s="54"/>
      <c r="KXB182" s="54"/>
      <c r="KXC182" s="54"/>
      <c r="KXD182" s="54"/>
      <c r="KXE182" s="54"/>
      <c r="KXF182" s="54"/>
      <c r="KXG182" s="54"/>
      <c r="KXH182" s="54"/>
      <c r="KXI182" s="54"/>
      <c r="KXJ182" s="54"/>
      <c r="KXK182" s="54"/>
      <c r="KXL182" s="54"/>
      <c r="KXM182" s="54"/>
      <c r="KXN182" s="54"/>
      <c r="KXO182" s="54"/>
      <c r="KXP182" s="54"/>
      <c r="KXQ182" s="54"/>
      <c r="KXR182" s="54"/>
      <c r="KXS182" s="54"/>
      <c r="KXT182" s="54"/>
      <c r="KXU182" s="54"/>
      <c r="KXV182" s="54"/>
      <c r="KXW182" s="54"/>
      <c r="KXX182" s="54"/>
      <c r="KXY182" s="54"/>
      <c r="KXZ182" s="54"/>
      <c r="KYA182" s="54"/>
      <c r="KYB182" s="54"/>
      <c r="KYC182" s="54"/>
      <c r="KYD182" s="54"/>
      <c r="KYE182" s="54"/>
      <c r="KYF182" s="54"/>
      <c r="KYG182" s="54"/>
      <c r="KYH182" s="54"/>
      <c r="KYI182" s="54"/>
      <c r="KYJ182" s="54"/>
      <c r="KYK182" s="54"/>
      <c r="KYL182" s="54"/>
      <c r="KYM182" s="54"/>
      <c r="KYN182" s="54"/>
      <c r="KYO182" s="54"/>
      <c r="KYP182" s="54"/>
      <c r="KYQ182" s="54"/>
      <c r="KYR182" s="54"/>
      <c r="KYS182" s="54"/>
      <c r="KYT182" s="54"/>
      <c r="KYU182" s="54"/>
      <c r="KYV182" s="54"/>
      <c r="KYW182" s="54"/>
      <c r="KYX182" s="54"/>
      <c r="KYY182" s="54"/>
      <c r="KYZ182" s="54"/>
      <c r="KZA182" s="54"/>
      <c r="KZB182" s="54"/>
      <c r="KZC182" s="54"/>
      <c r="KZD182" s="54"/>
      <c r="KZE182" s="54"/>
      <c r="KZF182" s="54"/>
      <c r="KZG182" s="54"/>
      <c r="KZH182" s="54"/>
      <c r="KZI182" s="54"/>
      <c r="KZJ182" s="54"/>
      <c r="KZK182" s="54"/>
      <c r="KZL182" s="54"/>
      <c r="KZM182" s="54"/>
      <c r="KZN182" s="54"/>
      <c r="KZO182" s="54"/>
      <c r="KZP182" s="54"/>
      <c r="KZQ182" s="54"/>
      <c r="KZR182" s="54"/>
      <c r="KZS182" s="54"/>
      <c r="KZT182" s="54"/>
      <c r="KZU182" s="54"/>
      <c r="KZV182" s="54"/>
      <c r="KZW182" s="54"/>
      <c r="KZX182" s="54"/>
      <c r="KZY182" s="54"/>
      <c r="KZZ182" s="54"/>
      <c r="LAA182" s="54"/>
      <c r="LAB182" s="54"/>
      <c r="LAC182" s="54"/>
      <c r="LAD182" s="54"/>
      <c r="LAE182" s="54"/>
      <c r="LAF182" s="54"/>
      <c r="LAG182" s="54"/>
      <c r="LAH182" s="54"/>
      <c r="LAI182" s="54"/>
      <c r="LAJ182" s="54"/>
      <c r="LAK182" s="54"/>
      <c r="LAL182" s="54"/>
      <c r="LAM182" s="54"/>
      <c r="LAN182" s="54"/>
      <c r="LAO182" s="54"/>
      <c r="LAP182" s="54"/>
      <c r="LAQ182" s="54"/>
      <c r="LAR182" s="54"/>
      <c r="LAS182" s="54"/>
      <c r="LAT182" s="54"/>
      <c r="LAU182" s="54"/>
      <c r="LAV182" s="54"/>
      <c r="LAW182" s="54"/>
      <c r="LAX182" s="54"/>
      <c r="LAY182" s="54"/>
      <c r="LAZ182" s="54"/>
      <c r="LBA182" s="54"/>
      <c r="LBB182" s="54"/>
      <c r="LBC182" s="54"/>
      <c r="LBD182" s="54"/>
      <c r="LBE182" s="54"/>
      <c r="LBF182" s="54"/>
      <c r="LBG182" s="54"/>
      <c r="LBH182" s="54"/>
      <c r="LBI182" s="54"/>
      <c r="LBJ182" s="54"/>
      <c r="LBK182" s="54"/>
      <c r="LBL182" s="54"/>
      <c r="LBM182" s="54"/>
      <c r="LBN182" s="54"/>
      <c r="LBO182" s="54"/>
      <c r="LBP182" s="54"/>
      <c r="LBQ182" s="54"/>
      <c r="LBR182" s="54"/>
      <c r="LBS182" s="54"/>
      <c r="LBT182" s="54"/>
      <c r="LBU182" s="54"/>
      <c r="LBV182" s="54"/>
      <c r="LBW182" s="54"/>
      <c r="LBX182" s="54"/>
      <c r="LBY182" s="54"/>
      <c r="LBZ182" s="54"/>
      <c r="LCA182" s="54"/>
      <c r="LCB182" s="54"/>
      <c r="LCC182" s="54"/>
      <c r="LCD182" s="54"/>
      <c r="LCE182" s="54"/>
      <c r="LCF182" s="54"/>
      <c r="LCG182" s="54"/>
      <c r="LCH182" s="54"/>
      <c r="LCI182" s="54"/>
      <c r="LCJ182" s="54"/>
      <c r="LCK182" s="54"/>
      <c r="LCL182" s="54"/>
      <c r="LCM182" s="54"/>
      <c r="LCN182" s="54"/>
      <c r="LCO182" s="54"/>
      <c r="LCP182" s="54"/>
      <c r="LCQ182" s="54"/>
      <c r="LCR182" s="54"/>
      <c r="LCS182" s="54"/>
      <c r="LCT182" s="54"/>
      <c r="LCU182" s="54"/>
      <c r="LCV182" s="54"/>
      <c r="LCW182" s="54"/>
      <c r="LCX182" s="54"/>
      <c r="LCY182" s="54"/>
      <c r="LCZ182" s="54"/>
      <c r="LDA182" s="54"/>
      <c r="LDB182" s="54"/>
      <c r="LDC182" s="54"/>
      <c r="LDD182" s="54"/>
      <c r="LDE182" s="54"/>
      <c r="LDF182" s="54"/>
      <c r="LDG182" s="54"/>
      <c r="LDH182" s="54"/>
      <c r="LDI182" s="54"/>
      <c r="LDJ182" s="54"/>
      <c r="LDK182" s="54"/>
      <c r="LDL182" s="54"/>
      <c r="LDM182" s="54"/>
      <c r="LDN182" s="54"/>
      <c r="LDO182" s="54"/>
      <c r="LDP182" s="54"/>
      <c r="LDQ182" s="54"/>
      <c r="LDR182" s="54"/>
      <c r="LDS182" s="54"/>
      <c r="LDT182" s="54"/>
      <c r="LDU182" s="54"/>
      <c r="LDV182" s="54"/>
      <c r="LDW182" s="54"/>
      <c r="LDX182" s="54"/>
      <c r="LDY182" s="54"/>
      <c r="LDZ182" s="54"/>
      <c r="LEA182" s="54"/>
      <c r="LEB182" s="54"/>
      <c r="LEC182" s="54"/>
      <c r="LED182" s="54"/>
      <c r="LEE182" s="54"/>
      <c r="LEF182" s="54"/>
      <c r="LEG182" s="54"/>
      <c r="LEH182" s="54"/>
      <c r="LEI182" s="54"/>
      <c r="LEJ182" s="54"/>
      <c r="LEK182" s="54"/>
      <c r="LEL182" s="54"/>
      <c r="LEM182" s="54"/>
      <c r="LEN182" s="54"/>
      <c r="LEO182" s="54"/>
      <c r="LEP182" s="54"/>
      <c r="LEQ182" s="54"/>
      <c r="LER182" s="54"/>
      <c r="LES182" s="54"/>
      <c r="LET182" s="54"/>
      <c r="LEU182" s="54"/>
      <c r="LEV182" s="54"/>
      <c r="LEW182" s="54"/>
      <c r="LEX182" s="54"/>
      <c r="LEY182" s="54"/>
      <c r="LEZ182" s="54"/>
      <c r="LFA182" s="54"/>
      <c r="LFB182" s="54"/>
      <c r="LFC182" s="54"/>
      <c r="LFD182" s="54"/>
      <c r="LFE182" s="54"/>
      <c r="LFF182" s="54"/>
      <c r="LFG182" s="54"/>
      <c r="LFH182" s="54"/>
      <c r="LFI182" s="54"/>
      <c r="LFJ182" s="54"/>
      <c r="LFK182" s="54"/>
      <c r="LFL182" s="54"/>
      <c r="LFM182" s="54"/>
      <c r="LFN182" s="54"/>
      <c r="LFO182" s="54"/>
      <c r="LFP182" s="54"/>
      <c r="LFQ182" s="54"/>
      <c r="LFR182" s="54"/>
      <c r="LFS182" s="54"/>
      <c r="LFT182" s="54"/>
      <c r="LFU182" s="54"/>
      <c r="LFV182" s="54"/>
      <c r="LFW182" s="54"/>
      <c r="LFX182" s="54"/>
      <c r="LFY182" s="54"/>
      <c r="LFZ182" s="54"/>
      <c r="LGA182" s="54"/>
      <c r="LGB182" s="54"/>
      <c r="LGC182" s="54"/>
      <c r="LGD182" s="54"/>
      <c r="LGE182" s="54"/>
      <c r="LGF182" s="54"/>
      <c r="LGG182" s="54"/>
      <c r="LGH182" s="54"/>
      <c r="LGI182" s="54"/>
      <c r="LGJ182" s="54"/>
      <c r="LGK182" s="54"/>
      <c r="LGL182" s="54"/>
      <c r="LGM182" s="54"/>
      <c r="LGN182" s="54"/>
      <c r="LGO182" s="54"/>
      <c r="LGP182" s="54"/>
      <c r="LGQ182" s="54"/>
      <c r="LGR182" s="54"/>
      <c r="LGS182" s="54"/>
      <c r="LGT182" s="54"/>
      <c r="LGU182" s="54"/>
      <c r="LGV182" s="54"/>
      <c r="LGW182" s="54"/>
      <c r="LGX182" s="54"/>
      <c r="LGY182" s="54"/>
      <c r="LGZ182" s="54"/>
      <c r="LHA182" s="54"/>
      <c r="LHB182" s="54"/>
      <c r="LHC182" s="54"/>
      <c r="LHD182" s="54"/>
      <c r="LHE182" s="54"/>
      <c r="LHF182" s="54"/>
      <c r="LHG182" s="54"/>
      <c r="LHH182" s="54"/>
      <c r="LHI182" s="54"/>
      <c r="LHJ182" s="54"/>
      <c r="LHK182" s="54"/>
      <c r="LHL182" s="54"/>
      <c r="LHM182" s="54"/>
      <c r="LHN182" s="54"/>
      <c r="LHO182" s="54"/>
      <c r="LHP182" s="54"/>
      <c r="LHQ182" s="54"/>
      <c r="LHR182" s="54"/>
      <c r="LHS182" s="54"/>
      <c r="LHT182" s="54"/>
      <c r="LHU182" s="54"/>
      <c r="LHV182" s="54"/>
      <c r="LHW182" s="54"/>
      <c r="LHX182" s="54"/>
      <c r="LHY182" s="54"/>
      <c r="LHZ182" s="54"/>
      <c r="LIA182" s="54"/>
      <c r="LIB182" s="54"/>
      <c r="LIC182" s="54"/>
      <c r="LID182" s="54"/>
      <c r="LIE182" s="54"/>
      <c r="LIF182" s="54"/>
      <c r="LIG182" s="54"/>
      <c r="LIH182" s="54"/>
      <c r="LII182" s="54"/>
      <c r="LIJ182" s="54"/>
      <c r="LIK182" s="54"/>
      <c r="LIL182" s="54"/>
      <c r="LIM182" s="54"/>
      <c r="LIN182" s="54"/>
      <c r="LIO182" s="54"/>
      <c r="LIP182" s="54"/>
      <c r="LIQ182" s="54"/>
      <c r="LIR182" s="54"/>
      <c r="LIS182" s="54"/>
      <c r="LIT182" s="54"/>
      <c r="LIU182" s="54"/>
      <c r="LIV182" s="54"/>
      <c r="LIW182" s="54"/>
      <c r="LIX182" s="54"/>
      <c r="LIY182" s="54"/>
      <c r="LIZ182" s="54"/>
      <c r="LJA182" s="54"/>
      <c r="LJB182" s="54"/>
      <c r="LJC182" s="54"/>
      <c r="LJD182" s="54"/>
      <c r="LJE182" s="54"/>
      <c r="LJF182" s="54"/>
      <c r="LJG182" s="54"/>
      <c r="LJH182" s="54"/>
      <c r="LJI182" s="54"/>
      <c r="LJJ182" s="54"/>
      <c r="LJK182" s="54"/>
      <c r="LJL182" s="54"/>
      <c r="LJM182" s="54"/>
      <c r="LJN182" s="54"/>
      <c r="LJO182" s="54"/>
      <c r="LJP182" s="54"/>
      <c r="LJQ182" s="54"/>
      <c r="LJR182" s="54"/>
      <c r="LJS182" s="54"/>
      <c r="LJT182" s="54"/>
      <c r="LJU182" s="54"/>
      <c r="LJV182" s="54"/>
      <c r="LJW182" s="54"/>
      <c r="LJX182" s="54"/>
      <c r="LJY182" s="54"/>
      <c r="LJZ182" s="54"/>
      <c r="LKA182" s="54"/>
      <c r="LKB182" s="54"/>
      <c r="LKC182" s="54"/>
      <c r="LKD182" s="54"/>
      <c r="LKE182" s="54"/>
      <c r="LKF182" s="54"/>
      <c r="LKG182" s="54"/>
      <c r="LKH182" s="54"/>
      <c r="LKI182" s="54"/>
      <c r="LKJ182" s="54"/>
      <c r="LKK182" s="54"/>
      <c r="LKL182" s="54"/>
      <c r="LKM182" s="54"/>
      <c r="LKN182" s="54"/>
      <c r="LKO182" s="54"/>
      <c r="LKP182" s="54"/>
      <c r="LKQ182" s="54"/>
      <c r="LKR182" s="54"/>
      <c r="LKS182" s="54"/>
      <c r="LKT182" s="54"/>
      <c r="LKU182" s="54"/>
      <c r="LKV182" s="54"/>
      <c r="LKW182" s="54"/>
      <c r="LKX182" s="54"/>
      <c r="LKY182" s="54"/>
      <c r="LKZ182" s="54"/>
      <c r="LLA182" s="54"/>
      <c r="LLB182" s="54"/>
      <c r="LLC182" s="54"/>
      <c r="LLD182" s="54"/>
      <c r="LLE182" s="54"/>
      <c r="LLF182" s="54"/>
      <c r="LLG182" s="54"/>
      <c r="LLH182" s="54"/>
      <c r="LLI182" s="54"/>
      <c r="LLJ182" s="54"/>
      <c r="LLK182" s="54"/>
      <c r="LLL182" s="54"/>
      <c r="LLM182" s="54"/>
      <c r="LLN182" s="54"/>
      <c r="LLO182" s="54"/>
      <c r="LLP182" s="54"/>
      <c r="LLQ182" s="54"/>
      <c r="LLR182" s="54"/>
      <c r="LLS182" s="54"/>
      <c r="LLT182" s="54"/>
      <c r="LLU182" s="54"/>
      <c r="LLV182" s="54"/>
      <c r="LLW182" s="54"/>
      <c r="LLX182" s="54"/>
      <c r="LLY182" s="54"/>
      <c r="LLZ182" s="54"/>
      <c r="LMA182" s="54"/>
      <c r="LMB182" s="54"/>
      <c r="LMC182" s="54"/>
      <c r="LMD182" s="54"/>
      <c r="LME182" s="54"/>
      <c r="LMF182" s="54"/>
      <c r="LMG182" s="54"/>
      <c r="LMH182" s="54"/>
      <c r="LMI182" s="54"/>
      <c r="LMJ182" s="54"/>
      <c r="LMK182" s="54"/>
      <c r="LML182" s="54"/>
      <c r="LMM182" s="54"/>
      <c r="LMN182" s="54"/>
      <c r="LMO182" s="54"/>
      <c r="LMP182" s="54"/>
      <c r="LMQ182" s="54"/>
      <c r="LMR182" s="54"/>
      <c r="LMS182" s="54"/>
      <c r="LMT182" s="54"/>
      <c r="LMU182" s="54"/>
      <c r="LMV182" s="54"/>
      <c r="LMW182" s="54"/>
      <c r="LMX182" s="54"/>
      <c r="LMY182" s="54"/>
      <c r="LMZ182" s="54"/>
      <c r="LNA182" s="54"/>
      <c r="LNB182" s="54"/>
      <c r="LNC182" s="54"/>
      <c r="LND182" s="54"/>
      <c r="LNE182" s="54"/>
      <c r="LNF182" s="54"/>
      <c r="LNG182" s="54"/>
      <c r="LNH182" s="54"/>
      <c r="LNI182" s="54"/>
      <c r="LNJ182" s="54"/>
      <c r="LNK182" s="54"/>
      <c r="LNL182" s="54"/>
      <c r="LNM182" s="54"/>
      <c r="LNN182" s="54"/>
      <c r="LNO182" s="54"/>
      <c r="LNP182" s="54"/>
      <c r="LNQ182" s="54"/>
      <c r="LNR182" s="54"/>
      <c r="LNS182" s="54"/>
      <c r="LNT182" s="54"/>
      <c r="LNU182" s="54"/>
      <c r="LNV182" s="54"/>
      <c r="LNW182" s="54"/>
      <c r="LNX182" s="54"/>
      <c r="LNY182" s="54"/>
      <c r="LNZ182" s="54"/>
      <c r="LOA182" s="54"/>
      <c r="LOB182" s="54"/>
      <c r="LOC182" s="54"/>
      <c r="LOD182" s="54"/>
      <c r="LOE182" s="54"/>
      <c r="LOF182" s="54"/>
      <c r="LOG182" s="54"/>
      <c r="LOH182" s="54"/>
      <c r="LOI182" s="54"/>
      <c r="LOJ182" s="54"/>
      <c r="LOK182" s="54"/>
      <c r="LOL182" s="54"/>
      <c r="LOM182" s="54"/>
      <c r="LON182" s="54"/>
      <c r="LOO182" s="54"/>
      <c r="LOP182" s="54"/>
      <c r="LOQ182" s="54"/>
      <c r="LOR182" s="54"/>
      <c r="LOS182" s="54"/>
      <c r="LOT182" s="54"/>
      <c r="LOU182" s="54"/>
      <c r="LOV182" s="54"/>
      <c r="LOW182" s="54"/>
      <c r="LOX182" s="54"/>
      <c r="LOY182" s="54"/>
      <c r="LOZ182" s="54"/>
      <c r="LPA182" s="54"/>
      <c r="LPB182" s="54"/>
      <c r="LPC182" s="54"/>
      <c r="LPD182" s="54"/>
      <c r="LPE182" s="54"/>
      <c r="LPF182" s="54"/>
      <c r="LPG182" s="54"/>
      <c r="LPH182" s="54"/>
      <c r="LPI182" s="54"/>
      <c r="LPJ182" s="54"/>
      <c r="LPK182" s="54"/>
      <c r="LPL182" s="54"/>
      <c r="LPM182" s="54"/>
      <c r="LPN182" s="54"/>
      <c r="LPO182" s="54"/>
      <c r="LPP182" s="54"/>
      <c r="LPQ182" s="54"/>
      <c r="LPR182" s="54"/>
      <c r="LPS182" s="54"/>
      <c r="LPT182" s="54"/>
      <c r="LPU182" s="54"/>
      <c r="LPV182" s="54"/>
      <c r="LPW182" s="54"/>
      <c r="LPX182" s="54"/>
      <c r="LPY182" s="54"/>
      <c r="LPZ182" s="54"/>
      <c r="LQA182" s="54"/>
      <c r="LQB182" s="54"/>
      <c r="LQC182" s="54"/>
      <c r="LQD182" s="54"/>
      <c r="LQE182" s="54"/>
      <c r="LQF182" s="54"/>
      <c r="LQG182" s="54"/>
      <c r="LQH182" s="54"/>
      <c r="LQI182" s="54"/>
      <c r="LQJ182" s="54"/>
      <c r="LQK182" s="54"/>
      <c r="LQL182" s="54"/>
      <c r="LQM182" s="54"/>
      <c r="LQN182" s="54"/>
      <c r="LQO182" s="54"/>
      <c r="LQP182" s="54"/>
      <c r="LQQ182" s="54"/>
      <c r="LQR182" s="54"/>
      <c r="LQS182" s="54"/>
      <c r="LQT182" s="54"/>
      <c r="LQU182" s="54"/>
      <c r="LQV182" s="54"/>
      <c r="LQW182" s="54"/>
      <c r="LQX182" s="54"/>
      <c r="LQY182" s="54"/>
      <c r="LQZ182" s="54"/>
      <c r="LRA182" s="54"/>
      <c r="LRB182" s="54"/>
      <c r="LRC182" s="54"/>
      <c r="LRD182" s="54"/>
      <c r="LRE182" s="54"/>
      <c r="LRF182" s="54"/>
      <c r="LRG182" s="54"/>
      <c r="LRH182" s="54"/>
      <c r="LRI182" s="54"/>
      <c r="LRJ182" s="54"/>
      <c r="LRK182" s="54"/>
      <c r="LRL182" s="54"/>
      <c r="LRM182" s="54"/>
      <c r="LRN182" s="54"/>
      <c r="LRO182" s="54"/>
      <c r="LRP182" s="54"/>
      <c r="LRQ182" s="54"/>
      <c r="LRR182" s="54"/>
      <c r="LRS182" s="54"/>
      <c r="LRT182" s="54"/>
      <c r="LRU182" s="54"/>
      <c r="LRV182" s="54"/>
      <c r="LRW182" s="54"/>
      <c r="LRX182" s="54"/>
      <c r="LRY182" s="54"/>
      <c r="LRZ182" s="54"/>
      <c r="LSA182" s="54"/>
      <c r="LSB182" s="54"/>
      <c r="LSC182" s="54"/>
      <c r="LSD182" s="54"/>
      <c r="LSE182" s="54"/>
      <c r="LSF182" s="54"/>
      <c r="LSG182" s="54"/>
      <c r="LSH182" s="54"/>
      <c r="LSI182" s="54"/>
      <c r="LSJ182" s="54"/>
      <c r="LSK182" s="54"/>
      <c r="LSL182" s="54"/>
      <c r="LSM182" s="54"/>
      <c r="LSN182" s="54"/>
      <c r="LSO182" s="54"/>
      <c r="LSP182" s="54"/>
      <c r="LSQ182" s="54"/>
      <c r="LSR182" s="54"/>
      <c r="LSS182" s="54"/>
      <c r="LST182" s="54"/>
      <c r="LSU182" s="54"/>
      <c r="LSV182" s="54"/>
      <c r="LSW182" s="54"/>
      <c r="LSX182" s="54"/>
      <c r="LSY182" s="54"/>
      <c r="LSZ182" s="54"/>
      <c r="LTA182" s="54"/>
      <c r="LTB182" s="54"/>
      <c r="LTC182" s="54"/>
      <c r="LTD182" s="54"/>
      <c r="LTE182" s="54"/>
      <c r="LTF182" s="54"/>
      <c r="LTG182" s="54"/>
      <c r="LTH182" s="54"/>
      <c r="LTI182" s="54"/>
      <c r="LTJ182" s="54"/>
      <c r="LTK182" s="54"/>
      <c r="LTL182" s="54"/>
      <c r="LTM182" s="54"/>
      <c r="LTN182" s="54"/>
      <c r="LTO182" s="54"/>
      <c r="LTP182" s="54"/>
      <c r="LTQ182" s="54"/>
      <c r="LTR182" s="54"/>
      <c r="LTS182" s="54"/>
      <c r="LTT182" s="54"/>
      <c r="LTU182" s="54"/>
      <c r="LTV182" s="54"/>
      <c r="LTW182" s="54"/>
      <c r="LTX182" s="54"/>
      <c r="LTY182" s="54"/>
      <c r="LTZ182" s="54"/>
      <c r="LUA182" s="54"/>
      <c r="LUB182" s="54"/>
      <c r="LUC182" s="54"/>
      <c r="LUD182" s="54"/>
      <c r="LUE182" s="54"/>
      <c r="LUF182" s="54"/>
      <c r="LUG182" s="54"/>
      <c r="LUH182" s="54"/>
      <c r="LUI182" s="54"/>
      <c r="LUJ182" s="54"/>
      <c r="LUK182" s="54"/>
      <c r="LUL182" s="54"/>
      <c r="LUM182" s="54"/>
      <c r="LUN182" s="54"/>
      <c r="LUO182" s="54"/>
      <c r="LUP182" s="54"/>
      <c r="LUQ182" s="54"/>
      <c r="LUR182" s="54"/>
      <c r="LUS182" s="54"/>
      <c r="LUT182" s="54"/>
      <c r="LUU182" s="54"/>
      <c r="LUV182" s="54"/>
      <c r="LUW182" s="54"/>
      <c r="LUX182" s="54"/>
      <c r="LUY182" s="54"/>
      <c r="LUZ182" s="54"/>
      <c r="LVA182" s="54"/>
      <c r="LVB182" s="54"/>
      <c r="LVC182" s="54"/>
      <c r="LVD182" s="54"/>
      <c r="LVE182" s="54"/>
      <c r="LVF182" s="54"/>
      <c r="LVG182" s="54"/>
      <c r="LVH182" s="54"/>
      <c r="LVI182" s="54"/>
      <c r="LVJ182" s="54"/>
      <c r="LVK182" s="54"/>
      <c r="LVL182" s="54"/>
      <c r="LVM182" s="54"/>
      <c r="LVN182" s="54"/>
      <c r="LVO182" s="54"/>
      <c r="LVP182" s="54"/>
      <c r="LVQ182" s="54"/>
      <c r="LVR182" s="54"/>
      <c r="LVS182" s="54"/>
      <c r="LVT182" s="54"/>
      <c r="LVU182" s="54"/>
      <c r="LVV182" s="54"/>
      <c r="LVW182" s="54"/>
      <c r="LVX182" s="54"/>
      <c r="LVY182" s="54"/>
      <c r="LVZ182" s="54"/>
      <c r="LWA182" s="54"/>
      <c r="LWB182" s="54"/>
      <c r="LWC182" s="54"/>
      <c r="LWD182" s="54"/>
      <c r="LWE182" s="54"/>
      <c r="LWF182" s="54"/>
      <c r="LWG182" s="54"/>
      <c r="LWH182" s="54"/>
      <c r="LWI182" s="54"/>
      <c r="LWJ182" s="54"/>
      <c r="LWK182" s="54"/>
      <c r="LWL182" s="54"/>
      <c r="LWM182" s="54"/>
      <c r="LWN182" s="54"/>
      <c r="LWO182" s="54"/>
      <c r="LWP182" s="54"/>
      <c r="LWQ182" s="54"/>
      <c r="LWR182" s="54"/>
      <c r="LWS182" s="54"/>
      <c r="LWT182" s="54"/>
      <c r="LWU182" s="54"/>
      <c r="LWV182" s="54"/>
      <c r="LWW182" s="54"/>
      <c r="LWX182" s="54"/>
      <c r="LWY182" s="54"/>
      <c r="LWZ182" s="54"/>
      <c r="LXA182" s="54"/>
      <c r="LXB182" s="54"/>
      <c r="LXC182" s="54"/>
      <c r="LXD182" s="54"/>
      <c r="LXE182" s="54"/>
      <c r="LXF182" s="54"/>
      <c r="LXG182" s="54"/>
      <c r="LXH182" s="54"/>
      <c r="LXI182" s="54"/>
      <c r="LXJ182" s="54"/>
      <c r="LXK182" s="54"/>
      <c r="LXL182" s="54"/>
      <c r="LXM182" s="54"/>
      <c r="LXN182" s="54"/>
      <c r="LXO182" s="54"/>
      <c r="LXP182" s="54"/>
      <c r="LXQ182" s="54"/>
      <c r="LXR182" s="54"/>
      <c r="LXS182" s="54"/>
      <c r="LXT182" s="54"/>
      <c r="LXU182" s="54"/>
      <c r="LXV182" s="54"/>
      <c r="LXW182" s="54"/>
      <c r="LXX182" s="54"/>
      <c r="LXY182" s="54"/>
      <c r="LXZ182" s="54"/>
      <c r="LYA182" s="54"/>
      <c r="LYB182" s="54"/>
      <c r="LYC182" s="54"/>
      <c r="LYD182" s="54"/>
      <c r="LYE182" s="54"/>
      <c r="LYF182" s="54"/>
      <c r="LYG182" s="54"/>
      <c r="LYH182" s="54"/>
      <c r="LYI182" s="54"/>
      <c r="LYJ182" s="54"/>
      <c r="LYK182" s="54"/>
      <c r="LYL182" s="54"/>
      <c r="LYM182" s="54"/>
      <c r="LYN182" s="54"/>
      <c r="LYO182" s="54"/>
      <c r="LYP182" s="54"/>
      <c r="LYQ182" s="54"/>
      <c r="LYR182" s="54"/>
      <c r="LYS182" s="54"/>
      <c r="LYT182" s="54"/>
      <c r="LYU182" s="54"/>
      <c r="LYV182" s="54"/>
      <c r="LYW182" s="54"/>
      <c r="LYX182" s="54"/>
      <c r="LYY182" s="54"/>
      <c r="LYZ182" s="54"/>
      <c r="LZA182" s="54"/>
      <c r="LZB182" s="54"/>
      <c r="LZC182" s="54"/>
      <c r="LZD182" s="54"/>
      <c r="LZE182" s="54"/>
      <c r="LZF182" s="54"/>
      <c r="LZG182" s="54"/>
      <c r="LZH182" s="54"/>
      <c r="LZI182" s="54"/>
      <c r="LZJ182" s="54"/>
      <c r="LZK182" s="54"/>
      <c r="LZL182" s="54"/>
      <c r="LZM182" s="54"/>
      <c r="LZN182" s="54"/>
      <c r="LZO182" s="54"/>
      <c r="LZP182" s="54"/>
      <c r="LZQ182" s="54"/>
      <c r="LZR182" s="54"/>
      <c r="LZS182" s="54"/>
      <c r="LZT182" s="54"/>
      <c r="LZU182" s="54"/>
      <c r="LZV182" s="54"/>
      <c r="LZW182" s="54"/>
      <c r="LZX182" s="54"/>
      <c r="LZY182" s="54"/>
      <c r="LZZ182" s="54"/>
      <c r="MAA182" s="54"/>
      <c r="MAB182" s="54"/>
      <c r="MAC182" s="54"/>
      <c r="MAD182" s="54"/>
      <c r="MAE182" s="54"/>
      <c r="MAF182" s="54"/>
      <c r="MAG182" s="54"/>
      <c r="MAH182" s="54"/>
      <c r="MAI182" s="54"/>
      <c r="MAJ182" s="54"/>
      <c r="MAK182" s="54"/>
      <c r="MAL182" s="54"/>
      <c r="MAM182" s="54"/>
      <c r="MAN182" s="54"/>
      <c r="MAO182" s="54"/>
      <c r="MAP182" s="54"/>
      <c r="MAQ182" s="54"/>
      <c r="MAR182" s="54"/>
      <c r="MAS182" s="54"/>
      <c r="MAT182" s="54"/>
      <c r="MAU182" s="54"/>
      <c r="MAV182" s="54"/>
      <c r="MAW182" s="54"/>
      <c r="MAX182" s="54"/>
      <c r="MAY182" s="54"/>
      <c r="MAZ182" s="54"/>
      <c r="MBA182" s="54"/>
      <c r="MBB182" s="54"/>
      <c r="MBC182" s="54"/>
      <c r="MBD182" s="54"/>
      <c r="MBE182" s="54"/>
      <c r="MBF182" s="54"/>
      <c r="MBG182" s="54"/>
      <c r="MBH182" s="54"/>
      <c r="MBI182" s="54"/>
      <c r="MBJ182" s="54"/>
      <c r="MBK182" s="54"/>
      <c r="MBL182" s="54"/>
      <c r="MBM182" s="54"/>
      <c r="MBN182" s="54"/>
      <c r="MBO182" s="54"/>
      <c r="MBP182" s="54"/>
      <c r="MBQ182" s="54"/>
      <c r="MBR182" s="54"/>
      <c r="MBS182" s="54"/>
      <c r="MBT182" s="54"/>
      <c r="MBU182" s="54"/>
      <c r="MBV182" s="54"/>
      <c r="MBW182" s="54"/>
      <c r="MBX182" s="54"/>
      <c r="MBY182" s="54"/>
      <c r="MBZ182" s="54"/>
      <c r="MCA182" s="54"/>
      <c r="MCB182" s="54"/>
      <c r="MCC182" s="54"/>
      <c r="MCD182" s="54"/>
      <c r="MCE182" s="54"/>
      <c r="MCF182" s="54"/>
      <c r="MCG182" s="54"/>
      <c r="MCH182" s="54"/>
      <c r="MCI182" s="54"/>
      <c r="MCJ182" s="54"/>
      <c r="MCK182" s="54"/>
      <c r="MCL182" s="54"/>
      <c r="MCM182" s="54"/>
      <c r="MCN182" s="54"/>
      <c r="MCO182" s="54"/>
      <c r="MCP182" s="54"/>
      <c r="MCQ182" s="54"/>
      <c r="MCR182" s="54"/>
      <c r="MCS182" s="54"/>
      <c r="MCT182" s="54"/>
      <c r="MCU182" s="54"/>
      <c r="MCV182" s="54"/>
      <c r="MCW182" s="54"/>
      <c r="MCX182" s="54"/>
      <c r="MCY182" s="54"/>
      <c r="MCZ182" s="54"/>
      <c r="MDA182" s="54"/>
      <c r="MDB182" s="54"/>
      <c r="MDC182" s="54"/>
      <c r="MDD182" s="54"/>
      <c r="MDE182" s="54"/>
      <c r="MDF182" s="54"/>
      <c r="MDG182" s="54"/>
      <c r="MDH182" s="54"/>
      <c r="MDI182" s="54"/>
      <c r="MDJ182" s="54"/>
      <c r="MDK182" s="54"/>
      <c r="MDL182" s="54"/>
      <c r="MDM182" s="54"/>
      <c r="MDN182" s="54"/>
      <c r="MDO182" s="54"/>
      <c r="MDP182" s="54"/>
      <c r="MDQ182" s="54"/>
      <c r="MDR182" s="54"/>
      <c r="MDS182" s="54"/>
      <c r="MDT182" s="54"/>
      <c r="MDU182" s="54"/>
      <c r="MDV182" s="54"/>
      <c r="MDW182" s="54"/>
      <c r="MDX182" s="54"/>
      <c r="MDY182" s="54"/>
      <c r="MDZ182" s="54"/>
      <c r="MEA182" s="54"/>
      <c r="MEB182" s="54"/>
      <c r="MEC182" s="54"/>
      <c r="MED182" s="54"/>
      <c r="MEE182" s="54"/>
      <c r="MEF182" s="54"/>
      <c r="MEG182" s="54"/>
      <c r="MEH182" s="54"/>
      <c r="MEI182" s="54"/>
      <c r="MEJ182" s="54"/>
      <c r="MEK182" s="54"/>
      <c r="MEL182" s="54"/>
      <c r="MEM182" s="54"/>
      <c r="MEN182" s="54"/>
      <c r="MEO182" s="54"/>
      <c r="MEP182" s="54"/>
      <c r="MEQ182" s="54"/>
      <c r="MER182" s="54"/>
      <c r="MES182" s="54"/>
      <c r="MET182" s="54"/>
      <c r="MEU182" s="54"/>
      <c r="MEV182" s="54"/>
      <c r="MEW182" s="54"/>
      <c r="MEX182" s="54"/>
      <c r="MEY182" s="54"/>
      <c r="MEZ182" s="54"/>
      <c r="MFA182" s="54"/>
      <c r="MFB182" s="54"/>
      <c r="MFC182" s="54"/>
      <c r="MFD182" s="54"/>
      <c r="MFE182" s="54"/>
      <c r="MFF182" s="54"/>
      <c r="MFG182" s="54"/>
      <c r="MFH182" s="54"/>
      <c r="MFI182" s="54"/>
      <c r="MFJ182" s="54"/>
      <c r="MFK182" s="54"/>
      <c r="MFL182" s="54"/>
      <c r="MFM182" s="54"/>
      <c r="MFN182" s="54"/>
      <c r="MFO182" s="54"/>
      <c r="MFP182" s="54"/>
      <c r="MFQ182" s="54"/>
      <c r="MFR182" s="54"/>
      <c r="MFS182" s="54"/>
      <c r="MFT182" s="54"/>
      <c r="MFU182" s="54"/>
      <c r="MFV182" s="54"/>
      <c r="MFW182" s="54"/>
      <c r="MFX182" s="54"/>
      <c r="MFY182" s="54"/>
      <c r="MFZ182" s="54"/>
      <c r="MGA182" s="54"/>
      <c r="MGB182" s="54"/>
      <c r="MGC182" s="54"/>
      <c r="MGD182" s="54"/>
      <c r="MGE182" s="54"/>
      <c r="MGF182" s="54"/>
      <c r="MGG182" s="54"/>
      <c r="MGH182" s="54"/>
      <c r="MGI182" s="54"/>
      <c r="MGJ182" s="54"/>
      <c r="MGK182" s="54"/>
      <c r="MGL182" s="54"/>
      <c r="MGM182" s="54"/>
      <c r="MGN182" s="54"/>
      <c r="MGO182" s="54"/>
      <c r="MGP182" s="54"/>
      <c r="MGQ182" s="54"/>
      <c r="MGR182" s="54"/>
      <c r="MGS182" s="54"/>
      <c r="MGT182" s="54"/>
      <c r="MGU182" s="54"/>
      <c r="MGV182" s="54"/>
      <c r="MGW182" s="54"/>
      <c r="MGX182" s="54"/>
      <c r="MGY182" s="54"/>
      <c r="MGZ182" s="54"/>
      <c r="MHA182" s="54"/>
      <c r="MHB182" s="54"/>
      <c r="MHC182" s="54"/>
      <c r="MHD182" s="54"/>
      <c r="MHE182" s="54"/>
      <c r="MHF182" s="54"/>
      <c r="MHG182" s="54"/>
      <c r="MHH182" s="54"/>
      <c r="MHI182" s="54"/>
      <c r="MHJ182" s="54"/>
      <c r="MHK182" s="54"/>
      <c r="MHL182" s="54"/>
      <c r="MHM182" s="54"/>
      <c r="MHN182" s="54"/>
      <c r="MHO182" s="54"/>
      <c r="MHP182" s="54"/>
      <c r="MHQ182" s="54"/>
      <c r="MHR182" s="54"/>
      <c r="MHS182" s="54"/>
      <c r="MHT182" s="54"/>
      <c r="MHU182" s="54"/>
      <c r="MHV182" s="54"/>
      <c r="MHW182" s="54"/>
      <c r="MHX182" s="54"/>
      <c r="MHY182" s="54"/>
      <c r="MHZ182" s="54"/>
      <c r="MIA182" s="54"/>
      <c r="MIB182" s="54"/>
      <c r="MIC182" s="54"/>
      <c r="MID182" s="54"/>
      <c r="MIE182" s="54"/>
      <c r="MIF182" s="54"/>
      <c r="MIG182" s="54"/>
      <c r="MIH182" s="54"/>
      <c r="MII182" s="54"/>
      <c r="MIJ182" s="54"/>
      <c r="MIK182" s="54"/>
      <c r="MIL182" s="54"/>
      <c r="MIM182" s="54"/>
      <c r="MIN182" s="54"/>
      <c r="MIO182" s="54"/>
      <c r="MIP182" s="54"/>
      <c r="MIQ182" s="54"/>
      <c r="MIR182" s="54"/>
      <c r="MIS182" s="54"/>
      <c r="MIT182" s="54"/>
      <c r="MIU182" s="54"/>
      <c r="MIV182" s="54"/>
      <c r="MIW182" s="54"/>
      <c r="MIX182" s="54"/>
      <c r="MIY182" s="54"/>
      <c r="MIZ182" s="54"/>
      <c r="MJA182" s="54"/>
      <c r="MJB182" s="54"/>
      <c r="MJC182" s="54"/>
      <c r="MJD182" s="54"/>
      <c r="MJE182" s="54"/>
      <c r="MJF182" s="54"/>
      <c r="MJG182" s="54"/>
      <c r="MJH182" s="54"/>
      <c r="MJI182" s="54"/>
      <c r="MJJ182" s="54"/>
      <c r="MJK182" s="54"/>
      <c r="MJL182" s="54"/>
      <c r="MJM182" s="54"/>
      <c r="MJN182" s="54"/>
      <c r="MJO182" s="54"/>
      <c r="MJP182" s="54"/>
      <c r="MJQ182" s="54"/>
      <c r="MJR182" s="54"/>
      <c r="MJS182" s="54"/>
      <c r="MJT182" s="54"/>
      <c r="MJU182" s="54"/>
      <c r="MJV182" s="54"/>
      <c r="MJW182" s="54"/>
      <c r="MJX182" s="54"/>
      <c r="MJY182" s="54"/>
      <c r="MJZ182" s="54"/>
      <c r="MKA182" s="54"/>
      <c r="MKB182" s="54"/>
      <c r="MKC182" s="54"/>
      <c r="MKD182" s="54"/>
      <c r="MKE182" s="54"/>
      <c r="MKF182" s="54"/>
      <c r="MKG182" s="54"/>
      <c r="MKH182" s="54"/>
      <c r="MKI182" s="54"/>
      <c r="MKJ182" s="54"/>
      <c r="MKK182" s="54"/>
      <c r="MKL182" s="54"/>
      <c r="MKM182" s="54"/>
      <c r="MKN182" s="54"/>
      <c r="MKO182" s="54"/>
      <c r="MKP182" s="54"/>
      <c r="MKQ182" s="54"/>
      <c r="MKR182" s="54"/>
      <c r="MKS182" s="54"/>
      <c r="MKT182" s="54"/>
      <c r="MKU182" s="54"/>
      <c r="MKV182" s="54"/>
      <c r="MKW182" s="54"/>
      <c r="MKX182" s="54"/>
      <c r="MKY182" s="54"/>
      <c r="MKZ182" s="54"/>
      <c r="MLA182" s="54"/>
      <c r="MLB182" s="54"/>
      <c r="MLC182" s="54"/>
      <c r="MLD182" s="54"/>
      <c r="MLE182" s="54"/>
      <c r="MLF182" s="54"/>
      <c r="MLG182" s="54"/>
      <c r="MLH182" s="54"/>
      <c r="MLI182" s="54"/>
      <c r="MLJ182" s="54"/>
      <c r="MLK182" s="54"/>
      <c r="MLL182" s="54"/>
      <c r="MLM182" s="54"/>
      <c r="MLN182" s="54"/>
      <c r="MLO182" s="54"/>
      <c r="MLP182" s="54"/>
      <c r="MLQ182" s="54"/>
      <c r="MLR182" s="54"/>
      <c r="MLS182" s="54"/>
      <c r="MLT182" s="54"/>
      <c r="MLU182" s="54"/>
      <c r="MLV182" s="54"/>
      <c r="MLW182" s="54"/>
      <c r="MLX182" s="54"/>
      <c r="MLY182" s="54"/>
      <c r="MLZ182" s="54"/>
      <c r="MMA182" s="54"/>
      <c r="MMB182" s="54"/>
      <c r="MMC182" s="54"/>
      <c r="MMD182" s="54"/>
      <c r="MME182" s="54"/>
      <c r="MMF182" s="54"/>
      <c r="MMG182" s="54"/>
      <c r="MMH182" s="54"/>
      <c r="MMI182" s="54"/>
      <c r="MMJ182" s="54"/>
      <c r="MMK182" s="54"/>
      <c r="MML182" s="54"/>
      <c r="MMM182" s="54"/>
      <c r="MMN182" s="54"/>
      <c r="MMO182" s="54"/>
      <c r="MMP182" s="54"/>
      <c r="MMQ182" s="54"/>
      <c r="MMR182" s="54"/>
      <c r="MMS182" s="54"/>
      <c r="MMT182" s="54"/>
      <c r="MMU182" s="54"/>
      <c r="MMV182" s="54"/>
      <c r="MMW182" s="54"/>
      <c r="MMX182" s="54"/>
      <c r="MMY182" s="54"/>
      <c r="MMZ182" s="54"/>
      <c r="MNA182" s="54"/>
      <c r="MNB182" s="54"/>
      <c r="MNC182" s="54"/>
      <c r="MND182" s="54"/>
      <c r="MNE182" s="54"/>
      <c r="MNF182" s="54"/>
      <c r="MNG182" s="54"/>
      <c r="MNH182" s="54"/>
      <c r="MNI182" s="54"/>
      <c r="MNJ182" s="54"/>
      <c r="MNK182" s="54"/>
      <c r="MNL182" s="54"/>
      <c r="MNM182" s="54"/>
      <c r="MNN182" s="54"/>
      <c r="MNO182" s="54"/>
      <c r="MNP182" s="54"/>
      <c r="MNQ182" s="54"/>
      <c r="MNR182" s="54"/>
      <c r="MNS182" s="54"/>
      <c r="MNT182" s="54"/>
      <c r="MNU182" s="54"/>
      <c r="MNV182" s="54"/>
      <c r="MNW182" s="54"/>
      <c r="MNX182" s="54"/>
      <c r="MNY182" s="54"/>
      <c r="MNZ182" s="54"/>
      <c r="MOA182" s="54"/>
      <c r="MOB182" s="54"/>
      <c r="MOC182" s="54"/>
      <c r="MOD182" s="54"/>
      <c r="MOE182" s="54"/>
      <c r="MOF182" s="54"/>
      <c r="MOG182" s="54"/>
      <c r="MOH182" s="54"/>
      <c r="MOI182" s="54"/>
      <c r="MOJ182" s="54"/>
      <c r="MOK182" s="54"/>
      <c r="MOL182" s="54"/>
      <c r="MOM182" s="54"/>
      <c r="MON182" s="54"/>
      <c r="MOO182" s="54"/>
      <c r="MOP182" s="54"/>
      <c r="MOQ182" s="54"/>
      <c r="MOR182" s="54"/>
      <c r="MOS182" s="54"/>
      <c r="MOT182" s="54"/>
      <c r="MOU182" s="54"/>
      <c r="MOV182" s="54"/>
      <c r="MOW182" s="54"/>
      <c r="MOX182" s="54"/>
      <c r="MOY182" s="54"/>
      <c r="MOZ182" s="54"/>
      <c r="MPA182" s="54"/>
      <c r="MPB182" s="54"/>
      <c r="MPC182" s="54"/>
      <c r="MPD182" s="54"/>
      <c r="MPE182" s="54"/>
      <c r="MPF182" s="54"/>
      <c r="MPG182" s="54"/>
      <c r="MPH182" s="54"/>
      <c r="MPI182" s="54"/>
      <c r="MPJ182" s="54"/>
      <c r="MPK182" s="54"/>
      <c r="MPL182" s="54"/>
      <c r="MPM182" s="54"/>
      <c r="MPN182" s="54"/>
      <c r="MPO182" s="54"/>
      <c r="MPP182" s="54"/>
      <c r="MPQ182" s="54"/>
      <c r="MPR182" s="54"/>
      <c r="MPS182" s="54"/>
      <c r="MPT182" s="54"/>
      <c r="MPU182" s="54"/>
      <c r="MPV182" s="54"/>
      <c r="MPW182" s="54"/>
      <c r="MPX182" s="54"/>
      <c r="MPY182" s="54"/>
      <c r="MPZ182" s="54"/>
      <c r="MQA182" s="54"/>
      <c r="MQB182" s="54"/>
      <c r="MQC182" s="54"/>
      <c r="MQD182" s="54"/>
      <c r="MQE182" s="54"/>
      <c r="MQF182" s="54"/>
      <c r="MQG182" s="54"/>
      <c r="MQH182" s="54"/>
      <c r="MQI182" s="54"/>
      <c r="MQJ182" s="54"/>
      <c r="MQK182" s="54"/>
      <c r="MQL182" s="54"/>
      <c r="MQM182" s="54"/>
      <c r="MQN182" s="54"/>
      <c r="MQO182" s="54"/>
      <c r="MQP182" s="54"/>
      <c r="MQQ182" s="54"/>
      <c r="MQR182" s="54"/>
      <c r="MQS182" s="54"/>
      <c r="MQT182" s="54"/>
      <c r="MQU182" s="54"/>
      <c r="MQV182" s="54"/>
      <c r="MQW182" s="54"/>
      <c r="MQX182" s="54"/>
      <c r="MQY182" s="54"/>
      <c r="MQZ182" s="54"/>
      <c r="MRA182" s="54"/>
      <c r="MRB182" s="54"/>
      <c r="MRC182" s="54"/>
      <c r="MRD182" s="54"/>
      <c r="MRE182" s="54"/>
      <c r="MRF182" s="54"/>
      <c r="MRG182" s="54"/>
      <c r="MRH182" s="54"/>
      <c r="MRI182" s="54"/>
      <c r="MRJ182" s="54"/>
      <c r="MRK182" s="54"/>
      <c r="MRL182" s="54"/>
      <c r="MRM182" s="54"/>
      <c r="MRN182" s="54"/>
      <c r="MRO182" s="54"/>
      <c r="MRP182" s="54"/>
      <c r="MRQ182" s="54"/>
      <c r="MRR182" s="54"/>
      <c r="MRS182" s="54"/>
      <c r="MRT182" s="54"/>
      <c r="MRU182" s="54"/>
      <c r="MRV182" s="54"/>
      <c r="MRW182" s="54"/>
      <c r="MRX182" s="54"/>
      <c r="MRY182" s="54"/>
      <c r="MRZ182" s="54"/>
      <c r="MSA182" s="54"/>
      <c r="MSB182" s="54"/>
      <c r="MSC182" s="54"/>
      <c r="MSD182" s="54"/>
      <c r="MSE182" s="54"/>
      <c r="MSF182" s="54"/>
      <c r="MSG182" s="54"/>
      <c r="MSH182" s="54"/>
      <c r="MSI182" s="54"/>
      <c r="MSJ182" s="54"/>
      <c r="MSK182" s="54"/>
      <c r="MSL182" s="54"/>
      <c r="MSM182" s="54"/>
      <c r="MSN182" s="54"/>
      <c r="MSO182" s="54"/>
      <c r="MSP182" s="54"/>
      <c r="MSQ182" s="54"/>
      <c r="MSR182" s="54"/>
      <c r="MSS182" s="54"/>
      <c r="MST182" s="54"/>
      <c r="MSU182" s="54"/>
      <c r="MSV182" s="54"/>
      <c r="MSW182" s="54"/>
      <c r="MSX182" s="54"/>
      <c r="MSY182" s="54"/>
      <c r="MSZ182" s="54"/>
      <c r="MTA182" s="54"/>
      <c r="MTB182" s="54"/>
      <c r="MTC182" s="54"/>
      <c r="MTD182" s="54"/>
      <c r="MTE182" s="54"/>
      <c r="MTF182" s="54"/>
      <c r="MTG182" s="54"/>
      <c r="MTH182" s="54"/>
      <c r="MTI182" s="54"/>
      <c r="MTJ182" s="54"/>
      <c r="MTK182" s="54"/>
      <c r="MTL182" s="54"/>
      <c r="MTM182" s="54"/>
      <c r="MTN182" s="54"/>
      <c r="MTO182" s="54"/>
      <c r="MTP182" s="54"/>
      <c r="MTQ182" s="54"/>
      <c r="MTR182" s="54"/>
      <c r="MTS182" s="54"/>
      <c r="MTT182" s="54"/>
      <c r="MTU182" s="54"/>
      <c r="MTV182" s="54"/>
      <c r="MTW182" s="54"/>
      <c r="MTX182" s="54"/>
      <c r="MTY182" s="54"/>
      <c r="MTZ182" s="54"/>
      <c r="MUA182" s="54"/>
      <c r="MUB182" s="54"/>
      <c r="MUC182" s="54"/>
      <c r="MUD182" s="54"/>
      <c r="MUE182" s="54"/>
      <c r="MUF182" s="54"/>
      <c r="MUG182" s="54"/>
      <c r="MUH182" s="54"/>
      <c r="MUI182" s="54"/>
      <c r="MUJ182" s="54"/>
      <c r="MUK182" s="54"/>
      <c r="MUL182" s="54"/>
      <c r="MUM182" s="54"/>
      <c r="MUN182" s="54"/>
      <c r="MUO182" s="54"/>
      <c r="MUP182" s="54"/>
      <c r="MUQ182" s="54"/>
      <c r="MUR182" s="54"/>
      <c r="MUS182" s="54"/>
      <c r="MUT182" s="54"/>
      <c r="MUU182" s="54"/>
      <c r="MUV182" s="54"/>
      <c r="MUW182" s="54"/>
      <c r="MUX182" s="54"/>
      <c r="MUY182" s="54"/>
      <c r="MUZ182" s="54"/>
      <c r="MVA182" s="54"/>
      <c r="MVB182" s="54"/>
      <c r="MVC182" s="54"/>
      <c r="MVD182" s="54"/>
      <c r="MVE182" s="54"/>
      <c r="MVF182" s="54"/>
      <c r="MVG182" s="54"/>
      <c r="MVH182" s="54"/>
      <c r="MVI182" s="54"/>
      <c r="MVJ182" s="54"/>
      <c r="MVK182" s="54"/>
      <c r="MVL182" s="54"/>
      <c r="MVM182" s="54"/>
      <c r="MVN182" s="54"/>
      <c r="MVO182" s="54"/>
      <c r="MVP182" s="54"/>
      <c r="MVQ182" s="54"/>
      <c r="MVR182" s="54"/>
      <c r="MVS182" s="54"/>
      <c r="MVT182" s="54"/>
      <c r="MVU182" s="54"/>
      <c r="MVV182" s="54"/>
      <c r="MVW182" s="54"/>
      <c r="MVX182" s="54"/>
      <c r="MVY182" s="54"/>
      <c r="MVZ182" s="54"/>
      <c r="MWA182" s="54"/>
      <c r="MWB182" s="54"/>
      <c r="MWC182" s="54"/>
      <c r="MWD182" s="54"/>
      <c r="MWE182" s="54"/>
      <c r="MWF182" s="54"/>
      <c r="MWG182" s="54"/>
      <c r="MWH182" s="54"/>
      <c r="MWI182" s="54"/>
      <c r="MWJ182" s="54"/>
      <c r="MWK182" s="54"/>
      <c r="MWL182" s="54"/>
      <c r="MWM182" s="54"/>
      <c r="MWN182" s="54"/>
      <c r="MWO182" s="54"/>
      <c r="MWP182" s="54"/>
      <c r="MWQ182" s="54"/>
      <c r="MWR182" s="54"/>
      <c r="MWS182" s="54"/>
      <c r="MWT182" s="54"/>
      <c r="MWU182" s="54"/>
      <c r="MWV182" s="54"/>
      <c r="MWW182" s="54"/>
      <c r="MWX182" s="54"/>
      <c r="MWY182" s="54"/>
      <c r="MWZ182" s="54"/>
      <c r="MXA182" s="54"/>
      <c r="MXB182" s="54"/>
      <c r="MXC182" s="54"/>
      <c r="MXD182" s="54"/>
      <c r="MXE182" s="54"/>
      <c r="MXF182" s="54"/>
      <c r="MXG182" s="54"/>
      <c r="MXH182" s="54"/>
      <c r="MXI182" s="54"/>
      <c r="MXJ182" s="54"/>
      <c r="MXK182" s="54"/>
      <c r="MXL182" s="54"/>
      <c r="MXM182" s="54"/>
      <c r="MXN182" s="54"/>
      <c r="MXO182" s="54"/>
      <c r="MXP182" s="54"/>
      <c r="MXQ182" s="54"/>
      <c r="MXR182" s="54"/>
      <c r="MXS182" s="54"/>
      <c r="MXT182" s="54"/>
      <c r="MXU182" s="54"/>
      <c r="MXV182" s="54"/>
      <c r="MXW182" s="54"/>
      <c r="MXX182" s="54"/>
      <c r="MXY182" s="54"/>
      <c r="MXZ182" s="54"/>
      <c r="MYA182" s="54"/>
      <c r="MYB182" s="54"/>
      <c r="MYC182" s="54"/>
      <c r="MYD182" s="54"/>
      <c r="MYE182" s="54"/>
      <c r="MYF182" s="54"/>
      <c r="MYG182" s="54"/>
      <c r="MYH182" s="54"/>
      <c r="MYI182" s="54"/>
      <c r="MYJ182" s="54"/>
      <c r="MYK182" s="54"/>
      <c r="MYL182" s="54"/>
      <c r="MYM182" s="54"/>
      <c r="MYN182" s="54"/>
      <c r="MYO182" s="54"/>
      <c r="MYP182" s="54"/>
      <c r="MYQ182" s="54"/>
      <c r="MYR182" s="54"/>
      <c r="MYS182" s="54"/>
      <c r="MYT182" s="54"/>
      <c r="MYU182" s="54"/>
      <c r="MYV182" s="54"/>
      <c r="MYW182" s="54"/>
      <c r="MYX182" s="54"/>
      <c r="MYY182" s="54"/>
      <c r="MYZ182" s="54"/>
      <c r="MZA182" s="54"/>
      <c r="MZB182" s="54"/>
      <c r="MZC182" s="54"/>
      <c r="MZD182" s="54"/>
      <c r="MZE182" s="54"/>
      <c r="MZF182" s="54"/>
      <c r="MZG182" s="54"/>
      <c r="MZH182" s="54"/>
      <c r="MZI182" s="54"/>
      <c r="MZJ182" s="54"/>
      <c r="MZK182" s="54"/>
      <c r="MZL182" s="54"/>
      <c r="MZM182" s="54"/>
      <c r="MZN182" s="54"/>
      <c r="MZO182" s="54"/>
      <c r="MZP182" s="54"/>
      <c r="MZQ182" s="54"/>
      <c r="MZR182" s="54"/>
      <c r="MZS182" s="54"/>
      <c r="MZT182" s="54"/>
      <c r="MZU182" s="54"/>
      <c r="MZV182" s="54"/>
      <c r="MZW182" s="54"/>
      <c r="MZX182" s="54"/>
      <c r="MZY182" s="54"/>
      <c r="MZZ182" s="54"/>
      <c r="NAA182" s="54"/>
      <c r="NAB182" s="54"/>
      <c r="NAC182" s="54"/>
      <c r="NAD182" s="54"/>
      <c r="NAE182" s="54"/>
      <c r="NAF182" s="54"/>
      <c r="NAG182" s="54"/>
      <c r="NAH182" s="54"/>
      <c r="NAI182" s="54"/>
      <c r="NAJ182" s="54"/>
      <c r="NAK182" s="54"/>
      <c r="NAL182" s="54"/>
      <c r="NAM182" s="54"/>
      <c r="NAN182" s="54"/>
      <c r="NAO182" s="54"/>
      <c r="NAP182" s="54"/>
      <c r="NAQ182" s="54"/>
      <c r="NAR182" s="54"/>
      <c r="NAS182" s="54"/>
      <c r="NAT182" s="54"/>
      <c r="NAU182" s="54"/>
      <c r="NAV182" s="54"/>
      <c r="NAW182" s="54"/>
      <c r="NAX182" s="54"/>
      <c r="NAY182" s="54"/>
      <c r="NAZ182" s="54"/>
      <c r="NBA182" s="54"/>
      <c r="NBB182" s="54"/>
      <c r="NBC182" s="54"/>
      <c r="NBD182" s="54"/>
      <c r="NBE182" s="54"/>
      <c r="NBF182" s="54"/>
      <c r="NBG182" s="54"/>
      <c r="NBH182" s="54"/>
      <c r="NBI182" s="54"/>
      <c r="NBJ182" s="54"/>
      <c r="NBK182" s="54"/>
      <c r="NBL182" s="54"/>
      <c r="NBM182" s="54"/>
      <c r="NBN182" s="54"/>
      <c r="NBO182" s="54"/>
      <c r="NBP182" s="54"/>
      <c r="NBQ182" s="54"/>
      <c r="NBR182" s="54"/>
      <c r="NBS182" s="54"/>
      <c r="NBT182" s="54"/>
      <c r="NBU182" s="54"/>
      <c r="NBV182" s="54"/>
      <c r="NBW182" s="54"/>
      <c r="NBX182" s="54"/>
      <c r="NBY182" s="54"/>
      <c r="NBZ182" s="54"/>
      <c r="NCA182" s="54"/>
      <c r="NCB182" s="54"/>
      <c r="NCC182" s="54"/>
      <c r="NCD182" s="54"/>
      <c r="NCE182" s="54"/>
      <c r="NCF182" s="54"/>
      <c r="NCG182" s="54"/>
      <c r="NCH182" s="54"/>
      <c r="NCI182" s="54"/>
      <c r="NCJ182" s="54"/>
      <c r="NCK182" s="54"/>
      <c r="NCL182" s="54"/>
      <c r="NCM182" s="54"/>
      <c r="NCN182" s="54"/>
      <c r="NCO182" s="54"/>
      <c r="NCP182" s="54"/>
      <c r="NCQ182" s="54"/>
      <c r="NCR182" s="54"/>
      <c r="NCS182" s="54"/>
      <c r="NCT182" s="54"/>
      <c r="NCU182" s="54"/>
      <c r="NCV182" s="54"/>
      <c r="NCW182" s="54"/>
      <c r="NCX182" s="54"/>
      <c r="NCY182" s="54"/>
      <c r="NCZ182" s="54"/>
      <c r="NDA182" s="54"/>
      <c r="NDB182" s="54"/>
      <c r="NDC182" s="54"/>
      <c r="NDD182" s="54"/>
      <c r="NDE182" s="54"/>
      <c r="NDF182" s="54"/>
      <c r="NDG182" s="54"/>
      <c r="NDH182" s="54"/>
      <c r="NDI182" s="54"/>
      <c r="NDJ182" s="54"/>
      <c r="NDK182" s="54"/>
      <c r="NDL182" s="54"/>
      <c r="NDM182" s="54"/>
      <c r="NDN182" s="54"/>
      <c r="NDO182" s="54"/>
      <c r="NDP182" s="54"/>
      <c r="NDQ182" s="54"/>
      <c r="NDR182" s="54"/>
      <c r="NDS182" s="54"/>
      <c r="NDT182" s="54"/>
      <c r="NDU182" s="54"/>
      <c r="NDV182" s="54"/>
      <c r="NDW182" s="54"/>
      <c r="NDX182" s="54"/>
      <c r="NDY182" s="54"/>
      <c r="NDZ182" s="54"/>
      <c r="NEA182" s="54"/>
      <c r="NEB182" s="54"/>
      <c r="NEC182" s="54"/>
      <c r="NED182" s="54"/>
      <c r="NEE182" s="54"/>
      <c r="NEF182" s="54"/>
      <c r="NEG182" s="54"/>
      <c r="NEH182" s="54"/>
      <c r="NEI182" s="54"/>
      <c r="NEJ182" s="54"/>
      <c r="NEK182" s="54"/>
      <c r="NEL182" s="54"/>
      <c r="NEM182" s="54"/>
      <c r="NEN182" s="54"/>
      <c r="NEO182" s="54"/>
      <c r="NEP182" s="54"/>
      <c r="NEQ182" s="54"/>
      <c r="NER182" s="54"/>
      <c r="NES182" s="54"/>
      <c r="NET182" s="54"/>
      <c r="NEU182" s="54"/>
      <c r="NEV182" s="54"/>
      <c r="NEW182" s="54"/>
      <c r="NEX182" s="54"/>
      <c r="NEY182" s="54"/>
      <c r="NEZ182" s="54"/>
      <c r="NFA182" s="54"/>
      <c r="NFB182" s="54"/>
      <c r="NFC182" s="54"/>
      <c r="NFD182" s="54"/>
      <c r="NFE182" s="54"/>
      <c r="NFF182" s="54"/>
      <c r="NFG182" s="54"/>
      <c r="NFH182" s="54"/>
      <c r="NFI182" s="54"/>
      <c r="NFJ182" s="54"/>
      <c r="NFK182" s="54"/>
      <c r="NFL182" s="54"/>
      <c r="NFM182" s="54"/>
      <c r="NFN182" s="54"/>
      <c r="NFO182" s="54"/>
      <c r="NFP182" s="54"/>
      <c r="NFQ182" s="54"/>
      <c r="NFR182" s="54"/>
      <c r="NFS182" s="54"/>
      <c r="NFT182" s="54"/>
      <c r="NFU182" s="54"/>
      <c r="NFV182" s="54"/>
      <c r="NFW182" s="54"/>
      <c r="NFX182" s="54"/>
      <c r="NFY182" s="54"/>
      <c r="NFZ182" s="54"/>
      <c r="NGA182" s="54"/>
      <c r="NGB182" s="54"/>
      <c r="NGC182" s="54"/>
      <c r="NGD182" s="54"/>
      <c r="NGE182" s="54"/>
      <c r="NGF182" s="54"/>
      <c r="NGG182" s="54"/>
      <c r="NGH182" s="54"/>
      <c r="NGI182" s="54"/>
      <c r="NGJ182" s="54"/>
      <c r="NGK182" s="54"/>
      <c r="NGL182" s="54"/>
      <c r="NGM182" s="54"/>
      <c r="NGN182" s="54"/>
      <c r="NGO182" s="54"/>
      <c r="NGP182" s="54"/>
      <c r="NGQ182" s="54"/>
      <c r="NGR182" s="54"/>
      <c r="NGS182" s="54"/>
      <c r="NGT182" s="54"/>
      <c r="NGU182" s="54"/>
      <c r="NGV182" s="54"/>
      <c r="NGW182" s="54"/>
      <c r="NGX182" s="54"/>
      <c r="NGY182" s="54"/>
      <c r="NGZ182" s="54"/>
      <c r="NHA182" s="54"/>
      <c r="NHB182" s="54"/>
      <c r="NHC182" s="54"/>
      <c r="NHD182" s="54"/>
      <c r="NHE182" s="54"/>
      <c r="NHF182" s="54"/>
      <c r="NHG182" s="54"/>
      <c r="NHH182" s="54"/>
      <c r="NHI182" s="54"/>
      <c r="NHJ182" s="54"/>
      <c r="NHK182" s="54"/>
      <c r="NHL182" s="54"/>
      <c r="NHM182" s="54"/>
      <c r="NHN182" s="54"/>
      <c r="NHO182" s="54"/>
      <c r="NHP182" s="54"/>
      <c r="NHQ182" s="54"/>
      <c r="NHR182" s="54"/>
      <c r="NHS182" s="54"/>
      <c r="NHT182" s="54"/>
      <c r="NHU182" s="54"/>
      <c r="NHV182" s="54"/>
      <c r="NHW182" s="54"/>
      <c r="NHX182" s="54"/>
      <c r="NHY182" s="54"/>
      <c r="NHZ182" s="54"/>
      <c r="NIA182" s="54"/>
      <c r="NIB182" s="54"/>
      <c r="NIC182" s="54"/>
      <c r="NID182" s="54"/>
      <c r="NIE182" s="54"/>
      <c r="NIF182" s="54"/>
      <c r="NIG182" s="54"/>
      <c r="NIH182" s="54"/>
      <c r="NII182" s="54"/>
      <c r="NIJ182" s="54"/>
      <c r="NIK182" s="54"/>
      <c r="NIL182" s="54"/>
      <c r="NIM182" s="54"/>
      <c r="NIN182" s="54"/>
      <c r="NIO182" s="54"/>
      <c r="NIP182" s="54"/>
      <c r="NIQ182" s="54"/>
      <c r="NIR182" s="54"/>
      <c r="NIS182" s="54"/>
      <c r="NIT182" s="54"/>
      <c r="NIU182" s="54"/>
      <c r="NIV182" s="54"/>
      <c r="NIW182" s="54"/>
      <c r="NIX182" s="54"/>
      <c r="NIY182" s="54"/>
      <c r="NIZ182" s="54"/>
      <c r="NJA182" s="54"/>
      <c r="NJB182" s="54"/>
      <c r="NJC182" s="54"/>
      <c r="NJD182" s="54"/>
      <c r="NJE182" s="54"/>
      <c r="NJF182" s="54"/>
      <c r="NJG182" s="54"/>
      <c r="NJH182" s="54"/>
      <c r="NJI182" s="54"/>
      <c r="NJJ182" s="54"/>
      <c r="NJK182" s="54"/>
      <c r="NJL182" s="54"/>
      <c r="NJM182" s="54"/>
      <c r="NJN182" s="54"/>
      <c r="NJO182" s="54"/>
      <c r="NJP182" s="54"/>
      <c r="NJQ182" s="54"/>
      <c r="NJR182" s="54"/>
      <c r="NJS182" s="54"/>
      <c r="NJT182" s="54"/>
      <c r="NJU182" s="54"/>
      <c r="NJV182" s="54"/>
      <c r="NJW182" s="54"/>
      <c r="NJX182" s="54"/>
      <c r="NJY182" s="54"/>
      <c r="NJZ182" s="54"/>
      <c r="NKA182" s="54"/>
      <c r="NKB182" s="54"/>
      <c r="NKC182" s="54"/>
      <c r="NKD182" s="54"/>
      <c r="NKE182" s="54"/>
      <c r="NKF182" s="54"/>
      <c r="NKG182" s="54"/>
      <c r="NKH182" s="54"/>
      <c r="NKI182" s="54"/>
      <c r="NKJ182" s="54"/>
      <c r="NKK182" s="54"/>
      <c r="NKL182" s="54"/>
      <c r="NKM182" s="54"/>
      <c r="NKN182" s="54"/>
      <c r="NKO182" s="54"/>
      <c r="NKP182" s="54"/>
      <c r="NKQ182" s="54"/>
      <c r="NKR182" s="54"/>
      <c r="NKS182" s="54"/>
      <c r="NKT182" s="54"/>
      <c r="NKU182" s="54"/>
      <c r="NKV182" s="54"/>
      <c r="NKW182" s="54"/>
      <c r="NKX182" s="54"/>
      <c r="NKY182" s="54"/>
      <c r="NKZ182" s="54"/>
      <c r="NLA182" s="54"/>
      <c r="NLB182" s="54"/>
      <c r="NLC182" s="54"/>
      <c r="NLD182" s="54"/>
      <c r="NLE182" s="54"/>
      <c r="NLF182" s="54"/>
      <c r="NLG182" s="54"/>
      <c r="NLH182" s="54"/>
      <c r="NLI182" s="54"/>
      <c r="NLJ182" s="54"/>
      <c r="NLK182" s="54"/>
      <c r="NLL182" s="54"/>
      <c r="NLM182" s="54"/>
      <c r="NLN182" s="54"/>
      <c r="NLO182" s="54"/>
      <c r="NLP182" s="54"/>
      <c r="NLQ182" s="54"/>
      <c r="NLR182" s="54"/>
      <c r="NLS182" s="54"/>
      <c r="NLT182" s="54"/>
      <c r="NLU182" s="54"/>
      <c r="NLV182" s="54"/>
      <c r="NLW182" s="54"/>
      <c r="NLX182" s="54"/>
      <c r="NLY182" s="54"/>
      <c r="NLZ182" s="54"/>
      <c r="NMA182" s="54"/>
      <c r="NMB182" s="54"/>
      <c r="NMC182" s="54"/>
      <c r="NMD182" s="54"/>
      <c r="NME182" s="54"/>
      <c r="NMF182" s="54"/>
      <c r="NMG182" s="54"/>
      <c r="NMH182" s="54"/>
      <c r="NMI182" s="54"/>
      <c r="NMJ182" s="54"/>
      <c r="NMK182" s="54"/>
      <c r="NML182" s="54"/>
      <c r="NMM182" s="54"/>
      <c r="NMN182" s="54"/>
      <c r="NMO182" s="54"/>
      <c r="NMP182" s="54"/>
      <c r="NMQ182" s="54"/>
      <c r="NMR182" s="54"/>
      <c r="NMS182" s="54"/>
      <c r="NMT182" s="54"/>
      <c r="NMU182" s="54"/>
      <c r="NMV182" s="54"/>
      <c r="NMW182" s="54"/>
      <c r="NMX182" s="54"/>
      <c r="NMY182" s="54"/>
      <c r="NMZ182" s="54"/>
      <c r="NNA182" s="54"/>
      <c r="NNB182" s="54"/>
      <c r="NNC182" s="54"/>
      <c r="NND182" s="54"/>
      <c r="NNE182" s="54"/>
      <c r="NNF182" s="54"/>
      <c r="NNG182" s="54"/>
      <c r="NNH182" s="54"/>
      <c r="NNI182" s="54"/>
      <c r="NNJ182" s="54"/>
      <c r="NNK182" s="54"/>
      <c r="NNL182" s="54"/>
      <c r="NNM182" s="54"/>
      <c r="NNN182" s="54"/>
      <c r="NNO182" s="54"/>
      <c r="NNP182" s="54"/>
      <c r="NNQ182" s="54"/>
      <c r="NNR182" s="54"/>
      <c r="NNS182" s="54"/>
      <c r="NNT182" s="54"/>
      <c r="NNU182" s="54"/>
      <c r="NNV182" s="54"/>
      <c r="NNW182" s="54"/>
      <c r="NNX182" s="54"/>
      <c r="NNY182" s="54"/>
      <c r="NNZ182" s="54"/>
      <c r="NOA182" s="54"/>
      <c r="NOB182" s="54"/>
      <c r="NOC182" s="54"/>
      <c r="NOD182" s="54"/>
      <c r="NOE182" s="54"/>
      <c r="NOF182" s="54"/>
      <c r="NOG182" s="54"/>
      <c r="NOH182" s="54"/>
      <c r="NOI182" s="54"/>
      <c r="NOJ182" s="54"/>
      <c r="NOK182" s="54"/>
      <c r="NOL182" s="54"/>
      <c r="NOM182" s="54"/>
      <c r="NON182" s="54"/>
      <c r="NOO182" s="54"/>
      <c r="NOP182" s="54"/>
      <c r="NOQ182" s="54"/>
      <c r="NOR182" s="54"/>
      <c r="NOS182" s="54"/>
      <c r="NOT182" s="54"/>
      <c r="NOU182" s="54"/>
      <c r="NOV182" s="54"/>
      <c r="NOW182" s="54"/>
      <c r="NOX182" s="54"/>
      <c r="NOY182" s="54"/>
      <c r="NOZ182" s="54"/>
      <c r="NPA182" s="54"/>
      <c r="NPB182" s="54"/>
      <c r="NPC182" s="54"/>
      <c r="NPD182" s="54"/>
      <c r="NPE182" s="54"/>
      <c r="NPF182" s="54"/>
      <c r="NPG182" s="54"/>
      <c r="NPH182" s="54"/>
      <c r="NPI182" s="54"/>
      <c r="NPJ182" s="54"/>
      <c r="NPK182" s="54"/>
      <c r="NPL182" s="54"/>
      <c r="NPM182" s="54"/>
      <c r="NPN182" s="54"/>
      <c r="NPO182" s="54"/>
      <c r="NPP182" s="54"/>
      <c r="NPQ182" s="54"/>
      <c r="NPR182" s="54"/>
      <c r="NPS182" s="54"/>
      <c r="NPT182" s="54"/>
      <c r="NPU182" s="54"/>
      <c r="NPV182" s="54"/>
      <c r="NPW182" s="54"/>
      <c r="NPX182" s="54"/>
      <c r="NPY182" s="54"/>
      <c r="NPZ182" s="54"/>
      <c r="NQA182" s="54"/>
      <c r="NQB182" s="54"/>
      <c r="NQC182" s="54"/>
      <c r="NQD182" s="54"/>
      <c r="NQE182" s="54"/>
      <c r="NQF182" s="54"/>
      <c r="NQG182" s="54"/>
      <c r="NQH182" s="54"/>
      <c r="NQI182" s="54"/>
      <c r="NQJ182" s="54"/>
      <c r="NQK182" s="54"/>
      <c r="NQL182" s="54"/>
      <c r="NQM182" s="54"/>
      <c r="NQN182" s="54"/>
      <c r="NQO182" s="54"/>
      <c r="NQP182" s="54"/>
      <c r="NQQ182" s="54"/>
      <c r="NQR182" s="54"/>
      <c r="NQS182" s="54"/>
      <c r="NQT182" s="54"/>
      <c r="NQU182" s="54"/>
      <c r="NQV182" s="54"/>
      <c r="NQW182" s="54"/>
      <c r="NQX182" s="54"/>
      <c r="NQY182" s="54"/>
      <c r="NQZ182" s="54"/>
      <c r="NRA182" s="54"/>
      <c r="NRB182" s="54"/>
      <c r="NRC182" s="54"/>
      <c r="NRD182" s="54"/>
      <c r="NRE182" s="54"/>
      <c r="NRF182" s="54"/>
      <c r="NRG182" s="54"/>
      <c r="NRH182" s="54"/>
      <c r="NRI182" s="54"/>
      <c r="NRJ182" s="54"/>
      <c r="NRK182" s="54"/>
      <c r="NRL182" s="54"/>
      <c r="NRM182" s="54"/>
      <c r="NRN182" s="54"/>
      <c r="NRO182" s="54"/>
      <c r="NRP182" s="54"/>
      <c r="NRQ182" s="54"/>
      <c r="NRR182" s="54"/>
      <c r="NRS182" s="54"/>
      <c r="NRT182" s="54"/>
      <c r="NRU182" s="54"/>
      <c r="NRV182" s="54"/>
      <c r="NRW182" s="54"/>
      <c r="NRX182" s="54"/>
      <c r="NRY182" s="54"/>
      <c r="NRZ182" s="54"/>
      <c r="NSA182" s="54"/>
      <c r="NSB182" s="54"/>
      <c r="NSC182" s="54"/>
      <c r="NSD182" s="54"/>
      <c r="NSE182" s="54"/>
      <c r="NSF182" s="54"/>
      <c r="NSG182" s="54"/>
      <c r="NSH182" s="54"/>
      <c r="NSI182" s="54"/>
      <c r="NSJ182" s="54"/>
      <c r="NSK182" s="54"/>
      <c r="NSL182" s="54"/>
      <c r="NSM182" s="54"/>
      <c r="NSN182" s="54"/>
      <c r="NSO182" s="54"/>
      <c r="NSP182" s="54"/>
      <c r="NSQ182" s="54"/>
      <c r="NSR182" s="54"/>
      <c r="NSS182" s="54"/>
      <c r="NST182" s="54"/>
      <c r="NSU182" s="54"/>
      <c r="NSV182" s="54"/>
      <c r="NSW182" s="54"/>
      <c r="NSX182" s="54"/>
      <c r="NSY182" s="54"/>
      <c r="NSZ182" s="54"/>
      <c r="NTA182" s="54"/>
      <c r="NTB182" s="54"/>
      <c r="NTC182" s="54"/>
      <c r="NTD182" s="54"/>
      <c r="NTE182" s="54"/>
      <c r="NTF182" s="54"/>
      <c r="NTG182" s="54"/>
      <c r="NTH182" s="54"/>
      <c r="NTI182" s="54"/>
      <c r="NTJ182" s="54"/>
      <c r="NTK182" s="54"/>
      <c r="NTL182" s="54"/>
      <c r="NTM182" s="54"/>
      <c r="NTN182" s="54"/>
      <c r="NTO182" s="54"/>
      <c r="NTP182" s="54"/>
      <c r="NTQ182" s="54"/>
      <c r="NTR182" s="54"/>
      <c r="NTS182" s="54"/>
      <c r="NTT182" s="54"/>
      <c r="NTU182" s="54"/>
      <c r="NTV182" s="54"/>
      <c r="NTW182" s="54"/>
      <c r="NTX182" s="54"/>
      <c r="NTY182" s="54"/>
      <c r="NTZ182" s="54"/>
      <c r="NUA182" s="54"/>
      <c r="NUB182" s="54"/>
      <c r="NUC182" s="54"/>
      <c r="NUD182" s="54"/>
      <c r="NUE182" s="54"/>
      <c r="NUF182" s="54"/>
      <c r="NUG182" s="54"/>
      <c r="NUH182" s="54"/>
      <c r="NUI182" s="54"/>
      <c r="NUJ182" s="54"/>
      <c r="NUK182" s="54"/>
      <c r="NUL182" s="54"/>
      <c r="NUM182" s="54"/>
      <c r="NUN182" s="54"/>
      <c r="NUO182" s="54"/>
      <c r="NUP182" s="54"/>
      <c r="NUQ182" s="54"/>
      <c r="NUR182" s="54"/>
      <c r="NUS182" s="54"/>
      <c r="NUT182" s="54"/>
      <c r="NUU182" s="54"/>
      <c r="NUV182" s="54"/>
      <c r="NUW182" s="54"/>
      <c r="NUX182" s="54"/>
      <c r="NUY182" s="54"/>
      <c r="NUZ182" s="54"/>
      <c r="NVA182" s="54"/>
      <c r="NVB182" s="54"/>
      <c r="NVC182" s="54"/>
      <c r="NVD182" s="54"/>
      <c r="NVE182" s="54"/>
      <c r="NVF182" s="54"/>
      <c r="NVG182" s="54"/>
      <c r="NVH182" s="54"/>
      <c r="NVI182" s="54"/>
      <c r="NVJ182" s="54"/>
      <c r="NVK182" s="54"/>
      <c r="NVL182" s="54"/>
      <c r="NVM182" s="54"/>
      <c r="NVN182" s="54"/>
      <c r="NVO182" s="54"/>
      <c r="NVP182" s="54"/>
      <c r="NVQ182" s="54"/>
      <c r="NVR182" s="54"/>
      <c r="NVS182" s="54"/>
      <c r="NVT182" s="54"/>
      <c r="NVU182" s="54"/>
      <c r="NVV182" s="54"/>
      <c r="NVW182" s="54"/>
      <c r="NVX182" s="54"/>
      <c r="NVY182" s="54"/>
      <c r="NVZ182" s="54"/>
      <c r="NWA182" s="54"/>
      <c r="NWB182" s="54"/>
      <c r="NWC182" s="54"/>
      <c r="NWD182" s="54"/>
      <c r="NWE182" s="54"/>
      <c r="NWF182" s="54"/>
      <c r="NWG182" s="54"/>
      <c r="NWH182" s="54"/>
      <c r="NWI182" s="54"/>
      <c r="NWJ182" s="54"/>
      <c r="NWK182" s="54"/>
      <c r="NWL182" s="54"/>
      <c r="NWM182" s="54"/>
      <c r="NWN182" s="54"/>
      <c r="NWO182" s="54"/>
      <c r="NWP182" s="54"/>
      <c r="NWQ182" s="54"/>
      <c r="NWR182" s="54"/>
      <c r="NWS182" s="54"/>
      <c r="NWT182" s="54"/>
      <c r="NWU182" s="54"/>
      <c r="NWV182" s="54"/>
      <c r="NWW182" s="54"/>
      <c r="NWX182" s="54"/>
      <c r="NWY182" s="54"/>
      <c r="NWZ182" s="54"/>
      <c r="NXA182" s="54"/>
      <c r="NXB182" s="54"/>
      <c r="NXC182" s="54"/>
      <c r="NXD182" s="54"/>
      <c r="NXE182" s="54"/>
      <c r="NXF182" s="54"/>
      <c r="NXG182" s="54"/>
      <c r="NXH182" s="54"/>
      <c r="NXI182" s="54"/>
      <c r="NXJ182" s="54"/>
      <c r="NXK182" s="54"/>
      <c r="NXL182" s="54"/>
      <c r="NXM182" s="54"/>
      <c r="NXN182" s="54"/>
      <c r="NXO182" s="54"/>
      <c r="NXP182" s="54"/>
      <c r="NXQ182" s="54"/>
      <c r="NXR182" s="54"/>
      <c r="NXS182" s="54"/>
      <c r="NXT182" s="54"/>
      <c r="NXU182" s="54"/>
      <c r="NXV182" s="54"/>
      <c r="NXW182" s="54"/>
      <c r="NXX182" s="54"/>
      <c r="NXY182" s="54"/>
      <c r="NXZ182" s="54"/>
      <c r="NYA182" s="54"/>
      <c r="NYB182" s="54"/>
      <c r="NYC182" s="54"/>
      <c r="NYD182" s="54"/>
      <c r="NYE182" s="54"/>
      <c r="NYF182" s="54"/>
      <c r="NYG182" s="54"/>
      <c r="NYH182" s="54"/>
      <c r="NYI182" s="54"/>
      <c r="NYJ182" s="54"/>
      <c r="NYK182" s="54"/>
      <c r="NYL182" s="54"/>
      <c r="NYM182" s="54"/>
      <c r="NYN182" s="54"/>
      <c r="NYO182" s="54"/>
      <c r="NYP182" s="54"/>
      <c r="NYQ182" s="54"/>
      <c r="NYR182" s="54"/>
      <c r="NYS182" s="54"/>
      <c r="NYT182" s="54"/>
      <c r="NYU182" s="54"/>
      <c r="NYV182" s="54"/>
      <c r="NYW182" s="54"/>
      <c r="NYX182" s="54"/>
      <c r="NYY182" s="54"/>
      <c r="NYZ182" s="54"/>
      <c r="NZA182" s="54"/>
      <c r="NZB182" s="54"/>
      <c r="NZC182" s="54"/>
      <c r="NZD182" s="54"/>
      <c r="NZE182" s="54"/>
      <c r="NZF182" s="54"/>
      <c r="NZG182" s="54"/>
      <c r="NZH182" s="54"/>
      <c r="NZI182" s="54"/>
      <c r="NZJ182" s="54"/>
      <c r="NZK182" s="54"/>
      <c r="NZL182" s="54"/>
      <c r="NZM182" s="54"/>
      <c r="NZN182" s="54"/>
      <c r="NZO182" s="54"/>
      <c r="NZP182" s="54"/>
      <c r="NZQ182" s="54"/>
      <c r="NZR182" s="54"/>
      <c r="NZS182" s="54"/>
      <c r="NZT182" s="54"/>
      <c r="NZU182" s="54"/>
      <c r="NZV182" s="54"/>
      <c r="NZW182" s="54"/>
      <c r="NZX182" s="54"/>
      <c r="NZY182" s="54"/>
      <c r="NZZ182" s="54"/>
      <c r="OAA182" s="54"/>
      <c r="OAB182" s="54"/>
      <c r="OAC182" s="54"/>
      <c r="OAD182" s="54"/>
      <c r="OAE182" s="54"/>
      <c r="OAF182" s="54"/>
      <c r="OAG182" s="54"/>
      <c r="OAH182" s="54"/>
      <c r="OAI182" s="54"/>
      <c r="OAJ182" s="54"/>
      <c r="OAK182" s="54"/>
      <c r="OAL182" s="54"/>
      <c r="OAM182" s="54"/>
      <c r="OAN182" s="54"/>
      <c r="OAO182" s="54"/>
      <c r="OAP182" s="54"/>
      <c r="OAQ182" s="54"/>
      <c r="OAR182" s="54"/>
      <c r="OAS182" s="54"/>
      <c r="OAT182" s="54"/>
      <c r="OAU182" s="54"/>
      <c r="OAV182" s="54"/>
      <c r="OAW182" s="54"/>
      <c r="OAX182" s="54"/>
      <c r="OAY182" s="54"/>
      <c r="OAZ182" s="54"/>
      <c r="OBA182" s="54"/>
      <c r="OBB182" s="54"/>
      <c r="OBC182" s="54"/>
      <c r="OBD182" s="54"/>
      <c r="OBE182" s="54"/>
      <c r="OBF182" s="54"/>
      <c r="OBG182" s="54"/>
      <c r="OBH182" s="54"/>
      <c r="OBI182" s="54"/>
      <c r="OBJ182" s="54"/>
      <c r="OBK182" s="54"/>
      <c r="OBL182" s="54"/>
      <c r="OBM182" s="54"/>
      <c r="OBN182" s="54"/>
      <c r="OBO182" s="54"/>
      <c r="OBP182" s="54"/>
      <c r="OBQ182" s="54"/>
      <c r="OBR182" s="54"/>
      <c r="OBS182" s="54"/>
      <c r="OBT182" s="54"/>
      <c r="OBU182" s="54"/>
      <c r="OBV182" s="54"/>
      <c r="OBW182" s="54"/>
      <c r="OBX182" s="54"/>
      <c r="OBY182" s="54"/>
      <c r="OBZ182" s="54"/>
      <c r="OCA182" s="54"/>
      <c r="OCB182" s="54"/>
      <c r="OCC182" s="54"/>
      <c r="OCD182" s="54"/>
      <c r="OCE182" s="54"/>
      <c r="OCF182" s="54"/>
      <c r="OCG182" s="54"/>
      <c r="OCH182" s="54"/>
      <c r="OCI182" s="54"/>
      <c r="OCJ182" s="54"/>
      <c r="OCK182" s="54"/>
      <c r="OCL182" s="54"/>
      <c r="OCM182" s="54"/>
      <c r="OCN182" s="54"/>
      <c r="OCO182" s="54"/>
      <c r="OCP182" s="54"/>
      <c r="OCQ182" s="54"/>
      <c r="OCR182" s="54"/>
      <c r="OCS182" s="54"/>
      <c r="OCT182" s="54"/>
      <c r="OCU182" s="54"/>
      <c r="OCV182" s="54"/>
      <c r="OCW182" s="54"/>
      <c r="OCX182" s="54"/>
      <c r="OCY182" s="54"/>
      <c r="OCZ182" s="54"/>
      <c r="ODA182" s="54"/>
      <c r="ODB182" s="54"/>
      <c r="ODC182" s="54"/>
      <c r="ODD182" s="54"/>
      <c r="ODE182" s="54"/>
      <c r="ODF182" s="54"/>
      <c r="ODG182" s="54"/>
      <c r="ODH182" s="54"/>
      <c r="ODI182" s="54"/>
      <c r="ODJ182" s="54"/>
      <c r="ODK182" s="54"/>
      <c r="ODL182" s="54"/>
      <c r="ODM182" s="54"/>
      <c r="ODN182" s="54"/>
      <c r="ODO182" s="54"/>
      <c r="ODP182" s="54"/>
      <c r="ODQ182" s="54"/>
      <c r="ODR182" s="54"/>
      <c r="ODS182" s="54"/>
      <c r="ODT182" s="54"/>
      <c r="ODU182" s="54"/>
      <c r="ODV182" s="54"/>
      <c r="ODW182" s="54"/>
      <c r="ODX182" s="54"/>
      <c r="ODY182" s="54"/>
      <c r="ODZ182" s="54"/>
      <c r="OEA182" s="54"/>
      <c r="OEB182" s="54"/>
      <c r="OEC182" s="54"/>
      <c r="OED182" s="54"/>
      <c r="OEE182" s="54"/>
      <c r="OEF182" s="54"/>
      <c r="OEG182" s="54"/>
      <c r="OEH182" s="54"/>
      <c r="OEI182" s="54"/>
      <c r="OEJ182" s="54"/>
      <c r="OEK182" s="54"/>
      <c r="OEL182" s="54"/>
      <c r="OEM182" s="54"/>
      <c r="OEN182" s="54"/>
      <c r="OEO182" s="54"/>
      <c r="OEP182" s="54"/>
      <c r="OEQ182" s="54"/>
      <c r="OER182" s="54"/>
      <c r="OES182" s="54"/>
      <c r="OET182" s="54"/>
      <c r="OEU182" s="54"/>
      <c r="OEV182" s="54"/>
      <c r="OEW182" s="54"/>
      <c r="OEX182" s="54"/>
      <c r="OEY182" s="54"/>
      <c r="OEZ182" s="54"/>
      <c r="OFA182" s="54"/>
      <c r="OFB182" s="54"/>
      <c r="OFC182" s="54"/>
      <c r="OFD182" s="54"/>
      <c r="OFE182" s="54"/>
      <c r="OFF182" s="54"/>
      <c r="OFG182" s="54"/>
      <c r="OFH182" s="54"/>
      <c r="OFI182" s="54"/>
      <c r="OFJ182" s="54"/>
      <c r="OFK182" s="54"/>
      <c r="OFL182" s="54"/>
      <c r="OFM182" s="54"/>
      <c r="OFN182" s="54"/>
      <c r="OFO182" s="54"/>
      <c r="OFP182" s="54"/>
      <c r="OFQ182" s="54"/>
      <c r="OFR182" s="54"/>
      <c r="OFS182" s="54"/>
      <c r="OFT182" s="54"/>
      <c r="OFU182" s="54"/>
      <c r="OFV182" s="54"/>
      <c r="OFW182" s="54"/>
      <c r="OFX182" s="54"/>
      <c r="OFY182" s="54"/>
      <c r="OFZ182" s="54"/>
      <c r="OGA182" s="54"/>
      <c r="OGB182" s="54"/>
      <c r="OGC182" s="54"/>
      <c r="OGD182" s="54"/>
      <c r="OGE182" s="54"/>
      <c r="OGF182" s="54"/>
      <c r="OGG182" s="54"/>
      <c r="OGH182" s="54"/>
      <c r="OGI182" s="54"/>
      <c r="OGJ182" s="54"/>
      <c r="OGK182" s="54"/>
      <c r="OGL182" s="54"/>
      <c r="OGM182" s="54"/>
      <c r="OGN182" s="54"/>
      <c r="OGO182" s="54"/>
      <c r="OGP182" s="54"/>
      <c r="OGQ182" s="54"/>
      <c r="OGR182" s="54"/>
      <c r="OGS182" s="54"/>
      <c r="OGT182" s="54"/>
      <c r="OGU182" s="54"/>
      <c r="OGV182" s="54"/>
      <c r="OGW182" s="54"/>
      <c r="OGX182" s="54"/>
      <c r="OGY182" s="54"/>
      <c r="OGZ182" s="54"/>
      <c r="OHA182" s="54"/>
      <c r="OHB182" s="54"/>
      <c r="OHC182" s="54"/>
      <c r="OHD182" s="54"/>
      <c r="OHE182" s="54"/>
      <c r="OHF182" s="54"/>
      <c r="OHG182" s="54"/>
      <c r="OHH182" s="54"/>
      <c r="OHI182" s="54"/>
      <c r="OHJ182" s="54"/>
      <c r="OHK182" s="54"/>
      <c r="OHL182" s="54"/>
      <c r="OHM182" s="54"/>
      <c r="OHN182" s="54"/>
      <c r="OHO182" s="54"/>
      <c r="OHP182" s="54"/>
      <c r="OHQ182" s="54"/>
      <c r="OHR182" s="54"/>
      <c r="OHS182" s="54"/>
      <c r="OHT182" s="54"/>
      <c r="OHU182" s="54"/>
      <c r="OHV182" s="54"/>
      <c r="OHW182" s="54"/>
      <c r="OHX182" s="54"/>
      <c r="OHY182" s="54"/>
      <c r="OHZ182" s="54"/>
      <c r="OIA182" s="54"/>
      <c r="OIB182" s="54"/>
      <c r="OIC182" s="54"/>
      <c r="OID182" s="54"/>
      <c r="OIE182" s="54"/>
      <c r="OIF182" s="54"/>
      <c r="OIG182" s="54"/>
      <c r="OIH182" s="54"/>
      <c r="OII182" s="54"/>
      <c r="OIJ182" s="54"/>
      <c r="OIK182" s="54"/>
      <c r="OIL182" s="54"/>
      <c r="OIM182" s="54"/>
      <c r="OIN182" s="54"/>
      <c r="OIO182" s="54"/>
      <c r="OIP182" s="54"/>
      <c r="OIQ182" s="54"/>
      <c r="OIR182" s="54"/>
      <c r="OIS182" s="54"/>
      <c r="OIT182" s="54"/>
      <c r="OIU182" s="54"/>
      <c r="OIV182" s="54"/>
      <c r="OIW182" s="54"/>
      <c r="OIX182" s="54"/>
      <c r="OIY182" s="54"/>
      <c r="OIZ182" s="54"/>
      <c r="OJA182" s="54"/>
      <c r="OJB182" s="54"/>
      <c r="OJC182" s="54"/>
      <c r="OJD182" s="54"/>
      <c r="OJE182" s="54"/>
      <c r="OJF182" s="54"/>
      <c r="OJG182" s="54"/>
      <c r="OJH182" s="54"/>
      <c r="OJI182" s="54"/>
      <c r="OJJ182" s="54"/>
      <c r="OJK182" s="54"/>
      <c r="OJL182" s="54"/>
      <c r="OJM182" s="54"/>
      <c r="OJN182" s="54"/>
      <c r="OJO182" s="54"/>
      <c r="OJP182" s="54"/>
      <c r="OJQ182" s="54"/>
      <c r="OJR182" s="54"/>
      <c r="OJS182" s="54"/>
      <c r="OJT182" s="54"/>
      <c r="OJU182" s="54"/>
      <c r="OJV182" s="54"/>
      <c r="OJW182" s="54"/>
      <c r="OJX182" s="54"/>
      <c r="OJY182" s="54"/>
      <c r="OJZ182" s="54"/>
      <c r="OKA182" s="54"/>
      <c r="OKB182" s="54"/>
      <c r="OKC182" s="54"/>
      <c r="OKD182" s="54"/>
      <c r="OKE182" s="54"/>
      <c r="OKF182" s="54"/>
      <c r="OKG182" s="54"/>
      <c r="OKH182" s="54"/>
      <c r="OKI182" s="54"/>
      <c r="OKJ182" s="54"/>
      <c r="OKK182" s="54"/>
      <c r="OKL182" s="54"/>
      <c r="OKM182" s="54"/>
      <c r="OKN182" s="54"/>
      <c r="OKO182" s="54"/>
      <c r="OKP182" s="54"/>
      <c r="OKQ182" s="54"/>
      <c r="OKR182" s="54"/>
      <c r="OKS182" s="54"/>
      <c r="OKT182" s="54"/>
      <c r="OKU182" s="54"/>
      <c r="OKV182" s="54"/>
      <c r="OKW182" s="54"/>
      <c r="OKX182" s="54"/>
      <c r="OKY182" s="54"/>
      <c r="OKZ182" s="54"/>
      <c r="OLA182" s="54"/>
      <c r="OLB182" s="54"/>
      <c r="OLC182" s="54"/>
      <c r="OLD182" s="54"/>
      <c r="OLE182" s="54"/>
      <c r="OLF182" s="54"/>
      <c r="OLG182" s="54"/>
      <c r="OLH182" s="54"/>
      <c r="OLI182" s="54"/>
      <c r="OLJ182" s="54"/>
      <c r="OLK182" s="54"/>
      <c r="OLL182" s="54"/>
      <c r="OLM182" s="54"/>
      <c r="OLN182" s="54"/>
      <c r="OLO182" s="54"/>
      <c r="OLP182" s="54"/>
      <c r="OLQ182" s="54"/>
      <c r="OLR182" s="54"/>
      <c r="OLS182" s="54"/>
      <c r="OLT182" s="54"/>
      <c r="OLU182" s="54"/>
      <c r="OLV182" s="54"/>
      <c r="OLW182" s="54"/>
      <c r="OLX182" s="54"/>
      <c r="OLY182" s="54"/>
      <c r="OLZ182" s="54"/>
      <c r="OMA182" s="54"/>
      <c r="OMB182" s="54"/>
      <c r="OMC182" s="54"/>
      <c r="OMD182" s="54"/>
      <c r="OME182" s="54"/>
      <c r="OMF182" s="54"/>
      <c r="OMG182" s="54"/>
      <c r="OMH182" s="54"/>
      <c r="OMI182" s="54"/>
      <c r="OMJ182" s="54"/>
      <c r="OMK182" s="54"/>
      <c r="OML182" s="54"/>
      <c r="OMM182" s="54"/>
      <c r="OMN182" s="54"/>
      <c r="OMO182" s="54"/>
      <c r="OMP182" s="54"/>
      <c r="OMQ182" s="54"/>
      <c r="OMR182" s="54"/>
      <c r="OMS182" s="54"/>
      <c r="OMT182" s="54"/>
      <c r="OMU182" s="54"/>
      <c r="OMV182" s="54"/>
      <c r="OMW182" s="54"/>
      <c r="OMX182" s="54"/>
      <c r="OMY182" s="54"/>
      <c r="OMZ182" s="54"/>
      <c r="ONA182" s="54"/>
      <c r="ONB182" s="54"/>
      <c r="ONC182" s="54"/>
      <c r="OND182" s="54"/>
      <c r="ONE182" s="54"/>
      <c r="ONF182" s="54"/>
      <c r="ONG182" s="54"/>
      <c r="ONH182" s="54"/>
      <c r="ONI182" s="54"/>
      <c r="ONJ182" s="54"/>
      <c r="ONK182" s="54"/>
      <c r="ONL182" s="54"/>
      <c r="ONM182" s="54"/>
      <c r="ONN182" s="54"/>
      <c r="ONO182" s="54"/>
      <c r="ONP182" s="54"/>
      <c r="ONQ182" s="54"/>
      <c r="ONR182" s="54"/>
      <c r="ONS182" s="54"/>
      <c r="ONT182" s="54"/>
      <c r="ONU182" s="54"/>
      <c r="ONV182" s="54"/>
      <c r="ONW182" s="54"/>
      <c r="ONX182" s="54"/>
      <c r="ONY182" s="54"/>
      <c r="ONZ182" s="54"/>
      <c r="OOA182" s="54"/>
      <c r="OOB182" s="54"/>
      <c r="OOC182" s="54"/>
      <c r="OOD182" s="54"/>
      <c r="OOE182" s="54"/>
      <c r="OOF182" s="54"/>
      <c r="OOG182" s="54"/>
      <c r="OOH182" s="54"/>
      <c r="OOI182" s="54"/>
      <c r="OOJ182" s="54"/>
      <c r="OOK182" s="54"/>
      <c r="OOL182" s="54"/>
      <c r="OOM182" s="54"/>
      <c r="OON182" s="54"/>
      <c r="OOO182" s="54"/>
      <c r="OOP182" s="54"/>
      <c r="OOQ182" s="54"/>
      <c r="OOR182" s="54"/>
      <c r="OOS182" s="54"/>
      <c r="OOT182" s="54"/>
      <c r="OOU182" s="54"/>
      <c r="OOV182" s="54"/>
      <c r="OOW182" s="54"/>
      <c r="OOX182" s="54"/>
      <c r="OOY182" s="54"/>
      <c r="OOZ182" s="54"/>
      <c r="OPA182" s="54"/>
      <c r="OPB182" s="54"/>
      <c r="OPC182" s="54"/>
      <c r="OPD182" s="54"/>
      <c r="OPE182" s="54"/>
      <c r="OPF182" s="54"/>
      <c r="OPG182" s="54"/>
      <c r="OPH182" s="54"/>
      <c r="OPI182" s="54"/>
      <c r="OPJ182" s="54"/>
      <c r="OPK182" s="54"/>
      <c r="OPL182" s="54"/>
      <c r="OPM182" s="54"/>
      <c r="OPN182" s="54"/>
      <c r="OPO182" s="54"/>
      <c r="OPP182" s="54"/>
      <c r="OPQ182" s="54"/>
      <c r="OPR182" s="54"/>
      <c r="OPS182" s="54"/>
      <c r="OPT182" s="54"/>
      <c r="OPU182" s="54"/>
      <c r="OPV182" s="54"/>
      <c r="OPW182" s="54"/>
      <c r="OPX182" s="54"/>
      <c r="OPY182" s="54"/>
      <c r="OPZ182" s="54"/>
      <c r="OQA182" s="54"/>
      <c r="OQB182" s="54"/>
      <c r="OQC182" s="54"/>
      <c r="OQD182" s="54"/>
      <c r="OQE182" s="54"/>
      <c r="OQF182" s="54"/>
      <c r="OQG182" s="54"/>
      <c r="OQH182" s="54"/>
      <c r="OQI182" s="54"/>
      <c r="OQJ182" s="54"/>
      <c r="OQK182" s="54"/>
      <c r="OQL182" s="54"/>
      <c r="OQM182" s="54"/>
      <c r="OQN182" s="54"/>
      <c r="OQO182" s="54"/>
      <c r="OQP182" s="54"/>
      <c r="OQQ182" s="54"/>
      <c r="OQR182" s="54"/>
      <c r="OQS182" s="54"/>
      <c r="OQT182" s="54"/>
      <c r="OQU182" s="54"/>
      <c r="OQV182" s="54"/>
      <c r="OQW182" s="54"/>
      <c r="OQX182" s="54"/>
      <c r="OQY182" s="54"/>
      <c r="OQZ182" s="54"/>
      <c r="ORA182" s="54"/>
      <c r="ORB182" s="54"/>
      <c r="ORC182" s="54"/>
      <c r="ORD182" s="54"/>
      <c r="ORE182" s="54"/>
      <c r="ORF182" s="54"/>
      <c r="ORG182" s="54"/>
      <c r="ORH182" s="54"/>
      <c r="ORI182" s="54"/>
      <c r="ORJ182" s="54"/>
      <c r="ORK182" s="54"/>
      <c r="ORL182" s="54"/>
      <c r="ORM182" s="54"/>
      <c r="ORN182" s="54"/>
      <c r="ORO182" s="54"/>
      <c r="ORP182" s="54"/>
      <c r="ORQ182" s="54"/>
      <c r="ORR182" s="54"/>
      <c r="ORS182" s="54"/>
      <c r="ORT182" s="54"/>
      <c r="ORU182" s="54"/>
      <c r="ORV182" s="54"/>
      <c r="ORW182" s="54"/>
      <c r="ORX182" s="54"/>
      <c r="ORY182" s="54"/>
      <c r="ORZ182" s="54"/>
      <c r="OSA182" s="54"/>
      <c r="OSB182" s="54"/>
      <c r="OSC182" s="54"/>
      <c r="OSD182" s="54"/>
      <c r="OSE182" s="54"/>
      <c r="OSF182" s="54"/>
      <c r="OSG182" s="54"/>
      <c r="OSH182" s="54"/>
      <c r="OSI182" s="54"/>
      <c r="OSJ182" s="54"/>
      <c r="OSK182" s="54"/>
      <c r="OSL182" s="54"/>
      <c r="OSM182" s="54"/>
      <c r="OSN182" s="54"/>
      <c r="OSO182" s="54"/>
      <c r="OSP182" s="54"/>
      <c r="OSQ182" s="54"/>
      <c r="OSR182" s="54"/>
      <c r="OSS182" s="54"/>
      <c r="OST182" s="54"/>
      <c r="OSU182" s="54"/>
      <c r="OSV182" s="54"/>
      <c r="OSW182" s="54"/>
      <c r="OSX182" s="54"/>
      <c r="OSY182" s="54"/>
      <c r="OSZ182" s="54"/>
      <c r="OTA182" s="54"/>
      <c r="OTB182" s="54"/>
      <c r="OTC182" s="54"/>
      <c r="OTD182" s="54"/>
      <c r="OTE182" s="54"/>
      <c r="OTF182" s="54"/>
      <c r="OTG182" s="54"/>
      <c r="OTH182" s="54"/>
      <c r="OTI182" s="54"/>
      <c r="OTJ182" s="54"/>
      <c r="OTK182" s="54"/>
      <c r="OTL182" s="54"/>
      <c r="OTM182" s="54"/>
      <c r="OTN182" s="54"/>
      <c r="OTO182" s="54"/>
      <c r="OTP182" s="54"/>
      <c r="OTQ182" s="54"/>
      <c r="OTR182" s="54"/>
      <c r="OTS182" s="54"/>
      <c r="OTT182" s="54"/>
      <c r="OTU182" s="54"/>
      <c r="OTV182" s="54"/>
      <c r="OTW182" s="54"/>
      <c r="OTX182" s="54"/>
      <c r="OTY182" s="54"/>
      <c r="OTZ182" s="54"/>
      <c r="OUA182" s="54"/>
      <c r="OUB182" s="54"/>
      <c r="OUC182" s="54"/>
      <c r="OUD182" s="54"/>
      <c r="OUE182" s="54"/>
      <c r="OUF182" s="54"/>
      <c r="OUG182" s="54"/>
      <c r="OUH182" s="54"/>
      <c r="OUI182" s="54"/>
      <c r="OUJ182" s="54"/>
      <c r="OUK182" s="54"/>
      <c r="OUL182" s="54"/>
      <c r="OUM182" s="54"/>
      <c r="OUN182" s="54"/>
      <c r="OUO182" s="54"/>
      <c r="OUP182" s="54"/>
      <c r="OUQ182" s="54"/>
      <c r="OUR182" s="54"/>
      <c r="OUS182" s="54"/>
      <c r="OUT182" s="54"/>
      <c r="OUU182" s="54"/>
      <c r="OUV182" s="54"/>
      <c r="OUW182" s="54"/>
      <c r="OUX182" s="54"/>
      <c r="OUY182" s="54"/>
      <c r="OUZ182" s="54"/>
      <c r="OVA182" s="54"/>
      <c r="OVB182" s="54"/>
      <c r="OVC182" s="54"/>
      <c r="OVD182" s="54"/>
      <c r="OVE182" s="54"/>
      <c r="OVF182" s="54"/>
      <c r="OVG182" s="54"/>
      <c r="OVH182" s="54"/>
      <c r="OVI182" s="54"/>
      <c r="OVJ182" s="54"/>
      <c r="OVK182" s="54"/>
      <c r="OVL182" s="54"/>
      <c r="OVM182" s="54"/>
      <c r="OVN182" s="54"/>
      <c r="OVO182" s="54"/>
      <c r="OVP182" s="54"/>
      <c r="OVQ182" s="54"/>
      <c r="OVR182" s="54"/>
      <c r="OVS182" s="54"/>
      <c r="OVT182" s="54"/>
      <c r="OVU182" s="54"/>
      <c r="OVV182" s="54"/>
      <c r="OVW182" s="54"/>
      <c r="OVX182" s="54"/>
      <c r="OVY182" s="54"/>
      <c r="OVZ182" s="54"/>
      <c r="OWA182" s="54"/>
      <c r="OWB182" s="54"/>
      <c r="OWC182" s="54"/>
      <c r="OWD182" s="54"/>
      <c r="OWE182" s="54"/>
      <c r="OWF182" s="54"/>
      <c r="OWG182" s="54"/>
      <c r="OWH182" s="54"/>
      <c r="OWI182" s="54"/>
      <c r="OWJ182" s="54"/>
      <c r="OWK182" s="54"/>
      <c r="OWL182" s="54"/>
      <c r="OWM182" s="54"/>
      <c r="OWN182" s="54"/>
      <c r="OWO182" s="54"/>
      <c r="OWP182" s="54"/>
      <c r="OWQ182" s="54"/>
      <c r="OWR182" s="54"/>
      <c r="OWS182" s="54"/>
      <c r="OWT182" s="54"/>
      <c r="OWU182" s="54"/>
      <c r="OWV182" s="54"/>
      <c r="OWW182" s="54"/>
      <c r="OWX182" s="54"/>
      <c r="OWY182" s="54"/>
      <c r="OWZ182" s="54"/>
      <c r="OXA182" s="54"/>
      <c r="OXB182" s="54"/>
      <c r="OXC182" s="54"/>
      <c r="OXD182" s="54"/>
      <c r="OXE182" s="54"/>
      <c r="OXF182" s="54"/>
      <c r="OXG182" s="54"/>
      <c r="OXH182" s="54"/>
      <c r="OXI182" s="54"/>
      <c r="OXJ182" s="54"/>
      <c r="OXK182" s="54"/>
      <c r="OXL182" s="54"/>
      <c r="OXM182" s="54"/>
      <c r="OXN182" s="54"/>
      <c r="OXO182" s="54"/>
      <c r="OXP182" s="54"/>
      <c r="OXQ182" s="54"/>
      <c r="OXR182" s="54"/>
      <c r="OXS182" s="54"/>
      <c r="OXT182" s="54"/>
      <c r="OXU182" s="54"/>
      <c r="OXV182" s="54"/>
      <c r="OXW182" s="54"/>
      <c r="OXX182" s="54"/>
      <c r="OXY182" s="54"/>
      <c r="OXZ182" s="54"/>
      <c r="OYA182" s="54"/>
      <c r="OYB182" s="54"/>
      <c r="OYC182" s="54"/>
      <c r="OYD182" s="54"/>
      <c r="OYE182" s="54"/>
      <c r="OYF182" s="54"/>
      <c r="OYG182" s="54"/>
      <c r="OYH182" s="54"/>
      <c r="OYI182" s="54"/>
      <c r="OYJ182" s="54"/>
      <c r="OYK182" s="54"/>
      <c r="OYL182" s="54"/>
      <c r="OYM182" s="54"/>
      <c r="OYN182" s="54"/>
      <c r="OYO182" s="54"/>
      <c r="OYP182" s="54"/>
      <c r="OYQ182" s="54"/>
      <c r="OYR182" s="54"/>
      <c r="OYS182" s="54"/>
      <c r="OYT182" s="54"/>
      <c r="OYU182" s="54"/>
      <c r="OYV182" s="54"/>
      <c r="OYW182" s="54"/>
      <c r="OYX182" s="54"/>
      <c r="OYY182" s="54"/>
      <c r="OYZ182" s="54"/>
      <c r="OZA182" s="54"/>
      <c r="OZB182" s="54"/>
      <c r="OZC182" s="54"/>
      <c r="OZD182" s="54"/>
      <c r="OZE182" s="54"/>
      <c r="OZF182" s="54"/>
      <c r="OZG182" s="54"/>
      <c r="OZH182" s="54"/>
      <c r="OZI182" s="54"/>
      <c r="OZJ182" s="54"/>
      <c r="OZK182" s="54"/>
      <c r="OZL182" s="54"/>
      <c r="OZM182" s="54"/>
      <c r="OZN182" s="54"/>
      <c r="OZO182" s="54"/>
      <c r="OZP182" s="54"/>
      <c r="OZQ182" s="54"/>
      <c r="OZR182" s="54"/>
      <c r="OZS182" s="54"/>
      <c r="OZT182" s="54"/>
      <c r="OZU182" s="54"/>
      <c r="OZV182" s="54"/>
      <c r="OZW182" s="54"/>
      <c r="OZX182" s="54"/>
      <c r="OZY182" s="54"/>
      <c r="OZZ182" s="54"/>
      <c r="PAA182" s="54"/>
      <c r="PAB182" s="54"/>
      <c r="PAC182" s="54"/>
      <c r="PAD182" s="54"/>
      <c r="PAE182" s="54"/>
      <c r="PAF182" s="54"/>
      <c r="PAG182" s="54"/>
      <c r="PAH182" s="54"/>
      <c r="PAI182" s="54"/>
      <c r="PAJ182" s="54"/>
      <c r="PAK182" s="54"/>
      <c r="PAL182" s="54"/>
      <c r="PAM182" s="54"/>
      <c r="PAN182" s="54"/>
      <c r="PAO182" s="54"/>
      <c r="PAP182" s="54"/>
      <c r="PAQ182" s="54"/>
      <c r="PAR182" s="54"/>
      <c r="PAS182" s="54"/>
      <c r="PAT182" s="54"/>
      <c r="PAU182" s="54"/>
      <c r="PAV182" s="54"/>
      <c r="PAW182" s="54"/>
      <c r="PAX182" s="54"/>
      <c r="PAY182" s="54"/>
      <c r="PAZ182" s="54"/>
      <c r="PBA182" s="54"/>
      <c r="PBB182" s="54"/>
      <c r="PBC182" s="54"/>
      <c r="PBD182" s="54"/>
      <c r="PBE182" s="54"/>
      <c r="PBF182" s="54"/>
      <c r="PBG182" s="54"/>
      <c r="PBH182" s="54"/>
      <c r="PBI182" s="54"/>
      <c r="PBJ182" s="54"/>
      <c r="PBK182" s="54"/>
      <c r="PBL182" s="54"/>
      <c r="PBM182" s="54"/>
      <c r="PBN182" s="54"/>
      <c r="PBO182" s="54"/>
      <c r="PBP182" s="54"/>
      <c r="PBQ182" s="54"/>
      <c r="PBR182" s="54"/>
      <c r="PBS182" s="54"/>
      <c r="PBT182" s="54"/>
      <c r="PBU182" s="54"/>
      <c r="PBV182" s="54"/>
      <c r="PBW182" s="54"/>
      <c r="PBX182" s="54"/>
      <c r="PBY182" s="54"/>
      <c r="PBZ182" s="54"/>
      <c r="PCA182" s="54"/>
      <c r="PCB182" s="54"/>
      <c r="PCC182" s="54"/>
      <c r="PCD182" s="54"/>
      <c r="PCE182" s="54"/>
      <c r="PCF182" s="54"/>
      <c r="PCG182" s="54"/>
      <c r="PCH182" s="54"/>
      <c r="PCI182" s="54"/>
      <c r="PCJ182" s="54"/>
      <c r="PCK182" s="54"/>
      <c r="PCL182" s="54"/>
      <c r="PCM182" s="54"/>
      <c r="PCN182" s="54"/>
      <c r="PCO182" s="54"/>
      <c r="PCP182" s="54"/>
      <c r="PCQ182" s="54"/>
      <c r="PCR182" s="54"/>
      <c r="PCS182" s="54"/>
      <c r="PCT182" s="54"/>
      <c r="PCU182" s="54"/>
      <c r="PCV182" s="54"/>
      <c r="PCW182" s="54"/>
      <c r="PCX182" s="54"/>
      <c r="PCY182" s="54"/>
      <c r="PCZ182" s="54"/>
      <c r="PDA182" s="54"/>
      <c r="PDB182" s="54"/>
      <c r="PDC182" s="54"/>
      <c r="PDD182" s="54"/>
      <c r="PDE182" s="54"/>
      <c r="PDF182" s="54"/>
      <c r="PDG182" s="54"/>
      <c r="PDH182" s="54"/>
      <c r="PDI182" s="54"/>
      <c r="PDJ182" s="54"/>
      <c r="PDK182" s="54"/>
      <c r="PDL182" s="54"/>
      <c r="PDM182" s="54"/>
      <c r="PDN182" s="54"/>
      <c r="PDO182" s="54"/>
      <c r="PDP182" s="54"/>
      <c r="PDQ182" s="54"/>
      <c r="PDR182" s="54"/>
      <c r="PDS182" s="54"/>
      <c r="PDT182" s="54"/>
      <c r="PDU182" s="54"/>
      <c r="PDV182" s="54"/>
      <c r="PDW182" s="54"/>
      <c r="PDX182" s="54"/>
      <c r="PDY182" s="54"/>
      <c r="PDZ182" s="54"/>
      <c r="PEA182" s="54"/>
      <c r="PEB182" s="54"/>
      <c r="PEC182" s="54"/>
      <c r="PED182" s="54"/>
      <c r="PEE182" s="54"/>
      <c r="PEF182" s="54"/>
      <c r="PEG182" s="54"/>
      <c r="PEH182" s="54"/>
      <c r="PEI182" s="54"/>
      <c r="PEJ182" s="54"/>
      <c r="PEK182" s="54"/>
      <c r="PEL182" s="54"/>
      <c r="PEM182" s="54"/>
      <c r="PEN182" s="54"/>
      <c r="PEO182" s="54"/>
      <c r="PEP182" s="54"/>
      <c r="PEQ182" s="54"/>
      <c r="PER182" s="54"/>
      <c r="PES182" s="54"/>
      <c r="PET182" s="54"/>
      <c r="PEU182" s="54"/>
      <c r="PEV182" s="54"/>
      <c r="PEW182" s="54"/>
      <c r="PEX182" s="54"/>
      <c r="PEY182" s="54"/>
      <c r="PEZ182" s="54"/>
      <c r="PFA182" s="54"/>
      <c r="PFB182" s="54"/>
      <c r="PFC182" s="54"/>
      <c r="PFD182" s="54"/>
      <c r="PFE182" s="54"/>
      <c r="PFF182" s="54"/>
      <c r="PFG182" s="54"/>
      <c r="PFH182" s="54"/>
      <c r="PFI182" s="54"/>
      <c r="PFJ182" s="54"/>
      <c r="PFK182" s="54"/>
      <c r="PFL182" s="54"/>
      <c r="PFM182" s="54"/>
      <c r="PFN182" s="54"/>
      <c r="PFO182" s="54"/>
      <c r="PFP182" s="54"/>
      <c r="PFQ182" s="54"/>
      <c r="PFR182" s="54"/>
      <c r="PFS182" s="54"/>
      <c r="PFT182" s="54"/>
      <c r="PFU182" s="54"/>
      <c r="PFV182" s="54"/>
      <c r="PFW182" s="54"/>
      <c r="PFX182" s="54"/>
      <c r="PFY182" s="54"/>
      <c r="PFZ182" s="54"/>
      <c r="PGA182" s="54"/>
      <c r="PGB182" s="54"/>
      <c r="PGC182" s="54"/>
      <c r="PGD182" s="54"/>
      <c r="PGE182" s="54"/>
      <c r="PGF182" s="54"/>
      <c r="PGG182" s="54"/>
      <c r="PGH182" s="54"/>
      <c r="PGI182" s="54"/>
      <c r="PGJ182" s="54"/>
      <c r="PGK182" s="54"/>
      <c r="PGL182" s="54"/>
      <c r="PGM182" s="54"/>
      <c r="PGN182" s="54"/>
      <c r="PGO182" s="54"/>
      <c r="PGP182" s="54"/>
      <c r="PGQ182" s="54"/>
      <c r="PGR182" s="54"/>
      <c r="PGS182" s="54"/>
      <c r="PGT182" s="54"/>
      <c r="PGU182" s="54"/>
      <c r="PGV182" s="54"/>
      <c r="PGW182" s="54"/>
      <c r="PGX182" s="54"/>
      <c r="PGY182" s="54"/>
      <c r="PGZ182" s="54"/>
      <c r="PHA182" s="54"/>
      <c r="PHB182" s="54"/>
      <c r="PHC182" s="54"/>
      <c r="PHD182" s="54"/>
      <c r="PHE182" s="54"/>
      <c r="PHF182" s="54"/>
      <c r="PHG182" s="54"/>
      <c r="PHH182" s="54"/>
      <c r="PHI182" s="54"/>
      <c r="PHJ182" s="54"/>
      <c r="PHK182" s="54"/>
      <c r="PHL182" s="54"/>
      <c r="PHM182" s="54"/>
      <c r="PHN182" s="54"/>
      <c r="PHO182" s="54"/>
      <c r="PHP182" s="54"/>
      <c r="PHQ182" s="54"/>
      <c r="PHR182" s="54"/>
      <c r="PHS182" s="54"/>
      <c r="PHT182" s="54"/>
      <c r="PHU182" s="54"/>
      <c r="PHV182" s="54"/>
      <c r="PHW182" s="54"/>
      <c r="PHX182" s="54"/>
      <c r="PHY182" s="54"/>
      <c r="PHZ182" s="54"/>
      <c r="PIA182" s="54"/>
      <c r="PIB182" s="54"/>
      <c r="PIC182" s="54"/>
      <c r="PID182" s="54"/>
      <c r="PIE182" s="54"/>
      <c r="PIF182" s="54"/>
      <c r="PIG182" s="54"/>
      <c r="PIH182" s="54"/>
      <c r="PII182" s="54"/>
      <c r="PIJ182" s="54"/>
      <c r="PIK182" s="54"/>
      <c r="PIL182" s="54"/>
      <c r="PIM182" s="54"/>
      <c r="PIN182" s="54"/>
      <c r="PIO182" s="54"/>
      <c r="PIP182" s="54"/>
      <c r="PIQ182" s="54"/>
      <c r="PIR182" s="54"/>
      <c r="PIS182" s="54"/>
      <c r="PIT182" s="54"/>
      <c r="PIU182" s="54"/>
      <c r="PIV182" s="54"/>
      <c r="PIW182" s="54"/>
      <c r="PIX182" s="54"/>
      <c r="PIY182" s="54"/>
      <c r="PIZ182" s="54"/>
      <c r="PJA182" s="54"/>
      <c r="PJB182" s="54"/>
      <c r="PJC182" s="54"/>
      <c r="PJD182" s="54"/>
      <c r="PJE182" s="54"/>
      <c r="PJF182" s="54"/>
      <c r="PJG182" s="54"/>
      <c r="PJH182" s="54"/>
      <c r="PJI182" s="54"/>
      <c r="PJJ182" s="54"/>
      <c r="PJK182" s="54"/>
      <c r="PJL182" s="54"/>
      <c r="PJM182" s="54"/>
      <c r="PJN182" s="54"/>
      <c r="PJO182" s="54"/>
      <c r="PJP182" s="54"/>
      <c r="PJQ182" s="54"/>
      <c r="PJR182" s="54"/>
      <c r="PJS182" s="54"/>
      <c r="PJT182" s="54"/>
      <c r="PJU182" s="54"/>
      <c r="PJV182" s="54"/>
      <c r="PJW182" s="54"/>
      <c r="PJX182" s="54"/>
      <c r="PJY182" s="54"/>
      <c r="PJZ182" s="54"/>
      <c r="PKA182" s="54"/>
      <c r="PKB182" s="54"/>
      <c r="PKC182" s="54"/>
      <c r="PKD182" s="54"/>
      <c r="PKE182" s="54"/>
      <c r="PKF182" s="54"/>
      <c r="PKG182" s="54"/>
      <c r="PKH182" s="54"/>
      <c r="PKI182" s="54"/>
      <c r="PKJ182" s="54"/>
      <c r="PKK182" s="54"/>
      <c r="PKL182" s="54"/>
      <c r="PKM182" s="54"/>
      <c r="PKN182" s="54"/>
      <c r="PKO182" s="54"/>
      <c r="PKP182" s="54"/>
      <c r="PKQ182" s="54"/>
      <c r="PKR182" s="54"/>
      <c r="PKS182" s="54"/>
      <c r="PKT182" s="54"/>
      <c r="PKU182" s="54"/>
      <c r="PKV182" s="54"/>
      <c r="PKW182" s="54"/>
      <c r="PKX182" s="54"/>
      <c r="PKY182" s="54"/>
      <c r="PKZ182" s="54"/>
      <c r="PLA182" s="54"/>
      <c r="PLB182" s="54"/>
      <c r="PLC182" s="54"/>
      <c r="PLD182" s="54"/>
      <c r="PLE182" s="54"/>
      <c r="PLF182" s="54"/>
      <c r="PLG182" s="54"/>
      <c r="PLH182" s="54"/>
      <c r="PLI182" s="54"/>
      <c r="PLJ182" s="54"/>
      <c r="PLK182" s="54"/>
      <c r="PLL182" s="54"/>
      <c r="PLM182" s="54"/>
      <c r="PLN182" s="54"/>
      <c r="PLO182" s="54"/>
      <c r="PLP182" s="54"/>
      <c r="PLQ182" s="54"/>
      <c r="PLR182" s="54"/>
      <c r="PLS182" s="54"/>
      <c r="PLT182" s="54"/>
      <c r="PLU182" s="54"/>
      <c r="PLV182" s="54"/>
      <c r="PLW182" s="54"/>
      <c r="PLX182" s="54"/>
      <c r="PLY182" s="54"/>
      <c r="PLZ182" s="54"/>
      <c r="PMA182" s="54"/>
      <c r="PMB182" s="54"/>
      <c r="PMC182" s="54"/>
      <c r="PMD182" s="54"/>
      <c r="PME182" s="54"/>
      <c r="PMF182" s="54"/>
      <c r="PMG182" s="54"/>
      <c r="PMH182" s="54"/>
      <c r="PMI182" s="54"/>
      <c r="PMJ182" s="54"/>
      <c r="PMK182" s="54"/>
      <c r="PML182" s="54"/>
      <c r="PMM182" s="54"/>
      <c r="PMN182" s="54"/>
      <c r="PMO182" s="54"/>
      <c r="PMP182" s="54"/>
      <c r="PMQ182" s="54"/>
      <c r="PMR182" s="54"/>
      <c r="PMS182" s="54"/>
      <c r="PMT182" s="54"/>
      <c r="PMU182" s="54"/>
      <c r="PMV182" s="54"/>
      <c r="PMW182" s="54"/>
      <c r="PMX182" s="54"/>
      <c r="PMY182" s="54"/>
      <c r="PMZ182" s="54"/>
      <c r="PNA182" s="54"/>
      <c r="PNB182" s="54"/>
      <c r="PNC182" s="54"/>
      <c r="PND182" s="54"/>
      <c r="PNE182" s="54"/>
      <c r="PNF182" s="54"/>
      <c r="PNG182" s="54"/>
      <c r="PNH182" s="54"/>
      <c r="PNI182" s="54"/>
      <c r="PNJ182" s="54"/>
      <c r="PNK182" s="54"/>
      <c r="PNL182" s="54"/>
      <c r="PNM182" s="54"/>
      <c r="PNN182" s="54"/>
      <c r="PNO182" s="54"/>
      <c r="PNP182" s="54"/>
      <c r="PNQ182" s="54"/>
      <c r="PNR182" s="54"/>
      <c r="PNS182" s="54"/>
      <c r="PNT182" s="54"/>
      <c r="PNU182" s="54"/>
      <c r="PNV182" s="54"/>
      <c r="PNW182" s="54"/>
      <c r="PNX182" s="54"/>
      <c r="PNY182" s="54"/>
      <c r="PNZ182" s="54"/>
      <c r="POA182" s="54"/>
      <c r="POB182" s="54"/>
      <c r="POC182" s="54"/>
      <c r="POD182" s="54"/>
      <c r="POE182" s="54"/>
      <c r="POF182" s="54"/>
      <c r="POG182" s="54"/>
      <c r="POH182" s="54"/>
      <c r="POI182" s="54"/>
      <c r="POJ182" s="54"/>
      <c r="POK182" s="54"/>
      <c r="POL182" s="54"/>
      <c r="POM182" s="54"/>
      <c r="PON182" s="54"/>
      <c r="POO182" s="54"/>
      <c r="POP182" s="54"/>
      <c r="POQ182" s="54"/>
      <c r="POR182" s="54"/>
      <c r="POS182" s="54"/>
      <c r="POT182" s="54"/>
      <c r="POU182" s="54"/>
      <c r="POV182" s="54"/>
      <c r="POW182" s="54"/>
      <c r="POX182" s="54"/>
      <c r="POY182" s="54"/>
      <c r="POZ182" s="54"/>
      <c r="PPA182" s="54"/>
      <c r="PPB182" s="54"/>
      <c r="PPC182" s="54"/>
      <c r="PPD182" s="54"/>
      <c r="PPE182" s="54"/>
      <c r="PPF182" s="54"/>
      <c r="PPG182" s="54"/>
      <c r="PPH182" s="54"/>
      <c r="PPI182" s="54"/>
      <c r="PPJ182" s="54"/>
      <c r="PPK182" s="54"/>
      <c r="PPL182" s="54"/>
      <c r="PPM182" s="54"/>
      <c r="PPN182" s="54"/>
      <c r="PPO182" s="54"/>
      <c r="PPP182" s="54"/>
      <c r="PPQ182" s="54"/>
      <c r="PPR182" s="54"/>
      <c r="PPS182" s="54"/>
      <c r="PPT182" s="54"/>
      <c r="PPU182" s="54"/>
      <c r="PPV182" s="54"/>
      <c r="PPW182" s="54"/>
      <c r="PPX182" s="54"/>
      <c r="PPY182" s="54"/>
      <c r="PPZ182" s="54"/>
      <c r="PQA182" s="54"/>
      <c r="PQB182" s="54"/>
      <c r="PQC182" s="54"/>
      <c r="PQD182" s="54"/>
      <c r="PQE182" s="54"/>
      <c r="PQF182" s="54"/>
      <c r="PQG182" s="54"/>
      <c r="PQH182" s="54"/>
      <c r="PQI182" s="54"/>
      <c r="PQJ182" s="54"/>
      <c r="PQK182" s="54"/>
      <c r="PQL182" s="54"/>
      <c r="PQM182" s="54"/>
      <c r="PQN182" s="54"/>
      <c r="PQO182" s="54"/>
      <c r="PQP182" s="54"/>
      <c r="PQQ182" s="54"/>
      <c r="PQR182" s="54"/>
      <c r="PQS182" s="54"/>
      <c r="PQT182" s="54"/>
      <c r="PQU182" s="54"/>
      <c r="PQV182" s="54"/>
      <c r="PQW182" s="54"/>
      <c r="PQX182" s="54"/>
      <c r="PQY182" s="54"/>
      <c r="PQZ182" s="54"/>
      <c r="PRA182" s="54"/>
      <c r="PRB182" s="54"/>
      <c r="PRC182" s="54"/>
      <c r="PRD182" s="54"/>
      <c r="PRE182" s="54"/>
      <c r="PRF182" s="54"/>
      <c r="PRG182" s="54"/>
      <c r="PRH182" s="54"/>
      <c r="PRI182" s="54"/>
      <c r="PRJ182" s="54"/>
      <c r="PRK182" s="54"/>
      <c r="PRL182" s="54"/>
      <c r="PRM182" s="54"/>
      <c r="PRN182" s="54"/>
      <c r="PRO182" s="54"/>
      <c r="PRP182" s="54"/>
      <c r="PRQ182" s="54"/>
      <c r="PRR182" s="54"/>
      <c r="PRS182" s="54"/>
      <c r="PRT182" s="54"/>
      <c r="PRU182" s="54"/>
      <c r="PRV182" s="54"/>
      <c r="PRW182" s="54"/>
      <c r="PRX182" s="54"/>
      <c r="PRY182" s="54"/>
      <c r="PRZ182" s="54"/>
      <c r="PSA182" s="54"/>
      <c r="PSB182" s="54"/>
      <c r="PSC182" s="54"/>
      <c r="PSD182" s="54"/>
      <c r="PSE182" s="54"/>
      <c r="PSF182" s="54"/>
      <c r="PSG182" s="54"/>
      <c r="PSH182" s="54"/>
      <c r="PSI182" s="54"/>
      <c r="PSJ182" s="54"/>
      <c r="PSK182" s="54"/>
      <c r="PSL182" s="54"/>
      <c r="PSM182" s="54"/>
      <c r="PSN182" s="54"/>
      <c r="PSO182" s="54"/>
      <c r="PSP182" s="54"/>
      <c r="PSQ182" s="54"/>
      <c r="PSR182" s="54"/>
      <c r="PSS182" s="54"/>
      <c r="PST182" s="54"/>
      <c r="PSU182" s="54"/>
      <c r="PSV182" s="54"/>
      <c r="PSW182" s="54"/>
      <c r="PSX182" s="54"/>
      <c r="PSY182" s="54"/>
      <c r="PSZ182" s="54"/>
      <c r="PTA182" s="54"/>
      <c r="PTB182" s="54"/>
      <c r="PTC182" s="54"/>
      <c r="PTD182" s="54"/>
      <c r="PTE182" s="54"/>
      <c r="PTF182" s="54"/>
      <c r="PTG182" s="54"/>
      <c r="PTH182" s="54"/>
      <c r="PTI182" s="54"/>
      <c r="PTJ182" s="54"/>
      <c r="PTK182" s="54"/>
      <c r="PTL182" s="54"/>
      <c r="PTM182" s="54"/>
      <c r="PTN182" s="54"/>
      <c r="PTO182" s="54"/>
      <c r="PTP182" s="54"/>
      <c r="PTQ182" s="54"/>
      <c r="PTR182" s="54"/>
      <c r="PTS182" s="54"/>
      <c r="PTT182" s="54"/>
      <c r="PTU182" s="54"/>
      <c r="PTV182" s="54"/>
      <c r="PTW182" s="54"/>
      <c r="PTX182" s="54"/>
      <c r="PTY182" s="54"/>
      <c r="PTZ182" s="54"/>
      <c r="PUA182" s="54"/>
      <c r="PUB182" s="54"/>
      <c r="PUC182" s="54"/>
      <c r="PUD182" s="54"/>
      <c r="PUE182" s="54"/>
      <c r="PUF182" s="54"/>
      <c r="PUG182" s="54"/>
      <c r="PUH182" s="54"/>
      <c r="PUI182" s="54"/>
      <c r="PUJ182" s="54"/>
      <c r="PUK182" s="54"/>
      <c r="PUL182" s="54"/>
      <c r="PUM182" s="54"/>
      <c r="PUN182" s="54"/>
      <c r="PUO182" s="54"/>
      <c r="PUP182" s="54"/>
      <c r="PUQ182" s="54"/>
      <c r="PUR182" s="54"/>
      <c r="PUS182" s="54"/>
      <c r="PUT182" s="54"/>
      <c r="PUU182" s="54"/>
      <c r="PUV182" s="54"/>
      <c r="PUW182" s="54"/>
      <c r="PUX182" s="54"/>
      <c r="PUY182" s="54"/>
      <c r="PUZ182" s="54"/>
      <c r="PVA182" s="54"/>
      <c r="PVB182" s="54"/>
      <c r="PVC182" s="54"/>
      <c r="PVD182" s="54"/>
      <c r="PVE182" s="54"/>
      <c r="PVF182" s="54"/>
      <c r="PVG182" s="54"/>
      <c r="PVH182" s="54"/>
      <c r="PVI182" s="54"/>
      <c r="PVJ182" s="54"/>
      <c r="PVK182" s="54"/>
      <c r="PVL182" s="54"/>
      <c r="PVM182" s="54"/>
      <c r="PVN182" s="54"/>
      <c r="PVO182" s="54"/>
      <c r="PVP182" s="54"/>
      <c r="PVQ182" s="54"/>
      <c r="PVR182" s="54"/>
      <c r="PVS182" s="54"/>
      <c r="PVT182" s="54"/>
      <c r="PVU182" s="54"/>
      <c r="PVV182" s="54"/>
      <c r="PVW182" s="54"/>
      <c r="PVX182" s="54"/>
      <c r="PVY182" s="54"/>
      <c r="PVZ182" s="54"/>
      <c r="PWA182" s="54"/>
      <c r="PWB182" s="54"/>
      <c r="PWC182" s="54"/>
      <c r="PWD182" s="54"/>
      <c r="PWE182" s="54"/>
      <c r="PWF182" s="54"/>
      <c r="PWG182" s="54"/>
      <c r="PWH182" s="54"/>
      <c r="PWI182" s="54"/>
      <c r="PWJ182" s="54"/>
      <c r="PWK182" s="54"/>
      <c r="PWL182" s="54"/>
      <c r="PWM182" s="54"/>
      <c r="PWN182" s="54"/>
      <c r="PWO182" s="54"/>
      <c r="PWP182" s="54"/>
      <c r="PWQ182" s="54"/>
      <c r="PWR182" s="54"/>
      <c r="PWS182" s="54"/>
      <c r="PWT182" s="54"/>
      <c r="PWU182" s="54"/>
      <c r="PWV182" s="54"/>
      <c r="PWW182" s="54"/>
      <c r="PWX182" s="54"/>
      <c r="PWY182" s="54"/>
      <c r="PWZ182" s="54"/>
      <c r="PXA182" s="54"/>
      <c r="PXB182" s="54"/>
      <c r="PXC182" s="54"/>
      <c r="PXD182" s="54"/>
      <c r="PXE182" s="54"/>
      <c r="PXF182" s="54"/>
      <c r="PXG182" s="54"/>
      <c r="PXH182" s="54"/>
      <c r="PXI182" s="54"/>
      <c r="PXJ182" s="54"/>
      <c r="PXK182" s="54"/>
      <c r="PXL182" s="54"/>
      <c r="PXM182" s="54"/>
      <c r="PXN182" s="54"/>
      <c r="PXO182" s="54"/>
      <c r="PXP182" s="54"/>
      <c r="PXQ182" s="54"/>
      <c r="PXR182" s="54"/>
      <c r="PXS182" s="54"/>
      <c r="PXT182" s="54"/>
      <c r="PXU182" s="54"/>
      <c r="PXV182" s="54"/>
      <c r="PXW182" s="54"/>
      <c r="PXX182" s="54"/>
      <c r="PXY182" s="54"/>
      <c r="PXZ182" s="54"/>
      <c r="PYA182" s="54"/>
      <c r="PYB182" s="54"/>
      <c r="PYC182" s="54"/>
      <c r="PYD182" s="54"/>
      <c r="PYE182" s="54"/>
      <c r="PYF182" s="54"/>
      <c r="PYG182" s="54"/>
      <c r="PYH182" s="54"/>
      <c r="PYI182" s="54"/>
      <c r="PYJ182" s="54"/>
      <c r="PYK182" s="54"/>
      <c r="PYL182" s="54"/>
      <c r="PYM182" s="54"/>
      <c r="PYN182" s="54"/>
      <c r="PYO182" s="54"/>
      <c r="PYP182" s="54"/>
      <c r="PYQ182" s="54"/>
      <c r="PYR182" s="54"/>
      <c r="PYS182" s="54"/>
      <c r="PYT182" s="54"/>
      <c r="PYU182" s="54"/>
      <c r="PYV182" s="54"/>
      <c r="PYW182" s="54"/>
      <c r="PYX182" s="54"/>
      <c r="PYY182" s="54"/>
      <c r="PYZ182" s="54"/>
      <c r="PZA182" s="54"/>
      <c r="PZB182" s="54"/>
      <c r="PZC182" s="54"/>
      <c r="PZD182" s="54"/>
      <c r="PZE182" s="54"/>
      <c r="PZF182" s="54"/>
      <c r="PZG182" s="54"/>
      <c r="PZH182" s="54"/>
      <c r="PZI182" s="54"/>
      <c r="PZJ182" s="54"/>
      <c r="PZK182" s="54"/>
      <c r="PZL182" s="54"/>
      <c r="PZM182" s="54"/>
      <c r="PZN182" s="54"/>
      <c r="PZO182" s="54"/>
      <c r="PZP182" s="54"/>
      <c r="PZQ182" s="54"/>
      <c r="PZR182" s="54"/>
      <c r="PZS182" s="54"/>
      <c r="PZT182" s="54"/>
      <c r="PZU182" s="54"/>
      <c r="PZV182" s="54"/>
      <c r="PZW182" s="54"/>
      <c r="PZX182" s="54"/>
      <c r="PZY182" s="54"/>
      <c r="PZZ182" s="54"/>
      <c r="QAA182" s="54"/>
      <c r="QAB182" s="54"/>
      <c r="QAC182" s="54"/>
      <c r="QAD182" s="54"/>
      <c r="QAE182" s="54"/>
      <c r="QAF182" s="54"/>
      <c r="QAG182" s="54"/>
      <c r="QAH182" s="54"/>
      <c r="QAI182" s="54"/>
      <c r="QAJ182" s="54"/>
      <c r="QAK182" s="54"/>
      <c r="QAL182" s="54"/>
      <c r="QAM182" s="54"/>
      <c r="QAN182" s="54"/>
      <c r="QAO182" s="54"/>
      <c r="QAP182" s="54"/>
      <c r="QAQ182" s="54"/>
      <c r="QAR182" s="54"/>
      <c r="QAS182" s="54"/>
      <c r="QAT182" s="54"/>
      <c r="QAU182" s="54"/>
      <c r="QAV182" s="54"/>
      <c r="QAW182" s="54"/>
      <c r="QAX182" s="54"/>
      <c r="QAY182" s="54"/>
      <c r="QAZ182" s="54"/>
      <c r="QBA182" s="54"/>
      <c r="QBB182" s="54"/>
      <c r="QBC182" s="54"/>
      <c r="QBD182" s="54"/>
      <c r="QBE182" s="54"/>
      <c r="QBF182" s="54"/>
      <c r="QBG182" s="54"/>
      <c r="QBH182" s="54"/>
      <c r="QBI182" s="54"/>
      <c r="QBJ182" s="54"/>
      <c r="QBK182" s="54"/>
      <c r="QBL182" s="54"/>
      <c r="QBM182" s="54"/>
      <c r="QBN182" s="54"/>
      <c r="QBO182" s="54"/>
      <c r="QBP182" s="54"/>
      <c r="QBQ182" s="54"/>
      <c r="QBR182" s="54"/>
      <c r="QBS182" s="54"/>
      <c r="QBT182" s="54"/>
      <c r="QBU182" s="54"/>
      <c r="QBV182" s="54"/>
      <c r="QBW182" s="54"/>
      <c r="QBX182" s="54"/>
      <c r="QBY182" s="54"/>
      <c r="QBZ182" s="54"/>
      <c r="QCA182" s="54"/>
      <c r="QCB182" s="54"/>
      <c r="QCC182" s="54"/>
      <c r="QCD182" s="54"/>
      <c r="QCE182" s="54"/>
      <c r="QCF182" s="54"/>
      <c r="QCG182" s="54"/>
      <c r="QCH182" s="54"/>
      <c r="QCI182" s="54"/>
      <c r="QCJ182" s="54"/>
      <c r="QCK182" s="54"/>
      <c r="QCL182" s="54"/>
      <c r="QCM182" s="54"/>
      <c r="QCN182" s="54"/>
      <c r="QCO182" s="54"/>
      <c r="QCP182" s="54"/>
      <c r="QCQ182" s="54"/>
      <c r="QCR182" s="54"/>
      <c r="QCS182" s="54"/>
      <c r="QCT182" s="54"/>
      <c r="QCU182" s="54"/>
      <c r="QCV182" s="54"/>
      <c r="QCW182" s="54"/>
      <c r="QCX182" s="54"/>
      <c r="QCY182" s="54"/>
      <c r="QCZ182" s="54"/>
      <c r="QDA182" s="54"/>
      <c r="QDB182" s="54"/>
      <c r="QDC182" s="54"/>
      <c r="QDD182" s="54"/>
      <c r="QDE182" s="54"/>
      <c r="QDF182" s="54"/>
      <c r="QDG182" s="54"/>
      <c r="QDH182" s="54"/>
      <c r="QDI182" s="54"/>
      <c r="QDJ182" s="54"/>
      <c r="QDK182" s="54"/>
      <c r="QDL182" s="54"/>
      <c r="QDM182" s="54"/>
      <c r="QDN182" s="54"/>
      <c r="QDO182" s="54"/>
      <c r="QDP182" s="54"/>
      <c r="QDQ182" s="54"/>
      <c r="QDR182" s="54"/>
      <c r="QDS182" s="54"/>
      <c r="QDT182" s="54"/>
      <c r="QDU182" s="54"/>
      <c r="QDV182" s="54"/>
      <c r="QDW182" s="54"/>
      <c r="QDX182" s="54"/>
      <c r="QDY182" s="54"/>
      <c r="QDZ182" s="54"/>
      <c r="QEA182" s="54"/>
      <c r="QEB182" s="54"/>
      <c r="QEC182" s="54"/>
      <c r="QED182" s="54"/>
      <c r="QEE182" s="54"/>
      <c r="QEF182" s="54"/>
      <c r="QEG182" s="54"/>
      <c r="QEH182" s="54"/>
      <c r="QEI182" s="54"/>
      <c r="QEJ182" s="54"/>
      <c r="QEK182" s="54"/>
      <c r="QEL182" s="54"/>
      <c r="QEM182" s="54"/>
      <c r="QEN182" s="54"/>
      <c r="QEO182" s="54"/>
      <c r="QEP182" s="54"/>
      <c r="QEQ182" s="54"/>
      <c r="QER182" s="54"/>
      <c r="QES182" s="54"/>
      <c r="QET182" s="54"/>
      <c r="QEU182" s="54"/>
      <c r="QEV182" s="54"/>
      <c r="QEW182" s="54"/>
      <c r="QEX182" s="54"/>
      <c r="QEY182" s="54"/>
      <c r="QEZ182" s="54"/>
      <c r="QFA182" s="54"/>
      <c r="QFB182" s="54"/>
      <c r="QFC182" s="54"/>
      <c r="QFD182" s="54"/>
      <c r="QFE182" s="54"/>
      <c r="QFF182" s="54"/>
      <c r="QFG182" s="54"/>
      <c r="QFH182" s="54"/>
      <c r="QFI182" s="54"/>
      <c r="QFJ182" s="54"/>
      <c r="QFK182" s="54"/>
      <c r="QFL182" s="54"/>
      <c r="QFM182" s="54"/>
      <c r="QFN182" s="54"/>
      <c r="QFO182" s="54"/>
      <c r="QFP182" s="54"/>
      <c r="QFQ182" s="54"/>
      <c r="QFR182" s="54"/>
      <c r="QFS182" s="54"/>
      <c r="QFT182" s="54"/>
      <c r="QFU182" s="54"/>
      <c r="QFV182" s="54"/>
      <c r="QFW182" s="54"/>
      <c r="QFX182" s="54"/>
      <c r="QFY182" s="54"/>
      <c r="QFZ182" s="54"/>
      <c r="QGA182" s="54"/>
      <c r="QGB182" s="54"/>
      <c r="QGC182" s="54"/>
      <c r="QGD182" s="54"/>
      <c r="QGE182" s="54"/>
      <c r="QGF182" s="54"/>
      <c r="QGG182" s="54"/>
      <c r="QGH182" s="54"/>
      <c r="QGI182" s="54"/>
      <c r="QGJ182" s="54"/>
      <c r="QGK182" s="54"/>
      <c r="QGL182" s="54"/>
      <c r="QGM182" s="54"/>
      <c r="QGN182" s="54"/>
      <c r="QGO182" s="54"/>
      <c r="QGP182" s="54"/>
      <c r="QGQ182" s="54"/>
      <c r="QGR182" s="54"/>
      <c r="QGS182" s="54"/>
      <c r="QGT182" s="54"/>
      <c r="QGU182" s="54"/>
      <c r="QGV182" s="54"/>
      <c r="QGW182" s="54"/>
      <c r="QGX182" s="54"/>
      <c r="QGY182" s="54"/>
      <c r="QGZ182" s="54"/>
      <c r="QHA182" s="54"/>
      <c r="QHB182" s="54"/>
      <c r="QHC182" s="54"/>
      <c r="QHD182" s="54"/>
      <c r="QHE182" s="54"/>
      <c r="QHF182" s="54"/>
      <c r="QHG182" s="54"/>
      <c r="QHH182" s="54"/>
      <c r="QHI182" s="54"/>
      <c r="QHJ182" s="54"/>
      <c r="QHK182" s="54"/>
      <c r="QHL182" s="54"/>
      <c r="QHM182" s="54"/>
      <c r="QHN182" s="54"/>
      <c r="QHO182" s="54"/>
      <c r="QHP182" s="54"/>
      <c r="QHQ182" s="54"/>
      <c r="QHR182" s="54"/>
      <c r="QHS182" s="54"/>
      <c r="QHT182" s="54"/>
      <c r="QHU182" s="54"/>
      <c r="QHV182" s="54"/>
      <c r="QHW182" s="54"/>
      <c r="QHX182" s="54"/>
      <c r="QHY182" s="54"/>
      <c r="QHZ182" s="54"/>
      <c r="QIA182" s="54"/>
      <c r="QIB182" s="54"/>
      <c r="QIC182" s="54"/>
      <c r="QID182" s="54"/>
      <c r="QIE182" s="54"/>
      <c r="QIF182" s="54"/>
      <c r="QIG182" s="54"/>
      <c r="QIH182" s="54"/>
      <c r="QII182" s="54"/>
      <c r="QIJ182" s="54"/>
      <c r="QIK182" s="54"/>
      <c r="QIL182" s="54"/>
      <c r="QIM182" s="54"/>
      <c r="QIN182" s="54"/>
      <c r="QIO182" s="54"/>
      <c r="QIP182" s="54"/>
      <c r="QIQ182" s="54"/>
      <c r="QIR182" s="54"/>
      <c r="QIS182" s="54"/>
      <c r="QIT182" s="54"/>
      <c r="QIU182" s="54"/>
      <c r="QIV182" s="54"/>
      <c r="QIW182" s="54"/>
      <c r="QIX182" s="54"/>
      <c r="QIY182" s="54"/>
      <c r="QIZ182" s="54"/>
      <c r="QJA182" s="54"/>
      <c r="QJB182" s="54"/>
      <c r="QJC182" s="54"/>
      <c r="QJD182" s="54"/>
      <c r="QJE182" s="54"/>
      <c r="QJF182" s="54"/>
      <c r="QJG182" s="54"/>
      <c r="QJH182" s="54"/>
      <c r="QJI182" s="54"/>
      <c r="QJJ182" s="54"/>
      <c r="QJK182" s="54"/>
      <c r="QJL182" s="54"/>
      <c r="QJM182" s="54"/>
      <c r="QJN182" s="54"/>
      <c r="QJO182" s="54"/>
      <c r="QJP182" s="54"/>
      <c r="QJQ182" s="54"/>
      <c r="QJR182" s="54"/>
      <c r="QJS182" s="54"/>
      <c r="QJT182" s="54"/>
      <c r="QJU182" s="54"/>
      <c r="QJV182" s="54"/>
      <c r="QJW182" s="54"/>
      <c r="QJX182" s="54"/>
      <c r="QJY182" s="54"/>
      <c r="QJZ182" s="54"/>
      <c r="QKA182" s="54"/>
      <c r="QKB182" s="54"/>
      <c r="QKC182" s="54"/>
      <c r="QKD182" s="54"/>
      <c r="QKE182" s="54"/>
      <c r="QKF182" s="54"/>
      <c r="QKG182" s="54"/>
      <c r="QKH182" s="54"/>
      <c r="QKI182" s="54"/>
      <c r="QKJ182" s="54"/>
      <c r="QKK182" s="54"/>
      <c r="QKL182" s="54"/>
      <c r="QKM182" s="54"/>
      <c r="QKN182" s="54"/>
      <c r="QKO182" s="54"/>
      <c r="QKP182" s="54"/>
      <c r="QKQ182" s="54"/>
      <c r="QKR182" s="54"/>
      <c r="QKS182" s="54"/>
      <c r="QKT182" s="54"/>
      <c r="QKU182" s="54"/>
      <c r="QKV182" s="54"/>
      <c r="QKW182" s="54"/>
      <c r="QKX182" s="54"/>
      <c r="QKY182" s="54"/>
      <c r="QKZ182" s="54"/>
      <c r="QLA182" s="54"/>
      <c r="QLB182" s="54"/>
      <c r="QLC182" s="54"/>
      <c r="QLD182" s="54"/>
      <c r="QLE182" s="54"/>
      <c r="QLF182" s="54"/>
      <c r="QLG182" s="54"/>
      <c r="QLH182" s="54"/>
      <c r="QLI182" s="54"/>
      <c r="QLJ182" s="54"/>
      <c r="QLK182" s="54"/>
      <c r="QLL182" s="54"/>
      <c r="QLM182" s="54"/>
      <c r="QLN182" s="54"/>
      <c r="QLO182" s="54"/>
      <c r="QLP182" s="54"/>
      <c r="QLQ182" s="54"/>
      <c r="QLR182" s="54"/>
      <c r="QLS182" s="54"/>
      <c r="QLT182" s="54"/>
      <c r="QLU182" s="54"/>
      <c r="QLV182" s="54"/>
      <c r="QLW182" s="54"/>
      <c r="QLX182" s="54"/>
      <c r="QLY182" s="54"/>
      <c r="QLZ182" s="54"/>
      <c r="QMA182" s="54"/>
      <c r="QMB182" s="54"/>
      <c r="QMC182" s="54"/>
      <c r="QMD182" s="54"/>
      <c r="QME182" s="54"/>
      <c r="QMF182" s="54"/>
      <c r="QMG182" s="54"/>
      <c r="QMH182" s="54"/>
      <c r="QMI182" s="54"/>
      <c r="QMJ182" s="54"/>
      <c r="QMK182" s="54"/>
      <c r="QML182" s="54"/>
      <c r="QMM182" s="54"/>
      <c r="QMN182" s="54"/>
      <c r="QMO182" s="54"/>
      <c r="QMP182" s="54"/>
      <c r="QMQ182" s="54"/>
      <c r="QMR182" s="54"/>
      <c r="QMS182" s="54"/>
      <c r="QMT182" s="54"/>
      <c r="QMU182" s="54"/>
      <c r="QMV182" s="54"/>
      <c r="QMW182" s="54"/>
      <c r="QMX182" s="54"/>
      <c r="QMY182" s="54"/>
      <c r="QMZ182" s="54"/>
      <c r="QNA182" s="54"/>
      <c r="QNB182" s="54"/>
      <c r="QNC182" s="54"/>
      <c r="QND182" s="54"/>
      <c r="QNE182" s="54"/>
      <c r="QNF182" s="54"/>
      <c r="QNG182" s="54"/>
      <c r="QNH182" s="54"/>
      <c r="QNI182" s="54"/>
      <c r="QNJ182" s="54"/>
      <c r="QNK182" s="54"/>
      <c r="QNL182" s="54"/>
      <c r="QNM182" s="54"/>
      <c r="QNN182" s="54"/>
      <c r="QNO182" s="54"/>
      <c r="QNP182" s="54"/>
      <c r="QNQ182" s="54"/>
      <c r="QNR182" s="54"/>
      <c r="QNS182" s="54"/>
      <c r="QNT182" s="54"/>
      <c r="QNU182" s="54"/>
      <c r="QNV182" s="54"/>
      <c r="QNW182" s="54"/>
      <c r="QNX182" s="54"/>
      <c r="QNY182" s="54"/>
      <c r="QNZ182" s="54"/>
      <c r="QOA182" s="54"/>
      <c r="QOB182" s="54"/>
      <c r="QOC182" s="54"/>
      <c r="QOD182" s="54"/>
      <c r="QOE182" s="54"/>
      <c r="QOF182" s="54"/>
      <c r="QOG182" s="54"/>
      <c r="QOH182" s="54"/>
      <c r="QOI182" s="54"/>
      <c r="QOJ182" s="54"/>
      <c r="QOK182" s="54"/>
      <c r="QOL182" s="54"/>
      <c r="QOM182" s="54"/>
      <c r="QON182" s="54"/>
      <c r="QOO182" s="54"/>
      <c r="QOP182" s="54"/>
      <c r="QOQ182" s="54"/>
      <c r="QOR182" s="54"/>
      <c r="QOS182" s="54"/>
      <c r="QOT182" s="54"/>
      <c r="QOU182" s="54"/>
      <c r="QOV182" s="54"/>
      <c r="QOW182" s="54"/>
      <c r="QOX182" s="54"/>
      <c r="QOY182" s="54"/>
      <c r="QOZ182" s="54"/>
      <c r="QPA182" s="54"/>
      <c r="QPB182" s="54"/>
      <c r="QPC182" s="54"/>
      <c r="QPD182" s="54"/>
      <c r="QPE182" s="54"/>
      <c r="QPF182" s="54"/>
      <c r="QPG182" s="54"/>
      <c r="QPH182" s="54"/>
      <c r="QPI182" s="54"/>
      <c r="QPJ182" s="54"/>
      <c r="QPK182" s="54"/>
      <c r="QPL182" s="54"/>
      <c r="QPM182" s="54"/>
      <c r="QPN182" s="54"/>
      <c r="QPO182" s="54"/>
      <c r="QPP182" s="54"/>
      <c r="QPQ182" s="54"/>
      <c r="QPR182" s="54"/>
      <c r="QPS182" s="54"/>
      <c r="QPT182" s="54"/>
      <c r="QPU182" s="54"/>
      <c r="QPV182" s="54"/>
      <c r="QPW182" s="54"/>
      <c r="QPX182" s="54"/>
      <c r="QPY182" s="54"/>
      <c r="QPZ182" s="54"/>
      <c r="QQA182" s="54"/>
      <c r="QQB182" s="54"/>
      <c r="QQC182" s="54"/>
      <c r="QQD182" s="54"/>
      <c r="QQE182" s="54"/>
      <c r="QQF182" s="54"/>
      <c r="QQG182" s="54"/>
      <c r="QQH182" s="54"/>
      <c r="QQI182" s="54"/>
      <c r="QQJ182" s="54"/>
      <c r="QQK182" s="54"/>
      <c r="QQL182" s="54"/>
      <c r="QQM182" s="54"/>
      <c r="QQN182" s="54"/>
      <c r="QQO182" s="54"/>
      <c r="QQP182" s="54"/>
      <c r="QQQ182" s="54"/>
      <c r="QQR182" s="54"/>
      <c r="QQS182" s="54"/>
      <c r="QQT182" s="54"/>
      <c r="QQU182" s="54"/>
      <c r="QQV182" s="54"/>
      <c r="QQW182" s="54"/>
      <c r="QQX182" s="54"/>
      <c r="QQY182" s="54"/>
      <c r="QQZ182" s="54"/>
      <c r="QRA182" s="54"/>
      <c r="QRB182" s="54"/>
      <c r="QRC182" s="54"/>
      <c r="QRD182" s="54"/>
      <c r="QRE182" s="54"/>
      <c r="QRF182" s="54"/>
      <c r="QRG182" s="54"/>
      <c r="QRH182" s="54"/>
      <c r="QRI182" s="54"/>
      <c r="QRJ182" s="54"/>
      <c r="QRK182" s="54"/>
      <c r="QRL182" s="54"/>
      <c r="QRM182" s="54"/>
      <c r="QRN182" s="54"/>
      <c r="QRO182" s="54"/>
      <c r="QRP182" s="54"/>
      <c r="QRQ182" s="54"/>
      <c r="QRR182" s="54"/>
      <c r="QRS182" s="54"/>
      <c r="QRT182" s="54"/>
      <c r="QRU182" s="54"/>
      <c r="QRV182" s="54"/>
      <c r="QRW182" s="54"/>
      <c r="QRX182" s="54"/>
      <c r="QRY182" s="54"/>
      <c r="QRZ182" s="54"/>
      <c r="QSA182" s="54"/>
      <c r="QSB182" s="54"/>
      <c r="QSC182" s="54"/>
      <c r="QSD182" s="54"/>
      <c r="QSE182" s="54"/>
      <c r="QSF182" s="54"/>
      <c r="QSG182" s="54"/>
      <c r="QSH182" s="54"/>
      <c r="QSI182" s="54"/>
      <c r="QSJ182" s="54"/>
      <c r="QSK182" s="54"/>
      <c r="QSL182" s="54"/>
      <c r="QSM182" s="54"/>
      <c r="QSN182" s="54"/>
      <c r="QSO182" s="54"/>
      <c r="QSP182" s="54"/>
      <c r="QSQ182" s="54"/>
      <c r="QSR182" s="54"/>
      <c r="QSS182" s="54"/>
      <c r="QST182" s="54"/>
      <c r="QSU182" s="54"/>
      <c r="QSV182" s="54"/>
      <c r="QSW182" s="54"/>
      <c r="QSX182" s="54"/>
      <c r="QSY182" s="54"/>
      <c r="QSZ182" s="54"/>
      <c r="QTA182" s="54"/>
      <c r="QTB182" s="54"/>
      <c r="QTC182" s="54"/>
      <c r="QTD182" s="54"/>
      <c r="QTE182" s="54"/>
      <c r="QTF182" s="54"/>
      <c r="QTG182" s="54"/>
      <c r="QTH182" s="54"/>
      <c r="QTI182" s="54"/>
      <c r="QTJ182" s="54"/>
      <c r="QTK182" s="54"/>
      <c r="QTL182" s="54"/>
      <c r="QTM182" s="54"/>
      <c r="QTN182" s="54"/>
      <c r="QTO182" s="54"/>
      <c r="QTP182" s="54"/>
      <c r="QTQ182" s="54"/>
      <c r="QTR182" s="54"/>
      <c r="QTS182" s="54"/>
      <c r="QTT182" s="54"/>
      <c r="QTU182" s="54"/>
      <c r="QTV182" s="54"/>
      <c r="QTW182" s="54"/>
      <c r="QTX182" s="54"/>
      <c r="QTY182" s="54"/>
      <c r="QTZ182" s="54"/>
      <c r="QUA182" s="54"/>
      <c r="QUB182" s="54"/>
      <c r="QUC182" s="54"/>
      <c r="QUD182" s="54"/>
      <c r="QUE182" s="54"/>
      <c r="QUF182" s="54"/>
      <c r="QUG182" s="54"/>
      <c r="QUH182" s="54"/>
      <c r="QUI182" s="54"/>
      <c r="QUJ182" s="54"/>
      <c r="QUK182" s="54"/>
      <c r="QUL182" s="54"/>
      <c r="QUM182" s="54"/>
      <c r="QUN182" s="54"/>
      <c r="QUO182" s="54"/>
      <c r="QUP182" s="54"/>
      <c r="QUQ182" s="54"/>
      <c r="QUR182" s="54"/>
      <c r="QUS182" s="54"/>
      <c r="QUT182" s="54"/>
      <c r="QUU182" s="54"/>
      <c r="QUV182" s="54"/>
      <c r="QUW182" s="54"/>
      <c r="QUX182" s="54"/>
      <c r="QUY182" s="54"/>
      <c r="QUZ182" s="54"/>
      <c r="QVA182" s="54"/>
      <c r="QVB182" s="54"/>
      <c r="QVC182" s="54"/>
      <c r="QVD182" s="54"/>
      <c r="QVE182" s="54"/>
      <c r="QVF182" s="54"/>
      <c r="QVG182" s="54"/>
      <c r="QVH182" s="54"/>
      <c r="QVI182" s="54"/>
      <c r="QVJ182" s="54"/>
      <c r="QVK182" s="54"/>
      <c r="QVL182" s="54"/>
      <c r="QVM182" s="54"/>
      <c r="QVN182" s="54"/>
      <c r="QVO182" s="54"/>
      <c r="QVP182" s="54"/>
      <c r="QVQ182" s="54"/>
      <c r="QVR182" s="54"/>
      <c r="QVS182" s="54"/>
      <c r="QVT182" s="54"/>
      <c r="QVU182" s="54"/>
      <c r="QVV182" s="54"/>
      <c r="QVW182" s="54"/>
      <c r="QVX182" s="54"/>
      <c r="QVY182" s="54"/>
      <c r="QVZ182" s="54"/>
      <c r="QWA182" s="54"/>
      <c r="QWB182" s="54"/>
      <c r="QWC182" s="54"/>
      <c r="QWD182" s="54"/>
      <c r="QWE182" s="54"/>
      <c r="QWF182" s="54"/>
      <c r="QWG182" s="54"/>
      <c r="QWH182" s="54"/>
      <c r="QWI182" s="54"/>
      <c r="QWJ182" s="54"/>
      <c r="QWK182" s="54"/>
      <c r="QWL182" s="54"/>
      <c r="QWM182" s="54"/>
      <c r="QWN182" s="54"/>
      <c r="QWO182" s="54"/>
      <c r="QWP182" s="54"/>
      <c r="QWQ182" s="54"/>
      <c r="QWR182" s="54"/>
      <c r="QWS182" s="54"/>
      <c r="QWT182" s="54"/>
      <c r="QWU182" s="54"/>
      <c r="QWV182" s="54"/>
      <c r="QWW182" s="54"/>
      <c r="QWX182" s="54"/>
      <c r="QWY182" s="54"/>
      <c r="QWZ182" s="54"/>
      <c r="QXA182" s="54"/>
      <c r="QXB182" s="54"/>
      <c r="QXC182" s="54"/>
      <c r="QXD182" s="54"/>
      <c r="QXE182" s="54"/>
      <c r="QXF182" s="54"/>
      <c r="QXG182" s="54"/>
      <c r="QXH182" s="54"/>
      <c r="QXI182" s="54"/>
      <c r="QXJ182" s="54"/>
      <c r="QXK182" s="54"/>
      <c r="QXL182" s="54"/>
      <c r="QXM182" s="54"/>
      <c r="QXN182" s="54"/>
      <c r="QXO182" s="54"/>
      <c r="QXP182" s="54"/>
      <c r="QXQ182" s="54"/>
      <c r="QXR182" s="54"/>
      <c r="QXS182" s="54"/>
      <c r="QXT182" s="54"/>
      <c r="QXU182" s="54"/>
      <c r="QXV182" s="54"/>
      <c r="QXW182" s="54"/>
      <c r="QXX182" s="54"/>
      <c r="QXY182" s="54"/>
      <c r="QXZ182" s="54"/>
      <c r="QYA182" s="54"/>
      <c r="QYB182" s="54"/>
      <c r="QYC182" s="54"/>
      <c r="QYD182" s="54"/>
      <c r="QYE182" s="54"/>
      <c r="QYF182" s="54"/>
      <c r="QYG182" s="54"/>
      <c r="QYH182" s="54"/>
      <c r="QYI182" s="54"/>
      <c r="QYJ182" s="54"/>
      <c r="QYK182" s="54"/>
      <c r="QYL182" s="54"/>
      <c r="QYM182" s="54"/>
      <c r="QYN182" s="54"/>
      <c r="QYO182" s="54"/>
      <c r="QYP182" s="54"/>
      <c r="QYQ182" s="54"/>
      <c r="QYR182" s="54"/>
      <c r="QYS182" s="54"/>
      <c r="QYT182" s="54"/>
      <c r="QYU182" s="54"/>
      <c r="QYV182" s="54"/>
      <c r="QYW182" s="54"/>
      <c r="QYX182" s="54"/>
      <c r="QYY182" s="54"/>
      <c r="QYZ182" s="54"/>
      <c r="QZA182" s="54"/>
      <c r="QZB182" s="54"/>
      <c r="QZC182" s="54"/>
      <c r="QZD182" s="54"/>
      <c r="QZE182" s="54"/>
      <c r="QZF182" s="54"/>
      <c r="QZG182" s="54"/>
      <c r="QZH182" s="54"/>
      <c r="QZI182" s="54"/>
      <c r="QZJ182" s="54"/>
      <c r="QZK182" s="54"/>
      <c r="QZL182" s="54"/>
      <c r="QZM182" s="54"/>
      <c r="QZN182" s="54"/>
      <c r="QZO182" s="54"/>
      <c r="QZP182" s="54"/>
      <c r="QZQ182" s="54"/>
      <c r="QZR182" s="54"/>
      <c r="QZS182" s="54"/>
      <c r="QZT182" s="54"/>
      <c r="QZU182" s="54"/>
      <c r="QZV182" s="54"/>
      <c r="QZW182" s="54"/>
      <c r="QZX182" s="54"/>
      <c r="QZY182" s="54"/>
      <c r="QZZ182" s="54"/>
      <c r="RAA182" s="54"/>
      <c r="RAB182" s="54"/>
      <c r="RAC182" s="54"/>
      <c r="RAD182" s="54"/>
      <c r="RAE182" s="54"/>
      <c r="RAF182" s="54"/>
      <c r="RAG182" s="54"/>
      <c r="RAH182" s="54"/>
      <c r="RAI182" s="54"/>
      <c r="RAJ182" s="54"/>
      <c r="RAK182" s="54"/>
      <c r="RAL182" s="54"/>
      <c r="RAM182" s="54"/>
      <c r="RAN182" s="54"/>
      <c r="RAO182" s="54"/>
      <c r="RAP182" s="54"/>
      <c r="RAQ182" s="54"/>
      <c r="RAR182" s="54"/>
      <c r="RAS182" s="54"/>
      <c r="RAT182" s="54"/>
      <c r="RAU182" s="54"/>
      <c r="RAV182" s="54"/>
      <c r="RAW182" s="54"/>
      <c r="RAX182" s="54"/>
      <c r="RAY182" s="54"/>
      <c r="RAZ182" s="54"/>
      <c r="RBA182" s="54"/>
      <c r="RBB182" s="54"/>
      <c r="RBC182" s="54"/>
      <c r="RBD182" s="54"/>
      <c r="RBE182" s="54"/>
      <c r="RBF182" s="54"/>
      <c r="RBG182" s="54"/>
      <c r="RBH182" s="54"/>
      <c r="RBI182" s="54"/>
      <c r="RBJ182" s="54"/>
      <c r="RBK182" s="54"/>
      <c r="RBL182" s="54"/>
      <c r="RBM182" s="54"/>
      <c r="RBN182" s="54"/>
      <c r="RBO182" s="54"/>
      <c r="RBP182" s="54"/>
      <c r="RBQ182" s="54"/>
      <c r="RBR182" s="54"/>
      <c r="RBS182" s="54"/>
      <c r="RBT182" s="54"/>
      <c r="RBU182" s="54"/>
      <c r="RBV182" s="54"/>
      <c r="RBW182" s="54"/>
      <c r="RBX182" s="54"/>
      <c r="RBY182" s="54"/>
      <c r="RBZ182" s="54"/>
      <c r="RCA182" s="54"/>
      <c r="RCB182" s="54"/>
      <c r="RCC182" s="54"/>
      <c r="RCD182" s="54"/>
      <c r="RCE182" s="54"/>
      <c r="RCF182" s="54"/>
      <c r="RCG182" s="54"/>
      <c r="RCH182" s="54"/>
      <c r="RCI182" s="54"/>
      <c r="RCJ182" s="54"/>
      <c r="RCK182" s="54"/>
      <c r="RCL182" s="54"/>
      <c r="RCM182" s="54"/>
      <c r="RCN182" s="54"/>
      <c r="RCO182" s="54"/>
      <c r="RCP182" s="54"/>
      <c r="RCQ182" s="54"/>
      <c r="RCR182" s="54"/>
      <c r="RCS182" s="54"/>
      <c r="RCT182" s="54"/>
      <c r="RCU182" s="54"/>
      <c r="RCV182" s="54"/>
      <c r="RCW182" s="54"/>
      <c r="RCX182" s="54"/>
      <c r="RCY182" s="54"/>
      <c r="RCZ182" s="54"/>
      <c r="RDA182" s="54"/>
      <c r="RDB182" s="54"/>
      <c r="RDC182" s="54"/>
      <c r="RDD182" s="54"/>
      <c r="RDE182" s="54"/>
      <c r="RDF182" s="54"/>
      <c r="RDG182" s="54"/>
      <c r="RDH182" s="54"/>
      <c r="RDI182" s="54"/>
      <c r="RDJ182" s="54"/>
      <c r="RDK182" s="54"/>
      <c r="RDL182" s="54"/>
      <c r="RDM182" s="54"/>
      <c r="RDN182" s="54"/>
      <c r="RDO182" s="54"/>
      <c r="RDP182" s="54"/>
      <c r="RDQ182" s="54"/>
      <c r="RDR182" s="54"/>
      <c r="RDS182" s="54"/>
      <c r="RDT182" s="54"/>
      <c r="RDU182" s="54"/>
      <c r="RDV182" s="54"/>
      <c r="RDW182" s="54"/>
      <c r="RDX182" s="54"/>
      <c r="RDY182" s="54"/>
      <c r="RDZ182" s="54"/>
      <c r="REA182" s="54"/>
      <c r="REB182" s="54"/>
      <c r="REC182" s="54"/>
      <c r="RED182" s="54"/>
      <c r="REE182" s="54"/>
      <c r="REF182" s="54"/>
      <c r="REG182" s="54"/>
      <c r="REH182" s="54"/>
      <c r="REI182" s="54"/>
      <c r="REJ182" s="54"/>
      <c r="REK182" s="54"/>
      <c r="REL182" s="54"/>
      <c r="REM182" s="54"/>
      <c r="REN182" s="54"/>
      <c r="REO182" s="54"/>
      <c r="REP182" s="54"/>
      <c r="REQ182" s="54"/>
      <c r="RER182" s="54"/>
      <c r="RES182" s="54"/>
      <c r="RET182" s="54"/>
      <c r="REU182" s="54"/>
      <c r="REV182" s="54"/>
      <c r="REW182" s="54"/>
      <c r="REX182" s="54"/>
      <c r="REY182" s="54"/>
      <c r="REZ182" s="54"/>
      <c r="RFA182" s="54"/>
      <c r="RFB182" s="54"/>
      <c r="RFC182" s="54"/>
      <c r="RFD182" s="54"/>
      <c r="RFE182" s="54"/>
      <c r="RFF182" s="54"/>
      <c r="RFG182" s="54"/>
      <c r="RFH182" s="54"/>
      <c r="RFI182" s="54"/>
      <c r="RFJ182" s="54"/>
      <c r="RFK182" s="54"/>
      <c r="RFL182" s="54"/>
      <c r="RFM182" s="54"/>
      <c r="RFN182" s="54"/>
      <c r="RFO182" s="54"/>
      <c r="RFP182" s="54"/>
      <c r="RFQ182" s="54"/>
      <c r="RFR182" s="54"/>
      <c r="RFS182" s="54"/>
      <c r="RFT182" s="54"/>
      <c r="RFU182" s="54"/>
      <c r="RFV182" s="54"/>
      <c r="RFW182" s="54"/>
      <c r="RFX182" s="54"/>
      <c r="RFY182" s="54"/>
      <c r="RFZ182" s="54"/>
      <c r="RGA182" s="54"/>
      <c r="RGB182" s="54"/>
      <c r="RGC182" s="54"/>
      <c r="RGD182" s="54"/>
      <c r="RGE182" s="54"/>
      <c r="RGF182" s="54"/>
      <c r="RGG182" s="54"/>
      <c r="RGH182" s="54"/>
      <c r="RGI182" s="54"/>
      <c r="RGJ182" s="54"/>
      <c r="RGK182" s="54"/>
      <c r="RGL182" s="54"/>
      <c r="RGM182" s="54"/>
      <c r="RGN182" s="54"/>
      <c r="RGO182" s="54"/>
      <c r="RGP182" s="54"/>
      <c r="RGQ182" s="54"/>
      <c r="RGR182" s="54"/>
      <c r="RGS182" s="54"/>
      <c r="RGT182" s="54"/>
      <c r="RGU182" s="54"/>
      <c r="RGV182" s="54"/>
      <c r="RGW182" s="54"/>
      <c r="RGX182" s="54"/>
      <c r="RGY182" s="54"/>
      <c r="RGZ182" s="54"/>
      <c r="RHA182" s="54"/>
      <c r="RHB182" s="54"/>
      <c r="RHC182" s="54"/>
      <c r="RHD182" s="54"/>
      <c r="RHE182" s="54"/>
      <c r="RHF182" s="54"/>
      <c r="RHG182" s="54"/>
      <c r="RHH182" s="54"/>
      <c r="RHI182" s="54"/>
      <c r="RHJ182" s="54"/>
      <c r="RHK182" s="54"/>
      <c r="RHL182" s="54"/>
      <c r="RHM182" s="54"/>
      <c r="RHN182" s="54"/>
      <c r="RHO182" s="54"/>
      <c r="RHP182" s="54"/>
      <c r="RHQ182" s="54"/>
      <c r="RHR182" s="54"/>
      <c r="RHS182" s="54"/>
      <c r="RHT182" s="54"/>
      <c r="RHU182" s="54"/>
      <c r="RHV182" s="54"/>
      <c r="RHW182" s="54"/>
      <c r="RHX182" s="54"/>
      <c r="RHY182" s="54"/>
      <c r="RHZ182" s="54"/>
      <c r="RIA182" s="54"/>
      <c r="RIB182" s="54"/>
      <c r="RIC182" s="54"/>
      <c r="RID182" s="54"/>
      <c r="RIE182" s="54"/>
      <c r="RIF182" s="54"/>
      <c r="RIG182" s="54"/>
      <c r="RIH182" s="54"/>
      <c r="RII182" s="54"/>
      <c r="RIJ182" s="54"/>
      <c r="RIK182" s="54"/>
      <c r="RIL182" s="54"/>
      <c r="RIM182" s="54"/>
      <c r="RIN182" s="54"/>
      <c r="RIO182" s="54"/>
      <c r="RIP182" s="54"/>
      <c r="RIQ182" s="54"/>
      <c r="RIR182" s="54"/>
      <c r="RIS182" s="54"/>
      <c r="RIT182" s="54"/>
      <c r="RIU182" s="54"/>
      <c r="RIV182" s="54"/>
      <c r="RIW182" s="54"/>
      <c r="RIX182" s="54"/>
      <c r="RIY182" s="54"/>
      <c r="RIZ182" s="54"/>
      <c r="RJA182" s="54"/>
      <c r="RJB182" s="54"/>
      <c r="RJC182" s="54"/>
      <c r="RJD182" s="54"/>
      <c r="RJE182" s="54"/>
      <c r="RJF182" s="54"/>
      <c r="RJG182" s="54"/>
      <c r="RJH182" s="54"/>
      <c r="RJI182" s="54"/>
      <c r="RJJ182" s="54"/>
      <c r="RJK182" s="54"/>
      <c r="RJL182" s="54"/>
      <c r="RJM182" s="54"/>
      <c r="RJN182" s="54"/>
      <c r="RJO182" s="54"/>
      <c r="RJP182" s="54"/>
      <c r="RJQ182" s="54"/>
      <c r="RJR182" s="54"/>
      <c r="RJS182" s="54"/>
      <c r="RJT182" s="54"/>
      <c r="RJU182" s="54"/>
      <c r="RJV182" s="54"/>
      <c r="RJW182" s="54"/>
      <c r="RJX182" s="54"/>
      <c r="RJY182" s="54"/>
      <c r="RJZ182" s="54"/>
      <c r="RKA182" s="54"/>
      <c r="RKB182" s="54"/>
      <c r="RKC182" s="54"/>
      <c r="RKD182" s="54"/>
      <c r="RKE182" s="54"/>
      <c r="RKF182" s="54"/>
      <c r="RKG182" s="54"/>
      <c r="RKH182" s="54"/>
      <c r="RKI182" s="54"/>
      <c r="RKJ182" s="54"/>
      <c r="RKK182" s="54"/>
      <c r="RKL182" s="54"/>
      <c r="RKM182" s="54"/>
      <c r="RKN182" s="54"/>
      <c r="RKO182" s="54"/>
      <c r="RKP182" s="54"/>
      <c r="RKQ182" s="54"/>
      <c r="RKR182" s="54"/>
      <c r="RKS182" s="54"/>
      <c r="RKT182" s="54"/>
      <c r="RKU182" s="54"/>
      <c r="RKV182" s="54"/>
      <c r="RKW182" s="54"/>
      <c r="RKX182" s="54"/>
      <c r="RKY182" s="54"/>
      <c r="RKZ182" s="54"/>
      <c r="RLA182" s="54"/>
      <c r="RLB182" s="54"/>
      <c r="RLC182" s="54"/>
      <c r="RLD182" s="54"/>
      <c r="RLE182" s="54"/>
      <c r="RLF182" s="54"/>
      <c r="RLG182" s="54"/>
      <c r="RLH182" s="54"/>
      <c r="RLI182" s="54"/>
      <c r="RLJ182" s="54"/>
      <c r="RLK182" s="54"/>
      <c r="RLL182" s="54"/>
      <c r="RLM182" s="54"/>
      <c r="RLN182" s="54"/>
      <c r="RLO182" s="54"/>
      <c r="RLP182" s="54"/>
      <c r="RLQ182" s="54"/>
      <c r="RLR182" s="54"/>
      <c r="RLS182" s="54"/>
      <c r="RLT182" s="54"/>
      <c r="RLU182" s="54"/>
      <c r="RLV182" s="54"/>
      <c r="RLW182" s="54"/>
      <c r="RLX182" s="54"/>
      <c r="RLY182" s="54"/>
      <c r="RLZ182" s="54"/>
      <c r="RMA182" s="54"/>
      <c r="RMB182" s="54"/>
      <c r="RMC182" s="54"/>
      <c r="RMD182" s="54"/>
      <c r="RME182" s="54"/>
      <c r="RMF182" s="54"/>
      <c r="RMG182" s="54"/>
      <c r="RMH182" s="54"/>
      <c r="RMI182" s="54"/>
      <c r="RMJ182" s="54"/>
      <c r="RMK182" s="54"/>
      <c r="RML182" s="54"/>
      <c r="RMM182" s="54"/>
      <c r="RMN182" s="54"/>
      <c r="RMO182" s="54"/>
      <c r="RMP182" s="54"/>
      <c r="RMQ182" s="54"/>
      <c r="RMR182" s="54"/>
      <c r="RMS182" s="54"/>
      <c r="RMT182" s="54"/>
      <c r="RMU182" s="54"/>
      <c r="RMV182" s="54"/>
      <c r="RMW182" s="54"/>
      <c r="RMX182" s="54"/>
      <c r="RMY182" s="54"/>
      <c r="RMZ182" s="54"/>
      <c r="RNA182" s="54"/>
      <c r="RNB182" s="54"/>
      <c r="RNC182" s="54"/>
      <c r="RND182" s="54"/>
      <c r="RNE182" s="54"/>
      <c r="RNF182" s="54"/>
      <c r="RNG182" s="54"/>
      <c r="RNH182" s="54"/>
      <c r="RNI182" s="54"/>
      <c r="RNJ182" s="54"/>
      <c r="RNK182" s="54"/>
      <c r="RNL182" s="54"/>
      <c r="RNM182" s="54"/>
      <c r="RNN182" s="54"/>
      <c r="RNO182" s="54"/>
      <c r="RNP182" s="54"/>
      <c r="RNQ182" s="54"/>
      <c r="RNR182" s="54"/>
      <c r="RNS182" s="54"/>
      <c r="RNT182" s="54"/>
      <c r="RNU182" s="54"/>
      <c r="RNV182" s="54"/>
      <c r="RNW182" s="54"/>
      <c r="RNX182" s="54"/>
      <c r="RNY182" s="54"/>
      <c r="RNZ182" s="54"/>
      <c r="ROA182" s="54"/>
      <c r="ROB182" s="54"/>
      <c r="ROC182" s="54"/>
      <c r="ROD182" s="54"/>
      <c r="ROE182" s="54"/>
      <c r="ROF182" s="54"/>
      <c r="ROG182" s="54"/>
      <c r="ROH182" s="54"/>
      <c r="ROI182" s="54"/>
      <c r="ROJ182" s="54"/>
      <c r="ROK182" s="54"/>
      <c r="ROL182" s="54"/>
      <c r="ROM182" s="54"/>
      <c r="RON182" s="54"/>
      <c r="ROO182" s="54"/>
      <c r="ROP182" s="54"/>
      <c r="ROQ182" s="54"/>
      <c r="ROR182" s="54"/>
      <c r="ROS182" s="54"/>
      <c r="ROT182" s="54"/>
      <c r="ROU182" s="54"/>
      <c r="ROV182" s="54"/>
      <c r="ROW182" s="54"/>
      <c r="ROX182" s="54"/>
      <c r="ROY182" s="54"/>
      <c r="ROZ182" s="54"/>
      <c r="RPA182" s="54"/>
      <c r="RPB182" s="54"/>
      <c r="RPC182" s="54"/>
      <c r="RPD182" s="54"/>
      <c r="RPE182" s="54"/>
      <c r="RPF182" s="54"/>
      <c r="RPG182" s="54"/>
      <c r="RPH182" s="54"/>
      <c r="RPI182" s="54"/>
      <c r="RPJ182" s="54"/>
      <c r="RPK182" s="54"/>
      <c r="RPL182" s="54"/>
      <c r="RPM182" s="54"/>
      <c r="RPN182" s="54"/>
      <c r="RPO182" s="54"/>
      <c r="RPP182" s="54"/>
      <c r="RPQ182" s="54"/>
      <c r="RPR182" s="54"/>
      <c r="RPS182" s="54"/>
      <c r="RPT182" s="54"/>
      <c r="RPU182" s="54"/>
      <c r="RPV182" s="54"/>
      <c r="RPW182" s="54"/>
      <c r="RPX182" s="54"/>
      <c r="RPY182" s="54"/>
      <c r="RPZ182" s="54"/>
      <c r="RQA182" s="54"/>
      <c r="RQB182" s="54"/>
      <c r="RQC182" s="54"/>
      <c r="RQD182" s="54"/>
      <c r="RQE182" s="54"/>
      <c r="RQF182" s="54"/>
      <c r="RQG182" s="54"/>
      <c r="RQH182" s="54"/>
      <c r="RQI182" s="54"/>
      <c r="RQJ182" s="54"/>
      <c r="RQK182" s="54"/>
      <c r="RQL182" s="54"/>
      <c r="RQM182" s="54"/>
      <c r="RQN182" s="54"/>
      <c r="RQO182" s="54"/>
      <c r="RQP182" s="54"/>
      <c r="RQQ182" s="54"/>
      <c r="RQR182" s="54"/>
      <c r="RQS182" s="54"/>
      <c r="RQT182" s="54"/>
      <c r="RQU182" s="54"/>
      <c r="RQV182" s="54"/>
      <c r="RQW182" s="54"/>
      <c r="RQX182" s="54"/>
      <c r="RQY182" s="54"/>
      <c r="RQZ182" s="54"/>
      <c r="RRA182" s="54"/>
      <c r="RRB182" s="54"/>
      <c r="RRC182" s="54"/>
      <c r="RRD182" s="54"/>
      <c r="RRE182" s="54"/>
      <c r="RRF182" s="54"/>
      <c r="RRG182" s="54"/>
      <c r="RRH182" s="54"/>
      <c r="RRI182" s="54"/>
      <c r="RRJ182" s="54"/>
      <c r="RRK182" s="54"/>
      <c r="RRL182" s="54"/>
      <c r="RRM182" s="54"/>
      <c r="RRN182" s="54"/>
      <c r="RRO182" s="54"/>
      <c r="RRP182" s="54"/>
      <c r="RRQ182" s="54"/>
      <c r="RRR182" s="54"/>
      <c r="RRS182" s="54"/>
      <c r="RRT182" s="54"/>
      <c r="RRU182" s="54"/>
      <c r="RRV182" s="54"/>
      <c r="RRW182" s="54"/>
      <c r="RRX182" s="54"/>
      <c r="RRY182" s="54"/>
      <c r="RRZ182" s="54"/>
      <c r="RSA182" s="54"/>
      <c r="RSB182" s="54"/>
      <c r="RSC182" s="54"/>
      <c r="RSD182" s="54"/>
      <c r="RSE182" s="54"/>
      <c r="RSF182" s="54"/>
      <c r="RSG182" s="54"/>
      <c r="RSH182" s="54"/>
      <c r="RSI182" s="54"/>
      <c r="RSJ182" s="54"/>
      <c r="RSK182" s="54"/>
      <c r="RSL182" s="54"/>
      <c r="RSM182" s="54"/>
      <c r="RSN182" s="54"/>
      <c r="RSO182" s="54"/>
      <c r="RSP182" s="54"/>
      <c r="RSQ182" s="54"/>
      <c r="RSR182" s="54"/>
      <c r="RSS182" s="54"/>
      <c r="RST182" s="54"/>
      <c r="RSU182" s="54"/>
      <c r="RSV182" s="54"/>
      <c r="RSW182" s="54"/>
      <c r="RSX182" s="54"/>
      <c r="RSY182" s="54"/>
      <c r="RSZ182" s="54"/>
      <c r="RTA182" s="54"/>
      <c r="RTB182" s="54"/>
      <c r="RTC182" s="54"/>
      <c r="RTD182" s="54"/>
      <c r="RTE182" s="54"/>
      <c r="RTF182" s="54"/>
      <c r="RTG182" s="54"/>
      <c r="RTH182" s="54"/>
      <c r="RTI182" s="54"/>
      <c r="RTJ182" s="54"/>
      <c r="RTK182" s="54"/>
      <c r="RTL182" s="54"/>
      <c r="RTM182" s="54"/>
      <c r="RTN182" s="54"/>
      <c r="RTO182" s="54"/>
      <c r="RTP182" s="54"/>
      <c r="RTQ182" s="54"/>
      <c r="RTR182" s="54"/>
      <c r="RTS182" s="54"/>
      <c r="RTT182" s="54"/>
      <c r="RTU182" s="54"/>
      <c r="RTV182" s="54"/>
      <c r="RTW182" s="54"/>
      <c r="RTX182" s="54"/>
      <c r="RTY182" s="54"/>
      <c r="RTZ182" s="54"/>
      <c r="RUA182" s="54"/>
      <c r="RUB182" s="54"/>
      <c r="RUC182" s="54"/>
      <c r="RUD182" s="54"/>
      <c r="RUE182" s="54"/>
      <c r="RUF182" s="54"/>
      <c r="RUG182" s="54"/>
      <c r="RUH182" s="54"/>
      <c r="RUI182" s="54"/>
      <c r="RUJ182" s="54"/>
      <c r="RUK182" s="54"/>
      <c r="RUL182" s="54"/>
      <c r="RUM182" s="54"/>
      <c r="RUN182" s="54"/>
      <c r="RUO182" s="54"/>
      <c r="RUP182" s="54"/>
      <c r="RUQ182" s="54"/>
      <c r="RUR182" s="54"/>
      <c r="RUS182" s="54"/>
      <c r="RUT182" s="54"/>
      <c r="RUU182" s="54"/>
      <c r="RUV182" s="54"/>
      <c r="RUW182" s="54"/>
      <c r="RUX182" s="54"/>
      <c r="RUY182" s="54"/>
      <c r="RUZ182" s="54"/>
      <c r="RVA182" s="54"/>
      <c r="RVB182" s="54"/>
      <c r="RVC182" s="54"/>
      <c r="RVD182" s="54"/>
      <c r="RVE182" s="54"/>
      <c r="RVF182" s="54"/>
      <c r="RVG182" s="54"/>
      <c r="RVH182" s="54"/>
      <c r="RVI182" s="54"/>
      <c r="RVJ182" s="54"/>
      <c r="RVK182" s="54"/>
      <c r="RVL182" s="54"/>
      <c r="RVM182" s="54"/>
      <c r="RVN182" s="54"/>
      <c r="RVO182" s="54"/>
      <c r="RVP182" s="54"/>
      <c r="RVQ182" s="54"/>
      <c r="RVR182" s="54"/>
      <c r="RVS182" s="54"/>
      <c r="RVT182" s="54"/>
      <c r="RVU182" s="54"/>
      <c r="RVV182" s="54"/>
      <c r="RVW182" s="54"/>
      <c r="RVX182" s="54"/>
      <c r="RVY182" s="54"/>
      <c r="RVZ182" s="54"/>
      <c r="RWA182" s="54"/>
      <c r="RWB182" s="54"/>
      <c r="RWC182" s="54"/>
      <c r="RWD182" s="54"/>
      <c r="RWE182" s="54"/>
      <c r="RWF182" s="54"/>
      <c r="RWG182" s="54"/>
      <c r="RWH182" s="54"/>
      <c r="RWI182" s="54"/>
      <c r="RWJ182" s="54"/>
      <c r="RWK182" s="54"/>
      <c r="RWL182" s="54"/>
      <c r="RWM182" s="54"/>
      <c r="RWN182" s="54"/>
      <c r="RWO182" s="54"/>
      <c r="RWP182" s="54"/>
      <c r="RWQ182" s="54"/>
      <c r="RWR182" s="54"/>
      <c r="RWS182" s="54"/>
      <c r="RWT182" s="54"/>
      <c r="RWU182" s="54"/>
      <c r="RWV182" s="54"/>
      <c r="RWW182" s="54"/>
      <c r="RWX182" s="54"/>
      <c r="RWY182" s="54"/>
      <c r="RWZ182" s="54"/>
      <c r="RXA182" s="54"/>
      <c r="RXB182" s="54"/>
      <c r="RXC182" s="54"/>
      <c r="RXD182" s="54"/>
      <c r="RXE182" s="54"/>
      <c r="RXF182" s="54"/>
      <c r="RXG182" s="54"/>
      <c r="RXH182" s="54"/>
      <c r="RXI182" s="54"/>
      <c r="RXJ182" s="54"/>
      <c r="RXK182" s="54"/>
      <c r="RXL182" s="54"/>
      <c r="RXM182" s="54"/>
      <c r="RXN182" s="54"/>
      <c r="RXO182" s="54"/>
      <c r="RXP182" s="54"/>
      <c r="RXQ182" s="54"/>
      <c r="RXR182" s="54"/>
      <c r="RXS182" s="54"/>
      <c r="RXT182" s="54"/>
      <c r="RXU182" s="54"/>
      <c r="RXV182" s="54"/>
      <c r="RXW182" s="54"/>
      <c r="RXX182" s="54"/>
      <c r="RXY182" s="54"/>
      <c r="RXZ182" s="54"/>
      <c r="RYA182" s="54"/>
      <c r="RYB182" s="54"/>
      <c r="RYC182" s="54"/>
      <c r="RYD182" s="54"/>
      <c r="RYE182" s="54"/>
      <c r="RYF182" s="54"/>
      <c r="RYG182" s="54"/>
      <c r="RYH182" s="54"/>
      <c r="RYI182" s="54"/>
      <c r="RYJ182" s="54"/>
      <c r="RYK182" s="54"/>
      <c r="RYL182" s="54"/>
      <c r="RYM182" s="54"/>
      <c r="RYN182" s="54"/>
      <c r="RYO182" s="54"/>
      <c r="RYP182" s="54"/>
      <c r="RYQ182" s="54"/>
      <c r="RYR182" s="54"/>
      <c r="RYS182" s="54"/>
      <c r="RYT182" s="54"/>
      <c r="RYU182" s="54"/>
      <c r="RYV182" s="54"/>
      <c r="RYW182" s="54"/>
      <c r="RYX182" s="54"/>
      <c r="RYY182" s="54"/>
      <c r="RYZ182" s="54"/>
      <c r="RZA182" s="54"/>
      <c r="RZB182" s="54"/>
      <c r="RZC182" s="54"/>
      <c r="RZD182" s="54"/>
      <c r="RZE182" s="54"/>
      <c r="RZF182" s="54"/>
      <c r="RZG182" s="54"/>
      <c r="RZH182" s="54"/>
      <c r="RZI182" s="54"/>
      <c r="RZJ182" s="54"/>
      <c r="RZK182" s="54"/>
      <c r="RZL182" s="54"/>
      <c r="RZM182" s="54"/>
      <c r="RZN182" s="54"/>
      <c r="RZO182" s="54"/>
      <c r="RZP182" s="54"/>
      <c r="RZQ182" s="54"/>
      <c r="RZR182" s="54"/>
      <c r="RZS182" s="54"/>
      <c r="RZT182" s="54"/>
      <c r="RZU182" s="54"/>
      <c r="RZV182" s="54"/>
      <c r="RZW182" s="54"/>
      <c r="RZX182" s="54"/>
      <c r="RZY182" s="54"/>
      <c r="RZZ182" s="54"/>
      <c r="SAA182" s="54"/>
      <c r="SAB182" s="54"/>
      <c r="SAC182" s="54"/>
      <c r="SAD182" s="54"/>
      <c r="SAE182" s="54"/>
      <c r="SAF182" s="54"/>
      <c r="SAG182" s="54"/>
      <c r="SAH182" s="54"/>
      <c r="SAI182" s="54"/>
      <c r="SAJ182" s="54"/>
      <c r="SAK182" s="54"/>
      <c r="SAL182" s="54"/>
      <c r="SAM182" s="54"/>
      <c r="SAN182" s="54"/>
      <c r="SAO182" s="54"/>
      <c r="SAP182" s="54"/>
      <c r="SAQ182" s="54"/>
      <c r="SAR182" s="54"/>
      <c r="SAS182" s="54"/>
      <c r="SAT182" s="54"/>
      <c r="SAU182" s="54"/>
      <c r="SAV182" s="54"/>
      <c r="SAW182" s="54"/>
      <c r="SAX182" s="54"/>
      <c r="SAY182" s="54"/>
      <c r="SAZ182" s="54"/>
      <c r="SBA182" s="54"/>
      <c r="SBB182" s="54"/>
      <c r="SBC182" s="54"/>
      <c r="SBD182" s="54"/>
      <c r="SBE182" s="54"/>
      <c r="SBF182" s="54"/>
      <c r="SBG182" s="54"/>
      <c r="SBH182" s="54"/>
      <c r="SBI182" s="54"/>
      <c r="SBJ182" s="54"/>
      <c r="SBK182" s="54"/>
      <c r="SBL182" s="54"/>
      <c r="SBM182" s="54"/>
      <c r="SBN182" s="54"/>
      <c r="SBO182" s="54"/>
      <c r="SBP182" s="54"/>
      <c r="SBQ182" s="54"/>
      <c r="SBR182" s="54"/>
      <c r="SBS182" s="54"/>
      <c r="SBT182" s="54"/>
      <c r="SBU182" s="54"/>
      <c r="SBV182" s="54"/>
      <c r="SBW182" s="54"/>
      <c r="SBX182" s="54"/>
      <c r="SBY182" s="54"/>
      <c r="SBZ182" s="54"/>
      <c r="SCA182" s="54"/>
      <c r="SCB182" s="54"/>
      <c r="SCC182" s="54"/>
      <c r="SCD182" s="54"/>
      <c r="SCE182" s="54"/>
      <c r="SCF182" s="54"/>
      <c r="SCG182" s="54"/>
      <c r="SCH182" s="54"/>
      <c r="SCI182" s="54"/>
      <c r="SCJ182" s="54"/>
      <c r="SCK182" s="54"/>
      <c r="SCL182" s="54"/>
      <c r="SCM182" s="54"/>
      <c r="SCN182" s="54"/>
      <c r="SCO182" s="54"/>
      <c r="SCP182" s="54"/>
      <c r="SCQ182" s="54"/>
      <c r="SCR182" s="54"/>
      <c r="SCS182" s="54"/>
      <c r="SCT182" s="54"/>
      <c r="SCU182" s="54"/>
      <c r="SCV182" s="54"/>
      <c r="SCW182" s="54"/>
      <c r="SCX182" s="54"/>
      <c r="SCY182" s="54"/>
      <c r="SCZ182" s="54"/>
      <c r="SDA182" s="54"/>
      <c r="SDB182" s="54"/>
      <c r="SDC182" s="54"/>
      <c r="SDD182" s="54"/>
      <c r="SDE182" s="54"/>
      <c r="SDF182" s="54"/>
      <c r="SDG182" s="54"/>
      <c r="SDH182" s="54"/>
      <c r="SDI182" s="54"/>
      <c r="SDJ182" s="54"/>
      <c r="SDK182" s="54"/>
      <c r="SDL182" s="54"/>
      <c r="SDM182" s="54"/>
      <c r="SDN182" s="54"/>
      <c r="SDO182" s="54"/>
      <c r="SDP182" s="54"/>
      <c r="SDQ182" s="54"/>
      <c r="SDR182" s="54"/>
      <c r="SDS182" s="54"/>
      <c r="SDT182" s="54"/>
      <c r="SDU182" s="54"/>
      <c r="SDV182" s="54"/>
      <c r="SDW182" s="54"/>
      <c r="SDX182" s="54"/>
      <c r="SDY182" s="54"/>
      <c r="SDZ182" s="54"/>
      <c r="SEA182" s="54"/>
      <c r="SEB182" s="54"/>
      <c r="SEC182" s="54"/>
      <c r="SED182" s="54"/>
      <c r="SEE182" s="54"/>
      <c r="SEF182" s="54"/>
      <c r="SEG182" s="54"/>
      <c r="SEH182" s="54"/>
      <c r="SEI182" s="54"/>
      <c r="SEJ182" s="54"/>
      <c r="SEK182" s="54"/>
      <c r="SEL182" s="54"/>
      <c r="SEM182" s="54"/>
      <c r="SEN182" s="54"/>
      <c r="SEO182" s="54"/>
      <c r="SEP182" s="54"/>
      <c r="SEQ182" s="54"/>
      <c r="SER182" s="54"/>
      <c r="SES182" s="54"/>
      <c r="SET182" s="54"/>
      <c r="SEU182" s="54"/>
      <c r="SEV182" s="54"/>
      <c r="SEW182" s="54"/>
      <c r="SEX182" s="54"/>
      <c r="SEY182" s="54"/>
      <c r="SEZ182" s="54"/>
      <c r="SFA182" s="54"/>
      <c r="SFB182" s="54"/>
      <c r="SFC182" s="54"/>
      <c r="SFD182" s="54"/>
      <c r="SFE182" s="54"/>
      <c r="SFF182" s="54"/>
      <c r="SFG182" s="54"/>
      <c r="SFH182" s="54"/>
      <c r="SFI182" s="54"/>
      <c r="SFJ182" s="54"/>
      <c r="SFK182" s="54"/>
      <c r="SFL182" s="54"/>
      <c r="SFM182" s="54"/>
      <c r="SFN182" s="54"/>
      <c r="SFO182" s="54"/>
      <c r="SFP182" s="54"/>
      <c r="SFQ182" s="54"/>
      <c r="SFR182" s="54"/>
      <c r="SFS182" s="54"/>
      <c r="SFT182" s="54"/>
      <c r="SFU182" s="54"/>
      <c r="SFV182" s="54"/>
      <c r="SFW182" s="54"/>
      <c r="SFX182" s="54"/>
      <c r="SFY182" s="54"/>
      <c r="SFZ182" s="54"/>
      <c r="SGA182" s="54"/>
      <c r="SGB182" s="54"/>
      <c r="SGC182" s="54"/>
      <c r="SGD182" s="54"/>
      <c r="SGE182" s="54"/>
      <c r="SGF182" s="54"/>
      <c r="SGG182" s="54"/>
      <c r="SGH182" s="54"/>
      <c r="SGI182" s="54"/>
      <c r="SGJ182" s="54"/>
      <c r="SGK182" s="54"/>
      <c r="SGL182" s="54"/>
      <c r="SGM182" s="54"/>
      <c r="SGN182" s="54"/>
      <c r="SGO182" s="54"/>
      <c r="SGP182" s="54"/>
      <c r="SGQ182" s="54"/>
      <c r="SGR182" s="54"/>
      <c r="SGS182" s="54"/>
      <c r="SGT182" s="54"/>
      <c r="SGU182" s="54"/>
      <c r="SGV182" s="54"/>
      <c r="SGW182" s="54"/>
      <c r="SGX182" s="54"/>
      <c r="SGY182" s="54"/>
      <c r="SGZ182" s="54"/>
      <c r="SHA182" s="54"/>
      <c r="SHB182" s="54"/>
      <c r="SHC182" s="54"/>
      <c r="SHD182" s="54"/>
      <c r="SHE182" s="54"/>
      <c r="SHF182" s="54"/>
      <c r="SHG182" s="54"/>
      <c r="SHH182" s="54"/>
      <c r="SHI182" s="54"/>
      <c r="SHJ182" s="54"/>
      <c r="SHK182" s="54"/>
      <c r="SHL182" s="54"/>
      <c r="SHM182" s="54"/>
      <c r="SHN182" s="54"/>
      <c r="SHO182" s="54"/>
      <c r="SHP182" s="54"/>
      <c r="SHQ182" s="54"/>
      <c r="SHR182" s="54"/>
      <c r="SHS182" s="54"/>
      <c r="SHT182" s="54"/>
      <c r="SHU182" s="54"/>
      <c r="SHV182" s="54"/>
      <c r="SHW182" s="54"/>
      <c r="SHX182" s="54"/>
      <c r="SHY182" s="54"/>
      <c r="SHZ182" s="54"/>
      <c r="SIA182" s="54"/>
      <c r="SIB182" s="54"/>
      <c r="SIC182" s="54"/>
      <c r="SID182" s="54"/>
      <c r="SIE182" s="54"/>
      <c r="SIF182" s="54"/>
      <c r="SIG182" s="54"/>
      <c r="SIH182" s="54"/>
      <c r="SII182" s="54"/>
      <c r="SIJ182" s="54"/>
      <c r="SIK182" s="54"/>
      <c r="SIL182" s="54"/>
      <c r="SIM182" s="54"/>
      <c r="SIN182" s="54"/>
      <c r="SIO182" s="54"/>
      <c r="SIP182" s="54"/>
      <c r="SIQ182" s="54"/>
      <c r="SIR182" s="54"/>
      <c r="SIS182" s="54"/>
      <c r="SIT182" s="54"/>
      <c r="SIU182" s="54"/>
      <c r="SIV182" s="54"/>
      <c r="SIW182" s="54"/>
      <c r="SIX182" s="54"/>
      <c r="SIY182" s="54"/>
      <c r="SIZ182" s="54"/>
      <c r="SJA182" s="54"/>
      <c r="SJB182" s="54"/>
      <c r="SJC182" s="54"/>
      <c r="SJD182" s="54"/>
      <c r="SJE182" s="54"/>
      <c r="SJF182" s="54"/>
      <c r="SJG182" s="54"/>
      <c r="SJH182" s="54"/>
      <c r="SJI182" s="54"/>
      <c r="SJJ182" s="54"/>
      <c r="SJK182" s="54"/>
      <c r="SJL182" s="54"/>
      <c r="SJM182" s="54"/>
      <c r="SJN182" s="54"/>
      <c r="SJO182" s="54"/>
      <c r="SJP182" s="54"/>
      <c r="SJQ182" s="54"/>
      <c r="SJR182" s="54"/>
      <c r="SJS182" s="54"/>
      <c r="SJT182" s="54"/>
      <c r="SJU182" s="54"/>
      <c r="SJV182" s="54"/>
      <c r="SJW182" s="54"/>
      <c r="SJX182" s="54"/>
      <c r="SJY182" s="54"/>
      <c r="SJZ182" s="54"/>
      <c r="SKA182" s="54"/>
      <c r="SKB182" s="54"/>
      <c r="SKC182" s="54"/>
      <c r="SKD182" s="54"/>
      <c r="SKE182" s="54"/>
      <c r="SKF182" s="54"/>
      <c r="SKG182" s="54"/>
      <c r="SKH182" s="54"/>
      <c r="SKI182" s="54"/>
      <c r="SKJ182" s="54"/>
      <c r="SKK182" s="54"/>
      <c r="SKL182" s="54"/>
      <c r="SKM182" s="54"/>
      <c r="SKN182" s="54"/>
      <c r="SKO182" s="54"/>
      <c r="SKP182" s="54"/>
      <c r="SKQ182" s="54"/>
      <c r="SKR182" s="54"/>
      <c r="SKS182" s="54"/>
      <c r="SKT182" s="54"/>
      <c r="SKU182" s="54"/>
      <c r="SKV182" s="54"/>
      <c r="SKW182" s="54"/>
      <c r="SKX182" s="54"/>
      <c r="SKY182" s="54"/>
      <c r="SKZ182" s="54"/>
      <c r="SLA182" s="54"/>
      <c r="SLB182" s="54"/>
      <c r="SLC182" s="54"/>
      <c r="SLD182" s="54"/>
      <c r="SLE182" s="54"/>
      <c r="SLF182" s="54"/>
      <c r="SLG182" s="54"/>
      <c r="SLH182" s="54"/>
      <c r="SLI182" s="54"/>
      <c r="SLJ182" s="54"/>
      <c r="SLK182" s="54"/>
      <c r="SLL182" s="54"/>
      <c r="SLM182" s="54"/>
      <c r="SLN182" s="54"/>
      <c r="SLO182" s="54"/>
      <c r="SLP182" s="54"/>
      <c r="SLQ182" s="54"/>
      <c r="SLR182" s="54"/>
      <c r="SLS182" s="54"/>
      <c r="SLT182" s="54"/>
      <c r="SLU182" s="54"/>
      <c r="SLV182" s="54"/>
      <c r="SLW182" s="54"/>
      <c r="SLX182" s="54"/>
      <c r="SLY182" s="54"/>
      <c r="SLZ182" s="54"/>
      <c r="SMA182" s="54"/>
      <c r="SMB182" s="54"/>
      <c r="SMC182" s="54"/>
      <c r="SMD182" s="54"/>
      <c r="SME182" s="54"/>
      <c r="SMF182" s="54"/>
      <c r="SMG182" s="54"/>
      <c r="SMH182" s="54"/>
      <c r="SMI182" s="54"/>
      <c r="SMJ182" s="54"/>
      <c r="SMK182" s="54"/>
      <c r="SML182" s="54"/>
      <c r="SMM182" s="54"/>
      <c r="SMN182" s="54"/>
      <c r="SMO182" s="54"/>
      <c r="SMP182" s="54"/>
      <c r="SMQ182" s="54"/>
      <c r="SMR182" s="54"/>
      <c r="SMS182" s="54"/>
      <c r="SMT182" s="54"/>
      <c r="SMU182" s="54"/>
      <c r="SMV182" s="54"/>
      <c r="SMW182" s="54"/>
      <c r="SMX182" s="54"/>
      <c r="SMY182" s="54"/>
      <c r="SMZ182" s="54"/>
      <c r="SNA182" s="54"/>
      <c r="SNB182" s="54"/>
      <c r="SNC182" s="54"/>
      <c r="SND182" s="54"/>
      <c r="SNE182" s="54"/>
      <c r="SNF182" s="54"/>
      <c r="SNG182" s="54"/>
      <c r="SNH182" s="54"/>
      <c r="SNI182" s="54"/>
      <c r="SNJ182" s="54"/>
      <c r="SNK182" s="54"/>
      <c r="SNL182" s="54"/>
      <c r="SNM182" s="54"/>
      <c r="SNN182" s="54"/>
      <c r="SNO182" s="54"/>
      <c r="SNP182" s="54"/>
      <c r="SNQ182" s="54"/>
      <c r="SNR182" s="54"/>
      <c r="SNS182" s="54"/>
      <c r="SNT182" s="54"/>
      <c r="SNU182" s="54"/>
      <c r="SNV182" s="54"/>
      <c r="SNW182" s="54"/>
      <c r="SNX182" s="54"/>
      <c r="SNY182" s="54"/>
      <c r="SNZ182" s="54"/>
      <c r="SOA182" s="54"/>
      <c r="SOB182" s="54"/>
      <c r="SOC182" s="54"/>
      <c r="SOD182" s="54"/>
      <c r="SOE182" s="54"/>
      <c r="SOF182" s="54"/>
      <c r="SOG182" s="54"/>
      <c r="SOH182" s="54"/>
      <c r="SOI182" s="54"/>
      <c r="SOJ182" s="54"/>
      <c r="SOK182" s="54"/>
      <c r="SOL182" s="54"/>
      <c r="SOM182" s="54"/>
      <c r="SON182" s="54"/>
      <c r="SOO182" s="54"/>
      <c r="SOP182" s="54"/>
      <c r="SOQ182" s="54"/>
      <c r="SOR182" s="54"/>
      <c r="SOS182" s="54"/>
      <c r="SOT182" s="54"/>
      <c r="SOU182" s="54"/>
      <c r="SOV182" s="54"/>
      <c r="SOW182" s="54"/>
      <c r="SOX182" s="54"/>
      <c r="SOY182" s="54"/>
      <c r="SOZ182" s="54"/>
      <c r="SPA182" s="54"/>
      <c r="SPB182" s="54"/>
      <c r="SPC182" s="54"/>
      <c r="SPD182" s="54"/>
      <c r="SPE182" s="54"/>
      <c r="SPF182" s="54"/>
      <c r="SPG182" s="54"/>
      <c r="SPH182" s="54"/>
      <c r="SPI182" s="54"/>
      <c r="SPJ182" s="54"/>
      <c r="SPK182" s="54"/>
      <c r="SPL182" s="54"/>
      <c r="SPM182" s="54"/>
      <c r="SPN182" s="54"/>
      <c r="SPO182" s="54"/>
      <c r="SPP182" s="54"/>
      <c r="SPQ182" s="54"/>
      <c r="SPR182" s="54"/>
      <c r="SPS182" s="54"/>
      <c r="SPT182" s="54"/>
      <c r="SPU182" s="54"/>
      <c r="SPV182" s="54"/>
      <c r="SPW182" s="54"/>
      <c r="SPX182" s="54"/>
      <c r="SPY182" s="54"/>
      <c r="SPZ182" s="54"/>
      <c r="SQA182" s="54"/>
      <c r="SQB182" s="54"/>
      <c r="SQC182" s="54"/>
      <c r="SQD182" s="54"/>
      <c r="SQE182" s="54"/>
      <c r="SQF182" s="54"/>
      <c r="SQG182" s="54"/>
      <c r="SQH182" s="54"/>
      <c r="SQI182" s="54"/>
      <c r="SQJ182" s="54"/>
      <c r="SQK182" s="54"/>
      <c r="SQL182" s="54"/>
      <c r="SQM182" s="54"/>
      <c r="SQN182" s="54"/>
      <c r="SQO182" s="54"/>
      <c r="SQP182" s="54"/>
      <c r="SQQ182" s="54"/>
      <c r="SQR182" s="54"/>
      <c r="SQS182" s="54"/>
      <c r="SQT182" s="54"/>
      <c r="SQU182" s="54"/>
      <c r="SQV182" s="54"/>
      <c r="SQW182" s="54"/>
      <c r="SQX182" s="54"/>
      <c r="SQY182" s="54"/>
      <c r="SQZ182" s="54"/>
      <c r="SRA182" s="54"/>
      <c r="SRB182" s="54"/>
      <c r="SRC182" s="54"/>
      <c r="SRD182" s="54"/>
      <c r="SRE182" s="54"/>
      <c r="SRF182" s="54"/>
      <c r="SRG182" s="54"/>
      <c r="SRH182" s="54"/>
      <c r="SRI182" s="54"/>
      <c r="SRJ182" s="54"/>
      <c r="SRK182" s="54"/>
      <c r="SRL182" s="54"/>
      <c r="SRM182" s="54"/>
      <c r="SRN182" s="54"/>
      <c r="SRO182" s="54"/>
      <c r="SRP182" s="54"/>
      <c r="SRQ182" s="54"/>
      <c r="SRR182" s="54"/>
      <c r="SRS182" s="54"/>
      <c r="SRT182" s="54"/>
      <c r="SRU182" s="54"/>
      <c r="SRV182" s="54"/>
      <c r="SRW182" s="54"/>
      <c r="SRX182" s="54"/>
      <c r="SRY182" s="54"/>
      <c r="SRZ182" s="54"/>
      <c r="SSA182" s="54"/>
      <c r="SSB182" s="54"/>
      <c r="SSC182" s="54"/>
      <c r="SSD182" s="54"/>
      <c r="SSE182" s="54"/>
      <c r="SSF182" s="54"/>
      <c r="SSG182" s="54"/>
      <c r="SSH182" s="54"/>
      <c r="SSI182" s="54"/>
      <c r="SSJ182" s="54"/>
      <c r="SSK182" s="54"/>
      <c r="SSL182" s="54"/>
      <c r="SSM182" s="54"/>
      <c r="SSN182" s="54"/>
      <c r="SSO182" s="54"/>
      <c r="SSP182" s="54"/>
      <c r="SSQ182" s="54"/>
      <c r="SSR182" s="54"/>
      <c r="SSS182" s="54"/>
      <c r="SST182" s="54"/>
      <c r="SSU182" s="54"/>
      <c r="SSV182" s="54"/>
      <c r="SSW182" s="54"/>
      <c r="SSX182" s="54"/>
      <c r="SSY182" s="54"/>
      <c r="SSZ182" s="54"/>
      <c r="STA182" s="54"/>
      <c r="STB182" s="54"/>
      <c r="STC182" s="54"/>
      <c r="STD182" s="54"/>
      <c r="STE182" s="54"/>
      <c r="STF182" s="54"/>
      <c r="STG182" s="54"/>
      <c r="STH182" s="54"/>
      <c r="STI182" s="54"/>
      <c r="STJ182" s="54"/>
      <c r="STK182" s="54"/>
      <c r="STL182" s="54"/>
      <c r="STM182" s="54"/>
      <c r="STN182" s="54"/>
      <c r="STO182" s="54"/>
      <c r="STP182" s="54"/>
      <c r="STQ182" s="54"/>
      <c r="STR182" s="54"/>
      <c r="STS182" s="54"/>
      <c r="STT182" s="54"/>
      <c r="STU182" s="54"/>
      <c r="STV182" s="54"/>
      <c r="STW182" s="54"/>
      <c r="STX182" s="54"/>
      <c r="STY182" s="54"/>
      <c r="STZ182" s="54"/>
      <c r="SUA182" s="54"/>
      <c r="SUB182" s="54"/>
      <c r="SUC182" s="54"/>
      <c r="SUD182" s="54"/>
      <c r="SUE182" s="54"/>
      <c r="SUF182" s="54"/>
      <c r="SUG182" s="54"/>
      <c r="SUH182" s="54"/>
      <c r="SUI182" s="54"/>
      <c r="SUJ182" s="54"/>
      <c r="SUK182" s="54"/>
      <c r="SUL182" s="54"/>
      <c r="SUM182" s="54"/>
      <c r="SUN182" s="54"/>
      <c r="SUO182" s="54"/>
      <c r="SUP182" s="54"/>
      <c r="SUQ182" s="54"/>
      <c r="SUR182" s="54"/>
      <c r="SUS182" s="54"/>
      <c r="SUT182" s="54"/>
      <c r="SUU182" s="54"/>
      <c r="SUV182" s="54"/>
      <c r="SUW182" s="54"/>
      <c r="SUX182" s="54"/>
      <c r="SUY182" s="54"/>
      <c r="SUZ182" s="54"/>
      <c r="SVA182" s="54"/>
      <c r="SVB182" s="54"/>
      <c r="SVC182" s="54"/>
      <c r="SVD182" s="54"/>
      <c r="SVE182" s="54"/>
      <c r="SVF182" s="54"/>
      <c r="SVG182" s="54"/>
      <c r="SVH182" s="54"/>
      <c r="SVI182" s="54"/>
      <c r="SVJ182" s="54"/>
      <c r="SVK182" s="54"/>
      <c r="SVL182" s="54"/>
      <c r="SVM182" s="54"/>
      <c r="SVN182" s="54"/>
      <c r="SVO182" s="54"/>
      <c r="SVP182" s="54"/>
      <c r="SVQ182" s="54"/>
      <c r="SVR182" s="54"/>
      <c r="SVS182" s="54"/>
      <c r="SVT182" s="54"/>
      <c r="SVU182" s="54"/>
      <c r="SVV182" s="54"/>
      <c r="SVW182" s="54"/>
      <c r="SVX182" s="54"/>
      <c r="SVY182" s="54"/>
      <c r="SVZ182" s="54"/>
      <c r="SWA182" s="54"/>
      <c r="SWB182" s="54"/>
      <c r="SWC182" s="54"/>
      <c r="SWD182" s="54"/>
      <c r="SWE182" s="54"/>
      <c r="SWF182" s="54"/>
      <c r="SWG182" s="54"/>
      <c r="SWH182" s="54"/>
      <c r="SWI182" s="54"/>
      <c r="SWJ182" s="54"/>
      <c r="SWK182" s="54"/>
      <c r="SWL182" s="54"/>
      <c r="SWM182" s="54"/>
      <c r="SWN182" s="54"/>
      <c r="SWO182" s="54"/>
      <c r="SWP182" s="54"/>
      <c r="SWQ182" s="54"/>
      <c r="SWR182" s="54"/>
      <c r="SWS182" s="54"/>
      <c r="SWT182" s="54"/>
      <c r="SWU182" s="54"/>
      <c r="SWV182" s="54"/>
      <c r="SWW182" s="54"/>
      <c r="SWX182" s="54"/>
      <c r="SWY182" s="54"/>
      <c r="SWZ182" s="54"/>
      <c r="SXA182" s="54"/>
      <c r="SXB182" s="54"/>
      <c r="SXC182" s="54"/>
      <c r="SXD182" s="54"/>
      <c r="SXE182" s="54"/>
      <c r="SXF182" s="54"/>
      <c r="SXG182" s="54"/>
      <c r="SXH182" s="54"/>
      <c r="SXI182" s="54"/>
      <c r="SXJ182" s="54"/>
      <c r="SXK182" s="54"/>
      <c r="SXL182" s="54"/>
      <c r="SXM182" s="54"/>
      <c r="SXN182" s="54"/>
      <c r="SXO182" s="54"/>
      <c r="SXP182" s="54"/>
      <c r="SXQ182" s="54"/>
      <c r="SXR182" s="54"/>
      <c r="SXS182" s="54"/>
      <c r="SXT182" s="54"/>
      <c r="SXU182" s="54"/>
      <c r="SXV182" s="54"/>
      <c r="SXW182" s="54"/>
      <c r="SXX182" s="54"/>
      <c r="SXY182" s="54"/>
      <c r="SXZ182" s="54"/>
      <c r="SYA182" s="54"/>
      <c r="SYB182" s="54"/>
      <c r="SYC182" s="54"/>
      <c r="SYD182" s="54"/>
      <c r="SYE182" s="54"/>
      <c r="SYF182" s="54"/>
      <c r="SYG182" s="54"/>
      <c r="SYH182" s="54"/>
      <c r="SYI182" s="54"/>
      <c r="SYJ182" s="54"/>
      <c r="SYK182" s="54"/>
      <c r="SYL182" s="54"/>
      <c r="SYM182" s="54"/>
      <c r="SYN182" s="54"/>
      <c r="SYO182" s="54"/>
      <c r="SYP182" s="54"/>
      <c r="SYQ182" s="54"/>
      <c r="SYR182" s="54"/>
      <c r="SYS182" s="54"/>
      <c r="SYT182" s="54"/>
      <c r="SYU182" s="54"/>
      <c r="SYV182" s="54"/>
      <c r="SYW182" s="54"/>
      <c r="SYX182" s="54"/>
      <c r="SYY182" s="54"/>
      <c r="SYZ182" s="54"/>
      <c r="SZA182" s="54"/>
      <c r="SZB182" s="54"/>
      <c r="SZC182" s="54"/>
      <c r="SZD182" s="54"/>
      <c r="SZE182" s="54"/>
      <c r="SZF182" s="54"/>
      <c r="SZG182" s="54"/>
      <c r="SZH182" s="54"/>
      <c r="SZI182" s="54"/>
      <c r="SZJ182" s="54"/>
      <c r="SZK182" s="54"/>
      <c r="SZL182" s="54"/>
      <c r="SZM182" s="54"/>
      <c r="SZN182" s="54"/>
      <c r="SZO182" s="54"/>
      <c r="SZP182" s="54"/>
      <c r="SZQ182" s="54"/>
      <c r="SZR182" s="54"/>
      <c r="SZS182" s="54"/>
      <c r="SZT182" s="54"/>
      <c r="SZU182" s="54"/>
      <c r="SZV182" s="54"/>
      <c r="SZW182" s="54"/>
      <c r="SZX182" s="54"/>
      <c r="SZY182" s="54"/>
      <c r="SZZ182" s="54"/>
      <c r="TAA182" s="54"/>
      <c r="TAB182" s="54"/>
      <c r="TAC182" s="54"/>
      <c r="TAD182" s="54"/>
      <c r="TAE182" s="54"/>
      <c r="TAF182" s="54"/>
      <c r="TAG182" s="54"/>
      <c r="TAH182" s="54"/>
      <c r="TAI182" s="54"/>
      <c r="TAJ182" s="54"/>
      <c r="TAK182" s="54"/>
      <c r="TAL182" s="54"/>
      <c r="TAM182" s="54"/>
      <c r="TAN182" s="54"/>
      <c r="TAO182" s="54"/>
      <c r="TAP182" s="54"/>
      <c r="TAQ182" s="54"/>
      <c r="TAR182" s="54"/>
      <c r="TAS182" s="54"/>
      <c r="TAT182" s="54"/>
      <c r="TAU182" s="54"/>
      <c r="TAV182" s="54"/>
      <c r="TAW182" s="54"/>
      <c r="TAX182" s="54"/>
      <c r="TAY182" s="54"/>
      <c r="TAZ182" s="54"/>
      <c r="TBA182" s="54"/>
      <c r="TBB182" s="54"/>
      <c r="TBC182" s="54"/>
      <c r="TBD182" s="54"/>
      <c r="TBE182" s="54"/>
      <c r="TBF182" s="54"/>
      <c r="TBG182" s="54"/>
      <c r="TBH182" s="54"/>
      <c r="TBI182" s="54"/>
      <c r="TBJ182" s="54"/>
      <c r="TBK182" s="54"/>
      <c r="TBL182" s="54"/>
      <c r="TBM182" s="54"/>
      <c r="TBN182" s="54"/>
      <c r="TBO182" s="54"/>
      <c r="TBP182" s="54"/>
      <c r="TBQ182" s="54"/>
      <c r="TBR182" s="54"/>
      <c r="TBS182" s="54"/>
      <c r="TBT182" s="54"/>
      <c r="TBU182" s="54"/>
      <c r="TBV182" s="54"/>
      <c r="TBW182" s="54"/>
      <c r="TBX182" s="54"/>
      <c r="TBY182" s="54"/>
      <c r="TBZ182" s="54"/>
      <c r="TCA182" s="54"/>
      <c r="TCB182" s="54"/>
      <c r="TCC182" s="54"/>
      <c r="TCD182" s="54"/>
      <c r="TCE182" s="54"/>
      <c r="TCF182" s="54"/>
      <c r="TCG182" s="54"/>
      <c r="TCH182" s="54"/>
      <c r="TCI182" s="54"/>
      <c r="TCJ182" s="54"/>
      <c r="TCK182" s="54"/>
      <c r="TCL182" s="54"/>
      <c r="TCM182" s="54"/>
      <c r="TCN182" s="54"/>
      <c r="TCO182" s="54"/>
      <c r="TCP182" s="54"/>
      <c r="TCQ182" s="54"/>
      <c r="TCR182" s="54"/>
      <c r="TCS182" s="54"/>
      <c r="TCT182" s="54"/>
      <c r="TCU182" s="54"/>
      <c r="TCV182" s="54"/>
      <c r="TCW182" s="54"/>
      <c r="TCX182" s="54"/>
      <c r="TCY182" s="54"/>
      <c r="TCZ182" s="54"/>
      <c r="TDA182" s="54"/>
      <c r="TDB182" s="54"/>
      <c r="TDC182" s="54"/>
      <c r="TDD182" s="54"/>
      <c r="TDE182" s="54"/>
      <c r="TDF182" s="54"/>
      <c r="TDG182" s="54"/>
      <c r="TDH182" s="54"/>
      <c r="TDI182" s="54"/>
      <c r="TDJ182" s="54"/>
      <c r="TDK182" s="54"/>
      <c r="TDL182" s="54"/>
      <c r="TDM182" s="54"/>
      <c r="TDN182" s="54"/>
      <c r="TDO182" s="54"/>
      <c r="TDP182" s="54"/>
      <c r="TDQ182" s="54"/>
      <c r="TDR182" s="54"/>
      <c r="TDS182" s="54"/>
      <c r="TDT182" s="54"/>
      <c r="TDU182" s="54"/>
      <c r="TDV182" s="54"/>
      <c r="TDW182" s="54"/>
      <c r="TDX182" s="54"/>
      <c r="TDY182" s="54"/>
      <c r="TDZ182" s="54"/>
      <c r="TEA182" s="54"/>
      <c r="TEB182" s="54"/>
      <c r="TEC182" s="54"/>
      <c r="TED182" s="54"/>
      <c r="TEE182" s="54"/>
      <c r="TEF182" s="54"/>
      <c r="TEG182" s="54"/>
      <c r="TEH182" s="54"/>
      <c r="TEI182" s="54"/>
      <c r="TEJ182" s="54"/>
      <c r="TEK182" s="54"/>
      <c r="TEL182" s="54"/>
      <c r="TEM182" s="54"/>
      <c r="TEN182" s="54"/>
      <c r="TEO182" s="54"/>
      <c r="TEP182" s="54"/>
      <c r="TEQ182" s="54"/>
      <c r="TER182" s="54"/>
      <c r="TES182" s="54"/>
      <c r="TET182" s="54"/>
      <c r="TEU182" s="54"/>
      <c r="TEV182" s="54"/>
      <c r="TEW182" s="54"/>
      <c r="TEX182" s="54"/>
      <c r="TEY182" s="54"/>
      <c r="TEZ182" s="54"/>
      <c r="TFA182" s="54"/>
      <c r="TFB182" s="54"/>
      <c r="TFC182" s="54"/>
      <c r="TFD182" s="54"/>
      <c r="TFE182" s="54"/>
      <c r="TFF182" s="54"/>
      <c r="TFG182" s="54"/>
      <c r="TFH182" s="54"/>
      <c r="TFI182" s="54"/>
      <c r="TFJ182" s="54"/>
      <c r="TFK182" s="54"/>
      <c r="TFL182" s="54"/>
      <c r="TFM182" s="54"/>
      <c r="TFN182" s="54"/>
      <c r="TFO182" s="54"/>
      <c r="TFP182" s="54"/>
      <c r="TFQ182" s="54"/>
      <c r="TFR182" s="54"/>
      <c r="TFS182" s="54"/>
      <c r="TFT182" s="54"/>
      <c r="TFU182" s="54"/>
      <c r="TFV182" s="54"/>
      <c r="TFW182" s="54"/>
      <c r="TFX182" s="54"/>
      <c r="TFY182" s="54"/>
      <c r="TFZ182" s="54"/>
      <c r="TGA182" s="54"/>
      <c r="TGB182" s="54"/>
      <c r="TGC182" s="54"/>
      <c r="TGD182" s="54"/>
      <c r="TGE182" s="54"/>
      <c r="TGF182" s="54"/>
      <c r="TGG182" s="54"/>
      <c r="TGH182" s="54"/>
      <c r="TGI182" s="54"/>
      <c r="TGJ182" s="54"/>
      <c r="TGK182" s="54"/>
      <c r="TGL182" s="54"/>
      <c r="TGM182" s="54"/>
      <c r="TGN182" s="54"/>
      <c r="TGO182" s="54"/>
      <c r="TGP182" s="54"/>
      <c r="TGQ182" s="54"/>
      <c r="TGR182" s="54"/>
      <c r="TGS182" s="54"/>
      <c r="TGT182" s="54"/>
      <c r="TGU182" s="54"/>
      <c r="TGV182" s="54"/>
      <c r="TGW182" s="54"/>
      <c r="TGX182" s="54"/>
      <c r="TGY182" s="54"/>
      <c r="TGZ182" s="54"/>
      <c r="THA182" s="54"/>
      <c r="THB182" s="54"/>
      <c r="THC182" s="54"/>
      <c r="THD182" s="54"/>
      <c r="THE182" s="54"/>
      <c r="THF182" s="54"/>
      <c r="THG182" s="54"/>
      <c r="THH182" s="54"/>
      <c r="THI182" s="54"/>
      <c r="THJ182" s="54"/>
      <c r="THK182" s="54"/>
      <c r="THL182" s="54"/>
      <c r="THM182" s="54"/>
      <c r="THN182" s="54"/>
      <c r="THO182" s="54"/>
      <c r="THP182" s="54"/>
      <c r="THQ182" s="54"/>
      <c r="THR182" s="54"/>
      <c r="THS182" s="54"/>
      <c r="THT182" s="54"/>
      <c r="THU182" s="54"/>
      <c r="THV182" s="54"/>
      <c r="THW182" s="54"/>
      <c r="THX182" s="54"/>
      <c r="THY182" s="54"/>
      <c r="THZ182" s="54"/>
      <c r="TIA182" s="54"/>
      <c r="TIB182" s="54"/>
      <c r="TIC182" s="54"/>
      <c r="TID182" s="54"/>
      <c r="TIE182" s="54"/>
      <c r="TIF182" s="54"/>
      <c r="TIG182" s="54"/>
      <c r="TIH182" s="54"/>
      <c r="TII182" s="54"/>
      <c r="TIJ182" s="54"/>
      <c r="TIK182" s="54"/>
      <c r="TIL182" s="54"/>
      <c r="TIM182" s="54"/>
      <c r="TIN182" s="54"/>
      <c r="TIO182" s="54"/>
      <c r="TIP182" s="54"/>
      <c r="TIQ182" s="54"/>
      <c r="TIR182" s="54"/>
      <c r="TIS182" s="54"/>
      <c r="TIT182" s="54"/>
      <c r="TIU182" s="54"/>
      <c r="TIV182" s="54"/>
      <c r="TIW182" s="54"/>
      <c r="TIX182" s="54"/>
      <c r="TIY182" s="54"/>
      <c r="TIZ182" s="54"/>
      <c r="TJA182" s="54"/>
      <c r="TJB182" s="54"/>
      <c r="TJC182" s="54"/>
      <c r="TJD182" s="54"/>
      <c r="TJE182" s="54"/>
      <c r="TJF182" s="54"/>
      <c r="TJG182" s="54"/>
      <c r="TJH182" s="54"/>
      <c r="TJI182" s="54"/>
      <c r="TJJ182" s="54"/>
      <c r="TJK182" s="54"/>
      <c r="TJL182" s="54"/>
      <c r="TJM182" s="54"/>
      <c r="TJN182" s="54"/>
      <c r="TJO182" s="54"/>
      <c r="TJP182" s="54"/>
      <c r="TJQ182" s="54"/>
      <c r="TJR182" s="54"/>
      <c r="TJS182" s="54"/>
      <c r="TJT182" s="54"/>
      <c r="TJU182" s="54"/>
      <c r="TJV182" s="54"/>
      <c r="TJW182" s="54"/>
      <c r="TJX182" s="54"/>
      <c r="TJY182" s="54"/>
      <c r="TJZ182" s="54"/>
      <c r="TKA182" s="54"/>
      <c r="TKB182" s="54"/>
      <c r="TKC182" s="54"/>
      <c r="TKD182" s="54"/>
      <c r="TKE182" s="54"/>
      <c r="TKF182" s="54"/>
      <c r="TKG182" s="54"/>
      <c r="TKH182" s="54"/>
      <c r="TKI182" s="54"/>
      <c r="TKJ182" s="54"/>
      <c r="TKK182" s="54"/>
      <c r="TKL182" s="54"/>
      <c r="TKM182" s="54"/>
      <c r="TKN182" s="54"/>
      <c r="TKO182" s="54"/>
      <c r="TKP182" s="54"/>
      <c r="TKQ182" s="54"/>
      <c r="TKR182" s="54"/>
      <c r="TKS182" s="54"/>
      <c r="TKT182" s="54"/>
      <c r="TKU182" s="54"/>
      <c r="TKV182" s="54"/>
      <c r="TKW182" s="54"/>
      <c r="TKX182" s="54"/>
      <c r="TKY182" s="54"/>
      <c r="TKZ182" s="54"/>
      <c r="TLA182" s="54"/>
      <c r="TLB182" s="54"/>
      <c r="TLC182" s="54"/>
      <c r="TLD182" s="54"/>
      <c r="TLE182" s="54"/>
      <c r="TLF182" s="54"/>
      <c r="TLG182" s="54"/>
      <c r="TLH182" s="54"/>
      <c r="TLI182" s="54"/>
      <c r="TLJ182" s="54"/>
      <c r="TLK182" s="54"/>
      <c r="TLL182" s="54"/>
      <c r="TLM182" s="54"/>
      <c r="TLN182" s="54"/>
      <c r="TLO182" s="54"/>
      <c r="TLP182" s="54"/>
      <c r="TLQ182" s="54"/>
      <c r="TLR182" s="54"/>
      <c r="TLS182" s="54"/>
      <c r="TLT182" s="54"/>
      <c r="TLU182" s="54"/>
      <c r="TLV182" s="54"/>
      <c r="TLW182" s="54"/>
      <c r="TLX182" s="54"/>
      <c r="TLY182" s="54"/>
      <c r="TLZ182" s="54"/>
      <c r="TMA182" s="54"/>
      <c r="TMB182" s="54"/>
      <c r="TMC182" s="54"/>
      <c r="TMD182" s="54"/>
      <c r="TME182" s="54"/>
      <c r="TMF182" s="54"/>
      <c r="TMG182" s="54"/>
      <c r="TMH182" s="54"/>
      <c r="TMI182" s="54"/>
      <c r="TMJ182" s="54"/>
      <c r="TMK182" s="54"/>
      <c r="TML182" s="54"/>
      <c r="TMM182" s="54"/>
      <c r="TMN182" s="54"/>
      <c r="TMO182" s="54"/>
      <c r="TMP182" s="54"/>
      <c r="TMQ182" s="54"/>
      <c r="TMR182" s="54"/>
      <c r="TMS182" s="54"/>
      <c r="TMT182" s="54"/>
      <c r="TMU182" s="54"/>
      <c r="TMV182" s="54"/>
      <c r="TMW182" s="54"/>
      <c r="TMX182" s="54"/>
      <c r="TMY182" s="54"/>
      <c r="TMZ182" s="54"/>
      <c r="TNA182" s="54"/>
      <c r="TNB182" s="54"/>
      <c r="TNC182" s="54"/>
      <c r="TND182" s="54"/>
      <c r="TNE182" s="54"/>
      <c r="TNF182" s="54"/>
      <c r="TNG182" s="54"/>
      <c r="TNH182" s="54"/>
      <c r="TNI182" s="54"/>
      <c r="TNJ182" s="54"/>
      <c r="TNK182" s="54"/>
      <c r="TNL182" s="54"/>
      <c r="TNM182" s="54"/>
      <c r="TNN182" s="54"/>
      <c r="TNO182" s="54"/>
      <c r="TNP182" s="54"/>
      <c r="TNQ182" s="54"/>
      <c r="TNR182" s="54"/>
      <c r="TNS182" s="54"/>
      <c r="TNT182" s="54"/>
      <c r="TNU182" s="54"/>
      <c r="TNV182" s="54"/>
      <c r="TNW182" s="54"/>
      <c r="TNX182" s="54"/>
      <c r="TNY182" s="54"/>
      <c r="TNZ182" s="54"/>
      <c r="TOA182" s="54"/>
      <c r="TOB182" s="54"/>
      <c r="TOC182" s="54"/>
      <c r="TOD182" s="54"/>
      <c r="TOE182" s="54"/>
      <c r="TOF182" s="54"/>
      <c r="TOG182" s="54"/>
      <c r="TOH182" s="54"/>
      <c r="TOI182" s="54"/>
      <c r="TOJ182" s="54"/>
      <c r="TOK182" s="54"/>
      <c r="TOL182" s="54"/>
      <c r="TOM182" s="54"/>
      <c r="TON182" s="54"/>
      <c r="TOO182" s="54"/>
      <c r="TOP182" s="54"/>
      <c r="TOQ182" s="54"/>
      <c r="TOR182" s="54"/>
      <c r="TOS182" s="54"/>
      <c r="TOT182" s="54"/>
      <c r="TOU182" s="54"/>
      <c r="TOV182" s="54"/>
      <c r="TOW182" s="54"/>
      <c r="TOX182" s="54"/>
      <c r="TOY182" s="54"/>
      <c r="TOZ182" s="54"/>
      <c r="TPA182" s="54"/>
      <c r="TPB182" s="54"/>
      <c r="TPC182" s="54"/>
      <c r="TPD182" s="54"/>
      <c r="TPE182" s="54"/>
      <c r="TPF182" s="54"/>
      <c r="TPG182" s="54"/>
      <c r="TPH182" s="54"/>
      <c r="TPI182" s="54"/>
      <c r="TPJ182" s="54"/>
      <c r="TPK182" s="54"/>
      <c r="TPL182" s="54"/>
      <c r="TPM182" s="54"/>
      <c r="TPN182" s="54"/>
      <c r="TPO182" s="54"/>
      <c r="TPP182" s="54"/>
      <c r="TPQ182" s="54"/>
      <c r="TPR182" s="54"/>
      <c r="TPS182" s="54"/>
      <c r="TPT182" s="54"/>
      <c r="TPU182" s="54"/>
      <c r="TPV182" s="54"/>
      <c r="TPW182" s="54"/>
      <c r="TPX182" s="54"/>
      <c r="TPY182" s="54"/>
      <c r="TPZ182" s="54"/>
      <c r="TQA182" s="54"/>
      <c r="TQB182" s="54"/>
      <c r="TQC182" s="54"/>
      <c r="TQD182" s="54"/>
      <c r="TQE182" s="54"/>
      <c r="TQF182" s="54"/>
      <c r="TQG182" s="54"/>
      <c r="TQH182" s="54"/>
      <c r="TQI182" s="54"/>
      <c r="TQJ182" s="54"/>
      <c r="TQK182" s="54"/>
      <c r="TQL182" s="54"/>
      <c r="TQM182" s="54"/>
      <c r="TQN182" s="54"/>
      <c r="TQO182" s="54"/>
      <c r="TQP182" s="54"/>
      <c r="TQQ182" s="54"/>
      <c r="TQR182" s="54"/>
      <c r="TQS182" s="54"/>
      <c r="TQT182" s="54"/>
      <c r="TQU182" s="54"/>
      <c r="TQV182" s="54"/>
      <c r="TQW182" s="54"/>
      <c r="TQX182" s="54"/>
      <c r="TQY182" s="54"/>
      <c r="TQZ182" s="54"/>
      <c r="TRA182" s="54"/>
      <c r="TRB182" s="54"/>
      <c r="TRC182" s="54"/>
      <c r="TRD182" s="54"/>
      <c r="TRE182" s="54"/>
      <c r="TRF182" s="54"/>
      <c r="TRG182" s="54"/>
      <c r="TRH182" s="54"/>
      <c r="TRI182" s="54"/>
      <c r="TRJ182" s="54"/>
      <c r="TRK182" s="54"/>
      <c r="TRL182" s="54"/>
      <c r="TRM182" s="54"/>
      <c r="TRN182" s="54"/>
      <c r="TRO182" s="54"/>
      <c r="TRP182" s="54"/>
      <c r="TRQ182" s="54"/>
      <c r="TRR182" s="54"/>
      <c r="TRS182" s="54"/>
      <c r="TRT182" s="54"/>
      <c r="TRU182" s="54"/>
      <c r="TRV182" s="54"/>
      <c r="TRW182" s="54"/>
      <c r="TRX182" s="54"/>
      <c r="TRY182" s="54"/>
      <c r="TRZ182" s="54"/>
      <c r="TSA182" s="54"/>
      <c r="TSB182" s="54"/>
      <c r="TSC182" s="54"/>
      <c r="TSD182" s="54"/>
      <c r="TSE182" s="54"/>
      <c r="TSF182" s="54"/>
      <c r="TSG182" s="54"/>
      <c r="TSH182" s="54"/>
      <c r="TSI182" s="54"/>
      <c r="TSJ182" s="54"/>
      <c r="TSK182" s="54"/>
      <c r="TSL182" s="54"/>
      <c r="TSM182" s="54"/>
      <c r="TSN182" s="54"/>
      <c r="TSO182" s="54"/>
      <c r="TSP182" s="54"/>
      <c r="TSQ182" s="54"/>
      <c r="TSR182" s="54"/>
      <c r="TSS182" s="54"/>
      <c r="TST182" s="54"/>
      <c r="TSU182" s="54"/>
      <c r="TSV182" s="54"/>
      <c r="TSW182" s="54"/>
      <c r="TSX182" s="54"/>
      <c r="TSY182" s="54"/>
      <c r="TSZ182" s="54"/>
      <c r="TTA182" s="54"/>
      <c r="TTB182" s="54"/>
      <c r="TTC182" s="54"/>
      <c r="TTD182" s="54"/>
      <c r="TTE182" s="54"/>
      <c r="TTF182" s="54"/>
      <c r="TTG182" s="54"/>
      <c r="TTH182" s="54"/>
      <c r="TTI182" s="54"/>
      <c r="TTJ182" s="54"/>
      <c r="TTK182" s="54"/>
      <c r="TTL182" s="54"/>
      <c r="TTM182" s="54"/>
      <c r="TTN182" s="54"/>
      <c r="TTO182" s="54"/>
      <c r="TTP182" s="54"/>
      <c r="TTQ182" s="54"/>
      <c r="TTR182" s="54"/>
      <c r="TTS182" s="54"/>
      <c r="TTT182" s="54"/>
      <c r="TTU182" s="54"/>
      <c r="TTV182" s="54"/>
      <c r="TTW182" s="54"/>
      <c r="TTX182" s="54"/>
      <c r="TTY182" s="54"/>
      <c r="TTZ182" s="54"/>
      <c r="TUA182" s="54"/>
      <c r="TUB182" s="54"/>
      <c r="TUC182" s="54"/>
      <c r="TUD182" s="54"/>
      <c r="TUE182" s="54"/>
      <c r="TUF182" s="54"/>
      <c r="TUG182" s="54"/>
      <c r="TUH182" s="54"/>
      <c r="TUI182" s="54"/>
      <c r="TUJ182" s="54"/>
      <c r="TUK182" s="54"/>
      <c r="TUL182" s="54"/>
      <c r="TUM182" s="54"/>
      <c r="TUN182" s="54"/>
      <c r="TUO182" s="54"/>
      <c r="TUP182" s="54"/>
      <c r="TUQ182" s="54"/>
      <c r="TUR182" s="54"/>
      <c r="TUS182" s="54"/>
      <c r="TUT182" s="54"/>
      <c r="TUU182" s="54"/>
      <c r="TUV182" s="54"/>
      <c r="TUW182" s="54"/>
      <c r="TUX182" s="54"/>
      <c r="TUY182" s="54"/>
      <c r="TUZ182" s="54"/>
      <c r="TVA182" s="54"/>
      <c r="TVB182" s="54"/>
      <c r="TVC182" s="54"/>
      <c r="TVD182" s="54"/>
      <c r="TVE182" s="54"/>
      <c r="TVF182" s="54"/>
      <c r="TVG182" s="54"/>
      <c r="TVH182" s="54"/>
      <c r="TVI182" s="54"/>
      <c r="TVJ182" s="54"/>
      <c r="TVK182" s="54"/>
      <c r="TVL182" s="54"/>
      <c r="TVM182" s="54"/>
      <c r="TVN182" s="54"/>
      <c r="TVO182" s="54"/>
      <c r="TVP182" s="54"/>
      <c r="TVQ182" s="54"/>
      <c r="TVR182" s="54"/>
      <c r="TVS182" s="54"/>
      <c r="TVT182" s="54"/>
      <c r="TVU182" s="54"/>
      <c r="TVV182" s="54"/>
      <c r="TVW182" s="54"/>
      <c r="TVX182" s="54"/>
      <c r="TVY182" s="54"/>
      <c r="TVZ182" s="54"/>
      <c r="TWA182" s="54"/>
      <c r="TWB182" s="54"/>
      <c r="TWC182" s="54"/>
      <c r="TWD182" s="54"/>
      <c r="TWE182" s="54"/>
      <c r="TWF182" s="54"/>
      <c r="TWG182" s="54"/>
      <c r="TWH182" s="54"/>
      <c r="TWI182" s="54"/>
      <c r="TWJ182" s="54"/>
      <c r="TWK182" s="54"/>
      <c r="TWL182" s="54"/>
      <c r="TWM182" s="54"/>
      <c r="TWN182" s="54"/>
      <c r="TWO182" s="54"/>
      <c r="TWP182" s="54"/>
      <c r="TWQ182" s="54"/>
      <c r="TWR182" s="54"/>
      <c r="TWS182" s="54"/>
      <c r="TWT182" s="54"/>
      <c r="TWU182" s="54"/>
      <c r="TWV182" s="54"/>
      <c r="TWW182" s="54"/>
      <c r="TWX182" s="54"/>
      <c r="TWY182" s="54"/>
      <c r="TWZ182" s="54"/>
      <c r="TXA182" s="54"/>
      <c r="TXB182" s="54"/>
      <c r="TXC182" s="54"/>
      <c r="TXD182" s="54"/>
      <c r="TXE182" s="54"/>
      <c r="TXF182" s="54"/>
      <c r="TXG182" s="54"/>
      <c r="TXH182" s="54"/>
      <c r="TXI182" s="54"/>
      <c r="TXJ182" s="54"/>
      <c r="TXK182" s="54"/>
      <c r="TXL182" s="54"/>
      <c r="TXM182" s="54"/>
      <c r="TXN182" s="54"/>
      <c r="TXO182" s="54"/>
      <c r="TXP182" s="54"/>
      <c r="TXQ182" s="54"/>
      <c r="TXR182" s="54"/>
      <c r="TXS182" s="54"/>
      <c r="TXT182" s="54"/>
      <c r="TXU182" s="54"/>
      <c r="TXV182" s="54"/>
      <c r="TXW182" s="54"/>
      <c r="TXX182" s="54"/>
      <c r="TXY182" s="54"/>
      <c r="TXZ182" s="54"/>
      <c r="TYA182" s="54"/>
      <c r="TYB182" s="54"/>
      <c r="TYC182" s="54"/>
      <c r="TYD182" s="54"/>
      <c r="TYE182" s="54"/>
      <c r="TYF182" s="54"/>
      <c r="TYG182" s="54"/>
      <c r="TYH182" s="54"/>
      <c r="TYI182" s="54"/>
      <c r="TYJ182" s="54"/>
      <c r="TYK182" s="54"/>
      <c r="TYL182" s="54"/>
      <c r="TYM182" s="54"/>
      <c r="TYN182" s="54"/>
      <c r="TYO182" s="54"/>
      <c r="TYP182" s="54"/>
      <c r="TYQ182" s="54"/>
      <c r="TYR182" s="54"/>
      <c r="TYS182" s="54"/>
      <c r="TYT182" s="54"/>
      <c r="TYU182" s="54"/>
      <c r="TYV182" s="54"/>
      <c r="TYW182" s="54"/>
      <c r="TYX182" s="54"/>
      <c r="TYY182" s="54"/>
      <c r="TYZ182" s="54"/>
      <c r="TZA182" s="54"/>
      <c r="TZB182" s="54"/>
      <c r="TZC182" s="54"/>
      <c r="TZD182" s="54"/>
      <c r="TZE182" s="54"/>
      <c r="TZF182" s="54"/>
      <c r="TZG182" s="54"/>
      <c r="TZH182" s="54"/>
      <c r="TZI182" s="54"/>
      <c r="TZJ182" s="54"/>
      <c r="TZK182" s="54"/>
      <c r="TZL182" s="54"/>
      <c r="TZM182" s="54"/>
      <c r="TZN182" s="54"/>
      <c r="TZO182" s="54"/>
      <c r="TZP182" s="54"/>
      <c r="TZQ182" s="54"/>
      <c r="TZR182" s="54"/>
      <c r="TZS182" s="54"/>
      <c r="TZT182" s="54"/>
      <c r="TZU182" s="54"/>
      <c r="TZV182" s="54"/>
      <c r="TZW182" s="54"/>
      <c r="TZX182" s="54"/>
      <c r="TZY182" s="54"/>
      <c r="TZZ182" s="54"/>
      <c r="UAA182" s="54"/>
      <c r="UAB182" s="54"/>
      <c r="UAC182" s="54"/>
      <c r="UAD182" s="54"/>
      <c r="UAE182" s="54"/>
      <c r="UAF182" s="54"/>
      <c r="UAG182" s="54"/>
      <c r="UAH182" s="54"/>
      <c r="UAI182" s="54"/>
      <c r="UAJ182" s="54"/>
      <c r="UAK182" s="54"/>
      <c r="UAL182" s="54"/>
      <c r="UAM182" s="54"/>
      <c r="UAN182" s="54"/>
      <c r="UAO182" s="54"/>
      <c r="UAP182" s="54"/>
      <c r="UAQ182" s="54"/>
      <c r="UAR182" s="54"/>
      <c r="UAS182" s="54"/>
      <c r="UAT182" s="54"/>
      <c r="UAU182" s="54"/>
      <c r="UAV182" s="54"/>
      <c r="UAW182" s="54"/>
      <c r="UAX182" s="54"/>
      <c r="UAY182" s="54"/>
      <c r="UAZ182" s="54"/>
      <c r="UBA182" s="54"/>
      <c r="UBB182" s="54"/>
      <c r="UBC182" s="54"/>
      <c r="UBD182" s="54"/>
      <c r="UBE182" s="54"/>
      <c r="UBF182" s="54"/>
      <c r="UBG182" s="54"/>
      <c r="UBH182" s="54"/>
      <c r="UBI182" s="54"/>
      <c r="UBJ182" s="54"/>
      <c r="UBK182" s="54"/>
      <c r="UBL182" s="54"/>
      <c r="UBM182" s="54"/>
      <c r="UBN182" s="54"/>
      <c r="UBO182" s="54"/>
      <c r="UBP182" s="54"/>
      <c r="UBQ182" s="54"/>
      <c r="UBR182" s="54"/>
      <c r="UBS182" s="54"/>
      <c r="UBT182" s="54"/>
      <c r="UBU182" s="54"/>
      <c r="UBV182" s="54"/>
      <c r="UBW182" s="54"/>
      <c r="UBX182" s="54"/>
      <c r="UBY182" s="54"/>
      <c r="UBZ182" s="54"/>
      <c r="UCA182" s="54"/>
      <c r="UCB182" s="54"/>
      <c r="UCC182" s="54"/>
      <c r="UCD182" s="54"/>
      <c r="UCE182" s="54"/>
      <c r="UCF182" s="54"/>
      <c r="UCG182" s="54"/>
      <c r="UCH182" s="54"/>
      <c r="UCI182" s="54"/>
      <c r="UCJ182" s="54"/>
      <c r="UCK182" s="54"/>
      <c r="UCL182" s="54"/>
      <c r="UCM182" s="54"/>
      <c r="UCN182" s="54"/>
      <c r="UCO182" s="54"/>
      <c r="UCP182" s="54"/>
      <c r="UCQ182" s="54"/>
      <c r="UCR182" s="54"/>
      <c r="UCS182" s="54"/>
      <c r="UCT182" s="54"/>
      <c r="UCU182" s="54"/>
      <c r="UCV182" s="54"/>
      <c r="UCW182" s="54"/>
      <c r="UCX182" s="54"/>
      <c r="UCY182" s="54"/>
      <c r="UCZ182" s="54"/>
      <c r="UDA182" s="54"/>
      <c r="UDB182" s="54"/>
      <c r="UDC182" s="54"/>
      <c r="UDD182" s="54"/>
      <c r="UDE182" s="54"/>
      <c r="UDF182" s="54"/>
      <c r="UDG182" s="54"/>
      <c r="UDH182" s="54"/>
      <c r="UDI182" s="54"/>
      <c r="UDJ182" s="54"/>
      <c r="UDK182" s="54"/>
      <c r="UDL182" s="54"/>
      <c r="UDM182" s="54"/>
      <c r="UDN182" s="54"/>
      <c r="UDO182" s="54"/>
      <c r="UDP182" s="54"/>
      <c r="UDQ182" s="54"/>
      <c r="UDR182" s="54"/>
      <c r="UDS182" s="54"/>
      <c r="UDT182" s="54"/>
      <c r="UDU182" s="54"/>
      <c r="UDV182" s="54"/>
      <c r="UDW182" s="54"/>
      <c r="UDX182" s="54"/>
      <c r="UDY182" s="54"/>
      <c r="UDZ182" s="54"/>
      <c r="UEA182" s="54"/>
      <c r="UEB182" s="54"/>
      <c r="UEC182" s="54"/>
      <c r="UED182" s="54"/>
      <c r="UEE182" s="54"/>
      <c r="UEF182" s="54"/>
      <c r="UEG182" s="54"/>
      <c r="UEH182" s="54"/>
      <c r="UEI182" s="54"/>
      <c r="UEJ182" s="54"/>
      <c r="UEK182" s="54"/>
      <c r="UEL182" s="54"/>
      <c r="UEM182" s="54"/>
      <c r="UEN182" s="54"/>
      <c r="UEO182" s="54"/>
      <c r="UEP182" s="54"/>
      <c r="UEQ182" s="54"/>
      <c r="UER182" s="54"/>
      <c r="UES182" s="54"/>
      <c r="UET182" s="54"/>
      <c r="UEU182" s="54"/>
      <c r="UEV182" s="54"/>
      <c r="UEW182" s="54"/>
      <c r="UEX182" s="54"/>
      <c r="UEY182" s="54"/>
      <c r="UEZ182" s="54"/>
      <c r="UFA182" s="54"/>
      <c r="UFB182" s="54"/>
      <c r="UFC182" s="54"/>
      <c r="UFD182" s="54"/>
      <c r="UFE182" s="54"/>
      <c r="UFF182" s="54"/>
      <c r="UFG182" s="54"/>
      <c r="UFH182" s="54"/>
      <c r="UFI182" s="54"/>
      <c r="UFJ182" s="54"/>
      <c r="UFK182" s="54"/>
      <c r="UFL182" s="54"/>
      <c r="UFM182" s="54"/>
      <c r="UFN182" s="54"/>
      <c r="UFO182" s="54"/>
      <c r="UFP182" s="54"/>
      <c r="UFQ182" s="54"/>
      <c r="UFR182" s="54"/>
      <c r="UFS182" s="54"/>
      <c r="UFT182" s="54"/>
      <c r="UFU182" s="54"/>
      <c r="UFV182" s="54"/>
      <c r="UFW182" s="54"/>
      <c r="UFX182" s="54"/>
      <c r="UFY182" s="54"/>
      <c r="UFZ182" s="54"/>
      <c r="UGA182" s="54"/>
      <c r="UGB182" s="54"/>
      <c r="UGC182" s="54"/>
      <c r="UGD182" s="54"/>
      <c r="UGE182" s="54"/>
      <c r="UGF182" s="54"/>
      <c r="UGG182" s="54"/>
      <c r="UGH182" s="54"/>
      <c r="UGI182" s="54"/>
      <c r="UGJ182" s="54"/>
      <c r="UGK182" s="54"/>
      <c r="UGL182" s="54"/>
      <c r="UGM182" s="54"/>
      <c r="UGN182" s="54"/>
      <c r="UGO182" s="54"/>
      <c r="UGP182" s="54"/>
      <c r="UGQ182" s="54"/>
      <c r="UGR182" s="54"/>
      <c r="UGS182" s="54"/>
      <c r="UGT182" s="54"/>
      <c r="UGU182" s="54"/>
      <c r="UGV182" s="54"/>
      <c r="UGW182" s="54"/>
      <c r="UGX182" s="54"/>
      <c r="UGY182" s="54"/>
      <c r="UGZ182" s="54"/>
      <c r="UHA182" s="54"/>
      <c r="UHB182" s="54"/>
      <c r="UHC182" s="54"/>
      <c r="UHD182" s="54"/>
      <c r="UHE182" s="54"/>
      <c r="UHF182" s="54"/>
      <c r="UHG182" s="54"/>
      <c r="UHH182" s="54"/>
      <c r="UHI182" s="54"/>
      <c r="UHJ182" s="54"/>
      <c r="UHK182" s="54"/>
      <c r="UHL182" s="54"/>
      <c r="UHM182" s="54"/>
      <c r="UHN182" s="54"/>
      <c r="UHO182" s="54"/>
      <c r="UHP182" s="54"/>
      <c r="UHQ182" s="54"/>
      <c r="UHR182" s="54"/>
      <c r="UHS182" s="54"/>
      <c r="UHT182" s="54"/>
      <c r="UHU182" s="54"/>
      <c r="UHV182" s="54"/>
      <c r="UHW182" s="54"/>
      <c r="UHX182" s="54"/>
      <c r="UHY182" s="54"/>
      <c r="UHZ182" s="54"/>
      <c r="UIA182" s="54"/>
      <c r="UIB182" s="54"/>
      <c r="UIC182" s="54"/>
      <c r="UID182" s="54"/>
      <c r="UIE182" s="54"/>
      <c r="UIF182" s="54"/>
      <c r="UIG182" s="54"/>
      <c r="UIH182" s="54"/>
      <c r="UII182" s="54"/>
      <c r="UIJ182" s="54"/>
      <c r="UIK182" s="54"/>
      <c r="UIL182" s="54"/>
      <c r="UIM182" s="54"/>
      <c r="UIN182" s="54"/>
      <c r="UIO182" s="54"/>
      <c r="UIP182" s="54"/>
      <c r="UIQ182" s="54"/>
      <c r="UIR182" s="54"/>
      <c r="UIS182" s="54"/>
      <c r="UIT182" s="54"/>
      <c r="UIU182" s="54"/>
      <c r="UIV182" s="54"/>
      <c r="UIW182" s="54"/>
      <c r="UIX182" s="54"/>
      <c r="UIY182" s="54"/>
      <c r="UIZ182" s="54"/>
      <c r="UJA182" s="54"/>
      <c r="UJB182" s="54"/>
      <c r="UJC182" s="54"/>
      <c r="UJD182" s="54"/>
      <c r="UJE182" s="54"/>
      <c r="UJF182" s="54"/>
      <c r="UJG182" s="54"/>
      <c r="UJH182" s="54"/>
      <c r="UJI182" s="54"/>
      <c r="UJJ182" s="54"/>
      <c r="UJK182" s="54"/>
      <c r="UJL182" s="54"/>
      <c r="UJM182" s="54"/>
      <c r="UJN182" s="54"/>
      <c r="UJO182" s="54"/>
      <c r="UJP182" s="54"/>
      <c r="UJQ182" s="54"/>
      <c r="UJR182" s="54"/>
      <c r="UJS182" s="54"/>
      <c r="UJT182" s="54"/>
      <c r="UJU182" s="54"/>
      <c r="UJV182" s="54"/>
      <c r="UJW182" s="54"/>
      <c r="UJX182" s="54"/>
      <c r="UJY182" s="54"/>
      <c r="UJZ182" s="54"/>
      <c r="UKA182" s="54"/>
      <c r="UKB182" s="54"/>
      <c r="UKC182" s="54"/>
      <c r="UKD182" s="54"/>
      <c r="UKE182" s="54"/>
      <c r="UKF182" s="54"/>
      <c r="UKG182" s="54"/>
      <c r="UKH182" s="54"/>
      <c r="UKI182" s="54"/>
      <c r="UKJ182" s="54"/>
      <c r="UKK182" s="54"/>
      <c r="UKL182" s="54"/>
      <c r="UKM182" s="54"/>
      <c r="UKN182" s="54"/>
      <c r="UKO182" s="54"/>
      <c r="UKP182" s="54"/>
      <c r="UKQ182" s="54"/>
      <c r="UKR182" s="54"/>
      <c r="UKS182" s="54"/>
      <c r="UKT182" s="54"/>
      <c r="UKU182" s="54"/>
      <c r="UKV182" s="54"/>
      <c r="UKW182" s="54"/>
      <c r="UKX182" s="54"/>
      <c r="UKY182" s="54"/>
      <c r="UKZ182" s="54"/>
      <c r="ULA182" s="54"/>
      <c r="ULB182" s="54"/>
      <c r="ULC182" s="54"/>
      <c r="ULD182" s="54"/>
      <c r="ULE182" s="54"/>
      <c r="ULF182" s="54"/>
      <c r="ULG182" s="54"/>
      <c r="ULH182" s="54"/>
      <c r="ULI182" s="54"/>
      <c r="ULJ182" s="54"/>
      <c r="ULK182" s="54"/>
      <c r="ULL182" s="54"/>
      <c r="ULM182" s="54"/>
      <c r="ULN182" s="54"/>
      <c r="ULO182" s="54"/>
      <c r="ULP182" s="54"/>
      <c r="ULQ182" s="54"/>
      <c r="ULR182" s="54"/>
      <c r="ULS182" s="54"/>
      <c r="ULT182" s="54"/>
      <c r="ULU182" s="54"/>
      <c r="ULV182" s="54"/>
      <c r="ULW182" s="54"/>
      <c r="ULX182" s="54"/>
      <c r="ULY182" s="54"/>
      <c r="ULZ182" s="54"/>
      <c r="UMA182" s="54"/>
      <c r="UMB182" s="54"/>
      <c r="UMC182" s="54"/>
      <c r="UMD182" s="54"/>
      <c r="UME182" s="54"/>
      <c r="UMF182" s="54"/>
      <c r="UMG182" s="54"/>
      <c r="UMH182" s="54"/>
      <c r="UMI182" s="54"/>
      <c r="UMJ182" s="54"/>
      <c r="UMK182" s="54"/>
      <c r="UML182" s="54"/>
      <c r="UMM182" s="54"/>
      <c r="UMN182" s="54"/>
      <c r="UMO182" s="54"/>
      <c r="UMP182" s="54"/>
      <c r="UMQ182" s="54"/>
      <c r="UMR182" s="54"/>
      <c r="UMS182" s="54"/>
      <c r="UMT182" s="54"/>
      <c r="UMU182" s="54"/>
      <c r="UMV182" s="54"/>
      <c r="UMW182" s="54"/>
      <c r="UMX182" s="54"/>
      <c r="UMY182" s="54"/>
      <c r="UMZ182" s="54"/>
      <c r="UNA182" s="54"/>
      <c r="UNB182" s="54"/>
      <c r="UNC182" s="54"/>
      <c r="UND182" s="54"/>
      <c r="UNE182" s="54"/>
      <c r="UNF182" s="54"/>
      <c r="UNG182" s="54"/>
      <c r="UNH182" s="54"/>
      <c r="UNI182" s="54"/>
      <c r="UNJ182" s="54"/>
      <c r="UNK182" s="54"/>
      <c r="UNL182" s="54"/>
      <c r="UNM182" s="54"/>
      <c r="UNN182" s="54"/>
      <c r="UNO182" s="54"/>
      <c r="UNP182" s="54"/>
      <c r="UNQ182" s="54"/>
      <c r="UNR182" s="54"/>
      <c r="UNS182" s="54"/>
      <c r="UNT182" s="54"/>
      <c r="UNU182" s="54"/>
      <c r="UNV182" s="54"/>
      <c r="UNW182" s="54"/>
      <c r="UNX182" s="54"/>
      <c r="UNY182" s="54"/>
      <c r="UNZ182" s="54"/>
      <c r="UOA182" s="54"/>
      <c r="UOB182" s="54"/>
      <c r="UOC182" s="54"/>
      <c r="UOD182" s="54"/>
      <c r="UOE182" s="54"/>
      <c r="UOF182" s="54"/>
      <c r="UOG182" s="54"/>
      <c r="UOH182" s="54"/>
      <c r="UOI182" s="54"/>
      <c r="UOJ182" s="54"/>
      <c r="UOK182" s="54"/>
      <c r="UOL182" s="54"/>
      <c r="UOM182" s="54"/>
      <c r="UON182" s="54"/>
      <c r="UOO182" s="54"/>
      <c r="UOP182" s="54"/>
      <c r="UOQ182" s="54"/>
      <c r="UOR182" s="54"/>
      <c r="UOS182" s="54"/>
      <c r="UOT182" s="54"/>
      <c r="UOU182" s="54"/>
      <c r="UOV182" s="54"/>
      <c r="UOW182" s="54"/>
      <c r="UOX182" s="54"/>
      <c r="UOY182" s="54"/>
      <c r="UOZ182" s="54"/>
      <c r="UPA182" s="54"/>
      <c r="UPB182" s="54"/>
      <c r="UPC182" s="54"/>
      <c r="UPD182" s="54"/>
      <c r="UPE182" s="54"/>
      <c r="UPF182" s="54"/>
      <c r="UPG182" s="54"/>
      <c r="UPH182" s="54"/>
      <c r="UPI182" s="54"/>
      <c r="UPJ182" s="54"/>
      <c r="UPK182" s="54"/>
      <c r="UPL182" s="54"/>
      <c r="UPM182" s="54"/>
      <c r="UPN182" s="54"/>
      <c r="UPO182" s="54"/>
      <c r="UPP182" s="54"/>
      <c r="UPQ182" s="54"/>
      <c r="UPR182" s="54"/>
      <c r="UPS182" s="54"/>
      <c r="UPT182" s="54"/>
      <c r="UPU182" s="54"/>
      <c r="UPV182" s="54"/>
      <c r="UPW182" s="54"/>
      <c r="UPX182" s="54"/>
      <c r="UPY182" s="54"/>
      <c r="UPZ182" s="54"/>
      <c r="UQA182" s="54"/>
      <c r="UQB182" s="54"/>
      <c r="UQC182" s="54"/>
      <c r="UQD182" s="54"/>
      <c r="UQE182" s="54"/>
      <c r="UQF182" s="54"/>
      <c r="UQG182" s="54"/>
      <c r="UQH182" s="54"/>
      <c r="UQI182" s="54"/>
      <c r="UQJ182" s="54"/>
      <c r="UQK182" s="54"/>
      <c r="UQL182" s="54"/>
      <c r="UQM182" s="54"/>
      <c r="UQN182" s="54"/>
      <c r="UQO182" s="54"/>
      <c r="UQP182" s="54"/>
      <c r="UQQ182" s="54"/>
      <c r="UQR182" s="54"/>
      <c r="UQS182" s="54"/>
      <c r="UQT182" s="54"/>
      <c r="UQU182" s="54"/>
      <c r="UQV182" s="54"/>
      <c r="UQW182" s="54"/>
      <c r="UQX182" s="54"/>
      <c r="UQY182" s="54"/>
      <c r="UQZ182" s="54"/>
      <c r="URA182" s="54"/>
      <c r="URB182" s="54"/>
      <c r="URC182" s="54"/>
      <c r="URD182" s="54"/>
      <c r="URE182" s="54"/>
      <c r="URF182" s="54"/>
      <c r="URG182" s="54"/>
      <c r="URH182" s="54"/>
      <c r="URI182" s="54"/>
      <c r="URJ182" s="54"/>
      <c r="URK182" s="54"/>
      <c r="URL182" s="54"/>
      <c r="URM182" s="54"/>
      <c r="URN182" s="54"/>
      <c r="URO182" s="54"/>
      <c r="URP182" s="54"/>
      <c r="URQ182" s="54"/>
      <c r="URR182" s="54"/>
      <c r="URS182" s="54"/>
      <c r="URT182" s="54"/>
      <c r="URU182" s="54"/>
      <c r="URV182" s="54"/>
      <c r="URW182" s="54"/>
      <c r="URX182" s="54"/>
      <c r="URY182" s="54"/>
      <c r="URZ182" s="54"/>
      <c r="USA182" s="54"/>
      <c r="USB182" s="54"/>
      <c r="USC182" s="54"/>
      <c r="USD182" s="54"/>
      <c r="USE182" s="54"/>
      <c r="USF182" s="54"/>
      <c r="USG182" s="54"/>
      <c r="USH182" s="54"/>
      <c r="USI182" s="54"/>
      <c r="USJ182" s="54"/>
      <c r="USK182" s="54"/>
      <c r="USL182" s="54"/>
      <c r="USM182" s="54"/>
      <c r="USN182" s="54"/>
      <c r="USO182" s="54"/>
      <c r="USP182" s="54"/>
      <c r="USQ182" s="54"/>
      <c r="USR182" s="54"/>
      <c r="USS182" s="54"/>
      <c r="UST182" s="54"/>
      <c r="USU182" s="54"/>
      <c r="USV182" s="54"/>
      <c r="USW182" s="54"/>
      <c r="USX182" s="54"/>
      <c r="USY182" s="54"/>
      <c r="USZ182" s="54"/>
      <c r="UTA182" s="54"/>
      <c r="UTB182" s="54"/>
      <c r="UTC182" s="54"/>
      <c r="UTD182" s="54"/>
      <c r="UTE182" s="54"/>
      <c r="UTF182" s="54"/>
      <c r="UTG182" s="54"/>
      <c r="UTH182" s="54"/>
      <c r="UTI182" s="54"/>
      <c r="UTJ182" s="54"/>
      <c r="UTK182" s="54"/>
      <c r="UTL182" s="54"/>
      <c r="UTM182" s="54"/>
      <c r="UTN182" s="54"/>
      <c r="UTO182" s="54"/>
      <c r="UTP182" s="54"/>
      <c r="UTQ182" s="54"/>
      <c r="UTR182" s="54"/>
      <c r="UTS182" s="54"/>
      <c r="UTT182" s="54"/>
      <c r="UTU182" s="54"/>
      <c r="UTV182" s="54"/>
      <c r="UTW182" s="54"/>
      <c r="UTX182" s="54"/>
      <c r="UTY182" s="54"/>
      <c r="UTZ182" s="54"/>
      <c r="UUA182" s="54"/>
      <c r="UUB182" s="54"/>
      <c r="UUC182" s="54"/>
      <c r="UUD182" s="54"/>
      <c r="UUE182" s="54"/>
      <c r="UUF182" s="54"/>
      <c r="UUG182" s="54"/>
      <c r="UUH182" s="54"/>
      <c r="UUI182" s="54"/>
      <c r="UUJ182" s="54"/>
      <c r="UUK182" s="54"/>
      <c r="UUL182" s="54"/>
      <c r="UUM182" s="54"/>
      <c r="UUN182" s="54"/>
      <c r="UUO182" s="54"/>
      <c r="UUP182" s="54"/>
      <c r="UUQ182" s="54"/>
      <c r="UUR182" s="54"/>
      <c r="UUS182" s="54"/>
      <c r="UUT182" s="54"/>
      <c r="UUU182" s="54"/>
      <c r="UUV182" s="54"/>
      <c r="UUW182" s="54"/>
      <c r="UUX182" s="54"/>
      <c r="UUY182" s="54"/>
      <c r="UUZ182" s="54"/>
      <c r="UVA182" s="54"/>
      <c r="UVB182" s="54"/>
      <c r="UVC182" s="54"/>
      <c r="UVD182" s="54"/>
      <c r="UVE182" s="54"/>
      <c r="UVF182" s="54"/>
      <c r="UVG182" s="54"/>
      <c r="UVH182" s="54"/>
      <c r="UVI182" s="54"/>
      <c r="UVJ182" s="54"/>
      <c r="UVK182" s="54"/>
      <c r="UVL182" s="54"/>
      <c r="UVM182" s="54"/>
      <c r="UVN182" s="54"/>
      <c r="UVO182" s="54"/>
      <c r="UVP182" s="54"/>
      <c r="UVQ182" s="54"/>
      <c r="UVR182" s="54"/>
      <c r="UVS182" s="54"/>
      <c r="UVT182" s="54"/>
      <c r="UVU182" s="54"/>
      <c r="UVV182" s="54"/>
      <c r="UVW182" s="54"/>
      <c r="UVX182" s="54"/>
      <c r="UVY182" s="54"/>
      <c r="UVZ182" s="54"/>
      <c r="UWA182" s="54"/>
      <c r="UWB182" s="54"/>
      <c r="UWC182" s="54"/>
      <c r="UWD182" s="54"/>
      <c r="UWE182" s="54"/>
      <c r="UWF182" s="54"/>
      <c r="UWG182" s="54"/>
      <c r="UWH182" s="54"/>
      <c r="UWI182" s="54"/>
      <c r="UWJ182" s="54"/>
      <c r="UWK182" s="54"/>
      <c r="UWL182" s="54"/>
      <c r="UWM182" s="54"/>
      <c r="UWN182" s="54"/>
      <c r="UWO182" s="54"/>
      <c r="UWP182" s="54"/>
      <c r="UWQ182" s="54"/>
      <c r="UWR182" s="54"/>
      <c r="UWS182" s="54"/>
      <c r="UWT182" s="54"/>
      <c r="UWU182" s="54"/>
      <c r="UWV182" s="54"/>
      <c r="UWW182" s="54"/>
      <c r="UWX182" s="54"/>
      <c r="UWY182" s="54"/>
      <c r="UWZ182" s="54"/>
      <c r="UXA182" s="54"/>
      <c r="UXB182" s="54"/>
      <c r="UXC182" s="54"/>
      <c r="UXD182" s="54"/>
      <c r="UXE182" s="54"/>
      <c r="UXF182" s="54"/>
      <c r="UXG182" s="54"/>
      <c r="UXH182" s="54"/>
      <c r="UXI182" s="54"/>
      <c r="UXJ182" s="54"/>
      <c r="UXK182" s="54"/>
      <c r="UXL182" s="54"/>
      <c r="UXM182" s="54"/>
      <c r="UXN182" s="54"/>
      <c r="UXO182" s="54"/>
      <c r="UXP182" s="54"/>
      <c r="UXQ182" s="54"/>
      <c r="UXR182" s="54"/>
      <c r="UXS182" s="54"/>
      <c r="UXT182" s="54"/>
      <c r="UXU182" s="54"/>
      <c r="UXV182" s="54"/>
      <c r="UXW182" s="54"/>
      <c r="UXX182" s="54"/>
      <c r="UXY182" s="54"/>
      <c r="UXZ182" s="54"/>
      <c r="UYA182" s="54"/>
      <c r="UYB182" s="54"/>
      <c r="UYC182" s="54"/>
      <c r="UYD182" s="54"/>
      <c r="UYE182" s="54"/>
      <c r="UYF182" s="54"/>
      <c r="UYG182" s="54"/>
      <c r="UYH182" s="54"/>
      <c r="UYI182" s="54"/>
      <c r="UYJ182" s="54"/>
      <c r="UYK182" s="54"/>
      <c r="UYL182" s="54"/>
      <c r="UYM182" s="54"/>
      <c r="UYN182" s="54"/>
      <c r="UYO182" s="54"/>
      <c r="UYP182" s="54"/>
      <c r="UYQ182" s="54"/>
      <c r="UYR182" s="54"/>
      <c r="UYS182" s="54"/>
      <c r="UYT182" s="54"/>
      <c r="UYU182" s="54"/>
      <c r="UYV182" s="54"/>
      <c r="UYW182" s="54"/>
      <c r="UYX182" s="54"/>
      <c r="UYY182" s="54"/>
      <c r="UYZ182" s="54"/>
      <c r="UZA182" s="54"/>
      <c r="UZB182" s="54"/>
      <c r="UZC182" s="54"/>
      <c r="UZD182" s="54"/>
      <c r="UZE182" s="54"/>
      <c r="UZF182" s="54"/>
      <c r="UZG182" s="54"/>
      <c r="UZH182" s="54"/>
      <c r="UZI182" s="54"/>
      <c r="UZJ182" s="54"/>
      <c r="UZK182" s="54"/>
      <c r="UZL182" s="54"/>
      <c r="UZM182" s="54"/>
      <c r="UZN182" s="54"/>
      <c r="UZO182" s="54"/>
      <c r="UZP182" s="54"/>
      <c r="UZQ182" s="54"/>
      <c r="UZR182" s="54"/>
      <c r="UZS182" s="54"/>
      <c r="UZT182" s="54"/>
      <c r="UZU182" s="54"/>
      <c r="UZV182" s="54"/>
      <c r="UZW182" s="54"/>
      <c r="UZX182" s="54"/>
      <c r="UZY182" s="54"/>
      <c r="UZZ182" s="54"/>
      <c r="VAA182" s="54"/>
      <c r="VAB182" s="54"/>
      <c r="VAC182" s="54"/>
      <c r="VAD182" s="54"/>
      <c r="VAE182" s="54"/>
      <c r="VAF182" s="54"/>
      <c r="VAG182" s="54"/>
      <c r="VAH182" s="54"/>
      <c r="VAI182" s="54"/>
      <c r="VAJ182" s="54"/>
      <c r="VAK182" s="54"/>
      <c r="VAL182" s="54"/>
      <c r="VAM182" s="54"/>
      <c r="VAN182" s="54"/>
      <c r="VAO182" s="54"/>
      <c r="VAP182" s="54"/>
      <c r="VAQ182" s="54"/>
      <c r="VAR182" s="54"/>
      <c r="VAS182" s="54"/>
      <c r="VAT182" s="54"/>
      <c r="VAU182" s="54"/>
      <c r="VAV182" s="54"/>
      <c r="VAW182" s="54"/>
      <c r="VAX182" s="54"/>
      <c r="VAY182" s="54"/>
      <c r="VAZ182" s="54"/>
      <c r="VBA182" s="54"/>
      <c r="VBB182" s="54"/>
      <c r="VBC182" s="54"/>
      <c r="VBD182" s="54"/>
      <c r="VBE182" s="54"/>
      <c r="VBF182" s="54"/>
      <c r="VBG182" s="54"/>
      <c r="VBH182" s="54"/>
      <c r="VBI182" s="54"/>
      <c r="VBJ182" s="54"/>
      <c r="VBK182" s="54"/>
      <c r="VBL182" s="54"/>
      <c r="VBM182" s="54"/>
      <c r="VBN182" s="54"/>
      <c r="VBO182" s="54"/>
      <c r="VBP182" s="54"/>
      <c r="VBQ182" s="54"/>
      <c r="VBR182" s="54"/>
      <c r="VBS182" s="54"/>
      <c r="VBT182" s="54"/>
      <c r="VBU182" s="54"/>
      <c r="VBV182" s="54"/>
      <c r="VBW182" s="54"/>
      <c r="VBX182" s="54"/>
      <c r="VBY182" s="54"/>
      <c r="VBZ182" s="54"/>
      <c r="VCA182" s="54"/>
      <c r="VCB182" s="54"/>
      <c r="VCC182" s="54"/>
      <c r="VCD182" s="54"/>
      <c r="VCE182" s="54"/>
      <c r="VCF182" s="54"/>
      <c r="VCG182" s="54"/>
      <c r="VCH182" s="54"/>
      <c r="VCI182" s="54"/>
      <c r="VCJ182" s="54"/>
      <c r="VCK182" s="54"/>
      <c r="VCL182" s="54"/>
      <c r="VCM182" s="54"/>
      <c r="VCN182" s="54"/>
      <c r="VCO182" s="54"/>
      <c r="VCP182" s="54"/>
      <c r="VCQ182" s="54"/>
      <c r="VCR182" s="54"/>
      <c r="VCS182" s="54"/>
      <c r="VCT182" s="54"/>
      <c r="VCU182" s="54"/>
      <c r="VCV182" s="54"/>
      <c r="VCW182" s="54"/>
      <c r="VCX182" s="54"/>
      <c r="VCY182" s="54"/>
      <c r="VCZ182" s="54"/>
      <c r="VDA182" s="54"/>
      <c r="VDB182" s="54"/>
      <c r="VDC182" s="54"/>
      <c r="VDD182" s="54"/>
      <c r="VDE182" s="54"/>
      <c r="VDF182" s="54"/>
      <c r="VDG182" s="54"/>
      <c r="VDH182" s="54"/>
      <c r="VDI182" s="54"/>
      <c r="VDJ182" s="54"/>
      <c r="VDK182" s="54"/>
      <c r="VDL182" s="54"/>
      <c r="VDM182" s="54"/>
      <c r="VDN182" s="54"/>
      <c r="VDO182" s="54"/>
      <c r="VDP182" s="54"/>
      <c r="VDQ182" s="54"/>
      <c r="VDR182" s="54"/>
      <c r="VDS182" s="54"/>
      <c r="VDT182" s="54"/>
      <c r="VDU182" s="54"/>
      <c r="VDV182" s="54"/>
      <c r="VDW182" s="54"/>
      <c r="VDX182" s="54"/>
      <c r="VDY182" s="54"/>
      <c r="VDZ182" s="54"/>
      <c r="VEA182" s="54"/>
      <c r="VEB182" s="54"/>
      <c r="VEC182" s="54"/>
      <c r="VED182" s="54"/>
      <c r="VEE182" s="54"/>
      <c r="VEF182" s="54"/>
      <c r="VEG182" s="54"/>
      <c r="VEH182" s="54"/>
      <c r="VEI182" s="54"/>
      <c r="VEJ182" s="54"/>
      <c r="VEK182" s="54"/>
      <c r="VEL182" s="54"/>
      <c r="VEM182" s="54"/>
      <c r="VEN182" s="54"/>
      <c r="VEO182" s="54"/>
      <c r="VEP182" s="54"/>
      <c r="VEQ182" s="54"/>
      <c r="VER182" s="54"/>
      <c r="VES182" s="54"/>
      <c r="VET182" s="54"/>
      <c r="VEU182" s="54"/>
      <c r="VEV182" s="54"/>
      <c r="VEW182" s="54"/>
      <c r="VEX182" s="54"/>
      <c r="VEY182" s="54"/>
      <c r="VEZ182" s="54"/>
      <c r="VFA182" s="54"/>
      <c r="VFB182" s="54"/>
      <c r="VFC182" s="54"/>
      <c r="VFD182" s="54"/>
      <c r="VFE182" s="54"/>
      <c r="VFF182" s="54"/>
      <c r="VFG182" s="54"/>
      <c r="VFH182" s="54"/>
      <c r="VFI182" s="54"/>
      <c r="VFJ182" s="54"/>
      <c r="VFK182" s="54"/>
      <c r="VFL182" s="54"/>
      <c r="VFM182" s="54"/>
      <c r="VFN182" s="54"/>
      <c r="VFO182" s="54"/>
      <c r="VFP182" s="54"/>
      <c r="VFQ182" s="54"/>
      <c r="VFR182" s="54"/>
      <c r="VFS182" s="54"/>
      <c r="VFT182" s="54"/>
      <c r="VFU182" s="54"/>
      <c r="VFV182" s="54"/>
      <c r="VFW182" s="54"/>
      <c r="VFX182" s="54"/>
      <c r="VFY182" s="54"/>
      <c r="VFZ182" s="54"/>
      <c r="VGA182" s="54"/>
      <c r="VGB182" s="54"/>
      <c r="VGC182" s="54"/>
      <c r="VGD182" s="54"/>
      <c r="VGE182" s="54"/>
      <c r="VGF182" s="54"/>
      <c r="VGG182" s="54"/>
      <c r="VGH182" s="54"/>
      <c r="VGI182" s="54"/>
      <c r="VGJ182" s="54"/>
      <c r="VGK182" s="54"/>
      <c r="VGL182" s="54"/>
      <c r="VGM182" s="54"/>
      <c r="VGN182" s="54"/>
      <c r="VGO182" s="54"/>
      <c r="VGP182" s="54"/>
      <c r="VGQ182" s="54"/>
      <c r="VGR182" s="54"/>
      <c r="VGS182" s="54"/>
      <c r="VGT182" s="54"/>
      <c r="VGU182" s="54"/>
      <c r="VGV182" s="54"/>
      <c r="VGW182" s="54"/>
      <c r="VGX182" s="54"/>
      <c r="VGY182" s="54"/>
      <c r="VGZ182" s="54"/>
      <c r="VHA182" s="54"/>
      <c r="VHB182" s="54"/>
      <c r="VHC182" s="54"/>
      <c r="VHD182" s="54"/>
      <c r="VHE182" s="54"/>
      <c r="VHF182" s="54"/>
      <c r="VHG182" s="54"/>
      <c r="VHH182" s="54"/>
      <c r="VHI182" s="54"/>
      <c r="VHJ182" s="54"/>
      <c r="VHK182" s="54"/>
      <c r="VHL182" s="54"/>
      <c r="VHM182" s="54"/>
      <c r="VHN182" s="54"/>
      <c r="VHO182" s="54"/>
      <c r="VHP182" s="54"/>
      <c r="VHQ182" s="54"/>
      <c r="VHR182" s="54"/>
      <c r="VHS182" s="54"/>
      <c r="VHT182" s="54"/>
      <c r="VHU182" s="54"/>
      <c r="VHV182" s="54"/>
      <c r="VHW182" s="54"/>
      <c r="VHX182" s="54"/>
      <c r="VHY182" s="54"/>
      <c r="VHZ182" s="54"/>
      <c r="VIA182" s="54"/>
      <c r="VIB182" s="54"/>
      <c r="VIC182" s="54"/>
      <c r="VID182" s="54"/>
      <c r="VIE182" s="54"/>
      <c r="VIF182" s="54"/>
      <c r="VIG182" s="54"/>
      <c r="VIH182" s="54"/>
      <c r="VII182" s="54"/>
      <c r="VIJ182" s="54"/>
      <c r="VIK182" s="54"/>
      <c r="VIL182" s="54"/>
      <c r="VIM182" s="54"/>
      <c r="VIN182" s="54"/>
      <c r="VIO182" s="54"/>
      <c r="VIP182" s="54"/>
      <c r="VIQ182" s="54"/>
      <c r="VIR182" s="54"/>
      <c r="VIS182" s="54"/>
      <c r="VIT182" s="54"/>
      <c r="VIU182" s="54"/>
      <c r="VIV182" s="54"/>
      <c r="VIW182" s="54"/>
      <c r="VIX182" s="54"/>
      <c r="VIY182" s="54"/>
      <c r="VIZ182" s="54"/>
      <c r="VJA182" s="54"/>
      <c r="VJB182" s="54"/>
      <c r="VJC182" s="54"/>
      <c r="VJD182" s="54"/>
      <c r="VJE182" s="54"/>
      <c r="VJF182" s="54"/>
      <c r="VJG182" s="54"/>
      <c r="VJH182" s="54"/>
      <c r="VJI182" s="54"/>
      <c r="VJJ182" s="54"/>
      <c r="VJK182" s="54"/>
      <c r="VJL182" s="54"/>
      <c r="VJM182" s="54"/>
      <c r="VJN182" s="54"/>
      <c r="VJO182" s="54"/>
      <c r="VJP182" s="54"/>
      <c r="VJQ182" s="54"/>
      <c r="VJR182" s="54"/>
      <c r="VJS182" s="54"/>
      <c r="VJT182" s="54"/>
      <c r="VJU182" s="54"/>
      <c r="VJV182" s="54"/>
      <c r="VJW182" s="54"/>
      <c r="VJX182" s="54"/>
      <c r="VJY182" s="54"/>
      <c r="VJZ182" s="54"/>
      <c r="VKA182" s="54"/>
      <c r="VKB182" s="54"/>
      <c r="VKC182" s="54"/>
      <c r="VKD182" s="54"/>
      <c r="VKE182" s="54"/>
      <c r="VKF182" s="54"/>
      <c r="VKG182" s="54"/>
      <c r="VKH182" s="54"/>
      <c r="VKI182" s="54"/>
      <c r="VKJ182" s="54"/>
      <c r="VKK182" s="54"/>
      <c r="VKL182" s="54"/>
      <c r="VKM182" s="54"/>
      <c r="VKN182" s="54"/>
      <c r="VKO182" s="54"/>
      <c r="VKP182" s="54"/>
      <c r="VKQ182" s="54"/>
      <c r="VKR182" s="54"/>
      <c r="VKS182" s="54"/>
      <c r="VKT182" s="54"/>
      <c r="VKU182" s="54"/>
      <c r="VKV182" s="54"/>
      <c r="VKW182" s="54"/>
      <c r="VKX182" s="54"/>
      <c r="VKY182" s="54"/>
      <c r="VKZ182" s="54"/>
      <c r="VLA182" s="54"/>
      <c r="VLB182" s="54"/>
      <c r="VLC182" s="54"/>
      <c r="VLD182" s="54"/>
      <c r="VLE182" s="54"/>
      <c r="VLF182" s="54"/>
      <c r="VLG182" s="54"/>
      <c r="VLH182" s="54"/>
      <c r="VLI182" s="54"/>
      <c r="VLJ182" s="54"/>
      <c r="VLK182" s="54"/>
      <c r="VLL182" s="54"/>
      <c r="VLM182" s="54"/>
      <c r="VLN182" s="54"/>
      <c r="VLO182" s="54"/>
      <c r="VLP182" s="54"/>
      <c r="VLQ182" s="54"/>
      <c r="VLR182" s="54"/>
      <c r="VLS182" s="54"/>
      <c r="VLT182" s="54"/>
      <c r="VLU182" s="54"/>
      <c r="VLV182" s="54"/>
      <c r="VLW182" s="54"/>
      <c r="VLX182" s="54"/>
      <c r="VLY182" s="54"/>
      <c r="VLZ182" s="54"/>
      <c r="VMA182" s="54"/>
      <c r="VMB182" s="54"/>
      <c r="VMC182" s="54"/>
      <c r="VMD182" s="54"/>
      <c r="VME182" s="54"/>
      <c r="VMF182" s="54"/>
      <c r="VMG182" s="54"/>
      <c r="VMH182" s="54"/>
      <c r="VMI182" s="54"/>
      <c r="VMJ182" s="54"/>
      <c r="VMK182" s="54"/>
      <c r="VML182" s="54"/>
      <c r="VMM182" s="54"/>
      <c r="VMN182" s="54"/>
      <c r="VMO182" s="54"/>
      <c r="VMP182" s="54"/>
      <c r="VMQ182" s="54"/>
      <c r="VMR182" s="54"/>
      <c r="VMS182" s="54"/>
      <c r="VMT182" s="54"/>
      <c r="VMU182" s="54"/>
      <c r="VMV182" s="54"/>
      <c r="VMW182" s="54"/>
      <c r="VMX182" s="54"/>
      <c r="VMY182" s="54"/>
      <c r="VMZ182" s="54"/>
      <c r="VNA182" s="54"/>
      <c r="VNB182" s="54"/>
      <c r="VNC182" s="54"/>
      <c r="VND182" s="54"/>
      <c r="VNE182" s="54"/>
      <c r="VNF182" s="54"/>
      <c r="VNG182" s="54"/>
      <c r="VNH182" s="54"/>
      <c r="VNI182" s="54"/>
      <c r="VNJ182" s="54"/>
      <c r="VNK182" s="54"/>
      <c r="VNL182" s="54"/>
      <c r="VNM182" s="54"/>
      <c r="VNN182" s="54"/>
      <c r="VNO182" s="54"/>
      <c r="VNP182" s="54"/>
      <c r="VNQ182" s="54"/>
      <c r="VNR182" s="54"/>
      <c r="VNS182" s="54"/>
      <c r="VNT182" s="54"/>
      <c r="VNU182" s="54"/>
      <c r="VNV182" s="54"/>
      <c r="VNW182" s="54"/>
      <c r="VNX182" s="54"/>
      <c r="VNY182" s="54"/>
      <c r="VNZ182" s="54"/>
      <c r="VOA182" s="54"/>
      <c r="VOB182" s="54"/>
      <c r="VOC182" s="54"/>
      <c r="VOD182" s="54"/>
      <c r="VOE182" s="54"/>
      <c r="VOF182" s="54"/>
      <c r="VOG182" s="54"/>
      <c r="VOH182" s="54"/>
      <c r="VOI182" s="54"/>
      <c r="VOJ182" s="54"/>
      <c r="VOK182" s="54"/>
      <c r="VOL182" s="54"/>
      <c r="VOM182" s="54"/>
      <c r="VON182" s="54"/>
      <c r="VOO182" s="54"/>
      <c r="VOP182" s="54"/>
      <c r="VOQ182" s="54"/>
      <c r="VOR182" s="54"/>
      <c r="VOS182" s="54"/>
      <c r="VOT182" s="54"/>
      <c r="VOU182" s="54"/>
      <c r="VOV182" s="54"/>
      <c r="VOW182" s="54"/>
      <c r="VOX182" s="54"/>
      <c r="VOY182" s="54"/>
      <c r="VOZ182" s="54"/>
      <c r="VPA182" s="54"/>
      <c r="VPB182" s="54"/>
      <c r="VPC182" s="54"/>
      <c r="VPD182" s="54"/>
      <c r="VPE182" s="54"/>
      <c r="VPF182" s="54"/>
      <c r="VPG182" s="54"/>
      <c r="VPH182" s="54"/>
      <c r="VPI182" s="54"/>
      <c r="VPJ182" s="54"/>
      <c r="VPK182" s="54"/>
      <c r="VPL182" s="54"/>
      <c r="VPM182" s="54"/>
      <c r="VPN182" s="54"/>
      <c r="VPO182" s="54"/>
      <c r="VPP182" s="54"/>
      <c r="VPQ182" s="54"/>
      <c r="VPR182" s="54"/>
      <c r="VPS182" s="54"/>
      <c r="VPT182" s="54"/>
      <c r="VPU182" s="54"/>
      <c r="VPV182" s="54"/>
      <c r="VPW182" s="54"/>
      <c r="VPX182" s="54"/>
      <c r="VPY182" s="54"/>
      <c r="VPZ182" s="54"/>
      <c r="VQA182" s="54"/>
      <c r="VQB182" s="54"/>
      <c r="VQC182" s="54"/>
      <c r="VQD182" s="54"/>
      <c r="VQE182" s="54"/>
      <c r="VQF182" s="54"/>
      <c r="VQG182" s="54"/>
      <c r="VQH182" s="54"/>
      <c r="VQI182" s="54"/>
      <c r="VQJ182" s="54"/>
      <c r="VQK182" s="54"/>
      <c r="VQL182" s="54"/>
      <c r="VQM182" s="54"/>
      <c r="VQN182" s="54"/>
      <c r="VQO182" s="54"/>
      <c r="VQP182" s="54"/>
      <c r="VQQ182" s="54"/>
      <c r="VQR182" s="54"/>
      <c r="VQS182" s="54"/>
      <c r="VQT182" s="54"/>
      <c r="VQU182" s="54"/>
      <c r="VQV182" s="54"/>
      <c r="VQW182" s="54"/>
      <c r="VQX182" s="54"/>
      <c r="VQY182" s="54"/>
      <c r="VQZ182" s="54"/>
      <c r="VRA182" s="54"/>
      <c r="VRB182" s="54"/>
      <c r="VRC182" s="54"/>
      <c r="VRD182" s="54"/>
      <c r="VRE182" s="54"/>
      <c r="VRF182" s="54"/>
      <c r="VRG182" s="54"/>
      <c r="VRH182" s="54"/>
      <c r="VRI182" s="54"/>
      <c r="VRJ182" s="54"/>
      <c r="VRK182" s="54"/>
      <c r="VRL182" s="54"/>
      <c r="VRM182" s="54"/>
      <c r="VRN182" s="54"/>
      <c r="VRO182" s="54"/>
      <c r="VRP182" s="54"/>
      <c r="VRQ182" s="54"/>
      <c r="VRR182" s="54"/>
      <c r="VRS182" s="54"/>
      <c r="VRT182" s="54"/>
      <c r="VRU182" s="54"/>
      <c r="VRV182" s="54"/>
      <c r="VRW182" s="54"/>
      <c r="VRX182" s="54"/>
      <c r="VRY182" s="54"/>
      <c r="VRZ182" s="54"/>
      <c r="VSA182" s="54"/>
      <c r="VSB182" s="54"/>
      <c r="VSC182" s="54"/>
      <c r="VSD182" s="54"/>
      <c r="VSE182" s="54"/>
      <c r="VSF182" s="54"/>
      <c r="VSG182" s="54"/>
      <c r="VSH182" s="54"/>
      <c r="VSI182" s="54"/>
      <c r="VSJ182" s="54"/>
      <c r="VSK182" s="54"/>
      <c r="VSL182" s="54"/>
      <c r="VSM182" s="54"/>
      <c r="VSN182" s="54"/>
      <c r="VSO182" s="54"/>
      <c r="VSP182" s="54"/>
      <c r="VSQ182" s="54"/>
      <c r="VSR182" s="54"/>
      <c r="VSS182" s="54"/>
      <c r="VST182" s="54"/>
      <c r="VSU182" s="54"/>
      <c r="VSV182" s="54"/>
      <c r="VSW182" s="54"/>
      <c r="VSX182" s="54"/>
      <c r="VSY182" s="54"/>
      <c r="VSZ182" s="54"/>
      <c r="VTA182" s="54"/>
      <c r="VTB182" s="54"/>
      <c r="VTC182" s="54"/>
      <c r="VTD182" s="54"/>
      <c r="VTE182" s="54"/>
      <c r="VTF182" s="54"/>
      <c r="VTG182" s="54"/>
      <c r="VTH182" s="54"/>
      <c r="VTI182" s="54"/>
      <c r="VTJ182" s="54"/>
      <c r="VTK182" s="54"/>
      <c r="VTL182" s="54"/>
      <c r="VTM182" s="54"/>
      <c r="VTN182" s="54"/>
      <c r="VTO182" s="54"/>
      <c r="VTP182" s="54"/>
      <c r="VTQ182" s="54"/>
      <c r="VTR182" s="54"/>
      <c r="VTS182" s="54"/>
      <c r="VTT182" s="54"/>
      <c r="VTU182" s="54"/>
      <c r="VTV182" s="54"/>
      <c r="VTW182" s="54"/>
      <c r="VTX182" s="54"/>
      <c r="VTY182" s="54"/>
      <c r="VTZ182" s="54"/>
      <c r="VUA182" s="54"/>
      <c r="VUB182" s="54"/>
      <c r="VUC182" s="54"/>
      <c r="VUD182" s="54"/>
      <c r="VUE182" s="54"/>
      <c r="VUF182" s="54"/>
      <c r="VUG182" s="54"/>
      <c r="VUH182" s="54"/>
      <c r="VUI182" s="54"/>
      <c r="VUJ182" s="54"/>
      <c r="VUK182" s="54"/>
      <c r="VUL182" s="54"/>
      <c r="VUM182" s="54"/>
      <c r="VUN182" s="54"/>
      <c r="VUO182" s="54"/>
      <c r="VUP182" s="54"/>
      <c r="VUQ182" s="54"/>
      <c r="VUR182" s="54"/>
      <c r="VUS182" s="54"/>
      <c r="VUT182" s="54"/>
      <c r="VUU182" s="54"/>
      <c r="VUV182" s="54"/>
      <c r="VUW182" s="54"/>
      <c r="VUX182" s="54"/>
      <c r="VUY182" s="54"/>
      <c r="VUZ182" s="54"/>
      <c r="VVA182" s="54"/>
      <c r="VVB182" s="54"/>
      <c r="VVC182" s="54"/>
      <c r="VVD182" s="54"/>
      <c r="VVE182" s="54"/>
      <c r="VVF182" s="54"/>
      <c r="VVG182" s="54"/>
      <c r="VVH182" s="54"/>
      <c r="VVI182" s="54"/>
      <c r="VVJ182" s="54"/>
      <c r="VVK182" s="54"/>
      <c r="VVL182" s="54"/>
      <c r="VVM182" s="54"/>
      <c r="VVN182" s="54"/>
      <c r="VVO182" s="54"/>
      <c r="VVP182" s="54"/>
      <c r="VVQ182" s="54"/>
      <c r="VVR182" s="54"/>
      <c r="VVS182" s="54"/>
      <c r="VVT182" s="54"/>
      <c r="VVU182" s="54"/>
      <c r="VVV182" s="54"/>
      <c r="VVW182" s="54"/>
      <c r="VVX182" s="54"/>
      <c r="VVY182" s="54"/>
      <c r="VVZ182" s="54"/>
      <c r="VWA182" s="54"/>
      <c r="VWB182" s="54"/>
      <c r="VWC182" s="54"/>
      <c r="VWD182" s="54"/>
      <c r="VWE182" s="54"/>
      <c r="VWF182" s="54"/>
      <c r="VWG182" s="54"/>
      <c r="VWH182" s="54"/>
      <c r="VWI182" s="54"/>
      <c r="VWJ182" s="54"/>
      <c r="VWK182" s="54"/>
      <c r="VWL182" s="54"/>
      <c r="VWM182" s="54"/>
      <c r="VWN182" s="54"/>
      <c r="VWO182" s="54"/>
      <c r="VWP182" s="54"/>
      <c r="VWQ182" s="54"/>
      <c r="VWR182" s="54"/>
      <c r="VWS182" s="54"/>
      <c r="VWT182" s="54"/>
      <c r="VWU182" s="54"/>
      <c r="VWV182" s="54"/>
      <c r="VWW182" s="54"/>
      <c r="VWX182" s="54"/>
      <c r="VWY182" s="54"/>
      <c r="VWZ182" s="54"/>
      <c r="VXA182" s="54"/>
      <c r="VXB182" s="54"/>
      <c r="VXC182" s="54"/>
      <c r="VXD182" s="54"/>
      <c r="VXE182" s="54"/>
      <c r="VXF182" s="54"/>
      <c r="VXG182" s="54"/>
      <c r="VXH182" s="54"/>
      <c r="VXI182" s="54"/>
      <c r="VXJ182" s="54"/>
      <c r="VXK182" s="54"/>
      <c r="VXL182" s="54"/>
      <c r="VXM182" s="54"/>
      <c r="VXN182" s="54"/>
      <c r="VXO182" s="54"/>
      <c r="VXP182" s="54"/>
      <c r="VXQ182" s="54"/>
      <c r="VXR182" s="54"/>
      <c r="VXS182" s="54"/>
      <c r="VXT182" s="54"/>
      <c r="VXU182" s="54"/>
      <c r="VXV182" s="54"/>
      <c r="VXW182" s="54"/>
      <c r="VXX182" s="54"/>
      <c r="VXY182" s="54"/>
      <c r="VXZ182" s="54"/>
      <c r="VYA182" s="54"/>
      <c r="VYB182" s="54"/>
      <c r="VYC182" s="54"/>
      <c r="VYD182" s="54"/>
      <c r="VYE182" s="54"/>
      <c r="VYF182" s="54"/>
      <c r="VYG182" s="54"/>
      <c r="VYH182" s="54"/>
      <c r="VYI182" s="54"/>
      <c r="VYJ182" s="54"/>
      <c r="VYK182" s="54"/>
      <c r="VYL182" s="54"/>
      <c r="VYM182" s="54"/>
      <c r="VYN182" s="54"/>
      <c r="VYO182" s="54"/>
      <c r="VYP182" s="54"/>
      <c r="VYQ182" s="54"/>
      <c r="VYR182" s="54"/>
      <c r="VYS182" s="54"/>
      <c r="VYT182" s="54"/>
      <c r="VYU182" s="54"/>
      <c r="VYV182" s="54"/>
      <c r="VYW182" s="54"/>
      <c r="VYX182" s="54"/>
      <c r="VYY182" s="54"/>
      <c r="VYZ182" s="54"/>
      <c r="VZA182" s="54"/>
      <c r="VZB182" s="54"/>
      <c r="VZC182" s="54"/>
      <c r="VZD182" s="54"/>
      <c r="VZE182" s="54"/>
      <c r="VZF182" s="54"/>
      <c r="VZG182" s="54"/>
      <c r="VZH182" s="54"/>
      <c r="VZI182" s="54"/>
      <c r="VZJ182" s="54"/>
      <c r="VZK182" s="54"/>
      <c r="VZL182" s="54"/>
      <c r="VZM182" s="54"/>
      <c r="VZN182" s="54"/>
      <c r="VZO182" s="54"/>
      <c r="VZP182" s="54"/>
      <c r="VZQ182" s="54"/>
      <c r="VZR182" s="54"/>
      <c r="VZS182" s="54"/>
      <c r="VZT182" s="54"/>
      <c r="VZU182" s="54"/>
      <c r="VZV182" s="54"/>
      <c r="VZW182" s="54"/>
      <c r="VZX182" s="54"/>
      <c r="VZY182" s="54"/>
      <c r="VZZ182" s="54"/>
      <c r="WAA182" s="54"/>
      <c r="WAB182" s="54"/>
      <c r="WAC182" s="54"/>
      <c r="WAD182" s="54"/>
      <c r="WAE182" s="54"/>
      <c r="WAF182" s="54"/>
      <c r="WAG182" s="54"/>
      <c r="WAH182" s="54"/>
      <c r="WAI182" s="54"/>
      <c r="WAJ182" s="54"/>
      <c r="WAK182" s="54"/>
      <c r="WAL182" s="54"/>
      <c r="WAM182" s="54"/>
      <c r="WAN182" s="54"/>
      <c r="WAO182" s="54"/>
      <c r="WAP182" s="54"/>
      <c r="WAQ182" s="54"/>
      <c r="WAR182" s="54"/>
      <c r="WAS182" s="54"/>
      <c r="WAT182" s="54"/>
      <c r="WAU182" s="54"/>
      <c r="WAV182" s="54"/>
      <c r="WAW182" s="54"/>
      <c r="WAX182" s="54"/>
      <c r="WAY182" s="54"/>
      <c r="WAZ182" s="54"/>
      <c r="WBA182" s="54"/>
      <c r="WBB182" s="54"/>
      <c r="WBC182" s="54"/>
      <c r="WBD182" s="54"/>
      <c r="WBE182" s="54"/>
      <c r="WBF182" s="54"/>
      <c r="WBG182" s="54"/>
      <c r="WBH182" s="54"/>
      <c r="WBI182" s="54"/>
      <c r="WBJ182" s="54"/>
      <c r="WBK182" s="54"/>
      <c r="WBL182" s="54"/>
      <c r="WBM182" s="54"/>
      <c r="WBN182" s="54"/>
      <c r="WBO182" s="54"/>
      <c r="WBP182" s="54"/>
      <c r="WBQ182" s="54"/>
      <c r="WBR182" s="54"/>
      <c r="WBS182" s="54"/>
      <c r="WBT182" s="54"/>
      <c r="WBU182" s="54"/>
      <c r="WBV182" s="54"/>
      <c r="WBW182" s="54"/>
      <c r="WBX182" s="54"/>
      <c r="WBY182" s="54"/>
      <c r="WBZ182" s="54"/>
      <c r="WCA182" s="54"/>
      <c r="WCB182" s="54"/>
      <c r="WCC182" s="54"/>
      <c r="WCD182" s="54"/>
      <c r="WCE182" s="54"/>
      <c r="WCF182" s="54"/>
      <c r="WCG182" s="54"/>
      <c r="WCH182" s="54"/>
      <c r="WCI182" s="54"/>
      <c r="WCJ182" s="54"/>
      <c r="WCK182" s="54"/>
      <c r="WCL182" s="54"/>
      <c r="WCM182" s="54"/>
      <c r="WCN182" s="54"/>
      <c r="WCO182" s="54"/>
      <c r="WCP182" s="54"/>
      <c r="WCQ182" s="54"/>
      <c r="WCR182" s="54"/>
      <c r="WCS182" s="54"/>
      <c r="WCT182" s="54"/>
      <c r="WCU182" s="54"/>
      <c r="WCV182" s="54"/>
      <c r="WCW182" s="54"/>
      <c r="WCX182" s="54"/>
      <c r="WCY182" s="54"/>
      <c r="WCZ182" s="54"/>
      <c r="WDA182" s="54"/>
      <c r="WDB182" s="54"/>
      <c r="WDC182" s="54"/>
      <c r="WDD182" s="54"/>
      <c r="WDE182" s="54"/>
      <c r="WDF182" s="54"/>
      <c r="WDG182" s="54"/>
      <c r="WDH182" s="54"/>
      <c r="WDI182" s="54"/>
      <c r="WDJ182" s="54"/>
      <c r="WDK182" s="54"/>
      <c r="WDL182" s="54"/>
      <c r="WDM182" s="54"/>
      <c r="WDN182" s="54"/>
      <c r="WDO182" s="54"/>
      <c r="WDP182" s="54"/>
      <c r="WDQ182" s="54"/>
      <c r="WDR182" s="54"/>
      <c r="WDS182" s="54"/>
      <c r="WDT182" s="54"/>
      <c r="WDU182" s="54"/>
      <c r="WDV182" s="54"/>
      <c r="WDW182" s="54"/>
      <c r="WDX182" s="54"/>
      <c r="WDY182" s="54"/>
      <c r="WDZ182" s="54"/>
      <c r="WEA182" s="54"/>
      <c r="WEB182" s="54"/>
      <c r="WEC182" s="54"/>
      <c r="WED182" s="54"/>
      <c r="WEE182" s="54"/>
      <c r="WEF182" s="54"/>
      <c r="WEG182" s="54"/>
      <c r="WEH182" s="54"/>
      <c r="WEI182" s="54"/>
      <c r="WEJ182" s="54"/>
      <c r="WEK182" s="54"/>
      <c r="WEL182" s="54"/>
      <c r="WEM182" s="54"/>
      <c r="WEN182" s="54"/>
      <c r="WEO182" s="54"/>
      <c r="WEP182" s="54"/>
      <c r="WEQ182" s="54"/>
      <c r="WER182" s="54"/>
      <c r="WES182" s="54"/>
      <c r="WET182" s="54"/>
      <c r="WEU182" s="54"/>
      <c r="WEV182" s="54"/>
      <c r="WEW182" s="54"/>
      <c r="WEX182" s="54"/>
      <c r="WEY182" s="54"/>
      <c r="WEZ182" s="54"/>
      <c r="WFA182" s="54"/>
      <c r="WFB182" s="54"/>
      <c r="WFC182" s="54"/>
      <c r="WFD182" s="54"/>
      <c r="WFE182" s="54"/>
      <c r="WFF182" s="54"/>
      <c r="WFG182" s="54"/>
      <c r="WFH182" s="54"/>
      <c r="WFI182" s="54"/>
      <c r="WFJ182" s="54"/>
      <c r="WFK182" s="54"/>
      <c r="WFL182" s="54"/>
      <c r="WFM182" s="54"/>
      <c r="WFN182" s="54"/>
      <c r="WFO182" s="54"/>
      <c r="WFP182" s="54"/>
      <c r="WFQ182" s="54"/>
      <c r="WFR182" s="54"/>
      <c r="WFS182" s="54"/>
      <c r="WFT182" s="54"/>
      <c r="WFU182" s="54"/>
      <c r="WFV182" s="54"/>
      <c r="WFW182" s="54"/>
      <c r="WFX182" s="54"/>
      <c r="WFY182" s="54"/>
      <c r="WFZ182" s="54"/>
      <c r="WGA182" s="54"/>
      <c r="WGB182" s="54"/>
      <c r="WGC182" s="54"/>
      <c r="WGD182" s="54"/>
      <c r="WGE182" s="54"/>
      <c r="WGF182" s="54"/>
      <c r="WGG182" s="54"/>
      <c r="WGH182" s="54"/>
      <c r="WGI182" s="54"/>
      <c r="WGJ182" s="54"/>
      <c r="WGK182" s="54"/>
      <c r="WGL182" s="54"/>
      <c r="WGM182" s="54"/>
      <c r="WGN182" s="54"/>
      <c r="WGO182" s="54"/>
      <c r="WGP182" s="54"/>
      <c r="WGQ182" s="54"/>
      <c r="WGR182" s="54"/>
      <c r="WGS182" s="54"/>
      <c r="WGT182" s="54"/>
      <c r="WGU182" s="54"/>
      <c r="WGV182" s="54"/>
      <c r="WGW182" s="54"/>
      <c r="WGX182" s="54"/>
      <c r="WGY182" s="54"/>
      <c r="WGZ182" s="54"/>
      <c r="WHA182" s="54"/>
      <c r="WHB182" s="54"/>
      <c r="WHC182" s="54"/>
      <c r="WHD182" s="54"/>
      <c r="WHE182" s="54"/>
      <c r="WHF182" s="54"/>
      <c r="WHG182" s="54"/>
      <c r="WHH182" s="54"/>
      <c r="WHI182" s="54"/>
      <c r="WHJ182" s="54"/>
      <c r="WHK182" s="54"/>
      <c r="WHL182" s="54"/>
      <c r="WHM182" s="54"/>
      <c r="WHN182" s="54"/>
      <c r="WHO182" s="54"/>
      <c r="WHP182" s="54"/>
      <c r="WHQ182" s="54"/>
      <c r="WHR182" s="54"/>
      <c r="WHS182" s="54"/>
      <c r="WHT182" s="54"/>
      <c r="WHU182" s="54"/>
      <c r="WHV182" s="54"/>
      <c r="WHW182" s="54"/>
      <c r="WHX182" s="54"/>
      <c r="WHY182" s="54"/>
      <c r="WHZ182" s="54"/>
      <c r="WIA182" s="54"/>
      <c r="WIB182" s="54"/>
      <c r="WIC182" s="54"/>
      <c r="WID182" s="54"/>
      <c r="WIE182" s="54"/>
      <c r="WIF182" s="54"/>
      <c r="WIG182" s="54"/>
      <c r="WIH182" s="54"/>
      <c r="WII182" s="54"/>
      <c r="WIJ182" s="54"/>
      <c r="WIK182" s="54"/>
      <c r="WIL182" s="54"/>
      <c r="WIM182" s="54"/>
      <c r="WIN182" s="54"/>
      <c r="WIO182" s="54"/>
      <c r="WIP182" s="54"/>
      <c r="WIQ182" s="54"/>
      <c r="WIR182" s="54"/>
      <c r="WIS182" s="54"/>
      <c r="WIT182" s="54"/>
      <c r="WIU182" s="54"/>
      <c r="WIV182" s="54"/>
      <c r="WIW182" s="54"/>
      <c r="WIX182" s="54"/>
      <c r="WIY182" s="54"/>
      <c r="WIZ182" s="54"/>
      <c r="WJA182" s="54"/>
      <c r="WJB182" s="54"/>
      <c r="WJC182" s="54"/>
      <c r="WJD182" s="54"/>
      <c r="WJE182" s="54"/>
      <c r="WJF182" s="54"/>
      <c r="WJG182" s="54"/>
      <c r="WJH182" s="54"/>
      <c r="WJI182" s="54"/>
      <c r="WJJ182" s="54"/>
      <c r="WJK182" s="54"/>
      <c r="WJL182" s="54"/>
      <c r="WJM182" s="54"/>
      <c r="WJN182" s="54"/>
      <c r="WJO182" s="54"/>
      <c r="WJP182" s="54"/>
      <c r="WJQ182" s="54"/>
      <c r="WJR182" s="54"/>
      <c r="WJS182" s="54"/>
      <c r="WJT182" s="54"/>
      <c r="WJU182" s="54"/>
      <c r="WJV182" s="54"/>
      <c r="WJW182" s="54"/>
      <c r="WJX182" s="54"/>
      <c r="WJY182" s="54"/>
      <c r="WJZ182" s="54"/>
      <c r="WKA182" s="54"/>
      <c r="WKB182" s="54"/>
      <c r="WKC182" s="54"/>
      <c r="WKD182" s="54"/>
      <c r="WKE182" s="54"/>
      <c r="WKF182" s="54"/>
      <c r="WKG182" s="54"/>
      <c r="WKH182" s="54"/>
      <c r="WKI182" s="54"/>
      <c r="WKJ182" s="54"/>
      <c r="WKK182" s="54"/>
      <c r="WKL182" s="54"/>
      <c r="WKM182" s="54"/>
      <c r="WKN182" s="54"/>
      <c r="WKO182" s="54"/>
      <c r="WKP182" s="54"/>
      <c r="WKQ182" s="54"/>
      <c r="WKR182" s="54"/>
      <c r="WKS182" s="54"/>
      <c r="WKT182" s="54"/>
      <c r="WKU182" s="54"/>
      <c r="WKV182" s="54"/>
      <c r="WKW182" s="54"/>
      <c r="WKX182" s="54"/>
      <c r="WKY182" s="54"/>
      <c r="WKZ182" s="54"/>
      <c r="WLA182" s="54"/>
      <c r="WLB182" s="54"/>
      <c r="WLC182" s="54"/>
      <c r="WLD182" s="54"/>
      <c r="WLE182" s="54"/>
      <c r="WLF182" s="54"/>
      <c r="WLG182" s="54"/>
      <c r="WLH182" s="54"/>
      <c r="WLI182" s="54"/>
      <c r="WLJ182" s="54"/>
      <c r="WLK182" s="54"/>
      <c r="WLL182" s="54"/>
      <c r="WLM182" s="54"/>
      <c r="WLN182" s="54"/>
      <c r="WLO182" s="54"/>
      <c r="WLP182" s="54"/>
      <c r="WLQ182" s="54"/>
      <c r="WLR182" s="54"/>
      <c r="WLS182" s="54"/>
      <c r="WLT182" s="54"/>
      <c r="WLU182" s="54"/>
      <c r="WLV182" s="54"/>
      <c r="WLW182" s="54"/>
      <c r="WLX182" s="54"/>
      <c r="WLY182" s="54"/>
      <c r="WLZ182" s="54"/>
      <c r="WMA182" s="54"/>
      <c r="WMB182" s="54"/>
      <c r="WMC182" s="54"/>
      <c r="WMD182" s="54"/>
      <c r="WME182" s="54"/>
      <c r="WMF182" s="54"/>
      <c r="WMG182" s="54"/>
      <c r="WMH182" s="54"/>
      <c r="WMI182" s="54"/>
      <c r="WMJ182" s="54"/>
      <c r="WMK182" s="54"/>
      <c r="WML182" s="54"/>
      <c r="WMM182" s="54"/>
      <c r="WMN182" s="54"/>
      <c r="WMO182" s="54"/>
      <c r="WMP182" s="54"/>
      <c r="WMQ182" s="54"/>
      <c r="WMR182" s="54"/>
      <c r="WMS182" s="54"/>
      <c r="WMT182" s="54"/>
      <c r="WMU182" s="54"/>
      <c r="WMV182" s="54"/>
      <c r="WMW182" s="54"/>
      <c r="WMX182" s="54"/>
      <c r="WMY182" s="54"/>
      <c r="WMZ182" s="54"/>
      <c r="WNA182" s="54"/>
      <c r="WNB182" s="54"/>
      <c r="WNC182" s="54"/>
      <c r="WND182" s="54"/>
      <c r="WNE182" s="54"/>
      <c r="WNF182" s="54"/>
      <c r="WNG182" s="54"/>
      <c r="WNH182" s="54"/>
      <c r="WNI182" s="54"/>
      <c r="WNJ182" s="54"/>
      <c r="WNK182" s="54"/>
      <c r="WNL182" s="54"/>
      <c r="WNM182" s="54"/>
      <c r="WNN182" s="54"/>
      <c r="WNO182" s="54"/>
      <c r="WNP182" s="54"/>
      <c r="WNQ182" s="54"/>
      <c r="WNR182" s="54"/>
      <c r="WNS182" s="54"/>
      <c r="WNT182" s="54"/>
      <c r="WNU182" s="54"/>
      <c r="WNV182" s="54"/>
      <c r="WNW182" s="54"/>
      <c r="WNX182" s="54"/>
      <c r="WNY182" s="54"/>
      <c r="WNZ182" s="54"/>
      <c r="WOA182" s="54"/>
      <c r="WOB182" s="54"/>
      <c r="WOC182" s="54"/>
      <c r="WOD182" s="54"/>
      <c r="WOE182" s="54"/>
      <c r="WOF182" s="54"/>
      <c r="WOG182" s="54"/>
      <c r="WOH182" s="54"/>
      <c r="WOI182" s="54"/>
      <c r="WOJ182" s="54"/>
      <c r="WOK182" s="54"/>
      <c r="WOL182" s="54"/>
      <c r="WOM182" s="54"/>
      <c r="WON182" s="54"/>
      <c r="WOO182" s="54"/>
      <c r="WOP182" s="54"/>
      <c r="WOQ182" s="54"/>
      <c r="WOR182" s="54"/>
      <c r="WOS182" s="54"/>
      <c r="WOT182" s="54"/>
      <c r="WOU182" s="54"/>
      <c r="WOV182" s="54"/>
      <c r="WOW182" s="54"/>
      <c r="WOX182" s="54"/>
      <c r="WOY182" s="54"/>
      <c r="WOZ182" s="54"/>
      <c r="WPA182" s="54"/>
      <c r="WPB182" s="54"/>
      <c r="WPC182" s="54"/>
      <c r="WPD182" s="54"/>
      <c r="WPE182" s="54"/>
      <c r="WPF182" s="54"/>
      <c r="WPG182" s="54"/>
      <c r="WPH182" s="54"/>
      <c r="WPI182" s="54"/>
      <c r="WPJ182" s="54"/>
      <c r="WPK182" s="54"/>
      <c r="WPL182" s="54"/>
      <c r="WPM182" s="54"/>
      <c r="WPN182" s="54"/>
      <c r="WPO182" s="54"/>
      <c r="WPP182" s="54"/>
      <c r="WPQ182" s="54"/>
      <c r="WPR182" s="54"/>
      <c r="WPS182" s="54"/>
      <c r="WPT182" s="54"/>
      <c r="WPU182" s="54"/>
      <c r="WPV182" s="54"/>
      <c r="WPW182" s="54"/>
      <c r="WPX182" s="54"/>
      <c r="WPY182" s="54"/>
      <c r="WPZ182" s="54"/>
      <c r="WQA182" s="54"/>
      <c r="WQB182" s="54"/>
      <c r="WQC182" s="54"/>
      <c r="WQD182" s="54"/>
      <c r="WQE182" s="54"/>
      <c r="WQF182" s="54"/>
      <c r="WQG182" s="54"/>
      <c r="WQH182" s="54"/>
      <c r="WQI182" s="54"/>
      <c r="WQJ182" s="54"/>
      <c r="WQK182" s="54"/>
      <c r="WQL182" s="54"/>
      <c r="WQM182" s="54"/>
      <c r="WQN182" s="54"/>
      <c r="WQO182" s="54"/>
      <c r="WQP182" s="54"/>
      <c r="WQQ182" s="54"/>
      <c r="WQR182" s="54"/>
      <c r="WQS182" s="54"/>
      <c r="WQT182" s="54"/>
      <c r="WQU182" s="54"/>
      <c r="WQV182" s="54"/>
      <c r="WQW182" s="54"/>
      <c r="WQX182" s="54"/>
      <c r="WQY182" s="54"/>
      <c r="WQZ182" s="54"/>
      <c r="WRA182" s="54"/>
      <c r="WRB182" s="54"/>
      <c r="WRC182" s="54"/>
      <c r="WRD182" s="54"/>
      <c r="WRE182" s="54"/>
      <c r="WRF182" s="54"/>
      <c r="WRG182" s="54"/>
      <c r="WRH182" s="54"/>
      <c r="WRI182" s="54"/>
      <c r="WRJ182" s="54"/>
      <c r="WRK182" s="54"/>
      <c r="WRL182" s="54"/>
      <c r="WRM182" s="54"/>
      <c r="WRN182" s="54"/>
      <c r="WRO182" s="54"/>
      <c r="WRP182" s="54"/>
      <c r="WRQ182" s="54"/>
      <c r="WRR182" s="54"/>
      <c r="WRS182" s="54"/>
      <c r="WRT182" s="54"/>
      <c r="WRU182" s="54"/>
      <c r="WRV182" s="54"/>
      <c r="WRW182" s="54"/>
      <c r="WRX182" s="54"/>
      <c r="WRY182" s="54"/>
      <c r="WRZ182" s="54"/>
      <c r="WSA182" s="54"/>
      <c r="WSB182" s="54"/>
      <c r="WSC182" s="54"/>
      <c r="WSD182" s="54"/>
      <c r="WSE182" s="54"/>
      <c r="WSF182" s="54"/>
      <c r="WSG182" s="54"/>
      <c r="WSH182" s="54"/>
      <c r="WSI182" s="54"/>
      <c r="WSJ182" s="54"/>
      <c r="WSK182" s="54"/>
      <c r="WSL182" s="54"/>
      <c r="WSM182" s="54"/>
      <c r="WSN182" s="54"/>
      <c r="WSO182" s="54"/>
      <c r="WSP182" s="54"/>
      <c r="WSQ182" s="54"/>
      <c r="WSR182" s="54"/>
      <c r="WSS182" s="54"/>
      <c r="WST182" s="54"/>
      <c r="WSU182" s="54"/>
      <c r="WSV182" s="54"/>
      <c r="WSW182" s="54"/>
      <c r="WSX182" s="54"/>
      <c r="WSY182" s="54"/>
      <c r="WSZ182" s="54"/>
      <c r="WTA182" s="54"/>
      <c r="WTB182" s="54"/>
      <c r="WTC182" s="54"/>
      <c r="WTD182" s="54"/>
      <c r="WTE182" s="54"/>
      <c r="WTF182" s="54"/>
      <c r="WTG182" s="54"/>
      <c r="WTH182" s="54"/>
      <c r="WTI182" s="54"/>
      <c r="WTJ182" s="54"/>
      <c r="WTK182" s="54"/>
      <c r="WTL182" s="54"/>
      <c r="WTM182" s="54"/>
      <c r="WTN182" s="54"/>
      <c r="WTO182" s="54"/>
      <c r="WTP182" s="54"/>
      <c r="WTQ182" s="54"/>
      <c r="WTR182" s="54"/>
      <c r="WTS182" s="54"/>
      <c r="WTT182" s="54"/>
      <c r="WTU182" s="54"/>
      <c r="WTV182" s="54"/>
      <c r="WTW182" s="54"/>
      <c r="WTX182" s="54"/>
      <c r="WTY182" s="54"/>
      <c r="WTZ182" s="54"/>
      <c r="WUA182" s="54"/>
      <c r="WUB182" s="54"/>
      <c r="WUC182" s="54"/>
      <c r="WUD182" s="54"/>
      <c r="WUE182" s="54"/>
      <c r="WUF182" s="54"/>
      <c r="WUG182" s="54"/>
      <c r="WUH182" s="54"/>
      <c r="WUI182" s="54"/>
      <c r="WUJ182" s="54"/>
      <c r="WUK182" s="54"/>
      <c r="WUL182" s="54"/>
      <c r="WUM182" s="54"/>
      <c r="WUN182" s="54"/>
      <c r="WUO182" s="54"/>
      <c r="WUP182" s="54"/>
      <c r="WUQ182" s="54"/>
      <c r="WUR182" s="54"/>
      <c r="WUS182" s="54"/>
      <c r="WUT182" s="54"/>
      <c r="WUU182" s="54"/>
      <c r="WUV182" s="54"/>
      <c r="WUW182" s="54"/>
      <c r="WUX182" s="54"/>
      <c r="WUY182" s="54"/>
      <c r="WUZ182" s="54"/>
      <c r="WVA182" s="54"/>
      <c r="WVB182" s="54"/>
      <c r="WVC182" s="54"/>
      <c r="WVD182" s="54"/>
      <c r="WVE182" s="54"/>
      <c r="WVF182" s="54"/>
      <c r="WVG182" s="54"/>
      <c r="WVH182" s="54"/>
      <c r="WVI182" s="54"/>
      <c r="WVJ182" s="54"/>
      <c r="WVK182" s="54"/>
      <c r="WVL182" s="54"/>
      <c r="WVM182" s="54"/>
      <c r="WVN182" s="54"/>
      <c r="WVO182" s="54"/>
      <c r="WVP182" s="54"/>
      <c r="WVQ182" s="54"/>
      <c r="WVR182" s="54"/>
      <c r="WVS182" s="54"/>
      <c r="WVT182" s="54"/>
      <c r="WVU182" s="54"/>
      <c r="WVV182" s="54"/>
      <c r="WVW182" s="54"/>
      <c r="WVX182" s="54"/>
      <c r="WVY182" s="54"/>
      <c r="WVZ182" s="54"/>
      <c r="WWA182" s="54"/>
      <c r="WWB182" s="54"/>
      <c r="WWC182" s="54"/>
      <c r="WWD182" s="54"/>
      <c r="WWE182" s="54"/>
      <c r="WWF182" s="54"/>
      <c r="WWG182" s="54"/>
      <c r="WWH182" s="54"/>
      <c r="WWI182" s="54"/>
      <c r="WWJ182" s="54"/>
      <c r="WWK182" s="54"/>
      <c r="WWL182" s="54"/>
      <c r="WWM182" s="54"/>
      <c r="WWN182" s="54"/>
      <c r="WWO182" s="54"/>
      <c r="WWP182" s="54"/>
      <c r="WWQ182" s="54"/>
      <c r="WWR182" s="54"/>
      <c r="WWS182" s="54"/>
      <c r="WWT182" s="54"/>
      <c r="WWU182" s="54"/>
      <c r="WWV182" s="54"/>
      <c r="WWW182" s="54"/>
      <c r="WWX182" s="54"/>
      <c r="WWY182" s="54"/>
      <c r="WWZ182" s="54"/>
      <c r="WXA182" s="54"/>
      <c r="WXB182" s="54"/>
      <c r="WXC182" s="54"/>
      <c r="WXD182" s="54"/>
      <c r="WXE182" s="54"/>
      <c r="WXF182" s="54"/>
      <c r="WXG182" s="54"/>
      <c r="WXH182" s="54"/>
      <c r="WXI182" s="54"/>
      <c r="WXJ182" s="54"/>
      <c r="WXK182" s="54"/>
      <c r="WXL182" s="54"/>
      <c r="WXM182" s="54"/>
      <c r="WXN182" s="54"/>
      <c r="WXO182" s="54"/>
      <c r="WXP182" s="54"/>
      <c r="WXQ182" s="54"/>
      <c r="WXR182" s="54"/>
      <c r="WXS182" s="54"/>
      <c r="WXT182" s="54"/>
      <c r="WXU182" s="54"/>
      <c r="WXV182" s="54"/>
      <c r="WXW182" s="54"/>
      <c r="WXX182" s="54"/>
      <c r="WXY182" s="54"/>
      <c r="WXZ182" s="54"/>
      <c r="WYA182" s="54"/>
      <c r="WYB182" s="54"/>
      <c r="WYC182" s="54"/>
      <c r="WYD182" s="54"/>
      <c r="WYE182" s="54"/>
      <c r="WYF182" s="54"/>
      <c r="WYG182" s="54"/>
      <c r="WYH182" s="54"/>
      <c r="WYI182" s="54"/>
      <c r="WYJ182" s="54"/>
      <c r="WYK182" s="54"/>
      <c r="WYL182" s="54"/>
      <c r="WYM182" s="54"/>
      <c r="WYN182" s="54"/>
      <c r="WYO182" s="54"/>
      <c r="WYP182" s="54"/>
      <c r="WYQ182" s="54"/>
      <c r="WYR182" s="54"/>
      <c r="WYS182" s="54"/>
      <c r="WYT182" s="54"/>
      <c r="WYU182" s="54"/>
      <c r="WYV182" s="54"/>
      <c r="WYW182" s="54"/>
      <c r="WYX182" s="54"/>
      <c r="WYY182" s="54"/>
      <c r="WYZ182" s="54"/>
      <c r="WZA182" s="54"/>
      <c r="WZB182" s="54"/>
      <c r="WZC182" s="54"/>
      <c r="WZD182" s="54"/>
      <c r="WZE182" s="54"/>
      <c r="WZF182" s="54"/>
      <c r="WZG182" s="54"/>
      <c r="WZH182" s="54"/>
      <c r="WZI182" s="54"/>
      <c r="WZJ182" s="54"/>
      <c r="WZK182" s="54"/>
      <c r="WZL182" s="54"/>
      <c r="WZM182" s="54"/>
      <c r="WZN182" s="54"/>
      <c r="WZO182" s="54"/>
      <c r="WZP182" s="54"/>
      <c r="WZQ182" s="54"/>
      <c r="WZR182" s="54"/>
      <c r="WZS182" s="54"/>
      <c r="WZT182" s="54"/>
      <c r="WZU182" s="54"/>
      <c r="WZV182" s="54"/>
      <c r="WZW182" s="54"/>
      <c r="WZX182" s="54"/>
      <c r="WZY182" s="54"/>
      <c r="WZZ182" s="54"/>
      <c r="XAA182" s="54"/>
      <c r="XAB182" s="54"/>
      <c r="XAC182" s="54"/>
      <c r="XAD182" s="54"/>
      <c r="XAE182" s="54"/>
      <c r="XAF182" s="54"/>
      <c r="XAG182" s="54"/>
      <c r="XAH182" s="54"/>
      <c r="XAI182" s="54"/>
      <c r="XAJ182" s="54"/>
      <c r="XAK182" s="54"/>
      <c r="XAL182" s="54"/>
      <c r="XAM182" s="54"/>
      <c r="XAN182" s="54"/>
      <c r="XAO182" s="54"/>
      <c r="XAP182" s="54"/>
      <c r="XAQ182" s="54"/>
      <c r="XAR182" s="54"/>
      <c r="XAS182" s="54"/>
      <c r="XAT182" s="54"/>
      <c r="XAU182" s="54"/>
      <c r="XAV182" s="54"/>
      <c r="XAW182" s="54"/>
      <c r="XAX182" s="54"/>
      <c r="XAY182" s="54"/>
      <c r="XAZ182" s="54"/>
      <c r="XBA182" s="54"/>
      <c r="XBB182" s="54"/>
      <c r="XBC182" s="54"/>
      <c r="XBD182" s="54"/>
      <c r="XBE182" s="54"/>
      <c r="XBF182" s="54"/>
      <c r="XBG182" s="54"/>
      <c r="XBH182" s="54"/>
      <c r="XBI182" s="54"/>
      <c r="XBJ182" s="54"/>
      <c r="XBK182" s="54"/>
      <c r="XBL182" s="54"/>
      <c r="XBM182" s="54"/>
      <c r="XBN182" s="54"/>
      <c r="XBO182" s="54"/>
      <c r="XBP182" s="54"/>
      <c r="XBQ182" s="54"/>
      <c r="XBR182" s="54"/>
      <c r="XBS182" s="54"/>
      <c r="XBT182" s="54"/>
      <c r="XBU182" s="54"/>
      <c r="XBV182" s="54"/>
      <c r="XBW182" s="54"/>
      <c r="XBX182" s="54"/>
      <c r="XBY182" s="54"/>
      <c r="XBZ182" s="54"/>
      <c r="XCA182" s="54"/>
      <c r="XCB182" s="54"/>
      <c r="XCC182" s="54"/>
      <c r="XCD182" s="54"/>
      <c r="XCE182" s="54"/>
      <c r="XCF182" s="54"/>
      <c r="XCG182" s="54"/>
      <c r="XCH182" s="54"/>
      <c r="XCI182" s="54"/>
      <c r="XCJ182" s="54"/>
      <c r="XCK182" s="54"/>
      <c r="XCL182" s="54"/>
      <c r="XCM182" s="54"/>
      <c r="XCN182" s="54"/>
      <c r="XCO182" s="54"/>
      <c r="XCP182" s="54"/>
      <c r="XCQ182" s="54"/>
      <c r="XCR182" s="54"/>
      <c r="XCS182" s="54"/>
      <c r="XCT182" s="54"/>
      <c r="XCU182" s="54"/>
      <c r="XCV182" s="54"/>
      <c r="XCW182" s="54"/>
      <c r="XCX182" s="54"/>
      <c r="XCY182" s="54"/>
      <c r="XCZ182" s="54"/>
      <c r="XDA182" s="54"/>
      <c r="XDB182" s="54"/>
      <c r="XDC182" s="54"/>
      <c r="XDD182" s="54"/>
      <c r="XDE182" s="54"/>
      <c r="XDF182" s="54"/>
      <c r="XDG182" s="54"/>
      <c r="XDH182" s="54"/>
      <c r="XDI182" s="54"/>
      <c r="XDJ182" s="54"/>
      <c r="XDK182" s="54"/>
      <c r="XDL182" s="54"/>
      <c r="XDM182" s="54"/>
      <c r="XDN182" s="54"/>
      <c r="XDO182" s="54"/>
      <c r="XDP182" s="54"/>
      <c r="XDQ182" s="54"/>
      <c r="XDR182" s="54"/>
      <c r="XDS182" s="54"/>
      <c r="XDT182" s="54"/>
      <c r="XDU182" s="54"/>
      <c r="XDV182" s="54"/>
      <c r="XDW182" s="54"/>
      <c r="XDX182" s="54"/>
      <c r="XDY182" s="54"/>
      <c r="XDZ182" s="54"/>
      <c r="XEA182" s="54"/>
      <c r="XEB182" s="54"/>
      <c r="XEC182" s="54"/>
      <c r="XED182" s="54"/>
      <c r="XEE182" s="54"/>
      <c r="XEF182" s="54"/>
      <c r="XEG182" s="54"/>
      <c r="XEH182" s="54"/>
      <c r="XEI182" s="54"/>
      <c r="XEJ182" s="54"/>
      <c r="XEK182" s="54"/>
      <c r="XEL182" s="54"/>
      <c r="XEM182" s="54"/>
      <c r="XEN182" s="54"/>
      <c r="XEO182" s="54"/>
      <c r="XEP182" s="54"/>
      <c r="XEQ182" s="54"/>
      <c r="XER182" s="54"/>
      <c r="XES182" s="54"/>
      <c r="XET182" s="54"/>
      <c r="XEU182" s="54"/>
      <c r="XEV182" s="54"/>
      <c r="XEW182" s="54"/>
      <c r="XEX182" s="54"/>
      <c r="XEY182" s="54"/>
      <c r="XEZ182" s="54"/>
      <c r="XFA182" s="54"/>
      <c r="XFB182" s="54"/>
      <c r="XFC182" s="54"/>
      <c r="XFD182" s="54"/>
    </row>
    <row r="183" spans="2:16384" s="279" customFormat="1">
      <c r="B183" s="360" t="s">
        <v>90</v>
      </c>
      <c r="C183" s="361"/>
      <c r="D183" s="240">
        <v>53.725000000000001</v>
      </c>
      <c r="E183" s="91">
        <f>D184</f>
        <v>50.855000000000004</v>
      </c>
      <c r="F183" s="166">
        <f>E184</f>
        <v>120.05400000000002</v>
      </c>
      <c r="G183" s="180">
        <f>F184</f>
        <v>80.436000000000007</v>
      </c>
      <c r="H183" s="93">
        <f>53.725</f>
        <v>53.725000000000001</v>
      </c>
      <c r="I183" s="181">
        <f>H184</f>
        <v>80.265000000000015</v>
      </c>
      <c r="J183" s="166">
        <f>I184</f>
        <v>264.22200000000004</v>
      </c>
      <c r="K183" s="91">
        <f>J184</f>
        <v>255.66900000000004</v>
      </c>
      <c r="L183" s="166">
        <f>K184</f>
        <v>255.38600000000002</v>
      </c>
      <c r="M183" s="93">
        <f>H184</f>
        <v>80.265000000000015</v>
      </c>
      <c r="N183" s="181">
        <f>M184</f>
        <v>216.22600000000003</v>
      </c>
      <c r="O183" s="166">
        <f>N184</f>
        <v>217.79100000000003</v>
      </c>
      <c r="P183" s="166">
        <f>O184</f>
        <v>118.03600000000003</v>
      </c>
      <c r="Q183" s="166">
        <f>P184</f>
        <v>77.589000000000027</v>
      </c>
      <c r="R183" s="93">
        <f>M184</f>
        <v>216.22600000000003</v>
      </c>
      <c r="S183" s="323">
        <f>Q184</f>
        <v>93.677000000000035</v>
      </c>
      <c r="T183" s="323">
        <f>S184</f>
        <v>111.35753520339065</v>
      </c>
      <c r="U183" s="323">
        <f>T184</f>
        <v>112.8836808930938</v>
      </c>
      <c r="V183" s="323">
        <f>U184</f>
        <v>118.8076305740026</v>
      </c>
      <c r="W183" s="93">
        <f>R184</f>
        <v>93.677000000000049</v>
      </c>
      <c r="X183" s="323">
        <f>V184</f>
        <v>142.96187127887433</v>
      </c>
      <c r="Y183" s="323">
        <f>X184</f>
        <v>169.73690244213748</v>
      </c>
      <c r="Z183" s="323">
        <f>Y184</f>
        <v>174.94241833106932</v>
      </c>
      <c r="AA183" s="323">
        <f>Z184</f>
        <v>185.14820964344278</v>
      </c>
      <c r="AB183" s="93">
        <f>W184</f>
        <v>142.96187127887436</v>
      </c>
      <c r="AC183" s="323">
        <f>AA184</f>
        <v>218.58006974315458</v>
      </c>
      <c r="AD183" s="323">
        <f>AC184</f>
        <v>252.72470471855405</v>
      </c>
      <c r="AE183" s="323">
        <f>AD184</f>
        <v>259.65887626027768</v>
      </c>
      <c r="AF183" s="323">
        <f>AE184</f>
        <v>273.05690594700491</v>
      </c>
      <c r="AG183" s="93">
        <f>AB184</f>
        <v>218.58006974315464</v>
      </c>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c r="FN183" s="54"/>
      <c r="FO183" s="54"/>
      <c r="FP183" s="54"/>
      <c r="FQ183" s="54"/>
      <c r="FR183" s="54"/>
      <c r="FS183" s="54"/>
      <c r="FT183" s="54"/>
      <c r="FU183" s="54"/>
      <c r="FV183" s="54"/>
      <c r="FW183" s="54"/>
      <c r="FX183" s="54"/>
      <c r="FY183" s="54"/>
      <c r="FZ183" s="54"/>
      <c r="GA183" s="54"/>
      <c r="GB183" s="54"/>
      <c r="GC183" s="54"/>
      <c r="GD183" s="54"/>
      <c r="GE183" s="54"/>
      <c r="GF183" s="54"/>
      <c r="GG183" s="54"/>
      <c r="GH183" s="54"/>
      <c r="GI183" s="54"/>
      <c r="GJ183" s="54"/>
      <c r="GK183" s="54"/>
      <c r="GL183" s="54"/>
      <c r="GM183" s="54"/>
      <c r="GN183" s="54"/>
      <c r="GO183" s="54"/>
      <c r="GP183" s="54"/>
      <c r="GQ183" s="54"/>
      <c r="GR183" s="54"/>
      <c r="GS183" s="54"/>
      <c r="GT183" s="54"/>
      <c r="GU183" s="54"/>
      <c r="GV183" s="54"/>
      <c r="GW183" s="54"/>
      <c r="GX183" s="54"/>
      <c r="GY183" s="54"/>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c r="IV183" s="54"/>
      <c r="IW183" s="54"/>
      <c r="IX183" s="54"/>
      <c r="IY183" s="54"/>
      <c r="IZ183" s="54"/>
      <c r="JA183" s="54"/>
      <c r="JB183" s="54"/>
      <c r="JC183" s="54"/>
      <c r="JD183" s="54"/>
      <c r="JE183" s="54"/>
      <c r="JF183" s="54"/>
      <c r="JG183" s="54"/>
      <c r="JH183" s="54"/>
      <c r="JI183" s="54"/>
      <c r="JJ183" s="54"/>
      <c r="JK183" s="54"/>
      <c r="JL183" s="54"/>
      <c r="JM183" s="54"/>
      <c r="JN183" s="54"/>
      <c r="JO183" s="54"/>
      <c r="JP183" s="54"/>
      <c r="JQ183" s="54"/>
      <c r="JR183" s="54"/>
      <c r="JS183" s="54"/>
      <c r="JT183" s="54"/>
      <c r="JU183" s="54"/>
      <c r="JV183" s="54"/>
      <c r="JW183" s="54"/>
      <c r="JX183" s="54"/>
      <c r="JY183" s="54"/>
      <c r="JZ183" s="54"/>
      <c r="KA183" s="54"/>
      <c r="KB183" s="54"/>
      <c r="KC183" s="54"/>
      <c r="KD183" s="54"/>
      <c r="KE183" s="54"/>
      <c r="KF183" s="54"/>
      <c r="KG183" s="54"/>
      <c r="KH183" s="54"/>
      <c r="KI183" s="54"/>
      <c r="KJ183" s="54"/>
      <c r="KK183" s="54"/>
      <c r="KL183" s="54"/>
      <c r="KM183" s="54"/>
      <c r="KN183" s="54"/>
      <c r="KO183" s="54"/>
      <c r="KP183" s="54"/>
      <c r="KQ183" s="54"/>
      <c r="KR183" s="54"/>
      <c r="KS183" s="54"/>
      <c r="KT183" s="54"/>
      <c r="KU183" s="54"/>
      <c r="KV183" s="54"/>
      <c r="KW183" s="54"/>
      <c r="KX183" s="54"/>
      <c r="KY183" s="54"/>
      <c r="KZ183" s="54"/>
      <c r="LA183" s="54"/>
      <c r="LB183" s="54"/>
      <c r="LC183" s="54"/>
      <c r="LD183" s="54"/>
      <c r="LE183" s="54"/>
      <c r="LF183" s="54"/>
      <c r="LG183" s="54"/>
      <c r="LH183" s="54"/>
      <c r="LI183" s="54"/>
      <c r="LJ183" s="54"/>
      <c r="LK183" s="54"/>
      <c r="LL183" s="54"/>
      <c r="LM183" s="54"/>
      <c r="LN183" s="54"/>
      <c r="LO183" s="54"/>
      <c r="LP183" s="54"/>
      <c r="LQ183" s="54"/>
      <c r="LR183" s="54"/>
      <c r="LS183" s="54"/>
      <c r="LT183" s="54"/>
      <c r="LU183" s="54"/>
      <c r="LV183" s="54"/>
      <c r="LW183" s="54"/>
      <c r="LX183" s="54"/>
      <c r="LY183" s="54"/>
      <c r="LZ183" s="54"/>
      <c r="MA183" s="54"/>
      <c r="MB183" s="54"/>
      <c r="MC183" s="54"/>
      <c r="MD183" s="54"/>
      <c r="ME183" s="54"/>
      <c r="MF183" s="54"/>
      <c r="MG183" s="54"/>
      <c r="MH183" s="54"/>
      <c r="MI183" s="54"/>
      <c r="MJ183" s="54"/>
      <c r="MK183" s="54"/>
      <c r="ML183" s="54"/>
      <c r="MM183" s="54"/>
      <c r="MN183" s="54"/>
      <c r="MO183" s="54"/>
      <c r="MP183" s="54"/>
      <c r="MQ183" s="54"/>
      <c r="MR183" s="54"/>
      <c r="MS183" s="54"/>
      <c r="MT183" s="54"/>
      <c r="MU183" s="54"/>
      <c r="MV183" s="54"/>
      <c r="MW183" s="54"/>
      <c r="MX183" s="54"/>
      <c r="MY183" s="54"/>
      <c r="MZ183" s="54"/>
      <c r="NA183" s="54"/>
      <c r="NB183" s="54"/>
      <c r="NC183" s="54"/>
      <c r="ND183" s="54"/>
      <c r="NE183" s="54"/>
      <c r="NF183" s="54"/>
      <c r="NG183" s="54"/>
      <c r="NH183" s="54"/>
      <c r="NI183" s="54"/>
      <c r="NJ183" s="54"/>
      <c r="NK183" s="54"/>
      <c r="NL183" s="54"/>
      <c r="NM183" s="54"/>
      <c r="NN183" s="54"/>
      <c r="NO183" s="54"/>
      <c r="NP183" s="54"/>
      <c r="NQ183" s="54"/>
      <c r="NR183" s="54"/>
      <c r="NS183" s="54"/>
      <c r="NT183" s="54"/>
      <c r="NU183" s="54"/>
      <c r="NV183" s="54"/>
      <c r="NW183" s="54"/>
      <c r="NX183" s="54"/>
      <c r="NY183" s="54"/>
      <c r="NZ183" s="54"/>
      <c r="OA183" s="54"/>
      <c r="OB183" s="54"/>
      <c r="OC183" s="54"/>
      <c r="OD183" s="54"/>
      <c r="OE183" s="54"/>
      <c r="OF183" s="54"/>
      <c r="OG183" s="54"/>
      <c r="OH183" s="54"/>
      <c r="OI183" s="54"/>
      <c r="OJ183" s="54"/>
      <c r="OK183" s="54"/>
      <c r="OL183" s="54"/>
      <c r="OM183" s="54"/>
      <c r="ON183" s="54"/>
      <c r="OO183" s="54"/>
      <c r="OP183" s="54"/>
      <c r="OQ183" s="54"/>
      <c r="OR183" s="54"/>
      <c r="OS183" s="54"/>
      <c r="OT183" s="54"/>
      <c r="OU183" s="54"/>
      <c r="OV183" s="54"/>
      <c r="OW183" s="54"/>
      <c r="OX183" s="54"/>
      <c r="OY183" s="54"/>
      <c r="OZ183" s="54"/>
      <c r="PA183" s="54"/>
      <c r="PB183" s="54"/>
      <c r="PC183" s="54"/>
      <c r="PD183" s="54"/>
      <c r="PE183" s="54"/>
      <c r="PF183" s="54"/>
      <c r="PG183" s="54"/>
      <c r="PH183" s="54"/>
      <c r="PI183" s="54"/>
      <c r="PJ183" s="54"/>
      <c r="PK183" s="54"/>
      <c r="PL183" s="54"/>
      <c r="PM183" s="54"/>
      <c r="PN183" s="54"/>
      <c r="PO183" s="54"/>
      <c r="PP183" s="54"/>
      <c r="PQ183" s="54"/>
      <c r="PR183" s="54"/>
      <c r="PS183" s="54"/>
      <c r="PT183" s="54"/>
      <c r="PU183" s="54"/>
      <c r="PV183" s="54"/>
      <c r="PW183" s="54"/>
      <c r="PX183" s="54"/>
      <c r="PY183" s="54"/>
      <c r="PZ183" s="54"/>
      <c r="QA183" s="54"/>
      <c r="QB183" s="54"/>
      <c r="QC183" s="54"/>
      <c r="QD183" s="54"/>
      <c r="QE183" s="54"/>
      <c r="QF183" s="54"/>
      <c r="QG183" s="54"/>
      <c r="QH183" s="54"/>
      <c r="QI183" s="54"/>
      <c r="QJ183" s="54"/>
      <c r="QK183" s="54"/>
      <c r="QL183" s="54"/>
      <c r="QM183" s="54"/>
      <c r="QN183" s="54"/>
      <c r="QO183" s="54"/>
      <c r="QP183" s="54"/>
      <c r="QQ183" s="54"/>
      <c r="QR183" s="54"/>
      <c r="QS183" s="54"/>
      <c r="QT183" s="54"/>
      <c r="QU183" s="54"/>
      <c r="QV183" s="54"/>
      <c r="QW183" s="54"/>
      <c r="QX183" s="54"/>
      <c r="QY183" s="54"/>
      <c r="QZ183" s="54"/>
      <c r="RA183" s="54"/>
      <c r="RB183" s="54"/>
      <c r="RC183" s="54"/>
      <c r="RD183" s="54"/>
      <c r="RE183" s="54"/>
      <c r="RF183" s="54"/>
      <c r="RG183" s="54"/>
      <c r="RH183" s="54"/>
      <c r="RI183" s="54"/>
      <c r="RJ183" s="54"/>
      <c r="RK183" s="54"/>
      <c r="RL183" s="54"/>
      <c r="RM183" s="54"/>
      <c r="RN183" s="54"/>
      <c r="RO183" s="54"/>
      <c r="RP183" s="54"/>
      <c r="RQ183" s="54"/>
      <c r="RR183" s="54"/>
      <c r="RS183" s="54"/>
      <c r="RT183" s="54"/>
      <c r="RU183" s="54"/>
      <c r="RV183" s="54"/>
      <c r="RW183" s="54"/>
      <c r="RX183" s="54"/>
      <c r="RY183" s="54"/>
      <c r="RZ183" s="54"/>
      <c r="SA183" s="54"/>
      <c r="SB183" s="54"/>
      <c r="SC183" s="54"/>
      <c r="SD183" s="54"/>
      <c r="SE183" s="54"/>
      <c r="SF183" s="54"/>
      <c r="SG183" s="54"/>
      <c r="SH183" s="54"/>
      <c r="SI183" s="54"/>
      <c r="SJ183" s="54"/>
      <c r="SK183" s="54"/>
      <c r="SL183" s="54"/>
      <c r="SM183" s="54"/>
      <c r="SN183" s="54"/>
      <c r="SO183" s="54"/>
      <c r="SP183" s="54"/>
      <c r="SQ183" s="54"/>
      <c r="SR183" s="54"/>
      <c r="SS183" s="54"/>
      <c r="ST183" s="54"/>
      <c r="SU183" s="54"/>
      <c r="SV183" s="54"/>
      <c r="SW183" s="54"/>
      <c r="SX183" s="54"/>
      <c r="SY183" s="54"/>
      <c r="SZ183" s="54"/>
      <c r="TA183" s="54"/>
      <c r="TB183" s="54"/>
      <c r="TC183" s="54"/>
      <c r="TD183" s="54"/>
      <c r="TE183" s="54"/>
      <c r="TF183" s="54"/>
      <c r="TG183" s="54"/>
      <c r="TH183" s="54"/>
      <c r="TI183" s="54"/>
      <c r="TJ183" s="54"/>
      <c r="TK183" s="54"/>
      <c r="TL183" s="54"/>
      <c r="TM183" s="54"/>
      <c r="TN183" s="54"/>
      <c r="TO183" s="54"/>
      <c r="TP183" s="54"/>
      <c r="TQ183" s="54"/>
      <c r="TR183" s="54"/>
      <c r="TS183" s="54"/>
      <c r="TT183" s="54"/>
      <c r="TU183" s="54"/>
      <c r="TV183" s="54"/>
      <c r="TW183" s="54"/>
      <c r="TX183" s="54"/>
      <c r="TY183" s="54"/>
      <c r="TZ183" s="54"/>
      <c r="UA183" s="54"/>
      <c r="UB183" s="54"/>
      <c r="UC183" s="54"/>
      <c r="UD183" s="54"/>
      <c r="UE183" s="54"/>
      <c r="UF183" s="54"/>
      <c r="UG183" s="54"/>
      <c r="UH183" s="54"/>
      <c r="UI183" s="54"/>
      <c r="UJ183" s="54"/>
      <c r="UK183" s="54"/>
      <c r="UL183" s="54"/>
      <c r="UM183" s="54"/>
      <c r="UN183" s="54"/>
      <c r="UO183" s="54"/>
      <c r="UP183" s="54"/>
      <c r="UQ183" s="54"/>
      <c r="UR183" s="54"/>
      <c r="US183" s="54"/>
      <c r="UT183" s="54"/>
      <c r="UU183" s="54"/>
      <c r="UV183" s="54"/>
      <c r="UW183" s="54"/>
      <c r="UX183" s="54"/>
      <c r="UY183" s="54"/>
      <c r="UZ183" s="54"/>
      <c r="VA183" s="54"/>
      <c r="VB183" s="54"/>
      <c r="VC183" s="54"/>
      <c r="VD183" s="54"/>
      <c r="VE183" s="54"/>
      <c r="VF183" s="54"/>
      <c r="VG183" s="54"/>
      <c r="VH183" s="54"/>
      <c r="VI183" s="54"/>
      <c r="VJ183" s="54"/>
      <c r="VK183" s="54"/>
      <c r="VL183" s="54"/>
      <c r="VM183" s="54"/>
      <c r="VN183" s="54"/>
      <c r="VO183" s="54"/>
      <c r="VP183" s="54"/>
      <c r="VQ183" s="54"/>
      <c r="VR183" s="54"/>
      <c r="VS183" s="54"/>
      <c r="VT183" s="54"/>
      <c r="VU183" s="54"/>
      <c r="VV183" s="54"/>
      <c r="VW183" s="54"/>
      <c r="VX183" s="54"/>
      <c r="VY183" s="54"/>
      <c r="VZ183" s="54"/>
      <c r="WA183" s="54"/>
      <c r="WB183" s="54"/>
      <c r="WC183" s="54"/>
      <c r="WD183" s="54"/>
      <c r="WE183" s="54"/>
      <c r="WF183" s="54"/>
      <c r="WG183" s="54"/>
      <c r="WH183" s="54"/>
      <c r="WI183" s="54"/>
      <c r="WJ183" s="54"/>
      <c r="WK183" s="54"/>
      <c r="WL183" s="54"/>
      <c r="WM183" s="54"/>
      <c r="WN183" s="54"/>
      <c r="WO183" s="54"/>
      <c r="WP183" s="54"/>
      <c r="WQ183" s="54"/>
      <c r="WR183" s="54"/>
      <c r="WS183" s="54"/>
      <c r="WT183" s="54"/>
      <c r="WU183" s="54"/>
      <c r="WV183" s="54"/>
      <c r="WW183" s="54"/>
      <c r="WX183" s="54"/>
      <c r="WY183" s="54"/>
      <c r="WZ183" s="54"/>
      <c r="XA183" s="54"/>
      <c r="XB183" s="54"/>
      <c r="XC183" s="54"/>
      <c r="XD183" s="54"/>
      <c r="XE183" s="54"/>
      <c r="XF183" s="54"/>
      <c r="XG183" s="54"/>
      <c r="XH183" s="54"/>
      <c r="XI183" s="54"/>
      <c r="XJ183" s="54"/>
      <c r="XK183" s="54"/>
      <c r="XL183" s="54"/>
      <c r="XM183" s="54"/>
      <c r="XN183" s="54"/>
      <c r="XO183" s="54"/>
      <c r="XP183" s="54"/>
      <c r="XQ183" s="54"/>
      <c r="XR183" s="54"/>
      <c r="XS183" s="54"/>
      <c r="XT183" s="54"/>
      <c r="XU183" s="54"/>
      <c r="XV183" s="54"/>
      <c r="XW183" s="54"/>
      <c r="XX183" s="54"/>
      <c r="XY183" s="54"/>
      <c r="XZ183" s="54"/>
      <c r="YA183" s="54"/>
      <c r="YB183" s="54"/>
      <c r="YC183" s="54"/>
      <c r="YD183" s="54"/>
      <c r="YE183" s="54"/>
      <c r="YF183" s="54"/>
      <c r="YG183" s="54"/>
      <c r="YH183" s="54"/>
      <c r="YI183" s="54"/>
      <c r="YJ183" s="54"/>
      <c r="YK183" s="54"/>
      <c r="YL183" s="54"/>
      <c r="YM183" s="54"/>
      <c r="YN183" s="54"/>
      <c r="YO183" s="54"/>
      <c r="YP183" s="54"/>
      <c r="YQ183" s="54"/>
      <c r="YR183" s="54"/>
      <c r="YS183" s="54"/>
      <c r="YT183" s="54"/>
      <c r="YU183" s="54"/>
      <c r="YV183" s="54"/>
      <c r="YW183" s="54"/>
      <c r="YX183" s="54"/>
      <c r="YY183" s="54"/>
      <c r="YZ183" s="54"/>
      <c r="ZA183" s="54"/>
      <c r="ZB183" s="54"/>
      <c r="ZC183" s="54"/>
      <c r="ZD183" s="54"/>
      <c r="ZE183" s="54"/>
      <c r="ZF183" s="54"/>
      <c r="ZG183" s="54"/>
      <c r="ZH183" s="54"/>
      <c r="ZI183" s="54"/>
      <c r="ZJ183" s="54"/>
      <c r="ZK183" s="54"/>
      <c r="ZL183" s="54"/>
      <c r="ZM183" s="54"/>
      <c r="ZN183" s="54"/>
      <c r="ZO183" s="54"/>
      <c r="ZP183" s="54"/>
      <c r="ZQ183" s="54"/>
      <c r="ZR183" s="54"/>
      <c r="ZS183" s="54"/>
      <c r="ZT183" s="54"/>
      <c r="ZU183" s="54"/>
      <c r="ZV183" s="54"/>
      <c r="ZW183" s="54"/>
      <c r="ZX183" s="54"/>
      <c r="ZY183" s="54"/>
      <c r="ZZ183" s="54"/>
      <c r="AAA183" s="54"/>
      <c r="AAB183" s="54"/>
      <c r="AAC183" s="54"/>
      <c r="AAD183" s="54"/>
      <c r="AAE183" s="54"/>
      <c r="AAF183" s="54"/>
      <c r="AAG183" s="54"/>
      <c r="AAH183" s="54"/>
      <c r="AAI183" s="54"/>
      <c r="AAJ183" s="54"/>
      <c r="AAK183" s="54"/>
      <c r="AAL183" s="54"/>
      <c r="AAM183" s="54"/>
      <c r="AAN183" s="54"/>
      <c r="AAO183" s="54"/>
      <c r="AAP183" s="54"/>
      <c r="AAQ183" s="54"/>
      <c r="AAR183" s="54"/>
      <c r="AAS183" s="54"/>
      <c r="AAT183" s="54"/>
      <c r="AAU183" s="54"/>
      <c r="AAV183" s="54"/>
      <c r="AAW183" s="54"/>
      <c r="AAX183" s="54"/>
      <c r="AAY183" s="54"/>
      <c r="AAZ183" s="54"/>
      <c r="ABA183" s="54"/>
      <c r="ABB183" s="54"/>
      <c r="ABC183" s="54"/>
      <c r="ABD183" s="54"/>
      <c r="ABE183" s="54"/>
      <c r="ABF183" s="54"/>
      <c r="ABG183" s="54"/>
      <c r="ABH183" s="54"/>
      <c r="ABI183" s="54"/>
      <c r="ABJ183" s="54"/>
      <c r="ABK183" s="54"/>
      <c r="ABL183" s="54"/>
      <c r="ABM183" s="54"/>
      <c r="ABN183" s="54"/>
      <c r="ABO183" s="54"/>
      <c r="ABP183" s="54"/>
      <c r="ABQ183" s="54"/>
      <c r="ABR183" s="54"/>
      <c r="ABS183" s="54"/>
      <c r="ABT183" s="54"/>
      <c r="ABU183" s="54"/>
      <c r="ABV183" s="54"/>
      <c r="ABW183" s="54"/>
      <c r="ABX183" s="54"/>
      <c r="ABY183" s="54"/>
      <c r="ABZ183" s="54"/>
      <c r="ACA183" s="54"/>
      <c r="ACB183" s="54"/>
      <c r="ACC183" s="54"/>
      <c r="ACD183" s="54"/>
      <c r="ACE183" s="54"/>
      <c r="ACF183" s="54"/>
      <c r="ACG183" s="54"/>
      <c r="ACH183" s="54"/>
      <c r="ACI183" s="54"/>
      <c r="ACJ183" s="54"/>
      <c r="ACK183" s="54"/>
      <c r="ACL183" s="54"/>
      <c r="ACM183" s="54"/>
      <c r="ACN183" s="54"/>
      <c r="ACO183" s="54"/>
      <c r="ACP183" s="54"/>
      <c r="ACQ183" s="54"/>
      <c r="ACR183" s="54"/>
      <c r="ACS183" s="54"/>
      <c r="ACT183" s="54"/>
      <c r="ACU183" s="54"/>
      <c r="ACV183" s="54"/>
      <c r="ACW183" s="54"/>
      <c r="ACX183" s="54"/>
      <c r="ACY183" s="54"/>
      <c r="ACZ183" s="54"/>
      <c r="ADA183" s="54"/>
      <c r="ADB183" s="54"/>
      <c r="ADC183" s="54"/>
      <c r="ADD183" s="54"/>
      <c r="ADE183" s="54"/>
      <c r="ADF183" s="54"/>
      <c r="ADG183" s="54"/>
      <c r="ADH183" s="54"/>
      <c r="ADI183" s="54"/>
      <c r="ADJ183" s="54"/>
      <c r="ADK183" s="54"/>
      <c r="ADL183" s="54"/>
      <c r="ADM183" s="54"/>
      <c r="ADN183" s="54"/>
      <c r="ADO183" s="54"/>
      <c r="ADP183" s="54"/>
      <c r="ADQ183" s="54"/>
      <c r="ADR183" s="54"/>
      <c r="ADS183" s="54"/>
      <c r="ADT183" s="54"/>
      <c r="ADU183" s="54"/>
      <c r="ADV183" s="54"/>
      <c r="ADW183" s="54"/>
      <c r="ADX183" s="54"/>
      <c r="ADY183" s="54"/>
      <c r="ADZ183" s="54"/>
      <c r="AEA183" s="54"/>
      <c r="AEB183" s="54"/>
      <c r="AEC183" s="54"/>
      <c r="AED183" s="54"/>
      <c r="AEE183" s="54"/>
      <c r="AEF183" s="54"/>
      <c r="AEG183" s="54"/>
      <c r="AEH183" s="54"/>
      <c r="AEI183" s="54"/>
      <c r="AEJ183" s="54"/>
      <c r="AEK183" s="54"/>
      <c r="AEL183" s="54"/>
      <c r="AEM183" s="54"/>
      <c r="AEN183" s="54"/>
      <c r="AEO183" s="54"/>
      <c r="AEP183" s="54"/>
      <c r="AEQ183" s="54"/>
      <c r="AER183" s="54"/>
      <c r="AES183" s="54"/>
      <c r="AET183" s="54"/>
      <c r="AEU183" s="54"/>
      <c r="AEV183" s="54"/>
      <c r="AEW183" s="54"/>
      <c r="AEX183" s="54"/>
      <c r="AEY183" s="54"/>
      <c r="AEZ183" s="54"/>
      <c r="AFA183" s="54"/>
      <c r="AFB183" s="54"/>
      <c r="AFC183" s="54"/>
      <c r="AFD183" s="54"/>
      <c r="AFE183" s="54"/>
      <c r="AFF183" s="54"/>
      <c r="AFG183" s="54"/>
      <c r="AFH183" s="54"/>
      <c r="AFI183" s="54"/>
      <c r="AFJ183" s="54"/>
      <c r="AFK183" s="54"/>
      <c r="AFL183" s="54"/>
      <c r="AFM183" s="54"/>
      <c r="AFN183" s="54"/>
      <c r="AFO183" s="54"/>
      <c r="AFP183" s="54"/>
      <c r="AFQ183" s="54"/>
      <c r="AFR183" s="54"/>
      <c r="AFS183" s="54"/>
      <c r="AFT183" s="54"/>
      <c r="AFU183" s="54"/>
      <c r="AFV183" s="54"/>
      <c r="AFW183" s="54"/>
      <c r="AFX183" s="54"/>
      <c r="AFY183" s="54"/>
      <c r="AFZ183" s="54"/>
      <c r="AGA183" s="54"/>
      <c r="AGB183" s="54"/>
      <c r="AGC183" s="54"/>
      <c r="AGD183" s="54"/>
      <c r="AGE183" s="54"/>
      <c r="AGF183" s="54"/>
      <c r="AGG183" s="54"/>
      <c r="AGH183" s="54"/>
      <c r="AGI183" s="54"/>
      <c r="AGJ183" s="54"/>
      <c r="AGK183" s="54"/>
      <c r="AGL183" s="54"/>
      <c r="AGM183" s="54"/>
      <c r="AGN183" s="54"/>
      <c r="AGO183" s="54"/>
      <c r="AGP183" s="54"/>
      <c r="AGQ183" s="54"/>
      <c r="AGR183" s="54"/>
      <c r="AGS183" s="54"/>
      <c r="AGT183" s="54"/>
      <c r="AGU183" s="54"/>
      <c r="AGV183" s="54"/>
      <c r="AGW183" s="54"/>
      <c r="AGX183" s="54"/>
      <c r="AGY183" s="54"/>
      <c r="AGZ183" s="54"/>
      <c r="AHA183" s="54"/>
      <c r="AHB183" s="54"/>
      <c r="AHC183" s="54"/>
      <c r="AHD183" s="54"/>
      <c r="AHE183" s="54"/>
      <c r="AHF183" s="54"/>
      <c r="AHG183" s="54"/>
      <c r="AHH183" s="54"/>
      <c r="AHI183" s="54"/>
      <c r="AHJ183" s="54"/>
      <c r="AHK183" s="54"/>
      <c r="AHL183" s="54"/>
      <c r="AHM183" s="54"/>
      <c r="AHN183" s="54"/>
      <c r="AHO183" s="54"/>
      <c r="AHP183" s="54"/>
      <c r="AHQ183" s="54"/>
      <c r="AHR183" s="54"/>
      <c r="AHS183" s="54"/>
      <c r="AHT183" s="54"/>
      <c r="AHU183" s="54"/>
      <c r="AHV183" s="54"/>
      <c r="AHW183" s="54"/>
      <c r="AHX183" s="54"/>
      <c r="AHY183" s="54"/>
      <c r="AHZ183" s="54"/>
      <c r="AIA183" s="54"/>
      <c r="AIB183" s="54"/>
      <c r="AIC183" s="54"/>
      <c r="AID183" s="54"/>
      <c r="AIE183" s="54"/>
      <c r="AIF183" s="54"/>
      <c r="AIG183" s="54"/>
      <c r="AIH183" s="54"/>
      <c r="AII183" s="54"/>
      <c r="AIJ183" s="54"/>
      <c r="AIK183" s="54"/>
      <c r="AIL183" s="54"/>
      <c r="AIM183" s="54"/>
      <c r="AIN183" s="54"/>
      <c r="AIO183" s="54"/>
      <c r="AIP183" s="54"/>
      <c r="AIQ183" s="54"/>
      <c r="AIR183" s="54"/>
      <c r="AIS183" s="54"/>
      <c r="AIT183" s="54"/>
      <c r="AIU183" s="54"/>
      <c r="AIV183" s="54"/>
      <c r="AIW183" s="54"/>
      <c r="AIX183" s="54"/>
      <c r="AIY183" s="54"/>
      <c r="AIZ183" s="54"/>
      <c r="AJA183" s="54"/>
      <c r="AJB183" s="54"/>
      <c r="AJC183" s="54"/>
      <c r="AJD183" s="54"/>
      <c r="AJE183" s="54"/>
      <c r="AJF183" s="54"/>
      <c r="AJG183" s="54"/>
      <c r="AJH183" s="54"/>
      <c r="AJI183" s="54"/>
      <c r="AJJ183" s="54"/>
      <c r="AJK183" s="54"/>
      <c r="AJL183" s="54"/>
      <c r="AJM183" s="54"/>
      <c r="AJN183" s="54"/>
      <c r="AJO183" s="54"/>
      <c r="AJP183" s="54"/>
      <c r="AJQ183" s="54"/>
      <c r="AJR183" s="54"/>
      <c r="AJS183" s="54"/>
      <c r="AJT183" s="54"/>
      <c r="AJU183" s="54"/>
      <c r="AJV183" s="54"/>
      <c r="AJW183" s="54"/>
      <c r="AJX183" s="54"/>
      <c r="AJY183" s="54"/>
      <c r="AJZ183" s="54"/>
      <c r="AKA183" s="54"/>
      <c r="AKB183" s="54"/>
      <c r="AKC183" s="54"/>
      <c r="AKD183" s="54"/>
      <c r="AKE183" s="54"/>
      <c r="AKF183" s="54"/>
      <c r="AKG183" s="54"/>
      <c r="AKH183" s="54"/>
      <c r="AKI183" s="54"/>
      <c r="AKJ183" s="54"/>
      <c r="AKK183" s="54"/>
      <c r="AKL183" s="54"/>
      <c r="AKM183" s="54"/>
      <c r="AKN183" s="54"/>
      <c r="AKO183" s="54"/>
      <c r="AKP183" s="54"/>
      <c r="AKQ183" s="54"/>
      <c r="AKR183" s="54"/>
      <c r="AKS183" s="54"/>
      <c r="AKT183" s="54"/>
      <c r="AKU183" s="54"/>
      <c r="AKV183" s="54"/>
      <c r="AKW183" s="54"/>
      <c r="AKX183" s="54"/>
      <c r="AKY183" s="54"/>
      <c r="AKZ183" s="54"/>
      <c r="ALA183" s="54"/>
      <c r="ALB183" s="54"/>
      <c r="ALC183" s="54"/>
      <c r="ALD183" s="54"/>
      <c r="ALE183" s="54"/>
      <c r="ALF183" s="54"/>
      <c r="ALG183" s="54"/>
      <c r="ALH183" s="54"/>
      <c r="ALI183" s="54"/>
      <c r="ALJ183" s="54"/>
      <c r="ALK183" s="54"/>
      <c r="ALL183" s="54"/>
      <c r="ALM183" s="54"/>
      <c r="ALN183" s="54"/>
      <c r="ALO183" s="54"/>
      <c r="ALP183" s="54"/>
      <c r="ALQ183" s="54"/>
      <c r="ALR183" s="54"/>
      <c r="ALS183" s="54"/>
      <c r="ALT183" s="54"/>
      <c r="ALU183" s="54"/>
      <c r="ALV183" s="54"/>
      <c r="ALW183" s="54"/>
      <c r="ALX183" s="54"/>
      <c r="ALY183" s="54"/>
      <c r="ALZ183" s="54"/>
      <c r="AMA183" s="54"/>
      <c r="AMB183" s="54"/>
      <c r="AMC183" s="54"/>
      <c r="AMD183" s="54"/>
      <c r="AME183" s="54"/>
      <c r="AMF183" s="54"/>
      <c r="AMG183" s="54"/>
      <c r="AMH183" s="54"/>
      <c r="AMI183" s="54"/>
      <c r="AMJ183" s="54"/>
      <c r="AMK183" s="54"/>
      <c r="AML183" s="54"/>
      <c r="AMM183" s="54"/>
      <c r="AMN183" s="54"/>
      <c r="AMO183" s="54"/>
      <c r="AMP183" s="54"/>
      <c r="AMQ183" s="54"/>
      <c r="AMR183" s="54"/>
      <c r="AMS183" s="54"/>
      <c r="AMT183" s="54"/>
      <c r="AMU183" s="54"/>
      <c r="AMV183" s="54"/>
      <c r="AMW183" s="54"/>
      <c r="AMX183" s="54"/>
      <c r="AMY183" s="54"/>
      <c r="AMZ183" s="54"/>
      <c r="ANA183" s="54"/>
      <c r="ANB183" s="54"/>
      <c r="ANC183" s="54"/>
      <c r="AND183" s="54"/>
      <c r="ANE183" s="54"/>
      <c r="ANF183" s="54"/>
      <c r="ANG183" s="54"/>
      <c r="ANH183" s="54"/>
      <c r="ANI183" s="54"/>
      <c r="ANJ183" s="54"/>
      <c r="ANK183" s="54"/>
      <c r="ANL183" s="54"/>
      <c r="ANM183" s="54"/>
      <c r="ANN183" s="54"/>
      <c r="ANO183" s="54"/>
      <c r="ANP183" s="54"/>
      <c r="ANQ183" s="54"/>
      <c r="ANR183" s="54"/>
      <c r="ANS183" s="54"/>
      <c r="ANT183" s="54"/>
      <c r="ANU183" s="54"/>
      <c r="ANV183" s="54"/>
      <c r="ANW183" s="54"/>
      <c r="ANX183" s="54"/>
      <c r="ANY183" s="54"/>
      <c r="ANZ183" s="54"/>
      <c r="AOA183" s="54"/>
      <c r="AOB183" s="54"/>
      <c r="AOC183" s="54"/>
      <c r="AOD183" s="54"/>
      <c r="AOE183" s="54"/>
      <c r="AOF183" s="54"/>
      <c r="AOG183" s="54"/>
      <c r="AOH183" s="54"/>
      <c r="AOI183" s="54"/>
      <c r="AOJ183" s="54"/>
      <c r="AOK183" s="54"/>
      <c r="AOL183" s="54"/>
      <c r="AOM183" s="54"/>
      <c r="AON183" s="54"/>
      <c r="AOO183" s="54"/>
      <c r="AOP183" s="54"/>
      <c r="AOQ183" s="54"/>
      <c r="AOR183" s="54"/>
      <c r="AOS183" s="54"/>
      <c r="AOT183" s="54"/>
      <c r="AOU183" s="54"/>
      <c r="AOV183" s="54"/>
      <c r="AOW183" s="54"/>
      <c r="AOX183" s="54"/>
      <c r="AOY183" s="54"/>
      <c r="AOZ183" s="54"/>
      <c r="APA183" s="54"/>
      <c r="APB183" s="54"/>
      <c r="APC183" s="54"/>
      <c r="APD183" s="54"/>
      <c r="APE183" s="54"/>
      <c r="APF183" s="54"/>
      <c r="APG183" s="54"/>
      <c r="APH183" s="54"/>
      <c r="API183" s="54"/>
      <c r="APJ183" s="54"/>
      <c r="APK183" s="54"/>
      <c r="APL183" s="54"/>
      <c r="APM183" s="54"/>
      <c r="APN183" s="54"/>
      <c r="APO183" s="54"/>
      <c r="APP183" s="54"/>
      <c r="APQ183" s="54"/>
      <c r="APR183" s="54"/>
      <c r="APS183" s="54"/>
      <c r="APT183" s="54"/>
      <c r="APU183" s="54"/>
      <c r="APV183" s="54"/>
      <c r="APW183" s="54"/>
      <c r="APX183" s="54"/>
      <c r="APY183" s="54"/>
      <c r="APZ183" s="54"/>
      <c r="AQA183" s="54"/>
      <c r="AQB183" s="54"/>
      <c r="AQC183" s="54"/>
      <c r="AQD183" s="54"/>
      <c r="AQE183" s="54"/>
      <c r="AQF183" s="54"/>
      <c r="AQG183" s="54"/>
      <c r="AQH183" s="54"/>
      <c r="AQI183" s="54"/>
      <c r="AQJ183" s="54"/>
      <c r="AQK183" s="54"/>
      <c r="AQL183" s="54"/>
      <c r="AQM183" s="54"/>
      <c r="AQN183" s="54"/>
      <c r="AQO183" s="54"/>
      <c r="AQP183" s="54"/>
      <c r="AQQ183" s="54"/>
      <c r="AQR183" s="54"/>
      <c r="AQS183" s="54"/>
      <c r="AQT183" s="54"/>
      <c r="AQU183" s="54"/>
      <c r="AQV183" s="54"/>
      <c r="AQW183" s="54"/>
      <c r="AQX183" s="54"/>
      <c r="AQY183" s="54"/>
      <c r="AQZ183" s="54"/>
      <c r="ARA183" s="54"/>
      <c r="ARB183" s="54"/>
      <c r="ARC183" s="54"/>
      <c r="ARD183" s="54"/>
      <c r="ARE183" s="54"/>
      <c r="ARF183" s="54"/>
      <c r="ARG183" s="54"/>
      <c r="ARH183" s="54"/>
      <c r="ARI183" s="54"/>
      <c r="ARJ183" s="54"/>
      <c r="ARK183" s="54"/>
      <c r="ARL183" s="54"/>
      <c r="ARM183" s="54"/>
      <c r="ARN183" s="54"/>
      <c r="ARO183" s="54"/>
      <c r="ARP183" s="54"/>
      <c r="ARQ183" s="54"/>
      <c r="ARR183" s="54"/>
      <c r="ARS183" s="54"/>
      <c r="ART183" s="54"/>
      <c r="ARU183" s="54"/>
      <c r="ARV183" s="54"/>
      <c r="ARW183" s="54"/>
      <c r="ARX183" s="54"/>
      <c r="ARY183" s="54"/>
      <c r="ARZ183" s="54"/>
      <c r="ASA183" s="54"/>
      <c r="ASB183" s="54"/>
      <c r="ASC183" s="54"/>
      <c r="ASD183" s="54"/>
      <c r="ASE183" s="54"/>
      <c r="ASF183" s="54"/>
      <c r="ASG183" s="54"/>
      <c r="ASH183" s="54"/>
      <c r="ASI183" s="54"/>
      <c r="ASJ183" s="54"/>
      <c r="ASK183" s="54"/>
      <c r="ASL183" s="54"/>
      <c r="ASM183" s="54"/>
      <c r="ASN183" s="54"/>
      <c r="ASO183" s="54"/>
      <c r="ASP183" s="54"/>
      <c r="ASQ183" s="54"/>
      <c r="ASR183" s="54"/>
      <c r="ASS183" s="54"/>
      <c r="AST183" s="54"/>
      <c r="ASU183" s="54"/>
      <c r="ASV183" s="54"/>
      <c r="ASW183" s="54"/>
      <c r="ASX183" s="54"/>
      <c r="ASY183" s="54"/>
      <c r="ASZ183" s="54"/>
      <c r="ATA183" s="54"/>
      <c r="ATB183" s="54"/>
      <c r="ATC183" s="54"/>
      <c r="ATD183" s="54"/>
      <c r="ATE183" s="54"/>
      <c r="ATF183" s="54"/>
      <c r="ATG183" s="54"/>
      <c r="ATH183" s="54"/>
      <c r="ATI183" s="54"/>
      <c r="ATJ183" s="54"/>
      <c r="ATK183" s="54"/>
      <c r="ATL183" s="54"/>
      <c r="ATM183" s="54"/>
      <c r="ATN183" s="54"/>
      <c r="ATO183" s="54"/>
      <c r="ATP183" s="54"/>
      <c r="ATQ183" s="54"/>
      <c r="ATR183" s="54"/>
      <c r="ATS183" s="54"/>
      <c r="ATT183" s="54"/>
      <c r="ATU183" s="54"/>
      <c r="ATV183" s="54"/>
      <c r="ATW183" s="54"/>
      <c r="ATX183" s="54"/>
      <c r="ATY183" s="54"/>
      <c r="ATZ183" s="54"/>
      <c r="AUA183" s="54"/>
      <c r="AUB183" s="54"/>
      <c r="AUC183" s="54"/>
      <c r="AUD183" s="54"/>
      <c r="AUE183" s="54"/>
      <c r="AUF183" s="54"/>
      <c r="AUG183" s="54"/>
      <c r="AUH183" s="54"/>
      <c r="AUI183" s="54"/>
      <c r="AUJ183" s="54"/>
      <c r="AUK183" s="54"/>
      <c r="AUL183" s="54"/>
      <c r="AUM183" s="54"/>
      <c r="AUN183" s="54"/>
      <c r="AUO183" s="54"/>
      <c r="AUP183" s="54"/>
      <c r="AUQ183" s="54"/>
      <c r="AUR183" s="54"/>
      <c r="AUS183" s="54"/>
      <c r="AUT183" s="54"/>
      <c r="AUU183" s="54"/>
      <c r="AUV183" s="54"/>
      <c r="AUW183" s="54"/>
      <c r="AUX183" s="54"/>
      <c r="AUY183" s="54"/>
      <c r="AUZ183" s="54"/>
      <c r="AVA183" s="54"/>
      <c r="AVB183" s="54"/>
      <c r="AVC183" s="54"/>
      <c r="AVD183" s="54"/>
      <c r="AVE183" s="54"/>
      <c r="AVF183" s="54"/>
      <c r="AVG183" s="54"/>
      <c r="AVH183" s="54"/>
      <c r="AVI183" s="54"/>
      <c r="AVJ183" s="54"/>
      <c r="AVK183" s="54"/>
      <c r="AVL183" s="54"/>
      <c r="AVM183" s="54"/>
      <c r="AVN183" s="54"/>
      <c r="AVO183" s="54"/>
      <c r="AVP183" s="54"/>
      <c r="AVQ183" s="54"/>
      <c r="AVR183" s="54"/>
      <c r="AVS183" s="54"/>
      <c r="AVT183" s="54"/>
      <c r="AVU183" s="54"/>
      <c r="AVV183" s="54"/>
      <c r="AVW183" s="54"/>
      <c r="AVX183" s="54"/>
      <c r="AVY183" s="54"/>
      <c r="AVZ183" s="54"/>
      <c r="AWA183" s="54"/>
      <c r="AWB183" s="54"/>
      <c r="AWC183" s="54"/>
      <c r="AWD183" s="54"/>
      <c r="AWE183" s="54"/>
      <c r="AWF183" s="54"/>
      <c r="AWG183" s="54"/>
      <c r="AWH183" s="54"/>
      <c r="AWI183" s="54"/>
      <c r="AWJ183" s="54"/>
      <c r="AWK183" s="54"/>
      <c r="AWL183" s="54"/>
      <c r="AWM183" s="54"/>
      <c r="AWN183" s="54"/>
      <c r="AWO183" s="54"/>
      <c r="AWP183" s="54"/>
      <c r="AWQ183" s="54"/>
      <c r="AWR183" s="54"/>
      <c r="AWS183" s="54"/>
      <c r="AWT183" s="54"/>
      <c r="AWU183" s="54"/>
      <c r="AWV183" s="54"/>
      <c r="AWW183" s="54"/>
      <c r="AWX183" s="54"/>
      <c r="AWY183" s="54"/>
      <c r="AWZ183" s="54"/>
      <c r="AXA183" s="54"/>
      <c r="AXB183" s="54"/>
      <c r="AXC183" s="54"/>
      <c r="AXD183" s="54"/>
      <c r="AXE183" s="54"/>
      <c r="AXF183" s="54"/>
      <c r="AXG183" s="54"/>
      <c r="AXH183" s="54"/>
      <c r="AXI183" s="54"/>
      <c r="AXJ183" s="54"/>
      <c r="AXK183" s="54"/>
      <c r="AXL183" s="54"/>
      <c r="AXM183" s="54"/>
      <c r="AXN183" s="54"/>
      <c r="AXO183" s="54"/>
      <c r="AXP183" s="54"/>
      <c r="AXQ183" s="54"/>
      <c r="AXR183" s="54"/>
      <c r="AXS183" s="54"/>
      <c r="AXT183" s="54"/>
      <c r="AXU183" s="54"/>
      <c r="AXV183" s="54"/>
      <c r="AXW183" s="54"/>
      <c r="AXX183" s="54"/>
      <c r="AXY183" s="54"/>
      <c r="AXZ183" s="54"/>
      <c r="AYA183" s="54"/>
      <c r="AYB183" s="54"/>
      <c r="AYC183" s="54"/>
      <c r="AYD183" s="54"/>
      <c r="AYE183" s="54"/>
      <c r="AYF183" s="54"/>
      <c r="AYG183" s="54"/>
      <c r="AYH183" s="54"/>
      <c r="AYI183" s="54"/>
      <c r="AYJ183" s="54"/>
      <c r="AYK183" s="54"/>
      <c r="AYL183" s="54"/>
      <c r="AYM183" s="54"/>
      <c r="AYN183" s="54"/>
      <c r="AYO183" s="54"/>
      <c r="AYP183" s="54"/>
      <c r="AYQ183" s="54"/>
      <c r="AYR183" s="54"/>
      <c r="AYS183" s="54"/>
      <c r="AYT183" s="54"/>
      <c r="AYU183" s="54"/>
      <c r="AYV183" s="54"/>
      <c r="AYW183" s="54"/>
      <c r="AYX183" s="54"/>
      <c r="AYY183" s="54"/>
      <c r="AYZ183" s="54"/>
      <c r="AZA183" s="54"/>
      <c r="AZB183" s="54"/>
      <c r="AZC183" s="54"/>
      <c r="AZD183" s="54"/>
      <c r="AZE183" s="54"/>
      <c r="AZF183" s="54"/>
      <c r="AZG183" s="54"/>
      <c r="AZH183" s="54"/>
      <c r="AZI183" s="54"/>
      <c r="AZJ183" s="54"/>
      <c r="AZK183" s="54"/>
      <c r="AZL183" s="54"/>
      <c r="AZM183" s="54"/>
      <c r="AZN183" s="54"/>
      <c r="AZO183" s="54"/>
      <c r="AZP183" s="54"/>
      <c r="AZQ183" s="54"/>
      <c r="AZR183" s="54"/>
      <c r="AZS183" s="54"/>
      <c r="AZT183" s="54"/>
      <c r="AZU183" s="54"/>
      <c r="AZV183" s="54"/>
      <c r="AZW183" s="54"/>
      <c r="AZX183" s="54"/>
      <c r="AZY183" s="54"/>
      <c r="AZZ183" s="54"/>
      <c r="BAA183" s="54"/>
      <c r="BAB183" s="54"/>
      <c r="BAC183" s="54"/>
      <c r="BAD183" s="54"/>
      <c r="BAE183" s="54"/>
      <c r="BAF183" s="54"/>
      <c r="BAG183" s="54"/>
      <c r="BAH183" s="54"/>
      <c r="BAI183" s="54"/>
      <c r="BAJ183" s="54"/>
      <c r="BAK183" s="54"/>
      <c r="BAL183" s="54"/>
      <c r="BAM183" s="54"/>
      <c r="BAN183" s="54"/>
      <c r="BAO183" s="54"/>
      <c r="BAP183" s="54"/>
      <c r="BAQ183" s="54"/>
      <c r="BAR183" s="54"/>
      <c r="BAS183" s="54"/>
      <c r="BAT183" s="54"/>
      <c r="BAU183" s="54"/>
      <c r="BAV183" s="54"/>
      <c r="BAW183" s="54"/>
      <c r="BAX183" s="54"/>
      <c r="BAY183" s="54"/>
      <c r="BAZ183" s="54"/>
      <c r="BBA183" s="54"/>
      <c r="BBB183" s="54"/>
      <c r="BBC183" s="54"/>
      <c r="BBD183" s="54"/>
      <c r="BBE183" s="54"/>
      <c r="BBF183" s="54"/>
      <c r="BBG183" s="54"/>
      <c r="BBH183" s="54"/>
      <c r="BBI183" s="54"/>
      <c r="BBJ183" s="54"/>
      <c r="BBK183" s="54"/>
      <c r="BBL183" s="54"/>
      <c r="BBM183" s="54"/>
      <c r="BBN183" s="54"/>
      <c r="BBO183" s="54"/>
      <c r="BBP183" s="54"/>
      <c r="BBQ183" s="54"/>
      <c r="BBR183" s="54"/>
      <c r="BBS183" s="54"/>
      <c r="BBT183" s="54"/>
      <c r="BBU183" s="54"/>
      <c r="BBV183" s="54"/>
      <c r="BBW183" s="54"/>
      <c r="BBX183" s="54"/>
      <c r="BBY183" s="54"/>
      <c r="BBZ183" s="54"/>
      <c r="BCA183" s="54"/>
      <c r="BCB183" s="54"/>
      <c r="BCC183" s="54"/>
      <c r="BCD183" s="54"/>
      <c r="BCE183" s="54"/>
      <c r="BCF183" s="54"/>
      <c r="BCG183" s="54"/>
      <c r="BCH183" s="54"/>
      <c r="BCI183" s="54"/>
      <c r="BCJ183" s="54"/>
      <c r="BCK183" s="54"/>
      <c r="BCL183" s="54"/>
      <c r="BCM183" s="54"/>
      <c r="BCN183" s="54"/>
      <c r="BCO183" s="54"/>
      <c r="BCP183" s="54"/>
      <c r="BCQ183" s="54"/>
      <c r="BCR183" s="54"/>
      <c r="BCS183" s="54"/>
      <c r="BCT183" s="54"/>
      <c r="BCU183" s="54"/>
      <c r="BCV183" s="54"/>
      <c r="BCW183" s="54"/>
      <c r="BCX183" s="54"/>
      <c r="BCY183" s="54"/>
      <c r="BCZ183" s="54"/>
      <c r="BDA183" s="54"/>
      <c r="BDB183" s="54"/>
      <c r="BDC183" s="54"/>
      <c r="BDD183" s="54"/>
      <c r="BDE183" s="54"/>
      <c r="BDF183" s="54"/>
      <c r="BDG183" s="54"/>
      <c r="BDH183" s="54"/>
      <c r="BDI183" s="54"/>
      <c r="BDJ183" s="54"/>
      <c r="BDK183" s="54"/>
      <c r="BDL183" s="54"/>
      <c r="BDM183" s="54"/>
      <c r="BDN183" s="54"/>
      <c r="BDO183" s="54"/>
      <c r="BDP183" s="54"/>
      <c r="BDQ183" s="54"/>
      <c r="BDR183" s="54"/>
      <c r="BDS183" s="54"/>
      <c r="BDT183" s="54"/>
      <c r="BDU183" s="54"/>
      <c r="BDV183" s="54"/>
      <c r="BDW183" s="54"/>
      <c r="BDX183" s="54"/>
      <c r="BDY183" s="54"/>
      <c r="BDZ183" s="54"/>
      <c r="BEA183" s="54"/>
      <c r="BEB183" s="54"/>
      <c r="BEC183" s="54"/>
      <c r="BED183" s="54"/>
      <c r="BEE183" s="54"/>
      <c r="BEF183" s="54"/>
      <c r="BEG183" s="54"/>
      <c r="BEH183" s="54"/>
      <c r="BEI183" s="54"/>
      <c r="BEJ183" s="54"/>
      <c r="BEK183" s="54"/>
      <c r="BEL183" s="54"/>
      <c r="BEM183" s="54"/>
      <c r="BEN183" s="54"/>
      <c r="BEO183" s="54"/>
      <c r="BEP183" s="54"/>
      <c r="BEQ183" s="54"/>
      <c r="BER183" s="54"/>
      <c r="BES183" s="54"/>
      <c r="BET183" s="54"/>
      <c r="BEU183" s="54"/>
      <c r="BEV183" s="54"/>
      <c r="BEW183" s="54"/>
      <c r="BEX183" s="54"/>
      <c r="BEY183" s="54"/>
      <c r="BEZ183" s="54"/>
      <c r="BFA183" s="54"/>
      <c r="BFB183" s="54"/>
      <c r="BFC183" s="54"/>
      <c r="BFD183" s="54"/>
      <c r="BFE183" s="54"/>
      <c r="BFF183" s="54"/>
      <c r="BFG183" s="54"/>
      <c r="BFH183" s="54"/>
      <c r="BFI183" s="54"/>
      <c r="BFJ183" s="54"/>
      <c r="BFK183" s="54"/>
      <c r="BFL183" s="54"/>
      <c r="BFM183" s="54"/>
      <c r="BFN183" s="54"/>
      <c r="BFO183" s="54"/>
      <c r="BFP183" s="54"/>
      <c r="BFQ183" s="54"/>
      <c r="BFR183" s="54"/>
      <c r="BFS183" s="54"/>
      <c r="BFT183" s="54"/>
      <c r="BFU183" s="54"/>
      <c r="BFV183" s="54"/>
      <c r="BFW183" s="54"/>
      <c r="BFX183" s="54"/>
      <c r="BFY183" s="54"/>
      <c r="BFZ183" s="54"/>
      <c r="BGA183" s="54"/>
      <c r="BGB183" s="54"/>
      <c r="BGC183" s="54"/>
      <c r="BGD183" s="54"/>
      <c r="BGE183" s="54"/>
      <c r="BGF183" s="54"/>
      <c r="BGG183" s="54"/>
      <c r="BGH183" s="54"/>
      <c r="BGI183" s="54"/>
      <c r="BGJ183" s="54"/>
      <c r="BGK183" s="54"/>
      <c r="BGL183" s="54"/>
      <c r="BGM183" s="54"/>
      <c r="BGN183" s="54"/>
      <c r="BGO183" s="54"/>
      <c r="BGP183" s="54"/>
      <c r="BGQ183" s="54"/>
      <c r="BGR183" s="54"/>
      <c r="BGS183" s="54"/>
      <c r="BGT183" s="54"/>
      <c r="BGU183" s="54"/>
      <c r="BGV183" s="54"/>
      <c r="BGW183" s="54"/>
      <c r="BGX183" s="54"/>
      <c r="BGY183" s="54"/>
      <c r="BGZ183" s="54"/>
      <c r="BHA183" s="54"/>
      <c r="BHB183" s="54"/>
      <c r="BHC183" s="54"/>
      <c r="BHD183" s="54"/>
      <c r="BHE183" s="54"/>
      <c r="BHF183" s="54"/>
      <c r="BHG183" s="54"/>
      <c r="BHH183" s="54"/>
      <c r="BHI183" s="54"/>
      <c r="BHJ183" s="54"/>
      <c r="BHK183" s="54"/>
      <c r="BHL183" s="54"/>
      <c r="BHM183" s="54"/>
      <c r="BHN183" s="54"/>
      <c r="BHO183" s="54"/>
      <c r="BHP183" s="54"/>
      <c r="BHQ183" s="54"/>
      <c r="BHR183" s="54"/>
      <c r="BHS183" s="54"/>
      <c r="BHT183" s="54"/>
      <c r="BHU183" s="54"/>
      <c r="BHV183" s="54"/>
      <c r="BHW183" s="54"/>
      <c r="BHX183" s="54"/>
      <c r="BHY183" s="54"/>
      <c r="BHZ183" s="54"/>
      <c r="BIA183" s="54"/>
      <c r="BIB183" s="54"/>
      <c r="BIC183" s="54"/>
      <c r="BID183" s="54"/>
      <c r="BIE183" s="54"/>
      <c r="BIF183" s="54"/>
      <c r="BIG183" s="54"/>
      <c r="BIH183" s="54"/>
      <c r="BII183" s="54"/>
      <c r="BIJ183" s="54"/>
      <c r="BIK183" s="54"/>
      <c r="BIL183" s="54"/>
      <c r="BIM183" s="54"/>
      <c r="BIN183" s="54"/>
      <c r="BIO183" s="54"/>
      <c r="BIP183" s="54"/>
      <c r="BIQ183" s="54"/>
      <c r="BIR183" s="54"/>
      <c r="BIS183" s="54"/>
      <c r="BIT183" s="54"/>
      <c r="BIU183" s="54"/>
      <c r="BIV183" s="54"/>
      <c r="BIW183" s="54"/>
      <c r="BIX183" s="54"/>
      <c r="BIY183" s="54"/>
      <c r="BIZ183" s="54"/>
      <c r="BJA183" s="54"/>
      <c r="BJB183" s="54"/>
      <c r="BJC183" s="54"/>
      <c r="BJD183" s="54"/>
      <c r="BJE183" s="54"/>
      <c r="BJF183" s="54"/>
      <c r="BJG183" s="54"/>
      <c r="BJH183" s="54"/>
      <c r="BJI183" s="54"/>
      <c r="BJJ183" s="54"/>
      <c r="BJK183" s="54"/>
      <c r="BJL183" s="54"/>
      <c r="BJM183" s="54"/>
      <c r="BJN183" s="54"/>
      <c r="BJO183" s="54"/>
      <c r="BJP183" s="54"/>
      <c r="BJQ183" s="54"/>
      <c r="BJR183" s="54"/>
      <c r="BJS183" s="54"/>
      <c r="BJT183" s="54"/>
      <c r="BJU183" s="54"/>
      <c r="BJV183" s="54"/>
      <c r="BJW183" s="54"/>
      <c r="BJX183" s="54"/>
      <c r="BJY183" s="54"/>
      <c r="BJZ183" s="54"/>
      <c r="BKA183" s="54"/>
      <c r="BKB183" s="54"/>
      <c r="BKC183" s="54"/>
      <c r="BKD183" s="54"/>
      <c r="BKE183" s="54"/>
      <c r="BKF183" s="54"/>
      <c r="BKG183" s="54"/>
      <c r="BKH183" s="54"/>
      <c r="BKI183" s="54"/>
      <c r="BKJ183" s="54"/>
      <c r="BKK183" s="54"/>
      <c r="BKL183" s="54"/>
      <c r="BKM183" s="54"/>
      <c r="BKN183" s="54"/>
      <c r="BKO183" s="54"/>
      <c r="BKP183" s="54"/>
      <c r="BKQ183" s="54"/>
      <c r="BKR183" s="54"/>
      <c r="BKS183" s="54"/>
      <c r="BKT183" s="54"/>
      <c r="BKU183" s="54"/>
      <c r="BKV183" s="54"/>
      <c r="BKW183" s="54"/>
      <c r="BKX183" s="54"/>
      <c r="BKY183" s="54"/>
      <c r="BKZ183" s="54"/>
      <c r="BLA183" s="54"/>
      <c r="BLB183" s="54"/>
      <c r="BLC183" s="54"/>
      <c r="BLD183" s="54"/>
      <c r="BLE183" s="54"/>
      <c r="BLF183" s="54"/>
      <c r="BLG183" s="54"/>
      <c r="BLH183" s="54"/>
      <c r="BLI183" s="54"/>
      <c r="BLJ183" s="54"/>
      <c r="BLK183" s="54"/>
      <c r="BLL183" s="54"/>
      <c r="BLM183" s="54"/>
      <c r="BLN183" s="54"/>
      <c r="BLO183" s="54"/>
      <c r="BLP183" s="54"/>
      <c r="BLQ183" s="54"/>
      <c r="BLR183" s="54"/>
      <c r="BLS183" s="54"/>
      <c r="BLT183" s="54"/>
      <c r="BLU183" s="54"/>
      <c r="BLV183" s="54"/>
      <c r="BLW183" s="54"/>
      <c r="BLX183" s="54"/>
      <c r="BLY183" s="54"/>
      <c r="BLZ183" s="54"/>
      <c r="BMA183" s="54"/>
      <c r="BMB183" s="54"/>
      <c r="BMC183" s="54"/>
      <c r="BMD183" s="54"/>
      <c r="BME183" s="54"/>
      <c r="BMF183" s="54"/>
      <c r="BMG183" s="54"/>
      <c r="BMH183" s="54"/>
      <c r="BMI183" s="54"/>
      <c r="BMJ183" s="54"/>
      <c r="BMK183" s="54"/>
      <c r="BML183" s="54"/>
      <c r="BMM183" s="54"/>
      <c r="BMN183" s="54"/>
      <c r="BMO183" s="54"/>
      <c r="BMP183" s="54"/>
      <c r="BMQ183" s="54"/>
      <c r="BMR183" s="54"/>
      <c r="BMS183" s="54"/>
      <c r="BMT183" s="54"/>
      <c r="BMU183" s="54"/>
      <c r="BMV183" s="54"/>
      <c r="BMW183" s="54"/>
      <c r="BMX183" s="54"/>
      <c r="BMY183" s="54"/>
      <c r="BMZ183" s="54"/>
      <c r="BNA183" s="54"/>
      <c r="BNB183" s="54"/>
      <c r="BNC183" s="54"/>
      <c r="BND183" s="54"/>
      <c r="BNE183" s="54"/>
      <c r="BNF183" s="54"/>
      <c r="BNG183" s="54"/>
      <c r="BNH183" s="54"/>
      <c r="BNI183" s="54"/>
      <c r="BNJ183" s="54"/>
      <c r="BNK183" s="54"/>
      <c r="BNL183" s="54"/>
      <c r="BNM183" s="54"/>
      <c r="BNN183" s="54"/>
      <c r="BNO183" s="54"/>
      <c r="BNP183" s="54"/>
      <c r="BNQ183" s="54"/>
      <c r="BNR183" s="54"/>
      <c r="BNS183" s="54"/>
      <c r="BNT183" s="54"/>
      <c r="BNU183" s="54"/>
      <c r="BNV183" s="54"/>
      <c r="BNW183" s="54"/>
      <c r="BNX183" s="54"/>
      <c r="BNY183" s="54"/>
      <c r="BNZ183" s="54"/>
      <c r="BOA183" s="54"/>
      <c r="BOB183" s="54"/>
      <c r="BOC183" s="54"/>
      <c r="BOD183" s="54"/>
      <c r="BOE183" s="54"/>
      <c r="BOF183" s="54"/>
      <c r="BOG183" s="54"/>
      <c r="BOH183" s="54"/>
      <c r="BOI183" s="54"/>
      <c r="BOJ183" s="54"/>
      <c r="BOK183" s="54"/>
      <c r="BOL183" s="54"/>
      <c r="BOM183" s="54"/>
      <c r="BON183" s="54"/>
      <c r="BOO183" s="54"/>
      <c r="BOP183" s="54"/>
      <c r="BOQ183" s="54"/>
      <c r="BOR183" s="54"/>
      <c r="BOS183" s="54"/>
      <c r="BOT183" s="54"/>
      <c r="BOU183" s="54"/>
      <c r="BOV183" s="54"/>
      <c r="BOW183" s="54"/>
      <c r="BOX183" s="54"/>
      <c r="BOY183" s="54"/>
      <c r="BOZ183" s="54"/>
      <c r="BPA183" s="54"/>
      <c r="BPB183" s="54"/>
      <c r="BPC183" s="54"/>
      <c r="BPD183" s="54"/>
      <c r="BPE183" s="54"/>
      <c r="BPF183" s="54"/>
      <c r="BPG183" s="54"/>
      <c r="BPH183" s="54"/>
      <c r="BPI183" s="54"/>
      <c r="BPJ183" s="54"/>
      <c r="BPK183" s="54"/>
      <c r="BPL183" s="54"/>
      <c r="BPM183" s="54"/>
      <c r="BPN183" s="54"/>
      <c r="BPO183" s="54"/>
      <c r="BPP183" s="54"/>
      <c r="BPQ183" s="54"/>
      <c r="BPR183" s="54"/>
      <c r="BPS183" s="54"/>
      <c r="BPT183" s="54"/>
      <c r="BPU183" s="54"/>
      <c r="BPV183" s="54"/>
      <c r="BPW183" s="54"/>
      <c r="BPX183" s="54"/>
      <c r="BPY183" s="54"/>
      <c r="BPZ183" s="54"/>
      <c r="BQA183" s="54"/>
      <c r="BQB183" s="54"/>
      <c r="BQC183" s="54"/>
      <c r="BQD183" s="54"/>
      <c r="BQE183" s="54"/>
      <c r="BQF183" s="54"/>
      <c r="BQG183" s="54"/>
      <c r="BQH183" s="54"/>
      <c r="BQI183" s="54"/>
      <c r="BQJ183" s="54"/>
      <c r="BQK183" s="54"/>
      <c r="BQL183" s="54"/>
      <c r="BQM183" s="54"/>
      <c r="BQN183" s="54"/>
      <c r="BQO183" s="54"/>
      <c r="BQP183" s="54"/>
      <c r="BQQ183" s="54"/>
      <c r="BQR183" s="54"/>
      <c r="BQS183" s="54"/>
      <c r="BQT183" s="54"/>
      <c r="BQU183" s="54"/>
      <c r="BQV183" s="54"/>
      <c r="BQW183" s="54"/>
      <c r="BQX183" s="54"/>
      <c r="BQY183" s="54"/>
      <c r="BQZ183" s="54"/>
      <c r="BRA183" s="54"/>
      <c r="BRB183" s="54"/>
      <c r="BRC183" s="54"/>
      <c r="BRD183" s="54"/>
      <c r="BRE183" s="54"/>
      <c r="BRF183" s="54"/>
      <c r="BRG183" s="54"/>
      <c r="BRH183" s="54"/>
      <c r="BRI183" s="54"/>
      <c r="BRJ183" s="54"/>
      <c r="BRK183" s="54"/>
      <c r="BRL183" s="54"/>
      <c r="BRM183" s="54"/>
      <c r="BRN183" s="54"/>
      <c r="BRO183" s="54"/>
      <c r="BRP183" s="54"/>
      <c r="BRQ183" s="54"/>
      <c r="BRR183" s="54"/>
      <c r="BRS183" s="54"/>
      <c r="BRT183" s="54"/>
      <c r="BRU183" s="54"/>
      <c r="BRV183" s="54"/>
      <c r="BRW183" s="54"/>
      <c r="BRX183" s="54"/>
      <c r="BRY183" s="54"/>
      <c r="BRZ183" s="54"/>
      <c r="BSA183" s="54"/>
      <c r="BSB183" s="54"/>
      <c r="BSC183" s="54"/>
      <c r="BSD183" s="54"/>
      <c r="BSE183" s="54"/>
      <c r="BSF183" s="54"/>
      <c r="BSG183" s="54"/>
      <c r="BSH183" s="54"/>
      <c r="BSI183" s="54"/>
      <c r="BSJ183" s="54"/>
      <c r="BSK183" s="54"/>
      <c r="BSL183" s="54"/>
      <c r="BSM183" s="54"/>
      <c r="BSN183" s="54"/>
      <c r="BSO183" s="54"/>
      <c r="BSP183" s="54"/>
      <c r="BSQ183" s="54"/>
      <c r="BSR183" s="54"/>
      <c r="BSS183" s="54"/>
      <c r="BST183" s="54"/>
      <c r="BSU183" s="54"/>
      <c r="BSV183" s="54"/>
      <c r="BSW183" s="54"/>
      <c r="BSX183" s="54"/>
      <c r="BSY183" s="54"/>
      <c r="BSZ183" s="54"/>
      <c r="BTA183" s="54"/>
      <c r="BTB183" s="54"/>
      <c r="BTC183" s="54"/>
      <c r="BTD183" s="54"/>
      <c r="BTE183" s="54"/>
      <c r="BTF183" s="54"/>
      <c r="BTG183" s="54"/>
      <c r="BTH183" s="54"/>
      <c r="BTI183" s="54"/>
      <c r="BTJ183" s="54"/>
      <c r="BTK183" s="54"/>
      <c r="BTL183" s="54"/>
      <c r="BTM183" s="54"/>
      <c r="BTN183" s="54"/>
      <c r="BTO183" s="54"/>
      <c r="BTP183" s="54"/>
      <c r="BTQ183" s="54"/>
      <c r="BTR183" s="54"/>
      <c r="BTS183" s="54"/>
      <c r="BTT183" s="54"/>
      <c r="BTU183" s="54"/>
      <c r="BTV183" s="54"/>
      <c r="BTW183" s="54"/>
      <c r="BTX183" s="54"/>
      <c r="BTY183" s="54"/>
      <c r="BTZ183" s="54"/>
      <c r="BUA183" s="54"/>
      <c r="BUB183" s="54"/>
      <c r="BUC183" s="54"/>
      <c r="BUD183" s="54"/>
      <c r="BUE183" s="54"/>
      <c r="BUF183" s="54"/>
      <c r="BUG183" s="54"/>
      <c r="BUH183" s="54"/>
      <c r="BUI183" s="54"/>
      <c r="BUJ183" s="54"/>
      <c r="BUK183" s="54"/>
      <c r="BUL183" s="54"/>
      <c r="BUM183" s="54"/>
      <c r="BUN183" s="54"/>
      <c r="BUO183" s="54"/>
      <c r="BUP183" s="54"/>
      <c r="BUQ183" s="54"/>
      <c r="BUR183" s="54"/>
      <c r="BUS183" s="54"/>
      <c r="BUT183" s="54"/>
      <c r="BUU183" s="54"/>
      <c r="BUV183" s="54"/>
      <c r="BUW183" s="54"/>
      <c r="BUX183" s="54"/>
      <c r="BUY183" s="54"/>
      <c r="BUZ183" s="54"/>
      <c r="BVA183" s="54"/>
      <c r="BVB183" s="54"/>
      <c r="BVC183" s="54"/>
      <c r="BVD183" s="54"/>
      <c r="BVE183" s="54"/>
      <c r="BVF183" s="54"/>
      <c r="BVG183" s="54"/>
      <c r="BVH183" s="54"/>
      <c r="BVI183" s="54"/>
      <c r="BVJ183" s="54"/>
      <c r="BVK183" s="54"/>
      <c r="BVL183" s="54"/>
      <c r="BVM183" s="54"/>
      <c r="BVN183" s="54"/>
      <c r="BVO183" s="54"/>
      <c r="BVP183" s="54"/>
      <c r="BVQ183" s="54"/>
      <c r="BVR183" s="54"/>
      <c r="BVS183" s="54"/>
      <c r="BVT183" s="54"/>
      <c r="BVU183" s="54"/>
      <c r="BVV183" s="54"/>
      <c r="BVW183" s="54"/>
      <c r="BVX183" s="54"/>
      <c r="BVY183" s="54"/>
      <c r="BVZ183" s="54"/>
      <c r="BWA183" s="54"/>
      <c r="BWB183" s="54"/>
      <c r="BWC183" s="54"/>
      <c r="BWD183" s="54"/>
      <c r="BWE183" s="54"/>
      <c r="BWF183" s="54"/>
      <c r="BWG183" s="54"/>
      <c r="BWH183" s="54"/>
      <c r="BWI183" s="54"/>
      <c r="BWJ183" s="54"/>
      <c r="BWK183" s="54"/>
      <c r="BWL183" s="54"/>
      <c r="BWM183" s="54"/>
      <c r="BWN183" s="54"/>
      <c r="BWO183" s="54"/>
      <c r="BWP183" s="54"/>
      <c r="BWQ183" s="54"/>
      <c r="BWR183" s="54"/>
      <c r="BWS183" s="54"/>
      <c r="BWT183" s="54"/>
      <c r="BWU183" s="54"/>
      <c r="BWV183" s="54"/>
      <c r="BWW183" s="54"/>
      <c r="BWX183" s="54"/>
      <c r="BWY183" s="54"/>
      <c r="BWZ183" s="54"/>
      <c r="BXA183" s="54"/>
      <c r="BXB183" s="54"/>
      <c r="BXC183" s="54"/>
      <c r="BXD183" s="54"/>
      <c r="BXE183" s="54"/>
      <c r="BXF183" s="54"/>
      <c r="BXG183" s="54"/>
      <c r="BXH183" s="54"/>
      <c r="BXI183" s="54"/>
      <c r="BXJ183" s="54"/>
      <c r="BXK183" s="54"/>
      <c r="BXL183" s="54"/>
      <c r="BXM183" s="54"/>
      <c r="BXN183" s="54"/>
      <c r="BXO183" s="54"/>
      <c r="BXP183" s="54"/>
      <c r="BXQ183" s="54"/>
      <c r="BXR183" s="54"/>
      <c r="BXS183" s="54"/>
      <c r="BXT183" s="54"/>
      <c r="BXU183" s="54"/>
      <c r="BXV183" s="54"/>
      <c r="BXW183" s="54"/>
      <c r="BXX183" s="54"/>
      <c r="BXY183" s="54"/>
      <c r="BXZ183" s="54"/>
      <c r="BYA183" s="54"/>
      <c r="BYB183" s="54"/>
      <c r="BYC183" s="54"/>
      <c r="BYD183" s="54"/>
      <c r="BYE183" s="54"/>
      <c r="BYF183" s="54"/>
      <c r="BYG183" s="54"/>
      <c r="BYH183" s="54"/>
      <c r="BYI183" s="54"/>
      <c r="BYJ183" s="54"/>
      <c r="BYK183" s="54"/>
      <c r="BYL183" s="54"/>
      <c r="BYM183" s="54"/>
      <c r="BYN183" s="54"/>
      <c r="BYO183" s="54"/>
      <c r="BYP183" s="54"/>
      <c r="BYQ183" s="54"/>
      <c r="BYR183" s="54"/>
      <c r="BYS183" s="54"/>
      <c r="BYT183" s="54"/>
      <c r="BYU183" s="54"/>
      <c r="BYV183" s="54"/>
      <c r="BYW183" s="54"/>
      <c r="BYX183" s="54"/>
      <c r="BYY183" s="54"/>
      <c r="BYZ183" s="54"/>
      <c r="BZA183" s="54"/>
      <c r="BZB183" s="54"/>
      <c r="BZC183" s="54"/>
      <c r="BZD183" s="54"/>
      <c r="BZE183" s="54"/>
      <c r="BZF183" s="54"/>
      <c r="BZG183" s="54"/>
      <c r="BZH183" s="54"/>
      <c r="BZI183" s="54"/>
      <c r="BZJ183" s="54"/>
      <c r="BZK183" s="54"/>
      <c r="BZL183" s="54"/>
      <c r="BZM183" s="54"/>
      <c r="BZN183" s="54"/>
      <c r="BZO183" s="54"/>
      <c r="BZP183" s="54"/>
      <c r="BZQ183" s="54"/>
      <c r="BZR183" s="54"/>
      <c r="BZS183" s="54"/>
      <c r="BZT183" s="54"/>
      <c r="BZU183" s="54"/>
      <c r="BZV183" s="54"/>
      <c r="BZW183" s="54"/>
      <c r="BZX183" s="54"/>
      <c r="BZY183" s="54"/>
      <c r="BZZ183" s="54"/>
      <c r="CAA183" s="54"/>
      <c r="CAB183" s="54"/>
      <c r="CAC183" s="54"/>
      <c r="CAD183" s="54"/>
      <c r="CAE183" s="54"/>
      <c r="CAF183" s="54"/>
      <c r="CAG183" s="54"/>
      <c r="CAH183" s="54"/>
      <c r="CAI183" s="54"/>
      <c r="CAJ183" s="54"/>
      <c r="CAK183" s="54"/>
      <c r="CAL183" s="54"/>
      <c r="CAM183" s="54"/>
      <c r="CAN183" s="54"/>
      <c r="CAO183" s="54"/>
      <c r="CAP183" s="54"/>
      <c r="CAQ183" s="54"/>
      <c r="CAR183" s="54"/>
      <c r="CAS183" s="54"/>
      <c r="CAT183" s="54"/>
      <c r="CAU183" s="54"/>
      <c r="CAV183" s="54"/>
      <c r="CAW183" s="54"/>
      <c r="CAX183" s="54"/>
      <c r="CAY183" s="54"/>
      <c r="CAZ183" s="54"/>
      <c r="CBA183" s="54"/>
      <c r="CBB183" s="54"/>
      <c r="CBC183" s="54"/>
      <c r="CBD183" s="54"/>
      <c r="CBE183" s="54"/>
      <c r="CBF183" s="54"/>
      <c r="CBG183" s="54"/>
      <c r="CBH183" s="54"/>
      <c r="CBI183" s="54"/>
      <c r="CBJ183" s="54"/>
      <c r="CBK183" s="54"/>
      <c r="CBL183" s="54"/>
      <c r="CBM183" s="54"/>
      <c r="CBN183" s="54"/>
      <c r="CBO183" s="54"/>
      <c r="CBP183" s="54"/>
      <c r="CBQ183" s="54"/>
      <c r="CBR183" s="54"/>
      <c r="CBS183" s="54"/>
      <c r="CBT183" s="54"/>
      <c r="CBU183" s="54"/>
      <c r="CBV183" s="54"/>
      <c r="CBW183" s="54"/>
      <c r="CBX183" s="54"/>
      <c r="CBY183" s="54"/>
      <c r="CBZ183" s="54"/>
      <c r="CCA183" s="54"/>
      <c r="CCB183" s="54"/>
      <c r="CCC183" s="54"/>
      <c r="CCD183" s="54"/>
      <c r="CCE183" s="54"/>
      <c r="CCF183" s="54"/>
      <c r="CCG183" s="54"/>
      <c r="CCH183" s="54"/>
      <c r="CCI183" s="54"/>
      <c r="CCJ183" s="54"/>
      <c r="CCK183" s="54"/>
      <c r="CCL183" s="54"/>
      <c r="CCM183" s="54"/>
      <c r="CCN183" s="54"/>
      <c r="CCO183" s="54"/>
      <c r="CCP183" s="54"/>
      <c r="CCQ183" s="54"/>
      <c r="CCR183" s="54"/>
      <c r="CCS183" s="54"/>
      <c r="CCT183" s="54"/>
      <c r="CCU183" s="54"/>
      <c r="CCV183" s="54"/>
      <c r="CCW183" s="54"/>
      <c r="CCX183" s="54"/>
      <c r="CCY183" s="54"/>
      <c r="CCZ183" s="54"/>
      <c r="CDA183" s="54"/>
      <c r="CDB183" s="54"/>
      <c r="CDC183" s="54"/>
      <c r="CDD183" s="54"/>
      <c r="CDE183" s="54"/>
      <c r="CDF183" s="54"/>
      <c r="CDG183" s="54"/>
      <c r="CDH183" s="54"/>
      <c r="CDI183" s="54"/>
      <c r="CDJ183" s="54"/>
      <c r="CDK183" s="54"/>
      <c r="CDL183" s="54"/>
      <c r="CDM183" s="54"/>
      <c r="CDN183" s="54"/>
      <c r="CDO183" s="54"/>
      <c r="CDP183" s="54"/>
      <c r="CDQ183" s="54"/>
      <c r="CDR183" s="54"/>
      <c r="CDS183" s="54"/>
      <c r="CDT183" s="54"/>
      <c r="CDU183" s="54"/>
      <c r="CDV183" s="54"/>
      <c r="CDW183" s="54"/>
      <c r="CDX183" s="54"/>
      <c r="CDY183" s="54"/>
      <c r="CDZ183" s="54"/>
      <c r="CEA183" s="54"/>
      <c r="CEB183" s="54"/>
      <c r="CEC183" s="54"/>
      <c r="CED183" s="54"/>
      <c r="CEE183" s="54"/>
      <c r="CEF183" s="54"/>
      <c r="CEG183" s="54"/>
      <c r="CEH183" s="54"/>
      <c r="CEI183" s="54"/>
      <c r="CEJ183" s="54"/>
      <c r="CEK183" s="54"/>
      <c r="CEL183" s="54"/>
      <c r="CEM183" s="54"/>
      <c r="CEN183" s="54"/>
      <c r="CEO183" s="54"/>
      <c r="CEP183" s="54"/>
      <c r="CEQ183" s="54"/>
      <c r="CER183" s="54"/>
      <c r="CES183" s="54"/>
      <c r="CET183" s="54"/>
      <c r="CEU183" s="54"/>
      <c r="CEV183" s="54"/>
      <c r="CEW183" s="54"/>
      <c r="CEX183" s="54"/>
      <c r="CEY183" s="54"/>
      <c r="CEZ183" s="54"/>
      <c r="CFA183" s="54"/>
      <c r="CFB183" s="54"/>
      <c r="CFC183" s="54"/>
      <c r="CFD183" s="54"/>
      <c r="CFE183" s="54"/>
      <c r="CFF183" s="54"/>
      <c r="CFG183" s="54"/>
      <c r="CFH183" s="54"/>
      <c r="CFI183" s="54"/>
      <c r="CFJ183" s="54"/>
      <c r="CFK183" s="54"/>
      <c r="CFL183" s="54"/>
      <c r="CFM183" s="54"/>
      <c r="CFN183" s="54"/>
      <c r="CFO183" s="54"/>
      <c r="CFP183" s="54"/>
      <c r="CFQ183" s="54"/>
      <c r="CFR183" s="54"/>
      <c r="CFS183" s="54"/>
      <c r="CFT183" s="54"/>
      <c r="CFU183" s="54"/>
      <c r="CFV183" s="54"/>
      <c r="CFW183" s="54"/>
      <c r="CFX183" s="54"/>
      <c r="CFY183" s="54"/>
      <c r="CFZ183" s="54"/>
      <c r="CGA183" s="54"/>
      <c r="CGB183" s="54"/>
      <c r="CGC183" s="54"/>
      <c r="CGD183" s="54"/>
      <c r="CGE183" s="54"/>
      <c r="CGF183" s="54"/>
      <c r="CGG183" s="54"/>
      <c r="CGH183" s="54"/>
      <c r="CGI183" s="54"/>
      <c r="CGJ183" s="54"/>
      <c r="CGK183" s="54"/>
      <c r="CGL183" s="54"/>
      <c r="CGM183" s="54"/>
      <c r="CGN183" s="54"/>
      <c r="CGO183" s="54"/>
      <c r="CGP183" s="54"/>
      <c r="CGQ183" s="54"/>
      <c r="CGR183" s="54"/>
      <c r="CGS183" s="54"/>
      <c r="CGT183" s="54"/>
      <c r="CGU183" s="54"/>
      <c r="CGV183" s="54"/>
      <c r="CGW183" s="54"/>
      <c r="CGX183" s="54"/>
      <c r="CGY183" s="54"/>
      <c r="CGZ183" s="54"/>
      <c r="CHA183" s="54"/>
      <c r="CHB183" s="54"/>
      <c r="CHC183" s="54"/>
      <c r="CHD183" s="54"/>
      <c r="CHE183" s="54"/>
      <c r="CHF183" s="54"/>
      <c r="CHG183" s="54"/>
      <c r="CHH183" s="54"/>
      <c r="CHI183" s="54"/>
      <c r="CHJ183" s="54"/>
      <c r="CHK183" s="54"/>
      <c r="CHL183" s="54"/>
      <c r="CHM183" s="54"/>
      <c r="CHN183" s="54"/>
      <c r="CHO183" s="54"/>
      <c r="CHP183" s="54"/>
      <c r="CHQ183" s="54"/>
      <c r="CHR183" s="54"/>
      <c r="CHS183" s="54"/>
      <c r="CHT183" s="54"/>
      <c r="CHU183" s="54"/>
      <c r="CHV183" s="54"/>
      <c r="CHW183" s="54"/>
      <c r="CHX183" s="54"/>
      <c r="CHY183" s="54"/>
      <c r="CHZ183" s="54"/>
      <c r="CIA183" s="54"/>
      <c r="CIB183" s="54"/>
      <c r="CIC183" s="54"/>
      <c r="CID183" s="54"/>
      <c r="CIE183" s="54"/>
      <c r="CIF183" s="54"/>
      <c r="CIG183" s="54"/>
      <c r="CIH183" s="54"/>
      <c r="CII183" s="54"/>
      <c r="CIJ183" s="54"/>
      <c r="CIK183" s="54"/>
      <c r="CIL183" s="54"/>
      <c r="CIM183" s="54"/>
      <c r="CIN183" s="54"/>
      <c r="CIO183" s="54"/>
      <c r="CIP183" s="54"/>
      <c r="CIQ183" s="54"/>
      <c r="CIR183" s="54"/>
      <c r="CIS183" s="54"/>
      <c r="CIT183" s="54"/>
      <c r="CIU183" s="54"/>
      <c r="CIV183" s="54"/>
      <c r="CIW183" s="54"/>
      <c r="CIX183" s="54"/>
      <c r="CIY183" s="54"/>
      <c r="CIZ183" s="54"/>
      <c r="CJA183" s="54"/>
      <c r="CJB183" s="54"/>
      <c r="CJC183" s="54"/>
      <c r="CJD183" s="54"/>
      <c r="CJE183" s="54"/>
      <c r="CJF183" s="54"/>
      <c r="CJG183" s="54"/>
      <c r="CJH183" s="54"/>
      <c r="CJI183" s="54"/>
      <c r="CJJ183" s="54"/>
      <c r="CJK183" s="54"/>
      <c r="CJL183" s="54"/>
      <c r="CJM183" s="54"/>
      <c r="CJN183" s="54"/>
      <c r="CJO183" s="54"/>
      <c r="CJP183" s="54"/>
      <c r="CJQ183" s="54"/>
      <c r="CJR183" s="54"/>
      <c r="CJS183" s="54"/>
      <c r="CJT183" s="54"/>
      <c r="CJU183" s="54"/>
      <c r="CJV183" s="54"/>
      <c r="CJW183" s="54"/>
      <c r="CJX183" s="54"/>
      <c r="CJY183" s="54"/>
      <c r="CJZ183" s="54"/>
      <c r="CKA183" s="54"/>
      <c r="CKB183" s="54"/>
      <c r="CKC183" s="54"/>
      <c r="CKD183" s="54"/>
      <c r="CKE183" s="54"/>
      <c r="CKF183" s="54"/>
      <c r="CKG183" s="54"/>
      <c r="CKH183" s="54"/>
      <c r="CKI183" s="54"/>
      <c r="CKJ183" s="54"/>
      <c r="CKK183" s="54"/>
      <c r="CKL183" s="54"/>
      <c r="CKM183" s="54"/>
      <c r="CKN183" s="54"/>
      <c r="CKO183" s="54"/>
      <c r="CKP183" s="54"/>
      <c r="CKQ183" s="54"/>
      <c r="CKR183" s="54"/>
      <c r="CKS183" s="54"/>
      <c r="CKT183" s="54"/>
      <c r="CKU183" s="54"/>
      <c r="CKV183" s="54"/>
      <c r="CKW183" s="54"/>
      <c r="CKX183" s="54"/>
      <c r="CKY183" s="54"/>
      <c r="CKZ183" s="54"/>
      <c r="CLA183" s="54"/>
      <c r="CLB183" s="54"/>
      <c r="CLC183" s="54"/>
      <c r="CLD183" s="54"/>
      <c r="CLE183" s="54"/>
      <c r="CLF183" s="54"/>
      <c r="CLG183" s="54"/>
      <c r="CLH183" s="54"/>
      <c r="CLI183" s="54"/>
      <c r="CLJ183" s="54"/>
      <c r="CLK183" s="54"/>
      <c r="CLL183" s="54"/>
      <c r="CLM183" s="54"/>
      <c r="CLN183" s="54"/>
      <c r="CLO183" s="54"/>
      <c r="CLP183" s="54"/>
      <c r="CLQ183" s="54"/>
      <c r="CLR183" s="54"/>
      <c r="CLS183" s="54"/>
      <c r="CLT183" s="54"/>
      <c r="CLU183" s="54"/>
      <c r="CLV183" s="54"/>
      <c r="CLW183" s="54"/>
      <c r="CLX183" s="54"/>
      <c r="CLY183" s="54"/>
      <c r="CLZ183" s="54"/>
      <c r="CMA183" s="54"/>
      <c r="CMB183" s="54"/>
      <c r="CMC183" s="54"/>
      <c r="CMD183" s="54"/>
      <c r="CME183" s="54"/>
      <c r="CMF183" s="54"/>
      <c r="CMG183" s="54"/>
      <c r="CMH183" s="54"/>
      <c r="CMI183" s="54"/>
      <c r="CMJ183" s="54"/>
      <c r="CMK183" s="54"/>
      <c r="CML183" s="54"/>
      <c r="CMM183" s="54"/>
      <c r="CMN183" s="54"/>
      <c r="CMO183" s="54"/>
      <c r="CMP183" s="54"/>
      <c r="CMQ183" s="54"/>
      <c r="CMR183" s="54"/>
      <c r="CMS183" s="54"/>
      <c r="CMT183" s="54"/>
      <c r="CMU183" s="54"/>
      <c r="CMV183" s="54"/>
      <c r="CMW183" s="54"/>
      <c r="CMX183" s="54"/>
      <c r="CMY183" s="54"/>
      <c r="CMZ183" s="54"/>
      <c r="CNA183" s="54"/>
      <c r="CNB183" s="54"/>
      <c r="CNC183" s="54"/>
      <c r="CND183" s="54"/>
      <c r="CNE183" s="54"/>
      <c r="CNF183" s="54"/>
      <c r="CNG183" s="54"/>
      <c r="CNH183" s="54"/>
      <c r="CNI183" s="54"/>
      <c r="CNJ183" s="54"/>
      <c r="CNK183" s="54"/>
      <c r="CNL183" s="54"/>
      <c r="CNM183" s="54"/>
      <c r="CNN183" s="54"/>
      <c r="CNO183" s="54"/>
      <c r="CNP183" s="54"/>
      <c r="CNQ183" s="54"/>
      <c r="CNR183" s="54"/>
      <c r="CNS183" s="54"/>
      <c r="CNT183" s="54"/>
      <c r="CNU183" s="54"/>
      <c r="CNV183" s="54"/>
      <c r="CNW183" s="54"/>
      <c r="CNX183" s="54"/>
      <c r="CNY183" s="54"/>
      <c r="CNZ183" s="54"/>
      <c r="COA183" s="54"/>
      <c r="COB183" s="54"/>
      <c r="COC183" s="54"/>
      <c r="COD183" s="54"/>
      <c r="COE183" s="54"/>
      <c r="COF183" s="54"/>
      <c r="COG183" s="54"/>
      <c r="COH183" s="54"/>
      <c r="COI183" s="54"/>
      <c r="COJ183" s="54"/>
      <c r="COK183" s="54"/>
      <c r="COL183" s="54"/>
      <c r="COM183" s="54"/>
      <c r="CON183" s="54"/>
      <c r="COO183" s="54"/>
      <c r="COP183" s="54"/>
      <c r="COQ183" s="54"/>
      <c r="COR183" s="54"/>
      <c r="COS183" s="54"/>
      <c r="COT183" s="54"/>
      <c r="COU183" s="54"/>
      <c r="COV183" s="54"/>
      <c r="COW183" s="54"/>
      <c r="COX183" s="54"/>
      <c r="COY183" s="54"/>
      <c r="COZ183" s="54"/>
      <c r="CPA183" s="54"/>
      <c r="CPB183" s="54"/>
      <c r="CPC183" s="54"/>
      <c r="CPD183" s="54"/>
      <c r="CPE183" s="54"/>
      <c r="CPF183" s="54"/>
      <c r="CPG183" s="54"/>
      <c r="CPH183" s="54"/>
      <c r="CPI183" s="54"/>
      <c r="CPJ183" s="54"/>
      <c r="CPK183" s="54"/>
      <c r="CPL183" s="54"/>
      <c r="CPM183" s="54"/>
      <c r="CPN183" s="54"/>
      <c r="CPO183" s="54"/>
      <c r="CPP183" s="54"/>
      <c r="CPQ183" s="54"/>
      <c r="CPR183" s="54"/>
      <c r="CPS183" s="54"/>
      <c r="CPT183" s="54"/>
      <c r="CPU183" s="54"/>
      <c r="CPV183" s="54"/>
      <c r="CPW183" s="54"/>
      <c r="CPX183" s="54"/>
      <c r="CPY183" s="54"/>
      <c r="CPZ183" s="54"/>
      <c r="CQA183" s="54"/>
      <c r="CQB183" s="54"/>
      <c r="CQC183" s="54"/>
      <c r="CQD183" s="54"/>
      <c r="CQE183" s="54"/>
      <c r="CQF183" s="54"/>
      <c r="CQG183" s="54"/>
      <c r="CQH183" s="54"/>
      <c r="CQI183" s="54"/>
      <c r="CQJ183" s="54"/>
      <c r="CQK183" s="54"/>
      <c r="CQL183" s="54"/>
      <c r="CQM183" s="54"/>
      <c r="CQN183" s="54"/>
      <c r="CQO183" s="54"/>
      <c r="CQP183" s="54"/>
      <c r="CQQ183" s="54"/>
      <c r="CQR183" s="54"/>
      <c r="CQS183" s="54"/>
      <c r="CQT183" s="54"/>
      <c r="CQU183" s="54"/>
      <c r="CQV183" s="54"/>
      <c r="CQW183" s="54"/>
      <c r="CQX183" s="54"/>
      <c r="CQY183" s="54"/>
      <c r="CQZ183" s="54"/>
      <c r="CRA183" s="54"/>
      <c r="CRB183" s="54"/>
      <c r="CRC183" s="54"/>
      <c r="CRD183" s="54"/>
      <c r="CRE183" s="54"/>
      <c r="CRF183" s="54"/>
      <c r="CRG183" s="54"/>
      <c r="CRH183" s="54"/>
      <c r="CRI183" s="54"/>
      <c r="CRJ183" s="54"/>
      <c r="CRK183" s="54"/>
      <c r="CRL183" s="54"/>
      <c r="CRM183" s="54"/>
      <c r="CRN183" s="54"/>
      <c r="CRO183" s="54"/>
      <c r="CRP183" s="54"/>
      <c r="CRQ183" s="54"/>
      <c r="CRR183" s="54"/>
      <c r="CRS183" s="54"/>
      <c r="CRT183" s="54"/>
      <c r="CRU183" s="54"/>
      <c r="CRV183" s="54"/>
      <c r="CRW183" s="54"/>
      <c r="CRX183" s="54"/>
      <c r="CRY183" s="54"/>
      <c r="CRZ183" s="54"/>
      <c r="CSA183" s="54"/>
      <c r="CSB183" s="54"/>
      <c r="CSC183" s="54"/>
      <c r="CSD183" s="54"/>
      <c r="CSE183" s="54"/>
      <c r="CSF183" s="54"/>
      <c r="CSG183" s="54"/>
      <c r="CSH183" s="54"/>
      <c r="CSI183" s="54"/>
      <c r="CSJ183" s="54"/>
      <c r="CSK183" s="54"/>
      <c r="CSL183" s="54"/>
      <c r="CSM183" s="54"/>
      <c r="CSN183" s="54"/>
      <c r="CSO183" s="54"/>
      <c r="CSP183" s="54"/>
      <c r="CSQ183" s="54"/>
      <c r="CSR183" s="54"/>
      <c r="CSS183" s="54"/>
      <c r="CST183" s="54"/>
      <c r="CSU183" s="54"/>
      <c r="CSV183" s="54"/>
      <c r="CSW183" s="54"/>
      <c r="CSX183" s="54"/>
      <c r="CSY183" s="54"/>
      <c r="CSZ183" s="54"/>
      <c r="CTA183" s="54"/>
      <c r="CTB183" s="54"/>
      <c r="CTC183" s="54"/>
      <c r="CTD183" s="54"/>
      <c r="CTE183" s="54"/>
      <c r="CTF183" s="54"/>
      <c r="CTG183" s="54"/>
      <c r="CTH183" s="54"/>
      <c r="CTI183" s="54"/>
      <c r="CTJ183" s="54"/>
      <c r="CTK183" s="54"/>
      <c r="CTL183" s="54"/>
      <c r="CTM183" s="54"/>
      <c r="CTN183" s="54"/>
      <c r="CTO183" s="54"/>
      <c r="CTP183" s="54"/>
      <c r="CTQ183" s="54"/>
      <c r="CTR183" s="54"/>
      <c r="CTS183" s="54"/>
      <c r="CTT183" s="54"/>
      <c r="CTU183" s="54"/>
      <c r="CTV183" s="54"/>
      <c r="CTW183" s="54"/>
      <c r="CTX183" s="54"/>
      <c r="CTY183" s="54"/>
      <c r="CTZ183" s="54"/>
      <c r="CUA183" s="54"/>
      <c r="CUB183" s="54"/>
      <c r="CUC183" s="54"/>
      <c r="CUD183" s="54"/>
      <c r="CUE183" s="54"/>
      <c r="CUF183" s="54"/>
      <c r="CUG183" s="54"/>
      <c r="CUH183" s="54"/>
      <c r="CUI183" s="54"/>
      <c r="CUJ183" s="54"/>
      <c r="CUK183" s="54"/>
      <c r="CUL183" s="54"/>
      <c r="CUM183" s="54"/>
      <c r="CUN183" s="54"/>
      <c r="CUO183" s="54"/>
      <c r="CUP183" s="54"/>
      <c r="CUQ183" s="54"/>
      <c r="CUR183" s="54"/>
      <c r="CUS183" s="54"/>
      <c r="CUT183" s="54"/>
      <c r="CUU183" s="54"/>
      <c r="CUV183" s="54"/>
      <c r="CUW183" s="54"/>
      <c r="CUX183" s="54"/>
      <c r="CUY183" s="54"/>
      <c r="CUZ183" s="54"/>
      <c r="CVA183" s="54"/>
      <c r="CVB183" s="54"/>
      <c r="CVC183" s="54"/>
      <c r="CVD183" s="54"/>
      <c r="CVE183" s="54"/>
      <c r="CVF183" s="54"/>
      <c r="CVG183" s="54"/>
      <c r="CVH183" s="54"/>
      <c r="CVI183" s="54"/>
      <c r="CVJ183" s="54"/>
      <c r="CVK183" s="54"/>
      <c r="CVL183" s="54"/>
      <c r="CVM183" s="54"/>
      <c r="CVN183" s="54"/>
      <c r="CVO183" s="54"/>
      <c r="CVP183" s="54"/>
      <c r="CVQ183" s="54"/>
      <c r="CVR183" s="54"/>
      <c r="CVS183" s="54"/>
      <c r="CVT183" s="54"/>
      <c r="CVU183" s="54"/>
      <c r="CVV183" s="54"/>
      <c r="CVW183" s="54"/>
      <c r="CVX183" s="54"/>
      <c r="CVY183" s="54"/>
      <c r="CVZ183" s="54"/>
      <c r="CWA183" s="54"/>
      <c r="CWB183" s="54"/>
      <c r="CWC183" s="54"/>
      <c r="CWD183" s="54"/>
      <c r="CWE183" s="54"/>
      <c r="CWF183" s="54"/>
      <c r="CWG183" s="54"/>
      <c r="CWH183" s="54"/>
      <c r="CWI183" s="54"/>
      <c r="CWJ183" s="54"/>
      <c r="CWK183" s="54"/>
      <c r="CWL183" s="54"/>
      <c r="CWM183" s="54"/>
      <c r="CWN183" s="54"/>
      <c r="CWO183" s="54"/>
      <c r="CWP183" s="54"/>
      <c r="CWQ183" s="54"/>
      <c r="CWR183" s="54"/>
      <c r="CWS183" s="54"/>
      <c r="CWT183" s="54"/>
      <c r="CWU183" s="54"/>
      <c r="CWV183" s="54"/>
      <c r="CWW183" s="54"/>
      <c r="CWX183" s="54"/>
      <c r="CWY183" s="54"/>
      <c r="CWZ183" s="54"/>
      <c r="CXA183" s="54"/>
      <c r="CXB183" s="54"/>
      <c r="CXC183" s="54"/>
      <c r="CXD183" s="54"/>
      <c r="CXE183" s="54"/>
      <c r="CXF183" s="54"/>
      <c r="CXG183" s="54"/>
      <c r="CXH183" s="54"/>
      <c r="CXI183" s="54"/>
      <c r="CXJ183" s="54"/>
      <c r="CXK183" s="54"/>
      <c r="CXL183" s="54"/>
      <c r="CXM183" s="54"/>
      <c r="CXN183" s="54"/>
      <c r="CXO183" s="54"/>
      <c r="CXP183" s="54"/>
      <c r="CXQ183" s="54"/>
      <c r="CXR183" s="54"/>
      <c r="CXS183" s="54"/>
      <c r="CXT183" s="54"/>
      <c r="CXU183" s="54"/>
      <c r="CXV183" s="54"/>
      <c r="CXW183" s="54"/>
      <c r="CXX183" s="54"/>
      <c r="CXY183" s="54"/>
      <c r="CXZ183" s="54"/>
      <c r="CYA183" s="54"/>
      <c r="CYB183" s="54"/>
      <c r="CYC183" s="54"/>
      <c r="CYD183" s="54"/>
      <c r="CYE183" s="54"/>
      <c r="CYF183" s="54"/>
      <c r="CYG183" s="54"/>
      <c r="CYH183" s="54"/>
      <c r="CYI183" s="54"/>
      <c r="CYJ183" s="54"/>
      <c r="CYK183" s="54"/>
      <c r="CYL183" s="54"/>
      <c r="CYM183" s="54"/>
      <c r="CYN183" s="54"/>
      <c r="CYO183" s="54"/>
      <c r="CYP183" s="54"/>
      <c r="CYQ183" s="54"/>
      <c r="CYR183" s="54"/>
      <c r="CYS183" s="54"/>
      <c r="CYT183" s="54"/>
      <c r="CYU183" s="54"/>
      <c r="CYV183" s="54"/>
      <c r="CYW183" s="54"/>
      <c r="CYX183" s="54"/>
      <c r="CYY183" s="54"/>
      <c r="CYZ183" s="54"/>
      <c r="CZA183" s="54"/>
      <c r="CZB183" s="54"/>
      <c r="CZC183" s="54"/>
      <c r="CZD183" s="54"/>
      <c r="CZE183" s="54"/>
      <c r="CZF183" s="54"/>
      <c r="CZG183" s="54"/>
      <c r="CZH183" s="54"/>
      <c r="CZI183" s="54"/>
      <c r="CZJ183" s="54"/>
      <c r="CZK183" s="54"/>
      <c r="CZL183" s="54"/>
      <c r="CZM183" s="54"/>
      <c r="CZN183" s="54"/>
      <c r="CZO183" s="54"/>
      <c r="CZP183" s="54"/>
      <c r="CZQ183" s="54"/>
      <c r="CZR183" s="54"/>
      <c r="CZS183" s="54"/>
      <c r="CZT183" s="54"/>
      <c r="CZU183" s="54"/>
      <c r="CZV183" s="54"/>
      <c r="CZW183" s="54"/>
      <c r="CZX183" s="54"/>
      <c r="CZY183" s="54"/>
      <c r="CZZ183" s="54"/>
      <c r="DAA183" s="54"/>
      <c r="DAB183" s="54"/>
      <c r="DAC183" s="54"/>
      <c r="DAD183" s="54"/>
      <c r="DAE183" s="54"/>
      <c r="DAF183" s="54"/>
      <c r="DAG183" s="54"/>
      <c r="DAH183" s="54"/>
      <c r="DAI183" s="54"/>
      <c r="DAJ183" s="54"/>
      <c r="DAK183" s="54"/>
      <c r="DAL183" s="54"/>
      <c r="DAM183" s="54"/>
      <c r="DAN183" s="54"/>
      <c r="DAO183" s="54"/>
      <c r="DAP183" s="54"/>
      <c r="DAQ183" s="54"/>
      <c r="DAR183" s="54"/>
      <c r="DAS183" s="54"/>
      <c r="DAT183" s="54"/>
      <c r="DAU183" s="54"/>
      <c r="DAV183" s="54"/>
      <c r="DAW183" s="54"/>
      <c r="DAX183" s="54"/>
      <c r="DAY183" s="54"/>
      <c r="DAZ183" s="54"/>
      <c r="DBA183" s="54"/>
      <c r="DBB183" s="54"/>
      <c r="DBC183" s="54"/>
      <c r="DBD183" s="54"/>
      <c r="DBE183" s="54"/>
      <c r="DBF183" s="54"/>
      <c r="DBG183" s="54"/>
      <c r="DBH183" s="54"/>
      <c r="DBI183" s="54"/>
      <c r="DBJ183" s="54"/>
      <c r="DBK183" s="54"/>
      <c r="DBL183" s="54"/>
      <c r="DBM183" s="54"/>
      <c r="DBN183" s="54"/>
      <c r="DBO183" s="54"/>
      <c r="DBP183" s="54"/>
      <c r="DBQ183" s="54"/>
      <c r="DBR183" s="54"/>
      <c r="DBS183" s="54"/>
      <c r="DBT183" s="54"/>
      <c r="DBU183" s="54"/>
      <c r="DBV183" s="54"/>
      <c r="DBW183" s="54"/>
      <c r="DBX183" s="54"/>
      <c r="DBY183" s="54"/>
      <c r="DBZ183" s="54"/>
      <c r="DCA183" s="54"/>
      <c r="DCB183" s="54"/>
      <c r="DCC183" s="54"/>
      <c r="DCD183" s="54"/>
      <c r="DCE183" s="54"/>
      <c r="DCF183" s="54"/>
      <c r="DCG183" s="54"/>
      <c r="DCH183" s="54"/>
      <c r="DCI183" s="54"/>
      <c r="DCJ183" s="54"/>
      <c r="DCK183" s="54"/>
      <c r="DCL183" s="54"/>
      <c r="DCM183" s="54"/>
      <c r="DCN183" s="54"/>
      <c r="DCO183" s="54"/>
      <c r="DCP183" s="54"/>
      <c r="DCQ183" s="54"/>
      <c r="DCR183" s="54"/>
      <c r="DCS183" s="54"/>
      <c r="DCT183" s="54"/>
      <c r="DCU183" s="54"/>
      <c r="DCV183" s="54"/>
      <c r="DCW183" s="54"/>
      <c r="DCX183" s="54"/>
      <c r="DCY183" s="54"/>
      <c r="DCZ183" s="54"/>
      <c r="DDA183" s="54"/>
      <c r="DDB183" s="54"/>
      <c r="DDC183" s="54"/>
      <c r="DDD183" s="54"/>
      <c r="DDE183" s="54"/>
      <c r="DDF183" s="54"/>
      <c r="DDG183" s="54"/>
      <c r="DDH183" s="54"/>
      <c r="DDI183" s="54"/>
      <c r="DDJ183" s="54"/>
      <c r="DDK183" s="54"/>
      <c r="DDL183" s="54"/>
      <c r="DDM183" s="54"/>
      <c r="DDN183" s="54"/>
      <c r="DDO183" s="54"/>
      <c r="DDP183" s="54"/>
      <c r="DDQ183" s="54"/>
      <c r="DDR183" s="54"/>
      <c r="DDS183" s="54"/>
      <c r="DDT183" s="54"/>
      <c r="DDU183" s="54"/>
      <c r="DDV183" s="54"/>
      <c r="DDW183" s="54"/>
      <c r="DDX183" s="54"/>
      <c r="DDY183" s="54"/>
      <c r="DDZ183" s="54"/>
      <c r="DEA183" s="54"/>
      <c r="DEB183" s="54"/>
      <c r="DEC183" s="54"/>
      <c r="DED183" s="54"/>
      <c r="DEE183" s="54"/>
      <c r="DEF183" s="54"/>
      <c r="DEG183" s="54"/>
      <c r="DEH183" s="54"/>
      <c r="DEI183" s="54"/>
      <c r="DEJ183" s="54"/>
      <c r="DEK183" s="54"/>
      <c r="DEL183" s="54"/>
      <c r="DEM183" s="54"/>
      <c r="DEN183" s="54"/>
      <c r="DEO183" s="54"/>
      <c r="DEP183" s="54"/>
      <c r="DEQ183" s="54"/>
      <c r="DER183" s="54"/>
      <c r="DES183" s="54"/>
      <c r="DET183" s="54"/>
      <c r="DEU183" s="54"/>
      <c r="DEV183" s="54"/>
      <c r="DEW183" s="54"/>
      <c r="DEX183" s="54"/>
      <c r="DEY183" s="54"/>
      <c r="DEZ183" s="54"/>
      <c r="DFA183" s="54"/>
      <c r="DFB183" s="54"/>
      <c r="DFC183" s="54"/>
      <c r="DFD183" s="54"/>
      <c r="DFE183" s="54"/>
      <c r="DFF183" s="54"/>
      <c r="DFG183" s="54"/>
      <c r="DFH183" s="54"/>
      <c r="DFI183" s="54"/>
      <c r="DFJ183" s="54"/>
      <c r="DFK183" s="54"/>
      <c r="DFL183" s="54"/>
      <c r="DFM183" s="54"/>
      <c r="DFN183" s="54"/>
      <c r="DFO183" s="54"/>
      <c r="DFP183" s="54"/>
      <c r="DFQ183" s="54"/>
      <c r="DFR183" s="54"/>
      <c r="DFS183" s="54"/>
      <c r="DFT183" s="54"/>
      <c r="DFU183" s="54"/>
      <c r="DFV183" s="54"/>
      <c r="DFW183" s="54"/>
      <c r="DFX183" s="54"/>
      <c r="DFY183" s="54"/>
      <c r="DFZ183" s="54"/>
      <c r="DGA183" s="54"/>
      <c r="DGB183" s="54"/>
      <c r="DGC183" s="54"/>
      <c r="DGD183" s="54"/>
      <c r="DGE183" s="54"/>
      <c r="DGF183" s="54"/>
      <c r="DGG183" s="54"/>
      <c r="DGH183" s="54"/>
      <c r="DGI183" s="54"/>
      <c r="DGJ183" s="54"/>
      <c r="DGK183" s="54"/>
      <c r="DGL183" s="54"/>
      <c r="DGM183" s="54"/>
      <c r="DGN183" s="54"/>
      <c r="DGO183" s="54"/>
      <c r="DGP183" s="54"/>
      <c r="DGQ183" s="54"/>
      <c r="DGR183" s="54"/>
      <c r="DGS183" s="54"/>
      <c r="DGT183" s="54"/>
      <c r="DGU183" s="54"/>
      <c r="DGV183" s="54"/>
      <c r="DGW183" s="54"/>
      <c r="DGX183" s="54"/>
      <c r="DGY183" s="54"/>
      <c r="DGZ183" s="54"/>
      <c r="DHA183" s="54"/>
      <c r="DHB183" s="54"/>
      <c r="DHC183" s="54"/>
      <c r="DHD183" s="54"/>
      <c r="DHE183" s="54"/>
      <c r="DHF183" s="54"/>
      <c r="DHG183" s="54"/>
      <c r="DHH183" s="54"/>
      <c r="DHI183" s="54"/>
      <c r="DHJ183" s="54"/>
      <c r="DHK183" s="54"/>
      <c r="DHL183" s="54"/>
      <c r="DHM183" s="54"/>
      <c r="DHN183" s="54"/>
      <c r="DHO183" s="54"/>
      <c r="DHP183" s="54"/>
      <c r="DHQ183" s="54"/>
      <c r="DHR183" s="54"/>
      <c r="DHS183" s="54"/>
      <c r="DHT183" s="54"/>
      <c r="DHU183" s="54"/>
      <c r="DHV183" s="54"/>
      <c r="DHW183" s="54"/>
      <c r="DHX183" s="54"/>
      <c r="DHY183" s="54"/>
      <c r="DHZ183" s="54"/>
      <c r="DIA183" s="54"/>
      <c r="DIB183" s="54"/>
      <c r="DIC183" s="54"/>
      <c r="DID183" s="54"/>
      <c r="DIE183" s="54"/>
      <c r="DIF183" s="54"/>
      <c r="DIG183" s="54"/>
      <c r="DIH183" s="54"/>
      <c r="DII183" s="54"/>
      <c r="DIJ183" s="54"/>
      <c r="DIK183" s="54"/>
      <c r="DIL183" s="54"/>
      <c r="DIM183" s="54"/>
      <c r="DIN183" s="54"/>
      <c r="DIO183" s="54"/>
      <c r="DIP183" s="54"/>
      <c r="DIQ183" s="54"/>
      <c r="DIR183" s="54"/>
      <c r="DIS183" s="54"/>
      <c r="DIT183" s="54"/>
      <c r="DIU183" s="54"/>
      <c r="DIV183" s="54"/>
      <c r="DIW183" s="54"/>
      <c r="DIX183" s="54"/>
      <c r="DIY183" s="54"/>
      <c r="DIZ183" s="54"/>
      <c r="DJA183" s="54"/>
      <c r="DJB183" s="54"/>
      <c r="DJC183" s="54"/>
      <c r="DJD183" s="54"/>
      <c r="DJE183" s="54"/>
      <c r="DJF183" s="54"/>
      <c r="DJG183" s="54"/>
      <c r="DJH183" s="54"/>
      <c r="DJI183" s="54"/>
      <c r="DJJ183" s="54"/>
      <c r="DJK183" s="54"/>
      <c r="DJL183" s="54"/>
      <c r="DJM183" s="54"/>
      <c r="DJN183" s="54"/>
      <c r="DJO183" s="54"/>
      <c r="DJP183" s="54"/>
      <c r="DJQ183" s="54"/>
      <c r="DJR183" s="54"/>
      <c r="DJS183" s="54"/>
      <c r="DJT183" s="54"/>
      <c r="DJU183" s="54"/>
      <c r="DJV183" s="54"/>
      <c r="DJW183" s="54"/>
      <c r="DJX183" s="54"/>
      <c r="DJY183" s="54"/>
      <c r="DJZ183" s="54"/>
      <c r="DKA183" s="54"/>
      <c r="DKB183" s="54"/>
      <c r="DKC183" s="54"/>
      <c r="DKD183" s="54"/>
      <c r="DKE183" s="54"/>
      <c r="DKF183" s="54"/>
      <c r="DKG183" s="54"/>
      <c r="DKH183" s="54"/>
      <c r="DKI183" s="54"/>
      <c r="DKJ183" s="54"/>
      <c r="DKK183" s="54"/>
      <c r="DKL183" s="54"/>
      <c r="DKM183" s="54"/>
      <c r="DKN183" s="54"/>
      <c r="DKO183" s="54"/>
      <c r="DKP183" s="54"/>
      <c r="DKQ183" s="54"/>
      <c r="DKR183" s="54"/>
      <c r="DKS183" s="54"/>
      <c r="DKT183" s="54"/>
      <c r="DKU183" s="54"/>
      <c r="DKV183" s="54"/>
      <c r="DKW183" s="54"/>
      <c r="DKX183" s="54"/>
      <c r="DKY183" s="54"/>
      <c r="DKZ183" s="54"/>
      <c r="DLA183" s="54"/>
      <c r="DLB183" s="54"/>
      <c r="DLC183" s="54"/>
      <c r="DLD183" s="54"/>
      <c r="DLE183" s="54"/>
      <c r="DLF183" s="54"/>
      <c r="DLG183" s="54"/>
      <c r="DLH183" s="54"/>
      <c r="DLI183" s="54"/>
      <c r="DLJ183" s="54"/>
      <c r="DLK183" s="54"/>
      <c r="DLL183" s="54"/>
      <c r="DLM183" s="54"/>
      <c r="DLN183" s="54"/>
      <c r="DLO183" s="54"/>
      <c r="DLP183" s="54"/>
      <c r="DLQ183" s="54"/>
      <c r="DLR183" s="54"/>
      <c r="DLS183" s="54"/>
      <c r="DLT183" s="54"/>
      <c r="DLU183" s="54"/>
      <c r="DLV183" s="54"/>
      <c r="DLW183" s="54"/>
      <c r="DLX183" s="54"/>
      <c r="DLY183" s="54"/>
      <c r="DLZ183" s="54"/>
      <c r="DMA183" s="54"/>
      <c r="DMB183" s="54"/>
      <c r="DMC183" s="54"/>
      <c r="DMD183" s="54"/>
      <c r="DME183" s="54"/>
      <c r="DMF183" s="54"/>
      <c r="DMG183" s="54"/>
      <c r="DMH183" s="54"/>
      <c r="DMI183" s="54"/>
      <c r="DMJ183" s="54"/>
      <c r="DMK183" s="54"/>
      <c r="DML183" s="54"/>
      <c r="DMM183" s="54"/>
      <c r="DMN183" s="54"/>
      <c r="DMO183" s="54"/>
      <c r="DMP183" s="54"/>
      <c r="DMQ183" s="54"/>
      <c r="DMR183" s="54"/>
      <c r="DMS183" s="54"/>
      <c r="DMT183" s="54"/>
      <c r="DMU183" s="54"/>
      <c r="DMV183" s="54"/>
      <c r="DMW183" s="54"/>
      <c r="DMX183" s="54"/>
      <c r="DMY183" s="54"/>
      <c r="DMZ183" s="54"/>
      <c r="DNA183" s="54"/>
      <c r="DNB183" s="54"/>
      <c r="DNC183" s="54"/>
      <c r="DND183" s="54"/>
      <c r="DNE183" s="54"/>
      <c r="DNF183" s="54"/>
      <c r="DNG183" s="54"/>
      <c r="DNH183" s="54"/>
      <c r="DNI183" s="54"/>
      <c r="DNJ183" s="54"/>
      <c r="DNK183" s="54"/>
      <c r="DNL183" s="54"/>
      <c r="DNM183" s="54"/>
      <c r="DNN183" s="54"/>
      <c r="DNO183" s="54"/>
      <c r="DNP183" s="54"/>
      <c r="DNQ183" s="54"/>
      <c r="DNR183" s="54"/>
      <c r="DNS183" s="54"/>
      <c r="DNT183" s="54"/>
      <c r="DNU183" s="54"/>
      <c r="DNV183" s="54"/>
      <c r="DNW183" s="54"/>
      <c r="DNX183" s="54"/>
      <c r="DNY183" s="54"/>
      <c r="DNZ183" s="54"/>
      <c r="DOA183" s="54"/>
      <c r="DOB183" s="54"/>
      <c r="DOC183" s="54"/>
      <c r="DOD183" s="54"/>
      <c r="DOE183" s="54"/>
      <c r="DOF183" s="54"/>
      <c r="DOG183" s="54"/>
      <c r="DOH183" s="54"/>
      <c r="DOI183" s="54"/>
      <c r="DOJ183" s="54"/>
      <c r="DOK183" s="54"/>
      <c r="DOL183" s="54"/>
      <c r="DOM183" s="54"/>
      <c r="DON183" s="54"/>
      <c r="DOO183" s="54"/>
      <c r="DOP183" s="54"/>
      <c r="DOQ183" s="54"/>
      <c r="DOR183" s="54"/>
      <c r="DOS183" s="54"/>
      <c r="DOT183" s="54"/>
      <c r="DOU183" s="54"/>
      <c r="DOV183" s="54"/>
      <c r="DOW183" s="54"/>
      <c r="DOX183" s="54"/>
      <c r="DOY183" s="54"/>
      <c r="DOZ183" s="54"/>
      <c r="DPA183" s="54"/>
      <c r="DPB183" s="54"/>
      <c r="DPC183" s="54"/>
      <c r="DPD183" s="54"/>
      <c r="DPE183" s="54"/>
      <c r="DPF183" s="54"/>
      <c r="DPG183" s="54"/>
      <c r="DPH183" s="54"/>
      <c r="DPI183" s="54"/>
      <c r="DPJ183" s="54"/>
      <c r="DPK183" s="54"/>
      <c r="DPL183" s="54"/>
      <c r="DPM183" s="54"/>
      <c r="DPN183" s="54"/>
      <c r="DPO183" s="54"/>
      <c r="DPP183" s="54"/>
      <c r="DPQ183" s="54"/>
      <c r="DPR183" s="54"/>
      <c r="DPS183" s="54"/>
      <c r="DPT183" s="54"/>
      <c r="DPU183" s="54"/>
      <c r="DPV183" s="54"/>
      <c r="DPW183" s="54"/>
      <c r="DPX183" s="54"/>
      <c r="DPY183" s="54"/>
      <c r="DPZ183" s="54"/>
      <c r="DQA183" s="54"/>
      <c r="DQB183" s="54"/>
      <c r="DQC183" s="54"/>
      <c r="DQD183" s="54"/>
      <c r="DQE183" s="54"/>
      <c r="DQF183" s="54"/>
      <c r="DQG183" s="54"/>
      <c r="DQH183" s="54"/>
      <c r="DQI183" s="54"/>
      <c r="DQJ183" s="54"/>
      <c r="DQK183" s="54"/>
      <c r="DQL183" s="54"/>
      <c r="DQM183" s="54"/>
      <c r="DQN183" s="54"/>
      <c r="DQO183" s="54"/>
      <c r="DQP183" s="54"/>
      <c r="DQQ183" s="54"/>
      <c r="DQR183" s="54"/>
      <c r="DQS183" s="54"/>
      <c r="DQT183" s="54"/>
      <c r="DQU183" s="54"/>
      <c r="DQV183" s="54"/>
      <c r="DQW183" s="54"/>
      <c r="DQX183" s="54"/>
      <c r="DQY183" s="54"/>
      <c r="DQZ183" s="54"/>
      <c r="DRA183" s="54"/>
      <c r="DRB183" s="54"/>
      <c r="DRC183" s="54"/>
      <c r="DRD183" s="54"/>
      <c r="DRE183" s="54"/>
      <c r="DRF183" s="54"/>
      <c r="DRG183" s="54"/>
      <c r="DRH183" s="54"/>
      <c r="DRI183" s="54"/>
      <c r="DRJ183" s="54"/>
      <c r="DRK183" s="54"/>
      <c r="DRL183" s="54"/>
      <c r="DRM183" s="54"/>
      <c r="DRN183" s="54"/>
      <c r="DRO183" s="54"/>
      <c r="DRP183" s="54"/>
      <c r="DRQ183" s="54"/>
      <c r="DRR183" s="54"/>
      <c r="DRS183" s="54"/>
      <c r="DRT183" s="54"/>
      <c r="DRU183" s="54"/>
      <c r="DRV183" s="54"/>
      <c r="DRW183" s="54"/>
      <c r="DRX183" s="54"/>
      <c r="DRY183" s="54"/>
      <c r="DRZ183" s="54"/>
      <c r="DSA183" s="54"/>
      <c r="DSB183" s="54"/>
      <c r="DSC183" s="54"/>
      <c r="DSD183" s="54"/>
      <c r="DSE183" s="54"/>
      <c r="DSF183" s="54"/>
      <c r="DSG183" s="54"/>
      <c r="DSH183" s="54"/>
      <c r="DSI183" s="54"/>
      <c r="DSJ183" s="54"/>
      <c r="DSK183" s="54"/>
      <c r="DSL183" s="54"/>
      <c r="DSM183" s="54"/>
      <c r="DSN183" s="54"/>
      <c r="DSO183" s="54"/>
      <c r="DSP183" s="54"/>
      <c r="DSQ183" s="54"/>
      <c r="DSR183" s="54"/>
      <c r="DSS183" s="54"/>
      <c r="DST183" s="54"/>
      <c r="DSU183" s="54"/>
      <c r="DSV183" s="54"/>
      <c r="DSW183" s="54"/>
      <c r="DSX183" s="54"/>
      <c r="DSY183" s="54"/>
      <c r="DSZ183" s="54"/>
      <c r="DTA183" s="54"/>
      <c r="DTB183" s="54"/>
      <c r="DTC183" s="54"/>
      <c r="DTD183" s="54"/>
      <c r="DTE183" s="54"/>
      <c r="DTF183" s="54"/>
      <c r="DTG183" s="54"/>
      <c r="DTH183" s="54"/>
      <c r="DTI183" s="54"/>
      <c r="DTJ183" s="54"/>
      <c r="DTK183" s="54"/>
      <c r="DTL183" s="54"/>
      <c r="DTM183" s="54"/>
      <c r="DTN183" s="54"/>
      <c r="DTO183" s="54"/>
      <c r="DTP183" s="54"/>
      <c r="DTQ183" s="54"/>
      <c r="DTR183" s="54"/>
      <c r="DTS183" s="54"/>
      <c r="DTT183" s="54"/>
      <c r="DTU183" s="54"/>
      <c r="DTV183" s="54"/>
      <c r="DTW183" s="54"/>
      <c r="DTX183" s="54"/>
      <c r="DTY183" s="54"/>
      <c r="DTZ183" s="54"/>
      <c r="DUA183" s="54"/>
      <c r="DUB183" s="54"/>
      <c r="DUC183" s="54"/>
      <c r="DUD183" s="54"/>
      <c r="DUE183" s="54"/>
      <c r="DUF183" s="54"/>
      <c r="DUG183" s="54"/>
      <c r="DUH183" s="54"/>
      <c r="DUI183" s="54"/>
      <c r="DUJ183" s="54"/>
      <c r="DUK183" s="54"/>
      <c r="DUL183" s="54"/>
      <c r="DUM183" s="54"/>
      <c r="DUN183" s="54"/>
      <c r="DUO183" s="54"/>
      <c r="DUP183" s="54"/>
      <c r="DUQ183" s="54"/>
      <c r="DUR183" s="54"/>
      <c r="DUS183" s="54"/>
      <c r="DUT183" s="54"/>
      <c r="DUU183" s="54"/>
      <c r="DUV183" s="54"/>
      <c r="DUW183" s="54"/>
      <c r="DUX183" s="54"/>
      <c r="DUY183" s="54"/>
      <c r="DUZ183" s="54"/>
      <c r="DVA183" s="54"/>
      <c r="DVB183" s="54"/>
      <c r="DVC183" s="54"/>
      <c r="DVD183" s="54"/>
      <c r="DVE183" s="54"/>
      <c r="DVF183" s="54"/>
      <c r="DVG183" s="54"/>
      <c r="DVH183" s="54"/>
      <c r="DVI183" s="54"/>
      <c r="DVJ183" s="54"/>
      <c r="DVK183" s="54"/>
      <c r="DVL183" s="54"/>
      <c r="DVM183" s="54"/>
      <c r="DVN183" s="54"/>
      <c r="DVO183" s="54"/>
      <c r="DVP183" s="54"/>
      <c r="DVQ183" s="54"/>
      <c r="DVR183" s="54"/>
      <c r="DVS183" s="54"/>
      <c r="DVT183" s="54"/>
      <c r="DVU183" s="54"/>
      <c r="DVV183" s="54"/>
      <c r="DVW183" s="54"/>
      <c r="DVX183" s="54"/>
      <c r="DVY183" s="54"/>
      <c r="DVZ183" s="54"/>
      <c r="DWA183" s="54"/>
      <c r="DWB183" s="54"/>
      <c r="DWC183" s="54"/>
      <c r="DWD183" s="54"/>
      <c r="DWE183" s="54"/>
      <c r="DWF183" s="54"/>
      <c r="DWG183" s="54"/>
      <c r="DWH183" s="54"/>
      <c r="DWI183" s="54"/>
      <c r="DWJ183" s="54"/>
      <c r="DWK183" s="54"/>
      <c r="DWL183" s="54"/>
      <c r="DWM183" s="54"/>
      <c r="DWN183" s="54"/>
      <c r="DWO183" s="54"/>
      <c r="DWP183" s="54"/>
      <c r="DWQ183" s="54"/>
      <c r="DWR183" s="54"/>
      <c r="DWS183" s="54"/>
      <c r="DWT183" s="54"/>
      <c r="DWU183" s="54"/>
      <c r="DWV183" s="54"/>
      <c r="DWW183" s="54"/>
      <c r="DWX183" s="54"/>
      <c r="DWY183" s="54"/>
      <c r="DWZ183" s="54"/>
      <c r="DXA183" s="54"/>
      <c r="DXB183" s="54"/>
      <c r="DXC183" s="54"/>
      <c r="DXD183" s="54"/>
      <c r="DXE183" s="54"/>
      <c r="DXF183" s="54"/>
      <c r="DXG183" s="54"/>
      <c r="DXH183" s="54"/>
      <c r="DXI183" s="54"/>
      <c r="DXJ183" s="54"/>
      <c r="DXK183" s="54"/>
      <c r="DXL183" s="54"/>
      <c r="DXM183" s="54"/>
      <c r="DXN183" s="54"/>
      <c r="DXO183" s="54"/>
      <c r="DXP183" s="54"/>
      <c r="DXQ183" s="54"/>
      <c r="DXR183" s="54"/>
      <c r="DXS183" s="54"/>
      <c r="DXT183" s="54"/>
      <c r="DXU183" s="54"/>
      <c r="DXV183" s="54"/>
      <c r="DXW183" s="54"/>
      <c r="DXX183" s="54"/>
      <c r="DXY183" s="54"/>
      <c r="DXZ183" s="54"/>
      <c r="DYA183" s="54"/>
      <c r="DYB183" s="54"/>
      <c r="DYC183" s="54"/>
      <c r="DYD183" s="54"/>
      <c r="DYE183" s="54"/>
      <c r="DYF183" s="54"/>
      <c r="DYG183" s="54"/>
      <c r="DYH183" s="54"/>
      <c r="DYI183" s="54"/>
      <c r="DYJ183" s="54"/>
      <c r="DYK183" s="54"/>
      <c r="DYL183" s="54"/>
      <c r="DYM183" s="54"/>
      <c r="DYN183" s="54"/>
      <c r="DYO183" s="54"/>
      <c r="DYP183" s="54"/>
      <c r="DYQ183" s="54"/>
      <c r="DYR183" s="54"/>
      <c r="DYS183" s="54"/>
      <c r="DYT183" s="54"/>
      <c r="DYU183" s="54"/>
      <c r="DYV183" s="54"/>
      <c r="DYW183" s="54"/>
      <c r="DYX183" s="54"/>
      <c r="DYY183" s="54"/>
      <c r="DYZ183" s="54"/>
      <c r="DZA183" s="54"/>
      <c r="DZB183" s="54"/>
      <c r="DZC183" s="54"/>
      <c r="DZD183" s="54"/>
      <c r="DZE183" s="54"/>
      <c r="DZF183" s="54"/>
      <c r="DZG183" s="54"/>
      <c r="DZH183" s="54"/>
      <c r="DZI183" s="54"/>
      <c r="DZJ183" s="54"/>
      <c r="DZK183" s="54"/>
      <c r="DZL183" s="54"/>
      <c r="DZM183" s="54"/>
      <c r="DZN183" s="54"/>
      <c r="DZO183" s="54"/>
      <c r="DZP183" s="54"/>
      <c r="DZQ183" s="54"/>
      <c r="DZR183" s="54"/>
      <c r="DZS183" s="54"/>
      <c r="DZT183" s="54"/>
      <c r="DZU183" s="54"/>
      <c r="DZV183" s="54"/>
      <c r="DZW183" s="54"/>
      <c r="DZX183" s="54"/>
      <c r="DZY183" s="54"/>
      <c r="DZZ183" s="54"/>
      <c r="EAA183" s="54"/>
      <c r="EAB183" s="54"/>
      <c r="EAC183" s="54"/>
      <c r="EAD183" s="54"/>
      <c r="EAE183" s="54"/>
      <c r="EAF183" s="54"/>
      <c r="EAG183" s="54"/>
      <c r="EAH183" s="54"/>
      <c r="EAI183" s="54"/>
      <c r="EAJ183" s="54"/>
      <c r="EAK183" s="54"/>
      <c r="EAL183" s="54"/>
      <c r="EAM183" s="54"/>
      <c r="EAN183" s="54"/>
      <c r="EAO183" s="54"/>
      <c r="EAP183" s="54"/>
      <c r="EAQ183" s="54"/>
      <c r="EAR183" s="54"/>
      <c r="EAS183" s="54"/>
      <c r="EAT183" s="54"/>
      <c r="EAU183" s="54"/>
      <c r="EAV183" s="54"/>
      <c r="EAW183" s="54"/>
      <c r="EAX183" s="54"/>
      <c r="EAY183" s="54"/>
      <c r="EAZ183" s="54"/>
      <c r="EBA183" s="54"/>
      <c r="EBB183" s="54"/>
      <c r="EBC183" s="54"/>
      <c r="EBD183" s="54"/>
      <c r="EBE183" s="54"/>
      <c r="EBF183" s="54"/>
      <c r="EBG183" s="54"/>
      <c r="EBH183" s="54"/>
      <c r="EBI183" s="54"/>
      <c r="EBJ183" s="54"/>
      <c r="EBK183" s="54"/>
      <c r="EBL183" s="54"/>
      <c r="EBM183" s="54"/>
      <c r="EBN183" s="54"/>
      <c r="EBO183" s="54"/>
      <c r="EBP183" s="54"/>
      <c r="EBQ183" s="54"/>
      <c r="EBR183" s="54"/>
      <c r="EBS183" s="54"/>
      <c r="EBT183" s="54"/>
      <c r="EBU183" s="54"/>
      <c r="EBV183" s="54"/>
      <c r="EBW183" s="54"/>
      <c r="EBX183" s="54"/>
      <c r="EBY183" s="54"/>
      <c r="EBZ183" s="54"/>
      <c r="ECA183" s="54"/>
      <c r="ECB183" s="54"/>
      <c r="ECC183" s="54"/>
      <c r="ECD183" s="54"/>
      <c r="ECE183" s="54"/>
      <c r="ECF183" s="54"/>
      <c r="ECG183" s="54"/>
      <c r="ECH183" s="54"/>
      <c r="ECI183" s="54"/>
      <c r="ECJ183" s="54"/>
      <c r="ECK183" s="54"/>
      <c r="ECL183" s="54"/>
      <c r="ECM183" s="54"/>
      <c r="ECN183" s="54"/>
      <c r="ECO183" s="54"/>
      <c r="ECP183" s="54"/>
      <c r="ECQ183" s="54"/>
      <c r="ECR183" s="54"/>
      <c r="ECS183" s="54"/>
      <c r="ECT183" s="54"/>
      <c r="ECU183" s="54"/>
      <c r="ECV183" s="54"/>
      <c r="ECW183" s="54"/>
      <c r="ECX183" s="54"/>
      <c r="ECY183" s="54"/>
      <c r="ECZ183" s="54"/>
      <c r="EDA183" s="54"/>
      <c r="EDB183" s="54"/>
      <c r="EDC183" s="54"/>
      <c r="EDD183" s="54"/>
      <c r="EDE183" s="54"/>
      <c r="EDF183" s="54"/>
      <c r="EDG183" s="54"/>
      <c r="EDH183" s="54"/>
      <c r="EDI183" s="54"/>
      <c r="EDJ183" s="54"/>
      <c r="EDK183" s="54"/>
      <c r="EDL183" s="54"/>
      <c r="EDM183" s="54"/>
      <c r="EDN183" s="54"/>
      <c r="EDO183" s="54"/>
      <c r="EDP183" s="54"/>
      <c r="EDQ183" s="54"/>
      <c r="EDR183" s="54"/>
      <c r="EDS183" s="54"/>
      <c r="EDT183" s="54"/>
      <c r="EDU183" s="54"/>
      <c r="EDV183" s="54"/>
      <c r="EDW183" s="54"/>
      <c r="EDX183" s="54"/>
      <c r="EDY183" s="54"/>
      <c r="EDZ183" s="54"/>
      <c r="EEA183" s="54"/>
      <c r="EEB183" s="54"/>
      <c r="EEC183" s="54"/>
      <c r="EED183" s="54"/>
      <c r="EEE183" s="54"/>
      <c r="EEF183" s="54"/>
      <c r="EEG183" s="54"/>
      <c r="EEH183" s="54"/>
      <c r="EEI183" s="54"/>
      <c r="EEJ183" s="54"/>
      <c r="EEK183" s="54"/>
      <c r="EEL183" s="54"/>
      <c r="EEM183" s="54"/>
      <c r="EEN183" s="54"/>
      <c r="EEO183" s="54"/>
      <c r="EEP183" s="54"/>
      <c r="EEQ183" s="54"/>
      <c r="EER183" s="54"/>
      <c r="EES183" s="54"/>
      <c r="EET183" s="54"/>
      <c r="EEU183" s="54"/>
      <c r="EEV183" s="54"/>
      <c r="EEW183" s="54"/>
      <c r="EEX183" s="54"/>
      <c r="EEY183" s="54"/>
      <c r="EEZ183" s="54"/>
      <c r="EFA183" s="54"/>
      <c r="EFB183" s="54"/>
      <c r="EFC183" s="54"/>
      <c r="EFD183" s="54"/>
      <c r="EFE183" s="54"/>
      <c r="EFF183" s="54"/>
      <c r="EFG183" s="54"/>
      <c r="EFH183" s="54"/>
      <c r="EFI183" s="54"/>
      <c r="EFJ183" s="54"/>
      <c r="EFK183" s="54"/>
      <c r="EFL183" s="54"/>
      <c r="EFM183" s="54"/>
      <c r="EFN183" s="54"/>
      <c r="EFO183" s="54"/>
      <c r="EFP183" s="54"/>
      <c r="EFQ183" s="54"/>
      <c r="EFR183" s="54"/>
      <c r="EFS183" s="54"/>
      <c r="EFT183" s="54"/>
      <c r="EFU183" s="54"/>
      <c r="EFV183" s="54"/>
      <c r="EFW183" s="54"/>
      <c r="EFX183" s="54"/>
      <c r="EFY183" s="54"/>
      <c r="EFZ183" s="54"/>
      <c r="EGA183" s="54"/>
      <c r="EGB183" s="54"/>
      <c r="EGC183" s="54"/>
      <c r="EGD183" s="54"/>
      <c r="EGE183" s="54"/>
      <c r="EGF183" s="54"/>
      <c r="EGG183" s="54"/>
      <c r="EGH183" s="54"/>
      <c r="EGI183" s="54"/>
      <c r="EGJ183" s="54"/>
      <c r="EGK183" s="54"/>
      <c r="EGL183" s="54"/>
      <c r="EGM183" s="54"/>
      <c r="EGN183" s="54"/>
      <c r="EGO183" s="54"/>
      <c r="EGP183" s="54"/>
      <c r="EGQ183" s="54"/>
      <c r="EGR183" s="54"/>
      <c r="EGS183" s="54"/>
      <c r="EGT183" s="54"/>
      <c r="EGU183" s="54"/>
      <c r="EGV183" s="54"/>
      <c r="EGW183" s="54"/>
      <c r="EGX183" s="54"/>
      <c r="EGY183" s="54"/>
      <c r="EGZ183" s="54"/>
      <c r="EHA183" s="54"/>
      <c r="EHB183" s="54"/>
      <c r="EHC183" s="54"/>
      <c r="EHD183" s="54"/>
      <c r="EHE183" s="54"/>
      <c r="EHF183" s="54"/>
      <c r="EHG183" s="54"/>
      <c r="EHH183" s="54"/>
      <c r="EHI183" s="54"/>
      <c r="EHJ183" s="54"/>
      <c r="EHK183" s="54"/>
      <c r="EHL183" s="54"/>
      <c r="EHM183" s="54"/>
      <c r="EHN183" s="54"/>
      <c r="EHO183" s="54"/>
      <c r="EHP183" s="54"/>
      <c r="EHQ183" s="54"/>
      <c r="EHR183" s="54"/>
      <c r="EHS183" s="54"/>
      <c r="EHT183" s="54"/>
      <c r="EHU183" s="54"/>
      <c r="EHV183" s="54"/>
      <c r="EHW183" s="54"/>
      <c r="EHX183" s="54"/>
      <c r="EHY183" s="54"/>
      <c r="EHZ183" s="54"/>
      <c r="EIA183" s="54"/>
      <c r="EIB183" s="54"/>
      <c r="EIC183" s="54"/>
      <c r="EID183" s="54"/>
      <c r="EIE183" s="54"/>
      <c r="EIF183" s="54"/>
      <c r="EIG183" s="54"/>
      <c r="EIH183" s="54"/>
      <c r="EII183" s="54"/>
      <c r="EIJ183" s="54"/>
      <c r="EIK183" s="54"/>
      <c r="EIL183" s="54"/>
      <c r="EIM183" s="54"/>
      <c r="EIN183" s="54"/>
      <c r="EIO183" s="54"/>
      <c r="EIP183" s="54"/>
      <c r="EIQ183" s="54"/>
      <c r="EIR183" s="54"/>
      <c r="EIS183" s="54"/>
      <c r="EIT183" s="54"/>
      <c r="EIU183" s="54"/>
      <c r="EIV183" s="54"/>
      <c r="EIW183" s="54"/>
      <c r="EIX183" s="54"/>
      <c r="EIY183" s="54"/>
      <c r="EIZ183" s="54"/>
      <c r="EJA183" s="54"/>
      <c r="EJB183" s="54"/>
      <c r="EJC183" s="54"/>
      <c r="EJD183" s="54"/>
      <c r="EJE183" s="54"/>
      <c r="EJF183" s="54"/>
      <c r="EJG183" s="54"/>
      <c r="EJH183" s="54"/>
      <c r="EJI183" s="54"/>
      <c r="EJJ183" s="54"/>
      <c r="EJK183" s="54"/>
      <c r="EJL183" s="54"/>
      <c r="EJM183" s="54"/>
      <c r="EJN183" s="54"/>
      <c r="EJO183" s="54"/>
      <c r="EJP183" s="54"/>
      <c r="EJQ183" s="54"/>
      <c r="EJR183" s="54"/>
      <c r="EJS183" s="54"/>
      <c r="EJT183" s="54"/>
      <c r="EJU183" s="54"/>
      <c r="EJV183" s="54"/>
      <c r="EJW183" s="54"/>
      <c r="EJX183" s="54"/>
      <c r="EJY183" s="54"/>
      <c r="EJZ183" s="54"/>
      <c r="EKA183" s="54"/>
      <c r="EKB183" s="54"/>
      <c r="EKC183" s="54"/>
      <c r="EKD183" s="54"/>
      <c r="EKE183" s="54"/>
      <c r="EKF183" s="54"/>
      <c r="EKG183" s="54"/>
      <c r="EKH183" s="54"/>
      <c r="EKI183" s="54"/>
      <c r="EKJ183" s="54"/>
      <c r="EKK183" s="54"/>
      <c r="EKL183" s="54"/>
      <c r="EKM183" s="54"/>
      <c r="EKN183" s="54"/>
      <c r="EKO183" s="54"/>
      <c r="EKP183" s="54"/>
      <c r="EKQ183" s="54"/>
      <c r="EKR183" s="54"/>
      <c r="EKS183" s="54"/>
      <c r="EKT183" s="54"/>
      <c r="EKU183" s="54"/>
      <c r="EKV183" s="54"/>
      <c r="EKW183" s="54"/>
      <c r="EKX183" s="54"/>
      <c r="EKY183" s="54"/>
      <c r="EKZ183" s="54"/>
      <c r="ELA183" s="54"/>
      <c r="ELB183" s="54"/>
      <c r="ELC183" s="54"/>
      <c r="ELD183" s="54"/>
      <c r="ELE183" s="54"/>
      <c r="ELF183" s="54"/>
      <c r="ELG183" s="54"/>
      <c r="ELH183" s="54"/>
      <c r="ELI183" s="54"/>
      <c r="ELJ183" s="54"/>
      <c r="ELK183" s="54"/>
      <c r="ELL183" s="54"/>
      <c r="ELM183" s="54"/>
      <c r="ELN183" s="54"/>
      <c r="ELO183" s="54"/>
      <c r="ELP183" s="54"/>
      <c r="ELQ183" s="54"/>
      <c r="ELR183" s="54"/>
      <c r="ELS183" s="54"/>
      <c r="ELT183" s="54"/>
      <c r="ELU183" s="54"/>
      <c r="ELV183" s="54"/>
      <c r="ELW183" s="54"/>
      <c r="ELX183" s="54"/>
      <c r="ELY183" s="54"/>
      <c r="ELZ183" s="54"/>
      <c r="EMA183" s="54"/>
      <c r="EMB183" s="54"/>
      <c r="EMC183" s="54"/>
      <c r="EMD183" s="54"/>
      <c r="EME183" s="54"/>
      <c r="EMF183" s="54"/>
      <c r="EMG183" s="54"/>
      <c r="EMH183" s="54"/>
      <c r="EMI183" s="54"/>
      <c r="EMJ183" s="54"/>
      <c r="EMK183" s="54"/>
      <c r="EML183" s="54"/>
      <c r="EMM183" s="54"/>
      <c r="EMN183" s="54"/>
      <c r="EMO183" s="54"/>
      <c r="EMP183" s="54"/>
      <c r="EMQ183" s="54"/>
      <c r="EMR183" s="54"/>
      <c r="EMS183" s="54"/>
      <c r="EMT183" s="54"/>
      <c r="EMU183" s="54"/>
      <c r="EMV183" s="54"/>
      <c r="EMW183" s="54"/>
      <c r="EMX183" s="54"/>
      <c r="EMY183" s="54"/>
      <c r="EMZ183" s="54"/>
      <c r="ENA183" s="54"/>
      <c r="ENB183" s="54"/>
      <c r="ENC183" s="54"/>
      <c r="END183" s="54"/>
      <c r="ENE183" s="54"/>
      <c r="ENF183" s="54"/>
      <c r="ENG183" s="54"/>
      <c r="ENH183" s="54"/>
      <c r="ENI183" s="54"/>
      <c r="ENJ183" s="54"/>
      <c r="ENK183" s="54"/>
      <c r="ENL183" s="54"/>
      <c r="ENM183" s="54"/>
      <c r="ENN183" s="54"/>
      <c r="ENO183" s="54"/>
      <c r="ENP183" s="54"/>
      <c r="ENQ183" s="54"/>
      <c r="ENR183" s="54"/>
      <c r="ENS183" s="54"/>
      <c r="ENT183" s="54"/>
      <c r="ENU183" s="54"/>
      <c r="ENV183" s="54"/>
      <c r="ENW183" s="54"/>
      <c r="ENX183" s="54"/>
      <c r="ENY183" s="54"/>
      <c r="ENZ183" s="54"/>
      <c r="EOA183" s="54"/>
      <c r="EOB183" s="54"/>
      <c r="EOC183" s="54"/>
      <c r="EOD183" s="54"/>
      <c r="EOE183" s="54"/>
      <c r="EOF183" s="54"/>
      <c r="EOG183" s="54"/>
      <c r="EOH183" s="54"/>
      <c r="EOI183" s="54"/>
      <c r="EOJ183" s="54"/>
      <c r="EOK183" s="54"/>
      <c r="EOL183" s="54"/>
      <c r="EOM183" s="54"/>
      <c r="EON183" s="54"/>
      <c r="EOO183" s="54"/>
      <c r="EOP183" s="54"/>
      <c r="EOQ183" s="54"/>
      <c r="EOR183" s="54"/>
      <c r="EOS183" s="54"/>
      <c r="EOT183" s="54"/>
      <c r="EOU183" s="54"/>
      <c r="EOV183" s="54"/>
      <c r="EOW183" s="54"/>
      <c r="EOX183" s="54"/>
      <c r="EOY183" s="54"/>
      <c r="EOZ183" s="54"/>
      <c r="EPA183" s="54"/>
      <c r="EPB183" s="54"/>
      <c r="EPC183" s="54"/>
      <c r="EPD183" s="54"/>
      <c r="EPE183" s="54"/>
      <c r="EPF183" s="54"/>
      <c r="EPG183" s="54"/>
      <c r="EPH183" s="54"/>
      <c r="EPI183" s="54"/>
      <c r="EPJ183" s="54"/>
      <c r="EPK183" s="54"/>
      <c r="EPL183" s="54"/>
      <c r="EPM183" s="54"/>
      <c r="EPN183" s="54"/>
      <c r="EPO183" s="54"/>
      <c r="EPP183" s="54"/>
      <c r="EPQ183" s="54"/>
      <c r="EPR183" s="54"/>
      <c r="EPS183" s="54"/>
      <c r="EPT183" s="54"/>
      <c r="EPU183" s="54"/>
      <c r="EPV183" s="54"/>
      <c r="EPW183" s="54"/>
      <c r="EPX183" s="54"/>
      <c r="EPY183" s="54"/>
      <c r="EPZ183" s="54"/>
      <c r="EQA183" s="54"/>
      <c r="EQB183" s="54"/>
      <c r="EQC183" s="54"/>
      <c r="EQD183" s="54"/>
      <c r="EQE183" s="54"/>
      <c r="EQF183" s="54"/>
      <c r="EQG183" s="54"/>
      <c r="EQH183" s="54"/>
      <c r="EQI183" s="54"/>
      <c r="EQJ183" s="54"/>
      <c r="EQK183" s="54"/>
      <c r="EQL183" s="54"/>
      <c r="EQM183" s="54"/>
      <c r="EQN183" s="54"/>
      <c r="EQO183" s="54"/>
      <c r="EQP183" s="54"/>
      <c r="EQQ183" s="54"/>
      <c r="EQR183" s="54"/>
      <c r="EQS183" s="54"/>
      <c r="EQT183" s="54"/>
      <c r="EQU183" s="54"/>
      <c r="EQV183" s="54"/>
      <c r="EQW183" s="54"/>
      <c r="EQX183" s="54"/>
      <c r="EQY183" s="54"/>
      <c r="EQZ183" s="54"/>
      <c r="ERA183" s="54"/>
      <c r="ERB183" s="54"/>
      <c r="ERC183" s="54"/>
      <c r="ERD183" s="54"/>
      <c r="ERE183" s="54"/>
      <c r="ERF183" s="54"/>
      <c r="ERG183" s="54"/>
      <c r="ERH183" s="54"/>
      <c r="ERI183" s="54"/>
      <c r="ERJ183" s="54"/>
      <c r="ERK183" s="54"/>
      <c r="ERL183" s="54"/>
      <c r="ERM183" s="54"/>
      <c r="ERN183" s="54"/>
      <c r="ERO183" s="54"/>
      <c r="ERP183" s="54"/>
      <c r="ERQ183" s="54"/>
      <c r="ERR183" s="54"/>
      <c r="ERS183" s="54"/>
      <c r="ERT183" s="54"/>
      <c r="ERU183" s="54"/>
      <c r="ERV183" s="54"/>
      <c r="ERW183" s="54"/>
      <c r="ERX183" s="54"/>
      <c r="ERY183" s="54"/>
      <c r="ERZ183" s="54"/>
      <c r="ESA183" s="54"/>
      <c r="ESB183" s="54"/>
      <c r="ESC183" s="54"/>
      <c r="ESD183" s="54"/>
      <c r="ESE183" s="54"/>
      <c r="ESF183" s="54"/>
      <c r="ESG183" s="54"/>
      <c r="ESH183" s="54"/>
      <c r="ESI183" s="54"/>
      <c r="ESJ183" s="54"/>
      <c r="ESK183" s="54"/>
      <c r="ESL183" s="54"/>
      <c r="ESM183" s="54"/>
      <c r="ESN183" s="54"/>
      <c r="ESO183" s="54"/>
      <c r="ESP183" s="54"/>
      <c r="ESQ183" s="54"/>
      <c r="ESR183" s="54"/>
      <c r="ESS183" s="54"/>
      <c r="EST183" s="54"/>
      <c r="ESU183" s="54"/>
      <c r="ESV183" s="54"/>
      <c r="ESW183" s="54"/>
      <c r="ESX183" s="54"/>
      <c r="ESY183" s="54"/>
      <c r="ESZ183" s="54"/>
      <c r="ETA183" s="54"/>
      <c r="ETB183" s="54"/>
      <c r="ETC183" s="54"/>
      <c r="ETD183" s="54"/>
      <c r="ETE183" s="54"/>
      <c r="ETF183" s="54"/>
      <c r="ETG183" s="54"/>
      <c r="ETH183" s="54"/>
      <c r="ETI183" s="54"/>
      <c r="ETJ183" s="54"/>
      <c r="ETK183" s="54"/>
      <c r="ETL183" s="54"/>
      <c r="ETM183" s="54"/>
      <c r="ETN183" s="54"/>
      <c r="ETO183" s="54"/>
      <c r="ETP183" s="54"/>
      <c r="ETQ183" s="54"/>
      <c r="ETR183" s="54"/>
      <c r="ETS183" s="54"/>
      <c r="ETT183" s="54"/>
      <c r="ETU183" s="54"/>
      <c r="ETV183" s="54"/>
      <c r="ETW183" s="54"/>
      <c r="ETX183" s="54"/>
      <c r="ETY183" s="54"/>
      <c r="ETZ183" s="54"/>
      <c r="EUA183" s="54"/>
      <c r="EUB183" s="54"/>
      <c r="EUC183" s="54"/>
      <c r="EUD183" s="54"/>
      <c r="EUE183" s="54"/>
      <c r="EUF183" s="54"/>
      <c r="EUG183" s="54"/>
      <c r="EUH183" s="54"/>
      <c r="EUI183" s="54"/>
      <c r="EUJ183" s="54"/>
      <c r="EUK183" s="54"/>
      <c r="EUL183" s="54"/>
      <c r="EUM183" s="54"/>
      <c r="EUN183" s="54"/>
      <c r="EUO183" s="54"/>
      <c r="EUP183" s="54"/>
      <c r="EUQ183" s="54"/>
      <c r="EUR183" s="54"/>
      <c r="EUS183" s="54"/>
      <c r="EUT183" s="54"/>
      <c r="EUU183" s="54"/>
      <c r="EUV183" s="54"/>
      <c r="EUW183" s="54"/>
      <c r="EUX183" s="54"/>
      <c r="EUY183" s="54"/>
      <c r="EUZ183" s="54"/>
      <c r="EVA183" s="54"/>
      <c r="EVB183" s="54"/>
      <c r="EVC183" s="54"/>
      <c r="EVD183" s="54"/>
      <c r="EVE183" s="54"/>
      <c r="EVF183" s="54"/>
      <c r="EVG183" s="54"/>
      <c r="EVH183" s="54"/>
      <c r="EVI183" s="54"/>
      <c r="EVJ183" s="54"/>
      <c r="EVK183" s="54"/>
      <c r="EVL183" s="54"/>
      <c r="EVM183" s="54"/>
      <c r="EVN183" s="54"/>
      <c r="EVO183" s="54"/>
      <c r="EVP183" s="54"/>
      <c r="EVQ183" s="54"/>
      <c r="EVR183" s="54"/>
      <c r="EVS183" s="54"/>
      <c r="EVT183" s="54"/>
      <c r="EVU183" s="54"/>
      <c r="EVV183" s="54"/>
      <c r="EVW183" s="54"/>
      <c r="EVX183" s="54"/>
      <c r="EVY183" s="54"/>
      <c r="EVZ183" s="54"/>
      <c r="EWA183" s="54"/>
      <c r="EWB183" s="54"/>
      <c r="EWC183" s="54"/>
      <c r="EWD183" s="54"/>
      <c r="EWE183" s="54"/>
      <c r="EWF183" s="54"/>
      <c r="EWG183" s="54"/>
      <c r="EWH183" s="54"/>
      <c r="EWI183" s="54"/>
      <c r="EWJ183" s="54"/>
      <c r="EWK183" s="54"/>
      <c r="EWL183" s="54"/>
      <c r="EWM183" s="54"/>
      <c r="EWN183" s="54"/>
      <c r="EWO183" s="54"/>
      <c r="EWP183" s="54"/>
      <c r="EWQ183" s="54"/>
      <c r="EWR183" s="54"/>
      <c r="EWS183" s="54"/>
      <c r="EWT183" s="54"/>
      <c r="EWU183" s="54"/>
      <c r="EWV183" s="54"/>
      <c r="EWW183" s="54"/>
      <c r="EWX183" s="54"/>
      <c r="EWY183" s="54"/>
      <c r="EWZ183" s="54"/>
      <c r="EXA183" s="54"/>
      <c r="EXB183" s="54"/>
      <c r="EXC183" s="54"/>
      <c r="EXD183" s="54"/>
      <c r="EXE183" s="54"/>
      <c r="EXF183" s="54"/>
      <c r="EXG183" s="54"/>
      <c r="EXH183" s="54"/>
      <c r="EXI183" s="54"/>
      <c r="EXJ183" s="54"/>
      <c r="EXK183" s="54"/>
      <c r="EXL183" s="54"/>
      <c r="EXM183" s="54"/>
      <c r="EXN183" s="54"/>
      <c r="EXO183" s="54"/>
      <c r="EXP183" s="54"/>
      <c r="EXQ183" s="54"/>
      <c r="EXR183" s="54"/>
      <c r="EXS183" s="54"/>
      <c r="EXT183" s="54"/>
      <c r="EXU183" s="54"/>
      <c r="EXV183" s="54"/>
      <c r="EXW183" s="54"/>
      <c r="EXX183" s="54"/>
      <c r="EXY183" s="54"/>
      <c r="EXZ183" s="54"/>
      <c r="EYA183" s="54"/>
      <c r="EYB183" s="54"/>
      <c r="EYC183" s="54"/>
      <c r="EYD183" s="54"/>
      <c r="EYE183" s="54"/>
      <c r="EYF183" s="54"/>
      <c r="EYG183" s="54"/>
      <c r="EYH183" s="54"/>
      <c r="EYI183" s="54"/>
      <c r="EYJ183" s="54"/>
      <c r="EYK183" s="54"/>
      <c r="EYL183" s="54"/>
      <c r="EYM183" s="54"/>
      <c r="EYN183" s="54"/>
      <c r="EYO183" s="54"/>
      <c r="EYP183" s="54"/>
      <c r="EYQ183" s="54"/>
      <c r="EYR183" s="54"/>
      <c r="EYS183" s="54"/>
      <c r="EYT183" s="54"/>
      <c r="EYU183" s="54"/>
      <c r="EYV183" s="54"/>
      <c r="EYW183" s="54"/>
      <c r="EYX183" s="54"/>
      <c r="EYY183" s="54"/>
      <c r="EYZ183" s="54"/>
      <c r="EZA183" s="54"/>
      <c r="EZB183" s="54"/>
      <c r="EZC183" s="54"/>
      <c r="EZD183" s="54"/>
      <c r="EZE183" s="54"/>
      <c r="EZF183" s="54"/>
      <c r="EZG183" s="54"/>
      <c r="EZH183" s="54"/>
      <c r="EZI183" s="54"/>
      <c r="EZJ183" s="54"/>
      <c r="EZK183" s="54"/>
      <c r="EZL183" s="54"/>
      <c r="EZM183" s="54"/>
      <c r="EZN183" s="54"/>
      <c r="EZO183" s="54"/>
      <c r="EZP183" s="54"/>
      <c r="EZQ183" s="54"/>
      <c r="EZR183" s="54"/>
      <c r="EZS183" s="54"/>
      <c r="EZT183" s="54"/>
      <c r="EZU183" s="54"/>
      <c r="EZV183" s="54"/>
      <c r="EZW183" s="54"/>
      <c r="EZX183" s="54"/>
      <c r="EZY183" s="54"/>
      <c r="EZZ183" s="54"/>
      <c r="FAA183" s="54"/>
      <c r="FAB183" s="54"/>
      <c r="FAC183" s="54"/>
      <c r="FAD183" s="54"/>
      <c r="FAE183" s="54"/>
      <c r="FAF183" s="54"/>
      <c r="FAG183" s="54"/>
      <c r="FAH183" s="54"/>
      <c r="FAI183" s="54"/>
      <c r="FAJ183" s="54"/>
      <c r="FAK183" s="54"/>
      <c r="FAL183" s="54"/>
      <c r="FAM183" s="54"/>
      <c r="FAN183" s="54"/>
      <c r="FAO183" s="54"/>
      <c r="FAP183" s="54"/>
      <c r="FAQ183" s="54"/>
      <c r="FAR183" s="54"/>
      <c r="FAS183" s="54"/>
      <c r="FAT183" s="54"/>
      <c r="FAU183" s="54"/>
      <c r="FAV183" s="54"/>
      <c r="FAW183" s="54"/>
      <c r="FAX183" s="54"/>
      <c r="FAY183" s="54"/>
      <c r="FAZ183" s="54"/>
      <c r="FBA183" s="54"/>
      <c r="FBB183" s="54"/>
      <c r="FBC183" s="54"/>
      <c r="FBD183" s="54"/>
      <c r="FBE183" s="54"/>
      <c r="FBF183" s="54"/>
      <c r="FBG183" s="54"/>
      <c r="FBH183" s="54"/>
      <c r="FBI183" s="54"/>
      <c r="FBJ183" s="54"/>
      <c r="FBK183" s="54"/>
      <c r="FBL183" s="54"/>
      <c r="FBM183" s="54"/>
      <c r="FBN183" s="54"/>
      <c r="FBO183" s="54"/>
      <c r="FBP183" s="54"/>
      <c r="FBQ183" s="54"/>
      <c r="FBR183" s="54"/>
      <c r="FBS183" s="54"/>
      <c r="FBT183" s="54"/>
      <c r="FBU183" s="54"/>
      <c r="FBV183" s="54"/>
      <c r="FBW183" s="54"/>
      <c r="FBX183" s="54"/>
      <c r="FBY183" s="54"/>
      <c r="FBZ183" s="54"/>
      <c r="FCA183" s="54"/>
      <c r="FCB183" s="54"/>
      <c r="FCC183" s="54"/>
      <c r="FCD183" s="54"/>
      <c r="FCE183" s="54"/>
      <c r="FCF183" s="54"/>
      <c r="FCG183" s="54"/>
      <c r="FCH183" s="54"/>
      <c r="FCI183" s="54"/>
      <c r="FCJ183" s="54"/>
      <c r="FCK183" s="54"/>
      <c r="FCL183" s="54"/>
      <c r="FCM183" s="54"/>
      <c r="FCN183" s="54"/>
      <c r="FCO183" s="54"/>
      <c r="FCP183" s="54"/>
      <c r="FCQ183" s="54"/>
      <c r="FCR183" s="54"/>
      <c r="FCS183" s="54"/>
      <c r="FCT183" s="54"/>
      <c r="FCU183" s="54"/>
      <c r="FCV183" s="54"/>
      <c r="FCW183" s="54"/>
      <c r="FCX183" s="54"/>
      <c r="FCY183" s="54"/>
      <c r="FCZ183" s="54"/>
      <c r="FDA183" s="54"/>
      <c r="FDB183" s="54"/>
      <c r="FDC183" s="54"/>
      <c r="FDD183" s="54"/>
      <c r="FDE183" s="54"/>
      <c r="FDF183" s="54"/>
      <c r="FDG183" s="54"/>
      <c r="FDH183" s="54"/>
      <c r="FDI183" s="54"/>
      <c r="FDJ183" s="54"/>
      <c r="FDK183" s="54"/>
      <c r="FDL183" s="54"/>
      <c r="FDM183" s="54"/>
      <c r="FDN183" s="54"/>
      <c r="FDO183" s="54"/>
      <c r="FDP183" s="54"/>
      <c r="FDQ183" s="54"/>
      <c r="FDR183" s="54"/>
      <c r="FDS183" s="54"/>
      <c r="FDT183" s="54"/>
      <c r="FDU183" s="54"/>
      <c r="FDV183" s="54"/>
      <c r="FDW183" s="54"/>
      <c r="FDX183" s="54"/>
      <c r="FDY183" s="54"/>
      <c r="FDZ183" s="54"/>
      <c r="FEA183" s="54"/>
      <c r="FEB183" s="54"/>
      <c r="FEC183" s="54"/>
      <c r="FED183" s="54"/>
      <c r="FEE183" s="54"/>
      <c r="FEF183" s="54"/>
      <c r="FEG183" s="54"/>
      <c r="FEH183" s="54"/>
      <c r="FEI183" s="54"/>
      <c r="FEJ183" s="54"/>
      <c r="FEK183" s="54"/>
      <c r="FEL183" s="54"/>
      <c r="FEM183" s="54"/>
      <c r="FEN183" s="54"/>
      <c r="FEO183" s="54"/>
      <c r="FEP183" s="54"/>
      <c r="FEQ183" s="54"/>
      <c r="FER183" s="54"/>
      <c r="FES183" s="54"/>
      <c r="FET183" s="54"/>
      <c r="FEU183" s="54"/>
      <c r="FEV183" s="54"/>
      <c r="FEW183" s="54"/>
      <c r="FEX183" s="54"/>
      <c r="FEY183" s="54"/>
      <c r="FEZ183" s="54"/>
      <c r="FFA183" s="54"/>
      <c r="FFB183" s="54"/>
      <c r="FFC183" s="54"/>
      <c r="FFD183" s="54"/>
      <c r="FFE183" s="54"/>
      <c r="FFF183" s="54"/>
      <c r="FFG183" s="54"/>
      <c r="FFH183" s="54"/>
      <c r="FFI183" s="54"/>
      <c r="FFJ183" s="54"/>
      <c r="FFK183" s="54"/>
      <c r="FFL183" s="54"/>
      <c r="FFM183" s="54"/>
      <c r="FFN183" s="54"/>
      <c r="FFO183" s="54"/>
      <c r="FFP183" s="54"/>
      <c r="FFQ183" s="54"/>
      <c r="FFR183" s="54"/>
      <c r="FFS183" s="54"/>
      <c r="FFT183" s="54"/>
      <c r="FFU183" s="54"/>
      <c r="FFV183" s="54"/>
      <c r="FFW183" s="54"/>
      <c r="FFX183" s="54"/>
      <c r="FFY183" s="54"/>
      <c r="FFZ183" s="54"/>
      <c r="FGA183" s="54"/>
      <c r="FGB183" s="54"/>
      <c r="FGC183" s="54"/>
      <c r="FGD183" s="54"/>
      <c r="FGE183" s="54"/>
      <c r="FGF183" s="54"/>
      <c r="FGG183" s="54"/>
      <c r="FGH183" s="54"/>
      <c r="FGI183" s="54"/>
      <c r="FGJ183" s="54"/>
      <c r="FGK183" s="54"/>
      <c r="FGL183" s="54"/>
      <c r="FGM183" s="54"/>
      <c r="FGN183" s="54"/>
      <c r="FGO183" s="54"/>
      <c r="FGP183" s="54"/>
      <c r="FGQ183" s="54"/>
      <c r="FGR183" s="54"/>
      <c r="FGS183" s="54"/>
      <c r="FGT183" s="54"/>
      <c r="FGU183" s="54"/>
      <c r="FGV183" s="54"/>
      <c r="FGW183" s="54"/>
      <c r="FGX183" s="54"/>
      <c r="FGY183" s="54"/>
      <c r="FGZ183" s="54"/>
      <c r="FHA183" s="54"/>
      <c r="FHB183" s="54"/>
      <c r="FHC183" s="54"/>
      <c r="FHD183" s="54"/>
      <c r="FHE183" s="54"/>
      <c r="FHF183" s="54"/>
      <c r="FHG183" s="54"/>
      <c r="FHH183" s="54"/>
      <c r="FHI183" s="54"/>
      <c r="FHJ183" s="54"/>
      <c r="FHK183" s="54"/>
      <c r="FHL183" s="54"/>
      <c r="FHM183" s="54"/>
      <c r="FHN183" s="54"/>
      <c r="FHO183" s="54"/>
      <c r="FHP183" s="54"/>
      <c r="FHQ183" s="54"/>
      <c r="FHR183" s="54"/>
      <c r="FHS183" s="54"/>
      <c r="FHT183" s="54"/>
      <c r="FHU183" s="54"/>
      <c r="FHV183" s="54"/>
      <c r="FHW183" s="54"/>
      <c r="FHX183" s="54"/>
      <c r="FHY183" s="54"/>
      <c r="FHZ183" s="54"/>
      <c r="FIA183" s="54"/>
      <c r="FIB183" s="54"/>
      <c r="FIC183" s="54"/>
      <c r="FID183" s="54"/>
      <c r="FIE183" s="54"/>
      <c r="FIF183" s="54"/>
      <c r="FIG183" s="54"/>
      <c r="FIH183" s="54"/>
      <c r="FII183" s="54"/>
      <c r="FIJ183" s="54"/>
      <c r="FIK183" s="54"/>
      <c r="FIL183" s="54"/>
      <c r="FIM183" s="54"/>
      <c r="FIN183" s="54"/>
      <c r="FIO183" s="54"/>
      <c r="FIP183" s="54"/>
      <c r="FIQ183" s="54"/>
      <c r="FIR183" s="54"/>
      <c r="FIS183" s="54"/>
      <c r="FIT183" s="54"/>
      <c r="FIU183" s="54"/>
      <c r="FIV183" s="54"/>
      <c r="FIW183" s="54"/>
      <c r="FIX183" s="54"/>
      <c r="FIY183" s="54"/>
      <c r="FIZ183" s="54"/>
      <c r="FJA183" s="54"/>
      <c r="FJB183" s="54"/>
      <c r="FJC183" s="54"/>
      <c r="FJD183" s="54"/>
      <c r="FJE183" s="54"/>
      <c r="FJF183" s="54"/>
      <c r="FJG183" s="54"/>
      <c r="FJH183" s="54"/>
      <c r="FJI183" s="54"/>
      <c r="FJJ183" s="54"/>
      <c r="FJK183" s="54"/>
      <c r="FJL183" s="54"/>
      <c r="FJM183" s="54"/>
      <c r="FJN183" s="54"/>
      <c r="FJO183" s="54"/>
      <c r="FJP183" s="54"/>
      <c r="FJQ183" s="54"/>
      <c r="FJR183" s="54"/>
      <c r="FJS183" s="54"/>
      <c r="FJT183" s="54"/>
      <c r="FJU183" s="54"/>
      <c r="FJV183" s="54"/>
      <c r="FJW183" s="54"/>
      <c r="FJX183" s="54"/>
      <c r="FJY183" s="54"/>
      <c r="FJZ183" s="54"/>
      <c r="FKA183" s="54"/>
      <c r="FKB183" s="54"/>
      <c r="FKC183" s="54"/>
      <c r="FKD183" s="54"/>
      <c r="FKE183" s="54"/>
      <c r="FKF183" s="54"/>
      <c r="FKG183" s="54"/>
      <c r="FKH183" s="54"/>
      <c r="FKI183" s="54"/>
      <c r="FKJ183" s="54"/>
      <c r="FKK183" s="54"/>
      <c r="FKL183" s="54"/>
      <c r="FKM183" s="54"/>
      <c r="FKN183" s="54"/>
      <c r="FKO183" s="54"/>
      <c r="FKP183" s="54"/>
      <c r="FKQ183" s="54"/>
      <c r="FKR183" s="54"/>
      <c r="FKS183" s="54"/>
      <c r="FKT183" s="54"/>
      <c r="FKU183" s="54"/>
      <c r="FKV183" s="54"/>
      <c r="FKW183" s="54"/>
      <c r="FKX183" s="54"/>
      <c r="FKY183" s="54"/>
      <c r="FKZ183" s="54"/>
      <c r="FLA183" s="54"/>
      <c r="FLB183" s="54"/>
      <c r="FLC183" s="54"/>
      <c r="FLD183" s="54"/>
      <c r="FLE183" s="54"/>
      <c r="FLF183" s="54"/>
      <c r="FLG183" s="54"/>
      <c r="FLH183" s="54"/>
      <c r="FLI183" s="54"/>
      <c r="FLJ183" s="54"/>
      <c r="FLK183" s="54"/>
      <c r="FLL183" s="54"/>
      <c r="FLM183" s="54"/>
      <c r="FLN183" s="54"/>
      <c r="FLO183" s="54"/>
      <c r="FLP183" s="54"/>
      <c r="FLQ183" s="54"/>
      <c r="FLR183" s="54"/>
      <c r="FLS183" s="54"/>
      <c r="FLT183" s="54"/>
      <c r="FLU183" s="54"/>
      <c r="FLV183" s="54"/>
      <c r="FLW183" s="54"/>
      <c r="FLX183" s="54"/>
      <c r="FLY183" s="54"/>
      <c r="FLZ183" s="54"/>
      <c r="FMA183" s="54"/>
      <c r="FMB183" s="54"/>
      <c r="FMC183" s="54"/>
      <c r="FMD183" s="54"/>
      <c r="FME183" s="54"/>
      <c r="FMF183" s="54"/>
      <c r="FMG183" s="54"/>
      <c r="FMH183" s="54"/>
      <c r="FMI183" s="54"/>
      <c r="FMJ183" s="54"/>
      <c r="FMK183" s="54"/>
      <c r="FML183" s="54"/>
      <c r="FMM183" s="54"/>
      <c r="FMN183" s="54"/>
      <c r="FMO183" s="54"/>
      <c r="FMP183" s="54"/>
      <c r="FMQ183" s="54"/>
      <c r="FMR183" s="54"/>
      <c r="FMS183" s="54"/>
      <c r="FMT183" s="54"/>
      <c r="FMU183" s="54"/>
      <c r="FMV183" s="54"/>
      <c r="FMW183" s="54"/>
      <c r="FMX183" s="54"/>
      <c r="FMY183" s="54"/>
      <c r="FMZ183" s="54"/>
      <c r="FNA183" s="54"/>
      <c r="FNB183" s="54"/>
      <c r="FNC183" s="54"/>
      <c r="FND183" s="54"/>
      <c r="FNE183" s="54"/>
      <c r="FNF183" s="54"/>
      <c r="FNG183" s="54"/>
      <c r="FNH183" s="54"/>
      <c r="FNI183" s="54"/>
      <c r="FNJ183" s="54"/>
      <c r="FNK183" s="54"/>
      <c r="FNL183" s="54"/>
      <c r="FNM183" s="54"/>
      <c r="FNN183" s="54"/>
      <c r="FNO183" s="54"/>
      <c r="FNP183" s="54"/>
      <c r="FNQ183" s="54"/>
      <c r="FNR183" s="54"/>
      <c r="FNS183" s="54"/>
      <c r="FNT183" s="54"/>
      <c r="FNU183" s="54"/>
      <c r="FNV183" s="54"/>
      <c r="FNW183" s="54"/>
      <c r="FNX183" s="54"/>
      <c r="FNY183" s="54"/>
      <c r="FNZ183" s="54"/>
      <c r="FOA183" s="54"/>
      <c r="FOB183" s="54"/>
      <c r="FOC183" s="54"/>
      <c r="FOD183" s="54"/>
      <c r="FOE183" s="54"/>
      <c r="FOF183" s="54"/>
      <c r="FOG183" s="54"/>
      <c r="FOH183" s="54"/>
      <c r="FOI183" s="54"/>
      <c r="FOJ183" s="54"/>
      <c r="FOK183" s="54"/>
      <c r="FOL183" s="54"/>
      <c r="FOM183" s="54"/>
      <c r="FON183" s="54"/>
      <c r="FOO183" s="54"/>
      <c r="FOP183" s="54"/>
      <c r="FOQ183" s="54"/>
      <c r="FOR183" s="54"/>
      <c r="FOS183" s="54"/>
      <c r="FOT183" s="54"/>
      <c r="FOU183" s="54"/>
      <c r="FOV183" s="54"/>
      <c r="FOW183" s="54"/>
      <c r="FOX183" s="54"/>
      <c r="FOY183" s="54"/>
      <c r="FOZ183" s="54"/>
      <c r="FPA183" s="54"/>
      <c r="FPB183" s="54"/>
      <c r="FPC183" s="54"/>
      <c r="FPD183" s="54"/>
      <c r="FPE183" s="54"/>
      <c r="FPF183" s="54"/>
      <c r="FPG183" s="54"/>
      <c r="FPH183" s="54"/>
      <c r="FPI183" s="54"/>
      <c r="FPJ183" s="54"/>
      <c r="FPK183" s="54"/>
      <c r="FPL183" s="54"/>
      <c r="FPM183" s="54"/>
      <c r="FPN183" s="54"/>
      <c r="FPO183" s="54"/>
      <c r="FPP183" s="54"/>
      <c r="FPQ183" s="54"/>
      <c r="FPR183" s="54"/>
      <c r="FPS183" s="54"/>
      <c r="FPT183" s="54"/>
      <c r="FPU183" s="54"/>
      <c r="FPV183" s="54"/>
      <c r="FPW183" s="54"/>
      <c r="FPX183" s="54"/>
      <c r="FPY183" s="54"/>
      <c r="FPZ183" s="54"/>
      <c r="FQA183" s="54"/>
      <c r="FQB183" s="54"/>
      <c r="FQC183" s="54"/>
      <c r="FQD183" s="54"/>
      <c r="FQE183" s="54"/>
      <c r="FQF183" s="54"/>
      <c r="FQG183" s="54"/>
      <c r="FQH183" s="54"/>
      <c r="FQI183" s="54"/>
      <c r="FQJ183" s="54"/>
      <c r="FQK183" s="54"/>
      <c r="FQL183" s="54"/>
      <c r="FQM183" s="54"/>
      <c r="FQN183" s="54"/>
      <c r="FQO183" s="54"/>
      <c r="FQP183" s="54"/>
      <c r="FQQ183" s="54"/>
      <c r="FQR183" s="54"/>
      <c r="FQS183" s="54"/>
      <c r="FQT183" s="54"/>
      <c r="FQU183" s="54"/>
      <c r="FQV183" s="54"/>
      <c r="FQW183" s="54"/>
      <c r="FQX183" s="54"/>
      <c r="FQY183" s="54"/>
      <c r="FQZ183" s="54"/>
      <c r="FRA183" s="54"/>
      <c r="FRB183" s="54"/>
      <c r="FRC183" s="54"/>
      <c r="FRD183" s="54"/>
      <c r="FRE183" s="54"/>
      <c r="FRF183" s="54"/>
      <c r="FRG183" s="54"/>
      <c r="FRH183" s="54"/>
      <c r="FRI183" s="54"/>
      <c r="FRJ183" s="54"/>
      <c r="FRK183" s="54"/>
      <c r="FRL183" s="54"/>
      <c r="FRM183" s="54"/>
      <c r="FRN183" s="54"/>
      <c r="FRO183" s="54"/>
      <c r="FRP183" s="54"/>
      <c r="FRQ183" s="54"/>
      <c r="FRR183" s="54"/>
      <c r="FRS183" s="54"/>
      <c r="FRT183" s="54"/>
      <c r="FRU183" s="54"/>
      <c r="FRV183" s="54"/>
      <c r="FRW183" s="54"/>
      <c r="FRX183" s="54"/>
      <c r="FRY183" s="54"/>
      <c r="FRZ183" s="54"/>
      <c r="FSA183" s="54"/>
      <c r="FSB183" s="54"/>
      <c r="FSC183" s="54"/>
      <c r="FSD183" s="54"/>
      <c r="FSE183" s="54"/>
      <c r="FSF183" s="54"/>
      <c r="FSG183" s="54"/>
      <c r="FSH183" s="54"/>
      <c r="FSI183" s="54"/>
      <c r="FSJ183" s="54"/>
      <c r="FSK183" s="54"/>
      <c r="FSL183" s="54"/>
      <c r="FSM183" s="54"/>
      <c r="FSN183" s="54"/>
      <c r="FSO183" s="54"/>
      <c r="FSP183" s="54"/>
      <c r="FSQ183" s="54"/>
      <c r="FSR183" s="54"/>
      <c r="FSS183" s="54"/>
      <c r="FST183" s="54"/>
      <c r="FSU183" s="54"/>
      <c r="FSV183" s="54"/>
      <c r="FSW183" s="54"/>
      <c r="FSX183" s="54"/>
      <c r="FSY183" s="54"/>
      <c r="FSZ183" s="54"/>
      <c r="FTA183" s="54"/>
      <c r="FTB183" s="54"/>
      <c r="FTC183" s="54"/>
      <c r="FTD183" s="54"/>
      <c r="FTE183" s="54"/>
      <c r="FTF183" s="54"/>
      <c r="FTG183" s="54"/>
      <c r="FTH183" s="54"/>
      <c r="FTI183" s="54"/>
      <c r="FTJ183" s="54"/>
      <c r="FTK183" s="54"/>
      <c r="FTL183" s="54"/>
      <c r="FTM183" s="54"/>
      <c r="FTN183" s="54"/>
      <c r="FTO183" s="54"/>
      <c r="FTP183" s="54"/>
      <c r="FTQ183" s="54"/>
      <c r="FTR183" s="54"/>
      <c r="FTS183" s="54"/>
      <c r="FTT183" s="54"/>
      <c r="FTU183" s="54"/>
      <c r="FTV183" s="54"/>
      <c r="FTW183" s="54"/>
      <c r="FTX183" s="54"/>
      <c r="FTY183" s="54"/>
      <c r="FTZ183" s="54"/>
      <c r="FUA183" s="54"/>
      <c r="FUB183" s="54"/>
      <c r="FUC183" s="54"/>
      <c r="FUD183" s="54"/>
      <c r="FUE183" s="54"/>
      <c r="FUF183" s="54"/>
      <c r="FUG183" s="54"/>
      <c r="FUH183" s="54"/>
      <c r="FUI183" s="54"/>
      <c r="FUJ183" s="54"/>
      <c r="FUK183" s="54"/>
      <c r="FUL183" s="54"/>
      <c r="FUM183" s="54"/>
      <c r="FUN183" s="54"/>
      <c r="FUO183" s="54"/>
      <c r="FUP183" s="54"/>
      <c r="FUQ183" s="54"/>
      <c r="FUR183" s="54"/>
      <c r="FUS183" s="54"/>
      <c r="FUT183" s="54"/>
      <c r="FUU183" s="54"/>
      <c r="FUV183" s="54"/>
      <c r="FUW183" s="54"/>
      <c r="FUX183" s="54"/>
      <c r="FUY183" s="54"/>
      <c r="FUZ183" s="54"/>
      <c r="FVA183" s="54"/>
      <c r="FVB183" s="54"/>
      <c r="FVC183" s="54"/>
      <c r="FVD183" s="54"/>
      <c r="FVE183" s="54"/>
      <c r="FVF183" s="54"/>
      <c r="FVG183" s="54"/>
      <c r="FVH183" s="54"/>
      <c r="FVI183" s="54"/>
      <c r="FVJ183" s="54"/>
      <c r="FVK183" s="54"/>
      <c r="FVL183" s="54"/>
      <c r="FVM183" s="54"/>
      <c r="FVN183" s="54"/>
      <c r="FVO183" s="54"/>
      <c r="FVP183" s="54"/>
      <c r="FVQ183" s="54"/>
      <c r="FVR183" s="54"/>
      <c r="FVS183" s="54"/>
      <c r="FVT183" s="54"/>
      <c r="FVU183" s="54"/>
      <c r="FVV183" s="54"/>
      <c r="FVW183" s="54"/>
      <c r="FVX183" s="54"/>
      <c r="FVY183" s="54"/>
      <c r="FVZ183" s="54"/>
      <c r="FWA183" s="54"/>
      <c r="FWB183" s="54"/>
      <c r="FWC183" s="54"/>
      <c r="FWD183" s="54"/>
      <c r="FWE183" s="54"/>
      <c r="FWF183" s="54"/>
      <c r="FWG183" s="54"/>
      <c r="FWH183" s="54"/>
      <c r="FWI183" s="54"/>
      <c r="FWJ183" s="54"/>
      <c r="FWK183" s="54"/>
      <c r="FWL183" s="54"/>
      <c r="FWM183" s="54"/>
      <c r="FWN183" s="54"/>
      <c r="FWO183" s="54"/>
      <c r="FWP183" s="54"/>
      <c r="FWQ183" s="54"/>
      <c r="FWR183" s="54"/>
      <c r="FWS183" s="54"/>
      <c r="FWT183" s="54"/>
      <c r="FWU183" s="54"/>
      <c r="FWV183" s="54"/>
      <c r="FWW183" s="54"/>
      <c r="FWX183" s="54"/>
      <c r="FWY183" s="54"/>
      <c r="FWZ183" s="54"/>
      <c r="FXA183" s="54"/>
      <c r="FXB183" s="54"/>
      <c r="FXC183" s="54"/>
      <c r="FXD183" s="54"/>
      <c r="FXE183" s="54"/>
      <c r="FXF183" s="54"/>
      <c r="FXG183" s="54"/>
      <c r="FXH183" s="54"/>
      <c r="FXI183" s="54"/>
      <c r="FXJ183" s="54"/>
      <c r="FXK183" s="54"/>
      <c r="FXL183" s="54"/>
      <c r="FXM183" s="54"/>
      <c r="FXN183" s="54"/>
      <c r="FXO183" s="54"/>
      <c r="FXP183" s="54"/>
      <c r="FXQ183" s="54"/>
      <c r="FXR183" s="54"/>
      <c r="FXS183" s="54"/>
      <c r="FXT183" s="54"/>
      <c r="FXU183" s="54"/>
      <c r="FXV183" s="54"/>
      <c r="FXW183" s="54"/>
      <c r="FXX183" s="54"/>
      <c r="FXY183" s="54"/>
      <c r="FXZ183" s="54"/>
      <c r="FYA183" s="54"/>
      <c r="FYB183" s="54"/>
      <c r="FYC183" s="54"/>
      <c r="FYD183" s="54"/>
      <c r="FYE183" s="54"/>
      <c r="FYF183" s="54"/>
      <c r="FYG183" s="54"/>
      <c r="FYH183" s="54"/>
      <c r="FYI183" s="54"/>
      <c r="FYJ183" s="54"/>
      <c r="FYK183" s="54"/>
      <c r="FYL183" s="54"/>
      <c r="FYM183" s="54"/>
      <c r="FYN183" s="54"/>
      <c r="FYO183" s="54"/>
      <c r="FYP183" s="54"/>
      <c r="FYQ183" s="54"/>
      <c r="FYR183" s="54"/>
      <c r="FYS183" s="54"/>
      <c r="FYT183" s="54"/>
      <c r="FYU183" s="54"/>
      <c r="FYV183" s="54"/>
      <c r="FYW183" s="54"/>
      <c r="FYX183" s="54"/>
      <c r="FYY183" s="54"/>
      <c r="FYZ183" s="54"/>
      <c r="FZA183" s="54"/>
      <c r="FZB183" s="54"/>
      <c r="FZC183" s="54"/>
      <c r="FZD183" s="54"/>
      <c r="FZE183" s="54"/>
      <c r="FZF183" s="54"/>
      <c r="FZG183" s="54"/>
      <c r="FZH183" s="54"/>
      <c r="FZI183" s="54"/>
      <c r="FZJ183" s="54"/>
      <c r="FZK183" s="54"/>
      <c r="FZL183" s="54"/>
      <c r="FZM183" s="54"/>
      <c r="FZN183" s="54"/>
      <c r="FZO183" s="54"/>
      <c r="FZP183" s="54"/>
      <c r="FZQ183" s="54"/>
      <c r="FZR183" s="54"/>
      <c r="FZS183" s="54"/>
      <c r="FZT183" s="54"/>
      <c r="FZU183" s="54"/>
      <c r="FZV183" s="54"/>
      <c r="FZW183" s="54"/>
      <c r="FZX183" s="54"/>
      <c r="FZY183" s="54"/>
      <c r="FZZ183" s="54"/>
      <c r="GAA183" s="54"/>
      <c r="GAB183" s="54"/>
      <c r="GAC183" s="54"/>
      <c r="GAD183" s="54"/>
      <c r="GAE183" s="54"/>
      <c r="GAF183" s="54"/>
      <c r="GAG183" s="54"/>
      <c r="GAH183" s="54"/>
      <c r="GAI183" s="54"/>
      <c r="GAJ183" s="54"/>
      <c r="GAK183" s="54"/>
      <c r="GAL183" s="54"/>
      <c r="GAM183" s="54"/>
      <c r="GAN183" s="54"/>
      <c r="GAO183" s="54"/>
      <c r="GAP183" s="54"/>
      <c r="GAQ183" s="54"/>
      <c r="GAR183" s="54"/>
      <c r="GAS183" s="54"/>
      <c r="GAT183" s="54"/>
      <c r="GAU183" s="54"/>
      <c r="GAV183" s="54"/>
      <c r="GAW183" s="54"/>
      <c r="GAX183" s="54"/>
      <c r="GAY183" s="54"/>
      <c r="GAZ183" s="54"/>
      <c r="GBA183" s="54"/>
      <c r="GBB183" s="54"/>
      <c r="GBC183" s="54"/>
      <c r="GBD183" s="54"/>
      <c r="GBE183" s="54"/>
      <c r="GBF183" s="54"/>
      <c r="GBG183" s="54"/>
      <c r="GBH183" s="54"/>
      <c r="GBI183" s="54"/>
      <c r="GBJ183" s="54"/>
      <c r="GBK183" s="54"/>
      <c r="GBL183" s="54"/>
      <c r="GBM183" s="54"/>
      <c r="GBN183" s="54"/>
      <c r="GBO183" s="54"/>
      <c r="GBP183" s="54"/>
      <c r="GBQ183" s="54"/>
      <c r="GBR183" s="54"/>
      <c r="GBS183" s="54"/>
      <c r="GBT183" s="54"/>
      <c r="GBU183" s="54"/>
      <c r="GBV183" s="54"/>
      <c r="GBW183" s="54"/>
      <c r="GBX183" s="54"/>
      <c r="GBY183" s="54"/>
      <c r="GBZ183" s="54"/>
      <c r="GCA183" s="54"/>
      <c r="GCB183" s="54"/>
      <c r="GCC183" s="54"/>
      <c r="GCD183" s="54"/>
      <c r="GCE183" s="54"/>
      <c r="GCF183" s="54"/>
      <c r="GCG183" s="54"/>
      <c r="GCH183" s="54"/>
      <c r="GCI183" s="54"/>
      <c r="GCJ183" s="54"/>
      <c r="GCK183" s="54"/>
      <c r="GCL183" s="54"/>
      <c r="GCM183" s="54"/>
      <c r="GCN183" s="54"/>
      <c r="GCO183" s="54"/>
      <c r="GCP183" s="54"/>
      <c r="GCQ183" s="54"/>
      <c r="GCR183" s="54"/>
      <c r="GCS183" s="54"/>
      <c r="GCT183" s="54"/>
      <c r="GCU183" s="54"/>
      <c r="GCV183" s="54"/>
      <c r="GCW183" s="54"/>
      <c r="GCX183" s="54"/>
      <c r="GCY183" s="54"/>
      <c r="GCZ183" s="54"/>
      <c r="GDA183" s="54"/>
      <c r="GDB183" s="54"/>
      <c r="GDC183" s="54"/>
      <c r="GDD183" s="54"/>
      <c r="GDE183" s="54"/>
      <c r="GDF183" s="54"/>
      <c r="GDG183" s="54"/>
      <c r="GDH183" s="54"/>
      <c r="GDI183" s="54"/>
      <c r="GDJ183" s="54"/>
      <c r="GDK183" s="54"/>
      <c r="GDL183" s="54"/>
      <c r="GDM183" s="54"/>
      <c r="GDN183" s="54"/>
      <c r="GDO183" s="54"/>
      <c r="GDP183" s="54"/>
      <c r="GDQ183" s="54"/>
      <c r="GDR183" s="54"/>
      <c r="GDS183" s="54"/>
      <c r="GDT183" s="54"/>
      <c r="GDU183" s="54"/>
      <c r="GDV183" s="54"/>
      <c r="GDW183" s="54"/>
      <c r="GDX183" s="54"/>
      <c r="GDY183" s="54"/>
      <c r="GDZ183" s="54"/>
      <c r="GEA183" s="54"/>
      <c r="GEB183" s="54"/>
      <c r="GEC183" s="54"/>
      <c r="GED183" s="54"/>
      <c r="GEE183" s="54"/>
      <c r="GEF183" s="54"/>
      <c r="GEG183" s="54"/>
      <c r="GEH183" s="54"/>
      <c r="GEI183" s="54"/>
      <c r="GEJ183" s="54"/>
      <c r="GEK183" s="54"/>
      <c r="GEL183" s="54"/>
      <c r="GEM183" s="54"/>
      <c r="GEN183" s="54"/>
      <c r="GEO183" s="54"/>
      <c r="GEP183" s="54"/>
      <c r="GEQ183" s="54"/>
      <c r="GER183" s="54"/>
      <c r="GES183" s="54"/>
      <c r="GET183" s="54"/>
      <c r="GEU183" s="54"/>
      <c r="GEV183" s="54"/>
      <c r="GEW183" s="54"/>
      <c r="GEX183" s="54"/>
      <c r="GEY183" s="54"/>
      <c r="GEZ183" s="54"/>
      <c r="GFA183" s="54"/>
      <c r="GFB183" s="54"/>
      <c r="GFC183" s="54"/>
      <c r="GFD183" s="54"/>
      <c r="GFE183" s="54"/>
      <c r="GFF183" s="54"/>
      <c r="GFG183" s="54"/>
      <c r="GFH183" s="54"/>
      <c r="GFI183" s="54"/>
      <c r="GFJ183" s="54"/>
      <c r="GFK183" s="54"/>
      <c r="GFL183" s="54"/>
      <c r="GFM183" s="54"/>
      <c r="GFN183" s="54"/>
      <c r="GFO183" s="54"/>
      <c r="GFP183" s="54"/>
      <c r="GFQ183" s="54"/>
      <c r="GFR183" s="54"/>
      <c r="GFS183" s="54"/>
      <c r="GFT183" s="54"/>
      <c r="GFU183" s="54"/>
      <c r="GFV183" s="54"/>
      <c r="GFW183" s="54"/>
      <c r="GFX183" s="54"/>
      <c r="GFY183" s="54"/>
      <c r="GFZ183" s="54"/>
      <c r="GGA183" s="54"/>
      <c r="GGB183" s="54"/>
      <c r="GGC183" s="54"/>
      <c r="GGD183" s="54"/>
      <c r="GGE183" s="54"/>
      <c r="GGF183" s="54"/>
      <c r="GGG183" s="54"/>
      <c r="GGH183" s="54"/>
      <c r="GGI183" s="54"/>
      <c r="GGJ183" s="54"/>
      <c r="GGK183" s="54"/>
      <c r="GGL183" s="54"/>
      <c r="GGM183" s="54"/>
      <c r="GGN183" s="54"/>
      <c r="GGO183" s="54"/>
      <c r="GGP183" s="54"/>
      <c r="GGQ183" s="54"/>
      <c r="GGR183" s="54"/>
      <c r="GGS183" s="54"/>
      <c r="GGT183" s="54"/>
      <c r="GGU183" s="54"/>
      <c r="GGV183" s="54"/>
      <c r="GGW183" s="54"/>
      <c r="GGX183" s="54"/>
      <c r="GGY183" s="54"/>
      <c r="GGZ183" s="54"/>
      <c r="GHA183" s="54"/>
      <c r="GHB183" s="54"/>
      <c r="GHC183" s="54"/>
      <c r="GHD183" s="54"/>
      <c r="GHE183" s="54"/>
      <c r="GHF183" s="54"/>
      <c r="GHG183" s="54"/>
      <c r="GHH183" s="54"/>
      <c r="GHI183" s="54"/>
      <c r="GHJ183" s="54"/>
      <c r="GHK183" s="54"/>
      <c r="GHL183" s="54"/>
      <c r="GHM183" s="54"/>
      <c r="GHN183" s="54"/>
      <c r="GHO183" s="54"/>
      <c r="GHP183" s="54"/>
      <c r="GHQ183" s="54"/>
      <c r="GHR183" s="54"/>
      <c r="GHS183" s="54"/>
      <c r="GHT183" s="54"/>
      <c r="GHU183" s="54"/>
      <c r="GHV183" s="54"/>
      <c r="GHW183" s="54"/>
      <c r="GHX183" s="54"/>
      <c r="GHY183" s="54"/>
      <c r="GHZ183" s="54"/>
      <c r="GIA183" s="54"/>
      <c r="GIB183" s="54"/>
      <c r="GIC183" s="54"/>
      <c r="GID183" s="54"/>
      <c r="GIE183" s="54"/>
      <c r="GIF183" s="54"/>
      <c r="GIG183" s="54"/>
      <c r="GIH183" s="54"/>
      <c r="GII183" s="54"/>
      <c r="GIJ183" s="54"/>
      <c r="GIK183" s="54"/>
      <c r="GIL183" s="54"/>
      <c r="GIM183" s="54"/>
      <c r="GIN183" s="54"/>
      <c r="GIO183" s="54"/>
      <c r="GIP183" s="54"/>
      <c r="GIQ183" s="54"/>
      <c r="GIR183" s="54"/>
      <c r="GIS183" s="54"/>
      <c r="GIT183" s="54"/>
      <c r="GIU183" s="54"/>
      <c r="GIV183" s="54"/>
      <c r="GIW183" s="54"/>
      <c r="GIX183" s="54"/>
      <c r="GIY183" s="54"/>
      <c r="GIZ183" s="54"/>
      <c r="GJA183" s="54"/>
      <c r="GJB183" s="54"/>
      <c r="GJC183" s="54"/>
      <c r="GJD183" s="54"/>
      <c r="GJE183" s="54"/>
      <c r="GJF183" s="54"/>
      <c r="GJG183" s="54"/>
      <c r="GJH183" s="54"/>
      <c r="GJI183" s="54"/>
      <c r="GJJ183" s="54"/>
      <c r="GJK183" s="54"/>
      <c r="GJL183" s="54"/>
      <c r="GJM183" s="54"/>
      <c r="GJN183" s="54"/>
      <c r="GJO183" s="54"/>
      <c r="GJP183" s="54"/>
      <c r="GJQ183" s="54"/>
      <c r="GJR183" s="54"/>
      <c r="GJS183" s="54"/>
      <c r="GJT183" s="54"/>
      <c r="GJU183" s="54"/>
      <c r="GJV183" s="54"/>
      <c r="GJW183" s="54"/>
      <c r="GJX183" s="54"/>
      <c r="GJY183" s="54"/>
      <c r="GJZ183" s="54"/>
      <c r="GKA183" s="54"/>
      <c r="GKB183" s="54"/>
      <c r="GKC183" s="54"/>
      <c r="GKD183" s="54"/>
      <c r="GKE183" s="54"/>
      <c r="GKF183" s="54"/>
      <c r="GKG183" s="54"/>
      <c r="GKH183" s="54"/>
      <c r="GKI183" s="54"/>
      <c r="GKJ183" s="54"/>
      <c r="GKK183" s="54"/>
      <c r="GKL183" s="54"/>
      <c r="GKM183" s="54"/>
      <c r="GKN183" s="54"/>
      <c r="GKO183" s="54"/>
      <c r="GKP183" s="54"/>
      <c r="GKQ183" s="54"/>
      <c r="GKR183" s="54"/>
      <c r="GKS183" s="54"/>
      <c r="GKT183" s="54"/>
      <c r="GKU183" s="54"/>
      <c r="GKV183" s="54"/>
      <c r="GKW183" s="54"/>
      <c r="GKX183" s="54"/>
      <c r="GKY183" s="54"/>
      <c r="GKZ183" s="54"/>
      <c r="GLA183" s="54"/>
      <c r="GLB183" s="54"/>
      <c r="GLC183" s="54"/>
      <c r="GLD183" s="54"/>
      <c r="GLE183" s="54"/>
      <c r="GLF183" s="54"/>
      <c r="GLG183" s="54"/>
      <c r="GLH183" s="54"/>
      <c r="GLI183" s="54"/>
      <c r="GLJ183" s="54"/>
      <c r="GLK183" s="54"/>
      <c r="GLL183" s="54"/>
      <c r="GLM183" s="54"/>
      <c r="GLN183" s="54"/>
      <c r="GLO183" s="54"/>
      <c r="GLP183" s="54"/>
      <c r="GLQ183" s="54"/>
      <c r="GLR183" s="54"/>
      <c r="GLS183" s="54"/>
      <c r="GLT183" s="54"/>
      <c r="GLU183" s="54"/>
      <c r="GLV183" s="54"/>
      <c r="GLW183" s="54"/>
      <c r="GLX183" s="54"/>
      <c r="GLY183" s="54"/>
      <c r="GLZ183" s="54"/>
      <c r="GMA183" s="54"/>
      <c r="GMB183" s="54"/>
      <c r="GMC183" s="54"/>
      <c r="GMD183" s="54"/>
      <c r="GME183" s="54"/>
      <c r="GMF183" s="54"/>
      <c r="GMG183" s="54"/>
      <c r="GMH183" s="54"/>
      <c r="GMI183" s="54"/>
      <c r="GMJ183" s="54"/>
      <c r="GMK183" s="54"/>
      <c r="GML183" s="54"/>
      <c r="GMM183" s="54"/>
      <c r="GMN183" s="54"/>
      <c r="GMO183" s="54"/>
      <c r="GMP183" s="54"/>
      <c r="GMQ183" s="54"/>
      <c r="GMR183" s="54"/>
      <c r="GMS183" s="54"/>
      <c r="GMT183" s="54"/>
      <c r="GMU183" s="54"/>
      <c r="GMV183" s="54"/>
      <c r="GMW183" s="54"/>
      <c r="GMX183" s="54"/>
      <c r="GMY183" s="54"/>
      <c r="GMZ183" s="54"/>
      <c r="GNA183" s="54"/>
      <c r="GNB183" s="54"/>
      <c r="GNC183" s="54"/>
      <c r="GND183" s="54"/>
      <c r="GNE183" s="54"/>
      <c r="GNF183" s="54"/>
      <c r="GNG183" s="54"/>
      <c r="GNH183" s="54"/>
      <c r="GNI183" s="54"/>
      <c r="GNJ183" s="54"/>
      <c r="GNK183" s="54"/>
      <c r="GNL183" s="54"/>
      <c r="GNM183" s="54"/>
      <c r="GNN183" s="54"/>
      <c r="GNO183" s="54"/>
      <c r="GNP183" s="54"/>
      <c r="GNQ183" s="54"/>
      <c r="GNR183" s="54"/>
      <c r="GNS183" s="54"/>
      <c r="GNT183" s="54"/>
      <c r="GNU183" s="54"/>
      <c r="GNV183" s="54"/>
      <c r="GNW183" s="54"/>
      <c r="GNX183" s="54"/>
      <c r="GNY183" s="54"/>
      <c r="GNZ183" s="54"/>
      <c r="GOA183" s="54"/>
      <c r="GOB183" s="54"/>
      <c r="GOC183" s="54"/>
      <c r="GOD183" s="54"/>
      <c r="GOE183" s="54"/>
      <c r="GOF183" s="54"/>
      <c r="GOG183" s="54"/>
      <c r="GOH183" s="54"/>
      <c r="GOI183" s="54"/>
      <c r="GOJ183" s="54"/>
      <c r="GOK183" s="54"/>
      <c r="GOL183" s="54"/>
      <c r="GOM183" s="54"/>
      <c r="GON183" s="54"/>
      <c r="GOO183" s="54"/>
      <c r="GOP183" s="54"/>
      <c r="GOQ183" s="54"/>
      <c r="GOR183" s="54"/>
      <c r="GOS183" s="54"/>
      <c r="GOT183" s="54"/>
      <c r="GOU183" s="54"/>
      <c r="GOV183" s="54"/>
      <c r="GOW183" s="54"/>
      <c r="GOX183" s="54"/>
      <c r="GOY183" s="54"/>
      <c r="GOZ183" s="54"/>
      <c r="GPA183" s="54"/>
      <c r="GPB183" s="54"/>
      <c r="GPC183" s="54"/>
      <c r="GPD183" s="54"/>
      <c r="GPE183" s="54"/>
      <c r="GPF183" s="54"/>
      <c r="GPG183" s="54"/>
      <c r="GPH183" s="54"/>
      <c r="GPI183" s="54"/>
      <c r="GPJ183" s="54"/>
      <c r="GPK183" s="54"/>
      <c r="GPL183" s="54"/>
      <c r="GPM183" s="54"/>
      <c r="GPN183" s="54"/>
      <c r="GPO183" s="54"/>
      <c r="GPP183" s="54"/>
      <c r="GPQ183" s="54"/>
      <c r="GPR183" s="54"/>
      <c r="GPS183" s="54"/>
      <c r="GPT183" s="54"/>
      <c r="GPU183" s="54"/>
      <c r="GPV183" s="54"/>
      <c r="GPW183" s="54"/>
      <c r="GPX183" s="54"/>
      <c r="GPY183" s="54"/>
      <c r="GPZ183" s="54"/>
      <c r="GQA183" s="54"/>
      <c r="GQB183" s="54"/>
      <c r="GQC183" s="54"/>
      <c r="GQD183" s="54"/>
      <c r="GQE183" s="54"/>
      <c r="GQF183" s="54"/>
      <c r="GQG183" s="54"/>
      <c r="GQH183" s="54"/>
      <c r="GQI183" s="54"/>
      <c r="GQJ183" s="54"/>
      <c r="GQK183" s="54"/>
      <c r="GQL183" s="54"/>
      <c r="GQM183" s="54"/>
      <c r="GQN183" s="54"/>
      <c r="GQO183" s="54"/>
      <c r="GQP183" s="54"/>
      <c r="GQQ183" s="54"/>
      <c r="GQR183" s="54"/>
      <c r="GQS183" s="54"/>
      <c r="GQT183" s="54"/>
      <c r="GQU183" s="54"/>
      <c r="GQV183" s="54"/>
      <c r="GQW183" s="54"/>
      <c r="GQX183" s="54"/>
      <c r="GQY183" s="54"/>
      <c r="GQZ183" s="54"/>
      <c r="GRA183" s="54"/>
      <c r="GRB183" s="54"/>
      <c r="GRC183" s="54"/>
      <c r="GRD183" s="54"/>
      <c r="GRE183" s="54"/>
      <c r="GRF183" s="54"/>
      <c r="GRG183" s="54"/>
      <c r="GRH183" s="54"/>
      <c r="GRI183" s="54"/>
      <c r="GRJ183" s="54"/>
      <c r="GRK183" s="54"/>
      <c r="GRL183" s="54"/>
      <c r="GRM183" s="54"/>
      <c r="GRN183" s="54"/>
      <c r="GRO183" s="54"/>
      <c r="GRP183" s="54"/>
      <c r="GRQ183" s="54"/>
      <c r="GRR183" s="54"/>
      <c r="GRS183" s="54"/>
      <c r="GRT183" s="54"/>
      <c r="GRU183" s="54"/>
      <c r="GRV183" s="54"/>
      <c r="GRW183" s="54"/>
      <c r="GRX183" s="54"/>
      <c r="GRY183" s="54"/>
      <c r="GRZ183" s="54"/>
      <c r="GSA183" s="54"/>
      <c r="GSB183" s="54"/>
      <c r="GSC183" s="54"/>
      <c r="GSD183" s="54"/>
      <c r="GSE183" s="54"/>
      <c r="GSF183" s="54"/>
      <c r="GSG183" s="54"/>
      <c r="GSH183" s="54"/>
      <c r="GSI183" s="54"/>
      <c r="GSJ183" s="54"/>
      <c r="GSK183" s="54"/>
      <c r="GSL183" s="54"/>
      <c r="GSM183" s="54"/>
      <c r="GSN183" s="54"/>
      <c r="GSO183" s="54"/>
      <c r="GSP183" s="54"/>
      <c r="GSQ183" s="54"/>
      <c r="GSR183" s="54"/>
      <c r="GSS183" s="54"/>
      <c r="GST183" s="54"/>
      <c r="GSU183" s="54"/>
      <c r="GSV183" s="54"/>
      <c r="GSW183" s="54"/>
      <c r="GSX183" s="54"/>
      <c r="GSY183" s="54"/>
      <c r="GSZ183" s="54"/>
      <c r="GTA183" s="54"/>
      <c r="GTB183" s="54"/>
      <c r="GTC183" s="54"/>
      <c r="GTD183" s="54"/>
      <c r="GTE183" s="54"/>
      <c r="GTF183" s="54"/>
      <c r="GTG183" s="54"/>
      <c r="GTH183" s="54"/>
      <c r="GTI183" s="54"/>
      <c r="GTJ183" s="54"/>
      <c r="GTK183" s="54"/>
      <c r="GTL183" s="54"/>
      <c r="GTM183" s="54"/>
      <c r="GTN183" s="54"/>
      <c r="GTO183" s="54"/>
      <c r="GTP183" s="54"/>
      <c r="GTQ183" s="54"/>
      <c r="GTR183" s="54"/>
      <c r="GTS183" s="54"/>
      <c r="GTT183" s="54"/>
      <c r="GTU183" s="54"/>
      <c r="GTV183" s="54"/>
      <c r="GTW183" s="54"/>
      <c r="GTX183" s="54"/>
      <c r="GTY183" s="54"/>
      <c r="GTZ183" s="54"/>
      <c r="GUA183" s="54"/>
      <c r="GUB183" s="54"/>
      <c r="GUC183" s="54"/>
      <c r="GUD183" s="54"/>
      <c r="GUE183" s="54"/>
      <c r="GUF183" s="54"/>
      <c r="GUG183" s="54"/>
      <c r="GUH183" s="54"/>
      <c r="GUI183" s="54"/>
      <c r="GUJ183" s="54"/>
      <c r="GUK183" s="54"/>
      <c r="GUL183" s="54"/>
      <c r="GUM183" s="54"/>
      <c r="GUN183" s="54"/>
      <c r="GUO183" s="54"/>
      <c r="GUP183" s="54"/>
      <c r="GUQ183" s="54"/>
      <c r="GUR183" s="54"/>
      <c r="GUS183" s="54"/>
      <c r="GUT183" s="54"/>
      <c r="GUU183" s="54"/>
      <c r="GUV183" s="54"/>
      <c r="GUW183" s="54"/>
      <c r="GUX183" s="54"/>
      <c r="GUY183" s="54"/>
      <c r="GUZ183" s="54"/>
      <c r="GVA183" s="54"/>
      <c r="GVB183" s="54"/>
      <c r="GVC183" s="54"/>
      <c r="GVD183" s="54"/>
      <c r="GVE183" s="54"/>
      <c r="GVF183" s="54"/>
      <c r="GVG183" s="54"/>
      <c r="GVH183" s="54"/>
      <c r="GVI183" s="54"/>
      <c r="GVJ183" s="54"/>
      <c r="GVK183" s="54"/>
      <c r="GVL183" s="54"/>
      <c r="GVM183" s="54"/>
      <c r="GVN183" s="54"/>
      <c r="GVO183" s="54"/>
      <c r="GVP183" s="54"/>
      <c r="GVQ183" s="54"/>
      <c r="GVR183" s="54"/>
      <c r="GVS183" s="54"/>
      <c r="GVT183" s="54"/>
      <c r="GVU183" s="54"/>
      <c r="GVV183" s="54"/>
      <c r="GVW183" s="54"/>
      <c r="GVX183" s="54"/>
      <c r="GVY183" s="54"/>
      <c r="GVZ183" s="54"/>
      <c r="GWA183" s="54"/>
      <c r="GWB183" s="54"/>
      <c r="GWC183" s="54"/>
      <c r="GWD183" s="54"/>
      <c r="GWE183" s="54"/>
      <c r="GWF183" s="54"/>
      <c r="GWG183" s="54"/>
      <c r="GWH183" s="54"/>
      <c r="GWI183" s="54"/>
      <c r="GWJ183" s="54"/>
      <c r="GWK183" s="54"/>
      <c r="GWL183" s="54"/>
      <c r="GWM183" s="54"/>
      <c r="GWN183" s="54"/>
      <c r="GWO183" s="54"/>
      <c r="GWP183" s="54"/>
      <c r="GWQ183" s="54"/>
      <c r="GWR183" s="54"/>
      <c r="GWS183" s="54"/>
      <c r="GWT183" s="54"/>
      <c r="GWU183" s="54"/>
      <c r="GWV183" s="54"/>
      <c r="GWW183" s="54"/>
      <c r="GWX183" s="54"/>
      <c r="GWY183" s="54"/>
      <c r="GWZ183" s="54"/>
      <c r="GXA183" s="54"/>
      <c r="GXB183" s="54"/>
      <c r="GXC183" s="54"/>
      <c r="GXD183" s="54"/>
      <c r="GXE183" s="54"/>
      <c r="GXF183" s="54"/>
      <c r="GXG183" s="54"/>
      <c r="GXH183" s="54"/>
      <c r="GXI183" s="54"/>
      <c r="GXJ183" s="54"/>
      <c r="GXK183" s="54"/>
      <c r="GXL183" s="54"/>
      <c r="GXM183" s="54"/>
      <c r="GXN183" s="54"/>
      <c r="GXO183" s="54"/>
      <c r="GXP183" s="54"/>
      <c r="GXQ183" s="54"/>
      <c r="GXR183" s="54"/>
      <c r="GXS183" s="54"/>
      <c r="GXT183" s="54"/>
      <c r="GXU183" s="54"/>
      <c r="GXV183" s="54"/>
      <c r="GXW183" s="54"/>
      <c r="GXX183" s="54"/>
      <c r="GXY183" s="54"/>
      <c r="GXZ183" s="54"/>
      <c r="GYA183" s="54"/>
      <c r="GYB183" s="54"/>
      <c r="GYC183" s="54"/>
      <c r="GYD183" s="54"/>
      <c r="GYE183" s="54"/>
      <c r="GYF183" s="54"/>
      <c r="GYG183" s="54"/>
      <c r="GYH183" s="54"/>
      <c r="GYI183" s="54"/>
      <c r="GYJ183" s="54"/>
      <c r="GYK183" s="54"/>
      <c r="GYL183" s="54"/>
      <c r="GYM183" s="54"/>
      <c r="GYN183" s="54"/>
      <c r="GYO183" s="54"/>
      <c r="GYP183" s="54"/>
      <c r="GYQ183" s="54"/>
      <c r="GYR183" s="54"/>
      <c r="GYS183" s="54"/>
      <c r="GYT183" s="54"/>
      <c r="GYU183" s="54"/>
      <c r="GYV183" s="54"/>
      <c r="GYW183" s="54"/>
      <c r="GYX183" s="54"/>
      <c r="GYY183" s="54"/>
      <c r="GYZ183" s="54"/>
      <c r="GZA183" s="54"/>
      <c r="GZB183" s="54"/>
      <c r="GZC183" s="54"/>
      <c r="GZD183" s="54"/>
      <c r="GZE183" s="54"/>
      <c r="GZF183" s="54"/>
      <c r="GZG183" s="54"/>
      <c r="GZH183" s="54"/>
      <c r="GZI183" s="54"/>
      <c r="GZJ183" s="54"/>
      <c r="GZK183" s="54"/>
      <c r="GZL183" s="54"/>
      <c r="GZM183" s="54"/>
      <c r="GZN183" s="54"/>
      <c r="GZO183" s="54"/>
      <c r="GZP183" s="54"/>
      <c r="GZQ183" s="54"/>
      <c r="GZR183" s="54"/>
      <c r="GZS183" s="54"/>
      <c r="GZT183" s="54"/>
      <c r="GZU183" s="54"/>
      <c r="GZV183" s="54"/>
      <c r="GZW183" s="54"/>
      <c r="GZX183" s="54"/>
      <c r="GZY183" s="54"/>
      <c r="GZZ183" s="54"/>
      <c r="HAA183" s="54"/>
      <c r="HAB183" s="54"/>
      <c r="HAC183" s="54"/>
      <c r="HAD183" s="54"/>
      <c r="HAE183" s="54"/>
      <c r="HAF183" s="54"/>
      <c r="HAG183" s="54"/>
      <c r="HAH183" s="54"/>
      <c r="HAI183" s="54"/>
      <c r="HAJ183" s="54"/>
      <c r="HAK183" s="54"/>
      <c r="HAL183" s="54"/>
      <c r="HAM183" s="54"/>
      <c r="HAN183" s="54"/>
      <c r="HAO183" s="54"/>
      <c r="HAP183" s="54"/>
      <c r="HAQ183" s="54"/>
      <c r="HAR183" s="54"/>
      <c r="HAS183" s="54"/>
      <c r="HAT183" s="54"/>
      <c r="HAU183" s="54"/>
      <c r="HAV183" s="54"/>
      <c r="HAW183" s="54"/>
      <c r="HAX183" s="54"/>
      <c r="HAY183" s="54"/>
      <c r="HAZ183" s="54"/>
      <c r="HBA183" s="54"/>
      <c r="HBB183" s="54"/>
      <c r="HBC183" s="54"/>
      <c r="HBD183" s="54"/>
      <c r="HBE183" s="54"/>
      <c r="HBF183" s="54"/>
      <c r="HBG183" s="54"/>
      <c r="HBH183" s="54"/>
      <c r="HBI183" s="54"/>
      <c r="HBJ183" s="54"/>
      <c r="HBK183" s="54"/>
      <c r="HBL183" s="54"/>
      <c r="HBM183" s="54"/>
      <c r="HBN183" s="54"/>
      <c r="HBO183" s="54"/>
      <c r="HBP183" s="54"/>
      <c r="HBQ183" s="54"/>
      <c r="HBR183" s="54"/>
      <c r="HBS183" s="54"/>
      <c r="HBT183" s="54"/>
      <c r="HBU183" s="54"/>
      <c r="HBV183" s="54"/>
      <c r="HBW183" s="54"/>
      <c r="HBX183" s="54"/>
      <c r="HBY183" s="54"/>
      <c r="HBZ183" s="54"/>
      <c r="HCA183" s="54"/>
      <c r="HCB183" s="54"/>
      <c r="HCC183" s="54"/>
      <c r="HCD183" s="54"/>
      <c r="HCE183" s="54"/>
      <c r="HCF183" s="54"/>
      <c r="HCG183" s="54"/>
      <c r="HCH183" s="54"/>
      <c r="HCI183" s="54"/>
      <c r="HCJ183" s="54"/>
      <c r="HCK183" s="54"/>
      <c r="HCL183" s="54"/>
      <c r="HCM183" s="54"/>
      <c r="HCN183" s="54"/>
      <c r="HCO183" s="54"/>
      <c r="HCP183" s="54"/>
      <c r="HCQ183" s="54"/>
      <c r="HCR183" s="54"/>
      <c r="HCS183" s="54"/>
      <c r="HCT183" s="54"/>
      <c r="HCU183" s="54"/>
      <c r="HCV183" s="54"/>
      <c r="HCW183" s="54"/>
      <c r="HCX183" s="54"/>
      <c r="HCY183" s="54"/>
      <c r="HCZ183" s="54"/>
      <c r="HDA183" s="54"/>
      <c r="HDB183" s="54"/>
      <c r="HDC183" s="54"/>
      <c r="HDD183" s="54"/>
      <c r="HDE183" s="54"/>
      <c r="HDF183" s="54"/>
      <c r="HDG183" s="54"/>
      <c r="HDH183" s="54"/>
      <c r="HDI183" s="54"/>
      <c r="HDJ183" s="54"/>
      <c r="HDK183" s="54"/>
      <c r="HDL183" s="54"/>
      <c r="HDM183" s="54"/>
      <c r="HDN183" s="54"/>
      <c r="HDO183" s="54"/>
      <c r="HDP183" s="54"/>
      <c r="HDQ183" s="54"/>
      <c r="HDR183" s="54"/>
      <c r="HDS183" s="54"/>
      <c r="HDT183" s="54"/>
      <c r="HDU183" s="54"/>
      <c r="HDV183" s="54"/>
      <c r="HDW183" s="54"/>
      <c r="HDX183" s="54"/>
      <c r="HDY183" s="54"/>
      <c r="HDZ183" s="54"/>
      <c r="HEA183" s="54"/>
      <c r="HEB183" s="54"/>
      <c r="HEC183" s="54"/>
      <c r="HED183" s="54"/>
      <c r="HEE183" s="54"/>
      <c r="HEF183" s="54"/>
      <c r="HEG183" s="54"/>
      <c r="HEH183" s="54"/>
      <c r="HEI183" s="54"/>
      <c r="HEJ183" s="54"/>
      <c r="HEK183" s="54"/>
      <c r="HEL183" s="54"/>
      <c r="HEM183" s="54"/>
      <c r="HEN183" s="54"/>
      <c r="HEO183" s="54"/>
      <c r="HEP183" s="54"/>
      <c r="HEQ183" s="54"/>
      <c r="HER183" s="54"/>
      <c r="HES183" s="54"/>
      <c r="HET183" s="54"/>
      <c r="HEU183" s="54"/>
      <c r="HEV183" s="54"/>
      <c r="HEW183" s="54"/>
      <c r="HEX183" s="54"/>
      <c r="HEY183" s="54"/>
      <c r="HEZ183" s="54"/>
      <c r="HFA183" s="54"/>
      <c r="HFB183" s="54"/>
      <c r="HFC183" s="54"/>
      <c r="HFD183" s="54"/>
      <c r="HFE183" s="54"/>
      <c r="HFF183" s="54"/>
      <c r="HFG183" s="54"/>
      <c r="HFH183" s="54"/>
      <c r="HFI183" s="54"/>
      <c r="HFJ183" s="54"/>
      <c r="HFK183" s="54"/>
      <c r="HFL183" s="54"/>
      <c r="HFM183" s="54"/>
      <c r="HFN183" s="54"/>
      <c r="HFO183" s="54"/>
      <c r="HFP183" s="54"/>
      <c r="HFQ183" s="54"/>
      <c r="HFR183" s="54"/>
      <c r="HFS183" s="54"/>
      <c r="HFT183" s="54"/>
      <c r="HFU183" s="54"/>
      <c r="HFV183" s="54"/>
      <c r="HFW183" s="54"/>
      <c r="HFX183" s="54"/>
      <c r="HFY183" s="54"/>
      <c r="HFZ183" s="54"/>
      <c r="HGA183" s="54"/>
      <c r="HGB183" s="54"/>
      <c r="HGC183" s="54"/>
      <c r="HGD183" s="54"/>
      <c r="HGE183" s="54"/>
      <c r="HGF183" s="54"/>
      <c r="HGG183" s="54"/>
      <c r="HGH183" s="54"/>
      <c r="HGI183" s="54"/>
      <c r="HGJ183" s="54"/>
      <c r="HGK183" s="54"/>
      <c r="HGL183" s="54"/>
      <c r="HGM183" s="54"/>
      <c r="HGN183" s="54"/>
      <c r="HGO183" s="54"/>
      <c r="HGP183" s="54"/>
      <c r="HGQ183" s="54"/>
      <c r="HGR183" s="54"/>
      <c r="HGS183" s="54"/>
      <c r="HGT183" s="54"/>
      <c r="HGU183" s="54"/>
      <c r="HGV183" s="54"/>
      <c r="HGW183" s="54"/>
      <c r="HGX183" s="54"/>
      <c r="HGY183" s="54"/>
      <c r="HGZ183" s="54"/>
      <c r="HHA183" s="54"/>
      <c r="HHB183" s="54"/>
      <c r="HHC183" s="54"/>
      <c r="HHD183" s="54"/>
      <c r="HHE183" s="54"/>
      <c r="HHF183" s="54"/>
      <c r="HHG183" s="54"/>
      <c r="HHH183" s="54"/>
      <c r="HHI183" s="54"/>
      <c r="HHJ183" s="54"/>
      <c r="HHK183" s="54"/>
      <c r="HHL183" s="54"/>
      <c r="HHM183" s="54"/>
      <c r="HHN183" s="54"/>
      <c r="HHO183" s="54"/>
      <c r="HHP183" s="54"/>
      <c r="HHQ183" s="54"/>
      <c r="HHR183" s="54"/>
      <c r="HHS183" s="54"/>
      <c r="HHT183" s="54"/>
      <c r="HHU183" s="54"/>
      <c r="HHV183" s="54"/>
      <c r="HHW183" s="54"/>
      <c r="HHX183" s="54"/>
      <c r="HHY183" s="54"/>
      <c r="HHZ183" s="54"/>
      <c r="HIA183" s="54"/>
      <c r="HIB183" s="54"/>
      <c r="HIC183" s="54"/>
      <c r="HID183" s="54"/>
      <c r="HIE183" s="54"/>
      <c r="HIF183" s="54"/>
      <c r="HIG183" s="54"/>
      <c r="HIH183" s="54"/>
      <c r="HII183" s="54"/>
      <c r="HIJ183" s="54"/>
      <c r="HIK183" s="54"/>
      <c r="HIL183" s="54"/>
      <c r="HIM183" s="54"/>
      <c r="HIN183" s="54"/>
      <c r="HIO183" s="54"/>
      <c r="HIP183" s="54"/>
      <c r="HIQ183" s="54"/>
      <c r="HIR183" s="54"/>
      <c r="HIS183" s="54"/>
      <c r="HIT183" s="54"/>
      <c r="HIU183" s="54"/>
      <c r="HIV183" s="54"/>
      <c r="HIW183" s="54"/>
      <c r="HIX183" s="54"/>
      <c r="HIY183" s="54"/>
      <c r="HIZ183" s="54"/>
      <c r="HJA183" s="54"/>
      <c r="HJB183" s="54"/>
      <c r="HJC183" s="54"/>
      <c r="HJD183" s="54"/>
      <c r="HJE183" s="54"/>
      <c r="HJF183" s="54"/>
      <c r="HJG183" s="54"/>
      <c r="HJH183" s="54"/>
      <c r="HJI183" s="54"/>
      <c r="HJJ183" s="54"/>
      <c r="HJK183" s="54"/>
      <c r="HJL183" s="54"/>
      <c r="HJM183" s="54"/>
      <c r="HJN183" s="54"/>
      <c r="HJO183" s="54"/>
      <c r="HJP183" s="54"/>
      <c r="HJQ183" s="54"/>
      <c r="HJR183" s="54"/>
      <c r="HJS183" s="54"/>
      <c r="HJT183" s="54"/>
      <c r="HJU183" s="54"/>
      <c r="HJV183" s="54"/>
      <c r="HJW183" s="54"/>
      <c r="HJX183" s="54"/>
      <c r="HJY183" s="54"/>
      <c r="HJZ183" s="54"/>
      <c r="HKA183" s="54"/>
      <c r="HKB183" s="54"/>
      <c r="HKC183" s="54"/>
      <c r="HKD183" s="54"/>
      <c r="HKE183" s="54"/>
      <c r="HKF183" s="54"/>
      <c r="HKG183" s="54"/>
      <c r="HKH183" s="54"/>
      <c r="HKI183" s="54"/>
      <c r="HKJ183" s="54"/>
      <c r="HKK183" s="54"/>
      <c r="HKL183" s="54"/>
      <c r="HKM183" s="54"/>
      <c r="HKN183" s="54"/>
      <c r="HKO183" s="54"/>
      <c r="HKP183" s="54"/>
      <c r="HKQ183" s="54"/>
      <c r="HKR183" s="54"/>
      <c r="HKS183" s="54"/>
      <c r="HKT183" s="54"/>
      <c r="HKU183" s="54"/>
      <c r="HKV183" s="54"/>
      <c r="HKW183" s="54"/>
      <c r="HKX183" s="54"/>
      <c r="HKY183" s="54"/>
      <c r="HKZ183" s="54"/>
      <c r="HLA183" s="54"/>
      <c r="HLB183" s="54"/>
      <c r="HLC183" s="54"/>
      <c r="HLD183" s="54"/>
      <c r="HLE183" s="54"/>
      <c r="HLF183" s="54"/>
      <c r="HLG183" s="54"/>
      <c r="HLH183" s="54"/>
      <c r="HLI183" s="54"/>
      <c r="HLJ183" s="54"/>
      <c r="HLK183" s="54"/>
      <c r="HLL183" s="54"/>
      <c r="HLM183" s="54"/>
      <c r="HLN183" s="54"/>
      <c r="HLO183" s="54"/>
      <c r="HLP183" s="54"/>
      <c r="HLQ183" s="54"/>
      <c r="HLR183" s="54"/>
      <c r="HLS183" s="54"/>
      <c r="HLT183" s="54"/>
      <c r="HLU183" s="54"/>
      <c r="HLV183" s="54"/>
      <c r="HLW183" s="54"/>
      <c r="HLX183" s="54"/>
      <c r="HLY183" s="54"/>
      <c r="HLZ183" s="54"/>
      <c r="HMA183" s="54"/>
      <c r="HMB183" s="54"/>
      <c r="HMC183" s="54"/>
      <c r="HMD183" s="54"/>
      <c r="HME183" s="54"/>
      <c r="HMF183" s="54"/>
      <c r="HMG183" s="54"/>
      <c r="HMH183" s="54"/>
      <c r="HMI183" s="54"/>
      <c r="HMJ183" s="54"/>
      <c r="HMK183" s="54"/>
      <c r="HML183" s="54"/>
      <c r="HMM183" s="54"/>
      <c r="HMN183" s="54"/>
      <c r="HMO183" s="54"/>
      <c r="HMP183" s="54"/>
      <c r="HMQ183" s="54"/>
      <c r="HMR183" s="54"/>
      <c r="HMS183" s="54"/>
      <c r="HMT183" s="54"/>
      <c r="HMU183" s="54"/>
      <c r="HMV183" s="54"/>
      <c r="HMW183" s="54"/>
      <c r="HMX183" s="54"/>
      <c r="HMY183" s="54"/>
      <c r="HMZ183" s="54"/>
      <c r="HNA183" s="54"/>
      <c r="HNB183" s="54"/>
      <c r="HNC183" s="54"/>
      <c r="HND183" s="54"/>
      <c r="HNE183" s="54"/>
      <c r="HNF183" s="54"/>
      <c r="HNG183" s="54"/>
      <c r="HNH183" s="54"/>
      <c r="HNI183" s="54"/>
      <c r="HNJ183" s="54"/>
      <c r="HNK183" s="54"/>
      <c r="HNL183" s="54"/>
      <c r="HNM183" s="54"/>
      <c r="HNN183" s="54"/>
      <c r="HNO183" s="54"/>
      <c r="HNP183" s="54"/>
      <c r="HNQ183" s="54"/>
      <c r="HNR183" s="54"/>
      <c r="HNS183" s="54"/>
      <c r="HNT183" s="54"/>
      <c r="HNU183" s="54"/>
      <c r="HNV183" s="54"/>
      <c r="HNW183" s="54"/>
      <c r="HNX183" s="54"/>
      <c r="HNY183" s="54"/>
      <c r="HNZ183" s="54"/>
      <c r="HOA183" s="54"/>
      <c r="HOB183" s="54"/>
      <c r="HOC183" s="54"/>
      <c r="HOD183" s="54"/>
      <c r="HOE183" s="54"/>
      <c r="HOF183" s="54"/>
      <c r="HOG183" s="54"/>
      <c r="HOH183" s="54"/>
      <c r="HOI183" s="54"/>
      <c r="HOJ183" s="54"/>
      <c r="HOK183" s="54"/>
      <c r="HOL183" s="54"/>
      <c r="HOM183" s="54"/>
      <c r="HON183" s="54"/>
      <c r="HOO183" s="54"/>
      <c r="HOP183" s="54"/>
      <c r="HOQ183" s="54"/>
      <c r="HOR183" s="54"/>
      <c r="HOS183" s="54"/>
      <c r="HOT183" s="54"/>
      <c r="HOU183" s="54"/>
      <c r="HOV183" s="54"/>
      <c r="HOW183" s="54"/>
      <c r="HOX183" s="54"/>
      <c r="HOY183" s="54"/>
      <c r="HOZ183" s="54"/>
      <c r="HPA183" s="54"/>
      <c r="HPB183" s="54"/>
      <c r="HPC183" s="54"/>
      <c r="HPD183" s="54"/>
      <c r="HPE183" s="54"/>
      <c r="HPF183" s="54"/>
      <c r="HPG183" s="54"/>
      <c r="HPH183" s="54"/>
      <c r="HPI183" s="54"/>
      <c r="HPJ183" s="54"/>
      <c r="HPK183" s="54"/>
      <c r="HPL183" s="54"/>
      <c r="HPM183" s="54"/>
      <c r="HPN183" s="54"/>
      <c r="HPO183" s="54"/>
      <c r="HPP183" s="54"/>
      <c r="HPQ183" s="54"/>
      <c r="HPR183" s="54"/>
      <c r="HPS183" s="54"/>
      <c r="HPT183" s="54"/>
      <c r="HPU183" s="54"/>
      <c r="HPV183" s="54"/>
      <c r="HPW183" s="54"/>
      <c r="HPX183" s="54"/>
      <c r="HPY183" s="54"/>
      <c r="HPZ183" s="54"/>
      <c r="HQA183" s="54"/>
      <c r="HQB183" s="54"/>
      <c r="HQC183" s="54"/>
      <c r="HQD183" s="54"/>
      <c r="HQE183" s="54"/>
      <c r="HQF183" s="54"/>
      <c r="HQG183" s="54"/>
      <c r="HQH183" s="54"/>
      <c r="HQI183" s="54"/>
      <c r="HQJ183" s="54"/>
      <c r="HQK183" s="54"/>
      <c r="HQL183" s="54"/>
      <c r="HQM183" s="54"/>
      <c r="HQN183" s="54"/>
      <c r="HQO183" s="54"/>
      <c r="HQP183" s="54"/>
      <c r="HQQ183" s="54"/>
      <c r="HQR183" s="54"/>
      <c r="HQS183" s="54"/>
      <c r="HQT183" s="54"/>
      <c r="HQU183" s="54"/>
      <c r="HQV183" s="54"/>
      <c r="HQW183" s="54"/>
      <c r="HQX183" s="54"/>
      <c r="HQY183" s="54"/>
      <c r="HQZ183" s="54"/>
      <c r="HRA183" s="54"/>
      <c r="HRB183" s="54"/>
      <c r="HRC183" s="54"/>
      <c r="HRD183" s="54"/>
      <c r="HRE183" s="54"/>
      <c r="HRF183" s="54"/>
      <c r="HRG183" s="54"/>
      <c r="HRH183" s="54"/>
      <c r="HRI183" s="54"/>
      <c r="HRJ183" s="54"/>
      <c r="HRK183" s="54"/>
      <c r="HRL183" s="54"/>
      <c r="HRM183" s="54"/>
      <c r="HRN183" s="54"/>
      <c r="HRO183" s="54"/>
      <c r="HRP183" s="54"/>
      <c r="HRQ183" s="54"/>
      <c r="HRR183" s="54"/>
      <c r="HRS183" s="54"/>
      <c r="HRT183" s="54"/>
      <c r="HRU183" s="54"/>
      <c r="HRV183" s="54"/>
      <c r="HRW183" s="54"/>
      <c r="HRX183" s="54"/>
      <c r="HRY183" s="54"/>
      <c r="HRZ183" s="54"/>
      <c r="HSA183" s="54"/>
      <c r="HSB183" s="54"/>
      <c r="HSC183" s="54"/>
      <c r="HSD183" s="54"/>
      <c r="HSE183" s="54"/>
      <c r="HSF183" s="54"/>
      <c r="HSG183" s="54"/>
      <c r="HSH183" s="54"/>
      <c r="HSI183" s="54"/>
      <c r="HSJ183" s="54"/>
      <c r="HSK183" s="54"/>
      <c r="HSL183" s="54"/>
      <c r="HSM183" s="54"/>
      <c r="HSN183" s="54"/>
      <c r="HSO183" s="54"/>
      <c r="HSP183" s="54"/>
      <c r="HSQ183" s="54"/>
      <c r="HSR183" s="54"/>
      <c r="HSS183" s="54"/>
      <c r="HST183" s="54"/>
      <c r="HSU183" s="54"/>
      <c r="HSV183" s="54"/>
      <c r="HSW183" s="54"/>
      <c r="HSX183" s="54"/>
      <c r="HSY183" s="54"/>
      <c r="HSZ183" s="54"/>
      <c r="HTA183" s="54"/>
      <c r="HTB183" s="54"/>
      <c r="HTC183" s="54"/>
      <c r="HTD183" s="54"/>
      <c r="HTE183" s="54"/>
      <c r="HTF183" s="54"/>
      <c r="HTG183" s="54"/>
      <c r="HTH183" s="54"/>
      <c r="HTI183" s="54"/>
      <c r="HTJ183" s="54"/>
      <c r="HTK183" s="54"/>
      <c r="HTL183" s="54"/>
      <c r="HTM183" s="54"/>
      <c r="HTN183" s="54"/>
      <c r="HTO183" s="54"/>
      <c r="HTP183" s="54"/>
      <c r="HTQ183" s="54"/>
      <c r="HTR183" s="54"/>
      <c r="HTS183" s="54"/>
      <c r="HTT183" s="54"/>
      <c r="HTU183" s="54"/>
      <c r="HTV183" s="54"/>
      <c r="HTW183" s="54"/>
      <c r="HTX183" s="54"/>
      <c r="HTY183" s="54"/>
      <c r="HTZ183" s="54"/>
      <c r="HUA183" s="54"/>
      <c r="HUB183" s="54"/>
      <c r="HUC183" s="54"/>
      <c r="HUD183" s="54"/>
      <c r="HUE183" s="54"/>
      <c r="HUF183" s="54"/>
      <c r="HUG183" s="54"/>
      <c r="HUH183" s="54"/>
      <c r="HUI183" s="54"/>
      <c r="HUJ183" s="54"/>
      <c r="HUK183" s="54"/>
      <c r="HUL183" s="54"/>
      <c r="HUM183" s="54"/>
      <c r="HUN183" s="54"/>
      <c r="HUO183" s="54"/>
      <c r="HUP183" s="54"/>
      <c r="HUQ183" s="54"/>
      <c r="HUR183" s="54"/>
      <c r="HUS183" s="54"/>
      <c r="HUT183" s="54"/>
      <c r="HUU183" s="54"/>
      <c r="HUV183" s="54"/>
      <c r="HUW183" s="54"/>
      <c r="HUX183" s="54"/>
      <c r="HUY183" s="54"/>
      <c r="HUZ183" s="54"/>
      <c r="HVA183" s="54"/>
      <c r="HVB183" s="54"/>
      <c r="HVC183" s="54"/>
      <c r="HVD183" s="54"/>
      <c r="HVE183" s="54"/>
      <c r="HVF183" s="54"/>
      <c r="HVG183" s="54"/>
      <c r="HVH183" s="54"/>
      <c r="HVI183" s="54"/>
      <c r="HVJ183" s="54"/>
      <c r="HVK183" s="54"/>
      <c r="HVL183" s="54"/>
      <c r="HVM183" s="54"/>
      <c r="HVN183" s="54"/>
      <c r="HVO183" s="54"/>
      <c r="HVP183" s="54"/>
      <c r="HVQ183" s="54"/>
      <c r="HVR183" s="54"/>
      <c r="HVS183" s="54"/>
      <c r="HVT183" s="54"/>
      <c r="HVU183" s="54"/>
      <c r="HVV183" s="54"/>
      <c r="HVW183" s="54"/>
      <c r="HVX183" s="54"/>
      <c r="HVY183" s="54"/>
      <c r="HVZ183" s="54"/>
      <c r="HWA183" s="54"/>
      <c r="HWB183" s="54"/>
      <c r="HWC183" s="54"/>
      <c r="HWD183" s="54"/>
      <c r="HWE183" s="54"/>
      <c r="HWF183" s="54"/>
      <c r="HWG183" s="54"/>
      <c r="HWH183" s="54"/>
      <c r="HWI183" s="54"/>
      <c r="HWJ183" s="54"/>
      <c r="HWK183" s="54"/>
      <c r="HWL183" s="54"/>
      <c r="HWM183" s="54"/>
      <c r="HWN183" s="54"/>
      <c r="HWO183" s="54"/>
      <c r="HWP183" s="54"/>
      <c r="HWQ183" s="54"/>
      <c r="HWR183" s="54"/>
      <c r="HWS183" s="54"/>
      <c r="HWT183" s="54"/>
      <c r="HWU183" s="54"/>
      <c r="HWV183" s="54"/>
      <c r="HWW183" s="54"/>
      <c r="HWX183" s="54"/>
      <c r="HWY183" s="54"/>
      <c r="HWZ183" s="54"/>
      <c r="HXA183" s="54"/>
      <c r="HXB183" s="54"/>
      <c r="HXC183" s="54"/>
      <c r="HXD183" s="54"/>
      <c r="HXE183" s="54"/>
      <c r="HXF183" s="54"/>
      <c r="HXG183" s="54"/>
      <c r="HXH183" s="54"/>
      <c r="HXI183" s="54"/>
      <c r="HXJ183" s="54"/>
      <c r="HXK183" s="54"/>
      <c r="HXL183" s="54"/>
      <c r="HXM183" s="54"/>
      <c r="HXN183" s="54"/>
      <c r="HXO183" s="54"/>
      <c r="HXP183" s="54"/>
      <c r="HXQ183" s="54"/>
      <c r="HXR183" s="54"/>
      <c r="HXS183" s="54"/>
      <c r="HXT183" s="54"/>
      <c r="HXU183" s="54"/>
      <c r="HXV183" s="54"/>
      <c r="HXW183" s="54"/>
      <c r="HXX183" s="54"/>
      <c r="HXY183" s="54"/>
      <c r="HXZ183" s="54"/>
      <c r="HYA183" s="54"/>
      <c r="HYB183" s="54"/>
      <c r="HYC183" s="54"/>
      <c r="HYD183" s="54"/>
      <c r="HYE183" s="54"/>
      <c r="HYF183" s="54"/>
      <c r="HYG183" s="54"/>
      <c r="HYH183" s="54"/>
      <c r="HYI183" s="54"/>
      <c r="HYJ183" s="54"/>
      <c r="HYK183" s="54"/>
      <c r="HYL183" s="54"/>
      <c r="HYM183" s="54"/>
      <c r="HYN183" s="54"/>
      <c r="HYO183" s="54"/>
      <c r="HYP183" s="54"/>
      <c r="HYQ183" s="54"/>
      <c r="HYR183" s="54"/>
      <c r="HYS183" s="54"/>
      <c r="HYT183" s="54"/>
      <c r="HYU183" s="54"/>
      <c r="HYV183" s="54"/>
      <c r="HYW183" s="54"/>
      <c r="HYX183" s="54"/>
      <c r="HYY183" s="54"/>
      <c r="HYZ183" s="54"/>
      <c r="HZA183" s="54"/>
      <c r="HZB183" s="54"/>
      <c r="HZC183" s="54"/>
      <c r="HZD183" s="54"/>
      <c r="HZE183" s="54"/>
      <c r="HZF183" s="54"/>
      <c r="HZG183" s="54"/>
      <c r="HZH183" s="54"/>
      <c r="HZI183" s="54"/>
      <c r="HZJ183" s="54"/>
      <c r="HZK183" s="54"/>
      <c r="HZL183" s="54"/>
      <c r="HZM183" s="54"/>
      <c r="HZN183" s="54"/>
      <c r="HZO183" s="54"/>
      <c r="HZP183" s="54"/>
      <c r="HZQ183" s="54"/>
      <c r="HZR183" s="54"/>
      <c r="HZS183" s="54"/>
      <c r="HZT183" s="54"/>
      <c r="HZU183" s="54"/>
      <c r="HZV183" s="54"/>
      <c r="HZW183" s="54"/>
      <c r="HZX183" s="54"/>
      <c r="HZY183" s="54"/>
      <c r="HZZ183" s="54"/>
      <c r="IAA183" s="54"/>
      <c r="IAB183" s="54"/>
      <c r="IAC183" s="54"/>
      <c r="IAD183" s="54"/>
      <c r="IAE183" s="54"/>
      <c r="IAF183" s="54"/>
      <c r="IAG183" s="54"/>
      <c r="IAH183" s="54"/>
      <c r="IAI183" s="54"/>
      <c r="IAJ183" s="54"/>
      <c r="IAK183" s="54"/>
      <c r="IAL183" s="54"/>
      <c r="IAM183" s="54"/>
      <c r="IAN183" s="54"/>
      <c r="IAO183" s="54"/>
      <c r="IAP183" s="54"/>
      <c r="IAQ183" s="54"/>
      <c r="IAR183" s="54"/>
      <c r="IAS183" s="54"/>
      <c r="IAT183" s="54"/>
      <c r="IAU183" s="54"/>
      <c r="IAV183" s="54"/>
      <c r="IAW183" s="54"/>
      <c r="IAX183" s="54"/>
      <c r="IAY183" s="54"/>
      <c r="IAZ183" s="54"/>
      <c r="IBA183" s="54"/>
      <c r="IBB183" s="54"/>
      <c r="IBC183" s="54"/>
      <c r="IBD183" s="54"/>
      <c r="IBE183" s="54"/>
      <c r="IBF183" s="54"/>
      <c r="IBG183" s="54"/>
      <c r="IBH183" s="54"/>
      <c r="IBI183" s="54"/>
      <c r="IBJ183" s="54"/>
      <c r="IBK183" s="54"/>
      <c r="IBL183" s="54"/>
      <c r="IBM183" s="54"/>
      <c r="IBN183" s="54"/>
      <c r="IBO183" s="54"/>
      <c r="IBP183" s="54"/>
      <c r="IBQ183" s="54"/>
      <c r="IBR183" s="54"/>
      <c r="IBS183" s="54"/>
      <c r="IBT183" s="54"/>
      <c r="IBU183" s="54"/>
      <c r="IBV183" s="54"/>
      <c r="IBW183" s="54"/>
      <c r="IBX183" s="54"/>
      <c r="IBY183" s="54"/>
      <c r="IBZ183" s="54"/>
      <c r="ICA183" s="54"/>
      <c r="ICB183" s="54"/>
      <c r="ICC183" s="54"/>
      <c r="ICD183" s="54"/>
      <c r="ICE183" s="54"/>
      <c r="ICF183" s="54"/>
      <c r="ICG183" s="54"/>
      <c r="ICH183" s="54"/>
      <c r="ICI183" s="54"/>
      <c r="ICJ183" s="54"/>
      <c r="ICK183" s="54"/>
      <c r="ICL183" s="54"/>
      <c r="ICM183" s="54"/>
      <c r="ICN183" s="54"/>
      <c r="ICO183" s="54"/>
      <c r="ICP183" s="54"/>
      <c r="ICQ183" s="54"/>
      <c r="ICR183" s="54"/>
      <c r="ICS183" s="54"/>
      <c r="ICT183" s="54"/>
      <c r="ICU183" s="54"/>
      <c r="ICV183" s="54"/>
      <c r="ICW183" s="54"/>
      <c r="ICX183" s="54"/>
      <c r="ICY183" s="54"/>
      <c r="ICZ183" s="54"/>
      <c r="IDA183" s="54"/>
      <c r="IDB183" s="54"/>
      <c r="IDC183" s="54"/>
      <c r="IDD183" s="54"/>
      <c r="IDE183" s="54"/>
      <c r="IDF183" s="54"/>
      <c r="IDG183" s="54"/>
      <c r="IDH183" s="54"/>
      <c r="IDI183" s="54"/>
      <c r="IDJ183" s="54"/>
      <c r="IDK183" s="54"/>
      <c r="IDL183" s="54"/>
      <c r="IDM183" s="54"/>
      <c r="IDN183" s="54"/>
      <c r="IDO183" s="54"/>
      <c r="IDP183" s="54"/>
      <c r="IDQ183" s="54"/>
      <c r="IDR183" s="54"/>
      <c r="IDS183" s="54"/>
      <c r="IDT183" s="54"/>
      <c r="IDU183" s="54"/>
      <c r="IDV183" s="54"/>
      <c r="IDW183" s="54"/>
      <c r="IDX183" s="54"/>
      <c r="IDY183" s="54"/>
      <c r="IDZ183" s="54"/>
      <c r="IEA183" s="54"/>
      <c r="IEB183" s="54"/>
      <c r="IEC183" s="54"/>
      <c r="IED183" s="54"/>
      <c r="IEE183" s="54"/>
      <c r="IEF183" s="54"/>
      <c r="IEG183" s="54"/>
      <c r="IEH183" s="54"/>
      <c r="IEI183" s="54"/>
      <c r="IEJ183" s="54"/>
      <c r="IEK183" s="54"/>
      <c r="IEL183" s="54"/>
      <c r="IEM183" s="54"/>
      <c r="IEN183" s="54"/>
      <c r="IEO183" s="54"/>
      <c r="IEP183" s="54"/>
      <c r="IEQ183" s="54"/>
      <c r="IER183" s="54"/>
      <c r="IES183" s="54"/>
      <c r="IET183" s="54"/>
      <c r="IEU183" s="54"/>
      <c r="IEV183" s="54"/>
      <c r="IEW183" s="54"/>
      <c r="IEX183" s="54"/>
      <c r="IEY183" s="54"/>
      <c r="IEZ183" s="54"/>
      <c r="IFA183" s="54"/>
      <c r="IFB183" s="54"/>
      <c r="IFC183" s="54"/>
      <c r="IFD183" s="54"/>
      <c r="IFE183" s="54"/>
      <c r="IFF183" s="54"/>
      <c r="IFG183" s="54"/>
      <c r="IFH183" s="54"/>
      <c r="IFI183" s="54"/>
      <c r="IFJ183" s="54"/>
      <c r="IFK183" s="54"/>
      <c r="IFL183" s="54"/>
      <c r="IFM183" s="54"/>
      <c r="IFN183" s="54"/>
      <c r="IFO183" s="54"/>
      <c r="IFP183" s="54"/>
      <c r="IFQ183" s="54"/>
      <c r="IFR183" s="54"/>
      <c r="IFS183" s="54"/>
      <c r="IFT183" s="54"/>
      <c r="IFU183" s="54"/>
      <c r="IFV183" s="54"/>
      <c r="IFW183" s="54"/>
      <c r="IFX183" s="54"/>
      <c r="IFY183" s="54"/>
      <c r="IFZ183" s="54"/>
      <c r="IGA183" s="54"/>
      <c r="IGB183" s="54"/>
      <c r="IGC183" s="54"/>
      <c r="IGD183" s="54"/>
      <c r="IGE183" s="54"/>
      <c r="IGF183" s="54"/>
      <c r="IGG183" s="54"/>
      <c r="IGH183" s="54"/>
      <c r="IGI183" s="54"/>
      <c r="IGJ183" s="54"/>
      <c r="IGK183" s="54"/>
      <c r="IGL183" s="54"/>
      <c r="IGM183" s="54"/>
      <c r="IGN183" s="54"/>
      <c r="IGO183" s="54"/>
      <c r="IGP183" s="54"/>
      <c r="IGQ183" s="54"/>
      <c r="IGR183" s="54"/>
      <c r="IGS183" s="54"/>
      <c r="IGT183" s="54"/>
      <c r="IGU183" s="54"/>
      <c r="IGV183" s="54"/>
      <c r="IGW183" s="54"/>
      <c r="IGX183" s="54"/>
      <c r="IGY183" s="54"/>
      <c r="IGZ183" s="54"/>
      <c r="IHA183" s="54"/>
      <c r="IHB183" s="54"/>
      <c r="IHC183" s="54"/>
      <c r="IHD183" s="54"/>
      <c r="IHE183" s="54"/>
      <c r="IHF183" s="54"/>
      <c r="IHG183" s="54"/>
      <c r="IHH183" s="54"/>
      <c r="IHI183" s="54"/>
      <c r="IHJ183" s="54"/>
      <c r="IHK183" s="54"/>
      <c r="IHL183" s="54"/>
      <c r="IHM183" s="54"/>
      <c r="IHN183" s="54"/>
      <c r="IHO183" s="54"/>
      <c r="IHP183" s="54"/>
      <c r="IHQ183" s="54"/>
      <c r="IHR183" s="54"/>
      <c r="IHS183" s="54"/>
      <c r="IHT183" s="54"/>
      <c r="IHU183" s="54"/>
      <c r="IHV183" s="54"/>
      <c r="IHW183" s="54"/>
      <c r="IHX183" s="54"/>
      <c r="IHY183" s="54"/>
      <c r="IHZ183" s="54"/>
      <c r="IIA183" s="54"/>
      <c r="IIB183" s="54"/>
      <c r="IIC183" s="54"/>
      <c r="IID183" s="54"/>
      <c r="IIE183" s="54"/>
      <c r="IIF183" s="54"/>
      <c r="IIG183" s="54"/>
      <c r="IIH183" s="54"/>
      <c r="III183" s="54"/>
      <c r="IIJ183" s="54"/>
      <c r="IIK183" s="54"/>
      <c r="IIL183" s="54"/>
      <c r="IIM183" s="54"/>
      <c r="IIN183" s="54"/>
      <c r="IIO183" s="54"/>
      <c r="IIP183" s="54"/>
      <c r="IIQ183" s="54"/>
      <c r="IIR183" s="54"/>
      <c r="IIS183" s="54"/>
      <c r="IIT183" s="54"/>
      <c r="IIU183" s="54"/>
      <c r="IIV183" s="54"/>
      <c r="IIW183" s="54"/>
      <c r="IIX183" s="54"/>
      <c r="IIY183" s="54"/>
      <c r="IIZ183" s="54"/>
      <c r="IJA183" s="54"/>
      <c r="IJB183" s="54"/>
      <c r="IJC183" s="54"/>
      <c r="IJD183" s="54"/>
      <c r="IJE183" s="54"/>
      <c r="IJF183" s="54"/>
      <c r="IJG183" s="54"/>
      <c r="IJH183" s="54"/>
      <c r="IJI183" s="54"/>
      <c r="IJJ183" s="54"/>
      <c r="IJK183" s="54"/>
      <c r="IJL183" s="54"/>
      <c r="IJM183" s="54"/>
      <c r="IJN183" s="54"/>
      <c r="IJO183" s="54"/>
      <c r="IJP183" s="54"/>
      <c r="IJQ183" s="54"/>
      <c r="IJR183" s="54"/>
      <c r="IJS183" s="54"/>
      <c r="IJT183" s="54"/>
      <c r="IJU183" s="54"/>
      <c r="IJV183" s="54"/>
      <c r="IJW183" s="54"/>
      <c r="IJX183" s="54"/>
      <c r="IJY183" s="54"/>
      <c r="IJZ183" s="54"/>
      <c r="IKA183" s="54"/>
      <c r="IKB183" s="54"/>
      <c r="IKC183" s="54"/>
      <c r="IKD183" s="54"/>
      <c r="IKE183" s="54"/>
      <c r="IKF183" s="54"/>
      <c r="IKG183" s="54"/>
      <c r="IKH183" s="54"/>
      <c r="IKI183" s="54"/>
      <c r="IKJ183" s="54"/>
      <c r="IKK183" s="54"/>
      <c r="IKL183" s="54"/>
      <c r="IKM183" s="54"/>
      <c r="IKN183" s="54"/>
      <c r="IKO183" s="54"/>
      <c r="IKP183" s="54"/>
      <c r="IKQ183" s="54"/>
      <c r="IKR183" s="54"/>
      <c r="IKS183" s="54"/>
      <c r="IKT183" s="54"/>
      <c r="IKU183" s="54"/>
      <c r="IKV183" s="54"/>
      <c r="IKW183" s="54"/>
      <c r="IKX183" s="54"/>
      <c r="IKY183" s="54"/>
      <c r="IKZ183" s="54"/>
      <c r="ILA183" s="54"/>
      <c r="ILB183" s="54"/>
      <c r="ILC183" s="54"/>
      <c r="ILD183" s="54"/>
      <c r="ILE183" s="54"/>
      <c r="ILF183" s="54"/>
      <c r="ILG183" s="54"/>
      <c r="ILH183" s="54"/>
      <c r="ILI183" s="54"/>
      <c r="ILJ183" s="54"/>
      <c r="ILK183" s="54"/>
      <c r="ILL183" s="54"/>
      <c r="ILM183" s="54"/>
      <c r="ILN183" s="54"/>
      <c r="ILO183" s="54"/>
      <c r="ILP183" s="54"/>
      <c r="ILQ183" s="54"/>
      <c r="ILR183" s="54"/>
      <c r="ILS183" s="54"/>
      <c r="ILT183" s="54"/>
      <c r="ILU183" s="54"/>
      <c r="ILV183" s="54"/>
      <c r="ILW183" s="54"/>
      <c r="ILX183" s="54"/>
      <c r="ILY183" s="54"/>
      <c r="ILZ183" s="54"/>
      <c r="IMA183" s="54"/>
      <c r="IMB183" s="54"/>
      <c r="IMC183" s="54"/>
      <c r="IMD183" s="54"/>
      <c r="IME183" s="54"/>
      <c r="IMF183" s="54"/>
      <c r="IMG183" s="54"/>
      <c r="IMH183" s="54"/>
      <c r="IMI183" s="54"/>
      <c r="IMJ183" s="54"/>
      <c r="IMK183" s="54"/>
      <c r="IML183" s="54"/>
      <c r="IMM183" s="54"/>
      <c r="IMN183" s="54"/>
      <c r="IMO183" s="54"/>
      <c r="IMP183" s="54"/>
      <c r="IMQ183" s="54"/>
      <c r="IMR183" s="54"/>
      <c r="IMS183" s="54"/>
      <c r="IMT183" s="54"/>
      <c r="IMU183" s="54"/>
      <c r="IMV183" s="54"/>
      <c r="IMW183" s="54"/>
      <c r="IMX183" s="54"/>
      <c r="IMY183" s="54"/>
      <c r="IMZ183" s="54"/>
      <c r="INA183" s="54"/>
      <c r="INB183" s="54"/>
      <c r="INC183" s="54"/>
      <c r="IND183" s="54"/>
      <c r="INE183" s="54"/>
      <c r="INF183" s="54"/>
      <c r="ING183" s="54"/>
      <c r="INH183" s="54"/>
      <c r="INI183" s="54"/>
      <c r="INJ183" s="54"/>
      <c r="INK183" s="54"/>
      <c r="INL183" s="54"/>
      <c r="INM183" s="54"/>
      <c r="INN183" s="54"/>
      <c r="INO183" s="54"/>
      <c r="INP183" s="54"/>
      <c r="INQ183" s="54"/>
      <c r="INR183" s="54"/>
      <c r="INS183" s="54"/>
      <c r="INT183" s="54"/>
      <c r="INU183" s="54"/>
      <c r="INV183" s="54"/>
      <c r="INW183" s="54"/>
      <c r="INX183" s="54"/>
      <c r="INY183" s="54"/>
      <c r="INZ183" s="54"/>
      <c r="IOA183" s="54"/>
      <c r="IOB183" s="54"/>
      <c r="IOC183" s="54"/>
      <c r="IOD183" s="54"/>
      <c r="IOE183" s="54"/>
      <c r="IOF183" s="54"/>
      <c r="IOG183" s="54"/>
      <c r="IOH183" s="54"/>
      <c r="IOI183" s="54"/>
      <c r="IOJ183" s="54"/>
      <c r="IOK183" s="54"/>
      <c r="IOL183" s="54"/>
      <c r="IOM183" s="54"/>
      <c r="ION183" s="54"/>
      <c r="IOO183" s="54"/>
      <c r="IOP183" s="54"/>
      <c r="IOQ183" s="54"/>
      <c r="IOR183" s="54"/>
      <c r="IOS183" s="54"/>
      <c r="IOT183" s="54"/>
      <c r="IOU183" s="54"/>
      <c r="IOV183" s="54"/>
      <c r="IOW183" s="54"/>
      <c r="IOX183" s="54"/>
      <c r="IOY183" s="54"/>
      <c r="IOZ183" s="54"/>
      <c r="IPA183" s="54"/>
      <c r="IPB183" s="54"/>
      <c r="IPC183" s="54"/>
      <c r="IPD183" s="54"/>
      <c r="IPE183" s="54"/>
      <c r="IPF183" s="54"/>
      <c r="IPG183" s="54"/>
      <c r="IPH183" s="54"/>
      <c r="IPI183" s="54"/>
      <c r="IPJ183" s="54"/>
      <c r="IPK183" s="54"/>
      <c r="IPL183" s="54"/>
      <c r="IPM183" s="54"/>
      <c r="IPN183" s="54"/>
      <c r="IPO183" s="54"/>
      <c r="IPP183" s="54"/>
      <c r="IPQ183" s="54"/>
      <c r="IPR183" s="54"/>
      <c r="IPS183" s="54"/>
      <c r="IPT183" s="54"/>
      <c r="IPU183" s="54"/>
      <c r="IPV183" s="54"/>
      <c r="IPW183" s="54"/>
      <c r="IPX183" s="54"/>
      <c r="IPY183" s="54"/>
      <c r="IPZ183" s="54"/>
      <c r="IQA183" s="54"/>
      <c r="IQB183" s="54"/>
      <c r="IQC183" s="54"/>
      <c r="IQD183" s="54"/>
      <c r="IQE183" s="54"/>
      <c r="IQF183" s="54"/>
      <c r="IQG183" s="54"/>
      <c r="IQH183" s="54"/>
      <c r="IQI183" s="54"/>
      <c r="IQJ183" s="54"/>
      <c r="IQK183" s="54"/>
      <c r="IQL183" s="54"/>
      <c r="IQM183" s="54"/>
      <c r="IQN183" s="54"/>
      <c r="IQO183" s="54"/>
      <c r="IQP183" s="54"/>
      <c r="IQQ183" s="54"/>
      <c r="IQR183" s="54"/>
      <c r="IQS183" s="54"/>
      <c r="IQT183" s="54"/>
      <c r="IQU183" s="54"/>
      <c r="IQV183" s="54"/>
      <c r="IQW183" s="54"/>
      <c r="IQX183" s="54"/>
      <c r="IQY183" s="54"/>
      <c r="IQZ183" s="54"/>
      <c r="IRA183" s="54"/>
      <c r="IRB183" s="54"/>
      <c r="IRC183" s="54"/>
      <c r="IRD183" s="54"/>
      <c r="IRE183" s="54"/>
      <c r="IRF183" s="54"/>
      <c r="IRG183" s="54"/>
      <c r="IRH183" s="54"/>
      <c r="IRI183" s="54"/>
      <c r="IRJ183" s="54"/>
      <c r="IRK183" s="54"/>
      <c r="IRL183" s="54"/>
      <c r="IRM183" s="54"/>
      <c r="IRN183" s="54"/>
      <c r="IRO183" s="54"/>
      <c r="IRP183" s="54"/>
      <c r="IRQ183" s="54"/>
      <c r="IRR183" s="54"/>
      <c r="IRS183" s="54"/>
      <c r="IRT183" s="54"/>
      <c r="IRU183" s="54"/>
      <c r="IRV183" s="54"/>
      <c r="IRW183" s="54"/>
      <c r="IRX183" s="54"/>
      <c r="IRY183" s="54"/>
      <c r="IRZ183" s="54"/>
      <c r="ISA183" s="54"/>
      <c r="ISB183" s="54"/>
      <c r="ISC183" s="54"/>
      <c r="ISD183" s="54"/>
      <c r="ISE183" s="54"/>
      <c r="ISF183" s="54"/>
      <c r="ISG183" s="54"/>
      <c r="ISH183" s="54"/>
      <c r="ISI183" s="54"/>
      <c r="ISJ183" s="54"/>
      <c r="ISK183" s="54"/>
      <c r="ISL183" s="54"/>
      <c r="ISM183" s="54"/>
      <c r="ISN183" s="54"/>
      <c r="ISO183" s="54"/>
      <c r="ISP183" s="54"/>
      <c r="ISQ183" s="54"/>
      <c r="ISR183" s="54"/>
      <c r="ISS183" s="54"/>
      <c r="IST183" s="54"/>
      <c r="ISU183" s="54"/>
      <c r="ISV183" s="54"/>
      <c r="ISW183" s="54"/>
      <c r="ISX183" s="54"/>
      <c r="ISY183" s="54"/>
      <c r="ISZ183" s="54"/>
      <c r="ITA183" s="54"/>
      <c r="ITB183" s="54"/>
      <c r="ITC183" s="54"/>
      <c r="ITD183" s="54"/>
      <c r="ITE183" s="54"/>
      <c r="ITF183" s="54"/>
      <c r="ITG183" s="54"/>
      <c r="ITH183" s="54"/>
      <c r="ITI183" s="54"/>
      <c r="ITJ183" s="54"/>
      <c r="ITK183" s="54"/>
      <c r="ITL183" s="54"/>
      <c r="ITM183" s="54"/>
      <c r="ITN183" s="54"/>
      <c r="ITO183" s="54"/>
      <c r="ITP183" s="54"/>
      <c r="ITQ183" s="54"/>
      <c r="ITR183" s="54"/>
      <c r="ITS183" s="54"/>
      <c r="ITT183" s="54"/>
      <c r="ITU183" s="54"/>
      <c r="ITV183" s="54"/>
      <c r="ITW183" s="54"/>
      <c r="ITX183" s="54"/>
      <c r="ITY183" s="54"/>
      <c r="ITZ183" s="54"/>
      <c r="IUA183" s="54"/>
      <c r="IUB183" s="54"/>
      <c r="IUC183" s="54"/>
      <c r="IUD183" s="54"/>
      <c r="IUE183" s="54"/>
      <c r="IUF183" s="54"/>
      <c r="IUG183" s="54"/>
      <c r="IUH183" s="54"/>
      <c r="IUI183" s="54"/>
      <c r="IUJ183" s="54"/>
      <c r="IUK183" s="54"/>
      <c r="IUL183" s="54"/>
      <c r="IUM183" s="54"/>
      <c r="IUN183" s="54"/>
      <c r="IUO183" s="54"/>
      <c r="IUP183" s="54"/>
      <c r="IUQ183" s="54"/>
      <c r="IUR183" s="54"/>
      <c r="IUS183" s="54"/>
      <c r="IUT183" s="54"/>
      <c r="IUU183" s="54"/>
      <c r="IUV183" s="54"/>
      <c r="IUW183" s="54"/>
      <c r="IUX183" s="54"/>
      <c r="IUY183" s="54"/>
      <c r="IUZ183" s="54"/>
      <c r="IVA183" s="54"/>
      <c r="IVB183" s="54"/>
      <c r="IVC183" s="54"/>
      <c r="IVD183" s="54"/>
      <c r="IVE183" s="54"/>
      <c r="IVF183" s="54"/>
      <c r="IVG183" s="54"/>
      <c r="IVH183" s="54"/>
      <c r="IVI183" s="54"/>
      <c r="IVJ183" s="54"/>
      <c r="IVK183" s="54"/>
      <c r="IVL183" s="54"/>
      <c r="IVM183" s="54"/>
      <c r="IVN183" s="54"/>
      <c r="IVO183" s="54"/>
      <c r="IVP183" s="54"/>
      <c r="IVQ183" s="54"/>
      <c r="IVR183" s="54"/>
      <c r="IVS183" s="54"/>
      <c r="IVT183" s="54"/>
      <c r="IVU183" s="54"/>
      <c r="IVV183" s="54"/>
      <c r="IVW183" s="54"/>
      <c r="IVX183" s="54"/>
      <c r="IVY183" s="54"/>
      <c r="IVZ183" s="54"/>
      <c r="IWA183" s="54"/>
      <c r="IWB183" s="54"/>
      <c r="IWC183" s="54"/>
      <c r="IWD183" s="54"/>
      <c r="IWE183" s="54"/>
      <c r="IWF183" s="54"/>
      <c r="IWG183" s="54"/>
      <c r="IWH183" s="54"/>
      <c r="IWI183" s="54"/>
      <c r="IWJ183" s="54"/>
      <c r="IWK183" s="54"/>
      <c r="IWL183" s="54"/>
      <c r="IWM183" s="54"/>
      <c r="IWN183" s="54"/>
      <c r="IWO183" s="54"/>
      <c r="IWP183" s="54"/>
      <c r="IWQ183" s="54"/>
      <c r="IWR183" s="54"/>
      <c r="IWS183" s="54"/>
      <c r="IWT183" s="54"/>
      <c r="IWU183" s="54"/>
      <c r="IWV183" s="54"/>
      <c r="IWW183" s="54"/>
      <c r="IWX183" s="54"/>
      <c r="IWY183" s="54"/>
      <c r="IWZ183" s="54"/>
      <c r="IXA183" s="54"/>
      <c r="IXB183" s="54"/>
      <c r="IXC183" s="54"/>
      <c r="IXD183" s="54"/>
      <c r="IXE183" s="54"/>
      <c r="IXF183" s="54"/>
      <c r="IXG183" s="54"/>
      <c r="IXH183" s="54"/>
      <c r="IXI183" s="54"/>
      <c r="IXJ183" s="54"/>
      <c r="IXK183" s="54"/>
      <c r="IXL183" s="54"/>
      <c r="IXM183" s="54"/>
      <c r="IXN183" s="54"/>
      <c r="IXO183" s="54"/>
      <c r="IXP183" s="54"/>
      <c r="IXQ183" s="54"/>
      <c r="IXR183" s="54"/>
      <c r="IXS183" s="54"/>
      <c r="IXT183" s="54"/>
      <c r="IXU183" s="54"/>
      <c r="IXV183" s="54"/>
      <c r="IXW183" s="54"/>
      <c r="IXX183" s="54"/>
      <c r="IXY183" s="54"/>
      <c r="IXZ183" s="54"/>
      <c r="IYA183" s="54"/>
      <c r="IYB183" s="54"/>
      <c r="IYC183" s="54"/>
      <c r="IYD183" s="54"/>
      <c r="IYE183" s="54"/>
      <c r="IYF183" s="54"/>
      <c r="IYG183" s="54"/>
      <c r="IYH183" s="54"/>
      <c r="IYI183" s="54"/>
      <c r="IYJ183" s="54"/>
      <c r="IYK183" s="54"/>
      <c r="IYL183" s="54"/>
      <c r="IYM183" s="54"/>
      <c r="IYN183" s="54"/>
      <c r="IYO183" s="54"/>
      <c r="IYP183" s="54"/>
      <c r="IYQ183" s="54"/>
      <c r="IYR183" s="54"/>
      <c r="IYS183" s="54"/>
      <c r="IYT183" s="54"/>
      <c r="IYU183" s="54"/>
      <c r="IYV183" s="54"/>
      <c r="IYW183" s="54"/>
      <c r="IYX183" s="54"/>
      <c r="IYY183" s="54"/>
      <c r="IYZ183" s="54"/>
      <c r="IZA183" s="54"/>
      <c r="IZB183" s="54"/>
      <c r="IZC183" s="54"/>
      <c r="IZD183" s="54"/>
      <c r="IZE183" s="54"/>
      <c r="IZF183" s="54"/>
      <c r="IZG183" s="54"/>
      <c r="IZH183" s="54"/>
      <c r="IZI183" s="54"/>
      <c r="IZJ183" s="54"/>
      <c r="IZK183" s="54"/>
      <c r="IZL183" s="54"/>
      <c r="IZM183" s="54"/>
      <c r="IZN183" s="54"/>
      <c r="IZO183" s="54"/>
      <c r="IZP183" s="54"/>
      <c r="IZQ183" s="54"/>
      <c r="IZR183" s="54"/>
      <c r="IZS183" s="54"/>
      <c r="IZT183" s="54"/>
      <c r="IZU183" s="54"/>
      <c r="IZV183" s="54"/>
      <c r="IZW183" s="54"/>
      <c r="IZX183" s="54"/>
      <c r="IZY183" s="54"/>
      <c r="IZZ183" s="54"/>
      <c r="JAA183" s="54"/>
      <c r="JAB183" s="54"/>
      <c r="JAC183" s="54"/>
      <c r="JAD183" s="54"/>
      <c r="JAE183" s="54"/>
      <c r="JAF183" s="54"/>
      <c r="JAG183" s="54"/>
      <c r="JAH183" s="54"/>
      <c r="JAI183" s="54"/>
      <c r="JAJ183" s="54"/>
      <c r="JAK183" s="54"/>
      <c r="JAL183" s="54"/>
      <c r="JAM183" s="54"/>
      <c r="JAN183" s="54"/>
      <c r="JAO183" s="54"/>
      <c r="JAP183" s="54"/>
      <c r="JAQ183" s="54"/>
      <c r="JAR183" s="54"/>
      <c r="JAS183" s="54"/>
      <c r="JAT183" s="54"/>
      <c r="JAU183" s="54"/>
      <c r="JAV183" s="54"/>
      <c r="JAW183" s="54"/>
      <c r="JAX183" s="54"/>
      <c r="JAY183" s="54"/>
      <c r="JAZ183" s="54"/>
      <c r="JBA183" s="54"/>
      <c r="JBB183" s="54"/>
      <c r="JBC183" s="54"/>
      <c r="JBD183" s="54"/>
      <c r="JBE183" s="54"/>
      <c r="JBF183" s="54"/>
      <c r="JBG183" s="54"/>
      <c r="JBH183" s="54"/>
      <c r="JBI183" s="54"/>
      <c r="JBJ183" s="54"/>
      <c r="JBK183" s="54"/>
      <c r="JBL183" s="54"/>
      <c r="JBM183" s="54"/>
      <c r="JBN183" s="54"/>
      <c r="JBO183" s="54"/>
      <c r="JBP183" s="54"/>
      <c r="JBQ183" s="54"/>
      <c r="JBR183" s="54"/>
      <c r="JBS183" s="54"/>
      <c r="JBT183" s="54"/>
      <c r="JBU183" s="54"/>
      <c r="JBV183" s="54"/>
      <c r="JBW183" s="54"/>
      <c r="JBX183" s="54"/>
      <c r="JBY183" s="54"/>
      <c r="JBZ183" s="54"/>
      <c r="JCA183" s="54"/>
      <c r="JCB183" s="54"/>
      <c r="JCC183" s="54"/>
      <c r="JCD183" s="54"/>
      <c r="JCE183" s="54"/>
      <c r="JCF183" s="54"/>
      <c r="JCG183" s="54"/>
      <c r="JCH183" s="54"/>
      <c r="JCI183" s="54"/>
      <c r="JCJ183" s="54"/>
      <c r="JCK183" s="54"/>
      <c r="JCL183" s="54"/>
      <c r="JCM183" s="54"/>
      <c r="JCN183" s="54"/>
      <c r="JCO183" s="54"/>
      <c r="JCP183" s="54"/>
      <c r="JCQ183" s="54"/>
      <c r="JCR183" s="54"/>
      <c r="JCS183" s="54"/>
      <c r="JCT183" s="54"/>
      <c r="JCU183" s="54"/>
      <c r="JCV183" s="54"/>
      <c r="JCW183" s="54"/>
      <c r="JCX183" s="54"/>
      <c r="JCY183" s="54"/>
      <c r="JCZ183" s="54"/>
      <c r="JDA183" s="54"/>
      <c r="JDB183" s="54"/>
      <c r="JDC183" s="54"/>
      <c r="JDD183" s="54"/>
      <c r="JDE183" s="54"/>
      <c r="JDF183" s="54"/>
      <c r="JDG183" s="54"/>
      <c r="JDH183" s="54"/>
      <c r="JDI183" s="54"/>
      <c r="JDJ183" s="54"/>
      <c r="JDK183" s="54"/>
      <c r="JDL183" s="54"/>
      <c r="JDM183" s="54"/>
      <c r="JDN183" s="54"/>
      <c r="JDO183" s="54"/>
      <c r="JDP183" s="54"/>
      <c r="JDQ183" s="54"/>
      <c r="JDR183" s="54"/>
      <c r="JDS183" s="54"/>
      <c r="JDT183" s="54"/>
      <c r="JDU183" s="54"/>
      <c r="JDV183" s="54"/>
      <c r="JDW183" s="54"/>
      <c r="JDX183" s="54"/>
      <c r="JDY183" s="54"/>
      <c r="JDZ183" s="54"/>
      <c r="JEA183" s="54"/>
      <c r="JEB183" s="54"/>
      <c r="JEC183" s="54"/>
      <c r="JED183" s="54"/>
      <c r="JEE183" s="54"/>
      <c r="JEF183" s="54"/>
      <c r="JEG183" s="54"/>
      <c r="JEH183" s="54"/>
      <c r="JEI183" s="54"/>
      <c r="JEJ183" s="54"/>
      <c r="JEK183" s="54"/>
      <c r="JEL183" s="54"/>
      <c r="JEM183" s="54"/>
      <c r="JEN183" s="54"/>
      <c r="JEO183" s="54"/>
      <c r="JEP183" s="54"/>
      <c r="JEQ183" s="54"/>
      <c r="JER183" s="54"/>
      <c r="JES183" s="54"/>
      <c r="JET183" s="54"/>
      <c r="JEU183" s="54"/>
      <c r="JEV183" s="54"/>
      <c r="JEW183" s="54"/>
      <c r="JEX183" s="54"/>
      <c r="JEY183" s="54"/>
      <c r="JEZ183" s="54"/>
      <c r="JFA183" s="54"/>
      <c r="JFB183" s="54"/>
      <c r="JFC183" s="54"/>
      <c r="JFD183" s="54"/>
      <c r="JFE183" s="54"/>
      <c r="JFF183" s="54"/>
      <c r="JFG183" s="54"/>
      <c r="JFH183" s="54"/>
      <c r="JFI183" s="54"/>
      <c r="JFJ183" s="54"/>
      <c r="JFK183" s="54"/>
      <c r="JFL183" s="54"/>
      <c r="JFM183" s="54"/>
      <c r="JFN183" s="54"/>
      <c r="JFO183" s="54"/>
      <c r="JFP183" s="54"/>
      <c r="JFQ183" s="54"/>
      <c r="JFR183" s="54"/>
      <c r="JFS183" s="54"/>
      <c r="JFT183" s="54"/>
      <c r="JFU183" s="54"/>
      <c r="JFV183" s="54"/>
      <c r="JFW183" s="54"/>
      <c r="JFX183" s="54"/>
      <c r="JFY183" s="54"/>
      <c r="JFZ183" s="54"/>
      <c r="JGA183" s="54"/>
      <c r="JGB183" s="54"/>
      <c r="JGC183" s="54"/>
      <c r="JGD183" s="54"/>
      <c r="JGE183" s="54"/>
      <c r="JGF183" s="54"/>
      <c r="JGG183" s="54"/>
      <c r="JGH183" s="54"/>
      <c r="JGI183" s="54"/>
      <c r="JGJ183" s="54"/>
      <c r="JGK183" s="54"/>
      <c r="JGL183" s="54"/>
      <c r="JGM183" s="54"/>
      <c r="JGN183" s="54"/>
      <c r="JGO183" s="54"/>
      <c r="JGP183" s="54"/>
      <c r="JGQ183" s="54"/>
      <c r="JGR183" s="54"/>
      <c r="JGS183" s="54"/>
      <c r="JGT183" s="54"/>
      <c r="JGU183" s="54"/>
      <c r="JGV183" s="54"/>
      <c r="JGW183" s="54"/>
      <c r="JGX183" s="54"/>
      <c r="JGY183" s="54"/>
      <c r="JGZ183" s="54"/>
      <c r="JHA183" s="54"/>
      <c r="JHB183" s="54"/>
      <c r="JHC183" s="54"/>
      <c r="JHD183" s="54"/>
      <c r="JHE183" s="54"/>
      <c r="JHF183" s="54"/>
      <c r="JHG183" s="54"/>
      <c r="JHH183" s="54"/>
      <c r="JHI183" s="54"/>
      <c r="JHJ183" s="54"/>
      <c r="JHK183" s="54"/>
      <c r="JHL183" s="54"/>
      <c r="JHM183" s="54"/>
      <c r="JHN183" s="54"/>
      <c r="JHO183" s="54"/>
      <c r="JHP183" s="54"/>
      <c r="JHQ183" s="54"/>
      <c r="JHR183" s="54"/>
      <c r="JHS183" s="54"/>
      <c r="JHT183" s="54"/>
      <c r="JHU183" s="54"/>
      <c r="JHV183" s="54"/>
      <c r="JHW183" s="54"/>
      <c r="JHX183" s="54"/>
      <c r="JHY183" s="54"/>
      <c r="JHZ183" s="54"/>
      <c r="JIA183" s="54"/>
      <c r="JIB183" s="54"/>
      <c r="JIC183" s="54"/>
      <c r="JID183" s="54"/>
      <c r="JIE183" s="54"/>
      <c r="JIF183" s="54"/>
      <c r="JIG183" s="54"/>
      <c r="JIH183" s="54"/>
      <c r="JII183" s="54"/>
      <c r="JIJ183" s="54"/>
      <c r="JIK183" s="54"/>
      <c r="JIL183" s="54"/>
      <c r="JIM183" s="54"/>
      <c r="JIN183" s="54"/>
      <c r="JIO183" s="54"/>
      <c r="JIP183" s="54"/>
      <c r="JIQ183" s="54"/>
      <c r="JIR183" s="54"/>
      <c r="JIS183" s="54"/>
      <c r="JIT183" s="54"/>
      <c r="JIU183" s="54"/>
      <c r="JIV183" s="54"/>
      <c r="JIW183" s="54"/>
      <c r="JIX183" s="54"/>
      <c r="JIY183" s="54"/>
      <c r="JIZ183" s="54"/>
      <c r="JJA183" s="54"/>
      <c r="JJB183" s="54"/>
      <c r="JJC183" s="54"/>
      <c r="JJD183" s="54"/>
      <c r="JJE183" s="54"/>
      <c r="JJF183" s="54"/>
      <c r="JJG183" s="54"/>
      <c r="JJH183" s="54"/>
      <c r="JJI183" s="54"/>
      <c r="JJJ183" s="54"/>
      <c r="JJK183" s="54"/>
      <c r="JJL183" s="54"/>
      <c r="JJM183" s="54"/>
      <c r="JJN183" s="54"/>
      <c r="JJO183" s="54"/>
      <c r="JJP183" s="54"/>
      <c r="JJQ183" s="54"/>
      <c r="JJR183" s="54"/>
      <c r="JJS183" s="54"/>
      <c r="JJT183" s="54"/>
      <c r="JJU183" s="54"/>
      <c r="JJV183" s="54"/>
      <c r="JJW183" s="54"/>
      <c r="JJX183" s="54"/>
      <c r="JJY183" s="54"/>
      <c r="JJZ183" s="54"/>
      <c r="JKA183" s="54"/>
      <c r="JKB183" s="54"/>
      <c r="JKC183" s="54"/>
      <c r="JKD183" s="54"/>
      <c r="JKE183" s="54"/>
      <c r="JKF183" s="54"/>
      <c r="JKG183" s="54"/>
      <c r="JKH183" s="54"/>
      <c r="JKI183" s="54"/>
      <c r="JKJ183" s="54"/>
      <c r="JKK183" s="54"/>
      <c r="JKL183" s="54"/>
      <c r="JKM183" s="54"/>
      <c r="JKN183" s="54"/>
      <c r="JKO183" s="54"/>
      <c r="JKP183" s="54"/>
      <c r="JKQ183" s="54"/>
      <c r="JKR183" s="54"/>
      <c r="JKS183" s="54"/>
      <c r="JKT183" s="54"/>
      <c r="JKU183" s="54"/>
      <c r="JKV183" s="54"/>
      <c r="JKW183" s="54"/>
      <c r="JKX183" s="54"/>
      <c r="JKY183" s="54"/>
      <c r="JKZ183" s="54"/>
      <c r="JLA183" s="54"/>
      <c r="JLB183" s="54"/>
      <c r="JLC183" s="54"/>
      <c r="JLD183" s="54"/>
      <c r="JLE183" s="54"/>
      <c r="JLF183" s="54"/>
      <c r="JLG183" s="54"/>
      <c r="JLH183" s="54"/>
      <c r="JLI183" s="54"/>
      <c r="JLJ183" s="54"/>
      <c r="JLK183" s="54"/>
      <c r="JLL183" s="54"/>
      <c r="JLM183" s="54"/>
      <c r="JLN183" s="54"/>
      <c r="JLO183" s="54"/>
      <c r="JLP183" s="54"/>
      <c r="JLQ183" s="54"/>
      <c r="JLR183" s="54"/>
      <c r="JLS183" s="54"/>
      <c r="JLT183" s="54"/>
      <c r="JLU183" s="54"/>
      <c r="JLV183" s="54"/>
      <c r="JLW183" s="54"/>
      <c r="JLX183" s="54"/>
      <c r="JLY183" s="54"/>
      <c r="JLZ183" s="54"/>
      <c r="JMA183" s="54"/>
      <c r="JMB183" s="54"/>
      <c r="JMC183" s="54"/>
      <c r="JMD183" s="54"/>
      <c r="JME183" s="54"/>
      <c r="JMF183" s="54"/>
      <c r="JMG183" s="54"/>
      <c r="JMH183" s="54"/>
      <c r="JMI183" s="54"/>
      <c r="JMJ183" s="54"/>
      <c r="JMK183" s="54"/>
      <c r="JML183" s="54"/>
      <c r="JMM183" s="54"/>
      <c r="JMN183" s="54"/>
      <c r="JMO183" s="54"/>
      <c r="JMP183" s="54"/>
      <c r="JMQ183" s="54"/>
      <c r="JMR183" s="54"/>
      <c r="JMS183" s="54"/>
      <c r="JMT183" s="54"/>
      <c r="JMU183" s="54"/>
      <c r="JMV183" s="54"/>
      <c r="JMW183" s="54"/>
      <c r="JMX183" s="54"/>
      <c r="JMY183" s="54"/>
      <c r="JMZ183" s="54"/>
      <c r="JNA183" s="54"/>
      <c r="JNB183" s="54"/>
      <c r="JNC183" s="54"/>
      <c r="JND183" s="54"/>
      <c r="JNE183" s="54"/>
      <c r="JNF183" s="54"/>
      <c r="JNG183" s="54"/>
      <c r="JNH183" s="54"/>
      <c r="JNI183" s="54"/>
      <c r="JNJ183" s="54"/>
      <c r="JNK183" s="54"/>
      <c r="JNL183" s="54"/>
      <c r="JNM183" s="54"/>
      <c r="JNN183" s="54"/>
      <c r="JNO183" s="54"/>
      <c r="JNP183" s="54"/>
      <c r="JNQ183" s="54"/>
      <c r="JNR183" s="54"/>
      <c r="JNS183" s="54"/>
      <c r="JNT183" s="54"/>
      <c r="JNU183" s="54"/>
      <c r="JNV183" s="54"/>
      <c r="JNW183" s="54"/>
      <c r="JNX183" s="54"/>
      <c r="JNY183" s="54"/>
      <c r="JNZ183" s="54"/>
      <c r="JOA183" s="54"/>
      <c r="JOB183" s="54"/>
      <c r="JOC183" s="54"/>
      <c r="JOD183" s="54"/>
      <c r="JOE183" s="54"/>
      <c r="JOF183" s="54"/>
      <c r="JOG183" s="54"/>
      <c r="JOH183" s="54"/>
      <c r="JOI183" s="54"/>
      <c r="JOJ183" s="54"/>
      <c r="JOK183" s="54"/>
      <c r="JOL183" s="54"/>
      <c r="JOM183" s="54"/>
      <c r="JON183" s="54"/>
      <c r="JOO183" s="54"/>
      <c r="JOP183" s="54"/>
      <c r="JOQ183" s="54"/>
      <c r="JOR183" s="54"/>
      <c r="JOS183" s="54"/>
      <c r="JOT183" s="54"/>
      <c r="JOU183" s="54"/>
      <c r="JOV183" s="54"/>
      <c r="JOW183" s="54"/>
      <c r="JOX183" s="54"/>
      <c r="JOY183" s="54"/>
      <c r="JOZ183" s="54"/>
      <c r="JPA183" s="54"/>
      <c r="JPB183" s="54"/>
      <c r="JPC183" s="54"/>
      <c r="JPD183" s="54"/>
      <c r="JPE183" s="54"/>
      <c r="JPF183" s="54"/>
      <c r="JPG183" s="54"/>
      <c r="JPH183" s="54"/>
      <c r="JPI183" s="54"/>
      <c r="JPJ183" s="54"/>
      <c r="JPK183" s="54"/>
      <c r="JPL183" s="54"/>
      <c r="JPM183" s="54"/>
      <c r="JPN183" s="54"/>
      <c r="JPO183" s="54"/>
      <c r="JPP183" s="54"/>
      <c r="JPQ183" s="54"/>
      <c r="JPR183" s="54"/>
      <c r="JPS183" s="54"/>
      <c r="JPT183" s="54"/>
      <c r="JPU183" s="54"/>
      <c r="JPV183" s="54"/>
      <c r="JPW183" s="54"/>
      <c r="JPX183" s="54"/>
      <c r="JPY183" s="54"/>
      <c r="JPZ183" s="54"/>
      <c r="JQA183" s="54"/>
      <c r="JQB183" s="54"/>
      <c r="JQC183" s="54"/>
      <c r="JQD183" s="54"/>
      <c r="JQE183" s="54"/>
      <c r="JQF183" s="54"/>
      <c r="JQG183" s="54"/>
      <c r="JQH183" s="54"/>
      <c r="JQI183" s="54"/>
      <c r="JQJ183" s="54"/>
      <c r="JQK183" s="54"/>
      <c r="JQL183" s="54"/>
      <c r="JQM183" s="54"/>
      <c r="JQN183" s="54"/>
      <c r="JQO183" s="54"/>
      <c r="JQP183" s="54"/>
      <c r="JQQ183" s="54"/>
      <c r="JQR183" s="54"/>
      <c r="JQS183" s="54"/>
      <c r="JQT183" s="54"/>
      <c r="JQU183" s="54"/>
      <c r="JQV183" s="54"/>
      <c r="JQW183" s="54"/>
      <c r="JQX183" s="54"/>
      <c r="JQY183" s="54"/>
      <c r="JQZ183" s="54"/>
      <c r="JRA183" s="54"/>
      <c r="JRB183" s="54"/>
      <c r="JRC183" s="54"/>
      <c r="JRD183" s="54"/>
      <c r="JRE183" s="54"/>
      <c r="JRF183" s="54"/>
      <c r="JRG183" s="54"/>
      <c r="JRH183" s="54"/>
      <c r="JRI183" s="54"/>
      <c r="JRJ183" s="54"/>
      <c r="JRK183" s="54"/>
      <c r="JRL183" s="54"/>
      <c r="JRM183" s="54"/>
      <c r="JRN183" s="54"/>
      <c r="JRO183" s="54"/>
      <c r="JRP183" s="54"/>
      <c r="JRQ183" s="54"/>
      <c r="JRR183" s="54"/>
      <c r="JRS183" s="54"/>
      <c r="JRT183" s="54"/>
      <c r="JRU183" s="54"/>
      <c r="JRV183" s="54"/>
      <c r="JRW183" s="54"/>
      <c r="JRX183" s="54"/>
      <c r="JRY183" s="54"/>
      <c r="JRZ183" s="54"/>
      <c r="JSA183" s="54"/>
      <c r="JSB183" s="54"/>
      <c r="JSC183" s="54"/>
      <c r="JSD183" s="54"/>
      <c r="JSE183" s="54"/>
      <c r="JSF183" s="54"/>
      <c r="JSG183" s="54"/>
      <c r="JSH183" s="54"/>
      <c r="JSI183" s="54"/>
      <c r="JSJ183" s="54"/>
      <c r="JSK183" s="54"/>
      <c r="JSL183" s="54"/>
      <c r="JSM183" s="54"/>
      <c r="JSN183" s="54"/>
      <c r="JSO183" s="54"/>
      <c r="JSP183" s="54"/>
      <c r="JSQ183" s="54"/>
      <c r="JSR183" s="54"/>
      <c r="JSS183" s="54"/>
      <c r="JST183" s="54"/>
      <c r="JSU183" s="54"/>
      <c r="JSV183" s="54"/>
      <c r="JSW183" s="54"/>
      <c r="JSX183" s="54"/>
      <c r="JSY183" s="54"/>
      <c r="JSZ183" s="54"/>
      <c r="JTA183" s="54"/>
      <c r="JTB183" s="54"/>
      <c r="JTC183" s="54"/>
      <c r="JTD183" s="54"/>
      <c r="JTE183" s="54"/>
      <c r="JTF183" s="54"/>
      <c r="JTG183" s="54"/>
      <c r="JTH183" s="54"/>
      <c r="JTI183" s="54"/>
      <c r="JTJ183" s="54"/>
      <c r="JTK183" s="54"/>
      <c r="JTL183" s="54"/>
      <c r="JTM183" s="54"/>
      <c r="JTN183" s="54"/>
      <c r="JTO183" s="54"/>
      <c r="JTP183" s="54"/>
      <c r="JTQ183" s="54"/>
      <c r="JTR183" s="54"/>
      <c r="JTS183" s="54"/>
      <c r="JTT183" s="54"/>
      <c r="JTU183" s="54"/>
      <c r="JTV183" s="54"/>
      <c r="JTW183" s="54"/>
      <c r="JTX183" s="54"/>
      <c r="JTY183" s="54"/>
      <c r="JTZ183" s="54"/>
      <c r="JUA183" s="54"/>
      <c r="JUB183" s="54"/>
      <c r="JUC183" s="54"/>
      <c r="JUD183" s="54"/>
      <c r="JUE183" s="54"/>
      <c r="JUF183" s="54"/>
      <c r="JUG183" s="54"/>
      <c r="JUH183" s="54"/>
      <c r="JUI183" s="54"/>
      <c r="JUJ183" s="54"/>
      <c r="JUK183" s="54"/>
      <c r="JUL183" s="54"/>
      <c r="JUM183" s="54"/>
      <c r="JUN183" s="54"/>
      <c r="JUO183" s="54"/>
      <c r="JUP183" s="54"/>
      <c r="JUQ183" s="54"/>
      <c r="JUR183" s="54"/>
      <c r="JUS183" s="54"/>
      <c r="JUT183" s="54"/>
      <c r="JUU183" s="54"/>
      <c r="JUV183" s="54"/>
      <c r="JUW183" s="54"/>
      <c r="JUX183" s="54"/>
      <c r="JUY183" s="54"/>
      <c r="JUZ183" s="54"/>
      <c r="JVA183" s="54"/>
      <c r="JVB183" s="54"/>
      <c r="JVC183" s="54"/>
      <c r="JVD183" s="54"/>
      <c r="JVE183" s="54"/>
      <c r="JVF183" s="54"/>
      <c r="JVG183" s="54"/>
      <c r="JVH183" s="54"/>
      <c r="JVI183" s="54"/>
      <c r="JVJ183" s="54"/>
      <c r="JVK183" s="54"/>
      <c r="JVL183" s="54"/>
      <c r="JVM183" s="54"/>
      <c r="JVN183" s="54"/>
      <c r="JVO183" s="54"/>
      <c r="JVP183" s="54"/>
      <c r="JVQ183" s="54"/>
      <c r="JVR183" s="54"/>
      <c r="JVS183" s="54"/>
      <c r="JVT183" s="54"/>
      <c r="JVU183" s="54"/>
      <c r="JVV183" s="54"/>
      <c r="JVW183" s="54"/>
      <c r="JVX183" s="54"/>
      <c r="JVY183" s="54"/>
      <c r="JVZ183" s="54"/>
      <c r="JWA183" s="54"/>
      <c r="JWB183" s="54"/>
      <c r="JWC183" s="54"/>
      <c r="JWD183" s="54"/>
      <c r="JWE183" s="54"/>
      <c r="JWF183" s="54"/>
      <c r="JWG183" s="54"/>
      <c r="JWH183" s="54"/>
      <c r="JWI183" s="54"/>
      <c r="JWJ183" s="54"/>
      <c r="JWK183" s="54"/>
      <c r="JWL183" s="54"/>
      <c r="JWM183" s="54"/>
      <c r="JWN183" s="54"/>
      <c r="JWO183" s="54"/>
      <c r="JWP183" s="54"/>
      <c r="JWQ183" s="54"/>
      <c r="JWR183" s="54"/>
      <c r="JWS183" s="54"/>
      <c r="JWT183" s="54"/>
      <c r="JWU183" s="54"/>
      <c r="JWV183" s="54"/>
      <c r="JWW183" s="54"/>
      <c r="JWX183" s="54"/>
      <c r="JWY183" s="54"/>
      <c r="JWZ183" s="54"/>
      <c r="JXA183" s="54"/>
      <c r="JXB183" s="54"/>
      <c r="JXC183" s="54"/>
      <c r="JXD183" s="54"/>
      <c r="JXE183" s="54"/>
      <c r="JXF183" s="54"/>
      <c r="JXG183" s="54"/>
      <c r="JXH183" s="54"/>
      <c r="JXI183" s="54"/>
      <c r="JXJ183" s="54"/>
      <c r="JXK183" s="54"/>
      <c r="JXL183" s="54"/>
      <c r="JXM183" s="54"/>
      <c r="JXN183" s="54"/>
      <c r="JXO183" s="54"/>
      <c r="JXP183" s="54"/>
      <c r="JXQ183" s="54"/>
      <c r="JXR183" s="54"/>
      <c r="JXS183" s="54"/>
      <c r="JXT183" s="54"/>
      <c r="JXU183" s="54"/>
      <c r="JXV183" s="54"/>
      <c r="JXW183" s="54"/>
      <c r="JXX183" s="54"/>
      <c r="JXY183" s="54"/>
      <c r="JXZ183" s="54"/>
      <c r="JYA183" s="54"/>
      <c r="JYB183" s="54"/>
      <c r="JYC183" s="54"/>
      <c r="JYD183" s="54"/>
      <c r="JYE183" s="54"/>
      <c r="JYF183" s="54"/>
      <c r="JYG183" s="54"/>
      <c r="JYH183" s="54"/>
      <c r="JYI183" s="54"/>
      <c r="JYJ183" s="54"/>
      <c r="JYK183" s="54"/>
      <c r="JYL183" s="54"/>
      <c r="JYM183" s="54"/>
      <c r="JYN183" s="54"/>
      <c r="JYO183" s="54"/>
      <c r="JYP183" s="54"/>
      <c r="JYQ183" s="54"/>
      <c r="JYR183" s="54"/>
      <c r="JYS183" s="54"/>
      <c r="JYT183" s="54"/>
      <c r="JYU183" s="54"/>
      <c r="JYV183" s="54"/>
      <c r="JYW183" s="54"/>
      <c r="JYX183" s="54"/>
      <c r="JYY183" s="54"/>
      <c r="JYZ183" s="54"/>
      <c r="JZA183" s="54"/>
      <c r="JZB183" s="54"/>
      <c r="JZC183" s="54"/>
      <c r="JZD183" s="54"/>
      <c r="JZE183" s="54"/>
      <c r="JZF183" s="54"/>
      <c r="JZG183" s="54"/>
      <c r="JZH183" s="54"/>
      <c r="JZI183" s="54"/>
      <c r="JZJ183" s="54"/>
      <c r="JZK183" s="54"/>
      <c r="JZL183" s="54"/>
      <c r="JZM183" s="54"/>
      <c r="JZN183" s="54"/>
      <c r="JZO183" s="54"/>
      <c r="JZP183" s="54"/>
      <c r="JZQ183" s="54"/>
      <c r="JZR183" s="54"/>
      <c r="JZS183" s="54"/>
      <c r="JZT183" s="54"/>
      <c r="JZU183" s="54"/>
      <c r="JZV183" s="54"/>
      <c r="JZW183" s="54"/>
      <c r="JZX183" s="54"/>
      <c r="JZY183" s="54"/>
      <c r="JZZ183" s="54"/>
      <c r="KAA183" s="54"/>
      <c r="KAB183" s="54"/>
      <c r="KAC183" s="54"/>
      <c r="KAD183" s="54"/>
      <c r="KAE183" s="54"/>
      <c r="KAF183" s="54"/>
      <c r="KAG183" s="54"/>
      <c r="KAH183" s="54"/>
      <c r="KAI183" s="54"/>
      <c r="KAJ183" s="54"/>
      <c r="KAK183" s="54"/>
      <c r="KAL183" s="54"/>
      <c r="KAM183" s="54"/>
      <c r="KAN183" s="54"/>
      <c r="KAO183" s="54"/>
      <c r="KAP183" s="54"/>
      <c r="KAQ183" s="54"/>
      <c r="KAR183" s="54"/>
      <c r="KAS183" s="54"/>
      <c r="KAT183" s="54"/>
      <c r="KAU183" s="54"/>
      <c r="KAV183" s="54"/>
      <c r="KAW183" s="54"/>
      <c r="KAX183" s="54"/>
      <c r="KAY183" s="54"/>
      <c r="KAZ183" s="54"/>
      <c r="KBA183" s="54"/>
      <c r="KBB183" s="54"/>
      <c r="KBC183" s="54"/>
      <c r="KBD183" s="54"/>
      <c r="KBE183" s="54"/>
      <c r="KBF183" s="54"/>
      <c r="KBG183" s="54"/>
      <c r="KBH183" s="54"/>
      <c r="KBI183" s="54"/>
      <c r="KBJ183" s="54"/>
      <c r="KBK183" s="54"/>
      <c r="KBL183" s="54"/>
      <c r="KBM183" s="54"/>
      <c r="KBN183" s="54"/>
      <c r="KBO183" s="54"/>
      <c r="KBP183" s="54"/>
      <c r="KBQ183" s="54"/>
      <c r="KBR183" s="54"/>
      <c r="KBS183" s="54"/>
      <c r="KBT183" s="54"/>
      <c r="KBU183" s="54"/>
      <c r="KBV183" s="54"/>
      <c r="KBW183" s="54"/>
      <c r="KBX183" s="54"/>
      <c r="KBY183" s="54"/>
      <c r="KBZ183" s="54"/>
      <c r="KCA183" s="54"/>
      <c r="KCB183" s="54"/>
      <c r="KCC183" s="54"/>
      <c r="KCD183" s="54"/>
      <c r="KCE183" s="54"/>
      <c r="KCF183" s="54"/>
      <c r="KCG183" s="54"/>
      <c r="KCH183" s="54"/>
      <c r="KCI183" s="54"/>
      <c r="KCJ183" s="54"/>
      <c r="KCK183" s="54"/>
      <c r="KCL183" s="54"/>
      <c r="KCM183" s="54"/>
      <c r="KCN183" s="54"/>
      <c r="KCO183" s="54"/>
      <c r="KCP183" s="54"/>
      <c r="KCQ183" s="54"/>
      <c r="KCR183" s="54"/>
      <c r="KCS183" s="54"/>
      <c r="KCT183" s="54"/>
      <c r="KCU183" s="54"/>
      <c r="KCV183" s="54"/>
      <c r="KCW183" s="54"/>
      <c r="KCX183" s="54"/>
      <c r="KCY183" s="54"/>
      <c r="KCZ183" s="54"/>
      <c r="KDA183" s="54"/>
      <c r="KDB183" s="54"/>
      <c r="KDC183" s="54"/>
      <c r="KDD183" s="54"/>
      <c r="KDE183" s="54"/>
      <c r="KDF183" s="54"/>
      <c r="KDG183" s="54"/>
      <c r="KDH183" s="54"/>
      <c r="KDI183" s="54"/>
      <c r="KDJ183" s="54"/>
      <c r="KDK183" s="54"/>
      <c r="KDL183" s="54"/>
      <c r="KDM183" s="54"/>
      <c r="KDN183" s="54"/>
      <c r="KDO183" s="54"/>
      <c r="KDP183" s="54"/>
      <c r="KDQ183" s="54"/>
      <c r="KDR183" s="54"/>
      <c r="KDS183" s="54"/>
      <c r="KDT183" s="54"/>
      <c r="KDU183" s="54"/>
      <c r="KDV183" s="54"/>
      <c r="KDW183" s="54"/>
      <c r="KDX183" s="54"/>
      <c r="KDY183" s="54"/>
      <c r="KDZ183" s="54"/>
      <c r="KEA183" s="54"/>
      <c r="KEB183" s="54"/>
      <c r="KEC183" s="54"/>
      <c r="KED183" s="54"/>
      <c r="KEE183" s="54"/>
      <c r="KEF183" s="54"/>
      <c r="KEG183" s="54"/>
      <c r="KEH183" s="54"/>
      <c r="KEI183" s="54"/>
      <c r="KEJ183" s="54"/>
      <c r="KEK183" s="54"/>
      <c r="KEL183" s="54"/>
      <c r="KEM183" s="54"/>
      <c r="KEN183" s="54"/>
      <c r="KEO183" s="54"/>
      <c r="KEP183" s="54"/>
      <c r="KEQ183" s="54"/>
      <c r="KER183" s="54"/>
      <c r="KES183" s="54"/>
      <c r="KET183" s="54"/>
      <c r="KEU183" s="54"/>
      <c r="KEV183" s="54"/>
      <c r="KEW183" s="54"/>
      <c r="KEX183" s="54"/>
      <c r="KEY183" s="54"/>
      <c r="KEZ183" s="54"/>
      <c r="KFA183" s="54"/>
      <c r="KFB183" s="54"/>
      <c r="KFC183" s="54"/>
      <c r="KFD183" s="54"/>
      <c r="KFE183" s="54"/>
      <c r="KFF183" s="54"/>
      <c r="KFG183" s="54"/>
      <c r="KFH183" s="54"/>
      <c r="KFI183" s="54"/>
      <c r="KFJ183" s="54"/>
      <c r="KFK183" s="54"/>
      <c r="KFL183" s="54"/>
      <c r="KFM183" s="54"/>
      <c r="KFN183" s="54"/>
      <c r="KFO183" s="54"/>
      <c r="KFP183" s="54"/>
      <c r="KFQ183" s="54"/>
      <c r="KFR183" s="54"/>
      <c r="KFS183" s="54"/>
      <c r="KFT183" s="54"/>
      <c r="KFU183" s="54"/>
      <c r="KFV183" s="54"/>
      <c r="KFW183" s="54"/>
      <c r="KFX183" s="54"/>
      <c r="KFY183" s="54"/>
      <c r="KFZ183" s="54"/>
      <c r="KGA183" s="54"/>
      <c r="KGB183" s="54"/>
      <c r="KGC183" s="54"/>
      <c r="KGD183" s="54"/>
      <c r="KGE183" s="54"/>
      <c r="KGF183" s="54"/>
      <c r="KGG183" s="54"/>
      <c r="KGH183" s="54"/>
      <c r="KGI183" s="54"/>
      <c r="KGJ183" s="54"/>
      <c r="KGK183" s="54"/>
      <c r="KGL183" s="54"/>
      <c r="KGM183" s="54"/>
      <c r="KGN183" s="54"/>
      <c r="KGO183" s="54"/>
      <c r="KGP183" s="54"/>
      <c r="KGQ183" s="54"/>
      <c r="KGR183" s="54"/>
      <c r="KGS183" s="54"/>
      <c r="KGT183" s="54"/>
      <c r="KGU183" s="54"/>
      <c r="KGV183" s="54"/>
      <c r="KGW183" s="54"/>
      <c r="KGX183" s="54"/>
      <c r="KGY183" s="54"/>
      <c r="KGZ183" s="54"/>
      <c r="KHA183" s="54"/>
      <c r="KHB183" s="54"/>
      <c r="KHC183" s="54"/>
      <c r="KHD183" s="54"/>
      <c r="KHE183" s="54"/>
      <c r="KHF183" s="54"/>
      <c r="KHG183" s="54"/>
      <c r="KHH183" s="54"/>
      <c r="KHI183" s="54"/>
      <c r="KHJ183" s="54"/>
      <c r="KHK183" s="54"/>
      <c r="KHL183" s="54"/>
      <c r="KHM183" s="54"/>
      <c r="KHN183" s="54"/>
      <c r="KHO183" s="54"/>
      <c r="KHP183" s="54"/>
      <c r="KHQ183" s="54"/>
      <c r="KHR183" s="54"/>
      <c r="KHS183" s="54"/>
      <c r="KHT183" s="54"/>
      <c r="KHU183" s="54"/>
      <c r="KHV183" s="54"/>
      <c r="KHW183" s="54"/>
      <c r="KHX183" s="54"/>
      <c r="KHY183" s="54"/>
      <c r="KHZ183" s="54"/>
      <c r="KIA183" s="54"/>
      <c r="KIB183" s="54"/>
      <c r="KIC183" s="54"/>
      <c r="KID183" s="54"/>
      <c r="KIE183" s="54"/>
      <c r="KIF183" s="54"/>
      <c r="KIG183" s="54"/>
      <c r="KIH183" s="54"/>
      <c r="KII183" s="54"/>
      <c r="KIJ183" s="54"/>
      <c r="KIK183" s="54"/>
      <c r="KIL183" s="54"/>
      <c r="KIM183" s="54"/>
      <c r="KIN183" s="54"/>
      <c r="KIO183" s="54"/>
      <c r="KIP183" s="54"/>
      <c r="KIQ183" s="54"/>
      <c r="KIR183" s="54"/>
      <c r="KIS183" s="54"/>
      <c r="KIT183" s="54"/>
      <c r="KIU183" s="54"/>
      <c r="KIV183" s="54"/>
      <c r="KIW183" s="54"/>
      <c r="KIX183" s="54"/>
      <c r="KIY183" s="54"/>
      <c r="KIZ183" s="54"/>
      <c r="KJA183" s="54"/>
      <c r="KJB183" s="54"/>
      <c r="KJC183" s="54"/>
      <c r="KJD183" s="54"/>
      <c r="KJE183" s="54"/>
      <c r="KJF183" s="54"/>
      <c r="KJG183" s="54"/>
      <c r="KJH183" s="54"/>
      <c r="KJI183" s="54"/>
      <c r="KJJ183" s="54"/>
      <c r="KJK183" s="54"/>
      <c r="KJL183" s="54"/>
      <c r="KJM183" s="54"/>
      <c r="KJN183" s="54"/>
      <c r="KJO183" s="54"/>
      <c r="KJP183" s="54"/>
      <c r="KJQ183" s="54"/>
      <c r="KJR183" s="54"/>
      <c r="KJS183" s="54"/>
      <c r="KJT183" s="54"/>
      <c r="KJU183" s="54"/>
      <c r="KJV183" s="54"/>
      <c r="KJW183" s="54"/>
      <c r="KJX183" s="54"/>
      <c r="KJY183" s="54"/>
      <c r="KJZ183" s="54"/>
      <c r="KKA183" s="54"/>
      <c r="KKB183" s="54"/>
      <c r="KKC183" s="54"/>
      <c r="KKD183" s="54"/>
      <c r="KKE183" s="54"/>
      <c r="KKF183" s="54"/>
      <c r="KKG183" s="54"/>
      <c r="KKH183" s="54"/>
      <c r="KKI183" s="54"/>
      <c r="KKJ183" s="54"/>
      <c r="KKK183" s="54"/>
      <c r="KKL183" s="54"/>
      <c r="KKM183" s="54"/>
      <c r="KKN183" s="54"/>
      <c r="KKO183" s="54"/>
      <c r="KKP183" s="54"/>
      <c r="KKQ183" s="54"/>
      <c r="KKR183" s="54"/>
      <c r="KKS183" s="54"/>
      <c r="KKT183" s="54"/>
      <c r="KKU183" s="54"/>
      <c r="KKV183" s="54"/>
      <c r="KKW183" s="54"/>
      <c r="KKX183" s="54"/>
      <c r="KKY183" s="54"/>
      <c r="KKZ183" s="54"/>
      <c r="KLA183" s="54"/>
      <c r="KLB183" s="54"/>
      <c r="KLC183" s="54"/>
      <c r="KLD183" s="54"/>
      <c r="KLE183" s="54"/>
      <c r="KLF183" s="54"/>
      <c r="KLG183" s="54"/>
      <c r="KLH183" s="54"/>
      <c r="KLI183" s="54"/>
      <c r="KLJ183" s="54"/>
      <c r="KLK183" s="54"/>
      <c r="KLL183" s="54"/>
      <c r="KLM183" s="54"/>
      <c r="KLN183" s="54"/>
      <c r="KLO183" s="54"/>
      <c r="KLP183" s="54"/>
      <c r="KLQ183" s="54"/>
      <c r="KLR183" s="54"/>
      <c r="KLS183" s="54"/>
      <c r="KLT183" s="54"/>
      <c r="KLU183" s="54"/>
      <c r="KLV183" s="54"/>
      <c r="KLW183" s="54"/>
      <c r="KLX183" s="54"/>
      <c r="KLY183" s="54"/>
      <c r="KLZ183" s="54"/>
      <c r="KMA183" s="54"/>
      <c r="KMB183" s="54"/>
      <c r="KMC183" s="54"/>
      <c r="KMD183" s="54"/>
      <c r="KME183" s="54"/>
      <c r="KMF183" s="54"/>
      <c r="KMG183" s="54"/>
      <c r="KMH183" s="54"/>
      <c r="KMI183" s="54"/>
      <c r="KMJ183" s="54"/>
      <c r="KMK183" s="54"/>
      <c r="KML183" s="54"/>
      <c r="KMM183" s="54"/>
      <c r="KMN183" s="54"/>
      <c r="KMO183" s="54"/>
      <c r="KMP183" s="54"/>
      <c r="KMQ183" s="54"/>
      <c r="KMR183" s="54"/>
      <c r="KMS183" s="54"/>
      <c r="KMT183" s="54"/>
      <c r="KMU183" s="54"/>
      <c r="KMV183" s="54"/>
      <c r="KMW183" s="54"/>
      <c r="KMX183" s="54"/>
      <c r="KMY183" s="54"/>
      <c r="KMZ183" s="54"/>
      <c r="KNA183" s="54"/>
      <c r="KNB183" s="54"/>
      <c r="KNC183" s="54"/>
      <c r="KND183" s="54"/>
      <c r="KNE183" s="54"/>
      <c r="KNF183" s="54"/>
      <c r="KNG183" s="54"/>
      <c r="KNH183" s="54"/>
      <c r="KNI183" s="54"/>
      <c r="KNJ183" s="54"/>
      <c r="KNK183" s="54"/>
      <c r="KNL183" s="54"/>
      <c r="KNM183" s="54"/>
      <c r="KNN183" s="54"/>
      <c r="KNO183" s="54"/>
      <c r="KNP183" s="54"/>
      <c r="KNQ183" s="54"/>
      <c r="KNR183" s="54"/>
      <c r="KNS183" s="54"/>
      <c r="KNT183" s="54"/>
      <c r="KNU183" s="54"/>
      <c r="KNV183" s="54"/>
      <c r="KNW183" s="54"/>
      <c r="KNX183" s="54"/>
      <c r="KNY183" s="54"/>
      <c r="KNZ183" s="54"/>
      <c r="KOA183" s="54"/>
      <c r="KOB183" s="54"/>
      <c r="KOC183" s="54"/>
      <c r="KOD183" s="54"/>
      <c r="KOE183" s="54"/>
      <c r="KOF183" s="54"/>
      <c r="KOG183" s="54"/>
      <c r="KOH183" s="54"/>
      <c r="KOI183" s="54"/>
      <c r="KOJ183" s="54"/>
      <c r="KOK183" s="54"/>
      <c r="KOL183" s="54"/>
      <c r="KOM183" s="54"/>
      <c r="KON183" s="54"/>
      <c r="KOO183" s="54"/>
      <c r="KOP183" s="54"/>
      <c r="KOQ183" s="54"/>
      <c r="KOR183" s="54"/>
      <c r="KOS183" s="54"/>
      <c r="KOT183" s="54"/>
      <c r="KOU183" s="54"/>
      <c r="KOV183" s="54"/>
      <c r="KOW183" s="54"/>
      <c r="KOX183" s="54"/>
      <c r="KOY183" s="54"/>
      <c r="KOZ183" s="54"/>
      <c r="KPA183" s="54"/>
      <c r="KPB183" s="54"/>
      <c r="KPC183" s="54"/>
      <c r="KPD183" s="54"/>
      <c r="KPE183" s="54"/>
      <c r="KPF183" s="54"/>
      <c r="KPG183" s="54"/>
      <c r="KPH183" s="54"/>
      <c r="KPI183" s="54"/>
      <c r="KPJ183" s="54"/>
      <c r="KPK183" s="54"/>
      <c r="KPL183" s="54"/>
      <c r="KPM183" s="54"/>
      <c r="KPN183" s="54"/>
      <c r="KPO183" s="54"/>
      <c r="KPP183" s="54"/>
      <c r="KPQ183" s="54"/>
      <c r="KPR183" s="54"/>
      <c r="KPS183" s="54"/>
      <c r="KPT183" s="54"/>
      <c r="KPU183" s="54"/>
      <c r="KPV183" s="54"/>
      <c r="KPW183" s="54"/>
      <c r="KPX183" s="54"/>
      <c r="KPY183" s="54"/>
      <c r="KPZ183" s="54"/>
      <c r="KQA183" s="54"/>
      <c r="KQB183" s="54"/>
      <c r="KQC183" s="54"/>
      <c r="KQD183" s="54"/>
      <c r="KQE183" s="54"/>
      <c r="KQF183" s="54"/>
      <c r="KQG183" s="54"/>
      <c r="KQH183" s="54"/>
      <c r="KQI183" s="54"/>
      <c r="KQJ183" s="54"/>
      <c r="KQK183" s="54"/>
      <c r="KQL183" s="54"/>
      <c r="KQM183" s="54"/>
      <c r="KQN183" s="54"/>
      <c r="KQO183" s="54"/>
      <c r="KQP183" s="54"/>
      <c r="KQQ183" s="54"/>
      <c r="KQR183" s="54"/>
      <c r="KQS183" s="54"/>
      <c r="KQT183" s="54"/>
      <c r="KQU183" s="54"/>
      <c r="KQV183" s="54"/>
      <c r="KQW183" s="54"/>
      <c r="KQX183" s="54"/>
      <c r="KQY183" s="54"/>
      <c r="KQZ183" s="54"/>
      <c r="KRA183" s="54"/>
      <c r="KRB183" s="54"/>
      <c r="KRC183" s="54"/>
      <c r="KRD183" s="54"/>
      <c r="KRE183" s="54"/>
      <c r="KRF183" s="54"/>
      <c r="KRG183" s="54"/>
      <c r="KRH183" s="54"/>
      <c r="KRI183" s="54"/>
      <c r="KRJ183" s="54"/>
      <c r="KRK183" s="54"/>
      <c r="KRL183" s="54"/>
      <c r="KRM183" s="54"/>
      <c r="KRN183" s="54"/>
      <c r="KRO183" s="54"/>
      <c r="KRP183" s="54"/>
      <c r="KRQ183" s="54"/>
      <c r="KRR183" s="54"/>
      <c r="KRS183" s="54"/>
      <c r="KRT183" s="54"/>
      <c r="KRU183" s="54"/>
      <c r="KRV183" s="54"/>
      <c r="KRW183" s="54"/>
      <c r="KRX183" s="54"/>
      <c r="KRY183" s="54"/>
      <c r="KRZ183" s="54"/>
      <c r="KSA183" s="54"/>
      <c r="KSB183" s="54"/>
      <c r="KSC183" s="54"/>
      <c r="KSD183" s="54"/>
      <c r="KSE183" s="54"/>
      <c r="KSF183" s="54"/>
      <c r="KSG183" s="54"/>
      <c r="KSH183" s="54"/>
      <c r="KSI183" s="54"/>
      <c r="KSJ183" s="54"/>
      <c r="KSK183" s="54"/>
      <c r="KSL183" s="54"/>
      <c r="KSM183" s="54"/>
      <c r="KSN183" s="54"/>
      <c r="KSO183" s="54"/>
      <c r="KSP183" s="54"/>
      <c r="KSQ183" s="54"/>
      <c r="KSR183" s="54"/>
      <c r="KSS183" s="54"/>
      <c r="KST183" s="54"/>
      <c r="KSU183" s="54"/>
      <c r="KSV183" s="54"/>
      <c r="KSW183" s="54"/>
      <c r="KSX183" s="54"/>
      <c r="KSY183" s="54"/>
      <c r="KSZ183" s="54"/>
      <c r="KTA183" s="54"/>
      <c r="KTB183" s="54"/>
      <c r="KTC183" s="54"/>
      <c r="KTD183" s="54"/>
      <c r="KTE183" s="54"/>
      <c r="KTF183" s="54"/>
      <c r="KTG183" s="54"/>
      <c r="KTH183" s="54"/>
      <c r="KTI183" s="54"/>
      <c r="KTJ183" s="54"/>
      <c r="KTK183" s="54"/>
      <c r="KTL183" s="54"/>
      <c r="KTM183" s="54"/>
      <c r="KTN183" s="54"/>
      <c r="KTO183" s="54"/>
      <c r="KTP183" s="54"/>
      <c r="KTQ183" s="54"/>
      <c r="KTR183" s="54"/>
      <c r="KTS183" s="54"/>
      <c r="KTT183" s="54"/>
      <c r="KTU183" s="54"/>
      <c r="KTV183" s="54"/>
      <c r="KTW183" s="54"/>
      <c r="KTX183" s="54"/>
      <c r="KTY183" s="54"/>
      <c r="KTZ183" s="54"/>
      <c r="KUA183" s="54"/>
      <c r="KUB183" s="54"/>
      <c r="KUC183" s="54"/>
      <c r="KUD183" s="54"/>
      <c r="KUE183" s="54"/>
      <c r="KUF183" s="54"/>
      <c r="KUG183" s="54"/>
      <c r="KUH183" s="54"/>
      <c r="KUI183" s="54"/>
      <c r="KUJ183" s="54"/>
      <c r="KUK183" s="54"/>
      <c r="KUL183" s="54"/>
      <c r="KUM183" s="54"/>
      <c r="KUN183" s="54"/>
      <c r="KUO183" s="54"/>
      <c r="KUP183" s="54"/>
      <c r="KUQ183" s="54"/>
      <c r="KUR183" s="54"/>
      <c r="KUS183" s="54"/>
      <c r="KUT183" s="54"/>
      <c r="KUU183" s="54"/>
      <c r="KUV183" s="54"/>
      <c r="KUW183" s="54"/>
      <c r="KUX183" s="54"/>
      <c r="KUY183" s="54"/>
      <c r="KUZ183" s="54"/>
      <c r="KVA183" s="54"/>
      <c r="KVB183" s="54"/>
      <c r="KVC183" s="54"/>
      <c r="KVD183" s="54"/>
      <c r="KVE183" s="54"/>
      <c r="KVF183" s="54"/>
      <c r="KVG183" s="54"/>
      <c r="KVH183" s="54"/>
      <c r="KVI183" s="54"/>
      <c r="KVJ183" s="54"/>
      <c r="KVK183" s="54"/>
      <c r="KVL183" s="54"/>
      <c r="KVM183" s="54"/>
      <c r="KVN183" s="54"/>
      <c r="KVO183" s="54"/>
      <c r="KVP183" s="54"/>
      <c r="KVQ183" s="54"/>
      <c r="KVR183" s="54"/>
      <c r="KVS183" s="54"/>
      <c r="KVT183" s="54"/>
      <c r="KVU183" s="54"/>
      <c r="KVV183" s="54"/>
      <c r="KVW183" s="54"/>
      <c r="KVX183" s="54"/>
      <c r="KVY183" s="54"/>
      <c r="KVZ183" s="54"/>
      <c r="KWA183" s="54"/>
      <c r="KWB183" s="54"/>
      <c r="KWC183" s="54"/>
      <c r="KWD183" s="54"/>
      <c r="KWE183" s="54"/>
      <c r="KWF183" s="54"/>
      <c r="KWG183" s="54"/>
      <c r="KWH183" s="54"/>
      <c r="KWI183" s="54"/>
      <c r="KWJ183" s="54"/>
      <c r="KWK183" s="54"/>
      <c r="KWL183" s="54"/>
      <c r="KWM183" s="54"/>
      <c r="KWN183" s="54"/>
      <c r="KWO183" s="54"/>
      <c r="KWP183" s="54"/>
      <c r="KWQ183" s="54"/>
      <c r="KWR183" s="54"/>
      <c r="KWS183" s="54"/>
      <c r="KWT183" s="54"/>
      <c r="KWU183" s="54"/>
      <c r="KWV183" s="54"/>
      <c r="KWW183" s="54"/>
      <c r="KWX183" s="54"/>
      <c r="KWY183" s="54"/>
      <c r="KWZ183" s="54"/>
      <c r="KXA183" s="54"/>
      <c r="KXB183" s="54"/>
      <c r="KXC183" s="54"/>
      <c r="KXD183" s="54"/>
      <c r="KXE183" s="54"/>
      <c r="KXF183" s="54"/>
      <c r="KXG183" s="54"/>
      <c r="KXH183" s="54"/>
      <c r="KXI183" s="54"/>
      <c r="KXJ183" s="54"/>
      <c r="KXK183" s="54"/>
      <c r="KXL183" s="54"/>
      <c r="KXM183" s="54"/>
      <c r="KXN183" s="54"/>
      <c r="KXO183" s="54"/>
      <c r="KXP183" s="54"/>
      <c r="KXQ183" s="54"/>
      <c r="KXR183" s="54"/>
      <c r="KXS183" s="54"/>
      <c r="KXT183" s="54"/>
      <c r="KXU183" s="54"/>
      <c r="KXV183" s="54"/>
      <c r="KXW183" s="54"/>
      <c r="KXX183" s="54"/>
      <c r="KXY183" s="54"/>
      <c r="KXZ183" s="54"/>
      <c r="KYA183" s="54"/>
      <c r="KYB183" s="54"/>
      <c r="KYC183" s="54"/>
      <c r="KYD183" s="54"/>
      <c r="KYE183" s="54"/>
      <c r="KYF183" s="54"/>
      <c r="KYG183" s="54"/>
      <c r="KYH183" s="54"/>
      <c r="KYI183" s="54"/>
      <c r="KYJ183" s="54"/>
      <c r="KYK183" s="54"/>
      <c r="KYL183" s="54"/>
      <c r="KYM183" s="54"/>
      <c r="KYN183" s="54"/>
      <c r="KYO183" s="54"/>
      <c r="KYP183" s="54"/>
      <c r="KYQ183" s="54"/>
      <c r="KYR183" s="54"/>
      <c r="KYS183" s="54"/>
      <c r="KYT183" s="54"/>
      <c r="KYU183" s="54"/>
      <c r="KYV183" s="54"/>
      <c r="KYW183" s="54"/>
      <c r="KYX183" s="54"/>
      <c r="KYY183" s="54"/>
      <c r="KYZ183" s="54"/>
      <c r="KZA183" s="54"/>
      <c r="KZB183" s="54"/>
      <c r="KZC183" s="54"/>
      <c r="KZD183" s="54"/>
      <c r="KZE183" s="54"/>
      <c r="KZF183" s="54"/>
      <c r="KZG183" s="54"/>
      <c r="KZH183" s="54"/>
      <c r="KZI183" s="54"/>
      <c r="KZJ183" s="54"/>
      <c r="KZK183" s="54"/>
      <c r="KZL183" s="54"/>
      <c r="KZM183" s="54"/>
      <c r="KZN183" s="54"/>
      <c r="KZO183" s="54"/>
      <c r="KZP183" s="54"/>
      <c r="KZQ183" s="54"/>
      <c r="KZR183" s="54"/>
      <c r="KZS183" s="54"/>
      <c r="KZT183" s="54"/>
      <c r="KZU183" s="54"/>
      <c r="KZV183" s="54"/>
      <c r="KZW183" s="54"/>
      <c r="KZX183" s="54"/>
      <c r="KZY183" s="54"/>
      <c r="KZZ183" s="54"/>
      <c r="LAA183" s="54"/>
      <c r="LAB183" s="54"/>
      <c r="LAC183" s="54"/>
      <c r="LAD183" s="54"/>
      <c r="LAE183" s="54"/>
      <c r="LAF183" s="54"/>
      <c r="LAG183" s="54"/>
      <c r="LAH183" s="54"/>
      <c r="LAI183" s="54"/>
      <c r="LAJ183" s="54"/>
      <c r="LAK183" s="54"/>
      <c r="LAL183" s="54"/>
      <c r="LAM183" s="54"/>
      <c r="LAN183" s="54"/>
      <c r="LAO183" s="54"/>
      <c r="LAP183" s="54"/>
      <c r="LAQ183" s="54"/>
      <c r="LAR183" s="54"/>
      <c r="LAS183" s="54"/>
      <c r="LAT183" s="54"/>
      <c r="LAU183" s="54"/>
      <c r="LAV183" s="54"/>
      <c r="LAW183" s="54"/>
      <c r="LAX183" s="54"/>
      <c r="LAY183" s="54"/>
      <c r="LAZ183" s="54"/>
      <c r="LBA183" s="54"/>
      <c r="LBB183" s="54"/>
      <c r="LBC183" s="54"/>
      <c r="LBD183" s="54"/>
      <c r="LBE183" s="54"/>
      <c r="LBF183" s="54"/>
      <c r="LBG183" s="54"/>
      <c r="LBH183" s="54"/>
      <c r="LBI183" s="54"/>
      <c r="LBJ183" s="54"/>
      <c r="LBK183" s="54"/>
      <c r="LBL183" s="54"/>
      <c r="LBM183" s="54"/>
      <c r="LBN183" s="54"/>
      <c r="LBO183" s="54"/>
      <c r="LBP183" s="54"/>
      <c r="LBQ183" s="54"/>
      <c r="LBR183" s="54"/>
      <c r="LBS183" s="54"/>
      <c r="LBT183" s="54"/>
      <c r="LBU183" s="54"/>
      <c r="LBV183" s="54"/>
      <c r="LBW183" s="54"/>
      <c r="LBX183" s="54"/>
      <c r="LBY183" s="54"/>
      <c r="LBZ183" s="54"/>
      <c r="LCA183" s="54"/>
      <c r="LCB183" s="54"/>
      <c r="LCC183" s="54"/>
      <c r="LCD183" s="54"/>
      <c r="LCE183" s="54"/>
      <c r="LCF183" s="54"/>
      <c r="LCG183" s="54"/>
      <c r="LCH183" s="54"/>
      <c r="LCI183" s="54"/>
      <c r="LCJ183" s="54"/>
      <c r="LCK183" s="54"/>
      <c r="LCL183" s="54"/>
      <c r="LCM183" s="54"/>
      <c r="LCN183" s="54"/>
      <c r="LCO183" s="54"/>
      <c r="LCP183" s="54"/>
      <c r="LCQ183" s="54"/>
      <c r="LCR183" s="54"/>
      <c r="LCS183" s="54"/>
      <c r="LCT183" s="54"/>
      <c r="LCU183" s="54"/>
      <c r="LCV183" s="54"/>
      <c r="LCW183" s="54"/>
      <c r="LCX183" s="54"/>
      <c r="LCY183" s="54"/>
      <c r="LCZ183" s="54"/>
      <c r="LDA183" s="54"/>
      <c r="LDB183" s="54"/>
      <c r="LDC183" s="54"/>
      <c r="LDD183" s="54"/>
      <c r="LDE183" s="54"/>
      <c r="LDF183" s="54"/>
      <c r="LDG183" s="54"/>
      <c r="LDH183" s="54"/>
      <c r="LDI183" s="54"/>
      <c r="LDJ183" s="54"/>
      <c r="LDK183" s="54"/>
      <c r="LDL183" s="54"/>
      <c r="LDM183" s="54"/>
      <c r="LDN183" s="54"/>
      <c r="LDO183" s="54"/>
      <c r="LDP183" s="54"/>
      <c r="LDQ183" s="54"/>
      <c r="LDR183" s="54"/>
      <c r="LDS183" s="54"/>
      <c r="LDT183" s="54"/>
      <c r="LDU183" s="54"/>
      <c r="LDV183" s="54"/>
      <c r="LDW183" s="54"/>
      <c r="LDX183" s="54"/>
      <c r="LDY183" s="54"/>
      <c r="LDZ183" s="54"/>
      <c r="LEA183" s="54"/>
      <c r="LEB183" s="54"/>
      <c r="LEC183" s="54"/>
      <c r="LED183" s="54"/>
      <c r="LEE183" s="54"/>
      <c r="LEF183" s="54"/>
      <c r="LEG183" s="54"/>
      <c r="LEH183" s="54"/>
      <c r="LEI183" s="54"/>
      <c r="LEJ183" s="54"/>
      <c r="LEK183" s="54"/>
      <c r="LEL183" s="54"/>
      <c r="LEM183" s="54"/>
      <c r="LEN183" s="54"/>
      <c r="LEO183" s="54"/>
      <c r="LEP183" s="54"/>
      <c r="LEQ183" s="54"/>
      <c r="LER183" s="54"/>
      <c r="LES183" s="54"/>
      <c r="LET183" s="54"/>
      <c r="LEU183" s="54"/>
      <c r="LEV183" s="54"/>
      <c r="LEW183" s="54"/>
      <c r="LEX183" s="54"/>
      <c r="LEY183" s="54"/>
      <c r="LEZ183" s="54"/>
      <c r="LFA183" s="54"/>
      <c r="LFB183" s="54"/>
      <c r="LFC183" s="54"/>
      <c r="LFD183" s="54"/>
      <c r="LFE183" s="54"/>
      <c r="LFF183" s="54"/>
      <c r="LFG183" s="54"/>
      <c r="LFH183" s="54"/>
      <c r="LFI183" s="54"/>
      <c r="LFJ183" s="54"/>
      <c r="LFK183" s="54"/>
      <c r="LFL183" s="54"/>
      <c r="LFM183" s="54"/>
      <c r="LFN183" s="54"/>
      <c r="LFO183" s="54"/>
      <c r="LFP183" s="54"/>
      <c r="LFQ183" s="54"/>
      <c r="LFR183" s="54"/>
      <c r="LFS183" s="54"/>
      <c r="LFT183" s="54"/>
      <c r="LFU183" s="54"/>
      <c r="LFV183" s="54"/>
      <c r="LFW183" s="54"/>
      <c r="LFX183" s="54"/>
      <c r="LFY183" s="54"/>
      <c r="LFZ183" s="54"/>
      <c r="LGA183" s="54"/>
      <c r="LGB183" s="54"/>
      <c r="LGC183" s="54"/>
      <c r="LGD183" s="54"/>
      <c r="LGE183" s="54"/>
      <c r="LGF183" s="54"/>
      <c r="LGG183" s="54"/>
      <c r="LGH183" s="54"/>
      <c r="LGI183" s="54"/>
      <c r="LGJ183" s="54"/>
      <c r="LGK183" s="54"/>
      <c r="LGL183" s="54"/>
      <c r="LGM183" s="54"/>
      <c r="LGN183" s="54"/>
      <c r="LGO183" s="54"/>
      <c r="LGP183" s="54"/>
      <c r="LGQ183" s="54"/>
      <c r="LGR183" s="54"/>
      <c r="LGS183" s="54"/>
      <c r="LGT183" s="54"/>
      <c r="LGU183" s="54"/>
      <c r="LGV183" s="54"/>
      <c r="LGW183" s="54"/>
      <c r="LGX183" s="54"/>
      <c r="LGY183" s="54"/>
      <c r="LGZ183" s="54"/>
      <c r="LHA183" s="54"/>
      <c r="LHB183" s="54"/>
      <c r="LHC183" s="54"/>
      <c r="LHD183" s="54"/>
      <c r="LHE183" s="54"/>
      <c r="LHF183" s="54"/>
      <c r="LHG183" s="54"/>
      <c r="LHH183" s="54"/>
      <c r="LHI183" s="54"/>
      <c r="LHJ183" s="54"/>
      <c r="LHK183" s="54"/>
      <c r="LHL183" s="54"/>
      <c r="LHM183" s="54"/>
      <c r="LHN183" s="54"/>
      <c r="LHO183" s="54"/>
      <c r="LHP183" s="54"/>
      <c r="LHQ183" s="54"/>
      <c r="LHR183" s="54"/>
      <c r="LHS183" s="54"/>
      <c r="LHT183" s="54"/>
      <c r="LHU183" s="54"/>
      <c r="LHV183" s="54"/>
      <c r="LHW183" s="54"/>
      <c r="LHX183" s="54"/>
      <c r="LHY183" s="54"/>
      <c r="LHZ183" s="54"/>
      <c r="LIA183" s="54"/>
      <c r="LIB183" s="54"/>
      <c r="LIC183" s="54"/>
      <c r="LID183" s="54"/>
      <c r="LIE183" s="54"/>
      <c r="LIF183" s="54"/>
      <c r="LIG183" s="54"/>
      <c r="LIH183" s="54"/>
      <c r="LII183" s="54"/>
      <c r="LIJ183" s="54"/>
      <c r="LIK183" s="54"/>
      <c r="LIL183" s="54"/>
      <c r="LIM183" s="54"/>
      <c r="LIN183" s="54"/>
      <c r="LIO183" s="54"/>
      <c r="LIP183" s="54"/>
      <c r="LIQ183" s="54"/>
      <c r="LIR183" s="54"/>
      <c r="LIS183" s="54"/>
      <c r="LIT183" s="54"/>
      <c r="LIU183" s="54"/>
      <c r="LIV183" s="54"/>
      <c r="LIW183" s="54"/>
      <c r="LIX183" s="54"/>
      <c r="LIY183" s="54"/>
      <c r="LIZ183" s="54"/>
      <c r="LJA183" s="54"/>
      <c r="LJB183" s="54"/>
      <c r="LJC183" s="54"/>
      <c r="LJD183" s="54"/>
      <c r="LJE183" s="54"/>
      <c r="LJF183" s="54"/>
      <c r="LJG183" s="54"/>
      <c r="LJH183" s="54"/>
      <c r="LJI183" s="54"/>
      <c r="LJJ183" s="54"/>
      <c r="LJK183" s="54"/>
      <c r="LJL183" s="54"/>
      <c r="LJM183" s="54"/>
      <c r="LJN183" s="54"/>
      <c r="LJO183" s="54"/>
      <c r="LJP183" s="54"/>
      <c r="LJQ183" s="54"/>
      <c r="LJR183" s="54"/>
      <c r="LJS183" s="54"/>
      <c r="LJT183" s="54"/>
      <c r="LJU183" s="54"/>
      <c r="LJV183" s="54"/>
      <c r="LJW183" s="54"/>
      <c r="LJX183" s="54"/>
      <c r="LJY183" s="54"/>
      <c r="LJZ183" s="54"/>
      <c r="LKA183" s="54"/>
      <c r="LKB183" s="54"/>
      <c r="LKC183" s="54"/>
      <c r="LKD183" s="54"/>
      <c r="LKE183" s="54"/>
      <c r="LKF183" s="54"/>
      <c r="LKG183" s="54"/>
      <c r="LKH183" s="54"/>
      <c r="LKI183" s="54"/>
      <c r="LKJ183" s="54"/>
      <c r="LKK183" s="54"/>
      <c r="LKL183" s="54"/>
      <c r="LKM183" s="54"/>
      <c r="LKN183" s="54"/>
      <c r="LKO183" s="54"/>
      <c r="LKP183" s="54"/>
      <c r="LKQ183" s="54"/>
      <c r="LKR183" s="54"/>
      <c r="LKS183" s="54"/>
      <c r="LKT183" s="54"/>
      <c r="LKU183" s="54"/>
      <c r="LKV183" s="54"/>
      <c r="LKW183" s="54"/>
      <c r="LKX183" s="54"/>
      <c r="LKY183" s="54"/>
      <c r="LKZ183" s="54"/>
      <c r="LLA183" s="54"/>
      <c r="LLB183" s="54"/>
      <c r="LLC183" s="54"/>
      <c r="LLD183" s="54"/>
      <c r="LLE183" s="54"/>
      <c r="LLF183" s="54"/>
      <c r="LLG183" s="54"/>
      <c r="LLH183" s="54"/>
      <c r="LLI183" s="54"/>
      <c r="LLJ183" s="54"/>
      <c r="LLK183" s="54"/>
      <c r="LLL183" s="54"/>
      <c r="LLM183" s="54"/>
      <c r="LLN183" s="54"/>
      <c r="LLO183" s="54"/>
      <c r="LLP183" s="54"/>
      <c r="LLQ183" s="54"/>
      <c r="LLR183" s="54"/>
      <c r="LLS183" s="54"/>
      <c r="LLT183" s="54"/>
      <c r="LLU183" s="54"/>
      <c r="LLV183" s="54"/>
      <c r="LLW183" s="54"/>
      <c r="LLX183" s="54"/>
      <c r="LLY183" s="54"/>
      <c r="LLZ183" s="54"/>
      <c r="LMA183" s="54"/>
      <c r="LMB183" s="54"/>
      <c r="LMC183" s="54"/>
      <c r="LMD183" s="54"/>
      <c r="LME183" s="54"/>
      <c r="LMF183" s="54"/>
      <c r="LMG183" s="54"/>
      <c r="LMH183" s="54"/>
      <c r="LMI183" s="54"/>
      <c r="LMJ183" s="54"/>
      <c r="LMK183" s="54"/>
      <c r="LML183" s="54"/>
      <c r="LMM183" s="54"/>
      <c r="LMN183" s="54"/>
      <c r="LMO183" s="54"/>
      <c r="LMP183" s="54"/>
      <c r="LMQ183" s="54"/>
      <c r="LMR183" s="54"/>
      <c r="LMS183" s="54"/>
      <c r="LMT183" s="54"/>
      <c r="LMU183" s="54"/>
      <c r="LMV183" s="54"/>
      <c r="LMW183" s="54"/>
      <c r="LMX183" s="54"/>
      <c r="LMY183" s="54"/>
      <c r="LMZ183" s="54"/>
      <c r="LNA183" s="54"/>
      <c r="LNB183" s="54"/>
      <c r="LNC183" s="54"/>
      <c r="LND183" s="54"/>
      <c r="LNE183" s="54"/>
      <c r="LNF183" s="54"/>
      <c r="LNG183" s="54"/>
      <c r="LNH183" s="54"/>
      <c r="LNI183" s="54"/>
      <c r="LNJ183" s="54"/>
      <c r="LNK183" s="54"/>
      <c r="LNL183" s="54"/>
      <c r="LNM183" s="54"/>
      <c r="LNN183" s="54"/>
      <c r="LNO183" s="54"/>
      <c r="LNP183" s="54"/>
      <c r="LNQ183" s="54"/>
      <c r="LNR183" s="54"/>
      <c r="LNS183" s="54"/>
      <c r="LNT183" s="54"/>
      <c r="LNU183" s="54"/>
      <c r="LNV183" s="54"/>
      <c r="LNW183" s="54"/>
      <c r="LNX183" s="54"/>
      <c r="LNY183" s="54"/>
      <c r="LNZ183" s="54"/>
      <c r="LOA183" s="54"/>
      <c r="LOB183" s="54"/>
      <c r="LOC183" s="54"/>
      <c r="LOD183" s="54"/>
      <c r="LOE183" s="54"/>
      <c r="LOF183" s="54"/>
      <c r="LOG183" s="54"/>
      <c r="LOH183" s="54"/>
      <c r="LOI183" s="54"/>
      <c r="LOJ183" s="54"/>
      <c r="LOK183" s="54"/>
      <c r="LOL183" s="54"/>
      <c r="LOM183" s="54"/>
      <c r="LON183" s="54"/>
      <c r="LOO183" s="54"/>
      <c r="LOP183" s="54"/>
      <c r="LOQ183" s="54"/>
      <c r="LOR183" s="54"/>
      <c r="LOS183" s="54"/>
      <c r="LOT183" s="54"/>
      <c r="LOU183" s="54"/>
      <c r="LOV183" s="54"/>
      <c r="LOW183" s="54"/>
      <c r="LOX183" s="54"/>
      <c r="LOY183" s="54"/>
      <c r="LOZ183" s="54"/>
      <c r="LPA183" s="54"/>
      <c r="LPB183" s="54"/>
      <c r="LPC183" s="54"/>
      <c r="LPD183" s="54"/>
      <c r="LPE183" s="54"/>
      <c r="LPF183" s="54"/>
      <c r="LPG183" s="54"/>
      <c r="LPH183" s="54"/>
      <c r="LPI183" s="54"/>
      <c r="LPJ183" s="54"/>
      <c r="LPK183" s="54"/>
      <c r="LPL183" s="54"/>
      <c r="LPM183" s="54"/>
      <c r="LPN183" s="54"/>
      <c r="LPO183" s="54"/>
      <c r="LPP183" s="54"/>
      <c r="LPQ183" s="54"/>
      <c r="LPR183" s="54"/>
      <c r="LPS183" s="54"/>
      <c r="LPT183" s="54"/>
      <c r="LPU183" s="54"/>
      <c r="LPV183" s="54"/>
      <c r="LPW183" s="54"/>
      <c r="LPX183" s="54"/>
      <c r="LPY183" s="54"/>
      <c r="LPZ183" s="54"/>
      <c r="LQA183" s="54"/>
      <c r="LQB183" s="54"/>
      <c r="LQC183" s="54"/>
      <c r="LQD183" s="54"/>
      <c r="LQE183" s="54"/>
      <c r="LQF183" s="54"/>
      <c r="LQG183" s="54"/>
      <c r="LQH183" s="54"/>
      <c r="LQI183" s="54"/>
      <c r="LQJ183" s="54"/>
      <c r="LQK183" s="54"/>
      <c r="LQL183" s="54"/>
      <c r="LQM183" s="54"/>
      <c r="LQN183" s="54"/>
      <c r="LQO183" s="54"/>
      <c r="LQP183" s="54"/>
      <c r="LQQ183" s="54"/>
      <c r="LQR183" s="54"/>
      <c r="LQS183" s="54"/>
      <c r="LQT183" s="54"/>
      <c r="LQU183" s="54"/>
      <c r="LQV183" s="54"/>
      <c r="LQW183" s="54"/>
      <c r="LQX183" s="54"/>
      <c r="LQY183" s="54"/>
      <c r="LQZ183" s="54"/>
      <c r="LRA183" s="54"/>
      <c r="LRB183" s="54"/>
      <c r="LRC183" s="54"/>
      <c r="LRD183" s="54"/>
      <c r="LRE183" s="54"/>
      <c r="LRF183" s="54"/>
      <c r="LRG183" s="54"/>
      <c r="LRH183" s="54"/>
      <c r="LRI183" s="54"/>
      <c r="LRJ183" s="54"/>
      <c r="LRK183" s="54"/>
      <c r="LRL183" s="54"/>
      <c r="LRM183" s="54"/>
      <c r="LRN183" s="54"/>
      <c r="LRO183" s="54"/>
      <c r="LRP183" s="54"/>
      <c r="LRQ183" s="54"/>
      <c r="LRR183" s="54"/>
      <c r="LRS183" s="54"/>
      <c r="LRT183" s="54"/>
      <c r="LRU183" s="54"/>
      <c r="LRV183" s="54"/>
      <c r="LRW183" s="54"/>
      <c r="LRX183" s="54"/>
      <c r="LRY183" s="54"/>
      <c r="LRZ183" s="54"/>
      <c r="LSA183" s="54"/>
      <c r="LSB183" s="54"/>
      <c r="LSC183" s="54"/>
      <c r="LSD183" s="54"/>
      <c r="LSE183" s="54"/>
      <c r="LSF183" s="54"/>
      <c r="LSG183" s="54"/>
      <c r="LSH183" s="54"/>
      <c r="LSI183" s="54"/>
      <c r="LSJ183" s="54"/>
      <c r="LSK183" s="54"/>
      <c r="LSL183" s="54"/>
      <c r="LSM183" s="54"/>
      <c r="LSN183" s="54"/>
      <c r="LSO183" s="54"/>
      <c r="LSP183" s="54"/>
      <c r="LSQ183" s="54"/>
      <c r="LSR183" s="54"/>
      <c r="LSS183" s="54"/>
      <c r="LST183" s="54"/>
      <c r="LSU183" s="54"/>
      <c r="LSV183" s="54"/>
      <c r="LSW183" s="54"/>
      <c r="LSX183" s="54"/>
      <c r="LSY183" s="54"/>
      <c r="LSZ183" s="54"/>
      <c r="LTA183" s="54"/>
      <c r="LTB183" s="54"/>
      <c r="LTC183" s="54"/>
      <c r="LTD183" s="54"/>
      <c r="LTE183" s="54"/>
      <c r="LTF183" s="54"/>
      <c r="LTG183" s="54"/>
      <c r="LTH183" s="54"/>
      <c r="LTI183" s="54"/>
      <c r="LTJ183" s="54"/>
      <c r="LTK183" s="54"/>
      <c r="LTL183" s="54"/>
      <c r="LTM183" s="54"/>
      <c r="LTN183" s="54"/>
      <c r="LTO183" s="54"/>
      <c r="LTP183" s="54"/>
      <c r="LTQ183" s="54"/>
      <c r="LTR183" s="54"/>
      <c r="LTS183" s="54"/>
      <c r="LTT183" s="54"/>
      <c r="LTU183" s="54"/>
      <c r="LTV183" s="54"/>
      <c r="LTW183" s="54"/>
      <c r="LTX183" s="54"/>
      <c r="LTY183" s="54"/>
      <c r="LTZ183" s="54"/>
      <c r="LUA183" s="54"/>
      <c r="LUB183" s="54"/>
      <c r="LUC183" s="54"/>
      <c r="LUD183" s="54"/>
      <c r="LUE183" s="54"/>
      <c r="LUF183" s="54"/>
      <c r="LUG183" s="54"/>
      <c r="LUH183" s="54"/>
      <c r="LUI183" s="54"/>
      <c r="LUJ183" s="54"/>
      <c r="LUK183" s="54"/>
      <c r="LUL183" s="54"/>
      <c r="LUM183" s="54"/>
      <c r="LUN183" s="54"/>
      <c r="LUO183" s="54"/>
      <c r="LUP183" s="54"/>
      <c r="LUQ183" s="54"/>
      <c r="LUR183" s="54"/>
      <c r="LUS183" s="54"/>
      <c r="LUT183" s="54"/>
      <c r="LUU183" s="54"/>
      <c r="LUV183" s="54"/>
      <c r="LUW183" s="54"/>
      <c r="LUX183" s="54"/>
      <c r="LUY183" s="54"/>
      <c r="LUZ183" s="54"/>
      <c r="LVA183" s="54"/>
      <c r="LVB183" s="54"/>
      <c r="LVC183" s="54"/>
      <c r="LVD183" s="54"/>
      <c r="LVE183" s="54"/>
      <c r="LVF183" s="54"/>
      <c r="LVG183" s="54"/>
      <c r="LVH183" s="54"/>
      <c r="LVI183" s="54"/>
      <c r="LVJ183" s="54"/>
      <c r="LVK183" s="54"/>
      <c r="LVL183" s="54"/>
      <c r="LVM183" s="54"/>
      <c r="LVN183" s="54"/>
      <c r="LVO183" s="54"/>
      <c r="LVP183" s="54"/>
      <c r="LVQ183" s="54"/>
      <c r="LVR183" s="54"/>
      <c r="LVS183" s="54"/>
      <c r="LVT183" s="54"/>
      <c r="LVU183" s="54"/>
      <c r="LVV183" s="54"/>
      <c r="LVW183" s="54"/>
      <c r="LVX183" s="54"/>
      <c r="LVY183" s="54"/>
      <c r="LVZ183" s="54"/>
      <c r="LWA183" s="54"/>
      <c r="LWB183" s="54"/>
      <c r="LWC183" s="54"/>
      <c r="LWD183" s="54"/>
      <c r="LWE183" s="54"/>
      <c r="LWF183" s="54"/>
      <c r="LWG183" s="54"/>
      <c r="LWH183" s="54"/>
      <c r="LWI183" s="54"/>
      <c r="LWJ183" s="54"/>
      <c r="LWK183" s="54"/>
      <c r="LWL183" s="54"/>
      <c r="LWM183" s="54"/>
      <c r="LWN183" s="54"/>
      <c r="LWO183" s="54"/>
      <c r="LWP183" s="54"/>
      <c r="LWQ183" s="54"/>
      <c r="LWR183" s="54"/>
      <c r="LWS183" s="54"/>
      <c r="LWT183" s="54"/>
      <c r="LWU183" s="54"/>
      <c r="LWV183" s="54"/>
      <c r="LWW183" s="54"/>
      <c r="LWX183" s="54"/>
      <c r="LWY183" s="54"/>
      <c r="LWZ183" s="54"/>
      <c r="LXA183" s="54"/>
      <c r="LXB183" s="54"/>
      <c r="LXC183" s="54"/>
      <c r="LXD183" s="54"/>
      <c r="LXE183" s="54"/>
      <c r="LXF183" s="54"/>
      <c r="LXG183" s="54"/>
      <c r="LXH183" s="54"/>
      <c r="LXI183" s="54"/>
      <c r="LXJ183" s="54"/>
      <c r="LXK183" s="54"/>
      <c r="LXL183" s="54"/>
      <c r="LXM183" s="54"/>
      <c r="LXN183" s="54"/>
      <c r="LXO183" s="54"/>
      <c r="LXP183" s="54"/>
      <c r="LXQ183" s="54"/>
      <c r="LXR183" s="54"/>
      <c r="LXS183" s="54"/>
      <c r="LXT183" s="54"/>
      <c r="LXU183" s="54"/>
      <c r="LXV183" s="54"/>
      <c r="LXW183" s="54"/>
      <c r="LXX183" s="54"/>
      <c r="LXY183" s="54"/>
      <c r="LXZ183" s="54"/>
      <c r="LYA183" s="54"/>
      <c r="LYB183" s="54"/>
      <c r="LYC183" s="54"/>
      <c r="LYD183" s="54"/>
      <c r="LYE183" s="54"/>
      <c r="LYF183" s="54"/>
      <c r="LYG183" s="54"/>
      <c r="LYH183" s="54"/>
      <c r="LYI183" s="54"/>
      <c r="LYJ183" s="54"/>
      <c r="LYK183" s="54"/>
      <c r="LYL183" s="54"/>
      <c r="LYM183" s="54"/>
      <c r="LYN183" s="54"/>
      <c r="LYO183" s="54"/>
      <c r="LYP183" s="54"/>
      <c r="LYQ183" s="54"/>
      <c r="LYR183" s="54"/>
      <c r="LYS183" s="54"/>
      <c r="LYT183" s="54"/>
      <c r="LYU183" s="54"/>
      <c r="LYV183" s="54"/>
      <c r="LYW183" s="54"/>
      <c r="LYX183" s="54"/>
      <c r="LYY183" s="54"/>
      <c r="LYZ183" s="54"/>
      <c r="LZA183" s="54"/>
      <c r="LZB183" s="54"/>
      <c r="LZC183" s="54"/>
      <c r="LZD183" s="54"/>
      <c r="LZE183" s="54"/>
      <c r="LZF183" s="54"/>
      <c r="LZG183" s="54"/>
      <c r="LZH183" s="54"/>
      <c r="LZI183" s="54"/>
      <c r="LZJ183" s="54"/>
      <c r="LZK183" s="54"/>
      <c r="LZL183" s="54"/>
      <c r="LZM183" s="54"/>
      <c r="LZN183" s="54"/>
      <c r="LZO183" s="54"/>
      <c r="LZP183" s="54"/>
      <c r="LZQ183" s="54"/>
      <c r="LZR183" s="54"/>
      <c r="LZS183" s="54"/>
      <c r="LZT183" s="54"/>
      <c r="LZU183" s="54"/>
      <c r="LZV183" s="54"/>
      <c r="LZW183" s="54"/>
      <c r="LZX183" s="54"/>
      <c r="LZY183" s="54"/>
      <c r="LZZ183" s="54"/>
      <c r="MAA183" s="54"/>
      <c r="MAB183" s="54"/>
      <c r="MAC183" s="54"/>
      <c r="MAD183" s="54"/>
      <c r="MAE183" s="54"/>
      <c r="MAF183" s="54"/>
      <c r="MAG183" s="54"/>
      <c r="MAH183" s="54"/>
      <c r="MAI183" s="54"/>
      <c r="MAJ183" s="54"/>
      <c r="MAK183" s="54"/>
      <c r="MAL183" s="54"/>
      <c r="MAM183" s="54"/>
      <c r="MAN183" s="54"/>
      <c r="MAO183" s="54"/>
      <c r="MAP183" s="54"/>
      <c r="MAQ183" s="54"/>
      <c r="MAR183" s="54"/>
      <c r="MAS183" s="54"/>
      <c r="MAT183" s="54"/>
      <c r="MAU183" s="54"/>
      <c r="MAV183" s="54"/>
      <c r="MAW183" s="54"/>
      <c r="MAX183" s="54"/>
      <c r="MAY183" s="54"/>
      <c r="MAZ183" s="54"/>
      <c r="MBA183" s="54"/>
      <c r="MBB183" s="54"/>
      <c r="MBC183" s="54"/>
      <c r="MBD183" s="54"/>
      <c r="MBE183" s="54"/>
      <c r="MBF183" s="54"/>
      <c r="MBG183" s="54"/>
      <c r="MBH183" s="54"/>
      <c r="MBI183" s="54"/>
      <c r="MBJ183" s="54"/>
      <c r="MBK183" s="54"/>
      <c r="MBL183" s="54"/>
      <c r="MBM183" s="54"/>
      <c r="MBN183" s="54"/>
      <c r="MBO183" s="54"/>
      <c r="MBP183" s="54"/>
      <c r="MBQ183" s="54"/>
      <c r="MBR183" s="54"/>
      <c r="MBS183" s="54"/>
      <c r="MBT183" s="54"/>
      <c r="MBU183" s="54"/>
      <c r="MBV183" s="54"/>
      <c r="MBW183" s="54"/>
      <c r="MBX183" s="54"/>
      <c r="MBY183" s="54"/>
      <c r="MBZ183" s="54"/>
      <c r="MCA183" s="54"/>
      <c r="MCB183" s="54"/>
      <c r="MCC183" s="54"/>
      <c r="MCD183" s="54"/>
      <c r="MCE183" s="54"/>
      <c r="MCF183" s="54"/>
      <c r="MCG183" s="54"/>
      <c r="MCH183" s="54"/>
      <c r="MCI183" s="54"/>
      <c r="MCJ183" s="54"/>
      <c r="MCK183" s="54"/>
      <c r="MCL183" s="54"/>
      <c r="MCM183" s="54"/>
      <c r="MCN183" s="54"/>
      <c r="MCO183" s="54"/>
      <c r="MCP183" s="54"/>
      <c r="MCQ183" s="54"/>
      <c r="MCR183" s="54"/>
      <c r="MCS183" s="54"/>
      <c r="MCT183" s="54"/>
      <c r="MCU183" s="54"/>
      <c r="MCV183" s="54"/>
      <c r="MCW183" s="54"/>
      <c r="MCX183" s="54"/>
      <c r="MCY183" s="54"/>
      <c r="MCZ183" s="54"/>
      <c r="MDA183" s="54"/>
      <c r="MDB183" s="54"/>
      <c r="MDC183" s="54"/>
      <c r="MDD183" s="54"/>
      <c r="MDE183" s="54"/>
      <c r="MDF183" s="54"/>
      <c r="MDG183" s="54"/>
      <c r="MDH183" s="54"/>
      <c r="MDI183" s="54"/>
      <c r="MDJ183" s="54"/>
      <c r="MDK183" s="54"/>
      <c r="MDL183" s="54"/>
      <c r="MDM183" s="54"/>
      <c r="MDN183" s="54"/>
      <c r="MDO183" s="54"/>
      <c r="MDP183" s="54"/>
      <c r="MDQ183" s="54"/>
      <c r="MDR183" s="54"/>
      <c r="MDS183" s="54"/>
      <c r="MDT183" s="54"/>
      <c r="MDU183" s="54"/>
      <c r="MDV183" s="54"/>
      <c r="MDW183" s="54"/>
      <c r="MDX183" s="54"/>
      <c r="MDY183" s="54"/>
      <c r="MDZ183" s="54"/>
      <c r="MEA183" s="54"/>
      <c r="MEB183" s="54"/>
      <c r="MEC183" s="54"/>
      <c r="MED183" s="54"/>
      <c r="MEE183" s="54"/>
      <c r="MEF183" s="54"/>
      <c r="MEG183" s="54"/>
      <c r="MEH183" s="54"/>
      <c r="MEI183" s="54"/>
      <c r="MEJ183" s="54"/>
      <c r="MEK183" s="54"/>
      <c r="MEL183" s="54"/>
      <c r="MEM183" s="54"/>
      <c r="MEN183" s="54"/>
      <c r="MEO183" s="54"/>
      <c r="MEP183" s="54"/>
      <c r="MEQ183" s="54"/>
      <c r="MER183" s="54"/>
      <c r="MES183" s="54"/>
      <c r="MET183" s="54"/>
      <c r="MEU183" s="54"/>
      <c r="MEV183" s="54"/>
      <c r="MEW183" s="54"/>
      <c r="MEX183" s="54"/>
      <c r="MEY183" s="54"/>
      <c r="MEZ183" s="54"/>
      <c r="MFA183" s="54"/>
      <c r="MFB183" s="54"/>
      <c r="MFC183" s="54"/>
      <c r="MFD183" s="54"/>
      <c r="MFE183" s="54"/>
      <c r="MFF183" s="54"/>
      <c r="MFG183" s="54"/>
      <c r="MFH183" s="54"/>
      <c r="MFI183" s="54"/>
      <c r="MFJ183" s="54"/>
      <c r="MFK183" s="54"/>
      <c r="MFL183" s="54"/>
      <c r="MFM183" s="54"/>
      <c r="MFN183" s="54"/>
      <c r="MFO183" s="54"/>
      <c r="MFP183" s="54"/>
      <c r="MFQ183" s="54"/>
      <c r="MFR183" s="54"/>
      <c r="MFS183" s="54"/>
      <c r="MFT183" s="54"/>
      <c r="MFU183" s="54"/>
      <c r="MFV183" s="54"/>
      <c r="MFW183" s="54"/>
      <c r="MFX183" s="54"/>
      <c r="MFY183" s="54"/>
      <c r="MFZ183" s="54"/>
      <c r="MGA183" s="54"/>
      <c r="MGB183" s="54"/>
      <c r="MGC183" s="54"/>
      <c r="MGD183" s="54"/>
      <c r="MGE183" s="54"/>
      <c r="MGF183" s="54"/>
      <c r="MGG183" s="54"/>
      <c r="MGH183" s="54"/>
      <c r="MGI183" s="54"/>
      <c r="MGJ183" s="54"/>
      <c r="MGK183" s="54"/>
      <c r="MGL183" s="54"/>
      <c r="MGM183" s="54"/>
      <c r="MGN183" s="54"/>
      <c r="MGO183" s="54"/>
      <c r="MGP183" s="54"/>
      <c r="MGQ183" s="54"/>
      <c r="MGR183" s="54"/>
      <c r="MGS183" s="54"/>
      <c r="MGT183" s="54"/>
      <c r="MGU183" s="54"/>
      <c r="MGV183" s="54"/>
      <c r="MGW183" s="54"/>
      <c r="MGX183" s="54"/>
      <c r="MGY183" s="54"/>
      <c r="MGZ183" s="54"/>
      <c r="MHA183" s="54"/>
      <c r="MHB183" s="54"/>
      <c r="MHC183" s="54"/>
      <c r="MHD183" s="54"/>
      <c r="MHE183" s="54"/>
      <c r="MHF183" s="54"/>
      <c r="MHG183" s="54"/>
      <c r="MHH183" s="54"/>
      <c r="MHI183" s="54"/>
      <c r="MHJ183" s="54"/>
      <c r="MHK183" s="54"/>
      <c r="MHL183" s="54"/>
      <c r="MHM183" s="54"/>
      <c r="MHN183" s="54"/>
      <c r="MHO183" s="54"/>
      <c r="MHP183" s="54"/>
      <c r="MHQ183" s="54"/>
      <c r="MHR183" s="54"/>
      <c r="MHS183" s="54"/>
      <c r="MHT183" s="54"/>
      <c r="MHU183" s="54"/>
      <c r="MHV183" s="54"/>
      <c r="MHW183" s="54"/>
      <c r="MHX183" s="54"/>
      <c r="MHY183" s="54"/>
      <c r="MHZ183" s="54"/>
      <c r="MIA183" s="54"/>
      <c r="MIB183" s="54"/>
      <c r="MIC183" s="54"/>
      <c r="MID183" s="54"/>
      <c r="MIE183" s="54"/>
      <c r="MIF183" s="54"/>
      <c r="MIG183" s="54"/>
      <c r="MIH183" s="54"/>
      <c r="MII183" s="54"/>
      <c r="MIJ183" s="54"/>
      <c r="MIK183" s="54"/>
      <c r="MIL183" s="54"/>
      <c r="MIM183" s="54"/>
      <c r="MIN183" s="54"/>
      <c r="MIO183" s="54"/>
      <c r="MIP183" s="54"/>
      <c r="MIQ183" s="54"/>
      <c r="MIR183" s="54"/>
      <c r="MIS183" s="54"/>
      <c r="MIT183" s="54"/>
      <c r="MIU183" s="54"/>
      <c r="MIV183" s="54"/>
      <c r="MIW183" s="54"/>
      <c r="MIX183" s="54"/>
      <c r="MIY183" s="54"/>
      <c r="MIZ183" s="54"/>
      <c r="MJA183" s="54"/>
      <c r="MJB183" s="54"/>
      <c r="MJC183" s="54"/>
      <c r="MJD183" s="54"/>
      <c r="MJE183" s="54"/>
      <c r="MJF183" s="54"/>
      <c r="MJG183" s="54"/>
      <c r="MJH183" s="54"/>
      <c r="MJI183" s="54"/>
      <c r="MJJ183" s="54"/>
      <c r="MJK183" s="54"/>
      <c r="MJL183" s="54"/>
      <c r="MJM183" s="54"/>
      <c r="MJN183" s="54"/>
      <c r="MJO183" s="54"/>
      <c r="MJP183" s="54"/>
      <c r="MJQ183" s="54"/>
      <c r="MJR183" s="54"/>
      <c r="MJS183" s="54"/>
      <c r="MJT183" s="54"/>
      <c r="MJU183" s="54"/>
      <c r="MJV183" s="54"/>
      <c r="MJW183" s="54"/>
      <c r="MJX183" s="54"/>
      <c r="MJY183" s="54"/>
      <c r="MJZ183" s="54"/>
      <c r="MKA183" s="54"/>
      <c r="MKB183" s="54"/>
      <c r="MKC183" s="54"/>
      <c r="MKD183" s="54"/>
      <c r="MKE183" s="54"/>
      <c r="MKF183" s="54"/>
      <c r="MKG183" s="54"/>
      <c r="MKH183" s="54"/>
      <c r="MKI183" s="54"/>
      <c r="MKJ183" s="54"/>
      <c r="MKK183" s="54"/>
      <c r="MKL183" s="54"/>
      <c r="MKM183" s="54"/>
      <c r="MKN183" s="54"/>
      <c r="MKO183" s="54"/>
      <c r="MKP183" s="54"/>
      <c r="MKQ183" s="54"/>
      <c r="MKR183" s="54"/>
      <c r="MKS183" s="54"/>
      <c r="MKT183" s="54"/>
      <c r="MKU183" s="54"/>
      <c r="MKV183" s="54"/>
      <c r="MKW183" s="54"/>
      <c r="MKX183" s="54"/>
      <c r="MKY183" s="54"/>
      <c r="MKZ183" s="54"/>
      <c r="MLA183" s="54"/>
      <c r="MLB183" s="54"/>
      <c r="MLC183" s="54"/>
      <c r="MLD183" s="54"/>
      <c r="MLE183" s="54"/>
      <c r="MLF183" s="54"/>
      <c r="MLG183" s="54"/>
      <c r="MLH183" s="54"/>
      <c r="MLI183" s="54"/>
      <c r="MLJ183" s="54"/>
      <c r="MLK183" s="54"/>
      <c r="MLL183" s="54"/>
      <c r="MLM183" s="54"/>
      <c r="MLN183" s="54"/>
      <c r="MLO183" s="54"/>
      <c r="MLP183" s="54"/>
      <c r="MLQ183" s="54"/>
      <c r="MLR183" s="54"/>
      <c r="MLS183" s="54"/>
      <c r="MLT183" s="54"/>
      <c r="MLU183" s="54"/>
      <c r="MLV183" s="54"/>
      <c r="MLW183" s="54"/>
      <c r="MLX183" s="54"/>
      <c r="MLY183" s="54"/>
      <c r="MLZ183" s="54"/>
      <c r="MMA183" s="54"/>
      <c r="MMB183" s="54"/>
      <c r="MMC183" s="54"/>
      <c r="MMD183" s="54"/>
      <c r="MME183" s="54"/>
      <c r="MMF183" s="54"/>
      <c r="MMG183" s="54"/>
      <c r="MMH183" s="54"/>
      <c r="MMI183" s="54"/>
      <c r="MMJ183" s="54"/>
      <c r="MMK183" s="54"/>
      <c r="MML183" s="54"/>
      <c r="MMM183" s="54"/>
      <c r="MMN183" s="54"/>
      <c r="MMO183" s="54"/>
      <c r="MMP183" s="54"/>
      <c r="MMQ183" s="54"/>
      <c r="MMR183" s="54"/>
      <c r="MMS183" s="54"/>
      <c r="MMT183" s="54"/>
      <c r="MMU183" s="54"/>
      <c r="MMV183" s="54"/>
      <c r="MMW183" s="54"/>
      <c r="MMX183" s="54"/>
      <c r="MMY183" s="54"/>
      <c r="MMZ183" s="54"/>
      <c r="MNA183" s="54"/>
      <c r="MNB183" s="54"/>
      <c r="MNC183" s="54"/>
      <c r="MND183" s="54"/>
      <c r="MNE183" s="54"/>
      <c r="MNF183" s="54"/>
      <c r="MNG183" s="54"/>
      <c r="MNH183" s="54"/>
      <c r="MNI183" s="54"/>
      <c r="MNJ183" s="54"/>
      <c r="MNK183" s="54"/>
      <c r="MNL183" s="54"/>
      <c r="MNM183" s="54"/>
      <c r="MNN183" s="54"/>
      <c r="MNO183" s="54"/>
      <c r="MNP183" s="54"/>
      <c r="MNQ183" s="54"/>
      <c r="MNR183" s="54"/>
      <c r="MNS183" s="54"/>
      <c r="MNT183" s="54"/>
      <c r="MNU183" s="54"/>
      <c r="MNV183" s="54"/>
      <c r="MNW183" s="54"/>
      <c r="MNX183" s="54"/>
      <c r="MNY183" s="54"/>
      <c r="MNZ183" s="54"/>
      <c r="MOA183" s="54"/>
      <c r="MOB183" s="54"/>
      <c r="MOC183" s="54"/>
      <c r="MOD183" s="54"/>
      <c r="MOE183" s="54"/>
      <c r="MOF183" s="54"/>
      <c r="MOG183" s="54"/>
      <c r="MOH183" s="54"/>
      <c r="MOI183" s="54"/>
      <c r="MOJ183" s="54"/>
      <c r="MOK183" s="54"/>
      <c r="MOL183" s="54"/>
      <c r="MOM183" s="54"/>
      <c r="MON183" s="54"/>
      <c r="MOO183" s="54"/>
      <c r="MOP183" s="54"/>
      <c r="MOQ183" s="54"/>
      <c r="MOR183" s="54"/>
      <c r="MOS183" s="54"/>
      <c r="MOT183" s="54"/>
      <c r="MOU183" s="54"/>
      <c r="MOV183" s="54"/>
      <c r="MOW183" s="54"/>
      <c r="MOX183" s="54"/>
      <c r="MOY183" s="54"/>
      <c r="MOZ183" s="54"/>
      <c r="MPA183" s="54"/>
      <c r="MPB183" s="54"/>
      <c r="MPC183" s="54"/>
      <c r="MPD183" s="54"/>
      <c r="MPE183" s="54"/>
      <c r="MPF183" s="54"/>
      <c r="MPG183" s="54"/>
      <c r="MPH183" s="54"/>
      <c r="MPI183" s="54"/>
      <c r="MPJ183" s="54"/>
      <c r="MPK183" s="54"/>
      <c r="MPL183" s="54"/>
      <c r="MPM183" s="54"/>
      <c r="MPN183" s="54"/>
      <c r="MPO183" s="54"/>
      <c r="MPP183" s="54"/>
      <c r="MPQ183" s="54"/>
      <c r="MPR183" s="54"/>
      <c r="MPS183" s="54"/>
      <c r="MPT183" s="54"/>
      <c r="MPU183" s="54"/>
      <c r="MPV183" s="54"/>
      <c r="MPW183" s="54"/>
      <c r="MPX183" s="54"/>
      <c r="MPY183" s="54"/>
      <c r="MPZ183" s="54"/>
      <c r="MQA183" s="54"/>
      <c r="MQB183" s="54"/>
      <c r="MQC183" s="54"/>
      <c r="MQD183" s="54"/>
      <c r="MQE183" s="54"/>
      <c r="MQF183" s="54"/>
      <c r="MQG183" s="54"/>
      <c r="MQH183" s="54"/>
      <c r="MQI183" s="54"/>
      <c r="MQJ183" s="54"/>
      <c r="MQK183" s="54"/>
      <c r="MQL183" s="54"/>
      <c r="MQM183" s="54"/>
      <c r="MQN183" s="54"/>
      <c r="MQO183" s="54"/>
      <c r="MQP183" s="54"/>
      <c r="MQQ183" s="54"/>
      <c r="MQR183" s="54"/>
      <c r="MQS183" s="54"/>
      <c r="MQT183" s="54"/>
      <c r="MQU183" s="54"/>
      <c r="MQV183" s="54"/>
      <c r="MQW183" s="54"/>
      <c r="MQX183" s="54"/>
      <c r="MQY183" s="54"/>
      <c r="MQZ183" s="54"/>
      <c r="MRA183" s="54"/>
      <c r="MRB183" s="54"/>
      <c r="MRC183" s="54"/>
      <c r="MRD183" s="54"/>
      <c r="MRE183" s="54"/>
      <c r="MRF183" s="54"/>
      <c r="MRG183" s="54"/>
      <c r="MRH183" s="54"/>
      <c r="MRI183" s="54"/>
      <c r="MRJ183" s="54"/>
      <c r="MRK183" s="54"/>
      <c r="MRL183" s="54"/>
      <c r="MRM183" s="54"/>
      <c r="MRN183" s="54"/>
      <c r="MRO183" s="54"/>
      <c r="MRP183" s="54"/>
      <c r="MRQ183" s="54"/>
      <c r="MRR183" s="54"/>
      <c r="MRS183" s="54"/>
      <c r="MRT183" s="54"/>
      <c r="MRU183" s="54"/>
      <c r="MRV183" s="54"/>
      <c r="MRW183" s="54"/>
      <c r="MRX183" s="54"/>
      <c r="MRY183" s="54"/>
      <c r="MRZ183" s="54"/>
      <c r="MSA183" s="54"/>
      <c r="MSB183" s="54"/>
      <c r="MSC183" s="54"/>
      <c r="MSD183" s="54"/>
      <c r="MSE183" s="54"/>
      <c r="MSF183" s="54"/>
      <c r="MSG183" s="54"/>
      <c r="MSH183" s="54"/>
      <c r="MSI183" s="54"/>
      <c r="MSJ183" s="54"/>
      <c r="MSK183" s="54"/>
      <c r="MSL183" s="54"/>
      <c r="MSM183" s="54"/>
      <c r="MSN183" s="54"/>
      <c r="MSO183" s="54"/>
      <c r="MSP183" s="54"/>
      <c r="MSQ183" s="54"/>
      <c r="MSR183" s="54"/>
      <c r="MSS183" s="54"/>
      <c r="MST183" s="54"/>
      <c r="MSU183" s="54"/>
      <c r="MSV183" s="54"/>
      <c r="MSW183" s="54"/>
      <c r="MSX183" s="54"/>
      <c r="MSY183" s="54"/>
      <c r="MSZ183" s="54"/>
      <c r="MTA183" s="54"/>
      <c r="MTB183" s="54"/>
      <c r="MTC183" s="54"/>
      <c r="MTD183" s="54"/>
      <c r="MTE183" s="54"/>
      <c r="MTF183" s="54"/>
      <c r="MTG183" s="54"/>
      <c r="MTH183" s="54"/>
      <c r="MTI183" s="54"/>
      <c r="MTJ183" s="54"/>
      <c r="MTK183" s="54"/>
      <c r="MTL183" s="54"/>
      <c r="MTM183" s="54"/>
      <c r="MTN183" s="54"/>
      <c r="MTO183" s="54"/>
      <c r="MTP183" s="54"/>
      <c r="MTQ183" s="54"/>
      <c r="MTR183" s="54"/>
      <c r="MTS183" s="54"/>
      <c r="MTT183" s="54"/>
      <c r="MTU183" s="54"/>
      <c r="MTV183" s="54"/>
      <c r="MTW183" s="54"/>
      <c r="MTX183" s="54"/>
      <c r="MTY183" s="54"/>
      <c r="MTZ183" s="54"/>
      <c r="MUA183" s="54"/>
      <c r="MUB183" s="54"/>
      <c r="MUC183" s="54"/>
      <c r="MUD183" s="54"/>
      <c r="MUE183" s="54"/>
      <c r="MUF183" s="54"/>
      <c r="MUG183" s="54"/>
      <c r="MUH183" s="54"/>
      <c r="MUI183" s="54"/>
      <c r="MUJ183" s="54"/>
      <c r="MUK183" s="54"/>
      <c r="MUL183" s="54"/>
      <c r="MUM183" s="54"/>
      <c r="MUN183" s="54"/>
      <c r="MUO183" s="54"/>
      <c r="MUP183" s="54"/>
      <c r="MUQ183" s="54"/>
      <c r="MUR183" s="54"/>
      <c r="MUS183" s="54"/>
      <c r="MUT183" s="54"/>
      <c r="MUU183" s="54"/>
      <c r="MUV183" s="54"/>
      <c r="MUW183" s="54"/>
      <c r="MUX183" s="54"/>
      <c r="MUY183" s="54"/>
      <c r="MUZ183" s="54"/>
      <c r="MVA183" s="54"/>
      <c r="MVB183" s="54"/>
      <c r="MVC183" s="54"/>
      <c r="MVD183" s="54"/>
      <c r="MVE183" s="54"/>
      <c r="MVF183" s="54"/>
      <c r="MVG183" s="54"/>
      <c r="MVH183" s="54"/>
      <c r="MVI183" s="54"/>
      <c r="MVJ183" s="54"/>
      <c r="MVK183" s="54"/>
      <c r="MVL183" s="54"/>
      <c r="MVM183" s="54"/>
      <c r="MVN183" s="54"/>
      <c r="MVO183" s="54"/>
      <c r="MVP183" s="54"/>
      <c r="MVQ183" s="54"/>
      <c r="MVR183" s="54"/>
      <c r="MVS183" s="54"/>
      <c r="MVT183" s="54"/>
      <c r="MVU183" s="54"/>
      <c r="MVV183" s="54"/>
      <c r="MVW183" s="54"/>
      <c r="MVX183" s="54"/>
      <c r="MVY183" s="54"/>
      <c r="MVZ183" s="54"/>
      <c r="MWA183" s="54"/>
      <c r="MWB183" s="54"/>
      <c r="MWC183" s="54"/>
      <c r="MWD183" s="54"/>
      <c r="MWE183" s="54"/>
      <c r="MWF183" s="54"/>
      <c r="MWG183" s="54"/>
      <c r="MWH183" s="54"/>
      <c r="MWI183" s="54"/>
      <c r="MWJ183" s="54"/>
      <c r="MWK183" s="54"/>
      <c r="MWL183" s="54"/>
      <c r="MWM183" s="54"/>
      <c r="MWN183" s="54"/>
      <c r="MWO183" s="54"/>
      <c r="MWP183" s="54"/>
      <c r="MWQ183" s="54"/>
      <c r="MWR183" s="54"/>
      <c r="MWS183" s="54"/>
      <c r="MWT183" s="54"/>
      <c r="MWU183" s="54"/>
      <c r="MWV183" s="54"/>
      <c r="MWW183" s="54"/>
      <c r="MWX183" s="54"/>
      <c r="MWY183" s="54"/>
      <c r="MWZ183" s="54"/>
      <c r="MXA183" s="54"/>
      <c r="MXB183" s="54"/>
      <c r="MXC183" s="54"/>
      <c r="MXD183" s="54"/>
      <c r="MXE183" s="54"/>
      <c r="MXF183" s="54"/>
      <c r="MXG183" s="54"/>
      <c r="MXH183" s="54"/>
      <c r="MXI183" s="54"/>
      <c r="MXJ183" s="54"/>
      <c r="MXK183" s="54"/>
      <c r="MXL183" s="54"/>
      <c r="MXM183" s="54"/>
      <c r="MXN183" s="54"/>
      <c r="MXO183" s="54"/>
      <c r="MXP183" s="54"/>
      <c r="MXQ183" s="54"/>
      <c r="MXR183" s="54"/>
      <c r="MXS183" s="54"/>
      <c r="MXT183" s="54"/>
      <c r="MXU183" s="54"/>
      <c r="MXV183" s="54"/>
      <c r="MXW183" s="54"/>
      <c r="MXX183" s="54"/>
      <c r="MXY183" s="54"/>
      <c r="MXZ183" s="54"/>
      <c r="MYA183" s="54"/>
      <c r="MYB183" s="54"/>
      <c r="MYC183" s="54"/>
      <c r="MYD183" s="54"/>
      <c r="MYE183" s="54"/>
      <c r="MYF183" s="54"/>
      <c r="MYG183" s="54"/>
      <c r="MYH183" s="54"/>
      <c r="MYI183" s="54"/>
      <c r="MYJ183" s="54"/>
      <c r="MYK183" s="54"/>
      <c r="MYL183" s="54"/>
      <c r="MYM183" s="54"/>
      <c r="MYN183" s="54"/>
      <c r="MYO183" s="54"/>
      <c r="MYP183" s="54"/>
      <c r="MYQ183" s="54"/>
      <c r="MYR183" s="54"/>
      <c r="MYS183" s="54"/>
      <c r="MYT183" s="54"/>
      <c r="MYU183" s="54"/>
      <c r="MYV183" s="54"/>
      <c r="MYW183" s="54"/>
      <c r="MYX183" s="54"/>
      <c r="MYY183" s="54"/>
      <c r="MYZ183" s="54"/>
      <c r="MZA183" s="54"/>
      <c r="MZB183" s="54"/>
      <c r="MZC183" s="54"/>
      <c r="MZD183" s="54"/>
      <c r="MZE183" s="54"/>
      <c r="MZF183" s="54"/>
      <c r="MZG183" s="54"/>
      <c r="MZH183" s="54"/>
      <c r="MZI183" s="54"/>
      <c r="MZJ183" s="54"/>
      <c r="MZK183" s="54"/>
      <c r="MZL183" s="54"/>
      <c r="MZM183" s="54"/>
      <c r="MZN183" s="54"/>
      <c r="MZO183" s="54"/>
      <c r="MZP183" s="54"/>
      <c r="MZQ183" s="54"/>
      <c r="MZR183" s="54"/>
      <c r="MZS183" s="54"/>
      <c r="MZT183" s="54"/>
      <c r="MZU183" s="54"/>
      <c r="MZV183" s="54"/>
      <c r="MZW183" s="54"/>
      <c r="MZX183" s="54"/>
      <c r="MZY183" s="54"/>
      <c r="MZZ183" s="54"/>
      <c r="NAA183" s="54"/>
      <c r="NAB183" s="54"/>
      <c r="NAC183" s="54"/>
      <c r="NAD183" s="54"/>
      <c r="NAE183" s="54"/>
      <c r="NAF183" s="54"/>
      <c r="NAG183" s="54"/>
      <c r="NAH183" s="54"/>
      <c r="NAI183" s="54"/>
      <c r="NAJ183" s="54"/>
      <c r="NAK183" s="54"/>
      <c r="NAL183" s="54"/>
      <c r="NAM183" s="54"/>
      <c r="NAN183" s="54"/>
      <c r="NAO183" s="54"/>
      <c r="NAP183" s="54"/>
      <c r="NAQ183" s="54"/>
      <c r="NAR183" s="54"/>
      <c r="NAS183" s="54"/>
      <c r="NAT183" s="54"/>
      <c r="NAU183" s="54"/>
      <c r="NAV183" s="54"/>
      <c r="NAW183" s="54"/>
      <c r="NAX183" s="54"/>
      <c r="NAY183" s="54"/>
      <c r="NAZ183" s="54"/>
      <c r="NBA183" s="54"/>
      <c r="NBB183" s="54"/>
      <c r="NBC183" s="54"/>
      <c r="NBD183" s="54"/>
      <c r="NBE183" s="54"/>
      <c r="NBF183" s="54"/>
      <c r="NBG183" s="54"/>
      <c r="NBH183" s="54"/>
      <c r="NBI183" s="54"/>
      <c r="NBJ183" s="54"/>
      <c r="NBK183" s="54"/>
      <c r="NBL183" s="54"/>
      <c r="NBM183" s="54"/>
      <c r="NBN183" s="54"/>
      <c r="NBO183" s="54"/>
      <c r="NBP183" s="54"/>
      <c r="NBQ183" s="54"/>
      <c r="NBR183" s="54"/>
      <c r="NBS183" s="54"/>
      <c r="NBT183" s="54"/>
      <c r="NBU183" s="54"/>
      <c r="NBV183" s="54"/>
      <c r="NBW183" s="54"/>
      <c r="NBX183" s="54"/>
      <c r="NBY183" s="54"/>
      <c r="NBZ183" s="54"/>
      <c r="NCA183" s="54"/>
      <c r="NCB183" s="54"/>
      <c r="NCC183" s="54"/>
      <c r="NCD183" s="54"/>
      <c r="NCE183" s="54"/>
      <c r="NCF183" s="54"/>
      <c r="NCG183" s="54"/>
      <c r="NCH183" s="54"/>
      <c r="NCI183" s="54"/>
      <c r="NCJ183" s="54"/>
      <c r="NCK183" s="54"/>
      <c r="NCL183" s="54"/>
      <c r="NCM183" s="54"/>
      <c r="NCN183" s="54"/>
      <c r="NCO183" s="54"/>
      <c r="NCP183" s="54"/>
      <c r="NCQ183" s="54"/>
      <c r="NCR183" s="54"/>
      <c r="NCS183" s="54"/>
      <c r="NCT183" s="54"/>
      <c r="NCU183" s="54"/>
      <c r="NCV183" s="54"/>
      <c r="NCW183" s="54"/>
      <c r="NCX183" s="54"/>
      <c r="NCY183" s="54"/>
      <c r="NCZ183" s="54"/>
      <c r="NDA183" s="54"/>
      <c r="NDB183" s="54"/>
      <c r="NDC183" s="54"/>
      <c r="NDD183" s="54"/>
      <c r="NDE183" s="54"/>
      <c r="NDF183" s="54"/>
      <c r="NDG183" s="54"/>
      <c r="NDH183" s="54"/>
      <c r="NDI183" s="54"/>
      <c r="NDJ183" s="54"/>
      <c r="NDK183" s="54"/>
      <c r="NDL183" s="54"/>
      <c r="NDM183" s="54"/>
      <c r="NDN183" s="54"/>
      <c r="NDO183" s="54"/>
      <c r="NDP183" s="54"/>
      <c r="NDQ183" s="54"/>
      <c r="NDR183" s="54"/>
      <c r="NDS183" s="54"/>
      <c r="NDT183" s="54"/>
      <c r="NDU183" s="54"/>
      <c r="NDV183" s="54"/>
      <c r="NDW183" s="54"/>
      <c r="NDX183" s="54"/>
      <c r="NDY183" s="54"/>
      <c r="NDZ183" s="54"/>
      <c r="NEA183" s="54"/>
      <c r="NEB183" s="54"/>
      <c r="NEC183" s="54"/>
      <c r="NED183" s="54"/>
      <c r="NEE183" s="54"/>
      <c r="NEF183" s="54"/>
      <c r="NEG183" s="54"/>
      <c r="NEH183" s="54"/>
      <c r="NEI183" s="54"/>
      <c r="NEJ183" s="54"/>
      <c r="NEK183" s="54"/>
      <c r="NEL183" s="54"/>
      <c r="NEM183" s="54"/>
      <c r="NEN183" s="54"/>
      <c r="NEO183" s="54"/>
      <c r="NEP183" s="54"/>
      <c r="NEQ183" s="54"/>
      <c r="NER183" s="54"/>
      <c r="NES183" s="54"/>
      <c r="NET183" s="54"/>
      <c r="NEU183" s="54"/>
      <c r="NEV183" s="54"/>
      <c r="NEW183" s="54"/>
      <c r="NEX183" s="54"/>
      <c r="NEY183" s="54"/>
      <c r="NEZ183" s="54"/>
      <c r="NFA183" s="54"/>
      <c r="NFB183" s="54"/>
      <c r="NFC183" s="54"/>
      <c r="NFD183" s="54"/>
      <c r="NFE183" s="54"/>
      <c r="NFF183" s="54"/>
      <c r="NFG183" s="54"/>
      <c r="NFH183" s="54"/>
      <c r="NFI183" s="54"/>
      <c r="NFJ183" s="54"/>
      <c r="NFK183" s="54"/>
      <c r="NFL183" s="54"/>
      <c r="NFM183" s="54"/>
      <c r="NFN183" s="54"/>
      <c r="NFO183" s="54"/>
      <c r="NFP183" s="54"/>
      <c r="NFQ183" s="54"/>
      <c r="NFR183" s="54"/>
      <c r="NFS183" s="54"/>
      <c r="NFT183" s="54"/>
      <c r="NFU183" s="54"/>
      <c r="NFV183" s="54"/>
      <c r="NFW183" s="54"/>
      <c r="NFX183" s="54"/>
      <c r="NFY183" s="54"/>
      <c r="NFZ183" s="54"/>
      <c r="NGA183" s="54"/>
      <c r="NGB183" s="54"/>
      <c r="NGC183" s="54"/>
      <c r="NGD183" s="54"/>
      <c r="NGE183" s="54"/>
      <c r="NGF183" s="54"/>
      <c r="NGG183" s="54"/>
      <c r="NGH183" s="54"/>
      <c r="NGI183" s="54"/>
      <c r="NGJ183" s="54"/>
      <c r="NGK183" s="54"/>
      <c r="NGL183" s="54"/>
      <c r="NGM183" s="54"/>
      <c r="NGN183" s="54"/>
      <c r="NGO183" s="54"/>
      <c r="NGP183" s="54"/>
      <c r="NGQ183" s="54"/>
      <c r="NGR183" s="54"/>
      <c r="NGS183" s="54"/>
      <c r="NGT183" s="54"/>
      <c r="NGU183" s="54"/>
      <c r="NGV183" s="54"/>
      <c r="NGW183" s="54"/>
      <c r="NGX183" s="54"/>
      <c r="NGY183" s="54"/>
      <c r="NGZ183" s="54"/>
      <c r="NHA183" s="54"/>
      <c r="NHB183" s="54"/>
      <c r="NHC183" s="54"/>
      <c r="NHD183" s="54"/>
      <c r="NHE183" s="54"/>
      <c r="NHF183" s="54"/>
      <c r="NHG183" s="54"/>
      <c r="NHH183" s="54"/>
      <c r="NHI183" s="54"/>
      <c r="NHJ183" s="54"/>
      <c r="NHK183" s="54"/>
      <c r="NHL183" s="54"/>
      <c r="NHM183" s="54"/>
      <c r="NHN183" s="54"/>
      <c r="NHO183" s="54"/>
      <c r="NHP183" s="54"/>
      <c r="NHQ183" s="54"/>
      <c r="NHR183" s="54"/>
      <c r="NHS183" s="54"/>
      <c r="NHT183" s="54"/>
      <c r="NHU183" s="54"/>
      <c r="NHV183" s="54"/>
      <c r="NHW183" s="54"/>
      <c r="NHX183" s="54"/>
      <c r="NHY183" s="54"/>
      <c r="NHZ183" s="54"/>
      <c r="NIA183" s="54"/>
      <c r="NIB183" s="54"/>
      <c r="NIC183" s="54"/>
      <c r="NID183" s="54"/>
      <c r="NIE183" s="54"/>
      <c r="NIF183" s="54"/>
      <c r="NIG183" s="54"/>
      <c r="NIH183" s="54"/>
      <c r="NII183" s="54"/>
      <c r="NIJ183" s="54"/>
      <c r="NIK183" s="54"/>
      <c r="NIL183" s="54"/>
      <c r="NIM183" s="54"/>
      <c r="NIN183" s="54"/>
      <c r="NIO183" s="54"/>
      <c r="NIP183" s="54"/>
      <c r="NIQ183" s="54"/>
      <c r="NIR183" s="54"/>
      <c r="NIS183" s="54"/>
      <c r="NIT183" s="54"/>
      <c r="NIU183" s="54"/>
      <c r="NIV183" s="54"/>
      <c r="NIW183" s="54"/>
      <c r="NIX183" s="54"/>
      <c r="NIY183" s="54"/>
      <c r="NIZ183" s="54"/>
      <c r="NJA183" s="54"/>
      <c r="NJB183" s="54"/>
      <c r="NJC183" s="54"/>
      <c r="NJD183" s="54"/>
      <c r="NJE183" s="54"/>
      <c r="NJF183" s="54"/>
      <c r="NJG183" s="54"/>
      <c r="NJH183" s="54"/>
      <c r="NJI183" s="54"/>
      <c r="NJJ183" s="54"/>
      <c r="NJK183" s="54"/>
      <c r="NJL183" s="54"/>
      <c r="NJM183" s="54"/>
      <c r="NJN183" s="54"/>
      <c r="NJO183" s="54"/>
      <c r="NJP183" s="54"/>
      <c r="NJQ183" s="54"/>
      <c r="NJR183" s="54"/>
      <c r="NJS183" s="54"/>
      <c r="NJT183" s="54"/>
      <c r="NJU183" s="54"/>
      <c r="NJV183" s="54"/>
      <c r="NJW183" s="54"/>
      <c r="NJX183" s="54"/>
      <c r="NJY183" s="54"/>
      <c r="NJZ183" s="54"/>
      <c r="NKA183" s="54"/>
      <c r="NKB183" s="54"/>
      <c r="NKC183" s="54"/>
      <c r="NKD183" s="54"/>
      <c r="NKE183" s="54"/>
      <c r="NKF183" s="54"/>
      <c r="NKG183" s="54"/>
      <c r="NKH183" s="54"/>
      <c r="NKI183" s="54"/>
      <c r="NKJ183" s="54"/>
      <c r="NKK183" s="54"/>
      <c r="NKL183" s="54"/>
      <c r="NKM183" s="54"/>
      <c r="NKN183" s="54"/>
      <c r="NKO183" s="54"/>
      <c r="NKP183" s="54"/>
      <c r="NKQ183" s="54"/>
      <c r="NKR183" s="54"/>
      <c r="NKS183" s="54"/>
      <c r="NKT183" s="54"/>
      <c r="NKU183" s="54"/>
      <c r="NKV183" s="54"/>
      <c r="NKW183" s="54"/>
      <c r="NKX183" s="54"/>
      <c r="NKY183" s="54"/>
      <c r="NKZ183" s="54"/>
      <c r="NLA183" s="54"/>
      <c r="NLB183" s="54"/>
      <c r="NLC183" s="54"/>
      <c r="NLD183" s="54"/>
      <c r="NLE183" s="54"/>
      <c r="NLF183" s="54"/>
      <c r="NLG183" s="54"/>
      <c r="NLH183" s="54"/>
      <c r="NLI183" s="54"/>
      <c r="NLJ183" s="54"/>
      <c r="NLK183" s="54"/>
      <c r="NLL183" s="54"/>
      <c r="NLM183" s="54"/>
      <c r="NLN183" s="54"/>
      <c r="NLO183" s="54"/>
      <c r="NLP183" s="54"/>
      <c r="NLQ183" s="54"/>
      <c r="NLR183" s="54"/>
      <c r="NLS183" s="54"/>
      <c r="NLT183" s="54"/>
      <c r="NLU183" s="54"/>
      <c r="NLV183" s="54"/>
      <c r="NLW183" s="54"/>
      <c r="NLX183" s="54"/>
      <c r="NLY183" s="54"/>
      <c r="NLZ183" s="54"/>
      <c r="NMA183" s="54"/>
      <c r="NMB183" s="54"/>
      <c r="NMC183" s="54"/>
      <c r="NMD183" s="54"/>
      <c r="NME183" s="54"/>
      <c r="NMF183" s="54"/>
      <c r="NMG183" s="54"/>
      <c r="NMH183" s="54"/>
      <c r="NMI183" s="54"/>
      <c r="NMJ183" s="54"/>
      <c r="NMK183" s="54"/>
      <c r="NML183" s="54"/>
      <c r="NMM183" s="54"/>
      <c r="NMN183" s="54"/>
      <c r="NMO183" s="54"/>
      <c r="NMP183" s="54"/>
      <c r="NMQ183" s="54"/>
      <c r="NMR183" s="54"/>
      <c r="NMS183" s="54"/>
      <c r="NMT183" s="54"/>
      <c r="NMU183" s="54"/>
      <c r="NMV183" s="54"/>
      <c r="NMW183" s="54"/>
      <c r="NMX183" s="54"/>
      <c r="NMY183" s="54"/>
      <c r="NMZ183" s="54"/>
      <c r="NNA183" s="54"/>
      <c r="NNB183" s="54"/>
      <c r="NNC183" s="54"/>
      <c r="NND183" s="54"/>
      <c r="NNE183" s="54"/>
      <c r="NNF183" s="54"/>
      <c r="NNG183" s="54"/>
      <c r="NNH183" s="54"/>
      <c r="NNI183" s="54"/>
      <c r="NNJ183" s="54"/>
      <c r="NNK183" s="54"/>
      <c r="NNL183" s="54"/>
      <c r="NNM183" s="54"/>
      <c r="NNN183" s="54"/>
      <c r="NNO183" s="54"/>
      <c r="NNP183" s="54"/>
      <c r="NNQ183" s="54"/>
      <c r="NNR183" s="54"/>
      <c r="NNS183" s="54"/>
      <c r="NNT183" s="54"/>
      <c r="NNU183" s="54"/>
      <c r="NNV183" s="54"/>
      <c r="NNW183" s="54"/>
      <c r="NNX183" s="54"/>
      <c r="NNY183" s="54"/>
      <c r="NNZ183" s="54"/>
      <c r="NOA183" s="54"/>
      <c r="NOB183" s="54"/>
      <c r="NOC183" s="54"/>
      <c r="NOD183" s="54"/>
      <c r="NOE183" s="54"/>
      <c r="NOF183" s="54"/>
      <c r="NOG183" s="54"/>
      <c r="NOH183" s="54"/>
      <c r="NOI183" s="54"/>
      <c r="NOJ183" s="54"/>
      <c r="NOK183" s="54"/>
      <c r="NOL183" s="54"/>
      <c r="NOM183" s="54"/>
      <c r="NON183" s="54"/>
      <c r="NOO183" s="54"/>
      <c r="NOP183" s="54"/>
      <c r="NOQ183" s="54"/>
      <c r="NOR183" s="54"/>
      <c r="NOS183" s="54"/>
      <c r="NOT183" s="54"/>
      <c r="NOU183" s="54"/>
      <c r="NOV183" s="54"/>
      <c r="NOW183" s="54"/>
      <c r="NOX183" s="54"/>
      <c r="NOY183" s="54"/>
      <c r="NOZ183" s="54"/>
      <c r="NPA183" s="54"/>
      <c r="NPB183" s="54"/>
      <c r="NPC183" s="54"/>
      <c r="NPD183" s="54"/>
      <c r="NPE183" s="54"/>
      <c r="NPF183" s="54"/>
      <c r="NPG183" s="54"/>
      <c r="NPH183" s="54"/>
      <c r="NPI183" s="54"/>
      <c r="NPJ183" s="54"/>
      <c r="NPK183" s="54"/>
      <c r="NPL183" s="54"/>
      <c r="NPM183" s="54"/>
      <c r="NPN183" s="54"/>
      <c r="NPO183" s="54"/>
      <c r="NPP183" s="54"/>
      <c r="NPQ183" s="54"/>
      <c r="NPR183" s="54"/>
      <c r="NPS183" s="54"/>
      <c r="NPT183" s="54"/>
      <c r="NPU183" s="54"/>
      <c r="NPV183" s="54"/>
      <c r="NPW183" s="54"/>
      <c r="NPX183" s="54"/>
      <c r="NPY183" s="54"/>
      <c r="NPZ183" s="54"/>
      <c r="NQA183" s="54"/>
      <c r="NQB183" s="54"/>
      <c r="NQC183" s="54"/>
      <c r="NQD183" s="54"/>
      <c r="NQE183" s="54"/>
      <c r="NQF183" s="54"/>
      <c r="NQG183" s="54"/>
      <c r="NQH183" s="54"/>
      <c r="NQI183" s="54"/>
      <c r="NQJ183" s="54"/>
      <c r="NQK183" s="54"/>
      <c r="NQL183" s="54"/>
      <c r="NQM183" s="54"/>
      <c r="NQN183" s="54"/>
      <c r="NQO183" s="54"/>
      <c r="NQP183" s="54"/>
      <c r="NQQ183" s="54"/>
      <c r="NQR183" s="54"/>
      <c r="NQS183" s="54"/>
      <c r="NQT183" s="54"/>
      <c r="NQU183" s="54"/>
      <c r="NQV183" s="54"/>
      <c r="NQW183" s="54"/>
      <c r="NQX183" s="54"/>
      <c r="NQY183" s="54"/>
      <c r="NQZ183" s="54"/>
      <c r="NRA183" s="54"/>
      <c r="NRB183" s="54"/>
      <c r="NRC183" s="54"/>
      <c r="NRD183" s="54"/>
      <c r="NRE183" s="54"/>
      <c r="NRF183" s="54"/>
      <c r="NRG183" s="54"/>
      <c r="NRH183" s="54"/>
      <c r="NRI183" s="54"/>
      <c r="NRJ183" s="54"/>
      <c r="NRK183" s="54"/>
      <c r="NRL183" s="54"/>
      <c r="NRM183" s="54"/>
      <c r="NRN183" s="54"/>
      <c r="NRO183" s="54"/>
      <c r="NRP183" s="54"/>
      <c r="NRQ183" s="54"/>
      <c r="NRR183" s="54"/>
      <c r="NRS183" s="54"/>
      <c r="NRT183" s="54"/>
      <c r="NRU183" s="54"/>
      <c r="NRV183" s="54"/>
      <c r="NRW183" s="54"/>
      <c r="NRX183" s="54"/>
      <c r="NRY183" s="54"/>
      <c r="NRZ183" s="54"/>
      <c r="NSA183" s="54"/>
      <c r="NSB183" s="54"/>
      <c r="NSC183" s="54"/>
      <c r="NSD183" s="54"/>
      <c r="NSE183" s="54"/>
      <c r="NSF183" s="54"/>
      <c r="NSG183" s="54"/>
      <c r="NSH183" s="54"/>
      <c r="NSI183" s="54"/>
      <c r="NSJ183" s="54"/>
      <c r="NSK183" s="54"/>
      <c r="NSL183" s="54"/>
      <c r="NSM183" s="54"/>
      <c r="NSN183" s="54"/>
      <c r="NSO183" s="54"/>
      <c r="NSP183" s="54"/>
      <c r="NSQ183" s="54"/>
      <c r="NSR183" s="54"/>
      <c r="NSS183" s="54"/>
      <c r="NST183" s="54"/>
      <c r="NSU183" s="54"/>
      <c r="NSV183" s="54"/>
      <c r="NSW183" s="54"/>
      <c r="NSX183" s="54"/>
      <c r="NSY183" s="54"/>
      <c r="NSZ183" s="54"/>
      <c r="NTA183" s="54"/>
      <c r="NTB183" s="54"/>
      <c r="NTC183" s="54"/>
      <c r="NTD183" s="54"/>
      <c r="NTE183" s="54"/>
      <c r="NTF183" s="54"/>
      <c r="NTG183" s="54"/>
      <c r="NTH183" s="54"/>
      <c r="NTI183" s="54"/>
      <c r="NTJ183" s="54"/>
      <c r="NTK183" s="54"/>
      <c r="NTL183" s="54"/>
      <c r="NTM183" s="54"/>
      <c r="NTN183" s="54"/>
      <c r="NTO183" s="54"/>
      <c r="NTP183" s="54"/>
      <c r="NTQ183" s="54"/>
      <c r="NTR183" s="54"/>
      <c r="NTS183" s="54"/>
      <c r="NTT183" s="54"/>
      <c r="NTU183" s="54"/>
      <c r="NTV183" s="54"/>
      <c r="NTW183" s="54"/>
      <c r="NTX183" s="54"/>
      <c r="NTY183" s="54"/>
      <c r="NTZ183" s="54"/>
      <c r="NUA183" s="54"/>
      <c r="NUB183" s="54"/>
      <c r="NUC183" s="54"/>
      <c r="NUD183" s="54"/>
      <c r="NUE183" s="54"/>
      <c r="NUF183" s="54"/>
      <c r="NUG183" s="54"/>
      <c r="NUH183" s="54"/>
      <c r="NUI183" s="54"/>
      <c r="NUJ183" s="54"/>
      <c r="NUK183" s="54"/>
      <c r="NUL183" s="54"/>
      <c r="NUM183" s="54"/>
      <c r="NUN183" s="54"/>
      <c r="NUO183" s="54"/>
      <c r="NUP183" s="54"/>
      <c r="NUQ183" s="54"/>
      <c r="NUR183" s="54"/>
      <c r="NUS183" s="54"/>
      <c r="NUT183" s="54"/>
      <c r="NUU183" s="54"/>
      <c r="NUV183" s="54"/>
      <c r="NUW183" s="54"/>
      <c r="NUX183" s="54"/>
      <c r="NUY183" s="54"/>
      <c r="NUZ183" s="54"/>
      <c r="NVA183" s="54"/>
      <c r="NVB183" s="54"/>
      <c r="NVC183" s="54"/>
      <c r="NVD183" s="54"/>
      <c r="NVE183" s="54"/>
      <c r="NVF183" s="54"/>
      <c r="NVG183" s="54"/>
      <c r="NVH183" s="54"/>
      <c r="NVI183" s="54"/>
      <c r="NVJ183" s="54"/>
      <c r="NVK183" s="54"/>
      <c r="NVL183" s="54"/>
      <c r="NVM183" s="54"/>
      <c r="NVN183" s="54"/>
      <c r="NVO183" s="54"/>
      <c r="NVP183" s="54"/>
      <c r="NVQ183" s="54"/>
      <c r="NVR183" s="54"/>
      <c r="NVS183" s="54"/>
      <c r="NVT183" s="54"/>
      <c r="NVU183" s="54"/>
      <c r="NVV183" s="54"/>
      <c r="NVW183" s="54"/>
      <c r="NVX183" s="54"/>
      <c r="NVY183" s="54"/>
      <c r="NVZ183" s="54"/>
      <c r="NWA183" s="54"/>
      <c r="NWB183" s="54"/>
      <c r="NWC183" s="54"/>
      <c r="NWD183" s="54"/>
      <c r="NWE183" s="54"/>
      <c r="NWF183" s="54"/>
      <c r="NWG183" s="54"/>
      <c r="NWH183" s="54"/>
      <c r="NWI183" s="54"/>
      <c r="NWJ183" s="54"/>
      <c r="NWK183" s="54"/>
      <c r="NWL183" s="54"/>
      <c r="NWM183" s="54"/>
      <c r="NWN183" s="54"/>
      <c r="NWO183" s="54"/>
      <c r="NWP183" s="54"/>
      <c r="NWQ183" s="54"/>
      <c r="NWR183" s="54"/>
      <c r="NWS183" s="54"/>
      <c r="NWT183" s="54"/>
      <c r="NWU183" s="54"/>
      <c r="NWV183" s="54"/>
      <c r="NWW183" s="54"/>
      <c r="NWX183" s="54"/>
      <c r="NWY183" s="54"/>
      <c r="NWZ183" s="54"/>
      <c r="NXA183" s="54"/>
      <c r="NXB183" s="54"/>
      <c r="NXC183" s="54"/>
      <c r="NXD183" s="54"/>
      <c r="NXE183" s="54"/>
      <c r="NXF183" s="54"/>
      <c r="NXG183" s="54"/>
      <c r="NXH183" s="54"/>
      <c r="NXI183" s="54"/>
      <c r="NXJ183" s="54"/>
      <c r="NXK183" s="54"/>
      <c r="NXL183" s="54"/>
      <c r="NXM183" s="54"/>
      <c r="NXN183" s="54"/>
      <c r="NXO183" s="54"/>
      <c r="NXP183" s="54"/>
      <c r="NXQ183" s="54"/>
      <c r="NXR183" s="54"/>
      <c r="NXS183" s="54"/>
      <c r="NXT183" s="54"/>
      <c r="NXU183" s="54"/>
      <c r="NXV183" s="54"/>
      <c r="NXW183" s="54"/>
      <c r="NXX183" s="54"/>
      <c r="NXY183" s="54"/>
      <c r="NXZ183" s="54"/>
      <c r="NYA183" s="54"/>
      <c r="NYB183" s="54"/>
      <c r="NYC183" s="54"/>
      <c r="NYD183" s="54"/>
      <c r="NYE183" s="54"/>
      <c r="NYF183" s="54"/>
      <c r="NYG183" s="54"/>
      <c r="NYH183" s="54"/>
      <c r="NYI183" s="54"/>
      <c r="NYJ183" s="54"/>
      <c r="NYK183" s="54"/>
      <c r="NYL183" s="54"/>
      <c r="NYM183" s="54"/>
      <c r="NYN183" s="54"/>
      <c r="NYO183" s="54"/>
      <c r="NYP183" s="54"/>
      <c r="NYQ183" s="54"/>
      <c r="NYR183" s="54"/>
      <c r="NYS183" s="54"/>
      <c r="NYT183" s="54"/>
      <c r="NYU183" s="54"/>
      <c r="NYV183" s="54"/>
      <c r="NYW183" s="54"/>
      <c r="NYX183" s="54"/>
      <c r="NYY183" s="54"/>
      <c r="NYZ183" s="54"/>
      <c r="NZA183" s="54"/>
      <c r="NZB183" s="54"/>
      <c r="NZC183" s="54"/>
      <c r="NZD183" s="54"/>
      <c r="NZE183" s="54"/>
      <c r="NZF183" s="54"/>
      <c r="NZG183" s="54"/>
      <c r="NZH183" s="54"/>
      <c r="NZI183" s="54"/>
      <c r="NZJ183" s="54"/>
      <c r="NZK183" s="54"/>
      <c r="NZL183" s="54"/>
      <c r="NZM183" s="54"/>
      <c r="NZN183" s="54"/>
      <c r="NZO183" s="54"/>
      <c r="NZP183" s="54"/>
      <c r="NZQ183" s="54"/>
      <c r="NZR183" s="54"/>
      <c r="NZS183" s="54"/>
      <c r="NZT183" s="54"/>
      <c r="NZU183" s="54"/>
      <c r="NZV183" s="54"/>
      <c r="NZW183" s="54"/>
      <c r="NZX183" s="54"/>
      <c r="NZY183" s="54"/>
      <c r="NZZ183" s="54"/>
      <c r="OAA183" s="54"/>
      <c r="OAB183" s="54"/>
      <c r="OAC183" s="54"/>
      <c r="OAD183" s="54"/>
      <c r="OAE183" s="54"/>
      <c r="OAF183" s="54"/>
      <c r="OAG183" s="54"/>
      <c r="OAH183" s="54"/>
      <c r="OAI183" s="54"/>
      <c r="OAJ183" s="54"/>
      <c r="OAK183" s="54"/>
      <c r="OAL183" s="54"/>
      <c r="OAM183" s="54"/>
      <c r="OAN183" s="54"/>
      <c r="OAO183" s="54"/>
      <c r="OAP183" s="54"/>
      <c r="OAQ183" s="54"/>
      <c r="OAR183" s="54"/>
      <c r="OAS183" s="54"/>
      <c r="OAT183" s="54"/>
      <c r="OAU183" s="54"/>
      <c r="OAV183" s="54"/>
      <c r="OAW183" s="54"/>
      <c r="OAX183" s="54"/>
      <c r="OAY183" s="54"/>
      <c r="OAZ183" s="54"/>
      <c r="OBA183" s="54"/>
      <c r="OBB183" s="54"/>
      <c r="OBC183" s="54"/>
      <c r="OBD183" s="54"/>
      <c r="OBE183" s="54"/>
      <c r="OBF183" s="54"/>
      <c r="OBG183" s="54"/>
      <c r="OBH183" s="54"/>
      <c r="OBI183" s="54"/>
      <c r="OBJ183" s="54"/>
      <c r="OBK183" s="54"/>
      <c r="OBL183" s="54"/>
      <c r="OBM183" s="54"/>
      <c r="OBN183" s="54"/>
      <c r="OBO183" s="54"/>
      <c r="OBP183" s="54"/>
      <c r="OBQ183" s="54"/>
      <c r="OBR183" s="54"/>
      <c r="OBS183" s="54"/>
      <c r="OBT183" s="54"/>
      <c r="OBU183" s="54"/>
      <c r="OBV183" s="54"/>
      <c r="OBW183" s="54"/>
      <c r="OBX183" s="54"/>
      <c r="OBY183" s="54"/>
      <c r="OBZ183" s="54"/>
      <c r="OCA183" s="54"/>
      <c r="OCB183" s="54"/>
      <c r="OCC183" s="54"/>
      <c r="OCD183" s="54"/>
      <c r="OCE183" s="54"/>
      <c r="OCF183" s="54"/>
      <c r="OCG183" s="54"/>
      <c r="OCH183" s="54"/>
      <c r="OCI183" s="54"/>
      <c r="OCJ183" s="54"/>
      <c r="OCK183" s="54"/>
      <c r="OCL183" s="54"/>
      <c r="OCM183" s="54"/>
      <c r="OCN183" s="54"/>
      <c r="OCO183" s="54"/>
      <c r="OCP183" s="54"/>
      <c r="OCQ183" s="54"/>
      <c r="OCR183" s="54"/>
      <c r="OCS183" s="54"/>
      <c r="OCT183" s="54"/>
      <c r="OCU183" s="54"/>
      <c r="OCV183" s="54"/>
      <c r="OCW183" s="54"/>
      <c r="OCX183" s="54"/>
      <c r="OCY183" s="54"/>
      <c r="OCZ183" s="54"/>
      <c r="ODA183" s="54"/>
      <c r="ODB183" s="54"/>
      <c r="ODC183" s="54"/>
      <c r="ODD183" s="54"/>
      <c r="ODE183" s="54"/>
      <c r="ODF183" s="54"/>
      <c r="ODG183" s="54"/>
      <c r="ODH183" s="54"/>
      <c r="ODI183" s="54"/>
      <c r="ODJ183" s="54"/>
      <c r="ODK183" s="54"/>
      <c r="ODL183" s="54"/>
      <c r="ODM183" s="54"/>
      <c r="ODN183" s="54"/>
      <c r="ODO183" s="54"/>
      <c r="ODP183" s="54"/>
      <c r="ODQ183" s="54"/>
      <c r="ODR183" s="54"/>
      <c r="ODS183" s="54"/>
      <c r="ODT183" s="54"/>
      <c r="ODU183" s="54"/>
      <c r="ODV183" s="54"/>
      <c r="ODW183" s="54"/>
      <c r="ODX183" s="54"/>
      <c r="ODY183" s="54"/>
      <c r="ODZ183" s="54"/>
      <c r="OEA183" s="54"/>
      <c r="OEB183" s="54"/>
      <c r="OEC183" s="54"/>
      <c r="OED183" s="54"/>
      <c r="OEE183" s="54"/>
      <c r="OEF183" s="54"/>
      <c r="OEG183" s="54"/>
      <c r="OEH183" s="54"/>
      <c r="OEI183" s="54"/>
      <c r="OEJ183" s="54"/>
      <c r="OEK183" s="54"/>
      <c r="OEL183" s="54"/>
      <c r="OEM183" s="54"/>
      <c r="OEN183" s="54"/>
      <c r="OEO183" s="54"/>
      <c r="OEP183" s="54"/>
      <c r="OEQ183" s="54"/>
      <c r="OER183" s="54"/>
      <c r="OES183" s="54"/>
      <c r="OET183" s="54"/>
      <c r="OEU183" s="54"/>
      <c r="OEV183" s="54"/>
      <c r="OEW183" s="54"/>
      <c r="OEX183" s="54"/>
      <c r="OEY183" s="54"/>
      <c r="OEZ183" s="54"/>
      <c r="OFA183" s="54"/>
      <c r="OFB183" s="54"/>
      <c r="OFC183" s="54"/>
      <c r="OFD183" s="54"/>
      <c r="OFE183" s="54"/>
      <c r="OFF183" s="54"/>
      <c r="OFG183" s="54"/>
      <c r="OFH183" s="54"/>
      <c r="OFI183" s="54"/>
      <c r="OFJ183" s="54"/>
      <c r="OFK183" s="54"/>
      <c r="OFL183" s="54"/>
      <c r="OFM183" s="54"/>
      <c r="OFN183" s="54"/>
      <c r="OFO183" s="54"/>
      <c r="OFP183" s="54"/>
      <c r="OFQ183" s="54"/>
      <c r="OFR183" s="54"/>
      <c r="OFS183" s="54"/>
      <c r="OFT183" s="54"/>
      <c r="OFU183" s="54"/>
      <c r="OFV183" s="54"/>
      <c r="OFW183" s="54"/>
      <c r="OFX183" s="54"/>
      <c r="OFY183" s="54"/>
      <c r="OFZ183" s="54"/>
      <c r="OGA183" s="54"/>
      <c r="OGB183" s="54"/>
      <c r="OGC183" s="54"/>
      <c r="OGD183" s="54"/>
      <c r="OGE183" s="54"/>
      <c r="OGF183" s="54"/>
      <c r="OGG183" s="54"/>
      <c r="OGH183" s="54"/>
      <c r="OGI183" s="54"/>
      <c r="OGJ183" s="54"/>
      <c r="OGK183" s="54"/>
      <c r="OGL183" s="54"/>
      <c r="OGM183" s="54"/>
      <c r="OGN183" s="54"/>
      <c r="OGO183" s="54"/>
      <c r="OGP183" s="54"/>
      <c r="OGQ183" s="54"/>
      <c r="OGR183" s="54"/>
      <c r="OGS183" s="54"/>
      <c r="OGT183" s="54"/>
      <c r="OGU183" s="54"/>
      <c r="OGV183" s="54"/>
      <c r="OGW183" s="54"/>
      <c r="OGX183" s="54"/>
      <c r="OGY183" s="54"/>
      <c r="OGZ183" s="54"/>
      <c r="OHA183" s="54"/>
      <c r="OHB183" s="54"/>
      <c r="OHC183" s="54"/>
      <c r="OHD183" s="54"/>
      <c r="OHE183" s="54"/>
      <c r="OHF183" s="54"/>
      <c r="OHG183" s="54"/>
      <c r="OHH183" s="54"/>
      <c r="OHI183" s="54"/>
      <c r="OHJ183" s="54"/>
      <c r="OHK183" s="54"/>
      <c r="OHL183" s="54"/>
      <c r="OHM183" s="54"/>
      <c r="OHN183" s="54"/>
      <c r="OHO183" s="54"/>
      <c r="OHP183" s="54"/>
      <c r="OHQ183" s="54"/>
      <c r="OHR183" s="54"/>
      <c r="OHS183" s="54"/>
      <c r="OHT183" s="54"/>
      <c r="OHU183" s="54"/>
      <c r="OHV183" s="54"/>
      <c r="OHW183" s="54"/>
      <c r="OHX183" s="54"/>
      <c r="OHY183" s="54"/>
      <c r="OHZ183" s="54"/>
      <c r="OIA183" s="54"/>
      <c r="OIB183" s="54"/>
      <c r="OIC183" s="54"/>
      <c r="OID183" s="54"/>
      <c r="OIE183" s="54"/>
      <c r="OIF183" s="54"/>
      <c r="OIG183" s="54"/>
      <c r="OIH183" s="54"/>
      <c r="OII183" s="54"/>
      <c r="OIJ183" s="54"/>
      <c r="OIK183" s="54"/>
      <c r="OIL183" s="54"/>
      <c r="OIM183" s="54"/>
      <c r="OIN183" s="54"/>
      <c r="OIO183" s="54"/>
      <c r="OIP183" s="54"/>
      <c r="OIQ183" s="54"/>
      <c r="OIR183" s="54"/>
      <c r="OIS183" s="54"/>
      <c r="OIT183" s="54"/>
      <c r="OIU183" s="54"/>
      <c r="OIV183" s="54"/>
      <c r="OIW183" s="54"/>
      <c r="OIX183" s="54"/>
      <c r="OIY183" s="54"/>
      <c r="OIZ183" s="54"/>
      <c r="OJA183" s="54"/>
      <c r="OJB183" s="54"/>
      <c r="OJC183" s="54"/>
      <c r="OJD183" s="54"/>
      <c r="OJE183" s="54"/>
      <c r="OJF183" s="54"/>
      <c r="OJG183" s="54"/>
      <c r="OJH183" s="54"/>
      <c r="OJI183" s="54"/>
      <c r="OJJ183" s="54"/>
      <c r="OJK183" s="54"/>
      <c r="OJL183" s="54"/>
      <c r="OJM183" s="54"/>
      <c r="OJN183" s="54"/>
      <c r="OJO183" s="54"/>
      <c r="OJP183" s="54"/>
      <c r="OJQ183" s="54"/>
      <c r="OJR183" s="54"/>
      <c r="OJS183" s="54"/>
      <c r="OJT183" s="54"/>
      <c r="OJU183" s="54"/>
      <c r="OJV183" s="54"/>
      <c r="OJW183" s="54"/>
      <c r="OJX183" s="54"/>
      <c r="OJY183" s="54"/>
      <c r="OJZ183" s="54"/>
      <c r="OKA183" s="54"/>
      <c r="OKB183" s="54"/>
      <c r="OKC183" s="54"/>
      <c r="OKD183" s="54"/>
      <c r="OKE183" s="54"/>
      <c r="OKF183" s="54"/>
      <c r="OKG183" s="54"/>
      <c r="OKH183" s="54"/>
      <c r="OKI183" s="54"/>
      <c r="OKJ183" s="54"/>
      <c r="OKK183" s="54"/>
      <c r="OKL183" s="54"/>
      <c r="OKM183" s="54"/>
      <c r="OKN183" s="54"/>
      <c r="OKO183" s="54"/>
      <c r="OKP183" s="54"/>
      <c r="OKQ183" s="54"/>
      <c r="OKR183" s="54"/>
      <c r="OKS183" s="54"/>
      <c r="OKT183" s="54"/>
      <c r="OKU183" s="54"/>
      <c r="OKV183" s="54"/>
      <c r="OKW183" s="54"/>
      <c r="OKX183" s="54"/>
      <c r="OKY183" s="54"/>
      <c r="OKZ183" s="54"/>
      <c r="OLA183" s="54"/>
      <c r="OLB183" s="54"/>
      <c r="OLC183" s="54"/>
      <c r="OLD183" s="54"/>
      <c r="OLE183" s="54"/>
      <c r="OLF183" s="54"/>
      <c r="OLG183" s="54"/>
      <c r="OLH183" s="54"/>
      <c r="OLI183" s="54"/>
      <c r="OLJ183" s="54"/>
      <c r="OLK183" s="54"/>
      <c r="OLL183" s="54"/>
      <c r="OLM183" s="54"/>
      <c r="OLN183" s="54"/>
      <c r="OLO183" s="54"/>
      <c r="OLP183" s="54"/>
      <c r="OLQ183" s="54"/>
      <c r="OLR183" s="54"/>
      <c r="OLS183" s="54"/>
      <c r="OLT183" s="54"/>
      <c r="OLU183" s="54"/>
      <c r="OLV183" s="54"/>
      <c r="OLW183" s="54"/>
      <c r="OLX183" s="54"/>
      <c r="OLY183" s="54"/>
      <c r="OLZ183" s="54"/>
      <c r="OMA183" s="54"/>
      <c r="OMB183" s="54"/>
      <c r="OMC183" s="54"/>
      <c r="OMD183" s="54"/>
      <c r="OME183" s="54"/>
      <c r="OMF183" s="54"/>
      <c r="OMG183" s="54"/>
      <c r="OMH183" s="54"/>
      <c r="OMI183" s="54"/>
      <c r="OMJ183" s="54"/>
      <c r="OMK183" s="54"/>
      <c r="OML183" s="54"/>
      <c r="OMM183" s="54"/>
      <c r="OMN183" s="54"/>
      <c r="OMO183" s="54"/>
      <c r="OMP183" s="54"/>
      <c r="OMQ183" s="54"/>
      <c r="OMR183" s="54"/>
      <c r="OMS183" s="54"/>
      <c r="OMT183" s="54"/>
      <c r="OMU183" s="54"/>
      <c r="OMV183" s="54"/>
      <c r="OMW183" s="54"/>
      <c r="OMX183" s="54"/>
      <c r="OMY183" s="54"/>
      <c r="OMZ183" s="54"/>
      <c r="ONA183" s="54"/>
      <c r="ONB183" s="54"/>
      <c r="ONC183" s="54"/>
      <c r="OND183" s="54"/>
      <c r="ONE183" s="54"/>
      <c r="ONF183" s="54"/>
      <c r="ONG183" s="54"/>
      <c r="ONH183" s="54"/>
      <c r="ONI183" s="54"/>
      <c r="ONJ183" s="54"/>
      <c r="ONK183" s="54"/>
      <c r="ONL183" s="54"/>
      <c r="ONM183" s="54"/>
      <c r="ONN183" s="54"/>
      <c r="ONO183" s="54"/>
      <c r="ONP183" s="54"/>
      <c r="ONQ183" s="54"/>
      <c r="ONR183" s="54"/>
      <c r="ONS183" s="54"/>
      <c r="ONT183" s="54"/>
      <c r="ONU183" s="54"/>
      <c r="ONV183" s="54"/>
      <c r="ONW183" s="54"/>
      <c r="ONX183" s="54"/>
      <c r="ONY183" s="54"/>
      <c r="ONZ183" s="54"/>
      <c r="OOA183" s="54"/>
      <c r="OOB183" s="54"/>
      <c r="OOC183" s="54"/>
      <c r="OOD183" s="54"/>
      <c r="OOE183" s="54"/>
      <c r="OOF183" s="54"/>
      <c r="OOG183" s="54"/>
      <c r="OOH183" s="54"/>
      <c r="OOI183" s="54"/>
      <c r="OOJ183" s="54"/>
      <c r="OOK183" s="54"/>
      <c r="OOL183" s="54"/>
      <c r="OOM183" s="54"/>
      <c r="OON183" s="54"/>
      <c r="OOO183" s="54"/>
      <c r="OOP183" s="54"/>
      <c r="OOQ183" s="54"/>
      <c r="OOR183" s="54"/>
      <c r="OOS183" s="54"/>
      <c r="OOT183" s="54"/>
      <c r="OOU183" s="54"/>
      <c r="OOV183" s="54"/>
      <c r="OOW183" s="54"/>
      <c r="OOX183" s="54"/>
      <c r="OOY183" s="54"/>
      <c r="OOZ183" s="54"/>
      <c r="OPA183" s="54"/>
      <c r="OPB183" s="54"/>
      <c r="OPC183" s="54"/>
      <c r="OPD183" s="54"/>
      <c r="OPE183" s="54"/>
      <c r="OPF183" s="54"/>
      <c r="OPG183" s="54"/>
      <c r="OPH183" s="54"/>
      <c r="OPI183" s="54"/>
      <c r="OPJ183" s="54"/>
      <c r="OPK183" s="54"/>
      <c r="OPL183" s="54"/>
      <c r="OPM183" s="54"/>
      <c r="OPN183" s="54"/>
      <c r="OPO183" s="54"/>
      <c r="OPP183" s="54"/>
      <c r="OPQ183" s="54"/>
      <c r="OPR183" s="54"/>
      <c r="OPS183" s="54"/>
      <c r="OPT183" s="54"/>
      <c r="OPU183" s="54"/>
      <c r="OPV183" s="54"/>
      <c r="OPW183" s="54"/>
      <c r="OPX183" s="54"/>
      <c r="OPY183" s="54"/>
      <c r="OPZ183" s="54"/>
      <c r="OQA183" s="54"/>
      <c r="OQB183" s="54"/>
      <c r="OQC183" s="54"/>
      <c r="OQD183" s="54"/>
      <c r="OQE183" s="54"/>
      <c r="OQF183" s="54"/>
      <c r="OQG183" s="54"/>
      <c r="OQH183" s="54"/>
      <c r="OQI183" s="54"/>
      <c r="OQJ183" s="54"/>
      <c r="OQK183" s="54"/>
      <c r="OQL183" s="54"/>
      <c r="OQM183" s="54"/>
      <c r="OQN183" s="54"/>
      <c r="OQO183" s="54"/>
      <c r="OQP183" s="54"/>
      <c r="OQQ183" s="54"/>
      <c r="OQR183" s="54"/>
      <c r="OQS183" s="54"/>
      <c r="OQT183" s="54"/>
      <c r="OQU183" s="54"/>
      <c r="OQV183" s="54"/>
      <c r="OQW183" s="54"/>
      <c r="OQX183" s="54"/>
      <c r="OQY183" s="54"/>
      <c r="OQZ183" s="54"/>
      <c r="ORA183" s="54"/>
      <c r="ORB183" s="54"/>
      <c r="ORC183" s="54"/>
      <c r="ORD183" s="54"/>
      <c r="ORE183" s="54"/>
      <c r="ORF183" s="54"/>
      <c r="ORG183" s="54"/>
      <c r="ORH183" s="54"/>
      <c r="ORI183" s="54"/>
      <c r="ORJ183" s="54"/>
      <c r="ORK183" s="54"/>
      <c r="ORL183" s="54"/>
      <c r="ORM183" s="54"/>
      <c r="ORN183" s="54"/>
      <c r="ORO183" s="54"/>
      <c r="ORP183" s="54"/>
      <c r="ORQ183" s="54"/>
      <c r="ORR183" s="54"/>
      <c r="ORS183" s="54"/>
      <c r="ORT183" s="54"/>
      <c r="ORU183" s="54"/>
      <c r="ORV183" s="54"/>
      <c r="ORW183" s="54"/>
      <c r="ORX183" s="54"/>
      <c r="ORY183" s="54"/>
      <c r="ORZ183" s="54"/>
      <c r="OSA183" s="54"/>
      <c r="OSB183" s="54"/>
      <c r="OSC183" s="54"/>
      <c r="OSD183" s="54"/>
      <c r="OSE183" s="54"/>
      <c r="OSF183" s="54"/>
      <c r="OSG183" s="54"/>
      <c r="OSH183" s="54"/>
      <c r="OSI183" s="54"/>
      <c r="OSJ183" s="54"/>
      <c r="OSK183" s="54"/>
      <c r="OSL183" s="54"/>
      <c r="OSM183" s="54"/>
      <c r="OSN183" s="54"/>
      <c r="OSO183" s="54"/>
      <c r="OSP183" s="54"/>
      <c r="OSQ183" s="54"/>
      <c r="OSR183" s="54"/>
      <c r="OSS183" s="54"/>
      <c r="OST183" s="54"/>
      <c r="OSU183" s="54"/>
      <c r="OSV183" s="54"/>
      <c r="OSW183" s="54"/>
      <c r="OSX183" s="54"/>
      <c r="OSY183" s="54"/>
      <c r="OSZ183" s="54"/>
      <c r="OTA183" s="54"/>
      <c r="OTB183" s="54"/>
      <c r="OTC183" s="54"/>
      <c r="OTD183" s="54"/>
      <c r="OTE183" s="54"/>
      <c r="OTF183" s="54"/>
      <c r="OTG183" s="54"/>
      <c r="OTH183" s="54"/>
      <c r="OTI183" s="54"/>
      <c r="OTJ183" s="54"/>
      <c r="OTK183" s="54"/>
      <c r="OTL183" s="54"/>
      <c r="OTM183" s="54"/>
      <c r="OTN183" s="54"/>
      <c r="OTO183" s="54"/>
      <c r="OTP183" s="54"/>
      <c r="OTQ183" s="54"/>
      <c r="OTR183" s="54"/>
      <c r="OTS183" s="54"/>
      <c r="OTT183" s="54"/>
      <c r="OTU183" s="54"/>
      <c r="OTV183" s="54"/>
      <c r="OTW183" s="54"/>
      <c r="OTX183" s="54"/>
      <c r="OTY183" s="54"/>
      <c r="OTZ183" s="54"/>
      <c r="OUA183" s="54"/>
      <c r="OUB183" s="54"/>
      <c r="OUC183" s="54"/>
      <c r="OUD183" s="54"/>
      <c r="OUE183" s="54"/>
      <c r="OUF183" s="54"/>
      <c r="OUG183" s="54"/>
      <c r="OUH183" s="54"/>
      <c r="OUI183" s="54"/>
      <c r="OUJ183" s="54"/>
      <c r="OUK183" s="54"/>
      <c r="OUL183" s="54"/>
      <c r="OUM183" s="54"/>
      <c r="OUN183" s="54"/>
      <c r="OUO183" s="54"/>
      <c r="OUP183" s="54"/>
      <c r="OUQ183" s="54"/>
      <c r="OUR183" s="54"/>
      <c r="OUS183" s="54"/>
      <c r="OUT183" s="54"/>
      <c r="OUU183" s="54"/>
      <c r="OUV183" s="54"/>
      <c r="OUW183" s="54"/>
      <c r="OUX183" s="54"/>
      <c r="OUY183" s="54"/>
      <c r="OUZ183" s="54"/>
      <c r="OVA183" s="54"/>
      <c r="OVB183" s="54"/>
      <c r="OVC183" s="54"/>
      <c r="OVD183" s="54"/>
      <c r="OVE183" s="54"/>
      <c r="OVF183" s="54"/>
      <c r="OVG183" s="54"/>
      <c r="OVH183" s="54"/>
      <c r="OVI183" s="54"/>
      <c r="OVJ183" s="54"/>
      <c r="OVK183" s="54"/>
      <c r="OVL183" s="54"/>
      <c r="OVM183" s="54"/>
      <c r="OVN183" s="54"/>
      <c r="OVO183" s="54"/>
      <c r="OVP183" s="54"/>
      <c r="OVQ183" s="54"/>
      <c r="OVR183" s="54"/>
      <c r="OVS183" s="54"/>
      <c r="OVT183" s="54"/>
      <c r="OVU183" s="54"/>
      <c r="OVV183" s="54"/>
      <c r="OVW183" s="54"/>
      <c r="OVX183" s="54"/>
      <c r="OVY183" s="54"/>
      <c r="OVZ183" s="54"/>
      <c r="OWA183" s="54"/>
      <c r="OWB183" s="54"/>
      <c r="OWC183" s="54"/>
      <c r="OWD183" s="54"/>
      <c r="OWE183" s="54"/>
      <c r="OWF183" s="54"/>
      <c r="OWG183" s="54"/>
      <c r="OWH183" s="54"/>
      <c r="OWI183" s="54"/>
      <c r="OWJ183" s="54"/>
      <c r="OWK183" s="54"/>
      <c r="OWL183" s="54"/>
      <c r="OWM183" s="54"/>
      <c r="OWN183" s="54"/>
      <c r="OWO183" s="54"/>
      <c r="OWP183" s="54"/>
      <c r="OWQ183" s="54"/>
      <c r="OWR183" s="54"/>
      <c r="OWS183" s="54"/>
      <c r="OWT183" s="54"/>
      <c r="OWU183" s="54"/>
      <c r="OWV183" s="54"/>
      <c r="OWW183" s="54"/>
      <c r="OWX183" s="54"/>
      <c r="OWY183" s="54"/>
      <c r="OWZ183" s="54"/>
      <c r="OXA183" s="54"/>
      <c r="OXB183" s="54"/>
      <c r="OXC183" s="54"/>
      <c r="OXD183" s="54"/>
      <c r="OXE183" s="54"/>
      <c r="OXF183" s="54"/>
      <c r="OXG183" s="54"/>
      <c r="OXH183" s="54"/>
      <c r="OXI183" s="54"/>
      <c r="OXJ183" s="54"/>
      <c r="OXK183" s="54"/>
      <c r="OXL183" s="54"/>
      <c r="OXM183" s="54"/>
      <c r="OXN183" s="54"/>
      <c r="OXO183" s="54"/>
      <c r="OXP183" s="54"/>
      <c r="OXQ183" s="54"/>
      <c r="OXR183" s="54"/>
      <c r="OXS183" s="54"/>
      <c r="OXT183" s="54"/>
      <c r="OXU183" s="54"/>
      <c r="OXV183" s="54"/>
      <c r="OXW183" s="54"/>
      <c r="OXX183" s="54"/>
      <c r="OXY183" s="54"/>
      <c r="OXZ183" s="54"/>
      <c r="OYA183" s="54"/>
      <c r="OYB183" s="54"/>
      <c r="OYC183" s="54"/>
      <c r="OYD183" s="54"/>
      <c r="OYE183" s="54"/>
      <c r="OYF183" s="54"/>
      <c r="OYG183" s="54"/>
      <c r="OYH183" s="54"/>
      <c r="OYI183" s="54"/>
      <c r="OYJ183" s="54"/>
      <c r="OYK183" s="54"/>
      <c r="OYL183" s="54"/>
      <c r="OYM183" s="54"/>
      <c r="OYN183" s="54"/>
      <c r="OYO183" s="54"/>
      <c r="OYP183" s="54"/>
      <c r="OYQ183" s="54"/>
      <c r="OYR183" s="54"/>
      <c r="OYS183" s="54"/>
      <c r="OYT183" s="54"/>
      <c r="OYU183" s="54"/>
      <c r="OYV183" s="54"/>
      <c r="OYW183" s="54"/>
      <c r="OYX183" s="54"/>
      <c r="OYY183" s="54"/>
      <c r="OYZ183" s="54"/>
      <c r="OZA183" s="54"/>
      <c r="OZB183" s="54"/>
      <c r="OZC183" s="54"/>
      <c r="OZD183" s="54"/>
      <c r="OZE183" s="54"/>
      <c r="OZF183" s="54"/>
      <c r="OZG183" s="54"/>
      <c r="OZH183" s="54"/>
      <c r="OZI183" s="54"/>
      <c r="OZJ183" s="54"/>
      <c r="OZK183" s="54"/>
      <c r="OZL183" s="54"/>
      <c r="OZM183" s="54"/>
      <c r="OZN183" s="54"/>
      <c r="OZO183" s="54"/>
      <c r="OZP183" s="54"/>
      <c r="OZQ183" s="54"/>
      <c r="OZR183" s="54"/>
      <c r="OZS183" s="54"/>
      <c r="OZT183" s="54"/>
      <c r="OZU183" s="54"/>
      <c r="OZV183" s="54"/>
      <c r="OZW183" s="54"/>
      <c r="OZX183" s="54"/>
      <c r="OZY183" s="54"/>
      <c r="OZZ183" s="54"/>
      <c r="PAA183" s="54"/>
      <c r="PAB183" s="54"/>
      <c r="PAC183" s="54"/>
      <c r="PAD183" s="54"/>
      <c r="PAE183" s="54"/>
      <c r="PAF183" s="54"/>
      <c r="PAG183" s="54"/>
      <c r="PAH183" s="54"/>
      <c r="PAI183" s="54"/>
      <c r="PAJ183" s="54"/>
      <c r="PAK183" s="54"/>
      <c r="PAL183" s="54"/>
      <c r="PAM183" s="54"/>
      <c r="PAN183" s="54"/>
      <c r="PAO183" s="54"/>
      <c r="PAP183" s="54"/>
      <c r="PAQ183" s="54"/>
      <c r="PAR183" s="54"/>
      <c r="PAS183" s="54"/>
      <c r="PAT183" s="54"/>
      <c r="PAU183" s="54"/>
      <c r="PAV183" s="54"/>
      <c r="PAW183" s="54"/>
      <c r="PAX183" s="54"/>
      <c r="PAY183" s="54"/>
      <c r="PAZ183" s="54"/>
      <c r="PBA183" s="54"/>
      <c r="PBB183" s="54"/>
      <c r="PBC183" s="54"/>
      <c r="PBD183" s="54"/>
      <c r="PBE183" s="54"/>
      <c r="PBF183" s="54"/>
      <c r="PBG183" s="54"/>
      <c r="PBH183" s="54"/>
      <c r="PBI183" s="54"/>
      <c r="PBJ183" s="54"/>
      <c r="PBK183" s="54"/>
      <c r="PBL183" s="54"/>
      <c r="PBM183" s="54"/>
      <c r="PBN183" s="54"/>
      <c r="PBO183" s="54"/>
      <c r="PBP183" s="54"/>
      <c r="PBQ183" s="54"/>
      <c r="PBR183" s="54"/>
      <c r="PBS183" s="54"/>
      <c r="PBT183" s="54"/>
      <c r="PBU183" s="54"/>
      <c r="PBV183" s="54"/>
      <c r="PBW183" s="54"/>
      <c r="PBX183" s="54"/>
      <c r="PBY183" s="54"/>
      <c r="PBZ183" s="54"/>
      <c r="PCA183" s="54"/>
      <c r="PCB183" s="54"/>
      <c r="PCC183" s="54"/>
      <c r="PCD183" s="54"/>
      <c r="PCE183" s="54"/>
      <c r="PCF183" s="54"/>
      <c r="PCG183" s="54"/>
      <c r="PCH183" s="54"/>
      <c r="PCI183" s="54"/>
      <c r="PCJ183" s="54"/>
      <c r="PCK183" s="54"/>
      <c r="PCL183" s="54"/>
      <c r="PCM183" s="54"/>
      <c r="PCN183" s="54"/>
      <c r="PCO183" s="54"/>
      <c r="PCP183" s="54"/>
      <c r="PCQ183" s="54"/>
      <c r="PCR183" s="54"/>
      <c r="PCS183" s="54"/>
      <c r="PCT183" s="54"/>
      <c r="PCU183" s="54"/>
      <c r="PCV183" s="54"/>
      <c r="PCW183" s="54"/>
      <c r="PCX183" s="54"/>
      <c r="PCY183" s="54"/>
      <c r="PCZ183" s="54"/>
      <c r="PDA183" s="54"/>
      <c r="PDB183" s="54"/>
      <c r="PDC183" s="54"/>
      <c r="PDD183" s="54"/>
      <c r="PDE183" s="54"/>
      <c r="PDF183" s="54"/>
      <c r="PDG183" s="54"/>
      <c r="PDH183" s="54"/>
      <c r="PDI183" s="54"/>
      <c r="PDJ183" s="54"/>
      <c r="PDK183" s="54"/>
      <c r="PDL183" s="54"/>
      <c r="PDM183" s="54"/>
      <c r="PDN183" s="54"/>
      <c r="PDO183" s="54"/>
      <c r="PDP183" s="54"/>
      <c r="PDQ183" s="54"/>
      <c r="PDR183" s="54"/>
      <c r="PDS183" s="54"/>
      <c r="PDT183" s="54"/>
      <c r="PDU183" s="54"/>
      <c r="PDV183" s="54"/>
      <c r="PDW183" s="54"/>
      <c r="PDX183" s="54"/>
      <c r="PDY183" s="54"/>
      <c r="PDZ183" s="54"/>
      <c r="PEA183" s="54"/>
      <c r="PEB183" s="54"/>
      <c r="PEC183" s="54"/>
      <c r="PED183" s="54"/>
      <c r="PEE183" s="54"/>
      <c r="PEF183" s="54"/>
      <c r="PEG183" s="54"/>
      <c r="PEH183" s="54"/>
      <c r="PEI183" s="54"/>
      <c r="PEJ183" s="54"/>
      <c r="PEK183" s="54"/>
      <c r="PEL183" s="54"/>
      <c r="PEM183" s="54"/>
      <c r="PEN183" s="54"/>
      <c r="PEO183" s="54"/>
      <c r="PEP183" s="54"/>
      <c r="PEQ183" s="54"/>
      <c r="PER183" s="54"/>
      <c r="PES183" s="54"/>
      <c r="PET183" s="54"/>
      <c r="PEU183" s="54"/>
      <c r="PEV183" s="54"/>
      <c r="PEW183" s="54"/>
      <c r="PEX183" s="54"/>
      <c r="PEY183" s="54"/>
      <c r="PEZ183" s="54"/>
      <c r="PFA183" s="54"/>
      <c r="PFB183" s="54"/>
      <c r="PFC183" s="54"/>
      <c r="PFD183" s="54"/>
      <c r="PFE183" s="54"/>
      <c r="PFF183" s="54"/>
      <c r="PFG183" s="54"/>
      <c r="PFH183" s="54"/>
      <c r="PFI183" s="54"/>
      <c r="PFJ183" s="54"/>
      <c r="PFK183" s="54"/>
      <c r="PFL183" s="54"/>
      <c r="PFM183" s="54"/>
      <c r="PFN183" s="54"/>
      <c r="PFO183" s="54"/>
      <c r="PFP183" s="54"/>
      <c r="PFQ183" s="54"/>
      <c r="PFR183" s="54"/>
      <c r="PFS183" s="54"/>
      <c r="PFT183" s="54"/>
      <c r="PFU183" s="54"/>
      <c r="PFV183" s="54"/>
      <c r="PFW183" s="54"/>
      <c r="PFX183" s="54"/>
      <c r="PFY183" s="54"/>
      <c r="PFZ183" s="54"/>
      <c r="PGA183" s="54"/>
      <c r="PGB183" s="54"/>
      <c r="PGC183" s="54"/>
      <c r="PGD183" s="54"/>
      <c r="PGE183" s="54"/>
      <c r="PGF183" s="54"/>
      <c r="PGG183" s="54"/>
      <c r="PGH183" s="54"/>
      <c r="PGI183" s="54"/>
      <c r="PGJ183" s="54"/>
      <c r="PGK183" s="54"/>
      <c r="PGL183" s="54"/>
      <c r="PGM183" s="54"/>
      <c r="PGN183" s="54"/>
      <c r="PGO183" s="54"/>
      <c r="PGP183" s="54"/>
      <c r="PGQ183" s="54"/>
      <c r="PGR183" s="54"/>
      <c r="PGS183" s="54"/>
      <c r="PGT183" s="54"/>
      <c r="PGU183" s="54"/>
      <c r="PGV183" s="54"/>
      <c r="PGW183" s="54"/>
      <c r="PGX183" s="54"/>
      <c r="PGY183" s="54"/>
      <c r="PGZ183" s="54"/>
      <c r="PHA183" s="54"/>
      <c r="PHB183" s="54"/>
      <c r="PHC183" s="54"/>
      <c r="PHD183" s="54"/>
      <c r="PHE183" s="54"/>
      <c r="PHF183" s="54"/>
      <c r="PHG183" s="54"/>
      <c r="PHH183" s="54"/>
      <c r="PHI183" s="54"/>
      <c r="PHJ183" s="54"/>
      <c r="PHK183" s="54"/>
      <c r="PHL183" s="54"/>
      <c r="PHM183" s="54"/>
      <c r="PHN183" s="54"/>
      <c r="PHO183" s="54"/>
      <c r="PHP183" s="54"/>
      <c r="PHQ183" s="54"/>
      <c r="PHR183" s="54"/>
      <c r="PHS183" s="54"/>
      <c r="PHT183" s="54"/>
      <c r="PHU183" s="54"/>
      <c r="PHV183" s="54"/>
      <c r="PHW183" s="54"/>
      <c r="PHX183" s="54"/>
      <c r="PHY183" s="54"/>
      <c r="PHZ183" s="54"/>
      <c r="PIA183" s="54"/>
      <c r="PIB183" s="54"/>
      <c r="PIC183" s="54"/>
      <c r="PID183" s="54"/>
      <c r="PIE183" s="54"/>
      <c r="PIF183" s="54"/>
      <c r="PIG183" s="54"/>
      <c r="PIH183" s="54"/>
      <c r="PII183" s="54"/>
      <c r="PIJ183" s="54"/>
      <c r="PIK183" s="54"/>
      <c r="PIL183" s="54"/>
      <c r="PIM183" s="54"/>
      <c r="PIN183" s="54"/>
      <c r="PIO183" s="54"/>
      <c r="PIP183" s="54"/>
      <c r="PIQ183" s="54"/>
      <c r="PIR183" s="54"/>
      <c r="PIS183" s="54"/>
      <c r="PIT183" s="54"/>
      <c r="PIU183" s="54"/>
      <c r="PIV183" s="54"/>
      <c r="PIW183" s="54"/>
      <c r="PIX183" s="54"/>
      <c r="PIY183" s="54"/>
      <c r="PIZ183" s="54"/>
      <c r="PJA183" s="54"/>
      <c r="PJB183" s="54"/>
      <c r="PJC183" s="54"/>
      <c r="PJD183" s="54"/>
      <c r="PJE183" s="54"/>
      <c r="PJF183" s="54"/>
      <c r="PJG183" s="54"/>
      <c r="PJH183" s="54"/>
      <c r="PJI183" s="54"/>
      <c r="PJJ183" s="54"/>
      <c r="PJK183" s="54"/>
      <c r="PJL183" s="54"/>
      <c r="PJM183" s="54"/>
      <c r="PJN183" s="54"/>
      <c r="PJO183" s="54"/>
      <c r="PJP183" s="54"/>
      <c r="PJQ183" s="54"/>
      <c r="PJR183" s="54"/>
      <c r="PJS183" s="54"/>
      <c r="PJT183" s="54"/>
      <c r="PJU183" s="54"/>
      <c r="PJV183" s="54"/>
      <c r="PJW183" s="54"/>
      <c r="PJX183" s="54"/>
      <c r="PJY183" s="54"/>
      <c r="PJZ183" s="54"/>
      <c r="PKA183" s="54"/>
      <c r="PKB183" s="54"/>
      <c r="PKC183" s="54"/>
      <c r="PKD183" s="54"/>
      <c r="PKE183" s="54"/>
      <c r="PKF183" s="54"/>
      <c r="PKG183" s="54"/>
      <c r="PKH183" s="54"/>
      <c r="PKI183" s="54"/>
      <c r="PKJ183" s="54"/>
      <c r="PKK183" s="54"/>
      <c r="PKL183" s="54"/>
      <c r="PKM183" s="54"/>
      <c r="PKN183" s="54"/>
      <c r="PKO183" s="54"/>
      <c r="PKP183" s="54"/>
      <c r="PKQ183" s="54"/>
      <c r="PKR183" s="54"/>
      <c r="PKS183" s="54"/>
      <c r="PKT183" s="54"/>
      <c r="PKU183" s="54"/>
      <c r="PKV183" s="54"/>
      <c r="PKW183" s="54"/>
      <c r="PKX183" s="54"/>
      <c r="PKY183" s="54"/>
      <c r="PKZ183" s="54"/>
      <c r="PLA183" s="54"/>
      <c r="PLB183" s="54"/>
      <c r="PLC183" s="54"/>
      <c r="PLD183" s="54"/>
      <c r="PLE183" s="54"/>
      <c r="PLF183" s="54"/>
      <c r="PLG183" s="54"/>
      <c r="PLH183" s="54"/>
      <c r="PLI183" s="54"/>
      <c r="PLJ183" s="54"/>
      <c r="PLK183" s="54"/>
      <c r="PLL183" s="54"/>
      <c r="PLM183" s="54"/>
      <c r="PLN183" s="54"/>
      <c r="PLO183" s="54"/>
      <c r="PLP183" s="54"/>
      <c r="PLQ183" s="54"/>
      <c r="PLR183" s="54"/>
      <c r="PLS183" s="54"/>
      <c r="PLT183" s="54"/>
      <c r="PLU183" s="54"/>
      <c r="PLV183" s="54"/>
      <c r="PLW183" s="54"/>
      <c r="PLX183" s="54"/>
      <c r="PLY183" s="54"/>
      <c r="PLZ183" s="54"/>
      <c r="PMA183" s="54"/>
      <c r="PMB183" s="54"/>
      <c r="PMC183" s="54"/>
      <c r="PMD183" s="54"/>
      <c r="PME183" s="54"/>
      <c r="PMF183" s="54"/>
      <c r="PMG183" s="54"/>
      <c r="PMH183" s="54"/>
      <c r="PMI183" s="54"/>
      <c r="PMJ183" s="54"/>
      <c r="PMK183" s="54"/>
      <c r="PML183" s="54"/>
      <c r="PMM183" s="54"/>
      <c r="PMN183" s="54"/>
      <c r="PMO183" s="54"/>
      <c r="PMP183" s="54"/>
      <c r="PMQ183" s="54"/>
      <c r="PMR183" s="54"/>
      <c r="PMS183" s="54"/>
      <c r="PMT183" s="54"/>
      <c r="PMU183" s="54"/>
      <c r="PMV183" s="54"/>
      <c r="PMW183" s="54"/>
      <c r="PMX183" s="54"/>
      <c r="PMY183" s="54"/>
      <c r="PMZ183" s="54"/>
      <c r="PNA183" s="54"/>
      <c r="PNB183" s="54"/>
      <c r="PNC183" s="54"/>
      <c r="PND183" s="54"/>
      <c r="PNE183" s="54"/>
      <c r="PNF183" s="54"/>
      <c r="PNG183" s="54"/>
      <c r="PNH183" s="54"/>
      <c r="PNI183" s="54"/>
      <c r="PNJ183" s="54"/>
      <c r="PNK183" s="54"/>
      <c r="PNL183" s="54"/>
      <c r="PNM183" s="54"/>
      <c r="PNN183" s="54"/>
      <c r="PNO183" s="54"/>
      <c r="PNP183" s="54"/>
      <c r="PNQ183" s="54"/>
      <c r="PNR183" s="54"/>
      <c r="PNS183" s="54"/>
      <c r="PNT183" s="54"/>
      <c r="PNU183" s="54"/>
      <c r="PNV183" s="54"/>
      <c r="PNW183" s="54"/>
      <c r="PNX183" s="54"/>
      <c r="PNY183" s="54"/>
      <c r="PNZ183" s="54"/>
      <c r="POA183" s="54"/>
      <c r="POB183" s="54"/>
      <c r="POC183" s="54"/>
      <c r="POD183" s="54"/>
      <c r="POE183" s="54"/>
      <c r="POF183" s="54"/>
      <c r="POG183" s="54"/>
      <c r="POH183" s="54"/>
      <c r="POI183" s="54"/>
      <c r="POJ183" s="54"/>
      <c r="POK183" s="54"/>
      <c r="POL183" s="54"/>
      <c r="POM183" s="54"/>
      <c r="PON183" s="54"/>
      <c r="POO183" s="54"/>
      <c r="POP183" s="54"/>
      <c r="POQ183" s="54"/>
      <c r="POR183" s="54"/>
      <c r="POS183" s="54"/>
      <c r="POT183" s="54"/>
      <c r="POU183" s="54"/>
      <c r="POV183" s="54"/>
      <c r="POW183" s="54"/>
      <c r="POX183" s="54"/>
      <c r="POY183" s="54"/>
      <c r="POZ183" s="54"/>
      <c r="PPA183" s="54"/>
      <c r="PPB183" s="54"/>
      <c r="PPC183" s="54"/>
      <c r="PPD183" s="54"/>
      <c r="PPE183" s="54"/>
      <c r="PPF183" s="54"/>
      <c r="PPG183" s="54"/>
      <c r="PPH183" s="54"/>
      <c r="PPI183" s="54"/>
      <c r="PPJ183" s="54"/>
      <c r="PPK183" s="54"/>
      <c r="PPL183" s="54"/>
      <c r="PPM183" s="54"/>
      <c r="PPN183" s="54"/>
      <c r="PPO183" s="54"/>
      <c r="PPP183" s="54"/>
      <c r="PPQ183" s="54"/>
      <c r="PPR183" s="54"/>
      <c r="PPS183" s="54"/>
      <c r="PPT183" s="54"/>
      <c r="PPU183" s="54"/>
      <c r="PPV183" s="54"/>
      <c r="PPW183" s="54"/>
      <c r="PPX183" s="54"/>
      <c r="PPY183" s="54"/>
      <c r="PPZ183" s="54"/>
      <c r="PQA183" s="54"/>
      <c r="PQB183" s="54"/>
      <c r="PQC183" s="54"/>
      <c r="PQD183" s="54"/>
      <c r="PQE183" s="54"/>
      <c r="PQF183" s="54"/>
      <c r="PQG183" s="54"/>
      <c r="PQH183" s="54"/>
      <c r="PQI183" s="54"/>
      <c r="PQJ183" s="54"/>
      <c r="PQK183" s="54"/>
      <c r="PQL183" s="54"/>
      <c r="PQM183" s="54"/>
      <c r="PQN183" s="54"/>
      <c r="PQO183" s="54"/>
      <c r="PQP183" s="54"/>
      <c r="PQQ183" s="54"/>
      <c r="PQR183" s="54"/>
      <c r="PQS183" s="54"/>
      <c r="PQT183" s="54"/>
      <c r="PQU183" s="54"/>
      <c r="PQV183" s="54"/>
      <c r="PQW183" s="54"/>
      <c r="PQX183" s="54"/>
      <c r="PQY183" s="54"/>
      <c r="PQZ183" s="54"/>
      <c r="PRA183" s="54"/>
      <c r="PRB183" s="54"/>
      <c r="PRC183" s="54"/>
      <c r="PRD183" s="54"/>
      <c r="PRE183" s="54"/>
      <c r="PRF183" s="54"/>
      <c r="PRG183" s="54"/>
      <c r="PRH183" s="54"/>
      <c r="PRI183" s="54"/>
      <c r="PRJ183" s="54"/>
      <c r="PRK183" s="54"/>
      <c r="PRL183" s="54"/>
      <c r="PRM183" s="54"/>
      <c r="PRN183" s="54"/>
      <c r="PRO183" s="54"/>
      <c r="PRP183" s="54"/>
      <c r="PRQ183" s="54"/>
      <c r="PRR183" s="54"/>
      <c r="PRS183" s="54"/>
      <c r="PRT183" s="54"/>
      <c r="PRU183" s="54"/>
      <c r="PRV183" s="54"/>
      <c r="PRW183" s="54"/>
      <c r="PRX183" s="54"/>
      <c r="PRY183" s="54"/>
      <c r="PRZ183" s="54"/>
      <c r="PSA183" s="54"/>
      <c r="PSB183" s="54"/>
      <c r="PSC183" s="54"/>
      <c r="PSD183" s="54"/>
      <c r="PSE183" s="54"/>
      <c r="PSF183" s="54"/>
      <c r="PSG183" s="54"/>
      <c r="PSH183" s="54"/>
      <c r="PSI183" s="54"/>
      <c r="PSJ183" s="54"/>
      <c r="PSK183" s="54"/>
      <c r="PSL183" s="54"/>
      <c r="PSM183" s="54"/>
      <c r="PSN183" s="54"/>
      <c r="PSO183" s="54"/>
      <c r="PSP183" s="54"/>
      <c r="PSQ183" s="54"/>
      <c r="PSR183" s="54"/>
      <c r="PSS183" s="54"/>
      <c r="PST183" s="54"/>
      <c r="PSU183" s="54"/>
      <c r="PSV183" s="54"/>
      <c r="PSW183" s="54"/>
      <c r="PSX183" s="54"/>
      <c r="PSY183" s="54"/>
      <c r="PSZ183" s="54"/>
      <c r="PTA183" s="54"/>
      <c r="PTB183" s="54"/>
      <c r="PTC183" s="54"/>
      <c r="PTD183" s="54"/>
      <c r="PTE183" s="54"/>
      <c r="PTF183" s="54"/>
      <c r="PTG183" s="54"/>
      <c r="PTH183" s="54"/>
      <c r="PTI183" s="54"/>
      <c r="PTJ183" s="54"/>
      <c r="PTK183" s="54"/>
      <c r="PTL183" s="54"/>
      <c r="PTM183" s="54"/>
      <c r="PTN183" s="54"/>
      <c r="PTO183" s="54"/>
      <c r="PTP183" s="54"/>
      <c r="PTQ183" s="54"/>
      <c r="PTR183" s="54"/>
      <c r="PTS183" s="54"/>
      <c r="PTT183" s="54"/>
      <c r="PTU183" s="54"/>
      <c r="PTV183" s="54"/>
      <c r="PTW183" s="54"/>
      <c r="PTX183" s="54"/>
      <c r="PTY183" s="54"/>
      <c r="PTZ183" s="54"/>
      <c r="PUA183" s="54"/>
      <c r="PUB183" s="54"/>
      <c r="PUC183" s="54"/>
      <c r="PUD183" s="54"/>
      <c r="PUE183" s="54"/>
      <c r="PUF183" s="54"/>
      <c r="PUG183" s="54"/>
      <c r="PUH183" s="54"/>
      <c r="PUI183" s="54"/>
      <c r="PUJ183" s="54"/>
      <c r="PUK183" s="54"/>
      <c r="PUL183" s="54"/>
      <c r="PUM183" s="54"/>
      <c r="PUN183" s="54"/>
      <c r="PUO183" s="54"/>
      <c r="PUP183" s="54"/>
      <c r="PUQ183" s="54"/>
      <c r="PUR183" s="54"/>
      <c r="PUS183" s="54"/>
      <c r="PUT183" s="54"/>
      <c r="PUU183" s="54"/>
      <c r="PUV183" s="54"/>
      <c r="PUW183" s="54"/>
      <c r="PUX183" s="54"/>
      <c r="PUY183" s="54"/>
      <c r="PUZ183" s="54"/>
      <c r="PVA183" s="54"/>
      <c r="PVB183" s="54"/>
      <c r="PVC183" s="54"/>
      <c r="PVD183" s="54"/>
      <c r="PVE183" s="54"/>
      <c r="PVF183" s="54"/>
      <c r="PVG183" s="54"/>
      <c r="PVH183" s="54"/>
      <c r="PVI183" s="54"/>
      <c r="PVJ183" s="54"/>
      <c r="PVK183" s="54"/>
      <c r="PVL183" s="54"/>
      <c r="PVM183" s="54"/>
      <c r="PVN183" s="54"/>
      <c r="PVO183" s="54"/>
      <c r="PVP183" s="54"/>
      <c r="PVQ183" s="54"/>
      <c r="PVR183" s="54"/>
      <c r="PVS183" s="54"/>
      <c r="PVT183" s="54"/>
      <c r="PVU183" s="54"/>
      <c r="PVV183" s="54"/>
      <c r="PVW183" s="54"/>
      <c r="PVX183" s="54"/>
      <c r="PVY183" s="54"/>
      <c r="PVZ183" s="54"/>
      <c r="PWA183" s="54"/>
      <c r="PWB183" s="54"/>
      <c r="PWC183" s="54"/>
      <c r="PWD183" s="54"/>
      <c r="PWE183" s="54"/>
      <c r="PWF183" s="54"/>
      <c r="PWG183" s="54"/>
      <c r="PWH183" s="54"/>
      <c r="PWI183" s="54"/>
      <c r="PWJ183" s="54"/>
      <c r="PWK183" s="54"/>
      <c r="PWL183" s="54"/>
      <c r="PWM183" s="54"/>
      <c r="PWN183" s="54"/>
      <c r="PWO183" s="54"/>
      <c r="PWP183" s="54"/>
      <c r="PWQ183" s="54"/>
      <c r="PWR183" s="54"/>
      <c r="PWS183" s="54"/>
      <c r="PWT183" s="54"/>
      <c r="PWU183" s="54"/>
      <c r="PWV183" s="54"/>
      <c r="PWW183" s="54"/>
      <c r="PWX183" s="54"/>
      <c r="PWY183" s="54"/>
      <c r="PWZ183" s="54"/>
      <c r="PXA183" s="54"/>
      <c r="PXB183" s="54"/>
      <c r="PXC183" s="54"/>
      <c r="PXD183" s="54"/>
      <c r="PXE183" s="54"/>
      <c r="PXF183" s="54"/>
      <c r="PXG183" s="54"/>
      <c r="PXH183" s="54"/>
      <c r="PXI183" s="54"/>
      <c r="PXJ183" s="54"/>
      <c r="PXK183" s="54"/>
      <c r="PXL183" s="54"/>
      <c r="PXM183" s="54"/>
      <c r="PXN183" s="54"/>
      <c r="PXO183" s="54"/>
      <c r="PXP183" s="54"/>
      <c r="PXQ183" s="54"/>
      <c r="PXR183" s="54"/>
      <c r="PXS183" s="54"/>
      <c r="PXT183" s="54"/>
      <c r="PXU183" s="54"/>
      <c r="PXV183" s="54"/>
      <c r="PXW183" s="54"/>
      <c r="PXX183" s="54"/>
      <c r="PXY183" s="54"/>
      <c r="PXZ183" s="54"/>
      <c r="PYA183" s="54"/>
      <c r="PYB183" s="54"/>
      <c r="PYC183" s="54"/>
      <c r="PYD183" s="54"/>
      <c r="PYE183" s="54"/>
      <c r="PYF183" s="54"/>
      <c r="PYG183" s="54"/>
      <c r="PYH183" s="54"/>
      <c r="PYI183" s="54"/>
      <c r="PYJ183" s="54"/>
      <c r="PYK183" s="54"/>
      <c r="PYL183" s="54"/>
      <c r="PYM183" s="54"/>
      <c r="PYN183" s="54"/>
      <c r="PYO183" s="54"/>
      <c r="PYP183" s="54"/>
      <c r="PYQ183" s="54"/>
      <c r="PYR183" s="54"/>
      <c r="PYS183" s="54"/>
      <c r="PYT183" s="54"/>
      <c r="PYU183" s="54"/>
      <c r="PYV183" s="54"/>
      <c r="PYW183" s="54"/>
      <c r="PYX183" s="54"/>
      <c r="PYY183" s="54"/>
      <c r="PYZ183" s="54"/>
      <c r="PZA183" s="54"/>
      <c r="PZB183" s="54"/>
      <c r="PZC183" s="54"/>
      <c r="PZD183" s="54"/>
      <c r="PZE183" s="54"/>
      <c r="PZF183" s="54"/>
      <c r="PZG183" s="54"/>
      <c r="PZH183" s="54"/>
      <c r="PZI183" s="54"/>
      <c r="PZJ183" s="54"/>
      <c r="PZK183" s="54"/>
      <c r="PZL183" s="54"/>
      <c r="PZM183" s="54"/>
      <c r="PZN183" s="54"/>
      <c r="PZO183" s="54"/>
      <c r="PZP183" s="54"/>
      <c r="PZQ183" s="54"/>
      <c r="PZR183" s="54"/>
      <c r="PZS183" s="54"/>
      <c r="PZT183" s="54"/>
      <c r="PZU183" s="54"/>
      <c r="PZV183" s="54"/>
      <c r="PZW183" s="54"/>
      <c r="PZX183" s="54"/>
      <c r="PZY183" s="54"/>
      <c r="PZZ183" s="54"/>
      <c r="QAA183" s="54"/>
      <c r="QAB183" s="54"/>
      <c r="QAC183" s="54"/>
      <c r="QAD183" s="54"/>
      <c r="QAE183" s="54"/>
      <c r="QAF183" s="54"/>
      <c r="QAG183" s="54"/>
      <c r="QAH183" s="54"/>
      <c r="QAI183" s="54"/>
      <c r="QAJ183" s="54"/>
      <c r="QAK183" s="54"/>
      <c r="QAL183" s="54"/>
      <c r="QAM183" s="54"/>
      <c r="QAN183" s="54"/>
      <c r="QAO183" s="54"/>
      <c r="QAP183" s="54"/>
      <c r="QAQ183" s="54"/>
      <c r="QAR183" s="54"/>
      <c r="QAS183" s="54"/>
      <c r="QAT183" s="54"/>
      <c r="QAU183" s="54"/>
      <c r="QAV183" s="54"/>
      <c r="QAW183" s="54"/>
      <c r="QAX183" s="54"/>
      <c r="QAY183" s="54"/>
      <c r="QAZ183" s="54"/>
      <c r="QBA183" s="54"/>
      <c r="QBB183" s="54"/>
      <c r="QBC183" s="54"/>
      <c r="QBD183" s="54"/>
      <c r="QBE183" s="54"/>
      <c r="QBF183" s="54"/>
      <c r="QBG183" s="54"/>
      <c r="QBH183" s="54"/>
      <c r="QBI183" s="54"/>
      <c r="QBJ183" s="54"/>
      <c r="QBK183" s="54"/>
      <c r="QBL183" s="54"/>
      <c r="QBM183" s="54"/>
      <c r="QBN183" s="54"/>
      <c r="QBO183" s="54"/>
      <c r="QBP183" s="54"/>
      <c r="QBQ183" s="54"/>
      <c r="QBR183" s="54"/>
      <c r="QBS183" s="54"/>
      <c r="QBT183" s="54"/>
      <c r="QBU183" s="54"/>
      <c r="QBV183" s="54"/>
      <c r="QBW183" s="54"/>
      <c r="QBX183" s="54"/>
      <c r="QBY183" s="54"/>
      <c r="QBZ183" s="54"/>
      <c r="QCA183" s="54"/>
      <c r="QCB183" s="54"/>
      <c r="QCC183" s="54"/>
      <c r="QCD183" s="54"/>
      <c r="QCE183" s="54"/>
      <c r="QCF183" s="54"/>
      <c r="QCG183" s="54"/>
      <c r="QCH183" s="54"/>
      <c r="QCI183" s="54"/>
      <c r="QCJ183" s="54"/>
      <c r="QCK183" s="54"/>
      <c r="QCL183" s="54"/>
      <c r="QCM183" s="54"/>
      <c r="QCN183" s="54"/>
      <c r="QCO183" s="54"/>
      <c r="QCP183" s="54"/>
      <c r="QCQ183" s="54"/>
      <c r="QCR183" s="54"/>
      <c r="QCS183" s="54"/>
      <c r="QCT183" s="54"/>
      <c r="QCU183" s="54"/>
      <c r="QCV183" s="54"/>
      <c r="QCW183" s="54"/>
      <c r="QCX183" s="54"/>
      <c r="QCY183" s="54"/>
      <c r="QCZ183" s="54"/>
      <c r="QDA183" s="54"/>
      <c r="QDB183" s="54"/>
      <c r="QDC183" s="54"/>
      <c r="QDD183" s="54"/>
      <c r="QDE183" s="54"/>
      <c r="QDF183" s="54"/>
      <c r="QDG183" s="54"/>
      <c r="QDH183" s="54"/>
      <c r="QDI183" s="54"/>
      <c r="QDJ183" s="54"/>
      <c r="QDK183" s="54"/>
      <c r="QDL183" s="54"/>
      <c r="QDM183" s="54"/>
      <c r="QDN183" s="54"/>
      <c r="QDO183" s="54"/>
      <c r="QDP183" s="54"/>
      <c r="QDQ183" s="54"/>
      <c r="QDR183" s="54"/>
      <c r="QDS183" s="54"/>
      <c r="QDT183" s="54"/>
      <c r="QDU183" s="54"/>
      <c r="QDV183" s="54"/>
      <c r="QDW183" s="54"/>
      <c r="QDX183" s="54"/>
      <c r="QDY183" s="54"/>
      <c r="QDZ183" s="54"/>
      <c r="QEA183" s="54"/>
      <c r="QEB183" s="54"/>
      <c r="QEC183" s="54"/>
      <c r="QED183" s="54"/>
      <c r="QEE183" s="54"/>
      <c r="QEF183" s="54"/>
      <c r="QEG183" s="54"/>
      <c r="QEH183" s="54"/>
      <c r="QEI183" s="54"/>
      <c r="QEJ183" s="54"/>
      <c r="QEK183" s="54"/>
      <c r="QEL183" s="54"/>
      <c r="QEM183" s="54"/>
      <c r="QEN183" s="54"/>
      <c r="QEO183" s="54"/>
      <c r="QEP183" s="54"/>
      <c r="QEQ183" s="54"/>
      <c r="QER183" s="54"/>
      <c r="QES183" s="54"/>
      <c r="QET183" s="54"/>
      <c r="QEU183" s="54"/>
      <c r="QEV183" s="54"/>
      <c r="QEW183" s="54"/>
      <c r="QEX183" s="54"/>
      <c r="QEY183" s="54"/>
      <c r="QEZ183" s="54"/>
      <c r="QFA183" s="54"/>
      <c r="QFB183" s="54"/>
      <c r="QFC183" s="54"/>
      <c r="QFD183" s="54"/>
      <c r="QFE183" s="54"/>
      <c r="QFF183" s="54"/>
      <c r="QFG183" s="54"/>
      <c r="QFH183" s="54"/>
      <c r="QFI183" s="54"/>
      <c r="QFJ183" s="54"/>
      <c r="QFK183" s="54"/>
      <c r="QFL183" s="54"/>
      <c r="QFM183" s="54"/>
      <c r="QFN183" s="54"/>
      <c r="QFO183" s="54"/>
      <c r="QFP183" s="54"/>
      <c r="QFQ183" s="54"/>
      <c r="QFR183" s="54"/>
      <c r="QFS183" s="54"/>
      <c r="QFT183" s="54"/>
      <c r="QFU183" s="54"/>
      <c r="QFV183" s="54"/>
      <c r="QFW183" s="54"/>
      <c r="QFX183" s="54"/>
      <c r="QFY183" s="54"/>
      <c r="QFZ183" s="54"/>
      <c r="QGA183" s="54"/>
      <c r="QGB183" s="54"/>
      <c r="QGC183" s="54"/>
      <c r="QGD183" s="54"/>
      <c r="QGE183" s="54"/>
      <c r="QGF183" s="54"/>
      <c r="QGG183" s="54"/>
      <c r="QGH183" s="54"/>
      <c r="QGI183" s="54"/>
      <c r="QGJ183" s="54"/>
      <c r="QGK183" s="54"/>
      <c r="QGL183" s="54"/>
      <c r="QGM183" s="54"/>
      <c r="QGN183" s="54"/>
      <c r="QGO183" s="54"/>
      <c r="QGP183" s="54"/>
      <c r="QGQ183" s="54"/>
      <c r="QGR183" s="54"/>
      <c r="QGS183" s="54"/>
      <c r="QGT183" s="54"/>
      <c r="QGU183" s="54"/>
      <c r="QGV183" s="54"/>
      <c r="QGW183" s="54"/>
      <c r="QGX183" s="54"/>
      <c r="QGY183" s="54"/>
      <c r="QGZ183" s="54"/>
      <c r="QHA183" s="54"/>
      <c r="QHB183" s="54"/>
      <c r="QHC183" s="54"/>
      <c r="QHD183" s="54"/>
      <c r="QHE183" s="54"/>
      <c r="QHF183" s="54"/>
      <c r="QHG183" s="54"/>
      <c r="QHH183" s="54"/>
      <c r="QHI183" s="54"/>
      <c r="QHJ183" s="54"/>
      <c r="QHK183" s="54"/>
      <c r="QHL183" s="54"/>
      <c r="QHM183" s="54"/>
      <c r="QHN183" s="54"/>
      <c r="QHO183" s="54"/>
      <c r="QHP183" s="54"/>
      <c r="QHQ183" s="54"/>
      <c r="QHR183" s="54"/>
      <c r="QHS183" s="54"/>
      <c r="QHT183" s="54"/>
      <c r="QHU183" s="54"/>
      <c r="QHV183" s="54"/>
      <c r="QHW183" s="54"/>
      <c r="QHX183" s="54"/>
      <c r="QHY183" s="54"/>
      <c r="QHZ183" s="54"/>
      <c r="QIA183" s="54"/>
      <c r="QIB183" s="54"/>
      <c r="QIC183" s="54"/>
      <c r="QID183" s="54"/>
      <c r="QIE183" s="54"/>
      <c r="QIF183" s="54"/>
      <c r="QIG183" s="54"/>
      <c r="QIH183" s="54"/>
      <c r="QII183" s="54"/>
      <c r="QIJ183" s="54"/>
      <c r="QIK183" s="54"/>
      <c r="QIL183" s="54"/>
      <c r="QIM183" s="54"/>
      <c r="QIN183" s="54"/>
      <c r="QIO183" s="54"/>
      <c r="QIP183" s="54"/>
      <c r="QIQ183" s="54"/>
      <c r="QIR183" s="54"/>
      <c r="QIS183" s="54"/>
      <c r="QIT183" s="54"/>
      <c r="QIU183" s="54"/>
      <c r="QIV183" s="54"/>
      <c r="QIW183" s="54"/>
      <c r="QIX183" s="54"/>
      <c r="QIY183" s="54"/>
      <c r="QIZ183" s="54"/>
      <c r="QJA183" s="54"/>
      <c r="QJB183" s="54"/>
      <c r="QJC183" s="54"/>
      <c r="QJD183" s="54"/>
      <c r="QJE183" s="54"/>
      <c r="QJF183" s="54"/>
      <c r="QJG183" s="54"/>
      <c r="QJH183" s="54"/>
      <c r="QJI183" s="54"/>
      <c r="QJJ183" s="54"/>
      <c r="QJK183" s="54"/>
      <c r="QJL183" s="54"/>
      <c r="QJM183" s="54"/>
      <c r="QJN183" s="54"/>
      <c r="QJO183" s="54"/>
      <c r="QJP183" s="54"/>
      <c r="QJQ183" s="54"/>
      <c r="QJR183" s="54"/>
      <c r="QJS183" s="54"/>
      <c r="QJT183" s="54"/>
      <c r="QJU183" s="54"/>
      <c r="QJV183" s="54"/>
      <c r="QJW183" s="54"/>
      <c r="QJX183" s="54"/>
      <c r="QJY183" s="54"/>
      <c r="QJZ183" s="54"/>
      <c r="QKA183" s="54"/>
      <c r="QKB183" s="54"/>
      <c r="QKC183" s="54"/>
      <c r="QKD183" s="54"/>
      <c r="QKE183" s="54"/>
      <c r="QKF183" s="54"/>
      <c r="QKG183" s="54"/>
      <c r="QKH183" s="54"/>
      <c r="QKI183" s="54"/>
      <c r="QKJ183" s="54"/>
      <c r="QKK183" s="54"/>
      <c r="QKL183" s="54"/>
      <c r="QKM183" s="54"/>
      <c r="QKN183" s="54"/>
      <c r="QKO183" s="54"/>
      <c r="QKP183" s="54"/>
      <c r="QKQ183" s="54"/>
      <c r="QKR183" s="54"/>
      <c r="QKS183" s="54"/>
      <c r="QKT183" s="54"/>
      <c r="QKU183" s="54"/>
      <c r="QKV183" s="54"/>
      <c r="QKW183" s="54"/>
      <c r="QKX183" s="54"/>
      <c r="QKY183" s="54"/>
      <c r="QKZ183" s="54"/>
      <c r="QLA183" s="54"/>
      <c r="QLB183" s="54"/>
      <c r="QLC183" s="54"/>
      <c r="QLD183" s="54"/>
      <c r="QLE183" s="54"/>
      <c r="QLF183" s="54"/>
      <c r="QLG183" s="54"/>
      <c r="QLH183" s="54"/>
      <c r="QLI183" s="54"/>
      <c r="QLJ183" s="54"/>
      <c r="QLK183" s="54"/>
      <c r="QLL183" s="54"/>
      <c r="QLM183" s="54"/>
      <c r="QLN183" s="54"/>
      <c r="QLO183" s="54"/>
      <c r="QLP183" s="54"/>
      <c r="QLQ183" s="54"/>
      <c r="QLR183" s="54"/>
      <c r="QLS183" s="54"/>
      <c r="QLT183" s="54"/>
      <c r="QLU183" s="54"/>
      <c r="QLV183" s="54"/>
      <c r="QLW183" s="54"/>
      <c r="QLX183" s="54"/>
      <c r="QLY183" s="54"/>
      <c r="QLZ183" s="54"/>
      <c r="QMA183" s="54"/>
      <c r="QMB183" s="54"/>
      <c r="QMC183" s="54"/>
      <c r="QMD183" s="54"/>
      <c r="QME183" s="54"/>
      <c r="QMF183" s="54"/>
      <c r="QMG183" s="54"/>
      <c r="QMH183" s="54"/>
      <c r="QMI183" s="54"/>
      <c r="QMJ183" s="54"/>
      <c r="QMK183" s="54"/>
      <c r="QML183" s="54"/>
      <c r="QMM183" s="54"/>
      <c r="QMN183" s="54"/>
      <c r="QMO183" s="54"/>
      <c r="QMP183" s="54"/>
      <c r="QMQ183" s="54"/>
      <c r="QMR183" s="54"/>
      <c r="QMS183" s="54"/>
      <c r="QMT183" s="54"/>
      <c r="QMU183" s="54"/>
      <c r="QMV183" s="54"/>
      <c r="QMW183" s="54"/>
      <c r="QMX183" s="54"/>
      <c r="QMY183" s="54"/>
      <c r="QMZ183" s="54"/>
      <c r="QNA183" s="54"/>
      <c r="QNB183" s="54"/>
      <c r="QNC183" s="54"/>
      <c r="QND183" s="54"/>
      <c r="QNE183" s="54"/>
      <c r="QNF183" s="54"/>
      <c r="QNG183" s="54"/>
      <c r="QNH183" s="54"/>
      <c r="QNI183" s="54"/>
      <c r="QNJ183" s="54"/>
      <c r="QNK183" s="54"/>
      <c r="QNL183" s="54"/>
      <c r="QNM183" s="54"/>
      <c r="QNN183" s="54"/>
      <c r="QNO183" s="54"/>
      <c r="QNP183" s="54"/>
      <c r="QNQ183" s="54"/>
      <c r="QNR183" s="54"/>
      <c r="QNS183" s="54"/>
      <c r="QNT183" s="54"/>
      <c r="QNU183" s="54"/>
      <c r="QNV183" s="54"/>
      <c r="QNW183" s="54"/>
      <c r="QNX183" s="54"/>
      <c r="QNY183" s="54"/>
      <c r="QNZ183" s="54"/>
      <c r="QOA183" s="54"/>
      <c r="QOB183" s="54"/>
      <c r="QOC183" s="54"/>
      <c r="QOD183" s="54"/>
      <c r="QOE183" s="54"/>
      <c r="QOF183" s="54"/>
      <c r="QOG183" s="54"/>
      <c r="QOH183" s="54"/>
      <c r="QOI183" s="54"/>
      <c r="QOJ183" s="54"/>
      <c r="QOK183" s="54"/>
      <c r="QOL183" s="54"/>
      <c r="QOM183" s="54"/>
      <c r="QON183" s="54"/>
      <c r="QOO183" s="54"/>
      <c r="QOP183" s="54"/>
      <c r="QOQ183" s="54"/>
      <c r="QOR183" s="54"/>
      <c r="QOS183" s="54"/>
      <c r="QOT183" s="54"/>
      <c r="QOU183" s="54"/>
      <c r="QOV183" s="54"/>
      <c r="QOW183" s="54"/>
      <c r="QOX183" s="54"/>
      <c r="QOY183" s="54"/>
      <c r="QOZ183" s="54"/>
      <c r="QPA183" s="54"/>
      <c r="QPB183" s="54"/>
      <c r="QPC183" s="54"/>
      <c r="QPD183" s="54"/>
      <c r="QPE183" s="54"/>
      <c r="QPF183" s="54"/>
      <c r="QPG183" s="54"/>
      <c r="QPH183" s="54"/>
      <c r="QPI183" s="54"/>
      <c r="QPJ183" s="54"/>
      <c r="QPK183" s="54"/>
      <c r="QPL183" s="54"/>
      <c r="QPM183" s="54"/>
      <c r="QPN183" s="54"/>
      <c r="QPO183" s="54"/>
      <c r="QPP183" s="54"/>
      <c r="QPQ183" s="54"/>
      <c r="QPR183" s="54"/>
      <c r="QPS183" s="54"/>
      <c r="QPT183" s="54"/>
      <c r="QPU183" s="54"/>
      <c r="QPV183" s="54"/>
      <c r="QPW183" s="54"/>
      <c r="QPX183" s="54"/>
      <c r="QPY183" s="54"/>
      <c r="QPZ183" s="54"/>
      <c r="QQA183" s="54"/>
      <c r="QQB183" s="54"/>
      <c r="QQC183" s="54"/>
      <c r="QQD183" s="54"/>
      <c r="QQE183" s="54"/>
      <c r="QQF183" s="54"/>
      <c r="QQG183" s="54"/>
      <c r="QQH183" s="54"/>
      <c r="QQI183" s="54"/>
      <c r="QQJ183" s="54"/>
      <c r="QQK183" s="54"/>
      <c r="QQL183" s="54"/>
      <c r="QQM183" s="54"/>
      <c r="QQN183" s="54"/>
      <c r="QQO183" s="54"/>
      <c r="QQP183" s="54"/>
      <c r="QQQ183" s="54"/>
      <c r="QQR183" s="54"/>
      <c r="QQS183" s="54"/>
      <c r="QQT183" s="54"/>
      <c r="QQU183" s="54"/>
      <c r="QQV183" s="54"/>
      <c r="QQW183" s="54"/>
      <c r="QQX183" s="54"/>
      <c r="QQY183" s="54"/>
      <c r="QQZ183" s="54"/>
      <c r="QRA183" s="54"/>
      <c r="QRB183" s="54"/>
      <c r="QRC183" s="54"/>
      <c r="QRD183" s="54"/>
      <c r="QRE183" s="54"/>
      <c r="QRF183" s="54"/>
      <c r="QRG183" s="54"/>
      <c r="QRH183" s="54"/>
      <c r="QRI183" s="54"/>
      <c r="QRJ183" s="54"/>
      <c r="QRK183" s="54"/>
      <c r="QRL183" s="54"/>
      <c r="QRM183" s="54"/>
      <c r="QRN183" s="54"/>
      <c r="QRO183" s="54"/>
      <c r="QRP183" s="54"/>
      <c r="QRQ183" s="54"/>
      <c r="QRR183" s="54"/>
      <c r="QRS183" s="54"/>
      <c r="QRT183" s="54"/>
      <c r="QRU183" s="54"/>
      <c r="QRV183" s="54"/>
      <c r="QRW183" s="54"/>
      <c r="QRX183" s="54"/>
      <c r="QRY183" s="54"/>
      <c r="QRZ183" s="54"/>
      <c r="QSA183" s="54"/>
      <c r="QSB183" s="54"/>
      <c r="QSC183" s="54"/>
      <c r="QSD183" s="54"/>
      <c r="QSE183" s="54"/>
      <c r="QSF183" s="54"/>
      <c r="QSG183" s="54"/>
      <c r="QSH183" s="54"/>
      <c r="QSI183" s="54"/>
      <c r="QSJ183" s="54"/>
      <c r="QSK183" s="54"/>
      <c r="QSL183" s="54"/>
      <c r="QSM183" s="54"/>
      <c r="QSN183" s="54"/>
      <c r="QSO183" s="54"/>
      <c r="QSP183" s="54"/>
      <c r="QSQ183" s="54"/>
      <c r="QSR183" s="54"/>
      <c r="QSS183" s="54"/>
      <c r="QST183" s="54"/>
      <c r="QSU183" s="54"/>
      <c r="QSV183" s="54"/>
      <c r="QSW183" s="54"/>
      <c r="QSX183" s="54"/>
      <c r="QSY183" s="54"/>
      <c r="QSZ183" s="54"/>
      <c r="QTA183" s="54"/>
      <c r="QTB183" s="54"/>
      <c r="QTC183" s="54"/>
      <c r="QTD183" s="54"/>
      <c r="QTE183" s="54"/>
      <c r="QTF183" s="54"/>
      <c r="QTG183" s="54"/>
      <c r="QTH183" s="54"/>
      <c r="QTI183" s="54"/>
      <c r="QTJ183" s="54"/>
      <c r="QTK183" s="54"/>
      <c r="QTL183" s="54"/>
      <c r="QTM183" s="54"/>
      <c r="QTN183" s="54"/>
      <c r="QTO183" s="54"/>
      <c r="QTP183" s="54"/>
      <c r="QTQ183" s="54"/>
      <c r="QTR183" s="54"/>
      <c r="QTS183" s="54"/>
      <c r="QTT183" s="54"/>
      <c r="QTU183" s="54"/>
      <c r="QTV183" s="54"/>
      <c r="QTW183" s="54"/>
      <c r="QTX183" s="54"/>
      <c r="QTY183" s="54"/>
      <c r="QTZ183" s="54"/>
      <c r="QUA183" s="54"/>
      <c r="QUB183" s="54"/>
      <c r="QUC183" s="54"/>
      <c r="QUD183" s="54"/>
      <c r="QUE183" s="54"/>
      <c r="QUF183" s="54"/>
      <c r="QUG183" s="54"/>
      <c r="QUH183" s="54"/>
      <c r="QUI183" s="54"/>
      <c r="QUJ183" s="54"/>
      <c r="QUK183" s="54"/>
      <c r="QUL183" s="54"/>
      <c r="QUM183" s="54"/>
      <c r="QUN183" s="54"/>
      <c r="QUO183" s="54"/>
      <c r="QUP183" s="54"/>
      <c r="QUQ183" s="54"/>
      <c r="QUR183" s="54"/>
      <c r="QUS183" s="54"/>
      <c r="QUT183" s="54"/>
      <c r="QUU183" s="54"/>
      <c r="QUV183" s="54"/>
      <c r="QUW183" s="54"/>
      <c r="QUX183" s="54"/>
      <c r="QUY183" s="54"/>
      <c r="QUZ183" s="54"/>
      <c r="QVA183" s="54"/>
      <c r="QVB183" s="54"/>
      <c r="QVC183" s="54"/>
      <c r="QVD183" s="54"/>
      <c r="QVE183" s="54"/>
      <c r="QVF183" s="54"/>
      <c r="QVG183" s="54"/>
      <c r="QVH183" s="54"/>
      <c r="QVI183" s="54"/>
      <c r="QVJ183" s="54"/>
      <c r="QVK183" s="54"/>
      <c r="QVL183" s="54"/>
      <c r="QVM183" s="54"/>
      <c r="QVN183" s="54"/>
      <c r="QVO183" s="54"/>
      <c r="QVP183" s="54"/>
      <c r="QVQ183" s="54"/>
      <c r="QVR183" s="54"/>
      <c r="QVS183" s="54"/>
      <c r="QVT183" s="54"/>
      <c r="QVU183" s="54"/>
      <c r="QVV183" s="54"/>
      <c r="QVW183" s="54"/>
      <c r="QVX183" s="54"/>
      <c r="QVY183" s="54"/>
      <c r="QVZ183" s="54"/>
      <c r="QWA183" s="54"/>
      <c r="QWB183" s="54"/>
      <c r="QWC183" s="54"/>
      <c r="QWD183" s="54"/>
      <c r="QWE183" s="54"/>
      <c r="QWF183" s="54"/>
      <c r="QWG183" s="54"/>
      <c r="QWH183" s="54"/>
      <c r="QWI183" s="54"/>
      <c r="QWJ183" s="54"/>
      <c r="QWK183" s="54"/>
      <c r="QWL183" s="54"/>
      <c r="QWM183" s="54"/>
      <c r="QWN183" s="54"/>
      <c r="QWO183" s="54"/>
      <c r="QWP183" s="54"/>
      <c r="QWQ183" s="54"/>
      <c r="QWR183" s="54"/>
      <c r="QWS183" s="54"/>
      <c r="QWT183" s="54"/>
      <c r="QWU183" s="54"/>
      <c r="QWV183" s="54"/>
      <c r="QWW183" s="54"/>
      <c r="QWX183" s="54"/>
      <c r="QWY183" s="54"/>
      <c r="QWZ183" s="54"/>
      <c r="QXA183" s="54"/>
      <c r="QXB183" s="54"/>
      <c r="QXC183" s="54"/>
      <c r="QXD183" s="54"/>
      <c r="QXE183" s="54"/>
      <c r="QXF183" s="54"/>
      <c r="QXG183" s="54"/>
      <c r="QXH183" s="54"/>
      <c r="QXI183" s="54"/>
      <c r="QXJ183" s="54"/>
      <c r="QXK183" s="54"/>
      <c r="QXL183" s="54"/>
      <c r="QXM183" s="54"/>
      <c r="QXN183" s="54"/>
      <c r="QXO183" s="54"/>
      <c r="QXP183" s="54"/>
      <c r="QXQ183" s="54"/>
      <c r="QXR183" s="54"/>
      <c r="QXS183" s="54"/>
      <c r="QXT183" s="54"/>
      <c r="QXU183" s="54"/>
      <c r="QXV183" s="54"/>
      <c r="QXW183" s="54"/>
      <c r="QXX183" s="54"/>
      <c r="QXY183" s="54"/>
      <c r="QXZ183" s="54"/>
      <c r="QYA183" s="54"/>
      <c r="QYB183" s="54"/>
      <c r="QYC183" s="54"/>
      <c r="QYD183" s="54"/>
      <c r="QYE183" s="54"/>
      <c r="QYF183" s="54"/>
      <c r="QYG183" s="54"/>
      <c r="QYH183" s="54"/>
      <c r="QYI183" s="54"/>
      <c r="QYJ183" s="54"/>
      <c r="QYK183" s="54"/>
      <c r="QYL183" s="54"/>
      <c r="QYM183" s="54"/>
      <c r="QYN183" s="54"/>
      <c r="QYO183" s="54"/>
      <c r="QYP183" s="54"/>
      <c r="QYQ183" s="54"/>
      <c r="QYR183" s="54"/>
      <c r="QYS183" s="54"/>
      <c r="QYT183" s="54"/>
      <c r="QYU183" s="54"/>
      <c r="QYV183" s="54"/>
      <c r="QYW183" s="54"/>
      <c r="QYX183" s="54"/>
      <c r="QYY183" s="54"/>
      <c r="QYZ183" s="54"/>
      <c r="QZA183" s="54"/>
      <c r="QZB183" s="54"/>
      <c r="QZC183" s="54"/>
      <c r="QZD183" s="54"/>
      <c r="QZE183" s="54"/>
      <c r="QZF183" s="54"/>
      <c r="QZG183" s="54"/>
      <c r="QZH183" s="54"/>
      <c r="QZI183" s="54"/>
      <c r="QZJ183" s="54"/>
      <c r="QZK183" s="54"/>
      <c r="QZL183" s="54"/>
      <c r="QZM183" s="54"/>
      <c r="QZN183" s="54"/>
      <c r="QZO183" s="54"/>
      <c r="QZP183" s="54"/>
      <c r="QZQ183" s="54"/>
      <c r="QZR183" s="54"/>
      <c r="QZS183" s="54"/>
      <c r="QZT183" s="54"/>
      <c r="QZU183" s="54"/>
      <c r="QZV183" s="54"/>
      <c r="QZW183" s="54"/>
      <c r="QZX183" s="54"/>
      <c r="QZY183" s="54"/>
      <c r="QZZ183" s="54"/>
      <c r="RAA183" s="54"/>
      <c r="RAB183" s="54"/>
      <c r="RAC183" s="54"/>
      <c r="RAD183" s="54"/>
      <c r="RAE183" s="54"/>
      <c r="RAF183" s="54"/>
      <c r="RAG183" s="54"/>
      <c r="RAH183" s="54"/>
      <c r="RAI183" s="54"/>
      <c r="RAJ183" s="54"/>
      <c r="RAK183" s="54"/>
      <c r="RAL183" s="54"/>
      <c r="RAM183" s="54"/>
      <c r="RAN183" s="54"/>
      <c r="RAO183" s="54"/>
      <c r="RAP183" s="54"/>
      <c r="RAQ183" s="54"/>
      <c r="RAR183" s="54"/>
      <c r="RAS183" s="54"/>
      <c r="RAT183" s="54"/>
      <c r="RAU183" s="54"/>
      <c r="RAV183" s="54"/>
      <c r="RAW183" s="54"/>
      <c r="RAX183" s="54"/>
      <c r="RAY183" s="54"/>
      <c r="RAZ183" s="54"/>
      <c r="RBA183" s="54"/>
      <c r="RBB183" s="54"/>
      <c r="RBC183" s="54"/>
      <c r="RBD183" s="54"/>
      <c r="RBE183" s="54"/>
      <c r="RBF183" s="54"/>
      <c r="RBG183" s="54"/>
      <c r="RBH183" s="54"/>
      <c r="RBI183" s="54"/>
      <c r="RBJ183" s="54"/>
      <c r="RBK183" s="54"/>
      <c r="RBL183" s="54"/>
      <c r="RBM183" s="54"/>
      <c r="RBN183" s="54"/>
      <c r="RBO183" s="54"/>
      <c r="RBP183" s="54"/>
      <c r="RBQ183" s="54"/>
      <c r="RBR183" s="54"/>
      <c r="RBS183" s="54"/>
      <c r="RBT183" s="54"/>
      <c r="RBU183" s="54"/>
      <c r="RBV183" s="54"/>
      <c r="RBW183" s="54"/>
      <c r="RBX183" s="54"/>
      <c r="RBY183" s="54"/>
      <c r="RBZ183" s="54"/>
      <c r="RCA183" s="54"/>
      <c r="RCB183" s="54"/>
      <c r="RCC183" s="54"/>
      <c r="RCD183" s="54"/>
      <c r="RCE183" s="54"/>
      <c r="RCF183" s="54"/>
      <c r="RCG183" s="54"/>
      <c r="RCH183" s="54"/>
      <c r="RCI183" s="54"/>
      <c r="RCJ183" s="54"/>
      <c r="RCK183" s="54"/>
      <c r="RCL183" s="54"/>
      <c r="RCM183" s="54"/>
      <c r="RCN183" s="54"/>
      <c r="RCO183" s="54"/>
      <c r="RCP183" s="54"/>
      <c r="RCQ183" s="54"/>
      <c r="RCR183" s="54"/>
      <c r="RCS183" s="54"/>
      <c r="RCT183" s="54"/>
      <c r="RCU183" s="54"/>
      <c r="RCV183" s="54"/>
      <c r="RCW183" s="54"/>
      <c r="RCX183" s="54"/>
      <c r="RCY183" s="54"/>
      <c r="RCZ183" s="54"/>
      <c r="RDA183" s="54"/>
      <c r="RDB183" s="54"/>
      <c r="RDC183" s="54"/>
      <c r="RDD183" s="54"/>
      <c r="RDE183" s="54"/>
      <c r="RDF183" s="54"/>
      <c r="RDG183" s="54"/>
      <c r="RDH183" s="54"/>
      <c r="RDI183" s="54"/>
      <c r="RDJ183" s="54"/>
      <c r="RDK183" s="54"/>
      <c r="RDL183" s="54"/>
      <c r="RDM183" s="54"/>
      <c r="RDN183" s="54"/>
      <c r="RDO183" s="54"/>
      <c r="RDP183" s="54"/>
      <c r="RDQ183" s="54"/>
      <c r="RDR183" s="54"/>
      <c r="RDS183" s="54"/>
      <c r="RDT183" s="54"/>
      <c r="RDU183" s="54"/>
      <c r="RDV183" s="54"/>
      <c r="RDW183" s="54"/>
      <c r="RDX183" s="54"/>
      <c r="RDY183" s="54"/>
      <c r="RDZ183" s="54"/>
      <c r="REA183" s="54"/>
      <c r="REB183" s="54"/>
      <c r="REC183" s="54"/>
      <c r="RED183" s="54"/>
      <c r="REE183" s="54"/>
      <c r="REF183" s="54"/>
      <c r="REG183" s="54"/>
      <c r="REH183" s="54"/>
      <c r="REI183" s="54"/>
      <c r="REJ183" s="54"/>
      <c r="REK183" s="54"/>
      <c r="REL183" s="54"/>
      <c r="REM183" s="54"/>
      <c r="REN183" s="54"/>
      <c r="REO183" s="54"/>
      <c r="REP183" s="54"/>
      <c r="REQ183" s="54"/>
      <c r="RER183" s="54"/>
      <c r="RES183" s="54"/>
      <c r="RET183" s="54"/>
      <c r="REU183" s="54"/>
      <c r="REV183" s="54"/>
      <c r="REW183" s="54"/>
      <c r="REX183" s="54"/>
      <c r="REY183" s="54"/>
      <c r="REZ183" s="54"/>
      <c r="RFA183" s="54"/>
      <c r="RFB183" s="54"/>
      <c r="RFC183" s="54"/>
      <c r="RFD183" s="54"/>
      <c r="RFE183" s="54"/>
      <c r="RFF183" s="54"/>
      <c r="RFG183" s="54"/>
      <c r="RFH183" s="54"/>
      <c r="RFI183" s="54"/>
      <c r="RFJ183" s="54"/>
      <c r="RFK183" s="54"/>
      <c r="RFL183" s="54"/>
      <c r="RFM183" s="54"/>
      <c r="RFN183" s="54"/>
      <c r="RFO183" s="54"/>
      <c r="RFP183" s="54"/>
      <c r="RFQ183" s="54"/>
      <c r="RFR183" s="54"/>
      <c r="RFS183" s="54"/>
      <c r="RFT183" s="54"/>
      <c r="RFU183" s="54"/>
      <c r="RFV183" s="54"/>
      <c r="RFW183" s="54"/>
      <c r="RFX183" s="54"/>
      <c r="RFY183" s="54"/>
      <c r="RFZ183" s="54"/>
      <c r="RGA183" s="54"/>
      <c r="RGB183" s="54"/>
      <c r="RGC183" s="54"/>
      <c r="RGD183" s="54"/>
      <c r="RGE183" s="54"/>
      <c r="RGF183" s="54"/>
      <c r="RGG183" s="54"/>
      <c r="RGH183" s="54"/>
      <c r="RGI183" s="54"/>
      <c r="RGJ183" s="54"/>
      <c r="RGK183" s="54"/>
      <c r="RGL183" s="54"/>
      <c r="RGM183" s="54"/>
      <c r="RGN183" s="54"/>
      <c r="RGO183" s="54"/>
      <c r="RGP183" s="54"/>
      <c r="RGQ183" s="54"/>
      <c r="RGR183" s="54"/>
      <c r="RGS183" s="54"/>
      <c r="RGT183" s="54"/>
      <c r="RGU183" s="54"/>
      <c r="RGV183" s="54"/>
      <c r="RGW183" s="54"/>
      <c r="RGX183" s="54"/>
      <c r="RGY183" s="54"/>
      <c r="RGZ183" s="54"/>
      <c r="RHA183" s="54"/>
      <c r="RHB183" s="54"/>
      <c r="RHC183" s="54"/>
      <c r="RHD183" s="54"/>
      <c r="RHE183" s="54"/>
      <c r="RHF183" s="54"/>
      <c r="RHG183" s="54"/>
      <c r="RHH183" s="54"/>
      <c r="RHI183" s="54"/>
      <c r="RHJ183" s="54"/>
      <c r="RHK183" s="54"/>
      <c r="RHL183" s="54"/>
      <c r="RHM183" s="54"/>
      <c r="RHN183" s="54"/>
      <c r="RHO183" s="54"/>
      <c r="RHP183" s="54"/>
      <c r="RHQ183" s="54"/>
      <c r="RHR183" s="54"/>
      <c r="RHS183" s="54"/>
      <c r="RHT183" s="54"/>
      <c r="RHU183" s="54"/>
      <c r="RHV183" s="54"/>
      <c r="RHW183" s="54"/>
      <c r="RHX183" s="54"/>
      <c r="RHY183" s="54"/>
      <c r="RHZ183" s="54"/>
      <c r="RIA183" s="54"/>
      <c r="RIB183" s="54"/>
      <c r="RIC183" s="54"/>
      <c r="RID183" s="54"/>
      <c r="RIE183" s="54"/>
      <c r="RIF183" s="54"/>
      <c r="RIG183" s="54"/>
      <c r="RIH183" s="54"/>
      <c r="RII183" s="54"/>
      <c r="RIJ183" s="54"/>
      <c r="RIK183" s="54"/>
      <c r="RIL183" s="54"/>
      <c r="RIM183" s="54"/>
      <c r="RIN183" s="54"/>
      <c r="RIO183" s="54"/>
      <c r="RIP183" s="54"/>
      <c r="RIQ183" s="54"/>
      <c r="RIR183" s="54"/>
      <c r="RIS183" s="54"/>
      <c r="RIT183" s="54"/>
      <c r="RIU183" s="54"/>
      <c r="RIV183" s="54"/>
      <c r="RIW183" s="54"/>
      <c r="RIX183" s="54"/>
      <c r="RIY183" s="54"/>
      <c r="RIZ183" s="54"/>
      <c r="RJA183" s="54"/>
      <c r="RJB183" s="54"/>
      <c r="RJC183" s="54"/>
      <c r="RJD183" s="54"/>
      <c r="RJE183" s="54"/>
      <c r="RJF183" s="54"/>
      <c r="RJG183" s="54"/>
      <c r="RJH183" s="54"/>
      <c r="RJI183" s="54"/>
      <c r="RJJ183" s="54"/>
      <c r="RJK183" s="54"/>
      <c r="RJL183" s="54"/>
      <c r="RJM183" s="54"/>
      <c r="RJN183" s="54"/>
      <c r="RJO183" s="54"/>
      <c r="RJP183" s="54"/>
      <c r="RJQ183" s="54"/>
      <c r="RJR183" s="54"/>
      <c r="RJS183" s="54"/>
      <c r="RJT183" s="54"/>
      <c r="RJU183" s="54"/>
      <c r="RJV183" s="54"/>
      <c r="RJW183" s="54"/>
      <c r="RJX183" s="54"/>
      <c r="RJY183" s="54"/>
      <c r="RJZ183" s="54"/>
      <c r="RKA183" s="54"/>
      <c r="RKB183" s="54"/>
      <c r="RKC183" s="54"/>
      <c r="RKD183" s="54"/>
      <c r="RKE183" s="54"/>
      <c r="RKF183" s="54"/>
      <c r="RKG183" s="54"/>
      <c r="RKH183" s="54"/>
      <c r="RKI183" s="54"/>
      <c r="RKJ183" s="54"/>
      <c r="RKK183" s="54"/>
      <c r="RKL183" s="54"/>
      <c r="RKM183" s="54"/>
      <c r="RKN183" s="54"/>
      <c r="RKO183" s="54"/>
      <c r="RKP183" s="54"/>
      <c r="RKQ183" s="54"/>
      <c r="RKR183" s="54"/>
      <c r="RKS183" s="54"/>
      <c r="RKT183" s="54"/>
      <c r="RKU183" s="54"/>
      <c r="RKV183" s="54"/>
      <c r="RKW183" s="54"/>
      <c r="RKX183" s="54"/>
      <c r="RKY183" s="54"/>
      <c r="RKZ183" s="54"/>
      <c r="RLA183" s="54"/>
      <c r="RLB183" s="54"/>
      <c r="RLC183" s="54"/>
      <c r="RLD183" s="54"/>
      <c r="RLE183" s="54"/>
      <c r="RLF183" s="54"/>
      <c r="RLG183" s="54"/>
      <c r="RLH183" s="54"/>
      <c r="RLI183" s="54"/>
      <c r="RLJ183" s="54"/>
      <c r="RLK183" s="54"/>
      <c r="RLL183" s="54"/>
      <c r="RLM183" s="54"/>
      <c r="RLN183" s="54"/>
      <c r="RLO183" s="54"/>
      <c r="RLP183" s="54"/>
      <c r="RLQ183" s="54"/>
      <c r="RLR183" s="54"/>
      <c r="RLS183" s="54"/>
      <c r="RLT183" s="54"/>
      <c r="RLU183" s="54"/>
      <c r="RLV183" s="54"/>
      <c r="RLW183" s="54"/>
      <c r="RLX183" s="54"/>
      <c r="RLY183" s="54"/>
      <c r="RLZ183" s="54"/>
      <c r="RMA183" s="54"/>
      <c r="RMB183" s="54"/>
      <c r="RMC183" s="54"/>
      <c r="RMD183" s="54"/>
      <c r="RME183" s="54"/>
      <c r="RMF183" s="54"/>
      <c r="RMG183" s="54"/>
      <c r="RMH183" s="54"/>
      <c r="RMI183" s="54"/>
      <c r="RMJ183" s="54"/>
      <c r="RMK183" s="54"/>
      <c r="RML183" s="54"/>
      <c r="RMM183" s="54"/>
      <c r="RMN183" s="54"/>
      <c r="RMO183" s="54"/>
      <c r="RMP183" s="54"/>
      <c r="RMQ183" s="54"/>
      <c r="RMR183" s="54"/>
      <c r="RMS183" s="54"/>
      <c r="RMT183" s="54"/>
      <c r="RMU183" s="54"/>
      <c r="RMV183" s="54"/>
      <c r="RMW183" s="54"/>
      <c r="RMX183" s="54"/>
      <c r="RMY183" s="54"/>
      <c r="RMZ183" s="54"/>
      <c r="RNA183" s="54"/>
      <c r="RNB183" s="54"/>
      <c r="RNC183" s="54"/>
      <c r="RND183" s="54"/>
      <c r="RNE183" s="54"/>
      <c r="RNF183" s="54"/>
      <c r="RNG183" s="54"/>
      <c r="RNH183" s="54"/>
      <c r="RNI183" s="54"/>
      <c r="RNJ183" s="54"/>
      <c r="RNK183" s="54"/>
      <c r="RNL183" s="54"/>
      <c r="RNM183" s="54"/>
      <c r="RNN183" s="54"/>
      <c r="RNO183" s="54"/>
      <c r="RNP183" s="54"/>
      <c r="RNQ183" s="54"/>
      <c r="RNR183" s="54"/>
      <c r="RNS183" s="54"/>
      <c r="RNT183" s="54"/>
      <c r="RNU183" s="54"/>
      <c r="RNV183" s="54"/>
      <c r="RNW183" s="54"/>
      <c r="RNX183" s="54"/>
      <c r="RNY183" s="54"/>
      <c r="RNZ183" s="54"/>
      <c r="ROA183" s="54"/>
      <c r="ROB183" s="54"/>
      <c r="ROC183" s="54"/>
      <c r="ROD183" s="54"/>
      <c r="ROE183" s="54"/>
      <c r="ROF183" s="54"/>
      <c r="ROG183" s="54"/>
      <c r="ROH183" s="54"/>
      <c r="ROI183" s="54"/>
      <c r="ROJ183" s="54"/>
      <c r="ROK183" s="54"/>
      <c r="ROL183" s="54"/>
      <c r="ROM183" s="54"/>
      <c r="RON183" s="54"/>
      <c r="ROO183" s="54"/>
      <c r="ROP183" s="54"/>
      <c r="ROQ183" s="54"/>
      <c r="ROR183" s="54"/>
      <c r="ROS183" s="54"/>
      <c r="ROT183" s="54"/>
      <c r="ROU183" s="54"/>
      <c r="ROV183" s="54"/>
      <c r="ROW183" s="54"/>
      <c r="ROX183" s="54"/>
      <c r="ROY183" s="54"/>
      <c r="ROZ183" s="54"/>
      <c r="RPA183" s="54"/>
      <c r="RPB183" s="54"/>
      <c r="RPC183" s="54"/>
      <c r="RPD183" s="54"/>
      <c r="RPE183" s="54"/>
      <c r="RPF183" s="54"/>
      <c r="RPG183" s="54"/>
      <c r="RPH183" s="54"/>
      <c r="RPI183" s="54"/>
      <c r="RPJ183" s="54"/>
      <c r="RPK183" s="54"/>
      <c r="RPL183" s="54"/>
      <c r="RPM183" s="54"/>
      <c r="RPN183" s="54"/>
      <c r="RPO183" s="54"/>
      <c r="RPP183" s="54"/>
      <c r="RPQ183" s="54"/>
      <c r="RPR183" s="54"/>
      <c r="RPS183" s="54"/>
      <c r="RPT183" s="54"/>
      <c r="RPU183" s="54"/>
      <c r="RPV183" s="54"/>
      <c r="RPW183" s="54"/>
      <c r="RPX183" s="54"/>
      <c r="RPY183" s="54"/>
      <c r="RPZ183" s="54"/>
      <c r="RQA183" s="54"/>
      <c r="RQB183" s="54"/>
      <c r="RQC183" s="54"/>
      <c r="RQD183" s="54"/>
      <c r="RQE183" s="54"/>
      <c r="RQF183" s="54"/>
      <c r="RQG183" s="54"/>
      <c r="RQH183" s="54"/>
      <c r="RQI183" s="54"/>
      <c r="RQJ183" s="54"/>
      <c r="RQK183" s="54"/>
      <c r="RQL183" s="54"/>
      <c r="RQM183" s="54"/>
      <c r="RQN183" s="54"/>
      <c r="RQO183" s="54"/>
      <c r="RQP183" s="54"/>
      <c r="RQQ183" s="54"/>
      <c r="RQR183" s="54"/>
      <c r="RQS183" s="54"/>
      <c r="RQT183" s="54"/>
      <c r="RQU183" s="54"/>
      <c r="RQV183" s="54"/>
      <c r="RQW183" s="54"/>
      <c r="RQX183" s="54"/>
      <c r="RQY183" s="54"/>
      <c r="RQZ183" s="54"/>
      <c r="RRA183" s="54"/>
      <c r="RRB183" s="54"/>
      <c r="RRC183" s="54"/>
      <c r="RRD183" s="54"/>
      <c r="RRE183" s="54"/>
      <c r="RRF183" s="54"/>
      <c r="RRG183" s="54"/>
      <c r="RRH183" s="54"/>
      <c r="RRI183" s="54"/>
      <c r="RRJ183" s="54"/>
      <c r="RRK183" s="54"/>
      <c r="RRL183" s="54"/>
      <c r="RRM183" s="54"/>
      <c r="RRN183" s="54"/>
      <c r="RRO183" s="54"/>
      <c r="RRP183" s="54"/>
      <c r="RRQ183" s="54"/>
      <c r="RRR183" s="54"/>
      <c r="RRS183" s="54"/>
      <c r="RRT183" s="54"/>
      <c r="RRU183" s="54"/>
      <c r="RRV183" s="54"/>
      <c r="RRW183" s="54"/>
      <c r="RRX183" s="54"/>
      <c r="RRY183" s="54"/>
      <c r="RRZ183" s="54"/>
      <c r="RSA183" s="54"/>
      <c r="RSB183" s="54"/>
      <c r="RSC183" s="54"/>
      <c r="RSD183" s="54"/>
      <c r="RSE183" s="54"/>
      <c r="RSF183" s="54"/>
      <c r="RSG183" s="54"/>
      <c r="RSH183" s="54"/>
      <c r="RSI183" s="54"/>
      <c r="RSJ183" s="54"/>
      <c r="RSK183" s="54"/>
      <c r="RSL183" s="54"/>
      <c r="RSM183" s="54"/>
      <c r="RSN183" s="54"/>
      <c r="RSO183" s="54"/>
      <c r="RSP183" s="54"/>
      <c r="RSQ183" s="54"/>
      <c r="RSR183" s="54"/>
      <c r="RSS183" s="54"/>
      <c r="RST183" s="54"/>
      <c r="RSU183" s="54"/>
      <c r="RSV183" s="54"/>
      <c r="RSW183" s="54"/>
      <c r="RSX183" s="54"/>
      <c r="RSY183" s="54"/>
      <c r="RSZ183" s="54"/>
      <c r="RTA183" s="54"/>
      <c r="RTB183" s="54"/>
      <c r="RTC183" s="54"/>
      <c r="RTD183" s="54"/>
      <c r="RTE183" s="54"/>
      <c r="RTF183" s="54"/>
      <c r="RTG183" s="54"/>
      <c r="RTH183" s="54"/>
      <c r="RTI183" s="54"/>
      <c r="RTJ183" s="54"/>
      <c r="RTK183" s="54"/>
      <c r="RTL183" s="54"/>
      <c r="RTM183" s="54"/>
      <c r="RTN183" s="54"/>
      <c r="RTO183" s="54"/>
      <c r="RTP183" s="54"/>
      <c r="RTQ183" s="54"/>
      <c r="RTR183" s="54"/>
      <c r="RTS183" s="54"/>
      <c r="RTT183" s="54"/>
      <c r="RTU183" s="54"/>
      <c r="RTV183" s="54"/>
      <c r="RTW183" s="54"/>
      <c r="RTX183" s="54"/>
      <c r="RTY183" s="54"/>
      <c r="RTZ183" s="54"/>
      <c r="RUA183" s="54"/>
      <c r="RUB183" s="54"/>
      <c r="RUC183" s="54"/>
      <c r="RUD183" s="54"/>
      <c r="RUE183" s="54"/>
      <c r="RUF183" s="54"/>
      <c r="RUG183" s="54"/>
      <c r="RUH183" s="54"/>
      <c r="RUI183" s="54"/>
      <c r="RUJ183" s="54"/>
      <c r="RUK183" s="54"/>
      <c r="RUL183" s="54"/>
      <c r="RUM183" s="54"/>
      <c r="RUN183" s="54"/>
      <c r="RUO183" s="54"/>
      <c r="RUP183" s="54"/>
      <c r="RUQ183" s="54"/>
      <c r="RUR183" s="54"/>
      <c r="RUS183" s="54"/>
      <c r="RUT183" s="54"/>
      <c r="RUU183" s="54"/>
      <c r="RUV183" s="54"/>
      <c r="RUW183" s="54"/>
      <c r="RUX183" s="54"/>
      <c r="RUY183" s="54"/>
      <c r="RUZ183" s="54"/>
      <c r="RVA183" s="54"/>
      <c r="RVB183" s="54"/>
      <c r="RVC183" s="54"/>
      <c r="RVD183" s="54"/>
      <c r="RVE183" s="54"/>
      <c r="RVF183" s="54"/>
      <c r="RVG183" s="54"/>
      <c r="RVH183" s="54"/>
      <c r="RVI183" s="54"/>
      <c r="RVJ183" s="54"/>
      <c r="RVK183" s="54"/>
      <c r="RVL183" s="54"/>
      <c r="RVM183" s="54"/>
      <c r="RVN183" s="54"/>
      <c r="RVO183" s="54"/>
      <c r="RVP183" s="54"/>
      <c r="RVQ183" s="54"/>
      <c r="RVR183" s="54"/>
      <c r="RVS183" s="54"/>
      <c r="RVT183" s="54"/>
      <c r="RVU183" s="54"/>
      <c r="RVV183" s="54"/>
      <c r="RVW183" s="54"/>
      <c r="RVX183" s="54"/>
      <c r="RVY183" s="54"/>
      <c r="RVZ183" s="54"/>
      <c r="RWA183" s="54"/>
      <c r="RWB183" s="54"/>
      <c r="RWC183" s="54"/>
      <c r="RWD183" s="54"/>
      <c r="RWE183" s="54"/>
      <c r="RWF183" s="54"/>
      <c r="RWG183" s="54"/>
      <c r="RWH183" s="54"/>
      <c r="RWI183" s="54"/>
      <c r="RWJ183" s="54"/>
      <c r="RWK183" s="54"/>
      <c r="RWL183" s="54"/>
      <c r="RWM183" s="54"/>
      <c r="RWN183" s="54"/>
      <c r="RWO183" s="54"/>
      <c r="RWP183" s="54"/>
      <c r="RWQ183" s="54"/>
      <c r="RWR183" s="54"/>
      <c r="RWS183" s="54"/>
      <c r="RWT183" s="54"/>
      <c r="RWU183" s="54"/>
      <c r="RWV183" s="54"/>
      <c r="RWW183" s="54"/>
      <c r="RWX183" s="54"/>
      <c r="RWY183" s="54"/>
      <c r="RWZ183" s="54"/>
      <c r="RXA183" s="54"/>
      <c r="RXB183" s="54"/>
      <c r="RXC183" s="54"/>
      <c r="RXD183" s="54"/>
      <c r="RXE183" s="54"/>
      <c r="RXF183" s="54"/>
      <c r="RXG183" s="54"/>
      <c r="RXH183" s="54"/>
      <c r="RXI183" s="54"/>
      <c r="RXJ183" s="54"/>
      <c r="RXK183" s="54"/>
      <c r="RXL183" s="54"/>
      <c r="RXM183" s="54"/>
      <c r="RXN183" s="54"/>
      <c r="RXO183" s="54"/>
      <c r="RXP183" s="54"/>
      <c r="RXQ183" s="54"/>
      <c r="RXR183" s="54"/>
      <c r="RXS183" s="54"/>
      <c r="RXT183" s="54"/>
      <c r="RXU183" s="54"/>
      <c r="RXV183" s="54"/>
      <c r="RXW183" s="54"/>
      <c r="RXX183" s="54"/>
      <c r="RXY183" s="54"/>
      <c r="RXZ183" s="54"/>
      <c r="RYA183" s="54"/>
      <c r="RYB183" s="54"/>
      <c r="RYC183" s="54"/>
      <c r="RYD183" s="54"/>
      <c r="RYE183" s="54"/>
      <c r="RYF183" s="54"/>
      <c r="RYG183" s="54"/>
      <c r="RYH183" s="54"/>
      <c r="RYI183" s="54"/>
      <c r="RYJ183" s="54"/>
      <c r="RYK183" s="54"/>
      <c r="RYL183" s="54"/>
      <c r="RYM183" s="54"/>
      <c r="RYN183" s="54"/>
      <c r="RYO183" s="54"/>
      <c r="RYP183" s="54"/>
      <c r="RYQ183" s="54"/>
      <c r="RYR183" s="54"/>
      <c r="RYS183" s="54"/>
      <c r="RYT183" s="54"/>
      <c r="RYU183" s="54"/>
      <c r="RYV183" s="54"/>
      <c r="RYW183" s="54"/>
      <c r="RYX183" s="54"/>
      <c r="RYY183" s="54"/>
      <c r="RYZ183" s="54"/>
      <c r="RZA183" s="54"/>
      <c r="RZB183" s="54"/>
      <c r="RZC183" s="54"/>
      <c r="RZD183" s="54"/>
      <c r="RZE183" s="54"/>
      <c r="RZF183" s="54"/>
      <c r="RZG183" s="54"/>
      <c r="RZH183" s="54"/>
      <c r="RZI183" s="54"/>
      <c r="RZJ183" s="54"/>
      <c r="RZK183" s="54"/>
      <c r="RZL183" s="54"/>
      <c r="RZM183" s="54"/>
      <c r="RZN183" s="54"/>
      <c r="RZO183" s="54"/>
      <c r="RZP183" s="54"/>
      <c r="RZQ183" s="54"/>
      <c r="RZR183" s="54"/>
      <c r="RZS183" s="54"/>
      <c r="RZT183" s="54"/>
      <c r="RZU183" s="54"/>
      <c r="RZV183" s="54"/>
      <c r="RZW183" s="54"/>
      <c r="RZX183" s="54"/>
      <c r="RZY183" s="54"/>
      <c r="RZZ183" s="54"/>
      <c r="SAA183" s="54"/>
      <c r="SAB183" s="54"/>
      <c r="SAC183" s="54"/>
      <c r="SAD183" s="54"/>
      <c r="SAE183" s="54"/>
      <c r="SAF183" s="54"/>
      <c r="SAG183" s="54"/>
      <c r="SAH183" s="54"/>
      <c r="SAI183" s="54"/>
      <c r="SAJ183" s="54"/>
      <c r="SAK183" s="54"/>
      <c r="SAL183" s="54"/>
      <c r="SAM183" s="54"/>
      <c r="SAN183" s="54"/>
      <c r="SAO183" s="54"/>
      <c r="SAP183" s="54"/>
      <c r="SAQ183" s="54"/>
      <c r="SAR183" s="54"/>
      <c r="SAS183" s="54"/>
      <c r="SAT183" s="54"/>
      <c r="SAU183" s="54"/>
      <c r="SAV183" s="54"/>
      <c r="SAW183" s="54"/>
      <c r="SAX183" s="54"/>
      <c r="SAY183" s="54"/>
      <c r="SAZ183" s="54"/>
      <c r="SBA183" s="54"/>
      <c r="SBB183" s="54"/>
      <c r="SBC183" s="54"/>
      <c r="SBD183" s="54"/>
      <c r="SBE183" s="54"/>
      <c r="SBF183" s="54"/>
      <c r="SBG183" s="54"/>
      <c r="SBH183" s="54"/>
      <c r="SBI183" s="54"/>
      <c r="SBJ183" s="54"/>
      <c r="SBK183" s="54"/>
      <c r="SBL183" s="54"/>
      <c r="SBM183" s="54"/>
      <c r="SBN183" s="54"/>
      <c r="SBO183" s="54"/>
      <c r="SBP183" s="54"/>
      <c r="SBQ183" s="54"/>
      <c r="SBR183" s="54"/>
      <c r="SBS183" s="54"/>
      <c r="SBT183" s="54"/>
      <c r="SBU183" s="54"/>
      <c r="SBV183" s="54"/>
      <c r="SBW183" s="54"/>
      <c r="SBX183" s="54"/>
      <c r="SBY183" s="54"/>
      <c r="SBZ183" s="54"/>
      <c r="SCA183" s="54"/>
      <c r="SCB183" s="54"/>
      <c r="SCC183" s="54"/>
      <c r="SCD183" s="54"/>
      <c r="SCE183" s="54"/>
      <c r="SCF183" s="54"/>
      <c r="SCG183" s="54"/>
      <c r="SCH183" s="54"/>
      <c r="SCI183" s="54"/>
      <c r="SCJ183" s="54"/>
      <c r="SCK183" s="54"/>
      <c r="SCL183" s="54"/>
      <c r="SCM183" s="54"/>
      <c r="SCN183" s="54"/>
      <c r="SCO183" s="54"/>
      <c r="SCP183" s="54"/>
      <c r="SCQ183" s="54"/>
      <c r="SCR183" s="54"/>
      <c r="SCS183" s="54"/>
      <c r="SCT183" s="54"/>
      <c r="SCU183" s="54"/>
      <c r="SCV183" s="54"/>
      <c r="SCW183" s="54"/>
      <c r="SCX183" s="54"/>
      <c r="SCY183" s="54"/>
      <c r="SCZ183" s="54"/>
      <c r="SDA183" s="54"/>
      <c r="SDB183" s="54"/>
      <c r="SDC183" s="54"/>
      <c r="SDD183" s="54"/>
      <c r="SDE183" s="54"/>
      <c r="SDF183" s="54"/>
      <c r="SDG183" s="54"/>
      <c r="SDH183" s="54"/>
      <c r="SDI183" s="54"/>
      <c r="SDJ183" s="54"/>
      <c r="SDK183" s="54"/>
      <c r="SDL183" s="54"/>
      <c r="SDM183" s="54"/>
      <c r="SDN183" s="54"/>
      <c r="SDO183" s="54"/>
      <c r="SDP183" s="54"/>
      <c r="SDQ183" s="54"/>
      <c r="SDR183" s="54"/>
      <c r="SDS183" s="54"/>
      <c r="SDT183" s="54"/>
      <c r="SDU183" s="54"/>
      <c r="SDV183" s="54"/>
      <c r="SDW183" s="54"/>
      <c r="SDX183" s="54"/>
      <c r="SDY183" s="54"/>
      <c r="SDZ183" s="54"/>
      <c r="SEA183" s="54"/>
      <c r="SEB183" s="54"/>
      <c r="SEC183" s="54"/>
      <c r="SED183" s="54"/>
      <c r="SEE183" s="54"/>
      <c r="SEF183" s="54"/>
      <c r="SEG183" s="54"/>
      <c r="SEH183" s="54"/>
      <c r="SEI183" s="54"/>
      <c r="SEJ183" s="54"/>
      <c r="SEK183" s="54"/>
      <c r="SEL183" s="54"/>
      <c r="SEM183" s="54"/>
      <c r="SEN183" s="54"/>
      <c r="SEO183" s="54"/>
      <c r="SEP183" s="54"/>
      <c r="SEQ183" s="54"/>
      <c r="SER183" s="54"/>
      <c r="SES183" s="54"/>
      <c r="SET183" s="54"/>
      <c r="SEU183" s="54"/>
      <c r="SEV183" s="54"/>
      <c r="SEW183" s="54"/>
      <c r="SEX183" s="54"/>
      <c r="SEY183" s="54"/>
      <c r="SEZ183" s="54"/>
      <c r="SFA183" s="54"/>
      <c r="SFB183" s="54"/>
      <c r="SFC183" s="54"/>
      <c r="SFD183" s="54"/>
      <c r="SFE183" s="54"/>
      <c r="SFF183" s="54"/>
      <c r="SFG183" s="54"/>
      <c r="SFH183" s="54"/>
      <c r="SFI183" s="54"/>
      <c r="SFJ183" s="54"/>
      <c r="SFK183" s="54"/>
      <c r="SFL183" s="54"/>
      <c r="SFM183" s="54"/>
      <c r="SFN183" s="54"/>
      <c r="SFO183" s="54"/>
      <c r="SFP183" s="54"/>
      <c r="SFQ183" s="54"/>
      <c r="SFR183" s="54"/>
      <c r="SFS183" s="54"/>
      <c r="SFT183" s="54"/>
      <c r="SFU183" s="54"/>
      <c r="SFV183" s="54"/>
      <c r="SFW183" s="54"/>
      <c r="SFX183" s="54"/>
      <c r="SFY183" s="54"/>
      <c r="SFZ183" s="54"/>
      <c r="SGA183" s="54"/>
      <c r="SGB183" s="54"/>
      <c r="SGC183" s="54"/>
      <c r="SGD183" s="54"/>
      <c r="SGE183" s="54"/>
      <c r="SGF183" s="54"/>
      <c r="SGG183" s="54"/>
      <c r="SGH183" s="54"/>
      <c r="SGI183" s="54"/>
      <c r="SGJ183" s="54"/>
      <c r="SGK183" s="54"/>
      <c r="SGL183" s="54"/>
      <c r="SGM183" s="54"/>
      <c r="SGN183" s="54"/>
      <c r="SGO183" s="54"/>
      <c r="SGP183" s="54"/>
      <c r="SGQ183" s="54"/>
      <c r="SGR183" s="54"/>
      <c r="SGS183" s="54"/>
      <c r="SGT183" s="54"/>
      <c r="SGU183" s="54"/>
      <c r="SGV183" s="54"/>
      <c r="SGW183" s="54"/>
      <c r="SGX183" s="54"/>
      <c r="SGY183" s="54"/>
      <c r="SGZ183" s="54"/>
      <c r="SHA183" s="54"/>
      <c r="SHB183" s="54"/>
      <c r="SHC183" s="54"/>
      <c r="SHD183" s="54"/>
      <c r="SHE183" s="54"/>
      <c r="SHF183" s="54"/>
      <c r="SHG183" s="54"/>
      <c r="SHH183" s="54"/>
      <c r="SHI183" s="54"/>
      <c r="SHJ183" s="54"/>
      <c r="SHK183" s="54"/>
      <c r="SHL183" s="54"/>
      <c r="SHM183" s="54"/>
      <c r="SHN183" s="54"/>
      <c r="SHO183" s="54"/>
      <c r="SHP183" s="54"/>
      <c r="SHQ183" s="54"/>
      <c r="SHR183" s="54"/>
      <c r="SHS183" s="54"/>
      <c r="SHT183" s="54"/>
      <c r="SHU183" s="54"/>
      <c r="SHV183" s="54"/>
      <c r="SHW183" s="54"/>
      <c r="SHX183" s="54"/>
      <c r="SHY183" s="54"/>
      <c r="SHZ183" s="54"/>
      <c r="SIA183" s="54"/>
      <c r="SIB183" s="54"/>
      <c r="SIC183" s="54"/>
      <c r="SID183" s="54"/>
      <c r="SIE183" s="54"/>
      <c r="SIF183" s="54"/>
      <c r="SIG183" s="54"/>
      <c r="SIH183" s="54"/>
      <c r="SII183" s="54"/>
      <c r="SIJ183" s="54"/>
      <c r="SIK183" s="54"/>
      <c r="SIL183" s="54"/>
      <c r="SIM183" s="54"/>
      <c r="SIN183" s="54"/>
      <c r="SIO183" s="54"/>
      <c r="SIP183" s="54"/>
      <c r="SIQ183" s="54"/>
      <c r="SIR183" s="54"/>
      <c r="SIS183" s="54"/>
      <c r="SIT183" s="54"/>
      <c r="SIU183" s="54"/>
      <c r="SIV183" s="54"/>
      <c r="SIW183" s="54"/>
      <c r="SIX183" s="54"/>
      <c r="SIY183" s="54"/>
      <c r="SIZ183" s="54"/>
      <c r="SJA183" s="54"/>
      <c r="SJB183" s="54"/>
      <c r="SJC183" s="54"/>
      <c r="SJD183" s="54"/>
      <c r="SJE183" s="54"/>
      <c r="SJF183" s="54"/>
      <c r="SJG183" s="54"/>
      <c r="SJH183" s="54"/>
      <c r="SJI183" s="54"/>
      <c r="SJJ183" s="54"/>
      <c r="SJK183" s="54"/>
      <c r="SJL183" s="54"/>
      <c r="SJM183" s="54"/>
      <c r="SJN183" s="54"/>
      <c r="SJO183" s="54"/>
      <c r="SJP183" s="54"/>
      <c r="SJQ183" s="54"/>
      <c r="SJR183" s="54"/>
      <c r="SJS183" s="54"/>
      <c r="SJT183" s="54"/>
      <c r="SJU183" s="54"/>
      <c r="SJV183" s="54"/>
      <c r="SJW183" s="54"/>
      <c r="SJX183" s="54"/>
      <c r="SJY183" s="54"/>
      <c r="SJZ183" s="54"/>
      <c r="SKA183" s="54"/>
      <c r="SKB183" s="54"/>
      <c r="SKC183" s="54"/>
      <c r="SKD183" s="54"/>
      <c r="SKE183" s="54"/>
      <c r="SKF183" s="54"/>
      <c r="SKG183" s="54"/>
      <c r="SKH183" s="54"/>
      <c r="SKI183" s="54"/>
      <c r="SKJ183" s="54"/>
      <c r="SKK183" s="54"/>
      <c r="SKL183" s="54"/>
      <c r="SKM183" s="54"/>
      <c r="SKN183" s="54"/>
      <c r="SKO183" s="54"/>
      <c r="SKP183" s="54"/>
      <c r="SKQ183" s="54"/>
      <c r="SKR183" s="54"/>
      <c r="SKS183" s="54"/>
      <c r="SKT183" s="54"/>
      <c r="SKU183" s="54"/>
      <c r="SKV183" s="54"/>
      <c r="SKW183" s="54"/>
      <c r="SKX183" s="54"/>
      <c r="SKY183" s="54"/>
      <c r="SKZ183" s="54"/>
      <c r="SLA183" s="54"/>
      <c r="SLB183" s="54"/>
      <c r="SLC183" s="54"/>
      <c r="SLD183" s="54"/>
      <c r="SLE183" s="54"/>
      <c r="SLF183" s="54"/>
      <c r="SLG183" s="54"/>
      <c r="SLH183" s="54"/>
      <c r="SLI183" s="54"/>
      <c r="SLJ183" s="54"/>
      <c r="SLK183" s="54"/>
      <c r="SLL183" s="54"/>
      <c r="SLM183" s="54"/>
      <c r="SLN183" s="54"/>
      <c r="SLO183" s="54"/>
      <c r="SLP183" s="54"/>
      <c r="SLQ183" s="54"/>
      <c r="SLR183" s="54"/>
      <c r="SLS183" s="54"/>
      <c r="SLT183" s="54"/>
      <c r="SLU183" s="54"/>
      <c r="SLV183" s="54"/>
      <c r="SLW183" s="54"/>
      <c r="SLX183" s="54"/>
      <c r="SLY183" s="54"/>
      <c r="SLZ183" s="54"/>
      <c r="SMA183" s="54"/>
      <c r="SMB183" s="54"/>
      <c r="SMC183" s="54"/>
      <c r="SMD183" s="54"/>
      <c r="SME183" s="54"/>
      <c r="SMF183" s="54"/>
      <c r="SMG183" s="54"/>
      <c r="SMH183" s="54"/>
      <c r="SMI183" s="54"/>
      <c r="SMJ183" s="54"/>
      <c r="SMK183" s="54"/>
      <c r="SML183" s="54"/>
      <c r="SMM183" s="54"/>
      <c r="SMN183" s="54"/>
      <c r="SMO183" s="54"/>
      <c r="SMP183" s="54"/>
      <c r="SMQ183" s="54"/>
      <c r="SMR183" s="54"/>
      <c r="SMS183" s="54"/>
      <c r="SMT183" s="54"/>
      <c r="SMU183" s="54"/>
      <c r="SMV183" s="54"/>
      <c r="SMW183" s="54"/>
      <c r="SMX183" s="54"/>
      <c r="SMY183" s="54"/>
      <c r="SMZ183" s="54"/>
      <c r="SNA183" s="54"/>
      <c r="SNB183" s="54"/>
      <c r="SNC183" s="54"/>
      <c r="SND183" s="54"/>
      <c r="SNE183" s="54"/>
      <c r="SNF183" s="54"/>
      <c r="SNG183" s="54"/>
      <c r="SNH183" s="54"/>
      <c r="SNI183" s="54"/>
      <c r="SNJ183" s="54"/>
      <c r="SNK183" s="54"/>
      <c r="SNL183" s="54"/>
      <c r="SNM183" s="54"/>
      <c r="SNN183" s="54"/>
      <c r="SNO183" s="54"/>
      <c r="SNP183" s="54"/>
      <c r="SNQ183" s="54"/>
      <c r="SNR183" s="54"/>
      <c r="SNS183" s="54"/>
      <c r="SNT183" s="54"/>
      <c r="SNU183" s="54"/>
      <c r="SNV183" s="54"/>
      <c r="SNW183" s="54"/>
      <c r="SNX183" s="54"/>
      <c r="SNY183" s="54"/>
      <c r="SNZ183" s="54"/>
      <c r="SOA183" s="54"/>
      <c r="SOB183" s="54"/>
      <c r="SOC183" s="54"/>
      <c r="SOD183" s="54"/>
      <c r="SOE183" s="54"/>
      <c r="SOF183" s="54"/>
      <c r="SOG183" s="54"/>
      <c r="SOH183" s="54"/>
      <c r="SOI183" s="54"/>
      <c r="SOJ183" s="54"/>
      <c r="SOK183" s="54"/>
      <c r="SOL183" s="54"/>
      <c r="SOM183" s="54"/>
      <c r="SON183" s="54"/>
      <c r="SOO183" s="54"/>
      <c r="SOP183" s="54"/>
      <c r="SOQ183" s="54"/>
      <c r="SOR183" s="54"/>
      <c r="SOS183" s="54"/>
      <c r="SOT183" s="54"/>
      <c r="SOU183" s="54"/>
      <c r="SOV183" s="54"/>
      <c r="SOW183" s="54"/>
      <c r="SOX183" s="54"/>
      <c r="SOY183" s="54"/>
      <c r="SOZ183" s="54"/>
      <c r="SPA183" s="54"/>
      <c r="SPB183" s="54"/>
      <c r="SPC183" s="54"/>
      <c r="SPD183" s="54"/>
      <c r="SPE183" s="54"/>
      <c r="SPF183" s="54"/>
      <c r="SPG183" s="54"/>
      <c r="SPH183" s="54"/>
      <c r="SPI183" s="54"/>
      <c r="SPJ183" s="54"/>
      <c r="SPK183" s="54"/>
      <c r="SPL183" s="54"/>
      <c r="SPM183" s="54"/>
      <c r="SPN183" s="54"/>
      <c r="SPO183" s="54"/>
      <c r="SPP183" s="54"/>
      <c r="SPQ183" s="54"/>
      <c r="SPR183" s="54"/>
      <c r="SPS183" s="54"/>
      <c r="SPT183" s="54"/>
      <c r="SPU183" s="54"/>
      <c r="SPV183" s="54"/>
      <c r="SPW183" s="54"/>
      <c r="SPX183" s="54"/>
      <c r="SPY183" s="54"/>
      <c r="SPZ183" s="54"/>
      <c r="SQA183" s="54"/>
      <c r="SQB183" s="54"/>
      <c r="SQC183" s="54"/>
      <c r="SQD183" s="54"/>
      <c r="SQE183" s="54"/>
      <c r="SQF183" s="54"/>
      <c r="SQG183" s="54"/>
      <c r="SQH183" s="54"/>
      <c r="SQI183" s="54"/>
      <c r="SQJ183" s="54"/>
      <c r="SQK183" s="54"/>
      <c r="SQL183" s="54"/>
      <c r="SQM183" s="54"/>
      <c r="SQN183" s="54"/>
      <c r="SQO183" s="54"/>
      <c r="SQP183" s="54"/>
      <c r="SQQ183" s="54"/>
      <c r="SQR183" s="54"/>
      <c r="SQS183" s="54"/>
      <c r="SQT183" s="54"/>
      <c r="SQU183" s="54"/>
      <c r="SQV183" s="54"/>
      <c r="SQW183" s="54"/>
      <c r="SQX183" s="54"/>
      <c r="SQY183" s="54"/>
      <c r="SQZ183" s="54"/>
      <c r="SRA183" s="54"/>
      <c r="SRB183" s="54"/>
      <c r="SRC183" s="54"/>
      <c r="SRD183" s="54"/>
      <c r="SRE183" s="54"/>
      <c r="SRF183" s="54"/>
      <c r="SRG183" s="54"/>
      <c r="SRH183" s="54"/>
      <c r="SRI183" s="54"/>
      <c r="SRJ183" s="54"/>
      <c r="SRK183" s="54"/>
      <c r="SRL183" s="54"/>
      <c r="SRM183" s="54"/>
      <c r="SRN183" s="54"/>
      <c r="SRO183" s="54"/>
      <c r="SRP183" s="54"/>
      <c r="SRQ183" s="54"/>
      <c r="SRR183" s="54"/>
      <c r="SRS183" s="54"/>
      <c r="SRT183" s="54"/>
      <c r="SRU183" s="54"/>
      <c r="SRV183" s="54"/>
      <c r="SRW183" s="54"/>
      <c r="SRX183" s="54"/>
      <c r="SRY183" s="54"/>
      <c r="SRZ183" s="54"/>
      <c r="SSA183" s="54"/>
      <c r="SSB183" s="54"/>
      <c r="SSC183" s="54"/>
      <c r="SSD183" s="54"/>
      <c r="SSE183" s="54"/>
      <c r="SSF183" s="54"/>
      <c r="SSG183" s="54"/>
      <c r="SSH183" s="54"/>
      <c r="SSI183" s="54"/>
      <c r="SSJ183" s="54"/>
      <c r="SSK183" s="54"/>
      <c r="SSL183" s="54"/>
      <c r="SSM183" s="54"/>
      <c r="SSN183" s="54"/>
      <c r="SSO183" s="54"/>
      <c r="SSP183" s="54"/>
      <c r="SSQ183" s="54"/>
      <c r="SSR183" s="54"/>
      <c r="SSS183" s="54"/>
      <c r="SST183" s="54"/>
      <c r="SSU183" s="54"/>
      <c r="SSV183" s="54"/>
      <c r="SSW183" s="54"/>
      <c r="SSX183" s="54"/>
      <c r="SSY183" s="54"/>
      <c r="SSZ183" s="54"/>
      <c r="STA183" s="54"/>
      <c r="STB183" s="54"/>
      <c r="STC183" s="54"/>
      <c r="STD183" s="54"/>
      <c r="STE183" s="54"/>
      <c r="STF183" s="54"/>
      <c r="STG183" s="54"/>
      <c r="STH183" s="54"/>
      <c r="STI183" s="54"/>
      <c r="STJ183" s="54"/>
      <c r="STK183" s="54"/>
      <c r="STL183" s="54"/>
      <c r="STM183" s="54"/>
      <c r="STN183" s="54"/>
      <c r="STO183" s="54"/>
      <c r="STP183" s="54"/>
      <c r="STQ183" s="54"/>
      <c r="STR183" s="54"/>
      <c r="STS183" s="54"/>
      <c r="STT183" s="54"/>
      <c r="STU183" s="54"/>
      <c r="STV183" s="54"/>
      <c r="STW183" s="54"/>
      <c r="STX183" s="54"/>
      <c r="STY183" s="54"/>
      <c r="STZ183" s="54"/>
      <c r="SUA183" s="54"/>
      <c r="SUB183" s="54"/>
      <c r="SUC183" s="54"/>
      <c r="SUD183" s="54"/>
      <c r="SUE183" s="54"/>
      <c r="SUF183" s="54"/>
      <c r="SUG183" s="54"/>
      <c r="SUH183" s="54"/>
      <c r="SUI183" s="54"/>
      <c r="SUJ183" s="54"/>
      <c r="SUK183" s="54"/>
      <c r="SUL183" s="54"/>
      <c r="SUM183" s="54"/>
      <c r="SUN183" s="54"/>
      <c r="SUO183" s="54"/>
      <c r="SUP183" s="54"/>
      <c r="SUQ183" s="54"/>
      <c r="SUR183" s="54"/>
      <c r="SUS183" s="54"/>
      <c r="SUT183" s="54"/>
      <c r="SUU183" s="54"/>
      <c r="SUV183" s="54"/>
      <c r="SUW183" s="54"/>
      <c r="SUX183" s="54"/>
      <c r="SUY183" s="54"/>
      <c r="SUZ183" s="54"/>
      <c r="SVA183" s="54"/>
      <c r="SVB183" s="54"/>
      <c r="SVC183" s="54"/>
      <c r="SVD183" s="54"/>
      <c r="SVE183" s="54"/>
      <c r="SVF183" s="54"/>
      <c r="SVG183" s="54"/>
      <c r="SVH183" s="54"/>
      <c r="SVI183" s="54"/>
      <c r="SVJ183" s="54"/>
      <c r="SVK183" s="54"/>
      <c r="SVL183" s="54"/>
      <c r="SVM183" s="54"/>
      <c r="SVN183" s="54"/>
      <c r="SVO183" s="54"/>
      <c r="SVP183" s="54"/>
      <c r="SVQ183" s="54"/>
      <c r="SVR183" s="54"/>
      <c r="SVS183" s="54"/>
      <c r="SVT183" s="54"/>
      <c r="SVU183" s="54"/>
      <c r="SVV183" s="54"/>
      <c r="SVW183" s="54"/>
      <c r="SVX183" s="54"/>
      <c r="SVY183" s="54"/>
      <c r="SVZ183" s="54"/>
      <c r="SWA183" s="54"/>
      <c r="SWB183" s="54"/>
      <c r="SWC183" s="54"/>
      <c r="SWD183" s="54"/>
      <c r="SWE183" s="54"/>
      <c r="SWF183" s="54"/>
      <c r="SWG183" s="54"/>
      <c r="SWH183" s="54"/>
      <c r="SWI183" s="54"/>
      <c r="SWJ183" s="54"/>
      <c r="SWK183" s="54"/>
      <c r="SWL183" s="54"/>
      <c r="SWM183" s="54"/>
      <c r="SWN183" s="54"/>
      <c r="SWO183" s="54"/>
      <c r="SWP183" s="54"/>
      <c r="SWQ183" s="54"/>
      <c r="SWR183" s="54"/>
      <c r="SWS183" s="54"/>
      <c r="SWT183" s="54"/>
      <c r="SWU183" s="54"/>
      <c r="SWV183" s="54"/>
      <c r="SWW183" s="54"/>
      <c r="SWX183" s="54"/>
      <c r="SWY183" s="54"/>
      <c r="SWZ183" s="54"/>
      <c r="SXA183" s="54"/>
      <c r="SXB183" s="54"/>
      <c r="SXC183" s="54"/>
      <c r="SXD183" s="54"/>
      <c r="SXE183" s="54"/>
      <c r="SXF183" s="54"/>
      <c r="SXG183" s="54"/>
      <c r="SXH183" s="54"/>
      <c r="SXI183" s="54"/>
      <c r="SXJ183" s="54"/>
      <c r="SXK183" s="54"/>
      <c r="SXL183" s="54"/>
      <c r="SXM183" s="54"/>
      <c r="SXN183" s="54"/>
      <c r="SXO183" s="54"/>
      <c r="SXP183" s="54"/>
      <c r="SXQ183" s="54"/>
      <c r="SXR183" s="54"/>
      <c r="SXS183" s="54"/>
      <c r="SXT183" s="54"/>
      <c r="SXU183" s="54"/>
      <c r="SXV183" s="54"/>
      <c r="SXW183" s="54"/>
      <c r="SXX183" s="54"/>
      <c r="SXY183" s="54"/>
      <c r="SXZ183" s="54"/>
      <c r="SYA183" s="54"/>
      <c r="SYB183" s="54"/>
      <c r="SYC183" s="54"/>
      <c r="SYD183" s="54"/>
      <c r="SYE183" s="54"/>
      <c r="SYF183" s="54"/>
      <c r="SYG183" s="54"/>
      <c r="SYH183" s="54"/>
      <c r="SYI183" s="54"/>
      <c r="SYJ183" s="54"/>
      <c r="SYK183" s="54"/>
      <c r="SYL183" s="54"/>
      <c r="SYM183" s="54"/>
      <c r="SYN183" s="54"/>
      <c r="SYO183" s="54"/>
      <c r="SYP183" s="54"/>
      <c r="SYQ183" s="54"/>
      <c r="SYR183" s="54"/>
      <c r="SYS183" s="54"/>
      <c r="SYT183" s="54"/>
      <c r="SYU183" s="54"/>
      <c r="SYV183" s="54"/>
      <c r="SYW183" s="54"/>
      <c r="SYX183" s="54"/>
      <c r="SYY183" s="54"/>
      <c r="SYZ183" s="54"/>
      <c r="SZA183" s="54"/>
      <c r="SZB183" s="54"/>
      <c r="SZC183" s="54"/>
      <c r="SZD183" s="54"/>
      <c r="SZE183" s="54"/>
      <c r="SZF183" s="54"/>
      <c r="SZG183" s="54"/>
      <c r="SZH183" s="54"/>
      <c r="SZI183" s="54"/>
      <c r="SZJ183" s="54"/>
      <c r="SZK183" s="54"/>
      <c r="SZL183" s="54"/>
      <c r="SZM183" s="54"/>
      <c r="SZN183" s="54"/>
      <c r="SZO183" s="54"/>
      <c r="SZP183" s="54"/>
      <c r="SZQ183" s="54"/>
      <c r="SZR183" s="54"/>
      <c r="SZS183" s="54"/>
      <c r="SZT183" s="54"/>
      <c r="SZU183" s="54"/>
      <c r="SZV183" s="54"/>
      <c r="SZW183" s="54"/>
      <c r="SZX183" s="54"/>
      <c r="SZY183" s="54"/>
      <c r="SZZ183" s="54"/>
      <c r="TAA183" s="54"/>
      <c r="TAB183" s="54"/>
      <c r="TAC183" s="54"/>
      <c r="TAD183" s="54"/>
      <c r="TAE183" s="54"/>
      <c r="TAF183" s="54"/>
      <c r="TAG183" s="54"/>
      <c r="TAH183" s="54"/>
      <c r="TAI183" s="54"/>
      <c r="TAJ183" s="54"/>
      <c r="TAK183" s="54"/>
      <c r="TAL183" s="54"/>
      <c r="TAM183" s="54"/>
      <c r="TAN183" s="54"/>
      <c r="TAO183" s="54"/>
      <c r="TAP183" s="54"/>
      <c r="TAQ183" s="54"/>
      <c r="TAR183" s="54"/>
      <c r="TAS183" s="54"/>
      <c r="TAT183" s="54"/>
      <c r="TAU183" s="54"/>
      <c r="TAV183" s="54"/>
      <c r="TAW183" s="54"/>
      <c r="TAX183" s="54"/>
      <c r="TAY183" s="54"/>
      <c r="TAZ183" s="54"/>
      <c r="TBA183" s="54"/>
      <c r="TBB183" s="54"/>
      <c r="TBC183" s="54"/>
      <c r="TBD183" s="54"/>
      <c r="TBE183" s="54"/>
      <c r="TBF183" s="54"/>
      <c r="TBG183" s="54"/>
      <c r="TBH183" s="54"/>
      <c r="TBI183" s="54"/>
      <c r="TBJ183" s="54"/>
      <c r="TBK183" s="54"/>
      <c r="TBL183" s="54"/>
      <c r="TBM183" s="54"/>
      <c r="TBN183" s="54"/>
      <c r="TBO183" s="54"/>
      <c r="TBP183" s="54"/>
      <c r="TBQ183" s="54"/>
      <c r="TBR183" s="54"/>
      <c r="TBS183" s="54"/>
      <c r="TBT183" s="54"/>
      <c r="TBU183" s="54"/>
      <c r="TBV183" s="54"/>
      <c r="TBW183" s="54"/>
      <c r="TBX183" s="54"/>
      <c r="TBY183" s="54"/>
      <c r="TBZ183" s="54"/>
      <c r="TCA183" s="54"/>
      <c r="TCB183" s="54"/>
      <c r="TCC183" s="54"/>
      <c r="TCD183" s="54"/>
      <c r="TCE183" s="54"/>
      <c r="TCF183" s="54"/>
      <c r="TCG183" s="54"/>
      <c r="TCH183" s="54"/>
      <c r="TCI183" s="54"/>
      <c r="TCJ183" s="54"/>
      <c r="TCK183" s="54"/>
      <c r="TCL183" s="54"/>
      <c r="TCM183" s="54"/>
      <c r="TCN183" s="54"/>
      <c r="TCO183" s="54"/>
      <c r="TCP183" s="54"/>
      <c r="TCQ183" s="54"/>
      <c r="TCR183" s="54"/>
      <c r="TCS183" s="54"/>
      <c r="TCT183" s="54"/>
      <c r="TCU183" s="54"/>
      <c r="TCV183" s="54"/>
      <c r="TCW183" s="54"/>
      <c r="TCX183" s="54"/>
      <c r="TCY183" s="54"/>
      <c r="TCZ183" s="54"/>
      <c r="TDA183" s="54"/>
      <c r="TDB183" s="54"/>
      <c r="TDC183" s="54"/>
      <c r="TDD183" s="54"/>
      <c r="TDE183" s="54"/>
      <c r="TDF183" s="54"/>
      <c r="TDG183" s="54"/>
      <c r="TDH183" s="54"/>
      <c r="TDI183" s="54"/>
      <c r="TDJ183" s="54"/>
      <c r="TDK183" s="54"/>
      <c r="TDL183" s="54"/>
      <c r="TDM183" s="54"/>
      <c r="TDN183" s="54"/>
      <c r="TDO183" s="54"/>
      <c r="TDP183" s="54"/>
      <c r="TDQ183" s="54"/>
      <c r="TDR183" s="54"/>
      <c r="TDS183" s="54"/>
      <c r="TDT183" s="54"/>
      <c r="TDU183" s="54"/>
      <c r="TDV183" s="54"/>
      <c r="TDW183" s="54"/>
      <c r="TDX183" s="54"/>
      <c r="TDY183" s="54"/>
      <c r="TDZ183" s="54"/>
      <c r="TEA183" s="54"/>
      <c r="TEB183" s="54"/>
      <c r="TEC183" s="54"/>
      <c r="TED183" s="54"/>
      <c r="TEE183" s="54"/>
      <c r="TEF183" s="54"/>
      <c r="TEG183" s="54"/>
      <c r="TEH183" s="54"/>
      <c r="TEI183" s="54"/>
      <c r="TEJ183" s="54"/>
      <c r="TEK183" s="54"/>
      <c r="TEL183" s="54"/>
      <c r="TEM183" s="54"/>
      <c r="TEN183" s="54"/>
      <c r="TEO183" s="54"/>
      <c r="TEP183" s="54"/>
      <c r="TEQ183" s="54"/>
      <c r="TER183" s="54"/>
      <c r="TES183" s="54"/>
      <c r="TET183" s="54"/>
      <c r="TEU183" s="54"/>
      <c r="TEV183" s="54"/>
      <c r="TEW183" s="54"/>
      <c r="TEX183" s="54"/>
      <c r="TEY183" s="54"/>
      <c r="TEZ183" s="54"/>
      <c r="TFA183" s="54"/>
      <c r="TFB183" s="54"/>
      <c r="TFC183" s="54"/>
      <c r="TFD183" s="54"/>
      <c r="TFE183" s="54"/>
      <c r="TFF183" s="54"/>
      <c r="TFG183" s="54"/>
      <c r="TFH183" s="54"/>
      <c r="TFI183" s="54"/>
      <c r="TFJ183" s="54"/>
      <c r="TFK183" s="54"/>
      <c r="TFL183" s="54"/>
      <c r="TFM183" s="54"/>
      <c r="TFN183" s="54"/>
      <c r="TFO183" s="54"/>
      <c r="TFP183" s="54"/>
      <c r="TFQ183" s="54"/>
      <c r="TFR183" s="54"/>
      <c r="TFS183" s="54"/>
      <c r="TFT183" s="54"/>
      <c r="TFU183" s="54"/>
      <c r="TFV183" s="54"/>
      <c r="TFW183" s="54"/>
      <c r="TFX183" s="54"/>
      <c r="TFY183" s="54"/>
      <c r="TFZ183" s="54"/>
      <c r="TGA183" s="54"/>
      <c r="TGB183" s="54"/>
      <c r="TGC183" s="54"/>
      <c r="TGD183" s="54"/>
      <c r="TGE183" s="54"/>
      <c r="TGF183" s="54"/>
      <c r="TGG183" s="54"/>
      <c r="TGH183" s="54"/>
      <c r="TGI183" s="54"/>
      <c r="TGJ183" s="54"/>
      <c r="TGK183" s="54"/>
      <c r="TGL183" s="54"/>
      <c r="TGM183" s="54"/>
      <c r="TGN183" s="54"/>
      <c r="TGO183" s="54"/>
      <c r="TGP183" s="54"/>
      <c r="TGQ183" s="54"/>
      <c r="TGR183" s="54"/>
      <c r="TGS183" s="54"/>
      <c r="TGT183" s="54"/>
      <c r="TGU183" s="54"/>
      <c r="TGV183" s="54"/>
      <c r="TGW183" s="54"/>
      <c r="TGX183" s="54"/>
      <c r="TGY183" s="54"/>
      <c r="TGZ183" s="54"/>
      <c r="THA183" s="54"/>
      <c r="THB183" s="54"/>
      <c r="THC183" s="54"/>
      <c r="THD183" s="54"/>
      <c r="THE183" s="54"/>
      <c r="THF183" s="54"/>
      <c r="THG183" s="54"/>
      <c r="THH183" s="54"/>
      <c r="THI183" s="54"/>
      <c r="THJ183" s="54"/>
      <c r="THK183" s="54"/>
      <c r="THL183" s="54"/>
      <c r="THM183" s="54"/>
      <c r="THN183" s="54"/>
      <c r="THO183" s="54"/>
      <c r="THP183" s="54"/>
      <c r="THQ183" s="54"/>
      <c r="THR183" s="54"/>
      <c r="THS183" s="54"/>
      <c r="THT183" s="54"/>
      <c r="THU183" s="54"/>
      <c r="THV183" s="54"/>
      <c r="THW183" s="54"/>
      <c r="THX183" s="54"/>
      <c r="THY183" s="54"/>
      <c r="THZ183" s="54"/>
      <c r="TIA183" s="54"/>
      <c r="TIB183" s="54"/>
      <c r="TIC183" s="54"/>
      <c r="TID183" s="54"/>
      <c r="TIE183" s="54"/>
      <c r="TIF183" s="54"/>
      <c r="TIG183" s="54"/>
      <c r="TIH183" s="54"/>
      <c r="TII183" s="54"/>
      <c r="TIJ183" s="54"/>
      <c r="TIK183" s="54"/>
      <c r="TIL183" s="54"/>
      <c r="TIM183" s="54"/>
      <c r="TIN183" s="54"/>
      <c r="TIO183" s="54"/>
      <c r="TIP183" s="54"/>
      <c r="TIQ183" s="54"/>
      <c r="TIR183" s="54"/>
      <c r="TIS183" s="54"/>
      <c r="TIT183" s="54"/>
      <c r="TIU183" s="54"/>
      <c r="TIV183" s="54"/>
      <c r="TIW183" s="54"/>
      <c r="TIX183" s="54"/>
      <c r="TIY183" s="54"/>
      <c r="TIZ183" s="54"/>
      <c r="TJA183" s="54"/>
      <c r="TJB183" s="54"/>
      <c r="TJC183" s="54"/>
      <c r="TJD183" s="54"/>
      <c r="TJE183" s="54"/>
      <c r="TJF183" s="54"/>
      <c r="TJG183" s="54"/>
      <c r="TJH183" s="54"/>
      <c r="TJI183" s="54"/>
      <c r="TJJ183" s="54"/>
      <c r="TJK183" s="54"/>
      <c r="TJL183" s="54"/>
      <c r="TJM183" s="54"/>
      <c r="TJN183" s="54"/>
      <c r="TJO183" s="54"/>
      <c r="TJP183" s="54"/>
      <c r="TJQ183" s="54"/>
      <c r="TJR183" s="54"/>
      <c r="TJS183" s="54"/>
      <c r="TJT183" s="54"/>
      <c r="TJU183" s="54"/>
      <c r="TJV183" s="54"/>
      <c r="TJW183" s="54"/>
      <c r="TJX183" s="54"/>
      <c r="TJY183" s="54"/>
      <c r="TJZ183" s="54"/>
      <c r="TKA183" s="54"/>
      <c r="TKB183" s="54"/>
      <c r="TKC183" s="54"/>
      <c r="TKD183" s="54"/>
      <c r="TKE183" s="54"/>
      <c r="TKF183" s="54"/>
      <c r="TKG183" s="54"/>
      <c r="TKH183" s="54"/>
      <c r="TKI183" s="54"/>
      <c r="TKJ183" s="54"/>
      <c r="TKK183" s="54"/>
      <c r="TKL183" s="54"/>
      <c r="TKM183" s="54"/>
      <c r="TKN183" s="54"/>
      <c r="TKO183" s="54"/>
      <c r="TKP183" s="54"/>
      <c r="TKQ183" s="54"/>
      <c r="TKR183" s="54"/>
      <c r="TKS183" s="54"/>
      <c r="TKT183" s="54"/>
      <c r="TKU183" s="54"/>
      <c r="TKV183" s="54"/>
      <c r="TKW183" s="54"/>
      <c r="TKX183" s="54"/>
      <c r="TKY183" s="54"/>
      <c r="TKZ183" s="54"/>
      <c r="TLA183" s="54"/>
      <c r="TLB183" s="54"/>
      <c r="TLC183" s="54"/>
      <c r="TLD183" s="54"/>
      <c r="TLE183" s="54"/>
      <c r="TLF183" s="54"/>
      <c r="TLG183" s="54"/>
      <c r="TLH183" s="54"/>
      <c r="TLI183" s="54"/>
      <c r="TLJ183" s="54"/>
      <c r="TLK183" s="54"/>
      <c r="TLL183" s="54"/>
      <c r="TLM183" s="54"/>
      <c r="TLN183" s="54"/>
      <c r="TLO183" s="54"/>
      <c r="TLP183" s="54"/>
      <c r="TLQ183" s="54"/>
      <c r="TLR183" s="54"/>
      <c r="TLS183" s="54"/>
      <c r="TLT183" s="54"/>
      <c r="TLU183" s="54"/>
      <c r="TLV183" s="54"/>
      <c r="TLW183" s="54"/>
      <c r="TLX183" s="54"/>
      <c r="TLY183" s="54"/>
      <c r="TLZ183" s="54"/>
      <c r="TMA183" s="54"/>
      <c r="TMB183" s="54"/>
      <c r="TMC183" s="54"/>
      <c r="TMD183" s="54"/>
      <c r="TME183" s="54"/>
      <c r="TMF183" s="54"/>
      <c r="TMG183" s="54"/>
      <c r="TMH183" s="54"/>
      <c r="TMI183" s="54"/>
      <c r="TMJ183" s="54"/>
      <c r="TMK183" s="54"/>
      <c r="TML183" s="54"/>
      <c r="TMM183" s="54"/>
      <c r="TMN183" s="54"/>
      <c r="TMO183" s="54"/>
      <c r="TMP183" s="54"/>
      <c r="TMQ183" s="54"/>
      <c r="TMR183" s="54"/>
      <c r="TMS183" s="54"/>
      <c r="TMT183" s="54"/>
      <c r="TMU183" s="54"/>
      <c r="TMV183" s="54"/>
      <c r="TMW183" s="54"/>
      <c r="TMX183" s="54"/>
      <c r="TMY183" s="54"/>
      <c r="TMZ183" s="54"/>
      <c r="TNA183" s="54"/>
      <c r="TNB183" s="54"/>
      <c r="TNC183" s="54"/>
      <c r="TND183" s="54"/>
      <c r="TNE183" s="54"/>
      <c r="TNF183" s="54"/>
      <c r="TNG183" s="54"/>
      <c r="TNH183" s="54"/>
      <c r="TNI183" s="54"/>
      <c r="TNJ183" s="54"/>
      <c r="TNK183" s="54"/>
      <c r="TNL183" s="54"/>
      <c r="TNM183" s="54"/>
      <c r="TNN183" s="54"/>
      <c r="TNO183" s="54"/>
      <c r="TNP183" s="54"/>
      <c r="TNQ183" s="54"/>
      <c r="TNR183" s="54"/>
      <c r="TNS183" s="54"/>
      <c r="TNT183" s="54"/>
      <c r="TNU183" s="54"/>
      <c r="TNV183" s="54"/>
      <c r="TNW183" s="54"/>
      <c r="TNX183" s="54"/>
      <c r="TNY183" s="54"/>
      <c r="TNZ183" s="54"/>
      <c r="TOA183" s="54"/>
      <c r="TOB183" s="54"/>
      <c r="TOC183" s="54"/>
      <c r="TOD183" s="54"/>
      <c r="TOE183" s="54"/>
      <c r="TOF183" s="54"/>
      <c r="TOG183" s="54"/>
      <c r="TOH183" s="54"/>
      <c r="TOI183" s="54"/>
      <c r="TOJ183" s="54"/>
      <c r="TOK183" s="54"/>
      <c r="TOL183" s="54"/>
      <c r="TOM183" s="54"/>
      <c r="TON183" s="54"/>
      <c r="TOO183" s="54"/>
      <c r="TOP183" s="54"/>
      <c r="TOQ183" s="54"/>
      <c r="TOR183" s="54"/>
      <c r="TOS183" s="54"/>
      <c r="TOT183" s="54"/>
      <c r="TOU183" s="54"/>
      <c r="TOV183" s="54"/>
      <c r="TOW183" s="54"/>
      <c r="TOX183" s="54"/>
      <c r="TOY183" s="54"/>
      <c r="TOZ183" s="54"/>
      <c r="TPA183" s="54"/>
      <c r="TPB183" s="54"/>
      <c r="TPC183" s="54"/>
      <c r="TPD183" s="54"/>
      <c r="TPE183" s="54"/>
      <c r="TPF183" s="54"/>
      <c r="TPG183" s="54"/>
      <c r="TPH183" s="54"/>
      <c r="TPI183" s="54"/>
      <c r="TPJ183" s="54"/>
      <c r="TPK183" s="54"/>
      <c r="TPL183" s="54"/>
      <c r="TPM183" s="54"/>
      <c r="TPN183" s="54"/>
      <c r="TPO183" s="54"/>
      <c r="TPP183" s="54"/>
      <c r="TPQ183" s="54"/>
      <c r="TPR183" s="54"/>
      <c r="TPS183" s="54"/>
      <c r="TPT183" s="54"/>
      <c r="TPU183" s="54"/>
      <c r="TPV183" s="54"/>
      <c r="TPW183" s="54"/>
      <c r="TPX183" s="54"/>
      <c r="TPY183" s="54"/>
      <c r="TPZ183" s="54"/>
      <c r="TQA183" s="54"/>
      <c r="TQB183" s="54"/>
      <c r="TQC183" s="54"/>
      <c r="TQD183" s="54"/>
      <c r="TQE183" s="54"/>
      <c r="TQF183" s="54"/>
      <c r="TQG183" s="54"/>
      <c r="TQH183" s="54"/>
      <c r="TQI183" s="54"/>
      <c r="TQJ183" s="54"/>
      <c r="TQK183" s="54"/>
      <c r="TQL183" s="54"/>
      <c r="TQM183" s="54"/>
      <c r="TQN183" s="54"/>
      <c r="TQO183" s="54"/>
      <c r="TQP183" s="54"/>
      <c r="TQQ183" s="54"/>
      <c r="TQR183" s="54"/>
      <c r="TQS183" s="54"/>
      <c r="TQT183" s="54"/>
      <c r="TQU183" s="54"/>
      <c r="TQV183" s="54"/>
      <c r="TQW183" s="54"/>
      <c r="TQX183" s="54"/>
      <c r="TQY183" s="54"/>
      <c r="TQZ183" s="54"/>
      <c r="TRA183" s="54"/>
      <c r="TRB183" s="54"/>
      <c r="TRC183" s="54"/>
      <c r="TRD183" s="54"/>
      <c r="TRE183" s="54"/>
      <c r="TRF183" s="54"/>
      <c r="TRG183" s="54"/>
      <c r="TRH183" s="54"/>
      <c r="TRI183" s="54"/>
      <c r="TRJ183" s="54"/>
      <c r="TRK183" s="54"/>
      <c r="TRL183" s="54"/>
      <c r="TRM183" s="54"/>
      <c r="TRN183" s="54"/>
      <c r="TRO183" s="54"/>
      <c r="TRP183" s="54"/>
      <c r="TRQ183" s="54"/>
      <c r="TRR183" s="54"/>
      <c r="TRS183" s="54"/>
      <c r="TRT183" s="54"/>
      <c r="TRU183" s="54"/>
      <c r="TRV183" s="54"/>
      <c r="TRW183" s="54"/>
      <c r="TRX183" s="54"/>
      <c r="TRY183" s="54"/>
      <c r="TRZ183" s="54"/>
      <c r="TSA183" s="54"/>
      <c r="TSB183" s="54"/>
      <c r="TSC183" s="54"/>
      <c r="TSD183" s="54"/>
      <c r="TSE183" s="54"/>
      <c r="TSF183" s="54"/>
      <c r="TSG183" s="54"/>
      <c r="TSH183" s="54"/>
      <c r="TSI183" s="54"/>
      <c r="TSJ183" s="54"/>
      <c r="TSK183" s="54"/>
      <c r="TSL183" s="54"/>
      <c r="TSM183" s="54"/>
      <c r="TSN183" s="54"/>
      <c r="TSO183" s="54"/>
      <c r="TSP183" s="54"/>
      <c r="TSQ183" s="54"/>
      <c r="TSR183" s="54"/>
      <c r="TSS183" s="54"/>
      <c r="TST183" s="54"/>
      <c r="TSU183" s="54"/>
      <c r="TSV183" s="54"/>
      <c r="TSW183" s="54"/>
      <c r="TSX183" s="54"/>
      <c r="TSY183" s="54"/>
      <c r="TSZ183" s="54"/>
      <c r="TTA183" s="54"/>
      <c r="TTB183" s="54"/>
      <c r="TTC183" s="54"/>
      <c r="TTD183" s="54"/>
      <c r="TTE183" s="54"/>
      <c r="TTF183" s="54"/>
      <c r="TTG183" s="54"/>
      <c r="TTH183" s="54"/>
      <c r="TTI183" s="54"/>
      <c r="TTJ183" s="54"/>
      <c r="TTK183" s="54"/>
      <c r="TTL183" s="54"/>
      <c r="TTM183" s="54"/>
      <c r="TTN183" s="54"/>
      <c r="TTO183" s="54"/>
      <c r="TTP183" s="54"/>
      <c r="TTQ183" s="54"/>
      <c r="TTR183" s="54"/>
      <c r="TTS183" s="54"/>
      <c r="TTT183" s="54"/>
      <c r="TTU183" s="54"/>
      <c r="TTV183" s="54"/>
      <c r="TTW183" s="54"/>
      <c r="TTX183" s="54"/>
      <c r="TTY183" s="54"/>
      <c r="TTZ183" s="54"/>
      <c r="TUA183" s="54"/>
      <c r="TUB183" s="54"/>
      <c r="TUC183" s="54"/>
      <c r="TUD183" s="54"/>
      <c r="TUE183" s="54"/>
      <c r="TUF183" s="54"/>
      <c r="TUG183" s="54"/>
      <c r="TUH183" s="54"/>
      <c r="TUI183" s="54"/>
      <c r="TUJ183" s="54"/>
      <c r="TUK183" s="54"/>
      <c r="TUL183" s="54"/>
      <c r="TUM183" s="54"/>
      <c r="TUN183" s="54"/>
      <c r="TUO183" s="54"/>
      <c r="TUP183" s="54"/>
      <c r="TUQ183" s="54"/>
      <c r="TUR183" s="54"/>
      <c r="TUS183" s="54"/>
      <c r="TUT183" s="54"/>
      <c r="TUU183" s="54"/>
      <c r="TUV183" s="54"/>
      <c r="TUW183" s="54"/>
      <c r="TUX183" s="54"/>
      <c r="TUY183" s="54"/>
      <c r="TUZ183" s="54"/>
      <c r="TVA183" s="54"/>
      <c r="TVB183" s="54"/>
      <c r="TVC183" s="54"/>
      <c r="TVD183" s="54"/>
      <c r="TVE183" s="54"/>
      <c r="TVF183" s="54"/>
      <c r="TVG183" s="54"/>
      <c r="TVH183" s="54"/>
      <c r="TVI183" s="54"/>
      <c r="TVJ183" s="54"/>
      <c r="TVK183" s="54"/>
      <c r="TVL183" s="54"/>
      <c r="TVM183" s="54"/>
      <c r="TVN183" s="54"/>
      <c r="TVO183" s="54"/>
      <c r="TVP183" s="54"/>
      <c r="TVQ183" s="54"/>
      <c r="TVR183" s="54"/>
      <c r="TVS183" s="54"/>
      <c r="TVT183" s="54"/>
      <c r="TVU183" s="54"/>
      <c r="TVV183" s="54"/>
      <c r="TVW183" s="54"/>
      <c r="TVX183" s="54"/>
      <c r="TVY183" s="54"/>
      <c r="TVZ183" s="54"/>
      <c r="TWA183" s="54"/>
      <c r="TWB183" s="54"/>
      <c r="TWC183" s="54"/>
      <c r="TWD183" s="54"/>
      <c r="TWE183" s="54"/>
      <c r="TWF183" s="54"/>
      <c r="TWG183" s="54"/>
      <c r="TWH183" s="54"/>
      <c r="TWI183" s="54"/>
      <c r="TWJ183" s="54"/>
      <c r="TWK183" s="54"/>
      <c r="TWL183" s="54"/>
      <c r="TWM183" s="54"/>
      <c r="TWN183" s="54"/>
      <c r="TWO183" s="54"/>
      <c r="TWP183" s="54"/>
      <c r="TWQ183" s="54"/>
      <c r="TWR183" s="54"/>
      <c r="TWS183" s="54"/>
      <c r="TWT183" s="54"/>
      <c r="TWU183" s="54"/>
      <c r="TWV183" s="54"/>
      <c r="TWW183" s="54"/>
      <c r="TWX183" s="54"/>
      <c r="TWY183" s="54"/>
      <c r="TWZ183" s="54"/>
      <c r="TXA183" s="54"/>
      <c r="TXB183" s="54"/>
      <c r="TXC183" s="54"/>
      <c r="TXD183" s="54"/>
      <c r="TXE183" s="54"/>
      <c r="TXF183" s="54"/>
      <c r="TXG183" s="54"/>
      <c r="TXH183" s="54"/>
      <c r="TXI183" s="54"/>
      <c r="TXJ183" s="54"/>
      <c r="TXK183" s="54"/>
      <c r="TXL183" s="54"/>
      <c r="TXM183" s="54"/>
      <c r="TXN183" s="54"/>
      <c r="TXO183" s="54"/>
      <c r="TXP183" s="54"/>
      <c r="TXQ183" s="54"/>
      <c r="TXR183" s="54"/>
      <c r="TXS183" s="54"/>
      <c r="TXT183" s="54"/>
      <c r="TXU183" s="54"/>
      <c r="TXV183" s="54"/>
      <c r="TXW183" s="54"/>
      <c r="TXX183" s="54"/>
      <c r="TXY183" s="54"/>
      <c r="TXZ183" s="54"/>
      <c r="TYA183" s="54"/>
      <c r="TYB183" s="54"/>
      <c r="TYC183" s="54"/>
      <c r="TYD183" s="54"/>
      <c r="TYE183" s="54"/>
      <c r="TYF183" s="54"/>
      <c r="TYG183" s="54"/>
      <c r="TYH183" s="54"/>
      <c r="TYI183" s="54"/>
      <c r="TYJ183" s="54"/>
      <c r="TYK183" s="54"/>
      <c r="TYL183" s="54"/>
      <c r="TYM183" s="54"/>
      <c r="TYN183" s="54"/>
      <c r="TYO183" s="54"/>
      <c r="TYP183" s="54"/>
      <c r="TYQ183" s="54"/>
      <c r="TYR183" s="54"/>
      <c r="TYS183" s="54"/>
      <c r="TYT183" s="54"/>
      <c r="TYU183" s="54"/>
      <c r="TYV183" s="54"/>
      <c r="TYW183" s="54"/>
      <c r="TYX183" s="54"/>
      <c r="TYY183" s="54"/>
      <c r="TYZ183" s="54"/>
      <c r="TZA183" s="54"/>
      <c r="TZB183" s="54"/>
      <c r="TZC183" s="54"/>
      <c r="TZD183" s="54"/>
      <c r="TZE183" s="54"/>
      <c r="TZF183" s="54"/>
      <c r="TZG183" s="54"/>
      <c r="TZH183" s="54"/>
      <c r="TZI183" s="54"/>
      <c r="TZJ183" s="54"/>
      <c r="TZK183" s="54"/>
      <c r="TZL183" s="54"/>
      <c r="TZM183" s="54"/>
      <c r="TZN183" s="54"/>
      <c r="TZO183" s="54"/>
      <c r="TZP183" s="54"/>
      <c r="TZQ183" s="54"/>
      <c r="TZR183" s="54"/>
      <c r="TZS183" s="54"/>
      <c r="TZT183" s="54"/>
      <c r="TZU183" s="54"/>
      <c r="TZV183" s="54"/>
      <c r="TZW183" s="54"/>
      <c r="TZX183" s="54"/>
      <c r="TZY183" s="54"/>
      <c r="TZZ183" s="54"/>
      <c r="UAA183" s="54"/>
      <c r="UAB183" s="54"/>
      <c r="UAC183" s="54"/>
      <c r="UAD183" s="54"/>
      <c r="UAE183" s="54"/>
      <c r="UAF183" s="54"/>
      <c r="UAG183" s="54"/>
      <c r="UAH183" s="54"/>
      <c r="UAI183" s="54"/>
      <c r="UAJ183" s="54"/>
      <c r="UAK183" s="54"/>
      <c r="UAL183" s="54"/>
      <c r="UAM183" s="54"/>
      <c r="UAN183" s="54"/>
      <c r="UAO183" s="54"/>
      <c r="UAP183" s="54"/>
      <c r="UAQ183" s="54"/>
      <c r="UAR183" s="54"/>
      <c r="UAS183" s="54"/>
      <c r="UAT183" s="54"/>
      <c r="UAU183" s="54"/>
      <c r="UAV183" s="54"/>
      <c r="UAW183" s="54"/>
      <c r="UAX183" s="54"/>
      <c r="UAY183" s="54"/>
      <c r="UAZ183" s="54"/>
      <c r="UBA183" s="54"/>
      <c r="UBB183" s="54"/>
      <c r="UBC183" s="54"/>
      <c r="UBD183" s="54"/>
      <c r="UBE183" s="54"/>
      <c r="UBF183" s="54"/>
      <c r="UBG183" s="54"/>
      <c r="UBH183" s="54"/>
      <c r="UBI183" s="54"/>
      <c r="UBJ183" s="54"/>
      <c r="UBK183" s="54"/>
      <c r="UBL183" s="54"/>
      <c r="UBM183" s="54"/>
      <c r="UBN183" s="54"/>
      <c r="UBO183" s="54"/>
      <c r="UBP183" s="54"/>
      <c r="UBQ183" s="54"/>
      <c r="UBR183" s="54"/>
      <c r="UBS183" s="54"/>
      <c r="UBT183" s="54"/>
      <c r="UBU183" s="54"/>
      <c r="UBV183" s="54"/>
      <c r="UBW183" s="54"/>
      <c r="UBX183" s="54"/>
      <c r="UBY183" s="54"/>
      <c r="UBZ183" s="54"/>
      <c r="UCA183" s="54"/>
      <c r="UCB183" s="54"/>
      <c r="UCC183" s="54"/>
      <c r="UCD183" s="54"/>
      <c r="UCE183" s="54"/>
      <c r="UCF183" s="54"/>
      <c r="UCG183" s="54"/>
      <c r="UCH183" s="54"/>
      <c r="UCI183" s="54"/>
      <c r="UCJ183" s="54"/>
      <c r="UCK183" s="54"/>
      <c r="UCL183" s="54"/>
      <c r="UCM183" s="54"/>
      <c r="UCN183" s="54"/>
      <c r="UCO183" s="54"/>
      <c r="UCP183" s="54"/>
      <c r="UCQ183" s="54"/>
      <c r="UCR183" s="54"/>
      <c r="UCS183" s="54"/>
      <c r="UCT183" s="54"/>
      <c r="UCU183" s="54"/>
      <c r="UCV183" s="54"/>
      <c r="UCW183" s="54"/>
      <c r="UCX183" s="54"/>
      <c r="UCY183" s="54"/>
      <c r="UCZ183" s="54"/>
      <c r="UDA183" s="54"/>
      <c r="UDB183" s="54"/>
      <c r="UDC183" s="54"/>
      <c r="UDD183" s="54"/>
      <c r="UDE183" s="54"/>
      <c r="UDF183" s="54"/>
      <c r="UDG183" s="54"/>
      <c r="UDH183" s="54"/>
      <c r="UDI183" s="54"/>
      <c r="UDJ183" s="54"/>
      <c r="UDK183" s="54"/>
      <c r="UDL183" s="54"/>
      <c r="UDM183" s="54"/>
      <c r="UDN183" s="54"/>
      <c r="UDO183" s="54"/>
      <c r="UDP183" s="54"/>
      <c r="UDQ183" s="54"/>
      <c r="UDR183" s="54"/>
      <c r="UDS183" s="54"/>
      <c r="UDT183" s="54"/>
      <c r="UDU183" s="54"/>
      <c r="UDV183" s="54"/>
      <c r="UDW183" s="54"/>
      <c r="UDX183" s="54"/>
      <c r="UDY183" s="54"/>
      <c r="UDZ183" s="54"/>
      <c r="UEA183" s="54"/>
      <c r="UEB183" s="54"/>
      <c r="UEC183" s="54"/>
      <c r="UED183" s="54"/>
      <c r="UEE183" s="54"/>
      <c r="UEF183" s="54"/>
      <c r="UEG183" s="54"/>
      <c r="UEH183" s="54"/>
      <c r="UEI183" s="54"/>
      <c r="UEJ183" s="54"/>
      <c r="UEK183" s="54"/>
      <c r="UEL183" s="54"/>
      <c r="UEM183" s="54"/>
      <c r="UEN183" s="54"/>
      <c r="UEO183" s="54"/>
      <c r="UEP183" s="54"/>
      <c r="UEQ183" s="54"/>
      <c r="UER183" s="54"/>
      <c r="UES183" s="54"/>
      <c r="UET183" s="54"/>
      <c r="UEU183" s="54"/>
      <c r="UEV183" s="54"/>
      <c r="UEW183" s="54"/>
      <c r="UEX183" s="54"/>
      <c r="UEY183" s="54"/>
      <c r="UEZ183" s="54"/>
      <c r="UFA183" s="54"/>
      <c r="UFB183" s="54"/>
      <c r="UFC183" s="54"/>
      <c r="UFD183" s="54"/>
      <c r="UFE183" s="54"/>
      <c r="UFF183" s="54"/>
      <c r="UFG183" s="54"/>
      <c r="UFH183" s="54"/>
      <c r="UFI183" s="54"/>
      <c r="UFJ183" s="54"/>
      <c r="UFK183" s="54"/>
      <c r="UFL183" s="54"/>
      <c r="UFM183" s="54"/>
      <c r="UFN183" s="54"/>
      <c r="UFO183" s="54"/>
      <c r="UFP183" s="54"/>
      <c r="UFQ183" s="54"/>
      <c r="UFR183" s="54"/>
      <c r="UFS183" s="54"/>
      <c r="UFT183" s="54"/>
      <c r="UFU183" s="54"/>
      <c r="UFV183" s="54"/>
      <c r="UFW183" s="54"/>
      <c r="UFX183" s="54"/>
      <c r="UFY183" s="54"/>
      <c r="UFZ183" s="54"/>
      <c r="UGA183" s="54"/>
      <c r="UGB183" s="54"/>
      <c r="UGC183" s="54"/>
      <c r="UGD183" s="54"/>
      <c r="UGE183" s="54"/>
      <c r="UGF183" s="54"/>
      <c r="UGG183" s="54"/>
      <c r="UGH183" s="54"/>
      <c r="UGI183" s="54"/>
      <c r="UGJ183" s="54"/>
      <c r="UGK183" s="54"/>
      <c r="UGL183" s="54"/>
      <c r="UGM183" s="54"/>
      <c r="UGN183" s="54"/>
      <c r="UGO183" s="54"/>
      <c r="UGP183" s="54"/>
      <c r="UGQ183" s="54"/>
      <c r="UGR183" s="54"/>
      <c r="UGS183" s="54"/>
      <c r="UGT183" s="54"/>
      <c r="UGU183" s="54"/>
      <c r="UGV183" s="54"/>
      <c r="UGW183" s="54"/>
      <c r="UGX183" s="54"/>
      <c r="UGY183" s="54"/>
      <c r="UGZ183" s="54"/>
      <c r="UHA183" s="54"/>
      <c r="UHB183" s="54"/>
      <c r="UHC183" s="54"/>
      <c r="UHD183" s="54"/>
      <c r="UHE183" s="54"/>
      <c r="UHF183" s="54"/>
      <c r="UHG183" s="54"/>
      <c r="UHH183" s="54"/>
      <c r="UHI183" s="54"/>
      <c r="UHJ183" s="54"/>
      <c r="UHK183" s="54"/>
      <c r="UHL183" s="54"/>
      <c r="UHM183" s="54"/>
      <c r="UHN183" s="54"/>
      <c r="UHO183" s="54"/>
      <c r="UHP183" s="54"/>
      <c r="UHQ183" s="54"/>
      <c r="UHR183" s="54"/>
      <c r="UHS183" s="54"/>
      <c r="UHT183" s="54"/>
      <c r="UHU183" s="54"/>
      <c r="UHV183" s="54"/>
      <c r="UHW183" s="54"/>
      <c r="UHX183" s="54"/>
      <c r="UHY183" s="54"/>
      <c r="UHZ183" s="54"/>
      <c r="UIA183" s="54"/>
      <c r="UIB183" s="54"/>
      <c r="UIC183" s="54"/>
      <c r="UID183" s="54"/>
      <c r="UIE183" s="54"/>
      <c r="UIF183" s="54"/>
      <c r="UIG183" s="54"/>
      <c r="UIH183" s="54"/>
      <c r="UII183" s="54"/>
      <c r="UIJ183" s="54"/>
      <c r="UIK183" s="54"/>
      <c r="UIL183" s="54"/>
      <c r="UIM183" s="54"/>
      <c r="UIN183" s="54"/>
      <c r="UIO183" s="54"/>
      <c r="UIP183" s="54"/>
      <c r="UIQ183" s="54"/>
      <c r="UIR183" s="54"/>
      <c r="UIS183" s="54"/>
      <c r="UIT183" s="54"/>
      <c r="UIU183" s="54"/>
      <c r="UIV183" s="54"/>
      <c r="UIW183" s="54"/>
      <c r="UIX183" s="54"/>
      <c r="UIY183" s="54"/>
      <c r="UIZ183" s="54"/>
      <c r="UJA183" s="54"/>
      <c r="UJB183" s="54"/>
      <c r="UJC183" s="54"/>
      <c r="UJD183" s="54"/>
      <c r="UJE183" s="54"/>
      <c r="UJF183" s="54"/>
      <c r="UJG183" s="54"/>
      <c r="UJH183" s="54"/>
      <c r="UJI183" s="54"/>
      <c r="UJJ183" s="54"/>
      <c r="UJK183" s="54"/>
      <c r="UJL183" s="54"/>
      <c r="UJM183" s="54"/>
      <c r="UJN183" s="54"/>
      <c r="UJO183" s="54"/>
      <c r="UJP183" s="54"/>
      <c r="UJQ183" s="54"/>
      <c r="UJR183" s="54"/>
      <c r="UJS183" s="54"/>
      <c r="UJT183" s="54"/>
      <c r="UJU183" s="54"/>
      <c r="UJV183" s="54"/>
      <c r="UJW183" s="54"/>
      <c r="UJX183" s="54"/>
      <c r="UJY183" s="54"/>
      <c r="UJZ183" s="54"/>
      <c r="UKA183" s="54"/>
      <c r="UKB183" s="54"/>
      <c r="UKC183" s="54"/>
      <c r="UKD183" s="54"/>
      <c r="UKE183" s="54"/>
      <c r="UKF183" s="54"/>
      <c r="UKG183" s="54"/>
      <c r="UKH183" s="54"/>
      <c r="UKI183" s="54"/>
      <c r="UKJ183" s="54"/>
      <c r="UKK183" s="54"/>
      <c r="UKL183" s="54"/>
      <c r="UKM183" s="54"/>
      <c r="UKN183" s="54"/>
      <c r="UKO183" s="54"/>
      <c r="UKP183" s="54"/>
      <c r="UKQ183" s="54"/>
      <c r="UKR183" s="54"/>
      <c r="UKS183" s="54"/>
      <c r="UKT183" s="54"/>
      <c r="UKU183" s="54"/>
      <c r="UKV183" s="54"/>
      <c r="UKW183" s="54"/>
      <c r="UKX183" s="54"/>
      <c r="UKY183" s="54"/>
      <c r="UKZ183" s="54"/>
      <c r="ULA183" s="54"/>
      <c r="ULB183" s="54"/>
      <c r="ULC183" s="54"/>
      <c r="ULD183" s="54"/>
      <c r="ULE183" s="54"/>
      <c r="ULF183" s="54"/>
      <c r="ULG183" s="54"/>
      <c r="ULH183" s="54"/>
      <c r="ULI183" s="54"/>
      <c r="ULJ183" s="54"/>
      <c r="ULK183" s="54"/>
      <c r="ULL183" s="54"/>
      <c r="ULM183" s="54"/>
      <c r="ULN183" s="54"/>
      <c r="ULO183" s="54"/>
      <c r="ULP183" s="54"/>
      <c r="ULQ183" s="54"/>
      <c r="ULR183" s="54"/>
      <c r="ULS183" s="54"/>
      <c r="ULT183" s="54"/>
      <c r="ULU183" s="54"/>
      <c r="ULV183" s="54"/>
      <c r="ULW183" s="54"/>
      <c r="ULX183" s="54"/>
      <c r="ULY183" s="54"/>
      <c r="ULZ183" s="54"/>
      <c r="UMA183" s="54"/>
      <c r="UMB183" s="54"/>
      <c r="UMC183" s="54"/>
      <c r="UMD183" s="54"/>
      <c r="UME183" s="54"/>
      <c r="UMF183" s="54"/>
      <c r="UMG183" s="54"/>
      <c r="UMH183" s="54"/>
      <c r="UMI183" s="54"/>
      <c r="UMJ183" s="54"/>
      <c r="UMK183" s="54"/>
      <c r="UML183" s="54"/>
      <c r="UMM183" s="54"/>
      <c r="UMN183" s="54"/>
      <c r="UMO183" s="54"/>
      <c r="UMP183" s="54"/>
      <c r="UMQ183" s="54"/>
      <c r="UMR183" s="54"/>
      <c r="UMS183" s="54"/>
      <c r="UMT183" s="54"/>
      <c r="UMU183" s="54"/>
      <c r="UMV183" s="54"/>
      <c r="UMW183" s="54"/>
      <c r="UMX183" s="54"/>
      <c r="UMY183" s="54"/>
      <c r="UMZ183" s="54"/>
      <c r="UNA183" s="54"/>
      <c r="UNB183" s="54"/>
      <c r="UNC183" s="54"/>
      <c r="UND183" s="54"/>
      <c r="UNE183" s="54"/>
      <c r="UNF183" s="54"/>
      <c r="UNG183" s="54"/>
      <c r="UNH183" s="54"/>
      <c r="UNI183" s="54"/>
      <c r="UNJ183" s="54"/>
      <c r="UNK183" s="54"/>
      <c r="UNL183" s="54"/>
      <c r="UNM183" s="54"/>
      <c r="UNN183" s="54"/>
      <c r="UNO183" s="54"/>
      <c r="UNP183" s="54"/>
      <c r="UNQ183" s="54"/>
      <c r="UNR183" s="54"/>
      <c r="UNS183" s="54"/>
      <c r="UNT183" s="54"/>
      <c r="UNU183" s="54"/>
      <c r="UNV183" s="54"/>
      <c r="UNW183" s="54"/>
      <c r="UNX183" s="54"/>
      <c r="UNY183" s="54"/>
      <c r="UNZ183" s="54"/>
      <c r="UOA183" s="54"/>
      <c r="UOB183" s="54"/>
      <c r="UOC183" s="54"/>
      <c r="UOD183" s="54"/>
      <c r="UOE183" s="54"/>
      <c r="UOF183" s="54"/>
      <c r="UOG183" s="54"/>
      <c r="UOH183" s="54"/>
      <c r="UOI183" s="54"/>
      <c r="UOJ183" s="54"/>
      <c r="UOK183" s="54"/>
      <c r="UOL183" s="54"/>
      <c r="UOM183" s="54"/>
      <c r="UON183" s="54"/>
      <c r="UOO183" s="54"/>
      <c r="UOP183" s="54"/>
      <c r="UOQ183" s="54"/>
      <c r="UOR183" s="54"/>
      <c r="UOS183" s="54"/>
      <c r="UOT183" s="54"/>
      <c r="UOU183" s="54"/>
      <c r="UOV183" s="54"/>
      <c r="UOW183" s="54"/>
      <c r="UOX183" s="54"/>
      <c r="UOY183" s="54"/>
      <c r="UOZ183" s="54"/>
      <c r="UPA183" s="54"/>
      <c r="UPB183" s="54"/>
      <c r="UPC183" s="54"/>
      <c r="UPD183" s="54"/>
      <c r="UPE183" s="54"/>
      <c r="UPF183" s="54"/>
      <c r="UPG183" s="54"/>
      <c r="UPH183" s="54"/>
      <c r="UPI183" s="54"/>
      <c r="UPJ183" s="54"/>
      <c r="UPK183" s="54"/>
      <c r="UPL183" s="54"/>
      <c r="UPM183" s="54"/>
      <c r="UPN183" s="54"/>
      <c r="UPO183" s="54"/>
      <c r="UPP183" s="54"/>
      <c r="UPQ183" s="54"/>
      <c r="UPR183" s="54"/>
      <c r="UPS183" s="54"/>
      <c r="UPT183" s="54"/>
      <c r="UPU183" s="54"/>
      <c r="UPV183" s="54"/>
      <c r="UPW183" s="54"/>
      <c r="UPX183" s="54"/>
      <c r="UPY183" s="54"/>
      <c r="UPZ183" s="54"/>
      <c r="UQA183" s="54"/>
      <c r="UQB183" s="54"/>
      <c r="UQC183" s="54"/>
      <c r="UQD183" s="54"/>
      <c r="UQE183" s="54"/>
      <c r="UQF183" s="54"/>
      <c r="UQG183" s="54"/>
      <c r="UQH183" s="54"/>
      <c r="UQI183" s="54"/>
      <c r="UQJ183" s="54"/>
      <c r="UQK183" s="54"/>
      <c r="UQL183" s="54"/>
      <c r="UQM183" s="54"/>
      <c r="UQN183" s="54"/>
      <c r="UQO183" s="54"/>
      <c r="UQP183" s="54"/>
      <c r="UQQ183" s="54"/>
      <c r="UQR183" s="54"/>
      <c r="UQS183" s="54"/>
      <c r="UQT183" s="54"/>
      <c r="UQU183" s="54"/>
      <c r="UQV183" s="54"/>
      <c r="UQW183" s="54"/>
      <c r="UQX183" s="54"/>
      <c r="UQY183" s="54"/>
      <c r="UQZ183" s="54"/>
      <c r="URA183" s="54"/>
      <c r="URB183" s="54"/>
      <c r="URC183" s="54"/>
      <c r="URD183" s="54"/>
      <c r="URE183" s="54"/>
      <c r="URF183" s="54"/>
      <c r="URG183" s="54"/>
      <c r="URH183" s="54"/>
      <c r="URI183" s="54"/>
      <c r="URJ183" s="54"/>
      <c r="URK183" s="54"/>
      <c r="URL183" s="54"/>
      <c r="URM183" s="54"/>
      <c r="URN183" s="54"/>
      <c r="URO183" s="54"/>
      <c r="URP183" s="54"/>
      <c r="URQ183" s="54"/>
      <c r="URR183" s="54"/>
      <c r="URS183" s="54"/>
      <c r="URT183" s="54"/>
      <c r="URU183" s="54"/>
      <c r="URV183" s="54"/>
      <c r="URW183" s="54"/>
      <c r="URX183" s="54"/>
      <c r="URY183" s="54"/>
      <c r="URZ183" s="54"/>
      <c r="USA183" s="54"/>
      <c r="USB183" s="54"/>
      <c r="USC183" s="54"/>
      <c r="USD183" s="54"/>
      <c r="USE183" s="54"/>
      <c r="USF183" s="54"/>
      <c r="USG183" s="54"/>
      <c r="USH183" s="54"/>
      <c r="USI183" s="54"/>
      <c r="USJ183" s="54"/>
      <c r="USK183" s="54"/>
      <c r="USL183" s="54"/>
      <c r="USM183" s="54"/>
      <c r="USN183" s="54"/>
      <c r="USO183" s="54"/>
      <c r="USP183" s="54"/>
      <c r="USQ183" s="54"/>
      <c r="USR183" s="54"/>
      <c r="USS183" s="54"/>
      <c r="UST183" s="54"/>
      <c r="USU183" s="54"/>
      <c r="USV183" s="54"/>
      <c r="USW183" s="54"/>
      <c r="USX183" s="54"/>
      <c r="USY183" s="54"/>
      <c r="USZ183" s="54"/>
      <c r="UTA183" s="54"/>
      <c r="UTB183" s="54"/>
      <c r="UTC183" s="54"/>
      <c r="UTD183" s="54"/>
      <c r="UTE183" s="54"/>
      <c r="UTF183" s="54"/>
      <c r="UTG183" s="54"/>
      <c r="UTH183" s="54"/>
      <c r="UTI183" s="54"/>
      <c r="UTJ183" s="54"/>
      <c r="UTK183" s="54"/>
      <c r="UTL183" s="54"/>
      <c r="UTM183" s="54"/>
      <c r="UTN183" s="54"/>
      <c r="UTO183" s="54"/>
      <c r="UTP183" s="54"/>
      <c r="UTQ183" s="54"/>
      <c r="UTR183" s="54"/>
      <c r="UTS183" s="54"/>
      <c r="UTT183" s="54"/>
      <c r="UTU183" s="54"/>
      <c r="UTV183" s="54"/>
      <c r="UTW183" s="54"/>
      <c r="UTX183" s="54"/>
      <c r="UTY183" s="54"/>
      <c r="UTZ183" s="54"/>
      <c r="UUA183" s="54"/>
      <c r="UUB183" s="54"/>
      <c r="UUC183" s="54"/>
      <c r="UUD183" s="54"/>
      <c r="UUE183" s="54"/>
      <c r="UUF183" s="54"/>
      <c r="UUG183" s="54"/>
      <c r="UUH183" s="54"/>
      <c r="UUI183" s="54"/>
      <c r="UUJ183" s="54"/>
      <c r="UUK183" s="54"/>
      <c r="UUL183" s="54"/>
      <c r="UUM183" s="54"/>
      <c r="UUN183" s="54"/>
      <c r="UUO183" s="54"/>
      <c r="UUP183" s="54"/>
      <c r="UUQ183" s="54"/>
      <c r="UUR183" s="54"/>
      <c r="UUS183" s="54"/>
      <c r="UUT183" s="54"/>
      <c r="UUU183" s="54"/>
      <c r="UUV183" s="54"/>
      <c r="UUW183" s="54"/>
      <c r="UUX183" s="54"/>
      <c r="UUY183" s="54"/>
      <c r="UUZ183" s="54"/>
      <c r="UVA183" s="54"/>
      <c r="UVB183" s="54"/>
      <c r="UVC183" s="54"/>
      <c r="UVD183" s="54"/>
      <c r="UVE183" s="54"/>
      <c r="UVF183" s="54"/>
      <c r="UVG183" s="54"/>
      <c r="UVH183" s="54"/>
      <c r="UVI183" s="54"/>
      <c r="UVJ183" s="54"/>
      <c r="UVK183" s="54"/>
      <c r="UVL183" s="54"/>
      <c r="UVM183" s="54"/>
      <c r="UVN183" s="54"/>
      <c r="UVO183" s="54"/>
      <c r="UVP183" s="54"/>
      <c r="UVQ183" s="54"/>
      <c r="UVR183" s="54"/>
      <c r="UVS183" s="54"/>
      <c r="UVT183" s="54"/>
      <c r="UVU183" s="54"/>
      <c r="UVV183" s="54"/>
      <c r="UVW183" s="54"/>
      <c r="UVX183" s="54"/>
      <c r="UVY183" s="54"/>
      <c r="UVZ183" s="54"/>
      <c r="UWA183" s="54"/>
      <c r="UWB183" s="54"/>
      <c r="UWC183" s="54"/>
      <c r="UWD183" s="54"/>
      <c r="UWE183" s="54"/>
      <c r="UWF183" s="54"/>
      <c r="UWG183" s="54"/>
      <c r="UWH183" s="54"/>
      <c r="UWI183" s="54"/>
      <c r="UWJ183" s="54"/>
      <c r="UWK183" s="54"/>
      <c r="UWL183" s="54"/>
      <c r="UWM183" s="54"/>
      <c r="UWN183" s="54"/>
      <c r="UWO183" s="54"/>
      <c r="UWP183" s="54"/>
      <c r="UWQ183" s="54"/>
      <c r="UWR183" s="54"/>
      <c r="UWS183" s="54"/>
      <c r="UWT183" s="54"/>
      <c r="UWU183" s="54"/>
      <c r="UWV183" s="54"/>
      <c r="UWW183" s="54"/>
      <c r="UWX183" s="54"/>
      <c r="UWY183" s="54"/>
      <c r="UWZ183" s="54"/>
      <c r="UXA183" s="54"/>
      <c r="UXB183" s="54"/>
      <c r="UXC183" s="54"/>
      <c r="UXD183" s="54"/>
      <c r="UXE183" s="54"/>
      <c r="UXF183" s="54"/>
      <c r="UXG183" s="54"/>
      <c r="UXH183" s="54"/>
      <c r="UXI183" s="54"/>
      <c r="UXJ183" s="54"/>
      <c r="UXK183" s="54"/>
      <c r="UXL183" s="54"/>
      <c r="UXM183" s="54"/>
      <c r="UXN183" s="54"/>
      <c r="UXO183" s="54"/>
      <c r="UXP183" s="54"/>
      <c r="UXQ183" s="54"/>
      <c r="UXR183" s="54"/>
      <c r="UXS183" s="54"/>
      <c r="UXT183" s="54"/>
      <c r="UXU183" s="54"/>
      <c r="UXV183" s="54"/>
      <c r="UXW183" s="54"/>
      <c r="UXX183" s="54"/>
      <c r="UXY183" s="54"/>
      <c r="UXZ183" s="54"/>
      <c r="UYA183" s="54"/>
      <c r="UYB183" s="54"/>
      <c r="UYC183" s="54"/>
      <c r="UYD183" s="54"/>
      <c r="UYE183" s="54"/>
      <c r="UYF183" s="54"/>
      <c r="UYG183" s="54"/>
      <c r="UYH183" s="54"/>
      <c r="UYI183" s="54"/>
      <c r="UYJ183" s="54"/>
      <c r="UYK183" s="54"/>
      <c r="UYL183" s="54"/>
      <c r="UYM183" s="54"/>
      <c r="UYN183" s="54"/>
      <c r="UYO183" s="54"/>
      <c r="UYP183" s="54"/>
      <c r="UYQ183" s="54"/>
      <c r="UYR183" s="54"/>
      <c r="UYS183" s="54"/>
      <c r="UYT183" s="54"/>
      <c r="UYU183" s="54"/>
      <c r="UYV183" s="54"/>
      <c r="UYW183" s="54"/>
      <c r="UYX183" s="54"/>
      <c r="UYY183" s="54"/>
      <c r="UYZ183" s="54"/>
      <c r="UZA183" s="54"/>
      <c r="UZB183" s="54"/>
      <c r="UZC183" s="54"/>
      <c r="UZD183" s="54"/>
      <c r="UZE183" s="54"/>
      <c r="UZF183" s="54"/>
      <c r="UZG183" s="54"/>
      <c r="UZH183" s="54"/>
      <c r="UZI183" s="54"/>
      <c r="UZJ183" s="54"/>
      <c r="UZK183" s="54"/>
      <c r="UZL183" s="54"/>
      <c r="UZM183" s="54"/>
      <c r="UZN183" s="54"/>
      <c r="UZO183" s="54"/>
      <c r="UZP183" s="54"/>
      <c r="UZQ183" s="54"/>
      <c r="UZR183" s="54"/>
      <c r="UZS183" s="54"/>
      <c r="UZT183" s="54"/>
      <c r="UZU183" s="54"/>
      <c r="UZV183" s="54"/>
      <c r="UZW183" s="54"/>
      <c r="UZX183" s="54"/>
      <c r="UZY183" s="54"/>
      <c r="UZZ183" s="54"/>
      <c r="VAA183" s="54"/>
      <c r="VAB183" s="54"/>
      <c r="VAC183" s="54"/>
      <c r="VAD183" s="54"/>
      <c r="VAE183" s="54"/>
      <c r="VAF183" s="54"/>
      <c r="VAG183" s="54"/>
      <c r="VAH183" s="54"/>
      <c r="VAI183" s="54"/>
      <c r="VAJ183" s="54"/>
      <c r="VAK183" s="54"/>
      <c r="VAL183" s="54"/>
      <c r="VAM183" s="54"/>
      <c r="VAN183" s="54"/>
      <c r="VAO183" s="54"/>
      <c r="VAP183" s="54"/>
      <c r="VAQ183" s="54"/>
      <c r="VAR183" s="54"/>
      <c r="VAS183" s="54"/>
      <c r="VAT183" s="54"/>
      <c r="VAU183" s="54"/>
      <c r="VAV183" s="54"/>
      <c r="VAW183" s="54"/>
      <c r="VAX183" s="54"/>
      <c r="VAY183" s="54"/>
      <c r="VAZ183" s="54"/>
      <c r="VBA183" s="54"/>
      <c r="VBB183" s="54"/>
      <c r="VBC183" s="54"/>
      <c r="VBD183" s="54"/>
      <c r="VBE183" s="54"/>
      <c r="VBF183" s="54"/>
      <c r="VBG183" s="54"/>
      <c r="VBH183" s="54"/>
      <c r="VBI183" s="54"/>
      <c r="VBJ183" s="54"/>
      <c r="VBK183" s="54"/>
      <c r="VBL183" s="54"/>
      <c r="VBM183" s="54"/>
      <c r="VBN183" s="54"/>
      <c r="VBO183" s="54"/>
      <c r="VBP183" s="54"/>
      <c r="VBQ183" s="54"/>
      <c r="VBR183" s="54"/>
      <c r="VBS183" s="54"/>
      <c r="VBT183" s="54"/>
      <c r="VBU183" s="54"/>
      <c r="VBV183" s="54"/>
      <c r="VBW183" s="54"/>
      <c r="VBX183" s="54"/>
      <c r="VBY183" s="54"/>
      <c r="VBZ183" s="54"/>
      <c r="VCA183" s="54"/>
      <c r="VCB183" s="54"/>
      <c r="VCC183" s="54"/>
      <c r="VCD183" s="54"/>
      <c r="VCE183" s="54"/>
      <c r="VCF183" s="54"/>
      <c r="VCG183" s="54"/>
      <c r="VCH183" s="54"/>
      <c r="VCI183" s="54"/>
      <c r="VCJ183" s="54"/>
      <c r="VCK183" s="54"/>
      <c r="VCL183" s="54"/>
      <c r="VCM183" s="54"/>
      <c r="VCN183" s="54"/>
      <c r="VCO183" s="54"/>
      <c r="VCP183" s="54"/>
      <c r="VCQ183" s="54"/>
      <c r="VCR183" s="54"/>
      <c r="VCS183" s="54"/>
      <c r="VCT183" s="54"/>
      <c r="VCU183" s="54"/>
      <c r="VCV183" s="54"/>
      <c r="VCW183" s="54"/>
      <c r="VCX183" s="54"/>
      <c r="VCY183" s="54"/>
      <c r="VCZ183" s="54"/>
      <c r="VDA183" s="54"/>
      <c r="VDB183" s="54"/>
      <c r="VDC183" s="54"/>
      <c r="VDD183" s="54"/>
      <c r="VDE183" s="54"/>
      <c r="VDF183" s="54"/>
      <c r="VDG183" s="54"/>
      <c r="VDH183" s="54"/>
      <c r="VDI183" s="54"/>
      <c r="VDJ183" s="54"/>
      <c r="VDK183" s="54"/>
      <c r="VDL183" s="54"/>
      <c r="VDM183" s="54"/>
      <c r="VDN183" s="54"/>
      <c r="VDO183" s="54"/>
      <c r="VDP183" s="54"/>
      <c r="VDQ183" s="54"/>
      <c r="VDR183" s="54"/>
      <c r="VDS183" s="54"/>
      <c r="VDT183" s="54"/>
      <c r="VDU183" s="54"/>
      <c r="VDV183" s="54"/>
      <c r="VDW183" s="54"/>
      <c r="VDX183" s="54"/>
      <c r="VDY183" s="54"/>
      <c r="VDZ183" s="54"/>
      <c r="VEA183" s="54"/>
      <c r="VEB183" s="54"/>
      <c r="VEC183" s="54"/>
      <c r="VED183" s="54"/>
      <c r="VEE183" s="54"/>
      <c r="VEF183" s="54"/>
      <c r="VEG183" s="54"/>
      <c r="VEH183" s="54"/>
      <c r="VEI183" s="54"/>
      <c r="VEJ183" s="54"/>
      <c r="VEK183" s="54"/>
      <c r="VEL183" s="54"/>
      <c r="VEM183" s="54"/>
      <c r="VEN183" s="54"/>
      <c r="VEO183" s="54"/>
      <c r="VEP183" s="54"/>
      <c r="VEQ183" s="54"/>
      <c r="VER183" s="54"/>
      <c r="VES183" s="54"/>
      <c r="VET183" s="54"/>
      <c r="VEU183" s="54"/>
      <c r="VEV183" s="54"/>
      <c r="VEW183" s="54"/>
      <c r="VEX183" s="54"/>
      <c r="VEY183" s="54"/>
      <c r="VEZ183" s="54"/>
      <c r="VFA183" s="54"/>
      <c r="VFB183" s="54"/>
      <c r="VFC183" s="54"/>
      <c r="VFD183" s="54"/>
      <c r="VFE183" s="54"/>
      <c r="VFF183" s="54"/>
      <c r="VFG183" s="54"/>
      <c r="VFH183" s="54"/>
      <c r="VFI183" s="54"/>
      <c r="VFJ183" s="54"/>
      <c r="VFK183" s="54"/>
      <c r="VFL183" s="54"/>
      <c r="VFM183" s="54"/>
      <c r="VFN183" s="54"/>
      <c r="VFO183" s="54"/>
      <c r="VFP183" s="54"/>
      <c r="VFQ183" s="54"/>
      <c r="VFR183" s="54"/>
      <c r="VFS183" s="54"/>
      <c r="VFT183" s="54"/>
      <c r="VFU183" s="54"/>
      <c r="VFV183" s="54"/>
      <c r="VFW183" s="54"/>
      <c r="VFX183" s="54"/>
      <c r="VFY183" s="54"/>
      <c r="VFZ183" s="54"/>
      <c r="VGA183" s="54"/>
      <c r="VGB183" s="54"/>
      <c r="VGC183" s="54"/>
      <c r="VGD183" s="54"/>
      <c r="VGE183" s="54"/>
      <c r="VGF183" s="54"/>
      <c r="VGG183" s="54"/>
      <c r="VGH183" s="54"/>
      <c r="VGI183" s="54"/>
      <c r="VGJ183" s="54"/>
      <c r="VGK183" s="54"/>
      <c r="VGL183" s="54"/>
      <c r="VGM183" s="54"/>
      <c r="VGN183" s="54"/>
      <c r="VGO183" s="54"/>
      <c r="VGP183" s="54"/>
      <c r="VGQ183" s="54"/>
      <c r="VGR183" s="54"/>
      <c r="VGS183" s="54"/>
      <c r="VGT183" s="54"/>
      <c r="VGU183" s="54"/>
      <c r="VGV183" s="54"/>
      <c r="VGW183" s="54"/>
      <c r="VGX183" s="54"/>
      <c r="VGY183" s="54"/>
      <c r="VGZ183" s="54"/>
      <c r="VHA183" s="54"/>
      <c r="VHB183" s="54"/>
      <c r="VHC183" s="54"/>
      <c r="VHD183" s="54"/>
      <c r="VHE183" s="54"/>
      <c r="VHF183" s="54"/>
      <c r="VHG183" s="54"/>
      <c r="VHH183" s="54"/>
      <c r="VHI183" s="54"/>
      <c r="VHJ183" s="54"/>
      <c r="VHK183" s="54"/>
      <c r="VHL183" s="54"/>
      <c r="VHM183" s="54"/>
      <c r="VHN183" s="54"/>
      <c r="VHO183" s="54"/>
      <c r="VHP183" s="54"/>
      <c r="VHQ183" s="54"/>
      <c r="VHR183" s="54"/>
      <c r="VHS183" s="54"/>
      <c r="VHT183" s="54"/>
      <c r="VHU183" s="54"/>
      <c r="VHV183" s="54"/>
      <c r="VHW183" s="54"/>
      <c r="VHX183" s="54"/>
      <c r="VHY183" s="54"/>
      <c r="VHZ183" s="54"/>
      <c r="VIA183" s="54"/>
      <c r="VIB183" s="54"/>
      <c r="VIC183" s="54"/>
      <c r="VID183" s="54"/>
      <c r="VIE183" s="54"/>
      <c r="VIF183" s="54"/>
      <c r="VIG183" s="54"/>
      <c r="VIH183" s="54"/>
      <c r="VII183" s="54"/>
      <c r="VIJ183" s="54"/>
      <c r="VIK183" s="54"/>
      <c r="VIL183" s="54"/>
      <c r="VIM183" s="54"/>
      <c r="VIN183" s="54"/>
      <c r="VIO183" s="54"/>
      <c r="VIP183" s="54"/>
      <c r="VIQ183" s="54"/>
      <c r="VIR183" s="54"/>
      <c r="VIS183" s="54"/>
      <c r="VIT183" s="54"/>
      <c r="VIU183" s="54"/>
      <c r="VIV183" s="54"/>
      <c r="VIW183" s="54"/>
      <c r="VIX183" s="54"/>
      <c r="VIY183" s="54"/>
      <c r="VIZ183" s="54"/>
      <c r="VJA183" s="54"/>
      <c r="VJB183" s="54"/>
      <c r="VJC183" s="54"/>
      <c r="VJD183" s="54"/>
      <c r="VJE183" s="54"/>
      <c r="VJF183" s="54"/>
      <c r="VJG183" s="54"/>
      <c r="VJH183" s="54"/>
      <c r="VJI183" s="54"/>
      <c r="VJJ183" s="54"/>
      <c r="VJK183" s="54"/>
      <c r="VJL183" s="54"/>
      <c r="VJM183" s="54"/>
      <c r="VJN183" s="54"/>
      <c r="VJO183" s="54"/>
      <c r="VJP183" s="54"/>
      <c r="VJQ183" s="54"/>
      <c r="VJR183" s="54"/>
      <c r="VJS183" s="54"/>
      <c r="VJT183" s="54"/>
      <c r="VJU183" s="54"/>
      <c r="VJV183" s="54"/>
      <c r="VJW183" s="54"/>
      <c r="VJX183" s="54"/>
      <c r="VJY183" s="54"/>
      <c r="VJZ183" s="54"/>
      <c r="VKA183" s="54"/>
      <c r="VKB183" s="54"/>
      <c r="VKC183" s="54"/>
      <c r="VKD183" s="54"/>
      <c r="VKE183" s="54"/>
      <c r="VKF183" s="54"/>
      <c r="VKG183" s="54"/>
      <c r="VKH183" s="54"/>
      <c r="VKI183" s="54"/>
      <c r="VKJ183" s="54"/>
      <c r="VKK183" s="54"/>
      <c r="VKL183" s="54"/>
      <c r="VKM183" s="54"/>
      <c r="VKN183" s="54"/>
      <c r="VKO183" s="54"/>
      <c r="VKP183" s="54"/>
      <c r="VKQ183" s="54"/>
      <c r="VKR183" s="54"/>
      <c r="VKS183" s="54"/>
      <c r="VKT183" s="54"/>
      <c r="VKU183" s="54"/>
      <c r="VKV183" s="54"/>
      <c r="VKW183" s="54"/>
      <c r="VKX183" s="54"/>
      <c r="VKY183" s="54"/>
      <c r="VKZ183" s="54"/>
      <c r="VLA183" s="54"/>
      <c r="VLB183" s="54"/>
      <c r="VLC183" s="54"/>
      <c r="VLD183" s="54"/>
      <c r="VLE183" s="54"/>
      <c r="VLF183" s="54"/>
      <c r="VLG183" s="54"/>
      <c r="VLH183" s="54"/>
      <c r="VLI183" s="54"/>
      <c r="VLJ183" s="54"/>
      <c r="VLK183" s="54"/>
      <c r="VLL183" s="54"/>
      <c r="VLM183" s="54"/>
      <c r="VLN183" s="54"/>
      <c r="VLO183" s="54"/>
      <c r="VLP183" s="54"/>
      <c r="VLQ183" s="54"/>
      <c r="VLR183" s="54"/>
      <c r="VLS183" s="54"/>
      <c r="VLT183" s="54"/>
      <c r="VLU183" s="54"/>
      <c r="VLV183" s="54"/>
      <c r="VLW183" s="54"/>
      <c r="VLX183" s="54"/>
      <c r="VLY183" s="54"/>
      <c r="VLZ183" s="54"/>
      <c r="VMA183" s="54"/>
      <c r="VMB183" s="54"/>
      <c r="VMC183" s="54"/>
      <c r="VMD183" s="54"/>
      <c r="VME183" s="54"/>
      <c r="VMF183" s="54"/>
      <c r="VMG183" s="54"/>
      <c r="VMH183" s="54"/>
      <c r="VMI183" s="54"/>
      <c r="VMJ183" s="54"/>
      <c r="VMK183" s="54"/>
      <c r="VML183" s="54"/>
      <c r="VMM183" s="54"/>
      <c r="VMN183" s="54"/>
      <c r="VMO183" s="54"/>
      <c r="VMP183" s="54"/>
      <c r="VMQ183" s="54"/>
      <c r="VMR183" s="54"/>
      <c r="VMS183" s="54"/>
      <c r="VMT183" s="54"/>
      <c r="VMU183" s="54"/>
      <c r="VMV183" s="54"/>
      <c r="VMW183" s="54"/>
      <c r="VMX183" s="54"/>
      <c r="VMY183" s="54"/>
      <c r="VMZ183" s="54"/>
      <c r="VNA183" s="54"/>
      <c r="VNB183" s="54"/>
      <c r="VNC183" s="54"/>
      <c r="VND183" s="54"/>
      <c r="VNE183" s="54"/>
      <c r="VNF183" s="54"/>
      <c r="VNG183" s="54"/>
      <c r="VNH183" s="54"/>
      <c r="VNI183" s="54"/>
      <c r="VNJ183" s="54"/>
      <c r="VNK183" s="54"/>
      <c r="VNL183" s="54"/>
      <c r="VNM183" s="54"/>
      <c r="VNN183" s="54"/>
      <c r="VNO183" s="54"/>
      <c r="VNP183" s="54"/>
      <c r="VNQ183" s="54"/>
      <c r="VNR183" s="54"/>
      <c r="VNS183" s="54"/>
      <c r="VNT183" s="54"/>
      <c r="VNU183" s="54"/>
      <c r="VNV183" s="54"/>
      <c r="VNW183" s="54"/>
      <c r="VNX183" s="54"/>
      <c r="VNY183" s="54"/>
      <c r="VNZ183" s="54"/>
      <c r="VOA183" s="54"/>
      <c r="VOB183" s="54"/>
      <c r="VOC183" s="54"/>
      <c r="VOD183" s="54"/>
      <c r="VOE183" s="54"/>
      <c r="VOF183" s="54"/>
      <c r="VOG183" s="54"/>
      <c r="VOH183" s="54"/>
      <c r="VOI183" s="54"/>
      <c r="VOJ183" s="54"/>
      <c r="VOK183" s="54"/>
      <c r="VOL183" s="54"/>
      <c r="VOM183" s="54"/>
      <c r="VON183" s="54"/>
      <c r="VOO183" s="54"/>
      <c r="VOP183" s="54"/>
      <c r="VOQ183" s="54"/>
      <c r="VOR183" s="54"/>
      <c r="VOS183" s="54"/>
      <c r="VOT183" s="54"/>
      <c r="VOU183" s="54"/>
      <c r="VOV183" s="54"/>
      <c r="VOW183" s="54"/>
      <c r="VOX183" s="54"/>
      <c r="VOY183" s="54"/>
      <c r="VOZ183" s="54"/>
      <c r="VPA183" s="54"/>
      <c r="VPB183" s="54"/>
      <c r="VPC183" s="54"/>
      <c r="VPD183" s="54"/>
      <c r="VPE183" s="54"/>
      <c r="VPF183" s="54"/>
      <c r="VPG183" s="54"/>
      <c r="VPH183" s="54"/>
      <c r="VPI183" s="54"/>
      <c r="VPJ183" s="54"/>
      <c r="VPK183" s="54"/>
      <c r="VPL183" s="54"/>
      <c r="VPM183" s="54"/>
      <c r="VPN183" s="54"/>
      <c r="VPO183" s="54"/>
      <c r="VPP183" s="54"/>
      <c r="VPQ183" s="54"/>
      <c r="VPR183" s="54"/>
      <c r="VPS183" s="54"/>
      <c r="VPT183" s="54"/>
      <c r="VPU183" s="54"/>
      <c r="VPV183" s="54"/>
      <c r="VPW183" s="54"/>
      <c r="VPX183" s="54"/>
      <c r="VPY183" s="54"/>
      <c r="VPZ183" s="54"/>
      <c r="VQA183" s="54"/>
      <c r="VQB183" s="54"/>
      <c r="VQC183" s="54"/>
      <c r="VQD183" s="54"/>
      <c r="VQE183" s="54"/>
      <c r="VQF183" s="54"/>
      <c r="VQG183" s="54"/>
      <c r="VQH183" s="54"/>
      <c r="VQI183" s="54"/>
      <c r="VQJ183" s="54"/>
      <c r="VQK183" s="54"/>
      <c r="VQL183" s="54"/>
      <c r="VQM183" s="54"/>
      <c r="VQN183" s="54"/>
      <c r="VQO183" s="54"/>
      <c r="VQP183" s="54"/>
      <c r="VQQ183" s="54"/>
      <c r="VQR183" s="54"/>
      <c r="VQS183" s="54"/>
      <c r="VQT183" s="54"/>
      <c r="VQU183" s="54"/>
      <c r="VQV183" s="54"/>
      <c r="VQW183" s="54"/>
      <c r="VQX183" s="54"/>
      <c r="VQY183" s="54"/>
      <c r="VQZ183" s="54"/>
      <c r="VRA183" s="54"/>
      <c r="VRB183" s="54"/>
      <c r="VRC183" s="54"/>
      <c r="VRD183" s="54"/>
      <c r="VRE183" s="54"/>
      <c r="VRF183" s="54"/>
      <c r="VRG183" s="54"/>
      <c r="VRH183" s="54"/>
      <c r="VRI183" s="54"/>
      <c r="VRJ183" s="54"/>
      <c r="VRK183" s="54"/>
      <c r="VRL183" s="54"/>
      <c r="VRM183" s="54"/>
      <c r="VRN183" s="54"/>
      <c r="VRO183" s="54"/>
      <c r="VRP183" s="54"/>
      <c r="VRQ183" s="54"/>
      <c r="VRR183" s="54"/>
      <c r="VRS183" s="54"/>
      <c r="VRT183" s="54"/>
      <c r="VRU183" s="54"/>
      <c r="VRV183" s="54"/>
      <c r="VRW183" s="54"/>
      <c r="VRX183" s="54"/>
      <c r="VRY183" s="54"/>
      <c r="VRZ183" s="54"/>
      <c r="VSA183" s="54"/>
      <c r="VSB183" s="54"/>
      <c r="VSC183" s="54"/>
      <c r="VSD183" s="54"/>
      <c r="VSE183" s="54"/>
      <c r="VSF183" s="54"/>
      <c r="VSG183" s="54"/>
      <c r="VSH183" s="54"/>
      <c r="VSI183" s="54"/>
      <c r="VSJ183" s="54"/>
      <c r="VSK183" s="54"/>
      <c r="VSL183" s="54"/>
      <c r="VSM183" s="54"/>
      <c r="VSN183" s="54"/>
      <c r="VSO183" s="54"/>
      <c r="VSP183" s="54"/>
      <c r="VSQ183" s="54"/>
      <c r="VSR183" s="54"/>
      <c r="VSS183" s="54"/>
      <c r="VST183" s="54"/>
      <c r="VSU183" s="54"/>
      <c r="VSV183" s="54"/>
      <c r="VSW183" s="54"/>
      <c r="VSX183" s="54"/>
      <c r="VSY183" s="54"/>
      <c r="VSZ183" s="54"/>
      <c r="VTA183" s="54"/>
      <c r="VTB183" s="54"/>
      <c r="VTC183" s="54"/>
      <c r="VTD183" s="54"/>
      <c r="VTE183" s="54"/>
      <c r="VTF183" s="54"/>
      <c r="VTG183" s="54"/>
      <c r="VTH183" s="54"/>
      <c r="VTI183" s="54"/>
      <c r="VTJ183" s="54"/>
      <c r="VTK183" s="54"/>
      <c r="VTL183" s="54"/>
      <c r="VTM183" s="54"/>
      <c r="VTN183" s="54"/>
      <c r="VTO183" s="54"/>
      <c r="VTP183" s="54"/>
      <c r="VTQ183" s="54"/>
      <c r="VTR183" s="54"/>
      <c r="VTS183" s="54"/>
      <c r="VTT183" s="54"/>
      <c r="VTU183" s="54"/>
      <c r="VTV183" s="54"/>
      <c r="VTW183" s="54"/>
      <c r="VTX183" s="54"/>
      <c r="VTY183" s="54"/>
      <c r="VTZ183" s="54"/>
      <c r="VUA183" s="54"/>
      <c r="VUB183" s="54"/>
      <c r="VUC183" s="54"/>
      <c r="VUD183" s="54"/>
      <c r="VUE183" s="54"/>
      <c r="VUF183" s="54"/>
      <c r="VUG183" s="54"/>
      <c r="VUH183" s="54"/>
      <c r="VUI183" s="54"/>
      <c r="VUJ183" s="54"/>
      <c r="VUK183" s="54"/>
      <c r="VUL183" s="54"/>
      <c r="VUM183" s="54"/>
      <c r="VUN183" s="54"/>
      <c r="VUO183" s="54"/>
      <c r="VUP183" s="54"/>
      <c r="VUQ183" s="54"/>
      <c r="VUR183" s="54"/>
      <c r="VUS183" s="54"/>
      <c r="VUT183" s="54"/>
      <c r="VUU183" s="54"/>
      <c r="VUV183" s="54"/>
      <c r="VUW183" s="54"/>
      <c r="VUX183" s="54"/>
      <c r="VUY183" s="54"/>
      <c r="VUZ183" s="54"/>
      <c r="VVA183" s="54"/>
      <c r="VVB183" s="54"/>
      <c r="VVC183" s="54"/>
      <c r="VVD183" s="54"/>
      <c r="VVE183" s="54"/>
      <c r="VVF183" s="54"/>
      <c r="VVG183" s="54"/>
      <c r="VVH183" s="54"/>
      <c r="VVI183" s="54"/>
      <c r="VVJ183" s="54"/>
      <c r="VVK183" s="54"/>
      <c r="VVL183" s="54"/>
      <c r="VVM183" s="54"/>
      <c r="VVN183" s="54"/>
      <c r="VVO183" s="54"/>
      <c r="VVP183" s="54"/>
      <c r="VVQ183" s="54"/>
      <c r="VVR183" s="54"/>
      <c r="VVS183" s="54"/>
      <c r="VVT183" s="54"/>
      <c r="VVU183" s="54"/>
      <c r="VVV183" s="54"/>
      <c r="VVW183" s="54"/>
      <c r="VVX183" s="54"/>
      <c r="VVY183" s="54"/>
      <c r="VVZ183" s="54"/>
      <c r="VWA183" s="54"/>
      <c r="VWB183" s="54"/>
      <c r="VWC183" s="54"/>
      <c r="VWD183" s="54"/>
      <c r="VWE183" s="54"/>
      <c r="VWF183" s="54"/>
      <c r="VWG183" s="54"/>
      <c r="VWH183" s="54"/>
      <c r="VWI183" s="54"/>
      <c r="VWJ183" s="54"/>
      <c r="VWK183" s="54"/>
      <c r="VWL183" s="54"/>
      <c r="VWM183" s="54"/>
      <c r="VWN183" s="54"/>
      <c r="VWO183" s="54"/>
      <c r="VWP183" s="54"/>
      <c r="VWQ183" s="54"/>
      <c r="VWR183" s="54"/>
      <c r="VWS183" s="54"/>
      <c r="VWT183" s="54"/>
      <c r="VWU183" s="54"/>
      <c r="VWV183" s="54"/>
      <c r="VWW183" s="54"/>
      <c r="VWX183" s="54"/>
      <c r="VWY183" s="54"/>
      <c r="VWZ183" s="54"/>
      <c r="VXA183" s="54"/>
      <c r="VXB183" s="54"/>
      <c r="VXC183" s="54"/>
      <c r="VXD183" s="54"/>
      <c r="VXE183" s="54"/>
      <c r="VXF183" s="54"/>
      <c r="VXG183" s="54"/>
      <c r="VXH183" s="54"/>
      <c r="VXI183" s="54"/>
      <c r="VXJ183" s="54"/>
      <c r="VXK183" s="54"/>
      <c r="VXL183" s="54"/>
      <c r="VXM183" s="54"/>
      <c r="VXN183" s="54"/>
      <c r="VXO183" s="54"/>
      <c r="VXP183" s="54"/>
      <c r="VXQ183" s="54"/>
      <c r="VXR183" s="54"/>
      <c r="VXS183" s="54"/>
      <c r="VXT183" s="54"/>
      <c r="VXU183" s="54"/>
      <c r="VXV183" s="54"/>
      <c r="VXW183" s="54"/>
      <c r="VXX183" s="54"/>
      <c r="VXY183" s="54"/>
      <c r="VXZ183" s="54"/>
      <c r="VYA183" s="54"/>
      <c r="VYB183" s="54"/>
      <c r="VYC183" s="54"/>
      <c r="VYD183" s="54"/>
      <c r="VYE183" s="54"/>
      <c r="VYF183" s="54"/>
      <c r="VYG183" s="54"/>
      <c r="VYH183" s="54"/>
      <c r="VYI183" s="54"/>
      <c r="VYJ183" s="54"/>
      <c r="VYK183" s="54"/>
      <c r="VYL183" s="54"/>
      <c r="VYM183" s="54"/>
      <c r="VYN183" s="54"/>
      <c r="VYO183" s="54"/>
      <c r="VYP183" s="54"/>
      <c r="VYQ183" s="54"/>
      <c r="VYR183" s="54"/>
      <c r="VYS183" s="54"/>
      <c r="VYT183" s="54"/>
      <c r="VYU183" s="54"/>
      <c r="VYV183" s="54"/>
      <c r="VYW183" s="54"/>
      <c r="VYX183" s="54"/>
      <c r="VYY183" s="54"/>
      <c r="VYZ183" s="54"/>
      <c r="VZA183" s="54"/>
      <c r="VZB183" s="54"/>
      <c r="VZC183" s="54"/>
      <c r="VZD183" s="54"/>
      <c r="VZE183" s="54"/>
      <c r="VZF183" s="54"/>
      <c r="VZG183" s="54"/>
      <c r="VZH183" s="54"/>
      <c r="VZI183" s="54"/>
      <c r="VZJ183" s="54"/>
      <c r="VZK183" s="54"/>
      <c r="VZL183" s="54"/>
      <c r="VZM183" s="54"/>
      <c r="VZN183" s="54"/>
      <c r="VZO183" s="54"/>
      <c r="VZP183" s="54"/>
      <c r="VZQ183" s="54"/>
      <c r="VZR183" s="54"/>
      <c r="VZS183" s="54"/>
      <c r="VZT183" s="54"/>
      <c r="VZU183" s="54"/>
      <c r="VZV183" s="54"/>
      <c r="VZW183" s="54"/>
      <c r="VZX183" s="54"/>
      <c r="VZY183" s="54"/>
      <c r="VZZ183" s="54"/>
      <c r="WAA183" s="54"/>
      <c r="WAB183" s="54"/>
      <c r="WAC183" s="54"/>
      <c r="WAD183" s="54"/>
      <c r="WAE183" s="54"/>
      <c r="WAF183" s="54"/>
      <c r="WAG183" s="54"/>
      <c r="WAH183" s="54"/>
      <c r="WAI183" s="54"/>
      <c r="WAJ183" s="54"/>
      <c r="WAK183" s="54"/>
      <c r="WAL183" s="54"/>
      <c r="WAM183" s="54"/>
      <c r="WAN183" s="54"/>
      <c r="WAO183" s="54"/>
      <c r="WAP183" s="54"/>
      <c r="WAQ183" s="54"/>
      <c r="WAR183" s="54"/>
      <c r="WAS183" s="54"/>
      <c r="WAT183" s="54"/>
      <c r="WAU183" s="54"/>
      <c r="WAV183" s="54"/>
      <c r="WAW183" s="54"/>
      <c r="WAX183" s="54"/>
      <c r="WAY183" s="54"/>
      <c r="WAZ183" s="54"/>
      <c r="WBA183" s="54"/>
      <c r="WBB183" s="54"/>
      <c r="WBC183" s="54"/>
      <c r="WBD183" s="54"/>
      <c r="WBE183" s="54"/>
      <c r="WBF183" s="54"/>
      <c r="WBG183" s="54"/>
      <c r="WBH183" s="54"/>
      <c r="WBI183" s="54"/>
      <c r="WBJ183" s="54"/>
      <c r="WBK183" s="54"/>
      <c r="WBL183" s="54"/>
      <c r="WBM183" s="54"/>
      <c r="WBN183" s="54"/>
      <c r="WBO183" s="54"/>
      <c r="WBP183" s="54"/>
      <c r="WBQ183" s="54"/>
      <c r="WBR183" s="54"/>
      <c r="WBS183" s="54"/>
      <c r="WBT183" s="54"/>
      <c r="WBU183" s="54"/>
      <c r="WBV183" s="54"/>
      <c r="WBW183" s="54"/>
      <c r="WBX183" s="54"/>
      <c r="WBY183" s="54"/>
      <c r="WBZ183" s="54"/>
      <c r="WCA183" s="54"/>
      <c r="WCB183" s="54"/>
      <c r="WCC183" s="54"/>
      <c r="WCD183" s="54"/>
      <c r="WCE183" s="54"/>
      <c r="WCF183" s="54"/>
      <c r="WCG183" s="54"/>
      <c r="WCH183" s="54"/>
      <c r="WCI183" s="54"/>
      <c r="WCJ183" s="54"/>
      <c r="WCK183" s="54"/>
      <c r="WCL183" s="54"/>
      <c r="WCM183" s="54"/>
      <c r="WCN183" s="54"/>
      <c r="WCO183" s="54"/>
      <c r="WCP183" s="54"/>
      <c r="WCQ183" s="54"/>
      <c r="WCR183" s="54"/>
      <c r="WCS183" s="54"/>
      <c r="WCT183" s="54"/>
      <c r="WCU183" s="54"/>
      <c r="WCV183" s="54"/>
      <c r="WCW183" s="54"/>
      <c r="WCX183" s="54"/>
      <c r="WCY183" s="54"/>
      <c r="WCZ183" s="54"/>
      <c r="WDA183" s="54"/>
      <c r="WDB183" s="54"/>
      <c r="WDC183" s="54"/>
      <c r="WDD183" s="54"/>
      <c r="WDE183" s="54"/>
      <c r="WDF183" s="54"/>
      <c r="WDG183" s="54"/>
      <c r="WDH183" s="54"/>
      <c r="WDI183" s="54"/>
      <c r="WDJ183" s="54"/>
      <c r="WDK183" s="54"/>
      <c r="WDL183" s="54"/>
      <c r="WDM183" s="54"/>
      <c r="WDN183" s="54"/>
      <c r="WDO183" s="54"/>
      <c r="WDP183" s="54"/>
      <c r="WDQ183" s="54"/>
      <c r="WDR183" s="54"/>
      <c r="WDS183" s="54"/>
      <c r="WDT183" s="54"/>
      <c r="WDU183" s="54"/>
      <c r="WDV183" s="54"/>
      <c r="WDW183" s="54"/>
      <c r="WDX183" s="54"/>
      <c r="WDY183" s="54"/>
      <c r="WDZ183" s="54"/>
      <c r="WEA183" s="54"/>
      <c r="WEB183" s="54"/>
      <c r="WEC183" s="54"/>
      <c r="WED183" s="54"/>
      <c r="WEE183" s="54"/>
      <c r="WEF183" s="54"/>
      <c r="WEG183" s="54"/>
      <c r="WEH183" s="54"/>
      <c r="WEI183" s="54"/>
      <c r="WEJ183" s="54"/>
      <c r="WEK183" s="54"/>
      <c r="WEL183" s="54"/>
      <c r="WEM183" s="54"/>
      <c r="WEN183" s="54"/>
      <c r="WEO183" s="54"/>
      <c r="WEP183" s="54"/>
      <c r="WEQ183" s="54"/>
      <c r="WER183" s="54"/>
      <c r="WES183" s="54"/>
      <c r="WET183" s="54"/>
      <c r="WEU183" s="54"/>
      <c r="WEV183" s="54"/>
      <c r="WEW183" s="54"/>
      <c r="WEX183" s="54"/>
      <c r="WEY183" s="54"/>
      <c r="WEZ183" s="54"/>
      <c r="WFA183" s="54"/>
      <c r="WFB183" s="54"/>
      <c r="WFC183" s="54"/>
      <c r="WFD183" s="54"/>
      <c r="WFE183" s="54"/>
      <c r="WFF183" s="54"/>
      <c r="WFG183" s="54"/>
      <c r="WFH183" s="54"/>
      <c r="WFI183" s="54"/>
      <c r="WFJ183" s="54"/>
      <c r="WFK183" s="54"/>
      <c r="WFL183" s="54"/>
      <c r="WFM183" s="54"/>
      <c r="WFN183" s="54"/>
      <c r="WFO183" s="54"/>
      <c r="WFP183" s="54"/>
      <c r="WFQ183" s="54"/>
      <c r="WFR183" s="54"/>
      <c r="WFS183" s="54"/>
      <c r="WFT183" s="54"/>
      <c r="WFU183" s="54"/>
      <c r="WFV183" s="54"/>
      <c r="WFW183" s="54"/>
      <c r="WFX183" s="54"/>
      <c r="WFY183" s="54"/>
      <c r="WFZ183" s="54"/>
      <c r="WGA183" s="54"/>
      <c r="WGB183" s="54"/>
      <c r="WGC183" s="54"/>
      <c r="WGD183" s="54"/>
      <c r="WGE183" s="54"/>
      <c r="WGF183" s="54"/>
      <c r="WGG183" s="54"/>
      <c r="WGH183" s="54"/>
      <c r="WGI183" s="54"/>
      <c r="WGJ183" s="54"/>
      <c r="WGK183" s="54"/>
      <c r="WGL183" s="54"/>
      <c r="WGM183" s="54"/>
      <c r="WGN183" s="54"/>
      <c r="WGO183" s="54"/>
      <c r="WGP183" s="54"/>
      <c r="WGQ183" s="54"/>
      <c r="WGR183" s="54"/>
      <c r="WGS183" s="54"/>
      <c r="WGT183" s="54"/>
      <c r="WGU183" s="54"/>
      <c r="WGV183" s="54"/>
      <c r="WGW183" s="54"/>
      <c r="WGX183" s="54"/>
      <c r="WGY183" s="54"/>
      <c r="WGZ183" s="54"/>
      <c r="WHA183" s="54"/>
      <c r="WHB183" s="54"/>
      <c r="WHC183" s="54"/>
      <c r="WHD183" s="54"/>
      <c r="WHE183" s="54"/>
      <c r="WHF183" s="54"/>
      <c r="WHG183" s="54"/>
      <c r="WHH183" s="54"/>
      <c r="WHI183" s="54"/>
      <c r="WHJ183" s="54"/>
      <c r="WHK183" s="54"/>
      <c r="WHL183" s="54"/>
      <c r="WHM183" s="54"/>
      <c r="WHN183" s="54"/>
      <c r="WHO183" s="54"/>
      <c r="WHP183" s="54"/>
      <c r="WHQ183" s="54"/>
      <c r="WHR183" s="54"/>
      <c r="WHS183" s="54"/>
      <c r="WHT183" s="54"/>
      <c r="WHU183" s="54"/>
      <c r="WHV183" s="54"/>
      <c r="WHW183" s="54"/>
      <c r="WHX183" s="54"/>
      <c r="WHY183" s="54"/>
      <c r="WHZ183" s="54"/>
      <c r="WIA183" s="54"/>
      <c r="WIB183" s="54"/>
      <c r="WIC183" s="54"/>
      <c r="WID183" s="54"/>
      <c r="WIE183" s="54"/>
      <c r="WIF183" s="54"/>
      <c r="WIG183" s="54"/>
      <c r="WIH183" s="54"/>
      <c r="WII183" s="54"/>
      <c r="WIJ183" s="54"/>
      <c r="WIK183" s="54"/>
      <c r="WIL183" s="54"/>
      <c r="WIM183" s="54"/>
      <c r="WIN183" s="54"/>
      <c r="WIO183" s="54"/>
      <c r="WIP183" s="54"/>
      <c r="WIQ183" s="54"/>
      <c r="WIR183" s="54"/>
      <c r="WIS183" s="54"/>
      <c r="WIT183" s="54"/>
      <c r="WIU183" s="54"/>
      <c r="WIV183" s="54"/>
      <c r="WIW183" s="54"/>
      <c r="WIX183" s="54"/>
      <c r="WIY183" s="54"/>
      <c r="WIZ183" s="54"/>
      <c r="WJA183" s="54"/>
      <c r="WJB183" s="54"/>
      <c r="WJC183" s="54"/>
      <c r="WJD183" s="54"/>
      <c r="WJE183" s="54"/>
      <c r="WJF183" s="54"/>
      <c r="WJG183" s="54"/>
      <c r="WJH183" s="54"/>
      <c r="WJI183" s="54"/>
      <c r="WJJ183" s="54"/>
      <c r="WJK183" s="54"/>
      <c r="WJL183" s="54"/>
      <c r="WJM183" s="54"/>
      <c r="WJN183" s="54"/>
      <c r="WJO183" s="54"/>
      <c r="WJP183" s="54"/>
      <c r="WJQ183" s="54"/>
      <c r="WJR183" s="54"/>
      <c r="WJS183" s="54"/>
      <c r="WJT183" s="54"/>
      <c r="WJU183" s="54"/>
      <c r="WJV183" s="54"/>
      <c r="WJW183" s="54"/>
      <c r="WJX183" s="54"/>
      <c r="WJY183" s="54"/>
      <c r="WJZ183" s="54"/>
      <c r="WKA183" s="54"/>
      <c r="WKB183" s="54"/>
      <c r="WKC183" s="54"/>
      <c r="WKD183" s="54"/>
      <c r="WKE183" s="54"/>
      <c r="WKF183" s="54"/>
      <c r="WKG183" s="54"/>
      <c r="WKH183" s="54"/>
      <c r="WKI183" s="54"/>
      <c r="WKJ183" s="54"/>
      <c r="WKK183" s="54"/>
      <c r="WKL183" s="54"/>
      <c r="WKM183" s="54"/>
      <c r="WKN183" s="54"/>
      <c r="WKO183" s="54"/>
      <c r="WKP183" s="54"/>
      <c r="WKQ183" s="54"/>
      <c r="WKR183" s="54"/>
      <c r="WKS183" s="54"/>
      <c r="WKT183" s="54"/>
      <c r="WKU183" s="54"/>
      <c r="WKV183" s="54"/>
      <c r="WKW183" s="54"/>
      <c r="WKX183" s="54"/>
      <c r="WKY183" s="54"/>
      <c r="WKZ183" s="54"/>
      <c r="WLA183" s="54"/>
      <c r="WLB183" s="54"/>
      <c r="WLC183" s="54"/>
      <c r="WLD183" s="54"/>
      <c r="WLE183" s="54"/>
      <c r="WLF183" s="54"/>
      <c r="WLG183" s="54"/>
      <c r="WLH183" s="54"/>
      <c r="WLI183" s="54"/>
      <c r="WLJ183" s="54"/>
      <c r="WLK183" s="54"/>
      <c r="WLL183" s="54"/>
      <c r="WLM183" s="54"/>
      <c r="WLN183" s="54"/>
      <c r="WLO183" s="54"/>
      <c r="WLP183" s="54"/>
      <c r="WLQ183" s="54"/>
      <c r="WLR183" s="54"/>
      <c r="WLS183" s="54"/>
      <c r="WLT183" s="54"/>
      <c r="WLU183" s="54"/>
      <c r="WLV183" s="54"/>
      <c r="WLW183" s="54"/>
      <c r="WLX183" s="54"/>
      <c r="WLY183" s="54"/>
      <c r="WLZ183" s="54"/>
      <c r="WMA183" s="54"/>
      <c r="WMB183" s="54"/>
      <c r="WMC183" s="54"/>
      <c r="WMD183" s="54"/>
      <c r="WME183" s="54"/>
      <c r="WMF183" s="54"/>
      <c r="WMG183" s="54"/>
      <c r="WMH183" s="54"/>
      <c r="WMI183" s="54"/>
      <c r="WMJ183" s="54"/>
      <c r="WMK183" s="54"/>
      <c r="WML183" s="54"/>
      <c r="WMM183" s="54"/>
      <c r="WMN183" s="54"/>
      <c r="WMO183" s="54"/>
      <c r="WMP183" s="54"/>
      <c r="WMQ183" s="54"/>
      <c r="WMR183" s="54"/>
      <c r="WMS183" s="54"/>
      <c r="WMT183" s="54"/>
      <c r="WMU183" s="54"/>
      <c r="WMV183" s="54"/>
      <c r="WMW183" s="54"/>
      <c r="WMX183" s="54"/>
      <c r="WMY183" s="54"/>
      <c r="WMZ183" s="54"/>
      <c r="WNA183" s="54"/>
      <c r="WNB183" s="54"/>
      <c r="WNC183" s="54"/>
      <c r="WND183" s="54"/>
      <c r="WNE183" s="54"/>
      <c r="WNF183" s="54"/>
      <c r="WNG183" s="54"/>
      <c r="WNH183" s="54"/>
      <c r="WNI183" s="54"/>
      <c r="WNJ183" s="54"/>
      <c r="WNK183" s="54"/>
      <c r="WNL183" s="54"/>
      <c r="WNM183" s="54"/>
      <c r="WNN183" s="54"/>
      <c r="WNO183" s="54"/>
      <c r="WNP183" s="54"/>
      <c r="WNQ183" s="54"/>
      <c r="WNR183" s="54"/>
      <c r="WNS183" s="54"/>
      <c r="WNT183" s="54"/>
      <c r="WNU183" s="54"/>
      <c r="WNV183" s="54"/>
      <c r="WNW183" s="54"/>
      <c r="WNX183" s="54"/>
      <c r="WNY183" s="54"/>
      <c r="WNZ183" s="54"/>
      <c r="WOA183" s="54"/>
      <c r="WOB183" s="54"/>
      <c r="WOC183" s="54"/>
      <c r="WOD183" s="54"/>
      <c r="WOE183" s="54"/>
      <c r="WOF183" s="54"/>
      <c r="WOG183" s="54"/>
      <c r="WOH183" s="54"/>
      <c r="WOI183" s="54"/>
      <c r="WOJ183" s="54"/>
      <c r="WOK183" s="54"/>
      <c r="WOL183" s="54"/>
      <c r="WOM183" s="54"/>
      <c r="WON183" s="54"/>
      <c r="WOO183" s="54"/>
      <c r="WOP183" s="54"/>
      <c r="WOQ183" s="54"/>
      <c r="WOR183" s="54"/>
      <c r="WOS183" s="54"/>
      <c r="WOT183" s="54"/>
      <c r="WOU183" s="54"/>
      <c r="WOV183" s="54"/>
      <c r="WOW183" s="54"/>
      <c r="WOX183" s="54"/>
      <c r="WOY183" s="54"/>
      <c r="WOZ183" s="54"/>
      <c r="WPA183" s="54"/>
      <c r="WPB183" s="54"/>
      <c r="WPC183" s="54"/>
      <c r="WPD183" s="54"/>
      <c r="WPE183" s="54"/>
      <c r="WPF183" s="54"/>
      <c r="WPG183" s="54"/>
      <c r="WPH183" s="54"/>
      <c r="WPI183" s="54"/>
      <c r="WPJ183" s="54"/>
      <c r="WPK183" s="54"/>
      <c r="WPL183" s="54"/>
      <c r="WPM183" s="54"/>
      <c r="WPN183" s="54"/>
      <c r="WPO183" s="54"/>
      <c r="WPP183" s="54"/>
      <c r="WPQ183" s="54"/>
      <c r="WPR183" s="54"/>
      <c r="WPS183" s="54"/>
      <c r="WPT183" s="54"/>
      <c r="WPU183" s="54"/>
      <c r="WPV183" s="54"/>
      <c r="WPW183" s="54"/>
      <c r="WPX183" s="54"/>
      <c r="WPY183" s="54"/>
      <c r="WPZ183" s="54"/>
      <c r="WQA183" s="54"/>
      <c r="WQB183" s="54"/>
      <c r="WQC183" s="54"/>
      <c r="WQD183" s="54"/>
      <c r="WQE183" s="54"/>
      <c r="WQF183" s="54"/>
      <c r="WQG183" s="54"/>
      <c r="WQH183" s="54"/>
      <c r="WQI183" s="54"/>
      <c r="WQJ183" s="54"/>
      <c r="WQK183" s="54"/>
      <c r="WQL183" s="54"/>
      <c r="WQM183" s="54"/>
      <c r="WQN183" s="54"/>
      <c r="WQO183" s="54"/>
      <c r="WQP183" s="54"/>
      <c r="WQQ183" s="54"/>
      <c r="WQR183" s="54"/>
      <c r="WQS183" s="54"/>
      <c r="WQT183" s="54"/>
      <c r="WQU183" s="54"/>
      <c r="WQV183" s="54"/>
      <c r="WQW183" s="54"/>
      <c r="WQX183" s="54"/>
      <c r="WQY183" s="54"/>
      <c r="WQZ183" s="54"/>
      <c r="WRA183" s="54"/>
      <c r="WRB183" s="54"/>
      <c r="WRC183" s="54"/>
      <c r="WRD183" s="54"/>
      <c r="WRE183" s="54"/>
      <c r="WRF183" s="54"/>
      <c r="WRG183" s="54"/>
      <c r="WRH183" s="54"/>
      <c r="WRI183" s="54"/>
      <c r="WRJ183" s="54"/>
      <c r="WRK183" s="54"/>
      <c r="WRL183" s="54"/>
      <c r="WRM183" s="54"/>
      <c r="WRN183" s="54"/>
      <c r="WRO183" s="54"/>
      <c r="WRP183" s="54"/>
      <c r="WRQ183" s="54"/>
      <c r="WRR183" s="54"/>
      <c r="WRS183" s="54"/>
      <c r="WRT183" s="54"/>
      <c r="WRU183" s="54"/>
      <c r="WRV183" s="54"/>
      <c r="WRW183" s="54"/>
      <c r="WRX183" s="54"/>
      <c r="WRY183" s="54"/>
      <c r="WRZ183" s="54"/>
      <c r="WSA183" s="54"/>
      <c r="WSB183" s="54"/>
      <c r="WSC183" s="54"/>
      <c r="WSD183" s="54"/>
      <c r="WSE183" s="54"/>
      <c r="WSF183" s="54"/>
      <c r="WSG183" s="54"/>
      <c r="WSH183" s="54"/>
      <c r="WSI183" s="54"/>
      <c r="WSJ183" s="54"/>
      <c r="WSK183" s="54"/>
      <c r="WSL183" s="54"/>
      <c r="WSM183" s="54"/>
      <c r="WSN183" s="54"/>
      <c r="WSO183" s="54"/>
      <c r="WSP183" s="54"/>
      <c r="WSQ183" s="54"/>
      <c r="WSR183" s="54"/>
      <c r="WSS183" s="54"/>
      <c r="WST183" s="54"/>
      <c r="WSU183" s="54"/>
      <c r="WSV183" s="54"/>
      <c r="WSW183" s="54"/>
      <c r="WSX183" s="54"/>
      <c r="WSY183" s="54"/>
      <c r="WSZ183" s="54"/>
      <c r="WTA183" s="54"/>
      <c r="WTB183" s="54"/>
      <c r="WTC183" s="54"/>
      <c r="WTD183" s="54"/>
      <c r="WTE183" s="54"/>
      <c r="WTF183" s="54"/>
      <c r="WTG183" s="54"/>
      <c r="WTH183" s="54"/>
      <c r="WTI183" s="54"/>
      <c r="WTJ183" s="54"/>
      <c r="WTK183" s="54"/>
      <c r="WTL183" s="54"/>
      <c r="WTM183" s="54"/>
      <c r="WTN183" s="54"/>
      <c r="WTO183" s="54"/>
      <c r="WTP183" s="54"/>
      <c r="WTQ183" s="54"/>
      <c r="WTR183" s="54"/>
      <c r="WTS183" s="54"/>
      <c r="WTT183" s="54"/>
      <c r="WTU183" s="54"/>
      <c r="WTV183" s="54"/>
      <c r="WTW183" s="54"/>
      <c r="WTX183" s="54"/>
      <c r="WTY183" s="54"/>
      <c r="WTZ183" s="54"/>
      <c r="WUA183" s="54"/>
      <c r="WUB183" s="54"/>
      <c r="WUC183" s="54"/>
      <c r="WUD183" s="54"/>
      <c r="WUE183" s="54"/>
      <c r="WUF183" s="54"/>
      <c r="WUG183" s="54"/>
      <c r="WUH183" s="54"/>
      <c r="WUI183" s="54"/>
      <c r="WUJ183" s="54"/>
      <c r="WUK183" s="54"/>
      <c r="WUL183" s="54"/>
      <c r="WUM183" s="54"/>
      <c r="WUN183" s="54"/>
      <c r="WUO183" s="54"/>
      <c r="WUP183" s="54"/>
      <c r="WUQ183" s="54"/>
      <c r="WUR183" s="54"/>
      <c r="WUS183" s="54"/>
      <c r="WUT183" s="54"/>
      <c r="WUU183" s="54"/>
      <c r="WUV183" s="54"/>
      <c r="WUW183" s="54"/>
      <c r="WUX183" s="54"/>
      <c r="WUY183" s="54"/>
      <c r="WUZ183" s="54"/>
      <c r="WVA183" s="54"/>
      <c r="WVB183" s="54"/>
      <c r="WVC183" s="54"/>
      <c r="WVD183" s="54"/>
      <c r="WVE183" s="54"/>
      <c r="WVF183" s="54"/>
      <c r="WVG183" s="54"/>
      <c r="WVH183" s="54"/>
      <c r="WVI183" s="54"/>
      <c r="WVJ183" s="54"/>
      <c r="WVK183" s="54"/>
      <c r="WVL183" s="54"/>
      <c r="WVM183" s="54"/>
      <c r="WVN183" s="54"/>
      <c r="WVO183" s="54"/>
      <c r="WVP183" s="54"/>
      <c r="WVQ183" s="54"/>
      <c r="WVR183" s="54"/>
      <c r="WVS183" s="54"/>
      <c r="WVT183" s="54"/>
      <c r="WVU183" s="54"/>
      <c r="WVV183" s="54"/>
      <c r="WVW183" s="54"/>
      <c r="WVX183" s="54"/>
      <c r="WVY183" s="54"/>
      <c r="WVZ183" s="54"/>
      <c r="WWA183" s="54"/>
      <c r="WWB183" s="54"/>
      <c r="WWC183" s="54"/>
      <c r="WWD183" s="54"/>
      <c r="WWE183" s="54"/>
      <c r="WWF183" s="54"/>
      <c r="WWG183" s="54"/>
      <c r="WWH183" s="54"/>
      <c r="WWI183" s="54"/>
      <c r="WWJ183" s="54"/>
      <c r="WWK183" s="54"/>
      <c r="WWL183" s="54"/>
      <c r="WWM183" s="54"/>
      <c r="WWN183" s="54"/>
      <c r="WWO183" s="54"/>
      <c r="WWP183" s="54"/>
      <c r="WWQ183" s="54"/>
      <c r="WWR183" s="54"/>
      <c r="WWS183" s="54"/>
      <c r="WWT183" s="54"/>
      <c r="WWU183" s="54"/>
      <c r="WWV183" s="54"/>
      <c r="WWW183" s="54"/>
      <c r="WWX183" s="54"/>
      <c r="WWY183" s="54"/>
      <c r="WWZ183" s="54"/>
      <c r="WXA183" s="54"/>
      <c r="WXB183" s="54"/>
      <c r="WXC183" s="54"/>
      <c r="WXD183" s="54"/>
      <c r="WXE183" s="54"/>
      <c r="WXF183" s="54"/>
      <c r="WXG183" s="54"/>
      <c r="WXH183" s="54"/>
      <c r="WXI183" s="54"/>
      <c r="WXJ183" s="54"/>
      <c r="WXK183" s="54"/>
      <c r="WXL183" s="54"/>
      <c r="WXM183" s="54"/>
      <c r="WXN183" s="54"/>
      <c r="WXO183" s="54"/>
      <c r="WXP183" s="54"/>
      <c r="WXQ183" s="54"/>
      <c r="WXR183" s="54"/>
      <c r="WXS183" s="54"/>
      <c r="WXT183" s="54"/>
      <c r="WXU183" s="54"/>
      <c r="WXV183" s="54"/>
      <c r="WXW183" s="54"/>
      <c r="WXX183" s="54"/>
      <c r="WXY183" s="54"/>
      <c r="WXZ183" s="54"/>
      <c r="WYA183" s="54"/>
      <c r="WYB183" s="54"/>
      <c r="WYC183" s="54"/>
      <c r="WYD183" s="54"/>
      <c r="WYE183" s="54"/>
      <c r="WYF183" s="54"/>
      <c r="WYG183" s="54"/>
      <c r="WYH183" s="54"/>
      <c r="WYI183" s="54"/>
      <c r="WYJ183" s="54"/>
      <c r="WYK183" s="54"/>
      <c r="WYL183" s="54"/>
      <c r="WYM183" s="54"/>
      <c r="WYN183" s="54"/>
      <c r="WYO183" s="54"/>
      <c r="WYP183" s="54"/>
      <c r="WYQ183" s="54"/>
      <c r="WYR183" s="54"/>
      <c r="WYS183" s="54"/>
      <c r="WYT183" s="54"/>
      <c r="WYU183" s="54"/>
      <c r="WYV183" s="54"/>
      <c r="WYW183" s="54"/>
      <c r="WYX183" s="54"/>
      <c r="WYY183" s="54"/>
      <c r="WYZ183" s="54"/>
      <c r="WZA183" s="54"/>
      <c r="WZB183" s="54"/>
      <c r="WZC183" s="54"/>
      <c r="WZD183" s="54"/>
      <c r="WZE183" s="54"/>
      <c r="WZF183" s="54"/>
      <c r="WZG183" s="54"/>
      <c r="WZH183" s="54"/>
      <c r="WZI183" s="54"/>
      <c r="WZJ183" s="54"/>
      <c r="WZK183" s="54"/>
      <c r="WZL183" s="54"/>
      <c r="WZM183" s="54"/>
      <c r="WZN183" s="54"/>
      <c r="WZO183" s="54"/>
      <c r="WZP183" s="54"/>
      <c r="WZQ183" s="54"/>
      <c r="WZR183" s="54"/>
      <c r="WZS183" s="54"/>
      <c r="WZT183" s="54"/>
      <c r="WZU183" s="54"/>
      <c r="WZV183" s="54"/>
      <c r="WZW183" s="54"/>
      <c r="WZX183" s="54"/>
      <c r="WZY183" s="54"/>
      <c r="WZZ183" s="54"/>
      <c r="XAA183" s="54"/>
      <c r="XAB183" s="54"/>
      <c r="XAC183" s="54"/>
      <c r="XAD183" s="54"/>
      <c r="XAE183" s="54"/>
      <c r="XAF183" s="54"/>
      <c r="XAG183" s="54"/>
      <c r="XAH183" s="54"/>
      <c r="XAI183" s="54"/>
      <c r="XAJ183" s="54"/>
      <c r="XAK183" s="54"/>
      <c r="XAL183" s="54"/>
      <c r="XAM183" s="54"/>
      <c r="XAN183" s="54"/>
      <c r="XAO183" s="54"/>
      <c r="XAP183" s="54"/>
      <c r="XAQ183" s="54"/>
      <c r="XAR183" s="54"/>
      <c r="XAS183" s="54"/>
      <c r="XAT183" s="54"/>
      <c r="XAU183" s="54"/>
      <c r="XAV183" s="54"/>
      <c r="XAW183" s="54"/>
      <c r="XAX183" s="54"/>
      <c r="XAY183" s="54"/>
      <c r="XAZ183" s="54"/>
      <c r="XBA183" s="54"/>
      <c r="XBB183" s="54"/>
      <c r="XBC183" s="54"/>
      <c r="XBD183" s="54"/>
      <c r="XBE183" s="54"/>
      <c r="XBF183" s="54"/>
      <c r="XBG183" s="54"/>
      <c r="XBH183" s="54"/>
      <c r="XBI183" s="54"/>
      <c r="XBJ183" s="54"/>
      <c r="XBK183" s="54"/>
      <c r="XBL183" s="54"/>
      <c r="XBM183" s="54"/>
      <c r="XBN183" s="54"/>
      <c r="XBO183" s="54"/>
      <c r="XBP183" s="54"/>
      <c r="XBQ183" s="54"/>
      <c r="XBR183" s="54"/>
      <c r="XBS183" s="54"/>
      <c r="XBT183" s="54"/>
      <c r="XBU183" s="54"/>
      <c r="XBV183" s="54"/>
      <c r="XBW183" s="54"/>
      <c r="XBX183" s="54"/>
      <c r="XBY183" s="54"/>
      <c r="XBZ183" s="54"/>
      <c r="XCA183" s="54"/>
      <c r="XCB183" s="54"/>
      <c r="XCC183" s="54"/>
      <c r="XCD183" s="54"/>
      <c r="XCE183" s="54"/>
      <c r="XCF183" s="54"/>
      <c r="XCG183" s="54"/>
      <c r="XCH183" s="54"/>
      <c r="XCI183" s="54"/>
      <c r="XCJ183" s="54"/>
      <c r="XCK183" s="54"/>
      <c r="XCL183" s="54"/>
      <c r="XCM183" s="54"/>
      <c r="XCN183" s="54"/>
      <c r="XCO183" s="54"/>
      <c r="XCP183" s="54"/>
      <c r="XCQ183" s="54"/>
      <c r="XCR183" s="54"/>
      <c r="XCS183" s="54"/>
      <c r="XCT183" s="54"/>
      <c r="XCU183" s="54"/>
      <c r="XCV183" s="54"/>
      <c r="XCW183" s="54"/>
      <c r="XCX183" s="54"/>
      <c r="XCY183" s="54"/>
      <c r="XCZ183" s="54"/>
      <c r="XDA183" s="54"/>
      <c r="XDB183" s="54"/>
      <c r="XDC183" s="54"/>
      <c r="XDD183" s="54"/>
      <c r="XDE183" s="54"/>
      <c r="XDF183" s="54"/>
      <c r="XDG183" s="54"/>
      <c r="XDH183" s="54"/>
      <c r="XDI183" s="54"/>
      <c r="XDJ183" s="54"/>
      <c r="XDK183" s="54"/>
      <c r="XDL183" s="54"/>
      <c r="XDM183" s="54"/>
      <c r="XDN183" s="54"/>
      <c r="XDO183" s="54"/>
      <c r="XDP183" s="54"/>
      <c r="XDQ183" s="54"/>
      <c r="XDR183" s="54"/>
      <c r="XDS183" s="54"/>
      <c r="XDT183" s="54"/>
      <c r="XDU183" s="54"/>
      <c r="XDV183" s="54"/>
      <c r="XDW183" s="54"/>
      <c r="XDX183" s="54"/>
      <c r="XDY183" s="54"/>
      <c r="XDZ183" s="54"/>
      <c r="XEA183" s="54"/>
      <c r="XEB183" s="54"/>
      <c r="XEC183" s="54"/>
      <c r="XED183" s="54"/>
      <c r="XEE183" s="54"/>
      <c r="XEF183" s="54"/>
      <c r="XEG183" s="54"/>
      <c r="XEH183" s="54"/>
      <c r="XEI183" s="54"/>
      <c r="XEJ183" s="54"/>
      <c r="XEK183" s="54"/>
      <c r="XEL183" s="54"/>
      <c r="XEM183" s="54"/>
      <c r="XEN183" s="54"/>
      <c r="XEO183" s="54"/>
      <c r="XEP183" s="54"/>
      <c r="XEQ183" s="54"/>
      <c r="XER183" s="54"/>
      <c r="XES183" s="54"/>
      <c r="XET183" s="54"/>
      <c r="XEU183" s="55"/>
      <c r="XEV183" s="55"/>
      <c r="XEW183" s="55"/>
      <c r="XEX183" s="55"/>
      <c r="XEY183" s="55"/>
      <c r="XEZ183" s="55"/>
      <c r="XFA183" s="55"/>
      <c r="XFB183" s="55"/>
      <c r="XFC183" s="55"/>
      <c r="XFD183" s="55"/>
    </row>
    <row r="184" spans="2:16384" s="279" customFormat="1">
      <c r="B184" s="360" t="s">
        <v>91</v>
      </c>
      <c r="C184" s="361"/>
      <c r="D184" s="166">
        <f t="shared" ref="D184:V184" si="135">D183+D182</f>
        <v>50.855000000000004</v>
      </c>
      <c r="E184" s="166">
        <f t="shared" si="135"/>
        <v>120.05400000000002</v>
      </c>
      <c r="F184" s="166">
        <f t="shared" si="135"/>
        <v>80.436000000000007</v>
      </c>
      <c r="G184" s="92">
        <f t="shared" si="135"/>
        <v>80.265000000000001</v>
      </c>
      <c r="H184" s="92">
        <f t="shared" si="135"/>
        <v>80.265000000000015</v>
      </c>
      <c r="I184" s="90">
        <f t="shared" si="135"/>
        <v>264.22200000000004</v>
      </c>
      <c r="J184" s="166">
        <f t="shared" si="135"/>
        <v>255.66900000000004</v>
      </c>
      <c r="K184" s="91">
        <f t="shared" si="135"/>
        <v>255.38600000000002</v>
      </c>
      <c r="L184" s="166">
        <f t="shared" si="135"/>
        <v>216.22600000000003</v>
      </c>
      <c r="M184" s="162">
        <f t="shared" si="135"/>
        <v>216.22600000000003</v>
      </c>
      <c r="N184" s="90">
        <f t="shared" si="135"/>
        <v>217.79100000000003</v>
      </c>
      <c r="O184" s="91">
        <f t="shared" si="135"/>
        <v>118.03600000000003</v>
      </c>
      <c r="P184" s="91">
        <f t="shared" si="135"/>
        <v>77.589000000000027</v>
      </c>
      <c r="Q184" s="92">
        <f t="shared" si="135"/>
        <v>93.677000000000035</v>
      </c>
      <c r="R184" s="162">
        <f t="shared" si="135"/>
        <v>93.677000000000049</v>
      </c>
      <c r="S184" s="90">
        <f t="shared" si="135"/>
        <v>111.35753520339065</v>
      </c>
      <c r="T184" s="91">
        <f t="shared" si="135"/>
        <v>112.8836808930938</v>
      </c>
      <c r="U184" s="91">
        <f t="shared" si="135"/>
        <v>118.8076305740026</v>
      </c>
      <c r="V184" s="92">
        <f t="shared" si="135"/>
        <v>142.96187127887433</v>
      </c>
      <c r="W184" s="162">
        <f>W183+W182</f>
        <v>142.96187127887436</v>
      </c>
      <c r="X184" s="90">
        <f t="shared" ref="X184:AA184" si="136">X183+X182</f>
        <v>169.73690244213748</v>
      </c>
      <c r="Y184" s="91">
        <f t="shared" si="136"/>
        <v>174.94241833106932</v>
      </c>
      <c r="Z184" s="91">
        <f t="shared" si="136"/>
        <v>185.14820964344278</v>
      </c>
      <c r="AA184" s="92">
        <f t="shared" si="136"/>
        <v>218.58006974315458</v>
      </c>
      <c r="AB184" s="162">
        <f>AB183+AB182</f>
        <v>218.58006974315464</v>
      </c>
      <c r="AC184" s="90">
        <f t="shared" ref="AC184:AF184" si="137">AC183+AC182</f>
        <v>252.72470471855405</v>
      </c>
      <c r="AD184" s="91">
        <f t="shared" si="137"/>
        <v>259.65887626027768</v>
      </c>
      <c r="AE184" s="91">
        <f t="shared" si="137"/>
        <v>273.05690594700491</v>
      </c>
      <c r="AF184" s="92">
        <f t="shared" si="137"/>
        <v>316.43704389043683</v>
      </c>
      <c r="AG184" s="162">
        <f>AG183+AG182</f>
        <v>316.43704389043688</v>
      </c>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c r="IV184" s="54"/>
      <c r="IW184" s="54"/>
      <c r="IX184" s="54"/>
      <c r="IY184" s="54"/>
      <c r="IZ184" s="54"/>
      <c r="JA184" s="54"/>
      <c r="JB184" s="54"/>
      <c r="JC184" s="54"/>
      <c r="JD184" s="54"/>
      <c r="JE184" s="54"/>
      <c r="JF184" s="54"/>
      <c r="JG184" s="54"/>
      <c r="JH184" s="54"/>
      <c r="JI184" s="54"/>
      <c r="JJ184" s="54"/>
      <c r="JK184" s="54"/>
      <c r="JL184" s="54"/>
      <c r="JM184" s="54"/>
      <c r="JN184" s="54"/>
      <c r="JO184" s="54"/>
      <c r="JP184" s="54"/>
      <c r="JQ184" s="54"/>
      <c r="JR184" s="54"/>
      <c r="JS184" s="54"/>
      <c r="JT184" s="54"/>
      <c r="JU184" s="54"/>
      <c r="JV184" s="54"/>
      <c r="JW184" s="54"/>
      <c r="JX184" s="54"/>
      <c r="JY184" s="54"/>
      <c r="JZ184" s="54"/>
      <c r="KA184" s="54"/>
      <c r="KB184" s="54"/>
      <c r="KC184" s="54"/>
      <c r="KD184" s="54"/>
      <c r="KE184" s="54"/>
      <c r="KF184" s="54"/>
      <c r="KG184" s="54"/>
      <c r="KH184" s="54"/>
      <c r="KI184" s="54"/>
      <c r="KJ184" s="54"/>
      <c r="KK184" s="54"/>
      <c r="KL184" s="54"/>
      <c r="KM184" s="54"/>
      <c r="KN184" s="54"/>
      <c r="KO184" s="54"/>
      <c r="KP184" s="54"/>
      <c r="KQ184" s="54"/>
      <c r="KR184" s="54"/>
      <c r="KS184" s="54"/>
      <c r="KT184" s="54"/>
      <c r="KU184" s="54"/>
      <c r="KV184" s="54"/>
      <c r="KW184" s="54"/>
      <c r="KX184" s="54"/>
      <c r="KY184" s="54"/>
      <c r="KZ184" s="54"/>
      <c r="LA184" s="54"/>
      <c r="LB184" s="54"/>
      <c r="LC184" s="54"/>
      <c r="LD184" s="54"/>
      <c r="LE184" s="54"/>
      <c r="LF184" s="54"/>
      <c r="LG184" s="54"/>
      <c r="LH184" s="54"/>
      <c r="LI184" s="54"/>
      <c r="LJ184" s="54"/>
      <c r="LK184" s="54"/>
      <c r="LL184" s="54"/>
      <c r="LM184" s="54"/>
      <c r="LN184" s="54"/>
      <c r="LO184" s="54"/>
      <c r="LP184" s="54"/>
      <c r="LQ184" s="54"/>
      <c r="LR184" s="54"/>
      <c r="LS184" s="54"/>
      <c r="LT184" s="54"/>
      <c r="LU184" s="54"/>
      <c r="LV184" s="54"/>
      <c r="LW184" s="54"/>
      <c r="LX184" s="54"/>
      <c r="LY184" s="54"/>
      <c r="LZ184" s="54"/>
      <c r="MA184" s="54"/>
      <c r="MB184" s="54"/>
      <c r="MC184" s="54"/>
      <c r="MD184" s="54"/>
      <c r="ME184" s="54"/>
      <c r="MF184" s="54"/>
      <c r="MG184" s="54"/>
      <c r="MH184" s="54"/>
      <c r="MI184" s="54"/>
      <c r="MJ184" s="54"/>
      <c r="MK184" s="54"/>
      <c r="ML184" s="54"/>
      <c r="MM184" s="54"/>
      <c r="MN184" s="54"/>
      <c r="MO184" s="54"/>
      <c r="MP184" s="54"/>
      <c r="MQ184" s="54"/>
      <c r="MR184" s="54"/>
      <c r="MS184" s="54"/>
      <c r="MT184" s="54"/>
      <c r="MU184" s="54"/>
      <c r="MV184" s="54"/>
      <c r="MW184" s="54"/>
      <c r="MX184" s="54"/>
      <c r="MY184" s="54"/>
      <c r="MZ184" s="54"/>
      <c r="NA184" s="54"/>
      <c r="NB184" s="54"/>
      <c r="NC184" s="54"/>
      <c r="ND184" s="54"/>
      <c r="NE184" s="54"/>
      <c r="NF184" s="54"/>
      <c r="NG184" s="54"/>
      <c r="NH184" s="54"/>
      <c r="NI184" s="54"/>
      <c r="NJ184" s="54"/>
      <c r="NK184" s="54"/>
      <c r="NL184" s="54"/>
      <c r="NM184" s="54"/>
      <c r="NN184" s="54"/>
      <c r="NO184" s="54"/>
      <c r="NP184" s="54"/>
      <c r="NQ184" s="54"/>
      <c r="NR184" s="54"/>
      <c r="NS184" s="54"/>
      <c r="NT184" s="54"/>
      <c r="NU184" s="54"/>
      <c r="NV184" s="54"/>
      <c r="NW184" s="54"/>
      <c r="NX184" s="54"/>
      <c r="NY184" s="54"/>
      <c r="NZ184" s="54"/>
      <c r="OA184" s="54"/>
      <c r="OB184" s="54"/>
      <c r="OC184" s="54"/>
      <c r="OD184" s="54"/>
      <c r="OE184" s="54"/>
      <c r="OF184" s="54"/>
      <c r="OG184" s="54"/>
      <c r="OH184" s="54"/>
      <c r="OI184" s="54"/>
      <c r="OJ184" s="54"/>
      <c r="OK184" s="54"/>
      <c r="OL184" s="54"/>
      <c r="OM184" s="54"/>
      <c r="ON184" s="54"/>
      <c r="OO184" s="54"/>
      <c r="OP184" s="54"/>
      <c r="OQ184" s="54"/>
      <c r="OR184" s="54"/>
      <c r="OS184" s="54"/>
      <c r="OT184" s="54"/>
      <c r="OU184" s="54"/>
      <c r="OV184" s="54"/>
      <c r="OW184" s="54"/>
      <c r="OX184" s="54"/>
      <c r="OY184" s="54"/>
      <c r="OZ184" s="54"/>
      <c r="PA184" s="54"/>
      <c r="PB184" s="54"/>
      <c r="PC184" s="54"/>
      <c r="PD184" s="54"/>
      <c r="PE184" s="54"/>
      <c r="PF184" s="54"/>
      <c r="PG184" s="54"/>
      <c r="PH184" s="54"/>
      <c r="PI184" s="54"/>
      <c r="PJ184" s="54"/>
      <c r="PK184" s="54"/>
      <c r="PL184" s="54"/>
      <c r="PM184" s="54"/>
      <c r="PN184" s="54"/>
      <c r="PO184" s="54"/>
      <c r="PP184" s="54"/>
      <c r="PQ184" s="54"/>
      <c r="PR184" s="54"/>
      <c r="PS184" s="54"/>
      <c r="PT184" s="54"/>
      <c r="PU184" s="54"/>
      <c r="PV184" s="54"/>
      <c r="PW184" s="54"/>
      <c r="PX184" s="54"/>
      <c r="PY184" s="54"/>
      <c r="PZ184" s="54"/>
      <c r="QA184" s="54"/>
      <c r="QB184" s="54"/>
      <c r="QC184" s="54"/>
      <c r="QD184" s="54"/>
      <c r="QE184" s="54"/>
      <c r="QF184" s="54"/>
      <c r="QG184" s="54"/>
      <c r="QH184" s="54"/>
      <c r="QI184" s="54"/>
      <c r="QJ184" s="54"/>
      <c r="QK184" s="54"/>
      <c r="QL184" s="54"/>
      <c r="QM184" s="54"/>
      <c r="QN184" s="54"/>
      <c r="QO184" s="54"/>
      <c r="QP184" s="54"/>
      <c r="QQ184" s="54"/>
      <c r="QR184" s="54"/>
      <c r="QS184" s="54"/>
      <c r="QT184" s="54"/>
      <c r="QU184" s="54"/>
      <c r="QV184" s="54"/>
      <c r="QW184" s="54"/>
      <c r="QX184" s="54"/>
      <c r="QY184" s="54"/>
      <c r="QZ184" s="54"/>
      <c r="RA184" s="54"/>
      <c r="RB184" s="54"/>
      <c r="RC184" s="54"/>
      <c r="RD184" s="54"/>
      <c r="RE184" s="54"/>
      <c r="RF184" s="54"/>
      <c r="RG184" s="54"/>
      <c r="RH184" s="54"/>
      <c r="RI184" s="54"/>
      <c r="RJ184" s="54"/>
      <c r="RK184" s="54"/>
      <c r="RL184" s="54"/>
      <c r="RM184" s="54"/>
      <c r="RN184" s="54"/>
      <c r="RO184" s="54"/>
      <c r="RP184" s="54"/>
      <c r="RQ184" s="54"/>
      <c r="RR184" s="54"/>
      <c r="RS184" s="54"/>
      <c r="RT184" s="54"/>
      <c r="RU184" s="54"/>
      <c r="RV184" s="54"/>
      <c r="RW184" s="54"/>
      <c r="RX184" s="54"/>
      <c r="RY184" s="54"/>
      <c r="RZ184" s="54"/>
      <c r="SA184" s="54"/>
      <c r="SB184" s="54"/>
      <c r="SC184" s="54"/>
      <c r="SD184" s="54"/>
      <c r="SE184" s="54"/>
      <c r="SF184" s="54"/>
      <c r="SG184" s="54"/>
      <c r="SH184" s="54"/>
      <c r="SI184" s="54"/>
      <c r="SJ184" s="54"/>
      <c r="SK184" s="54"/>
      <c r="SL184" s="54"/>
      <c r="SM184" s="54"/>
      <c r="SN184" s="54"/>
      <c r="SO184" s="54"/>
      <c r="SP184" s="54"/>
      <c r="SQ184" s="54"/>
      <c r="SR184" s="54"/>
      <c r="SS184" s="54"/>
      <c r="ST184" s="54"/>
      <c r="SU184" s="54"/>
      <c r="SV184" s="54"/>
      <c r="SW184" s="54"/>
      <c r="SX184" s="54"/>
      <c r="SY184" s="54"/>
      <c r="SZ184" s="54"/>
      <c r="TA184" s="54"/>
      <c r="TB184" s="54"/>
      <c r="TC184" s="54"/>
      <c r="TD184" s="54"/>
      <c r="TE184" s="54"/>
      <c r="TF184" s="54"/>
      <c r="TG184" s="54"/>
      <c r="TH184" s="54"/>
      <c r="TI184" s="54"/>
      <c r="TJ184" s="54"/>
      <c r="TK184" s="54"/>
      <c r="TL184" s="54"/>
      <c r="TM184" s="54"/>
      <c r="TN184" s="54"/>
      <c r="TO184" s="54"/>
      <c r="TP184" s="54"/>
      <c r="TQ184" s="54"/>
      <c r="TR184" s="54"/>
      <c r="TS184" s="54"/>
      <c r="TT184" s="54"/>
      <c r="TU184" s="54"/>
      <c r="TV184" s="54"/>
      <c r="TW184" s="54"/>
      <c r="TX184" s="54"/>
      <c r="TY184" s="54"/>
      <c r="TZ184" s="54"/>
      <c r="UA184" s="54"/>
      <c r="UB184" s="54"/>
      <c r="UC184" s="54"/>
      <c r="UD184" s="54"/>
      <c r="UE184" s="54"/>
      <c r="UF184" s="54"/>
      <c r="UG184" s="54"/>
      <c r="UH184" s="54"/>
      <c r="UI184" s="54"/>
      <c r="UJ184" s="54"/>
      <c r="UK184" s="54"/>
      <c r="UL184" s="54"/>
      <c r="UM184" s="54"/>
      <c r="UN184" s="54"/>
      <c r="UO184" s="54"/>
      <c r="UP184" s="54"/>
      <c r="UQ184" s="54"/>
      <c r="UR184" s="54"/>
      <c r="US184" s="54"/>
      <c r="UT184" s="54"/>
      <c r="UU184" s="54"/>
      <c r="UV184" s="54"/>
      <c r="UW184" s="54"/>
      <c r="UX184" s="54"/>
      <c r="UY184" s="54"/>
      <c r="UZ184" s="54"/>
      <c r="VA184" s="54"/>
      <c r="VB184" s="54"/>
      <c r="VC184" s="54"/>
      <c r="VD184" s="54"/>
      <c r="VE184" s="54"/>
      <c r="VF184" s="54"/>
      <c r="VG184" s="54"/>
      <c r="VH184" s="54"/>
      <c r="VI184" s="54"/>
      <c r="VJ184" s="54"/>
      <c r="VK184" s="54"/>
      <c r="VL184" s="54"/>
      <c r="VM184" s="54"/>
      <c r="VN184" s="54"/>
      <c r="VO184" s="54"/>
      <c r="VP184" s="54"/>
      <c r="VQ184" s="54"/>
      <c r="VR184" s="54"/>
      <c r="VS184" s="54"/>
      <c r="VT184" s="54"/>
      <c r="VU184" s="54"/>
      <c r="VV184" s="54"/>
      <c r="VW184" s="54"/>
      <c r="VX184" s="54"/>
      <c r="VY184" s="54"/>
      <c r="VZ184" s="54"/>
      <c r="WA184" s="54"/>
      <c r="WB184" s="54"/>
      <c r="WC184" s="54"/>
      <c r="WD184" s="54"/>
      <c r="WE184" s="54"/>
      <c r="WF184" s="54"/>
      <c r="WG184" s="54"/>
      <c r="WH184" s="54"/>
      <c r="WI184" s="54"/>
      <c r="WJ184" s="54"/>
      <c r="WK184" s="54"/>
      <c r="WL184" s="54"/>
      <c r="WM184" s="54"/>
      <c r="WN184" s="54"/>
      <c r="WO184" s="54"/>
      <c r="WP184" s="54"/>
      <c r="WQ184" s="54"/>
      <c r="WR184" s="54"/>
      <c r="WS184" s="54"/>
      <c r="WT184" s="54"/>
      <c r="WU184" s="54"/>
      <c r="WV184" s="54"/>
      <c r="WW184" s="54"/>
      <c r="WX184" s="54"/>
      <c r="WY184" s="54"/>
      <c r="WZ184" s="54"/>
      <c r="XA184" s="54"/>
      <c r="XB184" s="54"/>
      <c r="XC184" s="54"/>
      <c r="XD184" s="54"/>
      <c r="XE184" s="54"/>
      <c r="XF184" s="54"/>
      <c r="XG184" s="54"/>
      <c r="XH184" s="54"/>
      <c r="XI184" s="54"/>
      <c r="XJ184" s="54"/>
      <c r="XK184" s="54"/>
      <c r="XL184" s="54"/>
      <c r="XM184" s="54"/>
      <c r="XN184" s="54"/>
      <c r="XO184" s="54"/>
      <c r="XP184" s="54"/>
      <c r="XQ184" s="54"/>
      <c r="XR184" s="54"/>
      <c r="XS184" s="54"/>
      <c r="XT184" s="54"/>
      <c r="XU184" s="54"/>
      <c r="XV184" s="54"/>
      <c r="XW184" s="54"/>
      <c r="XX184" s="54"/>
      <c r="XY184" s="54"/>
      <c r="XZ184" s="54"/>
      <c r="YA184" s="54"/>
      <c r="YB184" s="54"/>
      <c r="YC184" s="54"/>
      <c r="YD184" s="54"/>
      <c r="YE184" s="54"/>
      <c r="YF184" s="54"/>
      <c r="YG184" s="54"/>
      <c r="YH184" s="54"/>
      <c r="YI184" s="54"/>
      <c r="YJ184" s="54"/>
      <c r="YK184" s="54"/>
      <c r="YL184" s="54"/>
      <c r="YM184" s="54"/>
      <c r="YN184" s="54"/>
      <c r="YO184" s="54"/>
      <c r="YP184" s="54"/>
      <c r="YQ184" s="54"/>
      <c r="YR184" s="54"/>
      <c r="YS184" s="54"/>
      <c r="YT184" s="54"/>
      <c r="YU184" s="54"/>
      <c r="YV184" s="54"/>
      <c r="YW184" s="54"/>
      <c r="YX184" s="54"/>
      <c r="YY184" s="54"/>
      <c r="YZ184" s="54"/>
      <c r="ZA184" s="54"/>
      <c r="ZB184" s="54"/>
      <c r="ZC184" s="54"/>
      <c r="ZD184" s="54"/>
      <c r="ZE184" s="54"/>
      <c r="ZF184" s="54"/>
      <c r="ZG184" s="54"/>
      <c r="ZH184" s="54"/>
      <c r="ZI184" s="54"/>
      <c r="ZJ184" s="54"/>
      <c r="ZK184" s="54"/>
      <c r="ZL184" s="54"/>
      <c r="ZM184" s="54"/>
      <c r="ZN184" s="54"/>
      <c r="ZO184" s="54"/>
      <c r="ZP184" s="54"/>
      <c r="ZQ184" s="54"/>
      <c r="ZR184" s="54"/>
      <c r="ZS184" s="54"/>
      <c r="ZT184" s="54"/>
      <c r="ZU184" s="54"/>
      <c r="ZV184" s="54"/>
      <c r="ZW184" s="54"/>
      <c r="ZX184" s="54"/>
      <c r="ZY184" s="54"/>
      <c r="ZZ184" s="54"/>
      <c r="AAA184" s="54"/>
      <c r="AAB184" s="54"/>
      <c r="AAC184" s="54"/>
      <c r="AAD184" s="54"/>
      <c r="AAE184" s="54"/>
      <c r="AAF184" s="54"/>
      <c r="AAG184" s="54"/>
      <c r="AAH184" s="54"/>
      <c r="AAI184" s="54"/>
      <c r="AAJ184" s="54"/>
      <c r="AAK184" s="54"/>
      <c r="AAL184" s="54"/>
      <c r="AAM184" s="54"/>
      <c r="AAN184" s="54"/>
      <c r="AAO184" s="54"/>
      <c r="AAP184" s="54"/>
      <c r="AAQ184" s="54"/>
      <c r="AAR184" s="54"/>
      <c r="AAS184" s="54"/>
      <c r="AAT184" s="54"/>
      <c r="AAU184" s="54"/>
      <c r="AAV184" s="54"/>
      <c r="AAW184" s="54"/>
      <c r="AAX184" s="54"/>
      <c r="AAY184" s="54"/>
      <c r="AAZ184" s="54"/>
      <c r="ABA184" s="54"/>
      <c r="ABB184" s="54"/>
      <c r="ABC184" s="54"/>
      <c r="ABD184" s="54"/>
      <c r="ABE184" s="54"/>
      <c r="ABF184" s="54"/>
      <c r="ABG184" s="54"/>
      <c r="ABH184" s="54"/>
      <c r="ABI184" s="54"/>
      <c r="ABJ184" s="54"/>
      <c r="ABK184" s="54"/>
      <c r="ABL184" s="54"/>
      <c r="ABM184" s="54"/>
      <c r="ABN184" s="54"/>
      <c r="ABO184" s="54"/>
      <c r="ABP184" s="54"/>
      <c r="ABQ184" s="54"/>
      <c r="ABR184" s="54"/>
      <c r="ABS184" s="54"/>
      <c r="ABT184" s="54"/>
      <c r="ABU184" s="54"/>
      <c r="ABV184" s="54"/>
      <c r="ABW184" s="54"/>
      <c r="ABX184" s="54"/>
      <c r="ABY184" s="54"/>
      <c r="ABZ184" s="54"/>
      <c r="ACA184" s="54"/>
      <c r="ACB184" s="54"/>
      <c r="ACC184" s="54"/>
      <c r="ACD184" s="54"/>
      <c r="ACE184" s="54"/>
      <c r="ACF184" s="54"/>
      <c r="ACG184" s="54"/>
      <c r="ACH184" s="54"/>
      <c r="ACI184" s="54"/>
      <c r="ACJ184" s="54"/>
      <c r="ACK184" s="54"/>
      <c r="ACL184" s="54"/>
      <c r="ACM184" s="54"/>
      <c r="ACN184" s="54"/>
      <c r="ACO184" s="54"/>
      <c r="ACP184" s="54"/>
      <c r="ACQ184" s="54"/>
      <c r="ACR184" s="54"/>
      <c r="ACS184" s="54"/>
      <c r="ACT184" s="54"/>
      <c r="ACU184" s="54"/>
      <c r="ACV184" s="54"/>
      <c r="ACW184" s="54"/>
      <c r="ACX184" s="54"/>
      <c r="ACY184" s="54"/>
      <c r="ACZ184" s="54"/>
      <c r="ADA184" s="54"/>
      <c r="ADB184" s="54"/>
      <c r="ADC184" s="54"/>
      <c r="ADD184" s="54"/>
      <c r="ADE184" s="54"/>
      <c r="ADF184" s="54"/>
      <c r="ADG184" s="54"/>
      <c r="ADH184" s="54"/>
      <c r="ADI184" s="54"/>
      <c r="ADJ184" s="54"/>
      <c r="ADK184" s="54"/>
      <c r="ADL184" s="54"/>
      <c r="ADM184" s="54"/>
      <c r="ADN184" s="54"/>
      <c r="ADO184" s="54"/>
      <c r="ADP184" s="54"/>
      <c r="ADQ184" s="54"/>
      <c r="ADR184" s="54"/>
      <c r="ADS184" s="54"/>
      <c r="ADT184" s="54"/>
      <c r="ADU184" s="54"/>
      <c r="ADV184" s="54"/>
      <c r="ADW184" s="54"/>
      <c r="ADX184" s="54"/>
      <c r="ADY184" s="54"/>
      <c r="ADZ184" s="54"/>
      <c r="AEA184" s="54"/>
      <c r="AEB184" s="54"/>
      <c r="AEC184" s="54"/>
      <c r="AED184" s="54"/>
      <c r="AEE184" s="54"/>
      <c r="AEF184" s="54"/>
      <c r="AEG184" s="54"/>
      <c r="AEH184" s="54"/>
      <c r="AEI184" s="54"/>
      <c r="AEJ184" s="54"/>
      <c r="AEK184" s="54"/>
      <c r="AEL184" s="54"/>
      <c r="AEM184" s="54"/>
      <c r="AEN184" s="54"/>
      <c r="AEO184" s="54"/>
      <c r="AEP184" s="54"/>
      <c r="AEQ184" s="54"/>
      <c r="AER184" s="54"/>
      <c r="AES184" s="54"/>
      <c r="AET184" s="54"/>
      <c r="AEU184" s="54"/>
      <c r="AEV184" s="54"/>
      <c r="AEW184" s="54"/>
      <c r="AEX184" s="54"/>
      <c r="AEY184" s="54"/>
      <c r="AEZ184" s="54"/>
      <c r="AFA184" s="54"/>
      <c r="AFB184" s="54"/>
      <c r="AFC184" s="54"/>
      <c r="AFD184" s="54"/>
      <c r="AFE184" s="54"/>
      <c r="AFF184" s="54"/>
      <c r="AFG184" s="54"/>
      <c r="AFH184" s="54"/>
      <c r="AFI184" s="54"/>
      <c r="AFJ184" s="54"/>
      <c r="AFK184" s="54"/>
      <c r="AFL184" s="54"/>
      <c r="AFM184" s="54"/>
      <c r="AFN184" s="54"/>
      <c r="AFO184" s="54"/>
      <c r="AFP184" s="54"/>
      <c r="AFQ184" s="54"/>
      <c r="AFR184" s="54"/>
      <c r="AFS184" s="54"/>
      <c r="AFT184" s="54"/>
      <c r="AFU184" s="54"/>
      <c r="AFV184" s="54"/>
      <c r="AFW184" s="54"/>
      <c r="AFX184" s="54"/>
      <c r="AFY184" s="54"/>
      <c r="AFZ184" s="54"/>
      <c r="AGA184" s="54"/>
      <c r="AGB184" s="54"/>
      <c r="AGC184" s="54"/>
      <c r="AGD184" s="54"/>
      <c r="AGE184" s="54"/>
      <c r="AGF184" s="54"/>
      <c r="AGG184" s="54"/>
      <c r="AGH184" s="54"/>
      <c r="AGI184" s="54"/>
      <c r="AGJ184" s="54"/>
      <c r="AGK184" s="54"/>
      <c r="AGL184" s="54"/>
      <c r="AGM184" s="54"/>
      <c r="AGN184" s="54"/>
      <c r="AGO184" s="54"/>
      <c r="AGP184" s="54"/>
      <c r="AGQ184" s="54"/>
      <c r="AGR184" s="54"/>
      <c r="AGS184" s="54"/>
      <c r="AGT184" s="54"/>
      <c r="AGU184" s="54"/>
      <c r="AGV184" s="54"/>
      <c r="AGW184" s="54"/>
      <c r="AGX184" s="54"/>
      <c r="AGY184" s="54"/>
      <c r="AGZ184" s="54"/>
      <c r="AHA184" s="54"/>
      <c r="AHB184" s="54"/>
      <c r="AHC184" s="54"/>
      <c r="AHD184" s="54"/>
      <c r="AHE184" s="54"/>
      <c r="AHF184" s="54"/>
      <c r="AHG184" s="54"/>
      <c r="AHH184" s="54"/>
      <c r="AHI184" s="54"/>
      <c r="AHJ184" s="54"/>
      <c r="AHK184" s="54"/>
      <c r="AHL184" s="54"/>
      <c r="AHM184" s="54"/>
      <c r="AHN184" s="54"/>
      <c r="AHO184" s="54"/>
      <c r="AHP184" s="54"/>
      <c r="AHQ184" s="54"/>
      <c r="AHR184" s="54"/>
      <c r="AHS184" s="54"/>
      <c r="AHT184" s="54"/>
      <c r="AHU184" s="54"/>
      <c r="AHV184" s="54"/>
      <c r="AHW184" s="54"/>
      <c r="AHX184" s="54"/>
      <c r="AHY184" s="54"/>
      <c r="AHZ184" s="54"/>
      <c r="AIA184" s="54"/>
      <c r="AIB184" s="54"/>
      <c r="AIC184" s="54"/>
      <c r="AID184" s="54"/>
      <c r="AIE184" s="54"/>
      <c r="AIF184" s="54"/>
      <c r="AIG184" s="54"/>
      <c r="AIH184" s="54"/>
      <c r="AII184" s="54"/>
      <c r="AIJ184" s="54"/>
      <c r="AIK184" s="54"/>
      <c r="AIL184" s="54"/>
      <c r="AIM184" s="54"/>
      <c r="AIN184" s="54"/>
      <c r="AIO184" s="54"/>
      <c r="AIP184" s="54"/>
      <c r="AIQ184" s="54"/>
      <c r="AIR184" s="54"/>
      <c r="AIS184" s="54"/>
      <c r="AIT184" s="54"/>
      <c r="AIU184" s="54"/>
      <c r="AIV184" s="54"/>
      <c r="AIW184" s="54"/>
      <c r="AIX184" s="54"/>
      <c r="AIY184" s="54"/>
      <c r="AIZ184" s="54"/>
      <c r="AJA184" s="54"/>
      <c r="AJB184" s="54"/>
      <c r="AJC184" s="54"/>
      <c r="AJD184" s="54"/>
      <c r="AJE184" s="54"/>
      <c r="AJF184" s="54"/>
      <c r="AJG184" s="54"/>
      <c r="AJH184" s="54"/>
      <c r="AJI184" s="54"/>
      <c r="AJJ184" s="54"/>
      <c r="AJK184" s="54"/>
      <c r="AJL184" s="54"/>
      <c r="AJM184" s="54"/>
      <c r="AJN184" s="54"/>
      <c r="AJO184" s="54"/>
      <c r="AJP184" s="54"/>
      <c r="AJQ184" s="54"/>
      <c r="AJR184" s="54"/>
      <c r="AJS184" s="54"/>
      <c r="AJT184" s="54"/>
      <c r="AJU184" s="54"/>
      <c r="AJV184" s="54"/>
      <c r="AJW184" s="54"/>
      <c r="AJX184" s="54"/>
      <c r="AJY184" s="54"/>
      <c r="AJZ184" s="54"/>
      <c r="AKA184" s="54"/>
      <c r="AKB184" s="54"/>
      <c r="AKC184" s="54"/>
      <c r="AKD184" s="54"/>
      <c r="AKE184" s="54"/>
      <c r="AKF184" s="54"/>
      <c r="AKG184" s="54"/>
      <c r="AKH184" s="54"/>
      <c r="AKI184" s="54"/>
      <c r="AKJ184" s="54"/>
      <c r="AKK184" s="54"/>
      <c r="AKL184" s="54"/>
      <c r="AKM184" s="54"/>
      <c r="AKN184" s="54"/>
      <c r="AKO184" s="54"/>
      <c r="AKP184" s="54"/>
      <c r="AKQ184" s="54"/>
      <c r="AKR184" s="54"/>
      <c r="AKS184" s="54"/>
      <c r="AKT184" s="54"/>
      <c r="AKU184" s="54"/>
      <c r="AKV184" s="54"/>
      <c r="AKW184" s="54"/>
      <c r="AKX184" s="54"/>
      <c r="AKY184" s="54"/>
      <c r="AKZ184" s="54"/>
      <c r="ALA184" s="54"/>
      <c r="ALB184" s="54"/>
      <c r="ALC184" s="54"/>
      <c r="ALD184" s="54"/>
      <c r="ALE184" s="54"/>
      <c r="ALF184" s="54"/>
      <c r="ALG184" s="54"/>
      <c r="ALH184" s="54"/>
      <c r="ALI184" s="54"/>
      <c r="ALJ184" s="54"/>
      <c r="ALK184" s="54"/>
      <c r="ALL184" s="54"/>
      <c r="ALM184" s="54"/>
      <c r="ALN184" s="54"/>
      <c r="ALO184" s="54"/>
      <c r="ALP184" s="54"/>
      <c r="ALQ184" s="54"/>
      <c r="ALR184" s="54"/>
      <c r="ALS184" s="54"/>
      <c r="ALT184" s="54"/>
      <c r="ALU184" s="54"/>
      <c r="ALV184" s="54"/>
      <c r="ALW184" s="54"/>
      <c r="ALX184" s="54"/>
      <c r="ALY184" s="54"/>
      <c r="ALZ184" s="54"/>
      <c r="AMA184" s="54"/>
      <c r="AMB184" s="54"/>
      <c r="AMC184" s="54"/>
      <c r="AMD184" s="54"/>
      <c r="AME184" s="54"/>
      <c r="AMF184" s="54"/>
      <c r="AMG184" s="54"/>
      <c r="AMH184" s="54"/>
      <c r="AMI184" s="54"/>
      <c r="AMJ184" s="54"/>
      <c r="AMK184" s="54"/>
      <c r="AML184" s="54"/>
      <c r="AMM184" s="54"/>
      <c r="AMN184" s="54"/>
      <c r="AMO184" s="54"/>
      <c r="AMP184" s="54"/>
      <c r="AMQ184" s="54"/>
      <c r="AMR184" s="54"/>
      <c r="AMS184" s="54"/>
      <c r="AMT184" s="54"/>
      <c r="AMU184" s="54"/>
      <c r="AMV184" s="54"/>
      <c r="AMW184" s="54"/>
      <c r="AMX184" s="54"/>
      <c r="AMY184" s="54"/>
      <c r="AMZ184" s="54"/>
      <c r="ANA184" s="54"/>
      <c r="ANB184" s="54"/>
      <c r="ANC184" s="54"/>
      <c r="AND184" s="54"/>
      <c r="ANE184" s="54"/>
      <c r="ANF184" s="54"/>
      <c r="ANG184" s="54"/>
      <c r="ANH184" s="54"/>
      <c r="ANI184" s="54"/>
      <c r="ANJ184" s="54"/>
      <c r="ANK184" s="54"/>
      <c r="ANL184" s="54"/>
      <c r="ANM184" s="54"/>
      <c r="ANN184" s="54"/>
      <c r="ANO184" s="54"/>
      <c r="ANP184" s="54"/>
      <c r="ANQ184" s="54"/>
      <c r="ANR184" s="54"/>
      <c r="ANS184" s="54"/>
      <c r="ANT184" s="54"/>
      <c r="ANU184" s="54"/>
      <c r="ANV184" s="54"/>
      <c r="ANW184" s="54"/>
      <c r="ANX184" s="54"/>
      <c r="ANY184" s="54"/>
      <c r="ANZ184" s="54"/>
      <c r="AOA184" s="54"/>
      <c r="AOB184" s="54"/>
      <c r="AOC184" s="54"/>
      <c r="AOD184" s="54"/>
      <c r="AOE184" s="54"/>
      <c r="AOF184" s="54"/>
      <c r="AOG184" s="54"/>
      <c r="AOH184" s="54"/>
      <c r="AOI184" s="54"/>
      <c r="AOJ184" s="54"/>
      <c r="AOK184" s="54"/>
      <c r="AOL184" s="54"/>
      <c r="AOM184" s="54"/>
      <c r="AON184" s="54"/>
      <c r="AOO184" s="54"/>
      <c r="AOP184" s="54"/>
      <c r="AOQ184" s="54"/>
      <c r="AOR184" s="54"/>
      <c r="AOS184" s="54"/>
      <c r="AOT184" s="54"/>
      <c r="AOU184" s="54"/>
      <c r="AOV184" s="54"/>
      <c r="AOW184" s="54"/>
      <c r="AOX184" s="54"/>
      <c r="AOY184" s="54"/>
      <c r="AOZ184" s="54"/>
      <c r="APA184" s="54"/>
      <c r="APB184" s="54"/>
      <c r="APC184" s="54"/>
      <c r="APD184" s="54"/>
      <c r="APE184" s="54"/>
      <c r="APF184" s="54"/>
      <c r="APG184" s="54"/>
      <c r="APH184" s="54"/>
      <c r="API184" s="54"/>
      <c r="APJ184" s="54"/>
      <c r="APK184" s="54"/>
      <c r="APL184" s="54"/>
      <c r="APM184" s="54"/>
      <c r="APN184" s="54"/>
      <c r="APO184" s="54"/>
      <c r="APP184" s="54"/>
      <c r="APQ184" s="54"/>
      <c r="APR184" s="54"/>
      <c r="APS184" s="54"/>
      <c r="APT184" s="54"/>
      <c r="APU184" s="54"/>
      <c r="APV184" s="54"/>
      <c r="APW184" s="54"/>
      <c r="APX184" s="54"/>
      <c r="APY184" s="54"/>
      <c r="APZ184" s="54"/>
      <c r="AQA184" s="54"/>
      <c r="AQB184" s="54"/>
      <c r="AQC184" s="54"/>
      <c r="AQD184" s="54"/>
      <c r="AQE184" s="54"/>
      <c r="AQF184" s="54"/>
      <c r="AQG184" s="54"/>
      <c r="AQH184" s="54"/>
      <c r="AQI184" s="54"/>
      <c r="AQJ184" s="54"/>
      <c r="AQK184" s="54"/>
      <c r="AQL184" s="54"/>
      <c r="AQM184" s="54"/>
      <c r="AQN184" s="54"/>
      <c r="AQO184" s="54"/>
      <c r="AQP184" s="54"/>
      <c r="AQQ184" s="54"/>
      <c r="AQR184" s="54"/>
      <c r="AQS184" s="54"/>
      <c r="AQT184" s="54"/>
      <c r="AQU184" s="54"/>
      <c r="AQV184" s="54"/>
      <c r="AQW184" s="54"/>
      <c r="AQX184" s="54"/>
      <c r="AQY184" s="54"/>
      <c r="AQZ184" s="54"/>
      <c r="ARA184" s="54"/>
      <c r="ARB184" s="54"/>
      <c r="ARC184" s="54"/>
      <c r="ARD184" s="54"/>
      <c r="ARE184" s="54"/>
      <c r="ARF184" s="54"/>
      <c r="ARG184" s="54"/>
      <c r="ARH184" s="54"/>
      <c r="ARI184" s="54"/>
      <c r="ARJ184" s="54"/>
      <c r="ARK184" s="54"/>
      <c r="ARL184" s="54"/>
      <c r="ARM184" s="54"/>
      <c r="ARN184" s="54"/>
      <c r="ARO184" s="54"/>
      <c r="ARP184" s="54"/>
      <c r="ARQ184" s="54"/>
      <c r="ARR184" s="54"/>
      <c r="ARS184" s="54"/>
      <c r="ART184" s="54"/>
      <c r="ARU184" s="54"/>
      <c r="ARV184" s="54"/>
      <c r="ARW184" s="54"/>
      <c r="ARX184" s="54"/>
      <c r="ARY184" s="54"/>
      <c r="ARZ184" s="54"/>
      <c r="ASA184" s="54"/>
      <c r="ASB184" s="54"/>
      <c r="ASC184" s="54"/>
      <c r="ASD184" s="54"/>
      <c r="ASE184" s="54"/>
      <c r="ASF184" s="54"/>
      <c r="ASG184" s="54"/>
      <c r="ASH184" s="54"/>
      <c r="ASI184" s="54"/>
      <c r="ASJ184" s="54"/>
      <c r="ASK184" s="54"/>
      <c r="ASL184" s="54"/>
      <c r="ASM184" s="54"/>
      <c r="ASN184" s="54"/>
      <c r="ASO184" s="54"/>
      <c r="ASP184" s="54"/>
      <c r="ASQ184" s="54"/>
      <c r="ASR184" s="54"/>
      <c r="ASS184" s="54"/>
      <c r="AST184" s="54"/>
      <c r="ASU184" s="54"/>
      <c r="ASV184" s="54"/>
      <c r="ASW184" s="54"/>
      <c r="ASX184" s="54"/>
      <c r="ASY184" s="54"/>
      <c r="ASZ184" s="54"/>
      <c r="ATA184" s="54"/>
      <c r="ATB184" s="54"/>
      <c r="ATC184" s="54"/>
      <c r="ATD184" s="54"/>
      <c r="ATE184" s="54"/>
      <c r="ATF184" s="54"/>
      <c r="ATG184" s="54"/>
      <c r="ATH184" s="54"/>
      <c r="ATI184" s="54"/>
      <c r="ATJ184" s="54"/>
      <c r="ATK184" s="54"/>
      <c r="ATL184" s="54"/>
      <c r="ATM184" s="54"/>
      <c r="ATN184" s="54"/>
      <c r="ATO184" s="54"/>
      <c r="ATP184" s="54"/>
      <c r="ATQ184" s="54"/>
      <c r="ATR184" s="54"/>
      <c r="ATS184" s="54"/>
      <c r="ATT184" s="54"/>
      <c r="ATU184" s="54"/>
      <c r="ATV184" s="54"/>
      <c r="ATW184" s="54"/>
      <c r="ATX184" s="54"/>
      <c r="ATY184" s="54"/>
      <c r="ATZ184" s="54"/>
      <c r="AUA184" s="54"/>
      <c r="AUB184" s="54"/>
      <c r="AUC184" s="54"/>
      <c r="AUD184" s="54"/>
      <c r="AUE184" s="54"/>
      <c r="AUF184" s="54"/>
      <c r="AUG184" s="54"/>
      <c r="AUH184" s="54"/>
      <c r="AUI184" s="54"/>
      <c r="AUJ184" s="54"/>
      <c r="AUK184" s="54"/>
      <c r="AUL184" s="54"/>
      <c r="AUM184" s="54"/>
      <c r="AUN184" s="54"/>
      <c r="AUO184" s="54"/>
      <c r="AUP184" s="54"/>
      <c r="AUQ184" s="54"/>
      <c r="AUR184" s="54"/>
      <c r="AUS184" s="54"/>
      <c r="AUT184" s="54"/>
      <c r="AUU184" s="54"/>
      <c r="AUV184" s="54"/>
      <c r="AUW184" s="54"/>
      <c r="AUX184" s="54"/>
      <c r="AUY184" s="54"/>
      <c r="AUZ184" s="54"/>
      <c r="AVA184" s="54"/>
      <c r="AVB184" s="54"/>
      <c r="AVC184" s="54"/>
      <c r="AVD184" s="54"/>
      <c r="AVE184" s="54"/>
      <c r="AVF184" s="54"/>
      <c r="AVG184" s="54"/>
      <c r="AVH184" s="54"/>
      <c r="AVI184" s="54"/>
      <c r="AVJ184" s="54"/>
      <c r="AVK184" s="54"/>
      <c r="AVL184" s="54"/>
      <c r="AVM184" s="54"/>
      <c r="AVN184" s="54"/>
      <c r="AVO184" s="54"/>
      <c r="AVP184" s="54"/>
      <c r="AVQ184" s="54"/>
      <c r="AVR184" s="54"/>
      <c r="AVS184" s="54"/>
      <c r="AVT184" s="54"/>
      <c r="AVU184" s="54"/>
      <c r="AVV184" s="54"/>
      <c r="AVW184" s="54"/>
      <c r="AVX184" s="54"/>
      <c r="AVY184" s="54"/>
      <c r="AVZ184" s="54"/>
      <c r="AWA184" s="54"/>
      <c r="AWB184" s="54"/>
      <c r="AWC184" s="54"/>
      <c r="AWD184" s="54"/>
      <c r="AWE184" s="54"/>
      <c r="AWF184" s="54"/>
      <c r="AWG184" s="54"/>
      <c r="AWH184" s="54"/>
      <c r="AWI184" s="54"/>
      <c r="AWJ184" s="54"/>
      <c r="AWK184" s="54"/>
      <c r="AWL184" s="54"/>
      <c r="AWM184" s="54"/>
      <c r="AWN184" s="54"/>
      <c r="AWO184" s="54"/>
      <c r="AWP184" s="54"/>
      <c r="AWQ184" s="54"/>
      <c r="AWR184" s="54"/>
      <c r="AWS184" s="54"/>
      <c r="AWT184" s="54"/>
      <c r="AWU184" s="54"/>
      <c r="AWV184" s="54"/>
      <c r="AWW184" s="54"/>
      <c r="AWX184" s="54"/>
      <c r="AWY184" s="54"/>
      <c r="AWZ184" s="54"/>
      <c r="AXA184" s="54"/>
      <c r="AXB184" s="54"/>
      <c r="AXC184" s="54"/>
      <c r="AXD184" s="54"/>
      <c r="AXE184" s="54"/>
      <c r="AXF184" s="54"/>
      <c r="AXG184" s="54"/>
      <c r="AXH184" s="54"/>
      <c r="AXI184" s="54"/>
      <c r="AXJ184" s="54"/>
      <c r="AXK184" s="54"/>
      <c r="AXL184" s="54"/>
      <c r="AXM184" s="54"/>
      <c r="AXN184" s="54"/>
      <c r="AXO184" s="54"/>
      <c r="AXP184" s="54"/>
      <c r="AXQ184" s="54"/>
      <c r="AXR184" s="54"/>
      <c r="AXS184" s="54"/>
      <c r="AXT184" s="54"/>
      <c r="AXU184" s="54"/>
      <c r="AXV184" s="54"/>
      <c r="AXW184" s="54"/>
      <c r="AXX184" s="54"/>
      <c r="AXY184" s="54"/>
      <c r="AXZ184" s="54"/>
      <c r="AYA184" s="54"/>
      <c r="AYB184" s="54"/>
      <c r="AYC184" s="54"/>
      <c r="AYD184" s="54"/>
      <c r="AYE184" s="54"/>
      <c r="AYF184" s="54"/>
      <c r="AYG184" s="54"/>
      <c r="AYH184" s="54"/>
      <c r="AYI184" s="54"/>
      <c r="AYJ184" s="54"/>
      <c r="AYK184" s="54"/>
      <c r="AYL184" s="54"/>
      <c r="AYM184" s="54"/>
      <c r="AYN184" s="54"/>
      <c r="AYO184" s="54"/>
      <c r="AYP184" s="54"/>
      <c r="AYQ184" s="54"/>
      <c r="AYR184" s="54"/>
      <c r="AYS184" s="54"/>
      <c r="AYT184" s="54"/>
      <c r="AYU184" s="54"/>
      <c r="AYV184" s="54"/>
      <c r="AYW184" s="54"/>
      <c r="AYX184" s="54"/>
      <c r="AYY184" s="54"/>
      <c r="AYZ184" s="54"/>
      <c r="AZA184" s="54"/>
      <c r="AZB184" s="54"/>
      <c r="AZC184" s="54"/>
      <c r="AZD184" s="54"/>
      <c r="AZE184" s="54"/>
      <c r="AZF184" s="54"/>
      <c r="AZG184" s="54"/>
      <c r="AZH184" s="54"/>
      <c r="AZI184" s="54"/>
      <c r="AZJ184" s="54"/>
      <c r="AZK184" s="54"/>
      <c r="AZL184" s="54"/>
      <c r="AZM184" s="54"/>
      <c r="AZN184" s="54"/>
      <c r="AZO184" s="54"/>
      <c r="AZP184" s="54"/>
      <c r="AZQ184" s="54"/>
      <c r="AZR184" s="54"/>
      <c r="AZS184" s="54"/>
      <c r="AZT184" s="54"/>
      <c r="AZU184" s="54"/>
      <c r="AZV184" s="54"/>
      <c r="AZW184" s="54"/>
      <c r="AZX184" s="54"/>
      <c r="AZY184" s="54"/>
      <c r="AZZ184" s="54"/>
      <c r="BAA184" s="54"/>
      <c r="BAB184" s="54"/>
      <c r="BAC184" s="54"/>
      <c r="BAD184" s="54"/>
      <c r="BAE184" s="54"/>
      <c r="BAF184" s="54"/>
      <c r="BAG184" s="54"/>
      <c r="BAH184" s="54"/>
      <c r="BAI184" s="54"/>
      <c r="BAJ184" s="54"/>
      <c r="BAK184" s="54"/>
      <c r="BAL184" s="54"/>
      <c r="BAM184" s="54"/>
      <c r="BAN184" s="54"/>
      <c r="BAO184" s="54"/>
      <c r="BAP184" s="54"/>
      <c r="BAQ184" s="54"/>
      <c r="BAR184" s="54"/>
      <c r="BAS184" s="54"/>
      <c r="BAT184" s="54"/>
      <c r="BAU184" s="54"/>
      <c r="BAV184" s="54"/>
      <c r="BAW184" s="54"/>
      <c r="BAX184" s="54"/>
      <c r="BAY184" s="54"/>
      <c r="BAZ184" s="54"/>
      <c r="BBA184" s="54"/>
      <c r="BBB184" s="54"/>
      <c r="BBC184" s="54"/>
      <c r="BBD184" s="54"/>
      <c r="BBE184" s="54"/>
      <c r="BBF184" s="54"/>
      <c r="BBG184" s="54"/>
      <c r="BBH184" s="54"/>
      <c r="BBI184" s="54"/>
      <c r="BBJ184" s="54"/>
      <c r="BBK184" s="54"/>
      <c r="BBL184" s="54"/>
      <c r="BBM184" s="54"/>
      <c r="BBN184" s="54"/>
      <c r="BBO184" s="54"/>
      <c r="BBP184" s="54"/>
      <c r="BBQ184" s="54"/>
      <c r="BBR184" s="54"/>
      <c r="BBS184" s="54"/>
      <c r="BBT184" s="54"/>
      <c r="BBU184" s="54"/>
      <c r="BBV184" s="54"/>
      <c r="BBW184" s="54"/>
      <c r="BBX184" s="54"/>
      <c r="BBY184" s="54"/>
      <c r="BBZ184" s="54"/>
      <c r="BCA184" s="54"/>
      <c r="BCB184" s="54"/>
      <c r="BCC184" s="54"/>
      <c r="BCD184" s="54"/>
      <c r="BCE184" s="54"/>
      <c r="BCF184" s="54"/>
      <c r="BCG184" s="54"/>
      <c r="BCH184" s="54"/>
      <c r="BCI184" s="54"/>
      <c r="BCJ184" s="54"/>
      <c r="BCK184" s="54"/>
      <c r="BCL184" s="54"/>
      <c r="BCM184" s="54"/>
      <c r="BCN184" s="54"/>
      <c r="BCO184" s="54"/>
      <c r="BCP184" s="54"/>
      <c r="BCQ184" s="54"/>
      <c r="BCR184" s="54"/>
      <c r="BCS184" s="54"/>
      <c r="BCT184" s="54"/>
      <c r="BCU184" s="54"/>
      <c r="BCV184" s="54"/>
      <c r="BCW184" s="54"/>
      <c r="BCX184" s="54"/>
      <c r="BCY184" s="54"/>
      <c r="BCZ184" s="54"/>
      <c r="BDA184" s="54"/>
      <c r="BDB184" s="54"/>
      <c r="BDC184" s="54"/>
      <c r="BDD184" s="54"/>
      <c r="BDE184" s="54"/>
      <c r="BDF184" s="54"/>
      <c r="BDG184" s="54"/>
      <c r="BDH184" s="54"/>
      <c r="BDI184" s="54"/>
      <c r="BDJ184" s="54"/>
      <c r="BDK184" s="54"/>
      <c r="BDL184" s="54"/>
      <c r="BDM184" s="54"/>
      <c r="BDN184" s="54"/>
      <c r="BDO184" s="54"/>
      <c r="BDP184" s="54"/>
      <c r="BDQ184" s="54"/>
      <c r="BDR184" s="54"/>
      <c r="BDS184" s="54"/>
      <c r="BDT184" s="54"/>
      <c r="BDU184" s="54"/>
      <c r="BDV184" s="54"/>
      <c r="BDW184" s="54"/>
      <c r="BDX184" s="54"/>
      <c r="BDY184" s="54"/>
      <c r="BDZ184" s="54"/>
      <c r="BEA184" s="54"/>
      <c r="BEB184" s="54"/>
      <c r="BEC184" s="54"/>
      <c r="BED184" s="54"/>
      <c r="BEE184" s="54"/>
      <c r="BEF184" s="54"/>
      <c r="BEG184" s="54"/>
      <c r="BEH184" s="54"/>
      <c r="BEI184" s="54"/>
      <c r="BEJ184" s="54"/>
      <c r="BEK184" s="54"/>
      <c r="BEL184" s="54"/>
      <c r="BEM184" s="54"/>
      <c r="BEN184" s="54"/>
      <c r="BEO184" s="54"/>
      <c r="BEP184" s="54"/>
      <c r="BEQ184" s="54"/>
      <c r="BER184" s="54"/>
      <c r="BES184" s="54"/>
      <c r="BET184" s="54"/>
      <c r="BEU184" s="54"/>
      <c r="BEV184" s="54"/>
      <c r="BEW184" s="54"/>
      <c r="BEX184" s="54"/>
      <c r="BEY184" s="54"/>
      <c r="BEZ184" s="54"/>
      <c r="BFA184" s="54"/>
      <c r="BFB184" s="54"/>
      <c r="BFC184" s="54"/>
      <c r="BFD184" s="54"/>
      <c r="BFE184" s="54"/>
      <c r="BFF184" s="54"/>
      <c r="BFG184" s="54"/>
      <c r="BFH184" s="54"/>
      <c r="BFI184" s="54"/>
      <c r="BFJ184" s="54"/>
      <c r="BFK184" s="54"/>
      <c r="BFL184" s="54"/>
      <c r="BFM184" s="54"/>
      <c r="BFN184" s="54"/>
      <c r="BFO184" s="54"/>
      <c r="BFP184" s="54"/>
      <c r="BFQ184" s="54"/>
      <c r="BFR184" s="54"/>
      <c r="BFS184" s="54"/>
      <c r="BFT184" s="54"/>
      <c r="BFU184" s="54"/>
      <c r="BFV184" s="54"/>
      <c r="BFW184" s="54"/>
      <c r="BFX184" s="54"/>
      <c r="BFY184" s="54"/>
      <c r="BFZ184" s="54"/>
      <c r="BGA184" s="54"/>
      <c r="BGB184" s="54"/>
      <c r="BGC184" s="54"/>
      <c r="BGD184" s="54"/>
      <c r="BGE184" s="54"/>
      <c r="BGF184" s="54"/>
      <c r="BGG184" s="54"/>
      <c r="BGH184" s="54"/>
      <c r="BGI184" s="54"/>
      <c r="BGJ184" s="54"/>
      <c r="BGK184" s="54"/>
      <c r="BGL184" s="54"/>
      <c r="BGM184" s="54"/>
      <c r="BGN184" s="54"/>
      <c r="BGO184" s="54"/>
      <c r="BGP184" s="54"/>
      <c r="BGQ184" s="54"/>
      <c r="BGR184" s="54"/>
      <c r="BGS184" s="54"/>
      <c r="BGT184" s="54"/>
      <c r="BGU184" s="54"/>
      <c r="BGV184" s="54"/>
      <c r="BGW184" s="54"/>
      <c r="BGX184" s="54"/>
      <c r="BGY184" s="54"/>
      <c r="BGZ184" s="54"/>
      <c r="BHA184" s="54"/>
      <c r="BHB184" s="54"/>
      <c r="BHC184" s="54"/>
      <c r="BHD184" s="54"/>
      <c r="BHE184" s="54"/>
      <c r="BHF184" s="54"/>
      <c r="BHG184" s="54"/>
      <c r="BHH184" s="54"/>
      <c r="BHI184" s="54"/>
      <c r="BHJ184" s="54"/>
      <c r="BHK184" s="54"/>
      <c r="BHL184" s="54"/>
      <c r="BHM184" s="54"/>
      <c r="BHN184" s="54"/>
      <c r="BHO184" s="54"/>
      <c r="BHP184" s="54"/>
      <c r="BHQ184" s="54"/>
      <c r="BHR184" s="54"/>
      <c r="BHS184" s="54"/>
      <c r="BHT184" s="54"/>
      <c r="BHU184" s="54"/>
      <c r="BHV184" s="54"/>
      <c r="BHW184" s="54"/>
      <c r="BHX184" s="54"/>
      <c r="BHY184" s="54"/>
      <c r="BHZ184" s="54"/>
      <c r="BIA184" s="54"/>
      <c r="BIB184" s="54"/>
      <c r="BIC184" s="54"/>
      <c r="BID184" s="54"/>
      <c r="BIE184" s="54"/>
      <c r="BIF184" s="54"/>
      <c r="BIG184" s="54"/>
      <c r="BIH184" s="54"/>
      <c r="BII184" s="54"/>
      <c r="BIJ184" s="54"/>
      <c r="BIK184" s="54"/>
      <c r="BIL184" s="54"/>
      <c r="BIM184" s="54"/>
      <c r="BIN184" s="54"/>
      <c r="BIO184" s="54"/>
      <c r="BIP184" s="54"/>
      <c r="BIQ184" s="54"/>
      <c r="BIR184" s="54"/>
      <c r="BIS184" s="54"/>
      <c r="BIT184" s="54"/>
      <c r="BIU184" s="54"/>
      <c r="BIV184" s="54"/>
      <c r="BIW184" s="54"/>
      <c r="BIX184" s="54"/>
      <c r="BIY184" s="54"/>
      <c r="BIZ184" s="54"/>
      <c r="BJA184" s="54"/>
      <c r="BJB184" s="54"/>
      <c r="BJC184" s="54"/>
      <c r="BJD184" s="54"/>
      <c r="BJE184" s="54"/>
      <c r="BJF184" s="54"/>
      <c r="BJG184" s="54"/>
      <c r="BJH184" s="54"/>
      <c r="BJI184" s="54"/>
      <c r="BJJ184" s="54"/>
      <c r="BJK184" s="54"/>
      <c r="BJL184" s="54"/>
      <c r="BJM184" s="54"/>
      <c r="BJN184" s="54"/>
      <c r="BJO184" s="54"/>
      <c r="BJP184" s="54"/>
      <c r="BJQ184" s="54"/>
      <c r="BJR184" s="54"/>
      <c r="BJS184" s="54"/>
      <c r="BJT184" s="54"/>
      <c r="BJU184" s="54"/>
      <c r="BJV184" s="54"/>
      <c r="BJW184" s="54"/>
      <c r="BJX184" s="54"/>
      <c r="BJY184" s="54"/>
      <c r="BJZ184" s="54"/>
      <c r="BKA184" s="54"/>
      <c r="BKB184" s="54"/>
      <c r="BKC184" s="54"/>
      <c r="BKD184" s="54"/>
      <c r="BKE184" s="54"/>
      <c r="BKF184" s="54"/>
      <c r="BKG184" s="54"/>
      <c r="BKH184" s="54"/>
      <c r="BKI184" s="54"/>
      <c r="BKJ184" s="54"/>
      <c r="BKK184" s="54"/>
      <c r="BKL184" s="54"/>
      <c r="BKM184" s="54"/>
      <c r="BKN184" s="54"/>
      <c r="BKO184" s="54"/>
      <c r="BKP184" s="54"/>
      <c r="BKQ184" s="54"/>
      <c r="BKR184" s="54"/>
      <c r="BKS184" s="54"/>
      <c r="BKT184" s="54"/>
      <c r="BKU184" s="54"/>
      <c r="BKV184" s="54"/>
      <c r="BKW184" s="54"/>
      <c r="BKX184" s="54"/>
      <c r="BKY184" s="54"/>
      <c r="BKZ184" s="54"/>
      <c r="BLA184" s="54"/>
      <c r="BLB184" s="54"/>
      <c r="BLC184" s="54"/>
      <c r="BLD184" s="54"/>
      <c r="BLE184" s="54"/>
      <c r="BLF184" s="54"/>
      <c r="BLG184" s="54"/>
      <c r="BLH184" s="54"/>
      <c r="BLI184" s="54"/>
      <c r="BLJ184" s="54"/>
      <c r="BLK184" s="54"/>
      <c r="BLL184" s="54"/>
      <c r="BLM184" s="54"/>
      <c r="BLN184" s="54"/>
      <c r="BLO184" s="54"/>
      <c r="BLP184" s="54"/>
      <c r="BLQ184" s="54"/>
      <c r="BLR184" s="54"/>
      <c r="BLS184" s="54"/>
      <c r="BLT184" s="54"/>
      <c r="BLU184" s="54"/>
      <c r="BLV184" s="54"/>
      <c r="BLW184" s="54"/>
      <c r="BLX184" s="54"/>
      <c r="BLY184" s="54"/>
      <c r="BLZ184" s="54"/>
      <c r="BMA184" s="54"/>
      <c r="BMB184" s="54"/>
      <c r="BMC184" s="54"/>
      <c r="BMD184" s="54"/>
      <c r="BME184" s="54"/>
      <c r="BMF184" s="54"/>
      <c r="BMG184" s="54"/>
      <c r="BMH184" s="54"/>
      <c r="BMI184" s="54"/>
      <c r="BMJ184" s="54"/>
      <c r="BMK184" s="54"/>
      <c r="BML184" s="54"/>
      <c r="BMM184" s="54"/>
      <c r="BMN184" s="54"/>
      <c r="BMO184" s="54"/>
      <c r="BMP184" s="54"/>
      <c r="BMQ184" s="54"/>
      <c r="BMR184" s="54"/>
      <c r="BMS184" s="54"/>
      <c r="BMT184" s="54"/>
      <c r="BMU184" s="54"/>
      <c r="BMV184" s="54"/>
      <c r="BMW184" s="54"/>
      <c r="BMX184" s="54"/>
      <c r="BMY184" s="54"/>
      <c r="BMZ184" s="54"/>
      <c r="BNA184" s="54"/>
      <c r="BNB184" s="54"/>
      <c r="BNC184" s="54"/>
      <c r="BND184" s="54"/>
      <c r="BNE184" s="54"/>
      <c r="BNF184" s="54"/>
      <c r="BNG184" s="54"/>
      <c r="BNH184" s="54"/>
      <c r="BNI184" s="54"/>
      <c r="BNJ184" s="54"/>
      <c r="BNK184" s="54"/>
      <c r="BNL184" s="54"/>
      <c r="BNM184" s="54"/>
      <c r="BNN184" s="54"/>
      <c r="BNO184" s="54"/>
      <c r="BNP184" s="54"/>
      <c r="BNQ184" s="54"/>
      <c r="BNR184" s="54"/>
      <c r="BNS184" s="54"/>
      <c r="BNT184" s="54"/>
      <c r="BNU184" s="54"/>
      <c r="BNV184" s="54"/>
      <c r="BNW184" s="54"/>
      <c r="BNX184" s="54"/>
      <c r="BNY184" s="54"/>
      <c r="BNZ184" s="54"/>
      <c r="BOA184" s="54"/>
      <c r="BOB184" s="54"/>
      <c r="BOC184" s="54"/>
      <c r="BOD184" s="54"/>
      <c r="BOE184" s="54"/>
      <c r="BOF184" s="54"/>
      <c r="BOG184" s="54"/>
      <c r="BOH184" s="54"/>
      <c r="BOI184" s="54"/>
      <c r="BOJ184" s="54"/>
      <c r="BOK184" s="54"/>
      <c r="BOL184" s="54"/>
      <c r="BOM184" s="54"/>
      <c r="BON184" s="54"/>
      <c r="BOO184" s="54"/>
      <c r="BOP184" s="54"/>
      <c r="BOQ184" s="54"/>
      <c r="BOR184" s="54"/>
      <c r="BOS184" s="54"/>
      <c r="BOT184" s="54"/>
      <c r="BOU184" s="54"/>
      <c r="BOV184" s="54"/>
      <c r="BOW184" s="54"/>
      <c r="BOX184" s="54"/>
      <c r="BOY184" s="54"/>
      <c r="BOZ184" s="54"/>
      <c r="BPA184" s="54"/>
      <c r="BPB184" s="54"/>
      <c r="BPC184" s="54"/>
      <c r="BPD184" s="54"/>
      <c r="BPE184" s="54"/>
      <c r="BPF184" s="54"/>
      <c r="BPG184" s="54"/>
      <c r="BPH184" s="54"/>
      <c r="BPI184" s="54"/>
      <c r="BPJ184" s="54"/>
      <c r="BPK184" s="54"/>
      <c r="BPL184" s="54"/>
      <c r="BPM184" s="54"/>
      <c r="BPN184" s="54"/>
      <c r="BPO184" s="54"/>
      <c r="BPP184" s="54"/>
      <c r="BPQ184" s="54"/>
      <c r="BPR184" s="54"/>
      <c r="BPS184" s="54"/>
      <c r="BPT184" s="54"/>
      <c r="BPU184" s="54"/>
      <c r="BPV184" s="54"/>
      <c r="BPW184" s="54"/>
      <c r="BPX184" s="54"/>
      <c r="BPY184" s="54"/>
      <c r="BPZ184" s="54"/>
      <c r="BQA184" s="54"/>
      <c r="BQB184" s="54"/>
      <c r="BQC184" s="54"/>
      <c r="BQD184" s="54"/>
      <c r="BQE184" s="54"/>
      <c r="BQF184" s="54"/>
      <c r="BQG184" s="54"/>
      <c r="BQH184" s="54"/>
      <c r="BQI184" s="54"/>
      <c r="BQJ184" s="54"/>
      <c r="BQK184" s="54"/>
      <c r="BQL184" s="54"/>
      <c r="BQM184" s="54"/>
      <c r="BQN184" s="54"/>
      <c r="BQO184" s="54"/>
      <c r="BQP184" s="54"/>
      <c r="BQQ184" s="54"/>
      <c r="BQR184" s="54"/>
      <c r="BQS184" s="54"/>
      <c r="BQT184" s="54"/>
      <c r="BQU184" s="54"/>
      <c r="BQV184" s="54"/>
      <c r="BQW184" s="54"/>
      <c r="BQX184" s="54"/>
      <c r="BQY184" s="54"/>
      <c r="BQZ184" s="54"/>
      <c r="BRA184" s="54"/>
      <c r="BRB184" s="54"/>
      <c r="BRC184" s="54"/>
      <c r="BRD184" s="54"/>
      <c r="BRE184" s="54"/>
      <c r="BRF184" s="54"/>
      <c r="BRG184" s="54"/>
      <c r="BRH184" s="54"/>
      <c r="BRI184" s="54"/>
      <c r="BRJ184" s="54"/>
      <c r="BRK184" s="54"/>
      <c r="BRL184" s="54"/>
      <c r="BRM184" s="54"/>
      <c r="BRN184" s="54"/>
      <c r="BRO184" s="54"/>
      <c r="BRP184" s="54"/>
      <c r="BRQ184" s="54"/>
      <c r="BRR184" s="54"/>
      <c r="BRS184" s="54"/>
      <c r="BRT184" s="54"/>
      <c r="BRU184" s="54"/>
      <c r="BRV184" s="54"/>
      <c r="BRW184" s="54"/>
      <c r="BRX184" s="54"/>
      <c r="BRY184" s="54"/>
      <c r="BRZ184" s="54"/>
      <c r="BSA184" s="54"/>
      <c r="BSB184" s="54"/>
      <c r="BSC184" s="54"/>
      <c r="BSD184" s="54"/>
      <c r="BSE184" s="54"/>
      <c r="BSF184" s="54"/>
      <c r="BSG184" s="54"/>
      <c r="BSH184" s="54"/>
      <c r="BSI184" s="54"/>
      <c r="BSJ184" s="54"/>
      <c r="BSK184" s="54"/>
      <c r="BSL184" s="54"/>
      <c r="BSM184" s="54"/>
      <c r="BSN184" s="54"/>
      <c r="BSO184" s="54"/>
      <c r="BSP184" s="54"/>
      <c r="BSQ184" s="54"/>
      <c r="BSR184" s="54"/>
      <c r="BSS184" s="54"/>
      <c r="BST184" s="54"/>
      <c r="BSU184" s="54"/>
      <c r="BSV184" s="54"/>
      <c r="BSW184" s="54"/>
      <c r="BSX184" s="54"/>
      <c r="BSY184" s="54"/>
      <c r="BSZ184" s="54"/>
      <c r="BTA184" s="54"/>
      <c r="BTB184" s="54"/>
      <c r="BTC184" s="54"/>
      <c r="BTD184" s="54"/>
      <c r="BTE184" s="54"/>
      <c r="BTF184" s="54"/>
      <c r="BTG184" s="54"/>
      <c r="BTH184" s="54"/>
      <c r="BTI184" s="54"/>
      <c r="BTJ184" s="54"/>
      <c r="BTK184" s="54"/>
      <c r="BTL184" s="54"/>
      <c r="BTM184" s="54"/>
      <c r="BTN184" s="54"/>
      <c r="BTO184" s="54"/>
      <c r="BTP184" s="54"/>
      <c r="BTQ184" s="54"/>
      <c r="BTR184" s="54"/>
      <c r="BTS184" s="54"/>
      <c r="BTT184" s="54"/>
      <c r="BTU184" s="54"/>
      <c r="BTV184" s="54"/>
      <c r="BTW184" s="54"/>
      <c r="BTX184" s="54"/>
      <c r="BTY184" s="54"/>
      <c r="BTZ184" s="54"/>
      <c r="BUA184" s="54"/>
      <c r="BUB184" s="54"/>
      <c r="BUC184" s="54"/>
      <c r="BUD184" s="54"/>
      <c r="BUE184" s="54"/>
      <c r="BUF184" s="54"/>
      <c r="BUG184" s="54"/>
      <c r="BUH184" s="54"/>
      <c r="BUI184" s="54"/>
      <c r="BUJ184" s="54"/>
      <c r="BUK184" s="54"/>
      <c r="BUL184" s="54"/>
      <c r="BUM184" s="54"/>
      <c r="BUN184" s="54"/>
      <c r="BUO184" s="54"/>
      <c r="BUP184" s="54"/>
      <c r="BUQ184" s="54"/>
      <c r="BUR184" s="54"/>
      <c r="BUS184" s="54"/>
      <c r="BUT184" s="54"/>
      <c r="BUU184" s="54"/>
      <c r="BUV184" s="54"/>
      <c r="BUW184" s="54"/>
      <c r="BUX184" s="54"/>
      <c r="BUY184" s="54"/>
      <c r="BUZ184" s="54"/>
      <c r="BVA184" s="54"/>
      <c r="BVB184" s="54"/>
      <c r="BVC184" s="54"/>
      <c r="BVD184" s="54"/>
      <c r="BVE184" s="54"/>
      <c r="BVF184" s="54"/>
      <c r="BVG184" s="54"/>
      <c r="BVH184" s="54"/>
      <c r="BVI184" s="54"/>
      <c r="BVJ184" s="54"/>
      <c r="BVK184" s="54"/>
      <c r="BVL184" s="54"/>
      <c r="BVM184" s="54"/>
      <c r="BVN184" s="54"/>
      <c r="BVO184" s="54"/>
      <c r="BVP184" s="54"/>
      <c r="BVQ184" s="54"/>
      <c r="BVR184" s="54"/>
      <c r="BVS184" s="54"/>
      <c r="BVT184" s="54"/>
      <c r="BVU184" s="54"/>
      <c r="BVV184" s="54"/>
      <c r="BVW184" s="54"/>
      <c r="BVX184" s="54"/>
      <c r="BVY184" s="54"/>
      <c r="BVZ184" s="54"/>
      <c r="BWA184" s="54"/>
      <c r="BWB184" s="54"/>
      <c r="BWC184" s="54"/>
      <c r="BWD184" s="54"/>
      <c r="BWE184" s="54"/>
      <c r="BWF184" s="54"/>
      <c r="BWG184" s="54"/>
      <c r="BWH184" s="54"/>
      <c r="BWI184" s="54"/>
      <c r="BWJ184" s="54"/>
      <c r="BWK184" s="54"/>
      <c r="BWL184" s="54"/>
      <c r="BWM184" s="54"/>
      <c r="BWN184" s="54"/>
      <c r="BWO184" s="54"/>
      <c r="BWP184" s="54"/>
      <c r="BWQ184" s="54"/>
      <c r="BWR184" s="54"/>
      <c r="BWS184" s="54"/>
      <c r="BWT184" s="54"/>
      <c r="BWU184" s="54"/>
      <c r="BWV184" s="54"/>
      <c r="BWW184" s="54"/>
      <c r="BWX184" s="54"/>
      <c r="BWY184" s="54"/>
      <c r="BWZ184" s="54"/>
      <c r="BXA184" s="54"/>
      <c r="BXB184" s="54"/>
      <c r="BXC184" s="54"/>
      <c r="BXD184" s="54"/>
      <c r="BXE184" s="54"/>
      <c r="BXF184" s="54"/>
      <c r="BXG184" s="54"/>
      <c r="BXH184" s="54"/>
      <c r="BXI184" s="54"/>
      <c r="BXJ184" s="54"/>
      <c r="BXK184" s="54"/>
      <c r="BXL184" s="54"/>
      <c r="BXM184" s="54"/>
      <c r="BXN184" s="54"/>
      <c r="BXO184" s="54"/>
      <c r="BXP184" s="54"/>
      <c r="BXQ184" s="54"/>
      <c r="BXR184" s="54"/>
      <c r="BXS184" s="54"/>
      <c r="BXT184" s="54"/>
      <c r="BXU184" s="54"/>
      <c r="BXV184" s="54"/>
      <c r="BXW184" s="54"/>
      <c r="BXX184" s="54"/>
      <c r="BXY184" s="54"/>
      <c r="BXZ184" s="54"/>
      <c r="BYA184" s="54"/>
      <c r="BYB184" s="54"/>
      <c r="BYC184" s="54"/>
      <c r="BYD184" s="54"/>
      <c r="BYE184" s="54"/>
      <c r="BYF184" s="54"/>
      <c r="BYG184" s="54"/>
      <c r="BYH184" s="54"/>
      <c r="BYI184" s="54"/>
      <c r="BYJ184" s="54"/>
      <c r="BYK184" s="54"/>
      <c r="BYL184" s="54"/>
      <c r="BYM184" s="54"/>
      <c r="BYN184" s="54"/>
      <c r="BYO184" s="54"/>
      <c r="BYP184" s="54"/>
      <c r="BYQ184" s="54"/>
      <c r="BYR184" s="54"/>
      <c r="BYS184" s="54"/>
      <c r="BYT184" s="54"/>
      <c r="BYU184" s="54"/>
      <c r="BYV184" s="54"/>
      <c r="BYW184" s="54"/>
      <c r="BYX184" s="54"/>
      <c r="BYY184" s="54"/>
      <c r="BYZ184" s="54"/>
      <c r="BZA184" s="54"/>
      <c r="BZB184" s="54"/>
      <c r="BZC184" s="54"/>
      <c r="BZD184" s="54"/>
      <c r="BZE184" s="54"/>
      <c r="BZF184" s="54"/>
      <c r="BZG184" s="54"/>
      <c r="BZH184" s="54"/>
      <c r="BZI184" s="54"/>
      <c r="BZJ184" s="54"/>
      <c r="BZK184" s="54"/>
      <c r="BZL184" s="54"/>
      <c r="BZM184" s="54"/>
      <c r="BZN184" s="54"/>
      <c r="BZO184" s="54"/>
      <c r="BZP184" s="54"/>
      <c r="BZQ184" s="54"/>
      <c r="BZR184" s="54"/>
      <c r="BZS184" s="54"/>
      <c r="BZT184" s="54"/>
      <c r="BZU184" s="54"/>
      <c r="BZV184" s="54"/>
      <c r="BZW184" s="54"/>
      <c r="BZX184" s="54"/>
      <c r="BZY184" s="54"/>
      <c r="BZZ184" s="54"/>
      <c r="CAA184" s="54"/>
      <c r="CAB184" s="54"/>
      <c r="CAC184" s="54"/>
      <c r="CAD184" s="54"/>
      <c r="CAE184" s="54"/>
      <c r="CAF184" s="54"/>
      <c r="CAG184" s="54"/>
      <c r="CAH184" s="54"/>
      <c r="CAI184" s="54"/>
      <c r="CAJ184" s="54"/>
      <c r="CAK184" s="54"/>
      <c r="CAL184" s="54"/>
      <c r="CAM184" s="54"/>
      <c r="CAN184" s="54"/>
      <c r="CAO184" s="54"/>
      <c r="CAP184" s="54"/>
      <c r="CAQ184" s="54"/>
      <c r="CAR184" s="54"/>
      <c r="CAS184" s="54"/>
      <c r="CAT184" s="54"/>
      <c r="CAU184" s="54"/>
      <c r="CAV184" s="54"/>
      <c r="CAW184" s="54"/>
      <c r="CAX184" s="54"/>
      <c r="CAY184" s="54"/>
      <c r="CAZ184" s="54"/>
      <c r="CBA184" s="54"/>
      <c r="CBB184" s="54"/>
      <c r="CBC184" s="54"/>
      <c r="CBD184" s="54"/>
      <c r="CBE184" s="54"/>
      <c r="CBF184" s="54"/>
      <c r="CBG184" s="54"/>
      <c r="CBH184" s="54"/>
      <c r="CBI184" s="54"/>
      <c r="CBJ184" s="54"/>
      <c r="CBK184" s="54"/>
      <c r="CBL184" s="54"/>
      <c r="CBM184" s="54"/>
      <c r="CBN184" s="54"/>
      <c r="CBO184" s="54"/>
      <c r="CBP184" s="54"/>
      <c r="CBQ184" s="54"/>
      <c r="CBR184" s="54"/>
      <c r="CBS184" s="54"/>
      <c r="CBT184" s="54"/>
      <c r="CBU184" s="54"/>
      <c r="CBV184" s="54"/>
      <c r="CBW184" s="54"/>
      <c r="CBX184" s="54"/>
      <c r="CBY184" s="54"/>
      <c r="CBZ184" s="54"/>
      <c r="CCA184" s="54"/>
      <c r="CCB184" s="54"/>
      <c r="CCC184" s="54"/>
      <c r="CCD184" s="54"/>
      <c r="CCE184" s="54"/>
      <c r="CCF184" s="54"/>
      <c r="CCG184" s="54"/>
      <c r="CCH184" s="54"/>
      <c r="CCI184" s="54"/>
      <c r="CCJ184" s="54"/>
      <c r="CCK184" s="54"/>
      <c r="CCL184" s="54"/>
      <c r="CCM184" s="54"/>
      <c r="CCN184" s="54"/>
      <c r="CCO184" s="54"/>
      <c r="CCP184" s="54"/>
      <c r="CCQ184" s="54"/>
      <c r="CCR184" s="54"/>
      <c r="CCS184" s="54"/>
      <c r="CCT184" s="54"/>
      <c r="CCU184" s="54"/>
      <c r="CCV184" s="54"/>
      <c r="CCW184" s="54"/>
      <c r="CCX184" s="54"/>
      <c r="CCY184" s="54"/>
      <c r="CCZ184" s="54"/>
      <c r="CDA184" s="54"/>
      <c r="CDB184" s="54"/>
      <c r="CDC184" s="54"/>
      <c r="CDD184" s="54"/>
      <c r="CDE184" s="54"/>
      <c r="CDF184" s="54"/>
      <c r="CDG184" s="54"/>
      <c r="CDH184" s="54"/>
      <c r="CDI184" s="54"/>
      <c r="CDJ184" s="54"/>
      <c r="CDK184" s="54"/>
      <c r="CDL184" s="54"/>
      <c r="CDM184" s="54"/>
      <c r="CDN184" s="54"/>
      <c r="CDO184" s="54"/>
      <c r="CDP184" s="54"/>
      <c r="CDQ184" s="54"/>
      <c r="CDR184" s="54"/>
      <c r="CDS184" s="54"/>
      <c r="CDT184" s="54"/>
      <c r="CDU184" s="54"/>
      <c r="CDV184" s="54"/>
      <c r="CDW184" s="54"/>
      <c r="CDX184" s="54"/>
      <c r="CDY184" s="54"/>
      <c r="CDZ184" s="54"/>
      <c r="CEA184" s="54"/>
      <c r="CEB184" s="54"/>
      <c r="CEC184" s="54"/>
      <c r="CED184" s="54"/>
      <c r="CEE184" s="54"/>
      <c r="CEF184" s="54"/>
      <c r="CEG184" s="54"/>
      <c r="CEH184" s="54"/>
      <c r="CEI184" s="54"/>
      <c r="CEJ184" s="54"/>
      <c r="CEK184" s="54"/>
      <c r="CEL184" s="54"/>
      <c r="CEM184" s="54"/>
      <c r="CEN184" s="54"/>
      <c r="CEO184" s="54"/>
      <c r="CEP184" s="54"/>
      <c r="CEQ184" s="54"/>
      <c r="CER184" s="54"/>
      <c r="CES184" s="54"/>
      <c r="CET184" s="54"/>
      <c r="CEU184" s="54"/>
      <c r="CEV184" s="54"/>
      <c r="CEW184" s="54"/>
      <c r="CEX184" s="54"/>
      <c r="CEY184" s="54"/>
      <c r="CEZ184" s="54"/>
      <c r="CFA184" s="54"/>
      <c r="CFB184" s="54"/>
      <c r="CFC184" s="54"/>
      <c r="CFD184" s="54"/>
      <c r="CFE184" s="54"/>
      <c r="CFF184" s="54"/>
      <c r="CFG184" s="54"/>
      <c r="CFH184" s="54"/>
      <c r="CFI184" s="54"/>
      <c r="CFJ184" s="54"/>
      <c r="CFK184" s="54"/>
      <c r="CFL184" s="54"/>
      <c r="CFM184" s="54"/>
      <c r="CFN184" s="54"/>
      <c r="CFO184" s="54"/>
      <c r="CFP184" s="54"/>
      <c r="CFQ184" s="54"/>
      <c r="CFR184" s="54"/>
      <c r="CFS184" s="54"/>
      <c r="CFT184" s="54"/>
      <c r="CFU184" s="54"/>
      <c r="CFV184" s="54"/>
      <c r="CFW184" s="54"/>
      <c r="CFX184" s="54"/>
      <c r="CFY184" s="54"/>
      <c r="CFZ184" s="54"/>
      <c r="CGA184" s="54"/>
      <c r="CGB184" s="54"/>
      <c r="CGC184" s="54"/>
      <c r="CGD184" s="54"/>
      <c r="CGE184" s="54"/>
      <c r="CGF184" s="54"/>
      <c r="CGG184" s="54"/>
      <c r="CGH184" s="54"/>
      <c r="CGI184" s="54"/>
      <c r="CGJ184" s="54"/>
      <c r="CGK184" s="54"/>
      <c r="CGL184" s="54"/>
      <c r="CGM184" s="54"/>
      <c r="CGN184" s="54"/>
      <c r="CGO184" s="54"/>
      <c r="CGP184" s="54"/>
      <c r="CGQ184" s="54"/>
      <c r="CGR184" s="54"/>
      <c r="CGS184" s="54"/>
      <c r="CGT184" s="54"/>
      <c r="CGU184" s="54"/>
      <c r="CGV184" s="54"/>
      <c r="CGW184" s="54"/>
      <c r="CGX184" s="54"/>
      <c r="CGY184" s="54"/>
      <c r="CGZ184" s="54"/>
      <c r="CHA184" s="54"/>
      <c r="CHB184" s="54"/>
      <c r="CHC184" s="54"/>
      <c r="CHD184" s="54"/>
      <c r="CHE184" s="54"/>
      <c r="CHF184" s="54"/>
      <c r="CHG184" s="54"/>
      <c r="CHH184" s="54"/>
      <c r="CHI184" s="54"/>
      <c r="CHJ184" s="54"/>
      <c r="CHK184" s="54"/>
      <c r="CHL184" s="54"/>
      <c r="CHM184" s="54"/>
      <c r="CHN184" s="54"/>
      <c r="CHO184" s="54"/>
      <c r="CHP184" s="54"/>
      <c r="CHQ184" s="54"/>
      <c r="CHR184" s="54"/>
      <c r="CHS184" s="54"/>
      <c r="CHT184" s="54"/>
      <c r="CHU184" s="54"/>
      <c r="CHV184" s="54"/>
      <c r="CHW184" s="54"/>
      <c r="CHX184" s="54"/>
      <c r="CHY184" s="54"/>
      <c r="CHZ184" s="54"/>
      <c r="CIA184" s="54"/>
      <c r="CIB184" s="54"/>
      <c r="CIC184" s="54"/>
      <c r="CID184" s="54"/>
      <c r="CIE184" s="54"/>
      <c r="CIF184" s="54"/>
      <c r="CIG184" s="54"/>
      <c r="CIH184" s="54"/>
      <c r="CII184" s="54"/>
      <c r="CIJ184" s="54"/>
      <c r="CIK184" s="54"/>
      <c r="CIL184" s="54"/>
      <c r="CIM184" s="54"/>
      <c r="CIN184" s="54"/>
      <c r="CIO184" s="54"/>
      <c r="CIP184" s="54"/>
      <c r="CIQ184" s="54"/>
      <c r="CIR184" s="54"/>
      <c r="CIS184" s="54"/>
      <c r="CIT184" s="54"/>
      <c r="CIU184" s="54"/>
      <c r="CIV184" s="54"/>
      <c r="CIW184" s="54"/>
      <c r="CIX184" s="54"/>
      <c r="CIY184" s="54"/>
      <c r="CIZ184" s="54"/>
      <c r="CJA184" s="54"/>
      <c r="CJB184" s="54"/>
      <c r="CJC184" s="54"/>
      <c r="CJD184" s="54"/>
      <c r="CJE184" s="54"/>
      <c r="CJF184" s="54"/>
      <c r="CJG184" s="54"/>
      <c r="CJH184" s="54"/>
      <c r="CJI184" s="54"/>
      <c r="CJJ184" s="54"/>
      <c r="CJK184" s="54"/>
      <c r="CJL184" s="54"/>
      <c r="CJM184" s="54"/>
      <c r="CJN184" s="54"/>
      <c r="CJO184" s="54"/>
      <c r="CJP184" s="54"/>
      <c r="CJQ184" s="54"/>
      <c r="CJR184" s="54"/>
      <c r="CJS184" s="54"/>
      <c r="CJT184" s="54"/>
      <c r="CJU184" s="54"/>
      <c r="CJV184" s="54"/>
      <c r="CJW184" s="54"/>
      <c r="CJX184" s="54"/>
      <c r="CJY184" s="54"/>
      <c r="CJZ184" s="54"/>
      <c r="CKA184" s="54"/>
      <c r="CKB184" s="54"/>
      <c r="CKC184" s="54"/>
      <c r="CKD184" s="54"/>
      <c r="CKE184" s="54"/>
      <c r="CKF184" s="54"/>
      <c r="CKG184" s="54"/>
      <c r="CKH184" s="54"/>
      <c r="CKI184" s="54"/>
      <c r="CKJ184" s="54"/>
      <c r="CKK184" s="54"/>
      <c r="CKL184" s="54"/>
      <c r="CKM184" s="54"/>
      <c r="CKN184" s="54"/>
      <c r="CKO184" s="54"/>
      <c r="CKP184" s="54"/>
      <c r="CKQ184" s="54"/>
      <c r="CKR184" s="54"/>
      <c r="CKS184" s="54"/>
      <c r="CKT184" s="54"/>
      <c r="CKU184" s="54"/>
      <c r="CKV184" s="54"/>
      <c r="CKW184" s="54"/>
      <c r="CKX184" s="54"/>
      <c r="CKY184" s="54"/>
      <c r="CKZ184" s="54"/>
      <c r="CLA184" s="54"/>
      <c r="CLB184" s="54"/>
      <c r="CLC184" s="54"/>
      <c r="CLD184" s="54"/>
      <c r="CLE184" s="54"/>
      <c r="CLF184" s="54"/>
      <c r="CLG184" s="54"/>
      <c r="CLH184" s="54"/>
      <c r="CLI184" s="54"/>
      <c r="CLJ184" s="54"/>
      <c r="CLK184" s="54"/>
      <c r="CLL184" s="54"/>
      <c r="CLM184" s="54"/>
      <c r="CLN184" s="54"/>
      <c r="CLO184" s="54"/>
      <c r="CLP184" s="54"/>
      <c r="CLQ184" s="54"/>
      <c r="CLR184" s="54"/>
      <c r="CLS184" s="54"/>
      <c r="CLT184" s="54"/>
      <c r="CLU184" s="54"/>
      <c r="CLV184" s="54"/>
      <c r="CLW184" s="54"/>
      <c r="CLX184" s="54"/>
      <c r="CLY184" s="54"/>
      <c r="CLZ184" s="54"/>
      <c r="CMA184" s="54"/>
      <c r="CMB184" s="54"/>
      <c r="CMC184" s="54"/>
      <c r="CMD184" s="54"/>
      <c r="CME184" s="54"/>
      <c r="CMF184" s="54"/>
      <c r="CMG184" s="54"/>
      <c r="CMH184" s="54"/>
      <c r="CMI184" s="54"/>
      <c r="CMJ184" s="54"/>
      <c r="CMK184" s="54"/>
      <c r="CML184" s="54"/>
      <c r="CMM184" s="54"/>
      <c r="CMN184" s="54"/>
      <c r="CMO184" s="54"/>
      <c r="CMP184" s="54"/>
      <c r="CMQ184" s="54"/>
      <c r="CMR184" s="54"/>
      <c r="CMS184" s="54"/>
      <c r="CMT184" s="54"/>
      <c r="CMU184" s="54"/>
      <c r="CMV184" s="54"/>
      <c r="CMW184" s="54"/>
      <c r="CMX184" s="54"/>
      <c r="CMY184" s="54"/>
      <c r="CMZ184" s="54"/>
      <c r="CNA184" s="54"/>
      <c r="CNB184" s="54"/>
      <c r="CNC184" s="54"/>
      <c r="CND184" s="54"/>
      <c r="CNE184" s="54"/>
      <c r="CNF184" s="54"/>
      <c r="CNG184" s="54"/>
      <c r="CNH184" s="54"/>
      <c r="CNI184" s="54"/>
      <c r="CNJ184" s="54"/>
      <c r="CNK184" s="54"/>
      <c r="CNL184" s="54"/>
      <c r="CNM184" s="54"/>
      <c r="CNN184" s="54"/>
      <c r="CNO184" s="54"/>
      <c r="CNP184" s="54"/>
      <c r="CNQ184" s="54"/>
      <c r="CNR184" s="54"/>
      <c r="CNS184" s="54"/>
      <c r="CNT184" s="54"/>
      <c r="CNU184" s="54"/>
      <c r="CNV184" s="54"/>
      <c r="CNW184" s="54"/>
      <c r="CNX184" s="54"/>
      <c r="CNY184" s="54"/>
      <c r="CNZ184" s="54"/>
      <c r="COA184" s="54"/>
      <c r="COB184" s="54"/>
      <c r="COC184" s="54"/>
      <c r="COD184" s="54"/>
      <c r="COE184" s="54"/>
      <c r="COF184" s="54"/>
      <c r="COG184" s="54"/>
      <c r="COH184" s="54"/>
      <c r="COI184" s="54"/>
      <c r="COJ184" s="54"/>
      <c r="COK184" s="54"/>
      <c r="COL184" s="54"/>
      <c r="COM184" s="54"/>
      <c r="CON184" s="54"/>
      <c r="COO184" s="54"/>
      <c r="COP184" s="54"/>
      <c r="COQ184" s="54"/>
      <c r="COR184" s="54"/>
      <c r="COS184" s="54"/>
      <c r="COT184" s="54"/>
      <c r="COU184" s="54"/>
      <c r="COV184" s="54"/>
      <c r="COW184" s="54"/>
      <c r="COX184" s="54"/>
      <c r="COY184" s="54"/>
      <c r="COZ184" s="54"/>
      <c r="CPA184" s="54"/>
      <c r="CPB184" s="54"/>
      <c r="CPC184" s="54"/>
      <c r="CPD184" s="54"/>
      <c r="CPE184" s="54"/>
      <c r="CPF184" s="54"/>
      <c r="CPG184" s="54"/>
      <c r="CPH184" s="54"/>
      <c r="CPI184" s="54"/>
      <c r="CPJ184" s="54"/>
      <c r="CPK184" s="54"/>
      <c r="CPL184" s="54"/>
      <c r="CPM184" s="54"/>
      <c r="CPN184" s="54"/>
      <c r="CPO184" s="54"/>
      <c r="CPP184" s="54"/>
      <c r="CPQ184" s="54"/>
      <c r="CPR184" s="54"/>
      <c r="CPS184" s="54"/>
      <c r="CPT184" s="54"/>
      <c r="CPU184" s="54"/>
      <c r="CPV184" s="54"/>
      <c r="CPW184" s="54"/>
      <c r="CPX184" s="54"/>
      <c r="CPY184" s="54"/>
      <c r="CPZ184" s="54"/>
      <c r="CQA184" s="54"/>
      <c r="CQB184" s="54"/>
      <c r="CQC184" s="54"/>
      <c r="CQD184" s="54"/>
      <c r="CQE184" s="54"/>
      <c r="CQF184" s="54"/>
      <c r="CQG184" s="54"/>
      <c r="CQH184" s="54"/>
      <c r="CQI184" s="54"/>
      <c r="CQJ184" s="54"/>
      <c r="CQK184" s="54"/>
      <c r="CQL184" s="54"/>
      <c r="CQM184" s="54"/>
      <c r="CQN184" s="54"/>
      <c r="CQO184" s="54"/>
      <c r="CQP184" s="54"/>
      <c r="CQQ184" s="54"/>
      <c r="CQR184" s="54"/>
      <c r="CQS184" s="54"/>
      <c r="CQT184" s="54"/>
      <c r="CQU184" s="54"/>
      <c r="CQV184" s="54"/>
      <c r="CQW184" s="54"/>
      <c r="CQX184" s="54"/>
      <c r="CQY184" s="54"/>
      <c r="CQZ184" s="54"/>
      <c r="CRA184" s="54"/>
      <c r="CRB184" s="54"/>
      <c r="CRC184" s="54"/>
      <c r="CRD184" s="54"/>
      <c r="CRE184" s="54"/>
      <c r="CRF184" s="54"/>
      <c r="CRG184" s="54"/>
      <c r="CRH184" s="54"/>
      <c r="CRI184" s="54"/>
      <c r="CRJ184" s="54"/>
      <c r="CRK184" s="54"/>
      <c r="CRL184" s="54"/>
      <c r="CRM184" s="54"/>
      <c r="CRN184" s="54"/>
      <c r="CRO184" s="54"/>
      <c r="CRP184" s="54"/>
      <c r="CRQ184" s="54"/>
      <c r="CRR184" s="54"/>
      <c r="CRS184" s="54"/>
      <c r="CRT184" s="54"/>
      <c r="CRU184" s="54"/>
      <c r="CRV184" s="54"/>
      <c r="CRW184" s="54"/>
      <c r="CRX184" s="54"/>
      <c r="CRY184" s="54"/>
      <c r="CRZ184" s="54"/>
      <c r="CSA184" s="54"/>
      <c r="CSB184" s="54"/>
      <c r="CSC184" s="54"/>
      <c r="CSD184" s="54"/>
      <c r="CSE184" s="54"/>
      <c r="CSF184" s="54"/>
      <c r="CSG184" s="54"/>
      <c r="CSH184" s="54"/>
      <c r="CSI184" s="54"/>
      <c r="CSJ184" s="54"/>
      <c r="CSK184" s="54"/>
      <c r="CSL184" s="54"/>
      <c r="CSM184" s="54"/>
      <c r="CSN184" s="54"/>
      <c r="CSO184" s="54"/>
      <c r="CSP184" s="54"/>
      <c r="CSQ184" s="54"/>
      <c r="CSR184" s="54"/>
      <c r="CSS184" s="54"/>
      <c r="CST184" s="54"/>
      <c r="CSU184" s="54"/>
      <c r="CSV184" s="54"/>
      <c r="CSW184" s="54"/>
      <c r="CSX184" s="54"/>
      <c r="CSY184" s="54"/>
      <c r="CSZ184" s="54"/>
      <c r="CTA184" s="54"/>
      <c r="CTB184" s="54"/>
      <c r="CTC184" s="54"/>
      <c r="CTD184" s="54"/>
      <c r="CTE184" s="54"/>
      <c r="CTF184" s="54"/>
      <c r="CTG184" s="54"/>
      <c r="CTH184" s="54"/>
      <c r="CTI184" s="54"/>
      <c r="CTJ184" s="54"/>
      <c r="CTK184" s="54"/>
      <c r="CTL184" s="54"/>
      <c r="CTM184" s="54"/>
      <c r="CTN184" s="54"/>
      <c r="CTO184" s="54"/>
      <c r="CTP184" s="54"/>
      <c r="CTQ184" s="54"/>
      <c r="CTR184" s="54"/>
      <c r="CTS184" s="54"/>
      <c r="CTT184" s="54"/>
      <c r="CTU184" s="54"/>
      <c r="CTV184" s="54"/>
      <c r="CTW184" s="54"/>
      <c r="CTX184" s="54"/>
      <c r="CTY184" s="54"/>
      <c r="CTZ184" s="54"/>
      <c r="CUA184" s="54"/>
      <c r="CUB184" s="54"/>
      <c r="CUC184" s="54"/>
      <c r="CUD184" s="54"/>
      <c r="CUE184" s="54"/>
      <c r="CUF184" s="54"/>
      <c r="CUG184" s="54"/>
      <c r="CUH184" s="54"/>
      <c r="CUI184" s="54"/>
      <c r="CUJ184" s="54"/>
      <c r="CUK184" s="54"/>
      <c r="CUL184" s="54"/>
      <c r="CUM184" s="54"/>
      <c r="CUN184" s="54"/>
      <c r="CUO184" s="54"/>
      <c r="CUP184" s="54"/>
      <c r="CUQ184" s="54"/>
      <c r="CUR184" s="54"/>
      <c r="CUS184" s="54"/>
      <c r="CUT184" s="54"/>
      <c r="CUU184" s="54"/>
      <c r="CUV184" s="54"/>
      <c r="CUW184" s="54"/>
      <c r="CUX184" s="54"/>
      <c r="CUY184" s="54"/>
      <c r="CUZ184" s="54"/>
      <c r="CVA184" s="54"/>
      <c r="CVB184" s="54"/>
      <c r="CVC184" s="54"/>
      <c r="CVD184" s="54"/>
      <c r="CVE184" s="54"/>
      <c r="CVF184" s="54"/>
      <c r="CVG184" s="54"/>
      <c r="CVH184" s="54"/>
      <c r="CVI184" s="54"/>
      <c r="CVJ184" s="54"/>
      <c r="CVK184" s="54"/>
      <c r="CVL184" s="54"/>
      <c r="CVM184" s="54"/>
      <c r="CVN184" s="54"/>
      <c r="CVO184" s="54"/>
      <c r="CVP184" s="54"/>
      <c r="CVQ184" s="54"/>
      <c r="CVR184" s="54"/>
      <c r="CVS184" s="54"/>
      <c r="CVT184" s="54"/>
      <c r="CVU184" s="54"/>
      <c r="CVV184" s="54"/>
      <c r="CVW184" s="54"/>
      <c r="CVX184" s="54"/>
      <c r="CVY184" s="54"/>
      <c r="CVZ184" s="54"/>
      <c r="CWA184" s="54"/>
      <c r="CWB184" s="54"/>
      <c r="CWC184" s="54"/>
      <c r="CWD184" s="54"/>
      <c r="CWE184" s="54"/>
      <c r="CWF184" s="54"/>
      <c r="CWG184" s="54"/>
      <c r="CWH184" s="54"/>
      <c r="CWI184" s="54"/>
      <c r="CWJ184" s="54"/>
      <c r="CWK184" s="54"/>
      <c r="CWL184" s="54"/>
      <c r="CWM184" s="54"/>
      <c r="CWN184" s="54"/>
      <c r="CWO184" s="54"/>
      <c r="CWP184" s="54"/>
      <c r="CWQ184" s="54"/>
      <c r="CWR184" s="54"/>
      <c r="CWS184" s="54"/>
      <c r="CWT184" s="54"/>
      <c r="CWU184" s="54"/>
      <c r="CWV184" s="54"/>
      <c r="CWW184" s="54"/>
      <c r="CWX184" s="54"/>
      <c r="CWY184" s="54"/>
      <c r="CWZ184" s="54"/>
      <c r="CXA184" s="54"/>
      <c r="CXB184" s="54"/>
      <c r="CXC184" s="54"/>
      <c r="CXD184" s="54"/>
      <c r="CXE184" s="54"/>
      <c r="CXF184" s="54"/>
      <c r="CXG184" s="54"/>
      <c r="CXH184" s="54"/>
      <c r="CXI184" s="54"/>
      <c r="CXJ184" s="54"/>
      <c r="CXK184" s="54"/>
      <c r="CXL184" s="54"/>
      <c r="CXM184" s="54"/>
      <c r="CXN184" s="54"/>
      <c r="CXO184" s="54"/>
      <c r="CXP184" s="54"/>
      <c r="CXQ184" s="54"/>
      <c r="CXR184" s="54"/>
      <c r="CXS184" s="54"/>
      <c r="CXT184" s="54"/>
      <c r="CXU184" s="54"/>
      <c r="CXV184" s="54"/>
      <c r="CXW184" s="54"/>
      <c r="CXX184" s="54"/>
      <c r="CXY184" s="54"/>
      <c r="CXZ184" s="54"/>
      <c r="CYA184" s="54"/>
      <c r="CYB184" s="54"/>
      <c r="CYC184" s="54"/>
      <c r="CYD184" s="54"/>
      <c r="CYE184" s="54"/>
      <c r="CYF184" s="54"/>
      <c r="CYG184" s="54"/>
      <c r="CYH184" s="54"/>
      <c r="CYI184" s="54"/>
      <c r="CYJ184" s="54"/>
      <c r="CYK184" s="54"/>
      <c r="CYL184" s="54"/>
      <c r="CYM184" s="54"/>
      <c r="CYN184" s="54"/>
      <c r="CYO184" s="54"/>
      <c r="CYP184" s="54"/>
      <c r="CYQ184" s="54"/>
      <c r="CYR184" s="54"/>
      <c r="CYS184" s="54"/>
      <c r="CYT184" s="54"/>
      <c r="CYU184" s="54"/>
      <c r="CYV184" s="54"/>
      <c r="CYW184" s="54"/>
      <c r="CYX184" s="54"/>
      <c r="CYY184" s="54"/>
      <c r="CYZ184" s="54"/>
      <c r="CZA184" s="54"/>
      <c r="CZB184" s="54"/>
      <c r="CZC184" s="54"/>
      <c r="CZD184" s="54"/>
      <c r="CZE184" s="54"/>
      <c r="CZF184" s="54"/>
      <c r="CZG184" s="54"/>
      <c r="CZH184" s="54"/>
      <c r="CZI184" s="54"/>
      <c r="CZJ184" s="54"/>
      <c r="CZK184" s="54"/>
      <c r="CZL184" s="54"/>
      <c r="CZM184" s="54"/>
      <c r="CZN184" s="54"/>
      <c r="CZO184" s="54"/>
      <c r="CZP184" s="54"/>
      <c r="CZQ184" s="54"/>
      <c r="CZR184" s="54"/>
      <c r="CZS184" s="54"/>
      <c r="CZT184" s="54"/>
      <c r="CZU184" s="54"/>
      <c r="CZV184" s="54"/>
      <c r="CZW184" s="54"/>
      <c r="CZX184" s="54"/>
      <c r="CZY184" s="54"/>
      <c r="CZZ184" s="54"/>
      <c r="DAA184" s="54"/>
      <c r="DAB184" s="54"/>
      <c r="DAC184" s="54"/>
      <c r="DAD184" s="54"/>
      <c r="DAE184" s="54"/>
      <c r="DAF184" s="54"/>
      <c r="DAG184" s="54"/>
      <c r="DAH184" s="54"/>
      <c r="DAI184" s="54"/>
      <c r="DAJ184" s="54"/>
      <c r="DAK184" s="54"/>
      <c r="DAL184" s="54"/>
      <c r="DAM184" s="54"/>
      <c r="DAN184" s="54"/>
      <c r="DAO184" s="54"/>
      <c r="DAP184" s="54"/>
      <c r="DAQ184" s="54"/>
      <c r="DAR184" s="54"/>
      <c r="DAS184" s="54"/>
      <c r="DAT184" s="54"/>
      <c r="DAU184" s="54"/>
      <c r="DAV184" s="54"/>
      <c r="DAW184" s="54"/>
      <c r="DAX184" s="54"/>
      <c r="DAY184" s="54"/>
      <c r="DAZ184" s="54"/>
      <c r="DBA184" s="54"/>
      <c r="DBB184" s="54"/>
      <c r="DBC184" s="54"/>
      <c r="DBD184" s="54"/>
      <c r="DBE184" s="54"/>
      <c r="DBF184" s="54"/>
      <c r="DBG184" s="54"/>
      <c r="DBH184" s="54"/>
      <c r="DBI184" s="54"/>
      <c r="DBJ184" s="54"/>
      <c r="DBK184" s="54"/>
      <c r="DBL184" s="54"/>
      <c r="DBM184" s="54"/>
      <c r="DBN184" s="54"/>
      <c r="DBO184" s="54"/>
      <c r="DBP184" s="54"/>
      <c r="DBQ184" s="54"/>
      <c r="DBR184" s="54"/>
      <c r="DBS184" s="54"/>
      <c r="DBT184" s="54"/>
      <c r="DBU184" s="54"/>
      <c r="DBV184" s="54"/>
      <c r="DBW184" s="54"/>
      <c r="DBX184" s="54"/>
      <c r="DBY184" s="54"/>
      <c r="DBZ184" s="54"/>
      <c r="DCA184" s="54"/>
      <c r="DCB184" s="54"/>
      <c r="DCC184" s="54"/>
      <c r="DCD184" s="54"/>
      <c r="DCE184" s="54"/>
      <c r="DCF184" s="54"/>
      <c r="DCG184" s="54"/>
      <c r="DCH184" s="54"/>
      <c r="DCI184" s="54"/>
      <c r="DCJ184" s="54"/>
      <c r="DCK184" s="54"/>
      <c r="DCL184" s="54"/>
      <c r="DCM184" s="54"/>
      <c r="DCN184" s="54"/>
      <c r="DCO184" s="54"/>
      <c r="DCP184" s="54"/>
      <c r="DCQ184" s="54"/>
      <c r="DCR184" s="54"/>
      <c r="DCS184" s="54"/>
      <c r="DCT184" s="54"/>
      <c r="DCU184" s="54"/>
      <c r="DCV184" s="54"/>
      <c r="DCW184" s="54"/>
      <c r="DCX184" s="54"/>
      <c r="DCY184" s="54"/>
      <c r="DCZ184" s="54"/>
      <c r="DDA184" s="54"/>
      <c r="DDB184" s="54"/>
      <c r="DDC184" s="54"/>
      <c r="DDD184" s="54"/>
      <c r="DDE184" s="54"/>
      <c r="DDF184" s="54"/>
      <c r="DDG184" s="54"/>
      <c r="DDH184" s="54"/>
      <c r="DDI184" s="54"/>
      <c r="DDJ184" s="54"/>
      <c r="DDK184" s="54"/>
      <c r="DDL184" s="54"/>
      <c r="DDM184" s="54"/>
      <c r="DDN184" s="54"/>
      <c r="DDO184" s="54"/>
      <c r="DDP184" s="54"/>
      <c r="DDQ184" s="54"/>
      <c r="DDR184" s="54"/>
      <c r="DDS184" s="54"/>
      <c r="DDT184" s="54"/>
      <c r="DDU184" s="54"/>
      <c r="DDV184" s="54"/>
      <c r="DDW184" s="54"/>
      <c r="DDX184" s="54"/>
      <c r="DDY184" s="54"/>
      <c r="DDZ184" s="54"/>
      <c r="DEA184" s="54"/>
      <c r="DEB184" s="54"/>
      <c r="DEC184" s="54"/>
      <c r="DED184" s="54"/>
      <c r="DEE184" s="54"/>
      <c r="DEF184" s="54"/>
      <c r="DEG184" s="54"/>
      <c r="DEH184" s="54"/>
      <c r="DEI184" s="54"/>
      <c r="DEJ184" s="54"/>
      <c r="DEK184" s="54"/>
      <c r="DEL184" s="54"/>
      <c r="DEM184" s="54"/>
      <c r="DEN184" s="54"/>
      <c r="DEO184" s="54"/>
      <c r="DEP184" s="54"/>
      <c r="DEQ184" s="54"/>
      <c r="DER184" s="54"/>
      <c r="DES184" s="54"/>
      <c r="DET184" s="54"/>
      <c r="DEU184" s="54"/>
      <c r="DEV184" s="54"/>
      <c r="DEW184" s="54"/>
      <c r="DEX184" s="54"/>
      <c r="DEY184" s="54"/>
      <c r="DEZ184" s="54"/>
      <c r="DFA184" s="54"/>
      <c r="DFB184" s="54"/>
      <c r="DFC184" s="54"/>
      <c r="DFD184" s="54"/>
      <c r="DFE184" s="54"/>
      <c r="DFF184" s="54"/>
      <c r="DFG184" s="54"/>
      <c r="DFH184" s="54"/>
      <c r="DFI184" s="54"/>
      <c r="DFJ184" s="54"/>
      <c r="DFK184" s="54"/>
      <c r="DFL184" s="54"/>
      <c r="DFM184" s="54"/>
      <c r="DFN184" s="54"/>
      <c r="DFO184" s="54"/>
      <c r="DFP184" s="54"/>
      <c r="DFQ184" s="54"/>
      <c r="DFR184" s="54"/>
      <c r="DFS184" s="54"/>
      <c r="DFT184" s="54"/>
      <c r="DFU184" s="54"/>
      <c r="DFV184" s="54"/>
      <c r="DFW184" s="54"/>
      <c r="DFX184" s="54"/>
      <c r="DFY184" s="54"/>
      <c r="DFZ184" s="54"/>
      <c r="DGA184" s="54"/>
      <c r="DGB184" s="54"/>
      <c r="DGC184" s="54"/>
      <c r="DGD184" s="54"/>
      <c r="DGE184" s="54"/>
      <c r="DGF184" s="54"/>
      <c r="DGG184" s="54"/>
      <c r="DGH184" s="54"/>
      <c r="DGI184" s="54"/>
      <c r="DGJ184" s="54"/>
      <c r="DGK184" s="54"/>
      <c r="DGL184" s="54"/>
      <c r="DGM184" s="54"/>
      <c r="DGN184" s="54"/>
      <c r="DGO184" s="54"/>
      <c r="DGP184" s="54"/>
      <c r="DGQ184" s="54"/>
      <c r="DGR184" s="54"/>
      <c r="DGS184" s="54"/>
      <c r="DGT184" s="54"/>
      <c r="DGU184" s="54"/>
      <c r="DGV184" s="54"/>
      <c r="DGW184" s="54"/>
      <c r="DGX184" s="54"/>
      <c r="DGY184" s="54"/>
      <c r="DGZ184" s="54"/>
      <c r="DHA184" s="54"/>
      <c r="DHB184" s="54"/>
      <c r="DHC184" s="54"/>
      <c r="DHD184" s="54"/>
      <c r="DHE184" s="54"/>
      <c r="DHF184" s="54"/>
      <c r="DHG184" s="54"/>
      <c r="DHH184" s="54"/>
      <c r="DHI184" s="54"/>
      <c r="DHJ184" s="54"/>
      <c r="DHK184" s="54"/>
      <c r="DHL184" s="54"/>
      <c r="DHM184" s="54"/>
      <c r="DHN184" s="54"/>
      <c r="DHO184" s="54"/>
      <c r="DHP184" s="54"/>
      <c r="DHQ184" s="54"/>
      <c r="DHR184" s="54"/>
      <c r="DHS184" s="54"/>
      <c r="DHT184" s="54"/>
      <c r="DHU184" s="54"/>
      <c r="DHV184" s="54"/>
      <c r="DHW184" s="54"/>
      <c r="DHX184" s="54"/>
      <c r="DHY184" s="54"/>
      <c r="DHZ184" s="54"/>
      <c r="DIA184" s="54"/>
      <c r="DIB184" s="54"/>
      <c r="DIC184" s="54"/>
      <c r="DID184" s="54"/>
      <c r="DIE184" s="54"/>
      <c r="DIF184" s="54"/>
      <c r="DIG184" s="54"/>
      <c r="DIH184" s="54"/>
      <c r="DII184" s="54"/>
      <c r="DIJ184" s="54"/>
      <c r="DIK184" s="54"/>
      <c r="DIL184" s="54"/>
      <c r="DIM184" s="54"/>
      <c r="DIN184" s="54"/>
      <c r="DIO184" s="54"/>
      <c r="DIP184" s="54"/>
      <c r="DIQ184" s="54"/>
      <c r="DIR184" s="54"/>
      <c r="DIS184" s="54"/>
      <c r="DIT184" s="54"/>
      <c r="DIU184" s="54"/>
      <c r="DIV184" s="54"/>
      <c r="DIW184" s="54"/>
      <c r="DIX184" s="54"/>
      <c r="DIY184" s="54"/>
      <c r="DIZ184" s="54"/>
      <c r="DJA184" s="54"/>
      <c r="DJB184" s="54"/>
      <c r="DJC184" s="54"/>
      <c r="DJD184" s="54"/>
      <c r="DJE184" s="54"/>
      <c r="DJF184" s="54"/>
      <c r="DJG184" s="54"/>
      <c r="DJH184" s="54"/>
      <c r="DJI184" s="54"/>
      <c r="DJJ184" s="54"/>
      <c r="DJK184" s="54"/>
      <c r="DJL184" s="54"/>
      <c r="DJM184" s="54"/>
      <c r="DJN184" s="54"/>
      <c r="DJO184" s="54"/>
      <c r="DJP184" s="54"/>
      <c r="DJQ184" s="54"/>
      <c r="DJR184" s="54"/>
      <c r="DJS184" s="54"/>
      <c r="DJT184" s="54"/>
      <c r="DJU184" s="54"/>
      <c r="DJV184" s="54"/>
      <c r="DJW184" s="54"/>
      <c r="DJX184" s="54"/>
      <c r="DJY184" s="54"/>
      <c r="DJZ184" s="54"/>
      <c r="DKA184" s="54"/>
      <c r="DKB184" s="54"/>
      <c r="DKC184" s="54"/>
      <c r="DKD184" s="54"/>
      <c r="DKE184" s="54"/>
      <c r="DKF184" s="54"/>
      <c r="DKG184" s="54"/>
      <c r="DKH184" s="54"/>
      <c r="DKI184" s="54"/>
      <c r="DKJ184" s="54"/>
      <c r="DKK184" s="54"/>
      <c r="DKL184" s="54"/>
      <c r="DKM184" s="54"/>
      <c r="DKN184" s="54"/>
      <c r="DKO184" s="54"/>
      <c r="DKP184" s="54"/>
      <c r="DKQ184" s="54"/>
      <c r="DKR184" s="54"/>
      <c r="DKS184" s="54"/>
      <c r="DKT184" s="54"/>
      <c r="DKU184" s="54"/>
      <c r="DKV184" s="54"/>
      <c r="DKW184" s="54"/>
      <c r="DKX184" s="54"/>
      <c r="DKY184" s="54"/>
      <c r="DKZ184" s="54"/>
      <c r="DLA184" s="54"/>
      <c r="DLB184" s="54"/>
      <c r="DLC184" s="54"/>
      <c r="DLD184" s="54"/>
      <c r="DLE184" s="54"/>
      <c r="DLF184" s="54"/>
      <c r="DLG184" s="54"/>
      <c r="DLH184" s="54"/>
      <c r="DLI184" s="54"/>
      <c r="DLJ184" s="54"/>
      <c r="DLK184" s="54"/>
      <c r="DLL184" s="54"/>
      <c r="DLM184" s="54"/>
      <c r="DLN184" s="54"/>
      <c r="DLO184" s="54"/>
      <c r="DLP184" s="54"/>
      <c r="DLQ184" s="54"/>
      <c r="DLR184" s="54"/>
      <c r="DLS184" s="54"/>
      <c r="DLT184" s="54"/>
      <c r="DLU184" s="54"/>
      <c r="DLV184" s="54"/>
      <c r="DLW184" s="54"/>
      <c r="DLX184" s="54"/>
      <c r="DLY184" s="54"/>
      <c r="DLZ184" s="54"/>
      <c r="DMA184" s="54"/>
      <c r="DMB184" s="54"/>
      <c r="DMC184" s="54"/>
      <c r="DMD184" s="54"/>
      <c r="DME184" s="54"/>
      <c r="DMF184" s="54"/>
      <c r="DMG184" s="54"/>
      <c r="DMH184" s="54"/>
      <c r="DMI184" s="54"/>
      <c r="DMJ184" s="54"/>
      <c r="DMK184" s="54"/>
      <c r="DML184" s="54"/>
      <c r="DMM184" s="54"/>
      <c r="DMN184" s="54"/>
      <c r="DMO184" s="54"/>
      <c r="DMP184" s="54"/>
      <c r="DMQ184" s="54"/>
      <c r="DMR184" s="54"/>
      <c r="DMS184" s="54"/>
      <c r="DMT184" s="54"/>
      <c r="DMU184" s="54"/>
      <c r="DMV184" s="54"/>
      <c r="DMW184" s="54"/>
      <c r="DMX184" s="54"/>
      <c r="DMY184" s="54"/>
      <c r="DMZ184" s="54"/>
      <c r="DNA184" s="54"/>
      <c r="DNB184" s="54"/>
      <c r="DNC184" s="54"/>
      <c r="DND184" s="54"/>
      <c r="DNE184" s="54"/>
      <c r="DNF184" s="54"/>
      <c r="DNG184" s="54"/>
      <c r="DNH184" s="54"/>
      <c r="DNI184" s="54"/>
      <c r="DNJ184" s="54"/>
      <c r="DNK184" s="54"/>
      <c r="DNL184" s="54"/>
      <c r="DNM184" s="54"/>
      <c r="DNN184" s="54"/>
      <c r="DNO184" s="54"/>
      <c r="DNP184" s="54"/>
      <c r="DNQ184" s="54"/>
      <c r="DNR184" s="54"/>
      <c r="DNS184" s="54"/>
      <c r="DNT184" s="54"/>
      <c r="DNU184" s="54"/>
      <c r="DNV184" s="54"/>
      <c r="DNW184" s="54"/>
      <c r="DNX184" s="54"/>
      <c r="DNY184" s="54"/>
      <c r="DNZ184" s="54"/>
      <c r="DOA184" s="54"/>
      <c r="DOB184" s="54"/>
      <c r="DOC184" s="54"/>
      <c r="DOD184" s="54"/>
      <c r="DOE184" s="54"/>
      <c r="DOF184" s="54"/>
      <c r="DOG184" s="54"/>
      <c r="DOH184" s="54"/>
      <c r="DOI184" s="54"/>
      <c r="DOJ184" s="54"/>
      <c r="DOK184" s="54"/>
      <c r="DOL184" s="54"/>
      <c r="DOM184" s="54"/>
      <c r="DON184" s="54"/>
      <c r="DOO184" s="54"/>
      <c r="DOP184" s="54"/>
      <c r="DOQ184" s="54"/>
      <c r="DOR184" s="54"/>
      <c r="DOS184" s="54"/>
      <c r="DOT184" s="54"/>
      <c r="DOU184" s="54"/>
      <c r="DOV184" s="54"/>
      <c r="DOW184" s="54"/>
      <c r="DOX184" s="54"/>
      <c r="DOY184" s="54"/>
      <c r="DOZ184" s="54"/>
      <c r="DPA184" s="54"/>
      <c r="DPB184" s="54"/>
      <c r="DPC184" s="54"/>
      <c r="DPD184" s="54"/>
      <c r="DPE184" s="54"/>
      <c r="DPF184" s="54"/>
      <c r="DPG184" s="54"/>
      <c r="DPH184" s="54"/>
      <c r="DPI184" s="54"/>
      <c r="DPJ184" s="54"/>
      <c r="DPK184" s="54"/>
      <c r="DPL184" s="54"/>
      <c r="DPM184" s="54"/>
      <c r="DPN184" s="54"/>
      <c r="DPO184" s="54"/>
      <c r="DPP184" s="54"/>
      <c r="DPQ184" s="54"/>
      <c r="DPR184" s="54"/>
      <c r="DPS184" s="54"/>
      <c r="DPT184" s="54"/>
      <c r="DPU184" s="54"/>
      <c r="DPV184" s="54"/>
      <c r="DPW184" s="54"/>
      <c r="DPX184" s="54"/>
      <c r="DPY184" s="54"/>
      <c r="DPZ184" s="54"/>
      <c r="DQA184" s="54"/>
      <c r="DQB184" s="54"/>
      <c r="DQC184" s="54"/>
      <c r="DQD184" s="54"/>
      <c r="DQE184" s="54"/>
      <c r="DQF184" s="54"/>
      <c r="DQG184" s="54"/>
      <c r="DQH184" s="54"/>
      <c r="DQI184" s="54"/>
      <c r="DQJ184" s="54"/>
      <c r="DQK184" s="54"/>
      <c r="DQL184" s="54"/>
      <c r="DQM184" s="54"/>
      <c r="DQN184" s="54"/>
      <c r="DQO184" s="54"/>
      <c r="DQP184" s="54"/>
      <c r="DQQ184" s="54"/>
      <c r="DQR184" s="54"/>
      <c r="DQS184" s="54"/>
      <c r="DQT184" s="54"/>
      <c r="DQU184" s="54"/>
      <c r="DQV184" s="54"/>
      <c r="DQW184" s="54"/>
      <c r="DQX184" s="54"/>
      <c r="DQY184" s="54"/>
      <c r="DQZ184" s="54"/>
      <c r="DRA184" s="54"/>
      <c r="DRB184" s="54"/>
      <c r="DRC184" s="54"/>
      <c r="DRD184" s="54"/>
      <c r="DRE184" s="54"/>
      <c r="DRF184" s="54"/>
      <c r="DRG184" s="54"/>
      <c r="DRH184" s="54"/>
      <c r="DRI184" s="54"/>
      <c r="DRJ184" s="54"/>
      <c r="DRK184" s="54"/>
      <c r="DRL184" s="54"/>
      <c r="DRM184" s="54"/>
      <c r="DRN184" s="54"/>
      <c r="DRO184" s="54"/>
      <c r="DRP184" s="54"/>
      <c r="DRQ184" s="54"/>
      <c r="DRR184" s="54"/>
      <c r="DRS184" s="54"/>
      <c r="DRT184" s="54"/>
      <c r="DRU184" s="54"/>
      <c r="DRV184" s="54"/>
      <c r="DRW184" s="54"/>
      <c r="DRX184" s="54"/>
      <c r="DRY184" s="54"/>
      <c r="DRZ184" s="54"/>
      <c r="DSA184" s="54"/>
      <c r="DSB184" s="54"/>
      <c r="DSC184" s="54"/>
      <c r="DSD184" s="54"/>
      <c r="DSE184" s="54"/>
      <c r="DSF184" s="54"/>
      <c r="DSG184" s="54"/>
      <c r="DSH184" s="54"/>
      <c r="DSI184" s="54"/>
      <c r="DSJ184" s="54"/>
      <c r="DSK184" s="54"/>
      <c r="DSL184" s="54"/>
      <c r="DSM184" s="54"/>
      <c r="DSN184" s="54"/>
      <c r="DSO184" s="54"/>
      <c r="DSP184" s="54"/>
      <c r="DSQ184" s="54"/>
      <c r="DSR184" s="54"/>
      <c r="DSS184" s="54"/>
      <c r="DST184" s="54"/>
      <c r="DSU184" s="54"/>
      <c r="DSV184" s="54"/>
      <c r="DSW184" s="54"/>
      <c r="DSX184" s="54"/>
      <c r="DSY184" s="54"/>
      <c r="DSZ184" s="54"/>
      <c r="DTA184" s="54"/>
      <c r="DTB184" s="54"/>
      <c r="DTC184" s="54"/>
      <c r="DTD184" s="54"/>
      <c r="DTE184" s="54"/>
      <c r="DTF184" s="54"/>
      <c r="DTG184" s="54"/>
      <c r="DTH184" s="54"/>
      <c r="DTI184" s="54"/>
      <c r="DTJ184" s="54"/>
      <c r="DTK184" s="54"/>
      <c r="DTL184" s="54"/>
      <c r="DTM184" s="54"/>
      <c r="DTN184" s="54"/>
      <c r="DTO184" s="54"/>
      <c r="DTP184" s="54"/>
      <c r="DTQ184" s="54"/>
      <c r="DTR184" s="54"/>
      <c r="DTS184" s="54"/>
      <c r="DTT184" s="54"/>
      <c r="DTU184" s="54"/>
      <c r="DTV184" s="54"/>
      <c r="DTW184" s="54"/>
      <c r="DTX184" s="54"/>
      <c r="DTY184" s="54"/>
      <c r="DTZ184" s="54"/>
      <c r="DUA184" s="54"/>
      <c r="DUB184" s="54"/>
      <c r="DUC184" s="54"/>
      <c r="DUD184" s="54"/>
      <c r="DUE184" s="54"/>
      <c r="DUF184" s="54"/>
      <c r="DUG184" s="54"/>
      <c r="DUH184" s="54"/>
      <c r="DUI184" s="54"/>
      <c r="DUJ184" s="54"/>
      <c r="DUK184" s="54"/>
      <c r="DUL184" s="54"/>
      <c r="DUM184" s="54"/>
      <c r="DUN184" s="54"/>
      <c r="DUO184" s="54"/>
      <c r="DUP184" s="54"/>
      <c r="DUQ184" s="54"/>
      <c r="DUR184" s="54"/>
      <c r="DUS184" s="54"/>
      <c r="DUT184" s="54"/>
      <c r="DUU184" s="54"/>
      <c r="DUV184" s="54"/>
      <c r="DUW184" s="54"/>
      <c r="DUX184" s="54"/>
      <c r="DUY184" s="54"/>
      <c r="DUZ184" s="54"/>
      <c r="DVA184" s="54"/>
      <c r="DVB184" s="54"/>
      <c r="DVC184" s="54"/>
      <c r="DVD184" s="54"/>
      <c r="DVE184" s="54"/>
      <c r="DVF184" s="54"/>
      <c r="DVG184" s="54"/>
      <c r="DVH184" s="54"/>
      <c r="DVI184" s="54"/>
      <c r="DVJ184" s="54"/>
      <c r="DVK184" s="54"/>
      <c r="DVL184" s="54"/>
      <c r="DVM184" s="54"/>
      <c r="DVN184" s="54"/>
      <c r="DVO184" s="54"/>
      <c r="DVP184" s="54"/>
      <c r="DVQ184" s="54"/>
      <c r="DVR184" s="54"/>
      <c r="DVS184" s="54"/>
      <c r="DVT184" s="54"/>
      <c r="DVU184" s="54"/>
      <c r="DVV184" s="54"/>
      <c r="DVW184" s="54"/>
      <c r="DVX184" s="54"/>
      <c r="DVY184" s="54"/>
      <c r="DVZ184" s="54"/>
      <c r="DWA184" s="54"/>
      <c r="DWB184" s="54"/>
      <c r="DWC184" s="54"/>
      <c r="DWD184" s="54"/>
      <c r="DWE184" s="54"/>
      <c r="DWF184" s="54"/>
      <c r="DWG184" s="54"/>
      <c r="DWH184" s="54"/>
      <c r="DWI184" s="54"/>
      <c r="DWJ184" s="54"/>
      <c r="DWK184" s="54"/>
      <c r="DWL184" s="54"/>
      <c r="DWM184" s="54"/>
      <c r="DWN184" s="54"/>
      <c r="DWO184" s="54"/>
      <c r="DWP184" s="54"/>
      <c r="DWQ184" s="54"/>
      <c r="DWR184" s="54"/>
      <c r="DWS184" s="54"/>
      <c r="DWT184" s="54"/>
      <c r="DWU184" s="54"/>
      <c r="DWV184" s="54"/>
      <c r="DWW184" s="54"/>
      <c r="DWX184" s="54"/>
      <c r="DWY184" s="54"/>
      <c r="DWZ184" s="54"/>
      <c r="DXA184" s="54"/>
      <c r="DXB184" s="54"/>
      <c r="DXC184" s="54"/>
      <c r="DXD184" s="54"/>
      <c r="DXE184" s="54"/>
      <c r="DXF184" s="54"/>
      <c r="DXG184" s="54"/>
      <c r="DXH184" s="54"/>
      <c r="DXI184" s="54"/>
      <c r="DXJ184" s="54"/>
      <c r="DXK184" s="54"/>
      <c r="DXL184" s="54"/>
      <c r="DXM184" s="54"/>
      <c r="DXN184" s="54"/>
      <c r="DXO184" s="54"/>
      <c r="DXP184" s="54"/>
      <c r="DXQ184" s="54"/>
      <c r="DXR184" s="54"/>
      <c r="DXS184" s="54"/>
      <c r="DXT184" s="54"/>
      <c r="DXU184" s="54"/>
      <c r="DXV184" s="54"/>
      <c r="DXW184" s="54"/>
      <c r="DXX184" s="54"/>
      <c r="DXY184" s="54"/>
      <c r="DXZ184" s="54"/>
      <c r="DYA184" s="54"/>
      <c r="DYB184" s="54"/>
      <c r="DYC184" s="54"/>
      <c r="DYD184" s="54"/>
      <c r="DYE184" s="54"/>
      <c r="DYF184" s="54"/>
      <c r="DYG184" s="54"/>
      <c r="DYH184" s="54"/>
      <c r="DYI184" s="54"/>
      <c r="DYJ184" s="54"/>
      <c r="DYK184" s="54"/>
      <c r="DYL184" s="54"/>
      <c r="DYM184" s="54"/>
      <c r="DYN184" s="54"/>
      <c r="DYO184" s="54"/>
      <c r="DYP184" s="54"/>
      <c r="DYQ184" s="54"/>
      <c r="DYR184" s="54"/>
      <c r="DYS184" s="54"/>
      <c r="DYT184" s="54"/>
      <c r="DYU184" s="54"/>
      <c r="DYV184" s="54"/>
      <c r="DYW184" s="54"/>
      <c r="DYX184" s="54"/>
      <c r="DYY184" s="54"/>
      <c r="DYZ184" s="54"/>
      <c r="DZA184" s="54"/>
      <c r="DZB184" s="54"/>
      <c r="DZC184" s="54"/>
      <c r="DZD184" s="54"/>
      <c r="DZE184" s="54"/>
      <c r="DZF184" s="54"/>
      <c r="DZG184" s="54"/>
      <c r="DZH184" s="54"/>
      <c r="DZI184" s="54"/>
      <c r="DZJ184" s="54"/>
      <c r="DZK184" s="54"/>
      <c r="DZL184" s="54"/>
      <c r="DZM184" s="54"/>
      <c r="DZN184" s="54"/>
      <c r="DZO184" s="54"/>
      <c r="DZP184" s="54"/>
      <c r="DZQ184" s="54"/>
      <c r="DZR184" s="54"/>
      <c r="DZS184" s="54"/>
      <c r="DZT184" s="54"/>
      <c r="DZU184" s="54"/>
      <c r="DZV184" s="54"/>
      <c r="DZW184" s="54"/>
      <c r="DZX184" s="54"/>
      <c r="DZY184" s="54"/>
      <c r="DZZ184" s="54"/>
      <c r="EAA184" s="54"/>
      <c r="EAB184" s="54"/>
      <c r="EAC184" s="54"/>
      <c r="EAD184" s="54"/>
      <c r="EAE184" s="54"/>
      <c r="EAF184" s="54"/>
      <c r="EAG184" s="54"/>
      <c r="EAH184" s="54"/>
      <c r="EAI184" s="54"/>
      <c r="EAJ184" s="54"/>
      <c r="EAK184" s="54"/>
      <c r="EAL184" s="54"/>
      <c r="EAM184" s="54"/>
      <c r="EAN184" s="54"/>
      <c r="EAO184" s="54"/>
      <c r="EAP184" s="54"/>
      <c r="EAQ184" s="54"/>
      <c r="EAR184" s="54"/>
      <c r="EAS184" s="54"/>
      <c r="EAT184" s="54"/>
      <c r="EAU184" s="54"/>
      <c r="EAV184" s="54"/>
      <c r="EAW184" s="54"/>
      <c r="EAX184" s="54"/>
      <c r="EAY184" s="54"/>
      <c r="EAZ184" s="54"/>
      <c r="EBA184" s="54"/>
      <c r="EBB184" s="54"/>
      <c r="EBC184" s="54"/>
      <c r="EBD184" s="54"/>
      <c r="EBE184" s="54"/>
      <c r="EBF184" s="54"/>
      <c r="EBG184" s="54"/>
      <c r="EBH184" s="54"/>
      <c r="EBI184" s="54"/>
      <c r="EBJ184" s="54"/>
      <c r="EBK184" s="54"/>
      <c r="EBL184" s="54"/>
      <c r="EBM184" s="54"/>
      <c r="EBN184" s="54"/>
      <c r="EBO184" s="54"/>
      <c r="EBP184" s="54"/>
      <c r="EBQ184" s="54"/>
      <c r="EBR184" s="54"/>
      <c r="EBS184" s="54"/>
      <c r="EBT184" s="54"/>
      <c r="EBU184" s="54"/>
      <c r="EBV184" s="54"/>
      <c r="EBW184" s="54"/>
      <c r="EBX184" s="54"/>
      <c r="EBY184" s="54"/>
      <c r="EBZ184" s="54"/>
      <c r="ECA184" s="54"/>
      <c r="ECB184" s="54"/>
      <c r="ECC184" s="54"/>
      <c r="ECD184" s="54"/>
      <c r="ECE184" s="54"/>
      <c r="ECF184" s="54"/>
      <c r="ECG184" s="54"/>
      <c r="ECH184" s="54"/>
      <c r="ECI184" s="54"/>
      <c r="ECJ184" s="54"/>
      <c r="ECK184" s="54"/>
      <c r="ECL184" s="54"/>
      <c r="ECM184" s="54"/>
      <c r="ECN184" s="54"/>
      <c r="ECO184" s="54"/>
      <c r="ECP184" s="54"/>
      <c r="ECQ184" s="54"/>
      <c r="ECR184" s="54"/>
      <c r="ECS184" s="54"/>
      <c r="ECT184" s="54"/>
      <c r="ECU184" s="54"/>
      <c r="ECV184" s="54"/>
      <c r="ECW184" s="54"/>
      <c r="ECX184" s="54"/>
      <c r="ECY184" s="54"/>
      <c r="ECZ184" s="54"/>
      <c r="EDA184" s="54"/>
      <c r="EDB184" s="54"/>
      <c r="EDC184" s="54"/>
      <c r="EDD184" s="54"/>
      <c r="EDE184" s="54"/>
      <c r="EDF184" s="54"/>
      <c r="EDG184" s="54"/>
      <c r="EDH184" s="54"/>
      <c r="EDI184" s="54"/>
      <c r="EDJ184" s="54"/>
      <c r="EDK184" s="54"/>
      <c r="EDL184" s="54"/>
      <c r="EDM184" s="54"/>
      <c r="EDN184" s="54"/>
      <c r="EDO184" s="54"/>
      <c r="EDP184" s="54"/>
      <c r="EDQ184" s="54"/>
      <c r="EDR184" s="54"/>
      <c r="EDS184" s="54"/>
      <c r="EDT184" s="54"/>
      <c r="EDU184" s="54"/>
      <c r="EDV184" s="54"/>
      <c r="EDW184" s="54"/>
      <c r="EDX184" s="54"/>
      <c r="EDY184" s="54"/>
      <c r="EDZ184" s="54"/>
      <c r="EEA184" s="54"/>
      <c r="EEB184" s="54"/>
      <c r="EEC184" s="54"/>
      <c r="EED184" s="54"/>
      <c r="EEE184" s="54"/>
      <c r="EEF184" s="54"/>
      <c r="EEG184" s="54"/>
      <c r="EEH184" s="54"/>
      <c r="EEI184" s="54"/>
      <c r="EEJ184" s="54"/>
      <c r="EEK184" s="54"/>
      <c r="EEL184" s="54"/>
      <c r="EEM184" s="54"/>
      <c r="EEN184" s="54"/>
      <c r="EEO184" s="54"/>
      <c r="EEP184" s="54"/>
      <c r="EEQ184" s="54"/>
      <c r="EER184" s="54"/>
      <c r="EES184" s="54"/>
      <c r="EET184" s="54"/>
      <c r="EEU184" s="54"/>
      <c r="EEV184" s="54"/>
      <c r="EEW184" s="54"/>
      <c r="EEX184" s="54"/>
      <c r="EEY184" s="54"/>
      <c r="EEZ184" s="54"/>
      <c r="EFA184" s="54"/>
      <c r="EFB184" s="54"/>
      <c r="EFC184" s="54"/>
      <c r="EFD184" s="54"/>
      <c r="EFE184" s="54"/>
      <c r="EFF184" s="54"/>
      <c r="EFG184" s="54"/>
      <c r="EFH184" s="54"/>
      <c r="EFI184" s="54"/>
      <c r="EFJ184" s="54"/>
      <c r="EFK184" s="54"/>
      <c r="EFL184" s="54"/>
      <c r="EFM184" s="54"/>
      <c r="EFN184" s="54"/>
      <c r="EFO184" s="54"/>
      <c r="EFP184" s="54"/>
      <c r="EFQ184" s="54"/>
      <c r="EFR184" s="54"/>
      <c r="EFS184" s="54"/>
      <c r="EFT184" s="54"/>
      <c r="EFU184" s="54"/>
      <c r="EFV184" s="54"/>
      <c r="EFW184" s="54"/>
      <c r="EFX184" s="54"/>
      <c r="EFY184" s="54"/>
      <c r="EFZ184" s="54"/>
      <c r="EGA184" s="54"/>
      <c r="EGB184" s="54"/>
      <c r="EGC184" s="54"/>
      <c r="EGD184" s="54"/>
      <c r="EGE184" s="54"/>
      <c r="EGF184" s="54"/>
      <c r="EGG184" s="54"/>
      <c r="EGH184" s="54"/>
      <c r="EGI184" s="54"/>
      <c r="EGJ184" s="54"/>
      <c r="EGK184" s="54"/>
      <c r="EGL184" s="54"/>
      <c r="EGM184" s="54"/>
      <c r="EGN184" s="54"/>
      <c r="EGO184" s="54"/>
      <c r="EGP184" s="54"/>
      <c r="EGQ184" s="54"/>
      <c r="EGR184" s="54"/>
      <c r="EGS184" s="54"/>
      <c r="EGT184" s="54"/>
      <c r="EGU184" s="54"/>
      <c r="EGV184" s="54"/>
      <c r="EGW184" s="54"/>
      <c r="EGX184" s="54"/>
      <c r="EGY184" s="54"/>
      <c r="EGZ184" s="54"/>
      <c r="EHA184" s="54"/>
      <c r="EHB184" s="54"/>
      <c r="EHC184" s="54"/>
      <c r="EHD184" s="54"/>
      <c r="EHE184" s="54"/>
      <c r="EHF184" s="54"/>
      <c r="EHG184" s="54"/>
      <c r="EHH184" s="54"/>
      <c r="EHI184" s="54"/>
      <c r="EHJ184" s="54"/>
      <c r="EHK184" s="54"/>
      <c r="EHL184" s="54"/>
      <c r="EHM184" s="54"/>
      <c r="EHN184" s="54"/>
      <c r="EHO184" s="54"/>
      <c r="EHP184" s="54"/>
      <c r="EHQ184" s="54"/>
      <c r="EHR184" s="54"/>
      <c r="EHS184" s="54"/>
      <c r="EHT184" s="54"/>
      <c r="EHU184" s="54"/>
      <c r="EHV184" s="54"/>
      <c r="EHW184" s="54"/>
      <c r="EHX184" s="54"/>
      <c r="EHY184" s="54"/>
      <c r="EHZ184" s="54"/>
      <c r="EIA184" s="54"/>
      <c r="EIB184" s="54"/>
      <c r="EIC184" s="54"/>
      <c r="EID184" s="54"/>
      <c r="EIE184" s="54"/>
      <c r="EIF184" s="54"/>
      <c r="EIG184" s="54"/>
      <c r="EIH184" s="54"/>
      <c r="EII184" s="54"/>
      <c r="EIJ184" s="54"/>
      <c r="EIK184" s="54"/>
      <c r="EIL184" s="54"/>
      <c r="EIM184" s="54"/>
      <c r="EIN184" s="54"/>
      <c r="EIO184" s="54"/>
      <c r="EIP184" s="54"/>
      <c r="EIQ184" s="54"/>
      <c r="EIR184" s="54"/>
      <c r="EIS184" s="54"/>
      <c r="EIT184" s="54"/>
      <c r="EIU184" s="54"/>
      <c r="EIV184" s="54"/>
      <c r="EIW184" s="54"/>
      <c r="EIX184" s="54"/>
      <c r="EIY184" s="54"/>
      <c r="EIZ184" s="54"/>
      <c r="EJA184" s="54"/>
      <c r="EJB184" s="54"/>
      <c r="EJC184" s="54"/>
      <c r="EJD184" s="54"/>
      <c r="EJE184" s="54"/>
      <c r="EJF184" s="54"/>
      <c r="EJG184" s="54"/>
      <c r="EJH184" s="54"/>
      <c r="EJI184" s="54"/>
      <c r="EJJ184" s="54"/>
      <c r="EJK184" s="54"/>
      <c r="EJL184" s="54"/>
      <c r="EJM184" s="54"/>
      <c r="EJN184" s="54"/>
      <c r="EJO184" s="54"/>
      <c r="EJP184" s="54"/>
      <c r="EJQ184" s="54"/>
      <c r="EJR184" s="54"/>
      <c r="EJS184" s="54"/>
      <c r="EJT184" s="54"/>
      <c r="EJU184" s="54"/>
      <c r="EJV184" s="54"/>
      <c r="EJW184" s="54"/>
      <c r="EJX184" s="54"/>
      <c r="EJY184" s="54"/>
      <c r="EJZ184" s="54"/>
      <c r="EKA184" s="54"/>
      <c r="EKB184" s="54"/>
      <c r="EKC184" s="54"/>
      <c r="EKD184" s="54"/>
      <c r="EKE184" s="54"/>
      <c r="EKF184" s="54"/>
      <c r="EKG184" s="54"/>
      <c r="EKH184" s="54"/>
      <c r="EKI184" s="54"/>
      <c r="EKJ184" s="54"/>
      <c r="EKK184" s="54"/>
      <c r="EKL184" s="54"/>
      <c r="EKM184" s="54"/>
      <c r="EKN184" s="54"/>
      <c r="EKO184" s="54"/>
      <c r="EKP184" s="54"/>
      <c r="EKQ184" s="54"/>
      <c r="EKR184" s="54"/>
      <c r="EKS184" s="54"/>
      <c r="EKT184" s="54"/>
      <c r="EKU184" s="54"/>
      <c r="EKV184" s="54"/>
      <c r="EKW184" s="54"/>
      <c r="EKX184" s="54"/>
      <c r="EKY184" s="54"/>
      <c r="EKZ184" s="54"/>
      <c r="ELA184" s="54"/>
      <c r="ELB184" s="54"/>
      <c r="ELC184" s="54"/>
      <c r="ELD184" s="54"/>
      <c r="ELE184" s="54"/>
      <c r="ELF184" s="54"/>
      <c r="ELG184" s="54"/>
      <c r="ELH184" s="54"/>
      <c r="ELI184" s="54"/>
      <c r="ELJ184" s="54"/>
      <c r="ELK184" s="54"/>
      <c r="ELL184" s="54"/>
      <c r="ELM184" s="54"/>
      <c r="ELN184" s="54"/>
      <c r="ELO184" s="54"/>
      <c r="ELP184" s="54"/>
      <c r="ELQ184" s="54"/>
      <c r="ELR184" s="54"/>
      <c r="ELS184" s="54"/>
      <c r="ELT184" s="54"/>
      <c r="ELU184" s="54"/>
      <c r="ELV184" s="54"/>
      <c r="ELW184" s="54"/>
      <c r="ELX184" s="54"/>
      <c r="ELY184" s="54"/>
      <c r="ELZ184" s="54"/>
      <c r="EMA184" s="54"/>
      <c r="EMB184" s="54"/>
      <c r="EMC184" s="54"/>
      <c r="EMD184" s="54"/>
      <c r="EME184" s="54"/>
      <c r="EMF184" s="54"/>
      <c r="EMG184" s="54"/>
      <c r="EMH184" s="54"/>
      <c r="EMI184" s="54"/>
      <c r="EMJ184" s="54"/>
      <c r="EMK184" s="54"/>
      <c r="EML184" s="54"/>
      <c r="EMM184" s="54"/>
      <c r="EMN184" s="54"/>
      <c r="EMO184" s="54"/>
      <c r="EMP184" s="54"/>
      <c r="EMQ184" s="54"/>
      <c r="EMR184" s="54"/>
      <c r="EMS184" s="54"/>
      <c r="EMT184" s="54"/>
      <c r="EMU184" s="54"/>
      <c r="EMV184" s="54"/>
      <c r="EMW184" s="54"/>
      <c r="EMX184" s="54"/>
      <c r="EMY184" s="54"/>
      <c r="EMZ184" s="54"/>
      <c r="ENA184" s="54"/>
      <c r="ENB184" s="54"/>
      <c r="ENC184" s="54"/>
      <c r="END184" s="54"/>
      <c r="ENE184" s="54"/>
      <c r="ENF184" s="54"/>
      <c r="ENG184" s="54"/>
      <c r="ENH184" s="54"/>
      <c r="ENI184" s="54"/>
      <c r="ENJ184" s="54"/>
      <c r="ENK184" s="54"/>
      <c r="ENL184" s="54"/>
      <c r="ENM184" s="54"/>
      <c r="ENN184" s="54"/>
      <c r="ENO184" s="54"/>
      <c r="ENP184" s="54"/>
      <c r="ENQ184" s="54"/>
      <c r="ENR184" s="54"/>
      <c r="ENS184" s="54"/>
      <c r="ENT184" s="54"/>
      <c r="ENU184" s="54"/>
      <c r="ENV184" s="54"/>
      <c r="ENW184" s="54"/>
      <c r="ENX184" s="54"/>
      <c r="ENY184" s="54"/>
      <c r="ENZ184" s="54"/>
      <c r="EOA184" s="54"/>
      <c r="EOB184" s="54"/>
      <c r="EOC184" s="54"/>
      <c r="EOD184" s="54"/>
      <c r="EOE184" s="54"/>
      <c r="EOF184" s="54"/>
      <c r="EOG184" s="54"/>
      <c r="EOH184" s="54"/>
      <c r="EOI184" s="54"/>
      <c r="EOJ184" s="54"/>
      <c r="EOK184" s="54"/>
      <c r="EOL184" s="54"/>
      <c r="EOM184" s="54"/>
      <c r="EON184" s="54"/>
      <c r="EOO184" s="54"/>
      <c r="EOP184" s="54"/>
      <c r="EOQ184" s="54"/>
      <c r="EOR184" s="54"/>
      <c r="EOS184" s="54"/>
      <c r="EOT184" s="54"/>
      <c r="EOU184" s="54"/>
      <c r="EOV184" s="54"/>
      <c r="EOW184" s="54"/>
      <c r="EOX184" s="54"/>
      <c r="EOY184" s="54"/>
      <c r="EOZ184" s="54"/>
      <c r="EPA184" s="54"/>
      <c r="EPB184" s="54"/>
      <c r="EPC184" s="54"/>
      <c r="EPD184" s="54"/>
      <c r="EPE184" s="54"/>
      <c r="EPF184" s="54"/>
      <c r="EPG184" s="54"/>
      <c r="EPH184" s="54"/>
      <c r="EPI184" s="54"/>
      <c r="EPJ184" s="54"/>
      <c r="EPK184" s="54"/>
      <c r="EPL184" s="54"/>
      <c r="EPM184" s="54"/>
      <c r="EPN184" s="54"/>
      <c r="EPO184" s="54"/>
      <c r="EPP184" s="54"/>
      <c r="EPQ184" s="54"/>
      <c r="EPR184" s="54"/>
      <c r="EPS184" s="54"/>
      <c r="EPT184" s="54"/>
      <c r="EPU184" s="54"/>
      <c r="EPV184" s="54"/>
      <c r="EPW184" s="54"/>
      <c r="EPX184" s="54"/>
      <c r="EPY184" s="54"/>
      <c r="EPZ184" s="54"/>
      <c r="EQA184" s="54"/>
      <c r="EQB184" s="54"/>
      <c r="EQC184" s="54"/>
      <c r="EQD184" s="54"/>
      <c r="EQE184" s="54"/>
      <c r="EQF184" s="54"/>
      <c r="EQG184" s="54"/>
      <c r="EQH184" s="54"/>
      <c r="EQI184" s="54"/>
      <c r="EQJ184" s="54"/>
      <c r="EQK184" s="54"/>
      <c r="EQL184" s="54"/>
      <c r="EQM184" s="54"/>
      <c r="EQN184" s="54"/>
      <c r="EQO184" s="54"/>
      <c r="EQP184" s="54"/>
      <c r="EQQ184" s="54"/>
      <c r="EQR184" s="54"/>
      <c r="EQS184" s="54"/>
      <c r="EQT184" s="54"/>
      <c r="EQU184" s="54"/>
      <c r="EQV184" s="54"/>
      <c r="EQW184" s="54"/>
      <c r="EQX184" s="54"/>
      <c r="EQY184" s="54"/>
      <c r="EQZ184" s="54"/>
      <c r="ERA184" s="54"/>
      <c r="ERB184" s="54"/>
      <c r="ERC184" s="54"/>
      <c r="ERD184" s="54"/>
      <c r="ERE184" s="54"/>
      <c r="ERF184" s="54"/>
      <c r="ERG184" s="54"/>
      <c r="ERH184" s="54"/>
      <c r="ERI184" s="54"/>
      <c r="ERJ184" s="54"/>
      <c r="ERK184" s="54"/>
      <c r="ERL184" s="54"/>
      <c r="ERM184" s="54"/>
      <c r="ERN184" s="54"/>
      <c r="ERO184" s="54"/>
      <c r="ERP184" s="54"/>
      <c r="ERQ184" s="54"/>
      <c r="ERR184" s="54"/>
      <c r="ERS184" s="54"/>
      <c r="ERT184" s="54"/>
      <c r="ERU184" s="54"/>
      <c r="ERV184" s="54"/>
      <c r="ERW184" s="54"/>
      <c r="ERX184" s="54"/>
      <c r="ERY184" s="54"/>
      <c r="ERZ184" s="54"/>
      <c r="ESA184" s="54"/>
      <c r="ESB184" s="54"/>
      <c r="ESC184" s="54"/>
      <c r="ESD184" s="54"/>
      <c r="ESE184" s="54"/>
      <c r="ESF184" s="54"/>
      <c r="ESG184" s="54"/>
      <c r="ESH184" s="54"/>
      <c r="ESI184" s="54"/>
      <c r="ESJ184" s="54"/>
      <c r="ESK184" s="54"/>
      <c r="ESL184" s="54"/>
      <c r="ESM184" s="54"/>
      <c r="ESN184" s="54"/>
      <c r="ESO184" s="54"/>
      <c r="ESP184" s="54"/>
      <c r="ESQ184" s="54"/>
      <c r="ESR184" s="54"/>
      <c r="ESS184" s="54"/>
      <c r="EST184" s="54"/>
      <c r="ESU184" s="54"/>
      <c r="ESV184" s="54"/>
      <c r="ESW184" s="54"/>
      <c r="ESX184" s="54"/>
      <c r="ESY184" s="54"/>
      <c r="ESZ184" s="54"/>
      <c r="ETA184" s="54"/>
      <c r="ETB184" s="54"/>
      <c r="ETC184" s="54"/>
      <c r="ETD184" s="54"/>
      <c r="ETE184" s="54"/>
      <c r="ETF184" s="54"/>
      <c r="ETG184" s="54"/>
      <c r="ETH184" s="54"/>
      <c r="ETI184" s="54"/>
      <c r="ETJ184" s="54"/>
      <c r="ETK184" s="54"/>
      <c r="ETL184" s="54"/>
      <c r="ETM184" s="54"/>
      <c r="ETN184" s="54"/>
      <c r="ETO184" s="54"/>
      <c r="ETP184" s="54"/>
      <c r="ETQ184" s="54"/>
      <c r="ETR184" s="54"/>
      <c r="ETS184" s="54"/>
      <c r="ETT184" s="54"/>
      <c r="ETU184" s="54"/>
      <c r="ETV184" s="54"/>
      <c r="ETW184" s="54"/>
      <c r="ETX184" s="54"/>
      <c r="ETY184" s="54"/>
      <c r="ETZ184" s="54"/>
      <c r="EUA184" s="54"/>
      <c r="EUB184" s="54"/>
      <c r="EUC184" s="54"/>
      <c r="EUD184" s="54"/>
      <c r="EUE184" s="54"/>
      <c r="EUF184" s="54"/>
      <c r="EUG184" s="54"/>
      <c r="EUH184" s="54"/>
      <c r="EUI184" s="54"/>
      <c r="EUJ184" s="54"/>
      <c r="EUK184" s="54"/>
      <c r="EUL184" s="54"/>
      <c r="EUM184" s="54"/>
      <c r="EUN184" s="54"/>
      <c r="EUO184" s="54"/>
      <c r="EUP184" s="54"/>
      <c r="EUQ184" s="54"/>
      <c r="EUR184" s="54"/>
      <c r="EUS184" s="54"/>
      <c r="EUT184" s="54"/>
      <c r="EUU184" s="54"/>
      <c r="EUV184" s="54"/>
      <c r="EUW184" s="54"/>
      <c r="EUX184" s="54"/>
      <c r="EUY184" s="54"/>
      <c r="EUZ184" s="54"/>
      <c r="EVA184" s="54"/>
      <c r="EVB184" s="54"/>
      <c r="EVC184" s="54"/>
      <c r="EVD184" s="54"/>
      <c r="EVE184" s="54"/>
      <c r="EVF184" s="54"/>
      <c r="EVG184" s="54"/>
      <c r="EVH184" s="54"/>
      <c r="EVI184" s="54"/>
      <c r="EVJ184" s="54"/>
      <c r="EVK184" s="54"/>
      <c r="EVL184" s="54"/>
      <c r="EVM184" s="54"/>
      <c r="EVN184" s="54"/>
      <c r="EVO184" s="54"/>
      <c r="EVP184" s="54"/>
      <c r="EVQ184" s="54"/>
      <c r="EVR184" s="54"/>
      <c r="EVS184" s="54"/>
      <c r="EVT184" s="54"/>
      <c r="EVU184" s="54"/>
      <c r="EVV184" s="54"/>
      <c r="EVW184" s="54"/>
      <c r="EVX184" s="54"/>
      <c r="EVY184" s="54"/>
      <c r="EVZ184" s="54"/>
      <c r="EWA184" s="54"/>
      <c r="EWB184" s="54"/>
      <c r="EWC184" s="54"/>
      <c r="EWD184" s="54"/>
      <c r="EWE184" s="54"/>
      <c r="EWF184" s="54"/>
      <c r="EWG184" s="54"/>
      <c r="EWH184" s="54"/>
      <c r="EWI184" s="54"/>
      <c r="EWJ184" s="54"/>
      <c r="EWK184" s="54"/>
      <c r="EWL184" s="54"/>
      <c r="EWM184" s="54"/>
      <c r="EWN184" s="54"/>
      <c r="EWO184" s="54"/>
      <c r="EWP184" s="54"/>
      <c r="EWQ184" s="54"/>
      <c r="EWR184" s="54"/>
      <c r="EWS184" s="54"/>
      <c r="EWT184" s="54"/>
      <c r="EWU184" s="54"/>
      <c r="EWV184" s="54"/>
      <c r="EWW184" s="54"/>
      <c r="EWX184" s="54"/>
      <c r="EWY184" s="54"/>
      <c r="EWZ184" s="54"/>
      <c r="EXA184" s="54"/>
      <c r="EXB184" s="54"/>
      <c r="EXC184" s="54"/>
      <c r="EXD184" s="54"/>
      <c r="EXE184" s="54"/>
      <c r="EXF184" s="54"/>
      <c r="EXG184" s="54"/>
      <c r="EXH184" s="54"/>
      <c r="EXI184" s="54"/>
      <c r="EXJ184" s="54"/>
      <c r="EXK184" s="54"/>
      <c r="EXL184" s="54"/>
      <c r="EXM184" s="54"/>
      <c r="EXN184" s="54"/>
      <c r="EXO184" s="54"/>
      <c r="EXP184" s="54"/>
      <c r="EXQ184" s="54"/>
      <c r="EXR184" s="54"/>
      <c r="EXS184" s="54"/>
      <c r="EXT184" s="54"/>
      <c r="EXU184" s="54"/>
      <c r="EXV184" s="54"/>
      <c r="EXW184" s="54"/>
      <c r="EXX184" s="54"/>
      <c r="EXY184" s="54"/>
      <c r="EXZ184" s="54"/>
      <c r="EYA184" s="54"/>
      <c r="EYB184" s="54"/>
      <c r="EYC184" s="54"/>
      <c r="EYD184" s="54"/>
      <c r="EYE184" s="54"/>
      <c r="EYF184" s="54"/>
      <c r="EYG184" s="54"/>
      <c r="EYH184" s="54"/>
      <c r="EYI184" s="54"/>
      <c r="EYJ184" s="54"/>
      <c r="EYK184" s="54"/>
      <c r="EYL184" s="54"/>
      <c r="EYM184" s="54"/>
      <c r="EYN184" s="54"/>
      <c r="EYO184" s="54"/>
      <c r="EYP184" s="54"/>
      <c r="EYQ184" s="54"/>
      <c r="EYR184" s="54"/>
      <c r="EYS184" s="54"/>
      <c r="EYT184" s="54"/>
      <c r="EYU184" s="54"/>
      <c r="EYV184" s="54"/>
      <c r="EYW184" s="54"/>
      <c r="EYX184" s="54"/>
      <c r="EYY184" s="54"/>
      <c r="EYZ184" s="54"/>
      <c r="EZA184" s="54"/>
      <c r="EZB184" s="54"/>
      <c r="EZC184" s="54"/>
      <c r="EZD184" s="54"/>
      <c r="EZE184" s="54"/>
      <c r="EZF184" s="54"/>
      <c r="EZG184" s="54"/>
      <c r="EZH184" s="54"/>
      <c r="EZI184" s="54"/>
      <c r="EZJ184" s="54"/>
      <c r="EZK184" s="54"/>
      <c r="EZL184" s="54"/>
      <c r="EZM184" s="54"/>
      <c r="EZN184" s="54"/>
      <c r="EZO184" s="54"/>
      <c r="EZP184" s="54"/>
      <c r="EZQ184" s="54"/>
      <c r="EZR184" s="54"/>
      <c r="EZS184" s="54"/>
      <c r="EZT184" s="54"/>
      <c r="EZU184" s="54"/>
      <c r="EZV184" s="54"/>
      <c r="EZW184" s="54"/>
      <c r="EZX184" s="54"/>
      <c r="EZY184" s="54"/>
      <c r="EZZ184" s="54"/>
      <c r="FAA184" s="54"/>
      <c r="FAB184" s="54"/>
      <c r="FAC184" s="54"/>
      <c r="FAD184" s="54"/>
      <c r="FAE184" s="54"/>
      <c r="FAF184" s="54"/>
      <c r="FAG184" s="54"/>
      <c r="FAH184" s="54"/>
      <c r="FAI184" s="54"/>
      <c r="FAJ184" s="54"/>
      <c r="FAK184" s="54"/>
      <c r="FAL184" s="54"/>
      <c r="FAM184" s="54"/>
      <c r="FAN184" s="54"/>
      <c r="FAO184" s="54"/>
      <c r="FAP184" s="54"/>
      <c r="FAQ184" s="54"/>
      <c r="FAR184" s="54"/>
      <c r="FAS184" s="54"/>
      <c r="FAT184" s="54"/>
      <c r="FAU184" s="54"/>
      <c r="FAV184" s="54"/>
      <c r="FAW184" s="54"/>
      <c r="FAX184" s="54"/>
      <c r="FAY184" s="54"/>
      <c r="FAZ184" s="54"/>
      <c r="FBA184" s="54"/>
      <c r="FBB184" s="54"/>
      <c r="FBC184" s="54"/>
      <c r="FBD184" s="54"/>
      <c r="FBE184" s="54"/>
      <c r="FBF184" s="54"/>
      <c r="FBG184" s="54"/>
      <c r="FBH184" s="54"/>
      <c r="FBI184" s="54"/>
      <c r="FBJ184" s="54"/>
      <c r="FBK184" s="54"/>
      <c r="FBL184" s="54"/>
      <c r="FBM184" s="54"/>
      <c r="FBN184" s="54"/>
      <c r="FBO184" s="54"/>
      <c r="FBP184" s="54"/>
      <c r="FBQ184" s="54"/>
      <c r="FBR184" s="54"/>
      <c r="FBS184" s="54"/>
      <c r="FBT184" s="54"/>
      <c r="FBU184" s="54"/>
      <c r="FBV184" s="54"/>
      <c r="FBW184" s="54"/>
      <c r="FBX184" s="54"/>
      <c r="FBY184" s="54"/>
      <c r="FBZ184" s="54"/>
      <c r="FCA184" s="54"/>
      <c r="FCB184" s="54"/>
      <c r="FCC184" s="54"/>
      <c r="FCD184" s="54"/>
      <c r="FCE184" s="54"/>
      <c r="FCF184" s="54"/>
      <c r="FCG184" s="54"/>
      <c r="FCH184" s="54"/>
      <c r="FCI184" s="54"/>
      <c r="FCJ184" s="54"/>
      <c r="FCK184" s="54"/>
      <c r="FCL184" s="54"/>
      <c r="FCM184" s="54"/>
      <c r="FCN184" s="54"/>
      <c r="FCO184" s="54"/>
      <c r="FCP184" s="54"/>
      <c r="FCQ184" s="54"/>
      <c r="FCR184" s="54"/>
      <c r="FCS184" s="54"/>
      <c r="FCT184" s="54"/>
      <c r="FCU184" s="54"/>
      <c r="FCV184" s="54"/>
      <c r="FCW184" s="54"/>
      <c r="FCX184" s="54"/>
      <c r="FCY184" s="54"/>
      <c r="FCZ184" s="54"/>
      <c r="FDA184" s="54"/>
      <c r="FDB184" s="54"/>
      <c r="FDC184" s="54"/>
      <c r="FDD184" s="54"/>
      <c r="FDE184" s="54"/>
      <c r="FDF184" s="54"/>
      <c r="FDG184" s="54"/>
      <c r="FDH184" s="54"/>
      <c r="FDI184" s="54"/>
      <c r="FDJ184" s="54"/>
      <c r="FDK184" s="54"/>
      <c r="FDL184" s="54"/>
      <c r="FDM184" s="54"/>
      <c r="FDN184" s="54"/>
      <c r="FDO184" s="54"/>
      <c r="FDP184" s="54"/>
      <c r="FDQ184" s="54"/>
      <c r="FDR184" s="54"/>
      <c r="FDS184" s="54"/>
      <c r="FDT184" s="54"/>
      <c r="FDU184" s="54"/>
      <c r="FDV184" s="54"/>
      <c r="FDW184" s="54"/>
      <c r="FDX184" s="54"/>
      <c r="FDY184" s="54"/>
      <c r="FDZ184" s="54"/>
      <c r="FEA184" s="54"/>
      <c r="FEB184" s="54"/>
      <c r="FEC184" s="54"/>
      <c r="FED184" s="54"/>
      <c r="FEE184" s="54"/>
      <c r="FEF184" s="54"/>
      <c r="FEG184" s="54"/>
      <c r="FEH184" s="54"/>
      <c r="FEI184" s="54"/>
      <c r="FEJ184" s="54"/>
      <c r="FEK184" s="54"/>
      <c r="FEL184" s="54"/>
      <c r="FEM184" s="54"/>
      <c r="FEN184" s="54"/>
      <c r="FEO184" s="54"/>
      <c r="FEP184" s="54"/>
      <c r="FEQ184" s="54"/>
      <c r="FER184" s="54"/>
      <c r="FES184" s="54"/>
      <c r="FET184" s="54"/>
      <c r="FEU184" s="54"/>
      <c r="FEV184" s="54"/>
      <c r="FEW184" s="54"/>
      <c r="FEX184" s="54"/>
      <c r="FEY184" s="54"/>
      <c r="FEZ184" s="54"/>
      <c r="FFA184" s="54"/>
      <c r="FFB184" s="54"/>
      <c r="FFC184" s="54"/>
      <c r="FFD184" s="54"/>
      <c r="FFE184" s="54"/>
      <c r="FFF184" s="54"/>
      <c r="FFG184" s="54"/>
      <c r="FFH184" s="54"/>
      <c r="FFI184" s="54"/>
      <c r="FFJ184" s="54"/>
      <c r="FFK184" s="54"/>
      <c r="FFL184" s="54"/>
      <c r="FFM184" s="54"/>
      <c r="FFN184" s="54"/>
      <c r="FFO184" s="54"/>
      <c r="FFP184" s="54"/>
      <c r="FFQ184" s="54"/>
      <c r="FFR184" s="54"/>
      <c r="FFS184" s="54"/>
      <c r="FFT184" s="54"/>
      <c r="FFU184" s="54"/>
      <c r="FFV184" s="54"/>
      <c r="FFW184" s="54"/>
      <c r="FFX184" s="54"/>
      <c r="FFY184" s="54"/>
      <c r="FFZ184" s="54"/>
      <c r="FGA184" s="54"/>
      <c r="FGB184" s="54"/>
      <c r="FGC184" s="54"/>
      <c r="FGD184" s="54"/>
      <c r="FGE184" s="54"/>
      <c r="FGF184" s="54"/>
      <c r="FGG184" s="54"/>
      <c r="FGH184" s="54"/>
      <c r="FGI184" s="54"/>
      <c r="FGJ184" s="54"/>
      <c r="FGK184" s="54"/>
      <c r="FGL184" s="54"/>
      <c r="FGM184" s="54"/>
      <c r="FGN184" s="54"/>
      <c r="FGO184" s="54"/>
      <c r="FGP184" s="54"/>
      <c r="FGQ184" s="54"/>
      <c r="FGR184" s="54"/>
      <c r="FGS184" s="54"/>
      <c r="FGT184" s="54"/>
      <c r="FGU184" s="54"/>
      <c r="FGV184" s="54"/>
      <c r="FGW184" s="54"/>
      <c r="FGX184" s="54"/>
      <c r="FGY184" s="54"/>
      <c r="FGZ184" s="54"/>
      <c r="FHA184" s="54"/>
      <c r="FHB184" s="54"/>
      <c r="FHC184" s="54"/>
      <c r="FHD184" s="54"/>
      <c r="FHE184" s="54"/>
      <c r="FHF184" s="54"/>
      <c r="FHG184" s="54"/>
      <c r="FHH184" s="54"/>
      <c r="FHI184" s="54"/>
      <c r="FHJ184" s="54"/>
      <c r="FHK184" s="54"/>
      <c r="FHL184" s="54"/>
      <c r="FHM184" s="54"/>
      <c r="FHN184" s="54"/>
      <c r="FHO184" s="54"/>
      <c r="FHP184" s="54"/>
      <c r="FHQ184" s="54"/>
      <c r="FHR184" s="54"/>
      <c r="FHS184" s="54"/>
      <c r="FHT184" s="54"/>
      <c r="FHU184" s="54"/>
      <c r="FHV184" s="54"/>
      <c r="FHW184" s="54"/>
      <c r="FHX184" s="54"/>
      <c r="FHY184" s="54"/>
      <c r="FHZ184" s="54"/>
      <c r="FIA184" s="54"/>
      <c r="FIB184" s="54"/>
      <c r="FIC184" s="54"/>
      <c r="FID184" s="54"/>
      <c r="FIE184" s="54"/>
      <c r="FIF184" s="54"/>
      <c r="FIG184" s="54"/>
      <c r="FIH184" s="54"/>
      <c r="FII184" s="54"/>
      <c r="FIJ184" s="54"/>
      <c r="FIK184" s="54"/>
      <c r="FIL184" s="54"/>
      <c r="FIM184" s="54"/>
      <c r="FIN184" s="54"/>
      <c r="FIO184" s="54"/>
      <c r="FIP184" s="54"/>
      <c r="FIQ184" s="54"/>
      <c r="FIR184" s="54"/>
      <c r="FIS184" s="54"/>
      <c r="FIT184" s="54"/>
      <c r="FIU184" s="54"/>
      <c r="FIV184" s="54"/>
      <c r="FIW184" s="54"/>
      <c r="FIX184" s="54"/>
      <c r="FIY184" s="54"/>
      <c r="FIZ184" s="54"/>
      <c r="FJA184" s="54"/>
      <c r="FJB184" s="54"/>
      <c r="FJC184" s="54"/>
      <c r="FJD184" s="54"/>
      <c r="FJE184" s="54"/>
      <c r="FJF184" s="54"/>
      <c r="FJG184" s="54"/>
      <c r="FJH184" s="54"/>
      <c r="FJI184" s="54"/>
      <c r="FJJ184" s="54"/>
      <c r="FJK184" s="54"/>
      <c r="FJL184" s="54"/>
      <c r="FJM184" s="54"/>
      <c r="FJN184" s="54"/>
      <c r="FJO184" s="54"/>
      <c r="FJP184" s="54"/>
      <c r="FJQ184" s="54"/>
      <c r="FJR184" s="54"/>
      <c r="FJS184" s="54"/>
      <c r="FJT184" s="54"/>
      <c r="FJU184" s="54"/>
      <c r="FJV184" s="54"/>
      <c r="FJW184" s="54"/>
      <c r="FJX184" s="54"/>
      <c r="FJY184" s="54"/>
      <c r="FJZ184" s="54"/>
      <c r="FKA184" s="54"/>
      <c r="FKB184" s="54"/>
      <c r="FKC184" s="54"/>
      <c r="FKD184" s="54"/>
      <c r="FKE184" s="54"/>
      <c r="FKF184" s="54"/>
      <c r="FKG184" s="54"/>
      <c r="FKH184" s="54"/>
      <c r="FKI184" s="54"/>
      <c r="FKJ184" s="54"/>
      <c r="FKK184" s="54"/>
      <c r="FKL184" s="54"/>
      <c r="FKM184" s="54"/>
      <c r="FKN184" s="54"/>
      <c r="FKO184" s="54"/>
      <c r="FKP184" s="54"/>
      <c r="FKQ184" s="54"/>
      <c r="FKR184" s="54"/>
      <c r="FKS184" s="54"/>
      <c r="FKT184" s="54"/>
      <c r="FKU184" s="54"/>
      <c r="FKV184" s="54"/>
      <c r="FKW184" s="54"/>
      <c r="FKX184" s="54"/>
      <c r="FKY184" s="54"/>
      <c r="FKZ184" s="54"/>
      <c r="FLA184" s="54"/>
      <c r="FLB184" s="54"/>
      <c r="FLC184" s="54"/>
      <c r="FLD184" s="54"/>
      <c r="FLE184" s="54"/>
      <c r="FLF184" s="54"/>
      <c r="FLG184" s="54"/>
      <c r="FLH184" s="54"/>
      <c r="FLI184" s="54"/>
      <c r="FLJ184" s="54"/>
      <c r="FLK184" s="54"/>
      <c r="FLL184" s="54"/>
      <c r="FLM184" s="54"/>
      <c r="FLN184" s="54"/>
      <c r="FLO184" s="54"/>
      <c r="FLP184" s="54"/>
      <c r="FLQ184" s="54"/>
      <c r="FLR184" s="54"/>
      <c r="FLS184" s="54"/>
      <c r="FLT184" s="54"/>
      <c r="FLU184" s="54"/>
      <c r="FLV184" s="54"/>
      <c r="FLW184" s="54"/>
      <c r="FLX184" s="54"/>
      <c r="FLY184" s="54"/>
      <c r="FLZ184" s="54"/>
      <c r="FMA184" s="54"/>
      <c r="FMB184" s="54"/>
      <c r="FMC184" s="54"/>
      <c r="FMD184" s="54"/>
      <c r="FME184" s="54"/>
      <c r="FMF184" s="54"/>
      <c r="FMG184" s="54"/>
      <c r="FMH184" s="54"/>
      <c r="FMI184" s="54"/>
      <c r="FMJ184" s="54"/>
      <c r="FMK184" s="54"/>
      <c r="FML184" s="54"/>
      <c r="FMM184" s="54"/>
      <c r="FMN184" s="54"/>
      <c r="FMO184" s="54"/>
      <c r="FMP184" s="54"/>
      <c r="FMQ184" s="54"/>
      <c r="FMR184" s="54"/>
      <c r="FMS184" s="54"/>
      <c r="FMT184" s="54"/>
      <c r="FMU184" s="54"/>
      <c r="FMV184" s="54"/>
      <c r="FMW184" s="54"/>
      <c r="FMX184" s="54"/>
      <c r="FMY184" s="54"/>
      <c r="FMZ184" s="54"/>
      <c r="FNA184" s="54"/>
      <c r="FNB184" s="54"/>
      <c r="FNC184" s="54"/>
      <c r="FND184" s="54"/>
      <c r="FNE184" s="54"/>
      <c r="FNF184" s="54"/>
      <c r="FNG184" s="54"/>
      <c r="FNH184" s="54"/>
      <c r="FNI184" s="54"/>
      <c r="FNJ184" s="54"/>
      <c r="FNK184" s="54"/>
      <c r="FNL184" s="54"/>
      <c r="FNM184" s="54"/>
      <c r="FNN184" s="54"/>
      <c r="FNO184" s="54"/>
      <c r="FNP184" s="54"/>
      <c r="FNQ184" s="54"/>
      <c r="FNR184" s="54"/>
      <c r="FNS184" s="54"/>
      <c r="FNT184" s="54"/>
      <c r="FNU184" s="54"/>
      <c r="FNV184" s="54"/>
      <c r="FNW184" s="54"/>
      <c r="FNX184" s="54"/>
      <c r="FNY184" s="54"/>
      <c r="FNZ184" s="54"/>
      <c r="FOA184" s="54"/>
      <c r="FOB184" s="54"/>
      <c r="FOC184" s="54"/>
      <c r="FOD184" s="54"/>
      <c r="FOE184" s="54"/>
      <c r="FOF184" s="54"/>
      <c r="FOG184" s="54"/>
      <c r="FOH184" s="54"/>
      <c r="FOI184" s="54"/>
      <c r="FOJ184" s="54"/>
      <c r="FOK184" s="54"/>
      <c r="FOL184" s="54"/>
      <c r="FOM184" s="54"/>
      <c r="FON184" s="54"/>
      <c r="FOO184" s="54"/>
      <c r="FOP184" s="54"/>
      <c r="FOQ184" s="54"/>
      <c r="FOR184" s="54"/>
      <c r="FOS184" s="54"/>
      <c r="FOT184" s="54"/>
      <c r="FOU184" s="54"/>
      <c r="FOV184" s="54"/>
      <c r="FOW184" s="54"/>
      <c r="FOX184" s="54"/>
      <c r="FOY184" s="54"/>
      <c r="FOZ184" s="54"/>
      <c r="FPA184" s="54"/>
      <c r="FPB184" s="54"/>
      <c r="FPC184" s="54"/>
      <c r="FPD184" s="54"/>
      <c r="FPE184" s="54"/>
      <c r="FPF184" s="54"/>
      <c r="FPG184" s="54"/>
      <c r="FPH184" s="54"/>
      <c r="FPI184" s="54"/>
      <c r="FPJ184" s="54"/>
      <c r="FPK184" s="54"/>
      <c r="FPL184" s="54"/>
      <c r="FPM184" s="54"/>
      <c r="FPN184" s="54"/>
      <c r="FPO184" s="54"/>
      <c r="FPP184" s="54"/>
      <c r="FPQ184" s="54"/>
      <c r="FPR184" s="54"/>
      <c r="FPS184" s="54"/>
      <c r="FPT184" s="54"/>
      <c r="FPU184" s="54"/>
      <c r="FPV184" s="54"/>
      <c r="FPW184" s="54"/>
      <c r="FPX184" s="54"/>
      <c r="FPY184" s="54"/>
      <c r="FPZ184" s="54"/>
      <c r="FQA184" s="54"/>
      <c r="FQB184" s="54"/>
      <c r="FQC184" s="54"/>
      <c r="FQD184" s="54"/>
      <c r="FQE184" s="54"/>
      <c r="FQF184" s="54"/>
      <c r="FQG184" s="54"/>
      <c r="FQH184" s="54"/>
      <c r="FQI184" s="54"/>
      <c r="FQJ184" s="54"/>
      <c r="FQK184" s="54"/>
      <c r="FQL184" s="54"/>
      <c r="FQM184" s="54"/>
      <c r="FQN184" s="54"/>
      <c r="FQO184" s="54"/>
      <c r="FQP184" s="54"/>
      <c r="FQQ184" s="54"/>
      <c r="FQR184" s="54"/>
      <c r="FQS184" s="54"/>
      <c r="FQT184" s="54"/>
      <c r="FQU184" s="54"/>
      <c r="FQV184" s="54"/>
      <c r="FQW184" s="54"/>
      <c r="FQX184" s="54"/>
      <c r="FQY184" s="54"/>
      <c r="FQZ184" s="54"/>
      <c r="FRA184" s="54"/>
      <c r="FRB184" s="54"/>
      <c r="FRC184" s="54"/>
      <c r="FRD184" s="54"/>
      <c r="FRE184" s="54"/>
      <c r="FRF184" s="54"/>
      <c r="FRG184" s="54"/>
      <c r="FRH184" s="54"/>
      <c r="FRI184" s="54"/>
      <c r="FRJ184" s="54"/>
      <c r="FRK184" s="54"/>
      <c r="FRL184" s="54"/>
      <c r="FRM184" s="54"/>
      <c r="FRN184" s="54"/>
      <c r="FRO184" s="54"/>
      <c r="FRP184" s="54"/>
      <c r="FRQ184" s="54"/>
      <c r="FRR184" s="54"/>
      <c r="FRS184" s="54"/>
      <c r="FRT184" s="54"/>
      <c r="FRU184" s="54"/>
      <c r="FRV184" s="54"/>
      <c r="FRW184" s="54"/>
      <c r="FRX184" s="54"/>
      <c r="FRY184" s="54"/>
      <c r="FRZ184" s="54"/>
      <c r="FSA184" s="54"/>
      <c r="FSB184" s="54"/>
      <c r="FSC184" s="54"/>
      <c r="FSD184" s="54"/>
      <c r="FSE184" s="54"/>
      <c r="FSF184" s="54"/>
      <c r="FSG184" s="54"/>
      <c r="FSH184" s="54"/>
      <c r="FSI184" s="54"/>
      <c r="FSJ184" s="54"/>
      <c r="FSK184" s="54"/>
      <c r="FSL184" s="54"/>
      <c r="FSM184" s="54"/>
      <c r="FSN184" s="54"/>
      <c r="FSO184" s="54"/>
      <c r="FSP184" s="54"/>
      <c r="FSQ184" s="54"/>
      <c r="FSR184" s="54"/>
      <c r="FSS184" s="54"/>
      <c r="FST184" s="54"/>
      <c r="FSU184" s="54"/>
      <c r="FSV184" s="54"/>
      <c r="FSW184" s="54"/>
      <c r="FSX184" s="54"/>
      <c r="FSY184" s="54"/>
      <c r="FSZ184" s="54"/>
      <c r="FTA184" s="54"/>
      <c r="FTB184" s="54"/>
      <c r="FTC184" s="54"/>
      <c r="FTD184" s="54"/>
      <c r="FTE184" s="54"/>
      <c r="FTF184" s="54"/>
      <c r="FTG184" s="54"/>
      <c r="FTH184" s="54"/>
      <c r="FTI184" s="54"/>
      <c r="FTJ184" s="54"/>
      <c r="FTK184" s="54"/>
      <c r="FTL184" s="54"/>
      <c r="FTM184" s="54"/>
      <c r="FTN184" s="54"/>
      <c r="FTO184" s="54"/>
      <c r="FTP184" s="54"/>
      <c r="FTQ184" s="54"/>
      <c r="FTR184" s="54"/>
      <c r="FTS184" s="54"/>
      <c r="FTT184" s="54"/>
      <c r="FTU184" s="54"/>
      <c r="FTV184" s="54"/>
      <c r="FTW184" s="54"/>
      <c r="FTX184" s="54"/>
      <c r="FTY184" s="54"/>
      <c r="FTZ184" s="54"/>
      <c r="FUA184" s="54"/>
      <c r="FUB184" s="54"/>
      <c r="FUC184" s="54"/>
      <c r="FUD184" s="54"/>
      <c r="FUE184" s="54"/>
      <c r="FUF184" s="54"/>
      <c r="FUG184" s="54"/>
      <c r="FUH184" s="54"/>
      <c r="FUI184" s="54"/>
      <c r="FUJ184" s="54"/>
      <c r="FUK184" s="54"/>
      <c r="FUL184" s="54"/>
      <c r="FUM184" s="54"/>
      <c r="FUN184" s="54"/>
      <c r="FUO184" s="54"/>
      <c r="FUP184" s="54"/>
      <c r="FUQ184" s="54"/>
      <c r="FUR184" s="54"/>
      <c r="FUS184" s="54"/>
      <c r="FUT184" s="54"/>
      <c r="FUU184" s="54"/>
      <c r="FUV184" s="54"/>
      <c r="FUW184" s="54"/>
      <c r="FUX184" s="54"/>
      <c r="FUY184" s="54"/>
      <c r="FUZ184" s="54"/>
      <c r="FVA184" s="54"/>
      <c r="FVB184" s="54"/>
      <c r="FVC184" s="54"/>
      <c r="FVD184" s="54"/>
      <c r="FVE184" s="54"/>
      <c r="FVF184" s="54"/>
      <c r="FVG184" s="54"/>
      <c r="FVH184" s="54"/>
      <c r="FVI184" s="54"/>
      <c r="FVJ184" s="54"/>
      <c r="FVK184" s="54"/>
      <c r="FVL184" s="54"/>
      <c r="FVM184" s="54"/>
      <c r="FVN184" s="54"/>
      <c r="FVO184" s="54"/>
      <c r="FVP184" s="54"/>
      <c r="FVQ184" s="54"/>
      <c r="FVR184" s="54"/>
      <c r="FVS184" s="54"/>
      <c r="FVT184" s="54"/>
      <c r="FVU184" s="54"/>
      <c r="FVV184" s="54"/>
      <c r="FVW184" s="54"/>
      <c r="FVX184" s="54"/>
      <c r="FVY184" s="54"/>
      <c r="FVZ184" s="54"/>
      <c r="FWA184" s="54"/>
      <c r="FWB184" s="54"/>
      <c r="FWC184" s="54"/>
      <c r="FWD184" s="54"/>
      <c r="FWE184" s="54"/>
      <c r="FWF184" s="54"/>
      <c r="FWG184" s="54"/>
      <c r="FWH184" s="54"/>
      <c r="FWI184" s="54"/>
      <c r="FWJ184" s="54"/>
      <c r="FWK184" s="54"/>
      <c r="FWL184" s="54"/>
      <c r="FWM184" s="54"/>
      <c r="FWN184" s="54"/>
      <c r="FWO184" s="54"/>
      <c r="FWP184" s="54"/>
      <c r="FWQ184" s="54"/>
      <c r="FWR184" s="54"/>
      <c r="FWS184" s="54"/>
      <c r="FWT184" s="54"/>
      <c r="FWU184" s="54"/>
      <c r="FWV184" s="54"/>
      <c r="FWW184" s="54"/>
      <c r="FWX184" s="54"/>
      <c r="FWY184" s="54"/>
      <c r="FWZ184" s="54"/>
      <c r="FXA184" s="54"/>
      <c r="FXB184" s="54"/>
      <c r="FXC184" s="54"/>
      <c r="FXD184" s="54"/>
      <c r="FXE184" s="54"/>
      <c r="FXF184" s="54"/>
      <c r="FXG184" s="54"/>
      <c r="FXH184" s="54"/>
      <c r="FXI184" s="54"/>
      <c r="FXJ184" s="54"/>
      <c r="FXK184" s="54"/>
      <c r="FXL184" s="54"/>
      <c r="FXM184" s="54"/>
      <c r="FXN184" s="54"/>
      <c r="FXO184" s="54"/>
      <c r="FXP184" s="54"/>
      <c r="FXQ184" s="54"/>
      <c r="FXR184" s="54"/>
      <c r="FXS184" s="54"/>
      <c r="FXT184" s="54"/>
      <c r="FXU184" s="54"/>
      <c r="FXV184" s="54"/>
      <c r="FXW184" s="54"/>
      <c r="FXX184" s="54"/>
      <c r="FXY184" s="54"/>
      <c r="FXZ184" s="54"/>
      <c r="FYA184" s="54"/>
      <c r="FYB184" s="54"/>
      <c r="FYC184" s="54"/>
      <c r="FYD184" s="54"/>
      <c r="FYE184" s="54"/>
      <c r="FYF184" s="54"/>
      <c r="FYG184" s="54"/>
      <c r="FYH184" s="54"/>
      <c r="FYI184" s="54"/>
      <c r="FYJ184" s="54"/>
      <c r="FYK184" s="54"/>
      <c r="FYL184" s="54"/>
      <c r="FYM184" s="54"/>
      <c r="FYN184" s="54"/>
      <c r="FYO184" s="54"/>
      <c r="FYP184" s="54"/>
      <c r="FYQ184" s="54"/>
      <c r="FYR184" s="54"/>
      <c r="FYS184" s="54"/>
      <c r="FYT184" s="54"/>
      <c r="FYU184" s="54"/>
      <c r="FYV184" s="54"/>
      <c r="FYW184" s="54"/>
      <c r="FYX184" s="54"/>
      <c r="FYY184" s="54"/>
      <c r="FYZ184" s="54"/>
      <c r="FZA184" s="54"/>
      <c r="FZB184" s="54"/>
      <c r="FZC184" s="54"/>
      <c r="FZD184" s="54"/>
      <c r="FZE184" s="54"/>
      <c r="FZF184" s="54"/>
      <c r="FZG184" s="54"/>
      <c r="FZH184" s="54"/>
      <c r="FZI184" s="54"/>
      <c r="FZJ184" s="54"/>
      <c r="FZK184" s="54"/>
      <c r="FZL184" s="54"/>
      <c r="FZM184" s="54"/>
      <c r="FZN184" s="54"/>
      <c r="FZO184" s="54"/>
      <c r="FZP184" s="54"/>
      <c r="FZQ184" s="54"/>
      <c r="FZR184" s="54"/>
      <c r="FZS184" s="54"/>
      <c r="FZT184" s="54"/>
      <c r="FZU184" s="54"/>
      <c r="FZV184" s="54"/>
      <c r="FZW184" s="54"/>
      <c r="FZX184" s="54"/>
      <c r="FZY184" s="54"/>
      <c r="FZZ184" s="54"/>
      <c r="GAA184" s="54"/>
      <c r="GAB184" s="54"/>
      <c r="GAC184" s="54"/>
      <c r="GAD184" s="54"/>
      <c r="GAE184" s="54"/>
      <c r="GAF184" s="54"/>
      <c r="GAG184" s="54"/>
      <c r="GAH184" s="54"/>
      <c r="GAI184" s="54"/>
      <c r="GAJ184" s="54"/>
      <c r="GAK184" s="54"/>
      <c r="GAL184" s="54"/>
      <c r="GAM184" s="54"/>
      <c r="GAN184" s="54"/>
      <c r="GAO184" s="54"/>
      <c r="GAP184" s="54"/>
      <c r="GAQ184" s="54"/>
      <c r="GAR184" s="54"/>
      <c r="GAS184" s="54"/>
      <c r="GAT184" s="54"/>
      <c r="GAU184" s="54"/>
      <c r="GAV184" s="54"/>
      <c r="GAW184" s="54"/>
      <c r="GAX184" s="54"/>
      <c r="GAY184" s="54"/>
      <c r="GAZ184" s="54"/>
      <c r="GBA184" s="54"/>
      <c r="GBB184" s="54"/>
      <c r="GBC184" s="54"/>
      <c r="GBD184" s="54"/>
      <c r="GBE184" s="54"/>
      <c r="GBF184" s="54"/>
      <c r="GBG184" s="54"/>
      <c r="GBH184" s="54"/>
      <c r="GBI184" s="54"/>
      <c r="GBJ184" s="54"/>
      <c r="GBK184" s="54"/>
      <c r="GBL184" s="54"/>
      <c r="GBM184" s="54"/>
      <c r="GBN184" s="54"/>
      <c r="GBO184" s="54"/>
      <c r="GBP184" s="54"/>
      <c r="GBQ184" s="54"/>
      <c r="GBR184" s="54"/>
      <c r="GBS184" s="54"/>
      <c r="GBT184" s="54"/>
      <c r="GBU184" s="54"/>
      <c r="GBV184" s="54"/>
      <c r="GBW184" s="54"/>
      <c r="GBX184" s="54"/>
      <c r="GBY184" s="54"/>
      <c r="GBZ184" s="54"/>
      <c r="GCA184" s="54"/>
      <c r="GCB184" s="54"/>
      <c r="GCC184" s="54"/>
      <c r="GCD184" s="54"/>
      <c r="GCE184" s="54"/>
      <c r="GCF184" s="54"/>
      <c r="GCG184" s="54"/>
      <c r="GCH184" s="54"/>
      <c r="GCI184" s="54"/>
      <c r="GCJ184" s="54"/>
      <c r="GCK184" s="54"/>
      <c r="GCL184" s="54"/>
      <c r="GCM184" s="54"/>
      <c r="GCN184" s="54"/>
      <c r="GCO184" s="54"/>
      <c r="GCP184" s="54"/>
      <c r="GCQ184" s="54"/>
      <c r="GCR184" s="54"/>
      <c r="GCS184" s="54"/>
      <c r="GCT184" s="54"/>
      <c r="GCU184" s="54"/>
      <c r="GCV184" s="54"/>
      <c r="GCW184" s="54"/>
      <c r="GCX184" s="54"/>
      <c r="GCY184" s="54"/>
      <c r="GCZ184" s="54"/>
      <c r="GDA184" s="54"/>
      <c r="GDB184" s="54"/>
      <c r="GDC184" s="54"/>
      <c r="GDD184" s="54"/>
      <c r="GDE184" s="54"/>
      <c r="GDF184" s="54"/>
      <c r="GDG184" s="54"/>
      <c r="GDH184" s="54"/>
      <c r="GDI184" s="54"/>
      <c r="GDJ184" s="54"/>
      <c r="GDK184" s="54"/>
      <c r="GDL184" s="54"/>
      <c r="GDM184" s="54"/>
      <c r="GDN184" s="54"/>
      <c r="GDO184" s="54"/>
      <c r="GDP184" s="54"/>
      <c r="GDQ184" s="54"/>
      <c r="GDR184" s="54"/>
      <c r="GDS184" s="54"/>
      <c r="GDT184" s="54"/>
      <c r="GDU184" s="54"/>
      <c r="GDV184" s="54"/>
      <c r="GDW184" s="54"/>
      <c r="GDX184" s="54"/>
      <c r="GDY184" s="54"/>
      <c r="GDZ184" s="54"/>
      <c r="GEA184" s="54"/>
      <c r="GEB184" s="54"/>
      <c r="GEC184" s="54"/>
      <c r="GED184" s="54"/>
      <c r="GEE184" s="54"/>
      <c r="GEF184" s="54"/>
      <c r="GEG184" s="54"/>
      <c r="GEH184" s="54"/>
      <c r="GEI184" s="54"/>
      <c r="GEJ184" s="54"/>
      <c r="GEK184" s="54"/>
      <c r="GEL184" s="54"/>
      <c r="GEM184" s="54"/>
      <c r="GEN184" s="54"/>
      <c r="GEO184" s="54"/>
      <c r="GEP184" s="54"/>
      <c r="GEQ184" s="54"/>
      <c r="GER184" s="54"/>
      <c r="GES184" s="54"/>
      <c r="GET184" s="54"/>
      <c r="GEU184" s="54"/>
      <c r="GEV184" s="54"/>
      <c r="GEW184" s="54"/>
      <c r="GEX184" s="54"/>
      <c r="GEY184" s="54"/>
      <c r="GEZ184" s="54"/>
      <c r="GFA184" s="54"/>
      <c r="GFB184" s="54"/>
      <c r="GFC184" s="54"/>
      <c r="GFD184" s="54"/>
      <c r="GFE184" s="54"/>
      <c r="GFF184" s="54"/>
      <c r="GFG184" s="54"/>
      <c r="GFH184" s="54"/>
      <c r="GFI184" s="54"/>
      <c r="GFJ184" s="54"/>
      <c r="GFK184" s="54"/>
      <c r="GFL184" s="54"/>
      <c r="GFM184" s="54"/>
      <c r="GFN184" s="54"/>
      <c r="GFO184" s="54"/>
      <c r="GFP184" s="54"/>
      <c r="GFQ184" s="54"/>
      <c r="GFR184" s="54"/>
      <c r="GFS184" s="54"/>
      <c r="GFT184" s="54"/>
      <c r="GFU184" s="54"/>
      <c r="GFV184" s="54"/>
      <c r="GFW184" s="54"/>
      <c r="GFX184" s="54"/>
      <c r="GFY184" s="54"/>
      <c r="GFZ184" s="54"/>
      <c r="GGA184" s="54"/>
      <c r="GGB184" s="54"/>
      <c r="GGC184" s="54"/>
      <c r="GGD184" s="54"/>
      <c r="GGE184" s="54"/>
      <c r="GGF184" s="54"/>
      <c r="GGG184" s="54"/>
      <c r="GGH184" s="54"/>
      <c r="GGI184" s="54"/>
      <c r="GGJ184" s="54"/>
      <c r="GGK184" s="54"/>
      <c r="GGL184" s="54"/>
      <c r="GGM184" s="54"/>
      <c r="GGN184" s="54"/>
      <c r="GGO184" s="54"/>
      <c r="GGP184" s="54"/>
      <c r="GGQ184" s="54"/>
      <c r="GGR184" s="54"/>
      <c r="GGS184" s="54"/>
      <c r="GGT184" s="54"/>
      <c r="GGU184" s="54"/>
      <c r="GGV184" s="54"/>
      <c r="GGW184" s="54"/>
      <c r="GGX184" s="54"/>
      <c r="GGY184" s="54"/>
      <c r="GGZ184" s="54"/>
      <c r="GHA184" s="54"/>
      <c r="GHB184" s="54"/>
      <c r="GHC184" s="54"/>
      <c r="GHD184" s="54"/>
      <c r="GHE184" s="54"/>
      <c r="GHF184" s="54"/>
      <c r="GHG184" s="54"/>
      <c r="GHH184" s="54"/>
      <c r="GHI184" s="54"/>
      <c r="GHJ184" s="54"/>
      <c r="GHK184" s="54"/>
      <c r="GHL184" s="54"/>
      <c r="GHM184" s="54"/>
      <c r="GHN184" s="54"/>
      <c r="GHO184" s="54"/>
      <c r="GHP184" s="54"/>
      <c r="GHQ184" s="54"/>
      <c r="GHR184" s="54"/>
      <c r="GHS184" s="54"/>
      <c r="GHT184" s="54"/>
      <c r="GHU184" s="54"/>
      <c r="GHV184" s="54"/>
      <c r="GHW184" s="54"/>
      <c r="GHX184" s="54"/>
      <c r="GHY184" s="54"/>
      <c r="GHZ184" s="54"/>
      <c r="GIA184" s="54"/>
      <c r="GIB184" s="54"/>
      <c r="GIC184" s="54"/>
      <c r="GID184" s="54"/>
      <c r="GIE184" s="54"/>
      <c r="GIF184" s="54"/>
      <c r="GIG184" s="54"/>
      <c r="GIH184" s="54"/>
      <c r="GII184" s="54"/>
      <c r="GIJ184" s="54"/>
      <c r="GIK184" s="54"/>
      <c r="GIL184" s="54"/>
      <c r="GIM184" s="54"/>
      <c r="GIN184" s="54"/>
      <c r="GIO184" s="54"/>
      <c r="GIP184" s="54"/>
      <c r="GIQ184" s="54"/>
      <c r="GIR184" s="54"/>
      <c r="GIS184" s="54"/>
      <c r="GIT184" s="54"/>
      <c r="GIU184" s="54"/>
      <c r="GIV184" s="54"/>
      <c r="GIW184" s="54"/>
      <c r="GIX184" s="54"/>
      <c r="GIY184" s="54"/>
      <c r="GIZ184" s="54"/>
      <c r="GJA184" s="54"/>
      <c r="GJB184" s="54"/>
      <c r="GJC184" s="54"/>
      <c r="GJD184" s="54"/>
      <c r="GJE184" s="54"/>
      <c r="GJF184" s="54"/>
      <c r="GJG184" s="54"/>
      <c r="GJH184" s="54"/>
      <c r="GJI184" s="54"/>
      <c r="GJJ184" s="54"/>
      <c r="GJK184" s="54"/>
      <c r="GJL184" s="54"/>
      <c r="GJM184" s="54"/>
      <c r="GJN184" s="54"/>
      <c r="GJO184" s="54"/>
      <c r="GJP184" s="54"/>
      <c r="GJQ184" s="54"/>
      <c r="GJR184" s="54"/>
      <c r="GJS184" s="54"/>
      <c r="GJT184" s="54"/>
      <c r="GJU184" s="54"/>
      <c r="GJV184" s="54"/>
      <c r="GJW184" s="54"/>
      <c r="GJX184" s="54"/>
      <c r="GJY184" s="54"/>
      <c r="GJZ184" s="54"/>
      <c r="GKA184" s="54"/>
      <c r="GKB184" s="54"/>
      <c r="GKC184" s="54"/>
      <c r="GKD184" s="54"/>
      <c r="GKE184" s="54"/>
      <c r="GKF184" s="54"/>
      <c r="GKG184" s="54"/>
      <c r="GKH184" s="54"/>
      <c r="GKI184" s="54"/>
      <c r="GKJ184" s="54"/>
      <c r="GKK184" s="54"/>
      <c r="GKL184" s="54"/>
      <c r="GKM184" s="54"/>
      <c r="GKN184" s="54"/>
      <c r="GKO184" s="54"/>
      <c r="GKP184" s="54"/>
      <c r="GKQ184" s="54"/>
      <c r="GKR184" s="54"/>
      <c r="GKS184" s="54"/>
      <c r="GKT184" s="54"/>
      <c r="GKU184" s="54"/>
      <c r="GKV184" s="54"/>
      <c r="GKW184" s="54"/>
      <c r="GKX184" s="54"/>
      <c r="GKY184" s="54"/>
      <c r="GKZ184" s="54"/>
      <c r="GLA184" s="54"/>
      <c r="GLB184" s="54"/>
      <c r="GLC184" s="54"/>
      <c r="GLD184" s="54"/>
      <c r="GLE184" s="54"/>
      <c r="GLF184" s="54"/>
      <c r="GLG184" s="54"/>
      <c r="GLH184" s="54"/>
      <c r="GLI184" s="54"/>
      <c r="GLJ184" s="54"/>
      <c r="GLK184" s="54"/>
      <c r="GLL184" s="54"/>
      <c r="GLM184" s="54"/>
      <c r="GLN184" s="54"/>
      <c r="GLO184" s="54"/>
      <c r="GLP184" s="54"/>
      <c r="GLQ184" s="54"/>
      <c r="GLR184" s="54"/>
      <c r="GLS184" s="54"/>
      <c r="GLT184" s="54"/>
      <c r="GLU184" s="54"/>
      <c r="GLV184" s="54"/>
      <c r="GLW184" s="54"/>
      <c r="GLX184" s="54"/>
      <c r="GLY184" s="54"/>
      <c r="GLZ184" s="54"/>
      <c r="GMA184" s="54"/>
      <c r="GMB184" s="54"/>
      <c r="GMC184" s="54"/>
      <c r="GMD184" s="54"/>
      <c r="GME184" s="54"/>
      <c r="GMF184" s="54"/>
      <c r="GMG184" s="54"/>
      <c r="GMH184" s="54"/>
      <c r="GMI184" s="54"/>
      <c r="GMJ184" s="54"/>
      <c r="GMK184" s="54"/>
      <c r="GML184" s="54"/>
      <c r="GMM184" s="54"/>
      <c r="GMN184" s="54"/>
      <c r="GMO184" s="54"/>
      <c r="GMP184" s="54"/>
      <c r="GMQ184" s="54"/>
      <c r="GMR184" s="54"/>
      <c r="GMS184" s="54"/>
      <c r="GMT184" s="54"/>
      <c r="GMU184" s="54"/>
      <c r="GMV184" s="54"/>
      <c r="GMW184" s="54"/>
      <c r="GMX184" s="54"/>
      <c r="GMY184" s="54"/>
      <c r="GMZ184" s="54"/>
      <c r="GNA184" s="54"/>
      <c r="GNB184" s="54"/>
      <c r="GNC184" s="54"/>
      <c r="GND184" s="54"/>
      <c r="GNE184" s="54"/>
      <c r="GNF184" s="54"/>
      <c r="GNG184" s="54"/>
      <c r="GNH184" s="54"/>
      <c r="GNI184" s="54"/>
      <c r="GNJ184" s="54"/>
      <c r="GNK184" s="54"/>
      <c r="GNL184" s="54"/>
      <c r="GNM184" s="54"/>
      <c r="GNN184" s="54"/>
      <c r="GNO184" s="54"/>
      <c r="GNP184" s="54"/>
      <c r="GNQ184" s="54"/>
      <c r="GNR184" s="54"/>
      <c r="GNS184" s="54"/>
      <c r="GNT184" s="54"/>
      <c r="GNU184" s="54"/>
      <c r="GNV184" s="54"/>
      <c r="GNW184" s="54"/>
      <c r="GNX184" s="54"/>
      <c r="GNY184" s="54"/>
      <c r="GNZ184" s="54"/>
      <c r="GOA184" s="54"/>
      <c r="GOB184" s="54"/>
      <c r="GOC184" s="54"/>
      <c r="GOD184" s="54"/>
      <c r="GOE184" s="54"/>
      <c r="GOF184" s="54"/>
      <c r="GOG184" s="54"/>
      <c r="GOH184" s="54"/>
      <c r="GOI184" s="54"/>
      <c r="GOJ184" s="54"/>
      <c r="GOK184" s="54"/>
      <c r="GOL184" s="54"/>
      <c r="GOM184" s="54"/>
      <c r="GON184" s="54"/>
      <c r="GOO184" s="54"/>
      <c r="GOP184" s="54"/>
      <c r="GOQ184" s="54"/>
      <c r="GOR184" s="54"/>
      <c r="GOS184" s="54"/>
      <c r="GOT184" s="54"/>
      <c r="GOU184" s="54"/>
      <c r="GOV184" s="54"/>
      <c r="GOW184" s="54"/>
      <c r="GOX184" s="54"/>
      <c r="GOY184" s="54"/>
      <c r="GOZ184" s="54"/>
      <c r="GPA184" s="54"/>
      <c r="GPB184" s="54"/>
      <c r="GPC184" s="54"/>
      <c r="GPD184" s="54"/>
      <c r="GPE184" s="54"/>
      <c r="GPF184" s="54"/>
      <c r="GPG184" s="54"/>
      <c r="GPH184" s="54"/>
      <c r="GPI184" s="54"/>
      <c r="GPJ184" s="54"/>
      <c r="GPK184" s="54"/>
      <c r="GPL184" s="54"/>
      <c r="GPM184" s="54"/>
      <c r="GPN184" s="54"/>
      <c r="GPO184" s="54"/>
      <c r="GPP184" s="54"/>
      <c r="GPQ184" s="54"/>
      <c r="GPR184" s="54"/>
      <c r="GPS184" s="54"/>
      <c r="GPT184" s="54"/>
      <c r="GPU184" s="54"/>
      <c r="GPV184" s="54"/>
      <c r="GPW184" s="54"/>
      <c r="GPX184" s="54"/>
      <c r="GPY184" s="54"/>
      <c r="GPZ184" s="54"/>
      <c r="GQA184" s="54"/>
      <c r="GQB184" s="54"/>
      <c r="GQC184" s="54"/>
      <c r="GQD184" s="54"/>
      <c r="GQE184" s="54"/>
      <c r="GQF184" s="54"/>
      <c r="GQG184" s="54"/>
      <c r="GQH184" s="54"/>
      <c r="GQI184" s="54"/>
      <c r="GQJ184" s="54"/>
      <c r="GQK184" s="54"/>
      <c r="GQL184" s="54"/>
      <c r="GQM184" s="54"/>
      <c r="GQN184" s="54"/>
      <c r="GQO184" s="54"/>
      <c r="GQP184" s="54"/>
      <c r="GQQ184" s="54"/>
      <c r="GQR184" s="54"/>
      <c r="GQS184" s="54"/>
      <c r="GQT184" s="54"/>
      <c r="GQU184" s="54"/>
      <c r="GQV184" s="54"/>
      <c r="GQW184" s="54"/>
      <c r="GQX184" s="54"/>
      <c r="GQY184" s="54"/>
      <c r="GQZ184" s="54"/>
      <c r="GRA184" s="54"/>
      <c r="GRB184" s="54"/>
      <c r="GRC184" s="54"/>
      <c r="GRD184" s="54"/>
      <c r="GRE184" s="54"/>
      <c r="GRF184" s="54"/>
      <c r="GRG184" s="54"/>
      <c r="GRH184" s="54"/>
      <c r="GRI184" s="54"/>
      <c r="GRJ184" s="54"/>
      <c r="GRK184" s="54"/>
      <c r="GRL184" s="54"/>
      <c r="GRM184" s="54"/>
      <c r="GRN184" s="54"/>
      <c r="GRO184" s="54"/>
      <c r="GRP184" s="54"/>
      <c r="GRQ184" s="54"/>
      <c r="GRR184" s="54"/>
      <c r="GRS184" s="54"/>
      <c r="GRT184" s="54"/>
      <c r="GRU184" s="54"/>
      <c r="GRV184" s="54"/>
      <c r="GRW184" s="54"/>
      <c r="GRX184" s="54"/>
      <c r="GRY184" s="54"/>
      <c r="GRZ184" s="54"/>
      <c r="GSA184" s="54"/>
      <c r="GSB184" s="54"/>
      <c r="GSC184" s="54"/>
      <c r="GSD184" s="54"/>
      <c r="GSE184" s="54"/>
      <c r="GSF184" s="54"/>
      <c r="GSG184" s="54"/>
      <c r="GSH184" s="54"/>
      <c r="GSI184" s="54"/>
      <c r="GSJ184" s="54"/>
      <c r="GSK184" s="54"/>
      <c r="GSL184" s="54"/>
      <c r="GSM184" s="54"/>
      <c r="GSN184" s="54"/>
      <c r="GSO184" s="54"/>
      <c r="GSP184" s="54"/>
      <c r="GSQ184" s="54"/>
      <c r="GSR184" s="54"/>
      <c r="GSS184" s="54"/>
      <c r="GST184" s="54"/>
      <c r="GSU184" s="54"/>
      <c r="GSV184" s="54"/>
      <c r="GSW184" s="54"/>
      <c r="GSX184" s="54"/>
      <c r="GSY184" s="54"/>
      <c r="GSZ184" s="54"/>
      <c r="GTA184" s="54"/>
      <c r="GTB184" s="54"/>
      <c r="GTC184" s="54"/>
      <c r="GTD184" s="54"/>
      <c r="GTE184" s="54"/>
      <c r="GTF184" s="54"/>
      <c r="GTG184" s="54"/>
      <c r="GTH184" s="54"/>
      <c r="GTI184" s="54"/>
      <c r="GTJ184" s="54"/>
      <c r="GTK184" s="54"/>
      <c r="GTL184" s="54"/>
      <c r="GTM184" s="54"/>
      <c r="GTN184" s="54"/>
      <c r="GTO184" s="54"/>
      <c r="GTP184" s="54"/>
      <c r="GTQ184" s="54"/>
      <c r="GTR184" s="54"/>
      <c r="GTS184" s="54"/>
      <c r="GTT184" s="54"/>
      <c r="GTU184" s="54"/>
      <c r="GTV184" s="54"/>
      <c r="GTW184" s="54"/>
      <c r="GTX184" s="54"/>
      <c r="GTY184" s="54"/>
      <c r="GTZ184" s="54"/>
      <c r="GUA184" s="54"/>
      <c r="GUB184" s="54"/>
      <c r="GUC184" s="54"/>
      <c r="GUD184" s="54"/>
      <c r="GUE184" s="54"/>
      <c r="GUF184" s="54"/>
      <c r="GUG184" s="54"/>
      <c r="GUH184" s="54"/>
      <c r="GUI184" s="54"/>
      <c r="GUJ184" s="54"/>
      <c r="GUK184" s="54"/>
      <c r="GUL184" s="54"/>
      <c r="GUM184" s="54"/>
      <c r="GUN184" s="54"/>
      <c r="GUO184" s="54"/>
      <c r="GUP184" s="54"/>
      <c r="GUQ184" s="54"/>
      <c r="GUR184" s="54"/>
      <c r="GUS184" s="54"/>
      <c r="GUT184" s="54"/>
      <c r="GUU184" s="54"/>
      <c r="GUV184" s="54"/>
      <c r="GUW184" s="54"/>
      <c r="GUX184" s="54"/>
      <c r="GUY184" s="54"/>
      <c r="GUZ184" s="54"/>
      <c r="GVA184" s="54"/>
      <c r="GVB184" s="54"/>
      <c r="GVC184" s="54"/>
      <c r="GVD184" s="54"/>
      <c r="GVE184" s="54"/>
      <c r="GVF184" s="54"/>
      <c r="GVG184" s="54"/>
      <c r="GVH184" s="54"/>
      <c r="GVI184" s="54"/>
      <c r="GVJ184" s="54"/>
      <c r="GVK184" s="54"/>
      <c r="GVL184" s="54"/>
      <c r="GVM184" s="54"/>
      <c r="GVN184" s="54"/>
      <c r="GVO184" s="54"/>
      <c r="GVP184" s="54"/>
      <c r="GVQ184" s="54"/>
      <c r="GVR184" s="54"/>
      <c r="GVS184" s="54"/>
      <c r="GVT184" s="54"/>
      <c r="GVU184" s="54"/>
      <c r="GVV184" s="54"/>
      <c r="GVW184" s="54"/>
      <c r="GVX184" s="54"/>
      <c r="GVY184" s="54"/>
      <c r="GVZ184" s="54"/>
      <c r="GWA184" s="54"/>
      <c r="GWB184" s="54"/>
      <c r="GWC184" s="54"/>
      <c r="GWD184" s="54"/>
      <c r="GWE184" s="54"/>
      <c r="GWF184" s="54"/>
      <c r="GWG184" s="54"/>
      <c r="GWH184" s="54"/>
      <c r="GWI184" s="54"/>
      <c r="GWJ184" s="54"/>
      <c r="GWK184" s="54"/>
      <c r="GWL184" s="54"/>
      <c r="GWM184" s="54"/>
      <c r="GWN184" s="54"/>
      <c r="GWO184" s="54"/>
      <c r="GWP184" s="54"/>
      <c r="GWQ184" s="54"/>
      <c r="GWR184" s="54"/>
      <c r="GWS184" s="54"/>
      <c r="GWT184" s="54"/>
      <c r="GWU184" s="54"/>
      <c r="GWV184" s="54"/>
      <c r="GWW184" s="54"/>
      <c r="GWX184" s="54"/>
      <c r="GWY184" s="54"/>
      <c r="GWZ184" s="54"/>
      <c r="GXA184" s="54"/>
      <c r="GXB184" s="54"/>
      <c r="GXC184" s="54"/>
      <c r="GXD184" s="54"/>
      <c r="GXE184" s="54"/>
      <c r="GXF184" s="54"/>
      <c r="GXG184" s="54"/>
      <c r="GXH184" s="54"/>
      <c r="GXI184" s="54"/>
      <c r="GXJ184" s="54"/>
      <c r="GXK184" s="54"/>
      <c r="GXL184" s="54"/>
      <c r="GXM184" s="54"/>
      <c r="GXN184" s="54"/>
      <c r="GXO184" s="54"/>
      <c r="GXP184" s="54"/>
      <c r="GXQ184" s="54"/>
      <c r="GXR184" s="54"/>
      <c r="GXS184" s="54"/>
      <c r="GXT184" s="54"/>
      <c r="GXU184" s="54"/>
      <c r="GXV184" s="54"/>
      <c r="GXW184" s="54"/>
      <c r="GXX184" s="54"/>
      <c r="GXY184" s="54"/>
      <c r="GXZ184" s="54"/>
      <c r="GYA184" s="54"/>
      <c r="GYB184" s="54"/>
      <c r="GYC184" s="54"/>
      <c r="GYD184" s="54"/>
      <c r="GYE184" s="54"/>
      <c r="GYF184" s="54"/>
      <c r="GYG184" s="54"/>
      <c r="GYH184" s="54"/>
      <c r="GYI184" s="54"/>
      <c r="GYJ184" s="54"/>
      <c r="GYK184" s="54"/>
      <c r="GYL184" s="54"/>
      <c r="GYM184" s="54"/>
      <c r="GYN184" s="54"/>
      <c r="GYO184" s="54"/>
      <c r="GYP184" s="54"/>
      <c r="GYQ184" s="54"/>
      <c r="GYR184" s="54"/>
      <c r="GYS184" s="54"/>
      <c r="GYT184" s="54"/>
      <c r="GYU184" s="54"/>
      <c r="GYV184" s="54"/>
      <c r="GYW184" s="54"/>
      <c r="GYX184" s="54"/>
      <c r="GYY184" s="54"/>
      <c r="GYZ184" s="54"/>
      <c r="GZA184" s="54"/>
      <c r="GZB184" s="54"/>
      <c r="GZC184" s="54"/>
      <c r="GZD184" s="54"/>
      <c r="GZE184" s="54"/>
      <c r="GZF184" s="54"/>
      <c r="GZG184" s="54"/>
      <c r="GZH184" s="54"/>
      <c r="GZI184" s="54"/>
      <c r="GZJ184" s="54"/>
      <c r="GZK184" s="54"/>
      <c r="GZL184" s="54"/>
      <c r="GZM184" s="54"/>
      <c r="GZN184" s="54"/>
      <c r="GZO184" s="54"/>
      <c r="GZP184" s="54"/>
      <c r="GZQ184" s="54"/>
      <c r="GZR184" s="54"/>
      <c r="GZS184" s="54"/>
      <c r="GZT184" s="54"/>
      <c r="GZU184" s="54"/>
      <c r="GZV184" s="54"/>
      <c r="GZW184" s="54"/>
      <c r="GZX184" s="54"/>
      <c r="GZY184" s="54"/>
      <c r="GZZ184" s="54"/>
      <c r="HAA184" s="54"/>
      <c r="HAB184" s="54"/>
      <c r="HAC184" s="54"/>
      <c r="HAD184" s="54"/>
      <c r="HAE184" s="54"/>
      <c r="HAF184" s="54"/>
      <c r="HAG184" s="54"/>
      <c r="HAH184" s="54"/>
      <c r="HAI184" s="54"/>
      <c r="HAJ184" s="54"/>
      <c r="HAK184" s="54"/>
      <c r="HAL184" s="54"/>
      <c r="HAM184" s="54"/>
      <c r="HAN184" s="54"/>
      <c r="HAO184" s="54"/>
      <c r="HAP184" s="54"/>
      <c r="HAQ184" s="54"/>
      <c r="HAR184" s="54"/>
      <c r="HAS184" s="54"/>
      <c r="HAT184" s="54"/>
      <c r="HAU184" s="54"/>
      <c r="HAV184" s="54"/>
      <c r="HAW184" s="54"/>
      <c r="HAX184" s="54"/>
      <c r="HAY184" s="54"/>
      <c r="HAZ184" s="54"/>
      <c r="HBA184" s="54"/>
      <c r="HBB184" s="54"/>
      <c r="HBC184" s="54"/>
      <c r="HBD184" s="54"/>
      <c r="HBE184" s="54"/>
      <c r="HBF184" s="54"/>
      <c r="HBG184" s="54"/>
      <c r="HBH184" s="54"/>
      <c r="HBI184" s="54"/>
      <c r="HBJ184" s="54"/>
      <c r="HBK184" s="54"/>
      <c r="HBL184" s="54"/>
      <c r="HBM184" s="54"/>
      <c r="HBN184" s="54"/>
      <c r="HBO184" s="54"/>
      <c r="HBP184" s="54"/>
      <c r="HBQ184" s="54"/>
      <c r="HBR184" s="54"/>
      <c r="HBS184" s="54"/>
      <c r="HBT184" s="54"/>
      <c r="HBU184" s="54"/>
      <c r="HBV184" s="54"/>
      <c r="HBW184" s="54"/>
      <c r="HBX184" s="54"/>
      <c r="HBY184" s="54"/>
      <c r="HBZ184" s="54"/>
      <c r="HCA184" s="54"/>
      <c r="HCB184" s="54"/>
      <c r="HCC184" s="54"/>
      <c r="HCD184" s="54"/>
      <c r="HCE184" s="54"/>
      <c r="HCF184" s="54"/>
      <c r="HCG184" s="54"/>
      <c r="HCH184" s="54"/>
      <c r="HCI184" s="54"/>
      <c r="HCJ184" s="54"/>
      <c r="HCK184" s="54"/>
      <c r="HCL184" s="54"/>
      <c r="HCM184" s="54"/>
      <c r="HCN184" s="54"/>
      <c r="HCO184" s="54"/>
      <c r="HCP184" s="54"/>
      <c r="HCQ184" s="54"/>
      <c r="HCR184" s="54"/>
      <c r="HCS184" s="54"/>
      <c r="HCT184" s="54"/>
      <c r="HCU184" s="54"/>
      <c r="HCV184" s="54"/>
      <c r="HCW184" s="54"/>
      <c r="HCX184" s="54"/>
      <c r="HCY184" s="54"/>
      <c r="HCZ184" s="54"/>
      <c r="HDA184" s="54"/>
      <c r="HDB184" s="54"/>
      <c r="HDC184" s="54"/>
      <c r="HDD184" s="54"/>
      <c r="HDE184" s="54"/>
      <c r="HDF184" s="54"/>
      <c r="HDG184" s="54"/>
      <c r="HDH184" s="54"/>
      <c r="HDI184" s="54"/>
      <c r="HDJ184" s="54"/>
      <c r="HDK184" s="54"/>
      <c r="HDL184" s="54"/>
      <c r="HDM184" s="54"/>
      <c r="HDN184" s="54"/>
      <c r="HDO184" s="54"/>
      <c r="HDP184" s="54"/>
      <c r="HDQ184" s="54"/>
      <c r="HDR184" s="54"/>
      <c r="HDS184" s="54"/>
      <c r="HDT184" s="54"/>
      <c r="HDU184" s="54"/>
      <c r="HDV184" s="54"/>
      <c r="HDW184" s="54"/>
      <c r="HDX184" s="54"/>
      <c r="HDY184" s="54"/>
      <c r="HDZ184" s="54"/>
      <c r="HEA184" s="54"/>
      <c r="HEB184" s="54"/>
      <c r="HEC184" s="54"/>
      <c r="HED184" s="54"/>
      <c r="HEE184" s="54"/>
      <c r="HEF184" s="54"/>
      <c r="HEG184" s="54"/>
      <c r="HEH184" s="54"/>
      <c r="HEI184" s="54"/>
      <c r="HEJ184" s="54"/>
      <c r="HEK184" s="54"/>
      <c r="HEL184" s="54"/>
      <c r="HEM184" s="54"/>
      <c r="HEN184" s="54"/>
      <c r="HEO184" s="54"/>
      <c r="HEP184" s="54"/>
      <c r="HEQ184" s="54"/>
      <c r="HER184" s="54"/>
      <c r="HES184" s="54"/>
      <c r="HET184" s="54"/>
      <c r="HEU184" s="54"/>
      <c r="HEV184" s="54"/>
      <c r="HEW184" s="54"/>
      <c r="HEX184" s="54"/>
      <c r="HEY184" s="54"/>
      <c r="HEZ184" s="54"/>
      <c r="HFA184" s="54"/>
      <c r="HFB184" s="54"/>
      <c r="HFC184" s="54"/>
      <c r="HFD184" s="54"/>
      <c r="HFE184" s="54"/>
      <c r="HFF184" s="54"/>
      <c r="HFG184" s="54"/>
      <c r="HFH184" s="54"/>
      <c r="HFI184" s="54"/>
      <c r="HFJ184" s="54"/>
      <c r="HFK184" s="54"/>
      <c r="HFL184" s="54"/>
      <c r="HFM184" s="54"/>
      <c r="HFN184" s="54"/>
      <c r="HFO184" s="54"/>
      <c r="HFP184" s="54"/>
      <c r="HFQ184" s="54"/>
      <c r="HFR184" s="54"/>
      <c r="HFS184" s="54"/>
      <c r="HFT184" s="54"/>
      <c r="HFU184" s="54"/>
      <c r="HFV184" s="54"/>
      <c r="HFW184" s="54"/>
      <c r="HFX184" s="54"/>
      <c r="HFY184" s="54"/>
      <c r="HFZ184" s="54"/>
      <c r="HGA184" s="54"/>
      <c r="HGB184" s="54"/>
      <c r="HGC184" s="54"/>
      <c r="HGD184" s="54"/>
      <c r="HGE184" s="54"/>
      <c r="HGF184" s="54"/>
      <c r="HGG184" s="54"/>
      <c r="HGH184" s="54"/>
      <c r="HGI184" s="54"/>
      <c r="HGJ184" s="54"/>
      <c r="HGK184" s="54"/>
      <c r="HGL184" s="54"/>
      <c r="HGM184" s="54"/>
      <c r="HGN184" s="54"/>
      <c r="HGO184" s="54"/>
      <c r="HGP184" s="54"/>
      <c r="HGQ184" s="54"/>
      <c r="HGR184" s="54"/>
      <c r="HGS184" s="54"/>
      <c r="HGT184" s="54"/>
      <c r="HGU184" s="54"/>
      <c r="HGV184" s="54"/>
      <c r="HGW184" s="54"/>
      <c r="HGX184" s="54"/>
      <c r="HGY184" s="54"/>
      <c r="HGZ184" s="54"/>
      <c r="HHA184" s="54"/>
      <c r="HHB184" s="54"/>
      <c r="HHC184" s="54"/>
      <c r="HHD184" s="54"/>
      <c r="HHE184" s="54"/>
      <c r="HHF184" s="54"/>
      <c r="HHG184" s="54"/>
      <c r="HHH184" s="54"/>
      <c r="HHI184" s="54"/>
      <c r="HHJ184" s="54"/>
      <c r="HHK184" s="54"/>
      <c r="HHL184" s="54"/>
      <c r="HHM184" s="54"/>
      <c r="HHN184" s="54"/>
      <c r="HHO184" s="54"/>
      <c r="HHP184" s="54"/>
      <c r="HHQ184" s="54"/>
      <c r="HHR184" s="54"/>
      <c r="HHS184" s="54"/>
      <c r="HHT184" s="54"/>
      <c r="HHU184" s="54"/>
      <c r="HHV184" s="54"/>
      <c r="HHW184" s="54"/>
      <c r="HHX184" s="54"/>
      <c r="HHY184" s="54"/>
      <c r="HHZ184" s="54"/>
      <c r="HIA184" s="54"/>
      <c r="HIB184" s="54"/>
      <c r="HIC184" s="54"/>
      <c r="HID184" s="54"/>
      <c r="HIE184" s="54"/>
      <c r="HIF184" s="54"/>
      <c r="HIG184" s="54"/>
      <c r="HIH184" s="54"/>
      <c r="HII184" s="54"/>
      <c r="HIJ184" s="54"/>
      <c r="HIK184" s="54"/>
      <c r="HIL184" s="54"/>
      <c r="HIM184" s="54"/>
      <c r="HIN184" s="54"/>
      <c r="HIO184" s="54"/>
      <c r="HIP184" s="54"/>
      <c r="HIQ184" s="54"/>
      <c r="HIR184" s="54"/>
      <c r="HIS184" s="54"/>
      <c r="HIT184" s="54"/>
      <c r="HIU184" s="54"/>
      <c r="HIV184" s="54"/>
      <c r="HIW184" s="54"/>
      <c r="HIX184" s="54"/>
      <c r="HIY184" s="54"/>
      <c r="HIZ184" s="54"/>
      <c r="HJA184" s="54"/>
      <c r="HJB184" s="54"/>
      <c r="HJC184" s="54"/>
      <c r="HJD184" s="54"/>
      <c r="HJE184" s="54"/>
      <c r="HJF184" s="54"/>
      <c r="HJG184" s="54"/>
      <c r="HJH184" s="54"/>
      <c r="HJI184" s="54"/>
      <c r="HJJ184" s="54"/>
      <c r="HJK184" s="54"/>
      <c r="HJL184" s="54"/>
      <c r="HJM184" s="54"/>
      <c r="HJN184" s="54"/>
      <c r="HJO184" s="54"/>
      <c r="HJP184" s="54"/>
      <c r="HJQ184" s="54"/>
      <c r="HJR184" s="54"/>
      <c r="HJS184" s="54"/>
      <c r="HJT184" s="54"/>
      <c r="HJU184" s="54"/>
      <c r="HJV184" s="54"/>
      <c r="HJW184" s="54"/>
      <c r="HJX184" s="54"/>
      <c r="HJY184" s="54"/>
      <c r="HJZ184" s="54"/>
      <c r="HKA184" s="54"/>
      <c r="HKB184" s="54"/>
      <c r="HKC184" s="54"/>
      <c r="HKD184" s="54"/>
      <c r="HKE184" s="54"/>
      <c r="HKF184" s="54"/>
      <c r="HKG184" s="54"/>
      <c r="HKH184" s="54"/>
      <c r="HKI184" s="54"/>
      <c r="HKJ184" s="54"/>
      <c r="HKK184" s="54"/>
      <c r="HKL184" s="54"/>
      <c r="HKM184" s="54"/>
      <c r="HKN184" s="54"/>
      <c r="HKO184" s="54"/>
      <c r="HKP184" s="54"/>
      <c r="HKQ184" s="54"/>
      <c r="HKR184" s="54"/>
      <c r="HKS184" s="54"/>
      <c r="HKT184" s="54"/>
      <c r="HKU184" s="54"/>
      <c r="HKV184" s="54"/>
      <c r="HKW184" s="54"/>
      <c r="HKX184" s="54"/>
      <c r="HKY184" s="54"/>
      <c r="HKZ184" s="54"/>
      <c r="HLA184" s="54"/>
      <c r="HLB184" s="54"/>
      <c r="HLC184" s="54"/>
      <c r="HLD184" s="54"/>
      <c r="HLE184" s="54"/>
      <c r="HLF184" s="54"/>
      <c r="HLG184" s="54"/>
      <c r="HLH184" s="54"/>
      <c r="HLI184" s="54"/>
      <c r="HLJ184" s="54"/>
      <c r="HLK184" s="54"/>
      <c r="HLL184" s="54"/>
      <c r="HLM184" s="54"/>
      <c r="HLN184" s="54"/>
      <c r="HLO184" s="54"/>
      <c r="HLP184" s="54"/>
      <c r="HLQ184" s="54"/>
      <c r="HLR184" s="54"/>
      <c r="HLS184" s="54"/>
      <c r="HLT184" s="54"/>
      <c r="HLU184" s="54"/>
      <c r="HLV184" s="54"/>
      <c r="HLW184" s="54"/>
      <c r="HLX184" s="54"/>
      <c r="HLY184" s="54"/>
      <c r="HLZ184" s="54"/>
      <c r="HMA184" s="54"/>
      <c r="HMB184" s="54"/>
      <c r="HMC184" s="54"/>
      <c r="HMD184" s="54"/>
      <c r="HME184" s="54"/>
      <c r="HMF184" s="54"/>
      <c r="HMG184" s="54"/>
      <c r="HMH184" s="54"/>
      <c r="HMI184" s="54"/>
      <c r="HMJ184" s="54"/>
      <c r="HMK184" s="54"/>
      <c r="HML184" s="54"/>
      <c r="HMM184" s="54"/>
      <c r="HMN184" s="54"/>
      <c r="HMO184" s="54"/>
      <c r="HMP184" s="54"/>
      <c r="HMQ184" s="54"/>
      <c r="HMR184" s="54"/>
      <c r="HMS184" s="54"/>
      <c r="HMT184" s="54"/>
      <c r="HMU184" s="54"/>
      <c r="HMV184" s="54"/>
      <c r="HMW184" s="54"/>
      <c r="HMX184" s="54"/>
      <c r="HMY184" s="54"/>
      <c r="HMZ184" s="54"/>
      <c r="HNA184" s="54"/>
      <c r="HNB184" s="54"/>
      <c r="HNC184" s="54"/>
      <c r="HND184" s="54"/>
      <c r="HNE184" s="54"/>
      <c r="HNF184" s="54"/>
      <c r="HNG184" s="54"/>
      <c r="HNH184" s="54"/>
      <c r="HNI184" s="54"/>
      <c r="HNJ184" s="54"/>
      <c r="HNK184" s="54"/>
      <c r="HNL184" s="54"/>
      <c r="HNM184" s="54"/>
      <c r="HNN184" s="54"/>
      <c r="HNO184" s="54"/>
      <c r="HNP184" s="54"/>
      <c r="HNQ184" s="54"/>
      <c r="HNR184" s="54"/>
      <c r="HNS184" s="54"/>
      <c r="HNT184" s="54"/>
      <c r="HNU184" s="54"/>
      <c r="HNV184" s="54"/>
      <c r="HNW184" s="54"/>
      <c r="HNX184" s="54"/>
      <c r="HNY184" s="54"/>
      <c r="HNZ184" s="54"/>
      <c r="HOA184" s="54"/>
      <c r="HOB184" s="54"/>
      <c r="HOC184" s="54"/>
      <c r="HOD184" s="54"/>
      <c r="HOE184" s="54"/>
      <c r="HOF184" s="54"/>
      <c r="HOG184" s="54"/>
      <c r="HOH184" s="54"/>
      <c r="HOI184" s="54"/>
      <c r="HOJ184" s="54"/>
      <c r="HOK184" s="54"/>
      <c r="HOL184" s="54"/>
      <c r="HOM184" s="54"/>
      <c r="HON184" s="54"/>
      <c r="HOO184" s="54"/>
      <c r="HOP184" s="54"/>
      <c r="HOQ184" s="54"/>
      <c r="HOR184" s="54"/>
      <c r="HOS184" s="54"/>
      <c r="HOT184" s="54"/>
      <c r="HOU184" s="54"/>
      <c r="HOV184" s="54"/>
      <c r="HOW184" s="54"/>
      <c r="HOX184" s="54"/>
      <c r="HOY184" s="54"/>
      <c r="HOZ184" s="54"/>
      <c r="HPA184" s="54"/>
      <c r="HPB184" s="54"/>
      <c r="HPC184" s="54"/>
      <c r="HPD184" s="54"/>
      <c r="HPE184" s="54"/>
      <c r="HPF184" s="54"/>
      <c r="HPG184" s="54"/>
      <c r="HPH184" s="54"/>
      <c r="HPI184" s="54"/>
      <c r="HPJ184" s="54"/>
      <c r="HPK184" s="54"/>
      <c r="HPL184" s="54"/>
      <c r="HPM184" s="54"/>
      <c r="HPN184" s="54"/>
      <c r="HPO184" s="54"/>
      <c r="HPP184" s="54"/>
      <c r="HPQ184" s="54"/>
      <c r="HPR184" s="54"/>
      <c r="HPS184" s="54"/>
      <c r="HPT184" s="54"/>
      <c r="HPU184" s="54"/>
      <c r="HPV184" s="54"/>
      <c r="HPW184" s="54"/>
      <c r="HPX184" s="54"/>
      <c r="HPY184" s="54"/>
      <c r="HPZ184" s="54"/>
      <c r="HQA184" s="54"/>
      <c r="HQB184" s="54"/>
      <c r="HQC184" s="54"/>
      <c r="HQD184" s="54"/>
      <c r="HQE184" s="54"/>
      <c r="HQF184" s="54"/>
      <c r="HQG184" s="54"/>
      <c r="HQH184" s="54"/>
      <c r="HQI184" s="54"/>
      <c r="HQJ184" s="54"/>
      <c r="HQK184" s="54"/>
      <c r="HQL184" s="54"/>
      <c r="HQM184" s="54"/>
      <c r="HQN184" s="54"/>
      <c r="HQO184" s="54"/>
      <c r="HQP184" s="54"/>
      <c r="HQQ184" s="54"/>
      <c r="HQR184" s="54"/>
      <c r="HQS184" s="54"/>
      <c r="HQT184" s="54"/>
      <c r="HQU184" s="54"/>
      <c r="HQV184" s="54"/>
      <c r="HQW184" s="54"/>
      <c r="HQX184" s="54"/>
      <c r="HQY184" s="54"/>
      <c r="HQZ184" s="54"/>
      <c r="HRA184" s="54"/>
      <c r="HRB184" s="54"/>
      <c r="HRC184" s="54"/>
      <c r="HRD184" s="54"/>
      <c r="HRE184" s="54"/>
      <c r="HRF184" s="54"/>
      <c r="HRG184" s="54"/>
      <c r="HRH184" s="54"/>
      <c r="HRI184" s="54"/>
      <c r="HRJ184" s="54"/>
      <c r="HRK184" s="54"/>
      <c r="HRL184" s="54"/>
      <c r="HRM184" s="54"/>
      <c r="HRN184" s="54"/>
      <c r="HRO184" s="54"/>
      <c r="HRP184" s="54"/>
      <c r="HRQ184" s="54"/>
      <c r="HRR184" s="54"/>
      <c r="HRS184" s="54"/>
      <c r="HRT184" s="54"/>
      <c r="HRU184" s="54"/>
      <c r="HRV184" s="54"/>
      <c r="HRW184" s="54"/>
      <c r="HRX184" s="54"/>
      <c r="HRY184" s="54"/>
      <c r="HRZ184" s="54"/>
      <c r="HSA184" s="54"/>
      <c r="HSB184" s="54"/>
      <c r="HSC184" s="54"/>
      <c r="HSD184" s="54"/>
      <c r="HSE184" s="54"/>
      <c r="HSF184" s="54"/>
      <c r="HSG184" s="54"/>
      <c r="HSH184" s="54"/>
      <c r="HSI184" s="54"/>
      <c r="HSJ184" s="54"/>
      <c r="HSK184" s="54"/>
      <c r="HSL184" s="54"/>
      <c r="HSM184" s="54"/>
      <c r="HSN184" s="54"/>
      <c r="HSO184" s="54"/>
      <c r="HSP184" s="54"/>
      <c r="HSQ184" s="54"/>
      <c r="HSR184" s="54"/>
      <c r="HSS184" s="54"/>
      <c r="HST184" s="54"/>
      <c r="HSU184" s="54"/>
      <c r="HSV184" s="54"/>
      <c r="HSW184" s="54"/>
      <c r="HSX184" s="54"/>
      <c r="HSY184" s="54"/>
      <c r="HSZ184" s="54"/>
      <c r="HTA184" s="54"/>
      <c r="HTB184" s="54"/>
      <c r="HTC184" s="54"/>
      <c r="HTD184" s="54"/>
      <c r="HTE184" s="54"/>
      <c r="HTF184" s="54"/>
      <c r="HTG184" s="54"/>
      <c r="HTH184" s="54"/>
      <c r="HTI184" s="54"/>
      <c r="HTJ184" s="54"/>
      <c r="HTK184" s="54"/>
      <c r="HTL184" s="54"/>
      <c r="HTM184" s="54"/>
      <c r="HTN184" s="54"/>
      <c r="HTO184" s="54"/>
      <c r="HTP184" s="54"/>
      <c r="HTQ184" s="54"/>
      <c r="HTR184" s="54"/>
      <c r="HTS184" s="54"/>
      <c r="HTT184" s="54"/>
      <c r="HTU184" s="54"/>
      <c r="HTV184" s="54"/>
      <c r="HTW184" s="54"/>
      <c r="HTX184" s="54"/>
      <c r="HTY184" s="54"/>
      <c r="HTZ184" s="54"/>
      <c r="HUA184" s="54"/>
      <c r="HUB184" s="54"/>
      <c r="HUC184" s="54"/>
      <c r="HUD184" s="54"/>
      <c r="HUE184" s="54"/>
      <c r="HUF184" s="54"/>
      <c r="HUG184" s="54"/>
      <c r="HUH184" s="54"/>
      <c r="HUI184" s="54"/>
      <c r="HUJ184" s="54"/>
      <c r="HUK184" s="54"/>
      <c r="HUL184" s="54"/>
      <c r="HUM184" s="54"/>
      <c r="HUN184" s="54"/>
      <c r="HUO184" s="54"/>
      <c r="HUP184" s="54"/>
      <c r="HUQ184" s="54"/>
      <c r="HUR184" s="54"/>
      <c r="HUS184" s="54"/>
      <c r="HUT184" s="54"/>
      <c r="HUU184" s="54"/>
      <c r="HUV184" s="54"/>
      <c r="HUW184" s="54"/>
      <c r="HUX184" s="54"/>
      <c r="HUY184" s="54"/>
      <c r="HUZ184" s="54"/>
      <c r="HVA184" s="54"/>
      <c r="HVB184" s="54"/>
      <c r="HVC184" s="54"/>
      <c r="HVD184" s="54"/>
      <c r="HVE184" s="54"/>
      <c r="HVF184" s="54"/>
      <c r="HVG184" s="54"/>
      <c r="HVH184" s="54"/>
      <c r="HVI184" s="54"/>
      <c r="HVJ184" s="54"/>
      <c r="HVK184" s="54"/>
      <c r="HVL184" s="54"/>
      <c r="HVM184" s="54"/>
      <c r="HVN184" s="54"/>
      <c r="HVO184" s="54"/>
      <c r="HVP184" s="54"/>
      <c r="HVQ184" s="54"/>
      <c r="HVR184" s="54"/>
      <c r="HVS184" s="54"/>
      <c r="HVT184" s="54"/>
      <c r="HVU184" s="54"/>
      <c r="HVV184" s="54"/>
      <c r="HVW184" s="54"/>
      <c r="HVX184" s="54"/>
      <c r="HVY184" s="54"/>
      <c r="HVZ184" s="54"/>
      <c r="HWA184" s="54"/>
      <c r="HWB184" s="54"/>
      <c r="HWC184" s="54"/>
      <c r="HWD184" s="54"/>
      <c r="HWE184" s="54"/>
      <c r="HWF184" s="54"/>
      <c r="HWG184" s="54"/>
      <c r="HWH184" s="54"/>
      <c r="HWI184" s="54"/>
      <c r="HWJ184" s="54"/>
      <c r="HWK184" s="54"/>
      <c r="HWL184" s="54"/>
      <c r="HWM184" s="54"/>
      <c r="HWN184" s="54"/>
      <c r="HWO184" s="54"/>
      <c r="HWP184" s="54"/>
      <c r="HWQ184" s="54"/>
      <c r="HWR184" s="54"/>
      <c r="HWS184" s="54"/>
      <c r="HWT184" s="54"/>
      <c r="HWU184" s="54"/>
      <c r="HWV184" s="54"/>
      <c r="HWW184" s="54"/>
      <c r="HWX184" s="54"/>
      <c r="HWY184" s="54"/>
      <c r="HWZ184" s="54"/>
      <c r="HXA184" s="54"/>
      <c r="HXB184" s="54"/>
      <c r="HXC184" s="54"/>
      <c r="HXD184" s="54"/>
      <c r="HXE184" s="54"/>
      <c r="HXF184" s="54"/>
      <c r="HXG184" s="54"/>
      <c r="HXH184" s="54"/>
      <c r="HXI184" s="54"/>
      <c r="HXJ184" s="54"/>
      <c r="HXK184" s="54"/>
      <c r="HXL184" s="54"/>
      <c r="HXM184" s="54"/>
      <c r="HXN184" s="54"/>
      <c r="HXO184" s="54"/>
      <c r="HXP184" s="54"/>
      <c r="HXQ184" s="54"/>
      <c r="HXR184" s="54"/>
      <c r="HXS184" s="54"/>
      <c r="HXT184" s="54"/>
      <c r="HXU184" s="54"/>
      <c r="HXV184" s="54"/>
      <c r="HXW184" s="54"/>
      <c r="HXX184" s="54"/>
      <c r="HXY184" s="54"/>
      <c r="HXZ184" s="54"/>
      <c r="HYA184" s="54"/>
      <c r="HYB184" s="54"/>
      <c r="HYC184" s="54"/>
      <c r="HYD184" s="54"/>
      <c r="HYE184" s="54"/>
      <c r="HYF184" s="54"/>
      <c r="HYG184" s="54"/>
      <c r="HYH184" s="54"/>
      <c r="HYI184" s="54"/>
      <c r="HYJ184" s="54"/>
      <c r="HYK184" s="54"/>
      <c r="HYL184" s="54"/>
      <c r="HYM184" s="54"/>
      <c r="HYN184" s="54"/>
      <c r="HYO184" s="54"/>
      <c r="HYP184" s="54"/>
      <c r="HYQ184" s="54"/>
      <c r="HYR184" s="54"/>
      <c r="HYS184" s="54"/>
      <c r="HYT184" s="54"/>
      <c r="HYU184" s="54"/>
      <c r="HYV184" s="54"/>
      <c r="HYW184" s="54"/>
      <c r="HYX184" s="54"/>
      <c r="HYY184" s="54"/>
      <c r="HYZ184" s="54"/>
      <c r="HZA184" s="54"/>
      <c r="HZB184" s="54"/>
      <c r="HZC184" s="54"/>
      <c r="HZD184" s="54"/>
      <c r="HZE184" s="54"/>
      <c r="HZF184" s="54"/>
      <c r="HZG184" s="54"/>
      <c r="HZH184" s="54"/>
      <c r="HZI184" s="54"/>
      <c r="HZJ184" s="54"/>
      <c r="HZK184" s="54"/>
      <c r="HZL184" s="54"/>
      <c r="HZM184" s="54"/>
      <c r="HZN184" s="54"/>
      <c r="HZO184" s="54"/>
      <c r="HZP184" s="54"/>
      <c r="HZQ184" s="54"/>
      <c r="HZR184" s="54"/>
      <c r="HZS184" s="54"/>
      <c r="HZT184" s="54"/>
      <c r="HZU184" s="54"/>
      <c r="HZV184" s="54"/>
      <c r="HZW184" s="54"/>
      <c r="HZX184" s="54"/>
      <c r="HZY184" s="54"/>
      <c r="HZZ184" s="54"/>
      <c r="IAA184" s="54"/>
      <c r="IAB184" s="54"/>
      <c r="IAC184" s="54"/>
      <c r="IAD184" s="54"/>
      <c r="IAE184" s="54"/>
      <c r="IAF184" s="54"/>
      <c r="IAG184" s="54"/>
      <c r="IAH184" s="54"/>
      <c r="IAI184" s="54"/>
      <c r="IAJ184" s="54"/>
      <c r="IAK184" s="54"/>
      <c r="IAL184" s="54"/>
      <c r="IAM184" s="54"/>
      <c r="IAN184" s="54"/>
      <c r="IAO184" s="54"/>
      <c r="IAP184" s="54"/>
      <c r="IAQ184" s="54"/>
      <c r="IAR184" s="54"/>
      <c r="IAS184" s="54"/>
      <c r="IAT184" s="54"/>
      <c r="IAU184" s="54"/>
      <c r="IAV184" s="54"/>
      <c r="IAW184" s="54"/>
      <c r="IAX184" s="54"/>
      <c r="IAY184" s="54"/>
      <c r="IAZ184" s="54"/>
      <c r="IBA184" s="54"/>
      <c r="IBB184" s="54"/>
      <c r="IBC184" s="54"/>
      <c r="IBD184" s="54"/>
      <c r="IBE184" s="54"/>
      <c r="IBF184" s="54"/>
      <c r="IBG184" s="54"/>
      <c r="IBH184" s="54"/>
      <c r="IBI184" s="54"/>
      <c r="IBJ184" s="54"/>
      <c r="IBK184" s="54"/>
      <c r="IBL184" s="54"/>
      <c r="IBM184" s="54"/>
      <c r="IBN184" s="54"/>
      <c r="IBO184" s="54"/>
      <c r="IBP184" s="54"/>
      <c r="IBQ184" s="54"/>
      <c r="IBR184" s="54"/>
      <c r="IBS184" s="54"/>
      <c r="IBT184" s="54"/>
      <c r="IBU184" s="54"/>
      <c r="IBV184" s="54"/>
      <c r="IBW184" s="54"/>
      <c r="IBX184" s="54"/>
      <c r="IBY184" s="54"/>
      <c r="IBZ184" s="54"/>
      <c r="ICA184" s="54"/>
      <c r="ICB184" s="54"/>
      <c r="ICC184" s="54"/>
      <c r="ICD184" s="54"/>
      <c r="ICE184" s="54"/>
      <c r="ICF184" s="54"/>
      <c r="ICG184" s="54"/>
      <c r="ICH184" s="54"/>
      <c r="ICI184" s="54"/>
      <c r="ICJ184" s="54"/>
      <c r="ICK184" s="54"/>
      <c r="ICL184" s="54"/>
      <c r="ICM184" s="54"/>
      <c r="ICN184" s="54"/>
      <c r="ICO184" s="54"/>
      <c r="ICP184" s="54"/>
      <c r="ICQ184" s="54"/>
      <c r="ICR184" s="54"/>
      <c r="ICS184" s="54"/>
      <c r="ICT184" s="54"/>
      <c r="ICU184" s="54"/>
      <c r="ICV184" s="54"/>
      <c r="ICW184" s="54"/>
      <c r="ICX184" s="54"/>
      <c r="ICY184" s="54"/>
      <c r="ICZ184" s="54"/>
      <c r="IDA184" s="54"/>
      <c r="IDB184" s="54"/>
      <c r="IDC184" s="54"/>
      <c r="IDD184" s="54"/>
      <c r="IDE184" s="54"/>
      <c r="IDF184" s="54"/>
      <c r="IDG184" s="54"/>
      <c r="IDH184" s="54"/>
      <c r="IDI184" s="54"/>
      <c r="IDJ184" s="54"/>
      <c r="IDK184" s="54"/>
      <c r="IDL184" s="54"/>
      <c r="IDM184" s="54"/>
      <c r="IDN184" s="54"/>
      <c r="IDO184" s="54"/>
      <c r="IDP184" s="54"/>
      <c r="IDQ184" s="54"/>
      <c r="IDR184" s="54"/>
      <c r="IDS184" s="54"/>
      <c r="IDT184" s="54"/>
      <c r="IDU184" s="54"/>
      <c r="IDV184" s="54"/>
      <c r="IDW184" s="54"/>
      <c r="IDX184" s="54"/>
      <c r="IDY184" s="54"/>
      <c r="IDZ184" s="54"/>
      <c r="IEA184" s="54"/>
      <c r="IEB184" s="54"/>
      <c r="IEC184" s="54"/>
      <c r="IED184" s="54"/>
      <c r="IEE184" s="54"/>
      <c r="IEF184" s="54"/>
      <c r="IEG184" s="54"/>
      <c r="IEH184" s="54"/>
      <c r="IEI184" s="54"/>
      <c r="IEJ184" s="54"/>
      <c r="IEK184" s="54"/>
      <c r="IEL184" s="54"/>
      <c r="IEM184" s="54"/>
      <c r="IEN184" s="54"/>
      <c r="IEO184" s="54"/>
      <c r="IEP184" s="54"/>
      <c r="IEQ184" s="54"/>
      <c r="IER184" s="54"/>
      <c r="IES184" s="54"/>
      <c r="IET184" s="54"/>
      <c r="IEU184" s="54"/>
      <c r="IEV184" s="54"/>
      <c r="IEW184" s="54"/>
      <c r="IEX184" s="54"/>
      <c r="IEY184" s="54"/>
      <c r="IEZ184" s="54"/>
      <c r="IFA184" s="54"/>
      <c r="IFB184" s="54"/>
      <c r="IFC184" s="54"/>
      <c r="IFD184" s="54"/>
      <c r="IFE184" s="54"/>
      <c r="IFF184" s="54"/>
      <c r="IFG184" s="54"/>
      <c r="IFH184" s="54"/>
      <c r="IFI184" s="54"/>
      <c r="IFJ184" s="54"/>
      <c r="IFK184" s="54"/>
      <c r="IFL184" s="54"/>
      <c r="IFM184" s="54"/>
      <c r="IFN184" s="54"/>
      <c r="IFO184" s="54"/>
      <c r="IFP184" s="54"/>
      <c r="IFQ184" s="54"/>
      <c r="IFR184" s="54"/>
      <c r="IFS184" s="54"/>
      <c r="IFT184" s="54"/>
      <c r="IFU184" s="54"/>
      <c r="IFV184" s="54"/>
      <c r="IFW184" s="54"/>
      <c r="IFX184" s="54"/>
      <c r="IFY184" s="54"/>
      <c r="IFZ184" s="54"/>
      <c r="IGA184" s="54"/>
      <c r="IGB184" s="54"/>
      <c r="IGC184" s="54"/>
      <c r="IGD184" s="54"/>
      <c r="IGE184" s="54"/>
      <c r="IGF184" s="54"/>
      <c r="IGG184" s="54"/>
      <c r="IGH184" s="54"/>
      <c r="IGI184" s="54"/>
      <c r="IGJ184" s="54"/>
      <c r="IGK184" s="54"/>
      <c r="IGL184" s="54"/>
      <c r="IGM184" s="54"/>
      <c r="IGN184" s="54"/>
      <c r="IGO184" s="54"/>
      <c r="IGP184" s="54"/>
      <c r="IGQ184" s="54"/>
      <c r="IGR184" s="54"/>
      <c r="IGS184" s="54"/>
      <c r="IGT184" s="54"/>
      <c r="IGU184" s="54"/>
      <c r="IGV184" s="54"/>
      <c r="IGW184" s="54"/>
      <c r="IGX184" s="54"/>
      <c r="IGY184" s="54"/>
      <c r="IGZ184" s="54"/>
      <c r="IHA184" s="54"/>
      <c r="IHB184" s="54"/>
      <c r="IHC184" s="54"/>
      <c r="IHD184" s="54"/>
      <c r="IHE184" s="54"/>
      <c r="IHF184" s="54"/>
      <c r="IHG184" s="54"/>
      <c r="IHH184" s="54"/>
      <c r="IHI184" s="54"/>
      <c r="IHJ184" s="54"/>
      <c r="IHK184" s="54"/>
      <c r="IHL184" s="54"/>
      <c r="IHM184" s="54"/>
      <c r="IHN184" s="54"/>
      <c r="IHO184" s="54"/>
      <c r="IHP184" s="54"/>
      <c r="IHQ184" s="54"/>
      <c r="IHR184" s="54"/>
      <c r="IHS184" s="54"/>
      <c r="IHT184" s="54"/>
      <c r="IHU184" s="54"/>
      <c r="IHV184" s="54"/>
      <c r="IHW184" s="54"/>
      <c r="IHX184" s="54"/>
      <c r="IHY184" s="54"/>
      <c r="IHZ184" s="54"/>
      <c r="IIA184" s="54"/>
      <c r="IIB184" s="54"/>
      <c r="IIC184" s="54"/>
      <c r="IID184" s="54"/>
      <c r="IIE184" s="54"/>
      <c r="IIF184" s="54"/>
      <c r="IIG184" s="54"/>
      <c r="IIH184" s="54"/>
      <c r="III184" s="54"/>
      <c r="IIJ184" s="54"/>
      <c r="IIK184" s="54"/>
      <c r="IIL184" s="54"/>
      <c r="IIM184" s="54"/>
      <c r="IIN184" s="54"/>
      <c r="IIO184" s="54"/>
      <c r="IIP184" s="54"/>
      <c r="IIQ184" s="54"/>
      <c r="IIR184" s="54"/>
      <c r="IIS184" s="54"/>
      <c r="IIT184" s="54"/>
      <c r="IIU184" s="54"/>
      <c r="IIV184" s="54"/>
      <c r="IIW184" s="54"/>
      <c r="IIX184" s="54"/>
      <c r="IIY184" s="54"/>
      <c r="IIZ184" s="54"/>
      <c r="IJA184" s="54"/>
      <c r="IJB184" s="54"/>
      <c r="IJC184" s="54"/>
      <c r="IJD184" s="54"/>
      <c r="IJE184" s="54"/>
      <c r="IJF184" s="54"/>
      <c r="IJG184" s="54"/>
      <c r="IJH184" s="54"/>
      <c r="IJI184" s="54"/>
      <c r="IJJ184" s="54"/>
      <c r="IJK184" s="54"/>
      <c r="IJL184" s="54"/>
      <c r="IJM184" s="54"/>
      <c r="IJN184" s="54"/>
      <c r="IJO184" s="54"/>
      <c r="IJP184" s="54"/>
      <c r="IJQ184" s="54"/>
      <c r="IJR184" s="54"/>
      <c r="IJS184" s="54"/>
      <c r="IJT184" s="54"/>
      <c r="IJU184" s="54"/>
      <c r="IJV184" s="54"/>
      <c r="IJW184" s="54"/>
      <c r="IJX184" s="54"/>
      <c r="IJY184" s="54"/>
      <c r="IJZ184" s="54"/>
      <c r="IKA184" s="54"/>
      <c r="IKB184" s="54"/>
      <c r="IKC184" s="54"/>
      <c r="IKD184" s="54"/>
      <c r="IKE184" s="54"/>
      <c r="IKF184" s="54"/>
      <c r="IKG184" s="54"/>
      <c r="IKH184" s="54"/>
      <c r="IKI184" s="54"/>
      <c r="IKJ184" s="54"/>
      <c r="IKK184" s="54"/>
      <c r="IKL184" s="54"/>
      <c r="IKM184" s="54"/>
      <c r="IKN184" s="54"/>
      <c r="IKO184" s="54"/>
      <c r="IKP184" s="54"/>
      <c r="IKQ184" s="54"/>
      <c r="IKR184" s="54"/>
      <c r="IKS184" s="54"/>
      <c r="IKT184" s="54"/>
      <c r="IKU184" s="54"/>
      <c r="IKV184" s="54"/>
      <c r="IKW184" s="54"/>
      <c r="IKX184" s="54"/>
      <c r="IKY184" s="54"/>
      <c r="IKZ184" s="54"/>
      <c r="ILA184" s="54"/>
      <c r="ILB184" s="54"/>
      <c r="ILC184" s="54"/>
      <c r="ILD184" s="54"/>
      <c r="ILE184" s="54"/>
      <c r="ILF184" s="54"/>
      <c r="ILG184" s="54"/>
      <c r="ILH184" s="54"/>
      <c r="ILI184" s="54"/>
      <c r="ILJ184" s="54"/>
      <c r="ILK184" s="54"/>
      <c r="ILL184" s="54"/>
      <c r="ILM184" s="54"/>
      <c r="ILN184" s="54"/>
      <c r="ILO184" s="54"/>
      <c r="ILP184" s="54"/>
      <c r="ILQ184" s="54"/>
      <c r="ILR184" s="54"/>
      <c r="ILS184" s="54"/>
      <c r="ILT184" s="54"/>
      <c r="ILU184" s="54"/>
      <c r="ILV184" s="54"/>
      <c r="ILW184" s="54"/>
      <c r="ILX184" s="54"/>
      <c r="ILY184" s="54"/>
      <c r="ILZ184" s="54"/>
      <c r="IMA184" s="54"/>
      <c r="IMB184" s="54"/>
      <c r="IMC184" s="54"/>
      <c r="IMD184" s="54"/>
      <c r="IME184" s="54"/>
      <c r="IMF184" s="54"/>
      <c r="IMG184" s="54"/>
      <c r="IMH184" s="54"/>
      <c r="IMI184" s="54"/>
      <c r="IMJ184" s="54"/>
      <c r="IMK184" s="54"/>
      <c r="IML184" s="54"/>
      <c r="IMM184" s="54"/>
      <c r="IMN184" s="54"/>
      <c r="IMO184" s="54"/>
      <c r="IMP184" s="54"/>
      <c r="IMQ184" s="54"/>
      <c r="IMR184" s="54"/>
      <c r="IMS184" s="54"/>
      <c r="IMT184" s="54"/>
      <c r="IMU184" s="54"/>
      <c r="IMV184" s="54"/>
      <c r="IMW184" s="54"/>
      <c r="IMX184" s="54"/>
      <c r="IMY184" s="54"/>
      <c r="IMZ184" s="54"/>
      <c r="INA184" s="54"/>
      <c r="INB184" s="54"/>
      <c r="INC184" s="54"/>
      <c r="IND184" s="54"/>
      <c r="INE184" s="54"/>
      <c r="INF184" s="54"/>
      <c r="ING184" s="54"/>
      <c r="INH184" s="54"/>
      <c r="INI184" s="54"/>
      <c r="INJ184" s="54"/>
      <c r="INK184" s="54"/>
      <c r="INL184" s="54"/>
      <c r="INM184" s="54"/>
      <c r="INN184" s="54"/>
      <c r="INO184" s="54"/>
      <c r="INP184" s="54"/>
      <c r="INQ184" s="54"/>
      <c r="INR184" s="54"/>
      <c r="INS184" s="54"/>
      <c r="INT184" s="54"/>
      <c r="INU184" s="54"/>
      <c r="INV184" s="54"/>
      <c r="INW184" s="54"/>
      <c r="INX184" s="54"/>
      <c r="INY184" s="54"/>
      <c r="INZ184" s="54"/>
      <c r="IOA184" s="54"/>
      <c r="IOB184" s="54"/>
      <c r="IOC184" s="54"/>
      <c r="IOD184" s="54"/>
      <c r="IOE184" s="54"/>
      <c r="IOF184" s="54"/>
      <c r="IOG184" s="54"/>
      <c r="IOH184" s="54"/>
      <c r="IOI184" s="54"/>
      <c r="IOJ184" s="54"/>
      <c r="IOK184" s="54"/>
      <c r="IOL184" s="54"/>
      <c r="IOM184" s="54"/>
      <c r="ION184" s="54"/>
      <c r="IOO184" s="54"/>
      <c r="IOP184" s="54"/>
      <c r="IOQ184" s="54"/>
      <c r="IOR184" s="54"/>
      <c r="IOS184" s="54"/>
      <c r="IOT184" s="54"/>
      <c r="IOU184" s="54"/>
      <c r="IOV184" s="54"/>
      <c r="IOW184" s="54"/>
      <c r="IOX184" s="54"/>
      <c r="IOY184" s="54"/>
      <c r="IOZ184" s="54"/>
      <c r="IPA184" s="54"/>
      <c r="IPB184" s="54"/>
      <c r="IPC184" s="54"/>
      <c r="IPD184" s="54"/>
      <c r="IPE184" s="54"/>
      <c r="IPF184" s="54"/>
      <c r="IPG184" s="54"/>
      <c r="IPH184" s="54"/>
      <c r="IPI184" s="54"/>
      <c r="IPJ184" s="54"/>
      <c r="IPK184" s="54"/>
      <c r="IPL184" s="54"/>
      <c r="IPM184" s="54"/>
      <c r="IPN184" s="54"/>
      <c r="IPO184" s="54"/>
      <c r="IPP184" s="54"/>
      <c r="IPQ184" s="54"/>
      <c r="IPR184" s="54"/>
      <c r="IPS184" s="54"/>
      <c r="IPT184" s="54"/>
      <c r="IPU184" s="54"/>
      <c r="IPV184" s="54"/>
      <c r="IPW184" s="54"/>
      <c r="IPX184" s="54"/>
      <c r="IPY184" s="54"/>
      <c r="IPZ184" s="54"/>
      <c r="IQA184" s="54"/>
      <c r="IQB184" s="54"/>
      <c r="IQC184" s="54"/>
      <c r="IQD184" s="54"/>
      <c r="IQE184" s="54"/>
      <c r="IQF184" s="54"/>
      <c r="IQG184" s="54"/>
      <c r="IQH184" s="54"/>
      <c r="IQI184" s="54"/>
      <c r="IQJ184" s="54"/>
      <c r="IQK184" s="54"/>
      <c r="IQL184" s="54"/>
      <c r="IQM184" s="54"/>
      <c r="IQN184" s="54"/>
      <c r="IQO184" s="54"/>
      <c r="IQP184" s="54"/>
      <c r="IQQ184" s="54"/>
      <c r="IQR184" s="54"/>
      <c r="IQS184" s="54"/>
      <c r="IQT184" s="54"/>
      <c r="IQU184" s="54"/>
      <c r="IQV184" s="54"/>
      <c r="IQW184" s="54"/>
      <c r="IQX184" s="54"/>
      <c r="IQY184" s="54"/>
      <c r="IQZ184" s="54"/>
      <c r="IRA184" s="54"/>
      <c r="IRB184" s="54"/>
      <c r="IRC184" s="54"/>
      <c r="IRD184" s="54"/>
      <c r="IRE184" s="54"/>
      <c r="IRF184" s="54"/>
      <c r="IRG184" s="54"/>
      <c r="IRH184" s="54"/>
      <c r="IRI184" s="54"/>
      <c r="IRJ184" s="54"/>
      <c r="IRK184" s="54"/>
      <c r="IRL184" s="54"/>
      <c r="IRM184" s="54"/>
      <c r="IRN184" s="54"/>
      <c r="IRO184" s="54"/>
      <c r="IRP184" s="54"/>
      <c r="IRQ184" s="54"/>
      <c r="IRR184" s="54"/>
      <c r="IRS184" s="54"/>
      <c r="IRT184" s="54"/>
      <c r="IRU184" s="54"/>
      <c r="IRV184" s="54"/>
      <c r="IRW184" s="54"/>
      <c r="IRX184" s="54"/>
      <c r="IRY184" s="54"/>
      <c r="IRZ184" s="54"/>
      <c r="ISA184" s="54"/>
      <c r="ISB184" s="54"/>
      <c r="ISC184" s="54"/>
      <c r="ISD184" s="54"/>
      <c r="ISE184" s="54"/>
      <c r="ISF184" s="54"/>
      <c r="ISG184" s="54"/>
      <c r="ISH184" s="54"/>
      <c r="ISI184" s="54"/>
      <c r="ISJ184" s="54"/>
      <c r="ISK184" s="54"/>
      <c r="ISL184" s="54"/>
      <c r="ISM184" s="54"/>
      <c r="ISN184" s="54"/>
      <c r="ISO184" s="54"/>
      <c r="ISP184" s="54"/>
      <c r="ISQ184" s="54"/>
      <c r="ISR184" s="54"/>
      <c r="ISS184" s="54"/>
      <c r="IST184" s="54"/>
      <c r="ISU184" s="54"/>
      <c r="ISV184" s="54"/>
      <c r="ISW184" s="54"/>
      <c r="ISX184" s="54"/>
      <c r="ISY184" s="54"/>
      <c r="ISZ184" s="54"/>
      <c r="ITA184" s="54"/>
      <c r="ITB184" s="54"/>
      <c r="ITC184" s="54"/>
      <c r="ITD184" s="54"/>
      <c r="ITE184" s="54"/>
      <c r="ITF184" s="54"/>
      <c r="ITG184" s="54"/>
      <c r="ITH184" s="54"/>
      <c r="ITI184" s="54"/>
      <c r="ITJ184" s="54"/>
      <c r="ITK184" s="54"/>
      <c r="ITL184" s="54"/>
      <c r="ITM184" s="54"/>
      <c r="ITN184" s="54"/>
      <c r="ITO184" s="54"/>
      <c r="ITP184" s="54"/>
      <c r="ITQ184" s="54"/>
      <c r="ITR184" s="54"/>
      <c r="ITS184" s="54"/>
      <c r="ITT184" s="54"/>
      <c r="ITU184" s="54"/>
      <c r="ITV184" s="54"/>
      <c r="ITW184" s="54"/>
      <c r="ITX184" s="54"/>
      <c r="ITY184" s="54"/>
      <c r="ITZ184" s="54"/>
      <c r="IUA184" s="54"/>
      <c r="IUB184" s="54"/>
      <c r="IUC184" s="54"/>
      <c r="IUD184" s="54"/>
      <c r="IUE184" s="54"/>
      <c r="IUF184" s="54"/>
      <c r="IUG184" s="54"/>
      <c r="IUH184" s="54"/>
      <c r="IUI184" s="54"/>
      <c r="IUJ184" s="54"/>
      <c r="IUK184" s="54"/>
      <c r="IUL184" s="54"/>
      <c r="IUM184" s="54"/>
      <c r="IUN184" s="54"/>
      <c r="IUO184" s="54"/>
      <c r="IUP184" s="54"/>
      <c r="IUQ184" s="54"/>
      <c r="IUR184" s="54"/>
      <c r="IUS184" s="54"/>
      <c r="IUT184" s="54"/>
      <c r="IUU184" s="54"/>
      <c r="IUV184" s="54"/>
      <c r="IUW184" s="54"/>
      <c r="IUX184" s="54"/>
      <c r="IUY184" s="54"/>
      <c r="IUZ184" s="54"/>
      <c r="IVA184" s="54"/>
      <c r="IVB184" s="54"/>
      <c r="IVC184" s="54"/>
      <c r="IVD184" s="54"/>
      <c r="IVE184" s="54"/>
      <c r="IVF184" s="54"/>
      <c r="IVG184" s="54"/>
      <c r="IVH184" s="54"/>
      <c r="IVI184" s="54"/>
      <c r="IVJ184" s="54"/>
      <c r="IVK184" s="54"/>
      <c r="IVL184" s="54"/>
      <c r="IVM184" s="54"/>
      <c r="IVN184" s="54"/>
      <c r="IVO184" s="54"/>
      <c r="IVP184" s="54"/>
      <c r="IVQ184" s="54"/>
      <c r="IVR184" s="54"/>
      <c r="IVS184" s="54"/>
      <c r="IVT184" s="54"/>
      <c r="IVU184" s="54"/>
      <c r="IVV184" s="54"/>
      <c r="IVW184" s="54"/>
      <c r="IVX184" s="54"/>
      <c r="IVY184" s="54"/>
      <c r="IVZ184" s="54"/>
      <c r="IWA184" s="54"/>
      <c r="IWB184" s="54"/>
      <c r="IWC184" s="54"/>
      <c r="IWD184" s="54"/>
      <c r="IWE184" s="54"/>
      <c r="IWF184" s="54"/>
      <c r="IWG184" s="54"/>
      <c r="IWH184" s="54"/>
      <c r="IWI184" s="54"/>
      <c r="IWJ184" s="54"/>
      <c r="IWK184" s="54"/>
      <c r="IWL184" s="54"/>
      <c r="IWM184" s="54"/>
      <c r="IWN184" s="54"/>
      <c r="IWO184" s="54"/>
      <c r="IWP184" s="54"/>
      <c r="IWQ184" s="54"/>
      <c r="IWR184" s="54"/>
      <c r="IWS184" s="54"/>
      <c r="IWT184" s="54"/>
      <c r="IWU184" s="54"/>
      <c r="IWV184" s="54"/>
      <c r="IWW184" s="54"/>
      <c r="IWX184" s="54"/>
      <c r="IWY184" s="54"/>
      <c r="IWZ184" s="54"/>
      <c r="IXA184" s="54"/>
      <c r="IXB184" s="54"/>
      <c r="IXC184" s="54"/>
      <c r="IXD184" s="54"/>
      <c r="IXE184" s="54"/>
      <c r="IXF184" s="54"/>
      <c r="IXG184" s="54"/>
      <c r="IXH184" s="54"/>
      <c r="IXI184" s="54"/>
      <c r="IXJ184" s="54"/>
      <c r="IXK184" s="54"/>
      <c r="IXL184" s="54"/>
      <c r="IXM184" s="54"/>
      <c r="IXN184" s="54"/>
      <c r="IXO184" s="54"/>
      <c r="IXP184" s="54"/>
      <c r="IXQ184" s="54"/>
      <c r="IXR184" s="54"/>
      <c r="IXS184" s="54"/>
      <c r="IXT184" s="54"/>
      <c r="IXU184" s="54"/>
      <c r="IXV184" s="54"/>
      <c r="IXW184" s="54"/>
      <c r="IXX184" s="54"/>
      <c r="IXY184" s="54"/>
      <c r="IXZ184" s="54"/>
      <c r="IYA184" s="54"/>
      <c r="IYB184" s="54"/>
      <c r="IYC184" s="54"/>
      <c r="IYD184" s="54"/>
      <c r="IYE184" s="54"/>
      <c r="IYF184" s="54"/>
      <c r="IYG184" s="54"/>
      <c r="IYH184" s="54"/>
      <c r="IYI184" s="54"/>
      <c r="IYJ184" s="54"/>
      <c r="IYK184" s="54"/>
      <c r="IYL184" s="54"/>
      <c r="IYM184" s="54"/>
      <c r="IYN184" s="54"/>
      <c r="IYO184" s="54"/>
      <c r="IYP184" s="54"/>
      <c r="IYQ184" s="54"/>
      <c r="IYR184" s="54"/>
      <c r="IYS184" s="54"/>
      <c r="IYT184" s="54"/>
      <c r="IYU184" s="54"/>
      <c r="IYV184" s="54"/>
      <c r="IYW184" s="54"/>
      <c r="IYX184" s="54"/>
      <c r="IYY184" s="54"/>
      <c r="IYZ184" s="54"/>
      <c r="IZA184" s="54"/>
      <c r="IZB184" s="54"/>
      <c r="IZC184" s="54"/>
      <c r="IZD184" s="54"/>
      <c r="IZE184" s="54"/>
      <c r="IZF184" s="54"/>
      <c r="IZG184" s="54"/>
      <c r="IZH184" s="54"/>
      <c r="IZI184" s="54"/>
      <c r="IZJ184" s="54"/>
      <c r="IZK184" s="54"/>
      <c r="IZL184" s="54"/>
      <c r="IZM184" s="54"/>
      <c r="IZN184" s="54"/>
      <c r="IZO184" s="54"/>
      <c r="IZP184" s="54"/>
      <c r="IZQ184" s="54"/>
      <c r="IZR184" s="54"/>
      <c r="IZS184" s="54"/>
      <c r="IZT184" s="54"/>
      <c r="IZU184" s="54"/>
      <c r="IZV184" s="54"/>
      <c r="IZW184" s="54"/>
      <c r="IZX184" s="54"/>
      <c r="IZY184" s="54"/>
      <c r="IZZ184" s="54"/>
      <c r="JAA184" s="54"/>
      <c r="JAB184" s="54"/>
      <c r="JAC184" s="54"/>
      <c r="JAD184" s="54"/>
      <c r="JAE184" s="54"/>
      <c r="JAF184" s="54"/>
      <c r="JAG184" s="54"/>
      <c r="JAH184" s="54"/>
      <c r="JAI184" s="54"/>
      <c r="JAJ184" s="54"/>
      <c r="JAK184" s="54"/>
      <c r="JAL184" s="54"/>
      <c r="JAM184" s="54"/>
      <c r="JAN184" s="54"/>
      <c r="JAO184" s="54"/>
      <c r="JAP184" s="54"/>
      <c r="JAQ184" s="54"/>
      <c r="JAR184" s="54"/>
      <c r="JAS184" s="54"/>
      <c r="JAT184" s="54"/>
      <c r="JAU184" s="54"/>
      <c r="JAV184" s="54"/>
      <c r="JAW184" s="54"/>
      <c r="JAX184" s="54"/>
      <c r="JAY184" s="54"/>
      <c r="JAZ184" s="54"/>
      <c r="JBA184" s="54"/>
      <c r="JBB184" s="54"/>
      <c r="JBC184" s="54"/>
      <c r="JBD184" s="54"/>
      <c r="JBE184" s="54"/>
      <c r="JBF184" s="54"/>
      <c r="JBG184" s="54"/>
      <c r="JBH184" s="54"/>
      <c r="JBI184" s="54"/>
      <c r="JBJ184" s="54"/>
      <c r="JBK184" s="54"/>
      <c r="JBL184" s="54"/>
      <c r="JBM184" s="54"/>
      <c r="JBN184" s="54"/>
      <c r="JBO184" s="54"/>
      <c r="JBP184" s="54"/>
      <c r="JBQ184" s="54"/>
      <c r="JBR184" s="54"/>
      <c r="JBS184" s="54"/>
      <c r="JBT184" s="54"/>
      <c r="JBU184" s="54"/>
      <c r="JBV184" s="54"/>
      <c r="JBW184" s="54"/>
      <c r="JBX184" s="54"/>
      <c r="JBY184" s="54"/>
      <c r="JBZ184" s="54"/>
      <c r="JCA184" s="54"/>
      <c r="JCB184" s="54"/>
      <c r="JCC184" s="54"/>
      <c r="JCD184" s="54"/>
      <c r="JCE184" s="54"/>
      <c r="JCF184" s="54"/>
      <c r="JCG184" s="54"/>
      <c r="JCH184" s="54"/>
      <c r="JCI184" s="54"/>
      <c r="JCJ184" s="54"/>
      <c r="JCK184" s="54"/>
      <c r="JCL184" s="54"/>
      <c r="JCM184" s="54"/>
      <c r="JCN184" s="54"/>
      <c r="JCO184" s="54"/>
      <c r="JCP184" s="54"/>
      <c r="JCQ184" s="54"/>
      <c r="JCR184" s="54"/>
      <c r="JCS184" s="54"/>
      <c r="JCT184" s="54"/>
      <c r="JCU184" s="54"/>
      <c r="JCV184" s="54"/>
      <c r="JCW184" s="54"/>
      <c r="JCX184" s="54"/>
      <c r="JCY184" s="54"/>
      <c r="JCZ184" s="54"/>
      <c r="JDA184" s="54"/>
      <c r="JDB184" s="54"/>
      <c r="JDC184" s="54"/>
      <c r="JDD184" s="54"/>
      <c r="JDE184" s="54"/>
      <c r="JDF184" s="54"/>
      <c r="JDG184" s="54"/>
      <c r="JDH184" s="54"/>
      <c r="JDI184" s="54"/>
      <c r="JDJ184" s="54"/>
      <c r="JDK184" s="54"/>
      <c r="JDL184" s="54"/>
      <c r="JDM184" s="54"/>
      <c r="JDN184" s="54"/>
      <c r="JDO184" s="54"/>
      <c r="JDP184" s="54"/>
      <c r="JDQ184" s="54"/>
      <c r="JDR184" s="54"/>
      <c r="JDS184" s="54"/>
      <c r="JDT184" s="54"/>
      <c r="JDU184" s="54"/>
      <c r="JDV184" s="54"/>
      <c r="JDW184" s="54"/>
      <c r="JDX184" s="54"/>
      <c r="JDY184" s="54"/>
      <c r="JDZ184" s="54"/>
      <c r="JEA184" s="54"/>
      <c r="JEB184" s="54"/>
      <c r="JEC184" s="54"/>
      <c r="JED184" s="54"/>
      <c r="JEE184" s="54"/>
      <c r="JEF184" s="54"/>
      <c r="JEG184" s="54"/>
      <c r="JEH184" s="54"/>
      <c r="JEI184" s="54"/>
      <c r="JEJ184" s="54"/>
      <c r="JEK184" s="54"/>
      <c r="JEL184" s="54"/>
      <c r="JEM184" s="54"/>
      <c r="JEN184" s="54"/>
      <c r="JEO184" s="54"/>
      <c r="JEP184" s="54"/>
      <c r="JEQ184" s="54"/>
      <c r="JER184" s="54"/>
      <c r="JES184" s="54"/>
      <c r="JET184" s="54"/>
      <c r="JEU184" s="54"/>
      <c r="JEV184" s="54"/>
      <c r="JEW184" s="54"/>
      <c r="JEX184" s="54"/>
      <c r="JEY184" s="54"/>
      <c r="JEZ184" s="54"/>
      <c r="JFA184" s="54"/>
      <c r="JFB184" s="54"/>
      <c r="JFC184" s="54"/>
      <c r="JFD184" s="54"/>
      <c r="JFE184" s="54"/>
      <c r="JFF184" s="54"/>
      <c r="JFG184" s="54"/>
      <c r="JFH184" s="54"/>
      <c r="JFI184" s="54"/>
      <c r="JFJ184" s="54"/>
      <c r="JFK184" s="54"/>
      <c r="JFL184" s="54"/>
      <c r="JFM184" s="54"/>
      <c r="JFN184" s="54"/>
      <c r="JFO184" s="54"/>
      <c r="JFP184" s="54"/>
      <c r="JFQ184" s="54"/>
      <c r="JFR184" s="54"/>
      <c r="JFS184" s="54"/>
      <c r="JFT184" s="54"/>
      <c r="JFU184" s="54"/>
      <c r="JFV184" s="54"/>
      <c r="JFW184" s="54"/>
      <c r="JFX184" s="54"/>
      <c r="JFY184" s="54"/>
      <c r="JFZ184" s="54"/>
      <c r="JGA184" s="54"/>
      <c r="JGB184" s="54"/>
      <c r="JGC184" s="54"/>
      <c r="JGD184" s="54"/>
      <c r="JGE184" s="54"/>
      <c r="JGF184" s="54"/>
      <c r="JGG184" s="54"/>
      <c r="JGH184" s="54"/>
      <c r="JGI184" s="54"/>
      <c r="JGJ184" s="54"/>
      <c r="JGK184" s="54"/>
      <c r="JGL184" s="54"/>
      <c r="JGM184" s="54"/>
      <c r="JGN184" s="54"/>
      <c r="JGO184" s="54"/>
      <c r="JGP184" s="54"/>
      <c r="JGQ184" s="54"/>
      <c r="JGR184" s="54"/>
      <c r="JGS184" s="54"/>
      <c r="JGT184" s="54"/>
      <c r="JGU184" s="54"/>
      <c r="JGV184" s="54"/>
      <c r="JGW184" s="54"/>
      <c r="JGX184" s="54"/>
      <c r="JGY184" s="54"/>
      <c r="JGZ184" s="54"/>
      <c r="JHA184" s="54"/>
      <c r="JHB184" s="54"/>
      <c r="JHC184" s="54"/>
      <c r="JHD184" s="54"/>
      <c r="JHE184" s="54"/>
      <c r="JHF184" s="54"/>
      <c r="JHG184" s="54"/>
      <c r="JHH184" s="54"/>
      <c r="JHI184" s="54"/>
      <c r="JHJ184" s="54"/>
      <c r="JHK184" s="54"/>
      <c r="JHL184" s="54"/>
      <c r="JHM184" s="54"/>
      <c r="JHN184" s="54"/>
      <c r="JHO184" s="54"/>
      <c r="JHP184" s="54"/>
      <c r="JHQ184" s="54"/>
      <c r="JHR184" s="54"/>
      <c r="JHS184" s="54"/>
      <c r="JHT184" s="54"/>
      <c r="JHU184" s="54"/>
      <c r="JHV184" s="54"/>
      <c r="JHW184" s="54"/>
      <c r="JHX184" s="54"/>
      <c r="JHY184" s="54"/>
      <c r="JHZ184" s="54"/>
      <c r="JIA184" s="54"/>
      <c r="JIB184" s="54"/>
      <c r="JIC184" s="54"/>
      <c r="JID184" s="54"/>
      <c r="JIE184" s="54"/>
      <c r="JIF184" s="54"/>
      <c r="JIG184" s="54"/>
      <c r="JIH184" s="54"/>
      <c r="JII184" s="54"/>
      <c r="JIJ184" s="54"/>
      <c r="JIK184" s="54"/>
      <c r="JIL184" s="54"/>
      <c r="JIM184" s="54"/>
      <c r="JIN184" s="54"/>
      <c r="JIO184" s="54"/>
      <c r="JIP184" s="54"/>
      <c r="JIQ184" s="54"/>
      <c r="JIR184" s="54"/>
      <c r="JIS184" s="54"/>
      <c r="JIT184" s="54"/>
      <c r="JIU184" s="54"/>
      <c r="JIV184" s="54"/>
      <c r="JIW184" s="54"/>
      <c r="JIX184" s="54"/>
      <c r="JIY184" s="54"/>
      <c r="JIZ184" s="54"/>
      <c r="JJA184" s="54"/>
      <c r="JJB184" s="54"/>
      <c r="JJC184" s="54"/>
      <c r="JJD184" s="54"/>
      <c r="JJE184" s="54"/>
      <c r="JJF184" s="54"/>
      <c r="JJG184" s="54"/>
      <c r="JJH184" s="54"/>
      <c r="JJI184" s="54"/>
      <c r="JJJ184" s="54"/>
      <c r="JJK184" s="54"/>
      <c r="JJL184" s="54"/>
      <c r="JJM184" s="54"/>
      <c r="JJN184" s="54"/>
      <c r="JJO184" s="54"/>
      <c r="JJP184" s="54"/>
      <c r="JJQ184" s="54"/>
      <c r="JJR184" s="54"/>
      <c r="JJS184" s="54"/>
      <c r="JJT184" s="54"/>
      <c r="JJU184" s="54"/>
      <c r="JJV184" s="54"/>
      <c r="JJW184" s="54"/>
      <c r="JJX184" s="54"/>
      <c r="JJY184" s="54"/>
      <c r="JJZ184" s="54"/>
      <c r="JKA184" s="54"/>
      <c r="JKB184" s="54"/>
      <c r="JKC184" s="54"/>
      <c r="JKD184" s="54"/>
      <c r="JKE184" s="54"/>
      <c r="JKF184" s="54"/>
      <c r="JKG184" s="54"/>
      <c r="JKH184" s="54"/>
      <c r="JKI184" s="54"/>
      <c r="JKJ184" s="54"/>
      <c r="JKK184" s="54"/>
      <c r="JKL184" s="54"/>
      <c r="JKM184" s="54"/>
      <c r="JKN184" s="54"/>
      <c r="JKO184" s="54"/>
      <c r="JKP184" s="54"/>
      <c r="JKQ184" s="54"/>
      <c r="JKR184" s="54"/>
      <c r="JKS184" s="54"/>
      <c r="JKT184" s="54"/>
      <c r="JKU184" s="54"/>
      <c r="JKV184" s="54"/>
      <c r="JKW184" s="54"/>
      <c r="JKX184" s="54"/>
      <c r="JKY184" s="54"/>
      <c r="JKZ184" s="54"/>
      <c r="JLA184" s="54"/>
      <c r="JLB184" s="54"/>
      <c r="JLC184" s="54"/>
      <c r="JLD184" s="54"/>
      <c r="JLE184" s="54"/>
      <c r="JLF184" s="54"/>
      <c r="JLG184" s="54"/>
      <c r="JLH184" s="54"/>
      <c r="JLI184" s="54"/>
      <c r="JLJ184" s="54"/>
      <c r="JLK184" s="54"/>
      <c r="JLL184" s="54"/>
      <c r="JLM184" s="54"/>
      <c r="JLN184" s="54"/>
      <c r="JLO184" s="54"/>
      <c r="JLP184" s="54"/>
      <c r="JLQ184" s="54"/>
      <c r="JLR184" s="54"/>
      <c r="JLS184" s="54"/>
      <c r="JLT184" s="54"/>
      <c r="JLU184" s="54"/>
      <c r="JLV184" s="54"/>
      <c r="JLW184" s="54"/>
      <c r="JLX184" s="54"/>
      <c r="JLY184" s="54"/>
      <c r="JLZ184" s="54"/>
      <c r="JMA184" s="54"/>
      <c r="JMB184" s="54"/>
      <c r="JMC184" s="54"/>
      <c r="JMD184" s="54"/>
      <c r="JME184" s="54"/>
      <c r="JMF184" s="54"/>
      <c r="JMG184" s="54"/>
      <c r="JMH184" s="54"/>
      <c r="JMI184" s="54"/>
      <c r="JMJ184" s="54"/>
      <c r="JMK184" s="54"/>
      <c r="JML184" s="54"/>
      <c r="JMM184" s="54"/>
      <c r="JMN184" s="54"/>
      <c r="JMO184" s="54"/>
      <c r="JMP184" s="54"/>
      <c r="JMQ184" s="54"/>
      <c r="JMR184" s="54"/>
      <c r="JMS184" s="54"/>
      <c r="JMT184" s="54"/>
      <c r="JMU184" s="54"/>
      <c r="JMV184" s="54"/>
      <c r="JMW184" s="54"/>
      <c r="JMX184" s="54"/>
      <c r="JMY184" s="54"/>
      <c r="JMZ184" s="54"/>
      <c r="JNA184" s="54"/>
      <c r="JNB184" s="54"/>
      <c r="JNC184" s="54"/>
      <c r="JND184" s="54"/>
      <c r="JNE184" s="54"/>
      <c r="JNF184" s="54"/>
      <c r="JNG184" s="54"/>
      <c r="JNH184" s="54"/>
      <c r="JNI184" s="54"/>
      <c r="JNJ184" s="54"/>
      <c r="JNK184" s="54"/>
      <c r="JNL184" s="54"/>
      <c r="JNM184" s="54"/>
      <c r="JNN184" s="54"/>
      <c r="JNO184" s="54"/>
      <c r="JNP184" s="54"/>
      <c r="JNQ184" s="54"/>
      <c r="JNR184" s="54"/>
      <c r="JNS184" s="54"/>
      <c r="JNT184" s="54"/>
      <c r="JNU184" s="54"/>
      <c r="JNV184" s="54"/>
      <c r="JNW184" s="54"/>
      <c r="JNX184" s="54"/>
      <c r="JNY184" s="54"/>
      <c r="JNZ184" s="54"/>
      <c r="JOA184" s="54"/>
      <c r="JOB184" s="54"/>
      <c r="JOC184" s="54"/>
      <c r="JOD184" s="54"/>
      <c r="JOE184" s="54"/>
      <c r="JOF184" s="54"/>
      <c r="JOG184" s="54"/>
      <c r="JOH184" s="54"/>
      <c r="JOI184" s="54"/>
      <c r="JOJ184" s="54"/>
      <c r="JOK184" s="54"/>
      <c r="JOL184" s="54"/>
      <c r="JOM184" s="54"/>
      <c r="JON184" s="54"/>
      <c r="JOO184" s="54"/>
      <c r="JOP184" s="54"/>
      <c r="JOQ184" s="54"/>
      <c r="JOR184" s="54"/>
      <c r="JOS184" s="54"/>
      <c r="JOT184" s="54"/>
      <c r="JOU184" s="54"/>
      <c r="JOV184" s="54"/>
      <c r="JOW184" s="54"/>
      <c r="JOX184" s="54"/>
      <c r="JOY184" s="54"/>
      <c r="JOZ184" s="54"/>
      <c r="JPA184" s="54"/>
      <c r="JPB184" s="54"/>
      <c r="JPC184" s="54"/>
      <c r="JPD184" s="54"/>
      <c r="JPE184" s="54"/>
      <c r="JPF184" s="54"/>
      <c r="JPG184" s="54"/>
      <c r="JPH184" s="54"/>
      <c r="JPI184" s="54"/>
      <c r="JPJ184" s="54"/>
      <c r="JPK184" s="54"/>
      <c r="JPL184" s="54"/>
      <c r="JPM184" s="54"/>
      <c r="JPN184" s="54"/>
      <c r="JPO184" s="54"/>
      <c r="JPP184" s="54"/>
      <c r="JPQ184" s="54"/>
      <c r="JPR184" s="54"/>
      <c r="JPS184" s="54"/>
      <c r="JPT184" s="54"/>
      <c r="JPU184" s="54"/>
      <c r="JPV184" s="54"/>
      <c r="JPW184" s="54"/>
      <c r="JPX184" s="54"/>
      <c r="JPY184" s="54"/>
      <c r="JPZ184" s="54"/>
      <c r="JQA184" s="54"/>
      <c r="JQB184" s="54"/>
      <c r="JQC184" s="54"/>
      <c r="JQD184" s="54"/>
      <c r="JQE184" s="54"/>
      <c r="JQF184" s="54"/>
      <c r="JQG184" s="54"/>
      <c r="JQH184" s="54"/>
      <c r="JQI184" s="54"/>
      <c r="JQJ184" s="54"/>
      <c r="JQK184" s="54"/>
      <c r="JQL184" s="54"/>
      <c r="JQM184" s="54"/>
      <c r="JQN184" s="54"/>
      <c r="JQO184" s="54"/>
      <c r="JQP184" s="54"/>
      <c r="JQQ184" s="54"/>
      <c r="JQR184" s="54"/>
      <c r="JQS184" s="54"/>
      <c r="JQT184" s="54"/>
      <c r="JQU184" s="54"/>
      <c r="JQV184" s="54"/>
      <c r="JQW184" s="54"/>
      <c r="JQX184" s="54"/>
      <c r="JQY184" s="54"/>
      <c r="JQZ184" s="54"/>
      <c r="JRA184" s="54"/>
      <c r="JRB184" s="54"/>
      <c r="JRC184" s="54"/>
      <c r="JRD184" s="54"/>
      <c r="JRE184" s="54"/>
      <c r="JRF184" s="54"/>
      <c r="JRG184" s="54"/>
      <c r="JRH184" s="54"/>
      <c r="JRI184" s="54"/>
      <c r="JRJ184" s="54"/>
      <c r="JRK184" s="54"/>
      <c r="JRL184" s="54"/>
      <c r="JRM184" s="54"/>
      <c r="JRN184" s="54"/>
      <c r="JRO184" s="54"/>
      <c r="JRP184" s="54"/>
      <c r="JRQ184" s="54"/>
      <c r="JRR184" s="54"/>
      <c r="JRS184" s="54"/>
      <c r="JRT184" s="54"/>
      <c r="JRU184" s="54"/>
      <c r="JRV184" s="54"/>
      <c r="JRW184" s="54"/>
      <c r="JRX184" s="54"/>
      <c r="JRY184" s="54"/>
      <c r="JRZ184" s="54"/>
      <c r="JSA184" s="54"/>
      <c r="JSB184" s="54"/>
      <c r="JSC184" s="54"/>
      <c r="JSD184" s="54"/>
      <c r="JSE184" s="54"/>
      <c r="JSF184" s="54"/>
      <c r="JSG184" s="54"/>
      <c r="JSH184" s="54"/>
      <c r="JSI184" s="54"/>
      <c r="JSJ184" s="54"/>
      <c r="JSK184" s="54"/>
      <c r="JSL184" s="54"/>
      <c r="JSM184" s="54"/>
      <c r="JSN184" s="54"/>
      <c r="JSO184" s="54"/>
      <c r="JSP184" s="54"/>
      <c r="JSQ184" s="54"/>
      <c r="JSR184" s="54"/>
      <c r="JSS184" s="54"/>
      <c r="JST184" s="54"/>
      <c r="JSU184" s="54"/>
      <c r="JSV184" s="54"/>
      <c r="JSW184" s="54"/>
      <c r="JSX184" s="54"/>
      <c r="JSY184" s="54"/>
      <c r="JSZ184" s="54"/>
      <c r="JTA184" s="54"/>
      <c r="JTB184" s="54"/>
      <c r="JTC184" s="54"/>
      <c r="JTD184" s="54"/>
      <c r="JTE184" s="54"/>
      <c r="JTF184" s="54"/>
      <c r="JTG184" s="54"/>
      <c r="JTH184" s="54"/>
      <c r="JTI184" s="54"/>
      <c r="JTJ184" s="54"/>
      <c r="JTK184" s="54"/>
      <c r="JTL184" s="54"/>
      <c r="JTM184" s="54"/>
      <c r="JTN184" s="54"/>
      <c r="JTO184" s="54"/>
      <c r="JTP184" s="54"/>
      <c r="JTQ184" s="54"/>
      <c r="JTR184" s="54"/>
      <c r="JTS184" s="54"/>
      <c r="JTT184" s="54"/>
      <c r="JTU184" s="54"/>
      <c r="JTV184" s="54"/>
      <c r="JTW184" s="54"/>
      <c r="JTX184" s="54"/>
      <c r="JTY184" s="54"/>
      <c r="JTZ184" s="54"/>
      <c r="JUA184" s="54"/>
      <c r="JUB184" s="54"/>
      <c r="JUC184" s="54"/>
      <c r="JUD184" s="54"/>
      <c r="JUE184" s="54"/>
      <c r="JUF184" s="54"/>
      <c r="JUG184" s="54"/>
      <c r="JUH184" s="54"/>
      <c r="JUI184" s="54"/>
      <c r="JUJ184" s="54"/>
      <c r="JUK184" s="54"/>
      <c r="JUL184" s="54"/>
      <c r="JUM184" s="54"/>
      <c r="JUN184" s="54"/>
      <c r="JUO184" s="54"/>
      <c r="JUP184" s="54"/>
      <c r="JUQ184" s="54"/>
      <c r="JUR184" s="54"/>
      <c r="JUS184" s="54"/>
      <c r="JUT184" s="54"/>
      <c r="JUU184" s="54"/>
      <c r="JUV184" s="54"/>
      <c r="JUW184" s="54"/>
      <c r="JUX184" s="54"/>
      <c r="JUY184" s="54"/>
      <c r="JUZ184" s="54"/>
      <c r="JVA184" s="54"/>
      <c r="JVB184" s="54"/>
      <c r="JVC184" s="54"/>
      <c r="JVD184" s="54"/>
      <c r="JVE184" s="54"/>
      <c r="JVF184" s="54"/>
      <c r="JVG184" s="54"/>
      <c r="JVH184" s="54"/>
      <c r="JVI184" s="54"/>
      <c r="JVJ184" s="54"/>
      <c r="JVK184" s="54"/>
      <c r="JVL184" s="54"/>
      <c r="JVM184" s="54"/>
      <c r="JVN184" s="54"/>
      <c r="JVO184" s="54"/>
      <c r="JVP184" s="54"/>
      <c r="JVQ184" s="54"/>
      <c r="JVR184" s="54"/>
      <c r="JVS184" s="54"/>
      <c r="JVT184" s="54"/>
      <c r="JVU184" s="54"/>
      <c r="JVV184" s="54"/>
      <c r="JVW184" s="54"/>
      <c r="JVX184" s="54"/>
      <c r="JVY184" s="54"/>
      <c r="JVZ184" s="54"/>
      <c r="JWA184" s="54"/>
      <c r="JWB184" s="54"/>
      <c r="JWC184" s="54"/>
      <c r="JWD184" s="54"/>
      <c r="JWE184" s="54"/>
      <c r="JWF184" s="54"/>
      <c r="JWG184" s="54"/>
      <c r="JWH184" s="54"/>
      <c r="JWI184" s="54"/>
      <c r="JWJ184" s="54"/>
      <c r="JWK184" s="54"/>
      <c r="JWL184" s="54"/>
      <c r="JWM184" s="54"/>
      <c r="JWN184" s="54"/>
      <c r="JWO184" s="54"/>
      <c r="JWP184" s="54"/>
      <c r="JWQ184" s="54"/>
      <c r="JWR184" s="54"/>
      <c r="JWS184" s="54"/>
      <c r="JWT184" s="54"/>
      <c r="JWU184" s="54"/>
      <c r="JWV184" s="54"/>
      <c r="JWW184" s="54"/>
      <c r="JWX184" s="54"/>
      <c r="JWY184" s="54"/>
      <c r="JWZ184" s="54"/>
      <c r="JXA184" s="54"/>
      <c r="JXB184" s="54"/>
      <c r="JXC184" s="54"/>
      <c r="JXD184" s="54"/>
      <c r="JXE184" s="54"/>
      <c r="JXF184" s="54"/>
      <c r="JXG184" s="54"/>
      <c r="JXH184" s="54"/>
      <c r="JXI184" s="54"/>
      <c r="JXJ184" s="54"/>
      <c r="JXK184" s="54"/>
      <c r="JXL184" s="54"/>
      <c r="JXM184" s="54"/>
      <c r="JXN184" s="54"/>
      <c r="JXO184" s="54"/>
      <c r="JXP184" s="54"/>
      <c r="JXQ184" s="54"/>
      <c r="JXR184" s="54"/>
      <c r="JXS184" s="54"/>
      <c r="JXT184" s="54"/>
      <c r="JXU184" s="54"/>
      <c r="JXV184" s="54"/>
      <c r="JXW184" s="54"/>
      <c r="JXX184" s="54"/>
      <c r="JXY184" s="54"/>
      <c r="JXZ184" s="54"/>
      <c r="JYA184" s="54"/>
      <c r="JYB184" s="54"/>
      <c r="JYC184" s="54"/>
      <c r="JYD184" s="54"/>
      <c r="JYE184" s="54"/>
      <c r="JYF184" s="54"/>
      <c r="JYG184" s="54"/>
      <c r="JYH184" s="54"/>
      <c r="JYI184" s="54"/>
      <c r="JYJ184" s="54"/>
      <c r="JYK184" s="54"/>
      <c r="JYL184" s="54"/>
      <c r="JYM184" s="54"/>
      <c r="JYN184" s="54"/>
      <c r="JYO184" s="54"/>
      <c r="JYP184" s="54"/>
      <c r="JYQ184" s="54"/>
      <c r="JYR184" s="54"/>
      <c r="JYS184" s="54"/>
      <c r="JYT184" s="54"/>
      <c r="JYU184" s="54"/>
      <c r="JYV184" s="54"/>
      <c r="JYW184" s="54"/>
      <c r="JYX184" s="54"/>
      <c r="JYY184" s="54"/>
      <c r="JYZ184" s="54"/>
      <c r="JZA184" s="54"/>
      <c r="JZB184" s="54"/>
      <c r="JZC184" s="54"/>
      <c r="JZD184" s="54"/>
      <c r="JZE184" s="54"/>
      <c r="JZF184" s="54"/>
      <c r="JZG184" s="54"/>
      <c r="JZH184" s="54"/>
      <c r="JZI184" s="54"/>
      <c r="JZJ184" s="54"/>
      <c r="JZK184" s="54"/>
      <c r="JZL184" s="54"/>
      <c r="JZM184" s="54"/>
      <c r="JZN184" s="54"/>
      <c r="JZO184" s="54"/>
      <c r="JZP184" s="54"/>
      <c r="JZQ184" s="54"/>
      <c r="JZR184" s="54"/>
      <c r="JZS184" s="54"/>
      <c r="JZT184" s="54"/>
      <c r="JZU184" s="54"/>
      <c r="JZV184" s="54"/>
      <c r="JZW184" s="54"/>
      <c r="JZX184" s="54"/>
      <c r="JZY184" s="54"/>
      <c r="JZZ184" s="54"/>
      <c r="KAA184" s="54"/>
      <c r="KAB184" s="54"/>
      <c r="KAC184" s="54"/>
      <c r="KAD184" s="54"/>
      <c r="KAE184" s="54"/>
      <c r="KAF184" s="54"/>
      <c r="KAG184" s="54"/>
      <c r="KAH184" s="54"/>
      <c r="KAI184" s="54"/>
      <c r="KAJ184" s="54"/>
      <c r="KAK184" s="54"/>
      <c r="KAL184" s="54"/>
      <c r="KAM184" s="54"/>
      <c r="KAN184" s="54"/>
      <c r="KAO184" s="54"/>
      <c r="KAP184" s="54"/>
      <c r="KAQ184" s="54"/>
      <c r="KAR184" s="54"/>
      <c r="KAS184" s="54"/>
      <c r="KAT184" s="54"/>
      <c r="KAU184" s="54"/>
      <c r="KAV184" s="54"/>
      <c r="KAW184" s="54"/>
      <c r="KAX184" s="54"/>
      <c r="KAY184" s="54"/>
      <c r="KAZ184" s="54"/>
      <c r="KBA184" s="54"/>
      <c r="KBB184" s="54"/>
      <c r="KBC184" s="54"/>
      <c r="KBD184" s="54"/>
      <c r="KBE184" s="54"/>
      <c r="KBF184" s="54"/>
      <c r="KBG184" s="54"/>
      <c r="KBH184" s="54"/>
      <c r="KBI184" s="54"/>
      <c r="KBJ184" s="54"/>
      <c r="KBK184" s="54"/>
      <c r="KBL184" s="54"/>
      <c r="KBM184" s="54"/>
      <c r="KBN184" s="54"/>
      <c r="KBO184" s="54"/>
      <c r="KBP184" s="54"/>
      <c r="KBQ184" s="54"/>
      <c r="KBR184" s="54"/>
      <c r="KBS184" s="54"/>
      <c r="KBT184" s="54"/>
      <c r="KBU184" s="54"/>
      <c r="KBV184" s="54"/>
      <c r="KBW184" s="54"/>
      <c r="KBX184" s="54"/>
      <c r="KBY184" s="54"/>
      <c r="KBZ184" s="54"/>
      <c r="KCA184" s="54"/>
      <c r="KCB184" s="54"/>
      <c r="KCC184" s="54"/>
      <c r="KCD184" s="54"/>
      <c r="KCE184" s="54"/>
      <c r="KCF184" s="54"/>
      <c r="KCG184" s="54"/>
      <c r="KCH184" s="54"/>
      <c r="KCI184" s="54"/>
      <c r="KCJ184" s="54"/>
      <c r="KCK184" s="54"/>
      <c r="KCL184" s="54"/>
      <c r="KCM184" s="54"/>
      <c r="KCN184" s="54"/>
      <c r="KCO184" s="54"/>
      <c r="KCP184" s="54"/>
      <c r="KCQ184" s="54"/>
      <c r="KCR184" s="54"/>
      <c r="KCS184" s="54"/>
      <c r="KCT184" s="54"/>
      <c r="KCU184" s="54"/>
      <c r="KCV184" s="54"/>
      <c r="KCW184" s="54"/>
      <c r="KCX184" s="54"/>
      <c r="KCY184" s="54"/>
      <c r="KCZ184" s="54"/>
      <c r="KDA184" s="54"/>
      <c r="KDB184" s="54"/>
      <c r="KDC184" s="54"/>
      <c r="KDD184" s="54"/>
      <c r="KDE184" s="54"/>
      <c r="KDF184" s="54"/>
      <c r="KDG184" s="54"/>
      <c r="KDH184" s="54"/>
      <c r="KDI184" s="54"/>
      <c r="KDJ184" s="54"/>
      <c r="KDK184" s="54"/>
      <c r="KDL184" s="54"/>
      <c r="KDM184" s="54"/>
      <c r="KDN184" s="54"/>
      <c r="KDO184" s="54"/>
      <c r="KDP184" s="54"/>
      <c r="KDQ184" s="54"/>
      <c r="KDR184" s="54"/>
      <c r="KDS184" s="54"/>
      <c r="KDT184" s="54"/>
      <c r="KDU184" s="54"/>
      <c r="KDV184" s="54"/>
      <c r="KDW184" s="54"/>
      <c r="KDX184" s="54"/>
      <c r="KDY184" s="54"/>
      <c r="KDZ184" s="54"/>
      <c r="KEA184" s="54"/>
      <c r="KEB184" s="54"/>
      <c r="KEC184" s="54"/>
      <c r="KED184" s="54"/>
      <c r="KEE184" s="54"/>
      <c r="KEF184" s="54"/>
      <c r="KEG184" s="54"/>
      <c r="KEH184" s="54"/>
      <c r="KEI184" s="54"/>
      <c r="KEJ184" s="54"/>
      <c r="KEK184" s="54"/>
      <c r="KEL184" s="54"/>
      <c r="KEM184" s="54"/>
      <c r="KEN184" s="54"/>
      <c r="KEO184" s="54"/>
      <c r="KEP184" s="54"/>
      <c r="KEQ184" s="54"/>
      <c r="KER184" s="54"/>
      <c r="KES184" s="54"/>
      <c r="KET184" s="54"/>
      <c r="KEU184" s="54"/>
      <c r="KEV184" s="54"/>
      <c r="KEW184" s="54"/>
      <c r="KEX184" s="54"/>
      <c r="KEY184" s="54"/>
      <c r="KEZ184" s="54"/>
      <c r="KFA184" s="54"/>
      <c r="KFB184" s="54"/>
      <c r="KFC184" s="54"/>
      <c r="KFD184" s="54"/>
      <c r="KFE184" s="54"/>
      <c r="KFF184" s="54"/>
      <c r="KFG184" s="54"/>
      <c r="KFH184" s="54"/>
      <c r="KFI184" s="54"/>
      <c r="KFJ184" s="54"/>
      <c r="KFK184" s="54"/>
      <c r="KFL184" s="54"/>
      <c r="KFM184" s="54"/>
      <c r="KFN184" s="54"/>
      <c r="KFO184" s="54"/>
      <c r="KFP184" s="54"/>
      <c r="KFQ184" s="54"/>
      <c r="KFR184" s="54"/>
      <c r="KFS184" s="54"/>
      <c r="KFT184" s="54"/>
      <c r="KFU184" s="54"/>
      <c r="KFV184" s="54"/>
      <c r="KFW184" s="54"/>
      <c r="KFX184" s="54"/>
      <c r="KFY184" s="54"/>
      <c r="KFZ184" s="54"/>
      <c r="KGA184" s="54"/>
      <c r="KGB184" s="54"/>
      <c r="KGC184" s="54"/>
      <c r="KGD184" s="54"/>
      <c r="KGE184" s="54"/>
      <c r="KGF184" s="54"/>
      <c r="KGG184" s="54"/>
      <c r="KGH184" s="54"/>
      <c r="KGI184" s="54"/>
      <c r="KGJ184" s="54"/>
      <c r="KGK184" s="54"/>
      <c r="KGL184" s="54"/>
      <c r="KGM184" s="54"/>
      <c r="KGN184" s="54"/>
      <c r="KGO184" s="54"/>
      <c r="KGP184" s="54"/>
      <c r="KGQ184" s="54"/>
      <c r="KGR184" s="54"/>
      <c r="KGS184" s="54"/>
      <c r="KGT184" s="54"/>
      <c r="KGU184" s="54"/>
      <c r="KGV184" s="54"/>
      <c r="KGW184" s="54"/>
      <c r="KGX184" s="54"/>
      <c r="KGY184" s="54"/>
      <c r="KGZ184" s="54"/>
      <c r="KHA184" s="54"/>
      <c r="KHB184" s="54"/>
      <c r="KHC184" s="54"/>
      <c r="KHD184" s="54"/>
      <c r="KHE184" s="54"/>
      <c r="KHF184" s="54"/>
      <c r="KHG184" s="54"/>
      <c r="KHH184" s="54"/>
      <c r="KHI184" s="54"/>
      <c r="KHJ184" s="54"/>
      <c r="KHK184" s="54"/>
      <c r="KHL184" s="54"/>
      <c r="KHM184" s="54"/>
      <c r="KHN184" s="54"/>
      <c r="KHO184" s="54"/>
      <c r="KHP184" s="54"/>
      <c r="KHQ184" s="54"/>
      <c r="KHR184" s="54"/>
      <c r="KHS184" s="54"/>
      <c r="KHT184" s="54"/>
      <c r="KHU184" s="54"/>
      <c r="KHV184" s="54"/>
      <c r="KHW184" s="54"/>
      <c r="KHX184" s="54"/>
      <c r="KHY184" s="54"/>
      <c r="KHZ184" s="54"/>
      <c r="KIA184" s="54"/>
      <c r="KIB184" s="54"/>
      <c r="KIC184" s="54"/>
      <c r="KID184" s="54"/>
      <c r="KIE184" s="54"/>
      <c r="KIF184" s="54"/>
      <c r="KIG184" s="54"/>
      <c r="KIH184" s="54"/>
      <c r="KII184" s="54"/>
      <c r="KIJ184" s="54"/>
      <c r="KIK184" s="54"/>
      <c r="KIL184" s="54"/>
      <c r="KIM184" s="54"/>
      <c r="KIN184" s="54"/>
      <c r="KIO184" s="54"/>
      <c r="KIP184" s="54"/>
      <c r="KIQ184" s="54"/>
      <c r="KIR184" s="54"/>
      <c r="KIS184" s="54"/>
      <c r="KIT184" s="54"/>
      <c r="KIU184" s="54"/>
      <c r="KIV184" s="54"/>
      <c r="KIW184" s="54"/>
      <c r="KIX184" s="54"/>
      <c r="KIY184" s="54"/>
      <c r="KIZ184" s="54"/>
      <c r="KJA184" s="54"/>
      <c r="KJB184" s="54"/>
      <c r="KJC184" s="54"/>
      <c r="KJD184" s="54"/>
      <c r="KJE184" s="54"/>
      <c r="KJF184" s="54"/>
      <c r="KJG184" s="54"/>
      <c r="KJH184" s="54"/>
      <c r="KJI184" s="54"/>
      <c r="KJJ184" s="54"/>
      <c r="KJK184" s="54"/>
      <c r="KJL184" s="54"/>
      <c r="KJM184" s="54"/>
      <c r="KJN184" s="54"/>
      <c r="KJO184" s="54"/>
      <c r="KJP184" s="54"/>
      <c r="KJQ184" s="54"/>
      <c r="KJR184" s="54"/>
      <c r="KJS184" s="54"/>
      <c r="KJT184" s="54"/>
      <c r="KJU184" s="54"/>
      <c r="KJV184" s="54"/>
      <c r="KJW184" s="54"/>
      <c r="KJX184" s="54"/>
      <c r="KJY184" s="54"/>
      <c r="KJZ184" s="54"/>
      <c r="KKA184" s="54"/>
      <c r="KKB184" s="54"/>
      <c r="KKC184" s="54"/>
      <c r="KKD184" s="54"/>
      <c r="KKE184" s="54"/>
      <c r="KKF184" s="54"/>
      <c r="KKG184" s="54"/>
      <c r="KKH184" s="54"/>
      <c r="KKI184" s="54"/>
      <c r="KKJ184" s="54"/>
      <c r="KKK184" s="54"/>
      <c r="KKL184" s="54"/>
      <c r="KKM184" s="54"/>
      <c r="KKN184" s="54"/>
      <c r="KKO184" s="54"/>
      <c r="KKP184" s="54"/>
      <c r="KKQ184" s="54"/>
      <c r="KKR184" s="54"/>
      <c r="KKS184" s="54"/>
      <c r="KKT184" s="54"/>
      <c r="KKU184" s="54"/>
      <c r="KKV184" s="54"/>
      <c r="KKW184" s="54"/>
      <c r="KKX184" s="54"/>
      <c r="KKY184" s="54"/>
      <c r="KKZ184" s="54"/>
      <c r="KLA184" s="54"/>
      <c r="KLB184" s="54"/>
      <c r="KLC184" s="54"/>
      <c r="KLD184" s="54"/>
      <c r="KLE184" s="54"/>
      <c r="KLF184" s="54"/>
      <c r="KLG184" s="54"/>
      <c r="KLH184" s="54"/>
      <c r="KLI184" s="54"/>
      <c r="KLJ184" s="54"/>
      <c r="KLK184" s="54"/>
      <c r="KLL184" s="54"/>
      <c r="KLM184" s="54"/>
      <c r="KLN184" s="54"/>
      <c r="KLO184" s="54"/>
      <c r="KLP184" s="54"/>
      <c r="KLQ184" s="54"/>
      <c r="KLR184" s="54"/>
      <c r="KLS184" s="54"/>
      <c r="KLT184" s="54"/>
      <c r="KLU184" s="54"/>
      <c r="KLV184" s="54"/>
      <c r="KLW184" s="54"/>
      <c r="KLX184" s="54"/>
      <c r="KLY184" s="54"/>
      <c r="KLZ184" s="54"/>
      <c r="KMA184" s="54"/>
      <c r="KMB184" s="54"/>
      <c r="KMC184" s="54"/>
      <c r="KMD184" s="54"/>
      <c r="KME184" s="54"/>
      <c r="KMF184" s="54"/>
      <c r="KMG184" s="54"/>
      <c r="KMH184" s="54"/>
      <c r="KMI184" s="54"/>
      <c r="KMJ184" s="54"/>
      <c r="KMK184" s="54"/>
      <c r="KML184" s="54"/>
      <c r="KMM184" s="54"/>
      <c r="KMN184" s="54"/>
      <c r="KMO184" s="54"/>
      <c r="KMP184" s="54"/>
      <c r="KMQ184" s="54"/>
      <c r="KMR184" s="54"/>
      <c r="KMS184" s="54"/>
      <c r="KMT184" s="54"/>
      <c r="KMU184" s="54"/>
      <c r="KMV184" s="54"/>
      <c r="KMW184" s="54"/>
      <c r="KMX184" s="54"/>
      <c r="KMY184" s="54"/>
      <c r="KMZ184" s="54"/>
      <c r="KNA184" s="54"/>
      <c r="KNB184" s="54"/>
      <c r="KNC184" s="54"/>
      <c r="KND184" s="54"/>
      <c r="KNE184" s="54"/>
      <c r="KNF184" s="54"/>
      <c r="KNG184" s="54"/>
      <c r="KNH184" s="54"/>
      <c r="KNI184" s="54"/>
      <c r="KNJ184" s="54"/>
      <c r="KNK184" s="54"/>
      <c r="KNL184" s="54"/>
      <c r="KNM184" s="54"/>
      <c r="KNN184" s="54"/>
      <c r="KNO184" s="54"/>
      <c r="KNP184" s="54"/>
      <c r="KNQ184" s="54"/>
      <c r="KNR184" s="54"/>
      <c r="KNS184" s="54"/>
      <c r="KNT184" s="54"/>
      <c r="KNU184" s="54"/>
      <c r="KNV184" s="54"/>
      <c r="KNW184" s="54"/>
      <c r="KNX184" s="54"/>
      <c r="KNY184" s="54"/>
      <c r="KNZ184" s="54"/>
      <c r="KOA184" s="54"/>
      <c r="KOB184" s="54"/>
      <c r="KOC184" s="54"/>
      <c r="KOD184" s="54"/>
      <c r="KOE184" s="54"/>
      <c r="KOF184" s="54"/>
      <c r="KOG184" s="54"/>
      <c r="KOH184" s="54"/>
      <c r="KOI184" s="54"/>
      <c r="KOJ184" s="54"/>
      <c r="KOK184" s="54"/>
      <c r="KOL184" s="54"/>
      <c r="KOM184" s="54"/>
      <c r="KON184" s="54"/>
      <c r="KOO184" s="54"/>
      <c r="KOP184" s="54"/>
      <c r="KOQ184" s="54"/>
      <c r="KOR184" s="54"/>
      <c r="KOS184" s="54"/>
      <c r="KOT184" s="54"/>
      <c r="KOU184" s="54"/>
      <c r="KOV184" s="54"/>
      <c r="KOW184" s="54"/>
      <c r="KOX184" s="54"/>
      <c r="KOY184" s="54"/>
      <c r="KOZ184" s="54"/>
      <c r="KPA184" s="54"/>
      <c r="KPB184" s="54"/>
      <c r="KPC184" s="54"/>
      <c r="KPD184" s="54"/>
      <c r="KPE184" s="54"/>
      <c r="KPF184" s="54"/>
      <c r="KPG184" s="54"/>
      <c r="KPH184" s="54"/>
      <c r="KPI184" s="54"/>
      <c r="KPJ184" s="54"/>
      <c r="KPK184" s="54"/>
      <c r="KPL184" s="54"/>
      <c r="KPM184" s="54"/>
      <c r="KPN184" s="54"/>
      <c r="KPO184" s="54"/>
      <c r="KPP184" s="54"/>
      <c r="KPQ184" s="54"/>
      <c r="KPR184" s="54"/>
      <c r="KPS184" s="54"/>
      <c r="KPT184" s="54"/>
      <c r="KPU184" s="54"/>
      <c r="KPV184" s="54"/>
      <c r="KPW184" s="54"/>
      <c r="KPX184" s="54"/>
      <c r="KPY184" s="54"/>
      <c r="KPZ184" s="54"/>
      <c r="KQA184" s="54"/>
      <c r="KQB184" s="54"/>
      <c r="KQC184" s="54"/>
      <c r="KQD184" s="54"/>
      <c r="KQE184" s="54"/>
      <c r="KQF184" s="54"/>
      <c r="KQG184" s="54"/>
      <c r="KQH184" s="54"/>
      <c r="KQI184" s="54"/>
      <c r="KQJ184" s="54"/>
      <c r="KQK184" s="54"/>
      <c r="KQL184" s="54"/>
      <c r="KQM184" s="54"/>
      <c r="KQN184" s="54"/>
      <c r="KQO184" s="54"/>
      <c r="KQP184" s="54"/>
      <c r="KQQ184" s="54"/>
      <c r="KQR184" s="54"/>
      <c r="KQS184" s="54"/>
      <c r="KQT184" s="54"/>
      <c r="KQU184" s="54"/>
      <c r="KQV184" s="54"/>
      <c r="KQW184" s="54"/>
      <c r="KQX184" s="54"/>
      <c r="KQY184" s="54"/>
      <c r="KQZ184" s="54"/>
      <c r="KRA184" s="54"/>
      <c r="KRB184" s="54"/>
      <c r="KRC184" s="54"/>
      <c r="KRD184" s="54"/>
      <c r="KRE184" s="54"/>
      <c r="KRF184" s="54"/>
      <c r="KRG184" s="54"/>
      <c r="KRH184" s="54"/>
      <c r="KRI184" s="54"/>
      <c r="KRJ184" s="54"/>
      <c r="KRK184" s="54"/>
      <c r="KRL184" s="54"/>
      <c r="KRM184" s="54"/>
      <c r="KRN184" s="54"/>
      <c r="KRO184" s="54"/>
      <c r="KRP184" s="54"/>
      <c r="KRQ184" s="54"/>
      <c r="KRR184" s="54"/>
      <c r="KRS184" s="54"/>
      <c r="KRT184" s="54"/>
      <c r="KRU184" s="54"/>
      <c r="KRV184" s="54"/>
      <c r="KRW184" s="54"/>
      <c r="KRX184" s="54"/>
      <c r="KRY184" s="54"/>
      <c r="KRZ184" s="54"/>
      <c r="KSA184" s="54"/>
      <c r="KSB184" s="54"/>
      <c r="KSC184" s="54"/>
      <c r="KSD184" s="54"/>
      <c r="KSE184" s="54"/>
      <c r="KSF184" s="54"/>
      <c r="KSG184" s="54"/>
      <c r="KSH184" s="54"/>
      <c r="KSI184" s="54"/>
      <c r="KSJ184" s="54"/>
      <c r="KSK184" s="54"/>
      <c r="KSL184" s="54"/>
      <c r="KSM184" s="54"/>
      <c r="KSN184" s="54"/>
      <c r="KSO184" s="54"/>
      <c r="KSP184" s="54"/>
      <c r="KSQ184" s="54"/>
      <c r="KSR184" s="54"/>
      <c r="KSS184" s="54"/>
      <c r="KST184" s="54"/>
      <c r="KSU184" s="54"/>
      <c r="KSV184" s="54"/>
      <c r="KSW184" s="54"/>
      <c r="KSX184" s="54"/>
      <c r="KSY184" s="54"/>
      <c r="KSZ184" s="54"/>
      <c r="KTA184" s="54"/>
      <c r="KTB184" s="54"/>
      <c r="KTC184" s="54"/>
      <c r="KTD184" s="54"/>
      <c r="KTE184" s="54"/>
      <c r="KTF184" s="54"/>
      <c r="KTG184" s="54"/>
      <c r="KTH184" s="54"/>
      <c r="KTI184" s="54"/>
      <c r="KTJ184" s="54"/>
      <c r="KTK184" s="54"/>
      <c r="KTL184" s="54"/>
      <c r="KTM184" s="54"/>
      <c r="KTN184" s="54"/>
      <c r="KTO184" s="54"/>
      <c r="KTP184" s="54"/>
      <c r="KTQ184" s="54"/>
      <c r="KTR184" s="54"/>
      <c r="KTS184" s="54"/>
      <c r="KTT184" s="54"/>
      <c r="KTU184" s="54"/>
      <c r="KTV184" s="54"/>
      <c r="KTW184" s="54"/>
      <c r="KTX184" s="54"/>
      <c r="KTY184" s="54"/>
      <c r="KTZ184" s="54"/>
      <c r="KUA184" s="54"/>
      <c r="KUB184" s="54"/>
      <c r="KUC184" s="54"/>
      <c r="KUD184" s="54"/>
      <c r="KUE184" s="54"/>
      <c r="KUF184" s="54"/>
      <c r="KUG184" s="54"/>
      <c r="KUH184" s="54"/>
      <c r="KUI184" s="54"/>
      <c r="KUJ184" s="54"/>
      <c r="KUK184" s="54"/>
      <c r="KUL184" s="54"/>
      <c r="KUM184" s="54"/>
      <c r="KUN184" s="54"/>
      <c r="KUO184" s="54"/>
      <c r="KUP184" s="54"/>
      <c r="KUQ184" s="54"/>
      <c r="KUR184" s="54"/>
      <c r="KUS184" s="54"/>
      <c r="KUT184" s="54"/>
      <c r="KUU184" s="54"/>
      <c r="KUV184" s="54"/>
      <c r="KUW184" s="54"/>
      <c r="KUX184" s="54"/>
      <c r="KUY184" s="54"/>
      <c r="KUZ184" s="54"/>
      <c r="KVA184" s="54"/>
      <c r="KVB184" s="54"/>
      <c r="KVC184" s="54"/>
      <c r="KVD184" s="54"/>
      <c r="KVE184" s="54"/>
      <c r="KVF184" s="54"/>
      <c r="KVG184" s="54"/>
      <c r="KVH184" s="54"/>
      <c r="KVI184" s="54"/>
      <c r="KVJ184" s="54"/>
      <c r="KVK184" s="54"/>
      <c r="KVL184" s="54"/>
      <c r="KVM184" s="54"/>
      <c r="KVN184" s="54"/>
      <c r="KVO184" s="54"/>
      <c r="KVP184" s="54"/>
      <c r="KVQ184" s="54"/>
      <c r="KVR184" s="54"/>
      <c r="KVS184" s="54"/>
      <c r="KVT184" s="54"/>
      <c r="KVU184" s="54"/>
      <c r="KVV184" s="54"/>
      <c r="KVW184" s="54"/>
      <c r="KVX184" s="54"/>
      <c r="KVY184" s="54"/>
      <c r="KVZ184" s="54"/>
      <c r="KWA184" s="54"/>
      <c r="KWB184" s="54"/>
      <c r="KWC184" s="54"/>
      <c r="KWD184" s="54"/>
      <c r="KWE184" s="54"/>
      <c r="KWF184" s="54"/>
      <c r="KWG184" s="54"/>
      <c r="KWH184" s="54"/>
      <c r="KWI184" s="54"/>
      <c r="KWJ184" s="54"/>
      <c r="KWK184" s="54"/>
      <c r="KWL184" s="54"/>
      <c r="KWM184" s="54"/>
      <c r="KWN184" s="54"/>
      <c r="KWO184" s="54"/>
      <c r="KWP184" s="54"/>
      <c r="KWQ184" s="54"/>
      <c r="KWR184" s="54"/>
      <c r="KWS184" s="54"/>
      <c r="KWT184" s="54"/>
      <c r="KWU184" s="54"/>
      <c r="KWV184" s="54"/>
      <c r="KWW184" s="54"/>
      <c r="KWX184" s="54"/>
      <c r="KWY184" s="54"/>
      <c r="KWZ184" s="54"/>
      <c r="KXA184" s="54"/>
      <c r="KXB184" s="54"/>
      <c r="KXC184" s="54"/>
      <c r="KXD184" s="54"/>
      <c r="KXE184" s="54"/>
      <c r="KXF184" s="54"/>
      <c r="KXG184" s="54"/>
      <c r="KXH184" s="54"/>
      <c r="KXI184" s="54"/>
      <c r="KXJ184" s="54"/>
      <c r="KXK184" s="54"/>
      <c r="KXL184" s="54"/>
      <c r="KXM184" s="54"/>
      <c r="KXN184" s="54"/>
      <c r="KXO184" s="54"/>
      <c r="KXP184" s="54"/>
      <c r="KXQ184" s="54"/>
      <c r="KXR184" s="54"/>
      <c r="KXS184" s="54"/>
      <c r="KXT184" s="54"/>
      <c r="KXU184" s="54"/>
      <c r="KXV184" s="54"/>
      <c r="KXW184" s="54"/>
      <c r="KXX184" s="54"/>
      <c r="KXY184" s="54"/>
      <c r="KXZ184" s="54"/>
      <c r="KYA184" s="54"/>
      <c r="KYB184" s="54"/>
      <c r="KYC184" s="54"/>
      <c r="KYD184" s="54"/>
      <c r="KYE184" s="54"/>
      <c r="KYF184" s="54"/>
      <c r="KYG184" s="54"/>
      <c r="KYH184" s="54"/>
      <c r="KYI184" s="54"/>
      <c r="KYJ184" s="54"/>
      <c r="KYK184" s="54"/>
      <c r="KYL184" s="54"/>
      <c r="KYM184" s="54"/>
      <c r="KYN184" s="54"/>
      <c r="KYO184" s="54"/>
      <c r="KYP184" s="54"/>
      <c r="KYQ184" s="54"/>
      <c r="KYR184" s="54"/>
      <c r="KYS184" s="54"/>
      <c r="KYT184" s="54"/>
      <c r="KYU184" s="54"/>
      <c r="KYV184" s="54"/>
      <c r="KYW184" s="54"/>
      <c r="KYX184" s="54"/>
      <c r="KYY184" s="54"/>
      <c r="KYZ184" s="54"/>
      <c r="KZA184" s="54"/>
      <c r="KZB184" s="54"/>
      <c r="KZC184" s="54"/>
      <c r="KZD184" s="54"/>
      <c r="KZE184" s="54"/>
      <c r="KZF184" s="54"/>
      <c r="KZG184" s="54"/>
      <c r="KZH184" s="54"/>
      <c r="KZI184" s="54"/>
      <c r="KZJ184" s="54"/>
      <c r="KZK184" s="54"/>
      <c r="KZL184" s="54"/>
      <c r="KZM184" s="54"/>
      <c r="KZN184" s="54"/>
      <c r="KZO184" s="54"/>
      <c r="KZP184" s="54"/>
      <c r="KZQ184" s="54"/>
      <c r="KZR184" s="54"/>
      <c r="KZS184" s="54"/>
      <c r="KZT184" s="54"/>
      <c r="KZU184" s="54"/>
      <c r="KZV184" s="54"/>
      <c r="KZW184" s="54"/>
      <c r="KZX184" s="54"/>
      <c r="KZY184" s="54"/>
      <c r="KZZ184" s="54"/>
      <c r="LAA184" s="54"/>
      <c r="LAB184" s="54"/>
      <c r="LAC184" s="54"/>
      <c r="LAD184" s="54"/>
      <c r="LAE184" s="54"/>
      <c r="LAF184" s="54"/>
      <c r="LAG184" s="54"/>
      <c r="LAH184" s="54"/>
      <c r="LAI184" s="54"/>
      <c r="LAJ184" s="54"/>
      <c r="LAK184" s="54"/>
      <c r="LAL184" s="54"/>
      <c r="LAM184" s="54"/>
      <c r="LAN184" s="54"/>
      <c r="LAO184" s="54"/>
      <c r="LAP184" s="54"/>
      <c r="LAQ184" s="54"/>
      <c r="LAR184" s="54"/>
      <c r="LAS184" s="54"/>
      <c r="LAT184" s="54"/>
      <c r="LAU184" s="54"/>
      <c r="LAV184" s="54"/>
      <c r="LAW184" s="54"/>
      <c r="LAX184" s="54"/>
      <c r="LAY184" s="54"/>
      <c r="LAZ184" s="54"/>
      <c r="LBA184" s="54"/>
      <c r="LBB184" s="54"/>
      <c r="LBC184" s="54"/>
      <c r="LBD184" s="54"/>
      <c r="LBE184" s="54"/>
      <c r="LBF184" s="54"/>
      <c r="LBG184" s="54"/>
      <c r="LBH184" s="54"/>
      <c r="LBI184" s="54"/>
      <c r="LBJ184" s="54"/>
      <c r="LBK184" s="54"/>
      <c r="LBL184" s="54"/>
      <c r="LBM184" s="54"/>
      <c r="LBN184" s="54"/>
      <c r="LBO184" s="54"/>
      <c r="LBP184" s="54"/>
      <c r="LBQ184" s="54"/>
      <c r="LBR184" s="54"/>
      <c r="LBS184" s="54"/>
      <c r="LBT184" s="54"/>
      <c r="LBU184" s="54"/>
      <c r="LBV184" s="54"/>
      <c r="LBW184" s="54"/>
      <c r="LBX184" s="54"/>
      <c r="LBY184" s="54"/>
      <c r="LBZ184" s="54"/>
      <c r="LCA184" s="54"/>
      <c r="LCB184" s="54"/>
      <c r="LCC184" s="54"/>
      <c r="LCD184" s="54"/>
      <c r="LCE184" s="54"/>
      <c r="LCF184" s="54"/>
      <c r="LCG184" s="54"/>
      <c r="LCH184" s="54"/>
      <c r="LCI184" s="54"/>
      <c r="LCJ184" s="54"/>
      <c r="LCK184" s="54"/>
      <c r="LCL184" s="54"/>
      <c r="LCM184" s="54"/>
      <c r="LCN184" s="54"/>
      <c r="LCO184" s="54"/>
      <c r="LCP184" s="54"/>
      <c r="LCQ184" s="54"/>
      <c r="LCR184" s="54"/>
      <c r="LCS184" s="54"/>
      <c r="LCT184" s="54"/>
      <c r="LCU184" s="54"/>
      <c r="LCV184" s="54"/>
      <c r="LCW184" s="54"/>
      <c r="LCX184" s="54"/>
      <c r="LCY184" s="54"/>
      <c r="LCZ184" s="54"/>
      <c r="LDA184" s="54"/>
      <c r="LDB184" s="54"/>
      <c r="LDC184" s="54"/>
      <c r="LDD184" s="54"/>
      <c r="LDE184" s="54"/>
      <c r="LDF184" s="54"/>
      <c r="LDG184" s="54"/>
      <c r="LDH184" s="54"/>
      <c r="LDI184" s="54"/>
      <c r="LDJ184" s="54"/>
      <c r="LDK184" s="54"/>
      <c r="LDL184" s="54"/>
      <c r="LDM184" s="54"/>
      <c r="LDN184" s="54"/>
      <c r="LDO184" s="54"/>
      <c r="LDP184" s="54"/>
      <c r="LDQ184" s="54"/>
      <c r="LDR184" s="54"/>
      <c r="LDS184" s="54"/>
      <c r="LDT184" s="54"/>
      <c r="LDU184" s="54"/>
      <c r="LDV184" s="54"/>
      <c r="LDW184" s="54"/>
      <c r="LDX184" s="54"/>
      <c r="LDY184" s="54"/>
      <c r="LDZ184" s="54"/>
      <c r="LEA184" s="54"/>
      <c r="LEB184" s="54"/>
      <c r="LEC184" s="54"/>
      <c r="LED184" s="54"/>
      <c r="LEE184" s="54"/>
      <c r="LEF184" s="54"/>
      <c r="LEG184" s="54"/>
      <c r="LEH184" s="54"/>
      <c r="LEI184" s="54"/>
      <c r="LEJ184" s="54"/>
      <c r="LEK184" s="54"/>
      <c r="LEL184" s="54"/>
      <c r="LEM184" s="54"/>
      <c r="LEN184" s="54"/>
      <c r="LEO184" s="54"/>
      <c r="LEP184" s="54"/>
      <c r="LEQ184" s="54"/>
      <c r="LER184" s="54"/>
      <c r="LES184" s="54"/>
      <c r="LET184" s="54"/>
      <c r="LEU184" s="54"/>
      <c r="LEV184" s="54"/>
      <c r="LEW184" s="54"/>
      <c r="LEX184" s="54"/>
      <c r="LEY184" s="54"/>
      <c r="LEZ184" s="54"/>
      <c r="LFA184" s="54"/>
      <c r="LFB184" s="54"/>
      <c r="LFC184" s="54"/>
      <c r="LFD184" s="54"/>
      <c r="LFE184" s="54"/>
      <c r="LFF184" s="54"/>
      <c r="LFG184" s="54"/>
      <c r="LFH184" s="54"/>
      <c r="LFI184" s="54"/>
      <c r="LFJ184" s="54"/>
      <c r="LFK184" s="54"/>
      <c r="LFL184" s="54"/>
      <c r="LFM184" s="54"/>
      <c r="LFN184" s="54"/>
      <c r="LFO184" s="54"/>
      <c r="LFP184" s="54"/>
      <c r="LFQ184" s="54"/>
      <c r="LFR184" s="54"/>
      <c r="LFS184" s="54"/>
      <c r="LFT184" s="54"/>
      <c r="LFU184" s="54"/>
      <c r="LFV184" s="54"/>
      <c r="LFW184" s="54"/>
      <c r="LFX184" s="54"/>
      <c r="LFY184" s="54"/>
      <c r="LFZ184" s="54"/>
      <c r="LGA184" s="54"/>
      <c r="LGB184" s="54"/>
      <c r="LGC184" s="54"/>
      <c r="LGD184" s="54"/>
      <c r="LGE184" s="54"/>
      <c r="LGF184" s="54"/>
      <c r="LGG184" s="54"/>
      <c r="LGH184" s="54"/>
      <c r="LGI184" s="54"/>
      <c r="LGJ184" s="54"/>
      <c r="LGK184" s="54"/>
      <c r="LGL184" s="54"/>
      <c r="LGM184" s="54"/>
      <c r="LGN184" s="54"/>
      <c r="LGO184" s="54"/>
      <c r="LGP184" s="54"/>
      <c r="LGQ184" s="54"/>
      <c r="LGR184" s="54"/>
      <c r="LGS184" s="54"/>
      <c r="LGT184" s="54"/>
      <c r="LGU184" s="54"/>
      <c r="LGV184" s="54"/>
      <c r="LGW184" s="54"/>
      <c r="LGX184" s="54"/>
      <c r="LGY184" s="54"/>
      <c r="LGZ184" s="54"/>
      <c r="LHA184" s="54"/>
      <c r="LHB184" s="54"/>
      <c r="LHC184" s="54"/>
      <c r="LHD184" s="54"/>
      <c r="LHE184" s="54"/>
      <c r="LHF184" s="54"/>
      <c r="LHG184" s="54"/>
      <c r="LHH184" s="54"/>
      <c r="LHI184" s="54"/>
      <c r="LHJ184" s="54"/>
      <c r="LHK184" s="54"/>
      <c r="LHL184" s="54"/>
      <c r="LHM184" s="54"/>
      <c r="LHN184" s="54"/>
      <c r="LHO184" s="54"/>
      <c r="LHP184" s="54"/>
      <c r="LHQ184" s="54"/>
      <c r="LHR184" s="54"/>
      <c r="LHS184" s="54"/>
      <c r="LHT184" s="54"/>
      <c r="LHU184" s="54"/>
      <c r="LHV184" s="54"/>
      <c r="LHW184" s="54"/>
      <c r="LHX184" s="54"/>
      <c r="LHY184" s="54"/>
      <c r="LHZ184" s="54"/>
      <c r="LIA184" s="54"/>
      <c r="LIB184" s="54"/>
      <c r="LIC184" s="54"/>
      <c r="LID184" s="54"/>
      <c r="LIE184" s="54"/>
      <c r="LIF184" s="54"/>
      <c r="LIG184" s="54"/>
      <c r="LIH184" s="54"/>
      <c r="LII184" s="54"/>
      <c r="LIJ184" s="54"/>
      <c r="LIK184" s="54"/>
      <c r="LIL184" s="54"/>
      <c r="LIM184" s="54"/>
      <c r="LIN184" s="54"/>
      <c r="LIO184" s="54"/>
      <c r="LIP184" s="54"/>
      <c r="LIQ184" s="54"/>
      <c r="LIR184" s="54"/>
      <c r="LIS184" s="54"/>
      <c r="LIT184" s="54"/>
      <c r="LIU184" s="54"/>
      <c r="LIV184" s="54"/>
      <c r="LIW184" s="54"/>
      <c r="LIX184" s="54"/>
      <c r="LIY184" s="54"/>
      <c r="LIZ184" s="54"/>
      <c r="LJA184" s="54"/>
      <c r="LJB184" s="54"/>
      <c r="LJC184" s="54"/>
      <c r="LJD184" s="54"/>
      <c r="LJE184" s="54"/>
      <c r="LJF184" s="54"/>
      <c r="LJG184" s="54"/>
      <c r="LJH184" s="54"/>
      <c r="LJI184" s="54"/>
      <c r="LJJ184" s="54"/>
      <c r="LJK184" s="54"/>
      <c r="LJL184" s="54"/>
      <c r="LJM184" s="54"/>
      <c r="LJN184" s="54"/>
      <c r="LJO184" s="54"/>
      <c r="LJP184" s="54"/>
      <c r="LJQ184" s="54"/>
      <c r="LJR184" s="54"/>
      <c r="LJS184" s="54"/>
      <c r="LJT184" s="54"/>
      <c r="LJU184" s="54"/>
      <c r="LJV184" s="54"/>
      <c r="LJW184" s="54"/>
      <c r="LJX184" s="54"/>
      <c r="LJY184" s="54"/>
      <c r="LJZ184" s="54"/>
      <c r="LKA184" s="54"/>
      <c r="LKB184" s="54"/>
      <c r="LKC184" s="54"/>
      <c r="LKD184" s="54"/>
      <c r="LKE184" s="54"/>
      <c r="LKF184" s="54"/>
      <c r="LKG184" s="54"/>
      <c r="LKH184" s="54"/>
      <c r="LKI184" s="54"/>
      <c r="LKJ184" s="54"/>
      <c r="LKK184" s="54"/>
      <c r="LKL184" s="54"/>
      <c r="LKM184" s="54"/>
      <c r="LKN184" s="54"/>
      <c r="LKO184" s="54"/>
      <c r="LKP184" s="54"/>
      <c r="LKQ184" s="54"/>
      <c r="LKR184" s="54"/>
      <c r="LKS184" s="54"/>
      <c r="LKT184" s="54"/>
      <c r="LKU184" s="54"/>
      <c r="LKV184" s="54"/>
      <c r="LKW184" s="54"/>
      <c r="LKX184" s="54"/>
      <c r="LKY184" s="54"/>
      <c r="LKZ184" s="54"/>
      <c r="LLA184" s="54"/>
      <c r="LLB184" s="54"/>
      <c r="LLC184" s="54"/>
      <c r="LLD184" s="54"/>
      <c r="LLE184" s="54"/>
      <c r="LLF184" s="54"/>
      <c r="LLG184" s="54"/>
      <c r="LLH184" s="54"/>
      <c r="LLI184" s="54"/>
      <c r="LLJ184" s="54"/>
      <c r="LLK184" s="54"/>
      <c r="LLL184" s="54"/>
      <c r="LLM184" s="54"/>
      <c r="LLN184" s="54"/>
      <c r="LLO184" s="54"/>
      <c r="LLP184" s="54"/>
      <c r="LLQ184" s="54"/>
      <c r="LLR184" s="54"/>
      <c r="LLS184" s="54"/>
      <c r="LLT184" s="54"/>
      <c r="LLU184" s="54"/>
      <c r="LLV184" s="54"/>
      <c r="LLW184" s="54"/>
      <c r="LLX184" s="54"/>
      <c r="LLY184" s="54"/>
      <c r="LLZ184" s="54"/>
      <c r="LMA184" s="54"/>
      <c r="LMB184" s="54"/>
      <c r="LMC184" s="54"/>
      <c r="LMD184" s="54"/>
      <c r="LME184" s="54"/>
      <c r="LMF184" s="54"/>
      <c r="LMG184" s="54"/>
      <c r="LMH184" s="54"/>
      <c r="LMI184" s="54"/>
      <c r="LMJ184" s="54"/>
      <c r="LMK184" s="54"/>
      <c r="LML184" s="54"/>
      <c r="LMM184" s="54"/>
      <c r="LMN184" s="54"/>
      <c r="LMO184" s="54"/>
      <c r="LMP184" s="54"/>
      <c r="LMQ184" s="54"/>
      <c r="LMR184" s="54"/>
      <c r="LMS184" s="54"/>
      <c r="LMT184" s="54"/>
      <c r="LMU184" s="54"/>
      <c r="LMV184" s="54"/>
      <c r="LMW184" s="54"/>
      <c r="LMX184" s="54"/>
      <c r="LMY184" s="54"/>
      <c r="LMZ184" s="54"/>
      <c r="LNA184" s="54"/>
      <c r="LNB184" s="54"/>
      <c r="LNC184" s="54"/>
      <c r="LND184" s="54"/>
      <c r="LNE184" s="54"/>
      <c r="LNF184" s="54"/>
      <c r="LNG184" s="54"/>
      <c r="LNH184" s="54"/>
      <c r="LNI184" s="54"/>
      <c r="LNJ184" s="54"/>
      <c r="LNK184" s="54"/>
      <c r="LNL184" s="54"/>
      <c r="LNM184" s="54"/>
      <c r="LNN184" s="54"/>
      <c r="LNO184" s="54"/>
      <c r="LNP184" s="54"/>
      <c r="LNQ184" s="54"/>
      <c r="LNR184" s="54"/>
      <c r="LNS184" s="54"/>
      <c r="LNT184" s="54"/>
      <c r="LNU184" s="54"/>
      <c r="LNV184" s="54"/>
      <c r="LNW184" s="54"/>
      <c r="LNX184" s="54"/>
      <c r="LNY184" s="54"/>
      <c r="LNZ184" s="54"/>
      <c r="LOA184" s="54"/>
      <c r="LOB184" s="54"/>
      <c r="LOC184" s="54"/>
      <c r="LOD184" s="54"/>
      <c r="LOE184" s="54"/>
      <c r="LOF184" s="54"/>
      <c r="LOG184" s="54"/>
      <c r="LOH184" s="54"/>
      <c r="LOI184" s="54"/>
      <c r="LOJ184" s="54"/>
      <c r="LOK184" s="54"/>
      <c r="LOL184" s="54"/>
      <c r="LOM184" s="54"/>
      <c r="LON184" s="54"/>
      <c r="LOO184" s="54"/>
      <c r="LOP184" s="54"/>
      <c r="LOQ184" s="54"/>
      <c r="LOR184" s="54"/>
      <c r="LOS184" s="54"/>
      <c r="LOT184" s="54"/>
      <c r="LOU184" s="54"/>
      <c r="LOV184" s="54"/>
      <c r="LOW184" s="54"/>
      <c r="LOX184" s="54"/>
      <c r="LOY184" s="54"/>
      <c r="LOZ184" s="54"/>
      <c r="LPA184" s="54"/>
      <c r="LPB184" s="54"/>
      <c r="LPC184" s="54"/>
      <c r="LPD184" s="54"/>
      <c r="LPE184" s="54"/>
      <c r="LPF184" s="54"/>
      <c r="LPG184" s="54"/>
      <c r="LPH184" s="54"/>
      <c r="LPI184" s="54"/>
      <c r="LPJ184" s="54"/>
      <c r="LPK184" s="54"/>
      <c r="LPL184" s="54"/>
      <c r="LPM184" s="54"/>
      <c r="LPN184" s="54"/>
      <c r="LPO184" s="54"/>
      <c r="LPP184" s="54"/>
      <c r="LPQ184" s="54"/>
      <c r="LPR184" s="54"/>
      <c r="LPS184" s="54"/>
      <c r="LPT184" s="54"/>
      <c r="LPU184" s="54"/>
      <c r="LPV184" s="54"/>
      <c r="LPW184" s="54"/>
      <c r="LPX184" s="54"/>
      <c r="LPY184" s="54"/>
      <c r="LPZ184" s="54"/>
      <c r="LQA184" s="54"/>
      <c r="LQB184" s="54"/>
      <c r="LQC184" s="54"/>
      <c r="LQD184" s="54"/>
      <c r="LQE184" s="54"/>
      <c r="LQF184" s="54"/>
      <c r="LQG184" s="54"/>
      <c r="LQH184" s="54"/>
      <c r="LQI184" s="54"/>
      <c r="LQJ184" s="54"/>
      <c r="LQK184" s="54"/>
      <c r="LQL184" s="54"/>
      <c r="LQM184" s="54"/>
      <c r="LQN184" s="54"/>
      <c r="LQO184" s="54"/>
      <c r="LQP184" s="54"/>
      <c r="LQQ184" s="54"/>
      <c r="LQR184" s="54"/>
      <c r="LQS184" s="54"/>
      <c r="LQT184" s="54"/>
      <c r="LQU184" s="54"/>
      <c r="LQV184" s="54"/>
      <c r="LQW184" s="54"/>
      <c r="LQX184" s="54"/>
      <c r="LQY184" s="54"/>
      <c r="LQZ184" s="54"/>
      <c r="LRA184" s="54"/>
      <c r="LRB184" s="54"/>
      <c r="LRC184" s="54"/>
      <c r="LRD184" s="54"/>
      <c r="LRE184" s="54"/>
      <c r="LRF184" s="54"/>
      <c r="LRG184" s="54"/>
      <c r="LRH184" s="54"/>
      <c r="LRI184" s="54"/>
      <c r="LRJ184" s="54"/>
      <c r="LRK184" s="54"/>
      <c r="LRL184" s="54"/>
      <c r="LRM184" s="54"/>
      <c r="LRN184" s="54"/>
      <c r="LRO184" s="54"/>
      <c r="LRP184" s="54"/>
      <c r="LRQ184" s="54"/>
      <c r="LRR184" s="54"/>
      <c r="LRS184" s="54"/>
      <c r="LRT184" s="54"/>
      <c r="LRU184" s="54"/>
      <c r="LRV184" s="54"/>
      <c r="LRW184" s="54"/>
      <c r="LRX184" s="54"/>
      <c r="LRY184" s="54"/>
      <c r="LRZ184" s="54"/>
      <c r="LSA184" s="54"/>
      <c r="LSB184" s="54"/>
      <c r="LSC184" s="54"/>
      <c r="LSD184" s="54"/>
      <c r="LSE184" s="54"/>
      <c r="LSF184" s="54"/>
      <c r="LSG184" s="54"/>
      <c r="LSH184" s="54"/>
      <c r="LSI184" s="54"/>
      <c r="LSJ184" s="54"/>
      <c r="LSK184" s="54"/>
      <c r="LSL184" s="54"/>
      <c r="LSM184" s="54"/>
      <c r="LSN184" s="54"/>
      <c r="LSO184" s="54"/>
      <c r="LSP184" s="54"/>
      <c r="LSQ184" s="54"/>
      <c r="LSR184" s="54"/>
      <c r="LSS184" s="54"/>
      <c r="LST184" s="54"/>
      <c r="LSU184" s="54"/>
      <c r="LSV184" s="54"/>
      <c r="LSW184" s="54"/>
      <c r="LSX184" s="54"/>
      <c r="LSY184" s="54"/>
      <c r="LSZ184" s="54"/>
      <c r="LTA184" s="54"/>
      <c r="LTB184" s="54"/>
      <c r="LTC184" s="54"/>
      <c r="LTD184" s="54"/>
      <c r="LTE184" s="54"/>
      <c r="LTF184" s="54"/>
      <c r="LTG184" s="54"/>
      <c r="LTH184" s="54"/>
      <c r="LTI184" s="54"/>
      <c r="LTJ184" s="54"/>
      <c r="LTK184" s="54"/>
      <c r="LTL184" s="54"/>
      <c r="LTM184" s="54"/>
      <c r="LTN184" s="54"/>
      <c r="LTO184" s="54"/>
      <c r="LTP184" s="54"/>
      <c r="LTQ184" s="54"/>
      <c r="LTR184" s="54"/>
      <c r="LTS184" s="54"/>
      <c r="LTT184" s="54"/>
      <c r="LTU184" s="54"/>
      <c r="LTV184" s="54"/>
      <c r="LTW184" s="54"/>
      <c r="LTX184" s="54"/>
      <c r="LTY184" s="54"/>
      <c r="LTZ184" s="54"/>
      <c r="LUA184" s="54"/>
      <c r="LUB184" s="54"/>
      <c r="LUC184" s="54"/>
      <c r="LUD184" s="54"/>
      <c r="LUE184" s="54"/>
      <c r="LUF184" s="54"/>
      <c r="LUG184" s="54"/>
      <c r="LUH184" s="54"/>
      <c r="LUI184" s="54"/>
      <c r="LUJ184" s="54"/>
      <c r="LUK184" s="54"/>
      <c r="LUL184" s="54"/>
      <c r="LUM184" s="54"/>
      <c r="LUN184" s="54"/>
      <c r="LUO184" s="54"/>
      <c r="LUP184" s="54"/>
      <c r="LUQ184" s="54"/>
      <c r="LUR184" s="54"/>
      <c r="LUS184" s="54"/>
      <c r="LUT184" s="54"/>
      <c r="LUU184" s="54"/>
      <c r="LUV184" s="54"/>
      <c r="LUW184" s="54"/>
      <c r="LUX184" s="54"/>
      <c r="LUY184" s="54"/>
      <c r="LUZ184" s="54"/>
      <c r="LVA184" s="54"/>
      <c r="LVB184" s="54"/>
      <c r="LVC184" s="54"/>
      <c r="LVD184" s="54"/>
      <c r="LVE184" s="54"/>
      <c r="LVF184" s="54"/>
      <c r="LVG184" s="54"/>
      <c r="LVH184" s="54"/>
      <c r="LVI184" s="54"/>
      <c r="LVJ184" s="54"/>
      <c r="LVK184" s="54"/>
      <c r="LVL184" s="54"/>
      <c r="LVM184" s="54"/>
      <c r="LVN184" s="54"/>
      <c r="LVO184" s="54"/>
      <c r="LVP184" s="54"/>
      <c r="LVQ184" s="54"/>
      <c r="LVR184" s="54"/>
      <c r="LVS184" s="54"/>
      <c r="LVT184" s="54"/>
      <c r="LVU184" s="54"/>
      <c r="LVV184" s="54"/>
      <c r="LVW184" s="54"/>
      <c r="LVX184" s="54"/>
      <c r="LVY184" s="54"/>
      <c r="LVZ184" s="54"/>
      <c r="LWA184" s="54"/>
      <c r="LWB184" s="54"/>
      <c r="LWC184" s="54"/>
      <c r="LWD184" s="54"/>
      <c r="LWE184" s="54"/>
      <c r="LWF184" s="54"/>
      <c r="LWG184" s="54"/>
      <c r="LWH184" s="54"/>
      <c r="LWI184" s="54"/>
      <c r="LWJ184" s="54"/>
      <c r="LWK184" s="54"/>
      <c r="LWL184" s="54"/>
      <c r="LWM184" s="54"/>
      <c r="LWN184" s="54"/>
      <c r="LWO184" s="54"/>
      <c r="LWP184" s="54"/>
      <c r="LWQ184" s="54"/>
      <c r="LWR184" s="54"/>
      <c r="LWS184" s="54"/>
      <c r="LWT184" s="54"/>
      <c r="LWU184" s="54"/>
      <c r="LWV184" s="54"/>
      <c r="LWW184" s="54"/>
      <c r="LWX184" s="54"/>
      <c r="LWY184" s="54"/>
      <c r="LWZ184" s="54"/>
      <c r="LXA184" s="54"/>
      <c r="LXB184" s="54"/>
      <c r="LXC184" s="54"/>
      <c r="LXD184" s="54"/>
      <c r="LXE184" s="54"/>
      <c r="LXF184" s="54"/>
      <c r="LXG184" s="54"/>
      <c r="LXH184" s="54"/>
      <c r="LXI184" s="54"/>
      <c r="LXJ184" s="54"/>
      <c r="LXK184" s="54"/>
      <c r="LXL184" s="54"/>
      <c r="LXM184" s="54"/>
      <c r="LXN184" s="54"/>
      <c r="LXO184" s="54"/>
      <c r="LXP184" s="54"/>
      <c r="LXQ184" s="54"/>
      <c r="LXR184" s="54"/>
      <c r="LXS184" s="54"/>
      <c r="LXT184" s="54"/>
      <c r="LXU184" s="54"/>
      <c r="LXV184" s="54"/>
      <c r="LXW184" s="54"/>
      <c r="LXX184" s="54"/>
      <c r="LXY184" s="54"/>
      <c r="LXZ184" s="54"/>
      <c r="LYA184" s="54"/>
      <c r="LYB184" s="54"/>
      <c r="LYC184" s="54"/>
      <c r="LYD184" s="54"/>
      <c r="LYE184" s="54"/>
      <c r="LYF184" s="54"/>
      <c r="LYG184" s="54"/>
      <c r="LYH184" s="54"/>
      <c r="LYI184" s="54"/>
      <c r="LYJ184" s="54"/>
      <c r="LYK184" s="54"/>
      <c r="LYL184" s="54"/>
      <c r="LYM184" s="54"/>
      <c r="LYN184" s="54"/>
      <c r="LYO184" s="54"/>
      <c r="LYP184" s="54"/>
      <c r="LYQ184" s="54"/>
      <c r="LYR184" s="54"/>
      <c r="LYS184" s="54"/>
      <c r="LYT184" s="54"/>
      <c r="LYU184" s="54"/>
      <c r="LYV184" s="54"/>
      <c r="LYW184" s="54"/>
      <c r="LYX184" s="54"/>
      <c r="LYY184" s="54"/>
      <c r="LYZ184" s="54"/>
      <c r="LZA184" s="54"/>
      <c r="LZB184" s="54"/>
      <c r="LZC184" s="54"/>
      <c r="LZD184" s="54"/>
      <c r="LZE184" s="54"/>
      <c r="LZF184" s="54"/>
      <c r="LZG184" s="54"/>
      <c r="LZH184" s="54"/>
      <c r="LZI184" s="54"/>
      <c r="LZJ184" s="54"/>
      <c r="LZK184" s="54"/>
      <c r="LZL184" s="54"/>
      <c r="LZM184" s="54"/>
      <c r="LZN184" s="54"/>
      <c r="LZO184" s="54"/>
      <c r="LZP184" s="54"/>
      <c r="LZQ184" s="54"/>
      <c r="LZR184" s="54"/>
      <c r="LZS184" s="54"/>
      <c r="LZT184" s="54"/>
      <c r="LZU184" s="54"/>
      <c r="LZV184" s="54"/>
      <c r="LZW184" s="54"/>
      <c r="LZX184" s="54"/>
      <c r="LZY184" s="54"/>
      <c r="LZZ184" s="54"/>
      <c r="MAA184" s="54"/>
      <c r="MAB184" s="54"/>
      <c r="MAC184" s="54"/>
      <c r="MAD184" s="54"/>
      <c r="MAE184" s="54"/>
      <c r="MAF184" s="54"/>
      <c r="MAG184" s="54"/>
      <c r="MAH184" s="54"/>
      <c r="MAI184" s="54"/>
      <c r="MAJ184" s="54"/>
      <c r="MAK184" s="54"/>
      <c r="MAL184" s="54"/>
      <c r="MAM184" s="54"/>
      <c r="MAN184" s="54"/>
      <c r="MAO184" s="54"/>
      <c r="MAP184" s="54"/>
      <c r="MAQ184" s="54"/>
      <c r="MAR184" s="54"/>
      <c r="MAS184" s="54"/>
      <c r="MAT184" s="54"/>
      <c r="MAU184" s="54"/>
      <c r="MAV184" s="54"/>
      <c r="MAW184" s="54"/>
      <c r="MAX184" s="54"/>
      <c r="MAY184" s="54"/>
      <c r="MAZ184" s="54"/>
      <c r="MBA184" s="54"/>
      <c r="MBB184" s="54"/>
      <c r="MBC184" s="54"/>
      <c r="MBD184" s="54"/>
      <c r="MBE184" s="54"/>
      <c r="MBF184" s="54"/>
      <c r="MBG184" s="54"/>
      <c r="MBH184" s="54"/>
      <c r="MBI184" s="54"/>
      <c r="MBJ184" s="54"/>
      <c r="MBK184" s="54"/>
      <c r="MBL184" s="54"/>
      <c r="MBM184" s="54"/>
      <c r="MBN184" s="54"/>
      <c r="MBO184" s="54"/>
      <c r="MBP184" s="54"/>
      <c r="MBQ184" s="54"/>
      <c r="MBR184" s="54"/>
      <c r="MBS184" s="54"/>
      <c r="MBT184" s="54"/>
      <c r="MBU184" s="54"/>
      <c r="MBV184" s="54"/>
      <c r="MBW184" s="54"/>
      <c r="MBX184" s="54"/>
      <c r="MBY184" s="54"/>
      <c r="MBZ184" s="54"/>
      <c r="MCA184" s="54"/>
      <c r="MCB184" s="54"/>
      <c r="MCC184" s="54"/>
      <c r="MCD184" s="54"/>
      <c r="MCE184" s="54"/>
      <c r="MCF184" s="54"/>
      <c r="MCG184" s="54"/>
      <c r="MCH184" s="54"/>
      <c r="MCI184" s="54"/>
      <c r="MCJ184" s="54"/>
      <c r="MCK184" s="54"/>
      <c r="MCL184" s="54"/>
      <c r="MCM184" s="54"/>
      <c r="MCN184" s="54"/>
      <c r="MCO184" s="54"/>
      <c r="MCP184" s="54"/>
      <c r="MCQ184" s="54"/>
      <c r="MCR184" s="54"/>
      <c r="MCS184" s="54"/>
      <c r="MCT184" s="54"/>
      <c r="MCU184" s="54"/>
      <c r="MCV184" s="54"/>
      <c r="MCW184" s="54"/>
      <c r="MCX184" s="54"/>
      <c r="MCY184" s="54"/>
      <c r="MCZ184" s="54"/>
      <c r="MDA184" s="54"/>
      <c r="MDB184" s="54"/>
      <c r="MDC184" s="54"/>
      <c r="MDD184" s="54"/>
      <c r="MDE184" s="54"/>
      <c r="MDF184" s="54"/>
      <c r="MDG184" s="54"/>
      <c r="MDH184" s="54"/>
      <c r="MDI184" s="54"/>
      <c r="MDJ184" s="54"/>
      <c r="MDK184" s="54"/>
      <c r="MDL184" s="54"/>
      <c r="MDM184" s="54"/>
      <c r="MDN184" s="54"/>
      <c r="MDO184" s="54"/>
      <c r="MDP184" s="54"/>
      <c r="MDQ184" s="54"/>
      <c r="MDR184" s="54"/>
      <c r="MDS184" s="54"/>
      <c r="MDT184" s="54"/>
      <c r="MDU184" s="54"/>
      <c r="MDV184" s="54"/>
      <c r="MDW184" s="54"/>
      <c r="MDX184" s="54"/>
      <c r="MDY184" s="54"/>
      <c r="MDZ184" s="54"/>
      <c r="MEA184" s="54"/>
      <c r="MEB184" s="54"/>
      <c r="MEC184" s="54"/>
      <c r="MED184" s="54"/>
      <c r="MEE184" s="54"/>
      <c r="MEF184" s="54"/>
      <c r="MEG184" s="54"/>
      <c r="MEH184" s="54"/>
      <c r="MEI184" s="54"/>
      <c r="MEJ184" s="54"/>
      <c r="MEK184" s="54"/>
      <c r="MEL184" s="54"/>
      <c r="MEM184" s="54"/>
      <c r="MEN184" s="54"/>
      <c r="MEO184" s="54"/>
      <c r="MEP184" s="54"/>
      <c r="MEQ184" s="54"/>
      <c r="MER184" s="54"/>
      <c r="MES184" s="54"/>
      <c r="MET184" s="54"/>
      <c r="MEU184" s="54"/>
      <c r="MEV184" s="54"/>
      <c r="MEW184" s="54"/>
      <c r="MEX184" s="54"/>
      <c r="MEY184" s="54"/>
      <c r="MEZ184" s="54"/>
      <c r="MFA184" s="54"/>
      <c r="MFB184" s="54"/>
      <c r="MFC184" s="54"/>
      <c r="MFD184" s="54"/>
      <c r="MFE184" s="54"/>
      <c r="MFF184" s="54"/>
      <c r="MFG184" s="54"/>
      <c r="MFH184" s="54"/>
      <c r="MFI184" s="54"/>
      <c r="MFJ184" s="54"/>
      <c r="MFK184" s="54"/>
      <c r="MFL184" s="54"/>
      <c r="MFM184" s="54"/>
      <c r="MFN184" s="54"/>
      <c r="MFO184" s="54"/>
      <c r="MFP184" s="54"/>
      <c r="MFQ184" s="54"/>
      <c r="MFR184" s="54"/>
      <c r="MFS184" s="54"/>
      <c r="MFT184" s="54"/>
      <c r="MFU184" s="54"/>
      <c r="MFV184" s="54"/>
      <c r="MFW184" s="54"/>
      <c r="MFX184" s="54"/>
      <c r="MFY184" s="54"/>
      <c r="MFZ184" s="54"/>
      <c r="MGA184" s="54"/>
      <c r="MGB184" s="54"/>
      <c r="MGC184" s="54"/>
      <c r="MGD184" s="54"/>
      <c r="MGE184" s="54"/>
      <c r="MGF184" s="54"/>
      <c r="MGG184" s="54"/>
      <c r="MGH184" s="54"/>
      <c r="MGI184" s="54"/>
      <c r="MGJ184" s="54"/>
      <c r="MGK184" s="54"/>
      <c r="MGL184" s="54"/>
      <c r="MGM184" s="54"/>
      <c r="MGN184" s="54"/>
      <c r="MGO184" s="54"/>
      <c r="MGP184" s="54"/>
      <c r="MGQ184" s="54"/>
      <c r="MGR184" s="54"/>
      <c r="MGS184" s="54"/>
      <c r="MGT184" s="54"/>
      <c r="MGU184" s="54"/>
      <c r="MGV184" s="54"/>
      <c r="MGW184" s="54"/>
      <c r="MGX184" s="54"/>
      <c r="MGY184" s="54"/>
      <c r="MGZ184" s="54"/>
      <c r="MHA184" s="54"/>
      <c r="MHB184" s="54"/>
      <c r="MHC184" s="54"/>
      <c r="MHD184" s="54"/>
      <c r="MHE184" s="54"/>
      <c r="MHF184" s="54"/>
      <c r="MHG184" s="54"/>
      <c r="MHH184" s="54"/>
      <c r="MHI184" s="54"/>
      <c r="MHJ184" s="54"/>
      <c r="MHK184" s="54"/>
      <c r="MHL184" s="54"/>
      <c r="MHM184" s="54"/>
      <c r="MHN184" s="54"/>
      <c r="MHO184" s="54"/>
      <c r="MHP184" s="54"/>
      <c r="MHQ184" s="54"/>
      <c r="MHR184" s="54"/>
      <c r="MHS184" s="54"/>
      <c r="MHT184" s="54"/>
      <c r="MHU184" s="54"/>
      <c r="MHV184" s="54"/>
      <c r="MHW184" s="54"/>
      <c r="MHX184" s="54"/>
      <c r="MHY184" s="54"/>
      <c r="MHZ184" s="54"/>
      <c r="MIA184" s="54"/>
      <c r="MIB184" s="54"/>
      <c r="MIC184" s="54"/>
      <c r="MID184" s="54"/>
      <c r="MIE184" s="54"/>
      <c r="MIF184" s="54"/>
      <c r="MIG184" s="54"/>
      <c r="MIH184" s="54"/>
      <c r="MII184" s="54"/>
      <c r="MIJ184" s="54"/>
      <c r="MIK184" s="54"/>
      <c r="MIL184" s="54"/>
      <c r="MIM184" s="54"/>
      <c r="MIN184" s="54"/>
      <c r="MIO184" s="54"/>
      <c r="MIP184" s="54"/>
      <c r="MIQ184" s="54"/>
      <c r="MIR184" s="54"/>
      <c r="MIS184" s="54"/>
      <c r="MIT184" s="54"/>
      <c r="MIU184" s="54"/>
      <c r="MIV184" s="54"/>
      <c r="MIW184" s="54"/>
      <c r="MIX184" s="54"/>
      <c r="MIY184" s="54"/>
      <c r="MIZ184" s="54"/>
      <c r="MJA184" s="54"/>
      <c r="MJB184" s="54"/>
      <c r="MJC184" s="54"/>
      <c r="MJD184" s="54"/>
      <c r="MJE184" s="54"/>
      <c r="MJF184" s="54"/>
      <c r="MJG184" s="54"/>
      <c r="MJH184" s="54"/>
      <c r="MJI184" s="54"/>
      <c r="MJJ184" s="54"/>
      <c r="MJK184" s="54"/>
      <c r="MJL184" s="54"/>
      <c r="MJM184" s="54"/>
      <c r="MJN184" s="54"/>
      <c r="MJO184" s="54"/>
      <c r="MJP184" s="54"/>
      <c r="MJQ184" s="54"/>
      <c r="MJR184" s="54"/>
      <c r="MJS184" s="54"/>
      <c r="MJT184" s="54"/>
      <c r="MJU184" s="54"/>
      <c r="MJV184" s="54"/>
      <c r="MJW184" s="54"/>
      <c r="MJX184" s="54"/>
      <c r="MJY184" s="54"/>
      <c r="MJZ184" s="54"/>
      <c r="MKA184" s="54"/>
      <c r="MKB184" s="54"/>
      <c r="MKC184" s="54"/>
      <c r="MKD184" s="54"/>
      <c r="MKE184" s="54"/>
      <c r="MKF184" s="54"/>
      <c r="MKG184" s="54"/>
      <c r="MKH184" s="54"/>
      <c r="MKI184" s="54"/>
      <c r="MKJ184" s="54"/>
      <c r="MKK184" s="54"/>
      <c r="MKL184" s="54"/>
      <c r="MKM184" s="54"/>
      <c r="MKN184" s="54"/>
      <c r="MKO184" s="54"/>
      <c r="MKP184" s="54"/>
      <c r="MKQ184" s="54"/>
      <c r="MKR184" s="54"/>
      <c r="MKS184" s="54"/>
      <c r="MKT184" s="54"/>
      <c r="MKU184" s="54"/>
      <c r="MKV184" s="54"/>
      <c r="MKW184" s="54"/>
      <c r="MKX184" s="54"/>
      <c r="MKY184" s="54"/>
      <c r="MKZ184" s="54"/>
      <c r="MLA184" s="54"/>
      <c r="MLB184" s="54"/>
      <c r="MLC184" s="54"/>
      <c r="MLD184" s="54"/>
      <c r="MLE184" s="54"/>
      <c r="MLF184" s="54"/>
      <c r="MLG184" s="54"/>
      <c r="MLH184" s="54"/>
      <c r="MLI184" s="54"/>
      <c r="MLJ184" s="54"/>
      <c r="MLK184" s="54"/>
      <c r="MLL184" s="54"/>
      <c r="MLM184" s="54"/>
      <c r="MLN184" s="54"/>
      <c r="MLO184" s="54"/>
      <c r="MLP184" s="54"/>
      <c r="MLQ184" s="54"/>
      <c r="MLR184" s="54"/>
      <c r="MLS184" s="54"/>
      <c r="MLT184" s="54"/>
      <c r="MLU184" s="54"/>
      <c r="MLV184" s="54"/>
      <c r="MLW184" s="54"/>
      <c r="MLX184" s="54"/>
      <c r="MLY184" s="54"/>
      <c r="MLZ184" s="54"/>
      <c r="MMA184" s="54"/>
      <c r="MMB184" s="54"/>
      <c r="MMC184" s="54"/>
      <c r="MMD184" s="54"/>
      <c r="MME184" s="54"/>
      <c r="MMF184" s="54"/>
      <c r="MMG184" s="54"/>
      <c r="MMH184" s="54"/>
      <c r="MMI184" s="54"/>
      <c r="MMJ184" s="54"/>
      <c r="MMK184" s="54"/>
      <c r="MML184" s="54"/>
      <c r="MMM184" s="54"/>
      <c r="MMN184" s="54"/>
      <c r="MMO184" s="54"/>
      <c r="MMP184" s="54"/>
      <c r="MMQ184" s="54"/>
      <c r="MMR184" s="54"/>
      <c r="MMS184" s="54"/>
      <c r="MMT184" s="54"/>
      <c r="MMU184" s="54"/>
      <c r="MMV184" s="54"/>
      <c r="MMW184" s="54"/>
      <c r="MMX184" s="54"/>
      <c r="MMY184" s="54"/>
      <c r="MMZ184" s="54"/>
      <c r="MNA184" s="54"/>
      <c r="MNB184" s="54"/>
      <c r="MNC184" s="54"/>
      <c r="MND184" s="54"/>
      <c r="MNE184" s="54"/>
      <c r="MNF184" s="54"/>
      <c r="MNG184" s="54"/>
      <c r="MNH184" s="54"/>
      <c r="MNI184" s="54"/>
      <c r="MNJ184" s="54"/>
      <c r="MNK184" s="54"/>
      <c r="MNL184" s="54"/>
      <c r="MNM184" s="54"/>
      <c r="MNN184" s="54"/>
      <c r="MNO184" s="54"/>
      <c r="MNP184" s="54"/>
      <c r="MNQ184" s="54"/>
      <c r="MNR184" s="54"/>
      <c r="MNS184" s="54"/>
      <c r="MNT184" s="54"/>
      <c r="MNU184" s="54"/>
      <c r="MNV184" s="54"/>
      <c r="MNW184" s="54"/>
      <c r="MNX184" s="54"/>
      <c r="MNY184" s="54"/>
      <c r="MNZ184" s="54"/>
      <c r="MOA184" s="54"/>
      <c r="MOB184" s="54"/>
      <c r="MOC184" s="54"/>
      <c r="MOD184" s="54"/>
      <c r="MOE184" s="54"/>
      <c r="MOF184" s="54"/>
      <c r="MOG184" s="54"/>
      <c r="MOH184" s="54"/>
      <c r="MOI184" s="54"/>
      <c r="MOJ184" s="54"/>
      <c r="MOK184" s="54"/>
      <c r="MOL184" s="54"/>
      <c r="MOM184" s="54"/>
      <c r="MON184" s="54"/>
      <c r="MOO184" s="54"/>
      <c r="MOP184" s="54"/>
      <c r="MOQ184" s="54"/>
      <c r="MOR184" s="54"/>
      <c r="MOS184" s="54"/>
      <c r="MOT184" s="54"/>
      <c r="MOU184" s="54"/>
      <c r="MOV184" s="54"/>
      <c r="MOW184" s="54"/>
      <c r="MOX184" s="54"/>
      <c r="MOY184" s="54"/>
      <c r="MOZ184" s="54"/>
      <c r="MPA184" s="54"/>
      <c r="MPB184" s="54"/>
      <c r="MPC184" s="54"/>
      <c r="MPD184" s="54"/>
      <c r="MPE184" s="54"/>
      <c r="MPF184" s="54"/>
      <c r="MPG184" s="54"/>
      <c r="MPH184" s="54"/>
      <c r="MPI184" s="54"/>
      <c r="MPJ184" s="54"/>
      <c r="MPK184" s="54"/>
      <c r="MPL184" s="54"/>
      <c r="MPM184" s="54"/>
      <c r="MPN184" s="54"/>
      <c r="MPO184" s="54"/>
      <c r="MPP184" s="54"/>
      <c r="MPQ184" s="54"/>
      <c r="MPR184" s="54"/>
      <c r="MPS184" s="54"/>
      <c r="MPT184" s="54"/>
      <c r="MPU184" s="54"/>
      <c r="MPV184" s="54"/>
      <c r="MPW184" s="54"/>
      <c r="MPX184" s="54"/>
      <c r="MPY184" s="54"/>
      <c r="MPZ184" s="54"/>
      <c r="MQA184" s="54"/>
      <c r="MQB184" s="54"/>
      <c r="MQC184" s="54"/>
      <c r="MQD184" s="54"/>
      <c r="MQE184" s="54"/>
      <c r="MQF184" s="54"/>
      <c r="MQG184" s="54"/>
      <c r="MQH184" s="54"/>
      <c r="MQI184" s="54"/>
      <c r="MQJ184" s="54"/>
      <c r="MQK184" s="54"/>
      <c r="MQL184" s="54"/>
      <c r="MQM184" s="54"/>
      <c r="MQN184" s="54"/>
      <c r="MQO184" s="54"/>
      <c r="MQP184" s="54"/>
      <c r="MQQ184" s="54"/>
      <c r="MQR184" s="54"/>
      <c r="MQS184" s="54"/>
      <c r="MQT184" s="54"/>
      <c r="MQU184" s="54"/>
      <c r="MQV184" s="54"/>
      <c r="MQW184" s="54"/>
      <c r="MQX184" s="54"/>
      <c r="MQY184" s="54"/>
      <c r="MQZ184" s="54"/>
      <c r="MRA184" s="54"/>
      <c r="MRB184" s="54"/>
      <c r="MRC184" s="54"/>
      <c r="MRD184" s="54"/>
      <c r="MRE184" s="54"/>
      <c r="MRF184" s="54"/>
      <c r="MRG184" s="54"/>
      <c r="MRH184" s="54"/>
      <c r="MRI184" s="54"/>
      <c r="MRJ184" s="54"/>
      <c r="MRK184" s="54"/>
      <c r="MRL184" s="54"/>
      <c r="MRM184" s="54"/>
      <c r="MRN184" s="54"/>
      <c r="MRO184" s="54"/>
      <c r="MRP184" s="54"/>
      <c r="MRQ184" s="54"/>
      <c r="MRR184" s="54"/>
      <c r="MRS184" s="54"/>
      <c r="MRT184" s="54"/>
      <c r="MRU184" s="54"/>
      <c r="MRV184" s="54"/>
      <c r="MRW184" s="54"/>
      <c r="MRX184" s="54"/>
      <c r="MRY184" s="54"/>
      <c r="MRZ184" s="54"/>
      <c r="MSA184" s="54"/>
      <c r="MSB184" s="54"/>
      <c r="MSC184" s="54"/>
      <c r="MSD184" s="54"/>
      <c r="MSE184" s="54"/>
      <c r="MSF184" s="54"/>
      <c r="MSG184" s="54"/>
      <c r="MSH184" s="54"/>
      <c r="MSI184" s="54"/>
      <c r="MSJ184" s="54"/>
      <c r="MSK184" s="54"/>
      <c r="MSL184" s="54"/>
      <c r="MSM184" s="54"/>
      <c r="MSN184" s="54"/>
      <c r="MSO184" s="54"/>
      <c r="MSP184" s="54"/>
      <c r="MSQ184" s="54"/>
      <c r="MSR184" s="54"/>
      <c r="MSS184" s="54"/>
      <c r="MST184" s="54"/>
      <c r="MSU184" s="54"/>
      <c r="MSV184" s="54"/>
      <c r="MSW184" s="54"/>
      <c r="MSX184" s="54"/>
      <c r="MSY184" s="54"/>
      <c r="MSZ184" s="54"/>
      <c r="MTA184" s="54"/>
      <c r="MTB184" s="54"/>
      <c r="MTC184" s="54"/>
      <c r="MTD184" s="54"/>
      <c r="MTE184" s="54"/>
      <c r="MTF184" s="54"/>
      <c r="MTG184" s="54"/>
      <c r="MTH184" s="54"/>
      <c r="MTI184" s="54"/>
      <c r="MTJ184" s="54"/>
      <c r="MTK184" s="54"/>
      <c r="MTL184" s="54"/>
      <c r="MTM184" s="54"/>
      <c r="MTN184" s="54"/>
      <c r="MTO184" s="54"/>
      <c r="MTP184" s="54"/>
      <c r="MTQ184" s="54"/>
      <c r="MTR184" s="54"/>
      <c r="MTS184" s="54"/>
      <c r="MTT184" s="54"/>
      <c r="MTU184" s="54"/>
      <c r="MTV184" s="54"/>
      <c r="MTW184" s="54"/>
      <c r="MTX184" s="54"/>
      <c r="MTY184" s="54"/>
      <c r="MTZ184" s="54"/>
      <c r="MUA184" s="54"/>
      <c r="MUB184" s="54"/>
      <c r="MUC184" s="54"/>
      <c r="MUD184" s="54"/>
      <c r="MUE184" s="54"/>
      <c r="MUF184" s="54"/>
      <c r="MUG184" s="54"/>
      <c r="MUH184" s="54"/>
      <c r="MUI184" s="54"/>
      <c r="MUJ184" s="54"/>
      <c r="MUK184" s="54"/>
      <c r="MUL184" s="54"/>
      <c r="MUM184" s="54"/>
      <c r="MUN184" s="54"/>
      <c r="MUO184" s="54"/>
      <c r="MUP184" s="54"/>
      <c r="MUQ184" s="54"/>
      <c r="MUR184" s="54"/>
      <c r="MUS184" s="54"/>
      <c r="MUT184" s="54"/>
      <c r="MUU184" s="54"/>
      <c r="MUV184" s="54"/>
      <c r="MUW184" s="54"/>
      <c r="MUX184" s="54"/>
      <c r="MUY184" s="54"/>
      <c r="MUZ184" s="54"/>
      <c r="MVA184" s="54"/>
      <c r="MVB184" s="54"/>
      <c r="MVC184" s="54"/>
      <c r="MVD184" s="54"/>
      <c r="MVE184" s="54"/>
      <c r="MVF184" s="54"/>
      <c r="MVG184" s="54"/>
      <c r="MVH184" s="54"/>
      <c r="MVI184" s="54"/>
      <c r="MVJ184" s="54"/>
      <c r="MVK184" s="54"/>
      <c r="MVL184" s="54"/>
      <c r="MVM184" s="54"/>
      <c r="MVN184" s="54"/>
      <c r="MVO184" s="54"/>
      <c r="MVP184" s="54"/>
      <c r="MVQ184" s="54"/>
      <c r="MVR184" s="54"/>
      <c r="MVS184" s="54"/>
      <c r="MVT184" s="54"/>
      <c r="MVU184" s="54"/>
      <c r="MVV184" s="54"/>
      <c r="MVW184" s="54"/>
      <c r="MVX184" s="54"/>
      <c r="MVY184" s="54"/>
      <c r="MVZ184" s="54"/>
      <c r="MWA184" s="54"/>
      <c r="MWB184" s="54"/>
      <c r="MWC184" s="54"/>
      <c r="MWD184" s="54"/>
      <c r="MWE184" s="54"/>
      <c r="MWF184" s="54"/>
      <c r="MWG184" s="54"/>
      <c r="MWH184" s="54"/>
      <c r="MWI184" s="54"/>
      <c r="MWJ184" s="54"/>
      <c r="MWK184" s="54"/>
      <c r="MWL184" s="54"/>
      <c r="MWM184" s="54"/>
      <c r="MWN184" s="54"/>
      <c r="MWO184" s="54"/>
      <c r="MWP184" s="54"/>
      <c r="MWQ184" s="54"/>
      <c r="MWR184" s="54"/>
      <c r="MWS184" s="54"/>
      <c r="MWT184" s="54"/>
      <c r="MWU184" s="54"/>
      <c r="MWV184" s="54"/>
      <c r="MWW184" s="54"/>
      <c r="MWX184" s="54"/>
      <c r="MWY184" s="54"/>
      <c r="MWZ184" s="54"/>
      <c r="MXA184" s="54"/>
      <c r="MXB184" s="54"/>
      <c r="MXC184" s="54"/>
      <c r="MXD184" s="54"/>
      <c r="MXE184" s="54"/>
      <c r="MXF184" s="54"/>
      <c r="MXG184" s="54"/>
      <c r="MXH184" s="54"/>
      <c r="MXI184" s="54"/>
      <c r="MXJ184" s="54"/>
      <c r="MXK184" s="54"/>
      <c r="MXL184" s="54"/>
      <c r="MXM184" s="54"/>
      <c r="MXN184" s="54"/>
      <c r="MXO184" s="54"/>
      <c r="MXP184" s="54"/>
      <c r="MXQ184" s="54"/>
      <c r="MXR184" s="54"/>
      <c r="MXS184" s="54"/>
      <c r="MXT184" s="54"/>
      <c r="MXU184" s="54"/>
      <c r="MXV184" s="54"/>
      <c r="MXW184" s="54"/>
      <c r="MXX184" s="54"/>
      <c r="MXY184" s="54"/>
      <c r="MXZ184" s="54"/>
      <c r="MYA184" s="54"/>
      <c r="MYB184" s="54"/>
      <c r="MYC184" s="54"/>
      <c r="MYD184" s="54"/>
      <c r="MYE184" s="54"/>
      <c r="MYF184" s="54"/>
      <c r="MYG184" s="54"/>
      <c r="MYH184" s="54"/>
      <c r="MYI184" s="54"/>
      <c r="MYJ184" s="54"/>
      <c r="MYK184" s="54"/>
      <c r="MYL184" s="54"/>
      <c r="MYM184" s="54"/>
      <c r="MYN184" s="54"/>
      <c r="MYO184" s="54"/>
      <c r="MYP184" s="54"/>
      <c r="MYQ184" s="54"/>
      <c r="MYR184" s="54"/>
      <c r="MYS184" s="54"/>
      <c r="MYT184" s="54"/>
      <c r="MYU184" s="54"/>
      <c r="MYV184" s="54"/>
      <c r="MYW184" s="54"/>
      <c r="MYX184" s="54"/>
      <c r="MYY184" s="54"/>
      <c r="MYZ184" s="54"/>
      <c r="MZA184" s="54"/>
      <c r="MZB184" s="54"/>
      <c r="MZC184" s="54"/>
      <c r="MZD184" s="54"/>
      <c r="MZE184" s="54"/>
      <c r="MZF184" s="54"/>
      <c r="MZG184" s="54"/>
      <c r="MZH184" s="54"/>
      <c r="MZI184" s="54"/>
      <c r="MZJ184" s="54"/>
      <c r="MZK184" s="54"/>
      <c r="MZL184" s="54"/>
      <c r="MZM184" s="54"/>
      <c r="MZN184" s="54"/>
      <c r="MZO184" s="54"/>
      <c r="MZP184" s="54"/>
      <c r="MZQ184" s="54"/>
      <c r="MZR184" s="54"/>
      <c r="MZS184" s="54"/>
      <c r="MZT184" s="54"/>
      <c r="MZU184" s="54"/>
      <c r="MZV184" s="54"/>
      <c r="MZW184" s="54"/>
      <c r="MZX184" s="54"/>
      <c r="MZY184" s="54"/>
      <c r="MZZ184" s="54"/>
      <c r="NAA184" s="54"/>
      <c r="NAB184" s="54"/>
      <c r="NAC184" s="54"/>
      <c r="NAD184" s="54"/>
      <c r="NAE184" s="54"/>
      <c r="NAF184" s="54"/>
      <c r="NAG184" s="54"/>
      <c r="NAH184" s="54"/>
      <c r="NAI184" s="54"/>
      <c r="NAJ184" s="54"/>
      <c r="NAK184" s="54"/>
      <c r="NAL184" s="54"/>
      <c r="NAM184" s="54"/>
      <c r="NAN184" s="54"/>
      <c r="NAO184" s="54"/>
      <c r="NAP184" s="54"/>
      <c r="NAQ184" s="54"/>
      <c r="NAR184" s="54"/>
      <c r="NAS184" s="54"/>
      <c r="NAT184" s="54"/>
      <c r="NAU184" s="54"/>
      <c r="NAV184" s="54"/>
      <c r="NAW184" s="54"/>
      <c r="NAX184" s="54"/>
      <c r="NAY184" s="54"/>
      <c r="NAZ184" s="54"/>
      <c r="NBA184" s="54"/>
      <c r="NBB184" s="54"/>
      <c r="NBC184" s="54"/>
      <c r="NBD184" s="54"/>
      <c r="NBE184" s="54"/>
      <c r="NBF184" s="54"/>
      <c r="NBG184" s="54"/>
      <c r="NBH184" s="54"/>
      <c r="NBI184" s="54"/>
      <c r="NBJ184" s="54"/>
      <c r="NBK184" s="54"/>
      <c r="NBL184" s="54"/>
      <c r="NBM184" s="54"/>
      <c r="NBN184" s="54"/>
      <c r="NBO184" s="54"/>
      <c r="NBP184" s="54"/>
      <c r="NBQ184" s="54"/>
      <c r="NBR184" s="54"/>
      <c r="NBS184" s="54"/>
      <c r="NBT184" s="54"/>
      <c r="NBU184" s="54"/>
      <c r="NBV184" s="54"/>
      <c r="NBW184" s="54"/>
      <c r="NBX184" s="54"/>
      <c r="NBY184" s="54"/>
      <c r="NBZ184" s="54"/>
      <c r="NCA184" s="54"/>
      <c r="NCB184" s="54"/>
      <c r="NCC184" s="54"/>
      <c r="NCD184" s="54"/>
      <c r="NCE184" s="54"/>
      <c r="NCF184" s="54"/>
      <c r="NCG184" s="54"/>
      <c r="NCH184" s="54"/>
      <c r="NCI184" s="54"/>
      <c r="NCJ184" s="54"/>
      <c r="NCK184" s="54"/>
      <c r="NCL184" s="54"/>
      <c r="NCM184" s="54"/>
      <c r="NCN184" s="54"/>
      <c r="NCO184" s="54"/>
      <c r="NCP184" s="54"/>
      <c r="NCQ184" s="54"/>
      <c r="NCR184" s="54"/>
      <c r="NCS184" s="54"/>
      <c r="NCT184" s="54"/>
      <c r="NCU184" s="54"/>
      <c r="NCV184" s="54"/>
      <c r="NCW184" s="54"/>
      <c r="NCX184" s="54"/>
      <c r="NCY184" s="54"/>
      <c r="NCZ184" s="54"/>
      <c r="NDA184" s="54"/>
      <c r="NDB184" s="54"/>
      <c r="NDC184" s="54"/>
      <c r="NDD184" s="54"/>
      <c r="NDE184" s="54"/>
      <c r="NDF184" s="54"/>
      <c r="NDG184" s="54"/>
      <c r="NDH184" s="54"/>
      <c r="NDI184" s="54"/>
      <c r="NDJ184" s="54"/>
      <c r="NDK184" s="54"/>
      <c r="NDL184" s="54"/>
      <c r="NDM184" s="54"/>
      <c r="NDN184" s="54"/>
      <c r="NDO184" s="54"/>
      <c r="NDP184" s="54"/>
      <c r="NDQ184" s="54"/>
      <c r="NDR184" s="54"/>
      <c r="NDS184" s="54"/>
      <c r="NDT184" s="54"/>
      <c r="NDU184" s="54"/>
      <c r="NDV184" s="54"/>
      <c r="NDW184" s="54"/>
      <c r="NDX184" s="54"/>
      <c r="NDY184" s="54"/>
      <c r="NDZ184" s="54"/>
      <c r="NEA184" s="54"/>
      <c r="NEB184" s="54"/>
      <c r="NEC184" s="54"/>
      <c r="NED184" s="54"/>
      <c r="NEE184" s="54"/>
      <c r="NEF184" s="54"/>
      <c r="NEG184" s="54"/>
      <c r="NEH184" s="54"/>
      <c r="NEI184" s="54"/>
      <c r="NEJ184" s="54"/>
      <c r="NEK184" s="54"/>
      <c r="NEL184" s="54"/>
      <c r="NEM184" s="54"/>
      <c r="NEN184" s="54"/>
      <c r="NEO184" s="54"/>
      <c r="NEP184" s="54"/>
      <c r="NEQ184" s="54"/>
      <c r="NER184" s="54"/>
      <c r="NES184" s="54"/>
      <c r="NET184" s="54"/>
      <c r="NEU184" s="54"/>
      <c r="NEV184" s="54"/>
      <c r="NEW184" s="54"/>
      <c r="NEX184" s="54"/>
      <c r="NEY184" s="54"/>
      <c r="NEZ184" s="54"/>
      <c r="NFA184" s="54"/>
      <c r="NFB184" s="54"/>
      <c r="NFC184" s="54"/>
      <c r="NFD184" s="54"/>
      <c r="NFE184" s="54"/>
      <c r="NFF184" s="54"/>
      <c r="NFG184" s="54"/>
      <c r="NFH184" s="54"/>
      <c r="NFI184" s="54"/>
      <c r="NFJ184" s="54"/>
      <c r="NFK184" s="54"/>
      <c r="NFL184" s="54"/>
      <c r="NFM184" s="54"/>
      <c r="NFN184" s="54"/>
      <c r="NFO184" s="54"/>
      <c r="NFP184" s="54"/>
      <c r="NFQ184" s="54"/>
      <c r="NFR184" s="54"/>
      <c r="NFS184" s="54"/>
      <c r="NFT184" s="54"/>
      <c r="NFU184" s="54"/>
      <c r="NFV184" s="54"/>
      <c r="NFW184" s="54"/>
      <c r="NFX184" s="54"/>
      <c r="NFY184" s="54"/>
      <c r="NFZ184" s="54"/>
      <c r="NGA184" s="54"/>
      <c r="NGB184" s="54"/>
      <c r="NGC184" s="54"/>
      <c r="NGD184" s="54"/>
      <c r="NGE184" s="54"/>
      <c r="NGF184" s="54"/>
      <c r="NGG184" s="54"/>
      <c r="NGH184" s="54"/>
      <c r="NGI184" s="54"/>
      <c r="NGJ184" s="54"/>
      <c r="NGK184" s="54"/>
      <c r="NGL184" s="54"/>
      <c r="NGM184" s="54"/>
      <c r="NGN184" s="54"/>
      <c r="NGO184" s="54"/>
      <c r="NGP184" s="54"/>
      <c r="NGQ184" s="54"/>
      <c r="NGR184" s="54"/>
      <c r="NGS184" s="54"/>
      <c r="NGT184" s="54"/>
      <c r="NGU184" s="54"/>
      <c r="NGV184" s="54"/>
      <c r="NGW184" s="54"/>
      <c r="NGX184" s="54"/>
      <c r="NGY184" s="54"/>
      <c r="NGZ184" s="54"/>
      <c r="NHA184" s="54"/>
      <c r="NHB184" s="54"/>
      <c r="NHC184" s="54"/>
      <c r="NHD184" s="54"/>
      <c r="NHE184" s="54"/>
      <c r="NHF184" s="54"/>
      <c r="NHG184" s="54"/>
      <c r="NHH184" s="54"/>
      <c r="NHI184" s="54"/>
      <c r="NHJ184" s="54"/>
      <c r="NHK184" s="54"/>
      <c r="NHL184" s="54"/>
      <c r="NHM184" s="54"/>
      <c r="NHN184" s="54"/>
      <c r="NHO184" s="54"/>
      <c r="NHP184" s="54"/>
      <c r="NHQ184" s="54"/>
      <c r="NHR184" s="54"/>
      <c r="NHS184" s="54"/>
      <c r="NHT184" s="54"/>
      <c r="NHU184" s="54"/>
      <c r="NHV184" s="54"/>
      <c r="NHW184" s="54"/>
      <c r="NHX184" s="54"/>
      <c r="NHY184" s="54"/>
      <c r="NHZ184" s="54"/>
      <c r="NIA184" s="54"/>
      <c r="NIB184" s="54"/>
      <c r="NIC184" s="54"/>
      <c r="NID184" s="54"/>
      <c r="NIE184" s="54"/>
      <c r="NIF184" s="54"/>
      <c r="NIG184" s="54"/>
      <c r="NIH184" s="54"/>
      <c r="NII184" s="54"/>
      <c r="NIJ184" s="54"/>
      <c r="NIK184" s="54"/>
      <c r="NIL184" s="54"/>
      <c r="NIM184" s="54"/>
      <c r="NIN184" s="54"/>
      <c r="NIO184" s="54"/>
      <c r="NIP184" s="54"/>
      <c r="NIQ184" s="54"/>
      <c r="NIR184" s="54"/>
      <c r="NIS184" s="54"/>
      <c r="NIT184" s="54"/>
      <c r="NIU184" s="54"/>
      <c r="NIV184" s="54"/>
      <c r="NIW184" s="54"/>
      <c r="NIX184" s="54"/>
      <c r="NIY184" s="54"/>
      <c r="NIZ184" s="54"/>
      <c r="NJA184" s="54"/>
      <c r="NJB184" s="54"/>
      <c r="NJC184" s="54"/>
      <c r="NJD184" s="54"/>
      <c r="NJE184" s="54"/>
      <c r="NJF184" s="54"/>
      <c r="NJG184" s="54"/>
      <c r="NJH184" s="54"/>
      <c r="NJI184" s="54"/>
      <c r="NJJ184" s="54"/>
      <c r="NJK184" s="54"/>
      <c r="NJL184" s="54"/>
      <c r="NJM184" s="54"/>
      <c r="NJN184" s="54"/>
      <c r="NJO184" s="54"/>
      <c r="NJP184" s="54"/>
      <c r="NJQ184" s="54"/>
      <c r="NJR184" s="54"/>
      <c r="NJS184" s="54"/>
      <c r="NJT184" s="54"/>
      <c r="NJU184" s="54"/>
      <c r="NJV184" s="54"/>
      <c r="NJW184" s="54"/>
      <c r="NJX184" s="54"/>
      <c r="NJY184" s="54"/>
      <c r="NJZ184" s="54"/>
      <c r="NKA184" s="54"/>
      <c r="NKB184" s="54"/>
      <c r="NKC184" s="54"/>
      <c r="NKD184" s="54"/>
      <c r="NKE184" s="54"/>
      <c r="NKF184" s="54"/>
      <c r="NKG184" s="54"/>
      <c r="NKH184" s="54"/>
      <c r="NKI184" s="54"/>
      <c r="NKJ184" s="54"/>
      <c r="NKK184" s="54"/>
      <c r="NKL184" s="54"/>
      <c r="NKM184" s="54"/>
      <c r="NKN184" s="54"/>
      <c r="NKO184" s="54"/>
      <c r="NKP184" s="54"/>
      <c r="NKQ184" s="54"/>
      <c r="NKR184" s="54"/>
      <c r="NKS184" s="54"/>
      <c r="NKT184" s="54"/>
      <c r="NKU184" s="54"/>
      <c r="NKV184" s="54"/>
      <c r="NKW184" s="54"/>
      <c r="NKX184" s="54"/>
      <c r="NKY184" s="54"/>
      <c r="NKZ184" s="54"/>
      <c r="NLA184" s="54"/>
      <c r="NLB184" s="54"/>
      <c r="NLC184" s="54"/>
      <c r="NLD184" s="54"/>
      <c r="NLE184" s="54"/>
      <c r="NLF184" s="54"/>
      <c r="NLG184" s="54"/>
      <c r="NLH184" s="54"/>
      <c r="NLI184" s="54"/>
      <c r="NLJ184" s="54"/>
      <c r="NLK184" s="54"/>
      <c r="NLL184" s="54"/>
      <c r="NLM184" s="54"/>
      <c r="NLN184" s="54"/>
      <c r="NLO184" s="54"/>
      <c r="NLP184" s="54"/>
      <c r="NLQ184" s="54"/>
      <c r="NLR184" s="54"/>
      <c r="NLS184" s="54"/>
      <c r="NLT184" s="54"/>
      <c r="NLU184" s="54"/>
      <c r="NLV184" s="54"/>
      <c r="NLW184" s="54"/>
      <c r="NLX184" s="54"/>
      <c r="NLY184" s="54"/>
      <c r="NLZ184" s="54"/>
      <c r="NMA184" s="54"/>
      <c r="NMB184" s="54"/>
      <c r="NMC184" s="54"/>
      <c r="NMD184" s="54"/>
      <c r="NME184" s="54"/>
      <c r="NMF184" s="54"/>
      <c r="NMG184" s="54"/>
      <c r="NMH184" s="54"/>
      <c r="NMI184" s="54"/>
      <c r="NMJ184" s="54"/>
      <c r="NMK184" s="54"/>
      <c r="NML184" s="54"/>
      <c r="NMM184" s="54"/>
      <c r="NMN184" s="54"/>
      <c r="NMO184" s="54"/>
      <c r="NMP184" s="54"/>
      <c r="NMQ184" s="54"/>
      <c r="NMR184" s="54"/>
      <c r="NMS184" s="54"/>
      <c r="NMT184" s="54"/>
      <c r="NMU184" s="54"/>
      <c r="NMV184" s="54"/>
      <c r="NMW184" s="54"/>
      <c r="NMX184" s="54"/>
      <c r="NMY184" s="54"/>
      <c r="NMZ184" s="54"/>
      <c r="NNA184" s="54"/>
      <c r="NNB184" s="54"/>
      <c r="NNC184" s="54"/>
      <c r="NND184" s="54"/>
      <c r="NNE184" s="54"/>
      <c r="NNF184" s="54"/>
      <c r="NNG184" s="54"/>
      <c r="NNH184" s="54"/>
      <c r="NNI184" s="54"/>
      <c r="NNJ184" s="54"/>
      <c r="NNK184" s="54"/>
      <c r="NNL184" s="54"/>
      <c r="NNM184" s="54"/>
      <c r="NNN184" s="54"/>
      <c r="NNO184" s="54"/>
      <c r="NNP184" s="54"/>
      <c r="NNQ184" s="54"/>
      <c r="NNR184" s="54"/>
      <c r="NNS184" s="54"/>
      <c r="NNT184" s="54"/>
      <c r="NNU184" s="54"/>
      <c r="NNV184" s="54"/>
      <c r="NNW184" s="54"/>
      <c r="NNX184" s="54"/>
      <c r="NNY184" s="54"/>
      <c r="NNZ184" s="54"/>
      <c r="NOA184" s="54"/>
      <c r="NOB184" s="54"/>
      <c r="NOC184" s="54"/>
      <c r="NOD184" s="54"/>
      <c r="NOE184" s="54"/>
      <c r="NOF184" s="54"/>
      <c r="NOG184" s="54"/>
      <c r="NOH184" s="54"/>
      <c r="NOI184" s="54"/>
      <c r="NOJ184" s="54"/>
      <c r="NOK184" s="54"/>
      <c r="NOL184" s="54"/>
      <c r="NOM184" s="54"/>
      <c r="NON184" s="54"/>
      <c r="NOO184" s="54"/>
      <c r="NOP184" s="54"/>
      <c r="NOQ184" s="54"/>
      <c r="NOR184" s="54"/>
      <c r="NOS184" s="54"/>
      <c r="NOT184" s="54"/>
      <c r="NOU184" s="54"/>
      <c r="NOV184" s="54"/>
      <c r="NOW184" s="54"/>
      <c r="NOX184" s="54"/>
      <c r="NOY184" s="54"/>
      <c r="NOZ184" s="54"/>
      <c r="NPA184" s="54"/>
      <c r="NPB184" s="54"/>
      <c r="NPC184" s="54"/>
      <c r="NPD184" s="54"/>
      <c r="NPE184" s="54"/>
      <c r="NPF184" s="54"/>
      <c r="NPG184" s="54"/>
      <c r="NPH184" s="54"/>
      <c r="NPI184" s="54"/>
      <c r="NPJ184" s="54"/>
      <c r="NPK184" s="54"/>
      <c r="NPL184" s="54"/>
      <c r="NPM184" s="54"/>
      <c r="NPN184" s="54"/>
      <c r="NPO184" s="54"/>
      <c r="NPP184" s="54"/>
      <c r="NPQ184" s="54"/>
      <c r="NPR184" s="54"/>
      <c r="NPS184" s="54"/>
      <c r="NPT184" s="54"/>
      <c r="NPU184" s="54"/>
      <c r="NPV184" s="54"/>
      <c r="NPW184" s="54"/>
      <c r="NPX184" s="54"/>
      <c r="NPY184" s="54"/>
      <c r="NPZ184" s="54"/>
      <c r="NQA184" s="54"/>
      <c r="NQB184" s="54"/>
      <c r="NQC184" s="54"/>
      <c r="NQD184" s="54"/>
      <c r="NQE184" s="54"/>
      <c r="NQF184" s="54"/>
      <c r="NQG184" s="54"/>
      <c r="NQH184" s="54"/>
      <c r="NQI184" s="54"/>
      <c r="NQJ184" s="54"/>
      <c r="NQK184" s="54"/>
      <c r="NQL184" s="54"/>
      <c r="NQM184" s="54"/>
      <c r="NQN184" s="54"/>
      <c r="NQO184" s="54"/>
      <c r="NQP184" s="54"/>
      <c r="NQQ184" s="54"/>
      <c r="NQR184" s="54"/>
      <c r="NQS184" s="54"/>
      <c r="NQT184" s="54"/>
      <c r="NQU184" s="54"/>
      <c r="NQV184" s="54"/>
      <c r="NQW184" s="54"/>
      <c r="NQX184" s="54"/>
      <c r="NQY184" s="54"/>
      <c r="NQZ184" s="54"/>
      <c r="NRA184" s="54"/>
      <c r="NRB184" s="54"/>
      <c r="NRC184" s="54"/>
      <c r="NRD184" s="54"/>
      <c r="NRE184" s="54"/>
      <c r="NRF184" s="54"/>
      <c r="NRG184" s="54"/>
      <c r="NRH184" s="54"/>
      <c r="NRI184" s="54"/>
      <c r="NRJ184" s="54"/>
      <c r="NRK184" s="54"/>
      <c r="NRL184" s="54"/>
      <c r="NRM184" s="54"/>
      <c r="NRN184" s="54"/>
      <c r="NRO184" s="54"/>
      <c r="NRP184" s="54"/>
      <c r="NRQ184" s="54"/>
      <c r="NRR184" s="54"/>
      <c r="NRS184" s="54"/>
      <c r="NRT184" s="54"/>
      <c r="NRU184" s="54"/>
      <c r="NRV184" s="54"/>
      <c r="NRW184" s="54"/>
      <c r="NRX184" s="54"/>
      <c r="NRY184" s="54"/>
      <c r="NRZ184" s="54"/>
      <c r="NSA184" s="54"/>
      <c r="NSB184" s="54"/>
      <c r="NSC184" s="54"/>
      <c r="NSD184" s="54"/>
      <c r="NSE184" s="54"/>
      <c r="NSF184" s="54"/>
      <c r="NSG184" s="54"/>
      <c r="NSH184" s="54"/>
      <c r="NSI184" s="54"/>
      <c r="NSJ184" s="54"/>
      <c r="NSK184" s="54"/>
      <c r="NSL184" s="54"/>
      <c r="NSM184" s="54"/>
      <c r="NSN184" s="54"/>
      <c r="NSO184" s="54"/>
      <c r="NSP184" s="54"/>
      <c r="NSQ184" s="54"/>
      <c r="NSR184" s="54"/>
      <c r="NSS184" s="54"/>
      <c r="NST184" s="54"/>
      <c r="NSU184" s="54"/>
      <c r="NSV184" s="54"/>
      <c r="NSW184" s="54"/>
      <c r="NSX184" s="54"/>
      <c r="NSY184" s="54"/>
      <c r="NSZ184" s="54"/>
      <c r="NTA184" s="54"/>
      <c r="NTB184" s="54"/>
      <c r="NTC184" s="54"/>
      <c r="NTD184" s="54"/>
      <c r="NTE184" s="54"/>
      <c r="NTF184" s="54"/>
      <c r="NTG184" s="54"/>
      <c r="NTH184" s="54"/>
      <c r="NTI184" s="54"/>
      <c r="NTJ184" s="54"/>
      <c r="NTK184" s="54"/>
      <c r="NTL184" s="54"/>
      <c r="NTM184" s="54"/>
      <c r="NTN184" s="54"/>
      <c r="NTO184" s="54"/>
      <c r="NTP184" s="54"/>
      <c r="NTQ184" s="54"/>
      <c r="NTR184" s="54"/>
      <c r="NTS184" s="54"/>
      <c r="NTT184" s="54"/>
      <c r="NTU184" s="54"/>
      <c r="NTV184" s="54"/>
      <c r="NTW184" s="54"/>
      <c r="NTX184" s="54"/>
      <c r="NTY184" s="54"/>
      <c r="NTZ184" s="54"/>
      <c r="NUA184" s="54"/>
      <c r="NUB184" s="54"/>
      <c r="NUC184" s="54"/>
      <c r="NUD184" s="54"/>
      <c r="NUE184" s="54"/>
      <c r="NUF184" s="54"/>
      <c r="NUG184" s="54"/>
      <c r="NUH184" s="54"/>
      <c r="NUI184" s="54"/>
      <c r="NUJ184" s="54"/>
      <c r="NUK184" s="54"/>
      <c r="NUL184" s="54"/>
      <c r="NUM184" s="54"/>
      <c r="NUN184" s="54"/>
      <c r="NUO184" s="54"/>
      <c r="NUP184" s="54"/>
      <c r="NUQ184" s="54"/>
      <c r="NUR184" s="54"/>
      <c r="NUS184" s="54"/>
      <c r="NUT184" s="54"/>
      <c r="NUU184" s="54"/>
      <c r="NUV184" s="54"/>
      <c r="NUW184" s="54"/>
      <c r="NUX184" s="54"/>
      <c r="NUY184" s="54"/>
      <c r="NUZ184" s="54"/>
      <c r="NVA184" s="54"/>
      <c r="NVB184" s="54"/>
      <c r="NVC184" s="54"/>
      <c r="NVD184" s="54"/>
      <c r="NVE184" s="54"/>
      <c r="NVF184" s="54"/>
      <c r="NVG184" s="54"/>
      <c r="NVH184" s="54"/>
      <c r="NVI184" s="54"/>
      <c r="NVJ184" s="54"/>
      <c r="NVK184" s="54"/>
      <c r="NVL184" s="54"/>
      <c r="NVM184" s="54"/>
      <c r="NVN184" s="54"/>
      <c r="NVO184" s="54"/>
      <c r="NVP184" s="54"/>
      <c r="NVQ184" s="54"/>
      <c r="NVR184" s="54"/>
      <c r="NVS184" s="54"/>
      <c r="NVT184" s="54"/>
      <c r="NVU184" s="54"/>
      <c r="NVV184" s="54"/>
      <c r="NVW184" s="54"/>
      <c r="NVX184" s="54"/>
      <c r="NVY184" s="54"/>
      <c r="NVZ184" s="54"/>
      <c r="NWA184" s="54"/>
      <c r="NWB184" s="54"/>
      <c r="NWC184" s="54"/>
      <c r="NWD184" s="54"/>
      <c r="NWE184" s="54"/>
      <c r="NWF184" s="54"/>
      <c r="NWG184" s="54"/>
      <c r="NWH184" s="54"/>
      <c r="NWI184" s="54"/>
      <c r="NWJ184" s="54"/>
      <c r="NWK184" s="54"/>
      <c r="NWL184" s="54"/>
      <c r="NWM184" s="54"/>
      <c r="NWN184" s="54"/>
      <c r="NWO184" s="54"/>
      <c r="NWP184" s="54"/>
      <c r="NWQ184" s="54"/>
      <c r="NWR184" s="54"/>
      <c r="NWS184" s="54"/>
      <c r="NWT184" s="54"/>
      <c r="NWU184" s="54"/>
      <c r="NWV184" s="54"/>
      <c r="NWW184" s="54"/>
      <c r="NWX184" s="54"/>
      <c r="NWY184" s="54"/>
      <c r="NWZ184" s="54"/>
      <c r="NXA184" s="54"/>
      <c r="NXB184" s="54"/>
      <c r="NXC184" s="54"/>
      <c r="NXD184" s="54"/>
      <c r="NXE184" s="54"/>
      <c r="NXF184" s="54"/>
      <c r="NXG184" s="54"/>
      <c r="NXH184" s="54"/>
      <c r="NXI184" s="54"/>
      <c r="NXJ184" s="54"/>
      <c r="NXK184" s="54"/>
      <c r="NXL184" s="54"/>
      <c r="NXM184" s="54"/>
      <c r="NXN184" s="54"/>
      <c r="NXO184" s="54"/>
      <c r="NXP184" s="54"/>
      <c r="NXQ184" s="54"/>
      <c r="NXR184" s="54"/>
      <c r="NXS184" s="54"/>
      <c r="NXT184" s="54"/>
      <c r="NXU184" s="54"/>
      <c r="NXV184" s="54"/>
      <c r="NXW184" s="54"/>
      <c r="NXX184" s="54"/>
      <c r="NXY184" s="54"/>
      <c r="NXZ184" s="54"/>
      <c r="NYA184" s="54"/>
      <c r="NYB184" s="54"/>
      <c r="NYC184" s="54"/>
      <c r="NYD184" s="54"/>
      <c r="NYE184" s="54"/>
      <c r="NYF184" s="54"/>
      <c r="NYG184" s="54"/>
      <c r="NYH184" s="54"/>
      <c r="NYI184" s="54"/>
      <c r="NYJ184" s="54"/>
      <c r="NYK184" s="54"/>
      <c r="NYL184" s="54"/>
      <c r="NYM184" s="54"/>
      <c r="NYN184" s="54"/>
      <c r="NYO184" s="54"/>
      <c r="NYP184" s="54"/>
      <c r="NYQ184" s="54"/>
      <c r="NYR184" s="54"/>
      <c r="NYS184" s="54"/>
      <c r="NYT184" s="54"/>
      <c r="NYU184" s="54"/>
      <c r="NYV184" s="54"/>
      <c r="NYW184" s="54"/>
      <c r="NYX184" s="54"/>
      <c r="NYY184" s="54"/>
      <c r="NYZ184" s="54"/>
      <c r="NZA184" s="54"/>
      <c r="NZB184" s="54"/>
      <c r="NZC184" s="54"/>
      <c r="NZD184" s="54"/>
      <c r="NZE184" s="54"/>
      <c r="NZF184" s="54"/>
      <c r="NZG184" s="54"/>
      <c r="NZH184" s="54"/>
      <c r="NZI184" s="54"/>
      <c r="NZJ184" s="54"/>
      <c r="NZK184" s="54"/>
      <c r="NZL184" s="54"/>
      <c r="NZM184" s="54"/>
      <c r="NZN184" s="54"/>
      <c r="NZO184" s="54"/>
      <c r="NZP184" s="54"/>
      <c r="NZQ184" s="54"/>
      <c r="NZR184" s="54"/>
      <c r="NZS184" s="54"/>
      <c r="NZT184" s="54"/>
      <c r="NZU184" s="54"/>
      <c r="NZV184" s="54"/>
      <c r="NZW184" s="54"/>
      <c r="NZX184" s="54"/>
      <c r="NZY184" s="54"/>
      <c r="NZZ184" s="54"/>
      <c r="OAA184" s="54"/>
      <c r="OAB184" s="54"/>
      <c r="OAC184" s="54"/>
      <c r="OAD184" s="54"/>
      <c r="OAE184" s="54"/>
      <c r="OAF184" s="54"/>
      <c r="OAG184" s="54"/>
      <c r="OAH184" s="54"/>
      <c r="OAI184" s="54"/>
      <c r="OAJ184" s="54"/>
      <c r="OAK184" s="54"/>
      <c r="OAL184" s="54"/>
      <c r="OAM184" s="54"/>
      <c r="OAN184" s="54"/>
      <c r="OAO184" s="54"/>
      <c r="OAP184" s="54"/>
      <c r="OAQ184" s="54"/>
      <c r="OAR184" s="54"/>
      <c r="OAS184" s="54"/>
      <c r="OAT184" s="54"/>
      <c r="OAU184" s="54"/>
      <c r="OAV184" s="54"/>
      <c r="OAW184" s="54"/>
      <c r="OAX184" s="54"/>
      <c r="OAY184" s="54"/>
      <c r="OAZ184" s="54"/>
      <c r="OBA184" s="54"/>
      <c r="OBB184" s="54"/>
      <c r="OBC184" s="54"/>
      <c r="OBD184" s="54"/>
      <c r="OBE184" s="54"/>
      <c r="OBF184" s="54"/>
      <c r="OBG184" s="54"/>
      <c r="OBH184" s="54"/>
      <c r="OBI184" s="54"/>
      <c r="OBJ184" s="54"/>
      <c r="OBK184" s="54"/>
      <c r="OBL184" s="54"/>
      <c r="OBM184" s="54"/>
      <c r="OBN184" s="54"/>
      <c r="OBO184" s="54"/>
      <c r="OBP184" s="54"/>
      <c r="OBQ184" s="54"/>
      <c r="OBR184" s="54"/>
      <c r="OBS184" s="54"/>
      <c r="OBT184" s="54"/>
      <c r="OBU184" s="54"/>
      <c r="OBV184" s="54"/>
      <c r="OBW184" s="54"/>
      <c r="OBX184" s="54"/>
      <c r="OBY184" s="54"/>
      <c r="OBZ184" s="54"/>
      <c r="OCA184" s="54"/>
      <c r="OCB184" s="54"/>
      <c r="OCC184" s="54"/>
      <c r="OCD184" s="54"/>
      <c r="OCE184" s="54"/>
      <c r="OCF184" s="54"/>
      <c r="OCG184" s="54"/>
      <c r="OCH184" s="54"/>
      <c r="OCI184" s="54"/>
      <c r="OCJ184" s="54"/>
      <c r="OCK184" s="54"/>
      <c r="OCL184" s="54"/>
      <c r="OCM184" s="54"/>
      <c r="OCN184" s="54"/>
      <c r="OCO184" s="54"/>
      <c r="OCP184" s="54"/>
      <c r="OCQ184" s="54"/>
      <c r="OCR184" s="54"/>
      <c r="OCS184" s="54"/>
      <c r="OCT184" s="54"/>
      <c r="OCU184" s="54"/>
      <c r="OCV184" s="54"/>
      <c r="OCW184" s="54"/>
      <c r="OCX184" s="54"/>
      <c r="OCY184" s="54"/>
      <c r="OCZ184" s="54"/>
      <c r="ODA184" s="54"/>
      <c r="ODB184" s="54"/>
      <c r="ODC184" s="54"/>
      <c r="ODD184" s="54"/>
      <c r="ODE184" s="54"/>
      <c r="ODF184" s="54"/>
      <c r="ODG184" s="54"/>
      <c r="ODH184" s="54"/>
      <c r="ODI184" s="54"/>
      <c r="ODJ184" s="54"/>
      <c r="ODK184" s="54"/>
      <c r="ODL184" s="54"/>
      <c r="ODM184" s="54"/>
      <c r="ODN184" s="54"/>
      <c r="ODO184" s="54"/>
      <c r="ODP184" s="54"/>
      <c r="ODQ184" s="54"/>
      <c r="ODR184" s="54"/>
      <c r="ODS184" s="54"/>
      <c r="ODT184" s="54"/>
      <c r="ODU184" s="54"/>
      <c r="ODV184" s="54"/>
      <c r="ODW184" s="54"/>
      <c r="ODX184" s="54"/>
      <c r="ODY184" s="54"/>
      <c r="ODZ184" s="54"/>
      <c r="OEA184" s="54"/>
      <c r="OEB184" s="54"/>
      <c r="OEC184" s="54"/>
      <c r="OED184" s="54"/>
      <c r="OEE184" s="54"/>
      <c r="OEF184" s="54"/>
      <c r="OEG184" s="54"/>
      <c r="OEH184" s="54"/>
      <c r="OEI184" s="54"/>
      <c r="OEJ184" s="54"/>
      <c r="OEK184" s="54"/>
      <c r="OEL184" s="54"/>
      <c r="OEM184" s="54"/>
      <c r="OEN184" s="54"/>
      <c r="OEO184" s="54"/>
      <c r="OEP184" s="54"/>
      <c r="OEQ184" s="54"/>
      <c r="OER184" s="54"/>
      <c r="OES184" s="54"/>
      <c r="OET184" s="54"/>
      <c r="OEU184" s="54"/>
      <c r="OEV184" s="54"/>
      <c r="OEW184" s="54"/>
      <c r="OEX184" s="54"/>
      <c r="OEY184" s="54"/>
      <c r="OEZ184" s="54"/>
      <c r="OFA184" s="54"/>
      <c r="OFB184" s="54"/>
      <c r="OFC184" s="54"/>
      <c r="OFD184" s="54"/>
      <c r="OFE184" s="54"/>
      <c r="OFF184" s="54"/>
      <c r="OFG184" s="54"/>
      <c r="OFH184" s="54"/>
      <c r="OFI184" s="54"/>
      <c r="OFJ184" s="54"/>
      <c r="OFK184" s="54"/>
      <c r="OFL184" s="54"/>
      <c r="OFM184" s="54"/>
      <c r="OFN184" s="54"/>
      <c r="OFO184" s="54"/>
      <c r="OFP184" s="54"/>
      <c r="OFQ184" s="54"/>
      <c r="OFR184" s="54"/>
      <c r="OFS184" s="54"/>
      <c r="OFT184" s="54"/>
      <c r="OFU184" s="54"/>
      <c r="OFV184" s="54"/>
      <c r="OFW184" s="54"/>
      <c r="OFX184" s="54"/>
      <c r="OFY184" s="54"/>
      <c r="OFZ184" s="54"/>
      <c r="OGA184" s="54"/>
      <c r="OGB184" s="54"/>
      <c r="OGC184" s="54"/>
      <c r="OGD184" s="54"/>
      <c r="OGE184" s="54"/>
      <c r="OGF184" s="54"/>
      <c r="OGG184" s="54"/>
      <c r="OGH184" s="54"/>
      <c r="OGI184" s="54"/>
      <c r="OGJ184" s="54"/>
      <c r="OGK184" s="54"/>
      <c r="OGL184" s="54"/>
      <c r="OGM184" s="54"/>
      <c r="OGN184" s="54"/>
      <c r="OGO184" s="54"/>
      <c r="OGP184" s="54"/>
      <c r="OGQ184" s="54"/>
      <c r="OGR184" s="54"/>
      <c r="OGS184" s="54"/>
      <c r="OGT184" s="54"/>
      <c r="OGU184" s="54"/>
      <c r="OGV184" s="54"/>
      <c r="OGW184" s="54"/>
      <c r="OGX184" s="54"/>
      <c r="OGY184" s="54"/>
      <c r="OGZ184" s="54"/>
      <c r="OHA184" s="54"/>
      <c r="OHB184" s="54"/>
      <c r="OHC184" s="54"/>
      <c r="OHD184" s="54"/>
      <c r="OHE184" s="54"/>
      <c r="OHF184" s="54"/>
      <c r="OHG184" s="54"/>
      <c r="OHH184" s="54"/>
      <c r="OHI184" s="54"/>
      <c r="OHJ184" s="54"/>
      <c r="OHK184" s="54"/>
      <c r="OHL184" s="54"/>
      <c r="OHM184" s="54"/>
      <c r="OHN184" s="54"/>
      <c r="OHO184" s="54"/>
      <c r="OHP184" s="54"/>
      <c r="OHQ184" s="54"/>
      <c r="OHR184" s="54"/>
      <c r="OHS184" s="54"/>
      <c r="OHT184" s="54"/>
      <c r="OHU184" s="54"/>
      <c r="OHV184" s="54"/>
      <c r="OHW184" s="54"/>
      <c r="OHX184" s="54"/>
      <c r="OHY184" s="54"/>
      <c r="OHZ184" s="54"/>
      <c r="OIA184" s="54"/>
      <c r="OIB184" s="54"/>
      <c r="OIC184" s="54"/>
      <c r="OID184" s="54"/>
      <c r="OIE184" s="54"/>
      <c r="OIF184" s="54"/>
      <c r="OIG184" s="54"/>
      <c r="OIH184" s="54"/>
      <c r="OII184" s="54"/>
      <c r="OIJ184" s="54"/>
      <c r="OIK184" s="54"/>
      <c r="OIL184" s="54"/>
      <c r="OIM184" s="54"/>
      <c r="OIN184" s="54"/>
      <c r="OIO184" s="54"/>
      <c r="OIP184" s="54"/>
      <c r="OIQ184" s="54"/>
      <c r="OIR184" s="54"/>
      <c r="OIS184" s="54"/>
      <c r="OIT184" s="54"/>
      <c r="OIU184" s="54"/>
      <c r="OIV184" s="54"/>
      <c r="OIW184" s="54"/>
      <c r="OIX184" s="54"/>
      <c r="OIY184" s="54"/>
      <c r="OIZ184" s="54"/>
      <c r="OJA184" s="54"/>
      <c r="OJB184" s="54"/>
      <c r="OJC184" s="54"/>
      <c r="OJD184" s="54"/>
      <c r="OJE184" s="54"/>
      <c r="OJF184" s="54"/>
      <c r="OJG184" s="54"/>
      <c r="OJH184" s="54"/>
      <c r="OJI184" s="54"/>
      <c r="OJJ184" s="54"/>
      <c r="OJK184" s="54"/>
      <c r="OJL184" s="54"/>
      <c r="OJM184" s="54"/>
      <c r="OJN184" s="54"/>
      <c r="OJO184" s="54"/>
      <c r="OJP184" s="54"/>
      <c r="OJQ184" s="54"/>
      <c r="OJR184" s="54"/>
      <c r="OJS184" s="54"/>
      <c r="OJT184" s="54"/>
      <c r="OJU184" s="54"/>
      <c r="OJV184" s="54"/>
      <c r="OJW184" s="54"/>
      <c r="OJX184" s="54"/>
      <c r="OJY184" s="54"/>
      <c r="OJZ184" s="54"/>
      <c r="OKA184" s="54"/>
      <c r="OKB184" s="54"/>
      <c r="OKC184" s="54"/>
      <c r="OKD184" s="54"/>
      <c r="OKE184" s="54"/>
      <c r="OKF184" s="54"/>
      <c r="OKG184" s="54"/>
      <c r="OKH184" s="54"/>
      <c r="OKI184" s="54"/>
      <c r="OKJ184" s="54"/>
      <c r="OKK184" s="54"/>
      <c r="OKL184" s="54"/>
      <c r="OKM184" s="54"/>
      <c r="OKN184" s="54"/>
      <c r="OKO184" s="54"/>
      <c r="OKP184" s="54"/>
      <c r="OKQ184" s="54"/>
      <c r="OKR184" s="54"/>
      <c r="OKS184" s="54"/>
      <c r="OKT184" s="54"/>
      <c r="OKU184" s="54"/>
      <c r="OKV184" s="54"/>
      <c r="OKW184" s="54"/>
      <c r="OKX184" s="54"/>
      <c r="OKY184" s="54"/>
      <c r="OKZ184" s="54"/>
      <c r="OLA184" s="54"/>
      <c r="OLB184" s="54"/>
      <c r="OLC184" s="54"/>
      <c r="OLD184" s="54"/>
      <c r="OLE184" s="54"/>
      <c r="OLF184" s="54"/>
      <c r="OLG184" s="54"/>
      <c r="OLH184" s="54"/>
      <c r="OLI184" s="54"/>
      <c r="OLJ184" s="54"/>
      <c r="OLK184" s="54"/>
      <c r="OLL184" s="54"/>
      <c r="OLM184" s="54"/>
      <c r="OLN184" s="54"/>
      <c r="OLO184" s="54"/>
      <c r="OLP184" s="54"/>
      <c r="OLQ184" s="54"/>
      <c r="OLR184" s="54"/>
      <c r="OLS184" s="54"/>
      <c r="OLT184" s="54"/>
      <c r="OLU184" s="54"/>
      <c r="OLV184" s="54"/>
      <c r="OLW184" s="54"/>
      <c r="OLX184" s="54"/>
      <c r="OLY184" s="54"/>
      <c r="OLZ184" s="54"/>
      <c r="OMA184" s="54"/>
      <c r="OMB184" s="54"/>
      <c r="OMC184" s="54"/>
      <c r="OMD184" s="54"/>
      <c r="OME184" s="54"/>
      <c r="OMF184" s="54"/>
      <c r="OMG184" s="54"/>
      <c r="OMH184" s="54"/>
      <c r="OMI184" s="54"/>
      <c r="OMJ184" s="54"/>
      <c r="OMK184" s="54"/>
      <c r="OML184" s="54"/>
      <c r="OMM184" s="54"/>
      <c r="OMN184" s="54"/>
      <c r="OMO184" s="54"/>
      <c r="OMP184" s="54"/>
      <c r="OMQ184" s="54"/>
      <c r="OMR184" s="54"/>
      <c r="OMS184" s="54"/>
      <c r="OMT184" s="54"/>
      <c r="OMU184" s="54"/>
      <c r="OMV184" s="54"/>
      <c r="OMW184" s="54"/>
      <c r="OMX184" s="54"/>
      <c r="OMY184" s="54"/>
      <c r="OMZ184" s="54"/>
      <c r="ONA184" s="54"/>
      <c r="ONB184" s="54"/>
      <c r="ONC184" s="54"/>
      <c r="OND184" s="54"/>
      <c r="ONE184" s="54"/>
      <c r="ONF184" s="54"/>
      <c r="ONG184" s="54"/>
      <c r="ONH184" s="54"/>
      <c r="ONI184" s="54"/>
      <c r="ONJ184" s="54"/>
      <c r="ONK184" s="54"/>
      <c r="ONL184" s="54"/>
      <c r="ONM184" s="54"/>
      <c r="ONN184" s="54"/>
      <c r="ONO184" s="54"/>
      <c r="ONP184" s="54"/>
      <c r="ONQ184" s="54"/>
      <c r="ONR184" s="54"/>
      <c r="ONS184" s="54"/>
      <c r="ONT184" s="54"/>
      <c r="ONU184" s="54"/>
      <c r="ONV184" s="54"/>
      <c r="ONW184" s="54"/>
      <c r="ONX184" s="54"/>
      <c r="ONY184" s="54"/>
      <c r="ONZ184" s="54"/>
      <c r="OOA184" s="54"/>
      <c r="OOB184" s="54"/>
      <c r="OOC184" s="54"/>
      <c r="OOD184" s="54"/>
      <c r="OOE184" s="54"/>
      <c r="OOF184" s="54"/>
      <c r="OOG184" s="54"/>
      <c r="OOH184" s="54"/>
      <c r="OOI184" s="54"/>
      <c r="OOJ184" s="54"/>
      <c r="OOK184" s="54"/>
      <c r="OOL184" s="54"/>
      <c r="OOM184" s="54"/>
      <c r="OON184" s="54"/>
      <c r="OOO184" s="54"/>
      <c r="OOP184" s="54"/>
      <c r="OOQ184" s="54"/>
      <c r="OOR184" s="54"/>
      <c r="OOS184" s="54"/>
      <c r="OOT184" s="54"/>
      <c r="OOU184" s="54"/>
      <c r="OOV184" s="54"/>
      <c r="OOW184" s="54"/>
      <c r="OOX184" s="54"/>
      <c r="OOY184" s="54"/>
      <c r="OOZ184" s="54"/>
      <c r="OPA184" s="54"/>
      <c r="OPB184" s="54"/>
      <c r="OPC184" s="54"/>
      <c r="OPD184" s="54"/>
      <c r="OPE184" s="54"/>
      <c r="OPF184" s="54"/>
      <c r="OPG184" s="54"/>
      <c r="OPH184" s="54"/>
      <c r="OPI184" s="54"/>
      <c r="OPJ184" s="54"/>
      <c r="OPK184" s="54"/>
      <c r="OPL184" s="54"/>
      <c r="OPM184" s="54"/>
      <c r="OPN184" s="54"/>
      <c r="OPO184" s="54"/>
      <c r="OPP184" s="54"/>
      <c r="OPQ184" s="54"/>
      <c r="OPR184" s="54"/>
      <c r="OPS184" s="54"/>
      <c r="OPT184" s="54"/>
      <c r="OPU184" s="54"/>
      <c r="OPV184" s="54"/>
      <c r="OPW184" s="54"/>
      <c r="OPX184" s="54"/>
      <c r="OPY184" s="54"/>
      <c r="OPZ184" s="54"/>
      <c r="OQA184" s="54"/>
      <c r="OQB184" s="54"/>
      <c r="OQC184" s="54"/>
      <c r="OQD184" s="54"/>
      <c r="OQE184" s="54"/>
      <c r="OQF184" s="54"/>
      <c r="OQG184" s="54"/>
      <c r="OQH184" s="54"/>
      <c r="OQI184" s="54"/>
      <c r="OQJ184" s="54"/>
      <c r="OQK184" s="54"/>
      <c r="OQL184" s="54"/>
      <c r="OQM184" s="54"/>
      <c r="OQN184" s="54"/>
      <c r="OQO184" s="54"/>
      <c r="OQP184" s="54"/>
      <c r="OQQ184" s="54"/>
      <c r="OQR184" s="54"/>
      <c r="OQS184" s="54"/>
      <c r="OQT184" s="54"/>
      <c r="OQU184" s="54"/>
      <c r="OQV184" s="54"/>
      <c r="OQW184" s="54"/>
      <c r="OQX184" s="54"/>
      <c r="OQY184" s="54"/>
      <c r="OQZ184" s="54"/>
      <c r="ORA184" s="54"/>
      <c r="ORB184" s="54"/>
      <c r="ORC184" s="54"/>
      <c r="ORD184" s="54"/>
      <c r="ORE184" s="54"/>
      <c r="ORF184" s="54"/>
      <c r="ORG184" s="54"/>
      <c r="ORH184" s="54"/>
      <c r="ORI184" s="54"/>
      <c r="ORJ184" s="54"/>
      <c r="ORK184" s="54"/>
      <c r="ORL184" s="54"/>
      <c r="ORM184" s="54"/>
      <c r="ORN184" s="54"/>
      <c r="ORO184" s="54"/>
      <c r="ORP184" s="54"/>
      <c r="ORQ184" s="54"/>
      <c r="ORR184" s="54"/>
      <c r="ORS184" s="54"/>
      <c r="ORT184" s="54"/>
      <c r="ORU184" s="54"/>
      <c r="ORV184" s="54"/>
      <c r="ORW184" s="54"/>
      <c r="ORX184" s="54"/>
      <c r="ORY184" s="54"/>
      <c r="ORZ184" s="54"/>
      <c r="OSA184" s="54"/>
      <c r="OSB184" s="54"/>
      <c r="OSC184" s="54"/>
      <c r="OSD184" s="54"/>
      <c r="OSE184" s="54"/>
      <c r="OSF184" s="54"/>
      <c r="OSG184" s="54"/>
      <c r="OSH184" s="54"/>
      <c r="OSI184" s="54"/>
      <c r="OSJ184" s="54"/>
      <c r="OSK184" s="54"/>
      <c r="OSL184" s="54"/>
      <c r="OSM184" s="54"/>
      <c r="OSN184" s="54"/>
      <c r="OSO184" s="54"/>
      <c r="OSP184" s="54"/>
      <c r="OSQ184" s="54"/>
      <c r="OSR184" s="54"/>
      <c r="OSS184" s="54"/>
      <c r="OST184" s="54"/>
      <c r="OSU184" s="54"/>
      <c r="OSV184" s="54"/>
      <c r="OSW184" s="54"/>
      <c r="OSX184" s="54"/>
      <c r="OSY184" s="54"/>
      <c r="OSZ184" s="54"/>
      <c r="OTA184" s="54"/>
      <c r="OTB184" s="54"/>
      <c r="OTC184" s="54"/>
      <c r="OTD184" s="54"/>
      <c r="OTE184" s="54"/>
      <c r="OTF184" s="54"/>
      <c r="OTG184" s="54"/>
      <c r="OTH184" s="54"/>
      <c r="OTI184" s="54"/>
      <c r="OTJ184" s="54"/>
      <c r="OTK184" s="54"/>
      <c r="OTL184" s="54"/>
      <c r="OTM184" s="54"/>
      <c r="OTN184" s="54"/>
      <c r="OTO184" s="54"/>
      <c r="OTP184" s="54"/>
      <c r="OTQ184" s="54"/>
      <c r="OTR184" s="54"/>
      <c r="OTS184" s="54"/>
      <c r="OTT184" s="54"/>
      <c r="OTU184" s="54"/>
      <c r="OTV184" s="54"/>
      <c r="OTW184" s="54"/>
      <c r="OTX184" s="54"/>
      <c r="OTY184" s="54"/>
      <c r="OTZ184" s="54"/>
      <c r="OUA184" s="54"/>
      <c r="OUB184" s="54"/>
      <c r="OUC184" s="54"/>
      <c r="OUD184" s="54"/>
      <c r="OUE184" s="54"/>
      <c r="OUF184" s="54"/>
      <c r="OUG184" s="54"/>
      <c r="OUH184" s="54"/>
      <c r="OUI184" s="54"/>
      <c r="OUJ184" s="54"/>
      <c r="OUK184" s="54"/>
      <c r="OUL184" s="54"/>
      <c r="OUM184" s="54"/>
      <c r="OUN184" s="54"/>
      <c r="OUO184" s="54"/>
      <c r="OUP184" s="54"/>
      <c r="OUQ184" s="54"/>
      <c r="OUR184" s="54"/>
      <c r="OUS184" s="54"/>
      <c r="OUT184" s="54"/>
      <c r="OUU184" s="54"/>
      <c r="OUV184" s="54"/>
      <c r="OUW184" s="54"/>
      <c r="OUX184" s="54"/>
      <c r="OUY184" s="54"/>
      <c r="OUZ184" s="54"/>
      <c r="OVA184" s="54"/>
      <c r="OVB184" s="54"/>
      <c r="OVC184" s="54"/>
      <c r="OVD184" s="54"/>
      <c r="OVE184" s="54"/>
      <c r="OVF184" s="54"/>
      <c r="OVG184" s="54"/>
      <c r="OVH184" s="54"/>
      <c r="OVI184" s="54"/>
      <c r="OVJ184" s="54"/>
      <c r="OVK184" s="54"/>
      <c r="OVL184" s="54"/>
      <c r="OVM184" s="54"/>
      <c r="OVN184" s="54"/>
      <c r="OVO184" s="54"/>
      <c r="OVP184" s="54"/>
      <c r="OVQ184" s="54"/>
      <c r="OVR184" s="54"/>
      <c r="OVS184" s="54"/>
      <c r="OVT184" s="54"/>
      <c r="OVU184" s="54"/>
      <c r="OVV184" s="54"/>
      <c r="OVW184" s="54"/>
      <c r="OVX184" s="54"/>
      <c r="OVY184" s="54"/>
      <c r="OVZ184" s="54"/>
      <c r="OWA184" s="54"/>
      <c r="OWB184" s="54"/>
      <c r="OWC184" s="54"/>
      <c r="OWD184" s="54"/>
      <c r="OWE184" s="54"/>
      <c r="OWF184" s="54"/>
      <c r="OWG184" s="54"/>
      <c r="OWH184" s="54"/>
      <c r="OWI184" s="54"/>
      <c r="OWJ184" s="54"/>
      <c r="OWK184" s="54"/>
      <c r="OWL184" s="54"/>
      <c r="OWM184" s="54"/>
      <c r="OWN184" s="54"/>
      <c r="OWO184" s="54"/>
      <c r="OWP184" s="54"/>
      <c r="OWQ184" s="54"/>
      <c r="OWR184" s="54"/>
      <c r="OWS184" s="54"/>
      <c r="OWT184" s="54"/>
      <c r="OWU184" s="54"/>
      <c r="OWV184" s="54"/>
      <c r="OWW184" s="54"/>
      <c r="OWX184" s="54"/>
      <c r="OWY184" s="54"/>
      <c r="OWZ184" s="54"/>
      <c r="OXA184" s="54"/>
      <c r="OXB184" s="54"/>
      <c r="OXC184" s="54"/>
      <c r="OXD184" s="54"/>
      <c r="OXE184" s="54"/>
      <c r="OXF184" s="54"/>
      <c r="OXG184" s="54"/>
      <c r="OXH184" s="54"/>
      <c r="OXI184" s="54"/>
      <c r="OXJ184" s="54"/>
      <c r="OXK184" s="54"/>
      <c r="OXL184" s="54"/>
      <c r="OXM184" s="54"/>
      <c r="OXN184" s="54"/>
      <c r="OXO184" s="54"/>
      <c r="OXP184" s="54"/>
      <c r="OXQ184" s="54"/>
      <c r="OXR184" s="54"/>
      <c r="OXS184" s="54"/>
      <c r="OXT184" s="54"/>
      <c r="OXU184" s="54"/>
      <c r="OXV184" s="54"/>
      <c r="OXW184" s="54"/>
      <c r="OXX184" s="54"/>
      <c r="OXY184" s="54"/>
      <c r="OXZ184" s="54"/>
      <c r="OYA184" s="54"/>
      <c r="OYB184" s="54"/>
      <c r="OYC184" s="54"/>
      <c r="OYD184" s="54"/>
      <c r="OYE184" s="54"/>
      <c r="OYF184" s="54"/>
      <c r="OYG184" s="54"/>
      <c r="OYH184" s="54"/>
      <c r="OYI184" s="54"/>
      <c r="OYJ184" s="54"/>
      <c r="OYK184" s="54"/>
      <c r="OYL184" s="54"/>
      <c r="OYM184" s="54"/>
      <c r="OYN184" s="54"/>
      <c r="OYO184" s="54"/>
      <c r="OYP184" s="54"/>
      <c r="OYQ184" s="54"/>
      <c r="OYR184" s="54"/>
      <c r="OYS184" s="54"/>
      <c r="OYT184" s="54"/>
      <c r="OYU184" s="54"/>
      <c r="OYV184" s="54"/>
      <c r="OYW184" s="54"/>
      <c r="OYX184" s="54"/>
      <c r="OYY184" s="54"/>
      <c r="OYZ184" s="54"/>
      <c r="OZA184" s="54"/>
      <c r="OZB184" s="54"/>
      <c r="OZC184" s="54"/>
      <c r="OZD184" s="54"/>
      <c r="OZE184" s="54"/>
      <c r="OZF184" s="54"/>
      <c r="OZG184" s="54"/>
      <c r="OZH184" s="54"/>
      <c r="OZI184" s="54"/>
      <c r="OZJ184" s="54"/>
      <c r="OZK184" s="54"/>
      <c r="OZL184" s="54"/>
      <c r="OZM184" s="54"/>
      <c r="OZN184" s="54"/>
      <c r="OZO184" s="54"/>
      <c r="OZP184" s="54"/>
      <c r="OZQ184" s="54"/>
      <c r="OZR184" s="54"/>
      <c r="OZS184" s="54"/>
      <c r="OZT184" s="54"/>
      <c r="OZU184" s="54"/>
      <c r="OZV184" s="54"/>
      <c r="OZW184" s="54"/>
      <c r="OZX184" s="54"/>
      <c r="OZY184" s="54"/>
      <c r="OZZ184" s="54"/>
      <c r="PAA184" s="54"/>
      <c r="PAB184" s="54"/>
      <c r="PAC184" s="54"/>
      <c r="PAD184" s="54"/>
      <c r="PAE184" s="54"/>
      <c r="PAF184" s="54"/>
      <c r="PAG184" s="54"/>
      <c r="PAH184" s="54"/>
      <c r="PAI184" s="54"/>
      <c r="PAJ184" s="54"/>
      <c r="PAK184" s="54"/>
      <c r="PAL184" s="54"/>
      <c r="PAM184" s="54"/>
      <c r="PAN184" s="54"/>
      <c r="PAO184" s="54"/>
      <c r="PAP184" s="54"/>
      <c r="PAQ184" s="54"/>
      <c r="PAR184" s="54"/>
      <c r="PAS184" s="54"/>
      <c r="PAT184" s="54"/>
      <c r="PAU184" s="54"/>
      <c r="PAV184" s="54"/>
      <c r="PAW184" s="54"/>
      <c r="PAX184" s="54"/>
      <c r="PAY184" s="54"/>
      <c r="PAZ184" s="54"/>
      <c r="PBA184" s="54"/>
      <c r="PBB184" s="54"/>
      <c r="PBC184" s="54"/>
      <c r="PBD184" s="54"/>
      <c r="PBE184" s="54"/>
      <c r="PBF184" s="54"/>
      <c r="PBG184" s="54"/>
      <c r="PBH184" s="54"/>
      <c r="PBI184" s="54"/>
      <c r="PBJ184" s="54"/>
      <c r="PBK184" s="54"/>
      <c r="PBL184" s="54"/>
      <c r="PBM184" s="54"/>
      <c r="PBN184" s="54"/>
      <c r="PBO184" s="54"/>
      <c r="PBP184" s="54"/>
      <c r="PBQ184" s="54"/>
      <c r="PBR184" s="54"/>
      <c r="PBS184" s="54"/>
      <c r="PBT184" s="54"/>
      <c r="PBU184" s="54"/>
      <c r="PBV184" s="54"/>
      <c r="PBW184" s="54"/>
      <c r="PBX184" s="54"/>
      <c r="PBY184" s="54"/>
      <c r="PBZ184" s="54"/>
      <c r="PCA184" s="54"/>
      <c r="PCB184" s="54"/>
      <c r="PCC184" s="54"/>
      <c r="PCD184" s="54"/>
      <c r="PCE184" s="54"/>
      <c r="PCF184" s="54"/>
      <c r="PCG184" s="54"/>
      <c r="PCH184" s="54"/>
      <c r="PCI184" s="54"/>
      <c r="PCJ184" s="54"/>
      <c r="PCK184" s="54"/>
      <c r="PCL184" s="54"/>
      <c r="PCM184" s="54"/>
      <c r="PCN184" s="54"/>
      <c r="PCO184" s="54"/>
      <c r="PCP184" s="54"/>
      <c r="PCQ184" s="54"/>
      <c r="PCR184" s="54"/>
      <c r="PCS184" s="54"/>
      <c r="PCT184" s="54"/>
      <c r="PCU184" s="54"/>
      <c r="PCV184" s="54"/>
      <c r="PCW184" s="54"/>
      <c r="PCX184" s="54"/>
      <c r="PCY184" s="54"/>
      <c r="PCZ184" s="54"/>
      <c r="PDA184" s="54"/>
      <c r="PDB184" s="54"/>
      <c r="PDC184" s="54"/>
      <c r="PDD184" s="54"/>
      <c r="PDE184" s="54"/>
      <c r="PDF184" s="54"/>
      <c r="PDG184" s="54"/>
      <c r="PDH184" s="54"/>
      <c r="PDI184" s="54"/>
      <c r="PDJ184" s="54"/>
      <c r="PDK184" s="54"/>
      <c r="PDL184" s="54"/>
      <c r="PDM184" s="54"/>
      <c r="PDN184" s="54"/>
      <c r="PDO184" s="54"/>
      <c r="PDP184" s="54"/>
      <c r="PDQ184" s="54"/>
      <c r="PDR184" s="54"/>
      <c r="PDS184" s="54"/>
      <c r="PDT184" s="54"/>
      <c r="PDU184" s="54"/>
      <c r="PDV184" s="54"/>
      <c r="PDW184" s="54"/>
      <c r="PDX184" s="54"/>
      <c r="PDY184" s="54"/>
      <c r="PDZ184" s="54"/>
      <c r="PEA184" s="54"/>
      <c r="PEB184" s="54"/>
      <c r="PEC184" s="54"/>
      <c r="PED184" s="54"/>
      <c r="PEE184" s="54"/>
      <c r="PEF184" s="54"/>
      <c r="PEG184" s="54"/>
      <c r="PEH184" s="54"/>
      <c r="PEI184" s="54"/>
      <c r="PEJ184" s="54"/>
      <c r="PEK184" s="54"/>
      <c r="PEL184" s="54"/>
      <c r="PEM184" s="54"/>
      <c r="PEN184" s="54"/>
      <c r="PEO184" s="54"/>
      <c r="PEP184" s="54"/>
      <c r="PEQ184" s="54"/>
      <c r="PER184" s="54"/>
      <c r="PES184" s="54"/>
      <c r="PET184" s="54"/>
      <c r="PEU184" s="54"/>
      <c r="PEV184" s="54"/>
      <c r="PEW184" s="54"/>
      <c r="PEX184" s="54"/>
      <c r="PEY184" s="54"/>
      <c r="PEZ184" s="54"/>
      <c r="PFA184" s="54"/>
      <c r="PFB184" s="54"/>
      <c r="PFC184" s="54"/>
      <c r="PFD184" s="54"/>
      <c r="PFE184" s="54"/>
      <c r="PFF184" s="54"/>
      <c r="PFG184" s="54"/>
      <c r="PFH184" s="54"/>
      <c r="PFI184" s="54"/>
      <c r="PFJ184" s="54"/>
      <c r="PFK184" s="54"/>
      <c r="PFL184" s="54"/>
      <c r="PFM184" s="54"/>
      <c r="PFN184" s="54"/>
      <c r="PFO184" s="54"/>
      <c r="PFP184" s="54"/>
      <c r="PFQ184" s="54"/>
      <c r="PFR184" s="54"/>
      <c r="PFS184" s="54"/>
      <c r="PFT184" s="54"/>
      <c r="PFU184" s="54"/>
      <c r="PFV184" s="54"/>
      <c r="PFW184" s="54"/>
      <c r="PFX184" s="54"/>
      <c r="PFY184" s="54"/>
      <c r="PFZ184" s="54"/>
      <c r="PGA184" s="54"/>
      <c r="PGB184" s="54"/>
      <c r="PGC184" s="54"/>
      <c r="PGD184" s="54"/>
      <c r="PGE184" s="54"/>
      <c r="PGF184" s="54"/>
      <c r="PGG184" s="54"/>
      <c r="PGH184" s="54"/>
      <c r="PGI184" s="54"/>
      <c r="PGJ184" s="54"/>
      <c r="PGK184" s="54"/>
      <c r="PGL184" s="54"/>
      <c r="PGM184" s="54"/>
      <c r="PGN184" s="54"/>
      <c r="PGO184" s="54"/>
      <c r="PGP184" s="54"/>
      <c r="PGQ184" s="54"/>
      <c r="PGR184" s="54"/>
      <c r="PGS184" s="54"/>
      <c r="PGT184" s="54"/>
      <c r="PGU184" s="54"/>
      <c r="PGV184" s="54"/>
      <c r="PGW184" s="54"/>
      <c r="PGX184" s="54"/>
      <c r="PGY184" s="54"/>
      <c r="PGZ184" s="54"/>
      <c r="PHA184" s="54"/>
      <c r="PHB184" s="54"/>
      <c r="PHC184" s="54"/>
      <c r="PHD184" s="54"/>
      <c r="PHE184" s="54"/>
      <c r="PHF184" s="54"/>
      <c r="PHG184" s="54"/>
      <c r="PHH184" s="54"/>
      <c r="PHI184" s="54"/>
      <c r="PHJ184" s="54"/>
      <c r="PHK184" s="54"/>
      <c r="PHL184" s="54"/>
      <c r="PHM184" s="54"/>
      <c r="PHN184" s="54"/>
      <c r="PHO184" s="54"/>
      <c r="PHP184" s="54"/>
      <c r="PHQ184" s="54"/>
      <c r="PHR184" s="54"/>
      <c r="PHS184" s="54"/>
      <c r="PHT184" s="54"/>
      <c r="PHU184" s="54"/>
      <c r="PHV184" s="54"/>
      <c r="PHW184" s="54"/>
      <c r="PHX184" s="54"/>
      <c r="PHY184" s="54"/>
      <c r="PHZ184" s="54"/>
      <c r="PIA184" s="54"/>
      <c r="PIB184" s="54"/>
      <c r="PIC184" s="54"/>
      <c r="PID184" s="54"/>
      <c r="PIE184" s="54"/>
      <c r="PIF184" s="54"/>
      <c r="PIG184" s="54"/>
      <c r="PIH184" s="54"/>
      <c r="PII184" s="54"/>
      <c r="PIJ184" s="54"/>
      <c r="PIK184" s="54"/>
      <c r="PIL184" s="54"/>
      <c r="PIM184" s="54"/>
      <c r="PIN184" s="54"/>
      <c r="PIO184" s="54"/>
      <c r="PIP184" s="54"/>
      <c r="PIQ184" s="54"/>
      <c r="PIR184" s="54"/>
      <c r="PIS184" s="54"/>
      <c r="PIT184" s="54"/>
      <c r="PIU184" s="54"/>
      <c r="PIV184" s="54"/>
      <c r="PIW184" s="54"/>
      <c r="PIX184" s="54"/>
      <c r="PIY184" s="54"/>
      <c r="PIZ184" s="54"/>
      <c r="PJA184" s="54"/>
      <c r="PJB184" s="54"/>
      <c r="PJC184" s="54"/>
      <c r="PJD184" s="54"/>
      <c r="PJE184" s="54"/>
      <c r="PJF184" s="54"/>
      <c r="PJG184" s="54"/>
      <c r="PJH184" s="54"/>
      <c r="PJI184" s="54"/>
      <c r="PJJ184" s="54"/>
      <c r="PJK184" s="54"/>
      <c r="PJL184" s="54"/>
      <c r="PJM184" s="54"/>
      <c r="PJN184" s="54"/>
      <c r="PJO184" s="54"/>
      <c r="PJP184" s="54"/>
      <c r="PJQ184" s="54"/>
      <c r="PJR184" s="54"/>
      <c r="PJS184" s="54"/>
      <c r="PJT184" s="54"/>
      <c r="PJU184" s="54"/>
      <c r="PJV184" s="54"/>
      <c r="PJW184" s="54"/>
      <c r="PJX184" s="54"/>
      <c r="PJY184" s="54"/>
      <c r="PJZ184" s="54"/>
      <c r="PKA184" s="54"/>
      <c r="PKB184" s="54"/>
      <c r="PKC184" s="54"/>
      <c r="PKD184" s="54"/>
      <c r="PKE184" s="54"/>
      <c r="PKF184" s="54"/>
      <c r="PKG184" s="54"/>
      <c r="PKH184" s="54"/>
      <c r="PKI184" s="54"/>
      <c r="PKJ184" s="54"/>
      <c r="PKK184" s="54"/>
      <c r="PKL184" s="54"/>
      <c r="PKM184" s="54"/>
      <c r="PKN184" s="54"/>
      <c r="PKO184" s="54"/>
      <c r="PKP184" s="54"/>
      <c r="PKQ184" s="54"/>
      <c r="PKR184" s="54"/>
      <c r="PKS184" s="54"/>
      <c r="PKT184" s="54"/>
      <c r="PKU184" s="54"/>
      <c r="PKV184" s="54"/>
      <c r="PKW184" s="54"/>
      <c r="PKX184" s="54"/>
      <c r="PKY184" s="54"/>
      <c r="PKZ184" s="54"/>
      <c r="PLA184" s="54"/>
      <c r="PLB184" s="54"/>
      <c r="PLC184" s="54"/>
      <c r="PLD184" s="54"/>
      <c r="PLE184" s="54"/>
      <c r="PLF184" s="54"/>
      <c r="PLG184" s="54"/>
      <c r="PLH184" s="54"/>
      <c r="PLI184" s="54"/>
      <c r="PLJ184" s="54"/>
      <c r="PLK184" s="54"/>
      <c r="PLL184" s="54"/>
      <c r="PLM184" s="54"/>
      <c r="PLN184" s="54"/>
      <c r="PLO184" s="54"/>
      <c r="PLP184" s="54"/>
      <c r="PLQ184" s="54"/>
      <c r="PLR184" s="54"/>
      <c r="PLS184" s="54"/>
      <c r="PLT184" s="54"/>
      <c r="PLU184" s="54"/>
      <c r="PLV184" s="54"/>
      <c r="PLW184" s="54"/>
      <c r="PLX184" s="54"/>
      <c r="PLY184" s="54"/>
      <c r="PLZ184" s="54"/>
      <c r="PMA184" s="54"/>
      <c r="PMB184" s="54"/>
      <c r="PMC184" s="54"/>
      <c r="PMD184" s="54"/>
      <c r="PME184" s="54"/>
      <c r="PMF184" s="54"/>
      <c r="PMG184" s="54"/>
      <c r="PMH184" s="54"/>
      <c r="PMI184" s="54"/>
      <c r="PMJ184" s="54"/>
      <c r="PMK184" s="54"/>
      <c r="PML184" s="54"/>
      <c r="PMM184" s="54"/>
      <c r="PMN184" s="54"/>
      <c r="PMO184" s="54"/>
      <c r="PMP184" s="54"/>
      <c r="PMQ184" s="54"/>
      <c r="PMR184" s="54"/>
      <c r="PMS184" s="54"/>
      <c r="PMT184" s="54"/>
      <c r="PMU184" s="54"/>
      <c r="PMV184" s="54"/>
      <c r="PMW184" s="54"/>
      <c r="PMX184" s="54"/>
      <c r="PMY184" s="54"/>
      <c r="PMZ184" s="54"/>
      <c r="PNA184" s="54"/>
      <c r="PNB184" s="54"/>
      <c r="PNC184" s="54"/>
      <c r="PND184" s="54"/>
      <c r="PNE184" s="54"/>
      <c r="PNF184" s="54"/>
      <c r="PNG184" s="54"/>
      <c r="PNH184" s="54"/>
      <c r="PNI184" s="54"/>
      <c r="PNJ184" s="54"/>
      <c r="PNK184" s="54"/>
      <c r="PNL184" s="54"/>
      <c r="PNM184" s="54"/>
      <c r="PNN184" s="54"/>
      <c r="PNO184" s="54"/>
      <c r="PNP184" s="54"/>
      <c r="PNQ184" s="54"/>
      <c r="PNR184" s="54"/>
      <c r="PNS184" s="54"/>
      <c r="PNT184" s="54"/>
      <c r="PNU184" s="54"/>
      <c r="PNV184" s="54"/>
      <c r="PNW184" s="54"/>
      <c r="PNX184" s="54"/>
      <c r="PNY184" s="54"/>
      <c r="PNZ184" s="54"/>
      <c r="POA184" s="54"/>
      <c r="POB184" s="54"/>
      <c r="POC184" s="54"/>
      <c r="POD184" s="54"/>
      <c r="POE184" s="54"/>
      <c r="POF184" s="54"/>
      <c r="POG184" s="54"/>
      <c r="POH184" s="54"/>
      <c r="POI184" s="54"/>
      <c r="POJ184" s="54"/>
      <c r="POK184" s="54"/>
      <c r="POL184" s="54"/>
      <c r="POM184" s="54"/>
      <c r="PON184" s="54"/>
      <c r="POO184" s="54"/>
      <c r="POP184" s="54"/>
      <c r="POQ184" s="54"/>
      <c r="POR184" s="54"/>
      <c r="POS184" s="54"/>
      <c r="POT184" s="54"/>
      <c r="POU184" s="54"/>
      <c r="POV184" s="54"/>
      <c r="POW184" s="54"/>
      <c r="POX184" s="54"/>
      <c r="POY184" s="54"/>
      <c r="POZ184" s="54"/>
      <c r="PPA184" s="54"/>
      <c r="PPB184" s="54"/>
      <c r="PPC184" s="54"/>
      <c r="PPD184" s="54"/>
      <c r="PPE184" s="54"/>
      <c r="PPF184" s="54"/>
      <c r="PPG184" s="54"/>
      <c r="PPH184" s="54"/>
      <c r="PPI184" s="54"/>
      <c r="PPJ184" s="54"/>
      <c r="PPK184" s="54"/>
      <c r="PPL184" s="54"/>
      <c r="PPM184" s="54"/>
      <c r="PPN184" s="54"/>
      <c r="PPO184" s="54"/>
      <c r="PPP184" s="54"/>
      <c r="PPQ184" s="54"/>
      <c r="PPR184" s="54"/>
      <c r="PPS184" s="54"/>
      <c r="PPT184" s="54"/>
      <c r="PPU184" s="54"/>
      <c r="PPV184" s="54"/>
      <c r="PPW184" s="54"/>
      <c r="PPX184" s="54"/>
      <c r="PPY184" s="54"/>
      <c r="PPZ184" s="54"/>
      <c r="PQA184" s="54"/>
      <c r="PQB184" s="54"/>
      <c r="PQC184" s="54"/>
      <c r="PQD184" s="54"/>
      <c r="PQE184" s="54"/>
      <c r="PQF184" s="54"/>
      <c r="PQG184" s="54"/>
      <c r="PQH184" s="54"/>
      <c r="PQI184" s="54"/>
      <c r="PQJ184" s="54"/>
      <c r="PQK184" s="54"/>
      <c r="PQL184" s="54"/>
      <c r="PQM184" s="54"/>
      <c r="PQN184" s="54"/>
      <c r="PQO184" s="54"/>
      <c r="PQP184" s="54"/>
      <c r="PQQ184" s="54"/>
      <c r="PQR184" s="54"/>
      <c r="PQS184" s="54"/>
      <c r="PQT184" s="54"/>
      <c r="PQU184" s="54"/>
      <c r="PQV184" s="54"/>
      <c r="PQW184" s="54"/>
      <c r="PQX184" s="54"/>
      <c r="PQY184" s="54"/>
      <c r="PQZ184" s="54"/>
      <c r="PRA184" s="54"/>
      <c r="PRB184" s="54"/>
      <c r="PRC184" s="54"/>
      <c r="PRD184" s="54"/>
      <c r="PRE184" s="54"/>
      <c r="PRF184" s="54"/>
      <c r="PRG184" s="54"/>
      <c r="PRH184" s="54"/>
      <c r="PRI184" s="54"/>
      <c r="PRJ184" s="54"/>
      <c r="PRK184" s="54"/>
      <c r="PRL184" s="54"/>
      <c r="PRM184" s="54"/>
      <c r="PRN184" s="54"/>
      <c r="PRO184" s="54"/>
      <c r="PRP184" s="54"/>
      <c r="PRQ184" s="54"/>
      <c r="PRR184" s="54"/>
      <c r="PRS184" s="54"/>
      <c r="PRT184" s="54"/>
      <c r="PRU184" s="54"/>
      <c r="PRV184" s="54"/>
      <c r="PRW184" s="54"/>
      <c r="PRX184" s="54"/>
      <c r="PRY184" s="54"/>
      <c r="PRZ184" s="54"/>
      <c r="PSA184" s="54"/>
      <c r="PSB184" s="54"/>
      <c r="PSC184" s="54"/>
      <c r="PSD184" s="54"/>
      <c r="PSE184" s="54"/>
      <c r="PSF184" s="54"/>
      <c r="PSG184" s="54"/>
      <c r="PSH184" s="54"/>
      <c r="PSI184" s="54"/>
      <c r="PSJ184" s="54"/>
      <c r="PSK184" s="54"/>
      <c r="PSL184" s="54"/>
      <c r="PSM184" s="54"/>
      <c r="PSN184" s="54"/>
      <c r="PSO184" s="54"/>
      <c r="PSP184" s="54"/>
      <c r="PSQ184" s="54"/>
      <c r="PSR184" s="54"/>
      <c r="PSS184" s="54"/>
      <c r="PST184" s="54"/>
      <c r="PSU184" s="54"/>
      <c r="PSV184" s="54"/>
      <c r="PSW184" s="54"/>
      <c r="PSX184" s="54"/>
      <c r="PSY184" s="54"/>
      <c r="PSZ184" s="54"/>
      <c r="PTA184" s="54"/>
      <c r="PTB184" s="54"/>
      <c r="PTC184" s="54"/>
      <c r="PTD184" s="54"/>
      <c r="PTE184" s="54"/>
      <c r="PTF184" s="54"/>
      <c r="PTG184" s="54"/>
      <c r="PTH184" s="54"/>
      <c r="PTI184" s="54"/>
      <c r="PTJ184" s="54"/>
      <c r="PTK184" s="54"/>
      <c r="PTL184" s="54"/>
      <c r="PTM184" s="54"/>
      <c r="PTN184" s="54"/>
      <c r="PTO184" s="54"/>
      <c r="PTP184" s="54"/>
      <c r="PTQ184" s="54"/>
      <c r="PTR184" s="54"/>
      <c r="PTS184" s="54"/>
      <c r="PTT184" s="54"/>
      <c r="PTU184" s="54"/>
      <c r="PTV184" s="54"/>
      <c r="PTW184" s="54"/>
      <c r="PTX184" s="54"/>
      <c r="PTY184" s="54"/>
      <c r="PTZ184" s="54"/>
      <c r="PUA184" s="54"/>
      <c r="PUB184" s="54"/>
      <c r="PUC184" s="54"/>
      <c r="PUD184" s="54"/>
      <c r="PUE184" s="54"/>
      <c r="PUF184" s="54"/>
      <c r="PUG184" s="54"/>
      <c r="PUH184" s="54"/>
      <c r="PUI184" s="54"/>
      <c r="PUJ184" s="54"/>
      <c r="PUK184" s="54"/>
      <c r="PUL184" s="54"/>
      <c r="PUM184" s="54"/>
      <c r="PUN184" s="54"/>
      <c r="PUO184" s="54"/>
      <c r="PUP184" s="54"/>
      <c r="PUQ184" s="54"/>
      <c r="PUR184" s="54"/>
      <c r="PUS184" s="54"/>
      <c r="PUT184" s="54"/>
      <c r="PUU184" s="54"/>
      <c r="PUV184" s="54"/>
      <c r="PUW184" s="54"/>
      <c r="PUX184" s="54"/>
      <c r="PUY184" s="54"/>
      <c r="PUZ184" s="54"/>
      <c r="PVA184" s="54"/>
      <c r="PVB184" s="54"/>
      <c r="PVC184" s="54"/>
      <c r="PVD184" s="54"/>
      <c r="PVE184" s="54"/>
      <c r="PVF184" s="54"/>
      <c r="PVG184" s="54"/>
      <c r="PVH184" s="54"/>
      <c r="PVI184" s="54"/>
      <c r="PVJ184" s="54"/>
      <c r="PVK184" s="54"/>
      <c r="PVL184" s="54"/>
      <c r="PVM184" s="54"/>
      <c r="PVN184" s="54"/>
      <c r="PVO184" s="54"/>
      <c r="PVP184" s="54"/>
      <c r="PVQ184" s="54"/>
      <c r="PVR184" s="54"/>
      <c r="PVS184" s="54"/>
      <c r="PVT184" s="54"/>
      <c r="PVU184" s="54"/>
      <c r="PVV184" s="54"/>
      <c r="PVW184" s="54"/>
      <c r="PVX184" s="54"/>
      <c r="PVY184" s="54"/>
      <c r="PVZ184" s="54"/>
      <c r="PWA184" s="54"/>
      <c r="PWB184" s="54"/>
      <c r="PWC184" s="54"/>
      <c r="PWD184" s="54"/>
      <c r="PWE184" s="54"/>
      <c r="PWF184" s="54"/>
      <c r="PWG184" s="54"/>
      <c r="PWH184" s="54"/>
      <c r="PWI184" s="54"/>
      <c r="PWJ184" s="54"/>
      <c r="PWK184" s="54"/>
      <c r="PWL184" s="54"/>
      <c r="PWM184" s="54"/>
      <c r="PWN184" s="54"/>
      <c r="PWO184" s="54"/>
      <c r="PWP184" s="54"/>
      <c r="PWQ184" s="54"/>
      <c r="PWR184" s="54"/>
      <c r="PWS184" s="54"/>
      <c r="PWT184" s="54"/>
      <c r="PWU184" s="54"/>
      <c r="PWV184" s="54"/>
      <c r="PWW184" s="54"/>
      <c r="PWX184" s="54"/>
      <c r="PWY184" s="54"/>
      <c r="PWZ184" s="54"/>
      <c r="PXA184" s="54"/>
      <c r="PXB184" s="54"/>
      <c r="PXC184" s="54"/>
      <c r="PXD184" s="54"/>
      <c r="PXE184" s="54"/>
      <c r="PXF184" s="54"/>
      <c r="PXG184" s="54"/>
      <c r="PXH184" s="54"/>
      <c r="PXI184" s="54"/>
      <c r="PXJ184" s="54"/>
      <c r="PXK184" s="54"/>
      <c r="PXL184" s="54"/>
      <c r="PXM184" s="54"/>
      <c r="PXN184" s="54"/>
      <c r="PXO184" s="54"/>
      <c r="PXP184" s="54"/>
      <c r="PXQ184" s="54"/>
      <c r="PXR184" s="54"/>
      <c r="PXS184" s="54"/>
      <c r="PXT184" s="54"/>
      <c r="PXU184" s="54"/>
      <c r="PXV184" s="54"/>
      <c r="PXW184" s="54"/>
      <c r="PXX184" s="54"/>
      <c r="PXY184" s="54"/>
      <c r="PXZ184" s="54"/>
      <c r="PYA184" s="54"/>
      <c r="PYB184" s="54"/>
      <c r="PYC184" s="54"/>
      <c r="PYD184" s="54"/>
      <c r="PYE184" s="54"/>
      <c r="PYF184" s="54"/>
      <c r="PYG184" s="54"/>
      <c r="PYH184" s="54"/>
      <c r="PYI184" s="54"/>
      <c r="PYJ184" s="54"/>
      <c r="PYK184" s="54"/>
      <c r="PYL184" s="54"/>
      <c r="PYM184" s="54"/>
      <c r="PYN184" s="54"/>
      <c r="PYO184" s="54"/>
      <c r="PYP184" s="54"/>
      <c r="PYQ184" s="54"/>
      <c r="PYR184" s="54"/>
      <c r="PYS184" s="54"/>
      <c r="PYT184" s="54"/>
      <c r="PYU184" s="54"/>
      <c r="PYV184" s="54"/>
      <c r="PYW184" s="54"/>
      <c r="PYX184" s="54"/>
      <c r="PYY184" s="54"/>
      <c r="PYZ184" s="54"/>
      <c r="PZA184" s="54"/>
      <c r="PZB184" s="54"/>
      <c r="PZC184" s="54"/>
      <c r="PZD184" s="54"/>
      <c r="PZE184" s="54"/>
      <c r="PZF184" s="54"/>
      <c r="PZG184" s="54"/>
      <c r="PZH184" s="54"/>
      <c r="PZI184" s="54"/>
      <c r="PZJ184" s="54"/>
      <c r="PZK184" s="54"/>
      <c r="PZL184" s="54"/>
      <c r="PZM184" s="54"/>
      <c r="PZN184" s="54"/>
      <c r="PZO184" s="54"/>
      <c r="PZP184" s="54"/>
      <c r="PZQ184" s="54"/>
      <c r="PZR184" s="54"/>
      <c r="PZS184" s="54"/>
      <c r="PZT184" s="54"/>
      <c r="PZU184" s="54"/>
      <c r="PZV184" s="54"/>
      <c r="PZW184" s="54"/>
      <c r="PZX184" s="54"/>
      <c r="PZY184" s="54"/>
      <c r="PZZ184" s="54"/>
      <c r="QAA184" s="54"/>
      <c r="QAB184" s="54"/>
      <c r="QAC184" s="54"/>
      <c r="QAD184" s="54"/>
      <c r="QAE184" s="54"/>
      <c r="QAF184" s="54"/>
      <c r="QAG184" s="54"/>
      <c r="QAH184" s="54"/>
      <c r="QAI184" s="54"/>
      <c r="QAJ184" s="54"/>
      <c r="QAK184" s="54"/>
      <c r="QAL184" s="54"/>
      <c r="QAM184" s="54"/>
      <c r="QAN184" s="54"/>
      <c r="QAO184" s="54"/>
      <c r="QAP184" s="54"/>
      <c r="QAQ184" s="54"/>
      <c r="QAR184" s="54"/>
      <c r="QAS184" s="54"/>
      <c r="QAT184" s="54"/>
      <c r="QAU184" s="54"/>
      <c r="QAV184" s="54"/>
      <c r="QAW184" s="54"/>
      <c r="QAX184" s="54"/>
      <c r="QAY184" s="54"/>
      <c r="QAZ184" s="54"/>
      <c r="QBA184" s="54"/>
      <c r="QBB184" s="54"/>
      <c r="QBC184" s="54"/>
      <c r="QBD184" s="54"/>
      <c r="QBE184" s="54"/>
      <c r="QBF184" s="54"/>
      <c r="QBG184" s="54"/>
      <c r="QBH184" s="54"/>
      <c r="QBI184" s="54"/>
      <c r="QBJ184" s="54"/>
      <c r="QBK184" s="54"/>
      <c r="QBL184" s="54"/>
      <c r="QBM184" s="54"/>
      <c r="QBN184" s="54"/>
      <c r="QBO184" s="54"/>
      <c r="QBP184" s="54"/>
      <c r="QBQ184" s="54"/>
      <c r="QBR184" s="54"/>
      <c r="QBS184" s="54"/>
      <c r="QBT184" s="54"/>
      <c r="QBU184" s="54"/>
      <c r="QBV184" s="54"/>
      <c r="QBW184" s="54"/>
      <c r="QBX184" s="54"/>
      <c r="QBY184" s="54"/>
      <c r="QBZ184" s="54"/>
      <c r="QCA184" s="54"/>
      <c r="QCB184" s="54"/>
      <c r="QCC184" s="54"/>
      <c r="QCD184" s="54"/>
      <c r="QCE184" s="54"/>
      <c r="QCF184" s="54"/>
      <c r="QCG184" s="54"/>
      <c r="QCH184" s="54"/>
      <c r="QCI184" s="54"/>
      <c r="QCJ184" s="54"/>
      <c r="QCK184" s="54"/>
      <c r="QCL184" s="54"/>
      <c r="QCM184" s="54"/>
      <c r="QCN184" s="54"/>
      <c r="QCO184" s="54"/>
      <c r="QCP184" s="54"/>
      <c r="QCQ184" s="54"/>
      <c r="QCR184" s="54"/>
      <c r="QCS184" s="54"/>
      <c r="QCT184" s="54"/>
      <c r="QCU184" s="54"/>
      <c r="QCV184" s="54"/>
      <c r="QCW184" s="54"/>
      <c r="QCX184" s="54"/>
      <c r="QCY184" s="54"/>
      <c r="QCZ184" s="54"/>
      <c r="QDA184" s="54"/>
      <c r="QDB184" s="54"/>
      <c r="QDC184" s="54"/>
      <c r="QDD184" s="54"/>
      <c r="QDE184" s="54"/>
      <c r="QDF184" s="54"/>
      <c r="QDG184" s="54"/>
      <c r="QDH184" s="54"/>
      <c r="QDI184" s="54"/>
      <c r="QDJ184" s="54"/>
      <c r="QDK184" s="54"/>
      <c r="QDL184" s="54"/>
      <c r="QDM184" s="54"/>
      <c r="QDN184" s="54"/>
      <c r="QDO184" s="54"/>
      <c r="QDP184" s="54"/>
      <c r="QDQ184" s="54"/>
      <c r="QDR184" s="54"/>
      <c r="QDS184" s="54"/>
      <c r="QDT184" s="54"/>
      <c r="QDU184" s="54"/>
      <c r="QDV184" s="54"/>
      <c r="QDW184" s="54"/>
      <c r="QDX184" s="54"/>
      <c r="QDY184" s="54"/>
      <c r="QDZ184" s="54"/>
      <c r="QEA184" s="54"/>
      <c r="QEB184" s="54"/>
      <c r="QEC184" s="54"/>
      <c r="QED184" s="54"/>
      <c r="QEE184" s="54"/>
      <c r="QEF184" s="54"/>
      <c r="QEG184" s="54"/>
      <c r="QEH184" s="54"/>
      <c r="QEI184" s="54"/>
      <c r="QEJ184" s="54"/>
      <c r="QEK184" s="54"/>
      <c r="QEL184" s="54"/>
      <c r="QEM184" s="54"/>
      <c r="QEN184" s="54"/>
      <c r="QEO184" s="54"/>
      <c r="QEP184" s="54"/>
      <c r="QEQ184" s="54"/>
      <c r="QER184" s="54"/>
      <c r="QES184" s="54"/>
      <c r="QET184" s="54"/>
      <c r="QEU184" s="54"/>
      <c r="QEV184" s="54"/>
      <c r="QEW184" s="54"/>
      <c r="QEX184" s="54"/>
      <c r="QEY184" s="54"/>
      <c r="QEZ184" s="54"/>
      <c r="QFA184" s="54"/>
      <c r="QFB184" s="54"/>
      <c r="QFC184" s="54"/>
      <c r="QFD184" s="54"/>
      <c r="QFE184" s="54"/>
      <c r="QFF184" s="54"/>
      <c r="QFG184" s="54"/>
      <c r="QFH184" s="54"/>
      <c r="QFI184" s="54"/>
      <c r="QFJ184" s="54"/>
      <c r="QFK184" s="54"/>
      <c r="QFL184" s="54"/>
      <c r="QFM184" s="54"/>
      <c r="QFN184" s="54"/>
      <c r="QFO184" s="54"/>
      <c r="QFP184" s="54"/>
      <c r="QFQ184" s="54"/>
      <c r="QFR184" s="54"/>
      <c r="QFS184" s="54"/>
      <c r="QFT184" s="54"/>
      <c r="QFU184" s="54"/>
      <c r="QFV184" s="54"/>
      <c r="QFW184" s="54"/>
      <c r="QFX184" s="54"/>
      <c r="QFY184" s="54"/>
      <c r="QFZ184" s="54"/>
      <c r="QGA184" s="54"/>
      <c r="QGB184" s="54"/>
      <c r="QGC184" s="54"/>
      <c r="QGD184" s="54"/>
      <c r="QGE184" s="54"/>
      <c r="QGF184" s="54"/>
      <c r="QGG184" s="54"/>
      <c r="QGH184" s="54"/>
      <c r="QGI184" s="54"/>
      <c r="QGJ184" s="54"/>
      <c r="QGK184" s="54"/>
      <c r="QGL184" s="54"/>
      <c r="QGM184" s="54"/>
      <c r="QGN184" s="54"/>
      <c r="QGO184" s="54"/>
      <c r="QGP184" s="54"/>
      <c r="QGQ184" s="54"/>
      <c r="QGR184" s="54"/>
      <c r="QGS184" s="54"/>
      <c r="QGT184" s="54"/>
      <c r="QGU184" s="54"/>
      <c r="QGV184" s="54"/>
      <c r="QGW184" s="54"/>
      <c r="QGX184" s="54"/>
      <c r="QGY184" s="54"/>
      <c r="QGZ184" s="54"/>
      <c r="QHA184" s="54"/>
      <c r="QHB184" s="54"/>
      <c r="QHC184" s="54"/>
      <c r="QHD184" s="54"/>
      <c r="QHE184" s="54"/>
      <c r="QHF184" s="54"/>
      <c r="QHG184" s="54"/>
      <c r="QHH184" s="54"/>
      <c r="QHI184" s="54"/>
      <c r="QHJ184" s="54"/>
      <c r="QHK184" s="54"/>
      <c r="QHL184" s="54"/>
      <c r="QHM184" s="54"/>
      <c r="QHN184" s="54"/>
      <c r="QHO184" s="54"/>
      <c r="QHP184" s="54"/>
      <c r="QHQ184" s="54"/>
      <c r="QHR184" s="54"/>
      <c r="QHS184" s="54"/>
      <c r="QHT184" s="54"/>
      <c r="QHU184" s="54"/>
      <c r="QHV184" s="54"/>
      <c r="QHW184" s="54"/>
      <c r="QHX184" s="54"/>
      <c r="QHY184" s="54"/>
      <c r="QHZ184" s="54"/>
      <c r="QIA184" s="54"/>
      <c r="QIB184" s="54"/>
      <c r="QIC184" s="54"/>
      <c r="QID184" s="54"/>
      <c r="QIE184" s="54"/>
      <c r="QIF184" s="54"/>
      <c r="QIG184" s="54"/>
      <c r="QIH184" s="54"/>
      <c r="QII184" s="54"/>
      <c r="QIJ184" s="54"/>
      <c r="QIK184" s="54"/>
      <c r="QIL184" s="54"/>
      <c r="QIM184" s="54"/>
      <c r="QIN184" s="54"/>
      <c r="QIO184" s="54"/>
      <c r="QIP184" s="54"/>
      <c r="QIQ184" s="54"/>
      <c r="QIR184" s="54"/>
      <c r="QIS184" s="54"/>
      <c r="QIT184" s="54"/>
      <c r="QIU184" s="54"/>
      <c r="QIV184" s="54"/>
      <c r="QIW184" s="54"/>
      <c r="QIX184" s="54"/>
      <c r="QIY184" s="54"/>
      <c r="QIZ184" s="54"/>
      <c r="QJA184" s="54"/>
      <c r="QJB184" s="54"/>
      <c r="QJC184" s="54"/>
      <c r="QJD184" s="54"/>
      <c r="QJE184" s="54"/>
      <c r="QJF184" s="54"/>
      <c r="QJG184" s="54"/>
      <c r="QJH184" s="54"/>
      <c r="QJI184" s="54"/>
      <c r="QJJ184" s="54"/>
      <c r="QJK184" s="54"/>
      <c r="QJL184" s="54"/>
      <c r="QJM184" s="54"/>
      <c r="QJN184" s="54"/>
      <c r="QJO184" s="54"/>
      <c r="QJP184" s="54"/>
      <c r="QJQ184" s="54"/>
      <c r="QJR184" s="54"/>
      <c r="QJS184" s="54"/>
      <c r="QJT184" s="54"/>
      <c r="QJU184" s="54"/>
      <c r="QJV184" s="54"/>
      <c r="QJW184" s="54"/>
      <c r="QJX184" s="54"/>
      <c r="QJY184" s="54"/>
      <c r="QJZ184" s="54"/>
      <c r="QKA184" s="54"/>
      <c r="QKB184" s="54"/>
      <c r="QKC184" s="54"/>
      <c r="QKD184" s="54"/>
      <c r="QKE184" s="54"/>
      <c r="QKF184" s="54"/>
      <c r="QKG184" s="54"/>
      <c r="QKH184" s="54"/>
      <c r="QKI184" s="54"/>
      <c r="QKJ184" s="54"/>
      <c r="QKK184" s="54"/>
      <c r="QKL184" s="54"/>
      <c r="QKM184" s="54"/>
      <c r="QKN184" s="54"/>
      <c r="QKO184" s="54"/>
      <c r="QKP184" s="54"/>
      <c r="QKQ184" s="54"/>
      <c r="QKR184" s="54"/>
      <c r="QKS184" s="54"/>
      <c r="QKT184" s="54"/>
      <c r="QKU184" s="54"/>
      <c r="QKV184" s="54"/>
      <c r="QKW184" s="54"/>
      <c r="QKX184" s="54"/>
      <c r="QKY184" s="54"/>
      <c r="QKZ184" s="54"/>
      <c r="QLA184" s="54"/>
      <c r="QLB184" s="54"/>
      <c r="QLC184" s="54"/>
      <c r="QLD184" s="54"/>
      <c r="QLE184" s="54"/>
      <c r="QLF184" s="54"/>
      <c r="QLG184" s="54"/>
      <c r="QLH184" s="54"/>
      <c r="QLI184" s="54"/>
      <c r="QLJ184" s="54"/>
      <c r="QLK184" s="54"/>
      <c r="QLL184" s="54"/>
      <c r="QLM184" s="54"/>
      <c r="QLN184" s="54"/>
      <c r="QLO184" s="54"/>
      <c r="QLP184" s="54"/>
      <c r="QLQ184" s="54"/>
      <c r="QLR184" s="54"/>
      <c r="QLS184" s="54"/>
      <c r="QLT184" s="54"/>
      <c r="QLU184" s="54"/>
      <c r="QLV184" s="54"/>
      <c r="QLW184" s="54"/>
      <c r="QLX184" s="54"/>
      <c r="QLY184" s="54"/>
      <c r="QLZ184" s="54"/>
      <c r="QMA184" s="54"/>
      <c r="QMB184" s="54"/>
      <c r="QMC184" s="54"/>
      <c r="QMD184" s="54"/>
      <c r="QME184" s="54"/>
      <c r="QMF184" s="54"/>
      <c r="QMG184" s="54"/>
      <c r="QMH184" s="54"/>
      <c r="QMI184" s="54"/>
      <c r="QMJ184" s="54"/>
      <c r="QMK184" s="54"/>
      <c r="QML184" s="54"/>
      <c r="QMM184" s="54"/>
      <c r="QMN184" s="54"/>
      <c r="QMO184" s="54"/>
      <c r="QMP184" s="54"/>
      <c r="QMQ184" s="54"/>
      <c r="QMR184" s="54"/>
      <c r="QMS184" s="54"/>
      <c r="QMT184" s="54"/>
      <c r="QMU184" s="54"/>
      <c r="QMV184" s="54"/>
      <c r="QMW184" s="54"/>
      <c r="QMX184" s="54"/>
      <c r="QMY184" s="54"/>
      <c r="QMZ184" s="54"/>
      <c r="QNA184" s="54"/>
      <c r="QNB184" s="54"/>
      <c r="QNC184" s="54"/>
      <c r="QND184" s="54"/>
      <c r="QNE184" s="54"/>
      <c r="QNF184" s="54"/>
      <c r="QNG184" s="54"/>
      <c r="QNH184" s="54"/>
      <c r="QNI184" s="54"/>
      <c r="QNJ184" s="54"/>
      <c r="QNK184" s="54"/>
      <c r="QNL184" s="54"/>
      <c r="QNM184" s="54"/>
      <c r="QNN184" s="54"/>
      <c r="QNO184" s="54"/>
      <c r="QNP184" s="54"/>
      <c r="QNQ184" s="54"/>
      <c r="QNR184" s="54"/>
      <c r="QNS184" s="54"/>
      <c r="QNT184" s="54"/>
      <c r="QNU184" s="54"/>
      <c r="QNV184" s="54"/>
      <c r="QNW184" s="54"/>
      <c r="QNX184" s="54"/>
      <c r="QNY184" s="54"/>
      <c r="QNZ184" s="54"/>
      <c r="QOA184" s="54"/>
      <c r="QOB184" s="54"/>
      <c r="QOC184" s="54"/>
      <c r="QOD184" s="54"/>
      <c r="QOE184" s="54"/>
      <c r="QOF184" s="54"/>
      <c r="QOG184" s="54"/>
      <c r="QOH184" s="54"/>
      <c r="QOI184" s="54"/>
      <c r="QOJ184" s="54"/>
      <c r="QOK184" s="54"/>
      <c r="QOL184" s="54"/>
      <c r="QOM184" s="54"/>
      <c r="QON184" s="54"/>
      <c r="QOO184" s="54"/>
      <c r="QOP184" s="54"/>
      <c r="QOQ184" s="54"/>
      <c r="QOR184" s="54"/>
      <c r="QOS184" s="54"/>
      <c r="QOT184" s="54"/>
      <c r="QOU184" s="54"/>
      <c r="QOV184" s="54"/>
      <c r="QOW184" s="54"/>
      <c r="QOX184" s="54"/>
      <c r="QOY184" s="54"/>
      <c r="QOZ184" s="54"/>
      <c r="QPA184" s="54"/>
      <c r="QPB184" s="54"/>
      <c r="QPC184" s="54"/>
      <c r="QPD184" s="54"/>
      <c r="QPE184" s="54"/>
      <c r="QPF184" s="54"/>
      <c r="QPG184" s="54"/>
      <c r="QPH184" s="54"/>
      <c r="QPI184" s="54"/>
      <c r="QPJ184" s="54"/>
      <c r="QPK184" s="54"/>
      <c r="QPL184" s="54"/>
      <c r="QPM184" s="54"/>
      <c r="QPN184" s="54"/>
      <c r="QPO184" s="54"/>
      <c r="QPP184" s="54"/>
      <c r="QPQ184" s="54"/>
      <c r="QPR184" s="54"/>
      <c r="QPS184" s="54"/>
      <c r="QPT184" s="54"/>
      <c r="QPU184" s="54"/>
      <c r="QPV184" s="54"/>
      <c r="QPW184" s="54"/>
      <c r="QPX184" s="54"/>
      <c r="QPY184" s="54"/>
      <c r="QPZ184" s="54"/>
      <c r="QQA184" s="54"/>
      <c r="QQB184" s="54"/>
      <c r="QQC184" s="54"/>
      <c r="QQD184" s="54"/>
      <c r="QQE184" s="54"/>
      <c r="QQF184" s="54"/>
      <c r="QQG184" s="54"/>
      <c r="QQH184" s="54"/>
      <c r="QQI184" s="54"/>
      <c r="QQJ184" s="54"/>
      <c r="QQK184" s="54"/>
      <c r="QQL184" s="54"/>
      <c r="QQM184" s="54"/>
      <c r="QQN184" s="54"/>
      <c r="QQO184" s="54"/>
      <c r="QQP184" s="54"/>
      <c r="QQQ184" s="54"/>
      <c r="QQR184" s="54"/>
      <c r="QQS184" s="54"/>
      <c r="QQT184" s="54"/>
      <c r="QQU184" s="54"/>
      <c r="QQV184" s="54"/>
      <c r="QQW184" s="54"/>
      <c r="QQX184" s="54"/>
      <c r="QQY184" s="54"/>
      <c r="QQZ184" s="54"/>
      <c r="QRA184" s="54"/>
      <c r="QRB184" s="54"/>
      <c r="QRC184" s="54"/>
      <c r="QRD184" s="54"/>
      <c r="QRE184" s="54"/>
      <c r="QRF184" s="54"/>
      <c r="QRG184" s="54"/>
      <c r="QRH184" s="54"/>
      <c r="QRI184" s="54"/>
      <c r="QRJ184" s="54"/>
      <c r="QRK184" s="54"/>
      <c r="QRL184" s="54"/>
      <c r="QRM184" s="54"/>
      <c r="QRN184" s="54"/>
      <c r="QRO184" s="54"/>
      <c r="QRP184" s="54"/>
      <c r="QRQ184" s="54"/>
      <c r="QRR184" s="54"/>
      <c r="QRS184" s="54"/>
      <c r="QRT184" s="54"/>
      <c r="QRU184" s="54"/>
      <c r="QRV184" s="54"/>
      <c r="QRW184" s="54"/>
      <c r="QRX184" s="54"/>
      <c r="QRY184" s="54"/>
      <c r="QRZ184" s="54"/>
      <c r="QSA184" s="54"/>
      <c r="QSB184" s="54"/>
      <c r="QSC184" s="54"/>
      <c r="QSD184" s="54"/>
      <c r="QSE184" s="54"/>
      <c r="QSF184" s="54"/>
      <c r="QSG184" s="54"/>
      <c r="QSH184" s="54"/>
      <c r="QSI184" s="54"/>
      <c r="QSJ184" s="54"/>
      <c r="QSK184" s="54"/>
      <c r="QSL184" s="54"/>
      <c r="QSM184" s="54"/>
      <c r="QSN184" s="54"/>
      <c r="QSO184" s="54"/>
      <c r="QSP184" s="54"/>
      <c r="QSQ184" s="54"/>
      <c r="QSR184" s="54"/>
      <c r="QSS184" s="54"/>
      <c r="QST184" s="54"/>
      <c r="QSU184" s="54"/>
      <c r="QSV184" s="54"/>
      <c r="QSW184" s="54"/>
      <c r="QSX184" s="54"/>
      <c r="QSY184" s="54"/>
      <c r="QSZ184" s="54"/>
      <c r="QTA184" s="54"/>
      <c r="QTB184" s="54"/>
      <c r="QTC184" s="54"/>
      <c r="QTD184" s="54"/>
      <c r="QTE184" s="54"/>
      <c r="QTF184" s="54"/>
      <c r="QTG184" s="54"/>
      <c r="QTH184" s="54"/>
      <c r="QTI184" s="54"/>
      <c r="QTJ184" s="54"/>
      <c r="QTK184" s="54"/>
      <c r="QTL184" s="54"/>
      <c r="QTM184" s="54"/>
      <c r="QTN184" s="54"/>
      <c r="QTO184" s="54"/>
      <c r="QTP184" s="54"/>
      <c r="QTQ184" s="54"/>
      <c r="QTR184" s="54"/>
      <c r="QTS184" s="54"/>
      <c r="QTT184" s="54"/>
      <c r="QTU184" s="54"/>
      <c r="QTV184" s="54"/>
      <c r="QTW184" s="54"/>
      <c r="QTX184" s="54"/>
      <c r="QTY184" s="54"/>
      <c r="QTZ184" s="54"/>
      <c r="QUA184" s="54"/>
      <c r="QUB184" s="54"/>
      <c r="QUC184" s="54"/>
      <c r="QUD184" s="54"/>
      <c r="QUE184" s="54"/>
      <c r="QUF184" s="54"/>
      <c r="QUG184" s="54"/>
      <c r="QUH184" s="54"/>
      <c r="QUI184" s="54"/>
      <c r="QUJ184" s="54"/>
      <c r="QUK184" s="54"/>
      <c r="QUL184" s="54"/>
      <c r="QUM184" s="54"/>
      <c r="QUN184" s="54"/>
      <c r="QUO184" s="54"/>
      <c r="QUP184" s="54"/>
      <c r="QUQ184" s="54"/>
      <c r="QUR184" s="54"/>
      <c r="QUS184" s="54"/>
      <c r="QUT184" s="54"/>
      <c r="QUU184" s="54"/>
      <c r="QUV184" s="54"/>
      <c r="QUW184" s="54"/>
      <c r="QUX184" s="54"/>
      <c r="QUY184" s="54"/>
      <c r="QUZ184" s="54"/>
      <c r="QVA184" s="54"/>
      <c r="QVB184" s="54"/>
      <c r="QVC184" s="54"/>
      <c r="QVD184" s="54"/>
      <c r="QVE184" s="54"/>
      <c r="QVF184" s="54"/>
      <c r="QVG184" s="54"/>
      <c r="QVH184" s="54"/>
      <c r="QVI184" s="54"/>
      <c r="QVJ184" s="54"/>
      <c r="QVK184" s="54"/>
      <c r="QVL184" s="54"/>
      <c r="QVM184" s="54"/>
      <c r="QVN184" s="54"/>
      <c r="QVO184" s="54"/>
      <c r="QVP184" s="54"/>
      <c r="QVQ184" s="54"/>
      <c r="QVR184" s="54"/>
      <c r="QVS184" s="54"/>
      <c r="QVT184" s="54"/>
      <c r="QVU184" s="54"/>
      <c r="QVV184" s="54"/>
      <c r="QVW184" s="54"/>
      <c r="QVX184" s="54"/>
      <c r="QVY184" s="54"/>
      <c r="QVZ184" s="54"/>
      <c r="QWA184" s="54"/>
      <c r="QWB184" s="54"/>
      <c r="QWC184" s="54"/>
      <c r="QWD184" s="54"/>
      <c r="QWE184" s="54"/>
      <c r="QWF184" s="54"/>
      <c r="QWG184" s="54"/>
      <c r="QWH184" s="54"/>
      <c r="QWI184" s="54"/>
      <c r="QWJ184" s="54"/>
      <c r="QWK184" s="54"/>
      <c r="QWL184" s="54"/>
      <c r="QWM184" s="54"/>
      <c r="QWN184" s="54"/>
      <c r="QWO184" s="54"/>
      <c r="QWP184" s="54"/>
      <c r="QWQ184" s="54"/>
      <c r="QWR184" s="54"/>
      <c r="QWS184" s="54"/>
      <c r="QWT184" s="54"/>
      <c r="QWU184" s="54"/>
      <c r="QWV184" s="54"/>
      <c r="QWW184" s="54"/>
      <c r="QWX184" s="54"/>
      <c r="QWY184" s="54"/>
      <c r="QWZ184" s="54"/>
      <c r="QXA184" s="54"/>
      <c r="QXB184" s="54"/>
      <c r="QXC184" s="54"/>
      <c r="QXD184" s="54"/>
      <c r="QXE184" s="54"/>
      <c r="QXF184" s="54"/>
      <c r="QXG184" s="54"/>
      <c r="QXH184" s="54"/>
      <c r="QXI184" s="54"/>
      <c r="QXJ184" s="54"/>
      <c r="QXK184" s="54"/>
      <c r="QXL184" s="54"/>
      <c r="QXM184" s="54"/>
      <c r="QXN184" s="54"/>
      <c r="QXO184" s="54"/>
      <c r="QXP184" s="54"/>
      <c r="QXQ184" s="54"/>
      <c r="QXR184" s="54"/>
      <c r="QXS184" s="54"/>
      <c r="QXT184" s="54"/>
      <c r="QXU184" s="54"/>
      <c r="QXV184" s="54"/>
      <c r="QXW184" s="54"/>
      <c r="QXX184" s="54"/>
      <c r="QXY184" s="54"/>
      <c r="QXZ184" s="54"/>
      <c r="QYA184" s="54"/>
      <c r="QYB184" s="54"/>
      <c r="QYC184" s="54"/>
      <c r="QYD184" s="54"/>
      <c r="QYE184" s="54"/>
      <c r="QYF184" s="54"/>
      <c r="QYG184" s="54"/>
      <c r="QYH184" s="54"/>
      <c r="QYI184" s="54"/>
      <c r="QYJ184" s="54"/>
      <c r="QYK184" s="54"/>
      <c r="QYL184" s="54"/>
      <c r="QYM184" s="54"/>
      <c r="QYN184" s="54"/>
      <c r="QYO184" s="54"/>
      <c r="QYP184" s="54"/>
      <c r="QYQ184" s="54"/>
      <c r="QYR184" s="54"/>
      <c r="QYS184" s="54"/>
      <c r="QYT184" s="54"/>
      <c r="QYU184" s="54"/>
      <c r="QYV184" s="54"/>
      <c r="QYW184" s="54"/>
      <c r="QYX184" s="54"/>
      <c r="QYY184" s="54"/>
      <c r="QYZ184" s="54"/>
      <c r="QZA184" s="54"/>
      <c r="QZB184" s="54"/>
      <c r="QZC184" s="54"/>
      <c r="QZD184" s="54"/>
      <c r="QZE184" s="54"/>
      <c r="QZF184" s="54"/>
      <c r="QZG184" s="54"/>
      <c r="QZH184" s="54"/>
      <c r="QZI184" s="54"/>
      <c r="QZJ184" s="54"/>
      <c r="QZK184" s="54"/>
      <c r="QZL184" s="54"/>
      <c r="QZM184" s="54"/>
      <c r="QZN184" s="54"/>
      <c r="QZO184" s="54"/>
      <c r="QZP184" s="54"/>
      <c r="QZQ184" s="54"/>
      <c r="QZR184" s="54"/>
      <c r="QZS184" s="54"/>
      <c r="QZT184" s="54"/>
      <c r="QZU184" s="54"/>
      <c r="QZV184" s="54"/>
      <c r="QZW184" s="54"/>
      <c r="QZX184" s="54"/>
      <c r="QZY184" s="54"/>
      <c r="QZZ184" s="54"/>
      <c r="RAA184" s="54"/>
      <c r="RAB184" s="54"/>
      <c r="RAC184" s="54"/>
      <c r="RAD184" s="54"/>
      <c r="RAE184" s="54"/>
      <c r="RAF184" s="54"/>
      <c r="RAG184" s="54"/>
      <c r="RAH184" s="54"/>
      <c r="RAI184" s="54"/>
      <c r="RAJ184" s="54"/>
      <c r="RAK184" s="54"/>
      <c r="RAL184" s="54"/>
      <c r="RAM184" s="54"/>
      <c r="RAN184" s="54"/>
      <c r="RAO184" s="54"/>
      <c r="RAP184" s="54"/>
      <c r="RAQ184" s="54"/>
      <c r="RAR184" s="54"/>
      <c r="RAS184" s="54"/>
      <c r="RAT184" s="54"/>
      <c r="RAU184" s="54"/>
      <c r="RAV184" s="54"/>
      <c r="RAW184" s="54"/>
      <c r="RAX184" s="54"/>
      <c r="RAY184" s="54"/>
      <c r="RAZ184" s="54"/>
      <c r="RBA184" s="54"/>
      <c r="RBB184" s="54"/>
      <c r="RBC184" s="54"/>
      <c r="RBD184" s="54"/>
      <c r="RBE184" s="54"/>
      <c r="RBF184" s="54"/>
      <c r="RBG184" s="54"/>
      <c r="RBH184" s="54"/>
      <c r="RBI184" s="54"/>
      <c r="RBJ184" s="54"/>
      <c r="RBK184" s="54"/>
      <c r="RBL184" s="54"/>
      <c r="RBM184" s="54"/>
      <c r="RBN184" s="54"/>
      <c r="RBO184" s="54"/>
      <c r="RBP184" s="54"/>
      <c r="RBQ184" s="54"/>
      <c r="RBR184" s="54"/>
      <c r="RBS184" s="54"/>
      <c r="RBT184" s="54"/>
      <c r="RBU184" s="54"/>
      <c r="RBV184" s="54"/>
      <c r="RBW184" s="54"/>
      <c r="RBX184" s="54"/>
      <c r="RBY184" s="54"/>
      <c r="RBZ184" s="54"/>
      <c r="RCA184" s="54"/>
      <c r="RCB184" s="54"/>
      <c r="RCC184" s="54"/>
      <c r="RCD184" s="54"/>
      <c r="RCE184" s="54"/>
      <c r="RCF184" s="54"/>
      <c r="RCG184" s="54"/>
      <c r="RCH184" s="54"/>
      <c r="RCI184" s="54"/>
      <c r="RCJ184" s="54"/>
      <c r="RCK184" s="54"/>
      <c r="RCL184" s="54"/>
      <c r="RCM184" s="54"/>
      <c r="RCN184" s="54"/>
      <c r="RCO184" s="54"/>
      <c r="RCP184" s="54"/>
      <c r="RCQ184" s="54"/>
      <c r="RCR184" s="54"/>
      <c r="RCS184" s="54"/>
      <c r="RCT184" s="54"/>
      <c r="RCU184" s="54"/>
      <c r="RCV184" s="54"/>
      <c r="RCW184" s="54"/>
      <c r="RCX184" s="54"/>
      <c r="RCY184" s="54"/>
      <c r="RCZ184" s="54"/>
      <c r="RDA184" s="54"/>
      <c r="RDB184" s="54"/>
      <c r="RDC184" s="54"/>
      <c r="RDD184" s="54"/>
      <c r="RDE184" s="54"/>
      <c r="RDF184" s="54"/>
      <c r="RDG184" s="54"/>
      <c r="RDH184" s="54"/>
      <c r="RDI184" s="54"/>
      <c r="RDJ184" s="54"/>
      <c r="RDK184" s="54"/>
      <c r="RDL184" s="54"/>
      <c r="RDM184" s="54"/>
      <c r="RDN184" s="54"/>
      <c r="RDO184" s="54"/>
      <c r="RDP184" s="54"/>
      <c r="RDQ184" s="54"/>
      <c r="RDR184" s="54"/>
      <c r="RDS184" s="54"/>
      <c r="RDT184" s="54"/>
      <c r="RDU184" s="54"/>
      <c r="RDV184" s="54"/>
      <c r="RDW184" s="54"/>
      <c r="RDX184" s="54"/>
      <c r="RDY184" s="54"/>
      <c r="RDZ184" s="54"/>
      <c r="REA184" s="54"/>
      <c r="REB184" s="54"/>
      <c r="REC184" s="54"/>
      <c r="RED184" s="54"/>
      <c r="REE184" s="54"/>
      <c r="REF184" s="54"/>
      <c r="REG184" s="54"/>
      <c r="REH184" s="54"/>
      <c r="REI184" s="54"/>
      <c r="REJ184" s="54"/>
      <c r="REK184" s="54"/>
      <c r="REL184" s="54"/>
      <c r="REM184" s="54"/>
      <c r="REN184" s="54"/>
      <c r="REO184" s="54"/>
      <c r="REP184" s="54"/>
      <c r="REQ184" s="54"/>
      <c r="RER184" s="54"/>
      <c r="RES184" s="54"/>
      <c r="RET184" s="54"/>
      <c r="REU184" s="54"/>
      <c r="REV184" s="54"/>
      <c r="REW184" s="54"/>
      <c r="REX184" s="54"/>
      <c r="REY184" s="54"/>
      <c r="REZ184" s="54"/>
      <c r="RFA184" s="54"/>
      <c r="RFB184" s="54"/>
      <c r="RFC184" s="54"/>
      <c r="RFD184" s="54"/>
      <c r="RFE184" s="54"/>
      <c r="RFF184" s="54"/>
      <c r="RFG184" s="54"/>
      <c r="RFH184" s="54"/>
      <c r="RFI184" s="54"/>
      <c r="RFJ184" s="54"/>
      <c r="RFK184" s="54"/>
      <c r="RFL184" s="54"/>
      <c r="RFM184" s="54"/>
      <c r="RFN184" s="54"/>
      <c r="RFO184" s="54"/>
      <c r="RFP184" s="54"/>
      <c r="RFQ184" s="54"/>
      <c r="RFR184" s="54"/>
      <c r="RFS184" s="54"/>
      <c r="RFT184" s="54"/>
      <c r="RFU184" s="54"/>
      <c r="RFV184" s="54"/>
      <c r="RFW184" s="54"/>
      <c r="RFX184" s="54"/>
      <c r="RFY184" s="54"/>
      <c r="RFZ184" s="54"/>
      <c r="RGA184" s="54"/>
      <c r="RGB184" s="54"/>
      <c r="RGC184" s="54"/>
      <c r="RGD184" s="54"/>
      <c r="RGE184" s="54"/>
      <c r="RGF184" s="54"/>
      <c r="RGG184" s="54"/>
      <c r="RGH184" s="54"/>
      <c r="RGI184" s="54"/>
      <c r="RGJ184" s="54"/>
      <c r="RGK184" s="54"/>
      <c r="RGL184" s="54"/>
      <c r="RGM184" s="54"/>
      <c r="RGN184" s="54"/>
      <c r="RGO184" s="54"/>
      <c r="RGP184" s="54"/>
      <c r="RGQ184" s="54"/>
      <c r="RGR184" s="54"/>
      <c r="RGS184" s="54"/>
      <c r="RGT184" s="54"/>
      <c r="RGU184" s="54"/>
      <c r="RGV184" s="54"/>
      <c r="RGW184" s="54"/>
      <c r="RGX184" s="54"/>
      <c r="RGY184" s="54"/>
      <c r="RGZ184" s="54"/>
      <c r="RHA184" s="54"/>
      <c r="RHB184" s="54"/>
      <c r="RHC184" s="54"/>
      <c r="RHD184" s="54"/>
      <c r="RHE184" s="54"/>
      <c r="RHF184" s="54"/>
      <c r="RHG184" s="54"/>
      <c r="RHH184" s="54"/>
      <c r="RHI184" s="54"/>
      <c r="RHJ184" s="54"/>
      <c r="RHK184" s="54"/>
      <c r="RHL184" s="54"/>
      <c r="RHM184" s="54"/>
      <c r="RHN184" s="54"/>
      <c r="RHO184" s="54"/>
      <c r="RHP184" s="54"/>
      <c r="RHQ184" s="54"/>
      <c r="RHR184" s="54"/>
      <c r="RHS184" s="54"/>
      <c r="RHT184" s="54"/>
      <c r="RHU184" s="54"/>
      <c r="RHV184" s="54"/>
      <c r="RHW184" s="54"/>
      <c r="RHX184" s="54"/>
      <c r="RHY184" s="54"/>
      <c r="RHZ184" s="54"/>
      <c r="RIA184" s="54"/>
      <c r="RIB184" s="54"/>
      <c r="RIC184" s="54"/>
      <c r="RID184" s="54"/>
      <c r="RIE184" s="54"/>
      <c r="RIF184" s="54"/>
      <c r="RIG184" s="54"/>
      <c r="RIH184" s="54"/>
      <c r="RII184" s="54"/>
      <c r="RIJ184" s="54"/>
      <c r="RIK184" s="54"/>
      <c r="RIL184" s="54"/>
      <c r="RIM184" s="54"/>
      <c r="RIN184" s="54"/>
      <c r="RIO184" s="54"/>
      <c r="RIP184" s="54"/>
      <c r="RIQ184" s="54"/>
      <c r="RIR184" s="54"/>
      <c r="RIS184" s="54"/>
      <c r="RIT184" s="54"/>
      <c r="RIU184" s="54"/>
      <c r="RIV184" s="54"/>
      <c r="RIW184" s="54"/>
      <c r="RIX184" s="54"/>
      <c r="RIY184" s="54"/>
      <c r="RIZ184" s="54"/>
      <c r="RJA184" s="54"/>
      <c r="RJB184" s="54"/>
      <c r="RJC184" s="54"/>
      <c r="RJD184" s="54"/>
      <c r="RJE184" s="54"/>
      <c r="RJF184" s="54"/>
      <c r="RJG184" s="54"/>
      <c r="RJH184" s="54"/>
      <c r="RJI184" s="54"/>
      <c r="RJJ184" s="54"/>
      <c r="RJK184" s="54"/>
      <c r="RJL184" s="54"/>
      <c r="RJM184" s="54"/>
      <c r="RJN184" s="54"/>
      <c r="RJO184" s="54"/>
      <c r="RJP184" s="54"/>
      <c r="RJQ184" s="54"/>
      <c r="RJR184" s="54"/>
      <c r="RJS184" s="54"/>
      <c r="RJT184" s="54"/>
      <c r="RJU184" s="54"/>
      <c r="RJV184" s="54"/>
      <c r="RJW184" s="54"/>
      <c r="RJX184" s="54"/>
      <c r="RJY184" s="54"/>
      <c r="RJZ184" s="54"/>
      <c r="RKA184" s="54"/>
      <c r="RKB184" s="54"/>
      <c r="RKC184" s="54"/>
      <c r="RKD184" s="54"/>
      <c r="RKE184" s="54"/>
      <c r="RKF184" s="54"/>
      <c r="RKG184" s="54"/>
      <c r="RKH184" s="54"/>
      <c r="RKI184" s="54"/>
      <c r="RKJ184" s="54"/>
      <c r="RKK184" s="54"/>
      <c r="RKL184" s="54"/>
      <c r="RKM184" s="54"/>
      <c r="RKN184" s="54"/>
      <c r="RKO184" s="54"/>
      <c r="RKP184" s="54"/>
      <c r="RKQ184" s="54"/>
      <c r="RKR184" s="54"/>
      <c r="RKS184" s="54"/>
      <c r="RKT184" s="54"/>
      <c r="RKU184" s="54"/>
      <c r="RKV184" s="54"/>
      <c r="RKW184" s="54"/>
      <c r="RKX184" s="54"/>
      <c r="RKY184" s="54"/>
      <c r="RKZ184" s="54"/>
      <c r="RLA184" s="54"/>
      <c r="RLB184" s="54"/>
      <c r="RLC184" s="54"/>
      <c r="RLD184" s="54"/>
      <c r="RLE184" s="54"/>
      <c r="RLF184" s="54"/>
      <c r="RLG184" s="54"/>
      <c r="RLH184" s="54"/>
      <c r="RLI184" s="54"/>
      <c r="RLJ184" s="54"/>
      <c r="RLK184" s="54"/>
      <c r="RLL184" s="54"/>
      <c r="RLM184" s="54"/>
      <c r="RLN184" s="54"/>
      <c r="RLO184" s="54"/>
      <c r="RLP184" s="54"/>
      <c r="RLQ184" s="54"/>
      <c r="RLR184" s="54"/>
      <c r="RLS184" s="54"/>
      <c r="RLT184" s="54"/>
      <c r="RLU184" s="54"/>
      <c r="RLV184" s="54"/>
      <c r="RLW184" s="54"/>
      <c r="RLX184" s="54"/>
      <c r="RLY184" s="54"/>
      <c r="RLZ184" s="54"/>
      <c r="RMA184" s="54"/>
      <c r="RMB184" s="54"/>
      <c r="RMC184" s="54"/>
      <c r="RMD184" s="54"/>
      <c r="RME184" s="54"/>
      <c r="RMF184" s="54"/>
      <c r="RMG184" s="54"/>
      <c r="RMH184" s="54"/>
      <c r="RMI184" s="54"/>
      <c r="RMJ184" s="54"/>
      <c r="RMK184" s="54"/>
      <c r="RML184" s="54"/>
      <c r="RMM184" s="54"/>
      <c r="RMN184" s="54"/>
      <c r="RMO184" s="54"/>
      <c r="RMP184" s="54"/>
      <c r="RMQ184" s="54"/>
      <c r="RMR184" s="54"/>
      <c r="RMS184" s="54"/>
      <c r="RMT184" s="54"/>
      <c r="RMU184" s="54"/>
      <c r="RMV184" s="54"/>
      <c r="RMW184" s="54"/>
      <c r="RMX184" s="54"/>
      <c r="RMY184" s="54"/>
      <c r="RMZ184" s="54"/>
      <c r="RNA184" s="54"/>
      <c r="RNB184" s="54"/>
      <c r="RNC184" s="54"/>
      <c r="RND184" s="54"/>
      <c r="RNE184" s="54"/>
      <c r="RNF184" s="54"/>
      <c r="RNG184" s="54"/>
      <c r="RNH184" s="54"/>
      <c r="RNI184" s="54"/>
      <c r="RNJ184" s="54"/>
      <c r="RNK184" s="54"/>
      <c r="RNL184" s="54"/>
      <c r="RNM184" s="54"/>
      <c r="RNN184" s="54"/>
      <c r="RNO184" s="54"/>
      <c r="RNP184" s="54"/>
      <c r="RNQ184" s="54"/>
      <c r="RNR184" s="54"/>
      <c r="RNS184" s="54"/>
      <c r="RNT184" s="54"/>
      <c r="RNU184" s="54"/>
      <c r="RNV184" s="54"/>
      <c r="RNW184" s="54"/>
      <c r="RNX184" s="54"/>
      <c r="RNY184" s="54"/>
      <c r="RNZ184" s="54"/>
      <c r="ROA184" s="54"/>
      <c r="ROB184" s="54"/>
      <c r="ROC184" s="54"/>
      <c r="ROD184" s="54"/>
      <c r="ROE184" s="54"/>
      <c r="ROF184" s="54"/>
      <c r="ROG184" s="54"/>
      <c r="ROH184" s="54"/>
      <c r="ROI184" s="54"/>
      <c r="ROJ184" s="54"/>
      <c r="ROK184" s="54"/>
      <c r="ROL184" s="54"/>
      <c r="ROM184" s="54"/>
      <c r="RON184" s="54"/>
      <c r="ROO184" s="54"/>
      <c r="ROP184" s="54"/>
      <c r="ROQ184" s="54"/>
      <c r="ROR184" s="54"/>
      <c r="ROS184" s="54"/>
      <c r="ROT184" s="54"/>
      <c r="ROU184" s="54"/>
      <c r="ROV184" s="54"/>
      <c r="ROW184" s="54"/>
      <c r="ROX184" s="54"/>
      <c r="ROY184" s="54"/>
      <c r="ROZ184" s="54"/>
      <c r="RPA184" s="54"/>
      <c r="RPB184" s="54"/>
      <c r="RPC184" s="54"/>
      <c r="RPD184" s="54"/>
      <c r="RPE184" s="54"/>
      <c r="RPF184" s="54"/>
      <c r="RPG184" s="54"/>
      <c r="RPH184" s="54"/>
      <c r="RPI184" s="54"/>
      <c r="RPJ184" s="54"/>
      <c r="RPK184" s="54"/>
      <c r="RPL184" s="54"/>
      <c r="RPM184" s="54"/>
      <c r="RPN184" s="54"/>
      <c r="RPO184" s="54"/>
      <c r="RPP184" s="54"/>
      <c r="RPQ184" s="54"/>
      <c r="RPR184" s="54"/>
      <c r="RPS184" s="54"/>
      <c r="RPT184" s="54"/>
      <c r="RPU184" s="54"/>
      <c r="RPV184" s="54"/>
      <c r="RPW184" s="54"/>
      <c r="RPX184" s="54"/>
      <c r="RPY184" s="54"/>
      <c r="RPZ184" s="54"/>
      <c r="RQA184" s="54"/>
      <c r="RQB184" s="54"/>
      <c r="RQC184" s="54"/>
      <c r="RQD184" s="54"/>
      <c r="RQE184" s="54"/>
      <c r="RQF184" s="54"/>
      <c r="RQG184" s="54"/>
      <c r="RQH184" s="54"/>
      <c r="RQI184" s="54"/>
      <c r="RQJ184" s="54"/>
      <c r="RQK184" s="54"/>
      <c r="RQL184" s="54"/>
      <c r="RQM184" s="54"/>
      <c r="RQN184" s="54"/>
      <c r="RQO184" s="54"/>
      <c r="RQP184" s="54"/>
      <c r="RQQ184" s="54"/>
      <c r="RQR184" s="54"/>
      <c r="RQS184" s="54"/>
      <c r="RQT184" s="54"/>
      <c r="RQU184" s="54"/>
      <c r="RQV184" s="54"/>
      <c r="RQW184" s="54"/>
      <c r="RQX184" s="54"/>
      <c r="RQY184" s="54"/>
      <c r="RQZ184" s="54"/>
      <c r="RRA184" s="54"/>
      <c r="RRB184" s="54"/>
      <c r="RRC184" s="54"/>
      <c r="RRD184" s="54"/>
      <c r="RRE184" s="54"/>
      <c r="RRF184" s="54"/>
      <c r="RRG184" s="54"/>
      <c r="RRH184" s="54"/>
      <c r="RRI184" s="54"/>
      <c r="RRJ184" s="54"/>
      <c r="RRK184" s="54"/>
      <c r="RRL184" s="54"/>
      <c r="RRM184" s="54"/>
      <c r="RRN184" s="54"/>
      <c r="RRO184" s="54"/>
      <c r="RRP184" s="54"/>
      <c r="RRQ184" s="54"/>
      <c r="RRR184" s="54"/>
      <c r="RRS184" s="54"/>
      <c r="RRT184" s="54"/>
      <c r="RRU184" s="54"/>
      <c r="RRV184" s="54"/>
      <c r="RRW184" s="54"/>
      <c r="RRX184" s="54"/>
      <c r="RRY184" s="54"/>
      <c r="RRZ184" s="54"/>
      <c r="RSA184" s="54"/>
      <c r="RSB184" s="54"/>
      <c r="RSC184" s="54"/>
      <c r="RSD184" s="54"/>
      <c r="RSE184" s="54"/>
      <c r="RSF184" s="54"/>
      <c r="RSG184" s="54"/>
      <c r="RSH184" s="54"/>
      <c r="RSI184" s="54"/>
      <c r="RSJ184" s="54"/>
      <c r="RSK184" s="54"/>
      <c r="RSL184" s="54"/>
      <c r="RSM184" s="54"/>
      <c r="RSN184" s="54"/>
      <c r="RSO184" s="54"/>
      <c r="RSP184" s="54"/>
      <c r="RSQ184" s="54"/>
      <c r="RSR184" s="54"/>
      <c r="RSS184" s="54"/>
      <c r="RST184" s="54"/>
      <c r="RSU184" s="54"/>
      <c r="RSV184" s="54"/>
      <c r="RSW184" s="54"/>
      <c r="RSX184" s="54"/>
      <c r="RSY184" s="54"/>
      <c r="RSZ184" s="54"/>
      <c r="RTA184" s="54"/>
      <c r="RTB184" s="54"/>
      <c r="RTC184" s="54"/>
      <c r="RTD184" s="54"/>
      <c r="RTE184" s="54"/>
      <c r="RTF184" s="54"/>
      <c r="RTG184" s="54"/>
      <c r="RTH184" s="54"/>
      <c r="RTI184" s="54"/>
      <c r="RTJ184" s="54"/>
      <c r="RTK184" s="54"/>
      <c r="RTL184" s="54"/>
      <c r="RTM184" s="54"/>
      <c r="RTN184" s="54"/>
      <c r="RTO184" s="54"/>
      <c r="RTP184" s="54"/>
      <c r="RTQ184" s="54"/>
      <c r="RTR184" s="54"/>
      <c r="RTS184" s="54"/>
      <c r="RTT184" s="54"/>
      <c r="RTU184" s="54"/>
      <c r="RTV184" s="54"/>
      <c r="RTW184" s="54"/>
      <c r="RTX184" s="54"/>
      <c r="RTY184" s="54"/>
      <c r="RTZ184" s="54"/>
      <c r="RUA184" s="54"/>
      <c r="RUB184" s="54"/>
      <c r="RUC184" s="54"/>
      <c r="RUD184" s="54"/>
      <c r="RUE184" s="54"/>
      <c r="RUF184" s="54"/>
      <c r="RUG184" s="54"/>
      <c r="RUH184" s="54"/>
      <c r="RUI184" s="54"/>
      <c r="RUJ184" s="54"/>
      <c r="RUK184" s="54"/>
      <c r="RUL184" s="54"/>
      <c r="RUM184" s="54"/>
      <c r="RUN184" s="54"/>
      <c r="RUO184" s="54"/>
      <c r="RUP184" s="54"/>
      <c r="RUQ184" s="54"/>
      <c r="RUR184" s="54"/>
      <c r="RUS184" s="54"/>
      <c r="RUT184" s="54"/>
      <c r="RUU184" s="54"/>
      <c r="RUV184" s="54"/>
      <c r="RUW184" s="54"/>
      <c r="RUX184" s="54"/>
      <c r="RUY184" s="54"/>
      <c r="RUZ184" s="54"/>
      <c r="RVA184" s="54"/>
      <c r="RVB184" s="54"/>
      <c r="RVC184" s="54"/>
      <c r="RVD184" s="54"/>
      <c r="RVE184" s="54"/>
      <c r="RVF184" s="54"/>
      <c r="RVG184" s="54"/>
      <c r="RVH184" s="54"/>
      <c r="RVI184" s="54"/>
      <c r="RVJ184" s="54"/>
      <c r="RVK184" s="54"/>
      <c r="RVL184" s="54"/>
      <c r="RVM184" s="54"/>
      <c r="RVN184" s="54"/>
      <c r="RVO184" s="54"/>
      <c r="RVP184" s="54"/>
      <c r="RVQ184" s="54"/>
      <c r="RVR184" s="54"/>
      <c r="RVS184" s="54"/>
      <c r="RVT184" s="54"/>
      <c r="RVU184" s="54"/>
      <c r="RVV184" s="54"/>
      <c r="RVW184" s="54"/>
      <c r="RVX184" s="54"/>
      <c r="RVY184" s="54"/>
      <c r="RVZ184" s="54"/>
      <c r="RWA184" s="54"/>
      <c r="RWB184" s="54"/>
      <c r="RWC184" s="54"/>
      <c r="RWD184" s="54"/>
      <c r="RWE184" s="54"/>
      <c r="RWF184" s="54"/>
      <c r="RWG184" s="54"/>
      <c r="RWH184" s="54"/>
      <c r="RWI184" s="54"/>
      <c r="RWJ184" s="54"/>
      <c r="RWK184" s="54"/>
      <c r="RWL184" s="54"/>
      <c r="RWM184" s="54"/>
      <c r="RWN184" s="54"/>
      <c r="RWO184" s="54"/>
      <c r="RWP184" s="54"/>
      <c r="RWQ184" s="54"/>
      <c r="RWR184" s="54"/>
      <c r="RWS184" s="54"/>
      <c r="RWT184" s="54"/>
      <c r="RWU184" s="54"/>
      <c r="RWV184" s="54"/>
      <c r="RWW184" s="54"/>
      <c r="RWX184" s="54"/>
      <c r="RWY184" s="54"/>
      <c r="RWZ184" s="54"/>
      <c r="RXA184" s="54"/>
      <c r="RXB184" s="54"/>
      <c r="RXC184" s="54"/>
      <c r="RXD184" s="54"/>
      <c r="RXE184" s="54"/>
      <c r="RXF184" s="54"/>
      <c r="RXG184" s="54"/>
      <c r="RXH184" s="54"/>
      <c r="RXI184" s="54"/>
      <c r="RXJ184" s="54"/>
      <c r="RXK184" s="54"/>
      <c r="RXL184" s="54"/>
      <c r="RXM184" s="54"/>
      <c r="RXN184" s="54"/>
      <c r="RXO184" s="54"/>
      <c r="RXP184" s="54"/>
      <c r="RXQ184" s="54"/>
      <c r="RXR184" s="54"/>
      <c r="RXS184" s="54"/>
      <c r="RXT184" s="54"/>
      <c r="RXU184" s="54"/>
      <c r="RXV184" s="54"/>
      <c r="RXW184" s="54"/>
      <c r="RXX184" s="54"/>
      <c r="RXY184" s="54"/>
      <c r="RXZ184" s="54"/>
      <c r="RYA184" s="54"/>
      <c r="RYB184" s="54"/>
      <c r="RYC184" s="54"/>
      <c r="RYD184" s="54"/>
      <c r="RYE184" s="54"/>
      <c r="RYF184" s="54"/>
      <c r="RYG184" s="54"/>
      <c r="RYH184" s="54"/>
      <c r="RYI184" s="54"/>
      <c r="RYJ184" s="54"/>
      <c r="RYK184" s="54"/>
      <c r="RYL184" s="54"/>
      <c r="RYM184" s="54"/>
      <c r="RYN184" s="54"/>
      <c r="RYO184" s="54"/>
      <c r="RYP184" s="54"/>
      <c r="RYQ184" s="54"/>
      <c r="RYR184" s="54"/>
      <c r="RYS184" s="54"/>
      <c r="RYT184" s="54"/>
      <c r="RYU184" s="54"/>
      <c r="RYV184" s="54"/>
      <c r="RYW184" s="54"/>
      <c r="RYX184" s="54"/>
      <c r="RYY184" s="54"/>
      <c r="RYZ184" s="54"/>
      <c r="RZA184" s="54"/>
      <c r="RZB184" s="54"/>
      <c r="RZC184" s="54"/>
      <c r="RZD184" s="54"/>
      <c r="RZE184" s="54"/>
      <c r="RZF184" s="54"/>
      <c r="RZG184" s="54"/>
      <c r="RZH184" s="54"/>
      <c r="RZI184" s="54"/>
      <c r="RZJ184" s="54"/>
      <c r="RZK184" s="54"/>
      <c r="RZL184" s="54"/>
      <c r="RZM184" s="54"/>
      <c r="RZN184" s="54"/>
      <c r="RZO184" s="54"/>
      <c r="RZP184" s="54"/>
      <c r="RZQ184" s="54"/>
      <c r="RZR184" s="54"/>
      <c r="RZS184" s="54"/>
      <c r="RZT184" s="54"/>
      <c r="RZU184" s="54"/>
      <c r="RZV184" s="54"/>
      <c r="RZW184" s="54"/>
      <c r="RZX184" s="54"/>
      <c r="RZY184" s="54"/>
      <c r="RZZ184" s="54"/>
      <c r="SAA184" s="54"/>
      <c r="SAB184" s="54"/>
      <c r="SAC184" s="54"/>
      <c r="SAD184" s="54"/>
      <c r="SAE184" s="54"/>
      <c r="SAF184" s="54"/>
      <c r="SAG184" s="54"/>
      <c r="SAH184" s="54"/>
      <c r="SAI184" s="54"/>
      <c r="SAJ184" s="54"/>
      <c r="SAK184" s="54"/>
      <c r="SAL184" s="54"/>
      <c r="SAM184" s="54"/>
      <c r="SAN184" s="54"/>
      <c r="SAO184" s="54"/>
      <c r="SAP184" s="54"/>
      <c r="SAQ184" s="54"/>
      <c r="SAR184" s="54"/>
      <c r="SAS184" s="54"/>
      <c r="SAT184" s="54"/>
      <c r="SAU184" s="54"/>
      <c r="SAV184" s="54"/>
      <c r="SAW184" s="54"/>
      <c r="SAX184" s="54"/>
      <c r="SAY184" s="54"/>
      <c r="SAZ184" s="54"/>
      <c r="SBA184" s="54"/>
      <c r="SBB184" s="54"/>
      <c r="SBC184" s="54"/>
      <c r="SBD184" s="54"/>
      <c r="SBE184" s="54"/>
      <c r="SBF184" s="54"/>
      <c r="SBG184" s="54"/>
      <c r="SBH184" s="54"/>
      <c r="SBI184" s="54"/>
      <c r="SBJ184" s="54"/>
      <c r="SBK184" s="54"/>
      <c r="SBL184" s="54"/>
      <c r="SBM184" s="54"/>
      <c r="SBN184" s="54"/>
      <c r="SBO184" s="54"/>
      <c r="SBP184" s="54"/>
      <c r="SBQ184" s="54"/>
      <c r="SBR184" s="54"/>
      <c r="SBS184" s="54"/>
      <c r="SBT184" s="54"/>
      <c r="SBU184" s="54"/>
      <c r="SBV184" s="54"/>
      <c r="SBW184" s="54"/>
      <c r="SBX184" s="54"/>
      <c r="SBY184" s="54"/>
      <c r="SBZ184" s="54"/>
      <c r="SCA184" s="54"/>
      <c r="SCB184" s="54"/>
      <c r="SCC184" s="54"/>
      <c r="SCD184" s="54"/>
      <c r="SCE184" s="54"/>
      <c r="SCF184" s="54"/>
      <c r="SCG184" s="54"/>
      <c r="SCH184" s="54"/>
      <c r="SCI184" s="54"/>
      <c r="SCJ184" s="54"/>
      <c r="SCK184" s="54"/>
      <c r="SCL184" s="54"/>
      <c r="SCM184" s="54"/>
      <c r="SCN184" s="54"/>
      <c r="SCO184" s="54"/>
      <c r="SCP184" s="54"/>
      <c r="SCQ184" s="54"/>
      <c r="SCR184" s="54"/>
      <c r="SCS184" s="54"/>
      <c r="SCT184" s="54"/>
      <c r="SCU184" s="54"/>
      <c r="SCV184" s="54"/>
      <c r="SCW184" s="54"/>
      <c r="SCX184" s="54"/>
      <c r="SCY184" s="54"/>
      <c r="SCZ184" s="54"/>
      <c r="SDA184" s="54"/>
      <c r="SDB184" s="54"/>
      <c r="SDC184" s="54"/>
      <c r="SDD184" s="54"/>
      <c r="SDE184" s="54"/>
      <c r="SDF184" s="54"/>
      <c r="SDG184" s="54"/>
      <c r="SDH184" s="54"/>
      <c r="SDI184" s="54"/>
      <c r="SDJ184" s="54"/>
      <c r="SDK184" s="54"/>
      <c r="SDL184" s="54"/>
      <c r="SDM184" s="54"/>
      <c r="SDN184" s="54"/>
      <c r="SDO184" s="54"/>
      <c r="SDP184" s="54"/>
      <c r="SDQ184" s="54"/>
      <c r="SDR184" s="54"/>
      <c r="SDS184" s="54"/>
      <c r="SDT184" s="54"/>
      <c r="SDU184" s="54"/>
      <c r="SDV184" s="54"/>
      <c r="SDW184" s="54"/>
      <c r="SDX184" s="54"/>
      <c r="SDY184" s="54"/>
      <c r="SDZ184" s="54"/>
      <c r="SEA184" s="54"/>
      <c r="SEB184" s="54"/>
      <c r="SEC184" s="54"/>
      <c r="SED184" s="54"/>
      <c r="SEE184" s="54"/>
      <c r="SEF184" s="54"/>
      <c r="SEG184" s="54"/>
      <c r="SEH184" s="54"/>
      <c r="SEI184" s="54"/>
      <c r="SEJ184" s="54"/>
      <c r="SEK184" s="54"/>
      <c r="SEL184" s="54"/>
      <c r="SEM184" s="54"/>
      <c r="SEN184" s="54"/>
      <c r="SEO184" s="54"/>
      <c r="SEP184" s="54"/>
      <c r="SEQ184" s="54"/>
      <c r="SER184" s="54"/>
      <c r="SES184" s="54"/>
      <c r="SET184" s="54"/>
      <c r="SEU184" s="54"/>
      <c r="SEV184" s="54"/>
      <c r="SEW184" s="54"/>
      <c r="SEX184" s="54"/>
      <c r="SEY184" s="54"/>
      <c r="SEZ184" s="54"/>
      <c r="SFA184" s="54"/>
      <c r="SFB184" s="54"/>
      <c r="SFC184" s="54"/>
      <c r="SFD184" s="54"/>
      <c r="SFE184" s="54"/>
      <c r="SFF184" s="54"/>
      <c r="SFG184" s="54"/>
      <c r="SFH184" s="54"/>
      <c r="SFI184" s="54"/>
      <c r="SFJ184" s="54"/>
      <c r="SFK184" s="54"/>
      <c r="SFL184" s="54"/>
      <c r="SFM184" s="54"/>
      <c r="SFN184" s="54"/>
      <c r="SFO184" s="54"/>
      <c r="SFP184" s="54"/>
      <c r="SFQ184" s="54"/>
      <c r="SFR184" s="54"/>
      <c r="SFS184" s="54"/>
      <c r="SFT184" s="54"/>
      <c r="SFU184" s="54"/>
      <c r="SFV184" s="54"/>
      <c r="SFW184" s="54"/>
      <c r="SFX184" s="54"/>
      <c r="SFY184" s="54"/>
      <c r="SFZ184" s="54"/>
      <c r="SGA184" s="54"/>
      <c r="SGB184" s="54"/>
      <c r="SGC184" s="54"/>
      <c r="SGD184" s="54"/>
      <c r="SGE184" s="54"/>
      <c r="SGF184" s="54"/>
      <c r="SGG184" s="54"/>
      <c r="SGH184" s="54"/>
      <c r="SGI184" s="54"/>
      <c r="SGJ184" s="54"/>
      <c r="SGK184" s="54"/>
      <c r="SGL184" s="54"/>
      <c r="SGM184" s="54"/>
      <c r="SGN184" s="54"/>
      <c r="SGO184" s="54"/>
      <c r="SGP184" s="54"/>
      <c r="SGQ184" s="54"/>
      <c r="SGR184" s="54"/>
      <c r="SGS184" s="54"/>
      <c r="SGT184" s="54"/>
      <c r="SGU184" s="54"/>
      <c r="SGV184" s="54"/>
      <c r="SGW184" s="54"/>
      <c r="SGX184" s="54"/>
      <c r="SGY184" s="54"/>
      <c r="SGZ184" s="54"/>
      <c r="SHA184" s="54"/>
      <c r="SHB184" s="54"/>
      <c r="SHC184" s="54"/>
      <c r="SHD184" s="54"/>
      <c r="SHE184" s="54"/>
      <c r="SHF184" s="54"/>
      <c r="SHG184" s="54"/>
      <c r="SHH184" s="54"/>
      <c r="SHI184" s="54"/>
      <c r="SHJ184" s="54"/>
      <c r="SHK184" s="54"/>
      <c r="SHL184" s="54"/>
      <c r="SHM184" s="54"/>
      <c r="SHN184" s="54"/>
      <c r="SHO184" s="54"/>
      <c r="SHP184" s="54"/>
      <c r="SHQ184" s="54"/>
      <c r="SHR184" s="54"/>
      <c r="SHS184" s="54"/>
      <c r="SHT184" s="54"/>
      <c r="SHU184" s="54"/>
      <c r="SHV184" s="54"/>
      <c r="SHW184" s="54"/>
      <c r="SHX184" s="54"/>
      <c r="SHY184" s="54"/>
      <c r="SHZ184" s="54"/>
      <c r="SIA184" s="54"/>
      <c r="SIB184" s="54"/>
      <c r="SIC184" s="54"/>
      <c r="SID184" s="54"/>
      <c r="SIE184" s="54"/>
      <c r="SIF184" s="54"/>
      <c r="SIG184" s="54"/>
      <c r="SIH184" s="54"/>
      <c r="SII184" s="54"/>
      <c r="SIJ184" s="54"/>
      <c r="SIK184" s="54"/>
      <c r="SIL184" s="54"/>
      <c r="SIM184" s="54"/>
      <c r="SIN184" s="54"/>
      <c r="SIO184" s="54"/>
      <c r="SIP184" s="54"/>
      <c r="SIQ184" s="54"/>
      <c r="SIR184" s="54"/>
      <c r="SIS184" s="54"/>
      <c r="SIT184" s="54"/>
      <c r="SIU184" s="54"/>
      <c r="SIV184" s="54"/>
      <c r="SIW184" s="54"/>
      <c r="SIX184" s="54"/>
      <c r="SIY184" s="54"/>
      <c r="SIZ184" s="54"/>
      <c r="SJA184" s="54"/>
      <c r="SJB184" s="54"/>
      <c r="SJC184" s="54"/>
      <c r="SJD184" s="54"/>
      <c r="SJE184" s="54"/>
      <c r="SJF184" s="54"/>
      <c r="SJG184" s="54"/>
      <c r="SJH184" s="54"/>
      <c r="SJI184" s="54"/>
      <c r="SJJ184" s="54"/>
      <c r="SJK184" s="54"/>
      <c r="SJL184" s="54"/>
      <c r="SJM184" s="54"/>
      <c r="SJN184" s="54"/>
      <c r="SJO184" s="54"/>
      <c r="SJP184" s="54"/>
      <c r="SJQ184" s="54"/>
      <c r="SJR184" s="54"/>
      <c r="SJS184" s="54"/>
      <c r="SJT184" s="54"/>
      <c r="SJU184" s="54"/>
      <c r="SJV184" s="54"/>
      <c r="SJW184" s="54"/>
      <c r="SJX184" s="54"/>
      <c r="SJY184" s="54"/>
      <c r="SJZ184" s="54"/>
      <c r="SKA184" s="54"/>
      <c r="SKB184" s="54"/>
      <c r="SKC184" s="54"/>
      <c r="SKD184" s="54"/>
      <c r="SKE184" s="54"/>
      <c r="SKF184" s="54"/>
      <c r="SKG184" s="54"/>
      <c r="SKH184" s="54"/>
      <c r="SKI184" s="54"/>
      <c r="SKJ184" s="54"/>
      <c r="SKK184" s="54"/>
      <c r="SKL184" s="54"/>
      <c r="SKM184" s="54"/>
      <c r="SKN184" s="54"/>
      <c r="SKO184" s="54"/>
      <c r="SKP184" s="54"/>
      <c r="SKQ184" s="54"/>
      <c r="SKR184" s="54"/>
      <c r="SKS184" s="54"/>
      <c r="SKT184" s="54"/>
      <c r="SKU184" s="54"/>
      <c r="SKV184" s="54"/>
      <c r="SKW184" s="54"/>
      <c r="SKX184" s="54"/>
      <c r="SKY184" s="54"/>
      <c r="SKZ184" s="54"/>
      <c r="SLA184" s="54"/>
      <c r="SLB184" s="54"/>
      <c r="SLC184" s="54"/>
      <c r="SLD184" s="54"/>
      <c r="SLE184" s="54"/>
      <c r="SLF184" s="54"/>
      <c r="SLG184" s="54"/>
      <c r="SLH184" s="54"/>
      <c r="SLI184" s="54"/>
      <c r="SLJ184" s="54"/>
      <c r="SLK184" s="54"/>
      <c r="SLL184" s="54"/>
      <c r="SLM184" s="54"/>
      <c r="SLN184" s="54"/>
      <c r="SLO184" s="54"/>
      <c r="SLP184" s="54"/>
      <c r="SLQ184" s="54"/>
      <c r="SLR184" s="54"/>
      <c r="SLS184" s="54"/>
      <c r="SLT184" s="54"/>
      <c r="SLU184" s="54"/>
      <c r="SLV184" s="54"/>
      <c r="SLW184" s="54"/>
      <c r="SLX184" s="54"/>
      <c r="SLY184" s="54"/>
      <c r="SLZ184" s="54"/>
      <c r="SMA184" s="54"/>
      <c r="SMB184" s="54"/>
      <c r="SMC184" s="54"/>
      <c r="SMD184" s="54"/>
      <c r="SME184" s="54"/>
      <c r="SMF184" s="54"/>
      <c r="SMG184" s="54"/>
      <c r="SMH184" s="54"/>
      <c r="SMI184" s="54"/>
      <c r="SMJ184" s="54"/>
      <c r="SMK184" s="54"/>
      <c r="SML184" s="54"/>
      <c r="SMM184" s="54"/>
      <c r="SMN184" s="54"/>
      <c r="SMO184" s="54"/>
      <c r="SMP184" s="54"/>
      <c r="SMQ184" s="54"/>
      <c r="SMR184" s="54"/>
      <c r="SMS184" s="54"/>
      <c r="SMT184" s="54"/>
      <c r="SMU184" s="54"/>
      <c r="SMV184" s="54"/>
      <c r="SMW184" s="54"/>
      <c r="SMX184" s="54"/>
      <c r="SMY184" s="54"/>
      <c r="SMZ184" s="54"/>
      <c r="SNA184" s="54"/>
      <c r="SNB184" s="54"/>
      <c r="SNC184" s="54"/>
      <c r="SND184" s="54"/>
      <c r="SNE184" s="54"/>
      <c r="SNF184" s="54"/>
      <c r="SNG184" s="54"/>
      <c r="SNH184" s="54"/>
      <c r="SNI184" s="54"/>
      <c r="SNJ184" s="54"/>
      <c r="SNK184" s="54"/>
      <c r="SNL184" s="54"/>
      <c r="SNM184" s="54"/>
      <c r="SNN184" s="54"/>
      <c r="SNO184" s="54"/>
      <c r="SNP184" s="54"/>
      <c r="SNQ184" s="54"/>
      <c r="SNR184" s="54"/>
      <c r="SNS184" s="54"/>
      <c r="SNT184" s="54"/>
      <c r="SNU184" s="54"/>
      <c r="SNV184" s="54"/>
      <c r="SNW184" s="54"/>
      <c r="SNX184" s="54"/>
      <c r="SNY184" s="54"/>
      <c r="SNZ184" s="54"/>
      <c r="SOA184" s="54"/>
      <c r="SOB184" s="54"/>
      <c r="SOC184" s="54"/>
      <c r="SOD184" s="54"/>
      <c r="SOE184" s="54"/>
      <c r="SOF184" s="54"/>
      <c r="SOG184" s="54"/>
      <c r="SOH184" s="54"/>
      <c r="SOI184" s="54"/>
      <c r="SOJ184" s="54"/>
      <c r="SOK184" s="54"/>
      <c r="SOL184" s="54"/>
      <c r="SOM184" s="54"/>
      <c r="SON184" s="54"/>
      <c r="SOO184" s="54"/>
      <c r="SOP184" s="54"/>
      <c r="SOQ184" s="54"/>
      <c r="SOR184" s="54"/>
      <c r="SOS184" s="54"/>
      <c r="SOT184" s="54"/>
      <c r="SOU184" s="54"/>
      <c r="SOV184" s="54"/>
      <c r="SOW184" s="54"/>
      <c r="SOX184" s="54"/>
      <c r="SOY184" s="54"/>
      <c r="SOZ184" s="54"/>
      <c r="SPA184" s="54"/>
      <c r="SPB184" s="54"/>
      <c r="SPC184" s="54"/>
      <c r="SPD184" s="54"/>
      <c r="SPE184" s="54"/>
      <c r="SPF184" s="54"/>
      <c r="SPG184" s="54"/>
      <c r="SPH184" s="54"/>
      <c r="SPI184" s="54"/>
      <c r="SPJ184" s="54"/>
      <c r="SPK184" s="54"/>
      <c r="SPL184" s="54"/>
      <c r="SPM184" s="54"/>
      <c r="SPN184" s="54"/>
      <c r="SPO184" s="54"/>
      <c r="SPP184" s="54"/>
      <c r="SPQ184" s="54"/>
      <c r="SPR184" s="54"/>
      <c r="SPS184" s="54"/>
      <c r="SPT184" s="54"/>
      <c r="SPU184" s="54"/>
      <c r="SPV184" s="54"/>
      <c r="SPW184" s="54"/>
      <c r="SPX184" s="54"/>
      <c r="SPY184" s="54"/>
      <c r="SPZ184" s="54"/>
      <c r="SQA184" s="54"/>
      <c r="SQB184" s="54"/>
      <c r="SQC184" s="54"/>
      <c r="SQD184" s="54"/>
      <c r="SQE184" s="54"/>
      <c r="SQF184" s="54"/>
      <c r="SQG184" s="54"/>
      <c r="SQH184" s="54"/>
      <c r="SQI184" s="54"/>
      <c r="SQJ184" s="54"/>
      <c r="SQK184" s="54"/>
      <c r="SQL184" s="54"/>
      <c r="SQM184" s="54"/>
      <c r="SQN184" s="54"/>
      <c r="SQO184" s="54"/>
      <c r="SQP184" s="54"/>
      <c r="SQQ184" s="54"/>
      <c r="SQR184" s="54"/>
      <c r="SQS184" s="54"/>
      <c r="SQT184" s="54"/>
      <c r="SQU184" s="54"/>
      <c r="SQV184" s="54"/>
      <c r="SQW184" s="54"/>
      <c r="SQX184" s="54"/>
      <c r="SQY184" s="54"/>
      <c r="SQZ184" s="54"/>
      <c r="SRA184" s="54"/>
      <c r="SRB184" s="54"/>
      <c r="SRC184" s="54"/>
      <c r="SRD184" s="54"/>
      <c r="SRE184" s="54"/>
      <c r="SRF184" s="54"/>
      <c r="SRG184" s="54"/>
      <c r="SRH184" s="54"/>
      <c r="SRI184" s="54"/>
      <c r="SRJ184" s="54"/>
      <c r="SRK184" s="54"/>
      <c r="SRL184" s="54"/>
      <c r="SRM184" s="54"/>
      <c r="SRN184" s="54"/>
      <c r="SRO184" s="54"/>
      <c r="SRP184" s="54"/>
      <c r="SRQ184" s="54"/>
      <c r="SRR184" s="54"/>
      <c r="SRS184" s="54"/>
      <c r="SRT184" s="54"/>
      <c r="SRU184" s="54"/>
      <c r="SRV184" s="54"/>
      <c r="SRW184" s="54"/>
      <c r="SRX184" s="54"/>
      <c r="SRY184" s="54"/>
      <c r="SRZ184" s="54"/>
      <c r="SSA184" s="54"/>
      <c r="SSB184" s="54"/>
      <c r="SSC184" s="54"/>
      <c r="SSD184" s="54"/>
      <c r="SSE184" s="54"/>
      <c r="SSF184" s="54"/>
      <c r="SSG184" s="54"/>
      <c r="SSH184" s="54"/>
      <c r="SSI184" s="54"/>
      <c r="SSJ184" s="54"/>
      <c r="SSK184" s="54"/>
      <c r="SSL184" s="54"/>
      <c r="SSM184" s="54"/>
      <c r="SSN184" s="54"/>
      <c r="SSO184" s="54"/>
      <c r="SSP184" s="54"/>
      <c r="SSQ184" s="54"/>
      <c r="SSR184" s="54"/>
      <c r="SSS184" s="54"/>
      <c r="SST184" s="54"/>
      <c r="SSU184" s="54"/>
      <c r="SSV184" s="54"/>
      <c r="SSW184" s="54"/>
      <c r="SSX184" s="54"/>
      <c r="SSY184" s="54"/>
      <c r="SSZ184" s="54"/>
      <c r="STA184" s="54"/>
      <c r="STB184" s="54"/>
      <c r="STC184" s="54"/>
      <c r="STD184" s="54"/>
      <c r="STE184" s="54"/>
      <c r="STF184" s="54"/>
      <c r="STG184" s="54"/>
      <c r="STH184" s="54"/>
      <c r="STI184" s="54"/>
      <c r="STJ184" s="54"/>
      <c r="STK184" s="54"/>
      <c r="STL184" s="54"/>
      <c r="STM184" s="54"/>
      <c r="STN184" s="54"/>
      <c r="STO184" s="54"/>
      <c r="STP184" s="54"/>
      <c r="STQ184" s="54"/>
      <c r="STR184" s="54"/>
      <c r="STS184" s="54"/>
      <c r="STT184" s="54"/>
      <c r="STU184" s="54"/>
      <c r="STV184" s="54"/>
      <c r="STW184" s="54"/>
      <c r="STX184" s="54"/>
      <c r="STY184" s="54"/>
      <c r="STZ184" s="54"/>
      <c r="SUA184" s="54"/>
      <c r="SUB184" s="54"/>
      <c r="SUC184" s="54"/>
      <c r="SUD184" s="54"/>
      <c r="SUE184" s="54"/>
      <c r="SUF184" s="54"/>
      <c r="SUG184" s="54"/>
      <c r="SUH184" s="54"/>
      <c r="SUI184" s="54"/>
      <c r="SUJ184" s="54"/>
      <c r="SUK184" s="54"/>
      <c r="SUL184" s="54"/>
      <c r="SUM184" s="54"/>
      <c r="SUN184" s="54"/>
      <c r="SUO184" s="54"/>
      <c r="SUP184" s="54"/>
      <c r="SUQ184" s="54"/>
      <c r="SUR184" s="54"/>
      <c r="SUS184" s="54"/>
      <c r="SUT184" s="54"/>
      <c r="SUU184" s="54"/>
      <c r="SUV184" s="54"/>
      <c r="SUW184" s="54"/>
      <c r="SUX184" s="54"/>
      <c r="SUY184" s="54"/>
      <c r="SUZ184" s="54"/>
      <c r="SVA184" s="54"/>
      <c r="SVB184" s="54"/>
      <c r="SVC184" s="54"/>
      <c r="SVD184" s="54"/>
      <c r="SVE184" s="54"/>
      <c r="SVF184" s="54"/>
      <c r="SVG184" s="54"/>
      <c r="SVH184" s="54"/>
      <c r="SVI184" s="54"/>
      <c r="SVJ184" s="54"/>
      <c r="SVK184" s="54"/>
      <c r="SVL184" s="54"/>
      <c r="SVM184" s="54"/>
      <c r="SVN184" s="54"/>
      <c r="SVO184" s="54"/>
      <c r="SVP184" s="54"/>
      <c r="SVQ184" s="54"/>
      <c r="SVR184" s="54"/>
      <c r="SVS184" s="54"/>
      <c r="SVT184" s="54"/>
      <c r="SVU184" s="54"/>
      <c r="SVV184" s="54"/>
      <c r="SVW184" s="54"/>
      <c r="SVX184" s="54"/>
      <c r="SVY184" s="54"/>
      <c r="SVZ184" s="54"/>
      <c r="SWA184" s="54"/>
      <c r="SWB184" s="54"/>
      <c r="SWC184" s="54"/>
      <c r="SWD184" s="54"/>
      <c r="SWE184" s="54"/>
      <c r="SWF184" s="54"/>
      <c r="SWG184" s="54"/>
      <c r="SWH184" s="54"/>
      <c r="SWI184" s="54"/>
      <c r="SWJ184" s="54"/>
      <c r="SWK184" s="54"/>
      <c r="SWL184" s="54"/>
      <c r="SWM184" s="54"/>
      <c r="SWN184" s="54"/>
      <c r="SWO184" s="54"/>
      <c r="SWP184" s="54"/>
      <c r="SWQ184" s="54"/>
      <c r="SWR184" s="54"/>
      <c r="SWS184" s="54"/>
      <c r="SWT184" s="54"/>
      <c r="SWU184" s="54"/>
      <c r="SWV184" s="54"/>
      <c r="SWW184" s="54"/>
      <c r="SWX184" s="54"/>
      <c r="SWY184" s="54"/>
      <c r="SWZ184" s="54"/>
      <c r="SXA184" s="54"/>
      <c r="SXB184" s="54"/>
      <c r="SXC184" s="54"/>
      <c r="SXD184" s="54"/>
      <c r="SXE184" s="54"/>
      <c r="SXF184" s="54"/>
      <c r="SXG184" s="54"/>
      <c r="SXH184" s="54"/>
      <c r="SXI184" s="54"/>
      <c r="SXJ184" s="54"/>
      <c r="SXK184" s="54"/>
      <c r="SXL184" s="54"/>
      <c r="SXM184" s="54"/>
      <c r="SXN184" s="54"/>
      <c r="SXO184" s="54"/>
      <c r="SXP184" s="54"/>
      <c r="SXQ184" s="54"/>
      <c r="SXR184" s="54"/>
      <c r="SXS184" s="54"/>
      <c r="SXT184" s="54"/>
      <c r="SXU184" s="54"/>
      <c r="SXV184" s="54"/>
      <c r="SXW184" s="54"/>
      <c r="SXX184" s="54"/>
      <c r="SXY184" s="54"/>
      <c r="SXZ184" s="54"/>
      <c r="SYA184" s="54"/>
      <c r="SYB184" s="54"/>
      <c r="SYC184" s="54"/>
      <c r="SYD184" s="54"/>
      <c r="SYE184" s="54"/>
      <c r="SYF184" s="54"/>
      <c r="SYG184" s="54"/>
      <c r="SYH184" s="54"/>
      <c r="SYI184" s="54"/>
      <c r="SYJ184" s="54"/>
      <c r="SYK184" s="54"/>
      <c r="SYL184" s="54"/>
      <c r="SYM184" s="54"/>
      <c r="SYN184" s="54"/>
      <c r="SYO184" s="54"/>
      <c r="SYP184" s="54"/>
      <c r="SYQ184" s="54"/>
      <c r="SYR184" s="54"/>
      <c r="SYS184" s="54"/>
      <c r="SYT184" s="54"/>
      <c r="SYU184" s="54"/>
      <c r="SYV184" s="54"/>
      <c r="SYW184" s="54"/>
      <c r="SYX184" s="54"/>
      <c r="SYY184" s="54"/>
      <c r="SYZ184" s="54"/>
      <c r="SZA184" s="54"/>
      <c r="SZB184" s="54"/>
      <c r="SZC184" s="54"/>
      <c r="SZD184" s="54"/>
      <c r="SZE184" s="54"/>
      <c r="SZF184" s="54"/>
      <c r="SZG184" s="54"/>
      <c r="SZH184" s="54"/>
      <c r="SZI184" s="54"/>
      <c r="SZJ184" s="54"/>
      <c r="SZK184" s="54"/>
      <c r="SZL184" s="54"/>
      <c r="SZM184" s="54"/>
      <c r="SZN184" s="54"/>
      <c r="SZO184" s="54"/>
      <c r="SZP184" s="54"/>
      <c r="SZQ184" s="54"/>
      <c r="SZR184" s="54"/>
      <c r="SZS184" s="54"/>
      <c r="SZT184" s="54"/>
      <c r="SZU184" s="54"/>
      <c r="SZV184" s="54"/>
      <c r="SZW184" s="54"/>
      <c r="SZX184" s="54"/>
      <c r="SZY184" s="54"/>
      <c r="SZZ184" s="54"/>
      <c r="TAA184" s="54"/>
      <c r="TAB184" s="54"/>
      <c r="TAC184" s="54"/>
      <c r="TAD184" s="54"/>
      <c r="TAE184" s="54"/>
      <c r="TAF184" s="54"/>
      <c r="TAG184" s="54"/>
      <c r="TAH184" s="54"/>
      <c r="TAI184" s="54"/>
      <c r="TAJ184" s="54"/>
      <c r="TAK184" s="54"/>
      <c r="TAL184" s="54"/>
      <c r="TAM184" s="54"/>
      <c r="TAN184" s="54"/>
      <c r="TAO184" s="54"/>
      <c r="TAP184" s="54"/>
      <c r="TAQ184" s="54"/>
      <c r="TAR184" s="54"/>
      <c r="TAS184" s="54"/>
      <c r="TAT184" s="54"/>
      <c r="TAU184" s="54"/>
      <c r="TAV184" s="54"/>
      <c r="TAW184" s="54"/>
      <c r="TAX184" s="54"/>
      <c r="TAY184" s="54"/>
      <c r="TAZ184" s="54"/>
      <c r="TBA184" s="54"/>
      <c r="TBB184" s="54"/>
      <c r="TBC184" s="54"/>
      <c r="TBD184" s="54"/>
      <c r="TBE184" s="54"/>
      <c r="TBF184" s="54"/>
      <c r="TBG184" s="54"/>
      <c r="TBH184" s="54"/>
      <c r="TBI184" s="54"/>
      <c r="TBJ184" s="54"/>
      <c r="TBK184" s="54"/>
      <c r="TBL184" s="54"/>
      <c r="TBM184" s="54"/>
      <c r="TBN184" s="54"/>
      <c r="TBO184" s="54"/>
      <c r="TBP184" s="54"/>
      <c r="TBQ184" s="54"/>
      <c r="TBR184" s="54"/>
      <c r="TBS184" s="54"/>
      <c r="TBT184" s="54"/>
      <c r="TBU184" s="54"/>
      <c r="TBV184" s="54"/>
      <c r="TBW184" s="54"/>
      <c r="TBX184" s="54"/>
      <c r="TBY184" s="54"/>
      <c r="TBZ184" s="54"/>
      <c r="TCA184" s="54"/>
      <c r="TCB184" s="54"/>
      <c r="TCC184" s="54"/>
      <c r="TCD184" s="54"/>
      <c r="TCE184" s="54"/>
      <c r="TCF184" s="54"/>
      <c r="TCG184" s="54"/>
      <c r="TCH184" s="54"/>
      <c r="TCI184" s="54"/>
      <c r="TCJ184" s="54"/>
      <c r="TCK184" s="54"/>
      <c r="TCL184" s="54"/>
      <c r="TCM184" s="54"/>
      <c r="TCN184" s="54"/>
      <c r="TCO184" s="54"/>
      <c r="TCP184" s="54"/>
      <c r="TCQ184" s="54"/>
      <c r="TCR184" s="54"/>
      <c r="TCS184" s="54"/>
      <c r="TCT184" s="54"/>
      <c r="TCU184" s="54"/>
      <c r="TCV184" s="54"/>
      <c r="TCW184" s="54"/>
      <c r="TCX184" s="54"/>
      <c r="TCY184" s="54"/>
      <c r="TCZ184" s="54"/>
      <c r="TDA184" s="54"/>
      <c r="TDB184" s="54"/>
      <c r="TDC184" s="54"/>
      <c r="TDD184" s="54"/>
      <c r="TDE184" s="54"/>
      <c r="TDF184" s="54"/>
      <c r="TDG184" s="54"/>
      <c r="TDH184" s="54"/>
      <c r="TDI184" s="54"/>
      <c r="TDJ184" s="54"/>
      <c r="TDK184" s="54"/>
      <c r="TDL184" s="54"/>
      <c r="TDM184" s="54"/>
      <c r="TDN184" s="54"/>
      <c r="TDO184" s="54"/>
      <c r="TDP184" s="54"/>
      <c r="TDQ184" s="54"/>
      <c r="TDR184" s="54"/>
      <c r="TDS184" s="54"/>
      <c r="TDT184" s="54"/>
      <c r="TDU184" s="54"/>
      <c r="TDV184" s="54"/>
      <c r="TDW184" s="54"/>
      <c r="TDX184" s="54"/>
      <c r="TDY184" s="54"/>
      <c r="TDZ184" s="54"/>
      <c r="TEA184" s="54"/>
      <c r="TEB184" s="54"/>
      <c r="TEC184" s="54"/>
      <c r="TED184" s="54"/>
      <c r="TEE184" s="54"/>
      <c r="TEF184" s="54"/>
      <c r="TEG184" s="54"/>
      <c r="TEH184" s="54"/>
      <c r="TEI184" s="54"/>
      <c r="TEJ184" s="54"/>
      <c r="TEK184" s="54"/>
      <c r="TEL184" s="54"/>
      <c r="TEM184" s="54"/>
      <c r="TEN184" s="54"/>
      <c r="TEO184" s="54"/>
      <c r="TEP184" s="54"/>
      <c r="TEQ184" s="54"/>
      <c r="TER184" s="54"/>
      <c r="TES184" s="54"/>
      <c r="TET184" s="54"/>
      <c r="TEU184" s="54"/>
      <c r="TEV184" s="54"/>
      <c r="TEW184" s="54"/>
      <c r="TEX184" s="54"/>
      <c r="TEY184" s="54"/>
      <c r="TEZ184" s="54"/>
      <c r="TFA184" s="54"/>
      <c r="TFB184" s="54"/>
      <c r="TFC184" s="54"/>
      <c r="TFD184" s="54"/>
      <c r="TFE184" s="54"/>
      <c r="TFF184" s="54"/>
      <c r="TFG184" s="54"/>
      <c r="TFH184" s="54"/>
      <c r="TFI184" s="54"/>
      <c r="TFJ184" s="54"/>
      <c r="TFK184" s="54"/>
      <c r="TFL184" s="54"/>
      <c r="TFM184" s="54"/>
      <c r="TFN184" s="54"/>
      <c r="TFO184" s="54"/>
      <c r="TFP184" s="54"/>
      <c r="TFQ184" s="54"/>
      <c r="TFR184" s="54"/>
      <c r="TFS184" s="54"/>
      <c r="TFT184" s="54"/>
      <c r="TFU184" s="54"/>
      <c r="TFV184" s="54"/>
      <c r="TFW184" s="54"/>
      <c r="TFX184" s="54"/>
      <c r="TFY184" s="54"/>
      <c r="TFZ184" s="54"/>
      <c r="TGA184" s="54"/>
      <c r="TGB184" s="54"/>
      <c r="TGC184" s="54"/>
      <c r="TGD184" s="54"/>
      <c r="TGE184" s="54"/>
      <c r="TGF184" s="54"/>
      <c r="TGG184" s="54"/>
      <c r="TGH184" s="54"/>
      <c r="TGI184" s="54"/>
      <c r="TGJ184" s="54"/>
      <c r="TGK184" s="54"/>
      <c r="TGL184" s="54"/>
      <c r="TGM184" s="54"/>
      <c r="TGN184" s="54"/>
      <c r="TGO184" s="54"/>
      <c r="TGP184" s="54"/>
      <c r="TGQ184" s="54"/>
      <c r="TGR184" s="54"/>
      <c r="TGS184" s="54"/>
      <c r="TGT184" s="54"/>
      <c r="TGU184" s="54"/>
      <c r="TGV184" s="54"/>
      <c r="TGW184" s="54"/>
      <c r="TGX184" s="54"/>
      <c r="TGY184" s="54"/>
      <c r="TGZ184" s="54"/>
      <c r="THA184" s="54"/>
      <c r="THB184" s="54"/>
      <c r="THC184" s="54"/>
      <c r="THD184" s="54"/>
      <c r="THE184" s="54"/>
      <c r="THF184" s="54"/>
      <c r="THG184" s="54"/>
      <c r="THH184" s="54"/>
      <c r="THI184" s="54"/>
      <c r="THJ184" s="54"/>
      <c r="THK184" s="54"/>
      <c r="THL184" s="54"/>
      <c r="THM184" s="54"/>
      <c r="THN184" s="54"/>
      <c r="THO184" s="54"/>
      <c r="THP184" s="54"/>
      <c r="THQ184" s="54"/>
      <c r="THR184" s="54"/>
      <c r="THS184" s="54"/>
      <c r="THT184" s="54"/>
      <c r="THU184" s="54"/>
      <c r="THV184" s="54"/>
      <c r="THW184" s="54"/>
      <c r="THX184" s="54"/>
      <c r="THY184" s="54"/>
      <c r="THZ184" s="54"/>
      <c r="TIA184" s="54"/>
      <c r="TIB184" s="54"/>
      <c r="TIC184" s="54"/>
      <c r="TID184" s="54"/>
      <c r="TIE184" s="54"/>
      <c r="TIF184" s="54"/>
      <c r="TIG184" s="54"/>
      <c r="TIH184" s="54"/>
      <c r="TII184" s="54"/>
      <c r="TIJ184" s="54"/>
      <c r="TIK184" s="54"/>
      <c r="TIL184" s="54"/>
      <c r="TIM184" s="54"/>
      <c r="TIN184" s="54"/>
      <c r="TIO184" s="54"/>
      <c r="TIP184" s="54"/>
      <c r="TIQ184" s="54"/>
      <c r="TIR184" s="54"/>
      <c r="TIS184" s="54"/>
      <c r="TIT184" s="54"/>
      <c r="TIU184" s="54"/>
      <c r="TIV184" s="54"/>
      <c r="TIW184" s="54"/>
      <c r="TIX184" s="54"/>
      <c r="TIY184" s="54"/>
      <c r="TIZ184" s="54"/>
      <c r="TJA184" s="54"/>
      <c r="TJB184" s="54"/>
      <c r="TJC184" s="54"/>
      <c r="TJD184" s="54"/>
      <c r="TJE184" s="54"/>
      <c r="TJF184" s="54"/>
      <c r="TJG184" s="54"/>
      <c r="TJH184" s="54"/>
      <c r="TJI184" s="54"/>
      <c r="TJJ184" s="54"/>
      <c r="TJK184" s="54"/>
      <c r="TJL184" s="54"/>
      <c r="TJM184" s="54"/>
      <c r="TJN184" s="54"/>
      <c r="TJO184" s="54"/>
      <c r="TJP184" s="54"/>
      <c r="TJQ184" s="54"/>
      <c r="TJR184" s="54"/>
      <c r="TJS184" s="54"/>
      <c r="TJT184" s="54"/>
      <c r="TJU184" s="54"/>
      <c r="TJV184" s="54"/>
      <c r="TJW184" s="54"/>
      <c r="TJX184" s="54"/>
      <c r="TJY184" s="54"/>
      <c r="TJZ184" s="54"/>
      <c r="TKA184" s="54"/>
      <c r="TKB184" s="54"/>
      <c r="TKC184" s="54"/>
      <c r="TKD184" s="54"/>
      <c r="TKE184" s="54"/>
      <c r="TKF184" s="54"/>
      <c r="TKG184" s="54"/>
      <c r="TKH184" s="54"/>
      <c r="TKI184" s="54"/>
      <c r="TKJ184" s="54"/>
      <c r="TKK184" s="54"/>
      <c r="TKL184" s="54"/>
      <c r="TKM184" s="54"/>
      <c r="TKN184" s="54"/>
      <c r="TKO184" s="54"/>
      <c r="TKP184" s="54"/>
      <c r="TKQ184" s="54"/>
      <c r="TKR184" s="54"/>
      <c r="TKS184" s="54"/>
      <c r="TKT184" s="54"/>
      <c r="TKU184" s="54"/>
      <c r="TKV184" s="54"/>
      <c r="TKW184" s="54"/>
      <c r="TKX184" s="54"/>
      <c r="TKY184" s="54"/>
      <c r="TKZ184" s="54"/>
      <c r="TLA184" s="54"/>
      <c r="TLB184" s="54"/>
      <c r="TLC184" s="54"/>
      <c r="TLD184" s="54"/>
      <c r="TLE184" s="54"/>
      <c r="TLF184" s="54"/>
      <c r="TLG184" s="54"/>
      <c r="TLH184" s="54"/>
      <c r="TLI184" s="54"/>
      <c r="TLJ184" s="54"/>
      <c r="TLK184" s="54"/>
      <c r="TLL184" s="54"/>
      <c r="TLM184" s="54"/>
      <c r="TLN184" s="54"/>
      <c r="TLO184" s="54"/>
      <c r="TLP184" s="54"/>
      <c r="TLQ184" s="54"/>
      <c r="TLR184" s="54"/>
      <c r="TLS184" s="54"/>
      <c r="TLT184" s="54"/>
      <c r="TLU184" s="54"/>
      <c r="TLV184" s="54"/>
      <c r="TLW184" s="54"/>
      <c r="TLX184" s="54"/>
      <c r="TLY184" s="54"/>
      <c r="TLZ184" s="54"/>
      <c r="TMA184" s="54"/>
      <c r="TMB184" s="54"/>
      <c r="TMC184" s="54"/>
      <c r="TMD184" s="54"/>
      <c r="TME184" s="54"/>
      <c r="TMF184" s="54"/>
      <c r="TMG184" s="54"/>
      <c r="TMH184" s="54"/>
      <c r="TMI184" s="54"/>
      <c r="TMJ184" s="54"/>
      <c r="TMK184" s="54"/>
      <c r="TML184" s="54"/>
      <c r="TMM184" s="54"/>
      <c r="TMN184" s="54"/>
      <c r="TMO184" s="54"/>
      <c r="TMP184" s="54"/>
      <c r="TMQ184" s="54"/>
      <c r="TMR184" s="54"/>
      <c r="TMS184" s="54"/>
      <c r="TMT184" s="54"/>
      <c r="TMU184" s="54"/>
      <c r="TMV184" s="54"/>
      <c r="TMW184" s="54"/>
      <c r="TMX184" s="54"/>
      <c r="TMY184" s="54"/>
      <c r="TMZ184" s="54"/>
      <c r="TNA184" s="54"/>
      <c r="TNB184" s="54"/>
      <c r="TNC184" s="54"/>
      <c r="TND184" s="54"/>
      <c r="TNE184" s="54"/>
      <c r="TNF184" s="54"/>
      <c r="TNG184" s="54"/>
      <c r="TNH184" s="54"/>
      <c r="TNI184" s="54"/>
      <c r="TNJ184" s="54"/>
      <c r="TNK184" s="54"/>
      <c r="TNL184" s="54"/>
      <c r="TNM184" s="54"/>
      <c r="TNN184" s="54"/>
      <c r="TNO184" s="54"/>
      <c r="TNP184" s="54"/>
      <c r="TNQ184" s="54"/>
      <c r="TNR184" s="54"/>
      <c r="TNS184" s="54"/>
      <c r="TNT184" s="54"/>
      <c r="TNU184" s="54"/>
      <c r="TNV184" s="54"/>
      <c r="TNW184" s="54"/>
      <c r="TNX184" s="54"/>
      <c r="TNY184" s="54"/>
      <c r="TNZ184" s="54"/>
      <c r="TOA184" s="54"/>
      <c r="TOB184" s="54"/>
      <c r="TOC184" s="54"/>
      <c r="TOD184" s="54"/>
      <c r="TOE184" s="54"/>
      <c r="TOF184" s="54"/>
      <c r="TOG184" s="54"/>
      <c r="TOH184" s="54"/>
      <c r="TOI184" s="54"/>
      <c r="TOJ184" s="54"/>
      <c r="TOK184" s="54"/>
      <c r="TOL184" s="54"/>
      <c r="TOM184" s="54"/>
      <c r="TON184" s="54"/>
      <c r="TOO184" s="54"/>
      <c r="TOP184" s="54"/>
      <c r="TOQ184" s="54"/>
      <c r="TOR184" s="54"/>
      <c r="TOS184" s="54"/>
      <c r="TOT184" s="54"/>
      <c r="TOU184" s="54"/>
      <c r="TOV184" s="54"/>
      <c r="TOW184" s="54"/>
      <c r="TOX184" s="54"/>
      <c r="TOY184" s="54"/>
      <c r="TOZ184" s="54"/>
      <c r="TPA184" s="54"/>
      <c r="TPB184" s="54"/>
      <c r="TPC184" s="54"/>
      <c r="TPD184" s="54"/>
      <c r="TPE184" s="54"/>
      <c r="TPF184" s="54"/>
      <c r="TPG184" s="54"/>
      <c r="TPH184" s="54"/>
      <c r="TPI184" s="54"/>
      <c r="TPJ184" s="54"/>
      <c r="TPK184" s="54"/>
      <c r="TPL184" s="54"/>
      <c r="TPM184" s="54"/>
      <c r="TPN184" s="54"/>
      <c r="TPO184" s="54"/>
      <c r="TPP184" s="54"/>
      <c r="TPQ184" s="54"/>
      <c r="TPR184" s="54"/>
      <c r="TPS184" s="54"/>
      <c r="TPT184" s="54"/>
      <c r="TPU184" s="54"/>
      <c r="TPV184" s="54"/>
      <c r="TPW184" s="54"/>
      <c r="TPX184" s="54"/>
      <c r="TPY184" s="54"/>
      <c r="TPZ184" s="54"/>
      <c r="TQA184" s="54"/>
      <c r="TQB184" s="54"/>
      <c r="TQC184" s="54"/>
      <c r="TQD184" s="54"/>
      <c r="TQE184" s="54"/>
      <c r="TQF184" s="54"/>
      <c r="TQG184" s="54"/>
      <c r="TQH184" s="54"/>
      <c r="TQI184" s="54"/>
      <c r="TQJ184" s="54"/>
      <c r="TQK184" s="54"/>
      <c r="TQL184" s="54"/>
      <c r="TQM184" s="54"/>
      <c r="TQN184" s="54"/>
      <c r="TQO184" s="54"/>
      <c r="TQP184" s="54"/>
      <c r="TQQ184" s="54"/>
      <c r="TQR184" s="54"/>
      <c r="TQS184" s="54"/>
      <c r="TQT184" s="54"/>
      <c r="TQU184" s="54"/>
      <c r="TQV184" s="54"/>
      <c r="TQW184" s="54"/>
      <c r="TQX184" s="54"/>
      <c r="TQY184" s="54"/>
      <c r="TQZ184" s="54"/>
      <c r="TRA184" s="54"/>
      <c r="TRB184" s="54"/>
      <c r="TRC184" s="54"/>
      <c r="TRD184" s="54"/>
      <c r="TRE184" s="54"/>
      <c r="TRF184" s="54"/>
      <c r="TRG184" s="54"/>
      <c r="TRH184" s="54"/>
      <c r="TRI184" s="54"/>
      <c r="TRJ184" s="54"/>
      <c r="TRK184" s="54"/>
      <c r="TRL184" s="54"/>
      <c r="TRM184" s="54"/>
      <c r="TRN184" s="54"/>
      <c r="TRO184" s="54"/>
      <c r="TRP184" s="54"/>
      <c r="TRQ184" s="54"/>
      <c r="TRR184" s="54"/>
      <c r="TRS184" s="54"/>
      <c r="TRT184" s="54"/>
      <c r="TRU184" s="54"/>
      <c r="TRV184" s="54"/>
      <c r="TRW184" s="54"/>
      <c r="TRX184" s="54"/>
      <c r="TRY184" s="54"/>
      <c r="TRZ184" s="54"/>
      <c r="TSA184" s="54"/>
      <c r="TSB184" s="54"/>
      <c r="TSC184" s="54"/>
      <c r="TSD184" s="54"/>
      <c r="TSE184" s="54"/>
      <c r="TSF184" s="54"/>
      <c r="TSG184" s="54"/>
      <c r="TSH184" s="54"/>
      <c r="TSI184" s="54"/>
      <c r="TSJ184" s="54"/>
      <c r="TSK184" s="54"/>
      <c r="TSL184" s="54"/>
      <c r="TSM184" s="54"/>
      <c r="TSN184" s="54"/>
      <c r="TSO184" s="54"/>
      <c r="TSP184" s="54"/>
      <c r="TSQ184" s="54"/>
      <c r="TSR184" s="54"/>
      <c r="TSS184" s="54"/>
      <c r="TST184" s="54"/>
      <c r="TSU184" s="54"/>
      <c r="TSV184" s="54"/>
      <c r="TSW184" s="54"/>
      <c r="TSX184" s="54"/>
      <c r="TSY184" s="54"/>
      <c r="TSZ184" s="54"/>
      <c r="TTA184" s="54"/>
      <c r="TTB184" s="54"/>
      <c r="TTC184" s="54"/>
      <c r="TTD184" s="54"/>
      <c r="TTE184" s="54"/>
      <c r="TTF184" s="54"/>
      <c r="TTG184" s="54"/>
      <c r="TTH184" s="54"/>
      <c r="TTI184" s="54"/>
      <c r="TTJ184" s="54"/>
      <c r="TTK184" s="54"/>
      <c r="TTL184" s="54"/>
      <c r="TTM184" s="54"/>
      <c r="TTN184" s="54"/>
      <c r="TTO184" s="54"/>
      <c r="TTP184" s="54"/>
      <c r="TTQ184" s="54"/>
      <c r="TTR184" s="54"/>
      <c r="TTS184" s="54"/>
      <c r="TTT184" s="54"/>
      <c r="TTU184" s="54"/>
      <c r="TTV184" s="54"/>
      <c r="TTW184" s="54"/>
      <c r="TTX184" s="54"/>
      <c r="TTY184" s="54"/>
      <c r="TTZ184" s="54"/>
      <c r="TUA184" s="54"/>
      <c r="TUB184" s="54"/>
      <c r="TUC184" s="54"/>
      <c r="TUD184" s="54"/>
      <c r="TUE184" s="54"/>
      <c r="TUF184" s="54"/>
      <c r="TUG184" s="54"/>
      <c r="TUH184" s="54"/>
      <c r="TUI184" s="54"/>
      <c r="TUJ184" s="54"/>
      <c r="TUK184" s="54"/>
      <c r="TUL184" s="54"/>
      <c r="TUM184" s="54"/>
      <c r="TUN184" s="54"/>
      <c r="TUO184" s="54"/>
      <c r="TUP184" s="54"/>
      <c r="TUQ184" s="54"/>
      <c r="TUR184" s="54"/>
      <c r="TUS184" s="54"/>
      <c r="TUT184" s="54"/>
      <c r="TUU184" s="54"/>
      <c r="TUV184" s="54"/>
      <c r="TUW184" s="54"/>
      <c r="TUX184" s="54"/>
      <c r="TUY184" s="54"/>
      <c r="TUZ184" s="54"/>
      <c r="TVA184" s="54"/>
      <c r="TVB184" s="54"/>
      <c r="TVC184" s="54"/>
      <c r="TVD184" s="54"/>
      <c r="TVE184" s="54"/>
      <c r="TVF184" s="54"/>
      <c r="TVG184" s="54"/>
      <c r="TVH184" s="54"/>
      <c r="TVI184" s="54"/>
      <c r="TVJ184" s="54"/>
      <c r="TVK184" s="54"/>
      <c r="TVL184" s="54"/>
      <c r="TVM184" s="54"/>
      <c r="TVN184" s="54"/>
      <c r="TVO184" s="54"/>
      <c r="TVP184" s="54"/>
      <c r="TVQ184" s="54"/>
      <c r="TVR184" s="54"/>
      <c r="TVS184" s="54"/>
      <c r="TVT184" s="54"/>
      <c r="TVU184" s="54"/>
      <c r="TVV184" s="54"/>
      <c r="TVW184" s="54"/>
      <c r="TVX184" s="54"/>
      <c r="TVY184" s="54"/>
      <c r="TVZ184" s="54"/>
      <c r="TWA184" s="54"/>
      <c r="TWB184" s="54"/>
      <c r="TWC184" s="54"/>
      <c r="TWD184" s="54"/>
      <c r="TWE184" s="54"/>
      <c r="TWF184" s="54"/>
      <c r="TWG184" s="54"/>
      <c r="TWH184" s="54"/>
      <c r="TWI184" s="54"/>
      <c r="TWJ184" s="54"/>
      <c r="TWK184" s="54"/>
      <c r="TWL184" s="54"/>
      <c r="TWM184" s="54"/>
      <c r="TWN184" s="54"/>
      <c r="TWO184" s="54"/>
      <c r="TWP184" s="54"/>
      <c r="TWQ184" s="54"/>
      <c r="TWR184" s="54"/>
      <c r="TWS184" s="54"/>
      <c r="TWT184" s="54"/>
      <c r="TWU184" s="54"/>
      <c r="TWV184" s="54"/>
      <c r="TWW184" s="54"/>
      <c r="TWX184" s="54"/>
      <c r="TWY184" s="54"/>
      <c r="TWZ184" s="54"/>
      <c r="TXA184" s="54"/>
      <c r="TXB184" s="54"/>
      <c r="TXC184" s="54"/>
      <c r="TXD184" s="54"/>
      <c r="TXE184" s="54"/>
      <c r="TXF184" s="54"/>
      <c r="TXG184" s="54"/>
      <c r="TXH184" s="54"/>
      <c r="TXI184" s="54"/>
      <c r="TXJ184" s="54"/>
      <c r="TXK184" s="54"/>
      <c r="TXL184" s="54"/>
      <c r="TXM184" s="54"/>
      <c r="TXN184" s="54"/>
      <c r="TXO184" s="54"/>
      <c r="TXP184" s="54"/>
      <c r="TXQ184" s="54"/>
      <c r="TXR184" s="54"/>
      <c r="TXS184" s="54"/>
      <c r="TXT184" s="54"/>
      <c r="TXU184" s="54"/>
      <c r="TXV184" s="54"/>
      <c r="TXW184" s="54"/>
      <c r="TXX184" s="54"/>
      <c r="TXY184" s="54"/>
      <c r="TXZ184" s="54"/>
      <c r="TYA184" s="54"/>
      <c r="TYB184" s="54"/>
      <c r="TYC184" s="54"/>
      <c r="TYD184" s="54"/>
      <c r="TYE184" s="54"/>
      <c r="TYF184" s="54"/>
      <c r="TYG184" s="54"/>
      <c r="TYH184" s="54"/>
      <c r="TYI184" s="54"/>
      <c r="TYJ184" s="54"/>
      <c r="TYK184" s="54"/>
      <c r="TYL184" s="54"/>
      <c r="TYM184" s="54"/>
      <c r="TYN184" s="54"/>
      <c r="TYO184" s="54"/>
      <c r="TYP184" s="54"/>
      <c r="TYQ184" s="54"/>
      <c r="TYR184" s="54"/>
      <c r="TYS184" s="54"/>
      <c r="TYT184" s="54"/>
      <c r="TYU184" s="54"/>
      <c r="TYV184" s="54"/>
      <c r="TYW184" s="54"/>
      <c r="TYX184" s="54"/>
      <c r="TYY184" s="54"/>
      <c r="TYZ184" s="54"/>
      <c r="TZA184" s="54"/>
      <c r="TZB184" s="54"/>
      <c r="TZC184" s="54"/>
      <c r="TZD184" s="54"/>
      <c r="TZE184" s="54"/>
      <c r="TZF184" s="54"/>
      <c r="TZG184" s="54"/>
      <c r="TZH184" s="54"/>
      <c r="TZI184" s="54"/>
      <c r="TZJ184" s="54"/>
      <c r="TZK184" s="54"/>
      <c r="TZL184" s="54"/>
      <c r="TZM184" s="54"/>
      <c r="TZN184" s="54"/>
      <c r="TZO184" s="54"/>
      <c r="TZP184" s="54"/>
      <c r="TZQ184" s="54"/>
      <c r="TZR184" s="54"/>
      <c r="TZS184" s="54"/>
      <c r="TZT184" s="54"/>
      <c r="TZU184" s="54"/>
      <c r="TZV184" s="54"/>
      <c r="TZW184" s="54"/>
      <c r="TZX184" s="54"/>
      <c r="TZY184" s="54"/>
      <c r="TZZ184" s="54"/>
      <c r="UAA184" s="54"/>
      <c r="UAB184" s="54"/>
      <c r="UAC184" s="54"/>
      <c r="UAD184" s="54"/>
      <c r="UAE184" s="54"/>
      <c r="UAF184" s="54"/>
      <c r="UAG184" s="54"/>
      <c r="UAH184" s="54"/>
      <c r="UAI184" s="54"/>
      <c r="UAJ184" s="54"/>
      <c r="UAK184" s="54"/>
      <c r="UAL184" s="54"/>
      <c r="UAM184" s="54"/>
      <c r="UAN184" s="54"/>
      <c r="UAO184" s="54"/>
      <c r="UAP184" s="54"/>
      <c r="UAQ184" s="54"/>
      <c r="UAR184" s="54"/>
      <c r="UAS184" s="54"/>
      <c r="UAT184" s="54"/>
      <c r="UAU184" s="54"/>
      <c r="UAV184" s="54"/>
      <c r="UAW184" s="54"/>
      <c r="UAX184" s="54"/>
      <c r="UAY184" s="54"/>
      <c r="UAZ184" s="54"/>
      <c r="UBA184" s="54"/>
      <c r="UBB184" s="54"/>
      <c r="UBC184" s="54"/>
      <c r="UBD184" s="54"/>
      <c r="UBE184" s="54"/>
      <c r="UBF184" s="54"/>
      <c r="UBG184" s="54"/>
      <c r="UBH184" s="54"/>
      <c r="UBI184" s="54"/>
      <c r="UBJ184" s="54"/>
      <c r="UBK184" s="54"/>
      <c r="UBL184" s="54"/>
      <c r="UBM184" s="54"/>
      <c r="UBN184" s="54"/>
      <c r="UBO184" s="54"/>
      <c r="UBP184" s="54"/>
      <c r="UBQ184" s="54"/>
      <c r="UBR184" s="54"/>
      <c r="UBS184" s="54"/>
      <c r="UBT184" s="54"/>
      <c r="UBU184" s="54"/>
      <c r="UBV184" s="54"/>
      <c r="UBW184" s="54"/>
      <c r="UBX184" s="54"/>
      <c r="UBY184" s="54"/>
      <c r="UBZ184" s="54"/>
      <c r="UCA184" s="54"/>
      <c r="UCB184" s="54"/>
      <c r="UCC184" s="54"/>
      <c r="UCD184" s="54"/>
      <c r="UCE184" s="54"/>
      <c r="UCF184" s="54"/>
      <c r="UCG184" s="54"/>
      <c r="UCH184" s="54"/>
      <c r="UCI184" s="54"/>
      <c r="UCJ184" s="54"/>
      <c r="UCK184" s="54"/>
      <c r="UCL184" s="54"/>
      <c r="UCM184" s="54"/>
      <c r="UCN184" s="54"/>
      <c r="UCO184" s="54"/>
      <c r="UCP184" s="54"/>
      <c r="UCQ184" s="54"/>
      <c r="UCR184" s="54"/>
      <c r="UCS184" s="54"/>
      <c r="UCT184" s="54"/>
      <c r="UCU184" s="54"/>
      <c r="UCV184" s="54"/>
      <c r="UCW184" s="54"/>
      <c r="UCX184" s="54"/>
      <c r="UCY184" s="54"/>
      <c r="UCZ184" s="54"/>
      <c r="UDA184" s="54"/>
      <c r="UDB184" s="54"/>
      <c r="UDC184" s="54"/>
      <c r="UDD184" s="54"/>
      <c r="UDE184" s="54"/>
      <c r="UDF184" s="54"/>
      <c r="UDG184" s="54"/>
      <c r="UDH184" s="54"/>
      <c r="UDI184" s="54"/>
      <c r="UDJ184" s="54"/>
      <c r="UDK184" s="54"/>
      <c r="UDL184" s="54"/>
      <c r="UDM184" s="54"/>
      <c r="UDN184" s="54"/>
      <c r="UDO184" s="54"/>
      <c r="UDP184" s="54"/>
      <c r="UDQ184" s="54"/>
      <c r="UDR184" s="54"/>
      <c r="UDS184" s="54"/>
      <c r="UDT184" s="54"/>
      <c r="UDU184" s="54"/>
      <c r="UDV184" s="54"/>
      <c r="UDW184" s="54"/>
      <c r="UDX184" s="54"/>
      <c r="UDY184" s="54"/>
      <c r="UDZ184" s="54"/>
      <c r="UEA184" s="54"/>
      <c r="UEB184" s="54"/>
      <c r="UEC184" s="54"/>
      <c r="UED184" s="54"/>
      <c r="UEE184" s="54"/>
      <c r="UEF184" s="54"/>
      <c r="UEG184" s="54"/>
      <c r="UEH184" s="54"/>
      <c r="UEI184" s="54"/>
      <c r="UEJ184" s="54"/>
      <c r="UEK184" s="54"/>
      <c r="UEL184" s="54"/>
      <c r="UEM184" s="54"/>
      <c r="UEN184" s="54"/>
      <c r="UEO184" s="54"/>
      <c r="UEP184" s="54"/>
      <c r="UEQ184" s="54"/>
      <c r="UER184" s="54"/>
      <c r="UES184" s="54"/>
      <c r="UET184" s="54"/>
      <c r="UEU184" s="54"/>
      <c r="UEV184" s="54"/>
      <c r="UEW184" s="54"/>
      <c r="UEX184" s="54"/>
      <c r="UEY184" s="54"/>
      <c r="UEZ184" s="54"/>
      <c r="UFA184" s="54"/>
      <c r="UFB184" s="54"/>
      <c r="UFC184" s="54"/>
      <c r="UFD184" s="54"/>
      <c r="UFE184" s="54"/>
      <c r="UFF184" s="54"/>
      <c r="UFG184" s="54"/>
      <c r="UFH184" s="54"/>
      <c r="UFI184" s="54"/>
      <c r="UFJ184" s="54"/>
      <c r="UFK184" s="54"/>
      <c r="UFL184" s="54"/>
      <c r="UFM184" s="54"/>
      <c r="UFN184" s="54"/>
      <c r="UFO184" s="54"/>
      <c r="UFP184" s="54"/>
      <c r="UFQ184" s="54"/>
      <c r="UFR184" s="54"/>
      <c r="UFS184" s="54"/>
      <c r="UFT184" s="54"/>
      <c r="UFU184" s="54"/>
      <c r="UFV184" s="54"/>
      <c r="UFW184" s="54"/>
      <c r="UFX184" s="54"/>
      <c r="UFY184" s="54"/>
      <c r="UFZ184" s="54"/>
      <c r="UGA184" s="54"/>
      <c r="UGB184" s="54"/>
      <c r="UGC184" s="54"/>
      <c r="UGD184" s="54"/>
      <c r="UGE184" s="54"/>
      <c r="UGF184" s="54"/>
      <c r="UGG184" s="54"/>
      <c r="UGH184" s="54"/>
      <c r="UGI184" s="54"/>
      <c r="UGJ184" s="54"/>
      <c r="UGK184" s="54"/>
      <c r="UGL184" s="54"/>
      <c r="UGM184" s="54"/>
      <c r="UGN184" s="54"/>
      <c r="UGO184" s="54"/>
      <c r="UGP184" s="54"/>
      <c r="UGQ184" s="54"/>
      <c r="UGR184" s="54"/>
      <c r="UGS184" s="54"/>
      <c r="UGT184" s="54"/>
      <c r="UGU184" s="54"/>
      <c r="UGV184" s="54"/>
      <c r="UGW184" s="54"/>
      <c r="UGX184" s="54"/>
      <c r="UGY184" s="54"/>
      <c r="UGZ184" s="54"/>
      <c r="UHA184" s="54"/>
      <c r="UHB184" s="54"/>
      <c r="UHC184" s="54"/>
      <c r="UHD184" s="54"/>
      <c r="UHE184" s="54"/>
      <c r="UHF184" s="54"/>
      <c r="UHG184" s="54"/>
      <c r="UHH184" s="54"/>
      <c r="UHI184" s="54"/>
      <c r="UHJ184" s="54"/>
      <c r="UHK184" s="54"/>
      <c r="UHL184" s="54"/>
      <c r="UHM184" s="54"/>
      <c r="UHN184" s="54"/>
      <c r="UHO184" s="54"/>
      <c r="UHP184" s="54"/>
      <c r="UHQ184" s="54"/>
      <c r="UHR184" s="54"/>
      <c r="UHS184" s="54"/>
      <c r="UHT184" s="54"/>
      <c r="UHU184" s="54"/>
      <c r="UHV184" s="54"/>
      <c r="UHW184" s="54"/>
      <c r="UHX184" s="54"/>
      <c r="UHY184" s="54"/>
      <c r="UHZ184" s="54"/>
      <c r="UIA184" s="54"/>
      <c r="UIB184" s="54"/>
      <c r="UIC184" s="54"/>
      <c r="UID184" s="54"/>
      <c r="UIE184" s="54"/>
      <c r="UIF184" s="54"/>
      <c r="UIG184" s="54"/>
      <c r="UIH184" s="54"/>
      <c r="UII184" s="54"/>
      <c r="UIJ184" s="54"/>
      <c r="UIK184" s="54"/>
      <c r="UIL184" s="54"/>
      <c r="UIM184" s="54"/>
      <c r="UIN184" s="54"/>
      <c r="UIO184" s="54"/>
      <c r="UIP184" s="54"/>
      <c r="UIQ184" s="54"/>
      <c r="UIR184" s="54"/>
      <c r="UIS184" s="54"/>
      <c r="UIT184" s="54"/>
      <c r="UIU184" s="54"/>
      <c r="UIV184" s="54"/>
      <c r="UIW184" s="54"/>
      <c r="UIX184" s="54"/>
      <c r="UIY184" s="54"/>
      <c r="UIZ184" s="54"/>
      <c r="UJA184" s="54"/>
      <c r="UJB184" s="54"/>
      <c r="UJC184" s="54"/>
      <c r="UJD184" s="54"/>
      <c r="UJE184" s="54"/>
      <c r="UJF184" s="54"/>
      <c r="UJG184" s="54"/>
      <c r="UJH184" s="54"/>
      <c r="UJI184" s="54"/>
      <c r="UJJ184" s="54"/>
      <c r="UJK184" s="54"/>
      <c r="UJL184" s="54"/>
      <c r="UJM184" s="54"/>
      <c r="UJN184" s="54"/>
      <c r="UJO184" s="54"/>
      <c r="UJP184" s="54"/>
      <c r="UJQ184" s="54"/>
      <c r="UJR184" s="54"/>
      <c r="UJS184" s="54"/>
      <c r="UJT184" s="54"/>
      <c r="UJU184" s="54"/>
      <c r="UJV184" s="54"/>
      <c r="UJW184" s="54"/>
      <c r="UJX184" s="54"/>
      <c r="UJY184" s="54"/>
      <c r="UJZ184" s="54"/>
      <c r="UKA184" s="54"/>
      <c r="UKB184" s="54"/>
      <c r="UKC184" s="54"/>
      <c r="UKD184" s="54"/>
      <c r="UKE184" s="54"/>
      <c r="UKF184" s="54"/>
      <c r="UKG184" s="54"/>
      <c r="UKH184" s="54"/>
      <c r="UKI184" s="54"/>
      <c r="UKJ184" s="54"/>
      <c r="UKK184" s="54"/>
      <c r="UKL184" s="54"/>
      <c r="UKM184" s="54"/>
      <c r="UKN184" s="54"/>
      <c r="UKO184" s="54"/>
      <c r="UKP184" s="54"/>
      <c r="UKQ184" s="54"/>
      <c r="UKR184" s="54"/>
      <c r="UKS184" s="54"/>
      <c r="UKT184" s="54"/>
      <c r="UKU184" s="54"/>
      <c r="UKV184" s="54"/>
      <c r="UKW184" s="54"/>
      <c r="UKX184" s="54"/>
      <c r="UKY184" s="54"/>
      <c r="UKZ184" s="54"/>
      <c r="ULA184" s="54"/>
      <c r="ULB184" s="54"/>
      <c r="ULC184" s="54"/>
      <c r="ULD184" s="54"/>
      <c r="ULE184" s="54"/>
      <c r="ULF184" s="54"/>
      <c r="ULG184" s="54"/>
      <c r="ULH184" s="54"/>
      <c r="ULI184" s="54"/>
      <c r="ULJ184" s="54"/>
      <c r="ULK184" s="54"/>
      <c r="ULL184" s="54"/>
      <c r="ULM184" s="54"/>
      <c r="ULN184" s="54"/>
      <c r="ULO184" s="54"/>
      <c r="ULP184" s="54"/>
      <c r="ULQ184" s="54"/>
      <c r="ULR184" s="54"/>
      <c r="ULS184" s="54"/>
      <c r="ULT184" s="54"/>
      <c r="ULU184" s="54"/>
      <c r="ULV184" s="54"/>
      <c r="ULW184" s="54"/>
      <c r="ULX184" s="54"/>
      <c r="ULY184" s="54"/>
      <c r="ULZ184" s="54"/>
      <c r="UMA184" s="54"/>
      <c r="UMB184" s="54"/>
      <c r="UMC184" s="54"/>
      <c r="UMD184" s="54"/>
      <c r="UME184" s="54"/>
      <c r="UMF184" s="54"/>
      <c r="UMG184" s="54"/>
      <c r="UMH184" s="54"/>
      <c r="UMI184" s="54"/>
      <c r="UMJ184" s="54"/>
      <c r="UMK184" s="54"/>
      <c r="UML184" s="54"/>
      <c r="UMM184" s="54"/>
      <c r="UMN184" s="54"/>
      <c r="UMO184" s="54"/>
      <c r="UMP184" s="54"/>
      <c r="UMQ184" s="54"/>
      <c r="UMR184" s="54"/>
      <c r="UMS184" s="54"/>
      <c r="UMT184" s="54"/>
      <c r="UMU184" s="54"/>
      <c r="UMV184" s="54"/>
      <c r="UMW184" s="54"/>
      <c r="UMX184" s="54"/>
      <c r="UMY184" s="54"/>
      <c r="UMZ184" s="54"/>
      <c r="UNA184" s="54"/>
      <c r="UNB184" s="54"/>
      <c r="UNC184" s="54"/>
      <c r="UND184" s="54"/>
      <c r="UNE184" s="54"/>
      <c r="UNF184" s="54"/>
      <c r="UNG184" s="54"/>
      <c r="UNH184" s="54"/>
      <c r="UNI184" s="54"/>
      <c r="UNJ184" s="54"/>
      <c r="UNK184" s="54"/>
      <c r="UNL184" s="54"/>
      <c r="UNM184" s="54"/>
      <c r="UNN184" s="54"/>
      <c r="UNO184" s="54"/>
      <c r="UNP184" s="54"/>
      <c r="UNQ184" s="54"/>
      <c r="UNR184" s="54"/>
      <c r="UNS184" s="54"/>
      <c r="UNT184" s="54"/>
      <c r="UNU184" s="54"/>
      <c r="UNV184" s="54"/>
      <c r="UNW184" s="54"/>
      <c r="UNX184" s="54"/>
      <c r="UNY184" s="54"/>
      <c r="UNZ184" s="54"/>
      <c r="UOA184" s="54"/>
      <c r="UOB184" s="54"/>
      <c r="UOC184" s="54"/>
      <c r="UOD184" s="54"/>
      <c r="UOE184" s="54"/>
      <c r="UOF184" s="54"/>
      <c r="UOG184" s="54"/>
      <c r="UOH184" s="54"/>
      <c r="UOI184" s="54"/>
      <c r="UOJ184" s="54"/>
      <c r="UOK184" s="54"/>
      <c r="UOL184" s="54"/>
      <c r="UOM184" s="54"/>
      <c r="UON184" s="54"/>
      <c r="UOO184" s="54"/>
      <c r="UOP184" s="54"/>
      <c r="UOQ184" s="54"/>
      <c r="UOR184" s="54"/>
      <c r="UOS184" s="54"/>
      <c r="UOT184" s="54"/>
      <c r="UOU184" s="54"/>
      <c r="UOV184" s="54"/>
      <c r="UOW184" s="54"/>
      <c r="UOX184" s="54"/>
      <c r="UOY184" s="54"/>
      <c r="UOZ184" s="54"/>
      <c r="UPA184" s="54"/>
      <c r="UPB184" s="54"/>
      <c r="UPC184" s="54"/>
      <c r="UPD184" s="54"/>
      <c r="UPE184" s="54"/>
      <c r="UPF184" s="54"/>
      <c r="UPG184" s="54"/>
      <c r="UPH184" s="54"/>
      <c r="UPI184" s="54"/>
      <c r="UPJ184" s="54"/>
      <c r="UPK184" s="54"/>
      <c r="UPL184" s="54"/>
      <c r="UPM184" s="54"/>
      <c r="UPN184" s="54"/>
      <c r="UPO184" s="54"/>
      <c r="UPP184" s="54"/>
      <c r="UPQ184" s="54"/>
      <c r="UPR184" s="54"/>
      <c r="UPS184" s="54"/>
      <c r="UPT184" s="54"/>
      <c r="UPU184" s="54"/>
      <c r="UPV184" s="54"/>
      <c r="UPW184" s="54"/>
      <c r="UPX184" s="54"/>
      <c r="UPY184" s="54"/>
      <c r="UPZ184" s="54"/>
      <c r="UQA184" s="54"/>
      <c r="UQB184" s="54"/>
      <c r="UQC184" s="54"/>
      <c r="UQD184" s="54"/>
      <c r="UQE184" s="54"/>
      <c r="UQF184" s="54"/>
      <c r="UQG184" s="54"/>
      <c r="UQH184" s="54"/>
      <c r="UQI184" s="54"/>
      <c r="UQJ184" s="54"/>
      <c r="UQK184" s="54"/>
      <c r="UQL184" s="54"/>
      <c r="UQM184" s="54"/>
      <c r="UQN184" s="54"/>
      <c r="UQO184" s="54"/>
      <c r="UQP184" s="54"/>
      <c r="UQQ184" s="54"/>
      <c r="UQR184" s="54"/>
      <c r="UQS184" s="54"/>
      <c r="UQT184" s="54"/>
      <c r="UQU184" s="54"/>
      <c r="UQV184" s="54"/>
      <c r="UQW184" s="54"/>
      <c r="UQX184" s="54"/>
      <c r="UQY184" s="54"/>
      <c r="UQZ184" s="54"/>
      <c r="URA184" s="54"/>
      <c r="URB184" s="54"/>
      <c r="URC184" s="54"/>
      <c r="URD184" s="54"/>
      <c r="URE184" s="54"/>
      <c r="URF184" s="54"/>
      <c r="URG184" s="54"/>
      <c r="URH184" s="54"/>
      <c r="URI184" s="54"/>
      <c r="URJ184" s="54"/>
      <c r="URK184" s="54"/>
      <c r="URL184" s="54"/>
      <c r="URM184" s="54"/>
      <c r="URN184" s="54"/>
      <c r="URO184" s="54"/>
      <c r="URP184" s="54"/>
      <c r="URQ184" s="54"/>
      <c r="URR184" s="54"/>
      <c r="URS184" s="54"/>
      <c r="URT184" s="54"/>
      <c r="URU184" s="54"/>
      <c r="URV184" s="54"/>
      <c r="URW184" s="54"/>
      <c r="URX184" s="54"/>
      <c r="URY184" s="54"/>
      <c r="URZ184" s="54"/>
      <c r="USA184" s="54"/>
      <c r="USB184" s="54"/>
      <c r="USC184" s="54"/>
      <c r="USD184" s="54"/>
      <c r="USE184" s="54"/>
      <c r="USF184" s="54"/>
      <c r="USG184" s="54"/>
      <c r="USH184" s="54"/>
      <c r="USI184" s="54"/>
      <c r="USJ184" s="54"/>
      <c r="USK184" s="54"/>
      <c r="USL184" s="54"/>
      <c r="USM184" s="54"/>
      <c r="USN184" s="54"/>
      <c r="USO184" s="54"/>
      <c r="USP184" s="54"/>
      <c r="USQ184" s="54"/>
      <c r="USR184" s="54"/>
      <c r="USS184" s="54"/>
      <c r="UST184" s="54"/>
      <c r="USU184" s="54"/>
      <c r="USV184" s="54"/>
      <c r="USW184" s="54"/>
      <c r="USX184" s="54"/>
      <c r="USY184" s="54"/>
      <c r="USZ184" s="54"/>
      <c r="UTA184" s="54"/>
      <c r="UTB184" s="54"/>
      <c r="UTC184" s="54"/>
      <c r="UTD184" s="54"/>
      <c r="UTE184" s="54"/>
      <c r="UTF184" s="54"/>
      <c r="UTG184" s="54"/>
      <c r="UTH184" s="54"/>
      <c r="UTI184" s="54"/>
      <c r="UTJ184" s="54"/>
      <c r="UTK184" s="54"/>
      <c r="UTL184" s="54"/>
      <c r="UTM184" s="54"/>
      <c r="UTN184" s="54"/>
      <c r="UTO184" s="54"/>
      <c r="UTP184" s="54"/>
      <c r="UTQ184" s="54"/>
      <c r="UTR184" s="54"/>
      <c r="UTS184" s="54"/>
      <c r="UTT184" s="54"/>
      <c r="UTU184" s="54"/>
      <c r="UTV184" s="54"/>
      <c r="UTW184" s="54"/>
      <c r="UTX184" s="54"/>
      <c r="UTY184" s="54"/>
      <c r="UTZ184" s="54"/>
      <c r="UUA184" s="54"/>
      <c r="UUB184" s="54"/>
      <c r="UUC184" s="54"/>
      <c r="UUD184" s="54"/>
      <c r="UUE184" s="54"/>
      <c r="UUF184" s="54"/>
      <c r="UUG184" s="54"/>
      <c r="UUH184" s="54"/>
      <c r="UUI184" s="54"/>
      <c r="UUJ184" s="54"/>
      <c r="UUK184" s="54"/>
      <c r="UUL184" s="54"/>
      <c r="UUM184" s="54"/>
      <c r="UUN184" s="54"/>
      <c r="UUO184" s="54"/>
      <c r="UUP184" s="54"/>
      <c r="UUQ184" s="54"/>
      <c r="UUR184" s="54"/>
      <c r="UUS184" s="54"/>
      <c r="UUT184" s="54"/>
      <c r="UUU184" s="54"/>
      <c r="UUV184" s="54"/>
      <c r="UUW184" s="54"/>
      <c r="UUX184" s="54"/>
      <c r="UUY184" s="54"/>
      <c r="UUZ184" s="54"/>
      <c r="UVA184" s="54"/>
      <c r="UVB184" s="54"/>
      <c r="UVC184" s="54"/>
      <c r="UVD184" s="54"/>
      <c r="UVE184" s="54"/>
      <c r="UVF184" s="54"/>
      <c r="UVG184" s="54"/>
      <c r="UVH184" s="54"/>
      <c r="UVI184" s="54"/>
      <c r="UVJ184" s="54"/>
      <c r="UVK184" s="54"/>
      <c r="UVL184" s="54"/>
      <c r="UVM184" s="54"/>
      <c r="UVN184" s="54"/>
      <c r="UVO184" s="54"/>
      <c r="UVP184" s="54"/>
      <c r="UVQ184" s="54"/>
      <c r="UVR184" s="54"/>
      <c r="UVS184" s="54"/>
      <c r="UVT184" s="54"/>
      <c r="UVU184" s="54"/>
      <c r="UVV184" s="54"/>
      <c r="UVW184" s="54"/>
      <c r="UVX184" s="54"/>
      <c r="UVY184" s="54"/>
      <c r="UVZ184" s="54"/>
      <c r="UWA184" s="54"/>
      <c r="UWB184" s="54"/>
      <c r="UWC184" s="54"/>
      <c r="UWD184" s="54"/>
      <c r="UWE184" s="54"/>
      <c r="UWF184" s="54"/>
      <c r="UWG184" s="54"/>
      <c r="UWH184" s="54"/>
      <c r="UWI184" s="54"/>
      <c r="UWJ184" s="54"/>
      <c r="UWK184" s="54"/>
      <c r="UWL184" s="54"/>
      <c r="UWM184" s="54"/>
      <c r="UWN184" s="54"/>
      <c r="UWO184" s="54"/>
      <c r="UWP184" s="54"/>
      <c r="UWQ184" s="54"/>
      <c r="UWR184" s="54"/>
      <c r="UWS184" s="54"/>
      <c r="UWT184" s="54"/>
      <c r="UWU184" s="54"/>
      <c r="UWV184" s="54"/>
      <c r="UWW184" s="54"/>
      <c r="UWX184" s="54"/>
      <c r="UWY184" s="54"/>
      <c r="UWZ184" s="54"/>
      <c r="UXA184" s="54"/>
      <c r="UXB184" s="54"/>
      <c r="UXC184" s="54"/>
      <c r="UXD184" s="54"/>
      <c r="UXE184" s="54"/>
      <c r="UXF184" s="54"/>
      <c r="UXG184" s="54"/>
      <c r="UXH184" s="54"/>
      <c r="UXI184" s="54"/>
      <c r="UXJ184" s="54"/>
      <c r="UXK184" s="54"/>
      <c r="UXL184" s="54"/>
      <c r="UXM184" s="54"/>
      <c r="UXN184" s="54"/>
      <c r="UXO184" s="54"/>
      <c r="UXP184" s="54"/>
      <c r="UXQ184" s="54"/>
      <c r="UXR184" s="54"/>
      <c r="UXS184" s="54"/>
      <c r="UXT184" s="54"/>
      <c r="UXU184" s="54"/>
      <c r="UXV184" s="54"/>
      <c r="UXW184" s="54"/>
      <c r="UXX184" s="54"/>
      <c r="UXY184" s="54"/>
      <c r="UXZ184" s="54"/>
      <c r="UYA184" s="54"/>
      <c r="UYB184" s="54"/>
      <c r="UYC184" s="54"/>
      <c r="UYD184" s="54"/>
      <c r="UYE184" s="54"/>
      <c r="UYF184" s="54"/>
      <c r="UYG184" s="54"/>
      <c r="UYH184" s="54"/>
      <c r="UYI184" s="54"/>
      <c r="UYJ184" s="54"/>
      <c r="UYK184" s="54"/>
      <c r="UYL184" s="54"/>
      <c r="UYM184" s="54"/>
      <c r="UYN184" s="54"/>
      <c r="UYO184" s="54"/>
      <c r="UYP184" s="54"/>
      <c r="UYQ184" s="54"/>
      <c r="UYR184" s="54"/>
      <c r="UYS184" s="54"/>
      <c r="UYT184" s="54"/>
      <c r="UYU184" s="54"/>
      <c r="UYV184" s="54"/>
      <c r="UYW184" s="54"/>
      <c r="UYX184" s="54"/>
      <c r="UYY184" s="54"/>
      <c r="UYZ184" s="54"/>
      <c r="UZA184" s="54"/>
      <c r="UZB184" s="54"/>
      <c r="UZC184" s="54"/>
      <c r="UZD184" s="54"/>
      <c r="UZE184" s="54"/>
      <c r="UZF184" s="54"/>
      <c r="UZG184" s="54"/>
      <c r="UZH184" s="54"/>
      <c r="UZI184" s="54"/>
      <c r="UZJ184" s="54"/>
      <c r="UZK184" s="54"/>
      <c r="UZL184" s="54"/>
      <c r="UZM184" s="54"/>
      <c r="UZN184" s="54"/>
      <c r="UZO184" s="54"/>
      <c r="UZP184" s="54"/>
      <c r="UZQ184" s="54"/>
      <c r="UZR184" s="54"/>
      <c r="UZS184" s="54"/>
      <c r="UZT184" s="54"/>
      <c r="UZU184" s="54"/>
      <c r="UZV184" s="54"/>
      <c r="UZW184" s="54"/>
      <c r="UZX184" s="54"/>
      <c r="UZY184" s="54"/>
      <c r="UZZ184" s="54"/>
      <c r="VAA184" s="54"/>
      <c r="VAB184" s="54"/>
      <c r="VAC184" s="54"/>
      <c r="VAD184" s="54"/>
      <c r="VAE184" s="54"/>
      <c r="VAF184" s="54"/>
      <c r="VAG184" s="54"/>
      <c r="VAH184" s="54"/>
      <c r="VAI184" s="54"/>
      <c r="VAJ184" s="54"/>
      <c r="VAK184" s="54"/>
      <c r="VAL184" s="54"/>
      <c r="VAM184" s="54"/>
      <c r="VAN184" s="54"/>
      <c r="VAO184" s="54"/>
      <c r="VAP184" s="54"/>
      <c r="VAQ184" s="54"/>
      <c r="VAR184" s="54"/>
      <c r="VAS184" s="54"/>
      <c r="VAT184" s="54"/>
      <c r="VAU184" s="54"/>
      <c r="VAV184" s="54"/>
      <c r="VAW184" s="54"/>
      <c r="VAX184" s="54"/>
      <c r="VAY184" s="54"/>
      <c r="VAZ184" s="54"/>
      <c r="VBA184" s="54"/>
      <c r="VBB184" s="54"/>
      <c r="VBC184" s="54"/>
      <c r="VBD184" s="54"/>
      <c r="VBE184" s="54"/>
      <c r="VBF184" s="54"/>
      <c r="VBG184" s="54"/>
      <c r="VBH184" s="54"/>
      <c r="VBI184" s="54"/>
      <c r="VBJ184" s="54"/>
      <c r="VBK184" s="54"/>
      <c r="VBL184" s="54"/>
      <c r="VBM184" s="54"/>
      <c r="VBN184" s="54"/>
      <c r="VBO184" s="54"/>
      <c r="VBP184" s="54"/>
      <c r="VBQ184" s="54"/>
      <c r="VBR184" s="54"/>
      <c r="VBS184" s="54"/>
      <c r="VBT184" s="54"/>
      <c r="VBU184" s="54"/>
      <c r="VBV184" s="54"/>
      <c r="VBW184" s="54"/>
      <c r="VBX184" s="54"/>
      <c r="VBY184" s="54"/>
      <c r="VBZ184" s="54"/>
      <c r="VCA184" s="54"/>
      <c r="VCB184" s="54"/>
      <c r="VCC184" s="54"/>
      <c r="VCD184" s="54"/>
      <c r="VCE184" s="54"/>
      <c r="VCF184" s="54"/>
      <c r="VCG184" s="54"/>
      <c r="VCH184" s="54"/>
      <c r="VCI184" s="54"/>
      <c r="VCJ184" s="54"/>
      <c r="VCK184" s="54"/>
      <c r="VCL184" s="54"/>
      <c r="VCM184" s="54"/>
      <c r="VCN184" s="54"/>
      <c r="VCO184" s="54"/>
      <c r="VCP184" s="54"/>
      <c r="VCQ184" s="54"/>
      <c r="VCR184" s="54"/>
      <c r="VCS184" s="54"/>
      <c r="VCT184" s="54"/>
      <c r="VCU184" s="54"/>
      <c r="VCV184" s="54"/>
      <c r="VCW184" s="54"/>
      <c r="VCX184" s="54"/>
      <c r="VCY184" s="54"/>
      <c r="VCZ184" s="54"/>
      <c r="VDA184" s="54"/>
      <c r="VDB184" s="54"/>
      <c r="VDC184" s="54"/>
      <c r="VDD184" s="54"/>
      <c r="VDE184" s="54"/>
      <c r="VDF184" s="54"/>
      <c r="VDG184" s="54"/>
      <c r="VDH184" s="54"/>
      <c r="VDI184" s="54"/>
      <c r="VDJ184" s="54"/>
      <c r="VDK184" s="54"/>
      <c r="VDL184" s="54"/>
      <c r="VDM184" s="54"/>
      <c r="VDN184" s="54"/>
      <c r="VDO184" s="54"/>
      <c r="VDP184" s="54"/>
      <c r="VDQ184" s="54"/>
      <c r="VDR184" s="54"/>
      <c r="VDS184" s="54"/>
      <c r="VDT184" s="54"/>
      <c r="VDU184" s="54"/>
      <c r="VDV184" s="54"/>
      <c r="VDW184" s="54"/>
      <c r="VDX184" s="54"/>
      <c r="VDY184" s="54"/>
      <c r="VDZ184" s="54"/>
      <c r="VEA184" s="54"/>
      <c r="VEB184" s="54"/>
      <c r="VEC184" s="54"/>
      <c r="VED184" s="54"/>
      <c r="VEE184" s="54"/>
      <c r="VEF184" s="54"/>
      <c r="VEG184" s="54"/>
      <c r="VEH184" s="54"/>
      <c r="VEI184" s="54"/>
      <c r="VEJ184" s="54"/>
      <c r="VEK184" s="54"/>
      <c r="VEL184" s="54"/>
      <c r="VEM184" s="54"/>
      <c r="VEN184" s="54"/>
      <c r="VEO184" s="54"/>
      <c r="VEP184" s="54"/>
      <c r="VEQ184" s="54"/>
      <c r="VER184" s="54"/>
      <c r="VES184" s="54"/>
      <c r="VET184" s="54"/>
      <c r="VEU184" s="54"/>
      <c r="VEV184" s="54"/>
      <c r="VEW184" s="54"/>
      <c r="VEX184" s="54"/>
      <c r="VEY184" s="54"/>
      <c r="VEZ184" s="54"/>
      <c r="VFA184" s="54"/>
      <c r="VFB184" s="54"/>
      <c r="VFC184" s="54"/>
      <c r="VFD184" s="54"/>
      <c r="VFE184" s="54"/>
      <c r="VFF184" s="54"/>
      <c r="VFG184" s="54"/>
      <c r="VFH184" s="54"/>
      <c r="VFI184" s="54"/>
      <c r="VFJ184" s="54"/>
      <c r="VFK184" s="54"/>
      <c r="VFL184" s="54"/>
      <c r="VFM184" s="54"/>
      <c r="VFN184" s="54"/>
      <c r="VFO184" s="54"/>
      <c r="VFP184" s="54"/>
      <c r="VFQ184" s="54"/>
      <c r="VFR184" s="54"/>
      <c r="VFS184" s="54"/>
      <c r="VFT184" s="54"/>
      <c r="VFU184" s="54"/>
      <c r="VFV184" s="54"/>
      <c r="VFW184" s="54"/>
      <c r="VFX184" s="54"/>
      <c r="VFY184" s="54"/>
      <c r="VFZ184" s="54"/>
      <c r="VGA184" s="54"/>
      <c r="VGB184" s="54"/>
      <c r="VGC184" s="54"/>
      <c r="VGD184" s="54"/>
      <c r="VGE184" s="54"/>
      <c r="VGF184" s="54"/>
      <c r="VGG184" s="54"/>
      <c r="VGH184" s="54"/>
      <c r="VGI184" s="54"/>
      <c r="VGJ184" s="54"/>
      <c r="VGK184" s="54"/>
      <c r="VGL184" s="54"/>
      <c r="VGM184" s="54"/>
      <c r="VGN184" s="54"/>
      <c r="VGO184" s="54"/>
      <c r="VGP184" s="54"/>
      <c r="VGQ184" s="54"/>
      <c r="VGR184" s="54"/>
      <c r="VGS184" s="54"/>
      <c r="VGT184" s="54"/>
      <c r="VGU184" s="54"/>
      <c r="VGV184" s="54"/>
      <c r="VGW184" s="54"/>
      <c r="VGX184" s="54"/>
      <c r="VGY184" s="54"/>
      <c r="VGZ184" s="54"/>
      <c r="VHA184" s="54"/>
      <c r="VHB184" s="54"/>
      <c r="VHC184" s="54"/>
      <c r="VHD184" s="54"/>
      <c r="VHE184" s="54"/>
      <c r="VHF184" s="54"/>
      <c r="VHG184" s="54"/>
      <c r="VHH184" s="54"/>
      <c r="VHI184" s="54"/>
      <c r="VHJ184" s="54"/>
      <c r="VHK184" s="54"/>
      <c r="VHL184" s="54"/>
      <c r="VHM184" s="54"/>
      <c r="VHN184" s="54"/>
      <c r="VHO184" s="54"/>
      <c r="VHP184" s="54"/>
      <c r="VHQ184" s="54"/>
      <c r="VHR184" s="54"/>
      <c r="VHS184" s="54"/>
      <c r="VHT184" s="54"/>
      <c r="VHU184" s="54"/>
      <c r="VHV184" s="54"/>
      <c r="VHW184" s="54"/>
      <c r="VHX184" s="54"/>
      <c r="VHY184" s="54"/>
      <c r="VHZ184" s="54"/>
      <c r="VIA184" s="54"/>
      <c r="VIB184" s="54"/>
      <c r="VIC184" s="54"/>
      <c r="VID184" s="54"/>
      <c r="VIE184" s="54"/>
      <c r="VIF184" s="54"/>
      <c r="VIG184" s="54"/>
      <c r="VIH184" s="54"/>
      <c r="VII184" s="54"/>
      <c r="VIJ184" s="54"/>
      <c r="VIK184" s="54"/>
      <c r="VIL184" s="54"/>
      <c r="VIM184" s="54"/>
      <c r="VIN184" s="54"/>
      <c r="VIO184" s="54"/>
      <c r="VIP184" s="54"/>
      <c r="VIQ184" s="54"/>
      <c r="VIR184" s="54"/>
      <c r="VIS184" s="54"/>
      <c r="VIT184" s="54"/>
      <c r="VIU184" s="54"/>
      <c r="VIV184" s="54"/>
      <c r="VIW184" s="54"/>
      <c r="VIX184" s="54"/>
      <c r="VIY184" s="54"/>
      <c r="VIZ184" s="54"/>
      <c r="VJA184" s="54"/>
      <c r="VJB184" s="54"/>
      <c r="VJC184" s="54"/>
      <c r="VJD184" s="54"/>
      <c r="VJE184" s="54"/>
      <c r="VJF184" s="54"/>
      <c r="VJG184" s="54"/>
      <c r="VJH184" s="54"/>
      <c r="VJI184" s="54"/>
      <c r="VJJ184" s="54"/>
      <c r="VJK184" s="54"/>
      <c r="VJL184" s="54"/>
      <c r="VJM184" s="54"/>
      <c r="VJN184" s="54"/>
      <c r="VJO184" s="54"/>
      <c r="VJP184" s="54"/>
      <c r="VJQ184" s="54"/>
      <c r="VJR184" s="54"/>
      <c r="VJS184" s="54"/>
      <c r="VJT184" s="54"/>
      <c r="VJU184" s="54"/>
      <c r="VJV184" s="54"/>
      <c r="VJW184" s="54"/>
      <c r="VJX184" s="54"/>
      <c r="VJY184" s="54"/>
      <c r="VJZ184" s="54"/>
      <c r="VKA184" s="54"/>
      <c r="VKB184" s="54"/>
      <c r="VKC184" s="54"/>
      <c r="VKD184" s="54"/>
      <c r="VKE184" s="54"/>
      <c r="VKF184" s="54"/>
      <c r="VKG184" s="54"/>
      <c r="VKH184" s="54"/>
      <c r="VKI184" s="54"/>
      <c r="VKJ184" s="54"/>
      <c r="VKK184" s="54"/>
      <c r="VKL184" s="54"/>
      <c r="VKM184" s="54"/>
      <c r="VKN184" s="54"/>
      <c r="VKO184" s="54"/>
      <c r="VKP184" s="54"/>
      <c r="VKQ184" s="54"/>
      <c r="VKR184" s="54"/>
      <c r="VKS184" s="54"/>
      <c r="VKT184" s="54"/>
      <c r="VKU184" s="54"/>
      <c r="VKV184" s="54"/>
      <c r="VKW184" s="54"/>
      <c r="VKX184" s="54"/>
      <c r="VKY184" s="54"/>
      <c r="VKZ184" s="54"/>
      <c r="VLA184" s="54"/>
      <c r="VLB184" s="54"/>
      <c r="VLC184" s="54"/>
      <c r="VLD184" s="54"/>
      <c r="VLE184" s="54"/>
      <c r="VLF184" s="54"/>
      <c r="VLG184" s="54"/>
      <c r="VLH184" s="54"/>
      <c r="VLI184" s="54"/>
      <c r="VLJ184" s="54"/>
      <c r="VLK184" s="54"/>
      <c r="VLL184" s="54"/>
      <c r="VLM184" s="54"/>
      <c r="VLN184" s="54"/>
      <c r="VLO184" s="54"/>
      <c r="VLP184" s="54"/>
      <c r="VLQ184" s="54"/>
      <c r="VLR184" s="54"/>
      <c r="VLS184" s="54"/>
      <c r="VLT184" s="54"/>
      <c r="VLU184" s="54"/>
      <c r="VLV184" s="54"/>
      <c r="VLW184" s="54"/>
      <c r="VLX184" s="54"/>
      <c r="VLY184" s="54"/>
      <c r="VLZ184" s="54"/>
      <c r="VMA184" s="54"/>
      <c r="VMB184" s="54"/>
      <c r="VMC184" s="54"/>
      <c r="VMD184" s="54"/>
      <c r="VME184" s="54"/>
      <c r="VMF184" s="54"/>
      <c r="VMG184" s="54"/>
      <c r="VMH184" s="54"/>
      <c r="VMI184" s="54"/>
      <c r="VMJ184" s="54"/>
      <c r="VMK184" s="54"/>
      <c r="VML184" s="54"/>
      <c r="VMM184" s="54"/>
      <c r="VMN184" s="54"/>
      <c r="VMO184" s="54"/>
      <c r="VMP184" s="54"/>
      <c r="VMQ184" s="54"/>
      <c r="VMR184" s="54"/>
      <c r="VMS184" s="54"/>
      <c r="VMT184" s="54"/>
      <c r="VMU184" s="54"/>
      <c r="VMV184" s="54"/>
      <c r="VMW184" s="54"/>
      <c r="VMX184" s="54"/>
      <c r="VMY184" s="54"/>
      <c r="VMZ184" s="54"/>
      <c r="VNA184" s="54"/>
      <c r="VNB184" s="54"/>
      <c r="VNC184" s="54"/>
      <c r="VND184" s="54"/>
      <c r="VNE184" s="54"/>
      <c r="VNF184" s="54"/>
      <c r="VNG184" s="54"/>
      <c r="VNH184" s="54"/>
      <c r="VNI184" s="54"/>
      <c r="VNJ184" s="54"/>
      <c r="VNK184" s="54"/>
      <c r="VNL184" s="54"/>
      <c r="VNM184" s="54"/>
      <c r="VNN184" s="54"/>
      <c r="VNO184" s="54"/>
      <c r="VNP184" s="54"/>
      <c r="VNQ184" s="54"/>
      <c r="VNR184" s="54"/>
      <c r="VNS184" s="54"/>
      <c r="VNT184" s="54"/>
      <c r="VNU184" s="54"/>
      <c r="VNV184" s="54"/>
      <c r="VNW184" s="54"/>
      <c r="VNX184" s="54"/>
      <c r="VNY184" s="54"/>
      <c r="VNZ184" s="54"/>
      <c r="VOA184" s="54"/>
      <c r="VOB184" s="54"/>
      <c r="VOC184" s="54"/>
      <c r="VOD184" s="54"/>
      <c r="VOE184" s="54"/>
      <c r="VOF184" s="54"/>
      <c r="VOG184" s="54"/>
      <c r="VOH184" s="54"/>
      <c r="VOI184" s="54"/>
      <c r="VOJ184" s="54"/>
      <c r="VOK184" s="54"/>
      <c r="VOL184" s="54"/>
      <c r="VOM184" s="54"/>
      <c r="VON184" s="54"/>
      <c r="VOO184" s="54"/>
      <c r="VOP184" s="54"/>
      <c r="VOQ184" s="54"/>
      <c r="VOR184" s="54"/>
      <c r="VOS184" s="54"/>
      <c r="VOT184" s="54"/>
      <c r="VOU184" s="54"/>
      <c r="VOV184" s="54"/>
      <c r="VOW184" s="54"/>
      <c r="VOX184" s="54"/>
      <c r="VOY184" s="54"/>
      <c r="VOZ184" s="54"/>
      <c r="VPA184" s="54"/>
      <c r="VPB184" s="54"/>
      <c r="VPC184" s="54"/>
      <c r="VPD184" s="54"/>
      <c r="VPE184" s="54"/>
      <c r="VPF184" s="54"/>
      <c r="VPG184" s="54"/>
      <c r="VPH184" s="54"/>
      <c r="VPI184" s="54"/>
      <c r="VPJ184" s="54"/>
      <c r="VPK184" s="54"/>
      <c r="VPL184" s="54"/>
      <c r="VPM184" s="54"/>
      <c r="VPN184" s="54"/>
      <c r="VPO184" s="54"/>
      <c r="VPP184" s="54"/>
      <c r="VPQ184" s="54"/>
      <c r="VPR184" s="54"/>
      <c r="VPS184" s="54"/>
      <c r="VPT184" s="54"/>
      <c r="VPU184" s="54"/>
      <c r="VPV184" s="54"/>
      <c r="VPW184" s="54"/>
      <c r="VPX184" s="54"/>
      <c r="VPY184" s="54"/>
      <c r="VPZ184" s="54"/>
      <c r="VQA184" s="54"/>
      <c r="VQB184" s="54"/>
      <c r="VQC184" s="54"/>
      <c r="VQD184" s="54"/>
      <c r="VQE184" s="54"/>
      <c r="VQF184" s="54"/>
      <c r="VQG184" s="54"/>
      <c r="VQH184" s="54"/>
      <c r="VQI184" s="54"/>
      <c r="VQJ184" s="54"/>
      <c r="VQK184" s="54"/>
      <c r="VQL184" s="54"/>
      <c r="VQM184" s="54"/>
      <c r="VQN184" s="54"/>
      <c r="VQO184" s="54"/>
      <c r="VQP184" s="54"/>
      <c r="VQQ184" s="54"/>
      <c r="VQR184" s="54"/>
      <c r="VQS184" s="54"/>
      <c r="VQT184" s="54"/>
      <c r="VQU184" s="54"/>
      <c r="VQV184" s="54"/>
      <c r="VQW184" s="54"/>
      <c r="VQX184" s="54"/>
      <c r="VQY184" s="54"/>
      <c r="VQZ184" s="54"/>
      <c r="VRA184" s="54"/>
      <c r="VRB184" s="54"/>
      <c r="VRC184" s="54"/>
      <c r="VRD184" s="54"/>
      <c r="VRE184" s="54"/>
      <c r="VRF184" s="54"/>
      <c r="VRG184" s="54"/>
      <c r="VRH184" s="54"/>
      <c r="VRI184" s="54"/>
      <c r="VRJ184" s="54"/>
      <c r="VRK184" s="54"/>
      <c r="VRL184" s="54"/>
      <c r="VRM184" s="54"/>
      <c r="VRN184" s="54"/>
      <c r="VRO184" s="54"/>
      <c r="VRP184" s="54"/>
      <c r="VRQ184" s="54"/>
      <c r="VRR184" s="54"/>
      <c r="VRS184" s="54"/>
      <c r="VRT184" s="54"/>
      <c r="VRU184" s="54"/>
      <c r="VRV184" s="54"/>
      <c r="VRW184" s="54"/>
      <c r="VRX184" s="54"/>
      <c r="VRY184" s="54"/>
      <c r="VRZ184" s="54"/>
      <c r="VSA184" s="54"/>
      <c r="VSB184" s="54"/>
      <c r="VSC184" s="54"/>
      <c r="VSD184" s="54"/>
      <c r="VSE184" s="54"/>
      <c r="VSF184" s="54"/>
      <c r="VSG184" s="54"/>
      <c r="VSH184" s="54"/>
      <c r="VSI184" s="54"/>
      <c r="VSJ184" s="54"/>
      <c r="VSK184" s="54"/>
      <c r="VSL184" s="54"/>
      <c r="VSM184" s="54"/>
      <c r="VSN184" s="54"/>
      <c r="VSO184" s="54"/>
      <c r="VSP184" s="54"/>
      <c r="VSQ184" s="54"/>
      <c r="VSR184" s="54"/>
      <c r="VSS184" s="54"/>
      <c r="VST184" s="54"/>
      <c r="VSU184" s="54"/>
      <c r="VSV184" s="54"/>
      <c r="VSW184" s="54"/>
      <c r="VSX184" s="54"/>
      <c r="VSY184" s="54"/>
      <c r="VSZ184" s="54"/>
      <c r="VTA184" s="54"/>
      <c r="VTB184" s="54"/>
      <c r="VTC184" s="54"/>
      <c r="VTD184" s="54"/>
      <c r="VTE184" s="54"/>
      <c r="VTF184" s="54"/>
      <c r="VTG184" s="54"/>
      <c r="VTH184" s="54"/>
      <c r="VTI184" s="54"/>
      <c r="VTJ184" s="54"/>
      <c r="VTK184" s="54"/>
      <c r="VTL184" s="54"/>
      <c r="VTM184" s="54"/>
      <c r="VTN184" s="54"/>
      <c r="VTO184" s="54"/>
      <c r="VTP184" s="54"/>
      <c r="VTQ184" s="54"/>
      <c r="VTR184" s="54"/>
      <c r="VTS184" s="54"/>
      <c r="VTT184" s="54"/>
      <c r="VTU184" s="54"/>
      <c r="VTV184" s="54"/>
      <c r="VTW184" s="54"/>
      <c r="VTX184" s="54"/>
      <c r="VTY184" s="54"/>
      <c r="VTZ184" s="54"/>
      <c r="VUA184" s="54"/>
      <c r="VUB184" s="54"/>
      <c r="VUC184" s="54"/>
      <c r="VUD184" s="54"/>
      <c r="VUE184" s="54"/>
      <c r="VUF184" s="54"/>
      <c r="VUG184" s="54"/>
      <c r="VUH184" s="54"/>
      <c r="VUI184" s="54"/>
      <c r="VUJ184" s="54"/>
      <c r="VUK184" s="54"/>
      <c r="VUL184" s="54"/>
      <c r="VUM184" s="54"/>
      <c r="VUN184" s="54"/>
      <c r="VUO184" s="54"/>
      <c r="VUP184" s="54"/>
      <c r="VUQ184" s="54"/>
      <c r="VUR184" s="54"/>
      <c r="VUS184" s="54"/>
      <c r="VUT184" s="54"/>
      <c r="VUU184" s="54"/>
      <c r="VUV184" s="54"/>
      <c r="VUW184" s="54"/>
      <c r="VUX184" s="54"/>
      <c r="VUY184" s="54"/>
      <c r="VUZ184" s="54"/>
      <c r="VVA184" s="54"/>
      <c r="VVB184" s="54"/>
      <c r="VVC184" s="54"/>
      <c r="VVD184" s="54"/>
      <c r="VVE184" s="54"/>
      <c r="VVF184" s="54"/>
      <c r="VVG184" s="54"/>
      <c r="VVH184" s="54"/>
      <c r="VVI184" s="54"/>
      <c r="VVJ184" s="54"/>
      <c r="VVK184" s="54"/>
      <c r="VVL184" s="54"/>
      <c r="VVM184" s="54"/>
      <c r="VVN184" s="54"/>
      <c r="VVO184" s="54"/>
      <c r="VVP184" s="54"/>
      <c r="VVQ184" s="54"/>
      <c r="VVR184" s="54"/>
      <c r="VVS184" s="54"/>
      <c r="VVT184" s="54"/>
      <c r="VVU184" s="54"/>
      <c r="VVV184" s="54"/>
      <c r="VVW184" s="54"/>
      <c r="VVX184" s="54"/>
      <c r="VVY184" s="54"/>
      <c r="VVZ184" s="54"/>
      <c r="VWA184" s="54"/>
      <c r="VWB184" s="54"/>
      <c r="VWC184" s="54"/>
      <c r="VWD184" s="54"/>
      <c r="VWE184" s="54"/>
      <c r="VWF184" s="54"/>
      <c r="VWG184" s="54"/>
      <c r="VWH184" s="54"/>
      <c r="VWI184" s="54"/>
      <c r="VWJ184" s="54"/>
      <c r="VWK184" s="54"/>
      <c r="VWL184" s="54"/>
      <c r="VWM184" s="54"/>
      <c r="VWN184" s="54"/>
      <c r="VWO184" s="54"/>
      <c r="VWP184" s="54"/>
      <c r="VWQ184" s="54"/>
      <c r="VWR184" s="54"/>
      <c r="VWS184" s="54"/>
      <c r="VWT184" s="54"/>
      <c r="VWU184" s="54"/>
      <c r="VWV184" s="54"/>
      <c r="VWW184" s="54"/>
      <c r="VWX184" s="54"/>
      <c r="VWY184" s="54"/>
      <c r="VWZ184" s="54"/>
      <c r="VXA184" s="54"/>
      <c r="VXB184" s="54"/>
      <c r="VXC184" s="54"/>
      <c r="VXD184" s="54"/>
      <c r="VXE184" s="54"/>
      <c r="VXF184" s="54"/>
      <c r="VXG184" s="54"/>
      <c r="VXH184" s="54"/>
      <c r="VXI184" s="54"/>
      <c r="VXJ184" s="54"/>
      <c r="VXK184" s="54"/>
      <c r="VXL184" s="54"/>
      <c r="VXM184" s="54"/>
      <c r="VXN184" s="54"/>
      <c r="VXO184" s="54"/>
      <c r="VXP184" s="54"/>
      <c r="VXQ184" s="54"/>
      <c r="VXR184" s="54"/>
      <c r="VXS184" s="54"/>
      <c r="VXT184" s="54"/>
      <c r="VXU184" s="54"/>
      <c r="VXV184" s="54"/>
      <c r="VXW184" s="54"/>
      <c r="VXX184" s="54"/>
      <c r="VXY184" s="54"/>
      <c r="VXZ184" s="54"/>
      <c r="VYA184" s="54"/>
      <c r="VYB184" s="54"/>
      <c r="VYC184" s="54"/>
      <c r="VYD184" s="54"/>
      <c r="VYE184" s="54"/>
      <c r="VYF184" s="54"/>
      <c r="VYG184" s="54"/>
      <c r="VYH184" s="54"/>
      <c r="VYI184" s="54"/>
      <c r="VYJ184" s="54"/>
      <c r="VYK184" s="54"/>
      <c r="VYL184" s="54"/>
      <c r="VYM184" s="54"/>
      <c r="VYN184" s="54"/>
      <c r="VYO184" s="54"/>
      <c r="VYP184" s="54"/>
      <c r="VYQ184" s="54"/>
      <c r="VYR184" s="54"/>
      <c r="VYS184" s="54"/>
      <c r="VYT184" s="54"/>
      <c r="VYU184" s="54"/>
      <c r="VYV184" s="54"/>
      <c r="VYW184" s="54"/>
      <c r="VYX184" s="54"/>
      <c r="VYY184" s="54"/>
      <c r="VYZ184" s="54"/>
      <c r="VZA184" s="54"/>
      <c r="VZB184" s="54"/>
      <c r="VZC184" s="54"/>
      <c r="VZD184" s="54"/>
      <c r="VZE184" s="54"/>
      <c r="VZF184" s="54"/>
      <c r="VZG184" s="54"/>
      <c r="VZH184" s="54"/>
      <c r="VZI184" s="54"/>
      <c r="VZJ184" s="54"/>
      <c r="VZK184" s="54"/>
      <c r="VZL184" s="54"/>
      <c r="VZM184" s="54"/>
      <c r="VZN184" s="54"/>
      <c r="VZO184" s="54"/>
      <c r="VZP184" s="54"/>
      <c r="VZQ184" s="54"/>
      <c r="VZR184" s="54"/>
      <c r="VZS184" s="54"/>
      <c r="VZT184" s="54"/>
      <c r="VZU184" s="54"/>
      <c r="VZV184" s="54"/>
      <c r="VZW184" s="54"/>
      <c r="VZX184" s="54"/>
      <c r="VZY184" s="54"/>
      <c r="VZZ184" s="54"/>
      <c r="WAA184" s="54"/>
      <c r="WAB184" s="54"/>
      <c r="WAC184" s="54"/>
      <c r="WAD184" s="54"/>
      <c r="WAE184" s="54"/>
      <c r="WAF184" s="54"/>
      <c r="WAG184" s="54"/>
      <c r="WAH184" s="54"/>
      <c r="WAI184" s="54"/>
      <c r="WAJ184" s="54"/>
      <c r="WAK184" s="54"/>
      <c r="WAL184" s="54"/>
      <c r="WAM184" s="54"/>
      <c r="WAN184" s="54"/>
      <c r="WAO184" s="54"/>
      <c r="WAP184" s="54"/>
      <c r="WAQ184" s="54"/>
      <c r="WAR184" s="54"/>
      <c r="WAS184" s="54"/>
      <c r="WAT184" s="54"/>
      <c r="WAU184" s="54"/>
      <c r="WAV184" s="54"/>
      <c r="WAW184" s="54"/>
      <c r="WAX184" s="54"/>
      <c r="WAY184" s="54"/>
      <c r="WAZ184" s="54"/>
      <c r="WBA184" s="54"/>
      <c r="WBB184" s="54"/>
      <c r="WBC184" s="54"/>
      <c r="WBD184" s="54"/>
      <c r="WBE184" s="54"/>
      <c r="WBF184" s="54"/>
      <c r="WBG184" s="54"/>
      <c r="WBH184" s="54"/>
      <c r="WBI184" s="54"/>
      <c r="WBJ184" s="54"/>
      <c r="WBK184" s="54"/>
      <c r="WBL184" s="54"/>
      <c r="WBM184" s="54"/>
      <c r="WBN184" s="54"/>
      <c r="WBO184" s="54"/>
      <c r="WBP184" s="54"/>
      <c r="WBQ184" s="54"/>
      <c r="WBR184" s="54"/>
      <c r="WBS184" s="54"/>
      <c r="WBT184" s="54"/>
      <c r="WBU184" s="54"/>
      <c r="WBV184" s="54"/>
      <c r="WBW184" s="54"/>
      <c r="WBX184" s="54"/>
      <c r="WBY184" s="54"/>
      <c r="WBZ184" s="54"/>
      <c r="WCA184" s="54"/>
      <c r="WCB184" s="54"/>
      <c r="WCC184" s="54"/>
      <c r="WCD184" s="54"/>
      <c r="WCE184" s="54"/>
      <c r="WCF184" s="54"/>
      <c r="WCG184" s="54"/>
      <c r="WCH184" s="54"/>
      <c r="WCI184" s="54"/>
      <c r="WCJ184" s="54"/>
      <c r="WCK184" s="54"/>
      <c r="WCL184" s="54"/>
      <c r="WCM184" s="54"/>
      <c r="WCN184" s="54"/>
      <c r="WCO184" s="54"/>
      <c r="WCP184" s="54"/>
      <c r="WCQ184" s="54"/>
      <c r="WCR184" s="54"/>
      <c r="WCS184" s="54"/>
      <c r="WCT184" s="54"/>
      <c r="WCU184" s="54"/>
      <c r="WCV184" s="54"/>
      <c r="WCW184" s="54"/>
      <c r="WCX184" s="54"/>
      <c r="WCY184" s="54"/>
      <c r="WCZ184" s="54"/>
      <c r="WDA184" s="54"/>
      <c r="WDB184" s="54"/>
      <c r="WDC184" s="54"/>
      <c r="WDD184" s="54"/>
      <c r="WDE184" s="54"/>
      <c r="WDF184" s="54"/>
      <c r="WDG184" s="54"/>
      <c r="WDH184" s="54"/>
      <c r="WDI184" s="54"/>
      <c r="WDJ184" s="54"/>
      <c r="WDK184" s="54"/>
      <c r="WDL184" s="54"/>
      <c r="WDM184" s="54"/>
      <c r="WDN184" s="54"/>
      <c r="WDO184" s="54"/>
      <c r="WDP184" s="54"/>
      <c r="WDQ184" s="54"/>
      <c r="WDR184" s="54"/>
      <c r="WDS184" s="54"/>
      <c r="WDT184" s="54"/>
      <c r="WDU184" s="54"/>
      <c r="WDV184" s="54"/>
      <c r="WDW184" s="54"/>
      <c r="WDX184" s="54"/>
      <c r="WDY184" s="54"/>
      <c r="WDZ184" s="54"/>
      <c r="WEA184" s="54"/>
      <c r="WEB184" s="54"/>
      <c r="WEC184" s="54"/>
      <c r="WED184" s="54"/>
      <c r="WEE184" s="54"/>
      <c r="WEF184" s="54"/>
      <c r="WEG184" s="54"/>
      <c r="WEH184" s="54"/>
      <c r="WEI184" s="54"/>
      <c r="WEJ184" s="54"/>
      <c r="WEK184" s="54"/>
      <c r="WEL184" s="54"/>
      <c r="WEM184" s="54"/>
      <c r="WEN184" s="54"/>
      <c r="WEO184" s="54"/>
      <c r="WEP184" s="54"/>
      <c r="WEQ184" s="54"/>
      <c r="WER184" s="54"/>
      <c r="WES184" s="54"/>
      <c r="WET184" s="54"/>
      <c r="WEU184" s="54"/>
      <c r="WEV184" s="54"/>
      <c r="WEW184" s="54"/>
      <c r="WEX184" s="54"/>
      <c r="WEY184" s="54"/>
      <c r="WEZ184" s="54"/>
      <c r="WFA184" s="54"/>
      <c r="WFB184" s="54"/>
      <c r="WFC184" s="54"/>
      <c r="WFD184" s="54"/>
      <c r="WFE184" s="54"/>
      <c r="WFF184" s="54"/>
      <c r="WFG184" s="54"/>
      <c r="WFH184" s="54"/>
      <c r="WFI184" s="54"/>
      <c r="WFJ184" s="54"/>
      <c r="WFK184" s="54"/>
      <c r="WFL184" s="54"/>
      <c r="WFM184" s="54"/>
      <c r="WFN184" s="54"/>
      <c r="WFO184" s="54"/>
      <c r="WFP184" s="54"/>
      <c r="WFQ184" s="54"/>
      <c r="WFR184" s="54"/>
      <c r="WFS184" s="54"/>
      <c r="WFT184" s="54"/>
      <c r="WFU184" s="54"/>
      <c r="WFV184" s="54"/>
      <c r="WFW184" s="54"/>
      <c r="WFX184" s="54"/>
      <c r="WFY184" s="54"/>
      <c r="WFZ184" s="54"/>
      <c r="WGA184" s="54"/>
      <c r="WGB184" s="54"/>
      <c r="WGC184" s="54"/>
      <c r="WGD184" s="54"/>
      <c r="WGE184" s="54"/>
      <c r="WGF184" s="54"/>
      <c r="WGG184" s="54"/>
      <c r="WGH184" s="54"/>
      <c r="WGI184" s="54"/>
      <c r="WGJ184" s="54"/>
      <c r="WGK184" s="54"/>
      <c r="WGL184" s="54"/>
      <c r="WGM184" s="54"/>
      <c r="WGN184" s="54"/>
      <c r="WGO184" s="54"/>
      <c r="WGP184" s="54"/>
      <c r="WGQ184" s="54"/>
      <c r="WGR184" s="54"/>
      <c r="WGS184" s="54"/>
      <c r="WGT184" s="54"/>
      <c r="WGU184" s="54"/>
      <c r="WGV184" s="54"/>
      <c r="WGW184" s="54"/>
      <c r="WGX184" s="54"/>
      <c r="WGY184" s="54"/>
      <c r="WGZ184" s="54"/>
      <c r="WHA184" s="54"/>
      <c r="WHB184" s="54"/>
      <c r="WHC184" s="54"/>
      <c r="WHD184" s="54"/>
      <c r="WHE184" s="54"/>
      <c r="WHF184" s="54"/>
      <c r="WHG184" s="54"/>
      <c r="WHH184" s="54"/>
      <c r="WHI184" s="54"/>
      <c r="WHJ184" s="54"/>
      <c r="WHK184" s="54"/>
      <c r="WHL184" s="54"/>
      <c r="WHM184" s="54"/>
      <c r="WHN184" s="54"/>
      <c r="WHO184" s="54"/>
      <c r="WHP184" s="54"/>
      <c r="WHQ184" s="54"/>
      <c r="WHR184" s="54"/>
      <c r="WHS184" s="54"/>
      <c r="WHT184" s="54"/>
      <c r="WHU184" s="54"/>
      <c r="WHV184" s="54"/>
      <c r="WHW184" s="54"/>
      <c r="WHX184" s="54"/>
      <c r="WHY184" s="54"/>
      <c r="WHZ184" s="54"/>
      <c r="WIA184" s="54"/>
      <c r="WIB184" s="54"/>
      <c r="WIC184" s="54"/>
      <c r="WID184" s="54"/>
      <c r="WIE184" s="54"/>
      <c r="WIF184" s="54"/>
      <c r="WIG184" s="54"/>
      <c r="WIH184" s="54"/>
      <c r="WII184" s="54"/>
      <c r="WIJ184" s="54"/>
      <c r="WIK184" s="54"/>
      <c r="WIL184" s="54"/>
      <c r="WIM184" s="54"/>
      <c r="WIN184" s="54"/>
      <c r="WIO184" s="54"/>
      <c r="WIP184" s="54"/>
      <c r="WIQ184" s="54"/>
      <c r="WIR184" s="54"/>
      <c r="WIS184" s="54"/>
      <c r="WIT184" s="54"/>
      <c r="WIU184" s="54"/>
      <c r="WIV184" s="54"/>
      <c r="WIW184" s="54"/>
      <c r="WIX184" s="54"/>
      <c r="WIY184" s="54"/>
      <c r="WIZ184" s="54"/>
      <c r="WJA184" s="54"/>
      <c r="WJB184" s="54"/>
      <c r="WJC184" s="54"/>
      <c r="WJD184" s="54"/>
      <c r="WJE184" s="54"/>
      <c r="WJF184" s="54"/>
      <c r="WJG184" s="54"/>
      <c r="WJH184" s="54"/>
      <c r="WJI184" s="54"/>
      <c r="WJJ184" s="54"/>
      <c r="WJK184" s="54"/>
      <c r="WJL184" s="54"/>
      <c r="WJM184" s="54"/>
      <c r="WJN184" s="54"/>
      <c r="WJO184" s="54"/>
      <c r="WJP184" s="54"/>
      <c r="WJQ184" s="54"/>
      <c r="WJR184" s="54"/>
      <c r="WJS184" s="54"/>
      <c r="WJT184" s="54"/>
      <c r="WJU184" s="54"/>
      <c r="WJV184" s="54"/>
      <c r="WJW184" s="54"/>
      <c r="WJX184" s="54"/>
      <c r="WJY184" s="54"/>
      <c r="WJZ184" s="54"/>
      <c r="WKA184" s="54"/>
      <c r="WKB184" s="54"/>
      <c r="WKC184" s="54"/>
      <c r="WKD184" s="54"/>
      <c r="WKE184" s="54"/>
      <c r="WKF184" s="54"/>
      <c r="WKG184" s="54"/>
      <c r="WKH184" s="54"/>
      <c r="WKI184" s="54"/>
      <c r="WKJ184" s="54"/>
      <c r="WKK184" s="54"/>
      <c r="WKL184" s="54"/>
      <c r="WKM184" s="54"/>
      <c r="WKN184" s="54"/>
      <c r="WKO184" s="54"/>
      <c r="WKP184" s="54"/>
      <c r="WKQ184" s="54"/>
      <c r="WKR184" s="54"/>
      <c r="WKS184" s="54"/>
      <c r="WKT184" s="54"/>
      <c r="WKU184" s="54"/>
      <c r="WKV184" s="54"/>
      <c r="WKW184" s="54"/>
      <c r="WKX184" s="54"/>
      <c r="WKY184" s="54"/>
      <c r="WKZ184" s="54"/>
      <c r="WLA184" s="54"/>
      <c r="WLB184" s="54"/>
      <c r="WLC184" s="54"/>
      <c r="WLD184" s="54"/>
      <c r="WLE184" s="54"/>
      <c r="WLF184" s="54"/>
      <c r="WLG184" s="54"/>
      <c r="WLH184" s="54"/>
      <c r="WLI184" s="54"/>
      <c r="WLJ184" s="54"/>
      <c r="WLK184" s="54"/>
      <c r="WLL184" s="54"/>
      <c r="WLM184" s="54"/>
      <c r="WLN184" s="54"/>
      <c r="WLO184" s="54"/>
      <c r="WLP184" s="54"/>
      <c r="WLQ184" s="54"/>
      <c r="WLR184" s="54"/>
      <c r="WLS184" s="54"/>
      <c r="WLT184" s="54"/>
      <c r="WLU184" s="54"/>
      <c r="WLV184" s="54"/>
      <c r="WLW184" s="54"/>
      <c r="WLX184" s="54"/>
      <c r="WLY184" s="54"/>
      <c r="WLZ184" s="54"/>
      <c r="WMA184" s="54"/>
      <c r="WMB184" s="54"/>
      <c r="WMC184" s="54"/>
      <c r="WMD184" s="54"/>
      <c r="WME184" s="54"/>
      <c r="WMF184" s="54"/>
      <c r="WMG184" s="54"/>
      <c r="WMH184" s="54"/>
      <c r="WMI184" s="54"/>
      <c r="WMJ184" s="54"/>
      <c r="WMK184" s="54"/>
      <c r="WML184" s="54"/>
      <c r="WMM184" s="54"/>
      <c r="WMN184" s="54"/>
      <c r="WMO184" s="54"/>
      <c r="WMP184" s="54"/>
      <c r="WMQ184" s="54"/>
      <c r="WMR184" s="54"/>
      <c r="WMS184" s="54"/>
      <c r="WMT184" s="54"/>
      <c r="WMU184" s="54"/>
      <c r="WMV184" s="54"/>
      <c r="WMW184" s="54"/>
      <c r="WMX184" s="54"/>
      <c r="WMY184" s="54"/>
      <c r="WMZ184" s="54"/>
      <c r="WNA184" s="54"/>
      <c r="WNB184" s="54"/>
      <c r="WNC184" s="54"/>
      <c r="WND184" s="54"/>
      <c r="WNE184" s="54"/>
      <c r="WNF184" s="54"/>
      <c r="WNG184" s="54"/>
      <c r="WNH184" s="54"/>
      <c r="WNI184" s="54"/>
      <c r="WNJ184" s="54"/>
      <c r="WNK184" s="54"/>
      <c r="WNL184" s="54"/>
      <c r="WNM184" s="54"/>
      <c r="WNN184" s="54"/>
      <c r="WNO184" s="54"/>
      <c r="WNP184" s="54"/>
      <c r="WNQ184" s="54"/>
      <c r="WNR184" s="54"/>
      <c r="WNS184" s="54"/>
      <c r="WNT184" s="54"/>
      <c r="WNU184" s="54"/>
      <c r="WNV184" s="54"/>
      <c r="WNW184" s="54"/>
      <c r="WNX184" s="54"/>
      <c r="WNY184" s="54"/>
      <c r="WNZ184" s="54"/>
      <c r="WOA184" s="54"/>
      <c r="WOB184" s="54"/>
      <c r="WOC184" s="54"/>
      <c r="WOD184" s="54"/>
      <c r="WOE184" s="54"/>
      <c r="WOF184" s="54"/>
      <c r="WOG184" s="54"/>
      <c r="WOH184" s="54"/>
      <c r="WOI184" s="54"/>
      <c r="WOJ184" s="54"/>
      <c r="WOK184" s="54"/>
      <c r="WOL184" s="54"/>
      <c r="WOM184" s="54"/>
      <c r="WON184" s="54"/>
      <c r="WOO184" s="54"/>
      <c r="WOP184" s="54"/>
      <c r="WOQ184" s="54"/>
      <c r="WOR184" s="54"/>
      <c r="WOS184" s="54"/>
      <c r="WOT184" s="54"/>
      <c r="WOU184" s="54"/>
      <c r="WOV184" s="54"/>
      <c r="WOW184" s="54"/>
      <c r="WOX184" s="54"/>
      <c r="WOY184" s="54"/>
      <c r="WOZ184" s="54"/>
      <c r="WPA184" s="54"/>
      <c r="WPB184" s="54"/>
      <c r="WPC184" s="54"/>
      <c r="WPD184" s="54"/>
      <c r="WPE184" s="54"/>
      <c r="WPF184" s="54"/>
      <c r="WPG184" s="54"/>
      <c r="WPH184" s="54"/>
      <c r="WPI184" s="54"/>
      <c r="WPJ184" s="54"/>
      <c r="WPK184" s="54"/>
      <c r="WPL184" s="54"/>
      <c r="WPM184" s="54"/>
      <c r="WPN184" s="54"/>
      <c r="WPO184" s="54"/>
      <c r="WPP184" s="54"/>
      <c r="WPQ184" s="54"/>
      <c r="WPR184" s="54"/>
      <c r="WPS184" s="54"/>
      <c r="WPT184" s="54"/>
      <c r="WPU184" s="54"/>
      <c r="WPV184" s="54"/>
      <c r="WPW184" s="54"/>
      <c r="WPX184" s="54"/>
      <c r="WPY184" s="54"/>
      <c r="WPZ184" s="54"/>
      <c r="WQA184" s="54"/>
      <c r="WQB184" s="54"/>
      <c r="WQC184" s="54"/>
      <c r="WQD184" s="54"/>
      <c r="WQE184" s="54"/>
      <c r="WQF184" s="54"/>
      <c r="WQG184" s="54"/>
      <c r="WQH184" s="54"/>
      <c r="WQI184" s="54"/>
      <c r="WQJ184" s="54"/>
      <c r="WQK184" s="54"/>
      <c r="WQL184" s="54"/>
      <c r="WQM184" s="54"/>
      <c r="WQN184" s="54"/>
      <c r="WQO184" s="54"/>
      <c r="WQP184" s="54"/>
      <c r="WQQ184" s="54"/>
      <c r="WQR184" s="54"/>
      <c r="WQS184" s="54"/>
      <c r="WQT184" s="54"/>
      <c r="WQU184" s="54"/>
      <c r="WQV184" s="54"/>
      <c r="WQW184" s="54"/>
      <c r="WQX184" s="54"/>
      <c r="WQY184" s="54"/>
      <c r="WQZ184" s="54"/>
      <c r="WRA184" s="54"/>
      <c r="WRB184" s="54"/>
      <c r="WRC184" s="54"/>
      <c r="WRD184" s="54"/>
      <c r="WRE184" s="54"/>
      <c r="WRF184" s="54"/>
      <c r="WRG184" s="54"/>
      <c r="WRH184" s="54"/>
      <c r="WRI184" s="54"/>
      <c r="WRJ184" s="54"/>
      <c r="WRK184" s="54"/>
      <c r="WRL184" s="54"/>
      <c r="WRM184" s="54"/>
      <c r="WRN184" s="54"/>
      <c r="WRO184" s="54"/>
      <c r="WRP184" s="54"/>
      <c r="WRQ184" s="54"/>
      <c r="WRR184" s="54"/>
      <c r="WRS184" s="54"/>
      <c r="WRT184" s="54"/>
      <c r="WRU184" s="54"/>
      <c r="WRV184" s="54"/>
      <c r="WRW184" s="54"/>
      <c r="WRX184" s="54"/>
      <c r="WRY184" s="54"/>
      <c r="WRZ184" s="54"/>
      <c r="WSA184" s="54"/>
      <c r="WSB184" s="54"/>
      <c r="WSC184" s="54"/>
      <c r="WSD184" s="54"/>
      <c r="WSE184" s="54"/>
      <c r="WSF184" s="54"/>
      <c r="WSG184" s="54"/>
      <c r="WSH184" s="54"/>
      <c r="WSI184" s="54"/>
      <c r="WSJ184" s="54"/>
      <c r="WSK184" s="54"/>
      <c r="WSL184" s="54"/>
      <c r="WSM184" s="54"/>
      <c r="WSN184" s="54"/>
      <c r="WSO184" s="54"/>
      <c r="WSP184" s="54"/>
      <c r="WSQ184" s="54"/>
      <c r="WSR184" s="54"/>
      <c r="WSS184" s="54"/>
      <c r="WST184" s="54"/>
      <c r="WSU184" s="54"/>
      <c r="WSV184" s="54"/>
      <c r="WSW184" s="54"/>
      <c r="WSX184" s="54"/>
      <c r="WSY184" s="54"/>
      <c r="WSZ184" s="54"/>
      <c r="WTA184" s="54"/>
      <c r="WTB184" s="54"/>
      <c r="WTC184" s="54"/>
      <c r="WTD184" s="54"/>
      <c r="WTE184" s="54"/>
      <c r="WTF184" s="54"/>
      <c r="WTG184" s="54"/>
      <c r="WTH184" s="54"/>
      <c r="WTI184" s="54"/>
      <c r="WTJ184" s="54"/>
      <c r="WTK184" s="54"/>
      <c r="WTL184" s="54"/>
      <c r="WTM184" s="54"/>
      <c r="WTN184" s="54"/>
      <c r="WTO184" s="54"/>
      <c r="WTP184" s="54"/>
      <c r="WTQ184" s="54"/>
      <c r="WTR184" s="54"/>
      <c r="WTS184" s="54"/>
      <c r="WTT184" s="54"/>
      <c r="WTU184" s="54"/>
      <c r="WTV184" s="54"/>
      <c r="WTW184" s="54"/>
      <c r="WTX184" s="54"/>
      <c r="WTY184" s="54"/>
      <c r="WTZ184" s="54"/>
      <c r="WUA184" s="54"/>
      <c r="WUB184" s="54"/>
      <c r="WUC184" s="54"/>
      <c r="WUD184" s="54"/>
      <c r="WUE184" s="54"/>
      <c r="WUF184" s="54"/>
      <c r="WUG184" s="54"/>
      <c r="WUH184" s="54"/>
      <c r="WUI184" s="54"/>
      <c r="WUJ184" s="54"/>
      <c r="WUK184" s="54"/>
      <c r="WUL184" s="54"/>
      <c r="WUM184" s="54"/>
      <c r="WUN184" s="54"/>
      <c r="WUO184" s="54"/>
      <c r="WUP184" s="54"/>
      <c r="WUQ184" s="54"/>
      <c r="WUR184" s="54"/>
      <c r="WUS184" s="54"/>
      <c r="WUT184" s="54"/>
      <c r="WUU184" s="54"/>
      <c r="WUV184" s="54"/>
      <c r="WUW184" s="54"/>
      <c r="WUX184" s="54"/>
      <c r="WUY184" s="54"/>
      <c r="WUZ184" s="54"/>
      <c r="WVA184" s="54"/>
      <c r="WVB184" s="54"/>
      <c r="WVC184" s="54"/>
      <c r="WVD184" s="54"/>
      <c r="WVE184" s="54"/>
      <c r="WVF184" s="54"/>
      <c r="WVG184" s="54"/>
      <c r="WVH184" s="54"/>
      <c r="WVI184" s="54"/>
      <c r="WVJ184" s="54"/>
      <c r="WVK184" s="54"/>
      <c r="WVL184" s="54"/>
      <c r="WVM184" s="54"/>
      <c r="WVN184" s="54"/>
      <c r="WVO184" s="54"/>
      <c r="WVP184" s="54"/>
      <c r="WVQ184" s="54"/>
      <c r="WVR184" s="54"/>
      <c r="WVS184" s="54"/>
      <c r="WVT184" s="54"/>
      <c r="WVU184" s="54"/>
      <c r="WVV184" s="54"/>
      <c r="WVW184" s="54"/>
      <c r="WVX184" s="54"/>
      <c r="WVY184" s="54"/>
      <c r="WVZ184" s="54"/>
      <c r="WWA184" s="54"/>
      <c r="WWB184" s="54"/>
      <c r="WWC184" s="54"/>
      <c r="WWD184" s="54"/>
      <c r="WWE184" s="54"/>
      <c r="WWF184" s="54"/>
      <c r="WWG184" s="54"/>
      <c r="WWH184" s="54"/>
      <c r="WWI184" s="54"/>
      <c r="WWJ184" s="54"/>
      <c r="WWK184" s="54"/>
      <c r="WWL184" s="54"/>
      <c r="WWM184" s="54"/>
      <c r="WWN184" s="54"/>
      <c r="WWO184" s="54"/>
      <c r="WWP184" s="54"/>
      <c r="WWQ184" s="54"/>
      <c r="WWR184" s="54"/>
      <c r="WWS184" s="54"/>
      <c r="WWT184" s="54"/>
      <c r="WWU184" s="54"/>
      <c r="WWV184" s="54"/>
      <c r="WWW184" s="54"/>
      <c r="WWX184" s="54"/>
      <c r="WWY184" s="54"/>
      <c r="WWZ184" s="54"/>
      <c r="WXA184" s="54"/>
      <c r="WXB184" s="54"/>
      <c r="WXC184" s="54"/>
      <c r="WXD184" s="54"/>
      <c r="WXE184" s="54"/>
      <c r="WXF184" s="54"/>
      <c r="WXG184" s="54"/>
      <c r="WXH184" s="54"/>
      <c r="WXI184" s="54"/>
      <c r="WXJ184" s="54"/>
      <c r="WXK184" s="54"/>
      <c r="WXL184" s="54"/>
      <c r="WXM184" s="54"/>
      <c r="WXN184" s="54"/>
      <c r="WXO184" s="54"/>
      <c r="WXP184" s="54"/>
      <c r="WXQ184" s="54"/>
      <c r="WXR184" s="54"/>
      <c r="WXS184" s="54"/>
      <c r="WXT184" s="54"/>
      <c r="WXU184" s="54"/>
      <c r="WXV184" s="54"/>
      <c r="WXW184" s="54"/>
      <c r="WXX184" s="54"/>
      <c r="WXY184" s="54"/>
      <c r="WXZ184" s="54"/>
      <c r="WYA184" s="54"/>
      <c r="WYB184" s="54"/>
      <c r="WYC184" s="54"/>
      <c r="WYD184" s="54"/>
      <c r="WYE184" s="54"/>
      <c r="WYF184" s="54"/>
      <c r="WYG184" s="54"/>
      <c r="WYH184" s="54"/>
      <c r="WYI184" s="54"/>
      <c r="WYJ184" s="54"/>
      <c r="WYK184" s="54"/>
      <c r="WYL184" s="54"/>
      <c r="WYM184" s="54"/>
      <c r="WYN184" s="54"/>
      <c r="WYO184" s="54"/>
      <c r="WYP184" s="54"/>
      <c r="WYQ184" s="54"/>
      <c r="WYR184" s="54"/>
      <c r="WYS184" s="54"/>
      <c r="WYT184" s="54"/>
      <c r="WYU184" s="54"/>
      <c r="WYV184" s="54"/>
      <c r="WYW184" s="54"/>
      <c r="WYX184" s="54"/>
      <c r="WYY184" s="54"/>
      <c r="WYZ184" s="54"/>
      <c r="WZA184" s="54"/>
      <c r="WZB184" s="54"/>
      <c r="WZC184" s="54"/>
      <c r="WZD184" s="54"/>
      <c r="WZE184" s="54"/>
      <c r="WZF184" s="54"/>
      <c r="WZG184" s="54"/>
      <c r="WZH184" s="54"/>
      <c r="WZI184" s="54"/>
      <c r="WZJ184" s="54"/>
      <c r="WZK184" s="54"/>
      <c r="WZL184" s="54"/>
      <c r="WZM184" s="54"/>
      <c r="WZN184" s="54"/>
      <c r="WZO184" s="54"/>
      <c r="WZP184" s="54"/>
      <c r="WZQ184" s="54"/>
      <c r="WZR184" s="54"/>
      <c r="WZS184" s="54"/>
      <c r="WZT184" s="54"/>
      <c r="WZU184" s="54"/>
      <c r="WZV184" s="54"/>
      <c r="WZW184" s="54"/>
      <c r="WZX184" s="54"/>
      <c r="WZY184" s="54"/>
      <c r="WZZ184" s="54"/>
      <c r="XAA184" s="54"/>
      <c r="XAB184" s="54"/>
      <c r="XAC184" s="54"/>
      <c r="XAD184" s="54"/>
      <c r="XAE184" s="54"/>
      <c r="XAF184" s="54"/>
      <c r="XAG184" s="54"/>
      <c r="XAH184" s="54"/>
      <c r="XAI184" s="54"/>
      <c r="XAJ184" s="54"/>
      <c r="XAK184" s="54"/>
      <c r="XAL184" s="54"/>
      <c r="XAM184" s="54"/>
      <c r="XAN184" s="54"/>
      <c r="XAO184" s="54"/>
      <c r="XAP184" s="54"/>
      <c r="XAQ184" s="54"/>
      <c r="XAR184" s="54"/>
      <c r="XAS184" s="54"/>
      <c r="XAT184" s="54"/>
      <c r="XAU184" s="54"/>
      <c r="XAV184" s="54"/>
      <c r="XAW184" s="54"/>
      <c r="XAX184" s="54"/>
      <c r="XAY184" s="54"/>
      <c r="XAZ184" s="54"/>
      <c r="XBA184" s="54"/>
      <c r="XBB184" s="54"/>
      <c r="XBC184" s="54"/>
      <c r="XBD184" s="54"/>
      <c r="XBE184" s="54"/>
      <c r="XBF184" s="54"/>
      <c r="XBG184" s="54"/>
      <c r="XBH184" s="54"/>
      <c r="XBI184" s="54"/>
      <c r="XBJ184" s="54"/>
      <c r="XBK184" s="54"/>
      <c r="XBL184" s="54"/>
      <c r="XBM184" s="54"/>
      <c r="XBN184" s="54"/>
      <c r="XBO184" s="54"/>
      <c r="XBP184" s="54"/>
      <c r="XBQ184" s="54"/>
      <c r="XBR184" s="54"/>
      <c r="XBS184" s="54"/>
      <c r="XBT184" s="54"/>
      <c r="XBU184" s="54"/>
      <c r="XBV184" s="54"/>
      <c r="XBW184" s="54"/>
      <c r="XBX184" s="54"/>
      <c r="XBY184" s="54"/>
      <c r="XBZ184" s="54"/>
      <c r="XCA184" s="54"/>
      <c r="XCB184" s="54"/>
      <c r="XCC184" s="54"/>
      <c r="XCD184" s="54"/>
      <c r="XCE184" s="54"/>
      <c r="XCF184" s="54"/>
      <c r="XCG184" s="54"/>
      <c r="XCH184" s="54"/>
      <c r="XCI184" s="54"/>
      <c r="XCJ184" s="54"/>
      <c r="XCK184" s="54"/>
      <c r="XCL184" s="54"/>
      <c r="XCM184" s="54"/>
      <c r="XCN184" s="54"/>
      <c r="XCO184" s="54"/>
      <c r="XCP184" s="54"/>
      <c r="XCQ184" s="54"/>
      <c r="XCR184" s="54"/>
      <c r="XCS184" s="54"/>
      <c r="XCT184" s="54"/>
      <c r="XCU184" s="54"/>
      <c r="XCV184" s="54"/>
      <c r="XCW184" s="54"/>
      <c r="XCX184" s="54"/>
      <c r="XCY184" s="54"/>
      <c r="XCZ184" s="54"/>
      <c r="XDA184" s="54"/>
      <c r="XDB184" s="54"/>
      <c r="XDC184" s="54"/>
      <c r="XDD184" s="54"/>
      <c r="XDE184" s="54"/>
      <c r="XDF184" s="54"/>
      <c r="XDG184" s="54"/>
      <c r="XDH184" s="54"/>
      <c r="XDI184" s="54"/>
      <c r="XDJ184" s="54"/>
      <c r="XDK184" s="54"/>
      <c r="XDL184" s="54"/>
      <c r="XDM184" s="54"/>
      <c r="XDN184" s="54"/>
      <c r="XDO184" s="54"/>
      <c r="XDP184" s="54"/>
      <c r="XDQ184" s="54"/>
      <c r="XDR184" s="54"/>
      <c r="XDS184" s="54"/>
      <c r="XDT184" s="54"/>
      <c r="XDU184" s="54"/>
      <c r="XDV184" s="54"/>
      <c r="XDW184" s="54"/>
      <c r="XDX184" s="54"/>
      <c r="XDY184" s="54"/>
      <c r="XDZ184" s="54"/>
      <c r="XEA184" s="54"/>
      <c r="XEB184" s="54"/>
      <c r="XEC184" s="54"/>
      <c r="XED184" s="54"/>
      <c r="XEE184" s="54"/>
      <c r="XEF184" s="54"/>
      <c r="XEG184" s="54"/>
      <c r="XEH184" s="54"/>
      <c r="XEI184" s="54"/>
      <c r="XEJ184" s="54"/>
      <c r="XEK184" s="54"/>
      <c r="XEL184" s="54"/>
      <c r="XEM184" s="54"/>
      <c r="XEN184" s="54"/>
      <c r="XEO184" s="54"/>
      <c r="XEP184" s="54"/>
      <c r="XEQ184" s="54"/>
      <c r="XER184" s="54"/>
      <c r="XES184" s="54"/>
      <c r="XET184" s="54"/>
      <c r="XEU184" s="54"/>
      <c r="XEV184" s="54"/>
      <c r="XEW184" s="54"/>
      <c r="XEX184" s="54"/>
      <c r="XEY184" s="54"/>
      <c r="XEZ184" s="54"/>
      <c r="XFA184" s="54"/>
      <c r="XFB184" s="54"/>
      <c r="XFC184" s="54"/>
      <c r="XFD184" s="54"/>
    </row>
    <row r="185" spans="2:16384" s="279" customFormat="1">
      <c r="B185" s="386" t="s">
        <v>92</v>
      </c>
      <c r="C185" s="387"/>
      <c r="D185" s="185">
        <f>(D90+D91)/D32</f>
        <v>1.0771130769904527</v>
      </c>
      <c r="E185" s="185">
        <f t="shared" ref="E185:AG185" si="138">(E90+E91+E95-E110-E106)/E32</f>
        <v>1.9387316708695252</v>
      </c>
      <c r="F185" s="185">
        <f t="shared" si="138"/>
        <v>1.6812719567278205</v>
      </c>
      <c r="G185" s="185">
        <f t="shared" si="138"/>
        <v>1.7016440412033564</v>
      </c>
      <c r="H185" s="186">
        <f t="shared" si="138"/>
        <v>2.3296368312814852</v>
      </c>
      <c r="I185" s="187">
        <f t="shared" si="138"/>
        <v>4.065851869318033</v>
      </c>
      <c r="J185" s="185">
        <f t="shared" si="138"/>
        <v>3.5786665123278159</v>
      </c>
      <c r="K185" s="188">
        <f t="shared" si="138"/>
        <v>3.45359262677011</v>
      </c>
      <c r="L185" s="199">
        <f t="shared" si="138"/>
        <v>3.008498647177035</v>
      </c>
      <c r="M185" s="186">
        <f t="shared" si="138"/>
        <v>3.1554058827685276</v>
      </c>
      <c r="N185" s="187">
        <f t="shared" si="138"/>
        <v>3.0127266098830079</v>
      </c>
      <c r="O185" s="185">
        <f t="shared" si="138"/>
        <v>2.9920693471043891</v>
      </c>
      <c r="P185" s="185">
        <f t="shared" si="138"/>
        <v>3.0024552266567466</v>
      </c>
      <c r="Q185" s="185">
        <f t="shared" si="138"/>
        <v>3.132118213230612</v>
      </c>
      <c r="R185" s="186">
        <f t="shared" si="138"/>
        <v>3.2236826363190048</v>
      </c>
      <c r="S185" s="187">
        <f t="shared" si="138"/>
        <v>3.2575515054055324</v>
      </c>
      <c r="T185" s="185">
        <f t="shared" si="138"/>
        <v>3.2148376348739807</v>
      </c>
      <c r="U185" s="185">
        <f t="shared" si="138"/>
        <v>3.2161085967150949</v>
      </c>
      <c r="V185" s="185">
        <f t="shared" si="138"/>
        <v>3.3934071917980275</v>
      </c>
      <c r="W185" s="186">
        <f t="shared" si="138"/>
        <v>3.4944476637894986</v>
      </c>
      <c r="X185" s="187">
        <f t="shared" si="138"/>
        <v>3.5883661093465431</v>
      </c>
      <c r="Y185" s="185">
        <f t="shared" si="138"/>
        <v>3.573166023387329</v>
      </c>
      <c r="Z185" s="185">
        <f t="shared" si="138"/>
        <v>3.6033892904627698</v>
      </c>
      <c r="AA185" s="185">
        <f t="shared" si="138"/>
        <v>3.8413580053406222</v>
      </c>
      <c r="AB185" s="186">
        <f t="shared" si="138"/>
        <v>3.9477752458849107</v>
      </c>
      <c r="AC185" s="187">
        <f t="shared" si="138"/>
        <v>4.0760235995947749</v>
      </c>
      <c r="AD185" s="185">
        <f t="shared" si="138"/>
        <v>4.0638158267849072</v>
      </c>
      <c r="AE185" s="185">
        <f t="shared" si="138"/>
        <v>4.1061094421328015</v>
      </c>
      <c r="AF185" s="185">
        <f t="shared" si="138"/>
        <v>4.3978160936494035</v>
      </c>
      <c r="AG185" s="186">
        <f t="shared" si="138"/>
        <v>4.5322752564169138</v>
      </c>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c r="IV185" s="54"/>
      <c r="IW185" s="54"/>
      <c r="IX185" s="54"/>
      <c r="IY185" s="54"/>
      <c r="IZ185" s="54"/>
      <c r="JA185" s="54"/>
      <c r="JB185" s="54"/>
      <c r="JC185" s="54"/>
      <c r="JD185" s="54"/>
      <c r="JE185" s="54"/>
      <c r="JF185" s="54"/>
      <c r="JG185" s="54"/>
      <c r="JH185" s="54"/>
      <c r="JI185" s="54"/>
      <c r="JJ185" s="54"/>
      <c r="JK185" s="54"/>
      <c r="JL185" s="54"/>
      <c r="JM185" s="54"/>
      <c r="JN185" s="54"/>
      <c r="JO185" s="54"/>
      <c r="JP185" s="54"/>
      <c r="JQ185" s="54"/>
      <c r="JR185" s="54"/>
      <c r="JS185" s="54"/>
      <c r="JT185" s="54"/>
      <c r="JU185" s="54"/>
      <c r="JV185" s="54"/>
      <c r="JW185" s="54"/>
      <c r="JX185" s="54"/>
      <c r="JY185" s="54"/>
      <c r="JZ185" s="54"/>
      <c r="KA185" s="54"/>
      <c r="KB185" s="54"/>
      <c r="KC185" s="54"/>
      <c r="KD185" s="54"/>
      <c r="KE185" s="54"/>
      <c r="KF185" s="54"/>
      <c r="KG185" s="54"/>
      <c r="KH185" s="54"/>
      <c r="KI185" s="54"/>
      <c r="KJ185" s="54"/>
      <c r="KK185" s="54"/>
      <c r="KL185" s="54"/>
      <c r="KM185" s="54"/>
      <c r="KN185" s="54"/>
      <c r="KO185" s="54"/>
      <c r="KP185" s="54"/>
      <c r="KQ185" s="54"/>
      <c r="KR185" s="54"/>
      <c r="KS185" s="54"/>
      <c r="KT185" s="54"/>
      <c r="KU185" s="54"/>
      <c r="KV185" s="54"/>
      <c r="KW185" s="54"/>
      <c r="KX185" s="54"/>
      <c r="KY185" s="54"/>
      <c r="KZ185" s="54"/>
      <c r="LA185" s="54"/>
      <c r="LB185" s="54"/>
      <c r="LC185" s="54"/>
      <c r="LD185" s="54"/>
      <c r="LE185" s="54"/>
      <c r="LF185" s="54"/>
      <c r="LG185" s="54"/>
      <c r="LH185" s="54"/>
      <c r="LI185" s="54"/>
      <c r="LJ185" s="54"/>
      <c r="LK185" s="54"/>
      <c r="LL185" s="54"/>
      <c r="LM185" s="54"/>
      <c r="LN185" s="54"/>
      <c r="LO185" s="54"/>
      <c r="LP185" s="54"/>
      <c r="LQ185" s="54"/>
      <c r="LR185" s="54"/>
      <c r="LS185" s="54"/>
      <c r="LT185" s="54"/>
      <c r="LU185" s="54"/>
      <c r="LV185" s="54"/>
      <c r="LW185" s="54"/>
      <c r="LX185" s="54"/>
      <c r="LY185" s="54"/>
      <c r="LZ185" s="54"/>
      <c r="MA185" s="54"/>
      <c r="MB185" s="54"/>
      <c r="MC185" s="54"/>
      <c r="MD185" s="54"/>
      <c r="ME185" s="54"/>
      <c r="MF185" s="54"/>
      <c r="MG185" s="54"/>
      <c r="MH185" s="54"/>
      <c r="MI185" s="54"/>
      <c r="MJ185" s="54"/>
      <c r="MK185" s="54"/>
      <c r="ML185" s="54"/>
      <c r="MM185" s="54"/>
      <c r="MN185" s="54"/>
      <c r="MO185" s="54"/>
      <c r="MP185" s="54"/>
      <c r="MQ185" s="54"/>
      <c r="MR185" s="54"/>
      <c r="MS185" s="54"/>
      <c r="MT185" s="54"/>
      <c r="MU185" s="54"/>
      <c r="MV185" s="54"/>
      <c r="MW185" s="54"/>
      <c r="MX185" s="54"/>
      <c r="MY185" s="54"/>
      <c r="MZ185" s="54"/>
      <c r="NA185" s="54"/>
      <c r="NB185" s="54"/>
      <c r="NC185" s="54"/>
      <c r="ND185" s="54"/>
      <c r="NE185" s="54"/>
      <c r="NF185" s="54"/>
      <c r="NG185" s="54"/>
      <c r="NH185" s="54"/>
      <c r="NI185" s="54"/>
      <c r="NJ185" s="54"/>
      <c r="NK185" s="54"/>
      <c r="NL185" s="54"/>
      <c r="NM185" s="54"/>
      <c r="NN185" s="54"/>
      <c r="NO185" s="54"/>
      <c r="NP185" s="54"/>
      <c r="NQ185" s="54"/>
      <c r="NR185" s="54"/>
      <c r="NS185" s="54"/>
      <c r="NT185" s="54"/>
      <c r="NU185" s="54"/>
      <c r="NV185" s="54"/>
      <c r="NW185" s="54"/>
      <c r="NX185" s="54"/>
      <c r="NY185" s="54"/>
      <c r="NZ185" s="54"/>
      <c r="OA185" s="54"/>
      <c r="OB185" s="54"/>
      <c r="OC185" s="54"/>
      <c r="OD185" s="54"/>
      <c r="OE185" s="54"/>
      <c r="OF185" s="54"/>
      <c r="OG185" s="54"/>
      <c r="OH185" s="54"/>
      <c r="OI185" s="54"/>
      <c r="OJ185" s="54"/>
      <c r="OK185" s="54"/>
      <c r="OL185" s="54"/>
      <c r="OM185" s="54"/>
      <c r="ON185" s="54"/>
      <c r="OO185" s="54"/>
      <c r="OP185" s="54"/>
      <c r="OQ185" s="54"/>
      <c r="OR185" s="54"/>
      <c r="OS185" s="54"/>
      <c r="OT185" s="54"/>
      <c r="OU185" s="54"/>
      <c r="OV185" s="54"/>
      <c r="OW185" s="54"/>
      <c r="OX185" s="54"/>
      <c r="OY185" s="54"/>
      <c r="OZ185" s="54"/>
      <c r="PA185" s="54"/>
      <c r="PB185" s="54"/>
      <c r="PC185" s="54"/>
      <c r="PD185" s="54"/>
      <c r="PE185" s="54"/>
      <c r="PF185" s="54"/>
      <c r="PG185" s="54"/>
      <c r="PH185" s="54"/>
      <c r="PI185" s="54"/>
      <c r="PJ185" s="54"/>
      <c r="PK185" s="54"/>
      <c r="PL185" s="54"/>
      <c r="PM185" s="54"/>
      <c r="PN185" s="54"/>
      <c r="PO185" s="54"/>
      <c r="PP185" s="54"/>
      <c r="PQ185" s="54"/>
      <c r="PR185" s="54"/>
      <c r="PS185" s="54"/>
      <c r="PT185" s="54"/>
      <c r="PU185" s="54"/>
      <c r="PV185" s="54"/>
      <c r="PW185" s="54"/>
      <c r="PX185" s="54"/>
      <c r="PY185" s="54"/>
      <c r="PZ185" s="54"/>
      <c r="QA185" s="54"/>
      <c r="QB185" s="54"/>
      <c r="QC185" s="54"/>
      <c r="QD185" s="54"/>
      <c r="QE185" s="54"/>
      <c r="QF185" s="54"/>
      <c r="QG185" s="54"/>
      <c r="QH185" s="54"/>
      <c r="QI185" s="54"/>
      <c r="QJ185" s="54"/>
      <c r="QK185" s="54"/>
      <c r="QL185" s="54"/>
      <c r="QM185" s="54"/>
      <c r="QN185" s="54"/>
      <c r="QO185" s="54"/>
      <c r="QP185" s="54"/>
      <c r="QQ185" s="54"/>
      <c r="QR185" s="54"/>
      <c r="QS185" s="54"/>
      <c r="QT185" s="54"/>
      <c r="QU185" s="54"/>
      <c r="QV185" s="54"/>
      <c r="QW185" s="54"/>
      <c r="QX185" s="54"/>
      <c r="QY185" s="54"/>
      <c r="QZ185" s="54"/>
      <c r="RA185" s="54"/>
      <c r="RB185" s="54"/>
      <c r="RC185" s="54"/>
      <c r="RD185" s="54"/>
      <c r="RE185" s="54"/>
      <c r="RF185" s="54"/>
      <c r="RG185" s="54"/>
      <c r="RH185" s="54"/>
      <c r="RI185" s="54"/>
      <c r="RJ185" s="54"/>
      <c r="RK185" s="54"/>
      <c r="RL185" s="54"/>
      <c r="RM185" s="54"/>
      <c r="RN185" s="54"/>
      <c r="RO185" s="54"/>
      <c r="RP185" s="54"/>
      <c r="RQ185" s="54"/>
      <c r="RR185" s="54"/>
      <c r="RS185" s="54"/>
      <c r="RT185" s="54"/>
      <c r="RU185" s="54"/>
      <c r="RV185" s="54"/>
      <c r="RW185" s="54"/>
      <c r="RX185" s="54"/>
      <c r="RY185" s="54"/>
      <c r="RZ185" s="54"/>
      <c r="SA185" s="54"/>
      <c r="SB185" s="54"/>
      <c r="SC185" s="54"/>
      <c r="SD185" s="54"/>
      <c r="SE185" s="54"/>
      <c r="SF185" s="54"/>
      <c r="SG185" s="54"/>
      <c r="SH185" s="54"/>
      <c r="SI185" s="54"/>
      <c r="SJ185" s="54"/>
      <c r="SK185" s="54"/>
      <c r="SL185" s="54"/>
      <c r="SM185" s="54"/>
      <c r="SN185" s="54"/>
      <c r="SO185" s="54"/>
      <c r="SP185" s="54"/>
      <c r="SQ185" s="54"/>
      <c r="SR185" s="54"/>
      <c r="SS185" s="54"/>
      <c r="ST185" s="54"/>
      <c r="SU185" s="54"/>
      <c r="SV185" s="54"/>
      <c r="SW185" s="54"/>
      <c r="SX185" s="54"/>
      <c r="SY185" s="54"/>
      <c r="SZ185" s="54"/>
      <c r="TA185" s="54"/>
      <c r="TB185" s="54"/>
      <c r="TC185" s="54"/>
      <c r="TD185" s="54"/>
      <c r="TE185" s="54"/>
      <c r="TF185" s="54"/>
      <c r="TG185" s="54"/>
      <c r="TH185" s="54"/>
      <c r="TI185" s="54"/>
      <c r="TJ185" s="54"/>
      <c r="TK185" s="54"/>
      <c r="TL185" s="54"/>
      <c r="TM185" s="54"/>
      <c r="TN185" s="54"/>
      <c r="TO185" s="54"/>
      <c r="TP185" s="54"/>
      <c r="TQ185" s="54"/>
      <c r="TR185" s="54"/>
      <c r="TS185" s="54"/>
      <c r="TT185" s="54"/>
      <c r="TU185" s="54"/>
      <c r="TV185" s="54"/>
      <c r="TW185" s="54"/>
      <c r="TX185" s="54"/>
      <c r="TY185" s="54"/>
      <c r="TZ185" s="54"/>
      <c r="UA185" s="54"/>
      <c r="UB185" s="54"/>
      <c r="UC185" s="54"/>
      <c r="UD185" s="54"/>
      <c r="UE185" s="54"/>
      <c r="UF185" s="54"/>
      <c r="UG185" s="54"/>
      <c r="UH185" s="54"/>
      <c r="UI185" s="54"/>
      <c r="UJ185" s="54"/>
      <c r="UK185" s="54"/>
      <c r="UL185" s="54"/>
      <c r="UM185" s="54"/>
      <c r="UN185" s="54"/>
      <c r="UO185" s="54"/>
      <c r="UP185" s="54"/>
      <c r="UQ185" s="54"/>
      <c r="UR185" s="54"/>
      <c r="US185" s="54"/>
      <c r="UT185" s="54"/>
      <c r="UU185" s="54"/>
      <c r="UV185" s="54"/>
      <c r="UW185" s="54"/>
      <c r="UX185" s="54"/>
      <c r="UY185" s="54"/>
      <c r="UZ185" s="54"/>
      <c r="VA185" s="54"/>
      <c r="VB185" s="54"/>
      <c r="VC185" s="54"/>
      <c r="VD185" s="54"/>
      <c r="VE185" s="54"/>
      <c r="VF185" s="54"/>
      <c r="VG185" s="54"/>
      <c r="VH185" s="54"/>
      <c r="VI185" s="54"/>
      <c r="VJ185" s="54"/>
      <c r="VK185" s="54"/>
      <c r="VL185" s="54"/>
      <c r="VM185" s="54"/>
      <c r="VN185" s="54"/>
      <c r="VO185" s="54"/>
      <c r="VP185" s="54"/>
      <c r="VQ185" s="54"/>
      <c r="VR185" s="54"/>
      <c r="VS185" s="54"/>
      <c r="VT185" s="54"/>
      <c r="VU185" s="54"/>
      <c r="VV185" s="54"/>
      <c r="VW185" s="54"/>
      <c r="VX185" s="54"/>
      <c r="VY185" s="54"/>
      <c r="VZ185" s="54"/>
      <c r="WA185" s="54"/>
      <c r="WB185" s="54"/>
      <c r="WC185" s="54"/>
      <c r="WD185" s="54"/>
      <c r="WE185" s="54"/>
      <c r="WF185" s="54"/>
      <c r="WG185" s="54"/>
      <c r="WH185" s="54"/>
      <c r="WI185" s="54"/>
      <c r="WJ185" s="54"/>
      <c r="WK185" s="54"/>
      <c r="WL185" s="54"/>
      <c r="WM185" s="54"/>
      <c r="WN185" s="54"/>
      <c r="WO185" s="54"/>
      <c r="WP185" s="54"/>
      <c r="WQ185" s="54"/>
      <c r="WR185" s="54"/>
      <c r="WS185" s="54"/>
      <c r="WT185" s="54"/>
      <c r="WU185" s="54"/>
      <c r="WV185" s="54"/>
      <c r="WW185" s="54"/>
      <c r="WX185" s="54"/>
      <c r="WY185" s="54"/>
      <c r="WZ185" s="54"/>
      <c r="XA185" s="54"/>
      <c r="XB185" s="54"/>
      <c r="XC185" s="54"/>
      <c r="XD185" s="54"/>
      <c r="XE185" s="54"/>
      <c r="XF185" s="54"/>
      <c r="XG185" s="54"/>
      <c r="XH185" s="54"/>
      <c r="XI185" s="54"/>
      <c r="XJ185" s="54"/>
      <c r="XK185" s="54"/>
      <c r="XL185" s="54"/>
      <c r="XM185" s="54"/>
      <c r="XN185" s="54"/>
      <c r="XO185" s="54"/>
      <c r="XP185" s="54"/>
      <c r="XQ185" s="54"/>
      <c r="XR185" s="54"/>
      <c r="XS185" s="54"/>
      <c r="XT185" s="54"/>
      <c r="XU185" s="54"/>
      <c r="XV185" s="54"/>
      <c r="XW185" s="54"/>
      <c r="XX185" s="54"/>
      <c r="XY185" s="54"/>
      <c r="XZ185" s="54"/>
      <c r="YA185" s="54"/>
      <c r="YB185" s="54"/>
      <c r="YC185" s="54"/>
      <c r="YD185" s="54"/>
      <c r="YE185" s="54"/>
      <c r="YF185" s="54"/>
      <c r="YG185" s="54"/>
      <c r="YH185" s="54"/>
      <c r="YI185" s="54"/>
      <c r="YJ185" s="54"/>
      <c r="YK185" s="54"/>
      <c r="YL185" s="54"/>
      <c r="YM185" s="54"/>
      <c r="YN185" s="54"/>
      <c r="YO185" s="54"/>
      <c r="YP185" s="54"/>
      <c r="YQ185" s="54"/>
      <c r="YR185" s="54"/>
      <c r="YS185" s="54"/>
      <c r="YT185" s="54"/>
      <c r="YU185" s="54"/>
      <c r="YV185" s="54"/>
      <c r="YW185" s="54"/>
      <c r="YX185" s="54"/>
      <c r="YY185" s="54"/>
      <c r="YZ185" s="54"/>
      <c r="ZA185" s="54"/>
      <c r="ZB185" s="54"/>
      <c r="ZC185" s="54"/>
      <c r="ZD185" s="54"/>
      <c r="ZE185" s="54"/>
      <c r="ZF185" s="54"/>
      <c r="ZG185" s="54"/>
      <c r="ZH185" s="54"/>
      <c r="ZI185" s="54"/>
      <c r="ZJ185" s="54"/>
      <c r="ZK185" s="54"/>
      <c r="ZL185" s="54"/>
      <c r="ZM185" s="54"/>
      <c r="ZN185" s="54"/>
      <c r="ZO185" s="54"/>
      <c r="ZP185" s="54"/>
      <c r="ZQ185" s="54"/>
      <c r="ZR185" s="54"/>
      <c r="ZS185" s="54"/>
      <c r="ZT185" s="54"/>
      <c r="ZU185" s="54"/>
      <c r="ZV185" s="54"/>
      <c r="ZW185" s="54"/>
      <c r="ZX185" s="54"/>
      <c r="ZY185" s="54"/>
      <c r="ZZ185" s="54"/>
      <c r="AAA185" s="54"/>
      <c r="AAB185" s="54"/>
      <c r="AAC185" s="54"/>
      <c r="AAD185" s="54"/>
      <c r="AAE185" s="54"/>
      <c r="AAF185" s="54"/>
      <c r="AAG185" s="54"/>
      <c r="AAH185" s="54"/>
      <c r="AAI185" s="54"/>
      <c r="AAJ185" s="54"/>
      <c r="AAK185" s="54"/>
      <c r="AAL185" s="54"/>
      <c r="AAM185" s="54"/>
      <c r="AAN185" s="54"/>
      <c r="AAO185" s="54"/>
      <c r="AAP185" s="54"/>
      <c r="AAQ185" s="54"/>
      <c r="AAR185" s="54"/>
      <c r="AAS185" s="54"/>
      <c r="AAT185" s="54"/>
      <c r="AAU185" s="54"/>
      <c r="AAV185" s="54"/>
      <c r="AAW185" s="54"/>
      <c r="AAX185" s="54"/>
      <c r="AAY185" s="54"/>
      <c r="AAZ185" s="54"/>
      <c r="ABA185" s="54"/>
      <c r="ABB185" s="54"/>
      <c r="ABC185" s="54"/>
      <c r="ABD185" s="54"/>
      <c r="ABE185" s="54"/>
      <c r="ABF185" s="54"/>
      <c r="ABG185" s="54"/>
      <c r="ABH185" s="54"/>
      <c r="ABI185" s="54"/>
      <c r="ABJ185" s="54"/>
      <c r="ABK185" s="54"/>
      <c r="ABL185" s="54"/>
      <c r="ABM185" s="54"/>
      <c r="ABN185" s="54"/>
      <c r="ABO185" s="54"/>
      <c r="ABP185" s="54"/>
      <c r="ABQ185" s="54"/>
      <c r="ABR185" s="54"/>
      <c r="ABS185" s="54"/>
      <c r="ABT185" s="54"/>
      <c r="ABU185" s="54"/>
      <c r="ABV185" s="54"/>
      <c r="ABW185" s="54"/>
      <c r="ABX185" s="54"/>
      <c r="ABY185" s="54"/>
      <c r="ABZ185" s="54"/>
      <c r="ACA185" s="54"/>
      <c r="ACB185" s="54"/>
      <c r="ACC185" s="54"/>
      <c r="ACD185" s="54"/>
      <c r="ACE185" s="54"/>
      <c r="ACF185" s="54"/>
      <c r="ACG185" s="54"/>
      <c r="ACH185" s="54"/>
      <c r="ACI185" s="54"/>
      <c r="ACJ185" s="54"/>
      <c r="ACK185" s="54"/>
      <c r="ACL185" s="54"/>
      <c r="ACM185" s="54"/>
      <c r="ACN185" s="54"/>
      <c r="ACO185" s="54"/>
      <c r="ACP185" s="54"/>
      <c r="ACQ185" s="54"/>
      <c r="ACR185" s="54"/>
      <c r="ACS185" s="54"/>
      <c r="ACT185" s="54"/>
      <c r="ACU185" s="54"/>
      <c r="ACV185" s="54"/>
      <c r="ACW185" s="54"/>
      <c r="ACX185" s="54"/>
      <c r="ACY185" s="54"/>
      <c r="ACZ185" s="54"/>
      <c r="ADA185" s="54"/>
      <c r="ADB185" s="54"/>
      <c r="ADC185" s="54"/>
      <c r="ADD185" s="54"/>
      <c r="ADE185" s="54"/>
      <c r="ADF185" s="54"/>
      <c r="ADG185" s="54"/>
      <c r="ADH185" s="54"/>
      <c r="ADI185" s="54"/>
      <c r="ADJ185" s="54"/>
      <c r="ADK185" s="54"/>
      <c r="ADL185" s="54"/>
      <c r="ADM185" s="54"/>
      <c r="ADN185" s="54"/>
      <c r="ADO185" s="54"/>
      <c r="ADP185" s="54"/>
      <c r="ADQ185" s="54"/>
      <c r="ADR185" s="54"/>
      <c r="ADS185" s="54"/>
      <c r="ADT185" s="54"/>
      <c r="ADU185" s="54"/>
      <c r="ADV185" s="54"/>
      <c r="ADW185" s="54"/>
      <c r="ADX185" s="54"/>
      <c r="ADY185" s="54"/>
      <c r="ADZ185" s="54"/>
      <c r="AEA185" s="54"/>
      <c r="AEB185" s="54"/>
      <c r="AEC185" s="54"/>
      <c r="AED185" s="54"/>
      <c r="AEE185" s="54"/>
      <c r="AEF185" s="54"/>
      <c r="AEG185" s="54"/>
      <c r="AEH185" s="54"/>
      <c r="AEI185" s="54"/>
      <c r="AEJ185" s="54"/>
      <c r="AEK185" s="54"/>
      <c r="AEL185" s="54"/>
      <c r="AEM185" s="54"/>
      <c r="AEN185" s="54"/>
      <c r="AEO185" s="54"/>
      <c r="AEP185" s="54"/>
      <c r="AEQ185" s="54"/>
      <c r="AER185" s="54"/>
      <c r="AES185" s="54"/>
      <c r="AET185" s="54"/>
      <c r="AEU185" s="54"/>
      <c r="AEV185" s="54"/>
      <c r="AEW185" s="54"/>
      <c r="AEX185" s="54"/>
      <c r="AEY185" s="54"/>
      <c r="AEZ185" s="54"/>
      <c r="AFA185" s="54"/>
      <c r="AFB185" s="54"/>
      <c r="AFC185" s="54"/>
      <c r="AFD185" s="54"/>
      <c r="AFE185" s="54"/>
      <c r="AFF185" s="54"/>
      <c r="AFG185" s="54"/>
      <c r="AFH185" s="54"/>
      <c r="AFI185" s="54"/>
      <c r="AFJ185" s="54"/>
      <c r="AFK185" s="54"/>
      <c r="AFL185" s="54"/>
      <c r="AFM185" s="54"/>
      <c r="AFN185" s="54"/>
      <c r="AFO185" s="54"/>
      <c r="AFP185" s="54"/>
      <c r="AFQ185" s="54"/>
      <c r="AFR185" s="54"/>
      <c r="AFS185" s="54"/>
      <c r="AFT185" s="54"/>
      <c r="AFU185" s="54"/>
      <c r="AFV185" s="54"/>
      <c r="AFW185" s="54"/>
      <c r="AFX185" s="54"/>
      <c r="AFY185" s="54"/>
      <c r="AFZ185" s="54"/>
      <c r="AGA185" s="54"/>
      <c r="AGB185" s="54"/>
      <c r="AGC185" s="54"/>
      <c r="AGD185" s="54"/>
      <c r="AGE185" s="54"/>
      <c r="AGF185" s="54"/>
      <c r="AGG185" s="54"/>
      <c r="AGH185" s="54"/>
      <c r="AGI185" s="54"/>
      <c r="AGJ185" s="54"/>
      <c r="AGK185" s="54"/>
      <c r="AGL185" s="54"/>
      <c r="AGM185" s="54"/>
      <c r="AGN185" s="54"/>
      <c r="AGO185" s="54"/>
      <c r="AGP185" s="54"/>
      <c r="AGQ185" s="54"/>
      <c r="AGR185" s="54"/>
      <c r="AGS185" s="54"/>
      <c r="AGT185" s="54"/>
      <c r="AGU185" s="54"/>
      <c r="AGV185" s="54"/>
      <c r="AGW185" s="54"/>
      <c r="AGX185" s="54"/>
      <c r="AGY185" s="54"/>
      <c r="AGZ185" s="54"/>
      <c r="AHA185" s="54"/>
      <c r="AHB185" s="54"/>
      <c r="AHC185" s="54"/>
      <c r="AHD185" s="54"/>
      <c r="AHE185" s="54"/>
      <c r="AHF185" s="54"/>
      <c r="AHG185" s="54"/>
      <c r="AHH185" s="54"/>
      <c r="AHI185" s="54"/>
      <c r="AHJ185" s="54"/>
      <c r="AHK185" s="54"/>
      <c r="AHL185" s="54"/>
      <c r="AHM185" s="54"/>
      <c r="AHN185" s="54"/>
      <c r="AHO185" s="54"/>
      <c r="AHP185" s="54"/>
      <c r="AHQ185" s="54"/>
      <c r="AHR185" s="54"/>
      <c r="AHS185" s="54"/>
      <c r="AHT185" s="54"/>
      <c r="AHU185" s="54"/>
      <c r="AHV185" s="54"/>
      <c r="AHW185" s="54"/>
      <c r="AHX185" s="54"/>
      <c r="AHY185" s="54"/>
      <c r="AHZ185" s="54"/>
      <c r="AIA185" s="54"/>
      <c r="AIB185" s="54"/>
      <c r="AIC185" s="54"/>
      <c r="AID185" s="54"/>
      <c r="AIE185" s="54"/>
      <c r="AIF185" s="54"/>
      <c r="AIG185" s="54"/>
      <c r="AIH185" s="54"/>
      <c r="AII185" s="54"/>
      <c r="AIJ185" s="54"/>
      <c r="AIK185" s="54"/>
      <c r="AIL185" s="54"/>
      <c r="AIM185" s="54"/>
      <c r="AIN185" s="54"/>
      <c r="AIO185" s="54"/>
      <c r="AIP185" s="54"/>
      <c r="AIQ185" s="54"/>
      <c r="AIR185" s="54"/>
      <c r="AIS185" s="54"/>
      <c r="AIT185" s="54"/>
      <c r="AIU185" s="54"/>
      <c r="AIV185" s="54"/>
      <c r="AIW185" s="54"/>
      <c r="AIX185" s="54"/>
      <c r="AIY185" s="54"/>
      <c r="AIZ185" s="54"/>
      <c r="AJA185" s="54"/>
      <c r="AJB185" s="54"/>
      <c r="AJC185" s="54"/>
      <c r="AJD185" s="54"/>
      <c r="AJE185" s="54"/>
      <c r="AJF185" s="54"/>
      <c r="AJG185" s="54"/>
      <c r="AJH185" s="54"/>
      <c r="AJI185" s="54"/>
      <c r="AJJ185" s="54"/>
      <c r="AJK185" s="54"/>
      <c r="AJL185" s="54"/>
      <c r="AJM185" s="54"/>
      <c r="AJN185" s="54"/>
      <c r="AJO185" s="54"/>
      <c r="AJP185" s="54"/>
      <c r="AJQ185" s="54"/>
      <c r="AJR185" s="54"/>
      <c r="AJS185" s="54"/>
      <c r="AJT185" s="54"/>
      <c r="AJU185" s="54"/>
      <c r="AJV185" s="54"/>
      <c r="AJW185" s="54"/>
      <c r="AJX185" s="54"/>
      <c r="AJY185" s="54"/>
      <c r="AJZ185" s="54"/>
      <c r="AKA185" s="54"/>
      <c r="AKB185" s="54"/>
      <c r="AKC185" s="54"/>
      <c r="AKD185" s="54"/>
      <c r="AKE185" s="54"/>
      <c r="AKF185" s="54"/>
      <c r="AKG185" s="54"/>
      <c r="AKH185" s="54"/>
      <c r="AKI185" s="54"/>
      <c r="AKJ185" s="54"/>
      <c r="AKK185" s="54"/>
      <c r="AKL185" s="54"/>
      <c r="AKM185" s="54"/>
      <c r="AKN185" s="54"/>
      <c r="AKO185" s="54"/>
      <c r="AKP185" s="54"/>
      <c r="AKQ185" s="54"/>
      <c r="AKR185" s="54"/>
      <c r="AKS185" s="54"/>
      <c r="AKT185" s="54"/>
      <c r="AKU185" s="54"/>
      <c r="AKV185" s="54"/>
      <c r="AKW185" s="54"/>
      <c r="AKX185" s="54"/>
      <c r="AKY185" s="54"/>
      <c r="AKZ185" s="54"/>
      <c r="ALA185" s="54"/>
      <c r="ALB185" s="54"/>
      <c r="ALC185" s="54"/>
      <c r="ALD185" s="54"/>
      <c r="ALE185" s="54"/>
      <c r="ALF185" s="54"/>
      <c r="ALG185" s="54"/>
      <c r="ALH185" s="54"/>
      <c r="ALI185" s="54"/>
      <c r="ALJ185" s="54"/>
      <c r="ALK185" s="54"/>
      <c r="ALL185" s="54"/>
      <c r="ALM185" s="54"/>
      <c r="ALN185" s="54"/>
      <c r="ALO185" s="54"/>
      <c r="ALP185" s="54"/>
      <c r="ALQ185" s="54"/>
      <c r="ALR185" s="54"/>
      <c r="ALS185" s="54"/>
      <c r="ALT185" s="54"/>
      <c r="ALU185" s="54"/>
      <c r="ALV185" s="54"/>
      <c r="ALW185" s="54"/>
      <c r="ALX185" s="54"/>
      <c r="ALY185" s="54"/>
      <c r="ALZ185" s="54"/>
      <c r="AMA185" s="54"/>
      <c r="AMB185" s="54"/>
      <c r="AMC185" s="54"/>
      <c r="AMD185" s="54"/>
      <c r="AME185" s="54"/>
      <c r="AMF185" s="54"/>
      <c r="AMG185" s="54"/>
      <c r="AMH185" s="54"/>
      <c r="AMI185" s="54"/>
      <c r="AMJ185" s="54"/>
      <c r="AMK185" s="54"/>
      <c r="AML185" s="54"/>
      <c r="AMM185" s="54"/>
      <c r="AMN185" s="54"/>
      <c r="AMO185" s="54"/>
      <c r="AMP185" s="54"/>
      <c r="AMQ185" s="54"/>
      <c r="AMR185" s="54"/>
      <c r="AMS185" s="54"/>
      <c r="AMT185" s="54"/>
      <c r="AMU185" s="54"/>
      <c r="AMV185" s="54"/>
      <c r="AMW185" s="54"/>
      <c r="AMX185" s="54"/>
      <c r="AMY185" s="54"/>
      <c r="AMZ185" s="54"/>
      <c r="ANA185" s="54"/>
      <c r="ANB185" s="54"/>
      <c r="ANC185" s="54"/>
      <c r="AND185" s="54"/>
      <c r="ANE185" s="54"/>
      <c r="ANF185" s="54"/>
      <c r="ANG185" s="54"/>
      <c r="ANH185" s="54"/>
      <c r="ANI185" s="54"/>
      <c r="ANJ185" s="54"/>
      <c r="ANK185" s="54"/>
      <c r="ANL185" s="54"/>
      <c r="ANM185" s="54"/>
      <c r="ANN185" s="54"/>
      <c r="ANO185" s="54"/>
      <c r="ANP185" s="54"/>
      <c r="ANQ185" s="54"/>
      <c r="ANR185" s="54"/>
      <c r="ANS185" s="54"/>
      <c r="ANT185" s="54"/>
      <c r="ANU185" s="54"/>
      <c r="ANV185" s="54"/>
      <c r="ANW185" s="54"/>
      <c r="ANX185" s="54"/>
      <c r="ANY185" s="54"/>
      <c r="ANZ185" s="54"/>
      <c r="AOA185" s="54"/>
      <c r="AOB185" s="54"/>
      <c r="AOC185" s="54"/>
      <c r="AOD185" s="54"/>
      <c r="AOE185" s="54"/>
      <c r="AOF185" s="54"/>
      <c r="AOG185" s="54"/>
      <c r="AOH185" s="54"/>
      <c r="AOI185" s="54"/>
      <c r="AOJ185" s="54"/>
      <c r="AOK185" s="54"/>
      <c r="AOL185" s="54"/>
      <c r="AOM185" s="54"/>
      <c r="AON185" s="54"/>
      <c r="AOO185" s="54"/>
      <c r="AOP185" s="54"/>
      <c r="AOQ185" s="54"/>
      <c r="AOR185" s="54"/>
      <c r="AOS185" s="54"/>
      <c r="AOT185" s="54"/>
      <c r="AOU185" s="54"/>
      <c r="AOV185" s="54"/>
      <c r="AOW185" s="54"/>
      <c r="AOX185" s="54"/>
      <c r="AOY185" s="54"/>
      <c r="AOZ185" s="54"/>
      <c r="APA185" s="54"/>
      <c r="APB185" s="54"/>
      <c r="APC185" s="54"/>
      <c r="APD185" s="54"/>
      <c r="APE185" s="54"/>
      <c r="APF185" s="54"/>
      <c r="APG185" s="54"/>
      <c r="APH185" s="54"/>
      <c r="API185" s="54"/>
      <c r="APJ185" s="54"/>
      <c r="APK185" s="54"/>
      <c r="APL185" s="54"/>
      <c r="APM185" s="54"/>
      <c r="APN185" s="54"/>
      <c r="APO185" s="54"/>
      <c r="APP185" s="54"/>
      <c r="APQ185" s="54"/>
      <c r="APR185" s="54"/>
      <c r="APS185" s="54"/>
      <c r="APT185" s="54"/>
      <c r="APU185" s="54"/>
      <c r="APV185" s="54"/>
      <c r="APW185" s="54"/>
      <c r="APX185" s="54"/>
      <c r="APY185" s="54"/>
      <c r="APZ185" s="54"/>
      <c r="AQA185" s="54"/>
      <c r="AQB185" s="54"/>
      <c r="AQC185" s="54"/>
      <c r="AQD185" s="54"/>
      <c r="AQE185" s="54"/>
      <c r="AQF185" s="54"/>
      <c r="AQG185" s="54"/>
      <c r="AQH185" s="54"/>
      <c r="AQI185" s="54"/>
      <c r="AQJ185" s="54"/>
      <c r="AQK185" s="54"/>
      <c r="AQL185" s="54"/>
      <c r="AQM185" s="54"/>
      <c r="AQN185" s="54"/>
      <c r="AQO185" s="54"/>
      <c r="AQP185" s="54"/>
      <c r="AQQ185" s="54"/>
      <c r="AQR185" s="54"/>
      <c r="AQS185" s="54"/>
      <c r="AQT185" s="54"/>
      <c r="AQU185" s="54"/>
      <c r="AQV185" s="54"/>
      <c r="AQW185" s="54"/>
      <c r="AQX185" s="54"/>
      <c r="AQY185" s="54"/>
      <c r="AQZ185" s="54"/>
      <c r="ARA185" s="54"/>
      <c r="ARB185" s="54"/>
      <c r="ARC185" s="54"/>
      <c r="ARD185" s="54"/>
      <c r="ARE185" s="54"/>
      <c r="ARF185" s="54"/>
      <c r="ARG185" s="54"/>
      <c r="ARH185" s="54"/>
      <c r="ARI185" s="54"/>
      <c r="ARJ185" s="54"/>
      <c r="ARK185" s="54"/>
      <c r="ARL185" s="54"/>
      <c r="ARM185" s="54"/>
      <c r="ARN185" s="54"/>
      <c r="ARO185" s="54"/>
      <c r="ARP185" s="54"/>
      <c r="ARQ185" s="54"/>
      <c r="ARR185" s="54"/>
      <c r="ARS185" s="54"/>
      <c r="ART185" s="54"/>
      <c r="ARU185" s="54"/>
      <c r="ARV185" s="54"/>
      <c r="ARW185" s="54"/>
      <c r="ARX185" s="54"/>
      <c r="ARY185" s="54"/>
      <c r="ARZ185" s="54"/>
      <c r="ASA185" s="54"/>
      <c r="ASB185" s="54"/>
      <c r="ASC185" s="54"/>
      <c r="ASD185" s="54"/>
      <c r="ASE185" s="54"/>
      <c r="ASF185" s="54"/>
      <c r="ASG185" s="54"/>
      <c r="ASH185" s="54"/>
      <c r="ASI185" s="54"/>
      <c r="ASJ185" s="54"/>
      <c r="ASK185" s="54"/>
      <c r="ASL185" s="54"/>
      <c r="ASM185" s="54"/>
      <c r="ASN185" s="54"/>
      <c r="ASO185" s="54"/>
      <c r="ASP185" s="54"/>
      <c r="ASQ185" s="54"/>
      <c r="ASR185" s="54"/>
      <c r="ASS185" s="54"/>
      <c r="AST185" s="54"/>
      <c r="ASU185" s="54"/>
      <c r="ASV185" s="54"/>
      <c r="ASW185" s="54"/>
      <c r="ASX185" s="54"/>
      <c r="ASY185" s="54"/>
      <c r="ASZ185" s="54"/>
      <c r="ATA185" s="54"/>
      <c r="ATB185" s="54"/>
      <c r="ATC185" s="54"/>
      <c r="ATD185" s="54"/>
      <c r="ATE185" s="54"/>
      <c r="ATF185" s="54"/>
      <c r="ATG185" s="54"/>
      <c r="ATH185" s="54"/>
      <c r="ATI185" s="54"/>
      <c r="ATJ185" s="54"/>
      <c r="ATK185" s="54"/>
      <c r="ATL185" s="54"/>
      <c r="ATM185" s="54"/>
      <c r="ATN185" s="54"/>
      <c r="ATO185" s="54"/>
      <c r="ATP185" s="54"/>
      <c r="ATQ185" s="54"/>
      <c r="ATR185" s="54"/>
      <c r="ATS185" s="54"/>
      <c r="ATT185" s="54"/>
      <c r="ATU185" s="54"/>
      <c r="ATV185" s="54"/>
      <c r="ATW185" s="54"/>
      <c r="ATX185" s="54"/>
      <c r="ATY185" s="54"/>
      <c r="ATZ185" s="54"/>
      <c r="AUA185" s="54"/>
      <c r="AUB185" s="54"/>
      <c r="AUC185" s="54"/>
      <c r="AUD185" s="54"/>
      <c r="AUE185" s="54"/>
      <c r="AUF185" s="54"/>
      <c r="AUG185" s="54"/>
      <c r="AUH185" s="54"/>
      <c r="AUI185" s="54"/>
      <c r="AUJ185" s="54"/>
      <c r="AUK185" s="54"/>
      <c r="AUL185" s="54"/>
      <c r="AUM185" s="54"/>
      <c r="AUN185" s="54"/>
      <c r="AUO185" s="54"/>
      <c r="AUP185" s="54"/>
      <c r="AUQ185" s="54"/>
      <c r="AUR185" s="54"/>
      <c r="AUS185" s="54"/>
      <c r="AUT185" s="54"/>
      <c r="AUU185" s="54"/>
      <c r="AUV185" s="54"/>
      <c r="AUW185" s="54"/>
      <c r="AUX185" s="54"/>
      <c r="AUY185" s="54"/>
      <c r="AUZ185" s="54"/>
      <c r="AVA185" s="54"/>
      <c r="AVB185" s="54"/>
      <c r="AVC185" s="54"/>
      <c r="AVD185" s="54"/>
      <c r="AVE185" s="54"/>
      <c r="AVF185" s="54"/>
      <c r="AVG185" s="54"/>
      <c r="AVH185" s="54"/>
      <c r="AVI185" s="54"/>
      <c r="AVJ185" s="54"/>
      <c r="AVK185" s="54"/>
      <c r="AVL185" s="54"/>
      <c r="AVM185" s="54"/>
      <c r="AVN185" s="54"/>
      <c r="AVO185" s="54"/>
      <c r="AVP185" s="54"/>
      <c r="AVQ185" s="54"/>
      <c r="AVR185" s="54"/>
      <c r="AVS185" s="54"/>
      <c r="AVT185" s="54"/>
      <c r="AVU185" s="54"/>
      <c r="AVV185" s="54"/>
      <c r="AVW185" s="54"/>
      <c r="AVX185" s="54"/>
      <c r="AVY185" s="54"/>
      <c r="AVZ185" s="54"/>
      <c r="AWA185" s="54"/>
      <c r="AWB185" s="54"/>
      <c r="AWC185" s="54"/>
      <c r="AWD185" s="54"/>
      <c r="AWE185" s="54"/>
      <c r="AWF185" s="54"/>
      <c r="AWG185" s="54"/>
      <c r="AWH185" s="54"/>
      <c r="AWI185" s="54"/>
      <c r="AWJ185" s="54"/>
      <c r="AWK185" s="54"/>
      <c r="AWL185" s="54"/>
      <c r="AWM185" s="54"/>
      <c r="AWN185" s="54"/>
      <c r="AWO185" s="54"/>
      <c r="AWP185" s="54"/>
      <c r="AWQ185" s="54"/>
      <c r="AWR185" s="54"/>
      <c r="AWS185" s="54"/>
      <c r="AWT185" s="54"/>
      <c r="AWU185" s="54"/>
      <c r="AWV185" s="54"/>
      <c r="AWW185" s="54"/>
      <c r="AWX185" s="54"/>
      <c r="AWY185" s="54"/>
      <c r="AWZ185" s="54"/>
      <c r="AXA185" s="54"/>
      <c r="AXB185" s="54"/>
      <c r="AXC185" s="54"/>
      <c r="AXD185" s="54"/>
      <c r="AXE185" s="54"/>
      <c r="AXF185" s="54"/>
      <c r="AXG185" s="54"/>
      <c r="AXH185" s="54"/>
      <c r="AXI185" s="54"/>
      <c r="AXJ185" s="54"/>
      <c r="AXK185" s="54"/>
      <c r="AXL185" s="54"/>
      <c r="AXM185" s="54"/>
      <c r="AXN185" s="54"/>
      <c r="AXO185" s="54"/>
      <c r="AXP185" s="54"/>
      <c r="AXQ185" s="54"/>
      <c r="AXR185" s="54"/>
      <c r="AXS185" s="54"/>
      <c r="AXT185" s="54"/>
      <c r="AXU185" s="54"/>
      <c r="AXV185" s="54"/>
      <c r="AXW185" s="54"/>
      <c r="AXX185" s="54"/>
      <c r="AXY185" s="54"/>
      <c r="AXZ185" s="54"/>
      <c r="AYA185" s="54"/>
      <c r="AYB185" s="54"/>
      <c r="AYC185" s="54"/>
      <c r="AYD185" s="54"/>
      <c r="AYE185" s="54"/>
      <c r="AYF185" s="54"/>
      <c r="AYG185" s="54"/>
      <c r="AYH185" s="54"/>
      <c r="AYI185" s="54"/>
      <c r="AYJ185" s="54"/>
      <c r="AYK185" s="54"/>
      <c r="AYL185" s="54"/>
      <c r="AYM185" s="54"/>
      <c r="AYN185" s="54"/>
      <c r="AYO185" s="54"/>
      <c r="AYP185" s="54"/>
      <c r="AYQ185" s="54"/>
      <c r="AYR185" s="54"/>
      <c r="AYS185" s="54"/>
      <c r="AYT185" s="54"/>
      <c r="AYU185" s="54"/>
      <c r="AYV185" s="54"/>
      <c r="AYW185" s="54"/>
      <c r="AYX185" s="54"/>
      <c r="AYY185" s="54"/>
      <c r="AYZ185" s="54"/>
      <c r="AZA185" s="54"/>
      <c r="AZB185" s="54"/>
      <c r="AZC185" s="54"/>
      <c r="AZD185" s="54"/>
      <c r="AZE185" s="54"/>
      <c r="AZF185" s="54"/>
      <c r="AZG185" s="54"/>
      <c r="AZH185" s="54"/>
      <c r="AZI185" s="54"/>
      <c r="AZJ185" s="54"/>
      <c r="AZK185" s="54"/>
      <c r="AZL185" s="54"/>
      <c r="AZM185" s="54"/>
      <c r="AZN185" s="54"/>
      <c r="AZO185" s="54"/>
      <c r="AZP185" s="54"/>
      <c r="AZQ185" s="54"/>
      <c r="AZR185" s="54"/>
      <c r="AZS185" s="54"/>
      <c r="AZT185" s="54"/>
      <c r="AZU185" s="54"/>
      <c r="AZV185" s="54"/>
      <c r="AZW185" s="54"/>
      <c r="AZX185" s="54"/>
      <c r="AZY185" s="54"/>
      <c r="AZZ185" s="54"/>
      <c r="BAA185" s="54"/>
      <c r="BAB185" s="54"/>
      <c r="BAC185" s="54"/>
      <c r="BAD185" s="54"/>
      <c r="BAE185" s="54"/>
      <c r="BAF185" s="54"/>
      <c r="BAG185" s="54"/>
      <c r="BAH185" s="54"/>
      <c r="BAI185" s="54"/>
      <c r="BAJ185" s="54"/>
      <c r="BAK185" s="54"/>
      <c r="BAL185" s="54"/>
      <c r="BAM185" s="54"/>
      <c r="BAN185" s="54"/>
      <c r="BAO185" s="54"/>
      <c r="BAP185" s="54"/>
      <c r="BAQ185" s="54"/>
      <c r="BAR185" s="54"/>
      <c r="BAS185" s="54"/>
      <c r="BAT185" s="54"/>
      <c r="BAU185" s="54"/>
      <c r="BAV185" s="54"/>
      <c r="BAW185" s="54"/>
      <c r="BAX185" s="54"/>
      <c r="BAY185" s="54"/>
      <c r="BAZ185" s="54"/>
      <c r="BBA185" s="54"/>
      <c r="BBB185" s="54"/>
      <c r="BBC185" s="54"/>
      <c r="BBD185" s="54"/>
      <c r="BBE185" s="54"/>
      <c r="BBF185" s="54"/>
      <c r="BBG185" s="54"/>
      <c r="BBH185" s="54"/>
      <c r="BBI185" s="54"/>
      <c r="BBJ185" s="54"/>
      <c r="BBK185" s="54"/>
      <c r="BBL185" s="54"/>
      <c r="BBM185" s="54"/>
      <c r="BBN185" s="54"/>
      <c r="BBO185" s="54"/>
      <c r="BBP185" s="54"/>
      <c r="BBQ185" s="54"/>
      <c r="BBR185" s="54"/>
      <c r="BBS185" s="54"/>
      <c r="BBT185" s="54"/>
      <c r="BBU185" s="54"/>
      <c r="BBV185" s="54"/>
      <c r="BBW185" s="54"/>
      <c r="BBX185" s="54"/>
      <c r="BBY185" s="54"/>
      <c r="BBZ185" s="54"/>
      <c r="BCA185" s="54"/>
      <c r="BCB185" s="54"/>
      <c r="BCC185" s="54"/>
      <c r="BCD185" s="54"/>
      <c r="BCE185" s="54"/>
      <c r="BCF185" s="54"/>
      <c r="BCG185" s="54"/>
      <c r="BCH185" s="54"/>
      <c r="BCI185" s="54"/>
      <c r="BCJ185" s="54"/>
      <c r="BCK185" s="54"/>
      <c r="BCL185" s="54"/>
      <c r="BCM185" s="54"/>
      <c r="BCN185" s="54"/>
      <c r="BCO185" s="54"/>
      <c r="BCP185" s="54"/>
      <c r="BCQ185" s="54"/>
      <c r="BCR185" s="54"/>
      <c r="BCS185" s="54"/>
      <c r="BCT185" s="54"/>
      <c r="BCU185" s="54"/>
      <c r="BCV185" s="54"/>
      <c r="BCW185" s="54"/>
      <c r="BCX185" s="54"/>
      <c r="BCY185" s="54"/>
      <c r="BCZ185" s="54"/>
      <c r="BDA185" s="54"/>
      <c r="BDB185" s="54"/>
      <c r="BDC185" s="54"/>
      <c r="BDD185" s="54"/>
      <c r="BDE185" s="54"/>
      <c r="BDF185" s="54"/>
      <c r="BDG185" s="54"/>
      <c r="BDH185" s="54"/>
      <c r="BDI185" s="54"/>
      <c r="BDJ185" s="54"/>
      <c r="BDK185" s="54"/>
      <c r="BDL185" s="54"/>
      <c r="BDM185" s="54"/>
      <c r="BDN185" s="54"/>
      <c r="BDO185" s="54"/>
      <c r="BDP185" s="54"/>
      <c r="BDQ185" s="54"/>
      <c r="BDR185" s="54"/>
      <c r="BDS185" s="54"/>
      <c r="BDT185" s="54"/>
      <c r="BDU185" s="54"/>
      <c r="BDV185" s="54"/>
      <c r="BDW185" s="54"/>
      <c r="BDX185" s="54"/>
      <c r="BDY185" s="54"/>
      <c r="BDZ185" s="54"/>
      <c r="BEA185" s="54"/>
      <c r="BEB185" s="54"/>
      <c r="BEC185" s="54"/>
      <c r="BED185" s="54"/>
      <c r="BEE185" s="54"/>
      <c r="BEF185" s="54"/>
      <c r="BEG185" s="54"/>
      <c r="BEH185" s="54"/>
      <c r="BEI185" s="54"/>
      <c r="BEJ185" s="54"/>
      <c r="BEK185" s="54"/>
      <c r="BEL185" s="54"/>
      <c r="BEM185" s="54"/>
      <c r="BEN185" s="54"/>
      <c r="BEO185" s="54"/>
      <c r="BEP185" s="54"/>
      <c r="BEQ185" s="54"/>
      <c r="BER185" s="54"/>
      <c r="BES185" s="54"/>
      <c r="BET185" s="54"/>
      <c r="BEU185" s="54"/>
      <c r="BEV185" s="54"/>
      <c r="BEW185" s="54"/>
      <c r="BEX185" s="54"/>
      <c r="BEY185" s="54"/>
      <c r="BEZ185" s="54"/>
      <c r="BFA185" s="54"/>
      <c r="BFB185" s="54"/>
      <c r="BFC185" s="54"/>
      <c r="BFD185" s="54"/>
      <c r="BFE185" s="54"/>
      <c r="BFF185" s="54"/>
      <c r="BFG185" s="54"/>
      <c r="BFH185" s="54"/>
      <c r="BFI185" s="54"/>
      <c r="BFJ185" s="54"/>
      <c r="BFK185" s="54"/>
      <c r="BFL185" s="54"/>
      <c r="BFM185" s="54"/>
      <c r="BFN185" s="54"/>
      <c r="BFO185" s="54"/>
      <c r="BFP185" s="54"/>
      <c r="BFQ185" s="54"/>
      <c r="BFR185" s="54"/>
      <c r="BFS185" s="54"/>
      <c r="BFT185" s="54"/>
      <c r="BFU185" s="54"/>
      <c r="BFV185" s="54"/>
      <c r="BFW185" s="54"/>
      <c r="BFX185" s="54"/>
      <c r="BFY185" s="54"/>
      <c r="BFZ185" s="54"/>
      <c r="BGA185" s="54"/>
      <c r="BGB185" s="54"/>
      <c r="BGC185" s="54"/>
      <c r="BGD185" s="54"/>
      <c r="BGE185" s="54"/>
      <c r="BGF185" s="54"/>
      <c r="BGG185" s="54"/>
      <c r="BGH185" s="54"/>
      <c r="BGI185" s="54"/>
      <c r="BGJ185" s="54"/>
      <c r="BGK185" s="54"/>
      <c r="BGL185" s="54"/>
      <c r="BGM185" s="54"/>
      <c r="BGN185" s="54"/>
      <c r="BGO185" s="54"/>
      <c r="BGP185" s="54"/>
      <c r="BGQ185" s="54"/>
      <c r="BGR185" s="54"/>
      <c r="BGS185" s="54"/>
      <c r="BGT185" s="54"/>
      <c r="BGU185" s="54"/>
      <c r="BGV185" s="54"/>
      <c r="BGW185" s="54"/>
      <c r="BGX185" s="54"/>
      <c r="BGY185" s="54"/>
      <c r="BGZ185" s="54"/>
      <c r="BHA185" s="54"/>
      <c r="BHB185" s="54"/>
      <c r="BHC185" s="54"/>
      <c r="BHD185" s="54"/>
      <c r="BHE185" s="54"/>
      <c r="BHF185" s="54"/>
      <c r="BHG185" s="54"/>
      <c r="BHH185" s="54"/>
      <c r="BHI185" s="54"/>
      <c r="BHJ185" s="54"/>
      <c r="BHK185" s="54"/>
      <c r="BHL185" s="54"/>
      <c r="BHM185" s="54"/>
      <c r="BHN185" s="54"/>
      <c r="BHO185" s="54"/>
      <c r="BHP185" s="54"/>
      <c r="BHQ185" s="54"/>
      <c r="BHR185" s="54"/>
      <c r="BHS185" s="54"/>
      <c r="BHT185" s="54"/>
      <c r="BHU185" s="54"/>
      <c r="BHV185" s="54"/>
      <c r="BHW185" s="54"/>
      <c r="BHX185" s="54"/>
      <c r="BHY185" s="54"/>
      <c r="BHZ185" s="54"/>
      <c r="BIA185" s="54"/>
      <c r="BIB185" s="54"/>
      <c r="BIC185" s="54"/>
      <c r="BID185" s="54"/>
      <c r="BIE185" s="54"/>
      <c r="BIF185" s="54"/>
      <c r="BIG185" s="54"/>
      <c r="BIH185" s="54"/>
      <c r="BII185" s="54"/>
      <c r="BIJ185" s="54"/>
      <c r="BIK185" s="54"/>
      <c r="BIL185" s="54"/>
      <c r="BIM185" s="54"/>
      <c r="BIN185" s="54"/>
      <c r="BIO185" s="54"/>
      <c r="BIP185" s="54"/>
      <c r="BIQ185" s="54"/>
      <c r="BIR185" s="54"/>
      <c r="BIS185" s="54"/>
      <c r="BIT185" s="54"/>
      <c r="BIU185" s="54"/>
      <c r="BIV185" s="54"/>
      <c r="BIW185" s="54"/>
      <c r="BIX185" s="54"/>
      <c r="BIY185" s="54"/>
      <c r="BIZ185" s="54"/>
      <c r="BJA185" s="54"/>
      <c r="BJB185" s="54"/>
      <c r="BJC185" s="54"/>
      <c r="BJD185" s="54"/>
      <c r="BJE185" s="54"/>
      <c r="BJF185" s="54"/>
      <c r="BJG185" s="54"/>
      <c r="BJH185" s="54"/>
      <c r="BJI185" s="54"/>
      <c r="BJJ185" s="54"/>
      <c r="BJK185" s="54"/>
      <c r="BJL185" s="54"/>
      <c r="BJM185" s="54"/>
      <c r="BJN185" s="54"/>
      <c r="BJO185" s="54"/>
      <c r="BJP185" s="54"/>
      <c r="BJQ185" s="54"/>
      <c r="BJR185" s="54"/>
      <c r="BJS185" s="54"/>
      <c r="BJT185" s="54"/>
      <c r="BJU185" s="54"/>
      <c r="BJV185" s="54"/>
      <c r="BJW185" s="54"/>
      <c r="BJX185" s="54"/>
      <c r="BJY185" s="54"/>
      <c r="BJZ185" s="54"/>
      <c r="BKA185" s="54"/>
      <c r="BKB185" s="54"/>
      <c r="BKC185" s="54"/>
      <c r="BKD185" s="54"/>
      <c r="BKE185" s="54"/>
      <c r="BKF185" s="54"/>
      <c r="BKG185" s="54"/>
      <c r="BKH185" s="54"/>
      <c r="BKI185" s="54"/>
      <c r="BKJ185" s="54"/>
      <c r="BKK185" s="54"/>
      <c r="BKL185" s="54"/>
      <c r="BKM185" s="54"/>
      <c r="BKN185" s="54"/>
      <c r="BKO185" s="54"/>
      <c r="BKP185" s="54"/>
      <c r="BKQ185" s="54"/>
      <c r="BKR185" s="54"/>
      <c r="BKS185" s="54"/>
      <c r="BKT185" s="54"/>
      <c r="BKU185" s="54"/>
      <c r="BKV185" s="54"/>
      <c r="BKW185" s="54"/>
      <c r="BKX185" s="54"/>
      <c r="BKY185" s="54"/>
      <c r="BKZ185" s="54"/>
      <c r="BLA185" s="54"/>
      <c r="BLB185" s="54"/>
      <c r="BLC185" s="54"/>
      <c r="BLD185" s="54"/>
      <c r="BLE185" s="54"/>
      <c r="BLF185" s="54"/>
      <c r="BLG185" s="54"/>
      <c r="BLH185" s="54"/>
      <c r="BLI185" s="54"/>
      <c r="BLJ185" s="54"/>
      <c r="BLK185" s="54"/>
      <c r="BLL185" s="54"/>
      <c r="BLM185" s="54"/>
      <c r="BLN185" s="54"/>
      <c r="BLO185" s="54"/>
      <c r="BLP185" s="54"/>
      <c r="BLQ185" s="54"/>
      <c r="BLR185" s="54"/>
      <c r="BLS185" s="54"/>
      <c r="BLT185" s="54"/>
      <c r="BLU185" s="54"/>
      <c r="BLV185" s="54"/>
      <c r="BLW185" s="54"/>
      <c r="BLX185" s="54"/>
      <c r="BLY185" s="54"/>
      <c r="BLZ185" s="54"/>
      <c r="BMA185" s="54"/>
      <c r="BMB185" s="54"/>
      <c r="BMC185" s="54"/>
      <c r="BMD185" s="54"/>
      <c r="BME185" s="54"/>
      <c r="BMF185" s="54"/>
      <c r="BMG185" s="54"/>
      <c r="BMH185" s="54"/>
      <c r="BMI185" s="54"/>
      <c r="BMJ185" s="54"/>
      <c r="BMK185" s="54"/>
      <c r="BML185" s="54"/>
      <c r="BMM185" s="54"/>
      <c r="BMN185" s="54"/>
      <c r="BMO185" s="54"/>
      <c r="BMP185" s="54"/>
      <c r="BMQ185" s="54"/>
      <c r="BMR185" s="54"/>
      <c r="BMS185" s="54"/>
      <c r="BMT185" s="54"/>
      <c r="BMU185" s="54"/>
      <c r="BMV185" s="54"/>
      <c r="BMW185" s="54"/>
      <c r="BMX185" s="54"/>
      <c r="BMY185" s="54"/>
      <c r="BMZ185" s="54"/>
      <c r="BNA185" s="54"/>
      <c r="BNB185" s="54"/>
      <c r="BNC185" s="54"/>
      <c r="BND185" s="54"/>
      <c r="BNE185" s="54"/>
      <c r="BNF185" s="54"/>
      <c r="BNG185" s="54"/>
      <c r="BNH185" s="54"/>
      <c r="BNI185" s="54"/>
      <c r="BNJ185" s="54"/>
      <c r="BNK185" s="54"/>
      <c r="BNL185" s="54"/>
      <c r="BNM185" s="54"/>
      <c r="BNN185" s="54"/>
      <c r="BNO185" s="54"/>
      <c r="BNP185" s="54"/>
      <c r="BNQ185" s="54"/>
      <c r="BNR185" s="54"/>
      <c r="BNS185" s="54"/>
      <c r="BNT185" s="54"/>
      <c r="BNU185" s="54"/>
      <c r="BNV185" s="54"/>
      <c r="BNW185" s="54"/>
      <c r="BNX185" s="54"/>
      <c r="BNY185" s="54"/>
      <c r="BNZ185" s="54"/>
      <c r="BOA185" s="54"/>
      <c r="BOB185" s="54"/>
      <c r="BOC185" s="54"/>
      <c r="BOD185" s="54"/>
      <c r="BOE185" s="54"/>
      <c r="BOF185" s="54"/>
      <c r="BOG185" s="54"/>
      <c r="BOH185" s="54"/>
      <c r="BOI185" s="54"/>
      <c r="BOJ185" s="54"/>
      <c r="BOK185" s="54"/>
      <c r="BOL185" s="54"/>
      <c r="BOM185" s="54"/>
      <c r="BON185" s="54"/>
      <c r="BOO185" s="54"/>
      <c r="BOP185" s="54"/>
      <c r="BOQ185" s="54"/>
      <c r="BOR185" s="54"/>
      <c r="BOS185" s="54"/>
      <c r="BOT185" s="54"/>
      <c r="BOU185" s="54"/>
      <c r="BOV185" s="54"/>
      <c r="BOW185" s="54"/>
      <c r="BOX185" s="54"/>
      <c r="BOY185" s="54"/>
      <c r="BOZ185" s="54"/>
      <c r="BPA185" s="54"/>
      <c r="BPB185" s="54"/>
      <c r="BPC185" s="54"/>
      <c r="BPD185" s="54"/>
      <c r="BPE185" s="54"/>
      <c r="BPF185" s="54"/>
      <c r="BPG185" s="54"/>
      <c r="BPH185" s="54"/>
      <c r="BPI185" s="54"/>
      <c r="BPJ185" s="54"/>
      <c r="BPK185" s="54"/>
      <c r="BPL185" s="54"/>
      <c r="BPM185" s="54"/>
      <c r="BPN185" s="54"/>
      <c r="BPO185" s="54"/>
      <c r="BPP185" s="54"/>
      <c r="BPQ185" s="54"/>
      <c r="BPR185" s="54"/>
      <c r="BPS185" s="54"/>
      <c r="BPT185" s="54"/>
      <c r="BPU185" s="54"/>
      <c r="BPV185" s="54"/>
      <c r="BPW185" s="54"/>
      <c r="BPX185" s="54"/>
      <c r="BPY185" s="54"/>
      <c r="BPZ185" s="54"/>
      <c r="BQA185" s="54"/>
      <c r="BQB185" s="54"/>
      <c r="BQC185" s="54"/>
      <c r="BQD185" s="54"/>
      <c r="BQE185" s="54"/>
      <c r="BQF185" s="54"/>
      <c r="BQG185" s="54"/>
      <c r="BQH185" s="54"/>
      <c r="BQI185" s="54"/>
      <c r="BQJ185" s="54"/>
      <c r="BQK185" s="54"/>
      <c r="BQL185" s="54"/>
      <c r="BQM185" s="54"/>
      <c r="BQN185" s="54"/>
      <c r="BQO185" s="54"/>
      <c r="BQP185" s="54"/>
      <c r="BQQ185" s="54"/>
      <c r="BQR185" s="54"/>
      <c r="BQS185" s="54"/>
      <c r="BQT185" s="54"/>
      <c r="BQU185" s="54"/>
      <c r="BQV185" s="54"/>
      <c r="BQW185" s="54"/>
      <c r="BQX185" s="54"/>
      <c r="BQY185" s="54"/>
      <c r="BQZ185" s="54"/>
      <c r="BRA185" s="54"/>
      <c r="BRB185" s="54"/>
      <c r="BRC185" s="54"/>
      <c r="BRD185" s="54"/>
      <c r="BRE185" s="54"/>
      <c r="BRF185" s="54"/>
      <c r="BRG185" s="54"/>
      <c r="BRH185" s="54"/>
      <c r="BRI185" s="54"/>
      <c r="BRJ185" s="54"/>
      <c r="BRK185" s="54"/>
      <c r="BRL185" s="54"/>
      <c r="BRM185" s="54"/>
      <c r="BRN185" s="54"/>
      <c r="BRO185" s="54"/>
      <c r="BRP185" s="54"/>
      <c r="BRQ185" s="54"/>
      <c r="BRR185" s="54"/>
      <c r="BRS185" s="54"/>
      <c r="BRT185" s="54"/>
      <c r="BRU185" s="54"/>
      <c r="BRV185" s="54"/>
      <c r="BRW185" s="54"/>
      <c r="BRX185" s="54"/>
      <c r="BRY185" s="54"/>
      <c r="BRZ185" s="54"/>
      <c r="BSA185" s="54"/>
      <c r="BSB185" s="54"/>
      <c r="BSC185" s="54"/>
      <c r="BSD185" s="54"/>
      <c r="BSE185" s="54"/>
      <c r="BSF185" s="54"/>
      <c r="BSG185" s="54"/>
      <c r="BSH185" s="54"/>
      <c r="BSI185" s="54"/>
      <c r="BSJ185" s="54"/>
      <c r="BSK185" s="54"/>
      <c r="BSL185" s="54"/>
      <c r="BSM185" s="54"/>
      <c r="BSN185" s="54"/>
      <c r="BSO185" s="54"/>
      <c r="BSP185" s="54"/>
      <c r="BSQ185" s="54"/>
      <c r="BSR185" s="54"/>
      <c r="BSS185" s="54"/>
      <c r="BST185" s="54"/>
      <c r="BSU185" s="54"/>
      <c r="BSV185" s="54"/>
      <c r="BSW185" s="54"/>
      <c r="BSX185" s="54"/>
      <c r="BSY185" s="54"/>
      <c r="BSZ185" s="54"/>
      <c r="BTA185" s="54"/>
      <c r="BTB185" s="54"/>
      <c r="BTC185" s="54"/>
      <c r="BTD185" s="54"/>
      <c r="BTE185" s="54"/>
      <c r="BTF185" s="54"/>
      <c r="BTG185" s="54"/>
      <c r="BTH185" s="54"/>
      <c r="BTI185" s="54"/>
      <c r="BTJ185" s="54"/>
      <c r="BTK185" s="54"/>
      <c r="BTL185" s="54"/>
      <c r="BTM185" s="54"/>
      <c r="BTN185" s="54"/>
      <c r="BTO185" s="54"/>
      <c r="BTP185" s="54"/>
      <c r="BTQ185" s="54"/>
      <c r="BTR185" s="54"/>
      <c r="BTS185" s="54"/>
      <c r="BTT185" s="54"/>
      <c r="BTU185" s="54"/>
      <c r="BTV185" s="54"/>
      <c r="BTW185" s="54"/>
      <c r="BTX185" s="54"/>
      <c r="BTY185" s="54"/>
      <c r="BTZ185" s="54"/>
      <c r="BUA185" s="54"/>
      <c r="BUB185" s="54"/>
      <c r="BUC185" s="54"/>
      <c r="BUD185" s="54"/>
      <c r="BUE185" s="54"/>
      <c r="BUF185" s="54"/>
      <c r="BUG185" s="54"/>
      <c r="BUH185" s="54"/>
      <c r="BUI185" s="54"/>
      <c r="BUJ185" s="54"/>
      <c r="BUK185" s="54"/>
      <c r="BUL185" s="54"/>
      <c r="BUM185" s="54"/>
      <c r="BUN185" s="54"/>
      <c r="BUO185" s="54"/>
      <c r="BUP185" s="54"/>
      <c r="BUQ185" s="54"/>
      <c r="BUR185" s="54"/>
      <c r="BUS185" s="54"/>
      <c r="BUT185" s="54"/>
      <c r="BUU185" s="54"/>
      <c r="BUV185" s="54"/>
      <c r="BUW185" s="54"/>
      <c r="BUX185" s="54"/>
      <c r="BUY185" s="54"/>
      <c r="BUZ185" s="54"/>
      <c r="BVA185" s="54"/>
      <c r="BVB185" s="54"/>
      <c r="BVC185" s="54"/>
      <c r="BVD185" s="54"/>
      <c r="BVE185" s="54"/>
      <c r="BVF185" s="54"/>
      <c r="BVG185" s="54"/>
      <c r="BVH185" s="54"/>
      <c r="BVI185" s="54"/>
      <c r="BVJ185" s="54"/>
      <c r="BVK185" s="54"/>
      <c r="BVL185" s="54"/>
      <c r="BVM185" s="54"/>
      <c r="BVN185" s="54"/>
      <c r="BVO185" s="54"/>
      <c r="BVP185" s="54"/>
      <c r="BVQ185" s="54"/>
      <c r="BVR185" s="54"/>
      <c r="BVS185" s="54"/>
      <c r="BVT185" s="54"/>
      <c r="BVU185" s="54"/>
      <c r="BVV185" s="54"/>
      <c r="BVW185" s="54"/>
      <c r="BVX185" s="54"/>
      <c r="BVY185" s="54"/>
      <c r="BVZ185" s="54"/>
      <c r="BWA185" s="54"/>
      <c r="BWB185" s="54"/>
      <c r="BWC185" s="54"/>
      <c r="BWD185" s="54"/>
      <c r="BWE185" s="54"/>
      <c r="BWF185" s="54"/>
      <c r="BWG185" s="54"/>
      <c r="BWH185" s="54"/>
      <c r="BWI185" s="54"/>
      <c r="BWJ185" s="54"/>
      <c r="BWK185" s="54"/>
      <c r="BWL185" s="54"/>
      <c r="BWM185" s="54"/>
      <c r="BWN185" s="54"/>
      <c r="BWO185" s="54"/>
      <c r="BWP185" s="54"/>
      <c r="BWQ185" s="54"/>
      <c r="BWR185" s="54"/>
      <c r="BWS185" s="54"/>
      <c r="BWT185" s="54"/>
      <c r="BWU185" s="54"/>
      <c r="BWV185" s="54"/>
      <c r="BWW185" s="54"/>
      <c r="BWX185" s="54"/>
      <c r="BWY185" s="54"/>
      <c r="BWZ185" s="54"/>
      <c r="BXA185" s="54"/>
      <c r="BXB185" s="54"/>
      <c r="BXC185" s="54"/>
      <c r="BXD185" s="54"/>
      <c r="BXE185" s="54"/>
      <c r="BXF185" s="54"/>
      <c r="BXG185" s="54"/>
      <c r="BXH185" s="54"/>
      <c r="BXI185" s="54"/>
      <c r="BXJ185" s="54"/>
      <c r="BXK185" s="54"/>
      <c r="BXL185" s="54"/>
      <c r="BXM185" s="54"/>
      <c r="BXN185" s="54"/>
      <c r="BXO185" s="54"/>
      <c r="BXP185" s="54"/>
      <c r="BXQ185" s="54"/>
      <c r="BXR185" s="54"/>
      <c r="BXS185" s="54"/>
      <c r="BXT185" s="54"/>
      <c r="BXU185" s="54"/>
      <c r="BXV185" s="54"/>
      <c r="BXW185" s="54"/>
      <c r="BXX185" s="54"/>
      <c r="BXY185" s="54"/>
      <c r="BXZ185" s="54"/>
      <c r="BYA185" s="54"/>
      <c r="BYB185" s="54"/>
      <c r="BYC185" s="54"/>
      <c r="BYD185" s="54"/>
      <c r="BYE185" s="54"/>
      <c r="BYF185" s="54"/>
      <c r="BYG185" s="54"/>
      <c r="BYH185" s="54"/>
      <c r="BYI185" s="54"/>
      <c r="BYJ185" s="54"/>
      <c r="BYK185" s="54"/>
      <c r="BYL185" s="54"/>
      <c r="BYM185" s="54"/>
      <c r="BYN185" s="54"/>
      <c r="BYO185" s="54"/>
      <c r="BYP185" s="54"/>
      <c r="BYQ185" s="54"/>
      <c r="BYR185" s="54"/>
      <c r="BYS185" s="54"/>
      <c r="BYT185" s="54"/>
      <c r="BYU185" s="54"/>
      <c r="BYV185" s="54"/>
      <c r="BYW185" s="54"/>
      <c r="BYX185" s="54"/>
      <c r="BYY185" s="54"/>
      <c r="BYZ185" s="54"/>
      <c r="BZA185" s="54"/>
      <c r="BZB185" s="54"/>
      <c r="BZC185" s="54"/>
      <c r="BZD185" s="54"/>
      <c r="BZE185" s="54"/>
      <c r="BZF185" s="54"/>
      <c r="BZG185" s="54"/>
      <c r="BZH185" s="54"/>
      <c r="BZI185" s="54"/>
      <c r="BZJ185" s="54"/>
      <c r="BZK185" s="54"/>
      <c r="BZL185" s="54"/>
      <c r="BZM185" s="54"/>
      <c r="BZN185" s="54"/>
      <c r="BZO185" s="54"/>
      <c r="BZP185" s="54"/>
      <c r="BZQ185" s="54"/>
      <c r="BZR185" s="54"/>
      <c r="BZS185" s="54"/>
      <c r="BZT185" s="54"/>
      <c r="BZU185" s="54"/>
      <c r="BZV185" s="54"/>
      <c r="BZW185" s="54"/>
      <c r="BZX185" s="54"/>
      <c r="BZY185" s="54"/>
      <c r="BZZ185" s="54"/>
      <c r="CAA185" s="54"/>
      <c r="CAB185" s="54"/>
      <c r="CAC185" s="54"/>
      <c r="CAD185" s="54"/>
      <c r="CAE185" s="54"/>
      <c r="CAF185" s="54"/>
      <c r="CAG185" s="54"/>
      <c r="CAH185" s="54"/>
      <c r="CAI185" s="54"/>
      <c r="CAJ185" s="54"/>
      <c r="CAK185" s="54"/>
      <c r="CAL185" s="54"/>
      <c r="CAM185" s="54"/>
      <c r="CAN185" s="54"/>
      <c r="CAO185" s="54"/>
      <c r="CAP185" s="54"/>
      <c r="CAQ185" s="54"/>
      <c r="CAR185" s="54"/>
      <c r="CAS185" s="54"/>
      <c r="CAT185" s="54"/>
      <c r="CAU185" s="54"/>
      <c r="CAV185" s="54"/>
      <c r="CAW185" s="54"/>
      <c r="CAX185" s="54"/>
      <c r="CAY185" s="54"/>
      <c r="CAZ185" s="54"/>
      <c r="CBA185" s="54"/>
      <c r="CBB185" s="54"/>
      <c r="CBC185" s="54"/>
      <c r="CBD185" s="54"/>
      <c r="CBE185" s="54"/>
      <c r="CBF185" s="54"/>
      <c r="CBG185" s="54"/>
      <c r="CBH185" s="54"/>
      <c r="CBI185" s="54"/>
      <c r="CBJ185" s="54"/>
      <c r="CBK185" s="54"/>
      <c r="CBL185" s="54"/>
      <c r="CBM185" s="54"/>
      <c r="CBN185" s="54"/>
      <c r="CBO185" s="54"/>
      <c r="CBP185" s="54"/>
      <c r="CBQ185" s="54"/>
      <c r="CBR185" s="54"/>
      <c r="CBS185" s="54"/>
      <c r="CBT185" s="54"/>
      <c r="CBU185" s="54"/>
      <c r="CBV185" s="54"/>
      <c r="CBW185" s="54"/>
      <c r="CBX185" s="54"/>
      <c r="CBY185" s="54"/>
      <c r="CBZ185" s="54"/>
      <c r="CCA185" s="54"/>
      <c r="CCB185" s="54"/>
      <c r="CCC185" s="54"/>
      <c r="CCD185" s="54"/>
      <c r="CCE185" s="54"/>
      <c r="CCF185" s="54"/>
      <c r="CCG185" s="54"/>
      <c r="CCH185" s="54"/>
      <c r="CCI185" s="54"/>
      <c r="CCJ185" s="54"/>
      <c r="CCK185" s="54"/>
      <c r="CCL185" s="54"/>
      <c r="CCM185" s="54"/>
      <c r="CCN185" s="54"/>
      <c r="CCO185" s="54"/>
      <c r="CCP185" s="54"/>
      <c r="CCQ185" s="54"/>
      <c r="CCR185" s="54"/>
      <c r="CCS185" s="54"/>
      <c r="CCT185" s="54"/>
      <c r="CCU185" s="54"/>
      <c r="CCV185" s="54"/>
      <c r="CCW185" s="54"/>
      <c r="CCX185" s="54"/>
      <c r="CCY185" s="54"/>
      <c r="CCZ185" s="54"/>
      <c r="CDA185" s="54"/>
      <c r="CDB185" s="54"/>
      <c r="CDC185" s="54"/>
      <c r="CDD185" s="54"/>
      <c r="CDE185" s="54"/>
      <c r="CDF185" s="54"/>
      <c r="CDG185" s="54"/>
      <c r="CDH185" s="54"/>
      <c r="CDI185" s="54"/>
      <c r="CDJ185" s="54"/>
      <c r="CDK185" s="54"/>
      <c r="CDL185" s="54"/>
      <c r="CDM185" s="54"/>
      <c r="CDN185" s="54"/>
      <c r="CDO185" s="54"/>
      <c r="CDP185" s="54"/>
      <c r="CDQ185" s="54"/>
      <c r="CDR185" s="54"/>
      <c r="CDS185" s="54"/>
      <c r="CDT185" s="54"/>
      <c r="CDU185" s="54"/>
      <c r="CDV185" s="54"/>
      <c r="CDW185" s="54"/>
      <c r="CDX185" s="54"/>
      <c r="CDY185" s="54"/>
      <c r="CDZ185" s="54"/>
      <c r="CEA185" s="54"/>
      <c r="CEB185" s="54"/>
      <c r="CEC185" s="54"/>
      <c r="CED185" s="54"/>
      <c r="CEE185" s="54"/>
      <c r="CEF185" s="54"/>
      <c r="CEG185" s="54"/>
      <c r="CEH185" s="54"/>
      <c r="CEI185" s="54"/>
      <c r="CEJ185" s="54"/>
      <c r="CEK185" s="54"/>
      <c r="CEL185" s="54"/>
      <c r="CEM185" s="54"/>
      <c r="CEN185" s="54"/>
      <c r="CEO185" s="54"/>
      <c r="CEP185" s="54"/>
      <c r="CEQ185" s="54"/>
      <c r="CER185" s="54"/>
      <c r="CES185" s="54"/>
      <c r="CET185" s="54"/>
      <c r="CEU185" s="54"/>
      <c r="CEV185" s="54"/>
      <c r="CEW185" s="54"/>
      <c r="CEX185" s="54"/>
      <c r="CEY185" s="54"/>
      <c r="CEZ185" s="54"/>
      <c r="CFA185" s="54"/>
      <c r="CFB185" s="54"/>
      <c r="CFC185" s="54"/>
      <c r="CFD185" s="54"/>
      <c r="CFE185" s="54"/>
      <c r="CFF185" s="54"/>
      <c r="CFG185" s="54"/>
      <c r="CFH185" s="54"/>
      <c r="CFI185" s="54"/>
      <c r="CFJ185" s="54"/>
      <c r="CFK185" s="54"/>
      <c r="CFL185" s="54"/>
      <c r="CFM185" s="54"/>
      <c r="CFN185" s="54"/>
      <c r="CFO185" s="54"/>
      <c r="CFP185" s="54"/>
      <c r="CFQ185" s="54"/>
      <c r="CFR185" s="54"/>
      <c r="CFS185" s="54"/>
      <c r="CFT185" s="54"/>
      <c r="CFU185" s="54"/>
      <c r="CFV185" s="54"/>
      <c r="CFW185" s="54"/>
      <c r="CFX185" s="54"/>
      <c r="CFY185" s="54"/>
      <c r="CFZ185" s="54"/>
      <c r="CGA185" s="54"/>
      <c r="CGB185" s="54"/>
      <c r="CGC185" s="54"/>
      <c r="CGD185" s="54"/>
      <c r="CGE185" s="54"/>
      <c r="CGF185" s="54"/>
      <c r="CGG185" s="54"/>
      <c r="CGH185" s="54"/>
      <c r="CGI185" s="54"/>
      <c r="CGJ185" s="54"/>
      <c r="CGK185" s="54"/>
      <c r="CGL185" s="54"/>
      <c r="CGM185" s="54"/>
      <c r="CGN185" s="54"/>
      <c r="CGO185" s="54"/>
      <c r="CGP185" s="54"/>
      <c r="CGQ185" s="54"/>
      <c r="CGR185" s="54"/>
      <c r="CGS185" s="54"/>
      <c r="CGT185" s="54"/>
      <c r="CGU185" s="54"/>
      <c r="CGV185" s="54"/>
      <c r="CGW185" s="54"/>
      <c r="CGX185" s="54"/>
      <c r="CGY185" s="54"/>
      <c r="CGZ185" s="54"/>
      <c r="CHA185" s="54"/>
      <c r="CHB185" s="54"/>
      <c r="CHC185" s="54"/>
      <c r="CHD185" s="54"/>
      <c r="CHE185" s="54"/>
      <c r="CHF185" s="54"/>
      <c r="CHG185" s="54"/>
      <c r="CHH185" s="54"/>
      <c r="CHI185" s="54"/>
      <c r="CHJ185" s="54"/>
      <c r="CHK185" s="54"/>
      <c r="CHL185" s="54"/>
      <c r="CHM185" s="54"/>
      <c r="CHN185" s="54"/>
      <c r="CHO185" s="54"/>
      <c r="CHP185" s="54"/>
      <c r="CHQ185" s="54"/>
      <c r="CHR185" s="54"/>
      <c r="CHS185" s="54"/>
      <c r="CHT185" s="54"/>
      <c r="CHU185" s="54"/>
      <c r="CHV185" s="54"/>
      <c r="CHW185" s="54"/>
      <c r="CHX185" s="54"/>
      <c r="CHY185" s="54"/>
      <c r="CHZ185" s="54"/>
      <c r="CIA185" s="54"/>
      <c r="CIB185" s="54"/>
      <c r="CIC185" s="54"/>
      <c r="CID185" s="54"/>
      <c r="CIE185" s="54"/>
      <c r="CIF185" s="54"/>
      <c r="CIG185" s="54"/>
      <c r="CIH185" s="54"/>
      <c r="CII185" s="54"/>
      <c r="CIJ185" s="54"/>
      <c r="CIK185" s="54"/>
      <c r="CIL185" s="54"/>
      <c r="CIM185" s="54"/>
      <c r="CIN185" s="54"/>
      <c r="CIO185" s="54"/>
      <c r="CIP185" s="54"/>
      <c r="CIQ185" s="54"/>
      <c r="CIR185" s="54"/>
      <c r="CIS185" s="54"/>
      <c r="CIT185" s="54"/>
      <c r="CIU185" s="54"/>
      <c r="CIV185" s="54"/>
      <c r="CIW185" s="54"/>
      <c r="CIX185" s="54"/>
      <c r="CIY185" s="54"/>
      <c r="CIZ185" s="54"/>
      <c r="CJA185" s="54"/>
      <c r="CJB185" s="54"/>
      <c r="CJC185" s="54"/>
      <c r="CJD185" s="54"/>
      <c r="CJE185" s="54"/>
      <c r="CJF185" s="54"/>
      <c r="CJG185" s="54"/>
      <c r="CJH185" s="54"/>
      <c r="CJI185" s="54"/>
      <c r="CJJ185" s="54"/>
      <c r="CJK185" s="54"/>
      <c r="CJL185" s="54"/>
      <c r="CJM185" s="54"/>
      <c r="CJN185" s="54"/>
      <c r="CJO185" s="54"/>
      <c r="CJP185" s="54"/>
      <c r="CJQ185" s="54"/>
      <c r="CJR185" s="54"/>
      <c r="CJS185" s="54"/>
      <c r="CJT185" s="54"/>
      <c r="CJU185" s="54"/>
      <c r="CJV185" s="54"/>
      <c r="CJW185" s="54"/>
      <c r="CJX185" s="54"/>
      <c r="CJY185" s="54"/>
      <c r="CJZ185" s="54"/>
      <c r="CKA185" s="54"/>
      <c r="CKB185" s="54"/>
      <c r="CKC185" s="54"/>
      <c r="CKD185" s="54"/>
      <c r="CKE185" s="54"/>
      <c r="CKF185" s="54"/>
      <c r="CKG185" s="54"/>
      <c r="CKH185" s="54"/>
      <c r="CKI185" s="54"/>
      <c r="CKJ185" s="54"/>
      <c r="CKK185" s="54"/>
      <c r="CKL185" s="54"/>
      <c r="CKM185" s="54"/>
      <c r="CKN185" s="54"/>
      <c r="CKO185" s="54"/>
      <c r="CKP185" s="54"/>
      <c r="CKQ185" s="54"/>
      <c r="CKR185" s="54"/>
      <c r="CKS185" s="54"/>
      <c r="CKT185" s="54"/>
      <c r="CKU185" s="54"/>
      <c r="CKV185" s="54"/>
      <c r="CKW185" s="54"/>
      <c r="CKX185" s="54"/>
      <c r="CKY185" s="54"/>
      <c r="CKZ185" s="54"/>
      <c r="CLA185" s="54"/>
      <c r="CLB185" s="54"/>
      <c r="CLC185" s="54"/>
      <c r="CLD185" s="54"/>
      <c r="CLE185" s="54"/>
      <c r="CLF185" s="54"/>
      <c r="CLG185" s="54"/>
      <c r="CLH185" s="54"/>
      <c r="CLI185" s="54"/>
      <c r="CLJ185" s="54"/>
      <c r="CLK185" s="54"/>
      <c r="CLL185" s="54"/>
      <c r="CLM185" s="54"/>
      <c r="CLN185" s="54"/>
      <c r="CLO185" s="54"/>
      <c r="CLP185" s="54"/>
      <c r="CLQ185" s="54"/>
      <c r="CLR185" s="54"/>
      <c r="CLS185" s="54"/>
      <c r="CLT185" s="54"/>
      <c r="CLU185" s="54"/>
      <c r="CLV185" s="54"/>
      <c r="CLW185" s="54"/>
      <c r="CLX185" s="54"/>
      <c r="CLY185" s="54"/>
      <c r="CLZ185" s="54"/>
      <c r="CMA185" s="54"/>
      <c r="CMB185" s="54"/>
      <c r="CMC185" s="54"/>
      <c r="CMD185" s="54"/>
      <c r="CME185" s="54"/>
      <c r="CMF185" s="54"/>
      <c r="CMG185" s="54"/>
      <c r="CMH185" s="54"/>
      <c r="CMI185" s="54"/>
      <c r="CMJ185" s="54"/>
      <c r="CMK185" s="54"/>
      <c r="CML185" s="54"/>
      <c r="CMM185" s="54"/>
      <c r="CMN185" s="54"/>
      <c r="CMO185" s="54"/>
      <c r="CMP185" s="54"/>
      <c r="CMQ185" s="54"/>
      <c r="CMR185" s="54"/>
      <c r="CMS185" s="54"/>
      <c r="CMT185" s="54"/>
      <c r="CMU185" s="54"/>
      <c r="CMV185" s="54"/>
      <c r="CMW185" s="54"/>
      <c r="CMX185" s="54"/>
      <c r="CMY185" s="54"/>
      <c r="CMZ185" s="54"/>
      <c r="CNA185" s="54"/>
      <c r="CNB185" s="54"/>
      <c r="CNC185" s="54"/>
      <c r="CND185" s="54"/>
      <c r="CNE185" s="54"/>
      <c r="CNF185" s="54"/>
      <c r="CNG185" s="54"/>
      <c r="CNH185" s="54"/>
      <c r="CNI185" s="54"/>
      <c r="CNJ185" s="54"/>
      <c r="CNK185" s="54"/>
      <c r="CNL185" s="54"/>
      <c r="CNM185" s="54"/>
      <c r="CNN185" s="54"/>
      <c r="CNO185" s="54"/>
      <c r="CNP185" s="54"/>
      <c r="CNQ185" s="54"/>
      <c r="CNR185" s="54"/>
      <c r="CNS185" s="54"/>
      <c r="CNT185" s="54"/>
      <c r="CNU185" s="54"/>
      <c r="CNV185" s="54"/>
      <c r="CNW185" s="54"/>
      <c r="CNX185" s="54"/>
      <c r="CNY185" s="54"/>
      <c r="CNZ185" s="54"/>
      <c r="COA185" s="54"/>
      <c r="COB185" s="54"/>
      <c r="COC185" s="54"/>
      <c r="COD185" s="54"/>
      <c r="COE185" s="54"/>
      <c r="COF185" s="54"/>
      <c r="COG185" s="54"/>
      <c r="COH185" s="54"/>
      <c r="COI185" s="54"/>
      <c r="COJ185" s="54"/>
      <c r="COK185" s="54"/>
      <c r="COL185" s="54"/>
      <c r="COM185" s="54"/>
      <c r="CON185" s="54"/>
      <c r="COO185" s="54"/>
      <c r="COP185" s="54"/>
      <c r="COQ185" s="54"/>
      <c r="COR185" s="54"/>
      <c r="COS185" s="54"/>
      <c r="COT185" s="54"/>
      <c r="COU185" s="54"/>
      <c r="COV185" s="54"/>
      <c r="COW185" s="54"/>
      <c r="COX185" s="54"/>
      <c r="COY185" s="54"/>
      <c r="COZ185" s="54"/>
      <c r="CPA185" s="54"/>
      <c r="CPB185" s="54"/>
      <c r="CPC185" s="54"/>
      <c r="CPD185" s="54"/>
      <c r="CPE185" s="54"/>
      <c r="CPF185" s="54"/>
      <c r="CPG185" s="54"/>
      <c r="CPH185" s="54"/>
      <c r="CPI185" s="54"/>
      <c r="CPJ185" s="54"/>
      <c r="CPK185" s="54"/>
      <c r="CPL185" s="54"/>
      <c r="CPM185" s="54"/>
      <c r="CPN185" s="54"/>
      <c r="CPO185" s="54"/>
      <c r="CPP185" s="54"/>
      <c r="CPQ185" s="54"/>
      <c r="CPR185" s="54"/>
      <c r="CPS185" s="54"/>
      <c r="CPT185" s="54"/>
      <c r="CPU185" s="54"/>
      <c r="CPV185" s="54"/>
      <c r="CPW185" s="54"/>
      <c r="CPX185" s="54"/>
      <c r="CPY185" s="54"/>
      <c r="CPZ185" s="54"/>
      <c r="CQA185" s="54"/>
      <c r="CQB185" s="54"/>
      <c r="CQC185" s="54"/>
      <c r="CQD185" s="54"/>
      <c r="CQE185" s="54"/>
      <c r="CQF185" s="54"/>
      <c r="CQG185" s="54"/>
      <c r="CQH185" s="54"/>
      <c r="CQI185" s="54"/>
      <c r="CQJ185" s="54"/>
      <c r="CQK185" s="54"/>
      <c r="CQL185" s="54"/>
      <c r="CQM185" s="54"/>
      <c r="CQN185" s="54"/>
      <c r="CQO185" s="54"/>
      <c r="CQP185" s="54"/>
      <c r="CQQ185" s="54"/>
      <c r="CQR185" s="54"/>
      <c r="CQS185" s="54"/>
      <c r="CQT185" s="54"/>
      <c r="CQU185" s="54"/>
      <c r="CQV185" s="54"/>
      <c r="CQW185" s="54"/>
      <c r="CQX185" s="54"/>
      <c r="CQY185" s="54"/>
      <c r="CQZ185" s="54"/>
      <c r="CRA185" s="54"/>
      <c r="CRB185" s="54"/>
      <c r="CRC185" s="54"/>
      <c r="CRD185" s="54"/>
      <c r="CRE185" s="54"/>
      <c r="CRF185" s="54"/>
      <c r="CRG185" s="54"/>
      <c r="CRH185" s="54"/>
      <c r="CRI185" s="54"/>
      <c r="CRJ185" s="54"/>
      <c r="CRK185" s="54"/>
      <c r="CRL185" s="54"/>
      <c r="CRM185" s="54"/>
      <c r="CRN185" s="54"/>
      <c r="CRO185" s="54"/>
      <c r="CRP185" s="54"/>
      <c r="CRQ185" s="54"/>
      <c r="CRR185" s="54"/>
      <c r="CRS185" s="54"/>
      <c r="CRT185" s="54"/>
      <c r="CRU185" s="54"/>
      <c r="CRV185" s="54"/>
      <c r="CRW185" s="54"/>
      <c r="CRX185" s="54"/>
      <c r="CRY185" s="54"/>
      <c r="CRZ185" s="54"/>
      <c r="CSA185" s="54"/>
      <c r="CSB185" s="54"/>
      <c r="CSC185" s="54"/>
      <c r="CSD185" s="54"/>
      <c r="CSE185" s="54"/>
      <c r="CSF185" s="54"/>
      <c r="CSG185" s="54"/>
      <c r="CSH185" s="54"/>
      <c r="CSI185" s="54"/>
      <c r="CSJ185" s="54"/>
      <c r="CSK185" s="54"/>
      <c r="CSL185" s="54"/>
      <c r="CSM185" s="54"/>
      <c r="CSN185" s="54"/>
      <c r="CSO185" s="54"/>
      <c r="CSP185" s="54"/>
      <c r="CSQ185" s="54"/>
      <c r="CSR185" s="54"/>
      <c r="CSS185" s="54"/>
      <c r="CST185" s="54"/>
      <c r="CSU185" s="54"/>
      <c r="CSV185" s="54"/>
      <c r="CSW185" s="54"/>
      <c r="CSX185" s="54"/>
      <c r="CSY185" s="54"/>
      <c r="CSZ185" s="54"/>
      <c r="CTA185" s="54"/>
      <c r="CTB185" s="54"/>
      <c r="CTC185" s="54"/>
      <c r="CTD185" s="54"/>
      <c r="CTE185" s="54"/>
      <c r="CTF185" s="54"/>
      <c r="CTG185" s="54"/>
      <c r="CTH185" s="54"/>
      <c r="CTI185" s="54"/>
      <c r="CTJ185" s="54"/>
      <c r="CTK185" s="54"/>
      <c r="CTL185" s="54"/>
      <c r="CTM185" s="54"/>
      <c r="CTN185" s="54"/>
      <c r="CTO185" s="54"/>
      <c r="CTP185" s="54"/>
      <c r="CTQ185" s="54"/>
      <c r="CTR185" s="54"/>
      <c r="CTS185" s="54"/>
      <c r="CTT185" s="54"/>
      <c r="CTU185" s="54"/>
      <c r="CTV185" s="54"/>
      <c r="CTW185" s="54"/>
      <c r="CTX185" s="54"/>
      <c r="CTY185" s="54"/>
      <c r="CTZ185" s="54"/>
      <c r="CUA185" s="54"/>
      <c r="CUB185" s="54"/>
      <c r="CUC185" s="54"/>
      <c r="CUD185" s="54"/>
      <c r="CUE185" s="54"/>
      <c r="CUF185" s="54"/>
      <c r="CUG185" s="54"/>
      <c r="CUH185" s="54"/>
      <c r="CUI185" s="54"/>
      <c r="CUJ185" s="54"/>
      <c r="CUK185" s="54"/>
      <c r="CUL185" s="54"/>
      <c r="CUM185" s="54"/>
      <c r="CUN185" s="54"/>
      <c r="CUO185" s="54"/>
      <c r="CUP185" s="54"/>
      <c r="CUQ185" s="54"/>
      <c r="CUR185" s="54"/>
      <c r="CUS185" s="54"/>
      <c r="CUT185" s="54"/>
      <c r="CUU185" s="54"/>
      <c r="CUV185" s="54"/>
      <c r="CUW185" s="54"/>
      <c r="CUX185" s="54"/>
      <c r="CUY185" s="54"/>
      <c r="CUZ185" s="54"/>
      <c r="CVA185" s="54"/>
      <c r="CVB185" s="54"/>
      <c r="CVC185" s="54"/>
      <c r="CVD185" s="54"/>
      <c r="CVE185" s="54"/>
      <c r="CVF185" s="54"/>
      <c r="CVG185" s="54"/>
      <c r="CVH185" s="54"/>
      <c r="CVI185" s="54"/>
      <c r="CVJ185" s="54"/>
      <c r="CVK185" s="54"/>
      <c r="CVL185" s="54"/>
      <c r="CVM185" s="54"/>
      <c r="CVN185" s="54"/>
      <c r="CVO185" s="54"/>
      <c r="CVP185" s="54"/>
      <c r="CVQ185" s="54"/>
      <c r="CVR185" s="54"/>
      <c r="CVS185" s="54"/>
      <c r="CVT185" s="54"/>
      <c r="CVU185" s="54"/>
      <c r="CVV185" s="54"/>
      <c r="CVW185" s="54"/>
      <c r="CVX185" s="54"/>
      <c r="CVY185" s="54"/>
      <c r="CVZ185" s="54"/>
      <c r="CWA185" s="54"/>
      <c r="CWB185" s="54"/>
      <c r="CWC185" s="54"/>
      <c r="CWD185" s="54"/>
      <c r="CWE185" s="54"/>
      <c r="CWF185" s="54"/>
      <c r="CWG185" s="54"/>
      <c r="CWH185" s="54"/>
      <c r="CWI185" s="54"/>
      <c r="CWJ185" s="54"/>
      <c r="CWK185" s="54"/>
      <c r="CWL185" s="54"/>
      <c r="CWM185" s="54"/>
      <c r="CWN185" s="54"/>
      <c r="CWO185" s="54"/>
      <c r="CWP185" s="54"/>
      <c r="CWQ185" s="54"/>
      <c r="CWR185" s="54"/>
      <c r="CWS185" s="54"/>
      <c r="CWT185" s="54"/>
      <c r="CWU185" s="54"/>
      <c r="CWV185" s="54"/>
      <c r="CWW185" s="54"/>
      <c r="CWX185" s="54"/>
      <c r="CWY185" s="54"/>
      <c r="CWZ185" s="54"/>
      <c r="CXA185" s="54"/>
      <c r="CXB185" s="54"/>
      <c r="CXC185" s="54"/>
      <c r="CXD185" s="54"/>
      <c r="CXE185" s="54"/>
      <c r="CXF185" s="54"/>
      <c r="CXG185" s="54"/>
      <c r="CXH185" s="54"/>
      <c r="CXI185" s="54"/>
      <c r="CXJ185" s="54"/>
      <c r="CXK185" s="54"/>
      <c r="CXL185" s="54"/>
      <c r="CXM185" s="54"/>
      <c r="CXN185" s="54"/>
      <c r="CXO185" s="54"/>
      <c r="CXP185" s="54"/>
      <c r="CXQ185" s="54"/>
      <c r="CXR185" s="54"/>
      <c r="CXS185" s="54"/>
      <c r="CXT185" s="54"/>
      <c r="CXU185" s="54"/>
      <c r="CXV185" s="54"/>
      <c r="CXW185" s="54"/>
      <c r="CXX185" s="54"/>
      <c r="CXY185" s="54"/>
      <c r="CXZ185" s="54"/>
      <c r="CYA185" s="54"/>
      <c r="CYB185" s="54"/>
      <c r="CYC185" s="54"/>
      <c r="CYD185" s="54"/>
      <c r="CYE185" s="54"/>
      <c r="CYF185" s="54"/>
      <c r="CYG185" s="54"/>
      <c r="CYH185" s="54"/>
      <c r="CYI185" s="54"/>
      <c r="CYJ185" s="54"/>
      <c r="CYK185" s="54"/>
      <c r="CYL185" s="54"/>
      <c r="CYM185" s="54"/>
      <c r="CYN185" s="54"/>
      <c r="CYO185" s="54"/>
      <c r="CYP185" s="54"/>
      <c r="CYQ185" s="54"/>
      <c r="CYR185" s="54"/>
      <c r="CYS185" s="54"/>
      <c r="CYT185" s="54"/>
      <c r="CYU185" s="54"/>
      <c r="CYV185" s="54"/>
      <c r="CYW185" s="54"/>
      <c r="CYX185" s="54"/>
      <c r="CYY185" s="54"/>
      <c r="CYZ185" s="54"/>
      <c r="CZA185" s="54"/>
      <c r="CZB185" s="54"/>
      <c r="CZC185" s="54"/>
      <c r="CZD185" s="54"/>
      <c r="CZE185" s="54"/>
      <c r="CZF185" s="54"/>
      <c r="CZG185" s="54"/>
      <c r="CZH185" s="54"/>
      <c r="CZI185" s="54"/>
      <c r="CZJ185" s="54"/>
      <c r="CZK185" s="54"/>
      <c r="CZL185" s="54"/>
      <c r="CZM185" s="54"/>
      <c r="CZN185" s="54"/>
      <c r="CZO185" s="54"/>
      <c r="CZP185" s="54"/>
      <c r="CZQ185" s="54"/>
      <c r="CZR185" s="54"/>
      <c r="CZS185" s="54"/>
      <c r="CZT185" s="54"/>
      <c r="CZU185" s="54"/>
      <c r="CZV185" s="54"/>
      <c r="CZW185" s="54"/>
      <c r="CZX185" s="54"/>
      <c r="CZY185" s="54"/>
      <c r="CZZ185" s="54"/>
      <c r="DAA185" s="54"/>
      <c r="DAB185" s="54"/>
      <c r="DAC185" s="54"/>
      <c r="DAD185" s="54"/>
      <c r="DAE185" s="54"/>
      <c r="DAF185" s="54"/>
      <c r="DAG185" s="54"/>
      <c r="DAH185" s="54"/>
      <c r="DAI185" s="54"/>
      <c r="DAJ185" s="54"/>
      <c r="DAK185" s="54"/>
      <c r="DAL185" s="54"/>
      <c r="DAM185" s="54"/>
      <c r="DAN185" s="54"/>
      <c r="DAO185" s="54"/>
      <c r="DAP185" s="54"/>
      <c r="DAQ185" s="54"/>
      <c r="DAR185" s="54"/>
      <c r="DAS185" s="54"/>
      <c r="DAT185" s="54"/>
      <c r="DAU185" s="54"/>
      <c r="DAV185" s="54"/>
      <c r="DAW185" s="54"/>
      <c r="DAX185" s="54"/>
      <c r="DAY185" s="54"/>
      <c r="DAZ185" s="54"/>
      <c r="DBA185" s="54"/>
      <c r="DBB185" s="54"/>
      <c r="DBC185" s="54"/>
      <c r="DBD185" s="54"/>
      <c r="DBE185" s="54"/>
      <c r="DBF185" s="54"/>
      <c r="DBG185" s="54"/>
      <c r="DBH185" s="54"/>
      <c r="DBI185" s="54"/>
      <c r="DBJ185" s="54"/>
      <c r="DBK185" s="54"/>
      <c r="DBL185" s="54"/>
      <c r="DBM185" s="54"/>
      <c r="DBN185" s="54"/>
      <c r="DBO185" s="54"/>
      <c r="DBP185" s="54"/>
      <c r="DBQ185" s="54"/>
      <c r="DBR185" s="54"/>
      <c r="DBS185" s="54"/>
      <c r="DBT185" s="54"/>
      <c r="DBU185" s="54"/>
      <c r="DBV185" s="54"/>
      <c r="DBW185" s="54"/>
      <c r="DBX185" s="54"/>
      <c r="DBY185" s="54"/>
      <c r="DBZ185" s="54"/>
      <c r="DCA185" s="54"/>
      <c r="DCB185" s="54"/>
      <c r="DCC185" s="54"/>
      <c r="DCD185" s="54"/>
      <c r="DCE185" s="54"/>
      <c r="DCF185" s="54"/>
      <c r="DCG185" s="54"/>
      <c r="DCH185" s="54"/>
      <c r="DCI185" s="54"/>
      <c r="DCJ185" s="54"/>
      <c r="DCK185" s="54"/>
      <c r="DCL185" s="54"/>
      <c r="DCM185" s="54"/>
      <c r="DCN185" s="54"/>
      <c r="DCO185" s="54"/>
      <c r="DCP185" s="54"/>
      <c r="DCQ185" s="54"/>
      <c r="DCR185" s="54"/>
      <c r="DCS185" s="54"/>
      <c r="DCT185" s="54"/>
      <c r="DCU185" s="54"/>
      <c r="DCV185" s="54"/>
      <c r="DCW185" s="54"/>
      <c r="DCX185" s="54"/>
      <c r="DCY185" s="54"/>
      <c r="DCZ185" s="54"/>
      <c r="DDA185" s="54"/>
      <c r="DDB185" s="54"/>
      <c r="DDC185" s="54"/>
      <c r="DDD185" s="54"/>
      <c r="DDE185" s="54"/>
      <c r="DDF185" s="54"/>
      <c r="DDG185" s="54"/>
      <c r="DDH185" s="54"/>
      <c r="DDI185" s="54"/>
      <c r="DDJ185" s="54"/>
      <c r="DDK185" s="54"/>
      <c r="DDL185" s="54"/>
      <c r="DDM185" s="54"/>
      <c r="DDN185" s="54"/>
      <c r="DDO185" s="54"/>
      <c r="DDP185" s="54"/>
      <c r="DDQ185" s="54"/>
      <c r="DDR185" s="54"/>
      <c r="DDS185" s="54"/>
      <c r="DDT185" s="54"/>
      <c r="DDU185" s="54"/>
      <c r="DDV185" s="54"/>
      <c r="DDW185" s="54"/>
      <c r="DDX185" s="54"/>
      <c r="DDY185" s="54"/>
      <c r="DDZ185" s="54"/>
      <c r="DEA185" s="54"/>
      <c r="DEB185" s="54"/>
      <c r="DEC185" s="54"/>
      <c r="DED185" s="54"/>
      <c r="DEE185" s="54"/>
      <c r="DEF185" s="54"/>
      <c r="DEG185" s="54"/>
      <c r="DEH185" s="54"/>
      <c r="DEI185" s="54"/>
      <c r="DEJ185" s="54"/>
      <c r="DEK185" s="54"/>
      <c r="DEL185" s="54"/>
      <c r="DEM185" s="54"/>
      <c r="DEN185" s="54"/>
      <c r="DEO185" s="54"/>
      <c r="DEP185" s="54"/>
      <c r="DEQ185" s="54"/>
      <c r="DER185" s="54"/>
      <c r="DES185" s="54"/>
      <c r="DET185" s="54"/>
      <c r="DEU185" s="54"/>
      <c r="DEV185" s="54"/>
      <c r="DEW185" s="54"/>
      <c r="DEX185" s="54"/>
      <c r="DEY185" s="54"/>
      <c r="DEZ185" s="54"/>
      <c r="DFA185" s="54"/>
      <c r="DFB185" s="54"/>
      <c r="DFC185" s="54"/>
      <c r="DFD185" s="54"/>
      <c r="DFE185" s="54"/>
      <c r="DFF185" s="54"/>
      <c r="DFG185" s="54"/>
      <c r="DFH185" s="54"/>
      <c r="DFI185" s="54"/>
      <c r="DFJ185" s="54"/>
      <c r="DFK185" s="54"/>
      <c r="DFL185" s="54"/>
      <c r="DFM185" s="54"/>
      <c r="DFN185" s="54"/>
      <c r="DFO185" s="54"/>
      <c r="DFP185" s="54"/>
      <c r="DFQ185" s="54"/>
      <c r="DFR185" s="54"/>
      <c r="DFS185" s="54"/>
      <c r="DFT185" s="54"/>
      <c r="DFU185" s="54"/>
      <c r="DFV185" s="54"/>
      <c r="DFW185" s="54"/>
      <c r="DFX185" s="54"/>
      <c r="DFY185" s="54"/>
      <c r="DFZ185" s="54"/>
      <c r="DGA185" s="54"/>
      <c r="DGB185" s="54"/>
      <c r="DGC185" s="54"/>
      <c r="DGD185" s="54"/>
      <c r="DGE185" s="54"/>
      <c r="DGF185" s="54"/>
      <c r="DGG185" s="54"/>
      <c r="DGH185" s="54"/>
      <c r="DGI185" s="54"/>
      <c r="DGJ185" s="54"/>
      <c r="DGK185" s="54"/>
      <c r="DGL185" s="54"/>
      <c r="DGM185" s="54"/>
      <c r="DGN185" s="54"/>
      <c r="DGO185" s="54"/>
      <c r="DGP185" s="54"/>
      <c r="DGQ185" s="54"/>
      <c r="DGR185" s="54"/>
      <c r="DGS185" s="54"/>
      <c r="DGT185" s="54"/>
      <c r="DGU185" s="54"/>
      <c r="DGV185" s="54"/>
      <c r="DGW185" s="54"/>
      <c r="DGX185" s="54"/>
      <c r="DGY185" s="54"/>
      <c r="DGZ185" s="54"/>
      <c r="DHA185" s="54"/>
      <c r="DHB185" s="54"/>
      <c r="DHC185" s="54"/>
      <c r="DHD185" s="54"/>
      <c r="DHE185" s="54"/>
      <c r="DHF185" s="54"/>
      <c r="DHG185" s="54"/>
      <c r="DHH185" s="54"/>
      <c r="DHI185" s="54"/>
      <c r="DHJ185" s="54"/>
      <c r="DHK185" s="54"/>
      <c r="DHL185" s="54"/>
      <c r="DHM185" s="54"/>
      <c r="DHN185" s="54"/>
      <c r="DHO185" s="54"/>
      <c r="DHP185" s="54"/>
      <c r="DHQ185" s="54"/>
      <c r="DHR185" s="54"/>
      <c r="DHS185" s="54"/>
      <c r="DHT185" s="54"/>
      <c r="DHU185" s="54"/>
      <c r="DHV185" s="54"/>
      <c r="DHW185" s="54"/>
      <c r="DHX185" s="54"/>
      <c r="DHY185" s="54"/>
      <c r="DHZ185" s="54"/>
      <c r="DIA185" s="54"/>
      <c r="DIB185" s="54"/>
      <c r="DIC185" s="54"/>
      <c r="DID185" s="54"/>
      <c r="DIE185" s="54"/>
      <c r="DIF185" s="54"/>
      <c r="DIG185" s="54"/>
      <c r="DIH185" s="54"/>
      <c r="DII185" s="54"/>
      <c r="DIJ185" s="54"/>
      <c r="DIK185" s="54"/>
      <c r="DIL185" s="54"/>
      <c r="DIM185" s="54"/>
      <c r="DIN185" s="54"/>
      <c r="DIO185" s="54"/>
      <c r="DIP185" s="54"/>
      <c r="DIQ185" s="54"/>
      <c r="DIR185" s="54"/>
      <c r="DIS185" s="54"/>
      <c r="DIT185" s="54"/>
      <c r="DIU185" s="54"/>
      <c r="DIV185" s="54"/>
      <c r="DIW185" s="54"/>
      <c r="DIX185" s="54"/>
      <c r="DIY185" s="54"/>
      <c r="DIZ185" s="54"/>
      <c r="DJA185" s="54"/>
      <c r="DJB185" s="54"/>
      <c r="DJC185" s="54"/>
      <c r="DJD185" s="54"/>
      <c r="DJE185" s="54"/>
      <c r="DJF185" s="54"/>
      <c r="DJG185" s="54"/>
      <c r="DJH185" s="54"/>
      <c r="DJI185" s="54"/>
      <c r="DJJ185" s="54"/>
      <c r="DJK185" s="54"/>
      <c r="DJL185" s="54"/>
      <c r="DJM185" s="54"/>
      <c r="DJN185" s="54"/>
      <c r="DJO185" s="54"/>
      <c r="DJP185" s="54"/>
      <c r="DJQ185" s="54"/>
      <c r="DJR185" s="54"/>
      <c r="DJS185" s="54"/>
      <c r="DJT185" s="54"/>
      <c r="DJU185" s="54"/>
      <c r="DJV185" s="54"/>
      <c r="DJW185" s="54"/>
      <c r="DJX185" s="54"/>
      <c r="DJY185" s="54"/>
      <c r="DJZ185" s="54"/>
      <c r="DKA185" s="54"/>
      <c r="DKB185" s="54"/>
      <c r="DKC185" s="54"/>
      <c r="DKD185" s="54"/>
      <c r="DKE185" s="54"/>
      <c r="DKF185" s="54"/>
      <c r="DKG185" s="54"/>
      <c r="DKH185" s="54"/>
      <c r="DKI185" s="54"/>
      <c r="DKJ185" s="54"/>
      <c r="DKK185" s="54"/>
      <c r="DKL185" s="54"/>
      <c r="DKM185" s="54"/>
      <c r="DKN185" s="54"/>
      <c r="DKO185" s="54"/>
      <c r="DKP185" s="54"/>
      <c r="DKQ185" s="54"/>
      <c r="DKR185" s="54"/>
      <c r="DKS185" s="54"/>
      <c r="DKT185" s="54"/>
      <c r="DKU185" s="54"/>
      <c r="DKV185" s="54"/>
      <c r="DKW185" s="54"/>
      <c r="DKX185" s="54"/>
      <c r="DKY185" s="54"/>
      <c r="DKZ185" s="54"/>
      <c r="DLA185" s="54"/>
      <c r="DLB185" s="54"/>
      <c r="DLC185" s="54"/>
      <c r="DLD185" s="54"/>
      <c r="DLE185" s="54"/>
      <c r="DLF185" s="54"/>
      <c r="DLG185" s="54"/>
      <c r="DLH185" s="54"/>
      <c r="DLI185" s="54"/>
      <c r="DLJ185" s="54"/>
      <c r="DLK185" s="54"/>
      <c r="DLL185" s="54"/>
      <c r="DLM185" s="54"/>
      <c r="DLN185" s="54"/>
      <c r="DLO185" s="54"/>
      <c r="DLP185" s="54"/>
      <c r="DLQ185" s="54"/>
      <c r="DLR185" s="54"/>
      <c r="DLS185" s="54"/>
      <c r="DLT185" s="54"/>
      <c r="DLU185" s="54"/>
      <c r="DLV185" s="54"/>
      <c r="DLW185" s="54"/>
      <c r="DLX185" s="54"/>
      <c r="DLY185" s="54"/>
      <c r="DLZ185" s="54"/>
      <c r="DMA185" s="54"/>
      <c r="DMB185" s="54"/>
      <c r="DMC185" s="54"/>
      <c r="DMD185" s="54"/>
      <c r="DME185" s="54"/>
      <c r="DMF185" s="54"/>
      <c r="DMG185" s="54"/>
      <c r="DMH185" s="54"/>
      <c r="DMI185" s="54"/>
      <c r="DMJ185" s="54"/>
      <c r="DMK185" s="54"/>
      <c r="DML185" s="54"/>
      <c r="DMM185" s="54"/>
      <c r="DMN185" s="54"/>
      <c r="DMO185" s="54"/>
      <c r="DMP185" s="54"/>
      <c r="DMQ185" s="54"/>
      <c r="DMR185" s="54"/>
      <c r="DMS185" s="54"/>
      <c r="DMT185" s="54"/>
      <c r="DMU185" s="54"/>
      <c r="DMV185" s="54"/>
      <c r="DMW185" s="54"/>
      <c r="DMX185" s="54"/>
      <c r="DMY185" s="54"/>
      <c r="DMZ185" s="54"/>
      <c r="DNA185" s="54"/>
      <c r="DNB185" s="54"/>
      <c r="DNC185" s="54"/>
      <c r="DND185" s="54"/>
      <c r="DNE185" s="54"/>
      <c r="DNF185" s="54"/>
      <c r="DNG185" s="54"/>
      <c r="DNH185" s="54"/>
      <c r="DNI185" s="54"/>
      <c r="DNJ185" s="54"/>
      <c r="DNK185" s="54"/>
      <c r="DNL185" s="54"/>
      <c r="DNM185" s="54"/>
      <c r="DNN185" s="54"/>
      <c r="DNO185" s="54"/>
      <c r="DNP185" s="54"/>
      <c r="DNQ185" s="54"/>
      <c r="DNR185" s="54"/>
      <c r="DNS185" s="54"/>
      <c r="DNT185" s="54"/>
      <c r="DNU185" s="54"/>
      <c r="DNV185" s="54"/>
      <c r="DNW185" s="54"/>
      <c r="DNX185" s="54"/>
      <c r="DNY185" s="54"/>
      <c r="DNZ185" s="54"/>
      <c r="DOA185" s="54"/>
      <c r="DOB185" s="54"/>
      <c r="DOC185" s="54"/>
      <c r="DOD185" s="54"/>
      <c r="DOE185" s="54"/>
      <c r="DOF185" s="54"/>
      <c r="DOG185" s="54"/>
      <c r="DOH185" s="54"/>
      <c r="DOI185" s="54"/>
      <c r="DOJ185" s="54"/>
      <c r="DOK185" s="54"/>
      <c r="DOL185" s="54"/>
      <c r="DOM185" s="54"/>
      <c r="DON185" s="54"/>
      <c r="DOO185" s="54"/>
      <c r="DOP185" s="54"/>
      <c r="DOQ185" s="54"/>
      <c r="DOR185" s="54"/>
      <c r="DOS185" s="54"/>
      <c r="DOT185" s="54"/>
      <c r="DOU185" s="54"/>
      <c r="DOV185" s="54"/>
      <c r="DOW185" s="54"/>
      <c r="DOX185" s="54"/>
      <c r="DOY185" s="54"/>
      <c r="DOZ185" s="54"/>
      <c r="DPA185" s="54"/>
      <c r="DPB185" s="54"/>
      <c r="DPC185" s="54"/>
      <c r="DPD185" s="54"/>
      <c r="DPE185" s="54"/>
      <c r="DPF185" s="54"/>
      <c r="DPG185" s="54"/>
      <c r="DPH185" s="54"/>
      <c r="DPI185" s="54"/>
      <c r="DPJ185" s="54"/>
      <c r="DPK185" s="54"/>
      <c r="DPL185" s="54"/>
      <c r="DPM185" s="54"/>
      <c r="DPN185" s="54"/>
      <c r="DPO185" s="54"/>
      <c r="DPP185" s="54"/>
      <c r="DPQ185" s="54"/>
      <c r="DPR185" s="54"/>
      <c r="DPS185" s="54"/>
      <c r="DPT185" s="54"/>
      <c r="DPU185" s="54"/>
      <c r="DPV185" s="54"/>
      <c r="DPW185" s="54"/>
      <c r="DPX185" s="54"/>
      <c r="DPY185" s="54"/>
      <c r="DPZ185" s="54"/>
      <c r="DQA185" s="54"/>
      <c r="DQB185" s="54"/>
      <c r="DQC185" s="54"/>
      <c r="DQD185" s="54"/>
      <c r="DQE185" s="54"/>
      <c r="DQF185" s="54"/>
      <c r="DQG185" s="54"/>
      <c r="DQH185" s="54"/>
      <c r="DQI185" s="54"/>
      <c r="DQJ185" s="54"/>
      <c r="DQK185" s="54"/>
      <c r="DQL185" s="54"/>
      <c r="DQM185" s="54"/>
      <c r="DQN185" s="54"/>
      <c r="DQO185" s="54"/>
      <c r="DQP185" s="54"/>
      <c r="DQQ185" s="54"/>
      <c r="DQR185" s="54"/>
      <c r="DQS185" s="54"/>
      <c r="DQT185" s="54"/>
      <c r="DQU185" s="54"/>
      <c r="DQV185" s="54"/>
      <c r="DQW185" s="54"/>
      <c r="DQX185" s="54"/>
      <c r="DQY185" s="54"/>
      <c r="DQZ185" s="54"/>
      <c r="DRA185" s="54"/>
      <c r="DRB185" s="54"/>
      <c r="DRC185" s="54"/>
      <c r="DRD185" s="54"/>
      <c r="DRE185" s="54"/>
      <c r="DRF185" s="54"/>
      <c r="DRG185" s="54"/>
      <c r="DRH185" s="54"/>
      <c r="DRI185" s="54"/>
      <c r="DRJ185" s="54"/>
      <c r="DRK185" s="54"/>
      <c r="DRL185" s="54"/>
      <c r="DRM185" s="54"/>
      <c r="DRN185" s="54"/>
      <c r="DRO185" s="54"/>
      <c r="DRP185" s="54"/>
      <c r="DRQ185" s="54"/>
      <c r="DRR185" s="54"/>
      <c r="DRS185" s="54"/>
      <c r="DRT185" s="54"/>
      <c r="DRU185" s="54"/>
      <c r="DRV185" s="54"/>
      <c r="DRW185" s="54"/>
      <c r="DRX185" s="54"/>
      <c r="DRY185" s="54"/>
      <c r="DRZ185" s="54"/>
      <c r="DSA185" s="54"/>
      <c r="DSB185" s="54"/>
      <c r="DSC185" s="54"/>
      <c r="DSD185" s="54"/>
      <c r="DSE185" s="54"/>
      <c r="DSF185" s="54"/>
      <c r="DSG185" s="54"/>
      <c r="DSH185" s="54"/>
      <c r="DSI185" s="54"/>
      <c r="DSJ185" s="54"/>
      <c r="DSK185" s="54"/>
      <c r="DSL185" s="54"/>
      <c r="DSM185" s="54"/>
      <c r="DSN185" s="54"/>
      <c r="DSO185" s="54"/>
      <c r="DSP185" s="54"/>
      <c r="DSQ185" s="54"/>
      <c r="DSR185" s="54"/>
      <c r="DSS185" s="54"/>
      <c r="DST185" s="54"/>
      <c r="DSU185" s="54"/>
      <c r="DSV185" s="54"/>
      <c r="DSW185" s="54"/>
      <c r="DSX185" s="54"/>
      <c r="DSY185" s="54"/>
      <c r="DSZ185" s="54"/>
      <c r="DTA185" s="54"/>
      <c r="DTB185" s="54"/>
      <c r="DTC185" s="54"/>
      <c r="DTD185" s="54"/>
      <c r="DTE185" s="54"/>
      <c r="DTF185" s="54"/>
      <c r="DTG185" s="54"/>
      <c r="DTH185" s="54"/>
      <c r="DTI185" s="54"/>
      <c r="DTJ185" s="54"/>
      <c r="DTK185" s="54"/>
      <c r="DTL185" s="54"/>
      <c r="DTM185" s="54"/>
      <c r="DTN185" s="54"/>
      <c r="DTO185" s="54"/>
      <c r="DTP185" s="54"/>
      <c r="DTQ185" s="54"/>
      <c r="DTR185" s="54"/>
      <c r="DTS185" s="54"/>
      <c r="DTT185" s="54"/>
      <c r="DTU185" s="54"/>
      <c r="DTV185" s="54"/>
      <c r="DTW185" s="54"/>
      <c r="DTX185" s="54"/>
      <c r="DTY185" s="54"/>
      <c r="DTZ185" s="54"/>
      <c r="DUA185" s="54"/>
      <c r="DUB185" s="54"/>
      <c r="DUC185" s="54"/>
      <c r="DUD185" s="54"/>
      <c r="DUE185" s="54"/>
      <c r="DUF185" s="54"/>
      <c r="DUG185" s="54"/>
      <c r="DUH185" s="54"/>
      <c r="DUI185" s="54"/>
      <c r="DUJ185" s="54"/>
      <c r="DUK185" s="54"/>
      <c r="DUL185" s="54"/>
      <c r="DUM185" s="54"/>
      <c r="DUN185" s="54"/>
      <c r="DUO185" s="54"/>
      <c r="DUP185" s="54"/>
      <c r="DUQ185" s="54"/>
      <c r="DUR185" s="54"/>
      <c r="DUS185" s="54"/>
      <c r="DUT185" s="54"/>
      <c r="DUU185" s="54"/>
      <c r="DUV185" s="54"/>
      <c r="DUW185" s="54"/>
      <c r="DUX185" s="54"/>
      <c r="DUY185" s="54"/>
      <c r="DUZ185" s="54"/>
      <c r="DVA185" s="54"/>
      <c r="DVB185" s="54"/>
      <c r="DVC185" s="54"/>
      <c r="DVD185" s="54"/>
      <c r="DVE185" s="54"/>
      <c r="DVF185" s="54"/>
      <c r="DVG185" s="54"/>
      <c r="DVH185" s="54"/>
      <c r="DVI185" s="54"/>
      <c r="DVJ185" s="54"/>
      <c r="DVK185" s="54"/>
      <c r="DVL185" s="54"/>
      <c r="DVM185" s="54"/>
      <c r="DVN185" s="54"/>
      <c r="DVO185" s="54"/>
      <c r="DVP185" s="54"/>
      <c r="DVQ185" s="54"/>
      <c r="DVR185" s="54"/>
      <c r="DVS185" s="54"/>
      <c r="DVT185" s="54"/>
      <c r="DVU185" s="54"/>
      <c r="DVV185" s="54"/>
      <c r="DVW185" s="54"/>
      <c r="DVX185" s="54"/>
      <c r="DVY185" s="54"/>
      <c r="DVZ185" s="54"/>
      <c r="DWA185" s="54"/>
      <c r="DWB185" s="54"/>
      <c r="DWC185" s="54"/>
      <c r="DWD185" s="54"/>
      <c r="DWE185" s="54"/>
      <c r="DWF185" s="54"/>
      <c r="DWG185" s="54"/>
      <c r="DWH185" s="54"/>
      <c r="DWI185" s="54"/>
      <c r="DWJ185" s="54"/>
      <c r="DWK185" s="54"/>
      <c r="DWL185" s="54"/>
      <c r="DWM185" s="54"/>
      <c r="DWN185" s="54"/>
      <c r="DWO185" s="54"/>
      <c r="DWP185" s="54"/>
      <c r="DWQ185" s="54"/>
      <c r="DWR185" s="54"/>
      <c r="DWS185" s="54"/>
      <c r="DWT185" s="54"/>
      <c r="DWU185" s="54"/>
      <c r="DWV185" s="54"/>
      <c r="DWW185" s="54"/>
      <c r="DWX185" s="54"/>
      <c r="DWY185" s="54"/>
      <c r="DWZ185" s="54"/>
      <c r="DXA185" s="54"/>
      <c r="DXB185" s="54"/>
      <c r="DXC185" s="54"/>
      <c r="DXD185" s="54"/>
      <c r="DXE185" s="54"/>
      <c r="DXF185" s="54"/>
      <c r="DXG185" s="54"/>
      <c r="DXH185" s="54"/>
      <c r="DXI185" s="54"/>
      <c r="DXJ185" s="54"/>
      <c r="DXK185" s="54"/>
      <c r="DXL185" s="54"/>
      <c r="DXM185" s="54"/>
      <c r="DXN185" s="54"/>
      <c r="DXO185" s="54"/>
      <c r="DXP185" s="54"/>
      <c r="DXQ185" s="54"/>
      <c r="DXR185" s="54"/>
      <c r="DXS185" s="54"/>
      <c r="DXT185" s="54"/>
      <c r="DXU185" s="54"/>
      <c r="DXV185" s="54"/>
      <c r="DXW185" s="54"/>
      <c r="DXX185" s="54"/>
      <c r="DXY185" s="54"/>
      <c r="DXZ185" s="54"/>
      <c r="DYA185" s="54"/>
      <c r="DYB185" s="54"/>
      <c r="DYC185" s="54"/>
      <c r="DYD185" s="54"/>
      <c r="DYE185" s="54"/>
      <c r="DYF185" s="54"/>
      <c r="DYG185" s="54"/>
      <c r="DYH185" s="54"/>
      <c r="DYI185" s="54"/>
      <c r="DYJ185" s="54"/>
      <c r="DYK185" s="54"/>
      <c r="DYL185" s="54"/>
      <c r="DYM185" s="54"/>
      <c r="DYN185" s="54"/>
      <c r="DYO185" s="54"/>
      <c r="DYP185" s="54"/>
      <c r="DYQ185" s="54"/>
      <c r="DYR185" s="54"/>
      <c r="DYS185" s="54"/>
      <c r="DYT185" s="54"/>
      <c r="DYU185" s="54"/>
      <c r="DYV185" s="54"/>
      <c r="DYW185" s="54"/>
      <c r="DYX185" s="54"/>
      <c r="DYY185" s="54"/>
      <c r="DYZ185" s="54"/>
      <c r="DZA185" s="54"/>
      <c r="DZB185" s="54"/>
      <c r="DZC185" s="54"/>
      <c r="DZD185" s="54"/>
      <c r="DZE185" s="54"/>
      <c r="DZF185" s="54"/>
      <c r="DZG185" s="54"/>
      <c r="DZH185" s="54"/>
      <c r="DZI185" s="54"/>
      <c r="DZJ185" s="54"/>
      <c r="DZK185" s="54"/>
      <c r="DZL185" s="54"/>
      <c r="DZM185" s="54"/>
      <c r="DZN185" s="54"/>
      <c r="DZO185" s="54"/>
      <c r="DZP185" s="54"/>
      <c r="DZQ185" s="54"/>
      <c r="DZR185" s="54"/>
      <c r="DZS185" s="54"/>
      <c r="DZT185" s="54"/>
      <c r="DZU185" s="54"/>
      <c r="DZV185" s="54"/>
      <c r="DZW185" s="54"/>
      <c r="DZX185" s="54"/>
      <c r="DZY185" s="54"/>
      <c r="DZZ185" s="54"/>
      <c r="EAA185" s="54"/>
      <c r="EAB185" s="54"/>
      <c r="EAC185" s="54"/>
      <c r="EAD185" s="54"/>
      <c r="EAE185" s="54"/>
      <c r="EAF185" s="54"/>
      <c r="EAG185" s="54"/>
      <c r="EAH185" s="54"/>
      <c r="EAI185" s="54"/>
      <c r="EAJ185" s="54"/>
      <c r="EAK185" s="54"/>
      <c r="EAL185" s="54"/>
      <c r="EAM185" s="54"/>
      <c r="EAN185" s="54"/>
      <c r="EAO185" s="54"/>
      <c r="EAP185" s="54"/>
      <c r="EAQ185" s="54"/>
      <c r="EAR185" s="54"/>
      <c r="EAS185" s="54"/>
      <c r="EAT185" s="54"/>
      <c r="EAU185" s="54"/>
      <c r="EAV185" s="54"/>
      <c r="EAW185" s="54"/>
      <c r="EAX185" s="54"/>
      <c r="EAY185" s="54"/>
      <c r="EAZ185" s="54"/>
      <c r="EBA185" s="54"/>
      <c r="EBB185" s="54"/>
      <c r="EBC185" s="54"/>
      <c r="EBD185" s="54"/>
      <c r="EBE185" s="54"/>
      <c r="EBF185" s="54"/>
      <c r="EBG185" s="54"/>
      <c r="EBH185" s="54"/>
      <c r="EBI185" s="54"/>
      <c r="EBJ185" s="54"/>
      <c r="EBK185" s="54"/>
      <c r="EBL185" s="54"/>
      <c r="EBM185" s="54"/>
      <c r="EBN185" s="54"/>
      <c r="EBO185" s="54"/>
      <c r="EBP185" s="54"/>
      <c r="EBQ185" s="54"/>
      <c r="EBR185" s="54"/>
      <c r="EBS185" s="54"/>
      <c r="EBT185" s="54"/>
      <c r="EBU185" s="54"/>
      <c r="EBV185" s="54"/>
      <c r="EBW185" s="54"/>
      <c r="EBX185" s="54"/>
      <c r="EBY185" s="54"/>
      <c r="EBZ185" s="54"/>
      <c r="ECA185" s="54"/>
      <c r="ECB185" s="54"/>
      <c r="ECC185" s="54"/>
      <c r="ECD185" s="54"/>
      <c r="ECE185" s="54"/>
      <c r="ECF185" s="54"/>
      <c r="ECG185" s="54"/>
      <c r="ECH185" s="54"/>
      <c r="ECI185" s="54"/>
      <c r="ECJ185" s="54"/>
      <c r="ECK185" s="54"/>
      <c r="ECL185" s="54"/>
      <c r="ECM185" s="54"/>
      <c r="ECN185" s="54"/>
      <c r="ECO185" s="54"/>
      <c r="ECP185" s="54"/>
      <c r="ECQ185" s="54"/>
      <c r="ECR185" s="54"/>
      <c r="ECS185" s="54"/>
      <c r="ECT185" s="54"/>
      <c r="ECU185" s="54"/>
      <c r="ECV185" s="54"/>
      <c r="ECW185" s="54"/>
      <c r="ECX185" s="54"/>
      <c r="ECY185" s="54"/>
      <c r="ECZ185" s="54"/>
      <c r="EDA185" s="54"/>
      <c r="EDB185" s="54"/>
      <c r="EDC185" s="54"/>
      <c r="EDD185" s="54"/>
      <c r="EDE185" s="54"/>
      <c r="EDF185" s="54"/>
      <c r="EDG185" s="54"/>
      <c r="EDH185" s="54"/>
      <c r="EDI185" s="54"/>
      <c r="EDJ185" s="54"/>
      <c r="EDK185" s="54"/>
      <c r="EDL185" s="54"/>
      <c r="EDM185" s="54"/>
      <c r="EDN185" s="54"/>
      <c r="EDO185" s="54"/>
      <c r="EDP185" s="54"/>
      <c r="EDQ185" s="54"/>
      <c r="EDR185" s="54"/>
      <c r="EDS185" s="54"/>
      <c r="EDT185" s="54"/>
      <c r="EDU185" s="54"/>
      <c r="EDV185" s="54"/>
      <c r="EDW185" s="54"/>
      <c r="EDX185" s="54"/>
      <c r="EDY185" s="54"/>
      <c r="EDZ185" s="54"/>
      <c r="EEA185" s="54"/>
      <c r="EEB185" s="54"/>
      <c r="EEC185" s="54"/>
      <c r="EED185" s="54"/>
      <c r="EEE185" s="54"/>
      <c r="EEF185" s="54"/>
      <c r="EEG185" s="54"/>
      <c r="EEH185" s="54"/>
      <c r="EEI185" s="54"/>
      <c r="EEJ185" s="54"/>
      <c r="EEK185" s="54"/>
      <c r="EEL185" s="54"/>
      <c r="EEM185" s="54"/>
      <c r="EEN185" s="54"/>
      <c r="EEO185" s="54"/>
      <c r="EEP185" s="54"/>
      <c r="EEQ185" s="54"/>
      <c r="EER185" s="54"/>
      <c r="EES185" s="54"/>
      <c r="EET185" s="54"/>
      <c r="EEU185" s="54"/>
      <c r="EEV185" s="54"/>
      <c r="EEW185" s="54"/>
      <c r="EEX185" s="54"/>
      <c r="EEY185" s="54"/>
      <c r="EEZ185" s="54"/>
      <c r="EFA185" s="54"/>
      <c r="EFB185" s="54"/>
      <c r="EFC185" s="54"/>
      <c r="EFD185" s="54"/>
      <c r="EFE185" s="54"/>
      <c r="EFF185" s="54"/>
      <c r="EFG185" s="54"/>
      <c r="EFH185" s="54"/>
      <c r="EFI185" s="54"/>
      <c r="EFJ185" s="54"/>
      <c r="EFK185" s="54"/>
      <c r="EFL185" s="54"/>
      <c r="EFM185" s="54"/>
      <c r="EFN185" s="54"/>
      <c r="EFO185" s="54"/>
      <c r="EFP185" s="54"/>
      <c r="EFQ185" s="54"/>
      <c r="EFR185" s="54"/>
      <c r="EFS185" s="54"/>
      <c r="EFT185" s="54"/>
      <c r="EFU185" s="54"/>
      <c r="EFV185" s="54"/>
      <c r="EFW185" s="54"/>
      <c r="EFX185" s="54"/>
      <c r="EFY185" s="54"/>
      <c r="EFZ185" s="54"/>
      <c r="EGA185" s="54"/>
      <c r="EGB185" s="54"/>
      <c r="EGC185" s="54"/>
      <c r="EGD185" s="54"/>
      <c r="EGE185" s="54"/>
      <c r="EGF185" s="54"/>
      <c r="EGG185" s="54"/>
      <c r="EGH185" s="54"/>
      <c r="EGI185" s="54"/>
      <c r="EGJ185" s="54"/>
      <c r="EGK185" s="54"/>
      <c r="EGL185" s="54"/>
      <c r="EGM185" s="54"/>
      <c r="EGN185" s="54"/>
      <c r="EGO185" s="54"/>
      <c r="EGP185" s="54"/>
      <c r="EGQ185" s="54"/>
      <c r="EGR185" s="54"/>
      <c r="EGS185" s="54"/>
      <c r="EGT185" s="54"/>
      <c r="EGU185" s="54"/>
      <c r="EGV185" s="54"/>
      <c r="EGW185" s="54"/>
      <c r="EGX185" s="54"/>
      <c r="EGY185" s="54"/>
      <c r="EGZ185" s="54"/>
      <c r="EHA185" s="54"/>
      <c r="EHB185" s="54"/>
      <c r="EHC185" s="54"/>
      <c r="EHD185" s="54"/>
      <c r="EHE185" s="54"/>
      <c r="EHF185" s="54"/>
      <c r="EHG185" s="54"/>
      <c r="EHH185" s="54"/>
      <c r="EHI185" s="54"/>
      <c r="EHJ185" s="54"/>
      <c r="EHK185" s="54"/>
      <c r="EHL185" s="54"/>
      <c r="EHM185" s="54"/>
      <c r="EHN185" s="54"/>
      <c r="EHO185" s="54"/>
      <c r="EHP185" s="54"/>
      <c r="EHQ185" s="54"/>
      <c r="EHR185" s="54"/>
      <c r="EHS185" s="54"/>
      <c r="EHT185" s="54"/>
      <c r="EHU185" s="54"/>
      <c r="EHV185" s="54"/>
      <c r="EHW185" s="54"/>
      <c r="EHX185" s="54"/>
      <c r="EHY185" s="54"/>
      <c r="EHZ185" s="54"/>
      <c r="EIA185" s="54"/>
      <c r="EIB185" s="54"/>
      <c r="EIC185" s="54"/>
      <c r="EID185" s="54"/>
      <c r="EIE185" s="54"/>
      <c r="EIF185" s="54"/>
      <c r="EIG185" s="54"/>
      <c r="EIH185" s="54"/>
      <c r="EII185" s="54"/>
      <c r="EIJ185" s="54"/>
      <c r="EIK185" s="54"/>
      <c r="EIL185" s="54"/>
      <c r="EIM185" s="54"/>
      <c r="EIN185" s="54"/>
      <c r="EIO185" s="54"/>
      <c r="EIP185" s="54"/>
      <c r="EIQ185" s="54"/>
      <c r="EIR185" s="54"/>
      <c r="EIS185" s="54"/>
      <c r="EIT185" s="54"/>
      <c r="EIU185" s="54"/>
      <c r="EIV185" s="54"/>
      <c r="EIW185" s="54"/>
      <c r="EIX185" s="54"/>
      <c r="EIY185" s="54"/>
      <c r="EIZ185" s="54"/>
      <c r="EJA185" s="54"/>
      <c r="EJB185" s="54"/>
      <c r="EJC185" s="54"/>
      <c r="EJD185" s="54"/>
      <c r="EJE185" s="54"/>
      <c r="EJF185" s="54"/>
      <c r="EJG185" s="54"/>
      <c r="EJH185" s="54"/>
      <c r="EJI185" s="54"/>
      <c r="EJJ185" s="54"/>
      <c r="EJK185" s="54"/>
      <c r="EJL185" s="54"/>
      <c r="EJM185" s="54"/>
      <c r="EJN185" s="54"/>
      <c r="EJO185" s="54"/>
      <c r="EJP185" s="54"/>
      <c r="EJQ185" s="54"/>
      <c r="EJR185" s="54"/>
      <c r="EJS185" s="54"/>
      <c r="EJT185" s="54"/>
      <c r="EJU185" s="54"/>
      <c r="EJV185" s="54"/>
      <c r="EJW185" s="54"/>
      <c r="EJX185" s="54"/>
      <c r="EJY185" s="54"/>
      <c r="EJZ185" s="54"/>
      <c r="EKA185" s="54"/>
      <c r="EKB185" s="54"/>
      <c r="EKC185" s="54"/>
      <c r="EKD185" s="54"/>
      <c r="EKE185" s="54"/>
      <c r="EKF185" s="54"/>
      <c r="EKG185" s="54"/>
      <c r="EKH185" s="54"/>
      <c r="EKI185" s="54"/>
      <c r="EKJ185" s="54"/>
      <c r="EKK185" s="54"/>
      <c r="EKL185" s="54"/>
      <c r="EKM185" s="54"/>
      <c r="EKN185" s="54"/>
      <c r="EKO185" s="54"/>
      <c r="EKP185" s="54"/>
      <c r="EKQ185" s="54"/>
      <c r="EKR185" s="54"/>
      <c r="EKS185" s="54"/>
      <c r="EKT185" s="54"/>
      <c r="EKU185" s="54"/>
      <c r="EKV185" s="54"/>
      <c r="EKW185" s="54"/>
      <c r="EKX185" s="54"/>
      <c r="EKY185" s="54"/>
      <c r="EKZ185" s="54"/>
      <c r="ELA185" s="54"/>
      <c r="ELB185" s="54"/>
      <c r="ELC185" s="54"/>
      <c r="ELD185" s="54"/>
      <c r="ELE185" s="54"/>
      <c r="ELF185" s="54"/>
      <c r="ELG185" s="54"/>
      <c r="ELH185" s="54"/>
      <c r="ELI185" s="54"/>
      <c r="ELJ185" s="54"/>
      <c r="ELK185" s="54"/>
      <c r="ELL185" s="54"/>
      <c r="ELM185" s="54"/>
      <c r="ELN185" s="54"/>
      <c r="ELO185" s="54"/>
      <c r="ELP185" s="54"/>
      <c r="ELQ185" s="54"/>
      <c r="ELR185" s="54"/>
      <c r="ELS185" s="54"/>
      <c r="ELT185" s="54"/>
      <c r="ELU185" s="54"/>
      <c r="ELV185" s="54"/>
      <c r="ELW185" s="54"/>
      <c r="ELX185" s="54"/>
      <c r="ELY185" s="54"/>
      <c r="ELZ185" s="54"/>
      <c r="EMA185" s="54"/>
      <c r="EMB185" s="54"/>
      <c r="EMC185" s="54"/>
      <c r="EMD185" s="54"/>
      <c r="EME185" s="54"/>
      <c r="EMF185" s="54"/>
      <c r="EMG185" s="54"/>
      <c r="EMH185" s="54"/>
      <c r="EMI185" s="54"/>
      <c r="EMJ185" s="54"/>
      <c r="EMK185" s="54"/>
      <c r="EML185" s="54"/>
      <c r="EMM185" s="54"/>
      <c r="EMN185" s="54"/>
      <c r="EMO185" s="54"/>
      <c r="EMP185" s="54"/>
      <c r="EMQ185" s="54"/>
      <c r="EMR185" s="54"/>
      <c r="EMS185" s="54"/>
      <c r="EMT185" s="54"/>
      <c r="EMU185" s="54"/>
      <c r="EMV185" s="54"/>
      <c r="EMW185" s="54"/>
      <c r="EMX185" s="54"/>
      <c r="EMY185" s="54"/>
      <c r="EMZ185" s="54"/>
      <c r="ENA185" s="54"/>
      <c r="ENB185" s="54"/>
      <c r="ENC185" s="54"/>
      <c r="END185" s="54"/>
      <c r="ENE185" s="54"/>
      <c r="ENF185" s="54"/>
      <c r="ENG185" s="54"/>
      <c r="ENH185" s="54"/>
      <c r="ENI185" s="54"/>
      <c r="ENJ185" s="54"/>
      <c r="ENK185" s="54"/>
      <c r="ENL185" s="54"/>
      <c r="ENM185" s="54"/>
      <c r="ENN185" s="54"/>
      <c r="ENO185" s="54"/>
      <c r="ENP185" s="54"/>
      <c r="ENQ185" s="54"/>
      <c r="ENR185" s="54"/>
      <c r="ENS185" s="54"/>
      <c r="ENT185" s="54"/>
      <c r="ENU185" s="54"/>
      <c r="ENV185" s="54"/>
      <c r="ENW185" s="54"/>
      <c r="ENX185" s="54"/>
      <c r="ENY185" s="54"/>
      <c r="ENZ185" s="54"/>
      <c r="EOA185" s="54"/>
      <c r="EOB185" s="54"/>
      <c r="EOC185" s="54"/>
      <c r="EOD185" s="54"/>
      <c r="EOE185" s="54"/>
      <c r="EOF185" s="54"/>
      <c r="EOG185" s="54"/>
      <c r="EOH185" s="54"/>
      <c r="EOI185" s="54"/>
      <c r="EOJ185" s="54"/>
      <c r="EOK185" s="54"/>
      <c r="EOL185" s="54"/>
      <c r="EOM185" s="54"/>
      <c r="EON185" s="54"/>
      <c r="EOO185" s="54"/>
      <c r="EOP185" s="54"/>
      <c r="EOQ185" s="54"/>
      <c r="EOR185" s="54"/>
      <c r="EOS185" s="54"/>
      <c r="EOT185" s="54"/>
      <c r="EOU185" s="54"/>
      <c r="EOV185" s="54"/>
      <c r="EOW185" s="54"/>
      <c r="EOX185" s="54"/>
      <c r="EOY185" s="54"/>
      <c r="EOZ185" s="54"/>
      <c r="EPA185" s="54"/>
      <c r="EPB185" s="54"/>
      <c r="EPC185" s="54"/>
      <c r="EPD185" s="54"/>
      <c r="EPE185" s="54"/>
      <c r="EPF185" s="54"/>
      <c r="EPG185" s="54"/>
      <c r="EPH185" s="54"/>
      <c r="EPI185" s="54"/>
      <c r="EPJ185" s="54"/>
      <c r="EPK185" s="54"/>
      <c r="EPL185" s="54"/>
      <c r="EPM185" s="54"/>
      <c r="EPN185" s="54"/>
      <c r="EPO185" s="54"/>
      <c r="EPP185" s="54"/>
      <c r="EPQ185" s="54"/>
      <c r="EPR185" s="54"/>
      <c r="EPS185" s="54"/>
      <c r="EPT185" s="54"/>
      <c r="EPU185" s="54"/>
      <c r="EPV185" s="54"/>
      <c r="EPW185" s="54"/>
      <c r="EPX185" s="54"/>
      <c r="EPY185" s="54"/>
      <c r="EPZ185" s="54"/>
      <c r="EQA185" s="54"/>
      <c r="EQB185" s="54"/>
      <c r="EQC185" s="54"/>
      <c r="EQD185" s="54"/>
      <c r="EQE185" s="54"/>
      <c r="EQF185" s="54"/>
      <c r="EQG185" s="54"/>
      <c r="EQH185" s="54"/>
      <c r="EQI185" s="54"/>
      <c r="EQJ185" s="54"/>
      <c r="EQK185" s="54"/>
      <c r="EQL185" s="54"/>
      <c r="EQM185" s="54"/>
      <c r="EQN185" s="54"/>
      <c r="EQO185" s="54"/>
      <c r="EQP185" s="54"/>
      <c r="EQQ185" s="54"/>
      <c r="EQR185" s="54"/>
      <c r="EQS185" s="54"/>
      <c r="EQT185" s="54"/>
      <c r="EQU185" s="54"/>
      <c r="EQV185" s="54"/>
      <c r="EQW185" s="54"/>
      <c r="EQX185" s="54"/>
      <c r="EQY185" s="54"/>
      <c r="EQZ185" s="54"/>
      <c r="ERA185" s="54"/>
      <c r="ERB185" s="54"/>
      <c r="ERC185" s="54"/>
      <c r="ERD185" s="54"/>
      <c r="ERE185" s="54"/>
      <c r="ERF185" s="54"/>
      <c r="ERG185" s="54"/>
      <c r="ERH185" s="54"/>
      <c r="ERI185" s="54"/>
      <c r="ERJ185" s="54"/>
      <c r="ERK185" s="54"/>
      <c r="ERL185" s="54"/>
      <c r="ERM185" s="54"/>
      <c r="ERN185" s="54"/>
      <c r="ERO185" s="54"/>
      <c r="ERP185" s="54"/>
      <c r="ERQ185" s="54"/>
      <c r="ERR185" s="54"/>
      <c r="ERS185" s="54"/>
      <c r="ERT185" s="54"/>
      <c r="ERU185" s="54"/>
      <c r="ERV185" s="54"/>
      <c r="ERW185" s="54"/>
      <c r="ERX185" s="54"/>
      <c r="ERY185" s="54"/>
      <c r="ERZ185" s="54"/>
      <c r="ESA185" s="54"/>
      <c r="ESB185" s="54"/>
      <c r="ESC185" s="54"/>
      <c r="ESD185" s="54"/>
      <c r="ESE185" s="54"/>
      <c r="ESF185" s="54"/>
      <c r="ESG185" s="54"/>
      <c r="ESH185" s="54"/>
      <c r="ESI185" s="54"/>
      <c r="ESJ185" s="54"/>
      <c r="ESK185" s="54"/>
      <c r="ESL185" s="54"/>
      <c r="ESM185" s="54"/>
      <c r="ESN185" s="54"/>
      <c r="ESO185" s="54"/>
      <c r="ESP185" s="54"/>
      <c r="ESQ185" s="54"/>
      <c r="ESR185" s="54"/>
      <c r="ESS185" s="54"/>
      <c r="EST185" s="54"/>
      <c r="ESU185" s="54"/>
      <c r="ESV185" s="54"/>
      <c r="ESW185" s="54"/>
      <c r="ESX185" s="54"/>
      <c r="ESY185" s="54"/>
      <c r="ESZ185" s="54"/>
      <c r="ETA185" s="54"/>
      <c r="ETB185" s="54"/>
      <c r="ETC185" s="54"/>
      <c r="ETD185" s="54"/>
      <c r="ETE185" s="54"/>
      <c r="ETF185" s="54"/>
      <c r="ETG185" s="54"/>
      <c r="ETH185" s="54"/>
      <c r="ETI185" s="54"/>
      <c r="ETJ185" s="54"/>
      <c r="ETK185" s="54"/>
      <c r="ETL185" s="54"/>
      <c r="ETM185" s="54"/>
      <c r="ETN185" s="54"/>
      <c r="ETO185" s="54"/>
      <c r="ETP185" s="54"/>
      <c r="ETQ185" s="54"/>
      <c r="ETR185" s="54"/>
      <c r="ETS185" s="54"/>
      <c r="ETT185" s="54"/>
      <c r="ETU185" s="54"/>
      <c r="ETV185" s="54"/>
      <c r="ETW185" s="54"/>
      <c r="ETX185" s="54"/>
      <c r="ETY185" s="54"/>
      <c r="ETZ185" s="54"/>
      <c r="EUA185" s="54"/>
      <c r="EUB185" s="54"/>
      <c r="EUC185" s="54"/>
      <c r="EUD185" s="54"/>
      <c r="EUE185" s="54"/>
      <c r="EUF185" s="54"/>
      <c r="EUG185" s="54"/>
      <c r="EUH185" s="54"/>
      <c r="EUI185" s="54"/>
      <c r="EUJ185" s="54"/>
      <c r="EUK185" s="54"/>
      <c r="EUL185" s="54"/>
      <c r="EUM185" s="54"/>
      <c r="EUN185" s="54"/>
      <c r="EUO185" s="54"/>
      <c r="EUP185" s="54"/>
      <c r="EUQ185" s="54"/>
      <c r="EUR185" s="54"/>
      <c r="EUS185" s="54"/>
      <c r="EUT185" s="54"/>
      <c r="EUU185" s="54"/>
      <c r="EUV185" s="54"/>
      <c r="EUW185" s="54"/>
      <c r="EUX185" s="54"/>
      <c r="EUY185" s="54"/>
      <c r="EUZ185" s="54"/>
      <c r="EVA185" s="54"/>
      <c r="EVB185" s="54"/>
      <c r="EVC185" s="54"/>
      <c r="EVD185" s="54"/>
      <c r="EVE185" s="54"/>
      <c r="EVF185" s="54"/>
      <c r="EVG185" s="54"/>
      <c r="EVH185" s="54"/>
      <c r="EVI185" s="54"/>
      <c r="EVJ185" s="54"/>
      <c r="EVK185" s="54"/>
      <c r="EVL185" s="54"/>
      <c r="EVM185" s="54"/>
      <c r="EVN185" s="54"/>
      <c r="EVO185" s="54"/>
      <c r="EVP185" s="54"/>
      <c r="EVQ185" s="54"/>
      <c r="EVR185" s="54"/>
      <c r="EVS185" s="54"/>
      <c r="EVT185" s="54"/>
      <c r="EVU185" s="54"/>
      <c r="EVV185" s="54"/>
      <c r="EVW185" s="54"/>
      <c r="EVX185" s="54"/>
      <c r="EVY185" s="54"/>
      <c r="EVZ185" s="54"/>
      <c r="EWA185" s="54"/>
      <c r="EWB185" s="54"/>
      <c r="EWC185" s="54"/>
      <c r="EWD185" s="54"/>
      <c r="EWE185" s="54"/>
      <c r="EWF185" s="54"/>
      <c r="EWG185" s="54"/>
      <c r="EWH185" s="54"/>
      <c r="EWI185" s="54"/>
      <c r="EWJ185" s="54"/>
      <c r="EWK185" s="54"/>
      <c r="EWL185" s="54"/>
      <c r="EWM185" s="54"/>
      <c r="EWN185" s="54"/>
      <c r="EWO185" s="54"/>
      <c r="EWP185" s="54"/>
      <c r="EWQ185" s="54"/>
      <c r="EWR185" s="54"/>
      <c r="EWS185" s="54"/>
      <c r="EWT185" s="54"/>
      <c r="EWU185" s="54"/>
      <c r="EWV185" s="54"/>
      <c r="EWW185" s="54"/>
      <c r="EWX185" s="54"/>
      <c r="EWY185" s="54"/>
      <c r="EWZ185" s="54"/>
      <c r="EXA185" s="54"/>
      <c r="EXB185" s="54"/>
      <c r="EXC185" s="54"/>
      <c r="EXD185" s="54"/>
      <c r="EXE185" s="54"/>
      <c r="EXF185" s="54"/>
      <c r="EXG185" s="54"/>
      <c r="EXH185" s="54"/>
      <c r="EXI185" s="54"/>
      <c r="EXJ185" s="54"/>
      <c r="EXK185" s="54"/>
      <c r="EXL185" s="54"/>
      <c r="EXM185" s="54"/>
      <c r="EXN185" s="54"/>
      <c r="EXO185" s="54"/>
      <c r="EXP185" s="54"/>
      <c r="EXQ185" s="54"/>
      <c r="EXR185" s="54"/>
      <c r="EXS185" s="54"/>
      <c r="EXT185" s="54"/>
      <c r="EXU185" s="54"/>
      <c r="EXV185" s="54"/>
      <c r="EXW185" s="54"/>
      <c r="EXX185" s="54"/>
      <c r="EXY185" s="54"/>
      <c r="EXZ185" s="54"/>
      <c r="EYA185" s="54"/>
      <c r="EYB185" s="54"/>
      <c r="EYC185" s="54"/>
      <c r="EYD185" s="54"/>
      <c r="EYE185" s="54"/>
      <c r="EYF185" s="54"/>
      <c r="EYG185" s="54"/>
      <c r="EYH185" s="54"/>
      <c r="EYI185" s="54"/>
      <c r="EYJ185" s="54"/>
      <c r="EYK185" s="54"/>
      <c r="EYL185" s="54"/>
      <c r="EYM185" s="54"/>
      <c r="EYN185" s="54"/>
      <c r="EYO185" s="54"/>
      <c r="EYP185" s="54"/>
      <c r="EYQ185" s="54"/>
      <c r="EYR185" s="54"/>
      <c r="EYS185" s="54"/>
      <c r="EYT185" s="54"/>
      <c r="EYU185" s="54"/>
      <c r="EYV185" s="54"/>
      <c r="EYW185" s="54"/>
      <c r="EYX185" s="54"/>
      <c r="EYY185" s="54"/>
      <c r="EYZ185" s="54"/>
      <c r="EZA185" s="54"/>
      <c r="EZB185" s="54"/>
      <c r="EZC185" s="54"/>
      <c r="EZD185" s="54"/>
      <c r="EZE185" s="54"/>
      <c r="EZF185" s="54"/>
      <c r="EZG185" s="54"/>
      <c r="EZH185" s="54"/>
      <c r="EZI185" s="54"/>
      <c r="EZJ185" s="54"/>
      <c r="EZK185" s="54"/>
      <c r="EZL185" s="54"/>
      <c r="EZM185" s="54"/>
      <c r="EZN185" s="54"/>
      <c r="EZO185" s="54"/>
      <c r="EZP185" s="54"/>
      <c r="EZQ185" s="54"/>
      <c r="EZR185" s="54"/>
      <c r="EZS185" s="54"/>
      <c r="EZT185" s="54"/>
      <c r="EZU185" s="54"/>
      <c r="EZV185" s="54"/>
      <c r="EZW185" s="54"/>
      <c r="EZX185" s="54"/>
      <c r="EZY185" s="54"/>
      <c r="EZZ185" s="54"/>
      <c r="FAA185" s="54"/>
      <c r="FAB185" s="54"/>
      <c r="FAC185" s="54"/>
      <c r="FAD185" s="54"/>
      <c r="FAE185" s="54"/>
      <c r="FAF185" s="54"/>
      <c r="FAG185" s="54"/>
      <c r="FAH185" s="54"/>
      <c r="FAI185" s="54"/>
      <c r="FAJ185" s="54"/>
      <c r="FAK185" s="54"/>
      <c r="FAL185" s="54"/>
      <c r="FAM185" s="54"/>
      <c r="FAN185" s="54"/>
      <c r="FAO185" s="54"/>
      <c r="FAP185" s="54"/>
      <c r="FAQ185" s="54"/>
      <c r="FAR185" s="54"/>
      <c r="FAS185" s="54"/>
      <c r="FAT185" s="54"/>
      <c r="FAU185" s="54"/>
      <c r="FAV185" s="54"/>
      <c r="FAW185" s="54"/>
      <c r="FAX185" s="54"/>
      <c r="FAY185" s="54"/>
      <c r="FAZ185" s="54"/>
      <c r="FBA185" s="54"/>
      <c r="FBB185" s="54"/>
      <c r="FBC185" s="54"/>
      <c r="FBD185" s="54"/>
      <c r="FBE185" s="54"/>
      <c r="FBF185" s="54"/>
      <c r="FBG185" s="54"/>
      <c r="FBH185" s="54"/>
      <c r="FBI185" s="54"/>
      <c r="FBJ185" s="54"/>
      <c r="FBK185" s="54"/>
      <c r="FBL185" s="54"/>
      <c r="FBM185" s="54"/>
      <c r="FBN185" s="54"/>
      <c r="FBO185" s="54"/>
      <c r="FBP185" s="54"/>
      <c r="FBQ185" s="54"/>
      <c r="FBR185" s="54"/>
      <c r="FBS185" s="54"/>
      <c r="FBT185" s="54"/>
      <c r="FBU185" s="54"/>
      <c r="FBV185" s="54"/>
      <c r="FBW185" s="54"/>
      <c r="FBX185" s="54"/>
      <c r="FBY185" s="54"/>
      <c r="FBZ185" s="54"/>
      <c r="FCA185" s="54"/>
      <c r="FCB185" s="54"/>
      <c r="FCC185" s="54"/>
      <c r="FCD185" s="54"/>
      <c r="FCE185" s="54"/>
      <c r="FCF185" s="54"/>
      <c r="FCG185" s="54"/>
      <c r="FCH185" s="54"/>
      <c r="FCI185" s="54"/>
      <c r="FCJ185" s="54"/>
      <c r="FCK185" s="54"/>
      <c r="FCL185" s="54"/>
      <c r="FCM185" s="54"/>
      <c r="FCN185" s="54"/>
      <c r="FCO185" s="54"/>
      <c r="FCP185" s="54"/>
      <c r="FCQ185" s="54"/>
      <c r="FCR185" s="54"/>
      <c r="FCS185" s="54"/>
      <c r="FCT185" s="54"/>
      <c r="FCU185" s="54"/>
      <c r="FCV185" s="54"/>
      <c r="FCW185" s="54"/>
      <c r="FCX185" s="54"/>
      <c r="FCY185" s="54"/>
      <c r="FCZ185" s="54"/>
      <c r="FDA185" s="54"/>
      <c r="FDB185" s="54"/>
      <c r="FDC185" s="54"/>
      <c r="FDD185" s="54"/>
      <c r="FDE185" s="54"/>
      <c r="FDF185" s="54"/>
      <c r="FDG185" s="54"/>
      <c r="FDH185" s="54"/>
      <c r="FDI185" s="54"/>
      <c r="FDJ185" s="54"/>
      <c r="FDK185" s="54"/>
      <c r="FDL185" s="54"/>
      <c r="FDM185" s="54"/>
      <c r="FDN185" s="54"/>
      <c r="FDO185" s="54"/>
      <c r="FDP185" s="54"/>
      <c r="FDQ185" s="54"/>
      <c r="FDR185" s="54"/>
      <c r="FDS185" s="54"/>
      <c r="FDT185" s="54"/>
      <c r="FDU185" s="54"/>
      <c r="FDV185" s="54"/>
      <c r="FDW185" s="54"/>
      <c r="FDX185" s="54"/>
      <c r="FDY185" s="54"/>
      <c r="FDZ185" s="54"/>
      <c r="FEA185" s="54"/>
      <c r="FEB185" s="54"/>
      <c r="FEC185" s="54"/>
      <c r="FED185" s="54"/>
      <c r="FEE185" s="54"/>
      <c r="FEF185" s="54"/>
      <c r="FEG185" s="54"/>
      <c r="FEH185" s="54"/>
      <c r="FEI185" s="54"/>
      <c r="FEJ185" s="54"/>
      <c r="FEK185" s="54"/>
      <c r="FEL185" s="54"/>
      <c r="FEM185" s="54"/>
      <c r="FEN185" s="54"/>
      <c r="FEO185" s="54"/>
      <c r="FEP185" s="54"/>
      <c r="FEQ185" s="54"/>
      <c r="FER185" s="54"/>
      <c r="FES185" s="54"/>
      <c r="FET185" s="54"/>
      <c r="FEU185" s="54"/>
      <c r="FEV185" s="54"/>
      <c r="FEW185" s="54"/>
      <c r="FEX185" s="54"/>
      <c r="FEY185" s="54"/>
      <c r="FEZ185" s="54"/>
      <c r="FFA185" s="54"/>
      <c r="FFB185" s="54"/>
      <c r="FFC185" s="54"/>
      <c r="FFD185" s="54"/>
      <c r="FFE185" s="54"/>
      <c r="FFF185" s="54"/>
      <c r="FFG185" s="54"/>
      <c r="FFH185" s="54"/>
      <c r="FFI185" s="54"/>
      <c r="FFJ185" s="54"/>
      <c r="FFK185" s="54"/>
      <c r="FFL185" s="54"/>
      <c r="FFM185" s="54"/>
      <c r="FFN185" s="54"/>
      <c r="FFO185" s="54"/>
      <c r="FFP185" s="54"/>
      <c r="FFQ185" s="54"/>
      <c r="FFR185" s="54"/>
      <c r="FFS185" s="54"/>
      <c r="FFT185" s="54"/>
      <c r="FFU185" s="54"/>
      <c r="FFV185" s="54"/>
      <c r="FFW185" s="54"/>
      <c r="FFX185" s="54"/>
      <c r="FFY185" s="54"/>
      <c r="FFZ185" s="54"/>
      <c r="FGA185" s="54"/>
      <c r="FGB185" s="54"/>
      <c r="FGC185" s="54"/>
      <c r="FGD185" s="54"/>
      <c r="FGE185" s="54"/>
      <c r="FGF185" s="54"/>
      <c r="FGG185" s="54"/>
      <c r="FGH185" s="54"/>
      <c r="FGI185" s="54"/>
      <c r="FGJ185" s="54"/>
      <c r="FGK185" s="54"/>
      <c r="FGL185" s="54"/>
      <c r="FGM185" s="54"/>
      <c r="FGN185" s="54"/>
      <c r="FGO185" s="54"/>
      <c r="FGP185" s="54"/>
      <c r="FGQ185" s="54"/>
      <c r="FGR185" s="54"/>
      <c r="FGS185" s="54"/>
      <c r="FGT185" s="54"/>
      <c r="FGU185" s="54"/>
      <c r="FGV185" s="54"/>
      <c r="FGW185" s="54"/>
      <c r="FGX185" s="54"/>
      <c r="FGY185" s="54"/>
      <c r="FGZ185" s="54"/>
      <c r="FHA185" s="54"/>
      <c r="FHB185" s="54"/>
      <c r="FHC185" s="54"/>
      <c r="FHD185" s="54"/>
      <c r="FHE185" s="54"/>
      <c r="FHF185" s="54"/>
      <c r="FHG185" s="54"/>
      <c r="FHH185" s="54"/>
      <c r="FHI185" s="54"/>
      <c r="FHJ185" s="54"/>
      <c r="FHK185" s="54"/>
      <c r="FHL185" s="54"/>
      <c r="FHM185" s="54"/>
      <c r="FHN185" s="54"/>
      <c r="FHO185" s="54"/>
      <c r="FHP185" s="54"/>
      <c r="FHQ185" s="54"/>
      <c r="FHR185" s="54"/>
      <c r="FHS185" s="54"/>
      <c r="FHT185" s="54"/>
      <c r="FHU185" s="54"/>
      <c r="FHV185" s="54"/>
      <c r="FHW185" s="54"/>
      <c r="FHX185" s="54"/>
      <c r="FHY185" s="54"/>
      <c r="FHZ185" s="54"/>
      <c r="FIA185" s="54"/>
      <c r="FIB185" s="54"/>
      <c r="FIC185" s="54"/>
      <c r="FID185" s="54"/>
      <c r="FIE185" s="54"/>
      <c r="FIF185" s="54"/>
      <c r="FIG185" s="54"/>
      <c r="FIH185" s="54"/>
      <c r="FII185" s="54"/>
      <c r="FIJ185" s="54"/>
      <c r="FIK185" s="54"/>
      <c r="FIL185" s="54"/>
      <c r="FIM185" s="54"/>
      <c r="FIN185" s="54"/>
      <c r="FIO185" s="54"/>
      <c r="FIP185" s="54"/>
      <c r="FIQ185" s="54"/>
      <c r="FIR185" s="54"/>
      <c r="FIS185" s="54"/>
      <c r="FIT185" s="54"/>
      <c r="FIU185" s="54"/>
      <c r="FIV185" s="54"/>
      <c r="FIW185" s="54"/>
      <c r="FIX185" s="54"/>
      <c r="FIY185" s="54"/>
      <c r="FIZ185" s="54"/>
      <c r="FJA185" s="54"/>
      <c r="FJB185" s="54"/>
      <c r="FJC185" s="54"/>
      <c r="FJD185" s="54"/>
      <c r="FJE185" s="54"/>
      <c r="FJF185" s="54"/>
      <c r="FJG185" s="54"/>
      <c r="FJH185" s="54"/>
      <c r="FJI185" s="54"/>
      <c r="FJJ185" s="54"/>
      <c r="FJK185" s="54"/>
      <c r="FJL185" s="54"/>
      <c r="FJM185" s="54"/>
      <c r="FJN185" s="54"/>
      <c r="FJO185" s="54"/>
      <c r="FJP185" s="54"/>
      <c r="FJQ185" s="54"/>
      <c r="FJR185" s="54"/>
      <c r="FJS185" s="54"/>
      <c r="FJT185" s="54"/>
      <c r="FJU185" s="54"/>
      <c r="FJV185" s="54"/>
      <c r="FJW185" s="54"/>
      <c r="FJX185" s="54"/>
      <c r="FJY185" s="54"/>
      <c r="FJZ185" s="54"/>
      <c r="FKA185" s="54"/>
      <c r="FKB185" s="54"/>
      <c r="FKC185" s="54"/>
      <c r="FKD185" s="54"/>
      <c r="FKE185" s="54"/>
      <c r="FKF185" s="54"/>
      <c r="FKG185" s="54"/>
      <c r="FKH185" s="54"/>
      <c r="FKI185" s="54"/>
      <c r="FKJ185" s="54"/>
      <c r="FKK185" s="54"/>
      <c r="FKL185" s="54"/>
      <c r="FKM185" s="54"/>
      <c r="FKN185" s="54"/>
      <c r="FKO185" s="54"/>
      <c r="FKP185" s="54"/>
      <c r="FKQ185" s="54"/>
      <c r="FKR185" s="54"/>
      <c r="FKS185" s="54"/>
      <c r="FKT185" s="54"/>
      <c r="FKU185" s="54"/>
      <c r="FKV185" s="54"/>
      <c r="FKW185" s="54"/>
      <c r="FKX185" s="54"/>
      <c r="FKY185" s="54"/>
      <c r="FKZ185" s="54"/>
      <c r="FLA185" s="54"/>
      <c r="FLB185" s="54"/>
      <c r="FLC185" s="54"/>
      <c r="FLD185" s="54"/>
      <c r="FLE185" s="54"/>
      <c r="FLF185" s="54"/>
      <c r="FLG185" s="54"/>
      <c r="FLH185" s="54"/>
      <c r="FLI185" s="54"/>
      <c r="FLJ185" s="54"/>
      <c r="FLK185" s="54"/>
      <c r="FLL185" s="54"/>
      <c r="FLM185" s="54"/>
      <c r="FLN185" s="54"/>
      <c r="FLO185" s="54"/>
      <c r="FLP185" s="54"/>
      <c r="FLQ185" s="54"/>
      <c r="FLR185" s="54"/>
      <c r="FLS185" s="54"/>
      <c r="FLT185" s="54"/>
      <c r="FLU185" s="54"/>
      <c r="FLV185" s="54"/>
      <c r="FLW185" s="54"/>
      <c r="FLX185" s="54"/>
      <c r="FLY185" s="54"/>
      <c r="FLZ185" s="54"/>
      <c r="FMA185" s="54"/>
      <c r="FMB185" s="54"/>
      <c r="FMC185" s="54"/>
      <c r="FMD185" s="54"/>
      <c r="FME185" s="54"/>
      <c r="FMF185" s="54"/>
      <c r="FMG185" s="54"/>
      <c r="FMH185" s="54"/>
      <c r="FMI185" s="54"/>
      <c r="FMJ185" s="54"/>
      <c r="FMK185" s="54"/>
      <c r="FML185" s="54"/>
      <c r="FMM185" s="54"/>
      <c r="FMN185" s="54"/>
      <c r="FMO185" s="54"/>
      <c r="FMP185" s="54"/>
      <c r="FMQ185" s="54"/>
      <c r="FMR185" s="54"/>
      <c r="FMS185" s="54"/>
      <c r="FMT185" s="54"/>
      <c r="FMU185" s="54"/>
      <c r="FMV185" s="54"/>
      <c r="FMW185" s="54"/>
      <c r="FMX185" s="54"/>
      <c r="FMY185" s="54"/>
      <c r="FMZ185" s="54"/>
      <c r="FNA185" s="54"/>
      <c r="FNB185" s="54"/>
      <c r="FNC185" s="54"/>
      <c r="FND185" s="54"/>
      <c r="FNE185" s="54"/>
      <c r="FNF185" s="54"/>
      <c r="FNG185" s="54"/>
      <c r="FNH185" s="54"/>
      <c r="FNI185" s="54"/>
      <c r="FNJ185" s="54"/>
      <c r="FNK185" s="54"/>
      <c r="FNL185" s="54"/>
      <c r="FNM185" s="54"/>
      <c r="FNN185" s="54"/>
      <c r="FNO185" s="54"/>
      <c r="FNP185" s="54"/>
      <c r="FNQ185" s="54"/>
      <c r="FNR185" s="54"/>
      <c r="FNS185" s="54"/>
      <c r="FNT185" s="54"/>
      <c r="FNU185" s="54"/>
      <c r="FNV185" s="54"/>
      <c r="FNW185" s="54"/>
      <c r="FNX185" s="54"/>
      <c r="FNY185" s="54"/>
      <c r="FNZ185" s="54"/>
      <c r="FOA185" s="54"/>
      <c r="FOB185" s="54"/>
      <c r="FOC185" s="54"/>
      <c r="FOD185" s="54"/>
      <c r="FOE185" s="54"/>
      <c r="FOF185" s="54"/>
      <c r="FOG185" s="54"/>
      <c r="FOH185" s="54"/>
      <c r="FOI185" s="54"/>
      <c r="FOJ185" s="54"/>
      <c r="FOK185" s="54"/>
      <c r="FOL185" s="54"/>
      <c r="FOM185" s="54"/>
      <c r="FON185" s="54"/>
      <c r="FOO185" s="54"/>
      <c r="FOP185" s="54"/>
      <c r="FOQ185" s="54"/>
      <c r="FOR185" s="54"/>
      <c r="FOS185" s="54"/>
      <c r="FOT185" s="54"/>
      <c r="FOU185" s="54"/>
      <c r="FOV185" s="54"/>
      <c r="FOW185" s="54"/>
      <c r="FOX185" s="54"/>
      <c r="FOY185" s="54"/>
      <c r="FOZ185" s="54"/>
      <c r="FPA185" s="54"/>
      <c r="FPB185" s="54"/>
      <c r="FPC185" s="54"/>
      <c r="FPD185" s="54"/>
      <c r="FPE185" s="54"/>
      <c r="FPF185" s="54"/>
      <c r="FPG185" s="54"/>
      <c r="FPH185" s="54"/>
      <c r="FPI185" s="54"/>
      <c r="FPJ185" s="54"/>
      <c r="FPK185" s="54"/>
      <c r="FPL185" s="54"/>
      <c r="FPM185" s="54"/>
      <c r="FPN185" s="54"/>
      <c r="FPO185" s="54"/>
      <c r="FPP185" s="54"/>
      <c r="FPQ185" s="54"/>
      <c r="FPR185" s="54"/>
      <c r="FPS185" s="54"/>
      <c r="FPT185" s="54"/>
      <c r="FPU185" s="54"/>
      <c r="FPV185" s="54"/>
      <c r="FPW185" s="54"/>
      <c r="FPX185" s="54"/>
      <c r="FPY185" s="54"/>
      <c r="FPZ185" s="54"/>
      <c r="FQA185" s="54"/>
      <c r="FQB185" s="54"/>
      <c r="FQC185" s="54"/>
      <c r="FQD185" s="54"/>
      <c r="FQE185" s="54"/>
      <c r="FQF185" s="54"/>
      <c r="FQG185" s="54"/>
      <c r="FQH185" s="54"/>
      <c r="FQI185" s="54"/>
      <c r="FQJ185" s="54"/>
      <c r="FQK185" s="54"/>
      <c r="FQL185" s="54"/>
      <c r="FQM185" s="54"/>
      <c r="FQN185" s="54"/>
      <c r="FQO185" s="54"/>
      <c r="FQP185" s="54"/>
      <c r="FQQ185" s="54"/>
      <c r="FQR185" s="54"/>
      <c r="FQS185" s="54"/>
      <c r="FQT185" s="54"/>
      <c r="FQU185" s="54"/>
      <c r="FQV185" s="54"/>
      <c r="FQW185" s="54"/>
      <c r="FQX185" s="54"/>
      <c r="FQY185" s="54"/>
      <c r="FQZ185" s="54"/>
      <c r="FRA185" s="54"/>
      <c r="FRB185" s="54"/>
      <c r="FRC185" s="54"/>
      <c r="FRD185" s="54"/>
      <c r="FRE185" s="54"/>
      <c r="FRF185" s="54"/>
      <c r="FRG185" s="54"/>
      <c r="FRH185" s="54"/>
      <c r="FRI185" s="54"/>
      <c r="FRJ185" s="54"/>
      <c r="FRK185" s="54"/>
      <c r="FRL185" s="54"/>
      <c r="FRM185" s="54"/>
      <c r="FRN185" s="54"/>
      <c r="FRO185" s="54"/>
      <c r="FRP185" s="54"/>
      <c r="FRQ185" s="54"/>
      <c r="FRR185" s="54"/>
      <c r="FRS185" s="54"/>
      <c r="FRT185" s="54"/>
      <c r="FRU185" s="54"/>
      <c r="FRV185" s="54"/>
      <c r="FRW185" s="54"/>
      <c r="FRX185" s="54"/>
      <c r="FRY185" s="54"/>
      <c r="FRZ185" s="54"/>
      <c r="FSA185" s="54"/>
      <c r="FSB185" s="54"/>
      <c r="FSC185" s="54"/>
      <c r="FSD185" s="54"/>
      <c r="FSE185" s="54"/>
      <c r="FSF185" s="54"/>
      <c r="FSG185" s="54"/>
      <c r="FSH185" s="54"/>
      <c r="FSI185" s="54"/>
      <c r="FSJ185" s="54"/>
      <c r="FSK185" s="54"/>
      <c r="FSL185" s="54"/>
      <c r="FSM185" s="54"/>
      <c r="FSN185" s="54"/>
      <c r="FSO185" s="54"/>
      <c r="FSP185" s="54"/>
      <c r="FSQ185" s="54"/>
      <c r="FSR185" s="54"/>
      <c r="FSS185" s="54"/>
      <c r="FST185" s="54"/>
      <c r="FSU185" s="54"/>
      <c r="FSV185" s="54"/>
      <c r="FSW185" s="54"/>
      <c r="FSX185" s="54"/>
      <c r="FSY185" s="54"/>
      <c r="FSZ185" s="54"/>
      <c r="FTA185" s="54"/>
      <c r="FTB185" s="54"/>
      <c r="FTC185" s="54"/>
      <c r="FTD185" s="54"/>
      <c r="FTE185" s="54"/>
      <c r="FTF185" s="54"/>
      <c r="FTG185" s="54"/>
      <c r="FTH185" s="54"/>
      <c r="FTI185" s="54"/>
      <c r="FTJ185" s="54"/>
      <c r="FTK185" s="54"/>
      <c r="FTL185" s="54"/>
      <c r="FTM185" s="54"/>
      <c r="FTN185" s="54"/>
      <c r="FTO185" s="54"/>
      <c r="FTP185" s="54"/>
      <c r="FTQ185" s="54"/>
      <c r="FTR185" s="54"/>
      <c r="FTS185" s="54"/>
      <c r="FTT185" s="54"/>
      <c r="FTU185" s="54"/>
      <c r="FTV185" s="54"/>
      <c r="FTW185" s="54"/>
      <c r="FTX185" s="54"/>
      <c r="FTY185" s="54"/>
      <c r="FTZ185" s="54"/>
      <c r="FUA185" s="54"/>
      <c r="FUB185" s="54"/>
      <c r="FUC185" s="54"/>
      <c r="FUD185" s="54"/>
      <c r="FUE185" s="54"/>
      <c r="FUF185" s="54"/>
      <c r="FUG185" s="54"/>
      <c r="FUH185" s="54"/>
      <c r="FUI185" s="54"/>
      <c r="FUJ185" s="54"/>
      <c r="FUK185" s="54"/>
      <c r="FUL185" s="54"/>
      <c r="FUM185" s="54"/>
      <c r="FUN185" s="54"/>
      <c r="FUO185" s="54"/>
      <c r="FUP185" s="54"/>
      <c r="FUQ185" s="54"/>
      <c r="FUR185" s="54"/>
      <c r="FUS185" s="54"/>
      <c r="FUT185" s="54"/>
      <c r="FUU185" s="54"/>
      <c r="FUV185" s="54"/>
      <c r="FUW185" s="54"/>
      <c r="FUX185" s="54"/>
      <c r="FUY185" s="54"/>
      <c r="FUZ185" s="54"/>
      <c r="FVA185" s="54"/>
      <c r="FVB185" s="54"/>
      <c r="FVC185" s="54"/>
      <c r="FVD185" s="54"/>
      <c r="FVE185" s="54"/>
      <c r="FVF185" s="54"/>
      <c r="FVG185" s="54"/>
      <c r="FVH185" s="54"/>
      <c r="FVI185" s="54"/>
      <c r="FVJ185" s="54"/>
      <c r="FVK185" s="54"/>
      <c r="FVL185" s="54"/>
      <c r="FVM185" s="54"/>
      <c r="FVN185" s="54"/>
      <c r="FVO185" s="54"/>
      <c r="FVP185" s="54"/>
      <c r="FVQ185" s="54"/>
      <c r="FVR185" s="54"/>
      <c r="FVS185" s="54"/>
      <c r="FVT185" s="54"/>
      <c r="FVU185" s="54"/>
      <c r="FVV185" s="54"/>
      <c r="FVW185" s="54"/>
      <c r="FVX185" s="54"/>
      <c r="FVY185" s="54"/>
      <c r="FVZ185" s="54"/>
      <c r="FWA185" s="54"/>
      <c r="FWB185" s="54"/>
      <c r="FWC185" s="54"/>
      <c r="FWD185" s="54"/>
      <c r="FWE185" s="54"/>
      <c r="FWF185" s="54"/>
      <c r="FWG185" s="54"/>
      <c r="FWH185" s="54"/>
      <c r="FWI185" s="54"/>
      <c r="FWJ185" s="54"/>
      <c r="FWK185" s="54"/>
      <c r="FWL185" s="54"/>
      <c r="FWM185" s="54"/>
      <c r="FWN185" s="54"/>
      <c r="FWO185" s="54"/>
      <c r="FWP185" s="54"/>
      <c r="FWQ185" s="54"/>
      <c r="FWR185" s="54"/>
      <c r="FWS185" s="54"/>
      <c r="FWT185" s="54"/>
      <c r="FWU185" s="54"/>
      <c r="FWV185" s="54"/>
      <c r="FWW185" s="54"/>
      <c r="FWX185" s="54"/>
      <c r="FWY185" s="54"/>
      <c r="FWZ185" s="54"/>
      <c r="FXA185" s="54"/>
      <c r="FXB185" s="54"/>
      <c r="FXC185" s="54"/>
      <c r="FXD185" s="54"/>
      <c r="FXE185" s="54"/>
      <c r="FXF185" s="54"/>
      <c r="FXG185" s="54"/>
      <c r="FXH185" s="54"/>
      <c r="FXI185" s="54"/>
      <c r="FXJ185" s="54"/>
      <c r="FXK185" s="54"/>
      <c r="FXL185" s="54"/>
      <c r="FXM185" s="54"/>
      <c r="FXN185" s="54"/>
      <c r="FXO185" s="54"/>
      <c r="FXP185" s="54"/>
      <c r="FXQ185" s="54"/>
      <c r="FXR185" s="54"/>
      <c r="FXS185" s="54"/>
      <c r="FXT185" s="54"/>
      <c r="FXU185" s="54"/>
      <c r="FXV185" s="54"/>
      <c r="FXW185" s="54"/>
      <c r="FXX185" s="54"/>
      <c r="FXY185" s="54"/>
      <c r="FXZ185" s="54"/>
      <c r="FYA185" s="54"/>
      <c r="FYB185" s="54"/>
      <c r="FYC185" s="54"/>
      <c r="FYD185" s="54"/>
      <c r="FYE185" s="54"/>
      <c r="FYF185" s="54"/>
      <c r="FYG185" s="54"/>
      <c r="FYH185" s="54"/>
      <c r="FYI185" s="54"/>
      <c r="FYJ185" s="54"/>
      <c r="FYK185" s="54"/>
      <c r="FYL185" s="54"/>
      <c r="FYM185" s="54"/>
      <c r="FYN185" s="54"/>
      <c r="FYO185" s="54"/>
      <c r="FYP185" s="54"/>
      <c r="FYQ185" s="54"/>
      <c r="FYR185" s="54"/>
      <c r="FYS185" s="54"/>
      <c r="FYT185" s="54"/>
      <c r="FYU185" s="54"/>
      <c r="FYV185" s="54"/>
      <c r="FYW185" s="54"/>
      <c r="FYX185" s="54"/>
      <c r="FYY185" s="54"/>
      <c r="FYZ185" s="54"/>
      <c r="FZA185" s="54"/>
      <c r="FZB185" s="54"/>
      <c r="FZC185" s="54"/>
      <c r="FZD185" s="54"/>
      <c r="FZE185" s="54"/>
      <c r="FZF185" s="54"/>
      <c r="FZG185" s="54"/>
      <c r="FZH185" s="54"/>
      <c r="FZI185" s="54"/>
      <c r="FZJ185" s="54"/>
      <c r="FZK185" s="54"/>
      <c r="FZL185" s="54"/>
      <c r="FZM185" s="54"/>
      <c r="FZN185" s="54"/>
      <c r="FZO185" s="54"/>
      <c r="FZP185" s="54"/>
      <c r="FZQ185" s="54"/>
      <c r="FZR185" s="54"/>
      <c r="FZS185" s="54"/>
      <c r="FZT185" s="54"/>
      <c r="FZU185" s="54"/>
      <c r="FZV185" s="54"/>
      <c r="FZW185" s="54"/>
      <c r="FZX185" s="54"/>
      <c r="FZY185" s="54"/>
      <c r="FZZ185" s="54"/>
      <c r="GAA185" s="54"/>
      <c r="GAB185" s="54"/>
      <c r="GAC185" s="54"/>
      <c r="GAD185" s="54"/>
      <c r="GAE185" s="54"/>
      <c r="GAF185" s="54"/>
      <c r="GAG185" s="54"/>
      <c r="GAH185" s="54"/>
      <c r="GAI185" s="54"/>
      <c r="GAJ185" s="54"/>
      <c r="GAK185" s="54"/>
      <c r="GAL185" s="54"/>
      <c r="GAM185" s="54"/>
      <c r="GAN185" s="54"/>
      <c r="GAO185" s="54"/>
      <c r="GAP185" s="54"/>
      <c r="GAQ185" s="54"/>
      <c r="GAR185" s="54"/>
      <c r="GAS185" s="54"/>
      <c r="GAT185" s="54"/>
      <c r="GAU185" s="54"/>
      <c r="GAV185" s="54"/>
      <c r="GAW185" s="54"/>
      <c r="GAX185" s="54"/>
      <c r="GAY185" s="54"/>
      <c r="GAZ185" s="54"/>
      <c r="GBA185" s="54"/>
      <c r="GBB185" s="54"/>
      <c r="GBC185" s="54"/>
      <c r="GBD185" s="54"/>
      <c r="GBE185" s="54"/>
      <c r="GBF185" s="54"/>
      <c r="GBG185" s="54"/>
      <c r="GBH185" s="54"/>
      <c r="GBI185" s="54"/>
      <c r="GBJ185" s="54"/>
      <c r="GBK185" s="54"/>
      <c r="GBL185" s="54"/>
      <c r="GBM185" s="54"/>
      <c r="GBN185" s="54"/>
      <c r="GBO185" s="54"/>
      <c r="GBP185" s="54"/>
      <c r="GBQ185" s="54"/>
      <c r="GBR185" s="54"/>
      <c r="GBS185" s="54"/>
      <c r="GBT185" s="54"/>
      <c r="GBU185" s="54"/>
      <c r="GBV185" s="54"/>
      <c r="GBW185" s="54"/>
      <c r="GBX185" s="54"/>
      <c r="GBY185" s="54"/>
      <c r="GBZ185" s="54"/>
      <c r="GCA185" s="54"/>
      <c r="GCB185" s="54"/>
      <c r="GCC185" s="54"/>
      <c r="GCD185" s="54"/>
      <c r="GCE185" s="54"/>
      <c r="GCF185" s="54"/>
      <c r="GCG185" s="54"/>
      <c r="GCH185" s="54"/>
      <c r="GCI185" s="54"/>
      <c r="GCJ185" s="54"/>
      <c r="GCK185" s="54"/>
      <c r="GCL185" s="54"/>
      <c r="GCM185" s="54"/>
      <c r="GCN185" s="54"/>
      <c r="GCO185" s="54"/>
      <c r="GCP185" s="54"/>
      <c r="GCQ185" s="54"/>
      <c r="GCR185" s="54"/>
      <c r="GCS185" s="54"/>
      <c r="GCT185" s="54"/>
      <c r="GCU185" s="54"/>
      <c r="GCV185" s="54"/>
      <c r="GCW185" s="54"/>
      <c r="GCX185" s="54"/>
      <c r="GCY185" s="54"/>
      <c r="GCZ185" s="54"/>
      <c r="GDA185" s="54"/>
      <c r="GDB185" s="54"/>
      <c r="GDC185" s="54"/>
      <c r="GDD185" s="54"/>
      <c r="GDE185" s="54"/>
      <c r="GDF185" s="54"/>
      <c r="GDG185" s="54"/>
      <c r="GDH185" s="54"/>
      <c r="GDI185" s="54"/>
      <c r="GDJ185" s="54"/>
      <c r="GDK185" s="54"/>
      <c r="GDL185" s="54"/>
      <c r="GDM185" s="54"/>
      <c r="GDN185" s="54"/>
      <c r="GDO185" s="54"/>
      <c r="GDP185" s="54"/>
      <c r="GDQ185" s="54"/>
      <c r="GDR185" s="54"/>
      <c r="GDS185" s="54"/>
      <c r="GDT185" s="54"/>
      <c r="GDU185" s="54"/>
      <c r="GDV185" s="54"/>
      <c r="GDW185" s="54"/>
      <c r="GDX185" s="54"/>
      <c r="GDY185" s="54"/>
      <c r="GDZ185" s="54"/>
      <c r="GEA185" s="54"/>
      <c r="GEB185" s="54"/>
      <c r="GEC185" s="54"/>
      <c r="GED185" s="54"/>
      <c r="GEE185" s="54"/>
      <c r="GEF185" s="54"/>
      <c r="GEG185" s="54"/>
      <c r="GEH185" s="54"/>
      <c r="GEI185" s="54"/>
      <c r="GEJ185" s="54"/>
      <c r="GEK185" s="54"/>
      <c r="GEL185" s="54"/>
      <c r="GEM185" s="54"/>
      <c r="GEN185" s="54"/>
      <c r="GEO185" s="54"/>
      <c r="GEP185" s="54"/>
      <c r="GEQ185" s="54"/>
      <c r="GER185" s="54"/>
      <c r="GES185" s="54"/>
      <c r="GET185" s="54"/>
      <c r="GEU185" s="54"/>
      <c r="GEV185" s="54"/>
      <c r="GEW185" s="54"/>
      <c r="GEX185" s="54"/>
      <c r="GEY185" s="54"/>
      <c r="GEZ185" s="54"/>
      <c r="GFA185" s="54"/>
      <c r="GFB185" s="54"/>
      <c r="GFC185" s="54"/>
      <c r="GFD185" s="54"/>
      <c r="GFE185" s="54"/>
      <c r="GFF185" s="54"/>
      <c r="GFG185" s="54"/>
      <c r="GFH185" s="54"/>
      <c r="GFI185" s="54"/>
      <c r="GFJ185" s="54"/>
      <c r="GFK185" s="54"/>
      <c r="GFL185" s="54"/>
      <c r="GFM185" s="54"/>
      <c r="GFN185" s="54"/>
      <c r="GFO185" s="54"/>
      <c r="GFP185" s="54"/>
      <c r="GFQ185" s="54"/>
      <c r="GFR185" s="54"/>
      <c r="GFS185" s="54"/>
      <c r="GFT185" s="54"/>
      <c r="GFU185" s="54"/>
      <c r="GFV185" s="54"/>
      <c r="GFW185" s="54"/>
      <c r="GFX185" s="54"/>
      <c r="GFY185" s="54"/>
      <c r="GFZ185" s="54"/>
      <c r="GGA185" s="54"/>
      <c r="GGB185" s="54"/>
      <c r="GGC185" s="54"/>
      <c r="GGD185" s="54"/>
      <c r="GGE185" s="54"/>
      <c r="GGF185" s="54"/>
      <c r="GGG185" s="54"/>
      <c r="GGH185" s="54"/>
      <c r="GGI185" s="54"/>
      <c r="GGJ185" s="54"/>
      <c r="GGK185" s="54"/>
      <c r="GGL185" s="54"/>
      <c r="GGM185" s="54"/>
      <c r="GGN185" s="54"/>
      <c r="GGO185" s="54"/>
      <c r="GGP185" s="54"/>
      <c r="GGQ185" s="54"/>
      <c r="GGR185" s="54"/>
      <c r="GGS185" s="54"/>
      <c r="GGT185" s="54"/>
      <c r="GGU185" s="54"/>
      <c r="GGV185" s="54"/>
      <c r="GGW185" s="54"/>
      <c r="GGX185" s="54"/>
      <c r="GGY185" s="54"/>
      <c r="GGZ185" s="54"/>
      <c r="GHA185" s="54"/>
      <c r="GHB185" s="54"/>
      <c r="GHC185" s="54"/>
      <c r="GHD185" s="54"/>
      <c r="GHE185" s="54"/>
      <c r="GHF185" s="54"/>
      <c r="GHG185" s="54"/>
      <c r="GHH185" s="54"/>
      <c r="GHI185" s="54"/>
      <c r="GHJ185" s="54"/>
      <c r="GHK185" s="54"/>
      <c r="GHL185" s="54"/>
      <c r="GHM185" s="54"/>
      <c r="GHN185" s="54"/>
      <c r="GHO185" s="54"/>
      <c r="GHP185" s="54"/>
      <c r="GHQ185" s="54"/>
      <c r="GHR185" s="54"/>
      <c r="GHS185" s="54"/>
      <c r="GHT185" s="54"/>
      <c r="GHU185" s="54"/>
      <c r="GHV185" s="54"/>
      <c r="GHW185" s="54"/>
      <c r="GHX185" s="54"/>
      <c r="GHY185" s="54"/>
      <c r="GHZ185" s="54"/>
      <c r="GIA185" s="54"/>
      <c r="GIB185" s="54"/>
      <c r="GIC185" s="54"/>
      <c r="GID185" s="54"/>
      <c r="GIE185" s="54"/>
      <c r="GIF185" s="54"/>
      <c r="GIG185" s="54"/>
      <c r="GIH185" s="54"/>
      <c r="GII185" s="54"/>
      <c r="GIJ185" s="54"/>
      <c r="GIK185" s="54"/>
      <c r="GIL185" s="54"/>
      <c r="GIM185" s="54"/>
      <c r="GIN185" s="54"/>
      <c r="GIO185" s="54"/>
      <c r="GIP185" s="54"/>
      <c r="GIQ185" s="54"/>
      <c r="GIR185" s="54"/>
      <c r="GIS185" s="54"/>
      <c r="GIT185" s="54"/>
      <c r="GIU185" s="54"/>
      <c r="GIV185" s="54"/>
      <c r="GIW185" s="54"/>
      <c r="GIX185" s="54"/>
      <c r="GIY185" s="54"/>
      <c r="GIZ185" s="54"/>
      <c r="GJA185" s="54"/>
      <c r="GJB185" s="54"/>
      <c r="GJC185" s="54"/>
      <c r="GJD185" s="54"/>
      <c r="GJE185" s="54"/>
      <c r="GJF185" s="54"/>
      <c r="GJG185" s="54"/>
      <c r="GJH185" s="54"/>
      <c r="GJI185" s="54"/>
      <c r="GJJ185" s="54"/>
      <c r="GJK185" s="54"/>
      <c r="GJL185" s="54"/>
      <c r="GJM185" s="54"/>
      <c r="GJN185" s="54"/>
      <c r="GJO185" s="54"/>
      <c r="GJP185" s="54"/>
      <c r="GJQ185" s="54"/>
      <c r="GJR185" s="54"/>
      <c r="GJS185" s="54"/>
      <c r="GJT185" s="54"/>
      <c r="GJU185" s="54"/>
      <c r="GJV185" s="54"/>
      <c r="GJW185" s="54"/>
      <c r="GJX185" s="54"/>
      <c r="GJY185" s="54"/>
      <c r="GJZ185" s="54"/>
      <c r="GKA185" s="54"/>
      <c r="GKB185" s="54"/>
      <c r="GKC185" s="54"/>
      <c r="GKD185" s="54"/>
      <c r="GKE185" s="54"/>
      <c r="GKF185" s="54"/>
      <c r="GKG185" s="54"/>
      <c r="GKH185" s="54"/>
      <c r="GKI185" s="54"/>
      <c r="GKJ185" s="54"/>
      <c r="GKK185" s="54"/>
      <c r="GKL185" s="54"/>
      <c r="GKM185" s="54"/>
      <c r="GKN185" s="54"/>
      <c r="GKO185" s="54"/>
      <c r="GKP185" s="54"/>
      <c r="GKQ185" s="54"/>
      <c r="GKR185" s="54"/>
      <c r="GKS185" s="54"/>
      <c r="GKT185" s="54"/>
      <c r="GKU185" s="54"/>
      <c r="GKV185" s="54"/>
      <c r="GKW185" s="54"/>
      <c r="GKX185" s="54"/>
      <c r="GKY185" s="54"/>
      <c r="GKZ185" s="54"/>
      <c r="GLA185" s="54"/>
      <c r="GLB185" s="54"/>
      <c r="GLC185" s="54"/>
      <c r="GLD185" s="54"/>
      <c r="GLE185" s="54"/>
      <c r="GLF185" s="54"/>
      <c r="GLG185" s="54"/>
      <c r="GLH185" s="54"/>
      <c r="GLI185" s="54"/>
      <c r="GLJ185" s="54"/>
      <c r="GLK185" s="54"/>
      <c r="GLL185" s="54"/>
      <c r="GLM185" s="54"/>
      <c r="GLN185" s="54"/>
      <c r="GLO185" s="54"/>
      <c r="GLP185" s="54"/>
      <c r="GLQ185" s="54"/>
      <c r="GLR185" s="54"/>
      <c r="GLS185" s="54"/>
      <c r="GLT185" s="54"/>
      <c r="GLU185" s="54"/>
      <c r="GLV185" s="54"/>
      <c r="GLW185" s="54"/>
      <c r="GLX185" s="54"/>
      <c r="GLY185" s="54"/>
      <c r="GLZ185" s="54"/>
      <c r="GMA185" s="54"/>
      <c r="GMB185" s="54"/>
      <c r="GMC185" s="54"/>
      <c r="GMD185" s="54"/>
      <c r="GME185" s="54"/>
      <c r="GMF185" s="54"/>
      <c r="GMG185" s="54"/>
      <c r="GMH185" s="54"/>
      <c r="GMI185" s="54"/>
      <c r="GMJ185" s="54"/>
      <c r="GMK185" s="54"/>
      <c r="GML185" s="54"/>
      <c r="GMM185" s="54"/>
      <c r="GMN185" s="54"/>
      <c r="GMO185" s="54"/>
      <c r="GMP185" s="54"/>
      <c r="GMQ185" s="54"/>
      <c r="GMR185" s="54"/>
      <c r="GMS185" s="54"/>
      <c r="GMT185" s="54"/>
      <c r="GMU185" s="54"/>
      <c r="GMV185" s="54"/>
      <c r="GMW185" s="54"/>
      <c r="GMX185" s="54"/>
      <c r="GMY185" s="54"/>
      <c r="GMZ185" s="54"/>
      <c r="GNA185" s="54"/>
      <c r="GNB185" s="54"/>
      <c r="GNC185" s="54"/>
      <c r="GND185" s="54"/>
      <c r="GNE185" s="54"/>
      <c r="GNF185" s="54"/>
      <c r="GNG185" s="54"/>
      <c r="GNH185" s="54"/>
      <c r="GNI185" s="54"/>
      <c r="GNJ185" s="54"/>
      <c r="GNK185" s="54"/>
      <c r="GNL185" s="54"/>
      <c r="GNM185" s="54"/>
      <c r="GNN185" s="54"/>
      <c r="GNO185" s="54"/>
      <c r="GNP185" s="54"/>
      <c r="GNQ185" s="54"/>
      <c r="GNR185" s="54"/>
      <c r="GNS185" s="54"/>
      <c r="GNT185" s="54"/>
      <c r="GNU185" s="54"/>
      <c r="GNV185" s="54"/>
      <c r="GNW185" s="54"/>
      <c r="GNX185" s="54"/>
      <c r="GNY185" s="54"/>
      <c r="GNZ185" s="54"/>
      <c r="GOA185" s="54"/>
      <c r="GOB185" s="54"/>
      <c r="GOC185" s="54"/>
      <c r="GOD185" s="54"/>
      <c r="GOE185" s="54"/>
      <c r="GOF185" s="54"/>
      <c r="GOG185" s="54"/>
      <c r="GOH185" s="54"/>
      <c r="GOI185" s="54"/>
      <c r="GOJ185" s="54"/>
      <c r="GOK185" s="54"/>
      <c r="GOL185" s="54"/>
      <c r="GOM185" s="54"/>
      <c r="GON185" s="54"/>
      <c r="GOO185" s="54"/>
      <c r="GOP185" s="54"/>
      <c r="GOQ185" s="54"/>
      <c r="GOR185" s="54"/>
      <c r="GOS185" s="54"/>
      <c r="GOT185" s="54"/>
      <c r="GOU185" s="54"/>
      <c r="GOV185" s="54"/>
      <c r="GOW185" s="54"/>
      <c r="GOX185" s="54"/>
      <c r="GOY185" s="54"/>
      <c r="GOZ185" s="54"/>
      <c r="GPA185" s="54"/>
      <c r="GPB185" s="54"/>
      <c r="GPC185" s="54"/>
      <c r="GPD185" s="54"/>
      <c r="GPE185" s="54"/>
      <c r="GPF185" s="54"/>
      <c r="GPG185" s="54"/>
      <c r="GPH185" s="54"/>
      <c r="GPI185" s="54"/>
      <c r="GPJ185" s="54"/>
      <c r="GPK185" s="54"/>
      <c r="GPL185" s="54"/>
      <c r="GPM185" s="54"/>
      <c r="GPN185" s="54"/>
      <c r="GPO185" s="54"/>
      <c r="GPP185" s="54"/>
      <c r="GPQ185" s="54"/>
      <c r="GPR185" s="54"/>
      <c r="GPS185" s="54"/>
      <c r="GPT185" s="54"/>
      <c r="GPU185" s="54"/>
      <c r="GPV185" s="54"/>
      <c r="GPW185" s="54"/>
      <c r="GPX185" s="54"/>
      <c r="GPY185" s="54"/>
      <c r="GPZ185" s="54"/>
      <c r="GQA185" s="54"/>
      <c r="GQB185" s="54"/>
      <c r="GQC185" s="54"/>
      <c r="GQD185" s="54"/>
      <c r="GQE185" s="54"/>
      <c r="GQF185" s="54"/>
      <c r="GQG185" s="54"/>
      <c r="GQH185" s="54"/>
      <c r="GQI185" s="54"/>
      <c r="GQJ185" s="54"/>
      <c r="GQK185" s="54"/>
      <c r="GQL185" s="54"/>
      <c r="GQM185" s="54"/>
      <c r="GQN185" s="54"/>
      <c r="GQO185" s="54"/>
      <c r="GQP185" s="54"/>
      <c r="GQQ185" s="54"/>
      <c r="GQR185" s="54"/>
      <c r="GQS185" s="54"/>
      <c r="GQT185" s="54"/>
      <c r="GQU185" s="54"/>
      <c r="GQV185" s="54"/>
      <c r="GQW185" s="54"/>
      <c r="GQX185" s="54"/>
      <c r="GQY185" s="54"/>
      <c r="GQZ185" s="54"/>
      <c r="GRA185" s="54"/>
      <c r="GRB185" s="54"/>
      <c r="GRC185" s="54"/>
      <c r="GRD185" s="54"/>
      <c r="GRE185" s="54"/>
      <c r="GRF185" s="54"/>
      <c r="GRG185" s="54"/>
      <c r="GRH185" s="54"/>
      <c r="GRI185" s="54"/>
      <c r="GRJ185" s="54"/>
      <c r="GRK185" s="54"/>
      <c r="GRL185" s="54"/>
      <c r="GRM185" s="54"/>
      <c r="GRN185" s="54"/>
      <c r="GRO185" s="54"/>
      <c r="GRP185" s="54"/>
      <c r="GRQ185" s="54"/>
      <c r="GRR185" s="54"/>
      <c r="GRS185" s="54"/>
      <c r="GRT185" s="54"/>
      <c r="GRU185" s="54"/>
      <c r="GRV185" s="54"/>
      <c r="GRW185" s="54"/>
      <c r="GRX185" s="54"/>
      <c r="GRY185" s="54"/>
      <c r="GRZ185" s="54"/>
      <c r="GSA185" s="54"/>
      <c r="GSB185" s="54"/>
      <c r="GSC185" s="54"/>
      <c r="GSD185" s="54"/>
      <c r="GSE185" s="54"/>
      <c r="GSF185" s="54"/>
      <c r="GSG185" s="54"/>
      <c r="GSH185" s="54"/>
      <c r="GSI185" s="54"/>
      <c r="GSJ185" s="54"/>
      <c r="GSK185" s="54"/>
      <c r="GSL185" s="54"/>
      <c r="GSM185" s="54"/>
      <c r="GSN185" s="54"/>
      <c r="GSO185" s="54"/>
      <c r="GSP185" s="54"/>
      <c r="GSQ185" s="54"/>
      <c r="GSR185" s="54"/>
      <c r="GSS185" s="54"/>
      <c r="GST185" s="54"/>
      <c r="GSU185" s="54"/>
      <c r="GSV185" s="54"/>
      <c r="GSW185" s="54"/>
      <c r="GSX185" s="54"/>
      <c r="GSY185" s="54"/>
      <c r="GSZ185" s="54"/>
      <c r="GTA185" s="54"/>
      <c r="GTB185" s="54"/>
      <c r="GTC185" s="54"/>
      <c r="GTD185" s="54"/>
      <c r="GTE185" s="54"/>
      <c r="GTF185" s="54"/>
      <c r="GTG185" s="54"/>
      <c r="GTH185" s="54"/>
      <c r="GTI185" s="54"/>
      <c r="GTJ185" s="54"/>
      <c r="GTK185" s="54"/>
      <c r="GTL185" s="54"/>
      <c r="GTM185" s="54"/>
      <c r="GTN185" s="54"/>
      <c r="GTO185" s="54"/>
      <c r="GTP185" s="54"/>
      <c r="GTQ185" s="54"/>
      <c r="GTR185" s="54"/>
      <c r="GTS185" s="54"/>
      <c r="GTT185" s="54"/>
      <c r="GTU185" s="54"/>
      <c r="GTV185" s="54"/>
      <c r="GTW185" s="54"/>
      <c r="GTX185" s="54"/>
      <c r="GTY185" s="54"/>
      <c r="GTZ185" s="54"/>
      <c r="GUA185" s="54"/>
      <c r="GUB185" s="54"/>
      <c r="GUC185" s="54"/>
      <c r="GUD185" s="54"/>
      <c r="GUE185" s="54"/>
      <c r="GUF185" s="54"/>
      <c r="GUG185" s="54"/>
      <c r="GUH185" s="54"/>
      <c r="GUI185" s="54"/>
      <c r="GUJ185" s="54"/>
      <c r="GUK185" s="54"/>
      <c r="GUL185" s="54"/>
      <c r="GUM185" s="54"/>
      <c r="GUN185" s="54"/>
      <c r="GUO185" s="54"/>
      <c r="GUP185" s="54"/>
      <c r="GUQ185" s="54"/>
      <c r="GUR185" s="54"/>
      <c r="GUS185" s="54"/>
      <c r="GUT185" s="54"/>
      <c r="GUU185" s="54"/>
      <c r="GUV185" s="54"/>
      <c r="GUW185" s="54"/>
      <c r="GUX185" s="54"/>
      <c r="GUY185" s="54"/>
      <c r="GUZ185" s="54"/>
      <c r="GVA185" s="54"/>
      <c r="GVB185" s="54"/>
      <c r="GVC185" s="54"/>
      <c r="GVD185" s="54"/>
      <c r="GVE185" s="54"/>
      <c r="GVF185" s="54"/>
      <c r="GVG185" s="54"/>
      <c r="GVH185" s="54"/>
      <c r="GVI185" s="54"/>
      <c r="GVJ185" s="54"/>
      <c r="GVK185" s="54"/>
      <c r="GVL185" s="54"/>
      <c r="GVM185" s="54"/>
      <c r="GVN185" s="54"/>
      <c r="GVO185" s="54"/>
      <c r="GVP185" s="54"/>
      <c r="GVQ185" s="54"/>
      <c r="GVR185" s="54"/>
      <c r="GVS185" s="54"/>
      <c r="GVT185" s="54"/>
      <c r="GVU185" s="54"/>
      <c r="GVV185" s="54"/>
      <c r="GVW185" s="54"/>
      <c r="GVX185" s="54"/>
      <c r="GVY185" s="54"/>
      <c r="GVZ185" s="54"/>
      <c r="GWA185" s="54"/>
      <c r="GWB185" s="54"/>
      <c r="GWC185" s="54"/>
      <c r="GWD185" s="54"/>
      <c r="GWE185" s="54"/>
      <c r="GWF185" s="54"/>
      <c r="GWG185" s="54"/>
      <c r="GWH185" s="54"/>
      <c r="GWI185" s="54"/>
      <c r="GWJ185" s="54"/>
      <c r="GWK185" s="54"/>
      <c r="GWL185" s="54"/>
      <c r="GWM185" s="54"/>
      <c r="GWN185" s="54"/>
      <c r="GWO185" s="54"/>
      <c r="GWP185" s="54"/>
      <c r="GWQ185" s="54"/>
      <c r="GWR185" s="54"/>
      <c r="GWS185" s="54"/>
      <c r="GWT185" s="54"/>
      <c r="GWU185" s="54"/>
      <c r="GWV185" s="54"/>
      <c r="GWW185" s="54"/>
      <c r="GWX185" s="54"/>
      <c r="GWY185" s="54"/>
      <c r="GWZ185" s="54"/>
      <c r="GXA185" s="54"/>
      <c r="GXB185" s="54"/>
      <c r="GXC185" s="54"/>
      <c r="GXD185" s="54"/>
      <c r="GXE185" s="54"/>
      <c r="GXF185" s="54"/>
      <c r="GXG185" s="54"/>
      <c r="GXH185" s="54"/>
      <c r="GXI185" s="54"/>
      <c r="GXJ185" s="54"/>
      <c r="GXK185" s="54"/>
      <c r="GXL185" s="54"/>
      <c r="GXM185" s="54"/>
      <c r="GXN185" s="54"/>
      <c r="GXO185" s="54"/>
      <c r="GXP185" s="54"/>
      <c r="GXQ185" s="54"/>
      <c r="GXR185" s="54"/>
      <c r="GXS185" s="54"/>
      <c r="GXT185" s="54"/>
      <c r="GXU185" s="54"/>
      <c r="GXV185" s="54"/>
      <c r="GXW185" s="54"/>
      <c r="GXX185" s="54"/>
      <c r="GXY185" s="54"/>
      <c r="GXZ185" s="54"/>
      <c r="GYA185" s="54"/>
      <c r="GYB185" s="54"/>
      <c r="GYC185" s="54"/>
      <c r="GYD185" s="54"/>
      <c r="GYE185" s="54"/>
      <c r="GYF185" s="54"/>
      <c r="GYG185" s="54"/>
      <c r="GYH185" s="54"/>
      <c r="GYI185" s="54"/>
      <c r="GYJ185" s="54"/>
      <c r="GYK185" s="54"/>
      <c r="GYL185" s="54"/>
      <c r="GYM185" s="54"/>
      <c r="GYN185" s="54"/>
      <c r="GYO185" s="54"/>
      <c r="GYP185" s="54"/>
      <c r="GYQ185" s="54"/>
      <c r="GYR185" s="54"/>
      <c r="GYS185" s="54"/>
      <c r="GYT185" s="54"/>
      <c r="GYU185" s="54"/>
      <c r="GYV185" s="54"/>
      <c r="GYW185" s="54"/>
      <c r="GYX185" s="54"/>
      <c r="GYY185" s="54"/>
      <c r="GYZ185" s="54"/>
      <c r="GZA185" s="54"/>
      <c r="GZB185" s="54"/>
      <c r="GZC185" s="54"/>
      <c r="GZD185" s="54"/>
      <c r="GZE185" s="54"/>
      <c r="GZF185" s="54"/>
      <c r="GZG185" s="54"/>
      <c r="GZH185" s="54"/>
      <c r="GZI185" s="54"/>
      <c r="GZJ185" s="54"/>
      <c r="GZK185" s="54"/>
      <c r="GZL185" s="54"/>
      <c r="GZM185" s="54"/>
      <c r="GZN185" s="54"/>
      <c r="GZO185" s="54"/>
      <c r="GZP185" s="54"/>
      <c r="GZQ185" s="54"/>
      <c r="GZR185" s="54"/>
      <c r="GZS185" s="54"/>
      <c r="GZT185" s="54"/>
      <c r="GZU185" s="54"/>
      <c r="GZV185" s="54"/>
      <c r="GZW185" s="54"/>
      <c r="GZX185" s="54"/>
      <c r="GZY185" s="54"/>
      <c r="GZZ185" s="54"/>
      <c r="HAA185" s="54"/>
      <c r="HAB185" s="54"/>
      <c r="HAC185" s="54"/>
      <c r="HAD185" s="54"/>
      <c r="HAE185" s="54"/>
      <c r="HAF185" s="54"/>
      <c r="HAG185" s="54"/>
      <c r="HAH185" s="54"/>
      <c r="HAI185" s="54"/>
      <c r="HAJ185" s="54"/>
      <c r="HAK185" s="54"/>
      <c r="HAL185" s="54"/>
      <c r="HAM185" s="54"/>
      <c r="HAN185" s="54"/>
      <c r="HAO185" s="54"/>
      <c r="HAP185" s="54"/>
      <c r="HAQ185" s="54"/>
      <c r="HAR185" s="54"/>
      <c r="HAS185" s="54"/>
      <c r="HAT185" s="54"/>
      <c r="HAU185" s="54"/>
      <c r="HAV185" s="54"/>
      <c r="HAW185" s="54"/>
      <c r="HAX185" s="54"/>
      <c r="HAY185" s="54"/>
      <c r="HAZ185" s="54"/>
      <c r="HBA185" s="54"/>
      <c r="HBB185" s="54"/>
      <c r="HBC185" s="54"/>
      <c r="HBD185" s="54"/>
      <c r="HBE185" s="54"/>
      <c r="HBF185" s="54"/>
      <c r="HBG185" s="54"/>
      <c r="HBH185" s="54"/>
      <c r="HBI185" s="54"/>
      <c r="HBJ185" s="54"/>
      <c r="HBK185" s="54"/>
      <c r="HBL185" s="54"/>
      <c r="HBM185" s="54"/>
      <c r="HBN185" s="54"/>
      <c r="HBO185" s="54"/>
      <c r="HBP185" s="54"/>
      <c r="HBQ185" s="54"/>
      <c r="HBR185" s="54"/>
      <c r="HBS185" s="54"/>
      <c r="HBT185" s="54"/>
      <c r="HBU185" s="54"/>
      <c r="HBV185" s="54"/>
      <c r="HBW185" s="54"/>
      <c r="HBX185" s="54"/>
      <c r="HBY185" s="54"/>
      <c r="HBZ185" s="54"/>
      <c r="HCA185" s="54"/>
      <c r="HCB185" s="54"/>
      <c r="HCC185" s="54"/>
      <c r="HCD185" s="54"/>
      <c r="HCE185" s="54"/>
      <c r="HCF185" s="54"/>
      <c r="HCG185" s="54"/>
      <c r="HCH185" s="54"/>
      <c r="HCI185" s="54"/>
      <c r="HCJ185" s="54"/>
      <c r="HCK185" s="54"/>
      <c r="HCL185" s="54"/>
      <c r="HCM185" s="54"/>
      <c r="HCN185" s="54"/>
      <c r="HCO185" s="54"/>
      <c r="HCP185" s="54"/>
      <c r="HCQ185" s="54"/>
      <c r="HCR185" s="54"/>
      <c r="HCS185" s="54"/>
      <c r="HCT185" s="54"/>
      <c r="HCU185" s="54"/>
      <c r="HCV185" s="54"/>
      <c r="HCW185" s="54"/>
      <c r="HCX185" s="54"/>
      <c r="HCY185" s="54"/>
      <c r="HCZ185" s="54"/>
      <c r="HDA185" s="54"/>
      <c r="HDB185" s="54"/>
      <c r="HDC185" s="54"/>
      <c r="HDD185" s="54"/>
      <c r="HDE185" s="54"/>
      <c r="HDF185" s="54"/>
      <c r="HDG185" s="54"/>
      <c r="HDH185" s="54"/>
      <c r="HDI185" s="54"/>
      <c r="HDJ185" s="54"/>
      <c r="HDK185" s="54"/>
      <c r="HDL185" s="54"/>
      <c r="HDM185" s="54"/>
      <c r="HDN185" s="54"/>
      <c r="HDO185" s="54"/>
      <c r="HDP185" s="54"/>
      <c r="HDQ185" s="54"/>
      <c r="HDR185" s="54"/>
      <c r="HDS185" s="54"/>
      <c r="HDT185" s="54"/>
      <c r="HDU185" s="54"/>
      <c r="HDV185" s="54"/>
      <c r="HDW185" s="54"/>
      <c r="HDX185" s="54"/>
      <c r="HDY185" s="54"/>
      <c r="HDZ185" s="54"/>
      <c r="HEA185" s="54"/>
      <c r="HEB185" s="54"/>
      <c r="HEC185" s="54"/>
      <c r="HED185" s="54"/>
      <c r="HEE185" s="54"/>
      <c r="HEF185" s="54"/>
      <c r="HEG185" s="54"/>
      <c r="HEH185" s="54"/>
      <c r="HEI185" s="54"/>
      <c r="HEJ185" s="54"/>
      <c r="HEK185" s="54"/>
      <c r="HEL185" s="54"/>
      <c r="HEM185" s="54"/>
      <c r="HEN185" s="54"/>
      <c r="HEO185" s="54"/>
      <c r="HEP185" s="54"/>
      <c r="HEQ185" s="54"/>
      <c r="HER185" s="54"/>
      <c r="HES185" s="54"/>
      <c r="HET185" s="54"/>
      <c r="HEU185" s="54"/>
      <c r="HEV185" s="54"/>
      <c r="HEW185" s="54"/>
      <c r="HEX185" s="54"/>
      <c r="HEY185" s="54"/>
      <c r="HEZ185" s="54"/>
      <c r="HFA185" s="54"/>
      <c r="HFB185" s="54"/>
      <c r="HFC185" s="54"/>
      <c r="HFD185" s="54"/>
      <c r="HFE185" s="54"/>
      <c r="HFF185" s="54"/>
      <c r="HFG185" s="54"/>
      <c r="HFH185" s="54"/>
      <c r="HFI185" s="54"/>
      <c r="HFJ185" s="54"/>
      <c r="HFK185" s="54"/>
      <c r="HFL185" s="54"/>
      <c r="HFM185" s="54"/>
      <c r="HFN185" s="54"/>
      <c r="HFO185" s="54"/>
      <c r="HFP185" s="54"/>
      <c r="HFQ185" s="54"/>
      <c r="HFR185" s="54"/>
      <c r="HFS185" s="54"/>
      <c r="HFT185" s="54"/>
      <c r="HFU185" s="54"/>
      <c r="HFV185" s="54"/>
      <c r="HFW185" s="54"/>
      <c r="HFX185" s="54"/>
      <c r="HFY185" s="54"/>
      <c r="HFZ185" s="54"/>
      <c r="HGA185" s="54"/>
      <c r="HGB185" s="54"/>
      <c r="HGC185" s="54"/>
      <c r="HGD185" s="54"/>
      <c r="HGE185" s="54"/>
      <c r="HGF185" s="54"/>
      <c r="HGG185" s="54"/>
      <c r="HGH185" s="54"/>
      <c r="HGI185" s="54"/>
      <c r="HGJ185" s="54"/>
      <c r="HGK185" s="54"/>
      <c r="HGL185" s="54"/>
      <c r="HGM185" s="54"/>
      <c r="HGN185" s="54"/>
      <c r="HGO185" s="54"/>
      <c r="HGP185" s="54"/>
      <c r="HGQ185" s="54"/>
      <c r="HGR185" s="54"/>
      <c r="HGS185" s="54"/>
      <c r="HGT185" s="54"/>
      <c r="HGU185" s="54"/>
      <c r="HGV185" s="54"/>
      <c r="HGW185" s="54"/>
      <c r="HGX185" s="54"/>
      <c r="HGY185" s="54"/>
      <c r="HGZ185" s="54"/>
      <c r="HHA185" s="54"/>
      <c r="HHB185" s="54"/>
      <c r="HHC185" s="54"/>
      <c r="HHD185" s="54"/>
      <c r="HHE185" s="54"/>
      <c r="HHF185" s="54"/>
      <c r="HHG185" s="54"/>
      <c r="HHH185" s="54"/>
      <c r="HHI185" s="54"/>
      <c r="HHJ185" s="54"/>
      <c r="HHK185" s="54"/>
      <c r="HHL185" s="54"/>
      <c r="HHM185" s="54"/>
      <c r="HHN185" s="54"/>
      <c r="HHO185" s="54"/>
      <c r="HHP185" s="54"/>
      <c r="HHQ185" s="54"/>
      <c r="HHR185" s="54"/>
      <c r="HHS185" s="54"/>
      <c r="HHT185" s="54"/>
      <c r="HHU185" s="54"/>
      <c r="HHV185" s="54"/>
      <c r="HHW185" s="54"/>
      <c r="HHX185" s="54"/>
      <c r="HHY185" s="54"/>
      <c r="HHZ185" s="54"/>
      <c r="HIA185" s="54"/>
      <c r="HIB185" s="54"/>
      <c r="HIC185" s="54"/>
      <c r="HID185" s="54"/>
      <c r="HIE185" s="54"/>
      <c r="HIF185" s="54"/>
      <c r="HIG185" s="54"/>
      <c r="HIH185" s="54"/>
      <c r="HII185" s="54"/>
      <c r="HIJ185" s="54"/>
      <c r="HIK185" s="54"/>
      <c r="HIL185" s="54"/>
      <c r="HIM185" s="54"/>
      <c r="HIN185" s="54"/>
      <c r="HIO185" s="54"/>
      <c r="HIP185" s="54"/>
      <c r="HIQ185" s="54"/>
      <c r="HIR185" s="54"/>
      <c r="HIS185" s="54"/>
      <c r="HIT185" s="54"/>
      <c r="HIU185" s="54"/>
      <c r="HIV185" s="54"/>
      <c r="HIW185" s="54"/>
      <c r="HIX185" s="54"/>
      <c r="HIY185" s="54"/>
      <c r="HIZ185" s="54"/>
      <c r="HJA185" s="54"/>
      <c r="HJB185" s="54"/>
      <c r="HJC185" s="54"/>
      <c r="HJD185" s="54"/>
      <c r="HJE185" s="54"/>
      <c r="HJF185" s="54"/>
      <c r="HJG185" s="54"/>
      <c r="HJH185" s="54"/>
      <c r="HJI185" s="54"/>
      <c r="HJJ185" s="54"/>
      <c r="HJK185" s="54"/>
      <c r="HJL185" s="54"/>
      <c r="HJM185" s="54"/>
      <c r="HJN185" s="54"/>
      <c r="HJO185" s="54"/>
      <c r="HJP185" s="54"/>
      <c r="HJQ185" s="54"/>
      <c r="HJR185" s="54"/>
      <c r="HJS185" s="54"/>
      <c r="HJT185" s="54"/>
      <c r="HJU185" s="54"/>
      <c r="HJV185" s="54"/>
      <c r="HJW185" s="54"/>
      <c r="HJX185" s="54"/>
      <c r="HJY185" s="54"/>
      <c r="HJZ185" s="54"/>
      <c r="HKA185" s="54"/>
      <c r="HKB185" s="54"/>
      <c r="HKC185" s="54"/>
      <c r="HKD185" s="54"/>
      <c r="HKE185" s="54"/>
      <c r="HKF185" s="54"/>
      <c r="HKG185" s="54"/>
      <c r="HKH185" s="54"/>
      <c r="HKI185" s="54"/>
      <c r="HKJ185" s="54"/>
      <c r="HKK185" s="54"/>
      <c r="HKL185" s="54"/>
      <c r="HKM185" s="54"/>
      <c r="HKN185" s="54"/>
      <c r="HKO185" s="54"/>
      <c r="HKP185" s="54"/>
      <c r="HKQ185" s="54"/>
      <c r="HKR185" s="54"/>
      <c r="HKS185" s="54"/>
      <c r="HKT185" s="54"/>
      <c r="HKU185" s="54"/>
      <c r="HKV185" s="54"/>
      <c r="HKW185" s="54"/>
      <c r="HKX185" s="54"/>
      <c r="HKY185" s="54"/>
      <c r="HKZ185" s="54"/>
      <c r="HLA185" s="54"/>
      <c r="HLB185" s="54"/>
      <c r="HLC185" s="54"/>
      <c r="HLD185" s="54"/>
      <c r="HLE185" s="54"/>
      <c r="HLF185" s="54"/>
      <c r="HLG185" s="54"/>
      <c r="HLH185" s="54"/>
      <c r="HLI185" s="54"/>
      <c r="HLJ185" s="54"/>
      <c r="HLK185" s="54"/>
      <c r="HLL185" s="54"/>
      <c r="HLM185" s="54"/>
      <c r="HLN185" s="54"/>
      <c r="HLO185" s="54"/>
      <c r="HLP185" s="54"/>
      <c r="HLQ185" s="54"/>
      <c r="HLR185" s="54"/>
      <c r="HLS185" s="54"/>
      <c r="HLT185" s="54"/>
      <c r="HLU185" s="54"/>
      <c r="HLV185" s="54"/>
      <c r="HLW185" s="54"/>
      <c r="HLX185" s="54"/>
      <c r="HLY185" s="54"/>
      <c r="HLZ185" s="54"/>
      <c r="HMA185" s="54"/>
      <c r="HMB185" s="54"/>
      <c r="HMC185" s="54"/>
      <c r="HMD185" s="54"/>
      <c r="HME185" s="54"/>
      <c r="HMF185" s="54"/>
      <c r="HMG185" s="54"/>
      <c r="HMH185" s="54"/>
      <c r="HMI185" s="54"/>
      <c r="HMJ185" s="54"/>
      <c r="HMK185" s="54"/>
      <c r="HML185" s="54"/>
      <c r="HMM185" s="54"/>
      <c r="HMN185" s="54"/>
      <c r="HMO185" s="54"/>
      <c r="HMP185" s="54"/>
      <c r="HMQ185" s="54"/>
      <c r="HMR185" s="54"/>
      <c r="HMS185" s="54"/>
      <c r="HMT185" s="54"/>
      <c r="HMU185" s="54"/>
      <c r="HMV185" s="54"/>
      <c r="HMW185" s="54"/>
      <c r="HMX185" s="54"/>
      <c r="HMY185" s="54"/>
      <c r="HMZ185" s="54"/>
      <c r="HNA185" s="54"/>
      <c r="HNB185" s="54"/>
      <c r="HNC185" s="54"/>
      <c r="HND185" s="54"/>
      <c r="HNE185" s="54"/>
      <c r="HNF185" s="54"/>
      <c r="HNG185" s="54"/>
      <c r="HNH185" s="54"/>
      <c r="HNI185" s="54"/>
      <c r="HNJ185" s="54"/>
      <c r="HNK185" s="54"/>
      <c r="HNL185" s="54"/>
      <c r="HNM185" s="54"/>
      <c r="HNN185" s="54"/>
      <c r="HNO185" s="54"/>
      <c r="HNP185" s="54"/>
      <c r="HNQ185" s="54"/>
      <c r="HNR185" s="54"/>
      <c r="HNS185" s="54"/>
      <c r="HNT185" s="54"/>
      <c r="HNU185" s="54"/>
      <c r="HNV185" s="54"/>
      <c r="HNW185" s="54"/>
      <c r="HNX185" s="54"/>
      <c r="HNY185" s="54"/>
      <c r="HNZ185" s="54"/>
      <c r="HOA185" s="54"/>
      <c r="HOB185" s="54"/>
      <c r="HOC185" s="54"/>
      <c r="HOD185" s="54"/>
      <c r="HOE185" s="54"/>
      <c r="HOF185" s="54"/>
      <c r="HOG185" s="54"/>
      <c r="HOH185" s="54"/>
      <c r="HOI185" s="54"/>
      <c r="HOJ185" s="54"/>
      <c r="HOK185" s="54"/>
      <c r="HOL185" s="54"/>
      <c r="HOM185" s="54"/>
      <c r="HON185" s="54"/>
      <c r="HOO185" s="54"/>
      <c r="HOP185" s="54"/>
      <c r="HOQ185" s="54"/>
      <c r="HOR185" s="54"/>
      <c r="HOS185" s="54"/>
      <c r="HOT185" s="54"/>
      <c r="HOU185" s="54"/>
      <c r="HOV185" s="54"/>
      <c r="HOW185" s="54"/>
      <c r="HOX185" s="54"/>
      <c r="HOY185" s="54"/>
      <c r="HOZ185" s="54"/>
      <c r="HPA185" s="54"/>
      <c r="HPB185" s="54"/>
      <c r="HPC185" s="54"/>
      <c r="HPD185" s="54"/>
      <c r="HPE185" s="54"/>
      <c r="HPF185" s="54"/>
      <c r="HPG185" s="54"/>
      <c r="HPH185" s="54"/>
      <c r="HPI185" s="54"/>
      <c r="HPJ185" s="54"/>
      <c r="HPK185" s="54"/>
      <c r="HPL185" s="54"/>
      <c r="HPM185" s="54"/>
      <c r="HPN185" s="54"/>
      <c r="HPO185" s="54"/>
      <c r="HPP185" s="54"/>
      <c r="HPQ185" s="54"/>
      <c r="HPR185" s="54"/>
      <c r="HPS185" s="54"/>
      <c r="HPT185" s="54"/>
      <c r="HPU185" s="54"/>
      <c r="HPV185" s="54"/>
      <c r="HPW185" s="54"/>
      <c r="HPX185" s="54"/>
      <c r="HPY185" s="54"/>
      <c r="HPZ185" s="54"/>
      <c r="HQA185" s="54"/>
      <c r="HQB185" s="54"/>
      <c r="HQC185" s="54"/>
      <c r="HQD185" s="54"/>
      <c r="HQE185" s="54"/>
      <c r="HQF185" s="54"/>
      <c r="HQG185" s="54"/>
      <c r="HQH185" s="54"/>
      <c r="HQI185" s="54"/>
      <c r="HQJ185" s="54"/>
      <c r="HQK185" s="54"/>
      <c r="HQL185" s="54"/>
      <c r="HQM185" s="54"/>
      <c r="HQN185" s="54"/>
      <c r="HQO185" s="54"/>
      <c r="HQP185" s="54"/>
      <c r="HQQ185" s="54"/>
      <c r="HQR185" s="54"/>
      <c r="HQS185" s="54"/>
      <c r="HQT185" s="54"/>
      <c r="HQU185" s="54"/>
      <c r="HQV185" s="54"/>
      <c r="HQW185" s="54"/>
      <c r="HQX185" s="54"/>
      <c r="HQY185" s="54"/>
      <c r="HQZ185" s="54"/>
      <c r="HRA185" s="54"/>
      <c r="HRB185" s="54"/>
      <c r="HRC185" s="54"/>
      <c r="HRD185" s="54"/>
      <c r="HRE185" s="54"/>
      <c r="HRF185" s="54"/>
      <c r="HRG185" s="54"/>
      <c r="HRH185" s="54"/>
      <c r="HRI185" s="54"/>
      <c r="HRJ185" s="54"/>
      <c r="HRK185" s="54"/>
      <c r="HRL185" s="54"/>
      <c r="HRM185" s="54"/>
      <c r="HRN185" s="54"/>
      <c r="HRO185" s="54"/>
      <c r="HRP185" s="54"/>
      <c r="HRQ185" s="54"/>
      <c r="HRR185" s="54"/>
      <c r="HRS185" s="54"/>
      <c r="HRT185" s="54"/>
      <c r="HRU185" s="54"/>
      <c r="HRV185" s="54"/>
      <c r="HRW185" s="54"/>
      <c r="HRX185" s="54"/>
      <c r="HRY185" s="54"/>
      <c r="HRZ185" s="54"/>
      <c r="HSA185" s="54"/>
      <c r="HSB185" s="54"/>
      <c r="HSC185" s="54"/>
      <c r="HSD185" s="54"/>
      <c r="HSE185" s="54"/>
      <c r="HSF185" s="54"/>
      <c r="HSG185" s="54"/>
      <c r="HSH185" s="54"/>
      <c r="HSI185" s="54"/>
      <c r="HSJ185" s="54"/>
      <c r="HSK185" s="54"/>
      <c r="HSL185" s="54"/>
      <c r="HSM185" s="54"/>
      <c r="HSN185" s="54"/>
      <c r="HSO185" s="54"/>
      <c r="HSP185" s="54"/>
      <c r="HSQ185" s="54"/>
      <c r="HSR185" s="54"/>
      <c r="HSS185" s="54"/>
      <c r="HST185" s="54"/>
      <c r="HSU185" s="54"/>
      <c r="HSV185" s="54"/>
      <c r="HSW185" s="54"/>
      <c r="HSX185" s="54"/>
      <c r="HSY185" s="54"/>
      <c r="HSZ185" s="54"/>
      <c r="HTA185" s="54"/>
      <c r="HTB185" s="54"/>
      <c r="HTC185" s="54"/>
      <c r="HTD185" s="54"/>
      <c r="HTE185" s="54"/>
      <c r="HTF185" s="54"/>
      <c r="HTG185" s="54"/>
      <c r="HTH185" s="54"/>
      <c r="HTI185" s="54"/>
      <c r="HTJ185" s="54"/>
      <c r="HTK185" s="54"/>
      <c r="HTL185" s="54"/>
      <c r="HTM185" s="54"/>
      <c r="HTN185" s="54"/>
      <c r="HTO185" s="54"/>
      <c r="HTP185" s="54"/>
      <c r="HTQ185" s="54"/>
      <c r="HTR185" s="54"/>
      <c r="HTS185" s="54"/>
      <c r="HTT185" s="54"/>
      <c r="HTU185" s="54"/>
      <c r="HTV185" s="54"/>
      <c r="HTW185" s="54"/>
      <c r="HTX185" s="54"/>
      <c r="HTY185" s="54"/>
      <c r="HTZ185" s="54"/>
      <c r="HUA185" s="54"/>
      <c r="HUB185" s="54"/>
      <c r="HUC185" s="54"/>
      <c r="HUD185" s="54"/>
      <c r="HUE185" s="54"/>
      <c r="HUF185" s="54"/>
      <c r="HUG185" s="54"/>
      <c r="HUH185" s="54"/>
      <c r="HUI185" s="54"/>
      <c r="HUJ185" s="54"/>
      <c r="HUK185" s="54"/>
      <c r="HUL185" s="54"/>
      <c r="HUM185" s="54"/>
      <c r="HUN185" s="54"/>
      <c r="HUO185" s="54"/>
      <c r="HUP185" s="54"/>
      <c r="HUQ185" s="54"/>
      <c r="HUR185" s="54"/>
      <c r="HUS185" s="54"/>
      <c r="HUT185" s="54"/>
      <c r="HUU185" s="54"/>
      <c r="HUV185" s="54"/>
      <c r="HUW185" s="54"/>
      <c r="HUX185" s="54"/>
      <c r="HUY185" s="54"/>
      <c r="HUZ185" s="54"/>
      <c r="HVA185" s="54"/>
      <c r="HVB185" s="54"/>
      <c r="HVC185" s="54"/>
      <c r="HVD185" s="54"/>
      <c r="HVE185" s="54"/>
      <c r="HVF185" s="54"/>
      <c r="HVG185" s="54"/>
      <c r="HVH185" s="54"/>
      <c r="HVI185" s="54"/>
      <c r="HVJ185" s="54"/>
      <c r="HVK185" s="54"/>
      <c r="HVL185" s="54"/>
      <c r="HVM185" s="54"/>
      <c r="HVN185" s="54"/>
      <c r="HVO185" s="54"/>
      <c r="HVP185" s="54"/>
      <c r="HVQ185" s="54"/>
      <c r="HVR185" s="54"/>
      <c r="HVS185" s="54"/>
      <c r="HVT185" s="54"/>
      <c r="HVU185" s="54"/>
      <c r="HVV185" s="54"/>
      <c r="HVW185" s="54"/>
      <c r="HVX185" s="54"/>
      <c r="HVY185" s="54"/>
      <c r="HVZ185" s="54"/>
      <c r="HWA185" s="54"/>
      <c r="HWB185" s="54"/>
      <c r="HWC185" s="54"/>
      <c r="HWD185" s="54"/>
      <c r="HWE185" s="54"/>
      <c r="HWF185" s="54"/>
      <c r="HWG185" s="54"/>
      <c r="HWH185" s="54"/>
      <c r="HWI185" s="54"/>
      <c r="HWJ185" s="54"/>
      <c r="HWK185" s="54"/>
      <c r="HWL185" s="54"/>
      <c r="HWM185" s="54"/>
      <c r="HWN185" s="54"/>
      <c r="HWO185" s="54"/>
      <c r="HWP185" s="54"/>
      <c r="HWQ185" s="54"/>
      <c r="HWR185" s="54"/>
      <c r="HWS185" s="54"/>
      <c r="HWT185" s="54"/>
      <c r="HWU185" s="54"/>
      <c r="HWV185" s="54"/>
      <c r="HWW185" s="54"/>
      <c r="HWX185" s="54"/>
      <c r="HWY185" s="54"/>
      <c r="HWZ185" s="54"/>
      <c r="HXA185" s="54"/>
      <c r="HXB185" s="54"/>
      <c r="HXC185" s="54"/>
      <c r="HXD185" s="54"/>
      <c r="HXE185" s="54"/>
      <c r="HXF185" s="54"/>
      <c r="HXG185" s="54"/>
      <c r="HXH185" s="54"/>
      <c r="HXI185" s="54"/>
      <c r="HXJ185" s="54"/>
      <c r="HXK185" s="54"/>
      <c r="HXL185" s="54"/>
      <c r="HXM185" s="54"/>
      <c r="HXN185" s="54"/>
      <c r="HXO185" s="54"/>
      <c r="HXP185" s="54"/>
      <c r="HXQ185" s="54"/>
      <c r="HXR185" s="54"/>
      <c r="HXS185" s="54"/>
      <c r="HXT185" s="54"/>
      <c r="HXU185" s="54"/>
      <c r="HXV185" s="54"/>
      <c r="HXW185" s="54"/>
      <c r="HXX185" s="54"/>
      <c r="HXY185" s="54"/>
      <c r="HXZ185" s="54"/>
      <c r="HYA185" s="54"/>
      <c r="HYB185" s="54"/>
      <c r="HYC185" s="54"/>
      <c r="HYD185" s="54"/>
      <c r="HYE185" s="54"/>
      <c r="HYF185" s="54"/>
      <c r="HYG185" s="54"/>
      <c r="HYH185" s="54"/>
      <c r="HYI185" s="54"/>
      <c r="HYJ185" s="54"/>
      <c r="HYK185" s="54"/>
      <c r="HYL185" s="54"/>
      <c r="HYM185" s="54"/>
      <c r="HYN185" s="54"/>
      <c r="HYO185" s="54"/>
      <c r="HYP185" s="54"/>
      <c r="HYQ185" s="54"/>
      <c r="HYR185" s="54"/>
      <c r="HYS185" s="54"/>
      <c r="HYT185" s="54"/>
      <c r="HYU185" s="54"/>
      <c r="HYV185" s="54"/>
      <c r="HYW185" s="54"/>
      <c r="HYX185" s="54"/>
      <c r="HYY185" s="54"/>
      <c r="HYZ185" s="54"/>
      <c r="HZA185" s="54"/>
      <c r="HZB185" s="54"/>
      <c r="HZC185" s="54"/>
      <c r="HZD185" s="54"/>
      <c r="HZE185" s="54"/>
      <c r="HZF185" s="54"/>
      <c r="HZG185" s="54"/>
      <c r="HZH185" s="54"/>
      <c r="HZI185" s="54"/>
      <c r="HZJ185" s="54"/>
      <c r="HZK185" s="54"/>
      <c r="HZL185" s="54"/>
      <c r="HZM185" s="54"/>
      <c r="HZN185" s="54"/>
      <c r="HZO185" s="54"/>
      <c r="HZP185" s="54"/>
      <c r="HZQ185" s="54"/>
      <c r="HZR185" s="54"/>
      <c r="HZS185" s="54"/>
      <c r="HZT185" s="54"/>
      <c r="HZU185" s="54"/>
      <c r="HZV185" s="54"/>
      <c r="HZW185" s="54"/>
      <c r="HZX185" s="54"/>
      <c r="HZY185" s="54"/>
      <c r="HZZ185" s="54"/>
      <c r="IAA185" s="54"/>
      <c r="IAB185" s="54"/>
      <c r="IAC185" s="54"/>
      <c r="IAD185" s="54"/>
      <c r="IAE185" s="54"/>
      <c r="IAF185" s="54"/>
      <c r="IAG185" s="54"/>
      <c r="IAH185" s="54"/>
      <c r="IAI185" s="54"/>
      <c r="IAJ185" s="54"/>
      <c r="IAK185" s="54"/>
      <c r="IAL185" s="54"/>
      <c r="IAM185" s="54"/>
      <c r="IAN185" s="54"/>
      <c r="IAO185" s="54"/>
      <c r="IAP185" s="54"/>
      <c r="IAQ185" s="54"/>
      <c r="IAR185" s="54"/>
      <c r="IAS185" s="54"/>
      <c r="IAT185" s="54"/>
      <c r="IAU185" s="54"/>
      <c r="IAV185" s="54"/>
      <c r="IAW185" s="54"/>
      <c r="IAX185" s="54"/>
      <c r="IAY185" s="54"/>
      <c r="IAZ185" s="54"/>
      <c r="IBA185" s="54"/>
      <c r="IBB185" s="54"/>
      <c r="IBC185" s="54"/>
      <c r="IBD185" s="54"/>
      <c r="IBE185" s="54"/>
      <c r="IBF185" s="54"/>
      <c r="IBG185" s="54"/>
      <c r="IBH185" s="54"/>
      <c r="IBI185" s="54"/>
      <c r="IBJ185" s="54"/>
      <c r="IBK185" s="54"/>
      <c r="IBL185" s="54"/>
      <c r="IBM185" s="54"/>
      <c r="IBN185" s="54"/>
      <c r="IBO185" s="54"/>
      <c r="IBP185" s="54"/>
      <c r="IBQ185" s="54"/>
      <c r="IBR185" s="54"/>
      <c r="IBS185" s="54"/>
      <c r="IBT185" s="54"/>
      <c r="IBU185" s="54"/>
      <c r="IBV185" s="54"/>
      <c r="IBW185" s="54"/>
      <c r="IBX185" s="54"/>
      <c r="IBY185" s="54"/>
      <c r="IBZ185" s="54"/>
      <c r="ICA185" s="54"/>
      <c r="ICB185" s="54"/>
      <c r="ICC185" s="54"/>
      <c r="ICD185" s="54"/>
      <c r="ICE185" s="54"/>
      <c r="ICF185" s="54"/>
      <c r="ICG185" s="54"/>
      <c r="ICH185" s="54"/>
      <c r="ICI185" s="54"/>
      <c r="ICJ185" s="54"/>
      <c r="ICK185" s="54"/>
      <c r="ICL185" s="54"/>
      <c r="ICM185" s="54"/>
      <c r="ICN185" s="54"/>
      <c r="ICO185" s="54"/>
      <c r="ICP185" s="54"/>
      <c r="ICQ185" s="54"/>
      <c r="ICR185" s="54"/>
      <c r="ICS185" s="54"/>
      <c r="ICT185" s="54"/>
      <c r="ICU185" s="54"/>
      <c r="ICV185" s="54"/>
      <c r="ICW185" s="54"/>
      <c r="ICX185" s="54"/>
      <c r="ICY185" s="54"/>
      <c r="ICZ185" s="54"/>
      <c r="IDA185" s="54"/>
      <c r="IDB185" s="54"/>
      <c r="IDC185" s="54"/>
      <c r="IDD185" s="54"/>
      <c r="IDE185" s="54"/>
      <c r="IDF185" s="54"/>
      <c r="IDG185" s="54"/>
      <c r="IDH185" s="54"/>
      <c r="IDI185" s="54"/>
      <c r="IDJ185" s="54"/>
      <c r="IDK185" s="54"/>
      <c r="IDL185" s="54"/>
      <c r="IDM185" s="54"/>
      <c r="IDN185" s="54"/>
      <c r="IDO185" s="54"/>
      <c r="IDP185" s="54"/>
      <c r="IDQ185" s="54"/>
      <c r="IDR185" s="54"/>
      <c r="IDS185" s="54"/>
      <c r="IDT185" s="54"/>
      <c r="IDU185" s="54"/>
      <c r="IDV185" s="54"/>
      <c r="IDW185" s="54"/>
      <c r="IDX185" s="54"/>
      <c r="IDY185" s="54"/>
      <c r="IDZ185" s="54"/>
      <c r="IEA185" s="54"/>
      <c r="IEB185" s="54"/>
      <c r="IEC185" s="54"/>
      <c r="IED185" s="54"/>
      <c r="IEE185" s="54"/>
      <c r="IEF185" s="54"/>
      <c r="IEG185" s="54"/>
      <c r="IEH185" s="54"/>
      <c r="IEI185" s="54"/>
      <c r="IEJ185" s="54"/>
      <c r="IEK185" s="54"/>
      <c r="IEL185" s="54"/>
      <c r="IEM185" s="54"/>
      <c r="IEN185" s="54"/>
      <c r="IEO185" s="54"/>
      <c r="IEP185" s="54"/>
      <c r="IEQ185" s="54"/>
      <c r="IER185" s="54"/>
      <c r="IES185" s="54"/>
      <c r="IET185" s="54"/>
      <c r="IEU185" s="54"/>
      <c r="IEV185" s="54"/>
      <c r="IEW185" s="54"/>
      <c r="IEX185" s="54"/>
      <c r="IEY185" s="54"/>
      <c r="IEZ185" s="54"/>
      <c r="IFA185" s="54"/>
      <c r="IFB185" s="54"/>
      <c r="IFC185" s="54"/>
      <c r="IFD185" s="54"/>
      <c r="IFE185" s="54"/>
      <c r="IFF185" s="54"/>
      <c r="IFG185" s="54"/>
      <c r="IFH185" s="54"/>
      <c r="IFI185" s="54"/>
      <c r="IFJ185" s="54"/>
      <c r="IFK185" s="54"/>
      <c r="IFL185" s="54"/>
      <c r="IFM185" s="54"/>
      <c r="IFN185" s="54"/>
      <c r="IFO185" s="54"/>
      <c r="IFP185" s="54"/>
      <c r="IFQ185" s="54"/>
      <c r="IFR185" s="54"/>
      <c r="IFS185" s="54"/>
      <c r="IFT185" s="54"/>
      <c r="IFU185" s="54"/>
      <c r="IFV185" s="54"/>
      <c r="IFW185" s="54"/>
      <c r="IFX185" s="54"/>
      <c r="IFY185" s="54"/>
      <c r="IFZ185" s="54"/>
      <c r="IGA185" s="54"/>
      <c r="IGB185" s="54"/>
      <c r="IGC185" s="54"/>
      <c r="IGD185" s="54"/>
      <c r="IGE185" s="54"/>
      <c r="IGF185" s="54"/>
      <c r="IGG185" s="54"/>
      <c r="IGH185" s="54"/>
      <c r="IGI185" s="54"/>
      <c r="IGJ185" s="54"/>
      <c r="IGK185" s="54"/>
      <c r="IGL185" s="54"/>
      <c r="IGM185" s="54"/>
      <c r="IGN185" s="54"/>
      <c r="IGO185" s="54"/>
      <c r="IGP185" s="54"/>
      <c r="IGQ185" s="54"/>
      <c r="IGR185" s="54"/>
      <c r="IGS185" s="54"/>
      <c r="IGT185" s="54"/>
      <c r="IGU185" s="54"/>
      <c r="IGV185" s="54"/>
      <c r="IGW185" s="54"/>
      <c r="IGX185" s="54"/>
      <c r="IGY185" s="54"/>
      <c r="IGZ185" s="54"/>
      <c r="IHA185" s="54"/>
      <c r="IHB185" s="54"/>
      <c r="IHC185" s="54"/>
      <c r="IHD185" s="54"/>
      <c r="IHE185" s="54"/>
      <c r="IHF185" s="54"/>
      <c r="IHG185" s="54"/>
      <c r="IHH185" s="54"/>
      <c r="IHI185" s="54"/>
      <c r="IHJ185" s="54"/>
      <c r="IHK185" s="54"/>
      <c r="IHL185" s="54"/>
      <c r="IHM185" s="54"/>
      <c r="IHN185" s="54"/>
      <c r="IHO185" s="54"/>
      <c r="IHP185" s="54"/>
      <c r="IHQ185" s="54"/>
      <c r="IHR185" s="54"/>
      <c r="IHS185" s="54"/>
      <c r="IHT185" s="54"/>
      <c r="IHU185" s="54"/>
      <c r="IHV185" s="54"/>
      <c r="IHW185" s="54"/>
      <c r="IHX185" s="54"/>
      <c r="IHY185" s="54"/>
      <c r="IHZ185" s="54"/>
      <c r="IIA185" s="54"/>
      <c r="IIB185" s="54"/>
      <c r="IIC185" s="54"/>
      <c r="IID185" s="54"/>
      <c r="IIE185" s="54"/>
      <c r="IIF185" s="54"/>
      <c r="IIG185" s="54"/>
      <c r="IIH185" s="54"/>
      <c r="III185" s="54"/>
      <c r="IIJ185" s="54"/>
      <c r="IIK185" s="54"/>
      <c r="IIL185" s="54"/>
      <c r="IIM185" s="54"/>
      <c r="IIN185" s="54"/>
      <c r="IIO185" s="54"/>
      <c r="IIP185" s="54"/>
      <c r="IIQ185" s="54"/>
      <c r="IIR185" s="54"/>
      <c r="IIS185" s="54"/>
      <c r="IIT185" s="54"/>
      <c r="IIU185" s="54"/>
      <c r="IIV185" s="54"/>
      <c r="IIW185" s="54"/>
      <c r="IIX185" s="54"/>
      <c r="IIY185" s="54"/>
      <c r="IIZ185" s="54"/>
      <c r="IJA185" s="54"/>
      <c r="IJB185" s="54"/>
      <c r="IJC185" s="54"/>
      <c r="IJD185" s="54"/>
      <c r="IJE185" s="54"/>
      <c r="IJF185" s="54"/>
      <c r="IJG185" s="54"/>
      <c r="IJH185" s="54"/>
      <c r="IJI185" s="54"/>
      <c r="IJJ185" s="54"/>
      <c r="IJK185" s="54"/>
      <c r="IJL185" s="54"/>
      <c r="IJM185" s="54"/>
      <c r="IJN185" s="54"/>
      <c r="IJO185" s="54"/>
      <c r="IJP185" s="54"/>
      <c r="IJQ185" s="54"/>
      <c r="IJR185" s="54"/>
      <c r="IJS185" s="54"/>
      <c r="IJT185" s="54"/>
      <c r="IJU185" s="54"/>
      <c r="IJV185" s="54"/>
      <c r="IJW185" s="54"/>
      <c r="IJX185" s="54"/>
      <c r="IJY185" s="54"/>
      <c r="IJZ185" s="54"/>
      <c r="IKA185" s="54"/>
      <c r="IKB185" s="54"/>
      <c r="IKC185" s="54"/>
      <c r="IKD185" s="54"/>
      <c r="IKE185" s="54"/>
      <c r="IKF185" s="54"/>
      <c r="IKG185" s="54"/>
      <c r="IKH185" s="54"/>
      <c r="IKI185" s="54"/>
      <c r="IKJ185" s="54"/>
      <c r="IKK185" s="54"/>
      <c r="IKL185" s="54"/>
      <c r="IKM185" s="54"/>
      <c r="IKN185" s="54"/>
      <c r="IKO185" s="54"/>
      <c r="IKP185" s="54"/>
      <c r="IKQ185" s="54"/>
      <c r="IKR185" s="54"/>
      <c r="IKS185" s="54"/>
      <c r="IKT185" s="54"/>
      <c r="IKU185" s="54"/>
      <c r="IKV185" s="54"/>
      <c r="IKW185" s="54"/>
      <c r="IKX185" s="54"/>
      <c r="IKY185" s="54"/>
      <c r="IKZ185" s="54"/>
      <c r="ILA185" s="54"/>
      <c r="ILB185" s="54"/>
      <c r="ILC185" s="54"/>
      <c r="ILD185" s="54"/>
      <c r="ILE185" s="54"/>
      <c r="ILF185" s="54"/>
      <c r="ILG185" s="54"/>
      <c r="ILH185" s="54"/>
      <c r="ILI185" s="54"/>
      <c r="ILJ185" s="54"/>
      <c r="ILK185" s="54"/>
      <c r="ILL185" s="54"/>
      <c r="ILM185" s="54"/>
      <c r="ILN185" s="54"/>
      <c r="ILO185" s="54"/>
      <c r="ILP185" s="54"/>
      <c r="ILQ185" s="54"/>
      <c r="ILR185" s="54"/>
      <c r="ILS185" s="54"/>
      <c r="ILT185" s="54"/>
      <c r="ILU185" s="54"/>
      <c r="ILV185" s="54"/>
      <c r="ILW185" s="54"/>
      <c r="ILX185" s="54"/>
      <c r="ILY185" s="54"/>
      <c r="ILZ185" s="54"/>
      <c r="IMA185" s="54"/>
      <c r="IMB185" s="54"/>
      <c r="IMC185" s="54"/>
      <c r="IMD185" s="54"/>
      <c r="IME185" s="54"/>
      <c r="IMF185" s="54"/>
      <c r="IMG185" s="54"/>
      <c r="IMH185" s="54"/>
      <c r="IMI185" s="54"/>
      <c r="IMJ185" s="54"/>
      <c r="IMK185" s="54"/>
      <c r="IML185" s="54"/>
      <c r="IMM185" s="54"/>
      <c r="IMN185" s="54"/>
      <c r="IMO185" s="54"/>
      <c r="IMP185" s="54"/>
      <c r="IMQ185" s="54"/>
      <c r="IMR185" s="54"/>
      <c r="IMS185" s="54"/>
      <c r="IMT185" s="54"/>
      <c r="IMU185" s="54"/>
      <c r="IMV185" s="54"/>
      <c r="IMW185" s="54"/>
      <c r="IMX185" s="54"/>
      <c r="IMY185" s="54"/>
      <c r="IMZ185" s="54"/>
      <c r="INA185" s="54"/>
      <c r="INB185" s="54"/>
      <c r="INC185" s="54"/>
      <c r="IND185" s="54"/>
      <c r="INE185" s="54"/>
      <c r="INF185" s="54"/>
      <c r="ING185" s="54"/>
      <c r="INH185" s="54"/>
      <c r="INI185" s="54"/>
      <c r="INJ185" s="54"/>
      <c r="INK185" s="54"/>
      <c r="INL185" s="54"/>
      <c r="INM185" s="54"/>
      <c r="INN185" s="54"/>
      <c r="INO185" s="54"/>
      <c r="INP185" s="54"/>
      <c r="INQ185" s="54"/>
      <c r="INR185" s="54"/>
      <c r="INS185" s="54"/>
      <c r="INT185" s="54"/>
      <c r="INU185" s="54"/>
      <c r="INV185" s="54"/>
      <c r="INW185" s="54"/>
      <c r="INX185" s="54"/>
      <c r="INY185" s="54"/>
      <c r="INZ185" s="54"/>
      <c r="IOA185" s="54"/>
      <c r="IOB185" s="54"/>
      <c r="IOC185" s="54"/>
      <c r="IOD185" s="54"/>
      <c r="IOE185" s="54"/>
      <c r="IOF185" s="54"/>
      <c r="IOG185" s="54"/>
      <c r="IOH185" s="54"/>
      <c r="IOI185" s="54"/>
      <c r="IOJ185" s="54"/>
      <c r="IOK185" s="54"/>
      <c r="IOL185" s="54"/>
      <c r="IOM185" s="54"/>
      <c r="ION185" s="54"/>
      <c r="IOO185" s="54"/>
      <c r="IOP185" s="54"/>
      <c r="IOQ185" s="54"/>
      <c r="IOR185" s="54"/>
      <c r="IOS185" s="54"/>
      <c r="IOT185" s="54"/>
      <c r="IOU185" s="54"/>
      <c r="IOV185" s="54"/>
      <c r="IOW185" s="54"/>
      <c r="IOX185" s="54"/>
      <c r="IOY185" s="54"/>
      <c r="IOZ185" s="54"/>
      <c r="IPA185" s="54"/>
      <c r="IPB185" s="54"/>
      <c r="IPC185" s="54"/>
      <c r="IPD185" s="54"/>
      <c r="IPE185" s="54"/>
      <c r="IPF185" s="54"/>
      <c r="IPG185" s="54"/>
      <c r="IPH185" s="54"/>
      <c r="IPI185" s="54"/>
      <c r="IPJ185" s="54"/>
      <c r="IPK185" s="54"/>
      <c r="IPL185" s="54"/>
      <c r="IPM185" s="54"/>
      <c r="IPN185" s="54"/>
      <c r="IPO185" s="54"/>
      <c r="IPP185" s="54"/>
      <c r="IPQ185" s="54"/>
      <c r="IPR185" s="54"/>
      <c r="IPS185" s="54"/>
      <c r="IPT185" s="54"/>
      <c r="IPU185" s="54"/>
      <c r="IPV185" s="54"/>
      <c r="IPW185" s="54"/>
      <c r="IPX185" s="54"/>
      <c r="IPY185" s="54"/>
      <c r="IPZ185" s="54"/>
      <c r="IQA185" s="54"/>
      <c r="IQB185" s="54"/>
      <c r="IQC185" s="54"/>
      <c r="IQD185" s="54"/>
      <c r="IQE185" s="54"/>
      <c r="IQF185" s="54"/>
      <c r="IQG185" s="54"/>
      <c r="IQH185" s="54"/>
      <c r="IQI185" s="54"/>
      <c r="IQJ185" s="54"/>
      <c r="IQK185" s="54"/>
      <c r="IQL185" s="54"/>
      <c r="IQM185" s="54"/>
      <c r="IQN185" s="54"/>
      <c r="IQO185" s="54"/>
      <c r="IQP185" s="54"/>
      <c r="IQQ185" s="54"/>
      <c r="IQR185" s="54"/>
      <c r="IQS185" s="54"/>
      <c r="IQT185" s="54"/>
      <c r="IQU185" s="54"/>
      <c r="IQV185" s="54"/>
      <c r="IQW185" s="54"/>
      <c r="IQX185" s="54"/>
      <c r="IQY185" s="54"/>
      <c r="IQZ185" s="54"/>
      <c r="IRA185" s="54"/>
      <c r="IRB185" s="54"/>
      <c r="IRC185" s="54"/>
      <c r="IRD185" s="54"/>
      <c r="IRE185" s="54"/>
      <c r="IRF185" s="54"/>
      <c r="IRG185" s="54"/>
      <c r="IRH185" s="54"/>
      <c r="IRI185" s="54"/>
      <c r="IRJ185" s="54"/>
      <c r="IRK185" s="54"/>
      <c r="IRL185" s="54"/>
      <c r="IRM185" s="54"/>
      <c r="IRN185" s="54"/>
      <c r="IRO185" s="54"/>
      <c r="IRP185" s="54"/>
      <c r="IRQ185" s="54"/>
      <c r="IRR185" s="54"/>
      <c r="IRS185" s="54"/>
      <c r="IRT185" s="54"/>
      <c r="IRU185" s="54"/>
      <c r="IRV185" s="54"/>
      <c r="IRW185" s="54"/>
      <c r="IRX185" s="54"/>
      <c r="IRY185" s="54"/>
      <c r="IRZ185" s="54"/>
      <c r="ISA185" s="54"/>
      <c r="ISB185" s="54"/>
      <c r="ISC185" s="54"/>
      <c r="ISD185" s="54"/>
      <c r="ISE185" s="54"/>
      <c r="ISF185" s="54"/>
      <c r="ISG185" s="54"/>
      <c r="ISH185" s="54"/>
      <c r="ISI185" s="54"/>
      <c r="ISJ185" s="54"/>
      <c r="ISK185" s="54"/>
      <c r="ISL185" s="54"/>
      <c r="ISM185" s="54"/>
      <c r="ISN185" s="54"/>
      <c r="ISO185" s="54"/>
      <c r="ISP185" s="54"/>
      <c r="ISQ185" s="54"/>
      <c r="ISR185" s="54"/>
      <c r="ISS185" s="54"/>
      <c r="IST185" s="54"/>
      <c r="ISU185" s="54"/>
      <c r="ISV185" s="54"/>
      <c r="ISW185" s="54"/>
      <c r="ISX185" s="54"/>
      <c r="ISY185" s="54"/>
      <c r="ISZ185" s="54"/>
      <c r="ITA185" s="54"/>
      <c r="ITB185" s="54"/>
      <c r="ITC185" s="54"/>
      <c r="ITD185" s="54"/>
      <c r="ITE185" s="54"/>
      <c r="ITF185" s="54"/>
      <c r="ITG185" s="54"/>
      <c r="ITH185" s="54"/>
      <c r="ITI185" s="54"/>
      <c r="ITJ185" s="54"/>
      <c r="ITK185" s="54"/>
      <c r="ITL185" s="54"/>
      <c r="ITM185" s="54"/>
      <c r="ITN185" s="54"/>
      <c r="ITO185" s="54"/>
      <c r="ITP185" s="54"/>
      <c r="ITQ185" s="54"/>
      <c r="ITR185" s="54"/>
      <c r="ITS185" s="54"/>
      <c r="ITT185" s="54"/>
      <c r="ITU185" s="54"/>
      <c r="ITV185" s="54"/>
      <c r="ITW185" s="54"/>
      <c r="ITX185" s="54"/>
      <c r="ITY185" s="54"/>
      <c r="ITZ185" s="54"/>
      <c r="IUA185" s="54"/>
      <c r="IUB185" s="54"/>
      <c r="IUC185" s="54"/>
      <c r="IUD185" s="54"/>
      <c r="IUE185" s="54"/>
      <c r="IUF185" s="54"/>
      <c r="IUG185" s="54"/>
      <c r="IUH185" s="54"/>
      <c r="IUI185" s="54"/>
      <c r="IUJ185" s="54"/>
      <c r="IUK185" s="54"/>
      <c r="IUL185" s="54"/>
      <c r="IUM185" s="54"/>
      <c r="IUN185" s="54"/>
      <c r="IUO185" s="54"/>
      <c r="IUP185" s="54"/>
      <c r="IUQ185" s="54"/>
      <c r="IUR185" s="54"/>
      <c r="IUS185" s="54"/>
      <c r="IUT185" s="54"/>
      <c r="IUU185" s="54"/>
      <c r="IUV185" s="54"/>
      <c r="IUW185" s="54"/>
      <c r="IUX185" s="54"/>
      <c r="IUY185" s="54"/>
      <c r="IUZ185" s="54"/>
      <c r="IVA185" s="54"/>
      <c r="IVB185" s="54"/>
      <c r="IVC185" s="54"/>
      <c r="IVD185" s="54"/>
      <c r="IVE185" s="54"/>
      <c r="IVF185" s="54"/>
      <c r="IVG185" s="54"/>
      <c r="IVH185" s="54"/>
      <c r="IVI185" s="54"/>
      <c r="IVJ185" s="54"/>
      <c r="IVK185" s="54"/>
      <c r="IVL185" s="54"/>
      <c r="IVM185" s="54"/>
      <c r="IVN185" s="54"/>
      <c r="IVO185" s="54"/>
      <c r="IVP185" s="54"/>
      <c r="IVQ185" s="54"/>
      <c r="IVR185" s="54"/>
      <c r="IVS185" s="54"/>
      <c r="IVT185" s="54"/>
      <c r="IVU185" s="54"/>
      <c r="IVV185" s="54"/>
      <c r="IVW185" s="54"/>
      <c r="IVX185" s="54"/>
      <c r="IVY185" s="54"/>
      <c r="IVZ185" s="54"/>
      <c r="IWA185" s="54"/>
      <c r="IWB185" s="54"/>
      <c r="IWC185" s="54"/>
      <c r="IWD185" s="54"/>
      <c r="IWE185" s="54"/>
      <c r="IWF185" s="54"/>
      <c r="IWG185" s="54"/>
      <c r="IWH185" s="54"/>
      <c r="IWI185" s="54"/>
      <c r="IWJ185" s="54"/>
      <c r="IWK185" s="54"/>
      <c r="IWL185" s="54"/>
      <c r="IWM185" s="54"/>
      <c r="IWN185" s="54"/>
      <c r="IWO185" s="54"/>
      <c r="IWP185" s="54"/>
      <c r="IWQ185" s="54"/>
      <c r="IWR185" s="54"/>
      <c r="IWS185" s="54"/>
      <c r="IWT185" s="54"/>
      <c r="IWU185" s="54"/>
      <c r="IWV185" s="54"/>
      <c r="IWW185" s="54"/>
      <c r="IWX185" s="54"/>
      <c r="IWY185" s="54"/>
      <c r="IWZ185" s="54"/>
      <c r="IXA185" s="54"/>
      <c r="IXB185" s="54"/>
      <c r="IXC185" s="54"/>
      <c r="IXD185" s="54"/>
      <c r="IXE185" s="54"/>
      <c r="IXF185" s="54"/>
      <c r="IXG185" s="54"/>
      <c r="IXH185" s="54"/>
      <c r="IXI185" s="54"/>
      <c r="IXJ185" s="54"/>
      <c r="IXK185" s="54"/>
      <c r="IXL185" s="54"/>
      <c r="IXM185" s="54"/>
      <c r="IXN185" s="54"/>
      <c r="IXO185" s="54"/>
      <c r="IXP185" s="54"/>
      <c r="IXQ185" s="54"/>
      <c r="IXR185" s="54"/>
      <c r="IXS185" s="54"/>
      <c r="IXT185" s="54"/>
      <c r="IXU185" s="54"/>
      <c r="IXV185" s="54"/>
      <c r="IXW185" s="54"/>
      <c r="IXX185" s="54"/>
      <c r="IXY185" s="54"/>
      <c r="IXZ185" s="54"/>
      <c r="IYA185" s="54"/>
      <c r="IYB185" s="54"/>
      <c r="IYC185" s="54"/>
      <c r="IYD185" s="54"/>
      <c r="IYE185" s="54"/>
      <c r="IYF185" s="54"/>
      <c r="IYG185" s="54"/>
      <c r="IYH185" s="54"/>
      <c r="IYI185" s="54"/>
      <c r="IYJ185" s="54"/>
      <c r="IYK185" s="54"/>
      <c r="IYL185" s="54"/>
      <c r="IYM185" s="54"/>
      <c r="IYN185" s="54"/>
      <c r="IYO185" s="54"/>
      <c r="IYP185" s="54"/>
      <c r="IYQ185" s="54"/>
      <c r="IYR185" s="54"/>
      <c r="IYS185" s="54"/>
      <c r="IYT185" s="54"/>
      <c r="IYU185" s="54"/>
      <c r="IYV185" s="54"/>
      <c r="IYW185" s="54"/>
      <c r="IYX185" s="54"/>
      <c r="IYY185" s="54"/>
      <c r="IYZ185" s="54"/>
      <c r="IZA185" s="54"/>
      <c r="IZB185" s="54"/>
      <c r="IZC185" s="54"/>
      <c r="IZD185" s="54"/>
      <c r="IZE185" s="54"/>
      <c r="IZF185" s="54"/>
      <c r="IZG185" s="54"/>
      <c r="IZH185" s="54"/>
      <c r="IZI185" s="54"/>
      <c r="IZJ185" s="54"/>
      <c r="IZK185" s="54"/>
      <c r="IZL185" s="54"/>
      <c r="IZM185" s="54"/>
      <c r="IZN185" s="54"/>
      <c r="IZO185" s="54"/>
      <c r="IZP185" s="54"/>
      <c r="IZQ185" s="54"/>
      <c r="IZR185" s="54"/>
      <c r="IZS185" s="54"/>
      <c r="IZT185" s="54"/>
      <c r="IZU185" s="54"/>
      <c r="IZV185" s="54"/>
      <c r="IZW185" s="54"/>
      <c r="IZX185" s="54"/>
      <c r="IZY185" s="54"/>
      <c r="IZZ185" s="54"/>
      <c r="JAA185" s="54"/>
      <c r="JAB185" s="54"/>
      <c r="JAC185" s="54"/>
      <c r="JAD185" s="54"/>
      <c r="JAE185" s="54"/>
      <c r="JAF185" s="54"/>
      <c r="JAG185" s="54"/>
      <c r="JAH185" s="54"/>
      <c r="JAI185" s="54"/>
      <c r="JAJ185" s="54"/>
      <c r="JAK185" s="54"/>
      <c r="JAL185" s="54"/>
      <c r="JAM185" s="54"/>
      <c r="JAN185" s="54"/>
      <c r="JAO185" s="54"/>
      <c r="JAP185" s="54"/>
      <c r="JAQ185" s="54"/>
      <c r="JAR185" s="54"/>
      <c r="JAS185" s="54"/>
      <c r="JAT185" s="54"/>
      <c r="JAU185" s="54"/>
      <c r="JAV185" s="54"/>
      <c r="JAW185" s="54"/>
      <c r="JAX185" s="54"/>
      <c r="JAY185" s="54"/>
      <c r="JAZ185" s="54"/>
      <c r="JBA185" s="54"/>
      <c r="JBB185" s="54"/>
      <c r="JBC185" s="54"/>
      <c r="JBD185" s="54"/>
      <c r="JBE185" s="54"/>
      <c r="JBF185" s="54"/>
      <c r="JBG185" s="54"/>
      <c r="JBH185" s="54"/>
      <c r="JBI185" s="54"/>
      <c r="JBJ185" s="54"/>
      <c r="JBK185" s="54"/>
      <c r="JBL185" s="54"/>
      <c r="JBM185" s="54"/>
      <c r="JBN185" s="54"/>
      <c r="JBO185" s="54"/>
      <c r="JBP185" s="54"/>
      <c r="JBQ185" s="54"/>
      <c r="JBR185" s="54"/>
      <c r="JBS185" s="54"/>
      <c r="JBT185" s="54"/>
      <c r="JBU185" s="54"/>
      <c r="JBV185" s="54"/>
      <c r="JBW185" s="54"/>
      <c r="JBX185" s="54"/>
      <c r="JBY185" s="54"/>
      <c r="JBZ185" s="54"/>
      <c r="JCA185" s="54"/>
      <c r="JCB185" s="54"/>
      <c r="JCC185" s="54"/>
      <c r="JCD185" s="54"/>
      <c r="JCE185" s="54"/>
      <c r="JCF185" s="54"/>
      <c r="JCG185" s="54"/>
      <c r="JCH185" s="54"/>
      <c r="JCI185" s="54"/>
      <c r="JCJ185" s="54"/>
      <c r="JCK185" s="54"/>
      <c r="JCL185" s="54"/>
      <c r="JCM185" s="54"/>
      <c r="JCN185" s="54"/>
      <c r="JCO185" s="54"/>
      <c r="JCP185" s="54"/>
      <c r="JCQ185" s="54"/>
      <c r="JCR185" s="54"/>
      <c r="JCS185" s="54"/>
      <c r="JCT185" s="54"/>
      <c r="JCU185" s="54"/>
      <c r="JCV185" s="54"/>
      <c r="JCW185" s="54"/>
      <c r="JCX185" s="54"/>
      <c r="JCY185" s="54"/>
      <c r="JCZ185" s="54"/>
      <c r="JDA185" s="54"/>
      <c r="JDB185" s="54"/>
      <c r="JDC185" s="54"/>
      <c r="JDD185" s="54"/>
      <c r="JDE185" s="54"/>
      <c r="JDF185" s="54"/>
      <c r="JDG185" s="54"/>
      <c r="JDH185" s="54"/>
      <c r="JDI185" s="54"/>
      <c r="JDJ185" s="54"/>
      <c r="JDK185" s="54"/>
      <c r="JDL185" s="54"/>
      <c r="JDM185" s="54"/>
      <c r="JDN185" s="54"/>
      <c r="JDO185" s="54"/>
      <c r="JDP185" s="54"/>
      <c r="JDQ185" s="54"/>
      <c r="JDR185" s="54"/>
      <c r="JDS185" s="54"/>
      <c r="JDT185" s="54"/>
      <c r="JDU185" s="54"/>
      <c r="JDV185" s="54"/>
      <c r="JDW185" s="54"/>
      <c r="JDX185" s="54"/>
      <c r="JDY185" s="54"/>
      <c r="JDZ185" s="54"/>
      <c r="JEA185" s="54"/>
      <c r="JEB185" s="54"/>
      <c r="JEC185" s="54"/>
      <c r="JED185" s="54"/>
      <c r="JEE185" s="54"/>
      <c r="JEF185" s="54"/>
      <c r="JEG185" s="54"/>
      <c r="JEH185" s="54"/>
      <c r="JEI185" s="54"/>
      <c r="JEJ185" s="54"/>
      <c r="JEK185" s="54"/>
      <c r="JEL185" s="54"/>
      <c r="JEM185" s="54"/>
      <c r="JEN185" s="54"/>
      <c r="JEO185" s="54"/>
      <c r="JEP185" s="54"/>
      <c r="JEQ185" s="54"/>
      <c r="JER185" s="54"/>
      <c r="JES185" s="54"/>
      <c r="JET185" s="54"/>
      <c r="JEU185" s="54"/>
      <c r="JEV185" s="54"/>
      <c r="JEW185" s="54"/>
      <c r="JEX185" s="54"/>
      <c r="JEY185" s="54"/>
      <c r="JEZ185" s="54"/>
      <c r="JFA185" s="54"/>
      <c r="JFB185" s="54"/>
      <c r="JFC185" s="54"/>
      <c r="JFD185" s="54"/>
      <c r="JFE185" s="54"/>
      <c r="JFF185" s="54"/>
      <c r="JFG185" s="54"/>
      <c r="JFH185" s="54"/>
      <c r="JFI185" s="54"/>
      <c r="JFJ185" s="54"/>
      <c r="JFK185" s="54"/>
      <c r="JFL185" s="54"/>
      <c r="JFM185" s="54"/>
      <c r="JFN185" s="54"/>
      <c r="JFO185" s="54"/>
      <c r="JFP185" s="54"/>
      <c r="JFQ185" s="54"/>
      <c r="JFR185" s="54"/>
      <c r="JFS185" s="54"/>
      <c r="JFT185" s="54"/>
      <c r="JFU185" s="54"/>
      <c r="JFV185" s="54"/>
      <c r="JFW185" s="54"/>
      <c r="JFX185" s="54"/>
      <c r="JFY185" s="54"/>
      <c r="JFZ185" s="54"/>
      <c r="JGA185" s="54"/>
      <c r="JGB185" s="54"/>
      <c r="JGC185" s="54"/>
      <c r="JGD185" s="54"/>
      <c r="JGE185" s="54"/>
      <c r="JGF185" s="54"/>
      <c r="JGG185" s="54"/>
      <c r="JGH185" s="54"/>
      <c r="JGI185" s="54"/>
      <c r="JGJ185" s="54"/>
      <c r="JGK185" s="54"/>
      <c r="JGL185" s="54"/>
      <c r="JGM185" s="54"/>
      <c r="JGN185" s="54"/>
      <c r="JGO185" s="54"/>
      <c r="JGP185" s="54"/>
      <c r="JGQ185" s="54"/>
      <c r="JGR185" s="54"/>
      <c r="JGS185" s="54"/>
      <c r="JGT185" s="54"/>
      <c r="JGU185" s="54"/>
      <c r="JGV185" s="54"/>
      <c r="JGW185" s="54"/>
      <c r="JGX185" s="54"/>
      <c r="JGY185" s="54"/>
      <c r="JGZ185" s="54"/>
      <c r="JHA185" s="54"/>
      <c r="JHB185" s="54"/>
      <c r="JHC185" s="54"/>
      <c r="JHD185" s="54"/>
      <c r="JHE185" s="54"/>
      <c r="JHF185" s="54"/>
      <c r="JHG185" s="54"/>
      <c r="JHH185" s="54"/>
      <c r="JHI185" s="54"/>
      <c r="JHJ185" s="54"/>
      <c r="JHK185" s="54"/>
      <c r="JHL185" s="54"/>
      <c r="JHM185" s="54"/>
      <c r="JHN185" s="54"/>
      <c r="JHO185" s="54"/>
      <c r="JHP185" s="54"/>
      <c r="JHQ185" s="54"/>
      <c r="JHR185" s="54"/>
      <c r="JHS185" s="54"/>
      <c r="JHT185" s="54"/>
      <c r="JHU185" s="54"/>
      <c r="JHV185" s="54"/>
      <c r="JHW185" s="54"/>
      <c r="JHX185" s="54"/>
      <c r="JHY185" s="54"/>
      <c r="JHZ185" s="54"/>
      <c r="JIA185" s="54"/>
      <c r="JIB185" s="54"/>
      <c r="JIC185" s="54"/>
      <c r="JID185" s="54"/>
      <c r="JIE185" s="54"/>
      <c r="JIF185" s="54"/>
      <c r="JIG185" s="54"/>
      <c r="JIH185" s="54"/>
      <c r="JII185" s="54"/>
      <c r="JIJ185" s="54"/>
      <c r="JIK185" s="54"/>
      <c r="JIL185" s="54"/>
      <c r="JIM185" s="54"/>
      <c r="JIN185" s="54"/>
      <c r="JIO185" s="54"/>
      <c r="JIP185" s="54"/>
      <c r="JIQ185" s="54"/>
      <c r="JIR185" s="54"/>
      <c r="JIS185" s="54"/>
      <c r="JIT185" s="54"/>
      <c r="JIU185" s="54"/>
      <c r="JIV185" s="54"/>
      <c r="JIW185" s="54"/>
      <c r="JIX185" s="54"/>
      <c r="JIY185" s="54"/>
      <c r="JIZ185" s="54"/>
      <c r="JJA185" s="54"/>
      <c r="JJB185" s="54"/>
      <c r="JJC185" s="54"/>
      <c r="JJD185" s="54"/>
      <c r="JJE185" s="54"/>
      <c r="JJF185" s="54"/>
      <c r="JJG185" s="54"/>
      <c r="JJH185" s="54"/>
      <c r="JJI185" s="54"/>
      <c r="JJJ185" s="54"/>
      <c r="JJK185" s="54"/>
      <c r="JJL185" s="54"/>
      <c r="JJM185" s="54"/>
      <c r="JJN185" s="54"/>
      <c r="JJO185" s="54"/>
      <c r="JJP185" s="54"/>
      <c r="JJQ185" s="54"/>
      <c r="JJR185" s="54"/>
      <c r="JJS185" s="54"/>
      <c r="JJT185" s="54"/>
      <c r="JJU185" s="54"/>
      <c r="JJV185" s="54"/>
      <c r="JJW185" s="54"/>
      <c r="JJX185" s="54"/>
      <c r="JJY185" s="54"/>
      <c r="JJZ185" s="54"/>
      <c r="JKA185" s="54"/>
      <c r="JKB185" s="54"/>
      <c r="JKC185" s="54"/>
      <c r="JKD185" s="54"/>
      <c r="JKE185" s="54"/>
      <c r="JKF185" s="54"/>
      <c r="JKG185" s="54"/>
      <c r="JKH185" s="54"/>
      <c r="JKI185" s="54"/>
      <c r="JKJ185" s="54"/>
      <c r="JKK185" s="54"/>
      <c r="JKL185" s="54"/>
      <c r="JKM185" s="54"/>
      <c r="JKN185" s="54"/>
      <c r="JKO185" s="54"/>
      <c r="JKP185" s="54"/>
      <c r="JKQ185" s="54"/>
      <c r="JKR185" s="54"/>
      <c r="JKS185" s="54"/>
      <c r="JKT185" s="54"/>
      <c r="JKU185" s="54"/>
      <c r="JKV185" s="54"/>
      <c r="JKW185" s="54"/>
      <c r="JKX185" s="54"/>
      <c r="JKY185" s="54"/>
      <c r="JKZ185" s="54"/>
      <c r="JLA185" s="54"/>
      <c r="JLB185" s="54"/>
      <c r="JLC185" s="54"/>
      <c r="JLD185" s="54"/>
      <c r="JLE185" s="54"/>
      <c r="JLF185" s="54"/>
      <c r="JLG185" s="54"/>
      <c r="JLH185" s="54"/>
      <c r="JLI185" s="54"/>
      <c r="JLJ185" s="54"/>
      <c r="JLK185" s="54"/>
      <c r="JLL185" s="54"/>
      <c r="JLM185" s="54"/>
      <c r="JLN185" s="54"/>
      <c r="JLO185" s="54"/>
      <c r="JLP185" s="54"/>
      <c r="JLQ185" s="54"/>
      <c r="JLR185" s="54"/>
      <c r="JLS185" s="54"/>
      <c r="JLT185" s="54"/>
      <c r="JLU185" s="54"/>
      <c r="JLV185" s="54"/>
      <c r="JLW185" s="54"/>
      <c r="JLX185" s="54"/>
      <c r="JLY185" s="54"/>
      <c r="JLZ185" s="54"/>
      <c r="JMA185" s="54"/>
      <c r="JMB185" s="54"/>
      <c r="JMC185" s="54"/>
      <c r="JMD185" s="54"/>
      <c r="JME185" s="54"/>
      <c r="JMF185" s="54"/>
      <c r="JMG185" s="54"/>
      <c r="JMH185" s="54"/>
      <c r="JMI185" s="54"/>
      <c r="JMJ185" s="54"/>
      <c r="JMK185" s="54"/>
      <c r="JML185" s="54"/>
      <c r="JMM185" s="54"/>
      <c r="JMN185" s="54"/>
      <c r="JMO185" s="54"/>
      <c r="JMP185" s="54"/>
      <c r="JMQ185" s="54"/>
      <c r="JMR185" s="54"/>
      <c r="JMS185" s="54"/>
      <c r="JMT185" s="54"/>
      <c r="JMU185" s="54"/>
      <c r="JMV185" s="54"/>
      <c r="JMW185" s="54"/>
      <c r="JMX185" s="54"/>
      <c r="JMY185" s="54"/>
      <c r="JMZ185" s="54"/>
      <c r="JNA185" s="54"/>
      <c r="JNB185" s="54"/>
      <c r="JNC185" s="54"/>
      <c r="JND185" s="54"/>
      <c r="JNE185" s="54"/>
      <c r="JNF185" s="54"/>
      <c r="JNG185" s="54"/>
      <c r="JNH185" s="54"/>
      <c r="JNI185" s="54"/>
      <c r="JNJ185" s="54"/>
      <c r="JNK185" s="54"/>
      <c r="JNL185" s="54"/>
      <c r="JNM185" s="54"/>
      <c r="JNN185" s="54"/>
      <c r="JNO185" s="54"/>
      <c r="JNP185" s="54"/>
      <c r="JNQ185" s="54"/>
      <c r="JNR185" s="54"/>
      <c r="JNS185" s="54"/>
      <c r="JNT185" s="54"/>
      <c r="JNU185" s="54"/>
      <c r="JNV185" s="54"/>
      <c r="JNW185" s="54"/>
      <c r="JNX185" s="54"/>
      <c r="JNY185" s="54"/>
      <c r="JNZ185" s="54"/>
      <c r="JOA185" s="54"/>
      <c r="JOB185" s="54"/>
      <c r="JOC185" s="54"/>
      <c r="JOD185" s="54"/>
      <c r="JOE185" s="54"/>
      <c r="JOF185" s="54"/>
      <c r="JOG185" s="54"/>
      <c r="JOH185" s="54"/>
      <c r="JOI185" s="54"/>
      <c r="JOJ185" s="54"/>
      <c r="JOK185" s="54"/>
      <c r="JOL185" s="54"/>
      <c r="JOM185" s="54"/>
      <c r="JON185" s="54"/>
      <c r="JOO185" s="54"/>
      <c r="JOP185" s="54"/>
      <c r="JOQ185" s="54"/>
      <c r="JOR185" s="54"/>
      <c r="JOS185" s="54"/>
      <c r="JOT185" s="54"/>
      <c r="JOU185" s="54"/>
      <c r="JOV185" s="54"/>
      <c r="JOW185" s="54"/>
      <c r="JOX185" s="54"/>
      <c r="JOY185" s="54"/>
      <c r="JOZ185" s="54"/>
      <c r="JPA185" s="54"/>
      <c r="JPB185" s="54"/>
      <c r="JPC185" s="54"/>
      <c r="JPD185" s="54"/>
      <c r="JPE185" s="54"/>
      <c r="JPF185" s="54"/>
      <c r="JPG185" s="54"/>
      <c r="JPH185" s="54"/>
      <c r="JPI185" s="54"/>
      <c r="JPJ185" s="54"/>
      <c r="JPK185" s="54"/>
      <c r="JPL185" s="54"/>
      <c r="JPM185" s="54"/>
      <c r="JPN185" s="54"/>
      <c r="JPO185" s="54"/>
      <c r="JPP185" s="54"/>
      <c r="JPQ185" s="54"/>
      <c r="JPR185" s="54"/>
      <c r="JPS185" s="54"/>
      <c r="JPT185" s="54"/>
      <c r="JPU185" s="54"/>
      <c r="JPV185" s="54"/>
      <c r="JPW185" s="54"/>
      <c r="JPX185" s="54"/>
      <c r="JPY185" s="54"/>
      <c r="JPZ185" s="54"/>
      <c r="JQA185" s="54"/>
      <c r="JQB185" s="54"/>
      <c r="JQC185" s="54"/>
      <c r="JQD185" s="54"/>
      <c r="JQE185" s="54"/>
      <c r="JQF185" s="54"/>
      <c r="JQG185" s="54"/>
      <c r="JQH185" s="54"/>
      <c r="JQI185" s="54"/>
      <c r="JQJ185" s="54"/>
      <c r="JQK185" s="54"/>
      <c r="JQL185" s="54"/>
      <c r="JQM185" s="54"/>
      <c r="JQN185" s="54"/>
      <c r="JQO185" s="54"/>
      <c r="JQP185" s="54"/>
      <c r="JQQ185" s="54"/>
      <c r="JQR185" s="54"/>
      <c r="JQS185" s="54"/>
      <c r="JQT185" s="54"/>
      <c r="JQU185" s="54"/>
      <c r="JQV185" s="54"/>
      <c r="JQW185" s="54"/>
      <c r="JQX185" s="54"/>
      <c r="JQY185" s="54"/>
      <c r="JQZ185" s="54"/>
      <c r="JRA185" s="54"/>
      <c r="JRB185" s="54"/>
      <c r="JRC185" s="54"/>
      <c r="JRD185" s="54"/>
      <c r="JRE185" s="54"/>
      <c r="JRF185" s="54"/>
      <c r="JRG185" s="54"/>
      <c r="JRH185" s="54"/>
      <c r="JRI185" s="54"/>
      <c r="JRJ185" s="54"/>
      <c r="JRK185" s="54"/>
      <c r="JRL185" s="54"/>
      <c r="JRM185" s="54"/>
      <c r="JRN185" s="54"/>
      <c r="JRO185" s="54"/>
      <c r="JRP185" s="54"/>
      <c r="JRQ185" s="54"/>
      <c r="JRR185" s="54"/>
      <c r="JRS185" s="54"/>
      <c r="JRT185" s="54"/>
      <c r="JRU185" s="54"/>
      <c r="JRV185" s="54"/>
      <c r="JRW185" s="54"/>
      <c r="JRX185" s="54"/>
      <c r="JRY185" s="54"/>
      <c r="JRZ185" s="54"/>
      <c r="JSA185" s="54"/>
      <c r="JSB185" s="54"/>
      <c r="JSC185" s="54"/>
      <c r="JSD185" s="54"/>
      <c r="JSE185" s="54"/>
      <c r="JSF185" s="54"/>
      <c r="JSG185" s="54"/>
      <c r="JSH185" s="54"/>
      <c r="JSI185" s="54"/>
      <c r="JSJ185" s="54"/>
      <c r="JSK185" s="54"/>
      <c r="JSL185" s="54"/>
      <c r="JSM185" s="54"/>
      <c r="JSN185" s="54"/>
      <c r="JSO185" s="54"/>
      <c r="JSP185" s="54"/>
      <c r="JSQ185" s="54"/>
      <c r="JSR185" s="54"/>
      <c r="JSS185" s="54"/>
      <c r="JST185" s="54"/>
      <c r="JSU185" s="54"/>
      <c r="JSV185" s="54"/>
      <c r="JSW185" s="54"/>
      <c r="JSX185" s="54"/>
      <c r="JSY185" s="54"/>
      <c r="JSZ185" s="54"/>
      <c r="JTA185" s="54"/>
      <c r="JTB185" s="54"/>
      <c r="JTC185" s="54"/>
      <c r="JTD185" s="54"/>
      <c r="JTE185" s="54"/>
      <c r="JTF185" s="54"/>
      <c r="JTG185" s="54"/>
      <c r="JTH185" s="54"/>
      <c r="JTI185" s="54"/>
      <c r="JTJ185" s="54"/>
      <c r="JTK185" s="54"/>
      <c r="JTL185" s="54"/>
      <c r="JTM185" s="54"/>
      <c r="JTN185" s="54"/>
      <c r="JTO185" s="54"/>
      <c r="JTP185" s="54"/>
      <c r="JTQ185" s="54"/>
      <c r="JTR185" s="54"/>
      <c r="JTS185" s="54"/>
      <c r="JTT185" s="54"/>
      <c r="JTU185" s="54"/>
      <c r="JTV185" s="54"/>
      <c r="JTW185" s="54"/>
      <c r="JTX185" s="54"/>
      <c r="JTY185" s="54"/>
      <c r="JTZ185" s="54"/>
      <c r="JUA185" s="54"/>
      <c r="JUB185" s="54"/>
      <c r="JUC185" s="54"/>
      <c r="JUD185" s="54"/>
      <c r="JUE185" s="54"/>
      <c r="JUF185" s="54"/>
      <c r="JUG185" s="54"/>
      <c r="JUH185" s="54"/>
      <c r="JUI185" s="54"/>
      <c r="JUJ185" s="54"/>
      <c r="JUK185" s="54"/>
      <c r="JUL185" s="54"/>
      <c r="JUM185" s="54"/>
      <c r="JUN185" s="54"/>
      <c r="JUO185" s="54"/>
      <c r="JUP185" s="54"/>
      <c r="JUQ185" s="54"/>
      <c r="JUR185" s="54"/>
      <c r="JUS185" s="54"/>
      <c r="JUT185" s="54"/>
      <c r="JUU185" s="54"/>
      <c r="JUV185" s="54"/>
      <c r="JUW185" s="54"/>
      <c r="JUX185" s="54"/>
      <c r="JUY185" s="54"/>
      <c r="JUZ185" s="54"/>
      <c r="JVA185" s="54"/>
      <c r="JVB185" s="54"/>
      <c r="JVC185" s="54"/>
      <c r="JVD185" s="54"/>
      <c r="JVE185" s="54"/>
      <c r="JVF185" s="54"/>
      <c r="JVG185" s="54"/>
      <c r="JVH185" s="54"/>
      <c r="JVI185" s="54"/>
      <c r="JVJ185" s="54"/>
      <c r="JVK185" s="54"/>
      <c r="JVL185" s="54"/>
      <c r="JVM185" s="54"/>
      <c r="JVN185" s="54"/>
      <c r="JVO185" s="54"/>
      <c r="JVP185" s="54"/>
      <c r="JVQ185" s="54"/>
      <c r="JVR185" s="54"/>
      <c r="JVS185" s="54"/>
      <c r="JVT185" s="54"/>
      <c r="JVU185" s="54"/>
      <c r="JVV185" s="54"/>
      <c r="JVW185" s="54"/>
      <c r="JVX185" s="54"/>
      <c r="JVY185" s="54"/>
      <c r="JVZ185" s="54"/>
      <c r="JWA185" s="54"/>
      <c r="JWB185" s="54"/>
      <c r="JWC185" s="54"/>
      <c r="JWD185" s="54"/>
      <c r="JWE185" s="54"/>
      <c r="JWF185" s="54"/>
      <c r="JWG185" s="54"/>
      <c r="JWH185" s="54"/>
      <c r="JWI185" s="54"/>
      <c r="JWJ185" s="54"/>
      <c r="JWK185" s="54"/>
      <c r="JWL185" s="54"/>
      <c r="JWM185" s="54"/>
      <c r="JWN185" s="54"/>
      <c r="JWO185" s="54"/>
      <c r="JWP185" s="54"/>
      <c r="JWQ185" s="54"/>
      <c r="JWR185" s="54"/>
      <c r="JWS185" s="54"/>
      <c r="JWT185" s="54"/>
      <c r="JWU185" s="54"/>
      <c r="JWV185" s="54"/>
      <c r="JWW185" s="54"/>
      <c r="JWX185" s="54"/>
      <c r="JWY185" s="54"/>
      <c r="JWZ185" s="54"/>
      <c r="JXA185" s="54"/>
      <c r="JXB185" s="54"/>
      <c r="JXC185" s="54"/>
      <c r="JXD185" s="54"/>
      <c r="JXE185" s="54"/>
      <c r="JXF185" s="54"/>
      <c r="JXG185" s="54"/>
      <c r="JXH185" s="54"/>
      <c r="JXI185" s="54"/>
      <c r="JXJ185" s="54"/>
      <c r="JXK185" s="54"/>
      <c r="JXL185" s="54"/>
      <c r="JXM185" s="54"/>
      <c r="JXN185" s="54"/>
      <c r="JXO185" s="54"/>
      <c r="JXP185" s="54"/>
      <c r="JXQ185" s="54"/>
      <c r="JXR185" s="54"/>
      <c r="JXS185" s="54"/>
      <c r="JXT185" s="54"/>
      <c r="JXU185" s="54"/>
      <c r="JXV185" s="54"/>
      <c r="JXW185" s="54"/>
      <c r="JXX185" s="54"/>
      <c r="JXY185" s="54"/>
      <c r="JXZ185" s="54"/>
      <c r="JYA185" s="54"/>
      <c r="JYB185" s="54"/>
      <c r="JYC185" s="54"/>
      <c r="JYD185" s="54"/>
      <c r="JYE185" s="54"/>
      <c r="JYF185" s="54"/>
      <c r="JYG185" s="54"/>
      <c r="JYH185" s="54"/>
      <c r="JYI185" s="54"/>
      <c r="JYJ185" s="54"/>
      <c r="JYK185" s="54"/>
      <c r="JYL185" s="54"/>
      <c r="JYM185" s="54"/>
      <c r="JYN185" s="54"/>
      <c r="JYO185" s="54"/>
      <c r="JYP185" s="54"/>
      <c r="JYQ185" s="54"/>
      <c r="JYR185" s="54"/>
      <c r="JYS185" s="54"/>
      <c r="JYT185" s="54"/>
      <c r="JYU185" s="54"/>
      <c r="JYV185" s="54"/>
      <c r="JYW185" s="54"/>
      <c r="JYX185" s="54"/>
      <c r="JYY185" s="54"/>
      <c r="JYZ185" s="54"/>
      <c r="JZA185" s="54"/>
      <c r="JZB185" s="54"/>
      <c r="JZC185" s="54"/>
      <c r="JZD185" s="54"/>
      <c r="JZE185" s="54"/>
      <c r="JZF185" s="54"/>
      <c r="JZG185" s="54"/>
      <c r="JZH185" s="54"/>
      <c r="JZI185" s="54"/>
      <c r="JZJ185" s="54"/>
      <c r="JZK185" s="54"/>
      <c r="JZL185" s="54"/>
      <c r="JZM185" s="54"/>
      <c r="JZN185" s="54"/>
      <c r="JZO185" s="54"/>
      <c r="JZP185" s="54"/>
      <c r="JZQ185" s="54"/>
      <c r="JZR185" s="54"/>
      <c r="JZS185" s="54"/>
      <c r="JZT185" s="54"/>
      <c r="JZU185" s="54"/>
      <c r="JZV185" s="54"/>
      <c r="JZW185" s="54"/>
      <c r="JZX185" s="54"/>
      <c r="JZY185" s="54"/>
      <c r="JZZ185" s="54"/>
      <c r="KAA185" s="54"/>
      <c r="KAB185" s="54"/>
      <c r="KAC185" s="54"/>
      <c r="KAD185" s="54"/>
      <c r="KAE185" s="54"/>
      <c r="KAF185" s="54"/>
      <c r="KAG185" s="54"/>
      <c r="KAH185" s="54"/>
      <c r="KAI185" s="54"/>
      <c r="KAJ185" s="54"/>
      <c r="KAK185" s="54"/>
      <c r="KAL185" s="54"/>
      <c r="KAM185" s="54"/>
      <c r="KAN185" s="54"/>
      <c r="KAO185" s="54"/>
      <c r="KAP185" s="54"/>
      <c r="KAQ185" s="54"/>
      <c r="KAR185" s="54"/>
      <c r="KAS185" s="54"/>
      <c r="KAT185" s="54"/>
      <c r="KAU185" s="54"/>
      <c r="KAV185" s="54"/>
      <c r="KAW185" s="54"/>
      <c r="KAX185" s="54"/>
      <c r="KAY185" s="54"/>
      <c r="KAZ185" s="54"/>
      <c r="KBA185" s="54"/>
      <c r="KBB185" s="54"/>
      <c r="KBC185" s="54"/>
      <c r="KBD185" s="54"/>
      <c r="KBE185" s="54"/>
      <c r="KBF185" s="54"/>
      <c r="KBG185" s="54"/>
      <c r="KBH185" s="54"/>
      <c r="KBI185" s="54"/>
      <c r="KBJ185" s="54"/>
      <c r="KBK185" s="54"/>
      <c r="KBL185" s="54"/>
      <c r="KBM185" s="54"/>
      <c r="KBN185" s="54"/>
      <c r="KBO185" s="54"/>
      <c r="KBP185" s="54"/>
      <c r="KBQ185" s="54"/>
      <c r="KBR185" s="54"/>
      <c r="KBS185" s="54"/>
      <c r="KBT185" s="54"/>
      <c r="KBU185" s="54"/>
      <c r="KBV185" s="54"/>
      <c r="KBW185" s="54"/>
      <c r="KBX185" s="54"/>
      <c r="KBY185" s="54"/>
      <c r="KBZ185" s="54"/>
      <c r="KCA185" s="54"/>
      <c r="KCB185" s="54"/>
      <c r="KCC185" s="54"/>
      <c r="KCD185" s="54"/>
      <c r="KCE185" s="54"/>
      <c r="KCF185" s="54"/>
      <c r="KCG185" s="54"/>
      <c r="KCH185" s="54"/>
      <c r="KCI185" s="54"/>
      <c r="KCJ185" s="54"/>
      <c r="KCK185" s="54"/>
      <c r="KCL185" s="54"/>
      <c r="KCM185" s="54"/>
      <c r="KCN185" s="54"/>
      <c r="KCO185" s="54"/>
      <c r="KCP185" s="54"/>
      <c r="KCQ185" s="54"/>
      <c r="KCR185" s="54"/>
      <c r="KCS185" s="54"/>
      <c r="KCT185" s="54"/>
      <c r="KCU185" s="54"/>
      <c r="KCV185" s="54"/>
      <c r="KCW185" s="54"/>
      <c r="KCX185" s="54"/>
      <c r="KCY185" s="54"/>
      <c r="KCZ185" s="54"/>
      <c r="KDA185" s="54"/>
      <c r="KDB185" s="54"/>
      <c r="KDC185" s="54"/>
      <c r="KDD185" s="54"/>
      <c r="KDE185" s="54"/>
      <c r="KDF185" s="54"/>
      <c r="KDG185" s="54"/>
      <c r="KDH185" s="54"/>
      <c r="KDI185" s="54"/>
      <c r="KDJ185" s="54"/>
      <c r="KDK185" s="54"/>
      <c r="KDL185" s="54"/>
      <c r="KDM185" s="54"/>
      <c r="KDN185" s="54"/>
      <c r="KDO185" s="54"/>
      <c r="KDP185" s="54"/>
      <c r="KDQ185" s="54"/>
      <c r="KDR185" s="54"/>
      <c r="KDS185" s="54"/>
      <c r="KDT185" s="54"/>
      <c r="KDU185" s="54"/>
      <c r="KDV185" s="54"/>
      <c r="KDW185" s="54"/>
      <c r="KDX185" s="54"/>
      <c r="KDY185" s="54"/>
      <c r="KDZ185" s="54"/>
      <c r="KEA185" s="54"/>
      <c r="KEB185" s="54"/>
      <c r="KEC185" s="54"/>
      <c r="KED185" s="54"/>
      <c r="KEE185" s="54"/>
      <c r="KEF185" s="54"/>
      <c r="KEG185" s="54"/>
      <c r="KEH185" s="54"/>
      <c r="KEI185" s="54"/>
      <c r="KEJ185" s="54"/>
      <c r="KEK185" s="54"/>
      <c r="KEL185" s="54"/>
      <c r="KEM185" s="54"/>
      <c r="KEN185" s="54"/>
      <c r="KEO185" s="54"/>
      <c r="KEP185" s="54"/>
      <c r="KEQ185" s="54"/>
      <c r="KER185" s="54"/>
      <c r="KES185" s="54"/>
      <c r="KET185" s="54"/>
      <c r="KEU185" s="54"/>
      <c r="KEV185" s="54"/>
      <c r="KEW185" s="54"/>
      <c r="KEX185" s="54"/>
      <c r="KEY185" s="54"/>
      <c r="KEZ185" s="54"/>
      <c r="KFA185" s="54"/>
      <c r="KFB185" s="54"/>
      <c r="KFC185" s="54"/>
      <c r="KFD185" s="54"/>
      <c r="KFE185" s="54"/>
      <c r="KFF185" s="54"/>
      <c r="KFG185" s="54"/>
      <c r="KFH185" s="54"/>
      <c r="KFI185" s="54"/>
      <c r="KFJ185" s="54"/>
      <c r="KFK185" s="54"/>
      <c r="KFL185" s="54"/>
      <c r="KFM185" s="54"/>
      <c r="KFN185" s="54"/>
      <c r="KFO185" s="54"/>
      <c r="KFP185" s="54"/>
      <c r="KFQ185" s="54"/>
      <c r="KFR185" s="54"/>
      <c r="KFS185" s="54"/>
      <c r="KFT185" s="54"/>
      <c r="KFU185" s="54"/>
      <c r="KFV185" s="54"/>
      <c r="KFW185" s="54"/>
      <c r="KFX185" s="54"/>
      <c r="KFY185" s="54"/>
      <c r="KFZ185" s="54"/>
      <c r="KGA185" s="54"/>
      <c r="KGB185" s="54"/>
      <c r="KGC185" s="54"/>
      <c r="KGD185" s="54"/>
      <c r="KGE185" s="54"/>
      <c r="KGF185" s="54"/>
      <c r="KGG185" s="54"/>
      <c r="KGH185" s="54"/>
      <c r="KGI185" s="54"/>
      <c r="KGJ185" s="54"/>
      <c r="KGK185" s="54"/>
      <c r="KGL185" s="54"/>
      <c r="KGM185" s="54"/>
      <c r="KGN185" s="54"/>
      <c r="KGO185" s="54"/>
      <c r="KGP185" s="54"/>
      <c r="KGQ185" s="54"/>
      <c r="KGR185" s="54"/>
      <c r="KGS185" s="54"/>
      <c r="KGT185" s="54"/>
      <c r="KGU185" s="54"/>
      <c r="KGV185" s="54"/>
      <c r="KGW185" s="54"/>
      <c r="KGX185" s="54"/>
      <c r="KGY185" s="54"/>
      <c r="KGZ185" s="54"/>
      <c r="KHA185" s="54"/>
      <c r="KHB185" s="54"/>
      <c r="KHC185" s="54"/>
      <c r="KHD185" s="54"/>
      <c r="KHE185" s="54"/>
      <c r="KHF185" s="54"/>
      <c r="KHG185" s="54"/>
      <c r="KHH185" s="54"/>
      <c r="KHI185" s="54"/>
      <c r="KHJ185" s="54"/>
      <c r="KHK185" s="54"/>
      <c r="KHL185" s="54"/>
      <c r="KHM185" s="54"/>
      <c r="KHN185" s="54"/>
      <c r="KHO185" s="54"/>
      <c r="KHP185" s="54"/>
      <c r="KHQ185" s="54"/>
      <c r="KHR185" s="54"/>
      <c r="KHS185" s="54"/>
      <c r="KHT185" s="54"/>
      <c r="KHU185" s="54"/>
      <c r="KHV185" s="54"/>
      <c r="KHW185" s="54"/>
      <c r="KHX185" s="54"/>
      <c r="KHY185" s="54"/>
      <c r="KHZ185" s="54"/>
      <c r="KIA185" s="54"/>
      <c r="KIB185" s="54"/>
      <c r="KIC185" s="54"/>
      <c r="KID185" s="54"/>
      <c r="KIE185" s="54"/>
      <c r="KIF185" s="54"/>
      <c r="KIG185" s="54"/>
      <c r="KIH185" s="54"/>
      <c r="KII185" s="54"/>
      <c r="KIJ185" s="54"/>
      <c r="KIK185" s="54"/>
      <c r="KIL185" s="54"/>
      <c r="KIM185" s="54"/>
      <c r="KIN185" s="54"/>
      <c r="KIO185" s="54"/>
      <c r="KIP185" s="54"/>
      <c r="KIQ185" s="54"/>
      <c r="KIR185" s="54"/>
      <c r="KIS185" s="54"/>
      <c r="KIT185" s="54"/>
      <c r="KIU185" s="54"/>
      <c r="KIV185" s="54"/>
      <c r="KIW185" s="54"/>
      <c r="KIX185" s="54"/>
      <c r="KIY185" s="54"/>
      <c r="KIZ185" s="54"/>
      <c r="KJA185" s="54"/>
      <c r="KJB185" s="54"/>
      <c r="KJC185" s="54"/>
      <c r="KJD185" s="54"/>
      <c r="KJE185" s="54"/>
      <c r="KJF185" s="54"/>
      <c r="KJG185" s="54"/>
      <c r="KJH185" s="54"/>
      <c r="KJI185" s="54"/>
      <c r="KJJ185" s="54"/>
      <c r="KJK185" s="54"/>
      <c r="KJL185" s="54"/>
      <c r="KJM185" s="54"/>
      <c r="KJN185" s="54"/>
      <c r="KJO185" s="54"/>
      <c r="KJP185" s="54"/>
      <c r="KJQ185" s="54"/>
      <c r="KJR185" s="54"/>
      <c r="KJS185" s="54"/>
      <c r="KJT185" s="54"/>
      <c r="KJU185" s="54"/>
      <c r="KJV185" s="54"/>
      <c r="KJW185" s="54"/>
      <c r="KJX185" s="54"/>
      <c r="KJY185" s="54"/>
      <c r="KJZ185" s="54"/>
      <c r="KKA185" s="54"/>
      <c r="KKB185" s="54"/>
      <c r="KKC185" s="54"/>
      <c r="KKD185" s="54"/>
      <c r="KKE185" s="54"/>
      <c r="KKF185" s="54"/>
      <c r="KKG185" s="54"/>
      <c r="KKH185" s="54"/>
      <c r="KKI185" s="54"/>
      <c r="KKJ185" s="54"/>
      <c r="KKK185" s="54"/>
      <c r="KKL185" s="54"/>
      <c r="KKM185" s="54"/>
      <c r="KKN185" s="54"/>
      <c r="KKO185" s="54"/>
      <c r="KKP185" s="54"/>
      <c r="KKQ185" s="54"/>
      <c r="KKR185" s="54"/>
      <c r="KKS185" s="54"/>
      <c r="KKT185" s="54"/>
      <c r="KKU185" s="54"/>
      <c r="KKV185" s="54"/>
      <c r="KKW185" s="54"/>
      <c r="KKX185" s="54"/>
      <c r="KKY185" s="54"/>
      <c r="KKZ185" s="54"/>
      <c r="KLA185" s="54"/>
      <c r="KLB185" s="54"/>
      <c r="KLC185" s="54"/>
      <c r="KLD185" s="54"/>
      <c r="KLE185" s="54"/>
      <c r="KLF185" s="54"/>
      <c r="KLG185" s="54"/>
      <c r="KLH185" s="54"/>
      <c r="KLI185" s="54"/>
      <c r="KLJ185" s="54"/>
      <c r="KLK185" s="54"/>
      <c r="KLL185" s="54"/>
      <c r="KLM185" s="54"/>
      <c r="KLN185" s="54"/>
      <c r="KLO185" s="54"/>
      <c r="KLP185" s="54"/>
      <c r="KLQ185" s="54"/>
      <c r="KLR185" s="54"/>
      <c r="KLS185" s="54"/>
      <c r="KLT185" s="54"/>
      <c r="KLU185" s="54"/>
      <c r="KLV185" s="54"/>
      <c r="KLW185" s="54"/>
      <c r="KLX185" s="54"/>
      <c r="KLY185" s="54"/>
      <c r="KLZ185" s="54"/>
      <c r="KMA185" s="54"/>
      <c r="KMB185" s="54"/>
      <c r="KMC185" s="54"/>
      <c r="KMD185" s="54"/>
      <c r="KME185" s="54"/>
      <c r="KMF185" s="54"/>
      <c r="KMG185" s="54"/>
      <c r="KMH185" s="54"/>
      <c r="KMI185" s="54"/>
      <c r="KMJ185" s="54"/>
      <c r="KMK185" s="54"/>
      <c r="KML185" s="54"/>
      <c r="KMM185" s="54"/>
      <c r="KMN185" s="54"/>
      <c r="KMO185" s="54"/>
      <c r="KMP185" s="54"/>
      <c r="KMQ185" s="54"/>
      <c r="KMR185" s="54"/>
      <c r="KMS185" s="54"/>
      <c r="KMT185" s="54"/>
      <c r="KMU185" s="54"/>
      <c r="KMV185" s="54"/>
      <c r="KMW185" s="54"/>
      <c r="KMX185" s="54"/>
      <c r="KMY185" s="54"/>
      <c r="KMZ185" s="54"/>
      <c r="KNA185" s="54"/>
      <c r="KNB185" s="54"/>
      <c r="KNC185" s="54"/>
      <c r="KND185" s="54"/>
      <c r="KNE185" s="54"/>
      <c r="KNF185" s="54"/>
      <c r="KNG185" s="54"/>
      <c r="KNH185" s="54"/>
      <c r="KNI185" s="54"/>
      <c r="KNJ185" s="54"/>
      <c r="KNK185" s="54"/>
      <c r="KNL185" s="54"/>
      <c r="KNM185" s="54"/>
      <c r="KNN185" s="54"/>
      <c r="KNO185" s="54"/>
      <c r="KNP185" s="54"/>
      <c r="KNQ185" s="54"/>
      <c r="KNR185" s="54"/>
      <c r="KNS185" s="54"/>
      <c r="KNT185" s="54"/>
      <c r="KNU185" s="54"/>
      <c r="KNV185" s="54"/>
      <c r="KNW185" s="54"/>
      <c r="KNX185" s="54"/>
      <c r="KNY185" s="54"/>
      <c r="KNZ185" s="54"/>
      <c r="KOA185" s="54"/>
      <c r="KOB185" s="54"/>
      <c r="KOC185" s="54"/>
      <c r="KOD185" s="54"/>
      <c r="KOE185" s="54"/>
      <c r="KOF185" s="54"/>
      <c r="KOG185" s="54"/>
      <c r="KOH185" s="54"/>
      <c r="KOI185" s="54"/>
      <c r="KOJ185" s="54"/>
      <c r="KOK185" s="54"/>
      <c r="KOL185" s="54"/>
      <c r="KOM185" s="54"/>
      <c r="KON185" s="54"/>
      <c r="KOO185" s="54"/>
      <c r="KOP185" s="54"/>
      <c r="KOQ185" s="54"/>
      <c r="KOR185" s="54"/>
      <c r="KOS185" s="54"/>
      <c r="KOT185" s="54"/>
      <c r="KOU185" s="54"/>
      <c r="KOV185" s="54"/>
      <c r="KOW185" s="54"/>
      <c r="KOX185" s="54"/>
      <c r="KOY185" s="54"/>
      <c r="KOZ185" s="54"/>
      <c r="KPA185" s="54"/>
      <c r="KPB185" s="54"/>
      <c r="KPC185" s="54"/>
      <c r="KPD185" s="54"/>
      <c r="KPE185" s="54"/>
      <c r="KPF185" s="54"/>
      <c r="KPG185" s="54"/>
      <c r="KPH185" s="54"/>
      <c r="KPI185" s="54"/>
      <c r="KPJ185" s="54"/>
      <c r="KPK185" s="54"/>
      <c r="KPL185" s="54"/>
      <c r="KPM185" s="54"/>
      <c r="KPN185" s="54"/>
      <c r="KPO185" s="54"/>
      <c r="KPP185" s="54"/>
      <c r="KPQ185" s="54"/>
      <c r="KPR185" s="54"/>
      <c r="KPS185" s="54"/>
      <c r="KPT185" s="54"/>
      <c r="KPU185" s="54"/>
      <c r="KPV185" s="54"/>
      <c r="KPW185" s="54"/>
      <c r="KPX185" s="54"/>
      <c r="KPY185" s="54"/>
      <c r="KPZ185" s="54"/>
      <c r="KQA185" s="54"/>
      <c r="KQB185" s="54"/>
      <c r="KQC185" s="54"/>
      <c r="KQD185" s="54"/>
      <c r="KQE185" s="54"/>
      <c r="KQF185" s="54"/>
      <c r="KQG185" s="54"/>
      <c r="KQH185" s="54"/>
      <c r="KQI185" s="54"/>
      <c r="KQJ185" s="54"/>
      <c r="KQK185" s="54"/>
      <c r="KQL185" s="54"/>
      <c r="KQM185" s="54"/>
      <c r="KQN185" s="54"/>
      <c r="KQO185" s="54"/>
      <c r="KQP185" s="54"/>
      <c r="KQQ185" s="54"/>
      <c r="KQR185" s="54"/>
      <c r="KQS185" s="54"/>
      <c r="KQT185" s="54"/>
      <c r="KQU185" s="54"/>
      <c r="KQV185" s="54"/>
      <c r="KQW185" s="54"/>
      <c r="KQX185" s="54"/>
      <c r="KQY185" s="54"/>
      <c r="KQZ185" s="54"/>
      <c r="KRA185" s="54"/>
      <c r="KRB185" s="54"/>
      <c r="KRC185" s="54"/>
      <c r="KRD185" s="54"/>
      <c r="KRE185" s="54"/>
      <c r="KRF185" s="54"/>
      <c r="KRG185" s="54"/>
      <c r="KRH185" s="54"/>
      <c r="KRI185" s="54"/>
      <c r="KRJ185" s="54"/>
      <c r="KRK185" s="54"/>
      <c r="KRL185" s="54"/>
      <c r="KRM185" s="54"/>
      <c r="KRN185" s="54"/>
      <c r="KRO185" s="54"/>
      <c r="KRP185" s="54"/>
      <c r="KRQ185" s="54"/>
      <c r="KRR185" s="54"/>
      <c r="KRS185" s="54"/>
      <c r="KRT185" s="54"/>
      <c r="KRU185" s="54"/>
      <c r="KRV185" s="54"/>
      <c r="KRW185" s="54"/>
      <c r="KRX185" s="54"/>
      <c r="KRY185" s="54"/>
      <c r="KRZ185" s="54"/>
      <c r="KSA185" s="54"/>
      <c r="KSB185" s="54"/>
      <c r="KSC185" s="54"/>
      <c r="KSD185" s="54"/>
      <c r="KSE185" s="54"/>
      <c r="KSF185" s="54"/>
      <c r="KSG185" s="54"/>
      <c r="KSH185" s="54"/>
      <c r="KSI185" s="54"/>
      <c r="KSJ185" s="54"/>
      <c r="KSK185" s="54"/>
      <c r="KSL185" s="54"/>
      <c r="KSM185" s="54"/>
      <c r="KSN185" s="54"/>
      <c r="KSO185" s="54"/>
      <c r="KSP185" s="54"/>
      <c r="KSQ185" s="54"/>
      <c r="KSR185" s="54"/>
      <c r="KSS185" s="54"/>
      <c r="KST185" s="54"/>
      <c r="KSU185" s="54"/>
      <c r="KSV185" s="54"/>
      <c r="KSW185" s="54"/>
      <c r="KSX185" s="54"/>
      <c r="KSY185" s="54"/>
      <c r="KSZ185" s="54"/>
      <c r="KTA185" s="54"/>
      <c r="KTB185" s="54"/>
      <c r="KTC185" s="54"/>
      <c r="KTD185" s="54"/>
      <c r="KTE185" s="54"/>
      <c r="KTF185" s="54"/>
      <c r="KTG185" s="54"/>
      <c r="KTH185" s="54"/>
      <c r="KTI185" s="54"/>
      <c r="KTJ185" s="54"/>
      <c r="KTK185" s="54"/>
      <c r="KTL185" s="54"/>
      <c r="KTM185" s="54"/>
      <c r="KTN185" s="54"/>
      <c r="KTO185" s="54"/>
      <c r="KTP185" s="54"/>
      <c r="KTQ185" s="54"/>
      <c r="KTR185" s="54"/>
      <c r="KTS185" s="54"/>
      <c r="KTT185" s="54"/>
      <c r="KTU185" s="54"/>
      <c r="KTV185" s="54"/>
      <c r="KTW185" s="54"/>
      <c r="KTX185" s="54"/>
      <c r="KTY185" s="54"/>
      <c r="KTZ185" s="54"/>
      <c r="KUA185" s="54"/>
      <c r="KUB185" s="54"/>
      <c r="KUC185" s="54"/>
      <c r="KUD185" s="54"/>
      <c r="KUE185" s="54"/>
      <c r="KUF185" s="54"/>
      <c r="KUG185" s="54"/>
      <c r="KUH185" s="54"/>
      <c r="KUI185" s="54"/>
      <c r="KUJ185" s="54"/>
      <c r="KUK185" s="54"/>
      <c r="KUL185" s="54"/>
      <c r="KUM185" s="54"/>
      <c r="KUN185" s="54"/>
      <c r="KUO185" s="54"/>
      <c r="KUP185" s="54"/>
      <c r="KUQ185" s="54"/>
      <c r="KUR185" s="54"/>
      <c r="KUS185" s="54"/>
      <c r="KUT185" s="54"/>
      <c r="KUU185" s="54"/>
      <c r="KUV185" s="54"/>
      <c r="KUW185" s="54"/>
      <c r="KUX185" s="54"/>
      <c r="KUY185" s="54"/>
      <c r="KUZ185" s="54"/>
      <c r="KVA185" s="54"/>
      <c r="KVB185" s="54"/>
      <c r="KVC185" s="54"/>
      <c r="KVD185" s="54"/>
      <c r="KVE185" s="54"/>
      <c r="KVF185" s="54"/>
      <c r="KVG185" s="54"/>
      <c r="KVH185" s="54"/>
      <c r="KVI185" s="54"/>
      <c r="KVJ185" s="54"/>
      <c r="KVK185" s="54"/>
      <c r="KVL185" s="54"/>
      <c r="KVM185" s="54"/>
      <c r="KVN185" s="54"/>
      <c r="KVO185" s="54"/>
      <c r="KVP185" s="54"/>
      <c r="KVQ185" s="54"/>
      <c r="KVR185" s="54"/>
      <c r="KVS185" s="54"/>
      <c r="KVT185" s="54"/>
      <c r="KVU185" s="54"/>
      <c r="KVV185" s="54"/>
      <c r="KVW185" s="54"/>
      <c r="KVX185" s="54"/>
      <c r="KVY185" s="54"/>
      <c r="KVZ185" s="54"/>
      <c r="KWA185" s="54"/>
      <c r="KWB185" s="54"/>
      <c r="KWC185" s="54"/>
      <c r="KWD185" s="54"/>
      <c r="KWE185" s="54"/>
      <c r="KWF185" s="54"/>
      <c r="KWG185" s="54"/>
      <c r="KWH185" s="54"/>
      <c r="KWI185" s="54"/>
      <c r="KWJ185" s="54"/>
      <c r="KWK185" s="54"/>
      <c r="KWL185" s="54"/>
      <c r="KWM185" s="54"/>
      <c r="KWN185" s="54"/>
      <c r="KWO185" s="54"/>
      <c r="KWP185" s="54"/>
      <c r="KWQ185" s="54"/>
      <c r="KWR185" s="54"/>
      <c r="KWS185" s="54"/>
      <c r="KWT185" s="54"/>
      <c r="KWU185" s="54"/>
      <c r="KWV185" s="54"/>
      <c r="KWW185" s="54"/>
      <c r="KWX185" s="54"/>
      <c r="KWY185" s="54"/>
      <c r="KWZ185" s="54"/>
      <c r="KXA185" s="54"/>
      <c r="KXB185" s="54"/>
      <c r="KXC185" s="54"/>
      <c r="KXD185" s="54"/>
      <c r="KXE185" s="54"/>
      <c r="KXF185" s="54"/>
      <c r="KXG185" s="54"/>
      <c r="KXH185" s="54"/>
      <c r="KXI185" s="54"/>
      <c r="KXJ185" s="54"/>
      <c r="KXK185" s="54"/>
      <c r="KXL185" s="54"/>
      <c r="KXM185" s="54"/>
      <c r="KXN185" s="54"/>
      <c r="KXO185" s="54"/>
      <c r="KXP185" s="54"/>
      <c r="KXQ185" s="54"/>
      <c r="KXR185" s="54"/>
      <c r="KXS185" s="54"/>
      <c r="KXT185" s="54"/>
      <c r="KXU185" s="54"/>
      <c r="KXV185" s="54"/>
      <c r="KXW185" s="54"/>
      <c r="KXX185" s="54"/>
      <c r="KXY185" s="54"/>
      <c r="KXZ185" s="54"/>
      <c r="KYA185" s="54"/>
      <c r="KYB185" s="54"/>
      <c r="KYC185" s="54"/>
      <c r="KYD185" s="54"/>
      <c r="KYE185" s="54"/>
      <c r="KYF185" s="54"/>
      <c r="KYG185" s="54"/>
      <c r="KYH185" s="54"/>
      <c r="KYI185" s="54"/>
      <c r="KYJ185" s="54"/>
      <c r="KYK185" s="54"/>
      <c r="KYL185" s="54"/>
      <c r="KYM185" s="54"/>
      <c r="KYN185" s="54"/>
      <c r="KYO185" s="54"/>
      <c r="KYP185" s="54"/>
      <c r="KYQ185" s="54"/>
      <c r="KYR185" s="54"/>
      <c r="KYS185" s="54"/>
      <c r="KYT185" s="54"/>
      <c r="KYU185" s="54"/>
      <c r="KYV185" s="54"/>
      <c r="KYW185" s="54"/>
      <c r="KYX185" s="54"/>
      <c r="KYY185" s="54"/>
      <c r="KYZ185" s="54"/>
      <c r="KZA185" s="54"/>
      <c r="KZB185" s="54"/>
      <c r="KZC185" s="54"/>
      <c r="KZD185" s="54"/>
      <c r="KZE185" s="54"/>
      <c r="KZF185" s="54"/>
      <c r="KZG185" s="54"/>
      <c r="KZH185" s="54"/>
      <c r="KZI185" s="54"/>
      <c r="KZJ185" s="54"/>
      <c r="KZK185" s="54"/>
      <c r="KZL185" s="54"/>
      <c r="KZM185" s="54"/>
      <c r="KZN185" s="54"/>
      <c r="KZO185" s="54"/>
      <c r="KZP185" s="54"/>
      <c r="KZQ185" s="54"/>
      <c r="KZR185" s="54"/>
      <c r="KZS185" s="54"/>
      <c r="KZT185" s="54"/>
      <c r="KZU185" s="54"/>
      <c r="KZV185" s="54"/>
      <c r="KZW185" s="54"/>
      <c r="KZX185" s="54"/>
      <c r="KZY185" s="54"/>
      <c r="KZZ185" s="54"/>
      <c r="LAA185" s="54"/>
      <c r="LAB185" s="54"/>
      <c r="LAC185" s="54"/>
      <c r="LAD185" s="54"/>
      <c r="LAE185" s="54"/>
      <c r="LAF185" s="54"/>
      <c r="LAG185" s="54"/>
      <c r="LAH185" s="54"/>
      <c r="LAI185" s="54"/>
      <c r="LAJ185" s="54"/>
      <c r="LAK185" s="54"/>
      <c r="LAL185" s="54"/>
      <c r="LAM185" s="54"/>
      <c r="LAN185" s="54"/>
      <c r="LAO185" s="54"/>
      <c r="LAP185" s="54"/>
      <c r="LAQ185" s="54"/>
      <c r="LAR185" s="54"/>
      <c r="LAS185" s="54"/>
      <c r="LAT185" s="54"/>
      <c r="LAU185" s="54"/>
      <c r="LAV185" s="54"/>
      <c r="LAW185" s="54"/>
      <c r="LAX185" s="54"/>
      <c r="LAY185" s="54"/>
      <c r="LAZ185" s="54"/>
      <c r="LBA185" s="54"/>
      <c r="LBB185" s="54"/>
      <c r="LBC185" s="54"/>
      <c r="LBD185" s="54"/>
      <c r="LBE185" s="54"/>
      <c r="LBF185" s="54"/>
      <c r="LBG185" s="54"/>
      <c r="LBH185" s="54"/>
      <c r="LBI185" s="54"/>
      <c r="LBJ185" s="54"/>
      <c r="LBK185" s="54"/>
      <c r="LBL185" s="54"/>
      <c r="LBM185" s="54"/>
      <c r="LBN185" s="54"/>
      <c r="LBO185" s="54"/>
      <c r="LBP185" s="54"/>
      <c r="LBQ185" s="54"/>
      <c r="LBR185" s="54"/>
      <c r="LBS185" s="54"/>
      <c r="LBT185" s="54"/>
      <c r="LBU185" s="54"/>
      <c r="LBV185" s="54"/>
      <c r="LBW185" s="54"/>
      <c r="LBX185" s="54"/>
      <c r="LBY185" s="54"/>
      <c r="LBZ185" s="54"/>
      <c r="LCA185" s="54"/>
      <c r="LCB185" s="54"/>
      <c r="LCC185" s="54"/>
      <c r="LCD185" s="54"/>
      <c r="LCE185" s="54"/>
      <c r="LCF185" s="54"/>
      <c r="LCG185" s="54"/>
      <c r="LCH185" s="54"/>
      <c r="LCI185" s="54"/>
      <c r="LCJ185" s="54"/>
      <c r="LCK185" s="54"/>
      <c r="LCL185" s="54"/>
      <c r="LCM185" s="54"/>
      <c r="LCN185" s="54"/>
      <c r="LCO185" s="54"/>
      <c r="LCP185" s="54"/>
      <c r="LCQ185" s="54"/>
      <c r="LCR185" s="54"/>
      <c r="LCS185" s="54"/>
      <c r="LCT185" s="54"/>
      <c r="LCU185" s="54"/>
      <c r="LCV185" s="54"/>
      <c r="LCW185" s="54"/>
      <c r="LCX185" s="54"/>
      <c r="LCY185" s="54"/>
      <c r="LCZ185" s="54"/>
      <c r="LDA185" s="54"/>
      <c r="LDB185" s="54"/>
      <c r="LDC185" s="54"/>
      <c r="LDD185" s="54"/>
      <c r="LDE185" s="54"/>
      <c r="LDF185" s="54"/>
      <c r="LDG185" s="54"/>
      <c r="LDH185" s="54"/>
      <c r="LDI185" s="54"/>
      <c r="LDJ185" s="54"/>
      <c r="LDK185" s="54"/>
      <c r="LDL185" s="54"/>
      <c r="LDM185" s="54"/>
      <c r="LDN185" s="54"/>
      <c r="LDO185" s="54"/>
      <c r="LDP185" s="54"/>
      <c r="LDQ185" s="54"/>
      <c r="LDR185" s="54"/>
      <c r="LDS185" s="54"/>
      <c r="LDT185" s="54"/>
      <c r="LDU185" s="54"/>
      <c r="LDV185" s="54"/>
      <c r="LDW185" s="54"/>
      <c r="LDX185" s="54"/>
      <c r="LDY185" s="54"/>
      <c r="LDZ185" s="54"/>
      <c r="LEA185" s="54"/>
      <c r="LEB185" s="54"/>
      <c r="LEC185" s="54"/>
      <c r="LED185" s="54"/>
      <c r="LEE185" s="54"/>
      <c r="LEF185" s="54"/>
      <c r="LEG185" s="54"/>
      <c r="LEH185" s="54"/>
      <c r="LEI185" s="54"/>
      <c r="LEJ185" s="54"/>
      <c r="LEK185" s="54"/>
      <c r="LEL185" s="54"/>
      <c r="LEM185" s="54"/>
      <c r="LEN185" s="54"/>
      <c r="LEO185" s="54"/>
      <c r="LEP185" s="54"/>
      <c r="LEQ185" s="54"/>
      <c r="LER185" s="54"/>
      <c r="LES185" s="54"/>
      <c r="LET185" s="54"/>
      <c r="LEU185" s="54"/>
      <c r="LEV185" s="54"/>
      <c r="LEW185" s="54"/>
      <c r="LEX185" s="54"/>
      <c r="LEY185" s="54"/>
      <c r="LEZ185" s="54"/>
      <c r="LFA185" s="54"/>
      <c r="LFB185" s="54"/>
      <c r="LFC185" s="54"/>
      <c r="LFD185" s="54"/>
      <c r="LFE185" s="54"/>
      <c r="LFF185" s="54"/>
      <c r="LFG185" s="54"/>
      <c r="LFH185" s="54"/>
      <c r="LFI185" s="54"/>
      <c r="LFJ185" s="54"/>
      <c r="LFK185" s="54"/>
      <c r="LFL185" s="54"/>
      <c r="LFM185" s="54"/>
      <c r="LFN185" s="54"/>
      <c r="LFO185" s="54"/>
      <c r="LFP185" s="54"/>
      <c r="LFQ185" s="54"/>
      <c r="LFR185" s="54"/>
      <c r="LFS185" s="54"/>
      <c r="LFT185" s="54"/>
      <c r="LFU185" s="54"/>
      <c r="LFV185" s="54"/>
      <c r="LFW185" s="54"/>
      <c r="LFX185" s="54"/>
      <c r="LFY185" s="54"/>
      <c r="LFZ185" s="54"/>
      <c r="LGA185" s="54"/>
      <c r="LGB185" s="54"/>
      <c r="LGC185" s="54"/>
      <c r="LGD185" s="54"/>
      <c r="LGE185" s="54"/>
      <c r="LGF185" s="54"/>
      <c r="LGG185" s="54"/>
      <c r="LGH185" s="54"/>
      <c r="LGI185" s="54"/>
      <c r="LGJ185" s="54"/>
      <c r="LGK185" s="54"/>
      <c r="LGL185" s="54"/>
      <c r="LGM185" s="54"/>
      <c r="LGN185" s="54"/>
      <c r="LGO185" s="54"/>
      <c r="LGP185" s="54"/>
      <c r="LGQ185" s="54"/>
      <c r="LGR185" s="54"/>
      <c r="LGS185" s="54"/>
      <c r="LGT185" s="54"/>
      <c r="LGU185" s="54"/>
      <c r="LGV185" s="54"/>
      <c r="LGW185" s="54"/>
      <c r="LGX185" s="54"/>
      <c r="LGY185" s="54"/>
      <c r="LGZ185" s="54"/>
      <c r="LHA185" s="54"/>
      <c r="LHB185" s="54"/>
      <c r="LHC185" s="54"/>
      <c r="LHD185" s="54"/>
      <c r="LHE185" s="54"/>
      <c r="LHF185" s="54"/>
      <c r="LHG185" s="54"/>
      <c r="LHH185" s="54"/>
      <c r="LHI185" s="54"/>
      <c r="LHJ185" s="54"/>
      <c r="LHK185" s="54"/>
      <c r="LHL185" s="54"/>
      <c r="LHM185" s="54"/>
      <c r="LHN185" s="54"/>
      <c r="LHO185" s="54"/>
      <c r="LHP185" s="54"/>
      <c r="LHQ185" s="54"/>
      <c r="LHR185" s="54"/>
      <c r="LHS185" s="54"/>
      <c r="LHT185" s="54"/>
      <c r="LHU185" s="54"/>
      <c r="LHV185" s="54"/>
      <c r="LHW185" s="54"/>
      <c r="LHX185" s="54"/>
      <c r="LHY185" s="54"/>
      <c r="LHZ185" s="54"/>
      <c r="LIA185" s="54"/>
      <c r="LIB185" s="54"/>
      <c r="LIC185" s="54"/>
      <c r="LID185" s="54"/>
      <c r="LIE185" s="54"/>
      <c r="LIF185" s="54"/>
      <c r="LIG185" s="54"/>
      <c r="LIH185" s="54"/>
      <c r="LII185" s="54"/>
      <c r="LIJ185" s="54"/>
      <c r="LIK185" s="54"/>
      <c r="LIL185" s="54"/>
      <c r="LIM185" s="54"/>
      <c r="LIN185" s="54"/>
      <c r="LIO185" s="54"/>
      <c r="LIP185" s="54"/>
      <c r="LIQ185" s="54"/>
      <c r="LIR185" s="54"/>
      <c r="LIS185" s="54"/>
      <c r="LIT185" s="54"/>
      <c r="LIU185" s="54"/>
      <c r="LIV185" s="54"/>
      <c r="LIW185" s="54"/>
      <c r="LIX185" s="54"/>
      <c r="LIY185" s="54"/>
      <c r="LIZ185" s="54"/>
      <c r="LJA185" s="54"/>
      <c r="LJB185" s="54"/>
      <c r="LJC185" s="54"/>
      <c r="LJD185" s="54"/>
      <c r="LJE185" s="54"/>
      <c r="LJF185" s="54"/>
      <c r="LJG185" s="54"/>
      <c r="LJH185" s="54"/>
      <c r="LJI185" s="54"/>
      <c r="LJJ185" s="54"/>
      <c r="LJK185" s="54"/>
      <c r="LJL185" s="54"/>
      <c r="LJM185" s="54"/>
      <c r="LJN185" s="54"/>
      <c r="LJO185" s="54"/>
      <c r="LJP185" s="54"/>
      <c r="LJQ185" s="54"/>
      <c r="LJR185" s="54"/>
      <c r="LJS185" s="54"/>
      <c r="LJT185" s="54"/>
      <c r="LJU185" s="54"/>
      <c r="LJV185" s="54"/>
      <c r="LJW185" s="54"/>
      <c r="LJX185" s="54"/>
      <c r="LJY185" s="54"/>
      <c r="LJZ185" s="54"/>
      <c r="LKA185" s="54"/>
      <c r="LKB185" s="54"/>
      <c r="LKC185" s="54"/>
      <c r="LKD185" s="54"/>
      <c r="LKE185" s="54"/>
      <c r="LKF185" s="54"/>
      <c r="LKG185" s="54"/>
      <c r="LKH185" s="54"/>
      <c r="LKI185" s="54"/>
      <c r="LKJ185" s="54"/>
      <c r="LKK185" s="54"/>
      <c r="LKL185" s="54"/>
      <c r="LKM185" s="54"/>
      <c r="LKN185" s="54"/>
      <c r="LKO185" s="54"/>
      <c r="LKP185" s="54"/>
      <c r="LKQ185" s="54"/>
      <c r="LKR185" s="54"/>
      <c r="LKS185" s="54"/>
      <c r="LKT185" s="54"/>
      <c r="LKU185" s="54"/>
      <c r="LKV185" s="54"/>
      <c r="LKW185" s="54"/>
      <c r="LKX185" s="54"/>
      <c r="LKY185" s="54"/>
      <c r="LKZ185" s="54"/>
      <c r="LLA185" s="54"/>
      <c r="LLB185" s="54"/>
      <c r="LLC185" s="54"/>
      <c r="LLD185" s="54"/>
      <c r="LLE185" s="54"/>
      <c r="LLF185" s="54"/>
      <c r="LLG185" s="54"/>
      <c r="LLH185" s="54"/>
      <c r="LLI185" s="54"/>
      <c r="LLJ185" s="54"/>
      <c r="LLK185" s="54"/>
      <c r="LLL185" s="54"/>
      <c r="LLM185" s="54"/>
      <c r="LLN185" s="54"/>
      <c r="LLO185" s="54"/>
      <c r="LLP185" s="54"/>
      <c r="LLQ185" s="54"/>
      <c r="LLR185" s="54"/>
      <c r="LLS185" s="54"/>
      <c r="LLT185" s="54"/>
      <c r="LLU185" s="54"/>
      <c r="LLV185" s="54"/>
      <c r="LLW185" s="54"/>
      <c r="LLX185" s="54"/>
      <c r="LLY185" s="54"/>
      <c r="LLZ185" s="54"/>
      <c r="LMA185" s="54"/>
      <c r="LMB185" s="54"/>
      <c r="LMC185" s="54"/>
      <c r="LMD185" s="54"/>
      <c r="LME185" s="54"/>
      <c r="LMF185" s="54"/>
      <c r="LMG185" s="54"/>
      <c r="LMH185" s="54"/>
      <c r="LMI185" s="54"/>
      <c r="LMJ185" s="54"/>
      <c r="LMK185" s="54"/>
      <c r="LML185" s="54"/>
      <c r="LMM185" s="54"/>
      <c r="LMN185" s="54"/>
      <c r="LMO185" s="54"/>
      <c r="LMP185" s="54"/>
      <c r="LMQ185" s="54"/>
      <c r="LMR185" s="54"/>
      <c r="LMS185" s="54"/>
      <c r="LMT185" s="54"/>
      <c r="LMU185" s="54"/>
      <c r="LMV185" s="54"/>
      <c r="LMW185" s="54"/>
      <c r="LMX185" s="54"/>
      <c r="LMY185" s="54"/>
      <c r="LMZ185" s="54"/>
      <c r="LNA185" s="54"/>
      <c r="LNB185" s="54"/>
      <c r="LNC185" s="54"/>
      <c r="LND185" s="54"/>
      <c r="LNE185" s="54"/>
      <c r="LNF185" s="54"/>
      <c r="LNG185" s="54"/>
      <c r="LNH185" s="54"/>
      <c r="LNI185" s="54"/>
      <c r="LNJ185" s="54"/>
      <c r="LNK185" s="54"/>
      <c r="LNL185" s="54"/>
      <c r="LNM185" s="54"/>
      <c r="LNN185" s="54"/>
      <c r="LNO185" s="54"/>
      <c r="LNP185" s="54"/>
      <c r="LNQ185" s="54"/>
      <c r="LNR185" s="54"/>
      <c r="LNS185" s="54"/>
      <c r="LNT185" s="54"/>
      <c r="LNU185" s="54"/>
      <c r="LNV185" s="54"/>
      <c r="LNW185" s="54"/>
      <c r="LNX185" s="54"/>
      <c r="LNY185" s="54"/>
      <c r="LNZ185" s="54"/>
      <c r="LOA185" s="54"/>
      <c r="LOB185" s="54"/>
      <c r="LOC185" s="54"/>
      <c r="LOD185" s="54"/>
      <c r="LOE185" s="54"/>
      <c r="LOF185" s="54"/>
      <c r="LOG185" s="54"/>
      <c r="LOH185" s="54"/>
      <c r="LOI185" s="54"/>
      <c r="LOJ185" s="54"/>
      <c r="LOK185" s="54"/>
      <c r="LOL185" s="54"/>
      <c r="LOM185" s="54"/>
      <c r="LON185" s="54"/>
      <c r="LOO185" s="54"/>
      <c r="LOP185" s="54"/>
      <c r="LOQ185" s="54"/>
      <c r="LOR185" s="54"/>
      <c r="LOS185" s="54"/>
      <c r="LOT185" s="54"/>
      <c r="LOU185" s="54"/>
      <c r="LOV185" s="54"/>
      <c r="LOW185" s="54"/>
      <c r="LOX185" s="54"/>
      <c r="LOY185" s="54"/>
      <c r="LOZ185" s="54"/>
      <c r="LPA185" s="54"/>
      <c r="LPB185" s="54"/>
      <c r="LPC185" s="54"/>
      <c r="LPD185" s="54"/>
      <c r="LPE185" s="54"/>
      <c r="LPF185" s="54"/>
      <c r="LPG185" s="54"/>
      <c r="LPH185" s="54"/>
      <c r="LPI185" s="54"/>
      <c r="LPJ185" s="54"/>
      <c r="LPK185" s="54"/>
      <c r="LPL185" s="54"/>
      <c r="LPM185" s="54"/>
      <c r="LPN185" s="54"/>
      <c r="LPO185" s="54"/>
      <c r="LPP185" s="54"/>
      <c r="LPQ185" s="54"/>
      <c r="LPR185" s="54"/>
      <c r="LPS185" s="54"/>
      <c r="LPT185" s="54"/>
      <c r="LPU185" s="54"/>
      <c r="LPV185" s="54"/>
      <c r="LPW185" s="54"/>
      <c r="LPX185" s="54"/>
      <c r="LPY185" s="54"/>
      <c r="LPZ185" s="54"/>
      <c r="LQA185" s="54"/>
      <c r="LQB185" s="54"/>
      <c r="LQC185" s="54"/>
      <c r="LQD185" s="54"/>
      <c r="LQE185" s="54"/>
      <c r="LQF185" s="54"/>
      <c r="LQG185" s="54"/>
      <c r="LQH185" s="54"/>
      <c r="LQI185" s="54"/>
      <c r="LQJ185" s="54"/>
      <c r="LQK185" s="54"/>
      <c r="LQL185" s="54"/>
      <c r="LQM185" s="54"/>
      <c r="LQN185" s="54"/>
      <c r="LQO185" s="54"/>
      <c r="LQP185" s="54"/>
      <c r="LQQ185" s="54"/>
      <c r="LQR185" s="54"/>
      <c r="LQS185" s="54"/>
      <c r="LQT185" s="54"/>
      <c r="LQU185" s="54"/>
      <c r="LQV185" s="54"/>
      <c r="LQW185" s="54"/>
      <c r="LQX185" s="54"/>
      <c r="LQY185" s="54"/>
      <c r="LQZ185" s="54"/>
      <c r="LRA185" s="54"/>
      <c r="LRB185" s="54"/>
      <c r="LRC185" s="54"/>
      <c r="LRD185" s="54"/>
      <c r="LRE185" s="54"/>
      <c r="LRF185" s="54"/>
      <c r="LRG185" s="54"/>
      <c r="LRH185" s="54"/>
      <c r="LRI185" s="54"/>
      <c r="LRJ185" s="54"/>
      <c r="LRK185" s="54"/>
      <c r="LRL185" s="54"/>
      <c r="LRM185" s="54"/>
      <c r="LRN185" s="54"/>
      <c r="LRO185" s="54"/>
      <c r="LRP185" s="54"/>
      <c r="LRQ185" s="54"/>
      <c r="LRR185" s="54"/>
      <c r="LRS185" s="54"/>
      <c r="LRT185" s="54"/>
      <c r="LRU185" s="54"/>
      <c r="LRV185" s="54"/>
      <c r="LRW185" s="54"/>
      <c r="LRX185" s="54"/>
      <c r="LRY185" s="54"/>
      <c r="LRZ185" s="54"/>
      <c r="LSA185" s="54"/>
      <c r="LSB185" s="54"/>
      <c r="LSC185" s="54"/>
      <c r="LSD185" s="54"/>
      <c r="LSE185" s="54"/>
      <c r="LSF185" s="54"/>
      <c r="LSG185" s="54"/>
      <c r="LSH185" s="54"/>
      <c r="LSI185" s="54"/>
      <c r="LSJ185" s="54"/>
      <c r="LSK185" s="54"/>
      <c r="LSL185" s="54"/>
      <c r="LSM185" s="54"/>
      <c r="LSN185" s="54"/>
      <c r="LSO185" s="54"/>
      <c r="LSP185" s="54"/>
      <c r="LSQ185" s="54"/>
      <c r="LSR185" s="54"/>
      <c r="LSS185" s="54"/>
      <c r="LST185" s="54"/>
      <c r="LSU185" s="54"/>
      <c r="LSV185" s="54"/>
      <c r="LSW185" s="54"/>
      <c r="LSX185" s="54"/>
      <c r="LSY185" s="54"/>
      <c r="LSZ185" s="54"/>
      <c r="LTA185" s="54"/>
      <c r="LTB185" s="54"/>
      <c r="LTC185" s="54"/>
      <c r="LTD185" s="54"/>
      <c r="LTE185" s="54"/>
      <c r="LTF185" s="54"/>
      <c r="LTG185" s="54"/>
      <c r="LTH185" s="54"/>
      <c r="LTI185" s="54"/>
      <c r="LTJ185" s="54"/>
      <c r="LTK185" s="54"/>
      <c r="LTL185" s="54"/>
      <c r="LTM185" s="54"/>
      <c r="LTN185" s="54"/>
      <c r="LTO185" s="54"/>
      <c r="LTP185" s="54"/>
      <c r="LTQ185" s="54"/>
      <c r="LTR185" s="54"/>
      <c r="LTS185" s="54"/>
      <c r="LTT185" s="54"/>
      <c r="LTU185" s="54"/>
      <c r="LTV185" s="54"/>
      <c r="LTW185" s="54"/>
      <c r="LTX185" s="54"/>
      <c r="LTY185" s="54"/>
      <c r="LTZ185" s="54"/>
      <c r="LUA185" s="54"/>
      <c r="LUB185" s="54"/>
      <c r="LUC185" s="54"/>
      <c r="LUD185" s="54"/>
      <c r="LUE185" s="54"/>
      <c r="LUF185" s="54"/>
      <c r="LUG185" s="54"/>
      <c r="LUH185" s="54"/>
      <c r="LUI185" s="54"/>
      <c r="LUJ185" s="54"/>
      <c r="LUK185" s="54"/>
      <c r="LUL185" s="54"/>
      <c r="LUM185" s="54"/>
      <c r="LUN185" s="54"/>
      <c r="LUO185" s="54"/>
      <c r="LUP185" s="54"/>
      <c r="LUQ185" s="54"/>
      <c r="LUR185" s="54"/>
      <c r="LUS185" s="54"/>
      <c r="LUT185" s="54"/>
      <c r="LUU185" s="54"/>
      <c r="LUV185" s="54"/>
      <c r="LUW185" s="54"/>
      <c r="LUX185" s="54"/>
      <c r="LUY185" s="54"/>
      <c r="LUZ185" s="54"/>
      <c r="LVA185" s="54"/>
      <c r="LVB185" s="54"/>
      <c r="LVC185" s="54"/>
      <c r="LVD185" s="54"/>
      <c r="LVE185" s="54"/>
      <c r="LVF185" s="54"/>
      <c r="LVG185" s="54"/>
      <c r="LVH185" s="54"/>
      <c r="LVI185" s="54"/>
      <c r="LVJ185" s="54"/>
      <c r="LVK185" s="54"/>
      <c r="LVL185" s="54"/>
      <c r="LVM185" s="54"/>
      <c r="LVN185" s="54"/>
      <c r="LVO185" s="54"/>
      <c r="LVP185" s="54"/>
      <c r="LVQ185" s="54"/>
      <c r="LVR185" s="54"/>
      <c r="LVS185" s="54"/>
      <c r="LVT185" s="54"/>
      <c r="LVU185" s="54"/>
      <c r="LVV185" s="54"/>
      <c r="LVW185" s="54"/>
      <c r="LVX185" s="54"/>
      <c r="LVY185" s="54"/>
      <c r="LVZ185" s="54"/>
      <c r="LWA185" s="54"/>
      <c r="LWB185" s="54"/>
      <c r="LWC185" s="54"/>
      <c r="LWD185" s="54"/>
      <c r="LWE185" s="54"/>
      <c r="LWF185" s="54"/>
      <c r="LWG185" s="54"/>
      <c r="LWH185" s="54"/>
      <c r="LWI185" s="54"/>
      <c r="LWJ185" s="54"/>
      <c r="LWK185" s="54"/>
      <c r="LWL185" s="54"/>
      <c r="LWM185" s="54"/>
      <c r="LWN185" s="54"/>
      <c r="LWO185" s="54"/>
      <c r="LWP185" s="54"/>
      <c r="LWQ185" s="54"/>
      <c r="LWR185" s="54"/>
      <c r="LWS185" s="54"/>
      <c r="LWT185" s="54"/>
      <c r="LWU185" s="54"/>
      <c r="LWV185" s="54"/>
      <c r="LWW185" s="54"/>
      <c r="LWX185" s="54"/>
      <c r="LWY185" s="54"/>
      <c r="LWZ185" s="54"/>
      <c r="LXA185" s="54"/>
      <c r="LXB185" s="54"/>
      <c r="LXC185" s="54"/>
      <c r="LXD185" s="54"/>
      <c r="LXE185" s="54"/>
      <c r="LXF185" s="54"/>
      <c r="LXG185" s="54"/>
      <c r="LXH185" s="54"/>
      <c r="LXI185" s="54"/>
      <c r="LXJ185" s="54"/>
      <c r="LXK185" s="54"/>
      <c r="LXL185" s="54"/>
      <c r="LXM185" s="54"/>
      <c r="LXN185" s="54"/>
      <c r="LXO185" s="54"/>
      <c r="LXP185" s="54"/>
      <c r="LXQ185" s="54"/>
      <c r="LXR185" s="54"/>
      <c r="LXS185" s="54"/>
      <c r="LXT185" s="54"/>
      <c r="LXU185" s="54"/>
      <c r="LXV185" s="54"/>
      <c r="LXW185" s="54"/>
      <c r="LXX185" s="54"/>
      <c r="LXY185" s="54"/>
      <c r="LXZ185" s="54"/>
      <c r="LYA185" s="54"/>
      <c r="LYB185" s="54"/>
      <c r="LYC185" s="54"/>
      <c r="LYD185" s="54"/>
      <c r="LYE185" s="54"/>
      <c r="LYF185" s="54"/>
      <c r="LYG185" s="54"/>
      <c r="LYH185" s="54"/>
      <c r="LYI185" s="54"/>
      <c r="LYJ185" s="54"/>
      <c r="LYK185" s="54"/>
      <c r="LYL185" s="54"/>
      <c r="LYM185" s="54"/>
      <c r="LYN185" s="54"/>
      <c r="LYO185" s="54"/>
      <c r="LYP185" s="54"/>
      <c r="LYQ185" s="54"/>
      <c r="LYR185" s="54"/>
      <c r="LYS185" s="54"/>
      <c r="LYT185" s="54"/>
      <c r="LYU185" s="54"/>
      <c r="LYV185" s="54"/>
      <c r="LYW185" s="54"/>
      <c r="LYX185" s="54"/>
      <c r="LYY185" s="54"/>
      <c r="LYZ185" s="54"/>
      <c r="LZA185" s="54"/>
      <c r="LZB185" s="54"/>
      <c r="LZC185" s="54"/>
      <c r="LZD185" s="54"/>
      <c r="LZE185" s="54"/>
      <c r="LZF185" s="54"/>
      <c r="LZG185" s="54"/>
      <c r="LZH185" s="54"/>
      <c r="LZI185" s="54"/>
      <c r="LZJ185" s="54"/>
      <c r="LZK185" s="54"/>
      <c r="LZL185" s="54"/>
      <c r="LZM185" s="54"/>
      <c r="LZN185" s="54"/>
      <c r="LZO185" s="54"/>
      <c r="LZP185" s="54"/>
      <c r="LZQ185" s="54"/>
      <c r="LZR185" s="54"/>
      <c r="LZS185" s="54"/>
      <c r="LZT185" s="54"/>
      <c r="LZU185" s="54"/>
      <c r="LZV185" s="54"/>
      <c r="LZW185" s="54"/>
      <c r="LZX185" s="54"/>
      <c r="LZY185" s="54"/>
      <c r="LZZ185" s="54"/>
      <c r="MAA185" s="54"/>
      <c r="MAB185" s="54"/>
      <c r="MAC185" s="54"/>
      <c r="MAD185" s="54"/>
      <c r="MAE185" s="54"/>
      <c r="MAF185" s="54"/>
      <c r="MAG185" s="54"/>
      <c r="MAH185" s="54"/>
      <c r="MAI185" s="54"/>
      <c r="MAJ185" s="54"/>
      <c r="MAK185" s="54"/>
      <c r="MAL185" s="54"/>
      <c r="MAM185" s="54"/>
      <c r="MAN185" s="54"/>
      <c r="MAO185" s="54"/>
      <c r="MAP185" s="54"/>
      <c r="MAQ185" s="54"/>
      <c r="MAR185" s="54"/>
      <c r="MAS185" s="54"/>
      <c r="MAT185" s="54"/>
      <c r="MAU185" s="54"/>
      <c r="MAV185" s="54"/>
      <c r="MAW185" s="54"/>
      <c r="MAX185" s="54"/>
      <c r="MAY185" s="54"/>
      <c r="MAZ185" s="54"/>
      <c r="MBA185" s="54"/>
      <c r="MBB185" s="54"/>
      <c r="MBC185" s="54"/>
      <c r="MBD185" s="54"/>
      <c r="MBE185" s="54"/>
      <c r="MBF185" s="54"/>
      <c r="MBG185" s="54"/>
      <c r="MBH185" s="54"/>
      <c r="MBI185" s="54"/>
      <c r="MBJ185" s="54"/>
      <c r="MBK185" s="54"/>
      <c r="MBL185" s="54"/>
      <c r="MBM185" s="54"/>
      <c r="MBN185" s="54"/>
      <c r="MBO185" s="54"/>
      <c r="MBP185" s="54"/>
      <c r="MBQ185" s="54"/>
      <c r="MBR185" s="54"/>
      <c r="MBS185" s="54"/>
      <c r="MBT185" s="54"/>
      <c r="MBU185" s="54"/>
      <c r="MBV185" s="54"/>
      <c r="MBW185" s="54"/>
      <c r="MBX185" s="54"/>
      <c r="MBY185" s="54"/>
      <c r="MBZ185" s="54"/>
      <c r="MCA185" s="54"/>
      <c r="MCB185" s="54"/>
      <c r="MCC185" s="54"/>
      <c r="MCD185" s="54"/>
      <c r="MCE185" s="54"/>
      <c r="MCF185" s="54"/>
      <c r="MCG185" s="54"/>
      <c r="MCH185" s="54"/>
      <c r="MCI185" s="54"/>
      <c r="MCJ185" s="54"/>
      <c r="MCK185" s="54"/>
      <c r="MCL185" s="54"/>
      <c r="MCM185" s="54"/>
      <c r="MCN185" s="54"/>
      <c r="MCO185" s="54"/>
      <c r="MCP185" s="54"/>
      <c r="MCQ185" s="54"/>
      <c r="MCR185" s="54"/>
      <c r="MCS185" s="54"/>
      <c r="MCT185" s="54"/>
      <c r="MCU185" s="54"/>
      <c r="MCV185" s="54"/>
      <c r="MCW185" s="54"/>
      <c r="MCX185" s="54"/>
      <c r="MCY185" s="54"/>
      <c r="MCZ185" s="54"/>
      <c r="MDA185" s="54"/>
      <c r="MDB185" s="54"/>
      <c r="MDC185" s="54"/>
      <c r="MDD185" s="54"/>
      <c r="MDE185" s="54"/>
      <c r="MDF185" s="54"/>
      <c r="MDG185" s="54"/>
      <c r="MDH185" s="54"/>
      <c r="MDI185" s="54"/>
      <c r="MDJ185" s="54"/>
      <c r="MDK185" s="54"/>
      <c r="MDL185" s="54"/>
      <c r="MDM185" s="54"/>
      <c r="MDN185" s="54"/>
      <c r="MDO185" s="54"/>
      <c r="MDP185" s="54"/>
      <c r="MDQ185" s="54"/>
      <c r="MDR185" s="54"/>
      <c r="MDS185" s="54"/>
      <c r="MDT185" s="54"/>
      <c r="MDU185" s="54"/>
      <c r="MDV185" s="54"/>
      <c r="MDW185" s="54"/>
      <c r="MDX185" s="54"/>
      <c r="MDY185" s="54"/>
      <c r="MDZ185" s="54"/>
      <c r="MEA185" s="54"/>
      <c r="MEB185" s="54"/>
      <c r="MEC185" s="54"/>
      <c r="MED185" s="54"/>
      <c r="MEE185" s="54"/>
      <c r="MEF185" s="54"/>
      <c r="MEG185" s="54"/>
      <c r="MEH185" s="54"/>
      <c r="MEI185" s="54"/>
      <c r="MEJ185" s="54"/>
      <c r="MEK185" s="54"/>
      <c r="MEL185" s="54"/>
      <c r="MEM185" s="54"/>
      <c r="MEN185" s="54"/>
      <c r="MEO185" s="54"/>
      <c r="MEP185" s="54"/>
      <c r="MEQ185" s="54"/>
      <c r="MER185" s="54"/>
      <c r="MES185" s="54"/>
      <c r="MET185" s="54"/>
      <c r="MEU185" s="54"/>
      <c r="MEV185" s="54"/>
      <c r="MEW185" s="54"/>
      <c r="MEX185" s="54"/>
      <c r="MEY185" s="54"/>
      <c r="MEZ185" s="54"/>
      <c r="MFA185" s="54"/>
      <c r="MFB185" s="54"/>
      <c r="MFC185" s="54"/>
      <c r="MFD185" s="54"/>
      <c r="MFE185" s="54"/>
      <c r="MFF185" s="54"/>
      <c r="MFG185" s="54"/>
      <c r="MFH185" s="54"/>
      <c r="MFI185" s="54"/>
      <c r="MFJ185" s="54"/>
      <c r="MFK185" s="54"/>
      <c r="MFL185" s="54"/>
      <c r="MFM185" s="54"/>
      <c r="MFN185" s="54"/>
      <c r="MFO185" s="54"/>
      <c r="MFP185" s="54"/>
      <c r="MFQ185" s="54"/>
      <c r="MFR185" s="54"/>
      <c r="MFS185" s="54"/>
      <c r="MFT185" s="54"/>
      <c r="MFU185" s="54"/>
      <c r="MFV185" s="54"/>
      <c r="MFW185" s="54"/>
      <c r="MFX185" s="54"/>
      <c r="MFY185" s="54"/>
      <c r="MFZ185" s="54"/>
      <c r="MGA185" s="54"/>
      <c r="MGB185" s="54"/>
      <c r="MGC185" s="54"/>
      <c r="MGD185" s="54"/>
      <c r="MGE185" s="54"/>
      <c r="MGF185" s="54"/>
      <c r="MGG185" s="54"/>
      <c r="MGH185" s="54"/>
      <c r="MGI185" s="54"/>
      <c r="MGJ185" s="54"/>
      <c r="MGK185" s="54"/>
      <c r="MGL185" s="54"/>
      <c r="MGM185" s="54"/>
      <c r="MGN185" s="54"/>
      <c r="MGO185" s="54"/>
      <c r="MGP185" s="54"/>
      <c r="MGQ185" s="54"/>
      <c r="MGR185" s="54"/>
      <c r="MGS185" s="54"/>
      <c r="MGT185" s="54"/>
      <c r="MGU185" s="54"/>
      <c r="MGV185" s="54"/>
      <c r="MGW185" s="54"/>
      <c r="MGX185" s="54"/>
      <c r="MGY185" s="54"/>
      <c r="MGZ185" s="54"/>
      <c r="MHA185" s="54"/>
      <c r="MHB185" s="54"/>
      <c r="MHC185" s="54"/>
      <c r="MHD185" s="54"/>
      <c r="MHE185" s="54"/>
      <c r="MHF185" s="54"/>
      <c r="MHG185" s="54"/>
      <c r="MHH185" s="54"/>
      <c r="MHI185" s="54"/>
      <c r="MHJ185" s="54"/>
      <c r="MHK185" s="54"/>
      <c r="MHL185" s="54"/>
      <c r="MHM185" s="54"/>
      <c r="MHN185" s="54"/>
      <c r="MHO185" s="54"/>
      <c r="MHP185" s="54"/>
      <c r="MHQ185" s="54"/>
      <c r="MHR185" s="54"/>
      <c r="MHS185" s="54"/>
      <c r="MHT185" s="54"/>
      <c r="MHU185" s="54"/>
      <c r="MHV185" s="54"/>
      <c r="MHW185" s="54"/>
      <c r="MHX185" s="54"/>
      <c r="MHY185" s="54"/>
      <c r="MHZ185" s="54"/>
      <c r="MIA185" s="54"/>
      <c r="MIB185" s="54"/>
      <c r="MIC185" s="54"/>
      <c r="MID185" s="54"/>
      <c r="MIE185" s="54"/>
      <c r="MIF185" s="54"/>
      <c r="MIG185" s="54"/>
      <c r="MIH185" s="54"/>
      <c r="MII185" s="54"/>
      <c r="MIJ185" s="54"/>
      <c r="MIK185" s="54"/>
      <c r="MIL185" s="54"/>
      <c r="MIM185" s="54"/>
      <c r="MIN185" s="54"/>
      <c r="MIO185" s="54"/>
      <c r="MIP185" s="54"/>
      <c r="MIQ185" s="54"/>
      <c r="MIR185" s="54"/>
      <c r="MIS185" s="54"/>
      <c r="MIT185" s="54"/>
      <c r="MIU185" s="54"/>
      <c r="MIV185" s="54"/>
      <c r="MIW185" s="54"/>
      <c r="MIX185" s="54"/>
      <c r="MIY185" s="54"/>
      <c r="MIZ185" s="54"/>
      <c r="MJA185" s="54"/>
      <c r="MJB185" s="54"/>
      <c r="MJC185" s="54"/>
      <c r="MJD185" s="54"/>
      <c r="MJE185" s="54"/>
      <c r="MJF185" s="54"/>
      <c r="MJG185" s="54"/>
      <c r="MJH185" s="54"/>
      <c r="MJI185" s="54"/>
      <c r="MJJ185" s="54"/>
      <c r="MJK185" s="54"/>
      <c r="MJL185" s="54"/>
      <c r="MJM185" s="54"/>
      <c r="MJN185" s="54"/>
      <c r="MJO185" s="54"/>
      <c r="MJP185" s="54"/>
      <c r="MJQ185" s="54"/>
      <c r="MJR185" s="54"/>
      <c r="MJS185" s="54"/>
      <c r="MJT185" s="54"/>
      <c r="MJU185" s="54"/>
      <c r="MJV185" s="54"/>
      <c r="MJW185" s="54"/>
      <c r="MJX185" s="54"/>
      <c r="MJY185" s="54"/>
      <c r="MJZ185" s="54"/>
      <c r="MKA185" s="54"/>
      <c r="MKB185" s="54"/>
      <c r="MKC185" s="54"/>
      <c r="MKD185" s="54"/>
      <c r="MKE185" s="54"/>
      <c r="MKF185" s="54"/>
      <c r="MKG185" s="54"/>
      <c r="MKH185" s="54"/>
      <c r="MKI185" s="54"/>
      <c r="MKJ185" s="54"/>
      <c r="MKK185" s="54"/>
      <c r="MKL185" s="54"/>
      <c r="MKM185" s="54"/>
      <c r="MKN185" s="54"/>
      <c r="MKO185" s="54"/>
      <c r="MKP185" s="54"/>
      <c r="MKQ185" s="54"/>
      <c r="MKR185" s="54"/>
      <c r="MKS185" s="54"/>
      <c r="MKT185" s="54"/>
      <c r="MKU185" s="54"/>
      <c r="MKV185" s="54"/>
      <c r="MKW185" s="54"/>
      <c r="MKX185" s="54"/>
      <c r="MKY185" s="54"/>
      <c r="MKZ185" s="54"/>
      <c r="MLA185" s="54"/>
      <c r="MLB185" s="54"/>
      <c r="MLC185" s="54"/>
      <c r="MLD185" s="54"/>
      <c r="MLE185" s="54"/>
      <c r="MLF185" s="54"/>
      <c r="MLG185" s="54"/>
      <c r="MLH185" s="54"/>
      <c r="MLI185" s="54"/>
      <c r="MLJ185" s="54"/>
      <c r="MLK185" s="54"/>
      <c r="MLL185" s="54"/>
      <c r="MLM185" s="54"/>
      <c r="MLN185" s="54"/>
      <c r="MLO185" s="54"/>
      <c r="MLP185" s="54"/>
      <c r="MLQ185" s="54"/>
      <c r="MLR185" s="54"/>
      <c r="MLS185" s="54"/>
      <c r="MLT185" s="54"/>
      <c r="MLU185" s="54"/>
      <c r="MLV185" s="54"/>
      <c r="MLW185" s="54"/>
      <c r="MLX185" s="54"/>
      <c r="MLY185" s="54"/>
      <c r="MLZ185" s="54"/>
      <c r="MMA185" s="54"/>
      <c r="MMB185" s="54"/>
      <c r="MMC185" s="54"/>
      <c r="MMD185" s="54"/>
      <c r="MME185" s="54"/>
      <c r="MMF185" s="54"/>
      <c r="MMG185" s="54"/>
      <c r="MMH185" s="54"/>
      <c r="MMI185" s="54"/>
      <c r="MMJ185" s="54"/>
      <c r="MMK185" s="54"/>
      <c r="MML185" s="54"/>
      <c r="MMM185" s="54"/>
      <c r="MMN185" s="54"/>
      <c r="MMO185" s="54"/>
      <c r="MMP185" s="54"/>
      <c r="MMQ185" s="54"/>
      <c r="MMR185" s="54"/>
      <c r="MMS185" s="54"/>
      <c r="MMT185" s="54"/>
      <c r="MMU185" s="54"/>
      <c r="MMV185" s="54"/>
      <c r="MMW185" s="54"/>
      <c r="MMX185" s="54"/>
      <c r="MMY185" s="54"/>
      <c r="MMZ185" s="54"/>
      <c r="MNA185" s="54"/>
      <c r="MNB185" s="54"/>
      <c r="MNC185" s="54"/>
      <c r="MND185" s="54"/>
      <c r="MNE185" s="54"/>
      <c r="MNF185" s="54"/>
      <c r="MNG185" s="54"/>
      <c r="MNH185" s="54"/>
      <c r="MNI185" s="54"/>
      <c r="MNJ185" s="54"/>
      <c r="MNK185" s="54"/>
      <c r="MNL185" s="54"/>
      <c r="MNM185" s="54"/>
      <c r="MNN185" s="54"/>
      <c r="MNO185" s="54"/>
      <c r="MNP185" s="54"/>
      <c r="MNQ185" s="54"/>
      <c r="MNR185" s="54"/>
      <c r="MNS185" s="54"/>
      <c r="MNT185" s="54"/>
      <c r="MNU185" s="54"/>
      <c r="MNV185" s="54"/>
      <c r="MNW185" s="54"/>
      <c r="MNX185" s="54"/>
      <c r="MNY185" s="54"/>
      <c r="MNZ185" s="54"/>
      <c r="MOA185" s="54"/>
      <c r="MOB185" s="54"/>
      <c r="MOC185" s="54"/>
      <c r="MOD185" s="54"/>
      <c r="MOE185" s="54"/>
      <c r="MOF185" s="54"/>
      <c r="MOG185" s="54"/>
      <c r="MOH185" s="54"/>
      <c r="MOI185" s="54"/>
      <c r="MOJ185" s="54"/>
      <c r="MOK185" s="54"/>
      <c r="MOL185" s="54"/>
      <c r="MOM185" s="54"/>
      <c r="MON185" s="54"/>
      <c r="MOO185" s="54"/>
      <c r="MOP185" s="54"/>
      <c r="MOQ185" s="54"/>
      <c r="MOR185" s="54"/>
      <c r="MOS185" s="54"/>
      <c r="MOT185" s="54"/>
      <c r="MOU185" s="54"/>
      <c r="MOV185" s="54"/>
      <c r="MOW185" s="54"/>
      <c r="MOX185" s="54"/>
      <c r="MOY185" s="54"/>
      <c r="MOZ185" s="54"/>
      <c r="MPA185" s="54"/>
      <c r="MPB185" s="54"/>
      <c r="MPC185" s="54"/>
      <c r="MPD185" s="54"/>
      <c r="MPE185" s="54"/>
      <c r="MPF185" s="54"/>
      <c r="MPG185" s="54"/>
      <c r="MPH185" s="54"/>
      <c r="MPI185" s="54"/>
      <c r="MPJ185" s="54"/>
      <c r="MPK185" s="54"/>
      <c r="MPL185" s="54"/>
      <c r="MPM185" s="54"/>
      <c r="MPN185" s="54"/>
      <c r="MPO185" s="54"/>
      <c r="MPP185" s="54"/>
      <c r="MPQ185" s="54"/>
      <c r="MPR185" s="54"/>
      <c r="MPS185" s="54"/>
      <c r="MPT185" s="54"/>
      <c r="MPU185" s="54"/>
      <c r="MPV185" s="54"/>
      <c r="MPW185" s="54"/>
      <c r="MPX185" s="54"/>
      <c r="MPY185" s="54"/>
      <c r="MPZ185" s="54"/>
      <c r="MQA185" s="54"/>
      <c r="MQB185" s="54"/>
      <c r="MQC185" s="54"/>
      <c r="MQD185" s="54"/>
      <c r="MQE185" s="54"/>
      <c r="MQF185" s="54"/>
      <c r="MQG185" s="54"/>
      <c r="MQH185" s="54"/>
      <c r="MQI185" s="54"/>
      <c r="MQJ185" s="54"/>
      <c r="MQK185" s="54"/>
      <c r="MQL185" s="54"/>
      <c r="MQM185" s="54"/>
      <c r="MQN185" s="54"/>
      <c r="MQO185" s="54"/>
      <c r="MQP185" s="54"/>
      <c r="MQQ185" s="54"/>
      <c r="MQR185" s="54"/>
      <c r="MQS185" s="54"/>
      <c r="MQT185" s="54"/>
      <c r="MQU185" s="54"/>
      <c r="MQV185" s="54"/>
      <c r="MQW185" s="54"/>
      <c r="MQX185" s="54"/>
      <c r="MQY185" s="54"/>
      <c r="MQZ185" s="54"/>
      <c r="MRA185" s="54"/>
      <c r="MRB185" s="54"/>
      <c r="MRC185" s="54"/>
      <c r="MRD185" s="54"/>
      <c r="MRE185" s="54"/>
      <c r="MRF185" s="54"/>
      <c r="MRG185" s="54"/>
      <c r="MRH185" s="54"/>
      <c r="MRI185" s="54"/>
      <c r="MRJ185" s="54"/>
      <c r="MRK185" s="54"/>
      <c r="MRL185" s="54"/>
      <c r="MRM185" s="54"/>
      <c r="MRN185" s="54"/>
      <c r="MRO185" s="54"/>
      <c r="MRP185" s="54"/>
      <c r="MRQ185" s="54"/>
      <c r="MRR185" s="54"/>
      <c r="MRS185" s="54"/>
      <c r="MRT185" s="54"/>
      <c r="MRU185" s="54"/>
      <c r="MRV185" s="54"/>
      <c r="MRW185" s="54"/>
      <c r="MRX185" s="54"/>
      <c r="MRY185" s="54"/>
      <c r="MRZ185" s="54"/>
      <c r="MSA185" s="54"/>
      <c r="MSB185" s="54"/>
      <c r="MSC185" s="54"/>
      <c r="MSD185" s="54"/>
      <c r="MSE185" s="54"/>
      <c r="MSF185" s="54"/>
      <c r="MSG185" s="54"/>
      <c r="MSH185" s="54"/>
      <c r="MSI185" s="54"/>
      <c r="MSJ185" s="54"/>
      <c r="MSK185" s="54"/>
      <c r="MSL185" s="54"/>
      <c r="MSM185" s="54"/>
      <c r="MSN185" s="54"/>
      <c r="MSO185" s="54"/>
      <c r="MSP185" s="54"/>
      <c r="MSQ185" s="54"/>
      <c r="MSR185" s="54"/>
      <c r="MSS185" s="54"/>
      <c r="MST185" s="54"/>
      <c r="MSU185" s="54"/>
      <c r="MSV185" s="54"/>
      <c r="MSW185" s="54"/>
      <c r="MSX185" s="54"/>
      <c r="MSY185" s="54"/>
      <c r="MSZ185" s="54"/>
      <c r="MTA185" s="54"/>
      <c r="MTB185" s="54"/>
      <c r="MTC185" s="54"/>
      <c r="MTD185" s="54"/>
      <c r="MTE185" s="54"/>
      <c r="MTF185" s="54"/>
      <c r="MTG185" s="54"/>
      <c r="MTH185" s="54"/>
      <c r="MTI185" s="54"/>
      <c r="MTJ185" s="54"/>
      <c r="MTK185" s="54"/>
      <c r="MTL185" s="54"/>
      <c r="MTM185" s="54"/>
      <c r="MTN185" s="54"/>
      <c r="MTO185" s="54"/>
      <c r="MTP185" s="54"/>
      <c r="MTQ185" s="54"/>
      <c r="MTR185" s="54"/>
      <c r="MTS185" s="54"/>
      <c r="MTT185" s="54"/>
      <c r="MTU185" s="54"/>
      <c r="MTV185" s="54"/>
      <c r="MTW185" s="54"/>
      <c r="MTX185" s="54"/>
      <c r="MTY185" s="54"/>
      <c r="MTZ185" s="54"/>
      <c r="MUA185" s="54"/>
      <c r="MUB185" s="54"/>
      <c r="MUC185" s="54"/>
      <c r="MUD185" s="54"/>
      <c r="MUE185" s="54"/>
      <c r="MUF185" s="54"/>
      <c r="MUG185" s="54"/>
      <c r="MUH185" s="54"/>
      <c r="MUI185" s="54"/>
      <c r="MUJ185" s="54"/>
      <c r="MUK185" s="54"/>
      <c r="MUL185" s="54"/>
      <c r="MUM185" s="54"/>
      <c r="MUN185" s="54"/>
      <c r="MUO185" s="54"/>
      <c r="MUP185" s="54"/>
      <c r="MUQ185" s="54"/>
      <c r="MUR185" s="54"/>
      <c r="MUS185" s="54"/>
      <c r="MUT185" s="54"/>
      <c r="MUU185" s="54"/>
      <c r="MUV185" s="54"/>
      <c r="MUW185" s="54"/>
      <c r="MUX185" s="54"/>
      <c r="MUY185" s="54"/>
      <c r="MUZ185" s="54"/>
      <c r="MVA185" s="54"/>
      <c r="MVB185" s="54"/>
      <c r="MVC185" s="54"/>
      <c r="MVD185" s="54"/>
      <c r="MVE185" s="54"/>
      <c r="MVF185" s="54"/>
      <c r="MVG185" s="54"/>
      <c r="MVH185" s="54"/>
      <c r="MVI185" s="54"/>
      <c r="MVJ185" s="54"/>
      <c r="MVK185" s="54"/>
      <c r="MVL185" s="54"/>
      <c r="MVM185" s="54"/>
      <c r="MVN185" s="54"/>
      <c r="MVO185" s="54"/>
      <c r="MVP185" s="54"/>
      <c r="MVQ185" s="54"/>
      <c r="MVR185" s="54"/>
      <c r="MVS185" s="54"/>
      <c r="MVT185" s="54"/>
      <c r="MVU185" s="54"/>
      <c r="MVV185" s="54"/>
      <c r="MVW185" s="54"/>
      <c r="MVX185" s="54"/>
      <c r="MVY185" s="54"/>
      <c r="MVZ185" s="54"/>
      <c r="MWA185" s="54"/>
      <c r="MWB185" s="54"/>
      <c r="MWC185" s="54"/>
      <c r="MWD185" s="54"/>
      <c r="MWE185" s="54"/>
      <c r="MWF185" s="54"/>
      <c r="MWG185" s="54"/>
      <c r="MWH185" s="54"/>
      <c r="MWI185" s="54"/>
      <c r="MWJ185" s="54"/>
      <c r="MWK185" s="54"/>
      <c r="MWL185" s="54"/>
      <c r="MWM185" s="54"/>
      <c r="MWN185" s="54"/>
      <c r="MWO185" s="54"/>
      <c r="MWP185" s="54"/>
      <c r="MWQ185" s="54"/>
      <c r="MWR185" s="54"/>
      <c r="MWS185" s="54"/>
      <c r="MWT185" s="54"/>
      <c r="MWU185" s="54"/>
      <c r="MWV185" s="54"/>
      <c r="MWW185" s="54"/>
      <c r="MWX185" s="54"/>
      <c r="MWY185" s="54"/>
      <c r="MWZ185" s="54"/>
      <c r="MXA185" s="54"/>
      <c r="MXB185" s="54"/>
      <c r="MXC185" s="54"/>
      <c r="MXD185" s="54"/>
      <c r="MXE185" s="54"/>
      <c r="MXF185" s="54"/>
      <c r="MXG185" s="54"/>
      <c r="MXH185" s="54"/>
      <c r="MXI185" s="54"/>
      <c r="MXJ185" s="54"/>
      <c r="MXK185" s="54"/>
      <c r="MXL185" s="54"/>
      <c r="MXM185" s="54"/>
      <c r="MXN185" s="54"/>
      <c r="MXO185" s="54"/>
      <c r="MXP185" s="54"/>
      <c r="MXQ185" s="54"/>
      <c r="MXR185" s="54"/>
      <c r="MXS185" s="54"/>
      <c r="MXT185" s="54"/>
      <c r="MXU185" s="54"/>
      <c r="MXV185" s="54"/>
      <c r="MXW185" s="54"/>
      <c r="MXX185" s="54"/>
      <c r="MXY185" s="54"/>
      <c r="MXZ185" s="54"/>
      <c r="MYA185" s="54"/>
      <c r="MYB185" s="54"/>
      <c r="MYC185" s="54"/>
      <c r="MYD185" s="54"/>
      <c r="MYE185" s="54"/>
      <c r="MYF185" s="54"/>
      <c r="MYG185" s="54"/>
      <c r="MYH185" s="54"/>
      <c r="MYI185" s="54"/>
      <c r="MYJ185" s="54"/>
      <c r="MYK185" s="54"/>
      <c r="MYL185" s="54"/>
      <c r="MYM185" s="54"/>
      <c r="MYN185" s="54"/>
      <c r="MYO185" s="54"/>
      <c r="MYP185" s="54"/>
      <c r="MYQ185" s="54"/>
      <c r="MYR185" s="54"/>
      <c r="MYS185" s="54"/>
      <c r="MYT185" s="54"/>
      <c r="MYU185" s="54"/>
      <c r="MYV185" s="54"/>
      <c r="MYW185" s="54"/>
      <c r="MYX185" s="54"/>
      <c r="MYY185" s="54"/>
      <c r="MYZ185" s="54"/>
      <c r="MZA185" s="54"/>
      <c r="MZB185" s="54"/>
      <c r="MZC185" s="54"/>
      <c r="MZD185" s="54"/>
      <c r="MZE185" s="54"/>
      <c r="MZF185" s="54"/>
      <c r="MZG185" s="54"/>
      <c r="MZH185" s="54"/>
      <c r="MZI185" s="54"/>
      <c r="MZJ185" s="54"/>
      <c r="MZK185" s="54"/>
      <c r="MZL185" s="54"/>
      <c r="MZM185" s="54"/>
      <c r="MZN185" s="54"/>
      <c r="MZO185" s="54"/>
      <c r="MZP185" s="54"/>
      <c r="MZQ185" s="54"/>
      <c r="MZR185" s="54"/>
      <c r="MZS185" s="54"/>
      <c r="MZT185" s="54"/>
      <c r="MZU185" s="54"/>
      <c r="MZV185" s="54"/>
      <c r="MZW185" s="54"/>
      <c r="MZX185" s="54"/>
      <c r="MZY185" s="54"/>
      <c r="MZZ185" s="54"/>
      <c r="NAA185" s="54"/>
      <c r="NAB185" s="54"/>
      <c r="NAC185" s="54"/>
      <c r="NAD185" s="54"/>
      <c r="NAE185" s="54"/>
      <c r="NAF185" s="54"/>
      <c r="NAG185" s="54"/>
      <c r="NAH185" s="54"/>
      <c r="NAI185" s="54"/>
      <c r="NAJ185" s="54"/>
      <c r="NAK185" s="54"/>
      <c r="NAL185" s="54"/>
      <c r="NAM185" s="54"/>
      <c r="NAN185" s="54"/>
      <c r="NAO185" s="54"/>
      <c r="NAP185" s="54"/>
      <c r="NAQ185" s="54"/>
      <c r="NAR185" s="54"/>
      <c r="NAS185" s="54"/>
      <c r="NAT185" s="54"/>
      <c r="NAU185" s="54"/>
      <c r="NAV185" s="54"/>
      <c r="NAW185" s="54"/>
      <c r="NAX185" s="54"/>
      <c r="NAY185" s="54"/>
      <c r="NAZ185" s="54"/>
      <c r="NBA185" s="54"/>
      <c r="NBB185" s="54"/>
      <c r="NBC185" s="54"/>
      <c r="NBD185" s="54"/>
      <c r="NBE185" s="54"/>
      <c r="NBF185" s="54"/>
      <c r="NBG185" s="54"/>
      <c r="NBH185" s="54"/>
      <c r="NBI185" s="54"/>
      <c r="NBJ185" s="54"/>
      <c r="NBK185" s="54"/>
      <c r="NBL185" s="54"/>
      <c r="NBM185" s="54"/>
      <c r="NBN185" s="54"/>
      <c r="NBO185" s="54"/>
      <c r="NBP185" s="54"/>
      <c r="NBQ185" s="54"/>
      <c r="NBR185" s="54"/>
      <c r="NBS185" s="54"/>
      <c r="NBT185" s="54"/>
      <c r="NBU185" s="54"/>
      <c r="NBV185" s="54"/>
      <c r="NBW185" s="54"/>
      <c r="NBX185" s="54"/>
      <c r="NBY185" s="54"/>
      <c r="NBZ185" s="54"/>
      <c r="NCA185" s="54"/>
      <c r="NCB185" s="54"/>
      <c r="NCC185" s="54"/>
      <c r="NCD185" s="54"/>
      <c r="NCE185" s="54"/>
      <c r="NCF185" s="54"/>
      <c r="NCG185" s="54"/>
      <c r="NCH185" s="54"/>
      <c r="NCI185" s="54"/>
      <c r="NCJ185" s="54"/>
      <c r="NCK185" s="54"/>
      <c r="NCL185" s="54"/>
      <c r="NCM185" s="54"/>
      <c r="NCN185" s="54"/>
      <c r="NCO185" s="54"/>
      <c r="NCP185" s="54"/>
      <c r="NCQ185" s="54"/>
      <c r="NCR185" s="54"/>
      <c r="NCS185" s="54"/>
      <c r="NCT185" s="54"/>
      <c r="NCU185" s="54"/>
      <c r="NCV185" s="54"/>
      <c r="NCW185" s="54"/>
      <c r="NCX185" s="54"/>
      <c r="NCY185" s="54"/>
      <c r="NCZ185" s="54"/>
      <c r="NDA185" s="54"/>
      <c r="NDB185" s="54"/>
      <c r="NDC185" s="54"/>
      <c r="NDD185" s="54"/>
      <c r="NDE185" s="54"/>
      <c r="NDF185" s="54"/>
      <c r="NDG185" s="54"/>
      <c r="NDH185" s="54"/>
      <c r="NDI185" s="54"/>
      <c r="NDJ185" s="54"/>
      <c r="NDK185" s="54"/>
      <c r="NDL185" s="54"/>
      <c r="NDM185" s="54"/>
      <c r="NDN185" s="54"/>
      <c r="NDO185" s="54"/>
      <c r="NDP185" s="54"/>
      <c r="NDQ185" s="54"/>
      <c r="NDR185" s="54"/>
      <c r="NDS185" s="54"/>
      <c r="NDT185" s="54"/>
      <c r="NDU185" s="54"/>
      <c r="NDV185" s="54"/>
      <c r="NDW185" s="54"/>
      <c r="NDX185" s="54"/>
      <c r="NDY185" s="54"/>
      <c r="NDZ185" s="54"/>
      <c r="NEA185" s="54"/>
      <c r="NEB185" s="54"/>
      <c r="NEC185" s="54"/>
      <c r="NED185" s="54"/>
      <c r="NEE185" s="54"/>
      <c r="NEF185" s="54"/>
      <c r="NEG185" s="54"/>
      <c r="NEH185" s="54"/>
      <c r="NEI185" s="54"/>
      <c r="NEJ185" s="54"/>
      <c r="NEK185" s="54"/>
      <c r="NEL185" s="54"/>
      <c r="NEM185" s="54"/>
      <c r="NEN185" s="54"/>
      <c r="NEO185" s="54"/>
      <c r="NEP185" s="54"/>
      <c r="NEQ185" s="54"/>
      <c r="NER185" s="54"/>
      <c r="NES185" s="54"/>
      <c r="NET185" s="54"/>
      <c r="NEU185" s="54"/>
      <c r="NEV185" s="54"/>
      <c r="NEW185" s="54"/>
      <c r="NEX185" s="54"/>
      <c r="NEY185" s="54"/>
      <c r="NEZ185" s="54"/>
      <c r="NFA185" s="54"/>
      <c r="NFB185" s="54"/>
      <c r="NFC185" s="54"/>
      <c r="NFD185" s="54"/>
      <c r="NFE185" s="54"/>
      <c r="NFF185" s="54"/>
      <c r="NFG185" s="54"/>
      <c r="NFH185" s="54"/>
      <c r="NFI185" s="54"/>
      <c r="NFJ185" s="54"/>
      <c r="NFK185" s="54"/>
      <c r="NFL185" s="54"/>
      <c r="NFM185" s="54"/>
      <c r="NFN185" s="54"/>
      <c r="NFO185" s="54"/>
      <c r="NFP185" s="54"/>
      <c r="NFQ185" s="54"/>
      <c r="NFR185" s="54"/>
      <c r="NFS185" s="54"/>
      <c r="NFT185" s="54"/>
      <c r="NFU185" s="54"/>
      <c r="NFV185" s="54"/>
      <c r="NFW185" s="54"/>
      <c r="NFX185" s="54"/>
      <c r="NFY185" s="54"/>
      <c r="NFZ185" s="54"/>
      <c r="NGA185" s="54"/>
      <c r="NGB185" s="54"/>
      <c r="NGC185" s="54"/>
      <c r="NGD185" s="54"/>
      <c r="NGE185" s="54"/>
      <c r="NGF185" s="54"/>
      <c r="NGG185" s="54"/>
      <c r="NGH185" s="54"/>
      <c r="NGI185" s="54"/>
      <c r="NGJ185" s="54"/>
      <c r="NGK185" s="54"/>
      <c r="NGL185" s="54"/>
      <c r="NGM185" s="54"/>
      <c r="NGN185" s="54"/>
      <c r="NGO185" s="54"/>
      <c r="NGP185" s="54"/>
      <c r="NGQ185" s="54"/>
      <c r="NGR185" s="54"/>
      <c r="NGS185" s="54"/>
      <c r="NGT185" s="54"/>
      <c r="NGU185" s="54"/>
      <c r="NGV185" s="54"/>
      <c r="NGW185" s="54"/>
      <c r="NGX185" s="54"/>
      <c r="NGY185" s="54"/>
      <c r="NGZ185" s="54"/>
      <c r="NHA185" s="54"/>
      <c r="NHB185" s="54"/>
      <c r="NHC185" s="54"/>
      <c r="NHD185" s="54"/>
      <c r="NHE185" s="54"/>
      <c r="NHF185" s="54"/>
      <c r="NHG185" s="54"/>
      <c r="NHH185" s="54"/>
      <c r="NHI185" s="54"/>
      <c r="NHJ185" s="54"/>
      <c r="NHK185" s="54"/>
      <c r="NHL185" s="54"/>
      <c r="NHM185" s="54"/>
      <c r="NHN185" s="54"/>
      <c r="NHO185" s="54"/>
      <c r="NHP185" s="54"/>
      <c r="NHQ185" s="54"/>
      <c r="NHR185" s="54"/>
      <c r="NHS185" s="54"/>
      <c r="NHT185" s="54"/>
      <c r="NHU185" s="54"/>
      <c r="NHV185" s="54"/>
      <c r="NHW185" s="54"/>
      <c r="NHX185" s="54"/>
      <c r="NHY185" s="54"/>
      <c r="NHZ185" s="54"/>
      <c r="NIA185" s="54"/>
      <c r="NIB185" s="54"/>
      <c r="NIC185" s="54"/>
      <c r="NID185" s="54"/>
      <c r="NIE185" s="54"/>
      <c r="NIF185" s="54"/>
      <c r="NIG185" s="54"/>
      <c r="NIH185" s="54"/>
      <c r="NII185" s="54"/>
      <c r="NIJ185" s="54"/>
      <c r="NIK185" s="54"/>
      <c r="NIL185" s="54"/>
      <c r="NIM185" s="54"/>
      <c r="NIN185" s="54"/>
      <c r="NIO185" s="54"/>
      <c r="NIP185" s="54"/>
      <c r="NIQ185" s="54"/>
      <c r="NIR185" s="54"/>
      <c r="NIS185" s="54"/>
      <c r="NIT185" s="54"/>
      <c r="NIU185" s="54"/>
      <c r="NIV185" s="54"/>
      <c r="NIW185" s="54"/>
      <c r="NIX185" s="54"/>
      <c r="NIY185" s="54"/>
      <c r="NIZ185" s="54"/>
      <c r="NJA185" s="54"/>
      <c r="NJB185" s="54"/>
      <c r="NJC185" s="54"/>
      <c r="NJD185" s="54"/>
      <c r="NJE185" s="54"/>
      <c r="NJF185" s="54"/>
      <c r="NJG185" s="54"/>
      <c r="NJH185" s="54"/>
      <c r="NJI185" s="54"/>
      <c r="NJJ185" s="54"/>
      <c r="NJK185" s="54"/>
      <c r="NJL185" s="54"/>
      <c r="NJM185" s="54"/>
      <c r="NJN185" s="54"/>
      <c r="NJO185" s="54"/>
      <c r="NJP185" s="54"/>
      <c r="NJQ185" s="54"/>
      <c r="NJR185" s="54"/>
      <c r="NJS185" s="54"/>
      <c r="NJT185" s="54"/>
      <c r="NJU185" s="54"/>
      <c r="NJV185" s="54"/>
      <c r="NJW185" s="54"/>
      <c r="NJX185" s="54"/>
      <c r="NJY185" s="54"/>
      <c r="NJZ185" s="54"/>
      <c r="NKA185" s="54"/>
      <c r="NKB185" s="54"/>
      <c r="NKC185" s="54"/>
      <c r="NKD185" s="54"/>
      <c r="NKE185" s="54"/>
      <c r="NKF185" s="54"/>
      <c r="NKG185" s="54"/>
      <c r="NKH185" s="54"/>
      <c r="NKI185" s="54"/>
      <c r="NKJ185" s="54"/>
      <c r="NKK185" s="54"/>
      <c r="NKL185" s="54"/>
      <c r="NKM185" s="54"/>
      <c r="NKN185" s="54"/>
      <c r="NKO185" s="54"/>
      <c r="NKP185" s="54"/>
      <c r="NKQ185" s="54"/>
      <c r="NKR185" s="54"/>
      <c r="NKS185" s="54"/>
      <c r="NKT185" s="54"/>
      <c r="NKU185" s="54"/>
      <c r="NKV185" s="54"/>
      <c r="NKW185" s="54"/>
      <c r="NKX185" s="54"/>
      <c r="NKY185" s="54"/>
      <c r="NKZ185" s="54"/>
      <c r="NLA185" s="54"/>
      <c r="NLB185" s="54"/>
      <c r="NLC185" s="54"/>
      <c r="NLD185" s="54"/>
      <c r="NLE185" s="54"/>
      <c r="NLF185" s="54"/>
      <c r="NLG185" s="54"/>
      <c r="NLH185" s="54"/>
      <c r="NLI185" s="54"/>
      <c r="NLJ185" s="54"/>
      <c r="NLK185" s="54"/>
      <c r="NLL185" s="54"/>
      <c r="NLM185" s="54"/>
      <c r="NLN185" s="54"/>
      <c r="NLO185" s="54"/>
      <c r="NLP185" s="54"/>
      <c r="NLQ185" s="54"/>
      <c r="NLR185" s="54"/>
      <c r="NLS185" s="54"/>
      <c r="NLT185" s="54"/>
      <c r="NLU185" s="54"/>
      <c r="NLV185" s="54"/>
      <c r="NLW185" s="54"/>
      <c r="NLX185" s="54"/>
      <c r="NLY185" s="54"/>
      <c r="NLZ185" s="54"/>
      <c r="NMA185" s="54"/>
      <c r="NMB185" s="54"/>
      <c r="NMC185" s="54"/>
      <c r="NMD185" s="54"/>
      <c r="NME185" s="54"/>
      <c r="NMF185" s="54"/>
      <c r="NMG185" s="54"/>
      <c r="NMH185" s="54"/>
      <c r="NMI185" s="54"/>
      <c r="NMJ185" s="54"/>
      <c r="NMK185" s="54"/>
      <c r="NML185" s="54"/>
      <c r="NMM185" s="54"/>
      <c r="NMN185" s="54"/>
      <c r="NMO185" s="54"/>
      <c r="NMP185" s="54"/>
      <c r="NMQ185" s="54"/>
      <c r="NMR185" s="54"/>
      <c r="NMS185" s="54"/>
      <c r="NMT185" s="54"/>
      <c r="NMU185" s="54"/>
      <c r="NMV185" s="54"/>
      <c r="NMW185" s="54"/>
      <c r="NMX185" s="54"/>
      <c r="NMY185" s="54"/>
      <c r="NMZ185" s="54"/>
      <c r="NNA185" s="54"/>
      <c r="NNB185" s="54"/>
      <c r="NNC185" s="54"/>
      <c r="NND185" s="54"/>
      <c r="NNE185" s="54"/>
      <c r="NNF185" s="54"/>
      <c r="NNG185" s="54"/>
      <c r="NNH185" s="54"/>
      <c r="NNI185" s="54"/>
      <c r="NNJ185" s="54"/>
      <c r="NNK185" s="54"/>
      <c r="NNL185" s="54"/>
      <c r="NNM185" s="54"/>
      <c r="NNN185" s="54"/>
      <c r="NNO185" s="54"/>
      <c r="NNP185" s="54"/>
      <c r="NNQ185" s="54"/>
      <c r="NNR185" s="54"/>
      <c r="NNS185" s="54"/>
      <c r="NNT185" s="54"/>
      <c r="NNU185" s="54"/>
      <c r="NNV185" s="54"/>
      <c r="NNW185" s="54"/>
      <c r="NNX185" s="54"/>
      <c r="NNY185" s="54"/>
      <c r="NNZ185" s="54"/>
      <c r="NOA185" s="54"/>
      <c r="NOB185" s="54"/>
      <c r="NOC185" s="54"/>
      <c r="NOD185" s="54"/>
      <c r="NOE185" s="54"/>
      <c r="NOF185" s="54"/>
      <c r="NOG185" s="54"/>
      <c r="NOH185" s="54"/>
      <c r="NOI185" s="54"/>
      <c r="NOJ185" s="54"/>
      <c r="NOK185" s="54"/>
      <c r="NOL185" s="54"/>
      <c r="NOM185" s="54"/>
      <c r="NON185" s="54"/>
      <c r="NOO185" s="54"/>
      <c r="NOP185" s="54"/>
      <c r="NOQ185" s="54"/>
      <c r="NOR185" s="54"/>
      <c r="NOS185" s="54"/>
      <c r="NOT185" s="54"/>
      <c r="NOU185" s="54"/>
      <c r="NOV185" s="54"/>
      <c r="NOW185" s="54"/>
      <c r="NOX185" s="54"/>
      <c r="NOY185" s="54"/>
      <c r="NOZ185" s="54"/>
      <c r="NPA185" s="54"/>
      <c r="NPB185" s="54"/>
      <c r="NPC185" s="54"/>
      <c r="NPD185" s="54"/>
      <c r="NPE185" s="54"/>
      <c r="NPF185" s="54"/>
      <c r="NPG185" s="54"/>
      <c r="NPH185" s="54"/>
      <c r="NPI185" s="54"/>
      <c r="NPJ185" s="54"/>
      <c r="NPK185" s="54"/>
      <c r="NPL185" s="54"/>
      <c r="NPM185" s="54"/>
      <c r="NPN185" s="54"/>
      <c r="NPO185" s="54"/>
      <c r="NPP185" s="54"/>
      <c r="NPQ185" s="54"/>
      <c r="NPR185" s="54"/>
      <c r="NPS185" s="54"/>
      <c r="NPT185" s="54"/>
      <c r="NPU185" s="54"/>
      <c r="NPV185" s="54"/>
      <c r="NPW185" s="54"/>
      <c r="NPX185" s="54"/>
      <c r="NPY185" s="54"/>
      <c r="NPZ185" s="54"/>
      <c r="NQA185" s="54"/>
      <c r="NQB185" s="54"/>
      <c r="NQC185" s="54"/>
      <c r="NQD185" s="54"/>
      <c r="NQE185" s="54"/>
      <c r="NQF185" s="54"/>
      <c r="NQG185" s="54"/>
      <c r="NQH185" s="54"/>
      <c r="NQI185" s="54"/>
      <c r="NQJ185" s="54"/>
      <c r="NQK185" s="54"/>
      <c r="NQL185" s="54"/>
      <c r="NQM185" s="54"/>
      <c r="NQN185" s="54"/>
      <c r="NQO185" s="54"/>
      <c r="NQP185" s="54"/>
      <c r="NQQ185" s="54"/>
      <c r="NQR185" s="54"/>
      <c r="NQS185" s="54"/>
      <c r="NQT185" s="54"/>
      <c r="NQU185" s="54"/>
      <c r="NQV185" s="54"/>
      <c r="NQW185" s="54"/>
      <c r="NQX185" s="54"/>
      <c r="NQY185" s="54"/>
      <c r="NQZ185" s="54"/>
      <c r="NRA185" s="54"/>
      <c r="NRB185" s="54"/>
      <c r="NRC185" s="54"/>
      <c r="NRD185" s="54"/>
      <c r="NRE185" s="54"/>
      <c r="NRF185" s="54"/>
      <c r="NRG185" s="54"/>
      <c r="NRH185" s="54"/>
      <c r="NRI185" s="54"/>
      <c r="NRJ185" s="54"/>
      <c r="NRK185" s="54"/>
      <c r="NRL185" s="54"/>
      <c r="NRM185" s="54"/>
      <c r="NRN185" s="54"/>
      <c r="NRO185" s="54"/>
      <c r="NRP185" s="54"/>
      <c r="NRQ185" s="54"/>
      <c r="NRR185" s="54"/>
      <c r="NRS185" s="54"/>
      <c r="NRT185" s="54"/>
      <c r="NRU185" s="54"/>
      <c r="NRV185" s="54"/>
      <c r="NRW185" s="54"/>
      <c r="NRX185" s="54"/>
      <c r="NRY185" s="54"/>
      <c r="NRZ185" s="54"/>
      <c r="NSA185" s="54"/>
      <c r="NSB185" s="54"/>
      <c r="NSC185" s="54"/>
      <c r="NSD185" s="54"/>
      <c r="NSE185" s="54"/>
      <c r="NSF185" s="54"/>
      <c r="NSG185" s="54"/>
      <c r="NSH185" s="54"/>
      <c r="NSI185" s="54"/>
      <c r="NSJ185" s="54"/>
      <c r="NSK185" s="54"/>
      <c r="NSL185" s="54"/>
      <c r="NSM185" s="54"/>
      <c r="NSN185" s="54"/>
      <c r="NSO185" s="54"/>
      <c r="NSP185" s="54"/>
      <c r="NSQ185" s="54"/>
      <c r="NSR185" s="54"/>
      <c r="NSS185" s="54"/>
      <c r="NST185" s="54"/>
      <c r="NSU185" s="54"/>
      <c r="NSV185" s="54"/>
      <c r="NSW185" s="54"/>
      <c r="NSX185" s="54"/>
      <c r="NSY185" s="54"/>
      <c r="NSZ185" s="54"/>
      <c r="NTA185" s="54"/>
      <c r="NTB185" s="54"/>
      <c r="NTC185" s="54"/>
      <c r="NTD185" s="54"/>
      <c r="NTE185" s="54"/>
      <c r="NTF185" s="54"/>
      <c r="NTG185" s="54"/>
      <c r="NTH185" s="54"/>
      <c r="NTI185" s="54"/>
      <c r="NTJ185" s="54"/>
      <c r="NTK185" s="54"/>
      <c r="NTL185" s="54"/>
      <c r="NTM185" s="54"/>
      <c r="NTN185" s="54"/>
      <c r="NTO185" s="54"/>
      <c r="NTP185" s="54"/>
      <c r="NTQ185" s="54"/>
      <c r="NTR185" s="54"/>
      <c r="NTS185" s="54"/>
      <c r="NTT185" s="54"/>
      <c r="NTU185" s="54"/>
      <c r="NTV185" s="54"/>
      <c r="NTW185" s="54"/>
      <c r="NTX185" s="54"/>
      <c r="NTY185" s="54"/>
      <c r="NTZ185" s="54"/>
      <c r="NUA185" s="54"/>
      <c r="NUB185" s="54"/>
      <c r="NUC185" s="54"/>
      <c r="NUD185" s="54"/>
      <c r="NUE185" s="54"/>
      <c r="NUF185" s="54"/>
      <c r="NUG185" s="54"/>
      <c r="NUH185" s="54"/>
      <c r="NUI185" s="54"/>
      <c r="NUJ185" s="54"/>
      <c r="NUK185" s="54"/>
      <c r="NUL185" s="54"/>
      <c r="NUM185" s="54"/>
      <c r="NUN185" s="54"/>
      <c r="NUO185" s="54"/>
      <c r="NUP185" s="54"/>
      <c r="NUQ185" s="54"/>
      <c r="NUR185" s="54"/>
      <c r="NUS185" s="54"/>
      <c r="NUT185" s="54"/>
      <c r="NUU185" s="54"/>
      <c r="NUV185" s="54"/>
      <c r="NUW185" s="54"/>
      <c r="NUX185" s="54"/>
      <c r="NUY185" s="54"/>
      <c r="NUZ185" s="54"/>
      <c r="NVA185" s="54"/>
      <c r="NVB185" s="54"/>
      <c r="NVC185" s="54"/>
      <c r="NVD185" s="54"/>
      <c r="NVE185" s="54"/>
      <c r="NVF185" s="54"/>
      <c r="NVG185" s="54"/>
      <c r="NVH185" s="54"/>
      <c r="NVI185" s="54"/>
      <c r="NVJ185" s="54"/>
      <c r="NVK185" s="54"/>
      <c r="NVL185" s="54"/>
      <c r="NVM185" s="54"/>
      <c r="NVN185" s="54"/>
      <c r="NVO185" s="54"/>
      <c r="NVP185" s="54"/>
      <c r="NVQ185" s="54"/>
      <c r="NVR185" s="54"/>
      <c r="NVS185" s="54"/>
      <c r="NVT185" s="54"/>
      <c r="NVU185" s="54"/>
      <c r="NVV185" s="54"/>
      <c r="NVW185" s="54"/>
      <c r="NVX185" s="54"/>
      <c r="NVY185" s="54"/>
      <c r="NVZ185" s="54"/>
      <c r="NWA185" s="54"/>
      <c r="NWB185" s="54"/>
      <c r="NWC185" s="54"/>
      <c r="NWD185" s="54"/>
      <c r="NWE185" s="54"/>
      <c r="NWF185" s="54"/>
      <c r="NWG185" s="54"/>
      <c r="NWH185" s="54"/>
      <c r="NWI185" s="54"/>
      <c r="NWJ185" s="54"/>
      <c r="NWK185" s="54"/>
      <c r="NWL185" s="54"/>
      <c r="NWM185" s="54"/>
      <c r="NWN185" s="54"/>
      <c r="NWO185" s="54"/>
      <c r="NWP185" s="54"/>
      <c r="NWQ185" s="54"/>
      <c r="NWR185" s="54"/>
      <c r="NWS185" s="54"/>
      <c r="NWT185" s="54"/>
      <c r="NWU185" s="54"/>
      <c r="NWV185" s="54"/>
      <c r="NWW185" s="54"/>
      <c r="NWX185" s="54"/>
      <c r="NWY185" s="54"/>
      <c r="NWZ185" s="54"/>
      <c r="NXA185" s="54"/>
      <c r="NXB185" s="54"/>
      <c r="NXC185" s="54"/>
      <c r="NXD185" s="54"/>
      <c r="NXE185" s="54"/>
      <c r="NXF185" s="54"/>
      <c r="NXG185" s="54"/>
      <c r="NXH185" s="54"/>
      <c r="NXI185" s="54"/>
      <c r="NXJ185" s="54"/>
      <c r="NXK185" s="54"/>
      <c r="NXL185" s="54"/>
      <c r="NXM185" s="54"/>
      <c r="NXN185" s="54"/>
      <c r="NXO185" s="54"/>
      <c r="NXP185" s="54"/>
      <c r="NXQ185" s="54"/>
      <c r="NXR185" s="54"/>
      <c r="NXS185" s="54"/>
      <c r="NXT185" s="54"/>
      <c r="NXU185" s="54"/>
      <c r="NXV185" s="54"/>
      <c r="NXW185" s="54"/>
      <c r="NXX185" s="54"/>
      <c r="NXY185" s="54"/>
      <c r="NXZ185" s="54"/>
      <c r="NYA185" s="54"/>
      <c r="NYB185" s="54"/>
      <c r="NYC185" s="54"/>
      <c r="NYD185" s="54"/>
      <c r="NYE185" s="54"/>
      <c r="NYF185" s="54"/>
      <c r="NYG185" s="54"/>
      <c r="NYH185" s="54"/>
      <c r="NYI185" s="54"/>
      <c r="NYJ185" s="54"/>
      <c r="NYK185" s="54"/>
      <c r="NYL185" s="54"/>
      <c r="NYM185" s="54"/>
      <c r="NYN185" s="54"/>
      <c r="NYO185" s="54"/>
      <c r="NYP185" s="54"/>
      <c r="NYQ185" s="54"/>
      <c r="NYR185" s="54"/>
      <c r="NYS185" s="54"/>
      <c r="NYT185" s="54"/>
      <c r="NYU185" s="54"/>
      <c r="NYV185" s="54"/>
      <c r="NYW185" s="54"/>
      <c r="NYX185" s="54"/>
      <c r="NYY185" s="54"/>
      <c r="NYZ185" s="54"/>
      <c r="NZA185" s="54"/>
      <c r="NZB185" s="54"/>
      <c r="NZC185" s="54"/>
      <c r="NZD185" s="54"/>
      <c r="NZE185" s="54"/>
      <c r="NZF185" s="54"/>
      <c r="NZG185" s="54"/>
      <c r="NZH185" s="54"/>
      <c r="NZI185" s="54"/>
      <c r="NZJ185" s="54"/>
      <c r="NZK185" s="54"/>
      <c r="NZL185" s="54"/>
      <c r="NZM185" s="54"/>
      <c r="NZN185" s="54"/>
      <c r="NZO185" s="54"/>
      <c r="NZP185" s="54"/>
      <c r="NZQ185" s="54"/>
      <c r="NZR185" s="54"/>
      <c r="NZS185" s="54"/>
      <c r="NZT185" s="54"/>
      <c r="NZU185" s="54"/>
      <c r="NZV185" s="54"/>
      <c r="NZW185" s="54"/>
      <c r="NZX185" s="54"/>
      <c r="NZY185" s="54"/>
      <c r="NZZ185" s="54"/>
      <c r="OAA185" s="54"/>
      <c r="OAB185" s="54"/>
      <c r="OAC185" s="54"/>
      <c r="OAD185" s="54"/>
      <c r="OAE185" s="54"/>
      <c r="OAF185" s="54"/>
      <c r="OAG185" s="54"/>
      <c r="OAH185" s="54"/>
      <c r="OAI185" s="54"/>
      <c r="OAJ185" s="54"/>
      <c r="OAK185" s="54"/>
      <c r="OAL185" s="54"/>
      <c r="OAM185" s="54"/>
      <c r="OAN185" s="54"/>
      <c r="OAO185" s="54"/>
      <c r="OAP185" s="54"/>
      <c r="OAQ185" s="54"/>
      <c r="OAR185" s="54"/>
      <c r="OAS185" s="54"/>
      <c r="OAT185" s="54"/>
      <c r="OAU185" s="54"/>
      <c r="OAV185" s="54"/>
      <c r="OAW185" s="54"/>
      <c r="OAX185" s="54"/>
      <c r="OAY185" s="54"/>
      <c r="OAZ185" s="54"/>
      <c r="OBA185" s="54"/>
      <c r="OBB185" s="54"/>
      <c r="OBC185" s="54"/>
      <c r="OBD185" s="54"/>
      <c r="OBE185" s="54"/>
      <c r="OBF185" s="54"/>
      <c r="OBG185" s="54"/>
      <c r="OBH185" s="54"/>
      <c r="OBI185" s="54"/>
      <c r="OBJ185" s="54"/>
      <c r="OBK185" s="54"/>
      <c r="OBL185" s="54"/>
      <c r="OBM185" s="54"/>
      <c r="OBN185" s="54"/>
      <c r="OBO185" s="54"/>
      <c r="OBP185" s="54"/>
      <c r="OBQ185" s="54"/>
      <c r="OBR185" s="54"/>
      <c r="OBS185" s="54"/>
      <c r="OBT185" s="54"/>
      <c r="OBU185" s="54"/>
      <c r="OBV185" s="54"/>
      <c r="OBW185" s="54"/>
      <c r="OBX185" s="54"/>
      <c r="OBY185" s="54"/>
      <c r="OBZ185" s="54"/>
      <c r="OCA185" s="54"/>
      <c r="OCB185" s="54"/>
      <c r="OCC185" s="54"/>
      <c r="OCD185" s="54"/>
      <c r="OCE185" s="54"/>
      <c r="OCF185" s="54"/>
      <c r="OCG185" s="54"/>
      <c r="OCH185" s="54"/>
      <c r="OCI185" s="54"/>
      <c r="OCJ185" s="54"/>
      <c r="OCK185" s="54"/>
      <c r="OCL185" s="54"/>
      <c r="OCM185" s="54"/>
      <c r="OCN185" s="54"/>
      <c r="OCO185" s="54"/>
      <c r="OCP185" s="54"/>
      <c r="OCQ185" s="54"/>
      <c r="OCR185" s="54"/>
      <c r="OCS185" s="54"/>
      <c r="OCT185" s="54"/>
      <c r="OCU185" s="54"/>
      <c r="OCV185" s="54"/>
      <c r="OCW185" s="54"/>
      <c r="OCX185" s="54"/>
      <c r="OCY185" s="54"/>
      <c r="OCZ185" s="54"/>
      <c r="ODA185" s="54"/>
      <c r="ODB185" s="54"/>
      <c r="ODC185" s="54"/>
      <c r="ODD185" s="54"/>
      <c r="ODE185" s="54"/>
      <c r="ODF185" s="54"/>
      <c r="ODG185" s="54"/>
      <c r="ODH185" s="54"/>
      <c r="ODI185" s="54"/>
      <c r="ODJ185" s="54"/>
      <c r="ODK185" s="54"/>
      <c r="ODL185" s="54"/>
      <c r="ODM185" s="54"/>
      <c r="ODN185" s="54"/>
      <c r="ODO185" s="54"/>
      <c r="ODP185" s="54"/>
      <c r="ODQ185" s="54"/>
      <c r="ODR185" s="54"/>
      <c r="ODS185" s="54"/>
      <c r="ODT185" s="54"/>
      <c r="ODU185" s="54"/>
      <c r="ODV185" s="54"/>
      <c r="ODW185" s="54"/>
      <c r="ODX185" s="54"/>
      <c r="ODY185" s="54"/>
      <c r="ODZ185" s="54"/>
      <c r="OEA185" s="54"/>
      <c r="OEB185" s="54"/>
      <c r="OEC185" s="54"/>
      <c r="OED185" s="54"/>
      <c r="OEE185" s="54"/>
      <c r="OEF185" s="54"/>
      <c r="OEG185" s="54"/>
      <c r="OEH185" s="54"/>
      <c r="OEI185" s="54"/>
      <c r="OEJ185" s="54"/>
      <c r="OEK185" s="54"/>
      <c r="OEL185" s="54"/>
      <c r="OEM185" s="54"/>
      <c r="OEN185" s="54"/>
      <c r="OEO185" s="54"/>
      <c r="OEP185" s="54"/>
      <c r="OEQ185" s="54"/>
      <c r="OER185" s="54"/>
      <c r="OES185" s="54"/>
      <c r="OET185" s="54"/>
      <c r="OEU185" s="54"/>
      <c r="OEV185" s="54"/>
      <c r="OEW185" s="54"/>
      <c r="OEX185" s="54"/>
      <c r="OEY185" s="54"/>
      <c r="OEZ185" s="54"/>
      <c r="OFA185" s="54"/>
      <c r="OFB185" s="54"/>
      <c r="OFC185" s="54"/>
      <c r="OFD185" s="54"/>
      <c r="OFE185" s="54"/>
      <c r="OFF185" s="54"/>
      <c r="OFG185" s="54"/>
      <c r="OFH185" s="54"/>
      <c r="OFI185" s="54"/>
      <c r="OFJ185" s="54"/>
      <c r="OFK185" s="54"/>
      <c r="OFL185" s="54"/>
      <c r="OFM185" s="54"/>
      <c r="OFN185" s="54"/>
      <c r="OFO185" s="54"/>
      <c r="OFP185" s="54"/>
      <c r="OFQ185" s="54"/>
      <c r="OFR185" s="54"/>
      <c r="OFS185" s="54"/>
      <c r="OFT185" s="54"/>
      <c r="OFU185" s="54"/>
      <c r="OFV185" s="54"/>
      <c r="OFW185" s="54"/>
      <c r="OFX185" s="54"/>
      <c r="OFY185" s="54"/>
      <c r="OFZ185" s="54"/>
      <c r="OGA185" s="54"/>
      <c r="OGB185" s="54"/>
      <c r="OGC185" s="54"/>
      <c r="OGD185" s="54"/>
      <c r="OGE185" s="54"/>
      <c r="OGF185" s="54"/>
      <c r="OGG185" s="54"/>
      <c r="OGH185" s="54"/>
      <c r="OGI185" s="54"/>
      <c r="OGJ185" s="54"/>
      <c r="OGK185" s="54"/>
      <c r="OGL185" s="54"/>
      <c r="OGM185" s="54"/>
      <c r="OGN185" s="54"/>
      <c r="OGO185" s="54"/>
      <c r="OGP185" s="54"/>
      <c r="OGQ185" s="54"/>
      <c r="OGR185" s="54"/>
      <c r="OGS185" s="54"/>
      <c r="OGT185" s="54"/>
      <c r="OGU185" s="54"/>
      <c r="OGV185" s="54"/>
      <c r="OGW185" s="54"/>
      <c r="OGX185" s="54"/>
      <c r="OGY185" s="54"/>
      <c r="OGZ185" s="54"/>
      <c r="OHA185" s="54"/>
      <c r="OHB185" s="54"/>
      <c r="OHC185" s="54"/>
      <c r="OHD185" s="54"/>
      <c r="OHE185" s="54"/>
      <c r="OHF185" s="54"/>
      <c r="OHG185" s="54"/>
      <c r="OHH185" s="54"/>
      <c r="OHI185" s="54"/>
      <c r="OHJ185" s="54"/>
      <c r="OHK185" s="54"/>
      <c r="OHL185" s="54"/>
      <c r="OHM185" s="54"/>
      <c r="OHN185" s="54"/>
      <c r="OHO185" s="54"/>
      <c r="OHP185" s="54"/>
      <c r="OHQ185" s="54"/>
      <c r="OHR185" s="54"/>
      <c r="OHS185" s="54"/>
      <c r="OHT185" s="54"/>
      <c r="OHU185" s="54"/>
      <c r="OHV185" s="54"/>
      <c r="OHW185" s="54"/>
      <c r="OHX185" s="54"/>
      <c r="OHY185" s="54"/>
      <c r="OHZ185" s="54"/>
      <c r="OIA185" s="54"/>
      <c r="OIB185" s="54"/>
      <c r="OIC185" s="54"/>
      <c r="OID185" s="54"/>
      <c r="OIE185" s="54"/>
      <c r="OIF185" s="54"/>
      <c r="OIG185" s="54"/>
      <c r="OIH185" s="54"/>
      <c r="OII185" s="54"/>
      <c r="OIJ185" s="54"/>
      <c r="OIK185" s="54"/>
      <c r="OIL185" s="54"/>
      <c r="OIM185" s="54"/>
      <c r="OIN185" s="54"/>
      <c r="OIO185" s="54"/>
      <c r="OIP185" s="54"/>
      <c r="OIQ185" s="54"/>
      <c r="OIR185" s="54"/>
      <c r="OIS185" s="54"/>
      <c r="OIT185" s="54"/>
      <c r="OIU185" s="54"/>
      <c r="OIV185" s="54"/>
      <c r="OIW185" s="54"/>
      <c r="OIX185" s="54"/>
      <c r="OIY185" s="54"/>
      <c r="OIZ185" s="54"/>
      <c r="OJA185" s="54"/>
      <c r="OJB185" s="54"/>
      <c r="OJC185" s="54"/>
      <c r="OJD185" s="54"/>
      <c r="OJE185" s="54"/>
      <c r="OJF185" s="54"/>
      <c r="OJG185" s="54"/>
      <c r="OJH185" s="54"/>
      <c r="OJI185" s="54"/>
      <c r="OJJ185" s="54"/>
      <c r="OJK185" s="54"/>
      <c r="OJL185" s="54"/>
      <c r="OJM185" s="54"/>
      <c r="OJN185" s="54"/>
      <c r="OJO185" s="54"/>
      <c r="OJP185" s="54"/>
      <c r="OJQ185" s="54"/>
      <c r="OJR185" s="54"/>
      <c r="OJS185" s="54"/>
      <c r="OJT185" s="54"/>
      <c r="OJU185" s="54"/>
      <c r="OJV185" s="54"/>
      <c r="OJW185" s="54"/>
      <c r="OJX185" s="54"/>
      <c r="OJY185" s="54"/>
      <c r="OJZ185" s="54"/>
      <c r="OKA185" s="54"/>
      <c r="OKB185" s="54"/>
      <c r="OKC185" s="54"/>
      <c r="OKD185" s="54"/>
      <c r="OKE185" s="54"/>
      <c r="OKF185" s="54"/>
      <c r="OKG185" s="54"/>
      <c r="OKH185" s="54"/>
      <c r="OKI185" s="54"/>
      <c r="OKJ185" s="54"/>
      <c r="OKK185" s="54"/>
      <c r="OKL185" s="54"/>
      <c r="OKM185" s="54"/>
      <c r="OKN185" s="54"/>
      <c r="OKO185" s="54"/>
      <c r="OKP185" s="54"/>
      <c r="OKQ185" s="54"/>
      <c r="OKR185" s="54"/>
      <c r="OKS185" s="54"/>
      <c r="OKT185" s="54"/>
      <c r="OKU185" s="54"/>
      <c r="OKV185" s="54"/>
      <c r="OKW185" s="54"/>
      <c r="OKX185" s="54"/>
      <c r="OKY185" s="54"/>
      <c r="OKZ185" s="54"/>
      <c r="OLA185" s="54"/>
      <c r="OLB185" s="54"/>
      <c r="OLC185" s="54"/>
      <c r="OLD185" s="54"/>
      <c r="OLE185" s="54"/>
      <c r="OLF185" s="54"/>
      <c r="OLG185" s="54"/>
      <c r="OLH185" s="54"/>
      <c r="OLI185" s="54"/>
      <c r="OLJ185" s="54"/>
      <c r="OLK185" s="54"/>
      <c r="OLL185" s="54"/>
      <c r="OLM185" s="54"/>
      <c r="OLN185" s="54"/>
      <c r="OLO185" s="54"/>
      <c r="OLP185" s="54"/>
      <c r="OLQ185" s="54"/>
      <c r="OLR185" s="54"/>
      <c r="OLS185" s="54"/>
      <c r="OLT185" s="54"/>
      <c r="OLU185" s="54"/>
      <c r="OLV185" s="54"/>
      <c r="OLW185" s="54"/>
      <c r="OLX185" s="54"/>
      <c r="OLY185" s="54"/>
      <c r="OLZ185" s="54"/>
      <c r="OMA185" s="54"/>
      <c r="OMB185" s="54"/>
      <c r="OMC185" s="54"/>
      <c r="OMD185" s="54"/>
      <c r="OME185" s="54"/>
      <c r="OMF185" s="54"/>
      <c r="OMG185" s="54"/>
      <c r="OMH185" s="54"/>
      <c r="OMI185" s="54"/>
      <c r="OMJ185" s="54"/>
      <c r="OMK185" s="54"/>
      <c r="OML185" s="54"/>
      <c r="OMM185" s="54"/>
      <c r="OMN185" s="54"/>
      <c r="OMO185" s="54"/>
      <c r="OMP185" s="54"/>
      <c r="OMQ185" s="54"/>
      <c r="OMR185" s="54"/>
      <c r="OMS185" s="54"/>
      <c r="OMT185" s="54"/>
      <c r="OMU185" s="54"/>
      <c r="OMV185" s="54"/>
      <c r="OMW185" s="54"/>
      <c r="OMX185" s="54"/>
      <c r="OMY185" s="54"/>
      <c r="OMZ185" s="54"/>
      <c r="ONA185" s="54"/>
      <c r="ONB185" s="54"/>
      <c r="ONC185" s="54"/>
      <c r="OND185" s="54"/>
      <c r="ONE185" s="54"/>
      <c r="ONF185" s="54"/>
      <c r="ONG185" s="54"/>
      <c r="ONH185" s="54"/>
      <c r="ONI185" s="54"/>
      <c r="ONJ185" s="54"/>
      <c r="ONK185" s="54"/>
      <c r="ONL185" s="54"/>
      <c r="ONM185" s="54"/>
      <c r="ONN185" s="54"/>
      <c r="ONO185" s="54"/>
      <c r="ONP185" s="54"/>
      <c r="ONQ185" s="54"/>
      <c r="ONR185" s="54"/>
      <c r="ONS185" s="54"/>
      <c r="ONT185" s="54"/>
      <c r="ONU185" s="54"/>
      <c r="ONV185" s="54"/>
      <c r="ONW185" s="54"/>
      <c r="ONX185" s="54"/>
      <c r="ONY185" s="54"/>
      <c r="ONZ185" s="54"/>
      <c r="OOA185" s="54"/>
      <c r="OOB185" s="54"/>
      <c r="OOC185" s="54"/>
      <c r="OOD185" s="54"/>
      <c r="OOE185" s="54"/>
      <c r="OOF185" s="54"/>
      <c r="OOG185" s="54"/>
      <c r="OOH185" s="54"/>
      <c r="OOI185" s="54"/>
      <c r="OOJ185" s="54"/>
      <c r="OOK185" s="54"/>
      <c r="OOL185" s="54"/>
      <c r="OOM185" s="54"/>
      <c r="OON185" s="54"/>
      <c r="OOO185" s="54"/>
      <c r="OOP185" s="54"/>
      <c r="OOQ185" s="54"/>
      <c r="OOR185" s="54"/>
      <c r="OOS185" s="54"/>
      <c r="OOT185" s="54"/>
      <c r="OOU185" s="54"/>
      <c r="OOV185" s="54"/>
      <c r="OOW185" s="54"/>
      <c r="OOX185" s="54"/>
      <c r="OOY185" s="54"/>
      <c r="OOZ185" s="54"/>
      <c r="OPA185" s="54"/>
      <c r="OPB185" s="54"/>
      <c r="OPC185" s="54"/>
      <c r="OPD185" s="54"/>
      <c r="OPE185" s="54"/>
      <c r="OPF185" s="54"/>
      <c r="OPG185" s="54"/>
      <c r="OPH185" s="54"/>
      <c r="OPI185" s="54"/>
      <c r="OPJ185" s="54"/>
      <c r="OPK185" s="54"/>
      <c r="OPL185" s="54"/>
      <c r="OPM185" s="54"/>
      <c r="OPN185" s="54"/>
      <c r="OPO185" s="54"/>
      <c r="OPP185" s="54"/>
      <c r="OPQ185" s="54"/>
      <c r="OPR185" s="54"/>
      <c r="OPS185" s="54"/>
      <c r="OPT185" s="54"/>
      <c r="OPU185" s="54"/>
      <c r="OPV185" s="54"/>
      <c r="OPW185" s="54"/>
      <c r="OPX185" s="54"/>
      <c r="OPY185" s="54"/>
      <c r="OPZ185" s="54"/>
      <c r="OQA185" s="54"/>
      <c r="OQB185" s="54"/>
      <c r="OQC185" s="54"/>
      <c r="OQD185" s="54"/>
      <c r="OQE185" s="54"/>
      <c r="OQF185" s="54"/>
      <c r="OQG185" s="54"/>
      <c r="OQH185" s="54"/>
      <c r="OQI185" s="54"/>
      <c r="OQJ185" s="54"/>
      <c r="OQK185" s="54"/>
      <c r="OQL185" s="54"/>
      <c r="OQM185" s="54"/>
      <c r="OQN185" s="54"/>
      <c r="OQO185" s="54"/>
      <c r="OQP185" s="54"/>
      <c r="OQQ185" s="54"/>
      <c r="OQR185" s="54"/>
      <c r="OQS185" s="54"/>
      <c r="OQT185" s="54"/>
      <c r="OQU185" s="54"/>
      <c r="OQV185" s="54"/>
      <c r="OQW185" s="54"/>
      <c r="OQX185" s="54"/>
      <c r="OQY185" s="54"/>
      <c r="OQZ185" s="54"/>
      <c r="ORA185" s="54"/>
      <c r="ORB185" s="54"/>
      <c r="ORC185" s="54"/>
      <c r="ORD185" s="54"/>
      <c r="ORE185" s="54"/>
      <c r="ORF185" s="54"/>
      <c r="ORG185" s="54"/>
      <c r="ORH185" s="54"/>
      <c r="ORI185" s="54"/>
      <c r="ORJ185" s="54"/>
      <c r="ORK185" s="54"/>
      <c r="ORL185" s="54"/>
      <c r="ORM185" s="54"/>
      <c r="ORN185" s="54"/>
      <c r="ORO185" s="54"/>
      <c r="ORP185" s="54"/>
      <c r="ORQ185" s="54"/>
      <c r="ORR185" s="54"/>
      <c r="ORS185" s="54"/>
      <c r="ORT185" s="54"/>
      <c r="ORU185" s="54"/>
      <c r="ORV185" s="54"/>
      <c r="ORW185" s="54"/>
      <c r="ORX185" s="54"/>
      <c r="ORY185" s="54"/>
      <c r="ORZ185" s="54"/>
      <c r="OSA185" s="54"/>
      <c r="OSB185" s="54"/>
      <c r="OSC185" s="54"/>
      <c r="OSD185" s="54"/>
      <c r="OSE185" s="54"/>
      <c r="OSF185" s="54"/>
      <c r="OSG185" s="54"/>
      <c r="OSH185" s="54"/>
      <c r="OSI185" s="54"/>
      <c r="OSJ185" s="54"/>
      <c r="OSK185" s="54"/>
      <c r="OSL185" s="54"/>
      <c r="OSM185" s="54"/>
      <c r="OSN185" s="54"/>
      <c r="OSO185" s="54"/>
      <c r="OSP185" s="54"/>
      <c r="OSQ185" s="54"/>
      <c r="OSR185" s="54"/>
      <c r="OSS185" s="54"/>
      <c r="OST185" s="54"/>
      <c r="OSU185" s="54"/>
      <c r="OSV185" s="54"/>
      <c r="OSW185" s="54"/>
      <c r="OSX185" s="54"/>
      <c r="OSY185" s="54"/>
      <c r="OSZ185" s="54"/>
      <c r="OTA185" s="54"/>
      <c r="OTB185" s="54"/>
      <c r="OTC185" s="54"/>
      <c r="OTD185" s="54"/>
      <c r="OTE185" s="54"/>
      <c r="OTF185" s="54"/>
      <c r="OTG185" s="54"/>
      <c r="OTH185" s="54"/>
      <c r="OTI185" s="54"/>
      <c r="OTJ185" s="54"/>
      <c r="OTK185" s="54"/>
      <c r="OTL185" s="54"/>
      <c r="OTM185" s="54"/>
      <c r="OTN185" s="54"/>
      <c r="OTO185" s="54"/>
      <c r="OTP185" s="54"/>
      <c r="OTQ185" s="54"/>
      <c r="OTR185" s="54"/>
      <c r="OTS185" s="54"/>
      <c r="OTT185" s="54"/>
      <c r="OTU185" s="54"/>
      <c r="OTV185" s="54"/>
      <c r="OTW185" s="54"/>
      <c r="OTX185" s="54"/>
      <c r="OTY185" s="54"/>
      <c r="OTZ185" s="54"/>
      <c r="OUA185" s="54"/>
      <c r="OUB185" s="54"/>
      <c r="OUC185" s="54"/>
      <c r="OUD185" s="54"/>
      <c r="OUE185" s="54"/>
      <c r="OUF185" s="54"/>
      <c r="OUG185" s="54"/>
      <c r="OUH185" s="54"/>
      <c r="OUI185" s="54"/>
      <c r="OUJ185" s="54"/>
      <c r="OUK185" s="54"/>
      <c r="OUL185" s="54"/>
      <c r="OUM185" s="54"/>
      <c r="OUN185" s="54"/>
      <c r="OUO185" s="54"/>
      <c r="OUP185" s="54"/>
      <c r="OUQ185" s="54"/>
      <c r="OUR185" s="54"/>
      <c r="OUS185" s="54"/>
      <c r="OUT185" s="54"/>
      <c r="OUU185" s="54"/>
      <c r="OUV185" s="54"/>
      <c r="OUW185" s="54"/>
      <c r="OUX185" s="54"/>
      <c r="OUY185" s="54"/>
      <c r="OUZ185" s="54"/>
      <c r="OVA185" s="54"/>
      <c r="OVB185" s="54"/>
      <c r="OVC185" s="54"/>
      <c r="OVD185" s="54"/>
      <c r="OVE185" s="54"/>
      <c r="OVF185" s="54"/>
      <c r="OVG185" s="54"/>
      <c r="OVH185" s="54"/>
      <c r="OVI185" s="54"/>
      <c r="OVJ185" s="54"/>
      <c r="OVK185" s="54"/>
      <c r="OVL185" s="54"/>
      <c r="OVM185" s="54"/>
      <c r="OVN185" s="54"/>
      <c r="OVO185" s="54"/>
      <c r="OVP185" s="54"/>
      <c r="OVQ185" s="54"/>
      <c r="OVR185" s="54"/>
      <c r="OVS185" s="54"/>
      <c r="OVT185" s="54"/>
      <c r="OVU185" s="54"/>
      <c r="OVV185" s="54"/>
      <c r="OVW185" s="54"/>
      <c r="OVX185" s="54"/>
      <c r="OVY185" s="54"/>
      <c r="OVZ185" s="54"/>
      <c r="OWA185" s="54"/>
      <c r="OWB185" s="54"/>
      <c r="OWC185" s="54"/>
      <c r="OWD185" s="54"/>
      <c r="OWE185" s="54"/>
      <c r="OWF185" s="54"/>
      <c r="OWG185" s="54"/>
      <c r="OWH185" s="54"/>
      <c r="OWI185" s="54"/>
      <c r="OWJ185" s="54"/>
      <c r="OWK185" s="54"/>
      <c r="OWL185" s="54"/>
      <c r="OWM185" s="54"/>
      <c r="OWN185" s="54"/>
      <c r="OWO185" s="54"/>
      <c r="OWP185" s="54"/>
      <c r="OWQ185" s="54"/>
      <c r="OWR185" s="54"/>
      <c r="OWS185" s="54"/>
      <c r="OWT185" s="54"/>
      <c r="OWU185" s="54"/>
      <c r="OWV185" s="54"/>
      <c r="OWW185" s="54"/>
      <c r="OWX185" s="54"/>
      <c r="OWY185" s="54"/>
      <c r="OWZ185" s="54"/>
      <c r="OXA185" s="54"/>
      <c r="OXB185" s="54"/>
      <c r="OXC185" s="54"/>
      <c r="OXD185" s="54"/>
      <c r="OXE185" s="54"/>
      <c r="OXF185" s="54"/>
      <c r="OXG185" s="54"/>
      <c r="OXH185" s="54"/>
      <c r="OXI185" s="54"/>
      <c r="OXJ185" s="54"/>
      <c r="OXK185" s="54"/>
      <c r="OXL185" s="54"/>
      <c r="OXM185" s="54"/>
      <c r="OXN185" s="54"/>
      <c r="OXO185" s="54"/>
      <c r="OXP185" s="54"/>
      <c r="OXQ185" s="54"/>
      <c r="OXR185" s="54"/>
      <c r="OXS185" s="54"/>
      <c r="OXT185" s="54"/>
      <c r="OXU185" s="54"/>
      <c r="OXV185" s="54"/>
      <c r="OXW185" s="54"/>
      <c r="OXX185" s="54"/>
      <c r="OXY185" s="54"/>
      <c r="OXZ185" s="54"/>
      <c r="OYA185" s="54"/>
      <c r="OYB185" s="54"/>
      <c r="OYC185" s="54"/>
      <c r="OYD185" s="54"/>
      <c r="OYE185" s="54"/>
      <c r="OYF185" s="54"/>
      <c r="OYG185" s="54"/>
      <c r="OYH185" s="54"/>
      <c r="OYI185" s="54"/>
      <c r="OYJ185" s="54"/>
      <c r="OYK185" s="54"/>
      <c r="OYL185" s="54"/>
      <c r="OYM185" s="54"/>
      <c r="OYN185" s="54"/>
      <c r="OYO185" s="54"/>
      <c r="OYP185" s="54"/>
      <c r="OYQ185" s="54"/>
      <c r="OYR185" s="54"/>
      <c r="OYS185" s="54"/>
      <c r="OYT185" s="54"/>
      <c r="OYU185" s="54"/>
      <c r="OYV185" s="54"/>
      <c r="OYW185" s="54"/>
      <c r="OYX185" s="54"/>
      <c r="OYY185" s="54"/>
      <c r="OYZ185" s="54"/>
      <c r="OZA185" s="54"/>
      <c r="OZB185" s="54"/>
      <c r="OZC185" s="54"/>
      <c r="OZD185" s="54"/>
      <c r="OZE185" s="54"/>
      <c r="OZF185" s="54"/>
      <c r="OZG185" s="54"/>
      <c r="OZH185" s="54"/>
      <c r="OZI185" s="54"/>
      <c r="OZJ185" s="54"/>
      <c r="OZK185" s="54"/>
      <c r="OZL185" s="54"/>
      <c r="OZM185" s="54"/>
      <c r="OZN185" s="54"/>
      <c r="OZO185" s="54"/>
      <c r="OZP185" s="54"/>
      <c r="OZQ185" s="54"/>
      <c r="OZR185" s="54"/>
      <c r="OZS185" s="54"/>
      <c r="OZT185" s="54"/>
      <c r="OZU185" s="54"/>
      <c r="OZV185" s="54"/>
      <c r="OZW185" s="54"/>
      <c r="OZX185" s="54"/>
      <c r="OZY185" s="54"/>
      <c r="OZZ185" s="54"/>
      <c r="PAA185" s="54"/>
      <c r="PAB185" s="54"/>
      <c r="PAC185" s="54"/>
      <c r="PAD185" s="54"/>
      <c r="PAE185" s="54"/>
      <c r="PAF185" s="54"/>
      <c r="PAG185" s="54"/>
      <c r="PAH185" s="54"/>
      <c r="PAI185" s="54"/>
      <c r="PAJ185" s="54"/>
      <c r="PAK185" s="54"/>
      <c r="PAL185" s="54"/>
      <c r="PAM185" s="54"/>
      <c r="PAN185" s="54"/>
      <c r="PAO185" s="54"/>
      <c r="PAP185" s="54"/>
      <c r="PAQ185" s="54"/>
      <c r="PAR185" s="54"/>
      <c r="PAS185" s="54"/>
      <c r="PAT185" s="54"/>
      <c r="PAU185" s="54"/>
      <c r="PAV185" s="54"/>
      <c r="PAW185" s="54"/>
      <c r="PAX185" s="54"/>
      <c r="PAY185" s="54"/>
      <c r="PAZ185" s="54"/>
      <c r="PBA185" s="54"/>
      <c r="PBB185" s="54"/>
      <c r="PBC185" s="54"/>
      <c r="PBD185" s="54"/>
      <c r="PBE185" s="54"/>
      <c r="PBF185" s="54"/>
      <c r="PBG185" s="54"/>
      <c r="PBH185" s="54"/>
      <c r="PBI185" s="54"/>
      <c r="PBJ185" s="54"/>
      <c r="PBK185" s="54"/>
      <c r="PBL185" s="54"/>
      <c r="PBM185" s="54"/>
      <c r="PBN185" s="54"/>
      <c r="PBO185" s="54"/>
      <c r="PBP185" s="54"/>
      <c r="PBQ185" s="54"/>
      <c r="PBR185" s="54"/>
      <c r="PBS185" s="54"/>
      <c r="PBT185" s="54"/>
      <c r="PBU185" s="54"/>
      <c r="PBV185" s="54"/>
      <c r="PBW185" s="54"/>
      <c r="PBX185" s="54"/>
      <c r="PBY185" s="54"/>
      <c r="PBZ185" s="54"/>
      <c r="PCA185" s="54"/>
      <c r="PCB185" s="54"/>
      <c r="PCC185" s="54"/>
      <c r="PCD185" s="54"/>
      <c r="PCE185" s="54"/>
      <c r="PCF185" s="54"/>
      <c r="PCG185" s="54"/>
      <c r="PCH185" s="54"/>
      <c r="PCI185" s="54"/>
      <c r="PCJ185" s="54"/>
      <c r="PCK185" s="54"/>
      <c r="PCL185" s="54"/>
      <c r="PCM185" s="54"/>
      <c r="PCN185" s="54"/>
      <c r="PCO185" s="54"/>
      <c r="PCP185" s="54"/>
      <c r="PCQ185" s="54"/>
      <c r="PCR185" s="54"/>
      <c r="PCS185" s="54"/>
      <c r="PCT185" s="54"/>
      <c r="PCU185" s="54"/>
      <c r="PCV185" s="54"/>
      <c r="PCW185" s="54"/>
      <c r="PCX185" s="54"/>
      <c r="PCY185" s="54"/>
      <c r="PCZ185" s="54"/>
      <c r="PDA185" s="54"/>
      <c r="PDB185" s="54"/>
      <c r="PDC185" s="54"/>
      <c r="PDD185" s="54"/>
      <c r="PDE185" s="54"/>
      <c r="PDF185" s="54"/>
      <c r="PDG185" s="54"/>
      <c r="PDH185" s="54"/>
      <c r="PDI185" s="54"/>
      <c r="PDJ185" s="54"/>
      <c r="PDK185" s="54"/>
      <c r="PDL185" s="54"/>
      <c r="PDM185" s="54"/>
      <c r="PDN185" s="54"/>
      <c r="PDO185" s="54"/>
      <c r="PDP185" s="54"/>
      <c r="PDQ185" s="54"/>
      <c r="PDR185" s="54"/>
      <c r="PDS185" s="54"/>
      <c r="PDT185" s="54"/>
      <c r="PDU185" s="54"/>
      <c r="PDV185" s="54"/>
      <c r="PDW185" s="54"/>
      <c r="PDX185" s="54"/>
      <c r="PDY185" s="54"/>
      <c r="PDZ185" s="54"/>
      <c r="PEA185" s="54"/>
      <c r="PEB185" s="54"/>
      <c r="PEC185" s="54"/>
      <c r="PED185" s="54"/>
      <c r="PEE185" s="54"/>
      <c r="PEF185" s="54"/>
      <c r="PEG185" s="54"/>
      <c r="PEH185" s="54"/>
      <c r="PEI185" s="54"/>
      <c r="PEJ185" s="54"/>
      <c r="PEK185" s="54"/>
      <c r="PEL185" s="54"/>
      <c r="PEM185" s="54"/>
      <c r="PEN185" s="54"/>
      <c r="PEO185" s="54"/>
      <c r="PEP185" s="54"/>
      <c r="PEQ185" s="54"/>
      <c r="PER185" s="54"/>
      <c r="PES185" s="54"/>
      <c r="PET185" s="54"/>
      <c r="PEU185" s="54"/>
      <c r="PEV185" s="54"/>
      <c r="PEW185" s="54"/>
      <c r="PEX185" s="54"/>
      <c r="PEY185" s="54"/>
      <c r="PEZ185" s="54"/>
      <c r="PFA185" s="54"/>
      <c r="PFB185" s="54"/>
      <c r="PFC185" s="54"/>
      <c r="PFD185" s="54"/>
      <c r="PFE185" s="54"/>
      <c r="PFF185" s="54"/>
      <c r="PFG185" s="54"/>
      <c r="PFH185" s="54"/>
      <c r="PFI185" s="54"/>
      <c r="PFJ185" s="54"/>
      <c r="PFK185" s="54"/>
      <c r="PFL185" s="54"/>
      <c r="PFM185" s="54"/>
      <c r="PFN185" s="54"/>
      <c r="PFO185" s="54"/>
      <c r="PFP185" s="54"/>
      <c r="PFQ185" s="54"/>
      <c r="PFR185" s="54"/>
      <c r="PFS185" s="54"/>
      <c r="PFT185" s="54"/>
      <c r="PFU185" s="54"/>
      <c r="PFV185" s="54"/>
      <c r="PFW185" s="54"/>
      <c r="PFX185" s="54"/>
      <c r="PFY185" s="54"/>
      <c r="PFZ185" s="54"/>
      <c r="PGA185" s="54"/>
      <c r="PGB185" s="54"/>
      <c r="PGC185" s="54"/>
      <c r="PGD185" s="54"/>
      <c r="PGE185" s="54"/>
      <c r="PGF185" s="54"/>
      <c r="PGG185" s="54"/>
      <c r="PGH185" s="54"/>
      <c r="PGI185" s="54"/>
      <c r="PGJ185" s="54"/>
      <c r="PGK185" s="54"/>
      <c r="PGL185" s="54"/>
      <c r="PGM185" s="54"/>
      <c r="PGN185" s="54"/>
      <c r="PGO185" s="54"/>
      <c r="PGP185" s="54"/>
      <c r="PGQ185" s="54"/>
      <c r="PGR185" s="54"/>
      <c r="PGS185" s="54"/>
      <c r="PGT185" s="54"/>
      <c r="PGU185" s="54"/>
      <c r="PGV185" s="54"/>
      <c r="PGW185" s="54"/>
      <c r="PGX185" s="54"/>
      <c r="PGY185" s="54"/>
      <c r="PGZ185" s="54"/>
      <c r="PHA185" s="54"/>
      <c r="PHB185" s="54"/>
      <c r="PHC185" s="54"/>
      <c r="PHD185" s="54"/>
      <c r="PHE185" s="54"/>
      <c r="PHF185" s="54"/>
      <c r="PHG185" s="54"/>
      <c r="PHH185" s="54"/>
      <c r="PHI185" s="54"/>
      <c r="PHJ185" s="54"/>
      <c r="PHK185" s="54"/>
      <c r="PHL185" s="54"/>
      <c r="PHM185" s="54"/>
      <c r="PHN185" s="54"/>
      <c r="PHO185" s="54"/>
      <c r="PHP185" s="54"/>
      <c r="PHQ185" s="54"/>
      <c r="PHR185" s="54"/>
      <c r="PHS185" s="54"/>
      <c r="PHT185" s="54"/>
      <c r="PHU185" s="54"/>
      <c r="PHV185" s="54"/>
      <c r="PHW185" s="54"/>
      <c r="PHX185" s="54"/>
      <c r="PHY185" s="54"/>
      <c r="PHZ185" s="54"/>
      <c r="PIA185" s="54"/>
      <c r="PIB185" s="54"/>
      <c r="PIC185" s="54"/>
      <c r="PID185" s="54"/>
      <c r="PIE185" s="54"/>
      <c r="PIF185" s="54"/>
      <c r="PIG185" s="54"/>
      <c r="PIH185" s="54"/>
      <c r="PII185" s="54"/>
      <c r="PIJ185" s="54"/>
      <c r="PIK185" s="54"/>
      <c r="PIL185" s="54"/>
      <c r="PIM185" s="54"/>
      <c r="PIN185" s="54"/>
      <c r="PIO185" s="54"/>
      <c r="PIP185" s="54"/>
      <c r="PIQ185" s="54"/>
      <c r="PIR185" s="54"/>
      <c r="PIS185" s="54"/>
      <c r="PIT185" s="54"/>
      <c r="PIU185" s="54"/>
      <c r="PIV185" s="54"/>
      <c r="PIW185" s="54"/>
      <c r="PIX185" s="54"/>
      <c r="PIY185" s="54"/>
      <c r="PIZ185" s="54"/>
      <c r="PJA185" s="54"/>
      <c r="PJB185" s="54"/>
      <c r="PJC185" s="54"/>
      <c r="PJD185" s="54"/>
      <c r="PJE185" s="54"/>
      <c r="PJF185" s="54"/>
      <c r="PJG185" s="54"/>
      <c r="PJH185" s="54"/>
      <c r="PJI185" s="54"/>
      <c r="PJJ185" s="54"/>
      <c r="PJK185" s="54"/>
      <c r="PJL185" s="54"/>
      <c r="PJM185" s="54"/>
      <c r="PJN185" s="54"/>
      <c r="PJO185" s="54"/>
      <c r="PJP185" s="54"/>
      <c r="PJQ185" s="54"/>
      <c r="PJR185" s="54"/>
      <c r="PJS185" s="54"/>
      <c r="PJT185" s="54"/>
      <c r="PJU185" s="54"/>
      <c r="PJV185" s="54"/>
      <c r="PJW185" s="54"/>
      <c r="PJX185" s="54"/>
      <c r="PJY185" s="54"/>
      <c r="PJZ185" s="54"/>
      <c r="PKA185" s="54"/>
      <c r="PKB185" s="54"/>
      <c r="PKC185" s="54"/>
      <c r="PKD185" s="54"/>
      <c r="PKE185" s="54"/>
      <c r="PKF185" s="54"/>
      <c r="PKG185" s="54"/>
      <c r="PKH185" s="54"/>
      <c r="PKI185" s="54"/>
      <c r="PKJ185" s="54"/>
      <c r="PKK185" s="54"/>
      <c r="PKL185" s="54"/>
      <c r="PKM185" s="54"/>
      <c r="PKN185" s="54"/>
      <c r="PKO185" s="54"/>
      <c r="PKP185" s="54"/>
      <c r="PKQ185" s="54"/>
      <c r="PKR185" s="54"/>
      <c r="PKS185" s="54"/>
      <c r="PKT185" s="54"/>
      <c r="PKU185" s="54"/>
      <c r="PKV185" s="54"/>
      <c r="PKW185" s="54"/>
      <c r="PKX185" s="54"/>
      <c r="PKY185" s="54"/>
      <c r="PKZ185" s="54"/>
      <c r="PLA185" s="54"/>
      <c r="PLB185" s="54"/>
      <c r="PLC185" s="54"/>
      <c r="PLD185" s="54"/>
      <c r="PLE185" s="54"/>
      <c r="PLF185" s="54"/>
      <c r="PLG185" s="54"/>
      <c r="PLH185" s="54"/>
      <c r="PLI185" s="54"/>
      <c r="PLJ185" s="54"/>
      <c r="PLK185" s="54"/>
      <c r="PLL185" s="54"/>
      <c r="PLM185" s="54"/>
      <c r="PLN185" s="54"/>
      <c r="PLO185" s="54"/>
      <c r="PLP185" s="54"/>
      <c r="PLQ185" s="54"/>
      <c r="PLR185" s="54"/>
      <c r="PLS185" s="54"/>
      <c r="PLT185" s="54"/>
      <c r="PLU185" s="54"/>
      <c r="PLV185" s="54"/>
      <c r="PLW185" s="54"/>
      <c r="PLX185" s="54"/>
      <c r="PLY185" s="54"/>
      <c r="PLZ185" s="54"/>
      <c r="PMA185" s="54"/>
      <c r="PMB185" s="54"/>
      <c r="PMC185" s="54"/>
      <c r="PMD185" s="54"/>
      <c r="PME185" s="54"/>
      <c r="PMF185" s="54"/>
      <c r="PMG185" s="54"/>
      <c r="PMH185" s="54"/>
      <c r="PMI185" s="54"/>
      <c r="PMJ185" s="54"/>
      <c r="PMK185" s="54"/>
      <c r="PML185" s="54"/>
      <c r="PMM185" s="54"/>
      <c r="PMN185" s="54"/>
      <c r="PMO185" s="54"/>
      <c r="PMP185" s="54"/>
      <c r="PMQ185" s="54"/>
      <c r="PMR185" s="54"/>
      <c r="PMS185" s="54"/>
      <c r="PMT185" s="54"/>
      <c r="PMU185" s="54"/>
      <c r="PMV185" s="54"/>
      <c r="PMW185" s="54"/>
      <c r="PMX185" s="54"/>
      <c r="PMY185" s="54"/>
      <c r="PMZ185" s="54"/>
      <c r="PNA185" s="54"/>
      <c r="PNB185" s="54"/>
      <c r="PNC185" s="54"/>
      <c r="PND185" s="54"/>
      <c r="PNE185" s="54"/>
      <c r="PNF185" s="54"/>
      <c r="PNG185" s="54"/>
      <c r="PNH185" s="54"/>
      <c r="PNI185" s="54"/>
      <c r="PNJ185" s="54"/>
      <c r="PNK185" s="54"/>
      <c r="PNL185" s="54"/>
      <c r="PNM185" s="54"/>
      <c r="PNN185" s="54"/>
      <c r="PNO185" s="54"/>
      <c r="PNP185" s="54"/>
      <c r="PNQ185" s="54"/>
      <c r="PNR185" s="54"/>
      <c r="PNS185" s="54"/>
      <c r="PNT185" s="54"/>
      <c r="PNU185" s="54"/>
      <c r="PNV185" s="54"/>
      <c r="PNW185" s="54"/>
      <c r="PNX185" s="54"/>
      <c r="PNY185" s="54"/>
      <c r="PNZ185" s="54"/>
      <c r="POA185" s="54"/>
      <c r="POB185" s="54"/>
      <c r="POC185" s="54"/>
      <c r="POD185" s="54"/>
      <c r="POE185" s="54"/>
      <c r="POF185" s="54"/>
      <c r="POG185" s="54"/>
      <c r="POH185" s="54"/>
      <c r="POI185" s="54"/>
      <c r="POJ185" s="54"/>
      <c r="POK185" s="54"/>
      <c r="POL185" s="54"/>
      <c r="POM185" s="54"/>
      <c r="PON185" s="54"/>
      <c r="POO185" s="54"/>
      <c r="POP185" s="54"/>
      <c r="POQ185" s="54"/>
      <c r="POR185" s="54"/>
      <c r="POS185" s="54"/>
      <c r="POT185" s="54"/>
      <c r="POU185" s="54"/>
      <c r="POV185" s="54"/>
      <c r="POW185" s="54"/>
      <c r="POX185" s="54"/>
      <c r="POY185" s="54"/>
      <c r="POZ185" s="54"/>
      <c r="PPA185" s="54"/>
      <c r="PPB185" s="54"/>
      <c r="PPC185" s="54"/>
      <c r="PPD185" s="54"/>
      <c r="PPE185" s="54"/>
      <c r="PPF185" s="54"/>
      <c r="PPG185" s="54"/>
      <c r="PPH185" s="54"/>
      <c r="PPI185" s="54"/>
      <c r="PPJ185" s="54"/>
      <c r="PPK185" s="54"/>
      <c r="PPL185" s="54"/>
      <c r="PPM185" s="54"/>
      <c r="PPN185" s="54"/>
      <c r="PPO185" s="54"/>
      <c r="PPP185" s="54"/>
      <c r="PPQ185" s="54"/>
      <c r="PPR185" s="54"/>
      <c r="PPS185" s="54"/>
      <c r="PPT185" s="54"/>
      <c r="PPU185" s="54"/>
      <c r="PPV185" s="54"/>
      <c r="PPW185" s="54"/>
      <c r="PPX185" s="54"/>
      <c r="PPY185" s="54"/>
      <c r="PPZ185" s="54"/>
      <c r="PQA185" s="54"/>
      <c r="PQB185" s="54"/>
      <c r="PQC185" s="54"/>
      <c r="PQD185" s="54"/>
      <c r="PQE185" s="54"/>
      <c r="PQF185" s="54"/>
      <c r="PQG185" s="54"/>
      <c r="PQH185" s="54"/>
      <c r="PQI185" s="54"/>
      <c r="PQJ185" s="54"/>
      <c r="PQK185" s="54"/>
      <c r="PQL185" s="54"/>
      <c r="PQM185" s="54"/>
      <c r="PQN185" s="54"/>
      <c r="PQO185" s="54"/>
      <c r="PQP185" s="54"/>
      <c r="PQQ185" s="54"/>
      <c r="PQR185" s="54"/>
      <c r="PQS185" s="54"/>
      <c r="PQT185" s="54"/>
      <c r="PQU185" s="54"/>
      <c r="PQV185" s="54"/>
      <c r="PQW185" s="54"/>
      <c r="PQX185" s="54"/>
      <c r="PQY185" s="54"/>
      <c r="PQZ185" s="54"/>
      <c r="PRA185" s="54"/>
      <c r="PRB185" s="54"/>
      <c r="PRC185" s="54"/>
      <c r="PRD185" s="54"/>
      <c r="PRE185" s="54"/>
      <c r="PRF185" s="54"/>
      <c r="PRG185" s="54"/>
      <c r="PRH185" s="54"/>
      <c r="PRI185" s="54"/>
      <c r="PRJ185" s="54"/>
      <c r="PRK185" s="54"/>
      <c r="PRL185" s="54"/>
      <c r="PRM185" s="54"/>
      <c r="PRN185" s="54"/>
      <c r="PRO185" s="54"/>
      <c r="PRP185" s="54"/>
      <c r="PRQ185" s="54"/>
      <c r="PRR185" s="54"/>
      <c r="PRS185" s="54"/>
      <c r="PRT185" s="54"/>
      <c r="PRU185" s="54"/>
      <c r="PRV185" s="54"/>
      <c r="PRW185" s="54"/>
      <c r="PRX185" s="54"/>
      <c r="PRY185" s="54"/>
      <c r="PRZ185" s="54"/>
      <c r="PSA185" s="54"/>
      <c r="PSB185" s="54"/>
      <c r="PSC185" s="54"/>
      <c r="PSD185" s="54"/>
      <c r="PSE185" s="54"/>
      <c r="PSF185" s="54"/>
      <c r="PSG185" s="54"/>
      <c r="PSH185" s="54"/>
      <c r="PSI185" s="54"/>
      <c r="PSJ185" s="54"/>
      <c r="PSK185" s="54"/>
      <c r="PSL185" s="54"/>
      <c r="PSM185" s="54"/>
      <c r="PSN185" s="54"/>
      <c r="PSO185" s="54"/>
      <c r="PSP185" s="54"/>
      <c r="PSQ185" s="54"/>
      <c r="PSR185" s="54"/>
      <c r="PSS185" s="54"/>
      <c r="PST185" s="54"/>
      <c r="PSU185" s="54"/>
      <c r="PSV185" s="54"/>
      <c r="PSW185" s="54"/>
      <c r="PSX185" s="54"/>
      <c r="PSY185" s="54"/>
      <c r="PSZ185" s="54"/>
      <c r="PTA185" s="54"/>
      <c r="PTB185" s="54"/>
      <c r="PTC185" s="54"/>
      <c r="PTD185" s="54"/>
      <c r="PTE185" s="54"/>
      <c r="PTF185" s="54"/>
      <c r="PTG185" s="54"/>
      <c r="PTH185" s="54"/>
      <c r="PTI185" s="54"/>
      <c r="PTJ185" s="54"/>
      <c r="PTK185" s="54"/>
      <c r="PTL185" s="54"/>
      <c r="PTM185" s="54"/>
      <c r="PTN185" s="54"/>
      <c r="PTO185" s="54"/>
      <c r="PTP185" s="54"/>
      <c r="PTQ185" s="54"/>
      <c r="PTR185" s="54"/>
      <c r="PTS185" s="54"/>
      <c r="PTT185" s="54"/>
      <c r="PTU185" s="54"/>
      <c r="PTV185" s="54"/>
      <c r="PTW185" s="54"/>
      <c r="PTX185" s="54"/>
      <c r="PTY185" s="54"/>
      <c r="PTZ185" s="54"/>
      <c r="PUA185" s="54"/>
      <c r="PUB185" s="54"/>
      <c r="PUC185" s="54"/>
      <c r="PUD185" s="54"/>
      <c r="PUE185" s="54"/>
      <c r="PUF185" s="54"/>
      <c r="PUG185" s="54"/>
      <c r="PUH185" s="54"/>
      <c r="PUI185" s="54"/>
      <c r="PUJ185" s="54"/>
      <c r="PUK185" s="54"/>
      <c r="PUL185" s="54"/>
      <c r="PUM185" s="54"/>
      <c r="PUN185" s="54"/>
      <c r="PUO185" s="54"/>
      <c r="PUP185" s="54"/>
      <c r="PUQ185" s="54"/>
      <c r="PUR185" s="54"/>
      <c r="PUS185" s="54"/>
      <c r="PUT185" s="54"/>
      <c r="PUU185" s="54"/>
      <c r="PUV185" s="54"/>
      <c r="PUW185" s="54"/>
      <c r="PUX185" s="54"/>
      <c r="PUY185" s="54"/>
      <c r="PUZ185" s="54"/>
      <c r="PVA185" s="54"/>
      <c r="PVB185" s="54"/>
      <c r="PVC185" s="54"/>
      <c r="PVD185" s="54"/>
      <c r="PVE185" s="54"/>
      <c r="PVF185" s="54"/>
      <c r="PVG185" s="54"/>
      <c r="PVH185" s="54"/>
      <c r="PVI185" s="54"/>
      <c r="PVJ185" s="54"/>
      <c r="PVK185" s="54"/>
      <c r="PVL185" s="54"/>
      <c r="PVM185" s="54"/>
      <c r="PVN185" s="54"/>
      <c r="PVO185" s="54"/>
      <c r="PVP185" s="54"/>
      <c r="PVQ185" s="54"/>
      <c r="PVR185" s="54"/>
      <c r="PVS185" s="54"/>
      <c r="PVT185" s="54"/>
      <c r="PVU185" s="54"/>
      <c r="PVV185" s="54"/>
      <c r="PVW185" s="54"/>
      <c r="PVX185" s="54"/>
      <c r="PVY185" s="54"/>
      <c r="PVZ185" s="54"/>
      <c r="PWA185" s="54"/>
      <c r="PWB185" s="54"/>
      <c r="PWC185" s="54"/>
      <c r="PWD185" s="54"/>
      <c r="PWE185" s="54"/>
      <c r="PWF185" s="54"/>
      <c r="PWG185" s="54"/>
      <c r="PWH185" s="54"/>
      <c r="PWI185" s="54"/>
      <c r="PWJ185" s="54"/>
      <c r="PWK185" s="54"/>
      <c r="PWL185" s="54"/>
      <c r="PWM185" s="54"/>
      <c r="PWN185" s="54"/>
      <c r="PWO185" s="54"/>
      <c r="PWP185" s="54"/>
      <c r="PWQ185" s="54"/>
      <c r="PWR185" s="54"/>
      <c r="PWS185" s="54"/>
      <c r="PWT185" s="54"/>
      <c r="PWU185" s="54"/>
      <c r="PWV185" s="54"/>
      <c r="PWW185" s="54"/>
      <c r="PWX185" s="54"/>
      <c r="PWY185" s="54"/>
      <c r="PWZ185" s="54"/>
      <c r="PXA185" s="54"/>
      <c r="PXB185" s="54"/>
      <c r="PXC185" s="54"/>
      <c r="PXD185" s="54"/>
      <c r="PXE185" s="54"/>
      <c r="PXF185" s="54"/>
      <c r="PXG185" s="54"/>
      <c r="PXH185" s="54"/>
      <c r="PXI185" s="54"/>
      <c r="PXJ185" s="54"/>
      <c r="PXK185" s="54"/>
      <c r="PXL185" s="54"/>
      <c r="PXM185" s="54"/>
      <c r="PXN185" s="54"/>
      <c r="PXO185" s="54"/>
      <c r="PXP185" s="54"/>
      <c r="PXQ185" s="54"/>
      <c r="PXR185" s="54"/>
      <c r="PXS185" s="54"/>
      <c r="PXT185" s="54"/>
      <c r="PXU185" s="54"/>
      <c r="PXV185" s="54"/>
      <c r="PXW185" s="54"/>
      <c r="PXX185" s="54"/>
      <c r="PXY185" s="54"/>
      <c r="PXZ185" s="54"/>
      <c r="PYA185" s="54"/>
      <c r="PYB185" s="54"/>
      <c r="PYC185" s="54"/>
      <c r="PYD185" s="54"/>
      <c r="PYE185" s="54"/>
      <c r="PYF185" s="54"/>
      <c r="PYG185" s="54"/>
      <c r="PYH185" s="54"/>
      <c r="PYI185" s="54"/>
      <c r="PYJ185" s="54"/>
      <c r="PYK185" s="54"/>
      <c r="PYL185" s="54"/>
      <c r="PYM185" s="54"/>
      <c r="PYN185" s="54"/>
      <c r="PYO185" s="54"/>
      <c r="PYP185" s="54"/>
      <c r="PYQ185" s="54"/>
      <c r="PYR185" s="54"/>
      <c r="PYS185" s="54"/>
      <c r="PYT185" s="54"/>
      <c r="PYU185" s="54"/>
      <c r="PYV185" s="54"/>
      <c r="PYW185" s="54"/>
      <c r="PYX185" s="54"/>
      <c r="PYY185" s="54"/>
      <c r="PYZ185" s="54"/>
      <c r="PZA185" s="54"/>
      <c r="PZB185" s="54"/>
      <c r="PZC185" s="54"/>
      <c r="PZD185" s="54"/>
      <c r="PZE185" s="54"/>
      <c r="PZF185" s="54"/>
      <c r="PZG185" s="54"/>
      <c r="PZH185" s="54"/>
      <c r="PZI185" s="54"/>
      <c r="PZJ185" s="54"/>
      <c r="PZK185" s="54"/>
      <c r="PZL185" s="54"/>
      <c r="PZM185" s="54"/>
      <c r="PZN185" s="54"/>
      <c r="PZO185" s="54"/>
      <c r="PZP185" s="54"/>
      <c r="PZQ185" s="54"/>
      <c r="PZR185" s="54"/>
      <c r="PZS185" s="54"/>
      <c r="PZT185" s="54"/>
      <c r="PZU185" s="54"/>
      <c r="PZV185" s="54"/>
      <c r="PZW185" s="54"/>
      <c r="PZX185" s="54"/>
      <c r="PZY185" s="54"/>
      <c r="PZZ185" s="54"/>
      <c r="QAA185" s="54"/>
      <c r="QAB185" s="54"/>
      <c r="QAC185" s="54"/>
      <c r="QAD185" s="54"/>
      <c r="QAE185" s="54"/>
      <c r="QAF185" s="54"/>
      <c r="QAG185" s="54"/>
      <c r="QAH185" s="54"/>
      <c r="QAI185" s="54"/>
      <c r="QAJ185" s="54"/>
      <c r="QAK185" s="54"/>
      <c r="QAL185" s="54"/>
      <c r="QAM185" s="54"/>
      <c r="QAN185" s="54"/>
      <c r="QAO185" s="54"/>
      <c r="QAP185" s="54"/>
      <c r="QAQ185" s="54"/>
      <c r="QAR185" s="54"/>
      <c r="QAS185" s="54"/>
      <c r="QAT185" s="54"/>
      <c r="QAU185" s="54"/>
      <c r="QAV185" s="54"/>
      <c r="QAW185" s="54"/>
      <c r="QAX185" s="54"/>
      <c r="QAY185" s="54"/>
      <c r="QAZ185" s="54"/>
      <c r="QBA185" s="54"/>
      <c r="QBB185" s="54"/>
      <c r="QBC185" s="54"/>
      <c r="QBD185" s="54"/>
      <c r="QBE185" s="54"/>
      <c r="QBF185" s="54"/>
      <c r="QBG185" s="54"/>
      <c r="QBH185" s="54"/>
      <c r="QBI185" s="54"/>
      <c r="QBJ185" s="54"/>
      <c r="QBK185" s="54"/>
      <c r="QBL185" s="54"/>
      <c r="QBM185" s="54"/>
      <c r="QBN185" s="54"/>
      <c r="QBO185" s="54"/>
      <c r="QBP185" s="54"/>
      <c r="QBQ185" s="54"/>
      <c r="QBR185" s="54"/>
      <c r="QBS185" s="54"/>
      <c r="QBT185" s="54"/>
      <c r="QBU185" s="54"/>
      <c r="QBV185" s="54"/>
      <c r="QBW185" s="54"/>
      <c r="QBX185" s="54"/>
      <c r="QBY185" s="54"/>
      <c r="QBZ185" s="54"/>
      <c r="QCA185" s="54"/>
      <c r="QCB185" s="54"/>
      <c r="QCC185" s="54"/>
      <c r="QCD185" s="54"/>
      <c r="QCE185" s="54"/>
      <c r="QCF185" s="54"/>
      <c r="QCG185" s="54"/>
      <c r="QCH185" s="54"/>
      <c r="QCI185" s="54"/>
      <c r="QCJ185" s="54"/>
      <c r="QCK185" s="54"/>
      <c r="QCL185" s="54"/>
      <c r="QCM185" s="54"/>
      <c r="QCN185" s="54"/>
      <c r="QCO185" s="54"/>
      <c r="QCP185" s="54"/>
      <c r="QCQ185" s="54"/>
      <c r="QCR185" s="54"/>
      <c r="QCS185" s="54"/>
      <c r="QCT185" s="54"/>
      <c r="QCU185" s="54"/>
      <c r="QCV185" s="54"/>
      <c r="QCW185" s="54"/>
      <c r="QCX185" s="54"/>
      <c r="QCY185" s="54"/>
      <c r="QCZ185" s="54"/>
      <c r="QDA185" s="54"/>
      <c r="QDB185" s="54"/>
      <c r="QDC185" s="54"/>
      <c r="QDD185" s="54"/>
      <c r="QDE185" s="54"/>
      <c r="QDF185" s="54"/>
      <c r="QDG185" s="54"/>
      <c r="QDH185" s="54"/>
      <c r="QDI185" s="54"/>
      <c r="QDJ185" s="54"/>
      <c r="QDK185" s="54"/>
      <c r="QDL185" s="54"/>
      <c r="QDM185" s="54"/>
      <c r="QDN185" s="54"/>
      <c r="QDO185" s="54"/>
      <c r="QDP185" s="54"/>
      <c r="QDQ185" s="54"/>
      <c r="QDR185" s="54"/>
      <c r="QDS185" s="54"/>
      <c r="QDT185" s="54"/>
      <c r="QDU185" s="54"/>
      <c r="QDV185" s="54"/>
      <c r="QDW185" s="54"/>
      <c r="QDX185" s="54"/>
      <c r="QDY185" s="54"/>
      <c r="QDZ185" s="54"/>
      <c r="QEA185" s="54"/>
      <c r="QEB185" s="54"/>
      <c r="QEC185" s="54"/>
      <c r="QED185" s="54"/>
      <c r="QEE185" s="54"/>
      <c r="QEF185" s="54"/>
      <c r="QEG185" s="54"/>
      <c r="QEH185" s="54"/>
      <c r="QEI185" s="54"/>
      <c r="QEJ185" s="54"/>
      <c r="QEK185" s="54"/>
      <c r="QEL185" s="54"/>
      <c r="QEM185" s="54"/>
      <c r="QEN185" s="54"/>
      <c r="QEO185" s="54"/>
      <c r="QEP185" s="54"/>
      <c r="QEQ185" s="54"/>
      <c r="QER185" s="54"/>
      <c r="QES185" s="54"/>
      <c r="QET185" s="54"/>
      <c r="QEU185" s="54"/>
      <c r="QEV185" s="54"/>
      <c r="QEW185" s="54"/>
      <c r="QEX185" s="54"/>
      <c r="QEY185" s="54"/>
      <c r="QEZ185" s="54"/>
      <c r="QFA185" s="54"/>
      <c r="QFB185" s="54"/>
      <c r="QFC185" s="54"/>
      <c r="QFD185" s="54"/>
      <c r="QFE185" s="54"/>
      <c r="QFF185" s="54"/>
      <c r="QFG185" s="54"/>
      <c r="QFH185" s="54"/>
      <c r="QFI185" s="54"/>
      <c r="QFJ185" s="54"/>
      <c r="QFK185" s="54"/>
      <c r="QFL185" s="54"/>
      <c r="QFM185" s="54"/>
      <c r="QFN185" s="54"/>
      <c r="QFO185" s="54"/>
      <c r="QFP185" s="54"/>
      <c r="QFQ185" s="54"/>
      <c r="QFR185" s="54"/>
      <c r="QFS185" s="54"/>
      <c r="QFT185" s="54"/>
      <c r="QFU185" s="54"/>
      <c r="QFV185" s="54"/>
      <c r="QFW185" s="54"/>
      <c r="QFX185" s="54"/>
      <c r="QFY185" s="54"/>
      <c r="QFZ185" s="54"/>
      <c r="QGA185" s="54"/>
      <c r="QGB185" s="54"/>
      <c r="QGC185" s="54"/>
      <c r="QGD185" s="54"/>
      <c r="QGE185" s="54"/>
      <c r="QGF185" s="54"/>
      <c r="QGG185" s="54"/>
      <c r="QGH185" s="54"/>
      <c r="QGI185" s="54"/>
      <c r="QGJ185" s="54"/>
      <c r="QGK185" s="54"/>
      <c r="QGL185" s="54"/>
      <c r="QGM185" s="54"/>
      <c r="QGN185" s="54"/>
      <c r="QGO185" s="54"/>
      <c r="QGP185" s="54"/>
      <c r="QGQ185" s="54"/>
      <c r="QGR185" s="54"/>
      <c r="QGS185" s="54"/>
      <c r="QGT185" s="54"/>
      <c r="QGU185" s="54"/>
      <c r="QGV185" s="54"/>
      <c r="QGW185" s="54"/>
      <c r="QGX185" s="54"/>
      <c r="QGY185" s="54"/>
      <c r="QGZ185" s="54"/>
      <c r="QHA185" s="54"/>
      <c r="QHB185" s="54"/>
      <c r="QHC185" s="54"/>
      <c r="QHD185" s="54"/>
      <c r="QHE185" s="54"/>
      <c r="QHF185" s="54"/>
      <c r="QHG185" s="54"/>
      <c r="QHH185" s="54"/>
      <c r="QHI185" s="54"/>
      <c r="QHJ185" s="54"/>
      <c r="QHK185" s="54"/>
      <c r="QHL185" s="54"/>
      <c r="QHM185" s="54"/>
      <c r="QHN185" s="54"/>
      <c r="QHO185" s="54"/>
      <c r="QHP185" s="54"/>
      <c r="QHQ185" s="54"/>
      <c r="QHR185" s="54"/>
      <c r="QHS185" s="54"/>
      <c r="QHT185" s="54"/>
      <c r="QHU185" s="54"/>
      <c r="QHV185" s="54"/>
      <c r="QHW185" s="54"/>
      <c r="QHX185" s="54"/>
      <c r="QHY185" s="54"/>
      <c r="QHZ185" s="54"/>
      <c r="QIA185" s="54"/>
      <c r="QIB185" s="54"/>
      <c r="QIC185" s="54"/>
      <c r="QID185" s="54"/>
      <c r="QIE185" s="54"/>
      <c r="QIF185" s="54"/>
      <c r="QIG185" s="54"/>
      <c r="QIH185" s="54"/>
      <c r="QII185" s="54"/>
      <c r="QIJ185" s="54"/>
      <c r="QIK185" s="54"/>
      <c r="QIL185" s="54"/>
      <c r="QIM185" s="54"/>
      <c r="QIN185" s="54"/>
      <c r="QIO185" s="54"/>
      <c r="QIP185" s="54"/>
      <c r="QIQ185" s="54"/>
      <c r="QIR185" s="54"/>
      <c r="QIS185" s="54"/>
      <c r="QIT185" s="54"/>
      <c r="QIU185" s="54"/>
      <c r="QIV185" s="54"/>
      <c r="QIW185" s="54"/>
      <c r="QIX185" s="54"/>
      <c r="QIY185" s="54"/>
      <c r="QIZ185" s="54"/>
      <c r="QJA185" s="54"/>
      <c r="QJB185" s="54"/>
      <c r="QJC185" s="54"/>
      <c r="QJD185" s="54"/>
      <c r="QJE185" s="54"/>
      <c r="QJF185" s="54"/>
      <c r="QJG185" s="54"/>
      <c r="QJH185" s="54"/>
      <c r="QJI185" s="54"/>
      <c r="QJJ185" s="54"/>
      <c r="QJK185" s="54"/>
      <c r="QJL185" s="54"/>
      <c r="QJM185" s="54"/>
      <c r="QJN185" s="54"/>
      <c r="QJO185" s="54"/>
      <c r="QJP185" s="54"/>
      <c r="QJQ185" s="54"/>
      <c r="QJR185" s="54"/>
      <c r="QJS185" s="54"/>
      <c r="QJT185" s="54"/>
      <c r="QJU185" s="54"/>
      <c r="QJV185" s="54"/>
      <c r="QJW185" s="54"/>
      <c r="QJX185" s="54"/>
      <c r="QJY185" s="54"/>
      <c r="QJZ185" s="54"/>
      <c r="QKA185" s="54"/>
      <c r="QKB185" s="54"/>
      <c r="QKC185" s="54"/>
      <c r="QKD185" s="54"/>
      <c r="QKE185" s="54"/>
      <c r="QKF185" s="54"/>
      <c r="QKG185" s="54"/>
      <c r="QKH185" s="54"/>
      <c r="QKI185" s="54"/>
      <c r="QKJ185" s="54"/>
      <c r="QKK185" s="54"/>
      <c r="QKL185" s="54"/>
      <c r="QKM185" s="54"/>
      <c r="QKN185" s="54"/>
      <c r="QKO185" s="54"/>
      <c r="QKP185" s="54"/>
      <c r="QKQ185" s="54"/>
      <c r="QKR185" s="54"/>
      <c r="QKS185" s="54"/>
      <c r="QKT185" s="54"/>
      <c r="QKU185" s="54"/>
      <c r="QKV185" s="54"/>
      <c r="QKW185" s="54"/>
      <c r="QKX185" s="54"/>
      <c r="QKY185" s="54"/>
      <c r="QKZ185" s="54"/>
      <c r="QLA185" s="54"/>
      <c r="QLB185" s="54"/>
      <c r="QLC185" s="54"/>
      <c r="QLD185" s="54"/>
      <c r="QLE185" s="54"/>
      <c r="QLF185" s="54"/>
      <c r="QLG185" s="54"/>
      <c r="QLH185" s="54"/>
      <c r="QLI185" s="54"/>
      <c r="QLJ185" s="54"/>
      <c r="QLK185" s="54"/>
      <c r="QLL185" s="54"/>
      <c r="QLM185" s="54"/>
      <c r="QLN185" s="54"/>
      <c r="QLO185" s="54"/>
      <c r="QLP185" s="54"/>
      <c r="QLQ185" s="54"/>
      <c r="QLR185" s="54"/>
      <c r="QLS185" s="54"/>
      <c r="QLT185" s="54"/>
      <c r="QLU185" s="54"/>
      <c r="QLV185" s="54"/>
      <c r="QLW185" s="54"/>
      <c r="QLX185" s="54"/>
      <c r="QLY185" s="54"/>
      <c r="QLZ185" s="54"/>
      <c r="QMA185" s="54"/>
      <c r="QMB185" s="54"/>
      <c r="QMC185" s="54"/>
      <c r="QMD185" s="54"/>
      <c r="QME185" s="54"/>
      <c r="QMF185" s="54"/>
      <c r="QMG185" s="54"/>
      <c r="QMH185" s="54"/>
      <c r="QMI185" s="54"/>
      <c r="QMJ185" s="54"/>
      <c r="QMK185" s="54"/>
      <c r="QML185" s="54"/>
      <c r="QMM185" s="54"/>
      <c r="QMN185" s="54"/>
      <c r="QMO185" s="54"/>
      <c r="QMP185" s="54"/>
      <c r="QMQ185" s="54"/>
      <c r="QMR185" s="54"/>
      <c r="QMS185" s="54"/>
      <c r="QMT185" s="54"/>
      <c r="QMU185" s="54"/>
      <c r="QMV185" s="54"/>
      <c r="QMW185" s="54"/>
      <c r="QMX185" s="54"/>
      <c r="QMY185" s="54"/>
      <c r="QMZ185" s="54"/>
      <c r="QNA185" s="54"/>
      <c r="QNB185" s="54"/>
      <c r="QNC185" s="54"/>
      <c r="QND185" s="54"/>
      <c r="QNE185" s="54"/>
      <c r="QNF185" s="54"/>
      <c r="QNG185" s="54"/>
      <c r="QNH185" s="54"/>
      <c r="QNI185" s="54"/>
      <c r="QNJ185" s="54"/>
      <c r="QNK185" s="54"/>
      <c r="QNL185" s="54"/>
      <c r="QNM185" s="54"/>
      <c r="QNN185" s="54"/>
      <c r="QNO185" s="54"/>
      <c r="QNP185" s="54"/>
      <c r="QNQ185" s="54"/>
      <c r="QNR185" s="54"/>
      <c r="QNS185" s="54"/>
      <c r="QNT185" s="54"/>
      <c r="QNU185" s="54"/>
      <c r="QNV185" s="54"/>
      <c r="QNW185" s="54"/>
      <c r="QNX185" s="54"/>
      <c r="QNY185" s="54"/>
      <c r="QNZ185" s="54"/>
      <c r="QOA185" s="54"/>
      <c r="QOB185" s="54"/>
      <c r="QOC185" s="54"/>
      <c r="QOD185" s="54"/>
      <c r="QOE185" s="54"/>
      <c r="QOF185" s="54"/>
      <c r="QOG185" s="54"/>
      <c r="QOH185" s="54"/>
      <c r="QOI185" s="54"/>
      <c r="QOJ185" s="54"/>
      <c r="QOK185" s="54"/>
      <c r="QOL185" s="54"/>
      <c r="QOM185" s="54"/>
      <c r="QON185" s="54"/>
      <c r="QOO185" s="54"/>
      <c r="QOP185" s="54"/>
      <c r="QOQ185" s="54"/>
      <c r="QOR185" s="54"/>
      <c r="QOS185" s="54"/>
      <c r="QOT185" s="54"/>
      <c r="QOU185" s="54"/>
      <c r="QOV185" s="54"/>
      <c r="QOW185" s="54"/>
      <c r="QOX185" s="54"/>
      <c r="QOY185" s="54"/>
      <c r="QOZ185" s="54"/>
      <c r="QPA185" s="54"/>
      <c r="QPB185" s="54"/>
      <c r="QPC185" s="54"/>
      <c r="QPD185" s="54"/>
      <c r="QPE185" s="54"/>
      <c r="QPF185" s="54"/>
      <c r="QPG185" s="54"/>
      <c r="QPH185" s="54"/>
      <c r="QPI185" s="54"/>
      <c r="QPJ185" s="54"/>
      <c r="QPK185" s="54"/>
      <c r="QPL185" s="54"/>
      <c r="QPM185" s="54"/>
      <c r="QPN185" s="54"/>
      <c r="QPO185" s="54"/>
      <c r="QPP185" s="54"/>
      <c r="QPQ185" s="54"/>
      <c r="QPR185" s="54"/>
      <c r="QPS185" s="54"/>
      <c r="QPT185" s="54"/>
      <c r="QPU185" s="54"/>
      <c r="QPV185" s="54"/>
      <c r="QPW185" s="54"/>
      <c r="QPX185" s="54"/>
      <c r="QPY185" s="54"/>
      <c r="QPZ185" s="54"/>
      <c r="QQA185" s="54"/>
      <c r="QQB185" s="54"/>
      <c r="QQC185" s="54"/>
      <c r="QQD185" s="54"/>
      <c r="QQE185" s="54"/>
      <c r="QQF185" s="54"/>
      <c r="QQG185" s="54"/>
      <c r="QQH185" s="54"/>
      <c r="QQI185" s="54"/>
      <c r="QQJ185" s="54"/>
      <c r="QQK185" s="54"/>
      <c r="QQL185" s="54"/>
      <c r="QQM185" s="54"/>
      <c r="QQN185" s="54"/>
      <c r="QQO185" s="54"/>
      <c r="QQP185" s="54"/>
      <c r="QQQ185" s="54"/>
      <c r="QQR185" s="54"/>
      <c r="QQS185" s="54"/>
      <c r="QQT185" s="54"/>
      <c r="QQU185" s="54"/>
      <c r="QQV185" s="54"/>
      <c r="QQW185" s="54"/>
      <c r="QQX185" s="54"/>
      <c r="QQY185" s="54"/>
      <c r="QQZ185" s="54"/>
      <c r="QRA185" s="54"/>
      <c r="QRB185" s="54"/>
      <c r="QRC185" s="54"/>
      <c r="QRD185" s="54"/>
      <c r="QRE185" s="54"/>
      <c r="QRF185" s="54"/>
      <c r="QRG185" s="54"/>
      <c r="QRH185" s="54"/>
      <c r="QRI185" s="54"/>
      <c r="QRJ185" s="54"/>
      <c r="QRK185" s="54"/>
      <c r="QRL185" s="54"/>
      <c r="QRM185" s="54"/>
      <c r="QRN185" s="54"/>
      <c r="QRO185" s="54"/>
      <c r="QRP185" s="54"/>
      <c r="QRQ185" s="54"/>
      <c r="QRR185" s="54"/>
      <c r="QRS185" s="54"/>
      <c r="QRT185" s="54"/>
      <c r="QRU185" s="54"/>
      <c r="QRV185" s="54"/>
      <c r="QRW185" s="54"/>
      <c r="QRX185" s="54"/>
      <c r="QRY185" s="54"/>
      <c r="QRZ185" s="54"/>
      <c r="QSA185" s="54"/>
      <c r="QSB185" s="54"/>
      <c r="QSC185" s="54"/>
      <c r="QSD185" s="54"/>
      <c r="QSE185" s="54"/>
      <c r="QSF185" s="54"/>
      <c r="QSG185" s="54"/>
      <c r="QSH185" s="54"/>
      <c r="QSI185" s="54"/>
      <c r="QSJ185" s="54"/>
      <c r="QSK185" s="54"/>
      <c r="QSL185" s="54"/>
      <c r="QSM185" s="54"/>
      <c r="QSN185" s="54"/>
      <c r="QSO185" s="54"/>
      <c r="QSP185" s="54"/>
      <c r="QSQ185" s="54"/>
      <c r="QSR185" s="54"/>
      <c r="QSS185" s="54"/>
      <c r="QST185" s="54"/>
      <c r="QSU185" s="54"/>
      <c r="QSV185" s="54"/>
      <c r="QSW185" s="54"/>
      <c r="QSX185" s="54"/>
      <c r="QSY185" s="54"/>
      <c r="QSZ185" s="54"/>
      <c r="QTA185" s="54"/>
      <c r="QTB185" s="54"/>
      <c r="QTC185" s="54"/>
      <c r="QTD185" s="54"/>
      <c r="QTE185" s="54"/>
      <c r="QTF185" s="54"/>
      <c r="QTG185" s="54"/>
      <c r="QTH185" s="54"/>
      <c r="QTI185" s="54"/>
      <c r="QTJ185" s="54"/>
      <c r="QTK185" s="54"/>
      <c r="QTL185" s="54"/>
      <c r="QTM185" s="54"/>
      <c r="QTN185" s="54"/>
      <c r="QTO185" s="54"/>
      <c r="QTP185" s="54"/>
      <c r="QTQ185" s="54"/>
      <c r="QTR185" s="54"/>
      <c r="QTS185" s="54"/>
      <c r="QTT185" s="54"/>
      <c r="QTU185" s="54"/>
      <c r="QTV185" s="54"/>
      <c r="QTW185" s="54"/>
      <c r="QTX185" s="54"/>
      <c r="QTY185" s="54"/>
      <c r="QTZ185" s="54"/>
      <c r="QUA185" s="54"/>
      <c r="QUB185" s="54"/>
      <c r="QUC185" s="54"/>
      <c r="QUD185" s="54"/>
      <c r="QUE185" s="54"/>
      <c r="QUF185" s="54"/>
      <c r="QUG185" s="54"/>
      <c r="QUH185" s="54"/>
      <c r="QUI185" s="54"/>
      <c r="QUJ185" s="54"/>
      <c r="QUK185" s="54"/>
      <c r="QUL185" s="54"/>
      <c r="QUM185" s="54"/>
      <c r="QUN185" s="54"/>
      <c r="QUO185" s="54"/>
      <c r="QUP185" s="54"/>
      <c r="QUQ185" s="54"/>
      <c r="QUR185" s="54"/>
      <c r="QUS185" s="54"/>
      <c r="QUT185" s="54"/>
      <c r="QUU185" s="54"/>
      <c r="QUV185" s="54"/>
      <c r="QUW185" s="54"/>
      <c r="QUX185" s="54"/>
      <c r="QUY185" s="54"/>
      <c r="QUZ185" s="54"/>
      <c r="QVA185" s="54"/>
      <c r="QVB185" s="54"/>
      <c r="QVC185" s="54"/>
      <c r="QVD185" s="54"/>
      <c r="QVE185" s="54"/>
      <c r="QVF185" s="54"/>
      <c r="QVG185" s="54"/>
      <c r="QVH185" s="54"/>
      <c r="QVI185" s="54"/>
      <c r="QVJ185" s="54"/>
      <c r="QVK185" s="54"/>
      <c r="QVL185" s="54"/>
      <c r="QVM185" s="54"/>
      <c r="QVN185" s="54"/>
      <c r="QVO185" s="54"/>
      <c r="QVP185" s="54"/>
      <c r="QVQ185" s="54"/>
      <c r="QVR185" s="54"/>
      <c r="QVS185" s="54"/>
      <c r="QVT185" s="54"/>
      <c r="QVU185" s="54"/>
      <c r="QVV185" s="54"/>
      <c r="QVW185" s="54"/>
      <c r="QVX185" s="54"/>
      <c r="QVY185" s="54"/>
      <c r="QVZ185" s="54"/>
      <c r="QWA185" s="54"/>
      <c r="QWB185" s="54"/>
      <c r="QWC185" s="54"/>
      <c r="QWD185" s="54"/>
      <c r="QWE185" s="54"/>
      <c r="QWF185" s="54"/>
      <c r="QWG185" s="54"/>
      <c r="QWH185" s="54"/>
      <c r="QWI185" s="54"/>
      <c r="QWJ185" s="54"/>
      <c r="QWK185" s="54"/>
      <c r="QWL185" s="54"/>
      <c r="QWM185" s="54"/>
      <c r="QWN185" s="54"/>
      <c r="QWO185" s="54"/>
      <c r="QWP185" s="54"/>
      <c r="QWQ185" s="54"/>
      <c r="QWR185" s="54"/>
      <c r="QWS185" s="54"/>
      <c r="QWT185" s="54"/>
      <c r="QWU185" s="54"/>
      <c r="QWV185" s="54"/>
      <c r="QWW185" s="54"/>
      <c r="QWX185" s="54"/>
      <c r="QWY185" s="54"/>
      <c r="QWZ185" s="54"/>
      <c r="QXA185" s="54"/>
      <c r="QXB185" s="54"/>
      <c r="QXC185" s="54"/>
      <c r="QXD185" s="54"/>
      <c r="QXE185" s="54"/>
      <c r="QXF185" s="54"/>
      <c r="QXG185" s="54"/>
      <c r="QXH185" s="54"/>
      <c r="QXI185" s="54"/>
      <c r="QXJ185" s="54"/>
      <c r="QXK185" s="54"/>
      <c r="QXL185" s="54"/>
      <c r="QXM185" s="54"/>
      <c r="QXN185" s="54"/>
      <c r="QXO185" s="54"/>
      <c r="QXP185" s="54"/>
      <c r="QXQ185" s="54"/>
      <c r="QXR185" s="54"/>
      <c r="QXS185" s="54"/>
      <c r="QXT185" s="54"/>
      <c r="QXU185" s="54"/>
      <c r="QXV185" s="54"/>
      <c r="QXW185" s="54"/>
      <c r="QXX185" s="54"/>
      <c r="QXY185" s="54"/>
      <c r="QXZ185" s="54"/>
      <c r="QYA185" s="54"/>
      <c r="QYB185" s="54"/>
      <c r="QYC185" s="54"/>
      <c r="QYD185" s="54"/>
      <c r="QYE185" s="54"/>
      <c r="QYF185" s="54"/>
      <c r="QYG185" s="54"/>
      <c r="QYH185" s="54"/>
      <c r="QYI185" s="54"/>
      <c r="QYJ185" s="54"/>
      <c r="QYK185" s="54"/>
      <c r="QYL185" s="54"/>
      <c r="QYM185" s="54"/>
      <c r="QYN185" s="54"/>
      <c r="QYO185" s="54"/>
      <c r="QYP185" s="54"/>
      <c r="QYQ185" s="54"/>
      <c r="QYR185" s="54"/>
      <c r="QYS185" s="54"/>
      <c r="QYT185" s="54"/>
      <c r="QYU185" s="54"/>
      <c r="QYV185" s="54"/>
      <c r="QYW185" s="54"/>
      <c r="QYX185" s="54"/>
      <c r="QYY185" s="54"/>
      <c r="QYZ185" s="54"/>
      <c r="QZA185" s="54"/>
      <c r="QZB185" s="54"/>
      <c r="QZC185" s="54"/>
      <c r="QZD185" s="54"/>
      <c r="QZE185" s="54"/>
      <c r="QZF185" s="54"/>
      <c r="QZG185" s="54"/>
      <c r="QZH185" s="54"/>
      <c r="QZI185" s="54"/>
      <c r="QZJ185" s="54"/>
      <c r="QZK185" s="54"/>
      <c r="QZL185" s="54"/>
      <c r="QZM185" s="54"/>
      <c r="QZN185" s="54"/>
      <c r="QZO185" s="54"/>
      <c r="QZP185" s="54"/>
      <c r="QZQ185" s="54"/>
      <c r="QZR185" s="54"/>
      <c r="QZS185" s="54"/>
      <c r="QZT185" s="54"/>
      <c r="QZU185" s="54"/>
      <c r="QZV185" s="54"/>
      <c r="QZW185" s="54"/>
      <c r="QZX185" s="54"/>
      <c r="QZY185" s="54"/>
      <c r="QZZ185" s="54"/>
      <c r="RAA185" s="54"/>
      <c r="RAB185" s="54"/>
      <c r="RAC185" s="54"/>
      <c r="RAD185" s="54"/>
      <c r="RAE185" s="54"/>
      <c r="RAF185" s="54"/>
      <c r="RAG185" s="54"/>
      <c r="RAH185" s="54"/>
      <c r="RAI185" s="54"/>
      <c r="RAJ185" s="54"/>
      <c r="RAK185" s="54"/>
      <c r="RAL185" s="54"/>
      <c r="RAM185" s="54"/>
      <c r="RAN185" s="54"/>
      <c r="RAO185" s="54"/>
      <c r="RAP185" s="54"/>
      <c r="RAQ185" s="54"/>
      <c r="RAR185" s="54"/>
      <c r="RAS185" s="54"/>
      <c r="RAT185" s="54"/>
      <c r="RAU185" s="54"/>
      <c r="RAV185" s="54"/>
      <c r="RAW185" s="54"/>
      <c r="RAX185" s="54"/>
      <c r="RAY185" s="54"/>
      <c r="RAZ185" s="54"/>
      <c r="RBA185" s="54"/>
      <c r="RBB185" s="54"/>
      <c r="RBC185" s="54"/>
      <c r="RBD185" s="54"/>
      <c r="RBE185" s="54"/>
      <c r="RBF185" s="54"/>
      <c r="RBG185" s="54"/>
      <c r="RBH185" s="54"/>
      <c r="RBI185" s="54"/>
      <c r="RBJ185" s="54"/>
      <c r="RBK185" s="54"/>
      <c r="RBL185" s="54"/>
      <c r="RBM185" s="54"/>
      <c r="RBN185" s="54"/>
      <c r="RBO185" s="54"/>
      <c r="RBP185" s="54"/>
      <c r="RBQ185" s="54"/>
      <c r="RBR185" s="54"/>
      <c r="RBS185" s="54"/>
      <c r="RBT185" s="54"/>
      <c r="RBU185" s="54"/>
      <c r="RBV185" s="54"/>
      <c r="RBW185" s="54"/>
      <c r="RBX185" s="54"/>
      <c r="RBY185" s="54"/>
      <c r="RBZ185" s="54"/>
      <c r="RCA185" s="54"/>
      <c r="RCB185" s="54"/>
      <c r="RCC185" s="54"/>
      <c r="RCD185" s="54"/>
      <c r="RCE185" s="54"/>
      <c r="RCF185" s="54"/>
      <c r="RCG185" s="54"/>
      <c r="RCH185" s="54"/>
      <c r="RCI185" s="54"/>
      <c r="RCJ185" s="54"/>
      <c r="RCK185" s="54"/>
      <c r="RCL185" s="54"/>
      <c r="RCM185" s="54"/>
      <c r="RCN185" s="54"/>
      <c r="RCO185" s="54"/>
      <c r="RCP185" s="54"/>
      <c r="RCQ185" s="54"/>
      <c r="RCR185" s="54"/>
      <c r="RCS185" s="54"/>
      <c r="RCT185" s="54"/>
      <c r="RCU185" s="54"/>
      <c r="RCV185" s="54"/>
      <c r="RCW185" s="54"/>
      <c r="RCX185" s="54"/>
      <c r="RCY185" s="54"/>
      <c r="RCZ185" s="54"/>
      <c r="RDA185" s="54"/>
      <c r="RDB185" s="54"/>
      <c r="RDC185" s="54"/>
      <c r="RDD185" s="54"/>
      <c r="RDE185" s="54"/>
      <c r="RDF185" s="54"/>
      <c r="RDG185" s="54"/>
      <c r="RDH185" s="54"/>
      <c r="RDI185" s="54"/>
      <c r="RDJ185" s="54"/>
      <c r="RDK185" s="54"/>
      <c r="RDL185" s="54"/>
      <c r="RDM185" s="54"/>
      <c r="RDN185" s="54"/>
      <c r="RDO185" s="54"/>
      <c r="RDP185" s="54"/>
      <c r="RDQ185" s="54"/>
      <c r="RDR185" s="54"/>
      <c r="RDS185" s="54"/>
      <c r="RDT185" s="54"/>
      <c r="RDU185" s="54"/>
      <c r="RDV185" s="54"/>
      <c r="RDW185" s="54"/>
      <c r="RDX185" s="54"/>
      <c r="RDY185" s="54"/>
      <c r="RDZ185" s="54"/>
      <c r="REA185" s="54"/>
      <c r="REB185" s="54"/>
      <c r="REC185" s="54"/>
      <c r="RED185" s="54"/>
      <c r="REE185" s="54"/>
      <c r="REF185" s="54"/>
      <c r="REG185" s="54"/>
      <c r="REH185" s="54"/>
      <c r="REI185" s="54"/>
      <c r="REJ185" s="54"/>
      <c r="REK185" s="54"/>
      <c r="REL185" s="54"/>
      <c r="REM185" s="54"/>
      <c r="REN185" s="54"/>
      <c r="REO185" s="54"/>
      <c r="REP185" s="54"/>
      <c r="REQ185" s="54"/>
      <c r="RER185" s="54"/>
      <c r="RES185" s="54"/>
      <c r="RET185" s="54"/>
      <c r="REU185" s="54"/>
      <c r="REV185" s="54"/>
      <c r="REW185" s="54"/>
      <c r="REX185" s="54"/>
      <c r="REY185" s="54"/>
      <c r="REZ185" s="54"/>
      <c r="RFA185" s="54"/>
      <c r="RFB185" s="54"/>
      <c r="RFC185" s="54"/>
      <c r="RFD185" s="54"/>
      <c r="RFE185" s="54"/>
      <c r="RFF185" s="54"/>
      <c r="RFG185" s="54"/>
      <c r="RFH185" s="54"/>
      <c r="RFI185" s="54"/>
      <c r="RFJ185" s="54"/>
      <c r="RFK185" s="54"/>
      <c r="RFL185" s="54"/>
      <c r="RFM185" s="54"/>
      <c r="RFN185" s="54"/>
      <c r="RFO185" s="54"/>
      <c r="RFP185" s="54"/>
      <c r="RFQ185" s="54"/>
      <c r="RFR185" s="54"/>
      <c r="RFS185" s="54"/>
      <c r="RFT185" s="54"/>
      <c r="RFU185" s="54"/>
      <c r="RFV185" s="54"/>
      <c r="RFW185" s="54"/>
      <c r="RFX185" s="54"/>
      <c r="RFY185" s="54"/>
      <c r="RFZ185" s="54"/>
      <c r="RGA185" s="54"/>
      <c r="RGB185" s="54"/>
      <c r="RGC185" s="54"/>
      <c r="RGD185" s="54"/>
      <c r="RGE185" s="54"/>
      <c r="RGF185" s="54"/>
      <c r="RGG185" s="54"/>
      <c r="RGH185" s="54"/>
      <c r="RGI185" s="54"/>
      <c r="RGJ185" s="54"/>
      <c r="RGK185" s="54"/>
      <c r="RGL185" s="54"/>
      <c r="RGM185" s="54"/>
      <c r="RGN185" s="54"/>
      <c r="RGO185" s="54"/>
      <c r="RGP185" s="54"/>
      <c r="RGQ185" s="54"/>
      <c r="RGR185" s="54"/>
      <c r="RGS185" s="54"/>
      <c r="RGT185" s="54"/>
      <c r="RGU185" s="54"/>
      <c r="RGV185" s="54"/>
      <c r="RGW185" s="54"/>
      <c r="RGX185" s="54"/>
      <c r="RGY185" s="54"/>
      <c r="RGZ185" s="54"/>
      <c r="RHA185" s="54"/>
      <c r="RHB185" s="54"/>
      <c r="RHC185" s="54"/>
      <c r="RHD185" s="54"/>
      <c r="RHE185" s="54"/>
      <c r="RHF185" s="54"/>
      <c r="RHG185" s="54"/>
      <c r="RHH185" s="54"/>
      <c r="RHI185" s="54"/>
      <c r="RHJ185" s="54"/>
      <c r="RHK185" s="54"/>
      <c r="RHL185" s="54"/>
      <c r="RHM185" s="54"/>
      <c r="RHN185" s="54"/>
      <c r="RHO185" s="54"/>
      <c r="RHP185" s="54"/>
      <c r="RHQ185" s="54"/>
      <c r="RHR185" s="54"/>
      <c r="RHS185" s="54"/>
      <c r="RHT185" s="54"/>
      <c r="RHU185" s="54"/>
      <c r="RHV185" s="54"/>
      <c r="RHW185" s="54"/>
      <c r="RHX185" s="54"/>
      <c r="RHY185" s="54"/>
      <c r="RHZ185" s="54"/>
      <c r="RIA185" s="54"/>
      <c r="RIB185" s="54"/>
      <c r="RIC185" s="54"/>
      <c r="RID185" s="54"/>
      <c r="RIE185" s="54"/>
      <c r="RIF185" s="54"/>
      <c r="RIG185" s="54"/>
      <c r="RIH185" s="54"/>
      <c r="RII185" s="54"/>
      <c r="RIJ185" s="54"/>
      <c r="RIK185" s="54"/>
      <c r="RIL185" s="54"/>
      <c r="RIM185" s="54"/>
      <c r="RIN185" s="54"/>
      <c r="RIO185" s="54"/>
      <c r="RIP185" s="54"/>
      <c r="RIQ185" s="54"/>
      <c r="RIR185" s="54"/>
      <c r="RIS185" s="54"/>
      <c r="RIT185" s="54"/>
      <c r="RIU185" s="54"/>
      <c r="RIV185" s="54"/>
      <c r="RIW185" s="54"/>
      <c r="RIX185" s="54"/>
      <c r="RIY185" s="54"/>
      <c r="RIZ185" s="54"/>
      <c r="RJA185" s="54"/>
      <c r="RJB185" s="54"/>
      <c r="RJC185" s="54"/>
      <c r="RJD185" s="54"/>
      <c r="RJE185" s="54"/>
      <c r="RJF185" s="54"/>
      <c r="RJG185" s="54"/>
      <c r="RJH185" s="54"/>
      <c r="RJI185" s="54"/>
      <c r="RJJ185" s="54"/>
      <c r="RJK185" s="54"/>
      <c r="RJL185" s="54"/>
      <c r="RJM185" s="54"/>
      <c r="RJN185" s="54"/>
      <c r="RJO185" s="54"/>
      <c r="RJP185" s="54"/>
      <c r="RJQ185" s="54"/>
      <c r="RJR185" s="54"/>
      <c r="RJS185" s="54"/>
      <c r="RJT185" s="54"/>
      <c r="RJU185" s="54"/>
      <c r="RJV185" s="54"/>
      <c r="RJW185" s="54"/>
      <c r="RJX185" s="54"/>
      <c r="RJY185" s="54"/>
      <c r="RJZ185" s="54"/>
      <c r="RKA185" s="54"/>
      <c r="RKB185" s="54"/>
      <c r="RKC185" s="54"/>
      <c r="RKD185" s="54"/>
      <c r="RKE185" s="54"/>
      <c r="RKF185" s="54"/>
      <c r="RKG185" s="54"/>
      <c r="RKH185" s="54"/>
      <c r="RKI185" s="54"/>
      <c r="RKJ185" s="54"/>
      <c r="RKK185" s="54"/>
      <c r="RKL185" s="54"/>
      <c r="RKM185" s="54"/>
      <c r="RKN185" s="54"/>
      <c r="RKO185" s="54"/>
      <c r="RKP185" s="54"/>
      <c r="RKQ185" s="54"/>
      <c r="RKR185" s="54"/>
      <c r="RKS185" s="54"/>
      <c r="RKT185" s="54"/>
      <c r="RKU185" s="54"/>
      <c r="RKV185" s="54"/>
      <c r="RKW185" s="54"/>
      <c r="RKX185" s="54"/>
      <c r="RKY185" s="54"/>
      <c r="RKZ185" s="54"/>
      <c r="RLA185" s="54"/>
      <c r="RLB185" s="54"/>
      <c r="RLC185" s="54"/>
      <c r="RLD185" s="54"/>
      <c r="RLE185" s="54"/>
      <c r="RLF185" s="54"/>
      <c r="RLG185" s="54"/>
      <c r="RLH185" s="54"/>
      <c r="RLI185" s="54"/>
      <c r="RLJ185" s="54"/>
      <c r="RLK185" s="54"/>
      <c r="RLL185" s="54"/>
      <c r="RLM185" s="54"/>
      <c r="RLN185" s="54"/>
      <c r="RLO185" s="54"/>
      <c r="RLP185" s="54"/>
      <c r="RLQ185" s="54"/>
      <c r="RLR185" s="54"/>
      <c r="RLS185" s="54"/>
      <c r="RLT185" s="54"/>
      <c r="RLU185" s="54"/>
      <c r="RLV185" s="54"/>
      <c r="RLW185" s="54"/>
      <c r="RLX185" s="54"/>
      <c r="RLY185" s="54"/>
      <c r="RLZ185" s="54"/>
      <c r="RMA185" s="54"/>
      <c r="RMB185" s="54"/>
      <c r="RMC185" s="54"/>
      <c r="RMD185" s="54"/>
      <c r="RME185" s="54"/>
      <c r="RMF185" s="54"/>
      <c r="RMG185" s="54"/>
      <c r="RMH185" s="54"/>
      <c r="RMI185" s="54"/>
      <c r="RMJ185" s="54"/>
      <c r="RMK185" s="54"/>
      <c r="RML185" s="54"/>
      <c r="RMM185" s="54"/>
      <c r="RMN185" s="54"/>
      <c r="RMO185" s="54"/>
      <c r="RMP185" s="54"/>
      <c r="RMQ185" s="54"/>
      <c r="RMR185" s="54"/>
      <c r="RMS185" s="54"/>
      <c r="RMT185" s="54"/>
      <c r="RMU185" s="54"/>
      <c r="RMV185" s="54"/>
      <c r="RMW185" s="54"/>
      <c r="RMX185" s="54"/>
      <c r="RMY185" s="54"/>
      <c r="RMZ185" s="54"/>
      <c r="RNA185" s="54"/>
      <c r="RNB185" s="54"/>
      <c r="RNC185" s="54"/>
      <c r="RND185" s="54"/>
      <c r="RNE185" s="54"/>
      <c r="RNF185" s="54"/>
      <c r="RNG185" s="54"/>
      <c r="RNH185" s="54"/>
      <c r="RNI185" s="54"/>
      <c r="RNJ185" s="54"/>
      <c r="RNK185" s="54"/>
      <c r="RNL185" s="54"/>
      <c r="RNM185" s="54"/>
      <c r="RNN185" s="54"/>
      <c r="RNO185" s="54"/>
      <c r="RNP185" s="54"/>
      <c r="RNQ185" s="54"/>
      <c r="RNR185" s="54"/>
      <c r="RNS185" s="54"/>
      <c r="RNT185" s="54"/>
      <c r="RNU185" s="54"/>
      <c r="RNV185" s="54"/>
      <c r="RNW185" s="54"/>
      <c r="RNX185" s="54"/>
      <c r="RNY185" s="54"/>
      <c r="RNZ185" s="54"/>
      <c r="ROA185" s="54"/>
      <c r="ROB185" s="54"/>
      <c r="ROC185" s="54"/>
      <c r="ROD185" s="54"/>
      <c r="ROE185" s="54"/>
      <c r="ROF185" s="54"/>
      <c r="ROG185" s="54"/>
      <c r="ROH185" s="54"/>
      <c r="ROI185" s="54"/>
      <c r="ROJ185" s="54"/>
      <c r="ROK185" s="54"/>
      <c r="ROL185" s="54"/>
      <c r="ROM185" s="54"/>
      <c r="RON185" s="54"/>
      <c r="ROO185" s="54"/>
      <c r="ROP185" s="54"/>
      <c r="ROQ185" s="54"/>
      <c r="ROR185" s="54"/>
      <c r="ROS185" s="54"/>
      <c r="ROT185" s="54"/>
      <c r="ROU185" s="54"/>
      <c r="ROV185" s="54"/>
      <c r="ROW185" s="54"/>
      <c r="ROX185" s="54"/>
      <c r="ROY185" s="54"/>
      <c r="ROZ185" s="54"/>
      <c r="RPA185" s="54"/>
      <c r="RPB185" s="54"/>
      <c r="RPC185" s="54"/>
      <c r="RPD185" s="54"/>
      <c r="RPE185" s="54"/>
      <c r="RPF185" s="54"/>
      <c r="RPG185" s="54"/>
      <c r="RPH185" s="54"/>
      <c r="RPI185" s="54"/>
      <c r="RPJ185" s="54"/>
      <c r="RPK185" s="54"/>
      <c r="RPL185" s="54"/>
      <c r="RPM185" s="54"/>
      <c r="RPN185" s="54"/>
      <c r="RPO185" s="54"/>
      <c r="RPP185" s="54"/>
      <c r="RPQ185" s="54"/>
      <c r="RPR185" s="54"/>
      <c r="RPS185" s="54"/>
      <c r="RPT185" s="54"/>
      <c r="RPU185" s="54"/>
      <c r="RPV185" s="54"/>
      <c r="RPW185" s="54"/>
      <c r="RPX185" s="54"/>
      <c r="RPY185" s="54"/>
      <c r="RPZ185" s="54"/>
      <c r="RQA185" s="54"/>
      <c r="RQB185" s="54"/>
      <c r="RQC185" s="54"/>
      <c r="RQD185" s="54"/>
      <c r="RQE185" s="54"/>
      <c r="RQF185" s="54"/>
      <c r="RQG185" s="54"/>
      <c r="RQH185" s="54"/>
      <c r="RQI185" s="54"/>
      <c r="RQJ185" s="54"/>
      <c r="RQK185" s="54"/>
      <c r="RQL185" s="54"/>
      <c r="RQM185" s="54"/>
      <c r="RQN185" s="54"/>
      <c r="RQO185" s="54"/>
      <c r="RQP185" s="54"/>
      <c r="RQQ185" s="54"/>
      <c r="RQR185" s="54"/>
      <c r="RQS185" s="54"/>
      <c r="RQT185" s="54"/>
      <c r="RQU185" s="54"/>
      <c r="RQV185" s="54"/>
      <c r="RQW185" s="54"/>
      <c r="RQX185" s="54"/>
      <c r="RQY185" s="54"/>
      <c r="RQZ185" s="54"/>
      <c r="RRA185" s="54"/>
      <c r="RRB185" s="54"/>
      <c r="RRC185" s="54"/>
      <c r="RRD185" s="54"/>
      <c r="RRE185" s="54"/>
      <c r="RRF185" s="54"/>
      <c r="RRG185" s="54"/>
      <c r="RRH185" s="54"/>
      <c r="RRI185" s="54"/>
      <c r="RRJ185" s="54"/>
      <c r="RRK185" s="54"/>
      <c r="RRL185" s="54"/>
      <c r="RRM185" s="54"/>
      <c r="RRN185" s="54"/>
      <c r="RRO185" s="54"/>
      <c r="RRP185" s="54"/>
      <c r="RRQ185" s="54"/>
      <c r="RRR185" s="54"/>
      <c r="RRS185" s="54"/>
      <c r="RRT185" s="54"/>
      <c r="RRU185" s="54"/>
      <c r="RRV185" s="54"/>
      <c r="RRW185" s="54"/>
      <c r="RRX185" s="54"/>
      <c r="RRY185" s="54"/>
      <c r="RRZ185" s="54"/>
      <c r="RSA185" s="54"/>
      <c r="RSB185" s="54"/>
      <c r="RSC185" s="54"/>
      <c r="RSD185" s="54"/>
      <c r="RSE185" s="54"/>
      <c r="RSF185" s="54"/>
      <c r="RSG185" s="54"/>
      <c r="RSH185" s="54"/>
      <c r="RSI185" s="54"/>
      <c r="RSJ185" s="54"/>
      <c r="RSK185" s="54"/>
      <c r="RSL185" s="54"/>
      <c r="RSM185" s="54"/>
      <c r="RSN185" s="54"/>
      <c r="RSO185" s="54"/>
      <c r="RSP185" s="54"/>
      <c r="RSQ185" s="54"/>
      <c r="RSR185" s="54"/>
      <c r="RSS185" s="54"/>
      <c r="RST185" s="54"/>
      <c r="RSU185" s="54"/>
      <c r="RSV185" s="54"/>
      <c r="RSW185" s="54"/>
      <c r="RSX185" s="54"/>
      <c r="RSY185" s="54"/>
      <c r="RSZ185" s="54"/>
      <c r="RTA185" s="54"/>
      <c r="RTB185" s="54"/>
      <c r="RTC185" s="54"/>
      <c r="RTD185" s="54"/>
      <c r="RTE185" s="54"/>
      <c r="RTF185" s="54"/>
      <c r="RTG185" s="54"/>
      <c r="RTH185" s="54"/>
      <c r="RTI185" s="54"/>
      <c r="RTJ185" s="54"/>
      <c r="RTK185" s="54"/>
      <c r="RTL185" s="54"/>
      <c r="RTM185" s="54"/>
      <c r="RTN185" s="54"/>
      <c r="RTO185" s="54"/>
      <c r="RTP185" s="54"/>
      <c r="RTQ185" s="54"/>
      <c r="RTR185" s="54"/>
      <c r="RTS185" s="54"/>
      <c r="RTT185" s="54"/>
      <c r="RTU185" s="54"/>
      <c r="RTV185" s="54"/>
      <c r="RTW185" s="54"/>
      <c r="RTX185" s="54"/>
      <c r="RTY185" s="54"/>
      <c r="RTZ185" s="54"/>
      <c r="RUA185" s="54"/>
      <c r="RUB185" s="54"/>
      <c r="RUC185" s="54"/>
      <c r="RUD185" s="54"/>
      <c r="RUE185" s="54"/>
      <c r="RUF185" s="54"/>
      <c r="RUG185" s="54"/>
      <c r="RUH185" s="54"/>
      <c r="RUI185" s="54"/>
      <c r="RUJ185" s="54"/>
      <c r="RUK185" s="54"/>
      <c r="RUL185" s="54"/>
      <c r="RUM185" s="54"/>
      <c r="RUN185" s="54"/>
      <c r="RUO185" s="54"/>
      <c r="RUP185" s="54"/>
      <c r="RUQ185" s="54"/>
      <c r="RUR185" s="54"/>
      <c r="RUS185" s="54"/>
      <c r="RUT185" s="54"/>
      <c r="RUU185" s="54"/>
      <c r="RUV185" s="54"/>
      <c r="RUW185" s="54"/>
      <c r="RUX185" s="54"/>
      <c r="RUY185" s="54"/>
      <c r="RUZ185" s="54"/>
      <c r="RVA185" s="54"/>
      <c r="RVB185" s="54"/>
      <c r="RVC185" s="54"/>
      <c r="RVD185" s="54"/>
      <c r="RVE185" s="54"/>
      <c r="RVF185" s="54"/>
      <c r="RVG185" s="54"/>
      <c r="RVH185" s="54"/>
      <c r="RVI185" s="54"/>
      <c r="RVJ185" s="54"/>
      <c r="RVK185" s="54"/>
      <c r="RVL185" s="54"/>
      <c r="RVM185" s="54"/>
      <c r="RVN185" s="54"/>
      <c r="RVO185" s="54"/>
      <c r="RVP185" s="54"/>
      <c r="RVQ185" s="54"/>
      <c r="RVR185" s="54"/>
      <c r="RVS185" s="54"/>
      <c r="RVT185" s="54"/>
      <c r="RVU185" s="54"/>
      <c r="RVV185" s="54"/>
      <c r="RVW185" s="54"/>
      <c r="RVX185" s="54"/>
      <c r="RVY185" s="54"/>
      <c r="RVZ185" s="54"/>
      <c r="RWA185" s="54"/>
      <c r="RWB185" s="54"/>
      <c r="RWC185" s="54"/>
      <c r="RWD185" s="54"/>
      <c r="RWE185" s="54"/>
      <c r="RWF185" s="54"/>
      <c r="RWG185" s="54"/>
      <c r="RWH185" s="54"/>
      <c r="RWI185" s="54"/>
      <c r="RWJ185" s="54"/>
      <c r="RWK185" s="54"/>
      <c r="RWL185" s="54"/>
      <c r="RWM185" s="54"/>
      <c r="RWN185" s="54"/>
      <c r="RWO185" s="54"/>
      <c r="RWP185" s="54"/>
      <c r="RWQ185" s="54"/>
      <c r="RWR185" s="54"/>
      <c r="RWS185" s="54"/>
      <c r="RWT185" s="54"/>
      <c r="RWU185" s="54"/>
      <c r="RWV185" s="54"/>
      <c r="RWW185" s="54"/>
      <c r="RWX185" s="54"/>
      <c r="RWY185" s="54"/>
      <c r="RWZ185" s="54"/>
      <c r="RXA185" s="54"/>
      <c r="RXB185" s="54"/>
      <c r="RXC185" s="54"/>
      <c r="RXD185" s="54"/>
      <c r="RXE185" s="54"/>
      <c r="RXF185" s="54"/>
      <c r="RXG185" s="54"/>
      <c r="RXH185" s="54"/>
      <c r="RXI185" s="54"/>
      <c r="RXJ185" s="54"/>
      <c r="RXK185" s="54"/>
      <c r="RXL185" s="54"/>
      <c r="RXM185" s="54"/>
      <c r="RXN185" s="54"/>
      <c r="RXO185" s="54"/>
      <c r="RXP185" s="54"/>
      <c r="RXQ185" s="54"/>
      <c r="RXR185" s="54"/>
      <c r="RXS185" s="54"/>
      <c r="RXT185" s="54"/>
      <c r="RXU185" s="54"/>
      <c r="RXV185" s="54"/>
      <c r="RXW185" s="54"/>
      <c r="RXX185" s="54"/>
      <c r="RXY185" s="54"/>
      <c r="RXZ185" s="54"/>
      <c r="RYA185" s="54"/>
      <c r="RYB185" s="54"/>
      <c r="RYC185" s="54"/>
      <c r="RYD185" s="54"/>
      <c r="RYE185" s="54"/>
      <c r="RYF185" s="54"/>
      <c r="RYG185" s="54"/>
      <c r="RYH185" s="54"/>
      <c r="RYI185" s="54"/>
      <c r="RYJ185" s="54"/>
      <c r="RYK185" s="54"/>
      <c r="RYL185" s="54"/>
      <c r="RYM185" s="54"/>
      <c r="RYN185" s="54"/>
      <c r="RYO185" s="54"/>
      <c r="RYP185" s="54"/>
      <c r="RYQ185" s="54"/>
      <c r="RYR185" s="54"/>
      <c r="RYS185" s="54"/>
      <c r="RYT185" s="54"/>
      <c r="RYU185" s="54"/>
      <c r="RYV185" s="54"/>
      <c r="RYW185" s="54"/>
      <c r="RYX185" s="54"/>
      <c r="RYY185" s="54"/>
      <c r="RYZ185" s="54"/>
      <c r="RZA185" s="54"/>
      <c r="RZB185" s="54"/>
      <c r="RZC185" s="54"/>
      <c r="RZD185" s="54"/>
      <c r="RZE185" s="54"/>
      <c r="RZF185" s="54"/>
      <c r="RZG185" s="54"/>
      <c r="RZH185" s="54"/>
      <c r="RZI185" s="54"/>
      <c r="RZJ185" s="54"/>
      <c r="RZK185" s="54"/>
      <c r="RZL185" s="54"/>
      <c r="RZM185" s="54"/>
      <c r="RZN185" s="54"/>
      <c r="RZO185" s="54"/>
      <c r="RZP185" s="54"/>
      <c r="RZQ185" s="54"/>
      <c r="RZR185" s="54"/>
      <c r="RZS185" s="54"/>
      <c r="RZT185" s="54"/>
      <c r="RZU185" s="54"/>
      <c r="RZV185" s="54"/>
      <c r="RZW185" s="54"/>
      <c r="RZX185" s="54"/>
      <c r="RZY185" s="54"/>
      <c r="RZZ185" s="54"/>
      <c r="SAA185" s="54"/>
      <c r="SAB185" s="54"/>
      <c r="SAC185" s="54"/>
      <c r="SAD185" s="54"/>
      <c r="SAE185" s="54"/>
      <c r="SAF185" s="54"/>
      <c r="SAG185" s="54"/>
      <c r="SAH185" s="54"/>
      <c r="SAI185" s="54"/>
      <c r="SAJ185" s="54"/>
      <c r="SAK185" s="54"/>
      <c r="SAL185" s="54"/>
      <c r="SAM185" s="54"/>
      <c r="SAN185" s="54"/>
      <c r="SAO185" s="54"/>
      <c r="SAP185" s="54"/>
      <c r="SAQ185" s="54"/>
      <c r="SAR185" s="54"/>
      <c r="SAS185" s="54"/>
      <c r="SAT185" s="54"/>
      <c r="SAU185" s="54"/>
      <c r="SAV185" s="54"/>
      <c r="SAW185" s="54"/>
      <c r="SAX185" s="54"/>
      <c r="SAY185" s="54"/>
      <c r="SAZ185" s="54"/>
      <c r="SBA185" s="54"/>
      <c r="SBB185" s="54"/>
      <c r="SBC185" s="54"/>
      <c r="SBD185" s="54"/>
      <c r="SBE185" s="54"/>
      <c r="SBF185" s="54"/>
      <c r="SBG185" s="54"/>
      <c r="SBH185" s="54"/>
      <c r="SBI185" s="54"/>
      <c r="SBJ185" s="54"/>
      <c r="SBK185" s="54"/>
      <c r="SBL185" s="54"/>
      <c r="SBM185" s="54"/>
      <c r="SBN185" s="54"/>
      <c r="SBO185" s="54"/>
      <c r="SBP185" s="54"/>
      <c r="SBQ185" s="54"/>
      <c r="SBR185" s="54"/>
      <c r="SBS185" s="54"/>
      <c r="SBT185" s="54"/>
      <c r="SBU185" s="54"/>
      <c r="SBV185" s="54"/>
      <c r="SBW185" s="54"/>
      <c r="SBX185" s="54"/>
      <c r="SBY185" s="54"/>
      <c r="SBZ185" s="54"/>
      <c r="SCA185" s="54"/>
      <c r="SCB185" s="54"/>
      <c r="SCC185" s="54"/>
      <c r="SCD185" s="54"/>
      <c r="SCE185" s="54"/>
      <c r="SCF185" s="54"/>
      <c r="SCG185" s="54"/>
      <c r="SCH185" s="54"/>
      <c r="SCI185" s="54"/>
      <c r="SCJ185" s="54"/>
      <c r="SCK185" s="54"/>
      <c r="SCL185" s="54"/>
      <c r="SCM185" s="54"/>
      <c r="SCN185" s="54"/>
      <c r="SCO185" s="54"/>
      <c r="SCP185" s="54"/>
      <c r="SCQ185" s="54"/>
      <c r="SCR185" s="54"/>
      <c r="SCS185" s="54"/>
      <c r="SCT185" s="54"/>
      <c r="SCU185" s="54"/>
      <c r="SCV185" s="54"/>
      <c r="SCW185" s="54"/>
      <c r="SCX185" s="54"/>
      <c r="SCY185" s="54"/>
      <c r="SCZ185" s="54"/>
      <c r="SDA185" s="54"/>
      <c r="SDB185" s="54"/>
      <c r="SDC185" s="54"/>
      <c r="SDD185" s="54"/>
      <c r="SDE185" s="54"/>
      <c r="SDF185" s="54"/>
      <c r="SDG185" s="54"/>
      <c r="SDH185" s="54"/>
      <c r="SDI185" s="54"/>
      <c r="SDJ185" s="54"/>
      <c r="SDK185" s="54"/>
      <c r="SDL185" s="54"/>
      <c r="SDM185" s="54"/>
      <c r="SDN185" s="54"/>
      <c r="SDO185" s="54"/>
      <c r="SDP185" s="54"/>
      <c r="SDQ185" s="54"/>
      <c r="SDR185" s="54"/>
      <c r="SDS185" s="54"/>
      <c r="SDT185" s="54"/>
      <c r="SDU185" s="54"/>
      <c r="SDV185" s="54"/>
      <c r="SDW185" s="54"/>
      <c r="SDX185" s="54"/>
      <c r="SDY185" s="54"/>
      <c r="SDZ185" s="54"/>
      <c r="SEA185" s="54"/>
      <c r="SEB185" s="54"/>
      <c r="SEC185" s="54"/>
      <c r="SED185" s="54"/>
      <c r="SEE185" s="54"/>
      <c r="SEF185" s="54"/>
      <c r="SEG185" s="54"/>
      <c r="SEH185" s="54"/>
      <c r="SEI185" s="54"/>
      <c r="SEJ185" s="54"/>
      <c r="SEK185" s="54"/>
      <c r="SEL185" s="54"/>
      <c r="SEM185" s="54"/>
      <c r="SEN185" s="54"/>
      <c r="SEO185" s="54"/>
      <c r="SEP185" s="54"/>
      <c r="SEQ185" s="54"/>
      <c r="SER185" s="54"/>
      <c r="SES185" s="54"/>
      <c r="SET185" s="54"/>
      <c r="SEU185" s="54"/>
      <c r="SEV185" s="54"/>
      <c r="SEW185" s="54"/>
      <c r="SEX185" s="54"/>
      <c r="SEY185" s="54"/>
      <c r="SEZ185" s="54"/>
      <c r="SFA185" s="54"/>
      <c r="SFB185" s="54"/>
      <c r="SFC185" s="54"/>
      <c r="SFD185" s="54"/>
      <c r="SFE185" s="54"/>
      <c r="SFF185" s="54"/>
      <c r="SFG185" s="54"/>
      <c r="SFH185" s="54"/>
      <c r="SFI185" s="54"/>
      <c r="SFJ185" s="54"/>
      <c r="SFK185" s="54"/>
      <c r="SFL185" s="54"/>
      <c r="SFM185" s="54"/>
      <c r="SFN185" s="54"/>
      <c r="SFO185" s="54"/>
      <c r="SFP185" s="54"/>
      <c r="SFQ185" s="54"/>
      <c r="SFR185" s="54"/>
      <c r="SFS185" s="54"/>
      <c r="SFT185" s="54"/>
      <c r="SFU185" s="54"/>
      <c r="SFV185" s="54"/>
      <c r="SFW185" s="54"/>
      <c r="SFX185" s="54"/>
      <c r="SFY185" s="54"/>
      <c r="SFZ185" s="54"/>
      <c r="SGA185" s="54"/>
      <c r="SGB185" s="54"/>
      <c r="SGC185" s="54"/>
      <c r="SGD185" s="54"/>
      <c r="SGE185" s="54"/>
      <c r="SGF185" s="54"/>
      <c r="SGG185" s="54"/>
      <c r="SGH185" s="54"/>
      <c r="SGI185" s="54"/>
      <c r="SGJ185" s="54"/>
      <c r="SGK185" s="54"/>
      <c r="SGL185" s="54"/>
      <c r="SGM185" s="54"/>
      <c r="SGN185" s="54"/>
      <c r="SGO185" s="54"/>
      <c r="SGP185" s="54"/>
      <c r="SGQ185" s="54"/>
      <c r="SGR185" s="54"/>
      <c r="SGS185" s="54"/>
      <c r="SGT185" s="54"/>
      <c r="SGU185" s="54"/>
      <c r="SGV185" s="54"/>
      <c r="SGW185" s="54"/>
      <c r="SGX185" s="54"/>
      <c r="SGY185" s="54"/>
      <c r="SGZ185" s="54"/>
      <c r="SHA185" s="54"/>
      <c r="SHB185" s="54"/>
      <c r="SHC185" s="54"/>
      <c r="SHD185" s="54"/>
      <c r="SHE185" s="54"/>
      <c r="SHF185" s="54"/>
      <c r="SHG185" s="54"/>
      <c r="SHH185" s="54"/>
      <c r="SHI185" s="54"/>
      <c r="SHJ185" s="54"/>
      <c r="SHK185" s="54"/>
      <c r="SHL185" s="54"/>
      <c r="SHM185" s="54"/>
      <c r="SHN185" s="54"/>
      <c r="SHO185" s="54"/>
      <c r="SHP185" s="54"/>
      <c r="SHQ185" s="54"/>
      <c r="SHR185" s="54"/>
      <c r="SHS185" s="54"/>
      <c r="SHT185" s="54"/>
      <c r="SHU185" s="54"/>
      <c r="SHV185" s="54"/>
      <c r="SHW185" s="54"/>
      <c r="SHX185" s="54"/>
      <c r="SHY185" s="54"/>
      <c r="SHZ185" s="54"/>
      <c r="SIA185" s="54"/>
      <c r="SIB185" s="54"/>
      <c r="SIC185" s="54"/>
      <c r="SID185" s="54"/>
      <c r="SIE185" s="54"/>
      <c r="SIF185" s="54"/>
      <c r="SIG185" s="54"/>
      <c r="SIH185" s="54"/>
      <c r="SII185" s="54"/>
      <c r="SIJ185" s="54"/>
      <c r="SIK185" s="54"/>
      <c r="SIL185" s="54"/>
      <c r="SIM185" s="54"/>
      <c r="SIN185" s="54"/>
      <c r="SIO185" s="54"/>
      <c r="SIP185" s="54"/>
      <c r="SIQ185" s="54"/>
      <c r="SIR185" s="54"/>
      <c r="SIS185" s="54"/>
      <c r="SIT185" s="54"/>
      <c r="SIU185" s="54"/>
      <c r="SIV185" s="54"/>
      <c r="SIW185" s="54"/>
      <c r="SIX185" s="54"/>
      <c r="SIY185" s="54"/>
      <c r="SIZ185" s="54"/>
      <c r="SJA185" s="54"/>
      <c r="SJB185" s="54"/>
      <c r="SJC185" s="54"/>
      <c r="SJD185" s="54"/>
      <c r="SJE185" s="54"/>
      <c r="SJF185" s="54"/>
      <c r="SJG185" s="54"/>
      <c r="SJH185" s="54"/>
      <c r="SJI185" s="54"/>
      <c r="SJJ185" s="54"/>
      <c r="SJK185" s="54"/>
      <c r="SJL185" s="54"/>
      <c r="SJM185" s="54"/>
      <c r="SJN185" s="54"/>
      <c r="SJO185" s="54"/>
      <c r="SJP185" s="54"/>
      <c r="SJQ185" s="54"/>
      <c r="SJR185" s="54"/>
      <c r="SJS185" s="54"/>
      <c r="SJT185" s="54"/>
      <c r="SJU185" s="54"/>
      <c r="SJV185" s="54"/>
      <c r="SJW185" s="54"/>
      <c r="SJX185" s="54"/>
      <c r="SJY185" s="54"/>
      <c r="SJZ185" s="54"/>
      <c r="SKA185" s="54"/>
      <c r="SKB185" s="54"/>
      <c r="SKC185" s="54"/>
      <c r="SKD185" s="54"/>
      <c r="SKE185" s="54"/>
      <c r="SKF185" s="54"/>
      <c r="SKG185" s="54"/>
      <c r="SKH185" s="54"/>
      <c r="SKI185" s="54"/>
      <c r="SKJ185" s="54"/>
      <c r="SKK185" s="54"/>
      <c r="SKL185" s="54"/>
      <c r="SKM185" s="54"/>
      <c r="SKN185" s="54"/>
      <c r="SKO185" s="54"/>
      <c r="SKP185" s="54"/>
      <c r="SKQ185" s="54"/>
      <c r="SKR185" s="54"/>
      <c r="SKS185" s="54"/>
      <c r="SKT185" s="54"/>
      <c r="SKU185" s="54"/>
      <c r="SKV185" s="54"/>
      <c r="SKW185" s="54"/>
      <c r="SKX185" s="54"/>
      <c r="SKY185" s="54"/>
      <c r="SKZ185" s="54"/>
      <c r="SLA185" s="54"/>
      <c r="SLB185" s="54"/>
      <c r="SLC185" s="54"/>
      <c r="SLD185" s="54"/>
      <c r="SLE185" s="54"/>
      <c r="SLF185" s="54"/>
      <c r="SLG185" s="54"/>
      <c r="SLH185" s="54"/>
      <c r="SLI185" s="54"/>
      <c r="SLJ185" s="54"/>
      <c r="SLK185" s="54"/>
      <c r="SLL185" s="54"/>
      <c r="SLM185" s="54"/>
      <c r="SLN185" s="54"/>
      <c r="SLO185" s="54"/>
      <c r="SLP185" s="54"/>
      <c r="SLQ185" s="54"/>
      <c r="SLR185" s="54"/>
      <c r="SLS185" s="54"/>
      <c r="SLT185" s="54"/>
      <c r="SLU185" s="54"/>
      <c r="SLV185" s="54"/>
      <c r="SLW185" s="54"/>
      <c r="SLX185" s="54"/>
      <c r="SLY185" s="54"/>
      <c r="SLZ185" s="54"/>
      <c r="SMA185" s="54"/>
      <c r="SMB185" s="54"/>
      <c r="SMC185" s="54"/>
      <c r="SMD185" s="54"/>
      <c r="SME185" s="54"/>
      <c r="SMF185" s="54"/>
      <c r="SMG185" s="54"/>
      <c r="SMH185" s="54"/>
      <c r="SMI185" s="54"/>
      <c r="SMJ185" s="54"/>
      <c r="SMK185" s="54"/>
      <c r="SML185" s="54"/>
      <c r="SMM185" s="54"/>
      <c r="SMN185" s="54"/>
      <c r="SMO185" s="54"/>
      <c r="SMP185" s="54"/>
      <c r="SMQ185" s="54"/>
      <c r="SMR185" s="54"/>
      <c r="SMS185" s="54"/>
      <c r="SMT185" s="54"/>
      <c r="SMU185" s="54"/>
      <c r="SMV185" s="54"/>
      <c r="SMW185" s="54"/>
      <c r="SMX185" s="54"/>
      <c r="SMY185" s="54"/>
      <c r="SMZ185" s="54"/>
      <c r="SNA185" s="54"/>
      <c r="SNB185" s="54"/>
      <c r="SNC185" s="54"/>
      <c r="SND185" s="54"/>
      <c r="SNE185" s="54"/>
      <c r="SNF185" s="54"/>
      <c r="SNG185" s="54"/>
      <c r="SNH185" s="54"/>
      <c r="SNI185" s="54"/>
      <c r="SNJ185" s="54"/>
      <c r="SNK185" s="54"/>
      <c r="SNL185" s="54"/>
      <c r="SNM185" s="54"/>
      <c r="SNN185" s="54"/>
      <c r="SNO185" s="54"/>
      <c r="SNP185" s="54"/>
      <c r="SNQ185" s="54"/>
      <c r="SNR185" s="54"/>
      <c r="SNS185" s="54"/>
      <c r="SNT185" s="54"/>
      <c r="SNU185" s="54"/>
      <c r="SNV185" s="54"/>
      <c r="SNW185" s="54"/>
      <c r="SNX185" s="54"/>
      <c r="SNY185" s="54"/>
      <c r="SNZ185" s="54"/>
      <c r="SOA185" s="54"/>
      <c r="SOB185" s="54"/>
      <c r="SOC185" s="54"/>
      <c r="SOD185" s="54"/>
      <c r="SOE185" s="54"/>
      <c r="SOF185" s="54"/>
      <c r="SOG185" s="54"/>
      <c r="SOH185" s="54"/>
      <c r="SOI185" s="54"/>
      <c r="SOJ185" s="54"/>
      <c r="SOK185" s="54"/>
      <c r="SOL185" s="54"/>
      <c r="SOM185" s="54"/>
      <c r="SON185" s="54"/>
      <c r="SOO185" s="54"/>
      <c r="SOP185" s="54"/>
      <c r="SOQ185" s="54"/>
      <c r="SOR185" s="54"/>
      <c r="SOS185" s="54"/>
      <c r="SOT185" s="54"/>
      <c r="SOU185" s="54"/>
      <c r="SOV185" s="54"/>
      <c r="SOW185" s="54"/>
      <c r="SOX185" s="54"/>
      <c r="SOY185" s="54"/>
      <c r="SOZ185" s="54"/>
      <c r="SPA185" s="54"/>
      <c r="SPB185" s="54"/>
      <c r="SPC185" s="54"/>
      <c r="SPD185" s="54"/>
      <c r="SPE185" s="54"/>
      <c r="SPF185" s="54"/>
      <c r="SPG185" s="54"/>
      <c r="SPH185" s="54"/>
      <c r="SPI185" s="54"/>
      <c r="SPJ185" s="54"/>
      <c r="SPK185" s="54"/>
      <c r="SPL185" s="54"/>
      <c r="SPM185" s="54"/>
      <c r="SPN185" s="54"/>
      <c r="SPO185" s="54"/>
      <c r="SPP185" s="54"/>
      <c r="SPQ185" s="54"/>
      <c r="SPR185" s="54"/>
      <c r="SPS185" s="54"/>
      <c r="SPT185" s="54"/>
      <c r="SPU185" s="54"/>
      <c r="SPV185" s="54"/>
      <c r="SPW185" s="54"/>
      <c r="SPX185" s="54"/>
      <c r="SPY185" s="54"/>
      <c r="SPZ185" s="54"/>
      <c r="SQA185" s="54"/>
      <c r="SQB185" s="54"/>
      <c r="SQC185" s="54"/>
      <c r="SQD185" s="54"/>
      <c r="SQE185" s="54"/>
      <c r="SQF185" s="54"/>
      <c r="SQG185" s="54"/>
      <c r="SQH185" s="54"/>
      <c r="SQI185" s="54"/>
      <c r="SQJ185" s="54"/>
      <c r="SQK185" s="54"/>
      <c r="SQL185" s="54"/>
      <c r="SQM185" s="54"/>
      <c r="SQN185" s="54"/>
      <c r="SQO185" s="54"/>
      <c r="SQP185" s="54"/>
      <c r="SQQ185" s="54"/>
      <c r="SQR185" s="54"/>
      <c r="SQS185" s="54"/>
      <c r="SQT185" s="54"/>
      <c r="SQU185" s="54"/>
      <c r="SQV185" s="54"/>
      <c r="SQW185" s="54"/>
      <c r="SQX185" s="54"/>
      <c r="SQY185" s="54"/>
      <c r="SQZ185" s="54"/>
      <c r="SRA185" s="54"/>
      <c r="SRB185" s="54"/>
      <c r="SRC185" s="54"/>
      <c r="SRD185" s="54"/>
      <c r="SRE185" s="54"/>
      <c r="SRF185" s="54"/>
      <c r="SRG185" s="54"/>
      <c r="SRH185" s="54"/>
      <c r="SRI185" s="54"/>
      <c r="SRJ185" s="54"/>
      <c r="SRK185" s="54"/>
      <c r="SRL185" s="54"/>
      <c r="SRM185" s="54"/>
      <c r="SRN185" s="54"/>
      <c r="SRO185" s="54"/>
      <c r="SRP185" s="54"/>
      <c r="SRQ185" s="54"/>
      <c r="SRR185" s="54"/>
      <c r="SRS185" s="54"/>
      <c r="SRT185" s="54"/>
      <c r="SRU185" s="54"/>
      <c r="SRV185" s="54"/>
      <c r="SRW185" s="54"/>
      <c r="SRX185" s="54"/>
      <c r="SRY185" s="54"/>
      <c r="SRZ185" s="54"/>
      <c r="SSA185" s="54"/>
      <c r="SSB185" s="54"/>
      <c r="SSC185" s="54"/>
      <c r="SSD185" s="54"/>
      <c r="SSE185" s="54"/>
      <c r="SSF185" s="54"/>
      <c r="SSG185" s="54"/>
      <c r="SSH185" s="54"/>
      <c r="SSI185" s="54"/>
      <c r="SSJ185" s="54"/>
      <c r="SSK185" s="54"/>
      <c r="SSL185" s="54"/>
      <c r="SSM185" s="54"/>
      <c r="SSN185" s="54"/>
      <c r="SSO185" s="54"/>
      <c r="SSP185" s="54"/>
      <c r="SSQ185" s="54"/>
      <c r="SSR185" s="54"/>
      <c r="SSS185" s="54"/>
      <c r="SST185" s="54"/>
      <c r="SSU185" s="54"/>
      <c r="SSV185" s="54"/>
      <c r="SSW185" s="54"/>
      <c r="SSX185" s="54"/>
      <c r="SSY185" s="54"/>
      <c r="SSZ185" s="54"/>
      <c r="STA185" s="54"/>
      <c r="STB185" s="54"/>
      <c r="STC185" s="54"/>
      <c r="STD185" s="54"/>
      <c r="STE185" s="54"/>
      <c r="STF185" s="54"/>
      <c r="STG185" s="54"/>
      <c r="STH185" s="54"/>
      <c r="STI185" s="54"/>
      <c r="STJ185" s="54"/>
      <c r="STK185" s="54"/>
      <c r="STL185" s="54"/>
      <c r="STM185" s="54"/>
      <c r="STN185" s="54"/>
      <c r="STO185" s="54"/>
      <c r="STP185" s="54"/>
      <c r="STQ185" s="54"/>
      <c r="STR185" s="54"/>
      <c r="STS185" s="54"/>
      <c r="STT185" s="54"/>
      <c r="STU185" s="54"/>
      <c r="STV185" s="54"/>
      <c r="STW185" s="54"/>
      <c r="STX185" s="54"/>
      <c r="STY185" s="54"/>
      <c r="STZ185" s="54"/>
      <c r="SUA185" s="54"/>
      <c r="SUB185" s="54"/>
      <c r="SUC185" s="54"/>
      <c r="SUD185" s="54"/>
      <c r="SUE185" s="54"/>
      <c r="SUF185" s="54"/>
      <c r="SUG185" s="54"/>
      <c r="SUH185" s="54"/>
      <c r="SUI185" s="54"/>
      <c r="SUJ185" s="54"/>
      <c r="SUK185" s="54"/>
      <c r="SUL185" s="54"/>
      <c r="SUM185" s="54"/>
      <c r="SUN185" s="54"/>
      <c r="SUO185" s="54"/>
      <c r="SUP185" s="54"/>
      <c r="SUQ185" s="54"/>
      <c r="SUR185" s="54"/>
      <c r="SUS185" s="54"/>
      <c r="SUT185" s="54"/>
      <c r="SUU185" s="54"/>
      <c r="SUV185" s="54"/>
      <c r="SUW185" s="54"/>
      <c r="SUX185" s="54"/>
      <c r="SUY185" s="54"/>
      <c r="SUZ185" s="54"/>
      <c r="SVA185" s="54"/>
      <c r="SVB185" s="54"/>
      <c r="SVC185" s="54"/>
      <c r="SVD185" s="54"/>
      <c r="SVE185" s="54"/>
      <c r="SVF185" s="54"/>
      <c r="SVG185" s="54"/>
      <c r="SVH185" s="54"/>
      <c r="SVI185" s="54"/>
      <c r="SVJ185" s="54"/>
      <c r="SVK185" s="54"/>
      <c r="SVL185" s="54"/>
      <c r="SVM185" s="54"/>
      <c r="SVN185" s="54"/>
      <c r="SVO185" s="54"/>
      <c r="SVP185" s="54"/>
      <c r="SVQ185" s="54"/>
      <c r="SVR185" s="54"/>
      <c r="SVS185" s="54"/>
      <c r="SVT185" s="54"/>
      <c r="SVU185" s="54"/>
      <c r="SVV185" s="54"/>
      <c r="SVW185" s="54"/>
      <c r="SVX185" s="54"/>
      <c r="SVY185" s="54"/>
      <c r="SVZ185" s="54"/>
      <c r="SWA185" s="54"/>
      <c r="SWB185" s="54"/>
      <c r="SWC185" s="54"/>
      <c r="SWD185" s="54"/>
      <c r="SWE185" s="54"/>
      <c r="SWF185" s="54"/>
      <c r="SWG185" s="54"/>
      <c r="SWH185" s="54"/>
      <c r="SWI185" s="54"/>
      <c r="SWJ185" s="54"/>
      <c r="SWK185" s="54"/>
      <c r="SWL185" s="54"/>
      <c r="SWM185" s="54"/>
      <c r="SWN185" s="54"/>
      <c r="SWO185" s="54"/>
      <c r="SWP185" s="54"/>
      <c r="SWQ185" s="54"/>
      <c r="SWR185" s="54"/>
      <c r="SWS185" s="54"/>
      <c r="SWT185" s="54"/>
      <c r="SWU185" s="54"/>
      <c r="SWV185" s="54"/>
      <c r="SWW185" s="54"/>
      <c r="SWX185" s="54"/>
      <c r="SWY185" s="54"/>
      <c r="SWZ185" s="54"/>
      <c r="SXA185" s="54"/>
      <c r="SXB185" s="54"/>
      <c r="SXC185" s="54"/>
      <c r="SXD185" s="54"/>
      <c r="SXE185" s="54"/>
      <c r="SXF185" s="54"/>
      <c r="SXG185" s="54"/>
      <c r="SXH185" s="54"/>
      <c r="SXI185" s="54"/>
      <c r="SXJ185" s="54"/>
      <c r="SXK185" s="54"/>
      <c r="SXL185" s="54"/>
      <c r="SXM185" s="54"/>
      <c r="SXN185" s="54"/>
      <c r="SXO185" s="54"/>
      <c r="SXP185" s="54"/>
      <c r="SXQ185" s="54"/>
      <c r="SXR185" s="54"/>
      <c r="SXS185" s="54"/>
      <c r="SXT185" s="54"/>
      <c r="SXU185" s="54"/>
      <c r="SXV185" s="54"/>
      <c r="SXW185" s="54"/>
      <c r="SXX185" s="54"/>
      <c r="SXY185" s="54"/>
      <c r="SXZ185" s="54"/>
      <c r="SYA185" s="54"/>
      <c r="SYB185" s="54"/>
      <c r="SYC185" s="54"/>
      <c r="SYD185" s="54"/>
      <c r="SYE185" s="54"/>
      <c r="SYF185" s="54"/>
      <c r="SYG185" s="54"/>
      <c r="SYH185" s="54"/>
      <c r="SYI185" s="54"/>
      <c r="SYJ185" s="54"/>
      <c r="SYK185" s="54"/>
      <c r="SYL185" s="54"/>
      <c r="SYM185" s="54"/>
      <c r="SYN185" s="54"/>
      <c r="SYO185" s="54"/>
      <c r="SYP185" s="54"/>
      <c r="SYQ185" s="54"/>
      <c r="SYR185" s="54"/>
      <c r="SYS185" s="54"/>
      <c r="SYT185" s="54"/>
      <c r="SYU185" s="54"/>
      <c r="SYV185" s="54"/>
      <c r="SYW185" s="54"/>
      <c r="SYX185" s="54"/>
      <c r="SYY185" s="54"/>
      <c r="SYZ185" s="54"/>
      <c r="SZA185" s="54"/>
      <c r="SZB185" s="54"/>
      <c r="SZC185" s="54"/>
      <c r="SZD185" s="54"/>
      <c r="SZE185" s="54"/>
      <c r="SZF185" s="54"/>
      <c r="SZG185" s="54"/>
      <c r="SZH185" s="54"/>
      <c r="SZI185" s="54"/>
      <c r="SZJ185" s="54"/>
      <c r="SZK185" s="54"/>
      <c r="SZL185" s="54"/>
      <c r="SZM185" s="54"/>
      <c r="SZN185" s="54"/>
      <c r="SZO185" s="54"/>
      <c r="SZP185" s="54"/>
      <c r="SZQ185" s="54"/>
      <c r="SZR185" s="54"/>
      <c r="SZS185" s="54"/>
      <c r="SZT185" s="54"/>
      <c r="SZU185" s="54"/>
      <c r="SZV185" s="54"/>
      <c r="SZW185" s="54"/>
      <c r="SZX185" s="54"/>
      <c r="SZY185" s="54"/>
      <c r="SZZ185" s="54"/>
      <c r="TAA185" s="54"/>
      <c r="TAB185" s="54"/>
      <c r="TAC185" s="54"/>
      <c r="TAD185" s="54"/>
      <c r="TAE185" s="54"/>
      <c r="TAF185" s="54"/>
      <c r="TAG185" s="54"/>
      <c r="TAH185" s="54"/>
      <c r="TAI185" s="54"/>
      <c r="TAJ185" s="54"/>
      <c r="TAK185" s="54"/>
      <c r="TAL185" s="54"/>
      <c r="TAM185" s="54"/>
      <c r="TAN185" s="54"/>
      <c r="TAO185" s="54"/>
      <c r="TAP185" s="54"/>
      <c r="TAQ185" s="54"/>
      <c r="TAR185" s="54"/>
      <c r="TAS185" s="54"/>
      <c r="TAT185" s="54"/>
      <c r="TAU185" s="54"/>
      <c r="TAV185" s="54"/>
      <c r="TAW185" s="54"/>
      <c r="TAX185" s="54"/>
      <c r="TAY185" s="54"/>
      <c r="TAZ185" s="54"/>
      <c r="TBA185" s="54"/>
      <c r="TBB185" s="54"/>
      <c r="TBC185" s="54"/>
      <c r="TBD185" s="54"/>
      <c r="TBE185" s="54"/>
      <c r="TBF185" s="54"/>
      <c r="TBG185" s="54"/>
      <c r="TBH185" s="54"/>
      <c r="TBI185" s="54"/>
      <c r="TBJ185" s="54"/>
      <c r="TBK185" s="54"/>
      <c r="TBL185" s="54"/>
      <c r="TBM185" s="54"/>
      <c r="TBN185" s="54"/>
      <c r="TBO185" s="54"/>
      <c r="TBP185" s="54"/>
      <c r="TBQ185" s="54"/>
      <c r="TBR185" s="54"/>
      <c r="TBS185" s="54"/>
      <c r="TBT185" s="54"/>
      <c r="TBU185" s="54"/>
      <c r="TBV185" s="54"/>
      <c r="TBW185" s="54"/>
      <c r="TBX185" s="54"/>
      <c r="TBY185" s="54"/>
      <c r="TBZ185" s="54"/>
      <c r="TCA185" s="54"/>
      <c r="TCB185" s="54"/>
      <c r="TCC185" s="54"/>
      <c r="TCD185" s="54"/>
      <c r="TCE185" s="54"/>
      <c r="TCF185" s="54"/>
      <c r="TCG185" s="54"/>
      <c r="TCH185" s="54"/>
      <c r="TCI185" s="54"/>
      <c r="TCJ185" s="54"/>
      <c r="TCK185" s="54"/>
      <c r="TCL185" s="54"/>
      <c r="TCM185" s="54"/>
      <c r="TCN185" s="54"/>
      <c r="TCO185" s="54"/>
      <c r="TCP185" s="54"/>
      <c r="TCQ185" s="54"/>
      <c r="TCR185" s="54"/>
      <c r="TCS185" s="54"/>
      <c r="TCT185" s="54"/>
      <c r="TCU185" s="54"/>
      <c r="TCV185" s="54"/>
      <c r="TCW185" s="54"/>
      <c r="TCX185" s="54"/>
      <c r="TCY185" s="54"/>
      <c r="TCZ185" s="54"/>
      <c r="TDA185" s="54"/>
      <c r="TDB185" s="54"/>
      <c r="TDC185" s="54"/>
      <c r="TDD185" s="54"/>
      <c r="TDE185" s="54"/>
      <c r="TDF185" s="54"/>
      <c r="TDG185" s="54"/>
      <c r="TDH185" s="54"/>
      <c r="TDI185" s="54"/>
      <c r="TDJ185" s="54"/>
      <c r="TDK185" s="54"/>
      <c r="TDL185" s="54"/>
      <c r="TDM185" s="54"/>
      <c r="TDN185" s="54"/>
      <c r="TDO185" s="54"/>
      <c r="TDP185" s="54"/>
      <c r="TDQ185" s="54"/>
      <c r="TDR185" s="54"/>
      <c r="TDS185" s="54"/>
      <c r="TDT185" s="54"/>
      <c r="TDU185" s="54"/>
      <c r="TDV185" s="54"/>
      <c r="TDW185" s="54"/>
      <c r="TDX185" s="54"/>
      <c r="TDY185" s="54"/>
      <c r="TDZ185" s="54"/>
      <c r="TEA185" s="54"/>
      <c r="TEB185" s="54"/>
      <c r="TEC185" s="54"/>
      <c r="TED185" s="54"/>
      <c r="TEE185" s="54"/>
      <c r="TEF185" s="54"/>
      <c r="TEG185" s="54"/>
      <c r="TEH185" s="54"/>
      <c r="TEI185" s="54"/>
      <c r="TEJ185" s="54"/>
      <c r="TEK185" s="54"/>
      <c r="TEL185" s="54"/>
      <c r="TEM185" s="54"/>
      <c r="TEN185" s="54"/>
      <c r="TEO185" s="54"/>
      <c r="TEP185" s="54"/>
      <c r="TEQ185" s="54"/>
      <c r="TER185" s="54"/>
      <c r="TES185" s="54"/>
      <c r="TET185" s="54"/>
      <c r="TEU185" s="54"/>
      <c r="TEV185" s="54"/>
      <c r="TEW185" s="54"/>
      <c r="TEX185" s="54"/>
      <c r="TEY185" s="54"/>
      <c r="TEZ185" s="54"/>
      <c r="TFA185" s="54"/>
      <c r="TFB185" s="54"/>
      <c r="TFC185" s="54"/>
      <c r="TFD185" s="54"/>
      <c r="TFE185" s="54"/>
      <c r="TFF185" s="54"/>
      <c r="TFG185" s="54"/>
      <c r="TFH185" s="54"/>
      <c r="TFI185" s="54"/>
      <c r="TFJ185" s="54"/>
      <c r="TFK185" s="54"/>
      <c r="TFL185" s="54"/>
      <c r="TFM185" s="54"/>
      <c r="TFN185" s="54"/>
      <c r="TFO185" s="54"/>
      <c r="TFP185" s="54"/>
      <c r="TFQ185" s="54"/>
      <c r="TFR185" s="54"/>
      <c r="TFS185" s="54"/>
      <c r="TFT185" s="54"/>
      <c r="TFU185" s="54"/>
      <c r="TFV185" s="54"/>
      <c r="TFW185" s="54"/>
      <c r="TFX185" s="54"/>
      <c r="TFY185" s="54"/>
      <c r="TFZ185" s="54"/>
      <c r="TGA185" s="54"/>
      <c r="TGB185" s="54"/>
      <c r="TGC185" s="54"/>
      <c r="TGD185" s="54"/>
      <c r="TGE185" s="54"/>
      <c r="TGF185" s="54"/>
      <c r="TGG185" s="54"/>
      <c r="TGH185" s="54"/>
      <c r="TGI185" s="54"/>
      <c r="TGJ185" s="54"/>
      <c r="TGK185" s="54"/>
      <c r="TGL185" s="54"/>
      <c r="TGM185" s="54"/>
      <c r="TGN185" s="54"/>
      <c r="TGO185" s="54"/>
      <c r="TGP185" s="54"/>
      <c r="TGQ185" s="54"/>
      <c r="TGR185" s="54"/>
      <c r="TGS185" s="54"/>
      <c r="TGT185" s="54"/>
      <c r="TGU185" s="54"/>
      <c r="TGV185" s="54"/>
      <c r="TGW185" s="54"/>
      <c r="TGX185" s="54"/>
      <c r="TGY185" s="54"/>
      <c r="TGZ185" s="54"/>
      <c r="THA185" s="54"/>
      <c r="THB185" s="54"/>
      <c r="THC185" s="54"/>
      <c r="THD185" s="54"/>
      <c r="THE185" s="54"/>
      <c r="THF185" s="54"/>
      <c r="THG185" s="54"/>
      <c r="THH185" s="54"/>
      <c r="THI185" s="54"/>
      <c r="THJ185" s="54"/>
      <c r="THK185" s="54"/>
      <c r="THL185" s="54"/>
      <c r="THM185" s="54"/>
      <c r="THN185" s="54"/>
      <c r="THO185" s="54"/>
      <c r="THP185" s="54"/>
      <c r="THQ185" s="54"/>
      <c r="THR185" s="54"/>
      <c r="THS185" s="54"/>
      <c r="THT185" s="54"/>
      <c r="THU185" s="54"/>
      <c r="THV185" s="54"/>
      <c r="THW185" s="54"/>
      <c r="THX185" s="54"/>
      <c r="THY185" s="54"/>
      <c r="THZ185" s="54"/>
      <c r="TIA185" s="54"/>
      <c r="TIB185" s="54"/>
      <c r="TIC185" s="54"/>
      <c r="TID185" s="54"/>
      <c r="TIE185" s="54"/>
      <c r="TIF185" s="54"/>
      <c r="TIG185" s="54"/>
      <c r="TIH185" s="54"/>
      <c r="TII185" s="54"/>
      <c r="TIJ185" s="54"/>
      <c r="TIK185" s="54"/>
      <c r="TIL185" s="54"/>
      <c r="TIM185" s="54"/>
      <c r="TIN185" s="54"/>
      <c r="TIO185" s="54"/>
      <c r="TIP185" s="54"/>
      <c r="TIQ185" s="54"/>
      <c r="TIR185" s="54"/>
      <c r="TIS185" s="54"/>
      <c r="TIT185" s="54"/>
      <c r="TIU185" s="54"/>
      <c r="TIV185" s="54"/>
      <c r="TIW185" s="54"/>
      <c r="TIX185" s="54"/>
      <c r="TIY185" s="54"/>
      <c r="TIZ185" s="54"/>
      <c r="TJA185" s="54"/>
      <c r="TJB185" s="54"/>
      <c r="TJC185" s="54"/>
      <c r="TJD185" s="54"/>
      <c r="TJE185" s="54"/>
      <c r="TJF185" s="54"/>
      <c r="TJG185" s="54"/>
      <c r="TJH185" s="54"/>
      <c r="TJI185" s="54"/>
      <c r="TJJ185" s="54"/>
      <c r="TJK185" s="54"/>
      <c r="TJL185" s="54"/>
      <c r="TJM185" s="54"/>
      <c r="TJN185" s="54"/>
      <c r="TJO185" s="54"/>
      <c r="TJP185" s="54"/>
      <c r="TJQ185" s="54"/>
      <c r="TJR185" s="54"/>
      <c r="TJS185" s="54"/>
      <c r="TJT185" s="54"/>
      <c r="TJU185" s="54"/>
      <c r="TJV185" s="54"/>
      <c r="TJW185" s="54"/>
      <c r="TJX185" s="54"/>
      <c r="TJY185" s="54"/>
      <c r="TJZ185" s="54"/>
      <c r="TKA185" s="54"/>
      <c r="TKB185" s="54"/>
      <c r="TKC185" s="54"/>
      <c r="TKD185" s="54"/>
      <c r="TKE185" s="54"/>
      <c r="TKF185" s="54"/>
      <c r="TKG185" s="54"/>
      <c r="TKH185" s="54"/>
      <c r="TKI185" s="54"/>
      <c r="TKJ185" s="54"/>
      <c r="TKK185" s="54"/>
      <c r="TKL185" s="54"/>
      <c r="TKM185" s="54"/>
      <c r="TKN185" s="54"/>
      <c r="TKO185" s="54"/>
      <c r="TKP185" s="54"/>
      <c r="TKQ185" s="54"/>
      <c r="TKR185" s="54"/>
      <c r="TKS185" s="54"/>
      <c r="TKT185" s="54"/>
      <c r="TKU185" s="54"/>
      <c r="TKV185" s="54"/>
      <c r="TKW185" s="54"/>
      <c r="TKX185" s="54"/>
      <c r="TKY185" s="54"/>
      <c r="TKZ185" s="54"/>
      <c r="TLA185" s="54"/>
      <c r="TLB185" s="54"/>
      <c r="TLC185" s="54"/>
      <c r="TLD185" s="54"/>
      <c r="TLE185" s="54"/>
      <c r="TLF185" s="54"/>
      <c r="TLG185" s="54"/>
      <c r="TLH185" s="54"/>
      <c r="TLI185" s="54"/>
      <c r="TLJ185" s="54"/>
      <c r="TLK185" s="54"/>
      <c r="TLL185" s="54"/>
      <c r="TLM185" s="54"/>
      <c r="TLN185" s="54"/>
      <c r="TLO185" s="54"/>
      <c r="TLP185" s="54"/>
      <c r="TLQ185" s="54"/>
      <c r="TLR185" s="54"/>
      <c r="TLS185" s="54"/>
      <c r="TLT185" s="54"/>
      <c r="TLU185" s="54"/>
      <c r="TLV185" s="54"/>
      <c r="TLW185" s="54"/>
      <c r="TLX185" s="54"/>
      <c r="TLY185" s="54"/>
      <c r="TLZ185" s="54"/>
      <c r="TMA185" s="54"/>
      <c r="TMB185" s="54"/>
      <c r="TMC185" s="54"/>
      <c r="TMD185" s="54"/>
      <c r="TME185" s="54"/>
      <c r="TMF185" s="54"/>
      <c r="TMG185" s="54"/>
      <c r="TMH185" s="54"/>
      <c r="TMI185" s="54"/>
      <c r="TMJ185" s="54"/>
      <c r="TMK185" s="54"/>
      <c r="TML185" s="54"/>
      <c r="TMM185" s="54"/>
      <c r="TMN185" s="54"/>
      <c r="TMO185" s="54"/>
      <c r="TMP185" s="54"/>
      <c r="TMQ185" s="54"/>
      <c r="TMR185" s="54"/>
      <c r="TMS185" s="54"/>
      <c r="TMT185" s="54"/>
      <c r="TMU185" s="54"/>
      <c r="TMV185" s="54"/>
      <c r="TMW185" s="54"/>
      <c r="TMX185" s="54"/>
      <c r="TMY185" s="54"/>
      <c r="TMZ185" s="54"/>
      <c r="TNA185" s="54"/>
      <c r="TNB185" s="54"/>
      <c r="TNC185" s="54"/>
      <c r="TND185" s="54"/>
      <c r="TNE185" s="54"/>
      <c r="TNF185" s="54"/>
      <c r="TNG185" s="54"/>
      <c r="TNH185" s="54"/>
      <c r="TNI185" s="54"/>
      <c r="TNJ185" s="54"/>
      <c r="TNK185" s="54"/>
      <c r="TNL185" s="54"/>
      <c r="TNM185" s="54"/>
      <c r="TNN185" s="54"/>
      <c r="TNO185" s="54"/>
      <c r="TNP185" s="54"/>
      <c r="TNQ185" s="54"/>
      <c r="TNR185" s="54"/>
      <c r="TNS185" s="54"/>
      <c r="TNT185" s="54"/>
      <c r="TNU185" s="54"/>
      <c r="TNV185" s="54"/>
      <c r="TNW185" s="54"/>
      <c r="TNX185" s="54"/>
      <c r="TNY185" s="54"/>
      <c r="TNZ185" s="54"/>
      <c r="TOA185" s="54"/>
      <c r="TOB185" s="54"/>
      <c r="TOC185" s="54"/>
      <c r="TOD185" s="54"/>
      <c r="TOE185" s="54"/>
      <c r="TOF185" s="54"/>
      <c r="TOG185" s="54"/>
      <c r="TOH185" s="54"/>
      <c r="TOI185" s="54"/>
      <c r="TOJ185" s="54"/>
      <c r="TOK185" s="54"/>
      <c r="TOL185" s="54"/>
      <c r="TOM185" s="54"/>
      <c r="TON185" s="54"/>
      <c r="TOO185" s="54"/>
      <c r="TOP185" s="54"/>
      <c r="TOQ185" s="54"/>
      <c r="TOR185" s="54"/>
      <c r="TOS185" s="54"/>
      <c r="TOT185" s="54"/>
      <c r="TOU185" s="54"/>
      <c r="TOV185" s="54"/>
      <c r="TOW185" s="54"/>
      <c r="TOX185" s="54"/>
      <c r="TOY185" s="54"/>
      <c r="TOZ185" s="54"/>
      <c r="TPA185" s="54"/>
      <c r="TPB185" s="54"/>
      <c r="TPC185" s="54"/>
      <c r="TPD185" s="54"/>
      <c r="TPE185" s="54"/>
      <c r="TPF185" s="54"/>
      <c r="TPG185" s="54"/>
      <c r="TPH185" s="54"/>
      <c r="TPI185" s="54"/>
      <c r="TPJ185" s="54"/>
      <c r="TPK185" s="54"/>
      <c r="TPL185" s="54"/>
      <c r="TPM185" s="54"/>
      <c r="TPN185" s="54"/>
      <c r="TPO185" s="54"/>
      <c r="TPP185" s="54"/>
      <c r="TPQ185" s="54"/>
      <c r="TPR185" s="54"/>
      <c r="TPS185" s="54"/>
      <c r="TPT185" s="54"/>
      <c r="TPU185" s="54"/>
      <c r="TPV185" s="54"/>
      <c r="TPW185" s="54"/>
      <c r="TPX185" s="54"/>
      <c r="TPY185" s="54"/>
      <c r="TPZ185" s="54"/>
      <c r="TQA185" s="54"/>
      <c r="TQB185" s="54"/>
      <c r="TQC185" s="54"/>
      <c r="TQD185" s="54"/>
      <c r="TQE185" s="54"/>
      <c r="TQF185" s="54"/>
      <c r="TQG185" s="54"/>
      <c r="TQH185" s="54"/>
      <c r="TQI185" s="54"/>
      <c r="TQJ185" s="54"/>
      <c r="TQK185" s="54"/>
      <c r="TQL185" s="54"/>
      <c r="TQM185" s="54"/>
      <c r="TQN185" s="54"/>
      <c r="TQO185" s="54"/>
      <c r="TQP185" s="54"/>
      <c r="TQQ185" s="54"/>
      <c r="TQR185" s="54"/>
      <c r="TQS185" s="54"/>
      <c r="TQT185" s="54"/>
      <c r="TQU185" s="54"/>
      <c r="TQV185" s="54"/>
      <c r="TQW185" s="54"/>
      <c r="TQX185" s="54"/>
      <c r="TQY185" s="54"/>
      <c r="TQZ185" s="54"/>
      <c r="TRA185" s="54"/>
      <c r="TRB185" s="54"/>
      <c r="TRC185" s="54"/>
      <c r="TRD185" s="54"/>
      <c r="TRE185" s="54"/>
      <c r="TRF185" s="54"/>
      <c r="TRG185" s="54"/>
      <c r="TRH185" s="54"/>
      <c r="TRI185" s="54"/>
      <c r="TRJ185" s="54"/>
      <c r="TRK185" s="54"/>
      <c r="TRL185" s="54"/>
      <c r="TRM185" s="54"/>
      <c r="TRN185" s="54"/>
      <c r="TRO185" s="54"/>
      <c r="TRP185" s="54"/>
      <c r="TRQ185" s="54"/>
      <c r="TRR185" s="54"/>
      <c r="TRS185" s="54"/>
      <c r="TRT185" s="54"/>
      <c r="TRU185" s="54"/>
      <c r="TRV185" s="54"/>
      <c r="TRW185" s="54"/>
      <c r="TRX185" s="54"/>
      <c r="TRY185" s="54"/>
      <c r="TRZ185" s="54"/>
      <c r="TSA185" s="54"/>
      <c r="TSB185" s="54"/>
      <c r="TSC185" s="54"/>
      <c r="TSD185" s="54"/>
      <c r="TSE185" s="54"/>
      <c r="TSF185" s="54"/>
      <c r="TSG185" s="54"/>
      <c r="TSH185" s="54"/>
      <c r="TSI185" s="54"/>
      <c r="TSJ185" s="54"/>
      <c r="TSK185" s="54"/>
      <c r="TSL185" s="54"/>
      <c r="TSM185" s="54"/>
      <c r="TSN185" s="54"/>
      <c r="TSO185" s="54"/>
      <c r="TSP185" s="54"/>
      <c r="TSQ185" s="54"/>
      <c r="TSR185" s="54"/>
      <c r="TSS185" s="54"/>
      <c r="TST185" s="54"/>
      <c r="TSU185" s="54"/>
      <c r="TSV185" s="54"/>
      <c r="TSW185" s="54"/>
      <c r="TSX185" s="54"/>
      <c r="TSY185" s="54"/>
      <c r="TSZ185" s="54"/>
      <c r="TTA185" s="54"/>
      <c r="TTB185" s="54"/>
      <c r="TTC185" s="54"/>
      <c r="TTD185" s="54"/>
      <c r="TTE185" s="54"/>
      <c r="TTF185" s="54"/>
      <c r="TTG185" s="54"/>
      <c r="TTH185" s="54"/>
      <c r="TTI185" s="54"/>
      <c r="TTJ185" s="54"/>
      <c r="TTK185" s="54"/>
      <c r="TTL185" s="54"/>
      <c r="TTM185" s="54"/>
      <c r="TTN185" s="54"/>
      <c r="TTO185" s="54"/>
      <c r="TTP185" s="54"/>
      <c r="TTQ185" s="54"/>
      <c r="TTR185" s="54"/>
      <c r="TTS185" s="54"/>
      <c r="TTT185" s="54"/>
      <c r="TTU185" s="54"/>
      <c r="TTV185" s="54"/>
      <c r="TTW185" s="54"/>
      <c r="TTX185" s="54"/>
      <c r="TTY185" s="54"/>
      <c r="TTZ185" s="54"/>
      <c r="TUA185" s="54"/>
      <c r="TUB185" s="54"/>
      <c r="TUC185" s="54"/>
      <c r="TUD185" s="54"/>
      <c r="TUE185" s="54"/>
      <c r="TUF185" s="54"/>
      <c r="TUG185" s="54"/>
      <c r="TUH185" s="54"/>
      <c r="TUI185" s="54"/>
      <c r="TUJ185" s="54"/>
      <c r="TUK185" s="54"/>
      <c r="TUL185" s="54"/>
      <c r="TUM185" s="54"/>
      <c r="TUN185" s="54"/>
      <c r="TUO185" s="54"/>
      <c r="TUP185" s="54"/>
      <c r="TUQ185" s="54"/>
      <c r="TUR185" s="54"/>
      <c r="TUS185" s="54"/>
      <c r="TUT185" s="54"/>
      <c r="TUU185" s="54"/>
      <c r="TUV185" s="54"/>
      <c r="TUW185" s="54"/>
      <c r="TUX185" s="54"/>
      <c r="TUY185" s="54"/>
      <c r="TUZ185" s="54"/>
      <c r="TVA185" s="54"/>
      <c r="TVB185" s="54"/>
      <c r="TVC185" s="54"/>
      <c r="TVD185" s="54"/>
      <c r="TVE185" s="54"/>
      <c r="TVF185" s="54"/>
      <c r="TVG185" s="54"/>
      <c r="TVH185" s="54"/>
      <c r="TVI185" s="54"/>
      <c r="TVJ185" s="54"/>
      <c r="TVK185" s="54"/>
      <c r="TVL185" s="54"/>
      <c r="TVM185" s="54"/>
      <c r="TVN185" s="54"/>
      <c r="TVO185" s="54"/>
      <c r="TVP185" s="54"/>
      <c r="TVQ185" s="54"/>
      <c r="TVR185" s="54"/>
      <c r="TVS185" s="54"/>
      <c r="TVT185" s="54"/>
      <c r="TVU185" s="54"/>
      <c r="TVV185" s="54"/>
      <c r="TVW185" s="54"/>
      <c r="TVX185" s="54"/>
      <c r="TVY185" s="54"/>
      <c r="TVZ185" s="54"/>
      <c r="TWA185" s="54"/>
      <c r="TWB185" s="54"/>
      <c r="TWC185" s="54"/>
      <c r="TWD185" s="54"/>
      <c r="TWE185" s="54"/>
      <c r="TWF185" s="54"/>
      <c r="TWG185" s="54"/>
      <c r="TWH185" s="54"/>
      <c r="TWI185" s="54"/>
      <c r="TWJ185" s="54"/>
      <c r="TWK185" s="54"/>
      <c r="TWL185" s="54"/>
      <c r="TWM185" s="54"/>
      <c r="TWN185" s="54"/>
      <c r="TWO185" s="54"/>
      <c r="TWP185" s="54"/>
      <c r="TWQ185" s="54"/>
      <c r="TWR185" s="54"/>
      <c r="TWS185" s="54"/>
      <c r="TWT185" s="54"/>
      <c r="TWU185" s="54"/>
      <c r="TWV185" s="54"/>
      <c r="TWW185" s="54"/>
      <c r="TWX185" s="54"/>
      <c r="TWY185" s="54"/>
      <c r="TWZ185" s="54"/>
      <c r="TXA185" s="54"/>
      <c r="TXB185" s="54"/>
      <c r="TXC185" s="54"/>
      <c r="TXD185" s="54"/>
      <c r="TXE185" s="54"/>
      <c r="TXF185" s="54"/>
      <c r="TXG185" s="54"/>
      <c r="TXH185" s="54"/>
      <c r="TXI185" s="54"/>
      <c r="TXJ185" s="54"/>
      <c r="TXK185" s="54"/>
      <c r="TXL185" s="54"/>
      <c r="TXM185" s="54"/>
      <c r="TXN185" s="54"/>
      <c r="TXO185" s="54"/>
      <c r="TXP185" s="54"/>
      <c r="TXQ185" s="54"/>
      <c r="TXR185" s="54"/>
      <c r="TXS185" s="54"/>
      <c r="TXT185" s="54"/>
      <c r="TXU185" s="54"/>
      <c r="TXV185" s="54"/>
      <c r="TXW185" s="54"/>
      <c r="TXX185" s="54"/>
      <c r="TXY185" s="54"/>
      <c r="TXZ185" s="54"/>
      <c r="TYA185" s="54"/>
      <c r="TYB185" s="54"/>
      <c r="TYC185" s="54"/>
      <c r="TYD185" s="54"/>
      <c r="TYE185" s="54"/>
      <c r="TYF185" s="54"/>
      <c r="TYG185" s="54"/>
      <c r="TYH185" s="54"/>
      <c r="TYI185" s="54"/>
      <c r="TYJ185" s="54"/>
      <c r="TYK185" s="54"/>
      <c r="TYL185" s="54"/>
      <c r="TYM185" s="54"/>
      <c r="TYN185" s="54"/>
      <c r="TYO185" s="54"/>
      <c r="TYP185" s="54"/>
      <c r="TYQ185" s="54"/>
      <c r="TYR185" s="54"/>
      <c r="TYS185" s="54"/>
      <c r="TYT185" s="54"/>
      <c r="TYU185" s="54"/>
      <c r="TYV185" s="54"/>
      <c r="TYW185" s="54"/>
      <c r="TYX185" s="54"/>
      <c r="TYY185" s="54"/>
      <c r="TYZ185" s="54"/>
      <c r="TZA185" s="54"/>
      <c r="TZB185" s="54"/>
      <c r="TZC185" s="54"/>
      <c r="TZD185" s="54"/>
      <c r="TZE185" s="54"/>
      <c r="TZF185" s="54"/>
      <c r="TZG185" s="54"/>
      <c r="TZH185" s="54"/>
      <c r="TZI185" s="54"/>
      <c r="TZJ185" s="54"/>
      <c r="TZK185" s="54"/>
      <c r="TZL185" s="54"/>
      <c r="TZM185" s="54"/>
      <c r="TZN185" s="54"/>
      <c r="TZO185" s="54"/>
      <c r="TZP185" s="54"/>
      <c r="TZQ185" s="54"/>
      <c r="TZR185" s="54"/>
      <c r="TZS185" s="54"/>
      <c r="TZT185" s="54"/>
      <c r="TZU185" s="54"/>
      <c r="TZV185" s="54"/>
      <c r="TZW185" s="54"/>
      <c r="TZX185" s="54"/>
      <c r="TZY185" s="54"/>
      <c r="TZZ185" s="54"/>
      <c r="UAA185" s="54"/>
      <c r="UAB185" s="54"/>
      <c r="UAC185" s="54"/>
      <c r="UAD185" s="54"/>
      <c r="UAE185" s="54"/>
      <c r="UAF185" s="54"/>
      <c r="UAG185" s="54"/>
      <c r="UAH185" s="54"/>
      <c r="UAI185" s="54"/>
      <c r="UAJ185" s="54"/>
      <c r="UAK185" s="54"/>
      <c r="UAL185" s="54"/>
      <c r="UAM185" s="54"/>
      <c r="UAN185" s="54"/>
      <c r="UAO185" s="54"/>
      <c r="UAP185" s="54"/>
      <c r="UAQ185" s="54"/>
      <c r="UAR185" s="54"/>
      <c r="UAS185" s="54"/>
      <c r="UAT185" s="54"/>
      <c r="UAU185" s="54"/>
      <c r="UAV185" s="54"/>
      <c r="UAW185" s="54"/>
      <c r="UAX185" s="54"/>
      <c r="UAY185" s="54"/>
      <c r="UAZ185" s="54"/>
      <c r="UBA185" s="54"/>
      <c r="UBB185" s="54"/>
      <c r="UBC185" s="54"/>
      <c r="UBD185" s="54"/>
      <c r="UBE185" s="54"/>
      <c r="UBF185" s="54"/>
      <c r="UBG185" s="54"/>
      <c r="UBH185" s="54"/>
      <c r="UBI185" s="54"/>
      <c r="UBJ185" s="54"/>
      <c r="UBK185" s="54"/>
      <c r="UBL185" s="54"/>
      <c r="UBM185" s="54"/>
      <c r="UBN185" s="54"/>
      <c r="UBO185" s="54"/>
      <c r="UBP185" s="54"/>
      <c r="UBQ185" s="54"/>
      <c r="UBR185" s="54"/>
      <c r="UBS185" s="54"/>
      <c r="UBT185" s="54"/>
      <c r="UBU185" s="54"/>
      <c r="UBV185" s="54"/>
      <c r="UBW185" s="54"/>
      <c r="UBX185" s="54"/>
      <c r="UBY185" s="54"/>
      <c r="UBZ185" s="54"/>
      <c r="UCA185" s="54"/>
      <c r="UCB185" s="54"/>
      <c r="UCC185" s="54"/>
      <c r="UCD185" s="54"/>
      <c r="UCE185" s="54"/>
      <c r="UCF185" s="54"/>
      <c r="UCG185" s="54"/>
      <c r="UCH185" s="54"/>
      <c r="UCI185" s="54"/>
      <c r="UCJ185" s="54"/>
      <c r="UCK185" s="54"/>
      <c r="UCL185" s="54"/>
      <c r="UCM185" s="54"/>
      <c r="UCN185" s="54"/>
      <c r="UCO185" s="54"/>
      <c r="UCP185" s="54"/>
      <c r="UCQ185" s="54"/>
      <c r="UCR185" s="54"/>
      <c r="UCS185" s="54"/>
      <c r="UCT185" s="54"/>
      <c r="UCU185" s="54"/>
      <c r="UCV185" s="54"/>
      <c r="UCW185" s="54"/>
      <c r="UCX185" s="54"/>
      <c r="UCY185" s="54"/>
      <c r="UCZ185" s="54"/>
      <c r="UDA185" s="54"/>
      <c r="UDB185" s="54"/>
      <c r="UDC185" s="54"/>
      <c r="UDD185" s="54"/>
      <c r="UDE185" s="54"/>
      <c r="UDF185" s="54"/>
      <c r="UDG185" s="54"/>
      <c r="UDH185" s="54"/>
      <c r="UDI185" s="54"/>
      <c r="UDJ185" s="54"/>
      <c r="UDK185" s="54"/>
      <c r="UDL185" s="54"/>
      <c r="UDM185" s="54"/>
      <c r="UDN185" s="54"/>
      <c r="UDO185" s="54"/>
      <c r="UDP185" s="54"/>
      <c r="UDQ185" s="54"/>
      <c r="UDR185" s="54"/>
      <c r="UDS185" s="54"/>
      <c r="UDT185" s="54"/>
      <c r="UDU185" s="54"/>
      <c r="UDV185" s="54"/>
      <c r="UDW185" s="54"/>
      <c r="UDX185" s="54"/>
      <c r="UDY185" s="54"/>
      <c r="UDZ185" s="54"/>
      <c r="UEA185" s="54"/>
      <c r="UEB185" s="54"/>
      <c r="UEC185" s="54"/>
      <c r="UED185" s="54"/>
      <c r="UEE185" s="54"/>
      <c r="UEF185" s="54"/>
      <c r="UEG185" s="54"/>
      <c r="UEH185" s="54"/>
      <c r="UEI185" s="54"/>
      <c r="UEJ185" s="54"/>
      <c r="UEK185" s="54"/>
      <c r="UEL185" s="54"/>
      <c r="UEM185" s="54"/>
      <c r="UEN185" s="54"/>
      <c r="UEO185" s="54"/>
      <c r="UEP185" s="54"/>
      <c r="UEQ185" s="54"/>
      <c r="UER185" s="54"/>
      <c r="UES185" s="54"/>
      <c r="UET185" s="54"/>
      <c r="UEU185" s="54"/>
      <c r="UEV185" s="54"/>
      <c r="UEW185" s="54"/>
      <c r="UEX185" s="54"/>
      <c r="UEY185" s="54"/>
      <c r="UEZ185" s="54"/>
      <c r="UFA185" s="54"/>
      <c r="UFB185" s="54"/>
      <c r="UFC185" s="54"/>
      <c r="UFD185" s="54"/>
      <c r="UFE185" s="54"/>
      <c r="UFF185" s="54"/>
      <c r="UFG185" s="54"/>
      <c r="UFH185" s="54"/>
      <c r="UFI185" s="54"/>
      <c r="UFJ185" s="54"/>
      <c r="UFK185" s="54"/>
      <c r="UFL185" s="54"/>
      <c r="UFM185" s="54"/>
      <c r="UFN185" s="54"/>
      <c r="UFO185" s="54"/>
      <c r="UFP185" s="54"/>
      <c r="UFQ185" s="54"/>
      <c r="UFR185" s="54"/>
      <c r="UFS185" s="54"/>
      <c r="UFT185" s="54"/>
      <c r="UFU185" s="54"/>
      <c r="UFV185" s="54"/>
      <c r="UFW185" s="54"/>
      <c r="UFX185" s="54"/>
      <c r="UFY185" s="54"/>
      <c r="UFZ185" s="54"/>
      <c r="UGA185" s="54"/>
      <c r="UGB185" s="54"/>
      <c r="UGC185" s="54"/>
      <c r="UGD185" s="54"/>
      <c r="UGE185" s="54"/>
      <c r="UGF185" s="54"/>
      <c r="UGG185" s="54"/>
      <c r="UGH185" s="54"/>
      <c r="UGI185" s="54"/>
      <c r="UGJ185" s="54"/>
      <c r="UGK185" s="54"/>
      <c r="UGL185" s="54"/>
      <c r="UGM185" s="54"/>
      <c r="UGN185" s="54"/>
      <c r="UGO185" s="54"/>
      <c r="UGP185" s="54"/>
      <c r="UGQ185" s="54"/>
      <c r="UGR185" s="54"/>
      <c r="UGS185" s="54"/>
      <c r="UGT185" s="54"/>
      <c r="UGU185" s="54"/>
      <c r="UGV185" s="54"/>
      <c r="UGW185" s="54"/>
      <c r="UGX185" s="54"/>
      <c r="UGY185" s="54"/>
      <c r="UGZ185" s="54"/>
      <c r="UHA185" s="54"/>
      <c r="UHB185" s="54"/>
      <c r="UHC185" s="54"/>
      <c r="UHD185" s="54"/>
      <c r="UHE185" s="54"/>
      <c r="UHF185" s="54"/>
      <c r="UHG185" s="54"/>
      <c r="UHH185" s="54"/>
      <c r="UHI185" s="54"/>
      <c r="UHJ185" s="54"/>
      <c r="UHK185" s="54"/>
      <c r="UHL185" s="54"/>
      <c r="UHM185" s="54"/>
      <c r="UHN185" s="54"/>
      <c r="UHO185" s="54"/>
      <c r="UHP185" s="54"/>
      <c r="UHQ185" s="54"/>
      <c r="UHR185" s="54"/>
      <c r="UHS185" s="54"/>
      <c r="UHT185" s="54"/>
      <c r="UHU185" s="54"/>
      <c r="UHV185" s="54"/>
      <c r="UHW185" s="54"/>
      <c r="UHX185" s="54"/>
      <c r="UHY185" s="54"/>
      <c r="UHZ185" s="54"/>
      <c r="UIA185" s="54"/>
      <c r="UIB185" s="54"/>
      <c r="UIC185" s="54"/>
      <c r="UID185" s="54"/>
      <c r="UIE185" s="54"/>
      <c r="UIF185" s="54"/>
      <c r="UIG185" s="54"/>
      <c r="UIH185" s="54"/>
      <c r="UII185" s="54"/>
      <c r="UIJ185" s="54"/>
      <c r="UIK185" s="54"/>
      <c r="UIL185" s="54"/>
      <c r="UIM185" s="54"/>
      <c r="UIN185" s="54"/>
      <c r="UIO185" s="54"/>
      <c r="UIP185" s="54"/>
      <c r="UIQ185" s="54"/>
      <c r="UIR185" s="54"/>
      <c r="UIS185" s="54"/>
      <c r="UIT185" s="54"/>
      <c r="UIU185" s="54"/>
      <c r="UIV185" s="54"/>
      <c r="UIW185" s="54"/>
      <c r="UIX185" s="54"/>
      <c r="UIY185" s="54"/>
      <c r="UIZ185" s="54"/>
      <c r="UJA185" s="54"/>
      <c r="UJB185" s="54"/>
      <c r="UJC185" s="54"/>
      <c r="UJD185" s="54"/>
      <c r="UJE185" s="54"/>
      <c r="UJF185" s="54"/>
      <c r="UJG185" s="54"/>
      <c r="UJH185" s="54"/>
      <c r="UJI185" s="54"/>
      <c r="UJJ185" s="54"/>
      <c r="UJK185" s="54"/>
      <c r="UJL185" s="54"/>
      <c r="UJM185" s="54"/>
      <c r="UJN185" s="54"/>
      <c r="UJO185" s="54"/>
      <c r="UJP185" s="54"/>
      <c r="UJQ185" s="54"/>
      <c r="UJR185" s="54"/>
      <c r="UJS185" s="54"/>
      <c r="UJT185" s="54"/>
      <c r="UJU185" s="54"/>
      <c r="UJV185" s="54"/>
      <c r="UJW185" s="54"/>
      <c r="UJX185" s="54"/>
      <c r="UJY185" s="54"/>
      <c r="UJZ185" s="54"/>
      <c r="UKA185" s="54"/>
      <c r="UKB185" s="54"/>
      <c r="UKC185" s="54"/>
      <c r="UKD185" s="54"/>
      <c r="UKE185" s="54"/>
      <c r="UKF185" s="54"/>
      <c r="UKG185" s="54"/>
      <c r="UKH185" s="54"/>
      <c r="UKI185" s="54"/>
      <c r="UKJ185" s="54"/>
      <c r="UKK185" s="54"/>
      <c r="UKL185" s="54"/>
      <c r="UKM185" s="54"/>
      <c r="UKN185" s="54"/>
      <c r="UKO185" s="54"/>
      <c r="UKP185" s="54"/>
      <c r="UKQ185" s="54"/>
      <c r="UKR185" s="54"/>
      <c r="UKS185" s="54"/>
      <c r="UKT185" s="54"/>
      <c r="UKU185" s="54"/>
      <c r="UKV185" s="54"/>
      <c r="UKW185" s="54"/>
      <c r="UKX185" s="54"/>
      <c r="UKY185" s="54"/>
      <c r="UKZ185" s="54"/>
      <c r="ULA185" s="54"/>
      <c r="ULB185" s="54"/>
      <c r="ULC185" s="54"/>
      <c r="ULD185" s="54"/>
      <c r="ULE185" s="54"/>
      <c r="ULF185" s="54"/>
      <c r="ULG185" s="54"/>
      <c r="ULH185" s="54"/>
      <c r="ULI185" s="54"/>
      <c r="ULJ185" s="54"/>
      <c r="ULK185" s="54"/>
      <c r="ULL185" s="54"/>
      <c r="ULM185" s="54"/>
      <c r="ULN185" s="54"/>
      <c r="ULO185" s="54"/>
      <c r="ULP185" s="54"/>
      <c r="ULQ185" s="54"/>
      <c r="ULR185" s="54"/>
      <c r="ULS185" s="54"/>
      <c r="ULT185" s="54"/>
      <c r="ULU185" s="54"/>
      <c r="ULV185" s="54"/>
      <c r="ULW185" s="54"/>
      <c r="ULX185" s="54"/>
      <c r="ULY185" s="54"/>
      <c r="ULZ185" s="54"/>
      <c r="UMA185" s="54"/>
      <c r="UMB185" s="54"/>
      <c r="UMC185" s="54"/>
      <c r="UMD185" s="54"/>
      <c r="UME185" s="54"/>
      <c r="UMF185" s="54"/>
      <c r="UMG185" s="54"/>
      <c r="UMH185" s="54"/>
      <c r="UMI185" s="54"/>
      <c r="UMJ185" s="54"/>
      <c r="UMK185" s="54"/>
      <c r="UML185" s="54"/>
      <c r="UMM185" s="54"/>
      <c r="UMN185" s="54"/>
      <c r="UMO185" s="54"/>
      <c r="UMP185" s="54"/>
      <c r="UMQ185" s="54"/>
      <c r="UMR185" s="54"/>
      <c r="UMS185" s="54"/>
      <c r="UMT185" s="54"/>
      <c r="UMU185" s="54"/>
      <c r="UMV185" s="54"/>
      <c r="UMW185" s="54"/>
      <c r="UMX185" s="54"/>
      <c r="UMY185" s="54"/>
      <c r="UMZ185" s="54"/>
      <c r="UNA185" s="54"/>
      <c r="UNB185" s="54"/>
      <c r="UNC185" s="54"/>
      <c r="UND185" s="54"/>
      <c r="UNE185" s="54"/>
      <c r="UNF185" s="54"/>
      <c r="UNG185" s="54"/>
      <c r="UNH185" s="54"/>
      <c r="UNI185" s="54"/>
      <c r="UNJ185" s="54"/>
      <c r="UNK185" s="54"/>
      <c r="UNL185" s="54"/>
      <c r="UNM185" s="54"/>
      <c r="UNN185" s="54"/>
      <c r="UNO185" s="54"/>
      <c r="UNP185" s="54"/>
      <c r="UNQ185" s="54"/>
      <c r="UNR185" s="54"/>
      <c r="UNS185" s="54"/>
      <c r="UNT185" s="54"/>
      <c r="UNU185" s="54"/>
      <c r="UNV185" s="54"/>
      <c r="UNW185" s="54"/>
      <c r="UNX185" s="54"/>
      <c r="UNY185" s="54"/>
      <c r="UNZ185" s="54"/>
      <c r="UOA185" s="54"/>
      <c r="UOB185" s="54"/>
      <c r="UOC185" s="54"/>
      <c r="UOD185" s="54"/>
      <c r="UOE185" s="54"/>
      <c r="UOF185" s="54"/>
      <c r="UOG185" s="54"/>
      <c r="UOH185" s="54"/>
      <c r="UOI185" s="54"/>
      <c r="UOJ185" s="54"/>
      <c r="UOK185" s="54"/>
      <c r="UOL185" s="54"/>
      <c r="UOM185" s="54"/>
      <c r="UON185" s="54"/>
      <c r="UOO185" s="54"/>
      <c r="UOP185" s="54"/>
      <c r="UOQ185" s="54"/>
      <c r="UOR185" s="54"/>
      <c r="UOS185" s="54"/>
      <c r="UOT185" s="54"/>
      <c r="UOU185" s="54"/>
      <c r="UOV185" s="54"/>
      <c r="UOW185" s="54"/>
      <c r="UOX185" s="54"/>
      <c r="UOY185" s="54"/>
      <c r="UOZ185" s="54"/>
      <c r="UPA185" s="54"/>
      <c r="UPB185" s="54"/>
      <c r="UPC185" s="54"/>
      <c r="UPD185" s="54"/>
      <c r="UPE185" s="54"/>
      <c r="UPF185" s="54"/>
      <c r="UPG185" s="54"/>
      <c r="UPH185" s="54"/>
      <c r="UPI185" s="54"/>
      <c r="UPJ185" s="54"/>
      <c r="UPK185" s="54"/>
      <c r="UPL185" s="54"/>
      <c r="UPM185" s="54"/>
      <c r="UPN185" s="54"/>
      <c r="UPO185" s="54"/>
      <c r="UPP185" s="54"/>
      <c r="UPQ185" s="54"/>
      <c r="UPR185" s="54"/>
      <c r="UPS185" s="54"/>
      <c r="UPT185" s="54"/>
      <c r="UPU185" s="54"/>
      <c r="UPV185" s="54"/>
      <c r="UPW185" s="54"/>
      <c r="UPX185" s="54"/>
      <c r="UPY185" s="54"/>
      <c r="UPZ185" s="54"/>
      <c r="UQA185" s="54"/>
      <c r="UQB185" s="54"/>
      <c r="UQC185" s="54"/>
      <c r="UQD185" s="54"/>
      <c r="UQE185" s="54"/>
      <c r="UQF185" s="54"/>
      <c r="UQG185" s="54"/>
      <c r="UQH185" s="54"/>
      <c r="UQI185" s="54"/>
      <c r="UQJ185" s="54"/>
      <c r="UQK185" s="54"/>
      <c r="UQL185" s="54"/>
      <c r="UQM185" s="54"/>
      <c r="UQN185" s="54"/>
      <c r="UQO185" s="54"/>
      <c r="UQP185" s="54"/>
      <c r="UQQ185" s="54"/>
      <c r="UQR185" s="54"/>
      <c r="UQS185" s="54"/>
      <c r="UQT185" s="54"/>
      <c r="UQU185" s="54"/>
      <c r="UQV185" s="54"/>
      <c r="UQW185" s="54"/>
      <c r="UQX185" s="54"/>
      <c r="UQY185" s="54"/>
      <c r="UQZ185" s="54"/>
      <c r="URA185" s="54"/>
      <c r="URB185" s="54"/>
      <c r="URC185" s="54"/>
      <c r="URD185" s="54"/>
      <c r="URE185" s="54"/>
      <c r="URF185" s="54"/>
      <c r="URG185" s="54"/>
      <c r="URH185" s="54"/>
      <c r="URI185" s="54"/>
      <c r="URJ185" s="54"/>
      <c r="URK185" s="54"/>
      <c r="URL185" s="54"/>
      <c r="URM185" s="54"/>
      <c r="URN185" s="54"/>
      <c r="URO185" s="54"/>
      <c r="URP185" s="54"/>
      <c r="URQ185" s="54"/>
      <c r="URR185" s="54"/>
      <c r="URS185" s="54"/>
      <c r="URT185" s="54"/>
      <c r="URU185" s="54"/>
      <c r="URV185" s="54"/>
      <c r="URW185" s="54"/>
      <c r="URX185" s="54"/>
      <c r="URY185" s="54"/>
      <c r="URZ185" s="54"/>
      <c r="USA185" s="54"/>
      <c r="USB185" s="54"/>
      <c r="USC185" s="54"/>
      <c r="USD185" s="54"/>
      <c r="USE185" s="54"/>
      <c r="USF185" s="54"/>
      <c r="USG185" s="54"/>
      <c r="USH185" s="54"/>
      <c r="USI185" s="54"/>
      <c r="USJ185" s="54"/>
      <c r="USK185" s="54"/>
      <c r="USL185" s="54"/>
      <c r="USM185" s="54"/>
      <c r="USN185" s="54"/>
      <c r="USO185" s="54"/>
      <c r="USP185" s="54"/>
      <c r="USQ185" s="54"/>
      <c r="USR185" s="54"/>
      <c r="USS185" s="54"/>
      <c r="UST185" s="54"/>
      <c r="USU185" s="54"/>
      <c r="USV185" s="54"/>
      <c r="USW185" s="54"/>
      <c r="USX185" s="54"/>
      <c r="USY185" s="54"/>
      <c r="USZ185" s="54"/>
      <c r="UTA185" s="54"/>
      <c r="UTB185" s="54"/>
      <c r="UTC185" s="54"/>
      <c r="UTD185" s="54"/>
      <c r="UTE185" s="54"/>
      <c r="UTF185" s="54"/>
      <c r="UTG185" s="54"/>
      <c r="UTH185" s="54"/>
      <c r="UTI185" s="54"/>
      <c r="UTJ185" s="54"/>
      <c r="UTK185" s="54"/>
      <c r="UTL185" s="54"/>
      <c r="UTM185" s="54"/>
      <c r="UTN185" s="54"/>
      <c r="UTO185" s="54"/>
      <c r="UTP185" s="54"/>
      <c r="UTQ185" s="54"/>
      <c r="UTR185" s="54"/>
      <c r="UTS185" s="54"/>
      <c r="UTT185" s="54"/>
      <c r="UTU185" s="54"/>
      <c r="UTV185" s="54"/>
      <c r="UTW185" s="54"/>
      <c r="UTX185" s="54"/>
      <c r="UTY185" s="54"/>
      <c r="UTZ185" s="54"/>
      <c r="UUA185" s="54"/>
      <c r="UUB185" s="54"/>
      <c r="UUC185" s="54"/>
      <c r="UUD185" s="54"/>
      <c r="UUE185" s="54"/>
      <c r="UUF185" s="54"/>
      <c r="UUG185" s="54"/>
      <c r="UUH185" s="54"/>
      <c r="UUI185" s="54"/>
      <c r="UUJ185" s="54"/>
      <c r="UUK185" s="54"/>
      <c r="UUL185" s="54"/>
      <c r="UUM185" s="54"/>
      <c r="UUN185" s="54"/>
      <c r="UUO185" s="54"/>
      <c r="UUP185" s="54"/>
      <c r="UUQ185" s="54"/>
      <c r="UUR185" s="54"/>
      <c r="UUS185" s="54"/>
      <c r="UUT185" s="54"/>
      <c r="UUU185" s="54"/>
      <c r="UUV185" s="54"/>
      <c r="UUW185" s="54"/>
      <c r="UUX185" s="54"/>
      <c r="UUY185" s="54"/>
      <c r="UUZ185" s="54"/>
      <c r="UVA185" s="54"/>
      <c r="UVB185" s="54"/>
      <c r="UVC185" s="54"/>
      <c r="UVD185" s="54"/>
      <c r="UVE185" s="54"/>
      <c r="UVF185" s="54"/>
      <c r="UVG185" s="54"/>
      <c r="UVH185" s="54"/>
      <c r="UVI185" s="54"/>
      <c r="UVJ185" s="54"/>
      <c r="UVK185" s="54"/>
      <c r="UVL185" s="54"/>
      <c r="UVM185" s="54"/>
      <c r="UVN185" s="54"/>
      <c r="UVO185" s="54"/>
      <c r="UVP185" s="54"/>
      <c r="UVQ185" s="54"/>
      <c r="UVR185" s="54"/>
      <c r="UVS185" s="54"/>
      <c r="UVT185" s="54"/>
      <c r="UVU185" s="54"/>
      <c r="UVV185" s="54"/>
      <c r="UVW185" s="54"/>
      <c r="UVX185" s="54"/>
      <c r="UVY185" s="54"/>
      <c r="UVZ185" s="54"/>
      <c r="UWA185" s="54"/>
      <c r="UWB185" s="54"/>
      <c r="UWC185" s="54"/>
      <c r="UWD185" s="54"/>
      <c r="UWE185" s="54"/>
      <c r="UWF185" s="54"/>
      <c r="UWG185" s="54"/>
      <c r="UWH185" s="54"/>
      <c r="UWI185" s="54"/>
      <c r="UWJ185" s="54"/>
      <c r="UWK185" s="54"/>
      <c r="UWL185" s="54"/>
      <c r="UWM185" s="54"/>
      <c r="UWN185" s="54"/>
      <c r="UWO185" s="54"/>
      <c r="UWP185" s="54"/>
      <c r="UWQ185" s="54"/>
      <c r="UWR185" s="54"/>
      <c r="UWS185" s="54"/>
      <c r="UWT185" s="54"/>
      <c r="UWU185" s="54"/>
      <c r="UWV185" s="54"/>
      <c r="UWW185" s="54"/>
      <c r="UWX185" s="54"/>
      <c r="UWY185" s="54"/>
      <c r="UWZ185" s="54"/>
      <c r="UXA185" s="54"/>
      <c r="UXB185" s="54"/>
      <c r="UXC185" s="54"/>
      <c r="UXD185" s="54"/>
      <c r="UXE185" s="54"/>
      <c r="UXF185" s="54"/>
      <c r="UXG185" s="54"/>
      <c r="UXH185" s="54"/>
      <c r="UXI185" s="54"/>
      <c r="UXJ185" s="54"/>
      <c r="UXK185" s="54"/>
      <c r="UXL185" s="54"/>
      <c r="UXM185" s="54"/>
      <c r="UXN185" s="54"/>
      <c r="UXO185" s="54"/>
      <c r="UXP185" s="54"/>
      <c r="UXQ185" s="54"/>
      <c r="UXR185" s="54"/>
      <c r="UXS185" s="54"/>
      <c r="UXT185" s="54"/>
      <c r="UXU185" s="54"/>
      <c r="UXV185" s="54"/>
      <c r="UXW185" s="54"/>
      <c r="UXX185" s="54"/>
      <c r="UXY185" s="54"/>
      <c r="UXZ185" s="54"/>
      <c r="UYA185" s="54"/>
      <c r="UYB185" s="54"/>
      <c r="UYC185" s="54"/>
      <c r="UYD185" s="54"/>
      <c r="UYE185" s="54"/>
      <c r="UYF185" s="54"/>
      <c r="UYG185" s="54"/>
      <c r="UYH185" s="54"/>
      <c r="UYI185" s="54"/>
      <c r="UYJ185" s="54"/>
      <c r="UYK185" s="54"/>
      <c r="UYL185" s="54"/>
      <c r="UYM185" s="54"/>
      <c r="UYN185" s="54"/>
      <c r="UYO185" s="54"/>
      <c r="UYP185" s="54"/>
      <c r="UYQ185" s="54"/>
      <c r="UYR185" s="54"/>
      <c r="UYS185" s="54"/>
      <c r="UYT185" s="54"/>
      <c r="UYU185" s="54"/>
      <c r="UYV185" s="54"/>
      <c r="UYW185" s="54"/>
      <c r="UYX185" s="54"/>
      <c r="UYY185" s="54"/>
      <c r="UYZ185" s="54"/>
      <c r="UZA185" s="54"/>
      <c r="UZB185" s="54"/>
      <c r="UZC185" s="54"/>
      <c r="UZD185" s="54"/>
      <c r="UZE185" s="54"/>
      <c r="UZF185" s="54"/>
      <c r="UZG185" s="54"/>
      <c r="UZH185" s="54"/>
      <c r="UZI185" s="54"/>
      <c r="UZJ185" s="54"/>
      <c r="UZK185" s="54"/>
      <c r="UZL185" s="54"/>
      <c r="UZM185" s="54"/>
      <c r="UZN185" s="54"/>
      <c r="UZO185" s="54"/>
      <c r="UZP185" s="54"/>
      <c r="UZQ185" s="54"/>
      <c r="UZR185" s="54"/>
      <c r="UZS185" s="54"/>
      <c r="UZT185" s="54"/>
      <c r="UZU185" s="54"/>
      <c r="UZV185" s="54"/>
      <c r="UZW185" s="54"/>
      <c r="UZX185" s="54"/>
      <c r="UZY185" s="54"/>
      <c r="UZZ185" s="54"/>
      <c r="VAA185" s="54"/>
      <c r="VAB185" s="54"/>
      <c r="VAC185" s="54"/>
      <c r="VAD185" s="54"/>
      <c r="VAE185" s="54"/>
      <c r="VAF185" s="54"/>
      <c r="VAG185" s="54"/>
      <c r="VAH185" s="54"/>
      <c r="VAI185" s="54"/>
      <c r="VAJ185" s="54"/>
      <c r="VAK185" s="54"/>
      <c r="VAL185" s="54"/>
      <c r="VAM185" s="54"/>
      <c r="VAN185" s="54"/>
      <c r="VAO185" s="54"/>
      <c r="VAP185" s="54"/>
      <c r="VAQ185" s="54"/>
      <c r="VAR185" s="54"/>
      <c r="VAS185" s="54"/>
      <c r="VAT185" s="54"/>
      <c r="VAU185" s="54"/>
      <c r="VAV185" s="54"/>
      <c r="VAW185" s="54"/>
      <c r="VAX185" s="54"/>
      <c r="VAY185" s="54"/>
      <c r="VAZ185" s="54"/>
      <c r="VBA185" s="54"/>
      <c r="VBB185" s="54"/>
      <c r="VBC185" s="54"/>
      <c r="VBD185" s="54"/>
      <c r="VBE185" s="54"/>
      <c r="VBF185" s="54"/>
      <c r="VBG185" s="54"/>
      <c r="VBH185" s="54"/>
      <c r="VBI185" s="54"/>
      <c r="VBJ185" s="54"/>
      <c r="VBK185" s="54"/>
      <c r="VBL185" s="54"/>
      <c r="VBM185" s="54"/>
      <c r="VBN185" s="54"/>
      <c r="VBO185" s="54"/>
      <c r="VBP185" s="54"/>
      <c r="VBQ185" s="54"/>
      <c r="VBR185" s="54"/>
      <c r="VBS185" s="54"/>
      <c r="VBT185" s="54"/>
      <c r="VBU185" s="54"/>
      <c r="VBV185" s="54"/>
      <c r="VBW185" s="54"/>
      <c r="VBX185" s="54"/>
      <c r="VBY185" s="54"/>
      <c r="VBZ185" s="54"/>
      <c r="VCA185" s="54"/>
      <c r="VCB185" s="54"/>
      <c r="VCC185" s="54"/>
      <c r="VCD185" s="54"/>
      <c r="VCE185" s="54"/>
      <c r="VCF185" s="54"/>
      <c r="VCG185" s="54"/>
      <c r="VCH185" s="54"/>
      <c r="VCI185" s="54"/>
      <c r="VCJ185" s="54"/>
      <c r="VCK185" s="54"/>
      <c r="VCL185" s="54"/>
      <c r="VCM185" s="54"/>
      <c r="VCN185" s="54"/>
      <c r="VCO185" s="54"/>
      <c r="VCP185" s="54"/>
      <c r="VCQ185" s="54"/>
      <c r="VCR185" s="54"/>
      <c r="VCS185" s="54"/>
      <c r="VCT185" s="54"/>
      <c r="VCU185" s="54"/>
      <c r="VCV185" s="54"/>
      <c r="VCW185" s="54"/>
      <c r="VCX185" s="54"/>
      <c r="VCY185" s="54"/>
      <c r="VCZ185" s="54"/>
      <c r="VDA185" s="54"/>
      <c r="VDB185" s="54"/>
      <c r="VDC185" s="54"/>
      <c r="VDD185" s="54"/>
      <c r="VDE185" s="54"/>
      <c r="VDF185" s="54"/>
      <c r="VDG185" s="54"/>
      <c r="VDH185" s="54"/>
      <c r="VDI185" s="54"/>
      <c r="VDJ185" s="54"/>
      <c r="VDK185" s="54"/>
      <c r="VDL185" s="54"/>
      <c r="VDM185" s="54"/>
      <c r="VDN185" s="54"/>
      <c r="VDO185" s="54"/>
      <c r="VDP185" s="54"/>
      <c r="VDQ185" s="54"/>
      <c r="VDR185" s="54"/>
      <c r="VDS185" s="54"/>
      <c r="VDT185" s="54"/>
      <c r="VDU185" s="54"/>
      <c r="VDV185" s="54"/>
      <c r="VDW185" s="54"/>
      <c r="VDX185" s="54"/>
      <c r="VDY185" s="54"/>
      <c r="VDZ185" s="54"/>
      <c r="VEA185" s="54"/>
      <c r="VEB185" s="54"/>
      <c r="VEC185" s="54"/>
      <c r="VED185" s="54"/>
      <c r="VEE185" s="54"/>
      <c r="VEF185" s="54"/>
      <c r="VEG185" s="54"/>
      <c r="VEH185" s="54"/>
      <c r="VEI185" s="54"/>
      <c r="VEJ185" s="54"/>
      <c r="VEK185" s="54"/>
      <c r="VEL185" s="54"/>
      <c r="VEM185" s="54"/>
      <c r="VEN185" s="54"/>
      <c r="VEO185" s="54"/>
      <c r="VEP185" s="54"/>
      <c r="VEQ185" s="54"/>
      <c r="VER185" s="54"/>
      <c r="VES185" s="54"/>
      <c r="VET185" s="54"/>
      <c r="VEU185" s="54"/>
      <c r="VEV185" s="54"/>
      <c r="VEW185" s="54"/>
      <c r="VEX185" s="54"/>
      <c r="VEY185" s="54"/>
      <c r="VEZ185" s="54"/>
      <c r="VFA185" s="54"/>
      <c r="VFB185" s="54"/>
      <c r="VFC185" s="54"/>
      <c r="VFD185" s="54"/>
      <c r="VFE185" s="54"/>
      <c r="VFF185" s="54"/>
      <c r="VFG185" s="54"/>
      <c r="VFH185" s="54"/>
      <c r="VFI185" s="54"/>
      <c r="VFJ185" s="54"/>
      <c r="VFK185" s="54"/>
      <c r="VFL185" s="54"/>
      <c r="VFM185" s="54"/>
      <c r="VFN185" s="54"/>
      <c r="VFO185" s="54"/>
      <c r="VFP185" s="54"/>
      <c r="VFQ185" s="54"/>
      <c r="VFR185" s="54"/>
      <c r="VFS185" s="54"/>
      <c r="VFT185" s="54"/>
      <c r="VFU185" s="54"/>
      <c r="VFV185" s="54"/>
      <c r="VFW185" s="54"/>
      <c r="VFX185" s="54"/>
      <c r="VFY185" s="54"/>
      <c r="VFZ185" s="54"/>
      <c r="VGA185" s="54"/>
      <c r="VGB185" s="54"/>
      <c r="VGC185" s="54"/>
      <c r="VGD185" s="54"/>
      <c r="VGE185" s="54"/>
      <c r="VGF185" s="54"/>
      <c r="VGG185" s="54"/>
      <c r="VGH185" s="54"/>
      <c r="VGI185" s="54"/>
      <c r="VGJ185" s="54"/>
      <c r="VGK185" s="54"/>
      <c r="VGL185" s="54"/>
      <c r="VGM185" s="54"/>
      <c r="VGN185" s="54"/>
      <c r="VGO185" s="54"/>
      <c r="VGP185" s="54"/>
      <c r="VGQ185" s="54"/>
      <c r="VGR185" s="54"/>
      <c r="VGS185" s="54"/>
      <c r="VGT185" s="54"/>
      <c r="VGU185" s="54"/>
      <c r="VGV185" s="54"/>
      <c r="VGW185" s="54"/>
      <c r="VGX185" s="54"/>
      <c r="VGY185" s="54"/>
      <c r="VGZ185" s="54"/>
      <c r="VHA185" s="54"/>
      <c r="VHB185" s="54"/>
      <c r="VHC185" s="54"/>
      <c r="VHD185" s="54"/>
      <c r="VHE185" s="54"/>
      <c r="VHF185" s="54"/>
      <c r="VHG185" s="54"/>
      <c r="VHH185" s="54"/>
      <c r="VHI185" s="54"/>
      <c r="VHJ185" s="54"/>
      <c r="VHK185" s="54"/>
      <c r="VHL185" s="54"/>
      <c r="VHM185" s="54"/>
      <c r="VHN185" s="54"/>
      <c r="VHO185" s="54"/>
      <c r="VHP185" s="54"/>
      <c r="VHQ185" s="54"/>
      <c r="VHR185" s="54"/>
      <c r="VHS185" s="54"/>
      <c r="VHT185" s="54"/>
      <c r="VHU185" s="54"/>
      <c r="VHV185" s="54"/>
      <c r="VHW185" s="54"/>
      <c r="VHX185" s="54"/>
      <c r="VHY185" s="54"/>
      <c r="VHZ185" s="54"/>
      <c r="VIA185" s="54"/>
      <c r="VIB185" s="54"/>
      <c r="VIC185" s="54"/>
      <c r="VID185" s="54"/>
      <c r="VIE185" s="54"/>
      <c r="VIF185" s="54"/>
      <c r="VIG185" s="54"/>
      <c r="VIH185" s="54"/>
      <c r="VII185" s="54"/>
      <c r="VIJ185" s="54"/>
      <c r="VIK185" s="54"/>
      <c r="VIL185" s="54"/>
      <c r="VIM185" s="54"/>
      <c r="VIN185" s="54"/>
      <c r="VIO185" s="54"/>
      <c r="VIP185" s="54"/>
      <c r="VIQ185" s="54"/>
      <c r="VIR185" s="54"/>
      <c r="VIS185" s="54"/>
      <c r="VIT185" s="54"/>
      <c r="VIU185" s="54"/>
      <c r="VIV185" s="54"/>
      <c r="VIW185" s="54"/>
      <c r="VIX185" s="54"/>
      <c r="VIY185" s="54"/>
      <c r="VIZ185" s="54"/>
      <c r="VJA185" s="54"/>
      <c r="VJB185" s="54"/>
      <c r="VJC185" s="54"/>
      <c r="VJD185" s="54"/>
      <c r="VJE185" s="54"/>
      <c r="VJF185" s="54"/>
      <c r="VJG185" s="54"/>
      <c r="VJH185" s="54"/>
      <c r="VJI185" s="54"/>
      <c r="VJJ185" s="54"/>
      <c r="VJK185" s="54"/>
      <c r="VJL185" s="54"/>
      <c r="VJM185" s="54"/>
      <c r="VJN185" s="54"/>
      <c r="VJO185" s="54"/>
      <c r="VJP185" s="54"/>
      <c r="VJQ185" s="54"/>
      <c r="VJR185" s="54"/>
      <c r="VJS185" s="54"/>
      <c r="VJT185" s="54"/>
      <c r="VJU185" s="54"/>
      <c r="VJV185" s="54"/>
      <c r="VJW185" s="54"/>
      <c r="VJX185" s="54"/>
      <c r="VJY185" s="54"/>
      <c r="VJZ185" s="54"/>
      <c r="VKA185" s="54"/>
      <c r="VKB185" s="54"/>
      <c r="VKC185" s="54"/>
      <c r="VKD185" s="54"/>
      <c r="VKE185" s="54"/>
      <c r="VKF185" s="54"/>
      <c r="VKG185" s="54"/>
      <c r="VKH185" s="54"/>
      <c r="VKI185" s="54"/>
      <c r="VKJ185" s="54"/>
      <c r="VKK185" s="54"/>
      <c r="VKL185" s="54"/>
      <c r="VKM185" s="54"/>
      <c r="VKN185" s="54"/>
      <c r="VKO185" s="54"/>
      <c r="VKP185" s="54"/>
      <c r="VKQ185" s="54"/>
      <c r="VKR185" s="54"/>
      <c r="VKS185" s="54"/>
      <c r="VKT185" s="54"/>
      <c r="VKU185" s="54"/>
      <c r="VKV185" s="54"/>
      <c r="VKW185" s="54"/>
      <c r="VKX185" s="54"/>
      <c r="VKY185" s="54"/>
      <c r="VKZ185" s="54"/>
      <c r="VLA185" s="54"/>
      <c r="VLB185" s="54"/>
      <c r="VLC185" s="54"/>
      <c r="VLD185" s="54"/>
      <c r="VLE185" s="54"/>
      <c r="VLF185" s="54"/>
      <c r="VLG185" s="54"/>
      <c r="VLH185" s="54"/>
      <c r="VLI185" s="54"/>
      <c r="VLJ185" s="54"/>
      <c r="VLK185" s="54"/>
      <c r="VLL185" s="54"/>
      <c r="VLM185" s="54"/>
      <c r="VLN185" s="54"/>
      <c r="VLO185" s="54"/>
      <c r="VLP185" s="54"/>
      <c r="VLQ185" s="54"/>
      <c r="VLR185" s="54"/>
      <c r="VLS185" s="54"/>
      <c r="VLT185" s="54"/>
      <c r="VLU185" s="54"/>
      <c r="VLV185" s="54"/>
      <c r="VLW185" s="54"/>
      <c r="VLX185" s="54"/>
      <c r="VLY185" s="54"/>
      <c r="VLZ185" s="54"/>
      <c r="VMA185" s="54"/>
      <c r="VMB185" s="54"/>
      <c r="VMC185" s="54"/>
      <c r="VMD185" s="54"/>
      <c r="VME185" s="54"/>
      <c r="VMF185" s="54"/>
      <c r="VMG185" s="54"/>
      <c r="VMH185" s="54"/>
      <c r="VMI185" s="54"/>
      <c r="VMJ185" s="54"/>
      <c r="VMK185" s="54"/>
      <c r="VML185" s="54"/>
      <c r="VMM185" s="54"/>
      <c r="VMN185" s="54"/>
      <c r="VMO185" s="54"/>
      <c r="VMP185" s="54"/>
      <c r="VMQ185" s="54"/>
      <c r="VMR185" s="54"/>
      <c r="VMS185" s="54"/>
      <c r="VMT185" s="54"/>
      <c r="VMU185" s="54"/>
      <c r="VMV185" s="54"/>
      <c r="VMW185" s="54"/>
      <c r="VMX185" s="54"/>
      <c r="VMY185" s="54"/>
      <c r="VMZ185" s="54"/>
      <c r="VNA185" s="54"/>
      <c r="VNB185" s="54"/>
      <c r="VNC185" s="54"/>
      <c r="VND185" s="54"/>
      <c r="VNE185" s="54"/>
      <c r="VNF185" s="54"/>
      <c r="VNG185" s="54"/>
      <c r="VNH185" s="54"/>
      <c r="VNI185" s="54"/>
      <c r="VNJ185" s="54"/>
      <c r="VNK185" s="54"/>
      <c r="VNL185" s="54"/>
      <c r="VNM185" s="54"/>
      <c r="VNN185" s="54"/>
      <c r="VNO185" s="54"/>
      <c r="VNP185" s="54"/>
      <c r="VNQ185" s="54"/>
      <c r="VNR185" s="54"/>
      <c r="VNS185" s="54"/>
      <c r="VNT185" s="54"/>
      <c r="VNU185" s="54"/>
      <c r="VNV185" s="54"/>
      <c r="VNW185" s="54"/>
      <c r="VNX185" s="54"/>
      <c r="VNY185" s="54"/>
      <c r="VNZ185" s="54"/>
      <c r="VOA185" s="54"/>
      <c r="VOB185" s="54"/>
      <c r="VOC185" s="54"/>
      <c r="VOD185" s="54"/>
      <c r="VOE185" s="54"/>
      <c r="VOF185" s="54"/>
      <c r="VOG185" s="54"/>
      <c r="VOH185" s="54"/>
      <c r="VOI185" s="54"/>
      <c r="VOJ185" s="54"/>
      <c r="VOK185" s="54"/>
      <c r="VOL185" s="54"/>
      <c r="VOM185" s="54"/>
      <c r="VON185" s="54"/>
      <c r="VOO185" s="54"/>
      <c r="VOP185" s="54"/>
      <c r="VOQ185" s="54"/>
      <c r="VOR185" s="54"/>
      <c r="VOS185" s="54"/>
      <c r="VOT185" s="54"/>
      <c r="VOU185" s="54"/>
      <c r="VOV185" s="54"/>
      <c r="VOW185" s="54"/>
      <c r="VOX185" s="54"/>
      <c r="VOY185" s="54"/>
      <c r="VOZ185" s="54"/>
      <c r="VPA185" s="54"/>
      <c r="VPB185" s="54"/>
      <c r="VPC185" s="54"/>
      <c r="VPD185" s="54"/>
      <c r="VPE185" s="54"/>
      <c r="VPF185" s="54"/>
      <c r="VPG185" s="54"/>
      <c r="VPH185" s="54"/>
      <c r="VPI185" s="54"/>
      <c r="VPJ185" s="54"/>
      <c r="VPK185" s="54"/>
      <c r="VPL185" s="54"/>
      <c r="VPM185" s="54"/>
      <c r="VPN185" s="54"/>
      <c r="VPO185" s="54"/>
      <c r="VPP185" s="54"/>
      <c r="VPQ185" s="54"/>
      <c r="VPR185" s="54"/>
      <c r="VPS185" s="54"/>
      <c r="VPT185" s="54"/>
      <c r="VPU185" s="54"/>
      <c r="VPV185" s="54"/>
      <c r="VPW185" s="54"/>
      <c r="VPX185" s="54"/>
      <c r="VPY185" s="54"/>
      <c r="VPZ185" s="54"/>
      <c r="VQA185" s="54"/>
      <c r="VQB185" s="54"/>
      <c r="VQC185" s="54"/>
      <c r="VQD185" s="54"/>
      <c r="VQE185" s="54"/>
      <c r="VQF185" s="54"/>
      <c r="VQG185" s="54"/>
      <c r="VQH185" s="54"/>
      <c r="VQI185" s="54"/>
      <c r="VQJ185" s="54"/>
      <c r="VQK185" s="54"/>
      <c r="VQL185" s="54"/>
      <c r="VQM185" s="54"/>
      <c r="VQN185" s="54"/>
      <c r="VQO185" s="54"/>
      <c r="VQP185" s="54"/>
      <c r="VQQ185" s="54"/>
      <c r="VQR185" s="54"/>
      <c r="VQS185" s="54"/>
      <c r="VQT185" s="54"/>
      <c r="VQU185" s="54"/>
      <c r="VQV185" s="54"/>
      <c r="VQW185" s="54"/>
      <c r="VQX185" s="54"/>
      <c r="VQY185" s="54"/>
      <c r="VQZ185" s="54"/>
      <c r="VRA185" s="54"/>
      <c r="VRB185" s="54"/>
      <c r="VRC185" s="54"/>
      <c r="VRD185" s="54"/>
      <c r="VRE185" s="54"/>
      <c r="VRF185" s="54"/>
      <c r="VRG185" s="54"/>
      <c r="VRH185" s="54"/>
      <c r="VRI185" s="54"/>
      <c r="VRJ185" s="54"/>
      <c r="VRK185" s="54"/>
      <c r="VRL185" s="54"/>
      <c r="VRM185" s="54"/>
      <c r="VRN185" s="54"/>
      <c r="VRO185" s="54"/>
      <c r="VRP185" s="54"/>
      <c r="VRQ185" s="54"/>
      <c r="VRR185" s="54"/>
      <c r="VRS185" s="54"/>
      <c r="VRT185" s="54"/>
      <c r="VRU185" s="54"/>
      <c r="VRV185" s="54"/>
      <c r="VRW185" s="54"/>
      <c r="VRX185" s="54"/>
      <c r="VRY185" s="54"/>
      <c r="VRZ185" s="54"/>
      <c r="VSA185" s="54"/>
      <c r="VSB185" s="54"/>
      <c r="VSC185" s="54"/>
      <c r="VSD185" s="54"/>
      <c r="VSE185" s="54"/>
      <c r="VSF185" s="54"/>
      <c r="VSG185" s="54"/>
      <c r="VSH185" s="54"/>
      <c r="VSI185" s="54"/>
      <c r="VSJ185" s="54"/>
      <c r="VSK185" s="54"/>
      <c r="VSL185" s="54"/>
      <c r="VSM185" s="54"/>
      <c r="VSN185" s="54"/>
      <c r="VSO185" s="54"/>
      <c r="VSP185" s="54"/>
      <c r="VSQ185" s="54"/>
      <c r="VSR185" s="54"/>
      <c r="VSS185" s="54"/>
      <c r="VST185" s="54"/>
      <c r="VSU185" s="54"/>
      <c r="VSV185" s="54"/>
      <c r="VSW185" s="54"/>
      <c r="VSX185" s="54"/>
      <c r="VSY185" s="54"/>
      <c r="VSZ185" s="54"/>
      <c r="VTA185" s="54"/>
      <c r="VTB185" s="54"/>
      <c r="VTC185" s="54"/>
      <c r="VTD185" s="54"/>
      <c r="VTE185" s="54"/>
      <c r="VTF185" s="54"/>
      <c r="VTG185" s="54"/>
      <c r="VTH185" s="54"/>
      <c r="VTI185" s="54"/>
      <c r="VTJ185" s="54"/>
      <c r="VTK185" s="54"/>
      <c r="VTL185" s="54"/>
      <c r="VTM185" s="54"/>
      <c r="VTN185" s="54"/>
      <c r="VTO185" s="54"/>
      <c r="VTP185" s="54"/>
      <c r="VTQ185" s="54"/>
      <c r="VTR185" s="54"/>
      <c r="VTS185" s="54"/>
      <c r="VTT185" s="54"/>
      <c r="VTU185" s="54"/>
      <c r="VTV185" s="54"/>
      <c r="VTW185" s="54"/>
      <c r="VTX185" s="54"/>
      <c r="VTY185" s="54"/>
      <c r="VTZ185" s="54"/>
      <c r="VUA185" s="54"/>
      <c r="VUB185" s="54"/>
      <c r="VUC185" s="54"/>
      <c r="VUD185" s="54"/>
      <c r="VUE185" s="54"/>
      <c r="VUF185" s="54"/>
      <c r="VUG185" s="54"/>
      <c r="VUH185" s="54"/>
      <c r="VUI185" s="54"/>
      <c r="VUJ185" s="54"/>
      <c r="VUK185" s="54"/>
      <c r="VUL185" s="54"/>
      <c r="VUM185" s="54"/>
      <c r="VUN185" s="54"/>
      <c r="VUO185" s="54"/>
      <c r="VUP185" s="54"/>
      <c r="VUQ185" s="54"/>
      <c r="VUR185" s="54"/>
      <c r="VUS185" s="54"/>
      <c r="VUT185" s="54"/>
      <c r="VUU185" s="54"/>
      <c r="VUV185" s="54"/>
      <c r="VUW185" s="54"/>
      <c r="VUX185" s="54"/>
      <c r="VUY185" s="54"/>
      <c r="VUZ185" s="54"/>
      <c r="VVA185" s="54"/>
      <c r="VVB185" s="54"/>
      <c r="VVC185" s="54"/>
      <c r="VVD185" s="54"/>
      <c r="VVE185" s="54"/>
      <c r="VVF185" s="54"/>
      <c r="VVG185" s="54"/>
      <c r="VVH185" s="54"/>
      <c r="VVI185" s="54"/>
      <c r="VVJ185" s="54"/>
      <c r="VVK185" s="54"/>
      <c r="VVL185" s="54"/>
      <c r="VVM185" s="54"/>
      <c r="VVN185" s="54"/>
      <c r="VVO185" s="54"/>
      <c r="VVP185" s="54"/>
      <c r="VVQ185" s="54"/>
      <c r="VVR185" s="54"/>
      <c r="VVS185" s="54"/>
      <c r="VVT185" s="54"/>
      <c r="VVU185" s="54"/>
      <c r="VVV185" s="54"/>
      <c r="VVW185" s="54"/>
      <c r="VVX185" s="54"/>
      <c r="VVY185" s="54"/>
      <c r="VVZ185" s="54"/>
      <c r="VWA185" s="54"/>
      <c r="VWB185" s="54"/>
      <c r="VWC185" s="54"/>
      <c r="VWD185" s="54"/>
      <c r="VWE185" s="54"/>
      <c r="VWF185" s="54"/>
      <c r="VWG185" s="54"/>
      <c r="VWH185" s="54"/>
      <c r="VWI185" s="54"/>
      <c r="VWJ185" s="54"/>
      <c r="VWK185" s="54"/>
      <c r="VWL185" s="54"/>
      <c r="VWM185" s="54"/>
      <c r="VWN185" s="54"/>
      <c r="VWO185" s="54"/>
      <c r="VWP185" s="54"/>
      <c r="VWQ185" s="54"/>
      <c r="VWR185" s="54"/>
      <c r="VWS185" s="54"/>
      <c r="VWT185" s="54"/>
      <c r="VWU185" s="54"/>
      <c r="VWV185" s="54"/>
      <c r="VWW185" s="54"/>
      <c r="VWX185" s="54"/>
      <c r="VWY185" s="54"/>
      <c r="VWZ185" s="54"/>
      <c r="VXA185" s="54"/>
      <c r="VXB185" s="54"/>
      <c r="VXC185" s="54"/>
      <c r="VXD185" s="54"/>
      <c r="VXE185" s="54"/>
      <c r="VXF185" s="54"/>
      <c r="VXG185" s="54"/>
      <c r="VXH185" s="54"/>
      <c r="VXI185" s="54"/>
      <c r="VXJ185" s="54"/>
      <c r="VXK185" s="54"/>
      <c r="VXL185" s="54"/>
      <c r="VXM185" s="54"/>
      <c r="VXN185" s="54"/>
      <c r="VXO185" s="54"/>
      <c r="VXP185" s="54"/>
      <c r="VXQ185" s="54"/>
      <c r="VXR185" s="54"/>
      <c r="VXS185" s="54"/>
      <c r="VXT185" s="54"/>
      <c r="VXU185" s="54"/>
      <c r="VXV185" s="54"/>
      <c r="VXW185" s="54"/>
      <c r="VXX185" s="54"/>
      <c r="VXY185" s="54"/>
      <c r="VXZ185" s="54"/>
      <c r="VYA185" s="54"/>
      <c r="VYB185" s="54"/>
      <c r="VYC185" s="54"/>
      <c r="VYD185" s="54"/>
      <c r="VYE185" s="54"/>
      <c r="VYF185" s="54"/>
      <c r="VYG185" s="54"/>
      <c r="VYH185" s="54"/>
      <c r="VYI185" s="54"/>
      <c r="VYJ185" s="54"/>
      <c r="VYK185" s="54"/>
      <c r="VYL185" s="54"/>
      <c r="VYM185" s="54"/>
      <c r="VYN185" s="54"/>
      <c r="VYO185" s="54"/>
      <c r="VYP185" s="54"/>
      <c r="VYQ185" s="54"/>
      <c r="VYR185" s="54"/>
      <c r="VYS185" s="54"/>
      <c r="VYT185" s="54"/>
      <c r="VYU185" s="54"/>
      <c r="VYV185" s="54"/>
      <c r="VYW185" s="54"/>
      <c r="VYX185" s="54"/>
      <c r="VYY185" s="54"/>
      <c r="VYZ185" s="54"/>
      <c r="VZA185" s="54"/>
      <c r="VZB185" s="54"/>
      <c r="VZC185" s="54"/>
      <c r="VZD185" s="54"/>
      <c r="VZE185" s="54"/>
      <c r="VZF185" s="54"/>
      <c r="VZG185" s="54"/>
      <c r="VZH185" s="54"/>
      <c r="VZI185" s="54"/>
      <c r="VZJ185" s="54"/>
      <c r="VZK185" s="54"/>
      <c r="VZL185" s="54"/>
      <c r="VZM185" s="54"/>
      <c r="VZN185" s="54"/>
      <c r="VZO185" s="54"/>
      <c r="VZP185" s="54"/>
      <c r="VZQ185" s="54"/>
      <c r="VZR185" s="54"/>
      <c r="VZS185" s="54"/>
      <c r="VZT185" s="54"/>
      <c r="VZU185" s="54"/>
      <c r="VZV185" s="54"/>
      <c r="VZW185" s="54"/>
      <c r="VZX185" s="54"/>
      <c r="VZY185" s="54"/>
      <c r="VZZ185" s="54"/>
      <c r="WAA185" s="54"/>
      <c r="WAB185" s="54"/>
      <c r="WAC185" s="54"/>
      <c r="WAD185" s="54"/>
      <c r="WAE185" s="54"/>
      <c r="WAF185" s="54"/>
      <c r="WAG185" s="54"/>
      <c r="WAH185" s="54"/>
      <c r="WAI185" s="54"/>
      <c r="WAJ185" s="54"/>
      <c r="WAK185" s="54"/>
      <c r="WAL185" s="54"/>
      <c r="WAM185" s="54"/>
      <c r="WAN185" s="54"/>
      <c r="WAO185" s="54"/>
      <c r="WAP185" s="54"/>
      <c r="WAQ185" s="54"/>
      <c r="WAR185" s="54"/>
      <c r="WAS185" s="54"/>
      <c r="WAT185" s="54"/>
      <c r="WAU185" s="54"/>
      <c r="WAV185" s="54"/>
      <c r="WAW185" s="54"/>
      <c r="WAX185" s="54"/>
      <c r="WAY185" s="54"/>
      <c r="WAZ185" s="54"/>
      <c r="WBA185" s="54"/>
      <c r="WBB185" s="54"/>
      <c r="WBC185" s="54"/>
      <c r="WBD185" s="54"/>
      <c r="WBE185" s="54"/>
      <c r="WBF185" s="54"/>
      <c r="WBG185" s="54"/>
      <c r="WBH185" s="54"/>
      <c r="WBI185" s="54"/>
      <c r="WBJ185" s="54"/>
      <c r="WBK185" s="54"/>
      <c r="WBL185" s="54"/>
      <c r="WBM185" s="54"/>
      <c r="WBN185" s="54"/>
      <c r="WBO185" s="54"/>
      <c r="WBP185" s="54"/>
      <c r="WBQ185" s="54"/>
      <c r="WBR185" s="54"/>
      <c r="WBS185" s="54"/>
      <c r="WBT185" s="54"/>
      <c r="WBU185" s="54"/>
      <c r="WBV185" s="54"/>
      <c r="WBW185" s="54"/>
      <c r="WBX185" s="54"/>
      <c r="WBY185" s="54"/>
      <c r="WBZ185" s="54"/>
      <c r="WCA185" s="54"/>
      <c r="WCB185" s="54"/>
      <c r="WCC185" s="54"/>
      <c r="WCD185" s="54"/>
      <c r="WCE185" s="54"/>
      <c r="WCF185" s="54"/>
      <c r="WCG185" s="54"/>
      <c r="WCH185" s="54"/>
      <c r="WCI185" s="54"/>
      <c r="WCJ185" s="54"/>
      <c r="WCK185" s="54"/>
      <c r="WCL185" s="54"/>
      <c r="WCM185" s="54"/>
      <c r="WCN185" s="54"/>
      <c r="WCO185" s="54"/>
      <c r="WCP185" s="54"/>
      <c r="WCQ185" s="54"/>
      <c r="WCR185" s="54"/>
      <c r="WCS185" s="54"/>
      <c r="WCT185" s="54"/>
      <c r="WCU185" s="54"/>
      <c r="WCV185" s="54"/>
      <c r="WCW185" s="54"/>
      <c r="WCX185" s="54"/>
      <c r="WCY185" s="54"/>
      <c r="WCZ185" s="54"/>
      <c r="WDA185" s="54"/>
      <c r="WDB185" s="54"/>
      <c r="WDC185" s="54"/>
      <c r="WDD185" s="54"/>
      <c r="WDE185" s="54"/>
      <c r="WDF185" s="54"/>
      <c r="WDG185" s="54"/>
      <c r="WDH185" s="54"/>
      <c r="WDI185" s="54"/>
      <c r="WDJ185" s="54"/>
      <c r="WDK185" s="54"/>
      <c r="WDL185" s="54"/>
      <c r="WDM185" s="54"/>
      <c r="WDN185" s="54"/>
      <c r="WDO185" s="54"/>
      <c r="WDP185" s="54"/>
      <c r="WDQ185" s="54"/>
      <c r="WDR185" s="54"/>
      <c r="WDS185" s="54"/>
      <c r="WDT185" s="54"/>
      <c r="WDU185" s="54"/>
      <c r="WDV185" s="54"/>
      <c r="WDW185" s="54"/>
      <c r="WDX185" s="54"/>
      <c r="WDY185" s="54"/>
      <c r="WDZ185" s="54"/>
      <c r="WEA185" s="54"/>
      <c r="WEB185" s="54"/>
      <c r="WEC185" s="54"/>
      <c r="WED185" s="54"/>
      <c r="WEE185" s="54"/>
      <c r="WEF185" s="54"/>
      <c r="WEG185" s="54"/>
      <c r="WEH185" s="54"/>
      <c r="WEI185" s="54"/>
      <c r="WEJ185" s="54"/>
      <c r="WEK185" s="54"/>
      <c r="WEL185" s="54"/>
      <c r="WEM185" s="54"/>
      <c r="WEN185" s="54"/>
      <c r="WEO185" s="54"/>
      <c r="WEP185" s="54"/>
      <c r="WEQ185" s="54"/>
      <c r="WER185" s="54"/>
      <c r="WES185" s="54"/>
      <c r="WET185" s="54"/>
      <c r="WEU185" s="54"/>
      <c r="WEV185" s="54"/>
      <c r="WEW185" s="54"/>
      <c r="WEX185" s="54"/>
      <c r="WEY185" s="54"/>
      <c r="WEZ185" s="54"/>
      <c r="WFA185" s="54"/>
      <c r="WFB185" s="54"/>
      <c r="WFC185" s="54"/>
      <c r="WFD185" s="54"/>
      <c r="WFE185" s="54"/>
      <c r="WFF185" s="54"/>
      <c r="WFG185" s="54"/>
      <c r="WFH185" s="54"/>
      <c r="WFI185" s="54"/>
      <c r="WFJ185" s="54"/>
      <c r="WFK185" s="54"/>
      <c r="WFL185" s="54"/>
      <c r="WFM185" s="54"/>
      <c r="WFN185" s="54"/>
      <c r="WFO185" s="54"/>
      <c r="WFP185" s="54"/>
      <c r="WFQ185" s="54"/>
      <c r="WFR185" s="54"/>
      <c r="WFS185" s="54"/>
      <c r="WFT185" s="54"/>
      <c r="WFU185" s="54"/>
      <c r="WFV185" s="54"/>
      <c r="WFW185" s="54"/>
      <c r="WFX185" s="54"/>
      <c r="WFY185" s="54"/>
      <c r="WFZ185" s="54"/>
      <c r="WGA185" s="54"/>
      <c r="WGB185" s="54"/>
      <c r="WGC185" s="54"/>
      <c r="WGD185" s="54"/>
      <c r="WGE185" s="54"/>
      <c r="WGF185" s="54"/>
      <c r="WGG185" s="54"/>
      <c r="WGH185" s="54"/>
      <c r="WGI185" s="54"/>
      <c r="WGJ185" s="54"/>
      <c r="WGK185" s="54"/>
      <c r="WGL185" s="54"/>
      <c r="WGM185" s="54"/>
      <c r="WGN185" s="54"/>
      <c r="WGO185" s="54"/>
      <c r="WGP185" s="54"/>
      <c r="WGQ185" s="54"/>
      <c r="WGR185" s="54"/>
      <c r="WGS185" s="54"/>
      <c r="WGT185" s="54"/>
      <c r="WGU185" s="54"/>
      <c r="WGV185" s="54"/>
      <c r="WGW185" s="54"/>
      <c r="WGX185" s="54"/>
      <c r="WGY185" s="54"/>
      <c r="WGZ185" s="54"/>
      <c r="WHA185" s="54"/>
      <c r="WHB185" s="54"/>
      <c r="WHC185" s="54"/>
      <c r="WHD185" s="54"/>
      <c r="WHE185" s="54"/>
      <c r="WHF185" s="54"/>
      <c r="WHG185" s="54"/>
      <c r="WHH185" s="54"/>
      <c r="WHI185" s="54"/>
      <c r="WHJ185" s="54"/>
      <c r="WHK185" s="54"/>
      <c r="WHL185" s="54"/>
      <c r="WHM185" s="54"/>
      <c r="WHN185" s="54"/>
      <c r="WHO185" s="54"/>
      <c r="WHP185" s="54"/>
      <c r="WHQ185" s="54"/>
      <c r="WHR185" s="54"/>
      <c r="WHS185" s="54"/>
      <c r="WHT185" s="54"/>
      <c r="WHU185" s="54"/>
      <c r="WHV185" s="54"/>
      <c r="WHW185" s="54"/>
      <c r="WHX185" s="54"/>
      <c r="WHY185" s="54"/>
      <c r="WHZ185" s="54"/>
      <c r="WIA185" s="54"/>
      <c r="WIB185" s="54"/>
      <c r="WIC185" s="54"/>
      <c r="WID185" s="54"/>
      <c r="WIE185" s="54"/>
      <c r="WIF185" s="54"/>
      <c r="WIG185" s="54"/>
      <c r="WIH185" s="54"/>
      <c r="WII185" s="54"/>
      <c r="WIJ185" s="54"/>
      <c r="WIK185" s="54"/>
      <c r="WIL185" s="54"/>
      <c r="WIM185" s="54"/>
      <c r="WIN185" s="54"/>
      <c r="WIO185" s="54"/>
      <c r="WIP185" s="54"/>
      <c r="WIQ185" s="54"/>
      <c r="WIR185" s="54"/>
      <c r="WIS185" s="54"/>
      <c r="WIT185" s="54"/>
      <c r="WIU185" s="54"/>
      <c r="WIV185" s="54"/>
      <c r="WIW185" s="54"/>
      <c r="WIX185" s="54"/>
      <c r="WIY185" s="54"/>
      <c r="WIZ185" s="54"/>
      <c r="WJA185" s="54"/>
      <c r="WJB185" s="54"/>
      <c r="WJC185" s="54"/>
      <c r="WJD185" s="54"/>
      <c r="WJE185" s="54"/>
      <c r="WJF185" s="54"/>
      <c r="WJG185" s="54"/>
      <c r="WJH185" s="54"/>
      <c r="WJI185" s="54"/>
      <c r="WJJ185" s="54"/>
      <c r="WJK185" s="54"/>
      <c r="WJL185" s="54"/>
      <c r="WJM185" s="54"/>
      <c r="WJN185" s="54"/>
      <c r="WJO185" s="54"/>
      <c r="WJP185" s="54"/>
      <c r="WJQ185" s="54"/>
      <c r="WJR185" s="54"/>
      <c r="WJS185" s="54"/>
      <c r="WJT185" s="54"/>
      <c r="WJU185" s="54"/>
      <c r="WJV185" s="54"/>
      <c r="WJW185" s="54"/>
      <c r="WJX185" s="54"/>
      <c r="WJY185" s="54"/>
      <c r="WJZ185" s="54"/>
      <c r="WKA185" s="54"/>
      <c r="WKB185" s="54"/>
      <c r="WKC185" s="54"/>
      <c r="WKD185" s="54"/>
      <c r="WKE185" s="54"/>
      <c r="WKF185" s="54"/>
      <c r="WKG185" s="54"/>
      <c r="WKH185" s="54"/>
      <c r="WKI185" s="54"/>
      <c r="WKJ185" s="54"/>
      <c r="WKK185" s="54"/>
      <c r="WKL185" s="54"/>
      <c r="WKM185" s="54"/>
      <c r="WKN185" s="54"/>
      <c r="WKO185" s="54"/>
      <c r="WKP185" s="54"/>
      <c r="WKQ185" s="54"/>
      <c r="WKR185" s="54"/>
      <c r="WKS185" s="54"/>
      <c r="WKT185" s="54"/>
      <c r="WKU185" s="54"/>
      <c r="WKV185" s="54"/>
      <c r="WKW185" s="54"/>
      <c r="WKX185" s="54"/>
      <c r="WKY185" s="54"/>
      <c r="WKZ185" s="54"/>
      <c r="WLA185" s="54"/>
      <c r="WLB185" s="54"/>
      <c r="WLC185" s="54"/>
      <c r="WLD185" s="54"/>
      <c r="WLE185" s="54"/>
      <c r="WLF185" s="54"/>
      <c r="WLG185" s="54"/>
      <c r="WLH185" s="54"/>
      <c r="WLI185" s="54"/>
      <c r="WLJ185" s="54"/>
      <c r="WLK185" s="54"/>
      <c r="WLL185" s="54"/>
      <c r="WLM185" s="54"/>
      <c r="WLN185" s="54"/>
      <c r="WLO185" s="54"/>
      <c r="WLP185" s="54"/>
      <c r="WLQ185" s="54"/>
      <c r="WLR185" s="54"/>
      <c r="WLS185" s="54"/>
      <c r="WLT185" s="54"/>
      <c r="WLU185" s="54"/>
      <c r="WLV185" s="54"/>
      <c r="WLW185" s="54"/>
      <c r="WLX185" s="54"/>
      <c r="WLY185" s="54"/>
      <c r="WLZ185" s="54"/>
      <c r="WMA185" s="54"/>
      <c r="WMB185" s="54"/>
      <c r="WMC185" s="54"/>
      <c r="WMD185" s="54"/>
      <c r="WME185" s="54"/>
      <c r="WMF185" s="54"/>
      <c r="WMG185" s="54"/>
      <c r="WMH185" s="54"/>
      <c r="WMI185" s="54"/>
      <c r="WMJ185" s="54"/>
      <c r="WMK185" s="54"/>
      <c r="WML185" s="54"/>
      <c r="WMM185" s="54"/>
      <c r="WMN185" s="54"/>
      <c r="WMO185" s="54"/>
      <c r="WMP185" s="54"/>
      <c r="WMQ185" s="54"/>
      <c r="WMR185" s="54"/>
      <c r="WMS185" s="54"/>
      <c r="WMT185" s="54"/>
      <c r="WMU185" s="54"/>
      <c r="WMV185" s="54"/>
      <c r="WMW185" s="54"/>
      <c r="WMX185" s="54"/>
      <c r="WMY185" s="54"/>
      <c r="WMZ185" s="54"/>
      <c r="WNA185" s="54"/>
      <c r="WNB185" s="54"/>
      <c r="WNC185" s="54"/>
      <c r="WND185" s="54"/>
      <c r="WNE185" s="54"/>
      <c r="WNF185" s="54"/>
      <c r="WNG185" s="54"/>
      <c r="WNH185" s="54"/>
      <c r="WNI185" s="54"/>
      <c r="WNJ185" s="54"/>
      <c r="WNK185" s="54"/>
      <c r="WNL185" s="54"/>
      <c r="WNM185" s="54"/>
      <c r="WNN185" s="54"/>
      <c r="WNO185" s="54"/>
      <c r="WNP185" s="54"/>
      <c r="WNQ185" s="54"/>
      <c r="WNR185" s="54"/>
      <c r="WNS185" s="54"/>
      <c r="WNT185" s="54"/>
      <c r="WNU185" s="54"/>
      <c r="WNV185" s="54"/>
      <c r="WNW185" s="54"/>
      <c r="WNX185" s="54"/>
      <c r="WNY185" s="54"/>
      <c r="WNZ185" s="54"/>
      <c r="WOA185" s="54"/>
      <c r="WOB185" s="54"/>
      <c r="WOC185" s="54"/>
      <c r="WOD185" s="54"/>
      <c r="WOE185" s="54"/>
      <c r="WOF185" s="54"/>
      <c r="WOG185" s="54"/>
      <c r="WOH185" s="54"/>
      <c r="WOI185" s="54"/>
      <c r="WOJ185" s="54"/>
      <c r="WOK185" s="54"/>
      <c r="WOL185" s="54"/>
      <c r="WOM185" s="54"/>
      <c r="WON185" s="54"/>
      <c r="WOO185" s="54"/>
      <c r="WOP185" s="54"/>
      <c r="WOQ185" s="54"/>
      <c r="WOR185" s="54"/>
      <c r="WOS185" s="54"/>
      <c r="WOT185" s="54"/>
      <c r="WOU185" s="54"/>
      <c r="WOV185" s="54"/>
      <c r="WOW185" s="54"/>
      <c r="WOX185" s="54"/>
      <c r="WOY185" s="54"/>
      <c r="WOZ185" s="54"/>
      <c r="WPA185" s="54"/>
      <c r="WPB185" s="54"/>
      <c r="WPC185" s="54"/>
      <c r="WPD185" s="54"/>
      <c r="WPE185" s="54"/>
      <c r="WPF185" s="54"/>
      <c r="WPG185" s="54"/>
      <c r="WPH185" s="54"/>
      <c r="WPI185" s="54"/>
      <c r="WPJ185" s="54"/>
      <c r="WPK185" s="54"/>
      <c r="WPL185" s="54"/>
      <c r="WPM185" s="54"/>
      <c r="WPN185" s="54"/>
      <c r="WPO185" s="54"/>
      <c r="WPP185" s="54"/>
      <c r="WPQ185" s="54"/>
      <c r="WPR185" s="54"/>
      <c r="WPS185" s="54"/>
      <c r="WPT185" s="54"/>
      <c r="WPU185" s="54"/>
      <c r="WPV185" s="54"/>
      <c r="WPW185" s="54"/>
      <c r="WPX185" s="54"/>
      <c r="WPY185" s="54"/>
      <c r="WPZ185" s="54"/>
      <c r="WQA185" s="54"/>
      <c r="WQB185" s="54"/>
      <c r="WQC185" s="54"/>
      <c r="WQD185" s="54"/>
      <c r="WQE185" s="54"/>
      <c r="WQF185" s="54"/>
      <c r="WQG185" s="54"/>
      <c r="WQH185" s="54"/>
      <c r="WQI185" s="54"/>
      <c r="WQJ185" s="54"/>
      <c r="WQK185" s="54"/>
      <c r="WQL185" s="54"/>
      <c r="WQM185" s="54"/>
      <c r="WQN185" s="54"/>
      <c r="WQO185" s="54"/>
      <c r="WQP185" s="54"/>
      <c r="WQQ185" s="54"/>
      <c r="WQR185" s="54"/>
      <c r="WQS185" s="54"/>
      <c r="WQT185" s="54"/>
      <c r="WQU185" s="54"/>
      <c r="WQV185" s="54"/>
      <c r="WQW185" s="54"/>
      <c r="WQX185" s="54"/>
      <c r="WQY185" s="54"/>
      <c r="WQZ185" s="54"/>
      <c r="WRA185" s="54"/>
      <c r="WRB185" s="54"/>
      <c r="WRC185" s="54"/>
      <c r="WRD185" s="54"/>
      <c r="WRE185" s="54"/>
      <c r="WRF185" s="54"/>
      <c r="WRG185" s="54"/>
      <c r="WRH185" s="54"/>
      <c r="WRI185" s="54"/>
      <c r="WRJ185" s="54"/>
      <c r="WRK185" s="54"/>
      <c r="WRL185" s="54"/>
      <c r="WRM185" s="54"/>
      <c r="WRN185" s="54"/>
      <c r="WRO185" s="54"/>
      <c r="WRP185" s="54"/>
      <c r="WRQ185" s="54"/>
      <c r="WRR185" s="54"/>
      <c r="WRS185" s="54"/>
      <c r="WRT185" s="54"/>
      <c r="WRU185" s="54"/>
      <c r="WRV185" s="54"/>
      <c r="WRW185" s="54"/>
      <c r="WRX185" s="54"/>
      <c r="WRY185" s="54"/>
      <c r="WRZ185" s="54"/>
      <c r="WSA185" s="54"/>
      <c r="WSB185" s="54"/>
      <c r="WSC185" s="54"/>
      <c r="WSD185" s="54"/>
      <c r="WSE185" s="54"/>
      <c r="WSF185" s="54"/>
      <c r="WSG185" s="54"/>
      <c r="WSH185" s="54"/>
      <c r="WSI185" s="54"/>
      <c r="WSJ185" s="54"/>
      <c r="WSK185" s="54"/>
      <c r="WSL185" s="54"/>
      <c r="WSM185" s="54"/>
      <c r="WSN185" s="54"/>
      <c r="WSO185" s="54"/>
      <c r="WSP185" s="54"/>
      <c r="WSQ185" s="54"/>
      <c r="WSR185" s="54"/>
      <c r="WSS185" s="54"/>
      <c r="WST185" s="54"/>
      <c r="WSU185" s="54"/>
      <c r="WSV185" s="54"/>
      <c r="WSW185" s="54"/>
      <c r="WSX185" s="54"/>
      <c r="WSY185" s="54"/>
      <c r="WSZ185" s="54"/>
      <c r="WTA185" s="54"/>
      <c r="WTB185" s="54"/>
      <c r="WTC185" s="54"/>
      <c r="WTD185" s="54"/>
      <c r="WTE185" s="54"/>
      <c r="WTF185" s="54"/>
      <c r="WTG185" s="54"/>
      <c r="WTH185" s="54"/>
      <c r="WTI185" s="54"/>
      <c r="WTJ185" s="54"/>
      <c r="WTK185" s="54"/>
      <c r="WTL185" s="54"/>
      <c r="WTM185" s="54"/>
      <c r="WTN185" s="54"/>
      <c r="WTO185" s="54"/>
      <c r="WTP185" s="54"/>
      <c r="WTQ185" s="54"/>
      <c r="WTR185" s="54"/>
      <c r="WTS185" s="54"/>
      <c r="WTT185" s="54"/>
      <c r="WTU185" s="54"/>
      <c r="WTV185" s="54"/>
      <c r="WTW185" s="54"/>
      <c r="WTX185" s="54"/>
      <c r="WTY185" s="54"/>
      <c r="WTZ185" s="54"/>
      <c r="WUA185" s="54"/>
      <c r="WUB185" s="54"/>
      <c r="WUC185" s="54"/>
      <c r="WUD185" s="54"/>
      <c r="WUE185" s="54"/>
      <c r="WUF185" s="54"/>
      <c r="WUG185" s="54"/>
      <c r="WUH185" s="54"/>
      <c r="WUI185" s="54"/>
      <c r="WUJ185" s="54"/>
      <c r="WUK185" s="54"/>
      <c r="WUL185" s="54"/>
      <c r="WUM185" s="54"/>
      <c r="WUN185" s="54"/>
      <c r="WUO185" s="54"/>
      <c r="WUP185" s="54"/>
      <c r="WUQ185" s="54"/>
      <c r="WUR185" s="54"/>
      <c r="WUS185" s="54"/>
      <c r="WUT185" s="54"/>
      <c r="WUU185" s="54"/>
      <c r="WUV185" s="54"/>
      <c r="WUW185" s="54"/>
      <c r="WUX185" s="54"/>
      <c r="WUY185" s="54"/>
      <c r="WUZ185" s="54"/>
      <c r="WVA185" s="54"/>
      <c r="WVB185" s="54"/>
      <c r="WVC185" s="54"/>
      <c r="WVD185" s="54"/>
      <c r="WVE185" s="54"/>
      <c r="WVF185" s="54"/>
      <c r="WVG185" s="54"/>
      <c r="WVH185" s="54"/>
      <c r="WVI185" s="54"/>
      <c r="WVJ185" s="54"/>
      <c r="WVK185" s="54"/>
      <c r="WVL185" s="54"/>
      <c r="WVM185" s="54"/>
      <c r="WVN185" s="54"/>
      <c r="WVO185" s="54"/>
      <c r="WVP185" s="54"/>
      <c r="WVQ185" s="54"/>
      <c r="WVR185" s="54"/>
      <c r="WVS185" s="54"/>
      <c r="WVT185" s="54"/>
      <c r="WVU185" s="54"/>
      <c r="WVV185" s="54"/>
      <c r="WVW185" s="54"/>
      <c r="WVX185" s="54"/>
      <c r="WVY185" s="54"/>
      <c r="WVZ185" s="54"/>
      <c r="WWA185" s="54"/>
      <c r="WWB185" s="54"/>
      <c r="WWC185" s="54"/>
      <c r="WWD185" s="54"/>
      <c r="WWE185" s="54"/>
      <c r="WWF185" s="54"/>
      <c r="WWG185" s="54"/>
      <c r="WWH185" s="54"/>
      <c r="WWI185" s="54"/>
      <c r="WWJ185" s="54"/>
      <c r="WWK185" s="54"/>
      <c r="WWL185" s="54"/>
      <c r="WWM185" s="54"/>
      <c r="WWN185" s="54"/>
      <c r="WWO185" s="54"/>
      <c r="WWP185" s="54"/>
      <c r="WWQ185" s="54"/>
      <c r="WWR185" s="54"/>
      <c r="WWS185" s="54"/>
      <c r="WWT185" s="54"/>
      <c r="WWU185" s="54"/>
      <c r="WWV185" s="54"/>
      <c r="WWW185" s="54"/>
      <c r="WWX185" s="54"/>
      <c r="WWY185" s="54"/>
      <c r="WWZ185" s="54"/>
      <c r="WXA185" s="54"/>
      <c r="WXB185" s="54"/>
      <c r="WXC185" s="54"/>
      <c r="WXD185" s="54"/>
      <c r="WXE185" s="54"/>
      <c r="WXF185" s="54"/>
      <c r="WXG185" s="54"/>
      <c r="WXH185" s="54"/>
      <c r="WXI185" s="54"/>
      <c r="WXJ185" s="54"/>
      <c r="WXK185" s="54"/>
      <c r="WXL185" s="54"/>
      <c r="WXM185" s="54"/>
      <c r="WXN185" s="54"/>
      <c r="WXO185" s="54"/>
      <c r="WXP185" s="54"/>
      <c r="WXQ185" s="54"/>
      <c r="WXR185" s="54"/>
      <c r="WXS185" s="54"/>
      <c r="WXT185" s="54"/>
      <c r="WXU185" s="54"/>
      <c r="WXV185" s="54"/>
      <c r="WXW185" s="54"/>
      <c r="WXX185" s="54"/>
      <c r="WXY185" s="54"/>
      <c r="WXZ185" s="54"/>
      <c r="WYA185" s="54"/>
      <c r="WYB185" s="54"/>
      <c r="WYC185" s="54"/>
      <c r="WYD185" s="54"/>
      <c r="WYE185" s="54"/>
      <c r="WYF185" s="54"/>
      <c r="WYG185" s="54"/>
      <c r="WYH185" s="54"/>
      <c r="WYI185" s="54"/>
      <c r="WYJ185" s="54"/>
      <c r="WYK185" s="54"/>
      <c r="WYL185" s="54"/>
      <c r="WYM185" s="54"/>
      <c r="WYN185" s="54"/>
      <c r="WYO185" s="54"/>
      <c r="WYP185" s="54"/>
      <c r="WYQ185" s="54"/>
      <c r="WYR185" s="54"/>
      <c r="WYS185" s="54"/>
      <c r="WYT185" s="54"/>
      <c r="WYU185" s="54"/>
      <c r="WYV185" s="54"/>
      <c r="WYW185" s="54"/>
      <c r="WYX185" s="54"/>
      <c r="WYY185" s="54"/>
      <c r="WYZ185" s="54"/>
      <c r="WZA185" s="54"/>
      <c r="WZB185" s="54"/>
      <c r="WZC185" s="54"/>
      <c r="WZD185" s="54"/>
      <c r="WZE185" s="54"/>
      <c r="WZF185" s="54"/>
      <c r="WZG185" s="54"/>
      <c r="WZH185" s="54"/>
      <c r="WZI185" s="54"/>
      <c r="WZJ185" s="54"/>
      <c r="WZK185" s="54"/>
      <c r="WZL185" s="54"/>
      <c r="WZM185" s="54"/>
      <c r="WZN185" s="54"/>
      <c r="WZO185" s="54"/>
      <c r="WZP185" s="54"/>
      <c r="WZQ185" s="54"/>
      <c r="WZR185" s="54"/>
      <c r="WZS185" s="54"/>
      <c r="WZT185" s="54"/>
      <c r="WZU185" s="54"/>
      <c r="WZV185" s="54"/>
      <c r="WZW185" s="54"/>
      <c r="WZX185" s="54"/>
      <c r="WZY185" s="54"/>
      <c r="WZZ185" s="54"/>
      <c r="XAA185" s="54"/>
      <c r="XAB185" s="54"/>
      <c r="XAC185" s="54"/>
      <c r="XAD185" s="54"/>
      <c r="XAE185" s="54"/>
      <c r="XAF185" s="54"/>
      <c r="XAG185" s="54"/>
      <c r="XAH185" s="54"/>
      <c r="XAI185" s="54"/>
      <c r="XAJ185" s="54"/>
      <c r="XAK185" s="54"/>
      <c r="XAL185" s="54"/>
      <c r="XAM185" s="54"/>
      <c r="XAN185" s="54"/>
      <c r="XAO185" s="54"/>
      <c r="XAP185" s="54"/>
      <c r="XAQ185" s="54"/>
      <c r="XAR185" s="54"/>
      <c r="XAS185" s="54"/>
      <c r="XAT185" s="54"/>
      <c r="XAU185" s="54"/>
      <c r="XAV185" s="54"/>
      <c r="XAW185" s="54"/>
      <c r="XAX185" s="54"/>
      <c r="XAY185" s="54"/>
      <c r="XAZ185" s="54"/>
      <c r="XBA185" s="54"/>
      <c r="XBB185" s="54"/>
      <c r="XBC185" s="54"/>
      <c r="XBD185" s="54"/>
      <c r="XBE185" s="54"/>
      <c r="XBF185" s="54"/>
      <c r="XBG185" s="54"/>
      <c r="XBH185" s="54"/>
      <c r="XBI185" s="54"/>
      <c r="XBJ185" s="54"/>
      <c r="XBK185" s="54"/>
      <c r="XBL185" s="54"/>
      <c r="XBM185" s="54"/>
      <c r="XBN185" s="54"/>
      <c r="XBO185" s="54"/>
      <c r="XBP185" s="54"/>
      <c r="XBQ185" s="54"/>
      <c r="XBR185" s="54"/>
      <c r="XBS185" s="54"/>
      <c r="XBT185" s="54"/>
      <c r="XBU185" s="54"/>
      <c r="XBV185" s="54"/>
      <c r="XBW185" s="54"/>
      <c r="XBX185" s="54"/>
      <c r="XBY185" s="54"/>
      <c r="XBZ185" s="54"/>
      <c r="XCA185" s="54"/>
      <c r="XCB185" s="54"/>
      <c r="XCC185" s="54"/>
      <c r="XCD185" s="54"/>
      <c r="XCE185" s="54"/>
      <c r="XCF185" s="54"/>
      <c r="XCG185" s="54"/>
      <c r="XCH185" s="54"/>
      <c r="XCI185" s="54"/>
      <c r="XCJ185" s="54"/>
      <c r="XCK185" s="54"/>
      <c r="XCL185" s="54"/>
      <c r="XCM185" s="54"/>
      <c r="XCN185" s="54"/>
      <c r="XCO185" s="54"/>
      <c r="XCP185" s="54"/>
      <c r="XCQ185" s="54"/>
      <c r="XCR185" s="54"/>
      <c r="XCS185" s="54"/>
      <c r="XCT185" s="54"/>
      <c r="XCU185" s="54"/>
      <c r="XCV185" s="54"/>
      <c r="XCW185" s="54"/>
      <c r="XCX185" s="54"/>
      <c r="XCY185" s="54"/>
      <c r="XCZ185" s="54"/>
      <c r="XDA185" s="54"/>
      <c r="XDB185" s="54"/>
      <c r="XDC185" s="54"/>
      <c r="XDD185" s="54"/>
      <c r="XDE185" s="54"/>
      <c r="XDF185" s="54"/>
      <c r="XDG185" s="54"/>
      <c r="XDH185" s="54"/>
      <c r="XDI185" s="54"/>
      <c r="XDJ185" s="54"/>
      <c r="XDK185" s="54"/>
      <c r="XDL185" s="54"/>
      <c r="XDM185" s="54"/>
      <c r="XDN185" s="54"/>
      <c r="XDO185" s="54"/>
      <c r="XDP185" s="54"/>
      <c r="XDQ185" s="54"/>
      <c r="XDR185" s="54"/>
      <c r="XDS185" s="54"/>
      <c r="XDT185" s="54"/>
      <c r="XDU185" s="54"/>
      <c r="XDV185" s="54"/>
      <c r="XDW185" s="54"/>
      <c r="XDX185" s="54"/>
      <c r="XDY185" s="54"/>
      <c r="XDZ185" s="54"/>
      <c r="XEA185" s="54"/>
      <c r="XEB185" s="54"/>
      <c r="XEC185" s="54"/>
      <c r="XED185" s="54"/>
      <c r="XEE185" s="54"/>
      <c r="XEF185" s="54"/>
      <c r="XEG185" s="54"/>
      <c r="XEH185" s="54"/>
      <c r="XEI185" s="54"/>
      <c r="XEJ185" s="54"/>
      <c r="XEK185" s="54"/>
      <c r="XEL185" s="54"/>
      <c r="XEM185" s="54"/>
      <c r="XEN185" s="54"/>
      <c r="XEO185" s="54"/>
      <c r="XEP185" s="54"/>
      <c r="XEQ185" s="54"/>
      <c r="XER185" s="54"/>
      <c r="XES185" s="54"/>
      <c r="XET185" s="54"/>
      <c r="XEU185" s="54"/>
      <c r="XEV185" s="54"/>
      <c r="XEW185" s="54"/>
      <c r="XEX185" s="54"/>
      <c r="XEY185" s="54"/>
      <c r="XEZ185" s="54"/>
      <c r="XFA185" s="54"/>
      <c r="XFB185" s="54"/>
      <c r="XFC185" s="54"/>
      <c r="XFD185" s="54"/>
    </row>
    <row r="186" spans="2:16384" s="279" customFormat="1">
      <c r="B186" s="23"/>
      <c r="C186" s="146"/>
      <c r="D186" s="200"/>
      <c r="E186" s="200">
        <f t="shared" ref="E186:AG186" si="139">E184-E90</f>
        <v>0</v>
      </c>
      <c r="F186" s="200">
        <f t="shared" si="139"/>
        <v>0</v>
      </c>
      <c r="G186" s="200">
        <f t="shared" si="139"/>
        <v>0</v>
      </c>
      <c r="H186" s="200">
        <f t="shared" si="139"/>
        <v>0</v>
      </c>
      <c r="I186" s="200">
        <f t="shared" si="139"/>
        <v>0</v>
      </c>
      <c r="J186" s="200">
        <f t="shared" si="139"/>
        <v>0</v>
      </c>
      <c r="K186" s="200">
        <f t="shared" si="139"/>
        <v>0</v>
      </c>
      <c r="L186" s="200">
        <f t="shared" si="139"/>
        <v>0</v>
      </c>
      <c r="M186" s="200">
        <f t="shared" si="139"/>
        <v>0</v>
      </c>
      <c r="N186" s="200">
        <f t="shared" si="139"/>
        <v>0</v>
      </c>
      <c r="O186" s="200">
        <f t="shared" si="139"/>
        <v>0</v>
      </c>
      <c r="P186" s="200">
        <f t="shared" si="139"/>
        <v>0</v>
      </c>
      <c r="Q186" s="200">
        <f t="shared" si="139"/>
        <v>0</v>
      </c>
      <c r="R186" s="200">
        <f t="shared" si="139"/>
        <v>0</v>
      </c>
      <c r="S186" s="200">
        <f t="shared" si="139"/>
        <v>0</v>
      </c>
      <c r="T186" s="200">
        <f t="shared" si="139"/>
        <v>0</v>
      </c>
      <c r="U186" s="200">
        <f t="shared" si="139"/>
        <v>0</v>
      </c>
      <c r="V186" s="200">
        <f t="shared" si="139"/>
        <v>0</v>
      </c>
      <c r="W186" s="200">
        <f t="shared" si="139"/>
        <v>0</v>
      </c>
      <c r="X186" s="200">
        <f t="shared" si="139"/>
        <v>0</v>
      </c>
      <c r="Y186" s="200">
        <f t="shared" si="139"/>
        <v>0</v>
      </c>
      <c r="Z186" s="200">
        <f t="shared" si="139"/>
        <v>0</v>
      </c>
      <c r="AA186" s="200">
        <f t="shared" si="139"/>
        <v>0</v>
      </c>
      <c r="AB186" s="200">
        <f t="shared" si="139"/>
        <v>0</v>
      </c>
      <c r="AC186" s="200">
        <f t="shared" si="139"/>
        <v>0</v>
      </c>
      <c r="AD186" s="200">
        <f t="shared" si="139"/>
        <v>0</v>
      </c>
      <c r="AE186" s="200">
        <f t="shared" si="139"/>
        <v>0</v>
      </c>
      <c r="AF186" s="200">
        <f t="shared" si="139"/>
        <v>0</v>
      </c>
      <c r="AG186" s="200">
        <f t="shared" si="139"/>
        <v>0</v>
      </c>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c r="IV186" s="54"/>
      <c r="IW186" s="54"/>
      <c r="IX186" s="54"/>
      <c r="IY186" s="54"/>
      <c r="IZ186" s="54"/>
      <c r="JA186" s="54"/>
      <c r="JB186" s="54"/>
      <c r="JC186" s="54"/>
      <c r="JD186" s="54"/>
      <c r="JE186" s="54"/>
      <c r="JF186" s="54"/>
      <c r="JG186" s="54"/>
      <c r="JH186" s="54"/>
      <c r="JI186" s="54"/>
      <c r="JJ186" s="54"/>
      <c r="JK186" s="54"/>
      <c r="JL186" s="54"/>
      <c r="JM186" s="54"/>
      <c r="JN186" s="54"/>
      <c r="JO186" s="54"/>
      <c r="JP186" s="54"/>
      <c r="JQ186" s="54"/>
      <c r="JR186" s="54"/>
      <c r="JS186" s="54"/>
      <c r="JT186" s="54"/>
      <c r="JU186" s="54"/>
      <c r="JV186" s="54"/>
      <c r="JW186" s="54"/>
      <c r="JX186" s="54"/>
      <c r="JY186" s="54"/>
      <c r="JZ186" s="54"/>
      <c r="KA186" s="54"/>
      <c r="KB186" s="54"/>
      <c r="KC186" s="54"/>
      <c r="KD186" s="54"/>
      <c r="KE186" s="54"/>
      <c r="KF186" s="54"/>
      <c r="KG186" s="54"/>
      <c r="KH186" s="54"/>
      <c r="KI186" s="54"/>
      <c r="KJ186" s="54"/>
      <c r="KK186" s="54"/>
      <c r="KL186" s="54"/>
      <c r="KM186" s="54"/>
      <c r="KN186" s="54"/>
      <c r="KO186" s="54"/>
      <c r="KP186" s="54"/>
      <c r="KQ186" s="54"/>
      <c r="KR186" s="54"/>
      <c r="KS186" s="54"/>
      <c r="KT186" s="54"/>
      <c r="KU186" s="54"/>
      <c r="KV186" s="54"/>
      <c r="KW186" s="54"/>
      <c r="KX186" s="54"/>
      <c r="KY186" s="54"/>
      <c r="KZ186" s="54"/>
      <c r="LA186" s="54"/>
      <c r="LB186" s="54"/>
      <c r="LC186" s="54"/>
      <c r="LD186" s="54"/>
      <c r="LE186" s="54"/>
      <c r="LF186" s="54"/>
      <c r="LG186" s="54"/>
      <c r="LH186" s="54"/>
      <c r="LI186" s="54"/>
      <c r="LJ186" s="54"/>
      <c r="LK186" s="54"/>
      <c r="LL186" s="54"/>
      <c r="LM186" s="54"/>
      <c r="LN186" s="54"/>
      <c r="LO186" s="54"/>
      <c r="LP186" s="54"/>
      <c r="LQ186" s="54"/>
      <c r="LR186" s="54"/>
      <c r="LS186" s="54"/>
      <c r="LT186" s="54"/>
      <c r="LU186" s="54"/>
      <c r="LV186" s="54"/>
      <c r="LW186" s="54"/>
      <c r="LX186" s="54"/>
      <c r="LY186" s="54"/>
      <c r="LZ186" s="54"/>
      <c r="MA186" s="54"/>
      <c r="MB186" s="54"/>
      <c r="MC186" s="54"/>
      <c r="MD186" s="54"/>
      <c r="ME186" s="54"/>
      <c r="MF186" s="54"/>
      <c r="MG186" s="54"/>
      <c r="MH186" s="54"/>
      <c r="MI186" s="54"/>
      <c r="MJ186" s="54"/>
      <c r="MK186" s="54"/>
      <c r="ML186" s="54"/>
      <c r="MM186" s="54"/>
      <c r="MN186" s="54"/>
      <c r="MO186" s="54"/>
      <c r="MP186" s="54"/>
      <c r="MQ186" s="54"/>
      <c r="MR186" s="54"/>
      <c r="MS186" s="54"/>
      <c r="MT186" s="54"/>
      <c r="MU186" s="54"/>
      <c r="MV186" s="54"/>
      <c r="MW186" s="54"/>
      <c r="MX186" s="54"/>
      <c r="MY186" s="54"/>
      <c r="MZ186" s="54"/>
      <c r="NA186" s="54"/>
      <c r="NB186" s="54"/>
      <c r="NC186" s="54"/>
      <c r="ND186" s="54"/>
      <c r="NE186" s="54"/>
      <c r="NF186" s="54"/>
      <c r="NG186" s="54"/>
      <c r="NH186" s="54"/>
      <c r="NI186" s="54"/>
      <c r="NJ186" s="54"/>
      <c r="NK186" s="54"/>
      <c r="NL186" s="54"/>
      <c r="NM186" s="54"/>
      <c r="NN186" s="54"/>
      <c r="NO186" s="54"/>
      <c r="NP186" s="54"/>
      <c r="NQ186" s="54"/>
      <c r="NR186" s="54"/>
      <c r="NS186" s="54"/>
      <c r="NT186" s="54"/>
      <c r="NU186" s="54"/>
      <c r="NV186" s="54"/>
      <c r="NW186" s="54"/>
      <c r="NX186" s="54"/>
      <c r="NY186" s="54"/>
      <c r="NZ186" s="54"/>
      <c r="OA186" s="54"/>
      <c r="OB186" s="54"/>
      <c r="OC186" s="54"/>
      <c r="OD186" s="54"/>
      <c r="OE186" s="54"/>
      <c r="OF186" s="54"/>
      <c r="OG186" s="54"/>
      <c r="OH186" s="54"/>
      <c r="OI186" s="54"/>
      <c r="OJ186" s="54"/>
      <c r="OK186" s="54"/>
      <c r="OL186" s="54"/>
      <c r="OM186" s="54"/>
      <c r="ON186" s="54"/>
      <c r="OO186" s="54"/>
      <c r="OP186" s="54"/>
      <c r="OQ186" s="54"/>
      <c r="OR186" s="54"/>
      <c r="OS186" s="54"/>
      <c r="OT186" s="54"/>
      <c r="OU186" s="54"/>
      <c r="OV186" s="54"/>
      <c r="OW186" s="54"/>
      <c r="OX186" s="54"/>
      <c r="OY186" s="54"/>
      <c r="OZ186" s="54"/>
      <c r="PA186" s="54"/>
      <c r="PB186" s="54"/>
      <c r="PC186" s="54"/>
      <c r="PD186" s="54"/>
      <c r="PE186" s="54"/>
      <c r="PF186" s="54"/>
      <c r="PG186" s="54"/>
      <c r="PH186" s="54"/>
      <c r="PI186" s="54"/>
      <c r="PJ186" s="54"/>
      <c r="PK186" s="54"/>
      <c r="PL186" s="54"/>
      <c r="PM186" s="54"/>
      <c r="PN186" s="54"/>
      <c r="PO186" s="54"/>
      <c r="PP186" s="54"/>
      <c r="PQ186" s="54"/>
      <c r="PR186" s="54"/>
      <c r="PS186" s="54"/>
      <c r="PT186" s="54"/>
      <c r="PU186" s="54"/>
      <c r="PV186" s="54"/>
      <c r="PW186" s="54"/>
      <c r="PX186" s="54"/>
      <c r="PY186" s="54"/>
      <c r="PZ186" s="54"/>
      <c r="QA186" s="54"/>
      <c r="QB186" s="54"/>
      <c r="QC186" s="54"/>
      <c r="QD186" s="54"/>
      <c r="QE186" s="54"/>
      <c r="QF186" s="54"/>
      <c r="QG186" s="54"/>
      <c r="QH186" s="54"/>
      <c r="QI186" s="54"/>
      <c r="QJ186" s="54"/>
      <c r="QK186" s="54"/>
      <c r="QL186" s="54"/>
      <c r="QM186" s="54"/>
      <c r="QN186" s="54"/>
      <c r="QO186" s="54"/>
      <c r="QP186" s="54"/>
      <c r="QQ186" s="54"/>
      <c r="QR186" s="54"/>
      <c r="QS186" s="54"/>
      <c r="QT186" s="54"/>
      <c r="QU186" s="54"/>
      <c r="QV186" s="54"/>
      <c r="QW186" s="54"/>
      <c r="QX186" s="54"/>
      <c r="QY186" s="54"/>
      <c r="QZ186" s="54"/>
      <c r="RA186" s="54"/>
      <c r="RB186" s="54"/>
      <c r="RC186" s="54"/>
      <c r="RD186" s="54"/>
      <c r="RE186" s="54"/>
      <c r="RF186" s="54"/>
      <c r="RG186" s="54"/>
      <c r="RH186" s="54"/>
      <c r="RI186" s="54"/>
      <c r="RJ186" s="54"/>
      <c r="RK186" s="54"/>
      <c r="RL186" s="54"/>
      <c r="RM186" s="54"/>
      <c r="RN186" s="54"/>
      <c r="RO186" s="54"/>
      <c r="RP186" s="54"/>
      <c r="RQ186" s="54"/>
      <c r="RR186" s="54"/>
      <c r="RS186" s="54"/>
      <c r="RT186" s="54"/>
      <c r="RU186" s="54"/>
      <c r="RV186" s="54"/>
      <c r="RW186" s="54"/>
      <c r="RX186" s="54"/>
      <c r="RY186" s="54"/>
      <c r="RZ186" s="54"/>
      <c r="SA186" s="54"/>
      <c r="SB186" s="54"/>
      <c r="SC186" s="54"/>
      <c r="SD186" s="54"/>
      <c r="SE186" s="54"/>
      <c r="SF186" s="54"/>
      <c r="SG186" s="54"/>
      <c r="SH186" s="54"/>
      <c r="SI186" s="54"/>
      <c r="SJ186" s="54"/>
      <c r="SK186" s="54"/>
      <c r="SL186" s="54"/>
      <c r="SM186" s="54"/>
      <c r="SN186" s="54"/>
      <c r="SO186" s="54"/>
      <c r="SP186" s="54"/>
      <c r="SQ186" s="54"/>
      <c r="SR186" s="54"/>
      <c r="SS186" s="54"/>
      <c r="ST186" s="54"/>
      <c r="SU186" s="54"/>
      <c r="SV186" s="54"/>
      <c r="SW186" s="54"/>
      <c r="SX186" s="54"/>
      <c r="SY186" s="54"/>
      <c r="SZ186" s="54"/>
      <c r="TA186" s="54"/>
      <c r="TB186" s="54"/>
      <c r="TC186" s="54"/>
      <c r="TD186" s="54"/>
      <c r="TE186" s="54"/>
      <c r="TF186" s="54"/>
      <c r="TG186" s="54"/>
      <c r="TH186" s="54"/>
      <c r="TI186" s="54"/>
      <c r="TJ186" s="54"/>
      <c r="TK186" s="54"/>
      <c r="TL186" s="54"/>
      <c r="TM186" s="54"/>
      <c r="TN186" s="54"/>
      <c r="TO186" s="54"/>
      <c r="TP186" s="54"/>
      <c r="TQ186" s="54"/>
      <c r="TR186" s="54"/>
      <c r="TS186" s="54"/>
      <c r="TT186" s="54"/>
      <c r="TU186" s="54"/>
      <c r="TV186" s="54"/>
      <c r="TW186" s="54"/>
      <c r="TX186" s="54"/>
      <c r="TY186" s="54"/>
      <c r="TZ186" s="54"/>
      <c r="UA186" s="54"/>
      <c r="UB186" s="54"/>
      <c r="UC186" s="54"/>
      <c r="UD186" s="54"/>
      <c r="UE186" s="54"/>
      <c r="UF186" s="54"/>
      <c r="UG186" s="54"/>
      <c r="UH186" s="54"/>
      <c r="UI186" s="54"/>
      <c r="UJ186" s="54"/>
      <c r="UK186" s="54"/>
      <c r="UL186" s="54"/>
      <c r="UM186" s="54"/>
      <c r="UN186" s="54"/>
      <c r="UO186" s="54"/>
      <c r="UP186" s="54"/>
      <c r="UQ186" s="54"/>
      <c r="UR186" s="54"/>
      <c r="US186" s="54"/>
      <c r="UT186" s="54"/>
      <c r="UU186" s="54"/>
      <c r="UV186" s="54"/>
      <c r="UW186" s="54"/>
      <c r="UX186" s="54"/>
      <c r="UY186" s="54"/>
      <c r="UZ186" s="54"/>
      <c r="VA186" s="54"/>
      <c r="VB186" s="54"/>
      <c r="VC186" s="54"/>
      <c r="VD186" s="54"/>
      <c r="VE186" s="54"/>
      <c r="VF186" s="54"/>
      <c r="VG186" s="54"/>
      <c r="VH186" s="54"/>
      <c r="VI186" s="54"/>
      <c r="VJ186" s="54"/>
      <c r="VK186" s="54"/>
      <c r="VL186" s="54"/>
      <c r="VM186" s="54"/>
      <c r="VN186" s="54"/>
      <c r="VO186" s="54"/>
      <c r="VP186" s="54"/>
      <c r="VQ186" s="54"/>
      <c r="VR186" s="54"/>
      <c r="VS186" s="54"/>
      <c r="VT186" s="54"/>
      <c r="VU186" s="54"/>
      <c r="VV186" s="54"/>
      <c r="VW186" s="54"/>
      <c r="VX186" s="54"/>
      <c r="VY186" s="54"/>
      <c r="VZ186" s="54"/>
      <c r="WA186" s="54"/>
      <c r="WB186" s="54"/>
      <c r="WC186" s="54"/>
      <c r="WD186" s="54"/>
      <c r="WE186" s="54"/>
      <c r="WF186" s="54"/>
      <c r="WG186" s="54"/>
      <c r="WH186" s="54"/>
      <c r="WI186" s="54"/>
      <c r="WJ186" s="54"/>
      <c r="WK186" s="54"/>
      <c r="WL186" s="54"/>
      <c r="WM186" s="54"/>
      <c r="WN186" s="54"/>
      <c r="WO186" s="54"/>
      <c r="WP186" s="54"/>
      <c r="WQ186" s="54"/>
      <c r="WR186" s="54"/>
      <c r="WS186" s="54"/>
      <c r="WT186" s="54"/>
      <c r="WU186" s="54"/>
      <c r="WV186" s="54"/>
      <c r="WW186" s="54"/>
      <c r="WX186" s="54"/>
      <c r="WY186" s="54"/>
      <c r="WZ186" s="54"/>
      <c r="XA186" s="54"/>
      <c r="XB186" s="54"/>
      <c r="XC186" s="54"/>
      <c r="XD186" s="54"/>
      <c r="XE186" s="54"/>
      <c r="XF186" s="54"/>
      <c r="XG186" s="54"/>
      <c r="XH186" s="54"/>
      <c r="XI186" s="54"/>
      <c r="XJ186" s="54"/>
      <c r="XK186" s="54"/>
      <c r="XL186" s="54"/>
      <c r="XM186" s="54"/>
      <c r="XN186" s="54"/>
      <c r="XO186" s="54"/>
      <c r="XP186" s="54"/>
      <c r="XQ186" s="54"/>
      <c r="XR186" s="54"/>
      <c r="XS186" s="54"/>
      <c r="XT186" s="54"/>
      <c r="XU186" s="54"/>
      <c r="XV186" s="54"/>
      <c r="XW186" s="54"/>
      <c r="XX186" s="54"/>
      <c r="XY186" s="54"/>
      <c r="XZ186" s="54"/>
      <c r="YA186" s="54"/>
      <c r="YB186" s="54"/>
      <c r="YC186" s="54"/>
      <c r="YD186" s="54"/>
      <c r="YE186" s="54"/>
      <c r="YF186" s="54"/>
      <c r="YG186" s="54"/>
      <c r="YH186" s="54"/>
      <c r="YI186" s="54"/>
      <c r="YJ186" s="54"/>
      <c r="YK186" s="54"/>
      <c r="YL186" s="54"/>
      <c r="YM186" s="54"/>
      <c r="YN186" s="54"/>
      <c r="YO186" s="54"/>
      <c r="YP186" s="54"/>
      <c r="YQ186" s="54"/>
      <c r="YR186" s="54"/>
      <c r="YS186" s="54"/>
      <c r="YT186" s="54"/>
      <c r="YU186" s="54"/>
      <c r="YV186" s="54"/>
      <c r="YW186" s="54"/>
      <c r="YX186" s="54"/>
      <c r="YY186" s="54"/>
      <c r="YZ186" s="54"/>
      <c r="ZA186" s="54"/>
      <c r="ZB186" s="54"/>
      <c r="ZC186" s="54"/>
      <c r="ZD186" s="54"/>
      <c r="ZE186" s="54"/>
      <c r="ZF186" s="54"/>
      <c r="ZG186" s="54"/>
      <c r="ZH186" s="54"/>
      <c r="ZI186" s="54"/>
      <c r="ZJ186" s="54"/>
      <c r="ZK186" s="54"/>
      <c r="ZL186" s="54"/>
      <c r="ZM186" s="54"/>
      <c r="ZN186" s="54"/>
      <c r="ZO186" s="54"/>
      <c r="ZP186" s="54"/>
      <c r="ZQ186" s="54"/>
      <c r="ZR186" s="54"/>
      <c r="ZS186" s="54"/>
      <c r="ZT186" s="54"/>
      <c r="ZU186" s="54"/>
      <c r="ZV186" s="54"/>
      <c r="ZW186" s="54"/>
      <c r="ZX186" s="54"/>
      <c r="ZY186" s="54"/>
      <c r="ZZ186" s="54"/>
      <c r="AAA186" s="54"/>
      <c r="AAB186" s="54"/>
      <c r="AAC186" s="54"/>
      <c r="AAD186" s="54"/>
      <c r="AAE186" s="54"/>
      <c r="AAF186" s="54"/>
      <c r="AAG186" s="54"/>
      <c r="AAH186" s="54"/>
      <c r="AAI186" s="54"/>
      <c r="AAJ186" s="54"/>
      <c r="AAK186" s="54"/>
      <c r="AAL186" s="54"/>
      <c r="AAM186" s="54"/>
      <c r="AAN186" s="54"/>
      <c r="AAO186" s="54"/>
      <c r="AAP186" s="54"/>
      <c r="AAQ186" s="54"/>
      <c r="AAR186" s="54"/>
      <c r="AAS186" s="54"/>
      <c r="AAT186" s="54"/>
      <c r="AAU186" s="54"/>
      <c r="AAV186" s="54"/>
      <c r="AAW186" s="54"/>
      <c r="AAX186" s="54"/>
      <c r="AAY186" s="54"/>
      <c r="AAZ186" s="54"/>
      <c r="ABA186" s="54"/>
      <c r="ABB186" s="54"/>
      <c r="ABC186" s="54"/>
      <c r="ABD186" s="54"/>
      <c r="ABE186" s="54"/>
      <c r="ABF186" s="54"/>
      <c r="ABG186" s="54"/>
      <c r="ABH186" s="54"/>
      <c r="ABI186" s="54"/>
      <c r="ABJ186" s="54"/>
      <c r="ABK186" s="54"/>
      <c r="ABL186" s="54"/>
      <c r="ABM186" s="54"/>
      <c r="ABN186" s="54"/>
      <c r="ABO186" s="54"/>
      <c r="ABP186" s="54"/>
      <c r="ABQ186" s="54"/>
      <c r="ABR186" s="54"/>
      <c r="ABS186" s="54"/>
      <c r="ABT186" s="54"/>
      <c r="ABU186" s="54"/>
      <c r="ABV186" s="54"/>
      <c r="ABW186" s="54"/>
      <c r="ABX186" s="54"/>
      <c r="ABY186" s="54"/>
      <c r="ABZ186" s="54"/>
      <c r="ACA186" s="54"/>
      <c r="ACB186" s="54"/>
      <c r="ACC186" s="54"/>
      <c r="ACD186" s="54"/>
      <c r="ACE186" s="54"/>
      <c r="ACF186" s="54"/>
      <c r="ACG186" s="54"/>
      <c r="ACH186" s="54"/>
      <c r="ACI186" s="54"/>
      <c r="ACJ186" s="54"/>
      <c r="ACK186" s="54"/>
      <c r="ACL186" s="54"/>
      <c r="ACM186" s="54"/>
      <c r="ACN186" s="54"/>
      <c r="ACO186" s="54"/>
      <c r="ACP186" s="54"/>
      <c r="ACQ186" s="54"/>
      <c r="ACR186" s="54"/>
      <c r="ACS186" s="54"/>
      <c r="ACT186" s="54"/>
      <c r="ACU186" s="54"/>
      <c r="ACV186" s="54"/>
      <c r="ACW186" s="54"/>
      <c r="ACX186" s="54"/>
      <c r="ACY186" s="54"/>
      <c r="ACZ186" s="54"/>
      <c r="ADA186" s="54"/>
      <c r="ADB186" s="54"/>
      <c r="ADC186" s="54"/>
      <c r="ADD186" s="54"/>
      <c r="ADE186" s="54"/>
      <c r="ADF186" s="54"/>
      <c r="ADG186" s="54"/>
      <c r="ADH186" s="54"/>
      <c r="ADI186" s="54"/>
      <c r="ADJ186" s="54"/>
      <c r="ADK186" s="54"/>
      <c r="ADL186" s="54"/>
      <c r="ADM186" s="54"/>
      <c r="ADN186" s="54"/>
      <c r="ADO186" s="54"/>
      <c r="ADP186" s="54"/>
      <c r="ADQ186" s="54"/>
      <c r="ADR186" s="54"/>
      <c r="ADS186" s="54"/>
      <c r="ADT186" s="54"/>
      <c r="ADU186" s="54"/>
      <c r="ADV186" s="54"/>
      <c r="ADW186" s="54"/>
      <c r="ADX186" s="54"/>
      <c r="ADY186" s="54"/>
      <c r="ADZ186" s="54"/>
      <c r="AEA186" s="54"/>
      <c r="AEB186" s="54"/>
      <c r="AEC186" s="54"/>
      <c r="AED186" s="54"/>
      <c r="AEE186" s="54"/>
      <c r="AEF186" s="54"/>
      <c r="AEG186" s="54"/>
      <c r="AEH186" s="54"/>
      <c r="AEI186" s="54"/>
      <c r="AEJ186" s="54"/>
      <c r="AEK186" s="54"/>
      <c r="AEL186" s="54"/>
      <c r="AEM186" s="54"/>
      <c r="AEN186" s="54"/>
      <c r="AEO186" s="54"/>
      <c r="AEP186" s="54"/>
      <c r="AEQ186" s="54"/>
      <c r="AER186" s="54"/>
      <c r="AES186" s="54"/>
      <c r="AET186" s="54"/>
      <c r="AEU186" s="54"/>
      <c r="AEV186" s="54"/>
      <c r="AEW186" s="54"/>
      <c r="AEX186" s="54"/>
      <c r="AEY186" s="54"/>
      <c r="AEZ186" s="54"/>
      <c r="AFA186" s="54"/>
      <c r="AFB186" s="54"/>
      <c r="AFC186" s="54"/>
      <c r="AFD186" s="54"/>
      <c r="AFE186" s="54"/>
      <c r="AFF186" s="54"/>
      <c r="AFG186" s="54"/>
      <c r="AFH186" s="54"/>
      <c r="AFI186" s="54"/>
      <c r="AFJ186" s="54"/>
      <c r="AFK186" s="54"/>
      <c r="AFL186" s="54"/>
      <c r="AFM186" s="54"/>
      <c r="AFN186" s="54"/>
      <c r="AFO186" s="54"/>
      <c r="AFP186" s="54"/>
      <c r="AFQ186" s="54"/>
      <c r="AFR186" s="54"/>
      <c r="AFS186" s="54"/>
      <c r="AFT186" s="54"/>
      <c r="AFU186" s="54"/>
      <c r="AFV186" s="54"/>
      <c r="AFW186" s="54"/>
      <c r="AFX186" s="54"/>
      <c r="AFY186" s="54"/>
      <c r="AFZ186" s="54"/>
      <c r="AGA186" s="54"/>
      <c r="AGB186" s="54"/>
      <c r="AGC186" s="54"/>
      <c r="AGD186" s="54"/>
      <c r="AGE186" s="54"/>
      <c r="AGF186" s="54"/>
      <c r="AGG186" s="54"/>
      <c r="AGH186" s="54"/>
      <c r="AGI186" s="54"/>
      <c r="AGJ186" s="54"/>
      <c r="AGK186" s="54"/>
      <c r="AGL186" s="54"/>
      <c r="AGM186" s="54"/>
      <c r="AGN186" s="54"/>
      <c r="AGO186" s="54"/>
      <c r="AGP186" s="54"/>
      <c r="AGQ186" s="54"/>
      <c r="AGR186" s="54"/>
      <c r="AGS186" s="54"/>
      <c r="AGT186" s="54"/>
      <c r="AGU186" s="54"/>
      <c r="AGV186" s="54"/>
      <c r="AGW186" s="54"/>
      <c r="AGX186" s="54"/>
      <c r="AGY186" s="54"/>
      <c r="AGZ186" s="54"/>
      <c r="AHA186" s="54"/>
      <c r="AHB186" s="54"/>
      <c r="AHC186" s="54"/>
      <c r="AHD186" s="54"/>
      <c r="AHE186" s="54"/>
      <c r="AHF186" s="54"/>
      <c r="AHG186" s="54"/>
      <c r="AHH186" s="54"/>
      <c r="AHI186" s="54"/>
      <c r="AHJ186" s="54"/>
      <c r="AHK186" s="54"/>
      <c r="AHL186" s="54"/>
      <c r="AHM186" s="54"/>
      <c r="AHN186" s="54"/>
      <c r="AHO186" s="54"/>
      <c r="AHP186" s="54"/>
      <c r="AHQ186" s="54"/>
      <c r="AHR186" s="54"/>
      <c r="AHS186" s="54"/>
      <c r="AHT186" s="54"/>
      <c r="AHU186" s="54"/>
      <c r="AHV186" s="54"/>
      <c r="AHW186" s="54"/>
      <c r="AHX186" s="54"/>
      <c r="AHY186" s="54"/>
      <c r="AHZ186" s="54"/>
      <c r="AIA186" s="54"/>
      <c r="AIB186" s="54"/>
      <c r="AIC186" s="54"/>
      <c r="AID186" s="54"/>
      <c r="AIE186" s="54"/>
      <c r="AIF186" s="54"/>
      <c r="AIG186" s="54"/>
      <c r="AIH186" s="54"/>
      <c r="AII186" s="54"/>
      <c r="AIJ186" s="54"/>
      <c r="AIK186" s="54"/>
      <c r="AIL186" s="54"/>
      <c r="AIM186" s="54"/>
      <c r="AIN186" s="54"/>
      <c r="AIO186" s="54"/>
      <c r="AIP186" s="54"/>
      <c r="AIQ186" s="54"/>
      <c r="AIR186" s="54"/>
      <c r="AIS186" s="54"/>
      <c r="AIT186" s="54"/>
      <c r="AIU186" s="54"/>
      <c r="AIV186" s="54"/>
      <c r="AIW186" s="54"/>
      <c r="AIX186" s="54"/>
      <c r="AIY186" s="54"/>
      <c r="AIZ186" s="54"/>
      <c r="AJA186" s="54"/>
      <c r="AJB186" s="54"/>
      <c r="AJC186" s="54"/>
      <c r="AJD186" s="54"/>
      <c r="AJE186" s="54"/>
      <c r="AJF186" s="54"/>
      <c r="AJG186" s="54"/>
      <c r="AJH186" s="54"/>
      <c r="AJI186" s="54"/>
      <c r="AJJ186" s="54"/>
      <c r="AJK186" s="54"/>
      <c r="AJL186" s="54"/>
      <c r="AJM186" s="54"/>
      <c r="AJN186" s="54"/>
      <c r="AJO186" s="54"/>
      <c r="AJP186" s="54"/>
      <c r="AJQ186" s="54"/>
      <c r="AJR186" s="54"/>
      <c r="AJS186" s="54"/>
      <c r="AJT186" s="54"/>
      <c r="AJU186" s="54"/>
      <c r="AJV186" s="54"/>
      <c r="AJW186" s="54"/>
      <c r="AJX186" s="54"/>
      <c r="AJY186" s="54"/>
      <c r="AJZ186" s="54"/>
      <c r="AKA186" s="54"/>
      <c r="AKB186" s="54"/>
      <c r="AKC186" s="54"/>
      <c r="AKD186" s="54"/>
      <c r="AKE186" s="54"/>
      <c r="AKF186" s="54"/>
      <c r="AKG186" s="54"/>
      <c r="AKH186" s="54"/>
      <c r="AKI186" s="54"/>
      <c r="AKJ186" s="54"/>
      <c r="AKK186" s="54"/>
      <c r="AKL186" s="54"/>
      <c r="AKM186" s="54"/>
      <c r="AKN186" s="54"/>
      <c r="AKO186" s="54"/>
      <c r="AKP186" s="54"/>
      <c r="AKQ186" s="54"/>
      <c r="AKR186" s="54"/>
      <c r="AKS186" s="54"/>
      <c r="AKT186" s="54"/>
      <c r="AKU186" s="54"/>
      <c r="AKV186" s="54"/>
      <c r="AKW186" s="54"/>
      <c r="AKX186" s="54"/>
      <c r="AKY186" s="54"/>
      <c r="AKZ186" s="54"/>
      <c r="ALA186" s="54"/>
      <c r="ALB186" s="54"/>
      <c r="ALC186" s="54"/>
      <c r="ALD186" s="54"/>
      <c r="ALE186" s="54"/>
      <c r="ALF186" s="54"/>
      <c r="ALG186" s="54"/>
      <c r="ALH186" s="54"/>
      <c r="ALI186" s="54"/>
      <c r="ALJ186" s="54"/>
      <c r="ALK186" s="54"/>
      <c r="ALL186" s="54"/>
      <c r="ALM186" s="54"/>
      <c r="ALN186" s="54"/>
      <c r="ALO186" s="54"/>
      <c r="ALP186" s="54"/>
      <c r="ALQ186" s="54"/>
      <c r="ALR186" s="54"/>
      <c r="ALS186" s="54"/>
      <c r="ALT186" s="54"/>
      <c r="ALU186" s="54"/>
      <c r="ALV186" s="54"/>
      <c r="ALW186" s="54"/>
      <c r="ALX186" s="54"/>
      <c r="ALY186" s="54"/>
      <c r="ALZ186" s="54"/>
      <c r="AMA186" s="54"/>
      <c r="AMB186" s="54"/>
      <c r="AMC186" s="54"/>
      <c r="AMD186" s="54"/>
      <c r="AME186" s="54"/>
      <c r="AMF186" s="54"/>
      <c r="AMG186" s="54"/>
      <c r="AMH186" s="54"/>
      <c r="AMI186" s="54"/>
      <c r="AMJ186" s="54"/>
      <c r="AMK186" s="54"/>
      <c r="AML186" s="54"/>
      <c r="AMM186" s="54"/>
      <c r="AMN186" s="54"/>
      <c r="AMO186" s="54"/>
      <c r="AMP186" s="54"/>
      <c r="AMQ186" s="54"/>
      <c r="AMR186" s="54"/>
      <c r="AMS186" s="54"/>
      <c r="AMT186" s="54"/>
      <c r="AMU186" s="54"/>
      <c r="AMV186" s="54"/>
      <c r="AMW186" s="54"/>
      <c r="AMX186" s="54"/>
      <c r="AMY186" s="54"/>
      <c r="AMZ186" s="54"/>
      <c r="ANA186" s="54"/>
      <c r="ANB186" s="54"/>
      <c r="ANC186" s="54"/>
      <c r="AND186" s="54"/>
      <c r="ANE186" s="54"/>
      <c r="ANF186" s="54"/>
      <c r="ANG186" s="54"/>
      <c r="ANH186" s="54"/>
      <c r="ANI186" s="54"/>
      <c r="ANJ186" s="54"/>
      <c r="ANK186" s="54"/>
      <c r="ANL186" s="54"/>
      <c r="ANM186" s="54"/>
      <c r="ANN186" s="54"/>
      <c r="ANO186" s="54"/>
      <c r="ANP186" s="54"/>
      <c r="ANQ186" s="54"/>
      <c r="ANR186" s="54"/>
      <c r="ANS186" s="54"/>
      <c r="ANT186" s="54"/>
      <c r="ANU186" s="54"/>
      <c r="ANV186" s="54"/>
      <c r="ANW186" s="54"/>
      <c r="ANX186" s="54"/>
      <c r="ANY186" s="54"/>
      <c r="ANZ186" s="54"/>
      <c r="AOA186" s="54"/>
      <c r="AOB186" s="54"/>
      <c r="AOC186" s="54"/>
      <c r="AOD186" s="54"/>
      <c r="AOE186" s="54"/>
      <c r="AOF186" s="54"/>
      <c r="AOG186" s="54"/>
      <c r="AOH186" s="54"/>
      <c r="AOI186" s="54"/>
      <c r="AOJ186" s="54"/>
      <c r="AOK186" s="54"/>
      <c r="AOL186" s="54"/>
      <c r="AOM186" s="54"/>
      <c r="AON186" s="54"/>
      <c r="AOO186" s="54"/>
      <c r="AOP186" s="54"/>
      <c r="AOQ186" s="54"/>
      <c r="AOR186" s="54"/>
      <c r="AOS186" s="54"/>
      <c r="AOT186" s="54"/>
      <c r="AOU186" s="54"/>
      <c r="AOV186" s="54"/>
      <c r="AOW186" s="54"/>
      <c r="AOX186" s="54"/>
      <c r="AOY186" s="54"/>
      <c r="AOZ186" s="54"/>
      <c r="APA186" s="54"/>
      <c r="APB186" s="54"/>
      <c r="APC186" s="54"/>
      <c r="APD186" s="54"/>
      <c r="APE186" s="54"/>
      <c r="APF186" s="54"/>
      <c r="APG186" s="54"/>
      <c r="APH186" s="54"/>
      <c r="API186" s="54"/>
      <c r="APJ186" s="54"/>
      <c r="APK186" s="54"/>
      <c r="APL186" s="54"/>
      <c r="APM186" s="54"/>
      <c r="APN186" s="54"/>
      <c r="APO186" s="54"/>
      <c r="APP186" s="54"/>
      <c r="APQ186" s="54"/>
      <c r="APR186" s="54"/>
      <c r="APS186" s="54"/>
      <c r="APT186" s="54"/>
      <c r="APU186" s="54"/>
      <c r="APV186" s="54"/>
      <c r="APW186" s="54"/>
      <c r="APX186" s="54"/>
      <c r="APY186" s="54"/>
      <c r="APZ186" s="54"/>
      <c r="AQA186" s="54"/>
      <c r="AQB186" s="54"/>
      <c r="AQC186" s="54"/>
      <c r="AQD186" s="54"/>
      <c r="AQE186" s="54"/>
      <c r="AQF186" s="54"/>
      <c r="AQG186" s="54"/>
      <c r="AQH186" s="54"/>
      <c r="AQI186" s="54"/>
      <c r="AQJ186" s="54"/>
      <c r="AQK186" s="54"/>
      <c r="AQL186" s="54"/>
      <c r="AQM186" s="54"/>
      <c r="AQN186" s="54"/>
      <c r="AQO186" s="54"/>
      <c r="AQP186" s="54"/>
      <c r="AQQ186" s="54"/>
      <c r="AQR186" s="54"/>
      <c r="AQS186" s="54"/>
      <c r="AQT186" s="54"/>
      <c r="AQU186" s="54"/>
      <c r="AQV186" s="54"/>
      <c r="AQW186" s="54"/>
      <c r="AQX186" s="54"/>
      <c r="AQY186" s="54"/>
      <c r="AQZ186" s="54"/>
      <c r="ARA186" s="54"/>
      <c r="ARB186" s="54"/>
      <c r="ARC186" s="54"/>
      <c r="ARD186" s="54"/>
      <c r="ARE186" s="54"/>
      <c r="ARF186" s="54"/>
      <c r="ARG186" s="54"/>
      <c r="ARH186" s="54"/>
      <c r="ARI186" s="54"/>
      <c r="ARJ186" s="54"/>
      <c r="ARK186" s="54"/>
      <c r="ARL186" s="54"/>
      <c r="ARM186" s="54"/>
      <c r="ARN186" s="54"/>
      <c r="ARO186" s="54"/>
      <c r="ARP186" s="54"/>
      <c r="ARQ186" s="54"/>
      <c r="ARR186" s="54"/>
      <c r="ARS186" s="54"/>
      <c r="ART186" s="54"/>
      <c r="ARU186" s="54"/>
      <c r="ARV186" s="54"/>
      <c r="ARW186" s="54"/>
      <c r="ARX186" s="54"/>
      <c r="ARY186" s="54"/>
      <c r="ARZ186" s="54"/>
      <c r="ASA186" s="54"/>
      <c r="ASB186" s="54"/>
      <c r="ASC186" s="54"/>
      <c r="ASD186" s="54"/>
      <c r="ASE186" s="54"/>
      <c r="ASF186" s="54"/>
      <c r="ASG186" s="54"/>
      <c r="ASH186" s="54"/>
      <c r="ASI186" s="54"/>
      <c r="ASJ186" s="54"/>
      <c r="ASK186" s="54"/>
      <c r="ASL186" s="54"/>
      <c r="ASM186" s="54"/>
      <c r="ASN186" s="54"/>
      <c r="ASO186" s="54"/>
      <c r="ASP186" s="54"/>
      <c r="ASQ186" s="54"/>
      <c r="ASR186" s="54"/>
      <c r="ASS186" s="54"/>
      <c r="AST186" s="54"/>
      <c r="ASU186" s="54"/>
      <c r="ASV186" s="54"/>
      <c r="ASW186" s="54"/>
      <c r="ASX186" s="54"/>
      <c r="ASY186" s="54"/>
      <c r="ASZ186" s="54"/>
      <c r="ATA186" s="54"/>
      <c r="ATB186" s="54"/>
      <c r="ATC186" s="54"/>
      <c r="ATD186" s="54"/>
      <c r="ATE186" s="54"/>
      <c r="ATF186" s="54"/>
      <c r="ATG186" s="54"/>
      <c r="ATH186" s="54"/>
      <c r="ATI186" s="54"/>
      <c r="ATJ186" s="54"/>
      <c r="ATK186" s="54"/>
      <c r="ATL186" s="54"/>
      <c r="ATM186" s="54"/>
      <c r="ATN186" s="54"/>
      <c r="ATO186" s="54"/>
      <c r="ATP186" s="54"/>
      <c r="ATQ186" s="54"/>
      <c r="ATR186" s="54"/>
      <c r="ATS186" s="54"/>
      <c r="ATT186" s="54"/>
      <c r="ATU186" s="54"/>
      <c r="ATV186" s="54"/>
      <c r="ATW186" s="54"/>
      <c r="ATX186" s="54"/>
      <c r="ATY186" s="54"/>
      <c r="ATZ186" s="54"/>
      <c r="AUA186" s="54"/>
      <c r="AUB186" s="54"/>
      <c r="AUC186" s="54"/>
      <c r="AUD186" s="54"/>
      <c r="AUE186" s="54"/>
      <c r="AUF186" s="54"/>
      <c r="AUG186" s="54"/>
      <c r="AUH186" s="54"/>
      <c r="AUI186" s="54"/>
      <c r="AUJ186" s="54"/>
      <c r="AUK186" s="54"/>
      <c r="AUL186" s="54"/>
      <c r="AUM186" s="54"/>
      <c r="AUN186" s="54"/>
      <c r="AUO186" s="54"/>
      <c r="AUP186" s="54"/>
      <c r="AUQ186" s="54"/>
      <c r="AUR186" s="54"/>
      <c r="AUS186" s="54"/>
      <c r="AUT186" s="54"/>
      <c r="AUU186" s="54"/>
      <c r="AUV186" s="54"/>
      <c r="AUW186" s="54"/>
      <c r="AUX186" s="54"/>
      <c r="AUY186" s="54"/>
      <c r="AUZ186" s="54"/>
      <c r="AVA186" s="54"/>
      <c r="AVB186" s="54"/>
      <c r="AVC186" s="54"/>
      <c r="AVD186" s="54"/>
      <c r="AVE186" s="54"/>
      <c r="AVF186" s="54"/>
      <c r="AVG186" s="54"/>
      <c r="AVH186" s="54"/>
      <c r="AVI186" s="54"/>
      <c r="AVJ186" s="54"/>
      <c r="AVK186" s="54"/>
      <c r="AVL186" s="54"/>
      <c r="AVM186" s="54"/>
      <c r="AVN186" s="54"/>
      <c r="AVO186" s="54"/>
      <c r="AVP186" s="54"/>
      <c r="AVQ186" s="54"/>
      <c r="AVR186" s="54"/>
      <c r="AVS186" s="54"/>
      <c r="AVT186" s="54"/>
      <c r="AVU186" s="54"/>
      <c r="AVV186" s="54"/>
      <c r="AVW186" s="54"/>
      <c r="AVX186" s="54"/>
      <c r="AVY186" s="54"/>
      <c r="AVZ186" s="54"/>
      <c r="AWA186" s="54"/>
      <c r="AWB186" s="54"/>
      <c r="AWC186" s="54"/>
      <c r="AWD186" s="54"/>
      <c r="AWE186" s="54"/>
      <c r="AWF186" s="54"/>
      <c r="AWG186" s="54"/>
      <c r="AWH186" s="54"/>
      <c r="AWI186" s="54"/>
      <c r="AWJ186" s="54"/>
      <c r="AWK186" s="54"/>
      <c r="AWL186" s="54"/>
      <c r="AWM186" s="54"/>
      <c r="AWN186" s="54"/>
      <c r="AWO186" s="54"/>
      <c r="AWP186" s="54"/>
      <c r="AWQ186" s="54"/>
      <c r="AWR186" s="54"/>
      <c r="AWS186" s="54"/>
      <c r="AWT186" s="54"/>
      <c r="AWU186" s="54"/>
      <c r="AWV186" s="54"/>
      <c r="AWW186" s="54"/>
      <c r="AWX186" s="54"/>
      <c r="AWY186" s="54"/>
      <c r="AWZ186" s="54"/>
      <c r="AXA186" s="54"/>
      <c r="AXB186" s="54"/>
      <c r="AXC186" s="54"/>
      <c r="AXD186" s="54"/>
      <c r="AXE186" s="54"/>
      <c r="AXF186" s="54"/>
      <c r="AXG186" s="54"/>
      <c r="AXH186" s="54"/>
      <c r="AXI186" s="54"/>
      <c r="AXJ186" s="54"/>
      <c r="AXK186" s="54"/>
      <c r="AXL186" s="54"/>
      <c r="AXM186" s="54"/>
      <c r="AXN186" s="54"/>
      <c r="AXO186" s="54"/>
      <c r="AXP186" s="54"/>
      <c r="AXQ186" s="54"/>
      <c r="AXR186" s="54"/>
      <c r="AXS186" s="54"/>
      <c r="AXT186" s="54"/>
      <c r="AXU186" s="54"/>
      <c r="AXV186" s="54"/>
      <c r="AXW186" s="54"/>
      <c r="AXX186" s="54"/>
      <c r="AXY186" s="54"/>
      <c r="AXZ186" s="54"/>
      <c r="AYA186" s="54"/>
      <c r="AYB186" s="54"/>
      <c r="AYC186" s="54"/>
      <c r="AYD186" s="54"/>
      <c r="AYE186" s="54"/>
      <c r="AYF186" s="54"/>
      <c r="AYG186" s="54"/>
      <c r="AYH186" s="54"/>
      <c r="AYI186" s="54"/>
      <c r="AYJ186" s="54"/>
      <c r="AYK186" s="54"/>
      <c r="AYL186" s="54"/>
      <c r="AYM186" s="54"/>
      <c r="AYN186" s="54"/>
      <c r="AYO186" s="54"/>
      <c r="AYP186" s="54"/>
      <c r="AYQ186" s="54"/>
      <c r="AYR186" s="54"/>
      <c r="AYS186" s="54"/>
      <c r="AYT186" s="54"/>
      <c r="AYU186" s="54"/>
      <c r="AYV186" s="54"/>
      <c r="AYW186" s="54"/>
      <c r="AYX186" s="54"/>
      <c r="AYY186" s="54"/>
      <c r="AYZ186" s="54"/>
      <c r="AZA186" s="54"/>
      <c r="AZB186" s="54"/>
      <c r="AZC186" s="54"/>
      <c r="AZD186" s="54"/>
      <c r="AZE186" s="54"/>
      <c r="AZF186" s="54"/>
      <c r="AZG186" s="54"/>
      <c r="AZH186" s="54"/>
      <c r="AZI186" s="54"/>
      <c r="AZJ186" s="54"/>
      <c r="AZK186" s="54"/>
      <c r="AZL186" s="54"/>
      <c r="AZM186" s="54"/>
      <c r="AZN186" s="54"/>
      <c r="AZO186" s="54"/>
      <c r="AZP186" s="54"/>
      <c r="AZQ186" s="54"/>
      <c r="AZR186" s="54"/>
      <c r="AZS186" s="54"/>
      <c r="AZT186" s="54"/>
      <c r="AZU186" s="54"/>
      <c r="AZV186" s="54"/>
      <c r="AZW186" s="54"/>
      <c r="AZX186" s="54"/>
      <c r="AZY186" s="54"/>
      <c r="AZZ186" s="54"/>
      <c r="BAA186" s="54"/>
      <c r="BAB186" s="54"/>
      <c r="BAC186" s="54"/>
      <c r="BAD186" s="54"/>
      <c r="BAE186" s="54"/>
      <c r="BAF186" s="54"/>
      <c r="BAG186" s="54"/>
      <c r="BAH186" s="54"/>
      <c r="BAI186" s="54"/>
      <c r="BAJ186" s="54"/>
      <c r="BAK186" s="54"/>
      <c r="BAL186" s="54"/>
      <c r="BAM186" s="54"/>
      <c r="BAN186" s="54"/>
      <c r="BAO186" s="54"/>
      <c r="BAP186" s="54"/>
      <c r="BAQ186" s="54"/>
      <c r="BAR186" s="54"/>
      <c r="BAS186" s="54"/>
      <c r="BAT186" s="54"/>
      <c r="BAU186" s="54"/>
      <c r="BAV186" s="54"/>
      <c r="BAW186" s="54"/>
      <c r="BAX186" s="54"/>
      <c r="BAY186" s="54"/>
      <c r="BAZ186" s="54"/>
      <c r="BBA186" s="54"/>
      <c r="BBB186" s="54"/>
      <c r="BBC186" s="54"/>
      <c r="BBD186" s="54"/>
      <c r="BBE186" s="54"/>
      <c r="BBF186" s="54"/>
      <c r="BBG186" s="54"/>
      <c r="BBH186" s="54"/>
      <c r="BBI186" s="54"/>
      <c r="BBJ186" s="54"/>
      <c r="BBK186" s="54"/>
      <c r="BBL186" s="54"/>
      <c r="BBM186" s="54"/>
      <c r="BBN186" s="54"/>
      <c r="BBO186" s="54"/>
      <c r="BBP186" s="54"/>
      <c r="BBQ186" s="54"/>
      <c r="BBR186" s="54"/>
      <c r="BBS186" s="54"/>
      <c r="BBT186" s="54"/>
      <c r="BBU186" s="54"/>
      <c r="BBV186" s="54"/>
      <c r="BBW186" s="54"/>
      <c r="BBX186" s="54"/>
      <c r="BBY186" s="54"/>
      <c r="BBZ186" s="54"/>
      <c r="BCA186" s="54"/>
      <c r="BCB186" s="54"/>
      <c r="BCC186" s="54"/>
      <c r="BCD186" s="54"/>
      <c r="BCE186" s="54"/>
      <c r="BCF186" s="54"/>
      <c r="BCG186" s="54"/>
      <c r="BCH186" s="54"/>
      <c r="BCI186" s="54"/>
      <c r="BCJ186" s="54"/>
      <c r="BCK186" s="54"/>
      <c r="BCL186" s="54"/>
      <c r="BCM186" s="54"/>
      <c r="BCN186" s="54"/>
      <c r="BCO186" s="54"/>
      <c r="BCP186" s="54"/>
      <c r="BCQ186" s="54"/>
      <c r="BCR186" s="54"/>
      <c r="BCS186" s="54"/>
      <c r="BCT186" s="54"/>
      <c r="BCU186" s="54"/>
      <c r="BCV186" s="54"/>
      <c r="BCW186" s="54"/>
      <c r="BCX186" s="54"/>
      <c r="BCY186" s="54"/>
      <c r="BCZ186" s="54"/>
      <c r="BDA186" s="54"/>
      <c r="BDB186" s="54"/>
      <c r="BDC186" s="54"/>
      <c r="BDD186" s="54"/>
      <c r="BDE186" s="54"/>
      <c r="BDF186" s="54"/>
      <c r="BDG186" s="54"/>
      <c r="BDH186" s="54"/>
      <c r="BDI186" s="54"/>
      <c r="BDJ186" s="54"/>
      <c r="BDK186" s="54"/>
      <c r="BDL186" s="54"/>
      <c r="BDM186" s="54"/>
      <c r="BDN186" s="54"/>
      <c r="BDO186" s="54"/>
      <c r="BDP186" s="54"/>
      <c r="BDQ186" s="54"/>
      <c r="BDR186" s="54"/>
      <c r="BDS186" s="54"/>
      <c r="BDT186" s="54"/>
      <c r="BDU186" s="54"/>
      <c r="BDV186" s="54"/>
      <c r="BDW186" s="54"/>
      <c r="BDX186" s="54"/>
      <c r="BDY186" s="54"/>
      <c r="BDZ186" s="54"/>
      <c r="BEA186" s="54"/>
      <c r="BEB186" s="54"/>
      <c r="BEC186" s="54"/>
      <c r="BED186" s="54"/>
      <c r="BEE186" s="54"/>
      <c r="BEF186" s="54"/>
      <c r="BEG186" s="54"/>
      <c r="BEH186" s="54"/>
      <c r="BEI186" s="54"/>
      <c r="BEJ186" s="54"/>
      <c r="BEK186" s="54"/>
      <c r="BEL186" s="54"/>
      <c r="BEM186" s="54"/>
      <c r="BEN186" s="54"/>
      <c r="BEO186" s="54"/>
      <c r="BEP186" s="54"/>
      <c r="BEQ186" s="54"/>
      <c r="BER186" s="54"/>
      <c r="BES186" s="54"/>
      <c r="BET186" s="54"/>
      <c r="BEU186" s="54"/>
      <c r="BEV186" s="54"/>
      <c r="BEW186" s="54"/>
      <c r="BEX186" s="54"/>
      <c r="BEY186" s="54"/>
      <c r="BEZ186" s="54"/>
      <c r="BFA186" s="54"/>
      <c r="BFB186" s="54"/>
      <c r="BFC186" s="54"/>
      <c r="BFD186" s="54"/>
      <c r="BFE186" s="54"/>
      <c r="BFF186" s="54"/>
      <c r="BFG186" s="54"/>
      <c r="BFH186" s="54"/>
      <c r="BFI186" s="54"/>
      <c r="BFJ186" s="54"/>
      <c r="BFK186" s="54"/>
      <c r="BFL186" s="54"/>
      <c r="BFM186" s="54"/>
      <c r="BFN186" s="54"/>
      <c r="BFO186" s="54"/>
      <c r="BFP186" s="54"/>
      <c r="BFQ186" s="54"/>
      <c r="BFR186" s="54"/>
      <c r="BFS186" s="54"/>
      <c r="BFT186" s="54"/>
      <c r="BFU186" s="54"/>
      <c r="BFV186" s="54"/>
      <c r="BFW186" s="54"/>
      <c r="BFX186" s="54"/>
      <c r="BFY186" s="54"/>
      <c r="BFZ186" s="54"/>
      <c r="BGA186" s="54"/>
      <c r="BGB186" s="54"/>
      <c r="BGC186" s="54"/>
      <c r="BGD186" s="54"/>
      <c r="BGE186" s="54"/>
      <c r="BGF186" s="54"/>
      <c r="BGG186" s="54"/>
      <c r="BGH186" s="54"/>
      <c r="BGI186" s="54"/>
      <c r="BGJ186" s="54"/>
      <c r="BGK186" s="54"/>
      <c r="BGL186" s="54"/>
      <c r="BGM186" s="54"/>
      <c r="BGN186" s="54"/>
      <c r="BGO186" s="54"/>
      <c r="BGP186" s="54"/>
      <c r="BGQ186" s="54"/>
      <c r="BGR186" s="54"/>
      <c r="BGS186" s="54"/>
      <c r="BGT186" s="54"/>
      <c r="BGU186" s="54"/>
      <c r="BGV186" s="54"/>
      <c r="BGW186" s="54"/>
      <c r="BGX186" s="54"/>
      <c r="BGY186" s="54"/>
      <c r="BGZ186" s="54"/>
      <c r="BHA186" s="54"/>
      <c r="BHB186" s="54"/>
      <c r="BHC186" s="54"/>
      <c r="BHD186" s="54"/>
      <c r="BHE186" s="54"/>
      <c r="BHF186" s="54"/>
      <c r="BHG186" s="54"/>
      <c r="BHH186" s="54"/>
      <c r="BHI186" s="54"/>
      <c r="BHJ186" s="54"/>
      <c r="BHK186" s="54"/>
      <c r="BHL186" s="54"/>
      <c r="BHM186" s="54"/>
      <c r="BHN186" s="54"/>
      <c r="BHO186" s="54"/>
      <c r="BHP186" s="54"/>
      <c r="BHQ186" s="54"/>
      <c r="BHR186" s="54"/>
      <c r="BHS186" s="54"/>
      <c r="BHT186" s="54"/>
      <c r="BHU186" s="54"/>
      <c r="BHV186" s="54"/>
      <c r="BHW186" s="54"/>
      <c r="BHX186" s="54"/>
      <c r="BHY186" s="54"/>
      <c r="BHZ186" s="54"/>
      <c r="BIA186" s="54"/>
      <c r="BIB186" s="54"/>
      <c r="BIC186" s="54"/>
      <c r="BID186" s="54"/>
      <c r="BIE186" s="54"/>
      <c r="BIF186" s="54"/>
      <c r="BIG186" s="54"/>
      <c r="BIH186" s="54"/>
      <c r="BII186" s="54"/>
      <c r="BIJ186" s="54"/>
      <c r="BIK186" s="54"/>
      <c r="BIL186" s="54"/>
      <c r="BIM186" s="54"/>
      <c r="BIN186" s="54"/>
      <c r="BIO186" s="54"/>
      <c r="BIP186" s="54"/>
      <c r="BIQ186" s="54"/>
      <c r="BIR186" s="54"/>
      <c r="BIS186" s="54"/>
      <c r="BIT186" s="54"/>
      <c r="BIU186" s="54"/>
      <c r="BIV186" s="54"/>
      <c r="BIW186" s="54"/>
      <c r="BIX186" s="54"/>
      <c r="BIY186" s="54"/>
      <c r="BIZ186" s="54"/>
      <c r="BJA186" s="54"/>
      <c r="BJB186" s="54"/>
      <c r="BJC186" s="54"/>
      <c r="BJD186" s="54"/>
      <c r="BJE186" s="54"/>
      <c r="BJF186" s="54"/>
      <c r="BJG186" s="54"/>
      <c r="BJH186" s="54"/>
      <c r="BJI186" s="54"/>
      <c r="BJJ186" s="54"/>
      <c r="BJK186" s="54"/>
      <c r="BJL186" s="54"/>
      <c r="BJM186" s="54"/>
      <c r="BJN186" s="54"/>
      <c r="BJO186" s="54"/>
      <c r="BJP186" s="54"/>
      <c r="BJQ186" s="54"/>
      <c r="BJR186" s="54"/>
      <c r="BJS186" s="54"/>
      <c r="BJT186" s="54"/>
      <c r="BJU186" s="54"/>
      <c r="BJV186" s="54"/>
      <c r="BJW186" s="54"/>
      <c r="BJX186" s="54"/>
      <c r="BJY186" s="54"/>
      <c r="BJZ186" s="54"/>
      <c r="BKA186" s="54"/>
      <c r="BKB186" s="54"/>
      <c r="BKC186" s="54"/>
      <c r="BKD186" s="54"/>
      <c r="BKE186" s="54"/>
      <c r="BKF186" s="54"/>
      <c r="BKG186" s="54"/>
      <c r="BKH186" s="54"/>
      <c r="BKI186" s="54"/>
      <c r="BKJ186" s="54"/>
      <c r="BKK186" s="54"/>
      <c r="BKL186" s="54"/>
      <c r="BKM186" s="54"/>
      <c r="BKN186" s="54"/>
      <c r="BKO186" s="54"/>
      <c r="BKP186" s="54"/>
      <c r="BKQ186" s="54"/>
      <c r="BKR186" s="54"/>
      <c r="BKS186" s="54"/>
      <c r="BKT186" s="54"/>
      <c r="BKU186" s="54"/>
      <c r="BKV186" s="54"/>
      <c r="BKW186" s="54"/>
      <c r="BKX186" s="54"/>
      <c r="BKY186" s="54"/>
      <c r="BKZ186" s="54"/>
      <c r="BLA186" s="54"/>
      <c r="BLB186" s="54"/>
      <c r="BLC186" s="54"/>
      <c r="BLD186" s="54"/>
      <c r="BLE186" s="54"/>
      <c r="BLF186" s="54"/>
      <c r="BLG186" s="54"/>
      <c r="BLH186" s="54"/>
      <c r="BLI186" s="54"/>
      <c r="BLJ186" s="54"/>
      <c r="BLK186" s="54"/>
      <c r="BLL186" s="54"/>
      <c r="BLM186" s="54"/>
      <c r="BLN186" s="54"/>
      <c r="BLO186" s="54"/>
      <c r="BLP186" s="54"/>
      <c r="BLQ186" s="54"/>
      <c r="BLR186" s="54"/>
      <c r="BLS186" s="54"/>
      <c r="BLT186" s="54"/>
      <c r="BLU186" s="54"/>
      <c r="BLV186" s="54"/>
      <c r="BLW186" s="54"/>
      <c r="BLX186" s="54"/>
      <c r="BLY186" s="54"/>
      <c r="BLZ186" s="54"/>
      <c r="BMA186" s="54"/>
      <c r="BMB186" s="54"/>
      <c r="BMC186" s="54"/>
      <c r="BMD186" s="54"/>
      <c r="BME186" s="54"/>
      <c r="BMF186" s="54"/>
      <c r="BMG186" s="54"/>
      <c r="BMH186" s="54"/>
      <c r="BMI186" s="54"/>
      <c r="BMJ186" s="54"/>
      <c r="BMK186" s="54"/>
      <c r="BML186" s="54"/>
      <c r="BMM186" s="54"/>
      <c r="BMN186" s="54"/>
      <c r="BMO186" s="54"/>
      <c r="BMP186" s="54"/>
      <c r="BMQ186" s="54"/>
      <c r="BMR186" s="54"/>
      <c r="BMS186" s="54"/>
      <c r="BMT186" s="54"/>
      <c r="BMU186" s="54"/>
      <c r="BMV186" s="54"/>
      <c r="BMW186" s="54"/>
      <c r="BMX186" s="54"/>
      <c r="BMY186" s="54"/>
      <c r="BMZ186" s="54"/>
      <c r="BNA186" s="54"/>
      <c r="BNB186" s="54"/>
      <c r="BNC186" s="54"/>
      <c r="BND186" s="54"/>
      <c r="BNE186" s="54"/>
      <c r="BNF186" s="54"/>
      <c r="BNG186" s="54"/>
      <c r="BNH186" s="54"/>
      <c r="BNI186" s="54"/>
      <c r="BNJ186" s="54"/>
      <c r="BNK186" s="54"/>
      <c r="BNL186" s="54"/>
      <c r="BNM186" s="54"/>
      <c r="BNN186" s="54"/>
      <c r="BNO186" s="54"/>
      <c r="BNP186" s="54"/>
      <c r="BNQ186" s="54"/>
      <c r="BNR186" s="54"/>
      <c r="BNS186" s="54"/>
      <c r="BNT186" s="54"/>
      <c r="BNU186" s="54"/>
      <c r="BNV186" s="54"/>
      <c r="BNW186" s="54"/>
      <c r="BNX186" s="54"/>
      <c r="BNY186" s="54"/>
      <c r="BNZ186" s="54"/>
      <c r="BOA186" s="54"/>
      <c r="BOB186" s="54"/>
      <c r="BOC186" s="54"/>
      <c r="BOD186" s="54"/>
      <c r="BOE186" s="54"/>
      <c r="BOF186" s="54"/>
      <c r="BOG186" s="54"/>
      <c r="BOH186" s="54"/>
      <c r="BOI186" s="54"/>
      <c r="BOJ186" s="54"/>
      <c r="BOK186" s="54"/>
      <c r="BOL186" s="54"/>
      <c r="BOM186" s="54"/>
      <c r="BON186" s="54"/>
      <c r="BOO186" s="54"/>
      <c r="BOP186" s="54"/>
      <c r="BOQ186" s="54"/>
      <c r="BOR186" s="54"/>
      <c r="BOS186" s="54"/>
      <c r="BOT186" s="54"/>
      <c r="BOU186" s="54"/>
      <c r="BOV186" s="54"/>
      <c r="BOW186" s="54"/>
      <c r="BOX186" s="54"/>
      <c r="BOY186" s="54"/>
      <c r="BOZ186" s="54"/>
      <c r="BPA186" s="54"/>
      <c r="BPB186" s="54"/>
      <c r="BPC186" s="54"/>
      <c r="BPD186" s="54"/>
      <c r="BPE186" s="54"/>
      <c r="BPF186" s="54"/>
      <c r="BPG186" s="54"/>
      <c r="BPH186" s="54"/>
      <c r="BPI186" s="54"/>
      <c r="BPJ186" s="54"/>
      <c r="BPK186" s="54"/>
      <c r="BPL186" s="54"/>
      <c r="BPM186" s="54"/>
      <c r="BPN186" s="54"/>
      <c r="BPO186" s="54"/>
      <c r="BPP186" s="54"/>
      <c r="BPQ186" s="54"/>
      <c r="BPR186" s="54"/>
      <c r="BPS186" s="54"/>
      <c r="BPT186" s="54"/>
      <c r="BPU186" s="54"/>
      <c r="BPV186" s="54"/>
      <c r="BPW186" s="54"/>
      <c r="BPX186" s="54"/>
      <c r="BPY186" s="54"/>
      <c r="BPZ186" s="54"/>
      <c r="BQA186" s="54"/>
      <c r="BQB186" s="54"/>
      <c r="BQC186" s="54"/>
      <c r="BQD186" s="54"/>
      <c r="BQE186" s="54"/>
      <c r="BQF186" s="54"/>
      <c r="BQG186" s="54"/>
      <c r="BQH186" s="54"/>
      <c r="BQI186" s="54"/>
      <c r="BQJ186" s="54"/>
      <c r="BQK186" s="54"/>
      <c r="BQL186" s="54"/>
      <c r="BQM186" s="54"/>
      <c r="BQN186" s="54"/>
      <c r="BQO186" s="54"/>
      <c r="BQP186" s="54"/>
      <c r="BQQ186" s="54"/>
      <c r="BQR186" s="54"/>
      <c r="BQS186" s="54"/>
      <c r="BQT186" s="54"/>
      <c r="BQU186" s="54"/>
      <c r="BQV186" s="54"/>
      <c r="BQW186" s="54"/>
      <c r="BQX186" s="54"/>
      <c r="BQY186" s="54"/>
      <c r="BQZ186" s="54"/>
      <c r="BRA186" s="54"/>
      <c r="BRB186" s="54"/>
      <c r="BRC186" s="54"/>
      <c r="BRD186" s="54"/>
      <c r="BRE186" s="54"/>
      <c r="BRF186" s="54"/>
      <c r="BRG186" s="54"/>
      <c r="BRH186" s="54"/>
      <c r="BRI186" s="54"/>
      <c r="BRJ186" s="54"/>
      <c r="BRK186" s="54"/>
      <c r="BRL186" s="54"/>
      <c r="BRM186" s="54"/>
      <c r="BRN186" s="54"/>
      <c r="BRO186" s="54"/>
      <c r="BRP186" s="54"/>
      <c r="BRQ186" s="54"/>
      <c r="BRR186" s="54"/>
      <c r="BRS186" s="54"/>
      <c r="BRT186" s="54"/>
      <c r="BRU186" s="54"/>
      <c r="BRV186" s="54"/>
      <c r="BRW186" s="54"/>
      <c r="BRX186" s="54"/>
      <c r="BRY186" s="54"/>
      <c r="BRZ186" s="54"/>
      <c r="BSA186" s="54"/>
      <c r="BSB186" s="54"/>
      <c r="BSC186" s="54"/>
      <c r="BSD186" s="54"/>
      <c r="BSE186" s="54"/>
      <c r="BSF186" s="54"/>
      <c r="BSG186" s="54"/>
      <c r="BSH186" s="54"/>
      <c r="BSI186" s="54"/>
      <c r="BSJ186" s="54"/>
      <c r="BSK186" s="54"/>
      <c r="BSL186" s="54"/>
      <c r="BSM186" s="54"/>
      <c r="BSN186" s="54"/>
      <c r="BSO186" s="54"/>
      <c r="BSP186" s="54"/>
      <c r="BSQ186" s="54"/>
      <c r="BSR186" s="54"/>
      <c r="BSS186" s="54"/>
      <c r="BST186" s="54"/>
      <c r="BSU186" s="54"/>
      <c r="BSV186" s="54"/>
      <c r="BSW186" s="54"/>
      <c r="BSX186" s="54"/>
      <c r="BSY186" s="54"/>
      <c r="BSZ186" s="54"/>
      <c r="BTA186" s="54"/>
      <c r="BTB186" s="54"/>
      <c r="BTC186" s="54"/>
      <c r="BTD186" s="54"/>
      <c r="BTE186" s="54"/>
      <c r="BTF186" s="54"/>
      <c r="BTG186" s="54"/>
      <c r="BTH186" s="54"/>
      <c r="BTI186" s="54"/>
      <c r="BTJ186" s="54"/>
      <c r="BTK186" s="54"/>
      <c r="BTL186" s="54"/>
      <c r="BTM186" s="54"/>
      <c r="BTN186" s="54"/>
      <c r="BTO186" s="54"/>
      <c r="BTP186" s="54"/>
      <c r="BTQ186" s="54"/>
      <c r="BTR186" s="54"/>
      <c r="BTS186" s="54"/>
      <c r="BTT186" s="54"/>
      <c r="BTU186" s="54"/>
      <c r="BTV186" s="54"/>
      <c r="BTW186" s="54"/>
      <c r="BTX186" s="54"/>
      <c r="BTY186" s="54"/>
      <c r="BTZ186" s="54"/>
      <c r="BUA186" s="54"/>
      <c r="BUB186" s="54"/>
      <c r="BUC186" s="54"/>
      <c r="BUD186" s="54"/>
      <c r="BUE186" s="54"/>
      <c r="BUF186" s="54"/>
      <c r="BUG186" s="54"/>
      <c r="BUH186" s="54"/>
      <c r="BUI186" s="54"/>
      <c r="BUJ186" s="54"/>
      <c r="BUK186" s="54"/>
      <c r="BUL186" s="54"/>
      <c r="BUM186" s="54"/>
      <c r="BUN186" s="54"/>
      <c r="BUO186" s="54"/>
      <c r="BUP186" s="54"/>
      <c r="BUQ186" s="54"/>
      <c r="BUR186" s="54"/>
      <c r="BUS186" s="54"/>
      <c r="BUT186" s="54"/>
      <c r="BUU186" s="54"/>
      <c r="BUV186" s="54"/>
      <c r="BUW186" s="54"/>
      <c r="BUX186" s="54"/>
      <c r="BUY186" s="54"/>
      <c r="BUZ186" s="54"/>
      <c r="BVA186" s="54"/>
      <c r="BVB186" s="54"/>
      <c r="BVC186" s="54"/>
      <c r="BVD186" s="54"/>
      <c r="BVE186" s="54"/>
      <c r="BVF186" s="54"/>
      <c r="BVG186" s="54"/>
      <c r="BVH186" s="54"/>
      <c r="BVI186" s="54"/>
      <c r="BVJ186" s="54"/>
      <c r="BVK186" s="54"/>
      <c r="BVL186" s="54"/>
      <c r="BVM186" s="54"/>
      <c r="BVN186" s="54"/>
      <c r="BVO186" s="54"/>
      <c r="BVP186" s="54"/>
      <c r="BVQ186" s="54"/>
      <c r="BVR186" s="54"/>
      <c r="BVS186" s="54"/>
      <c r="BVT186" s="54"/>
      <c r="BVU186" s="54"/>
      <c r="BVV186" s="54"/>
      <c r="BVW186" s="54"/>
      <c r="BVX186" s="54"/>
      <c r="BVY186" s="54"/>
      <c r="BVZ186" s="54"/>
      <c r="BWA186" s="54"/>
      <c r="BWB186" s="54"/>
      <c r="BWC186" s="54"/>
      <c r="BWD186" s="54"/>
      <c r="BWE186" s="54"/>
      <c r="BWF186" s="54"/>
      <c r="BWG186" s="54"/>
      <c r="BWH186" s="54"/>
      <c r="BWI186" s="54"/>
      <c r="BWJ186" s="54"/>
      <c r="BWK186" s="54"/>
      <c r="BWL186" s="54"/>
      <c r="BWM186" s="54"/>
      <c r="BWN186" s="54"/>
      <c r="BWO186" s="54"/>
      <c r="BWP186" s="54"/>
      <c r="BWQ186" s="54"/>
      <c r="BWR186" s="54"/>
      <c r="BWS186" s="54"/>
      <c r="BWT186" s="54"/>
      <c r="BWU186" s="54"/>
      <c r="BWV186" s="54"/>
      <c r="BWW186" s="54"/>
      <c r="BWX186" s="54"/>
      <c r="BWY186" s="54"/>
      <c r="BWZ186" s="54"/>
      <c r="BXA186" s="54"/>
      <c r="BXB186" s="54"/>
      <c r="BXC186" s="54"/>
      <c r="BXD186" s="54"/>
      <c r="BXE186" s="54"/>
      <c r="BXF186" s="54"/>
      <c r="BXG186" s="54"/>
      <c r="BXH186" s="54"/>
      <c r="BXI186" s="54"/>
      <c r="BXJ186" s="54"/>
      <c r="BXK186" s="54"/>
      <c r="BXL186" s="54"/>
      <c r="BXM186" s="54"/>
      <c r="BXN186" s="54"/>
      <c r="BXO186" s="54"/>
      <c r="BXP186" s="54"/>
      <c r="BXQ186" s="54"/>
      <c r="BXR186" s="54"/>
      <c r="BXS186" s="54"/>
      <c r="BXT186" s="54"/>
      <c r="BXU186" s="54"/>
      <c r="BXV186" s="54"/>
      <c r="BXW186" s="54"/>
      <c r="BXX186" s="54"/>
      <c r="BXY186" s="54"/>
      <c r="BXZ186" s="54"/>
      <c r="BYA186" s="54"/>
      <c r="BYB186" s="54"/>
      <c r="BYC186" s="54"/>
      <c r="BYD186" s="54"/>
      <c r="BYE186" s="54"/>
      <c r="BYF186" s="54"/>
      <c r="BYG186" s="54"/>
      <c r="BYH186" s="54"/>
      <c r="BYI186" s="54"/>
      <c r="BYJ186" s="54"/>
      <c r="BYK186" s="54"/>
      <c r="BYL186" s="54"/>
      <c r="BYM186" s="54"/>
      <c r="BYN186" s="54"/>
      <c r="BYO186" s="54"/>
      <c r="BYP186" s="54"/>
      <c r="BYQ186" s="54"/>
      <c r="BYR186" s="54"/>
      <c r="BYS186" s="54"/>
      <c r="BYT186" s="54"/>
      <c r="BYU186" s="54"/>
      <c r="BYV186" s="54"/>
      <c r="BYW186" s="54"/>
      <c r="BYX186" s="54"/>
      <c r="BYY186" s="54"/>
      <c r="BYZ186" s="54"/>
      <c r="BZA186" s="54"/>
      <c r="BZB186" s="54"/>
      <c r="BZC186" s="54"/>
      <c r="BZD186" s="54"/>
      <c r="BZE186" s="54"/>
      <c r="BZF186" s="54"/>
      <c r="BZG186" s="54"/>
      <c r="BZH186" s="54"/>
      <c r="BZI186" s="54"/>
      <c r="BZJ186" s="54"/>
      <c r="BZK186" s="54"/>
      <c r="BZL186" s="54"/>
      <c r="BZM186" s="54"/>
      <c r="BZN186" s="54"/>
      <c r="BZO186" s="54"/>
      <c r="BZP186" s="54"/>
      <c r="BZQ186" s="54"/>
      <c r="BZR186" s="54"/>
      <c r="BZS186" s="54"/>
      <c r="BZT186" s="54"/>
      <c r="BZU186" s="54"/>
      <c r="BZV186" s="54"/>
      <c r="BZW186" s="54"/>
      <c r="BZX186" s="54"/>
      <c r="BZY186" s="54"/>
      <c r="BZZ186" s="54"/>
      <c r="CAA186" s="54"/>
      <c r="CAB186" s="54"/>
      <c r="CAC186" s="54"/>
      <c r="CAD186" s="54"/>
      <c r="CAE186" s="54"/>
      <c r="CAF186" s="54"/>
      <c r="CAG186" s="54"/>
      <c r="CAH186" s="54"/>
      <c r="CAI186" s="54"/>
      <c r="CAJ186" s="54"/>
      <c r="CAK186" s="54"/>
      <c r="CAL186" s="54"/>
      <c r="CAM186" s="54"/>
      <c r="CAN186" s="54"/>
      <c r="CAO186" s="54"/>
      <c r="CAP186" s="54"/>
      <c r="CAQ186" s="54"/>
      <c r="CAR186" s="54"/>
      <c r="CAS186" s="54"/>
      <c r="CAT186" s="54"/>
      <c r="CAU186" s="54"/>
      <c r="CAV186" s="54"/>
      <c r="CAW186" s="54"/>
      <c r="CAX186" s="54"/>
      <c r="CAY186" s="54"/>
      <c r="CAZ186" s="54"/>
      <c r="CBA186" s="54"/>
      <c r="CBB186" s="54"/>
      <c r="CBC186" s="54"/>
      <c r="CBD186" s="54"/>
      <c r="CBE186" s="54"/>
      <c r="CBF186" s="54"/>
      <c r="CBG186" s="54"/>
      <c r="CBH186" s="54"/>
      <c r="CBI186" s="54"/>
      <c r="CBJ186" s="54"/>
      <c r="CBK186" s="54"/>
      <c r="CBL186" s="54"/>
      <c r="CBM186" s="54"/>
      <c r="CBN186" s="54"/>
      <c r="CBO186" s="54"/>
      <c r="CBP186" s="54"/>
      <c r="CBQ186" s="54"/>
      <c r="CBR186" s="54"/>
      <c r="CBS186" s="54"/>
      <c r="CBT186" s="54"/>
      <c r="CBU186" s="54"/>
      <c r="CBV186" s="54"/>
      <c r="CBW186" s="54"/>
      <c r="CBX186" s="54"/>
      <c r="CBY186" s="54"/>
      <c r="CBZ186" s="54"/>
      <c r="CCA186" s="54"/>
      <c r="CCB186" s="54"/>
      <c r="CCC186" s="54"/>
      <c r="CCD186" s="54"/>
      <c r="CCE186" s="54"/>
      <c r="CCF186" s="54"/>
      <c r="CCG186" s="54"/>
      <c r="CCH186" s="54"/>
      <c r="CCI186" s="54"/>
      <c r="CCJ186" s="54"/>
      <c r="CCK186" s="54"/>
      <c r="CCL186" s="54"/>
      <c r="CCM186" s="54"/>
      <c r="CCN186" s="54"/>
      <c r="CCO186" s="54"/>
      <c r="CCP186" s="54"/>
      <c r="CCQ186" s="54"/>
      <c r="CCR186" s="54"/>
      <c r="CCS186" s="54"/>
      <c r="CCT186" s="54"/>
      <c r="CCU186" s="54"/>
      <c r="CCV186" s="54"/>
      <c r="CCW186" s="54"/>
      <c r="CCX186" s="54"/>
      <c r="CCY186" s="54"/>
      <c r="CCZ186" s="54"/>
      <c r="CDA186" s="54"/>
      <c r="CDB186" s="54"/>
      <c r="CDC186" s="54"/>
      <c r="CDD186" s="54"/>
      <c r="CDE186" s="54"/>
      <c r="CDF186" s="54"/>
      <c r="CDG186" s="54"/>
      <c r="CDH186" s="54"/>
      <c r="CDI186" s="54"/>
      <c r="CDJ186" s="54"/>
      <c r="CDK186" s="54"/>
      <c r="CDL186" s="54"/>
      <c r="CDM186" s="54"/>
      <c r="CDN186" s="54"/>
      <c r="CDO186" s="54"/>
      <c r="CDP186" s="54"/>
      <c r="CDQ186" s="54"/>
      <c r="CDR186" s="54"/>
      <c r="CDS186" s="54"/>
      <c r="CDT186" s="54"/>
      <c r="CDU186" s="54"/>
      <c r="CDV186" s="54"/>
      <c r="CDW186" s="54"/>
      <c r="CDX186" s="54"/>
      <c r="CDY186" s="54"/>
      <c r="CDZ186" s="54"/>
      <c r="CEA186" s="54"/>
      <c r="CEB186" s="54"/>
      <c r="CEC186" s="54"/>
      <c r="CED186" s="54"/>
      <c r="CEE186" s="54"/>
      <c r="CEF186" s="54"/>
      <c r="CEG186" s="54"/>
      <c r="CEH186" s="54"/>
      <c r="CEI186" s="54"/>
      <c r="CEJ186" s="54"/>
      <c r="CEK186" s="54"/>
      <c r="CEL186" s="54"/>
      <c r="CEM186" s="54"/>
      <c r="CEN186" s="54"/>
      <c r="CEO186" s="54"/>
      <c r="CEP186" s="54"/>
      <c r="CEQ186" s="54"/>
      <c r="CER186" s="54"/>
      <c r="CES186" s="54"/>
      <c r="CET186" s="54"/>
      <c r="CEU186" s="54"/>
      <c r="CEV186" s="54"/>
      <c r="CEW186" s="54"/>
      <c r="CEX186" s="54"/>
      <c r="CEY186" s="54"/>
      <c r="CEZ186" s="54"/>
      <c r="CFA186" s="54"/>
      <c r="CFB186" s="54"/>
      <c r="CFC186" s="54"/>
      <c r="CFD186" s="54"/>
      <c r="CFE186" s="54"/>
      <c r="CFF186" s="54"/>
      <c r="CFG186" s="54"/>
      <c r="CFH186" s="54"/>
      <c r="CFI186" s="54"/>
      <c r="CFJ186" s="54"/>
      <c r="CFK186" s="54"/>
      <c r="CFL186" s="54"/>
      <c r="CFM186" s="54"/>
      <c r="CFN186" s="54"/>
      <c r="CFO186" s="54"/>
      <c r="CFP186" s="54"/>
      <c r="CFQ186" s="54"/>
      <c r="CFR186" s="54"/>
      <c r="CFS186" s="54"/>
      <c r="CFT186" s="54"/>
      <c r="CFU186" s="54"/>
      <c r="CFV186" s="54"/>
      <c r="CFW186" s="54"/>
      <c r="CFX186" s="54"/>
      <c r="CFY186" s="54"/>
      <c r="CFZ186" s="54"/>
      <c r="CGA186" s="54"/>
      <c r="CGB186" s="54"/>
      <c r="CGC186" s="54"/>
      <c r="CGD186" s="54"/>
      <c r="CGE186" s="54"/>
      <c r="CGF186" s="54"/>
      <c r="CGG186" s="54"/>
      <c r="CGH186" s="54"/>
      <c r="CGI186" s="54"/>
      <c r="CGJ186" s="54"/>
      <c r="CGK186" s="54"/>
      <c r="CGL186" s="54"/>
      <c r="CGM186" s="54"/>
      <c r="CGN186" s="54"/>
      <c r="CGO186" s="54"/>
      <c r="CGP186" s="54"/>
      <c r="CGQ186" s="54"/>
      <c r="CGR186" s="54"/>
      <c r="CGS186" s="54"/>
      <c r="CGT186" s="54"/>
      <c r="CGU186" s="54"/>
      <c r="CGV186" s="54"/>
      <c r="CGW186" s="54"/>
      <c r="CGX186" s="54"/>
      <c r="CGY186" s="54"/>
      <c r="CGZ186" s="54"/>
      <c r="CHA186" s="54"/>
      <c r="CHB186" s="54"/>
      <c r="CHC186" s="54"/>
      <c r="CHD186" s="54"/>
      <c r="CHE186" s="54"/>
      <c r="CHF186" s="54"/>
      <c r="CHG186" s="54"/>
      <c r="CHH186" s="54"/>
      <c r="CHI186" s="54"/>
      <c r="CHJ186" s="54"/>
      <c r="CHK186" s="54"/>
      <c r="CHL186" s="54"/>
      <c r="CHM186" s="54"/>
      <c r="CHN186" s="54"/>
      <c r="CHO186" s="54"/>
      <c r="CHP186" s="54"/>
      <c r="CHQ186" s="54"/>
      <c r="CHR186" s="54"/>
      <c r="CHS186" s="54"/>
      <c r="CHT186" s="54"/>
      <c r="CHU186" s="54"/>
      <c r="CHV186" s="54"/>
      <c r="CHW186" s="54"/>
      <c r="CHX186" s="54"/>
      <c r="CHY186" s="54"/>
      <c r="CHZ186" s="54"/>
      <c r="CIA186" s="54"/>
      <c r="CIB186" s="54"/>
      <c r="CIC186" s="54"/>
      <c r="CID186" s="54"/>
      <c r="CIE186" s="54"/>
      <c r="CIF186" s="54"/>
      <c r="CIG186" s="54"/>
      <c r="CIH186" s="54"/>
      <c r="CII186" s="54"/>
      <c r="CIJ186" s="54"/>
      <c r="CIK186" s="54"/>
      <c r="CIL186" s="54"/>
      <c r="CIM186" s="54"/>
      <c r="CIN186" s="54"/>
      <c r="CIO186" s="54"/>
      <c r="CIP186" s="54"/>
      <c r="CIQ186" s="54"/>
      <c r="CIR186" s="54"/>
      <c r="CIS186" s="54"/>
      <c r="CIT186" s="54"/>
      <c r="CIU186" s="54"/>
      <c r="CIV186" s="54"/>
      <c r="CIW186" s="54"/>
      <c r="CIX186" s="54"/>
      <c r="CIY186" s="54"/>
      <c r="CIZ186" s="54"/>
      <c r="CJA186" s="54"/>
      <c r="CJB186" s="54"/>
      <c r="CJC186" s="54"/>
      <c r="CJD186" s="54"/>
      <c r="CJE186" s="54"/>
      <c r="CJF186" s="54"/>
      <c r="CJG186" s="54"/>
      <c r="CJH186" s="54"/>
      <c r="CJI186" s="54"/>
      <c r="CJJ186" s="54"/>
      <c r="CJK186" s="54"/>
      <c r="CJL186" s="54"/>
      <c r="CJM186" s="54"/>
      <c r="CJN186" s="54"/>
      <c r="CJO186" s="54"/>
      <c r="CJP186" s="54"/>
      <c r="CJQ186" s="54"/>
      <c r="CJR186" s="54"/>
      <c r="CJS186" s="54"/>
      <c r="CJT186" s="54"/>
      <c r="CJU186" s="54"/>
      <c r="CJV186" s="54"/>
      <c r="CJW186" s="54"/>
      <c r="CJX186" s="54"/>
      <c r="CJY186" s="54"/>
      <c r="CJZ186" s="54"/>
      <c r="CKA186" s="54"/>
      <c r="CKB186" s="54"/>
      <c r="CKC186" s="54"/>
      <c r="CKD186" s="54"/>
      <c r="CKE186" s="54"/>
      <c r="CKF186" s="54"/>
      <c r="CKG186" s="54"/>
      <c r="CKH186" s="54"/>
      <c r="CKI186" s="54"/>
      <c r="CKJ186" s="54"/>
      <c r="CKK186" s="54"/>
      <c r="CKL186" s="54"/>
      <c r="CKM186" s="54"/>
      <c r="CKN186" s="54"/>
      <c r="CKO186" s="54"/>
      <c r="CKP186" s="54"/>
      <c r="CKQ186" s="54"/>
      <c r="CKR186" s="54"/>
      <c r="CKS186" s="54"/>
      <c r="CKT186" s="54"/>
      <c r="CKU186" s="54"/>
      <c r="CKV186" s="54"/>
      <c r="CKW186" s="54"/>
      <c r="CKX186" s="54"/>
      <c r="CKY186" s="54"/>
      <c r="CKZ186" s="54"/>
      <c r="CLA186" s="54"/>
      <c r="CLB186" s="54"/>
      <c r="CLC186" s="54"/>
      <c r="CLD186" s="54"/>
      <c r="CLE186" s="54"/>
      <c r="CLF186" s="54"/>
      <c r="CLG186" s="54"/>
      <c r="CLH186" s="54"/>
      <c r="CLI186" s="54"/>
      <c r="CLJ186" s="54"/>
      <c r="CLK186" s="54"/>
      <c r="CLL186" s="54"/>
      <c r="CLM186" s="54"/>
      <c r="CLN186" s="54"/>
      <c r="CLO186" s="54"/>
      <c r="CLP186" s="54"/>
      <c r="CLQ186" s="54"/>
      <c r="CLR186" s="54"/>
      <c r="CLS186" s="54"/>
      <c r="CLT186" s="54"/>
      <c r="CLU186" s="54"/>
      <c r="CLV186" s="54"/>
      <c r="CLW186" s="54"/>
      <c r="CLX186" s="54"/>
      <c r="CLY186" s="54"/>
      <c r="CLZ186" s="54"/>
      <c r="CMA186" s="54"/>
      <c r="CMB186" s="54"/>
      <c r="CMC186" s="54"/>
      <c r="CMD186" s="54"/>
      <c r="CME186" s="54"/>
      <c r="CMF186" s="54"/>
      <c r="CMG186" s="54"/>
      <c r="CMH186" s="54"/>
      <c r="CMI186" s="54"/>
      <c r="CMJ186" s="54"/>
      <c r="CMK186" s="54"/>
      <c r="CML186" s="54"/>
      <c r="CMM186" s="54"/>
      <c r="CMN186" s="54"/>
      <c r="CMO186" s="54"/>
      <c r="CMP186" s="54"/>
      <c r="CMQ186" s="54"/>
      <c r="CMR186" s="54"/>
      <c r="CMS186" s="54"/>
      <c r="CMT186" s="54"/>
      <c r="CMU186" s="54"/>
      <c r="CMV186" s="54"/>
      <c r="CMW186" s="54"/>
      <c r="CMX186" s="54"/>
      <c r="CMY186" s="54"/>
      <c r="CMZ186" s="54"/>
      <c r="CNA186" s="54"/>
      <c r="CNB186" s="54"/>
      <c r="CNC186" s="54"/>
      <c r="CND186" s="54"/>
      <c r="CNE186" s="54"/>
      <c r="CNF186" s="54"/>
      <c r="CNG186" s="54"/>
      <c r="CNH186" s="54"/>
      <c r="CNI186" s="54"/>
      <c r="CNJ186" s="54"/>
      <c r="CNK186" s="54"/>
      <c r="CNL186" s="54"/>
      <c r="CNM186" s="54"/>
      <c r="CNN186" s="54"/>
      <c r="CNO186" s="54"/>
      <c r="CNP186" s="54"/>
      <c r="CNQ186" s="54"/>
      <c r="CNR186" s="54"/>
      <c r="CNS186" s="54"/>
      <c r="CNT186" s="54"/>
      <c r="CNU186" s="54"/>
      <c r="CNV186" s="54"/>
      <c r="CNW186" s="54"/>
      <c r="CNX186" s="54"/>
      <c r="CNY186" s="54"/>
      <c r="CNZ186" s="54"/>
      <c r="COA186" s="54"/>
      <c r="COB186" s="54"/>
      <c r="COC186" s="54"/>
      <c r="COD186" s="54"/>
      <c r="COE186" s="54"/>
      <c r="COF186" s="54"/>
      <c r="COG186" s="54"/>
      <c r="COH186" s="54"/>
      <c r="COI186" s="54"/>
      <c r="COJ186" s="54"/>
      <c r="COK186" s="54"/>
      <c r="COL186" s="54"/>
      <c r="COM186" s="54"/>
      <c r="CON186" s="54"/>
      <c r="COO186" s="54"/>
      <c r="COP186" s="54"/>
      <c r="COQ186" s="54"/>
      <c r="COR186" s="54"/>
      <c r="COS186" s="54"/>
      <c r="COT186" s="54"/>
      <c r="COU186" s="54"/>
      <c r="COV186" s="54"/>
      <c r="COW186" s="54"/>
      <c r="COX186" s="54"/>
      <c r="COY186" s="54"/>
      <c r="COZ186" s="54"/>
      <c r="CPA186" s="54"/>
      <c r="CPB186" s="54"/>
      <c r="CPC186" s="54"/>
      <c r="CPD186" s="54"/>
      <c r="CPE186" s="54"/>
      <c r="CPF186" s="54"/>
      <c r="CPG186" s="54"/>
      <c r="CPH186" s="54"/>
      <c r="CPI186" s="54"/>
      <c r="CPJ186" s="54"/>
      <c r="CPK186" s="54"/>
      <c r="CPL186" s="54"/>
      <c r="CPM186" s="54"/>
      <c r="CPN186" s="54"/>
      <c r="CPO186" s="54"/>
      <c r="CPP186" s="54"/>
      <c r="CPQ186" s="54"/>
      <c r="CPR186" s="54"/>
      <c r="CPS186" s="54"/>
      <c r="CPT186" s="54"/>
      <c r="CPU186" s="54"/>
      <c r="CPV186" s="54"/>
      <c r="CPW186" s="54"/>
      <c r="CPX186" s="54"/>
      <c r="CPY186" s="54"/>
      <c r="CPZ186" s="54"/>
      <c r="CQA186" s="54"/>
      <c r="CQB186" s="54"/>
      <c r="CQC186" s="54"/>
      <c r="CQD186" s="54"/>
      <c r="CQE186" s="54"/>
      <c r="CQF186" s="54"/>
      <c r="CQG186" s="54"/>
      <c r="CQH186" s="54"/>
      <c r="CQI186" s="54"/>
      <c r="CQJ186" s="54"/>
      <c r="CQK186" s="54"/>
      <c r="CQL186" s="54"/>
      <c r="CQM186" s="54"/>
      <c r="CQN186" s="54"/>
      <c r="CQO186" s="54"/>
      <c r="CQP186" s="54"/>
      <c r="CQQ186" s="54"/>
      <c r="CQR186" s="54"/>
      <c r="CQS186" s="54"/>
      <c r="CQT186" s="54"/>
      <c r="CQU186" s="54"/>
      <c r="CQV186" s="54"/>
      <c r="CQW186" s="54"/>
      <c r="CQX186" s="54"/>
      <c r="CQY186" s="54"/>
      <c r="CQZ186" s="54"/>
      <c r="CRA186" s="54"/>
      <c r="CRB186" s="54"/>
      <c r="CRC186" s="54"/>
      <c r="CRD186" s="54"/>
      <c r="CRE186" s="54"/>
      <c r="CRF186" s="54"/>
      <c r="CRG186" s="54"/>
      <c r="CRH186" s="54"/>
      <c r="CRI186" s="54"/>
      <c r="CRJ186" s="54"/>
      <c r="CRK186" s="54"/>
      <c r="CRL186" s="54"/>
      <c r="CRM186" s="54"/>
      <c r="CRN186" s="54"/>
      <c r="CRO186" s="54"/>
      <c r="CRP186" s="54"/>
      <c r="CRQ186" s="54"/>
      <c r="CRR186" s="54"/>
      <c r="CRS186" s="54"/>
      <c r="CRT186" s="54"/>
      <c r="CRU186" s="54"/>
      <c r="CRV186" s="54"/>
      <c r="CRW186" s="54"/>
      <c r="CRX186" s="54"/>
      <c r="CRY186" s="54"/>
      <c r="CRZ186" s="54"/>
      <c r="CSA186" s="54"/>
      <c r="CSB186" s="54"/>
      <c r="CSC186" s="54"/>
      <c r="CSD186" s="54"/>
      <c r="CSE186" s="54"/>
      <c r="CSF186" s="54"/>
      <c r="CSG186" s="54"/>
      <c r="CSH186" s="54"/>
      <c r="CSI186" s="54"/>
      <c r="CSJ186" s="54"/>
      <c r="CSK186" s="54"/>
      <c r="CSL186" s="54"/>
      <c r="CSM186" s="54"/>
      <c r="CSN186" s="54"/>
      <c r="CSO186" s="54"/>
      <c r="CSP186" s="54"/>
      <c r="CSQ186" s="54"/>
      <c r="CSR186" s="54"/>
      <c r="CSS186" s="54"/>
      <c r="CST186" s="54"/>
      <c r="CSU186" s="54"/>
      <c r="CSV186" s="54"/>
      <c r="CSW186" s="54"/>
      <c r="CSX186" s="54"/>
      <c r="CSY186" s="54"/>
      <c r="CSZ186" s="54"/>
      <c r="CTA186" s="54"/>
      <c r="CTB186" s="54"/>
      <c r="CTC186" s="54"/>
      <c r="CTD186" s="54"/>
      <c r="CTE186" s="54"/>
      <c r="CTF186" s="54"/>
      <c r="CTG186" s="54"/>
      <c r="CTH186" s="54"/>
      <c r="CTI186" s="54"/>
      <c r="CTJ186" s="54"/>
      <c r="CTK186" s="54"/>
      <c r="CTL186" s="54"/>
      <c r="CTM186" s="54"/>
      <c r="CTN186" s="54"/>
      <c r="CTO186" s="54"/>
      <c r="CTP186" s="54"/>
      <c r="CTQ186" s="54"/>
      <c r="CTR186" s="54"/>
      <c r="CTS186" s="54"/>
      <c r="CTT186" s="54"/>
      <c r="CTU186" s="54"/>
      <c r="CTV186" s="54"/>
      <c r="CTW186" s="54"/>
      <c r="CTX186" s="54"/>
      <c r="CTY186" s="54"/>
      <c r="CTZ186" s="54"/>
      <c r="CUA186" s="54"/>
      <c r="CUB186" s="54"/>
      <c r="CUC186" s="54"/>
      <c r="CUD186" s="54"/>
      <c r="CUE186" s="54"/>
      <c r="CUF186" s="54"/>
      <c r="CUG186" s="54"/>
      <c r="CUH186" s="54"/>
      <c r="CUI186" s="54"/>
      <c r="CUJ186" s="54"/>
      <c r="CUK186" s="54"/>
      <c r="CUL186" s="54"/>
      <c r="CUM186" s="54"/>
      <c r="CUN186" s="54"/>
      <c r="CUO186" s="54"/>
      <c r="CUP186" s="54"/>
      <c r="CUQ186" s="54"/>
      <c r="CUR186" s="54"/>
      <c r="CUS186" s="54"/>
      <c r="CUT186" s="54"/>
      <c r="CUU186" s="54"/>
      <c r="CUV186" s="54"/>
      <c r="CUW186" s="54"/>
      <c r="CUX186" s="54"/>
      <c r="CUY186" s="54"/>
      <c r="CUZ186" s="54"/>
      <c r="CVA186" s="54"/>
      <c r="CVB186" s="54"/>
      <c r="CVC186" s="54"/>
      <c r="CVD186" s="54"/>
      <c r="CVE186" s="54"/>
      <c r="CVF186" s="54"/>
      <c r="CVG186" s="54"/>
      <c r="CVH186" s="54"/>
      <c r="CVI186" s="54"/>
      <c r="CVJ186" s="54"/>
      <c r="CVK186" s="54"/>
      <c r="CVL186" s="54"/>
      <c r="CVM186" s="54"/>
      <c r="CVN186" s="54"/>
      <c r="CVO186" s="54"/>
      <c r="CVP186" s="54"/>
      <c r="CVQ186" s="54"/>
      <c r="CVR186" s="54"/>
      <c r="CVS186" s="54"/>
      <c r="CVT186" s="54"/>
      <c r="CVU186" s="54"/>
      <c r="CVV186" s="54"/>
      <c r="CVW186" s="54"/>
      <c r="CVX186" s="54"/>
      <c r="CVY186" s="54"/>
      <c r="CVZ186" s="54"/>
      <c r="CWA186" s="54"/>
      <c r="CWB186" s="54"/>
      <c r="CWC186" s="54"/>
      <c r="CWD186" s="54"/>
      <c r="CWE186" s="54"/>
      <c r="CWF186" s="54"/>
      <c r="CWG186" s="54"/>
      <c r="CWH186" s="54"/>
      <c r="CWI186" s="54"/>
      <c r="CWJ186" s="54"/>
      <c r="CWK186" s="54"/>
      <c r="CWL186" s="54"/>
      <c r="CWM186" s="54"/>
      <c r="CWN186" s="54"/>
      <c r="CWO186" s="54"/>
      <c r="CWP186" s="54"/>
      <c r="CWQ186" s="54"/>
      <c r="CWR186" s="54"/>
      <c r="CWS186" s="54"/>
      <c r="CWT186" s="54"/>
      <c r="CWU186" s="54"/>
      <c r="CWV186" s="54"/>
      <c r="CWW186" s="54"/>
      <c r="CWX186" s="54"/>
      <c r="CWY186" s="54"/>
      <c r="CWZ186" s="54"/>
      <c r="CXA186" s="54"/>
      <c r="CXB186" s="54"/>
      <c r="CXC186" s="54"/>
      <c r="CXD186" s="54"/>
      <c r="CXE186" s="54"/>
      <c r="CXF186" s="54"/>
      <c r="CXG186" s="54"/>
      <c r="CXH186" s="54"/>
      <c r="CXI186" s="54"/>
      <c r="CXJ186" s="54"/>
      <c r="CXK186" s="54"/>
      <c r="CXL186" s="54"/>
      <c r="CXM186" s="54"/>
      <c r="CXN186" s="54"/>
      <c r="CXO186" s="54"/>
      <c r="CXP186" s="54"/>
      <c r="CXQ186" s="54"/>
      <c r="CXR186" s="54"/>
      <c r="CXS186" s="54"/>
      <c r="CXT186" s="54"/>
      <c r="CXU186" s="54"/>
      <c r="CXV186" s="54"/>
      <c r="CXW186" s="54"/>
      <c r="CXX186" s="54"/>
      <c r="CXY186" s="54"/>
      <c r="CXZ186" s="54"/>
      <c r="CYA186" s="54"/>
      <c r="CYB186" s="54"/>
      <c r="CYC186" s="54"/>
      <c r="CYD186" s="54"/>
      <c r="CYE186" s="54"/>
      <c r="CYF186" s="54"/>
      <c r="CYG186" s="54"/>
      <c r="CYH186" s="54"/>
      <c r="CYI186" s="54"/>
      <c r="CYJ186" s="54"/>
      <c r="CYK186" s="54"/>
      <c r="CYL186" s="54"/>
      <c r="CYM186" s="54"/>
      <c r="CYN186" s="54"/>
      <c r="CYO186" s="54"/>
      <c r="CYP186" s="54"/>
      <c r="CYQ186" s="54"/>
      <c r="CYR186" s="54"/>
      <c r="CYS186" s="54"/>
      <c r="CYT186" s="54"/>
      <c r="CYU186" s="54"/>
      <c r="CYV186" s="54"/>
      <c r="CYW186" s="54"/>
      <c r="CYX186" s="54"/>
      <c r="CYY186" s="54"/>
      <c r="CYZ186" s="54"/>
      <c r="CZA186" s="54"/>
      <c r="CZB186" s="54"/>
      <c r="CZC186" s="54"/>
      <c r="CZD186" s="54"/>
      <c r="CZE186" s="54"/>
      <c r="CZF186" s="54"/>
      <c r="CZG186" s="54"/>
      <c r="CZH186" s="54"/>
      <c r="CZI186" s="54"/>
      <c r="CZJ186" s="54"/>
      <c r="CZK186" s="54"/>
      <c r="CZL186" s="54"/>
      <c r="CZM186" s="54"/>
      <c r="CZN186" s="54"/>
      <c r="CZO186" s="54"/>
      <c r="CZP186" s="54"/>
      <c r="CZQ186" s="54"/>
      <c r="CZR186" s="54"/>
      <c r="CZS186" s="54"/>
      <c r="CZT186" s="54"/>
      <c r="CZU186" s="54"/>
      <c r="CZV186" s="54"/>
      <c r="CZW186" s="54"/>
      <c r="CZX186" s="54"/>
      <c r="CZY186" s="54"/>
      <c r="CZZ186" s="54"/>
      <c r="DAA186" s="54"/>
      <c r="DAB186" s="54"/>
      <c r="DAC186" s="54"/>
      <c r="DAD186" s="54"/>
      <c r="DAE186" s="54"/>
      <c r="DAF186" s="54"/>
      <c r="DAG186" s="54"/>
      <c r="DAH186" s="54"/>
      <c r="DAI186" s="54"/>
      <c r="DAJ186" s="54"/>
      <c r="DAK186" s="54"/>
      <c r="DAL186" s="54"/>
      <c r="DAM186" s="54"/>
      <c r="DAN186" s="54"/>
      <c r="DAO186" s="54"/>
      <c r="DAP186" s="54"/>
      <c r="DAQ186" s="54"/>
      <c r="DAR186" s="54"/>
      <c r="DAS186" s="54"/>
      <c r="DAT186" s="54"/>
      <c r="DAU186" s="54"/>
      <c r="DAV186" s="54"/>
      <c r="DAW186" s="54"/>
      <c r="DAX186" s="54"/>
      <c r="DAY186" s="54"/>
      <c r="DAZ186" s="54"/>
      <c r="DBA186" s="54"/>
      <c r="DBB186" s="54"/>
      <c r="DBC186" s="54"/>
      <c r="DBD186" s="54"/>
      <c r="DBE186" s="54"/>
      <c r="DBF186" s="54"/>
      <c r="DBG186" s="54"/>
      <c r="DBH186" s="54"/>
      <c r="DBI186" s="54"/>
      <c r="DBJ186" s="54"/>
      <c r="DBK186" s="54"/>
      <c r="DBL186" s="54"/>
      <c r="DBM186" s="54"/>
      <c r="DBN186" s="54"/>
      <c r="DBO186" s="54"/>
      <c r="DBP186" s="54"/>
      <c r="DBQ186" s="54"/>
      <c r="DBR186" s="54"/>
      <c r="DBS186" s="54"/>
      <c r="DBT186" s="54"/>
      <c r="DBU186" s="54"/>
      <c r="DBV186" s="54"/>
      <c r="DBW186" s="54"/>
      <c r="DBX186" s="54"/>
      <c r="DBY186" s="54"/>
      <c r="DBZ186" s="54"/>
      <c r="DCA186" s="54"/>
      <c r="DCB186" s="54"/>
      <c r="DCC186" s="54"/>
      <c r="DCD186" s="54"/>
      <c r="DCE186" s="54"/>
      <c r="DCF186" s="54"/>
      <c r="DCG186" s="54"/>
      <c r="DCH186" s="54"/>
      <c r="DCI186" s="54"/>
      <c r="DCJ186" s="54"/>
      <c r="DCK186" s="54"/>
      <c r="DCL186" s="54"/>
      <c r="DCM186" s="54"/>
      <c r="DCN186" s="54"/>
      <c r="DCO186" s="54"/>
      <c r="DCP186" s="54"/>
      <c r="DCQ186" s="54"/>
      <c r="DCR186" s="54"/>
      <c r="DCS186" s="54"/>
      <c r="DCT186" s="54"/>
      <c r="DCU186" s="54"/>
      <c r="DCV186" s="54"/>
      <c r="DCW186" s="54"/>
      <c r="DCX186" s="54"/>
      <c r="DCY186" s="54"/>
      <c r="DCZ186" s="54"/>
      <c r="DDA186" s="54"/>
      <c r="DDB186" s="54"/>
      <c r="DDC186" s="54"/>
      <c r="DDD186" s="54"/>
      <c r="DDE186" s="54"/>
      <c r="DDF186" s="54"/>
      <c r="DDG186" s="54"/>
      <c r="DDH186" s="54"/>
      <c r="DDI186" s="54"/>
      <c r="DDJ186" s="54"/>
      <c r="DDK186" s="54"/>
      <c r="DDL186" s="54"/>
      <c r="DDM186" s="54"/>
      <c r="DDN186" s="54"/>
      <c r="DDO186" s="54"/>
      <c r="DDP186" s="54"/>
      <c r="DDQ186" s="54"/>
      <c r="DDR186" s="54"/>
      <c r="DDS186" s="54"/>
      <c r="DDT186" s="54"/>
      <c r="DDU186" s="54"/>
      <c r="DDV186" s="54"/>
      <c r="DDW186" s="54"/>
      <c r="DDX186" s="54"/>
      <c r="DDY186" s="54"/>
      <c r="DDZ186" s="54"/>
      <c r="DEA186" s="54"/>
      <c r="DEB186" s="54"/>
      <c r="DEC186" s="54"/>
      <c r="DED186" s="54"/>
      <c r="DEE186" s="54"/>
      <c r="DEF186" s="54"/>
      <c r="DEG186" s="54"/>
      <c r="DEH186" s="54"/>
      <c r="DEI186" s="54"/>
      <c r="DEJ186" s="54"/>
      <c r="DEK186" s="54"/>
      <c r="DEL186" s="54"/>
      <c r="DEM186" s="54"/>
      <c r="DEN186" s="54"/>
      <c r="DEO186" s="54"/>
      <c r="DEP186" s="54"/>
      <c r="DEQ186" s="54"/>
      <c r="DER186" s="54"/>
      <c r="DES186" s="54"/>
      <c r="DET186" s="54"/>
      <c r="DEU186" s="54"/>
      <c r="DEV186" s="54"/>
      <c r="DEW186" s="54"/>
      <c r="DEX186" s="54"/>
      <c r="DEY186" s="54"/>
      <c r="DEZ186" s="54"/>
      <c r="DFA186" s="54"/>
      <c r="DFB186" s="54"/>
      <c r="DFC186" s="54"/>
      <c r="DFD186" s="54"/>
      <c r="DFE186" s="54"/>
      <c r="DFF186" s="54"/>
      <c r="DFG186" s="54"/>
      <c r="DFH186" s="54"/>
      <c r="DFI186" s="54"/>
      <c r="DFJ186" s="54"/>
      <c r="DFK186" s="54"/>
      <c r="DFL186" s="54"/>
      <c r="DFM186" s="54"/>
      <c r="DFN186" s="54"/>
      <c r="DFO186" s="54"/>
      <c r="DFP186" s="54"/>
      <c r="DFQ186" s="54"/>
      <c r="DFR186" s="54"/>
      <c r="DFS186" s="54"/>
      <c r="DFT186" s="54"/>
      <c r="DFU186" s="54"/>
      <c r="DFV186" s="54"/>
      <c r="DFW186" s="54"/>
      <c r="DFX186" s="54"/>
      <c r="DFY186" s="54"/>
      <c r="DFZ186" s="54"/>
      <c r="DGA186" s="54"/>
      <c r="DGB186" s="54"/>
      <c r="DGC186" s="54"/>
      <c r="DGD186" s="54"/>
      <c r="DGE186" s="54"/>
      <c r="DGF186" s="54"/>
      <c r="DGG186" s="54"/>
      <c r="DGH186" s="54"/>
      <c r="DGI186" s="54"/>
      <c r="DGJ186" s="54"/>
      <c r="DGK186" s="54"/>
      <c r="DGL186" s="54"/>
      <c r="DGM186" s="54"/>
      <c r="DGN186" s="54"/>
      <c r="DGO186" s="54"/>
      <c r="DGP186" s="54"/>
      <c r="DGQ186" s="54"/>
      <c r="DGR186" s="54"/>
      <c r="DGS186" s="54"/>
      <c r="DGT186" s="54"/>
      <c r="DGU186" s="54"/>
      <c r="DGV186" s="54"/>
      <c r="DGW186" s="54"/>
      <c r="DGX186" s="54"/>
      <c r="DGY186" s="54"/>
      <c r="DGZ186" s="54"/>
      <c r="DHA186" s="54"/>
      <c r="DHB186" s="54"/>
      <c r="DHC186" s="54"/>
      <c r="DHD186" s="54"/>
      <c r="DHE186" s="54"/>
      <c r="DHF186" s="54"/>
      <c r="DHG186" s="54"/>
      <c r="DHH186" s="54"/>
      <c r="DHI186" s="54"/>
      <c r="DHJ186" s="54"/>
      <c r="DHK186" s="54"/>
      <c r="DHL186" s="54"/>
      <c r="DHM186" s="54"/>
      <c r="DHN186" s="54"/>
      <c r="DHO186" s="54"/>
      <c r="DHP186" s="54"/>
      <c r="DHQ186" s="54"/>
      <c r="DHR186" s="54"/>
      <c r="DHS186" s="54"/>
      <c r="DHT186" s="54"/>
      <c r="DHU186" s="54"/>
      <c r="DHV186" s="54"/>
      <c r="DHW186" s="54"/>
      <c r="DHX186" s="54"/>
      <c r="DHY186" s="54"/>
      <c r="DHZ186" s="54"/>
      <c r="DIA186" s="54"/>
      <c r="DIB186" s="54"/>
      <c r="DIC186" s="54"/>
      <c r="DID186" s="54"/>
      <c r="DIE186" s="54"/>
      <c r="DIF186" s="54"/>
      <c r="DIG186" s="54"/>
      <c r="DIH186" s="54"/>
      <c r="DII186" s="54"/>
      <c r="DIJ186" s="54"/>
      <c r="DIK186" s="54"/>
      <c r="DIL186" s="54"/>
      <c r="DIM186" s="54"/>
      <c r="DIN186" s="54"/>
      <c r="DIO186" s="54"/>
      <c r="DIP186" s="54"/>
      <c r="DIQ186" s="54"/>
      <c r="DIR186" s="54"/>
      <c r="DIS186" s="54"/>
      <c r="DIT186" s="54"/>
      <c r="DIU186" s="54"/>
      <c r="DIV186" s="54"/>
      <c r="DIW186" s="54"/>
      <c r="DIX186" s="54"/>
      <c r="DIY186" s="54"/>
      <c r="DIZ186" s="54"/>
      <c r="DJA186" s="54"/>
      <c r="DJB186" s="54"/>
      <c r="DJC186" s="54"/>
      <c r="DJD186" s="54"/>
      <c r="DJE186" s="54"/>
      <c r="DJF186" s="54"/>
      <c r="DJG186" s="54"/>
      <c r="DJH186" s="54"/>
      <c r="DJI186" s="54"/>
      <c r="DJJ186" s="54"/>
      <c r="DJK186" s="54"/>
      <c r="DJL186" s="54"/>
      <c r="DJM186" s="54"/>
      <c r="DJN186" s="54"/>
      <c r="DJO186" s="54"/>
      <c r="DJP186" s="54"/>
      <c r="DJQ186" s="54"/>
      <c r="DJR186" s="54"/>
      <c r="DJS186" s="54"/>
      <c r="DJT186" s="54"/>
      <c r="DJU186" s="54"/>
      <c r="DJV186" s="54"/>
      <c r="DJW186" s="54"/>
      <c r="DJX186" s="54"/>
      <c r="DJY186" s="54"/>
      <c r="DJZ186" s="54"/>
      <c r="DKA186" s="54"/>
      <c r="DKB186" s="54"/>
      <c r="DKC186" s="54"/>
      <c r="DKD186" s="54"/>
      <c r="DKE186" s="54"/>
      <c r="DKF186" s="54"/>
      <c r="DKG186" s="54"/>
      <c r="DKH186" s="54"/>
      <c r="DKI186" s="54"/>
      <c r="DKJ186" s="54"/>
      <c r="DKK186" s="54"/>
      <c r="DKL186" s="54"/>
      <c r="DKM186" s="54"/>
      <c r="DKN186" s="54"/>
      <c r="DKO186" s="54"/>
      <c r="DKP186" s="54"/>
      <c r="DKQ186" s="54"/>
      <c r="DKR186" s="54"/>
      <c r="DKS186" s="54"/>
      <c r="DKT186" s="54"/>
      <c r="DKU186" s="54"/>
      <c r="DKV186" s="54"/>
      <c r="DKW186" s="54"/>
      <c r="DKX186" s="54"/>
      <c r="DKY186" s="54"/>
      <c r="DKZ186" s="54"/>
      <c r="DLA186" s="54"/>
      <c r="DLB186" s="54"/>
      <c r="DLC186" s="54"/>
      <c r="DLD186" s="54"/>
      <c r="DLE186" s="54"/>
      <c r="DLF186" s="54"/>
      <c r="DLG186" s="54"/>
      <c r="DLH186" s="54"/>
      <c r="DLI186" s="54"/>
      <c r="DLJ186" s="54"/>
      <c r="DLK186" s="54"/>
      <c r="DLL186" s="54"/>
      <c r="DLM186" s="54"/>
      <c r="DLN186" s="54"/>
      <c r="DLO186" s="54"/>
      <c r="DLP186" s="54"/>
      <c r="DLQ186" s="54"/>
      <c r="DLR186" s="54"/>
      <c r="DLS186" s="54"/>
      <c r="DLT186" s="54"/>
      <c r="DLU186" s="54"/>
      <c r="DLV186" s="54"/>
      <c r="DLW186" s="54"/>
      <c r="DLX186" s="54"/>
      <c r="DLY186" s="54"/>
      <c r="DLZ186" s="54"/>
      <c r="DMA186" s="54"/>
      <c r="DMB186" s="54"/>
      <c r="DMC186" s="54"/>
      <c r="DMD186" s="54"/>
      <c r="DME186" s="54"/>
      <c r="DMF186" s="54"/>
      <c r="DMG186" s="54"/>
      <c r="DMH186" s="54"/>
      <c r="DMI186" s="54"/>
      <c r="DMJ186" s="54"/>
      <c r="DMK186" s="54"/>
      <c r="DML186" s="54"/>
      <c r="DMM186" s="54"/>
      <c r="DMN186" s="54"/>
      <c r="DMO186" s="54"/>
      <c r="DMP186" s="54"/>
      <c r="DMQ186" s="54"/>
      <c r="DMR186" s="54"/>
      <c r="DMS186" s="54"/>
      <c r="DMT186" s="54"/>
      <c r="DMU186" s="54"/>
      <c r="DMV186" s="54"/>
      <c r="DMW186" s="54"/>
      <c r="DMX186" s="54"/>
      <c r="DMY186" s="54"/>
      <c r="DMZ186" s="54"/>
      <c r="DNA186" s="54"/>
      <c r="DNB186" s="54"/>
      <c r="DNC186" s="54"/>
      <c r="DND186" s="54"/>
      <c r="DNE186" s="54"/>
      <c r="DNF186" s="54"/>
      <c r="DNG186" s="54"/>
      <c r="DNH186" s="54"/>
      <c r="DNI186" s="54"/>
      <c r="DNJ186" s="54"/>
      <c r="DNK186" s="54"/>
      <c r="DNL186" s="54"/>
      <c r="DNM186" s="54"/>
      <c r="DNN186" s="54"/>
      <c r="DNO186" s="54"/>
      <c r="DNP186" s="54"/>
      <c r="DNQ186" s="54"/>
      <c r="DNR186" s="54"/>
      <c r="DNS186" s="54"/>
      <c r="DNT186" s="54"/>
      <c r="DNU186" s="54"/>
      <c r="DNV186" s="54"/>
      <c r="DNW186" s="54"/>
      <c r="DNX186" s="54"/>
      <c r="DNY186" s="54"/>
      <c r="DNZ186" s="54"/>
      <c r="DOA186" s="54"/>
      <c r="DOB186" s="54"/>
      <c r="DOC186" s="54"/>
      <c r="DOD186" s="54"/>
      <c r="DOE186" s="54"/>
      <c r="DOF186" s="54"/>
      <c r="DOG186" s="54"/>
      <c r="DOH186" s="54"/>
      <c r="DOI186" s="54"/>
      <c r="DOJ186" s="54"/>
      <c r="DOK186" s="54"/>
      <c r="DOL186" s="54"/>
      <c r="DOM186" s="54"/>
      <c r="DON186" s="54"/>
      <c r="DOO186" s="54"/>
      <c r="DOP186" s="54"/>
      <c r="DOQ186" s="54"/>
      <c r="DOR186" s="54"/>
      <c r="DOS186" s="54"/>
      <c r="DOT186" s="54"/>
      <c r="DOU186" s="54"/>
      <c r="DOV186" s="54"/>
      <c r="DOW186" s="54"/>
      <c r="DOX186" s="54"/>
      <c r="DOY186" s="54"/>
      <c r="DOZ186" s="54"/>
      <c r="DPA186" s="54"/>
      <c r="DPB186" s="54"/>
      <c r="DPC186" s="54"/>
      <c r="DPD186" s="54"/>
      <c r="DPE186" s="54"/>
      <c r="DPF186" s="54"/>
      <c r="DPG186" s="54"/>
      <c r="DPH186" s="54"/>
      <c r="DPI186" s="54"/>
      <c r="DPJ186" s="54"/>
      <c r="DPK186" s="54"/>
      <c r="DPL186" s="54"/>
      <c r="DPM186" s="54"/>
      <c r="DPN186" s="54"/>
      <c r="DPO186" s="54"/>
      <c r="DPP186" s="54"/>
      <c r="DPQ186" s="54"/>
      <c r="DPR186" s="54"/>
      <c r="DPS186" s="54"/>
      <c r="DPT186" s="54"/>
      <c r="DPU186" s="54"/>
      <c r="DPV186" s="54"/>
      <c r="DPW186" s="54"/>
      <c r="DPX186" s="54"/>
      <c r="DPY186" s="54"/>
      <c r="DPZ186" s="54"/>
      <c r="DQA186" s="54"/>
      <c r="DQB186" s="54"/>
      <c r="DQC186" s="54"/>
      <c r="DQD186" s="54"/>
      <c r="DQE186" s="54"/>
      <c r="DQF186" s="54"/>
      <c r="DQG186" s="54"/>
      <c r="DQH186" s="54"/>
      <c r="DQI186" s="54"/>
      <c r="DQJ186" s="54"/>
      <c r="DQK186" s="54"/>
      <c r="DQL186" s="54"/>
      <c r="DQM186" s="54"/>
      <c r="DQN186" s="54"/>
      <c r="DQO186" s="54"/>
      <c r="DQP186" s="54"/>
      <c r="DQQ186" s="54"/>
      <c r="DQR186" s="54"/>
      <c r="DQS186" s="54"/>
      <c r="DQT186" s="54"/>
      <c r="DQU186" s="54"/>
      <c r="DQV186" s="54"/>
      <c r="DQW186" s="54"/>
      <c r="DQX186" s="54"/>
      <c r="DQY186" s="54"/>
      <c r="DQZ186" s="54"/>
      <c r="DRA186" s="54"/>
      <c r="DRB186" s="54"/>
      <c r="DRC186" s="54"/>
      <c r="DRD186" s="54"/>
      <c r="DRE186" s="54"/>
      <c r="DRF186" s="54"/>
      <c r="DRG186" s="54"/>
      <c r="DRH186" s="54"/>
      <c r="DRI186" s="54"/>
      <c r="DRJ186" s="54"/>
      <c r="DRK186" s="54"/>
      <c r="DRL186" s="54"/>
      <c r="DRM186" s="54"/>
      <c r="DRN186" s="54"/>
      <c r="DRO186" s="54"/>
      <c r="DRP186" s="54"/>
      <c r="DRQ186" s="54"/>
      <c r="DRR186" s="54"/>
      <c r="DRS186" s="54"/>
      <c r="DRT186" s="54"/>
      <c r="DRU186" s="54"/>
      <c r="DRV186" s="54"/>
      <c r="DRW186" s="54"/>
      <c r="DRX186" s="54"/>
      <c r="DRY186" s="54"/>
      <c r="DRZ186" s="54"/>
      <c r="DSA186" s="54"/>
      <c r="DSB186" s="54"/>
      <c r="DSC186" s="54"/>
      <c r="DSD186" s="54"/>
      <c r="DSE186" s="54"/>
      <c r="DSF186" s="54"/>
      <c r="DSG186" s="54"/>
      <c r="DSH186" s="54"/>
      <c r="DSI186" s="54"/>
      <c r="DSJ186" s="54"/>
      <c r="DSK186" s="54"/>
      <c r="DSL186" s="54"/>
      <c r="DSM186" s="54"/>
      <c r="DSN186" s="54"/>
      <c r="DSO186" s="54"/>
      <c r="DSP186" s="54"/>
      <c r="DSQ186" s="54"/>
      <c r="DSR186" s="54"/>
      <c r="DSS186" s="54"/>
      <c r="DST186" s="54"/>
      <c r="DSU186" s="54"/>
      <c r="DSV186" s="54"/>
      <c r="DSW186" s="54"/>
      <c r="DSX186" s="54"/>
      <c r="DSY186" s="54"/>
      <c r="DSZ186" s="54"/>
      <c r="DTA186" s="54"/>
      <c r="DTB186" s="54"/>
      <c r="DTC186" s="54"/>
      <c r="DTD186" s="54"/>
      <c r="DTE186" s="54"/>
      <c r="DTF186" s="54"/>
      <c r="DTG186" s="54"/>
      <c r="DTH186" s="54"/>
      <c r="DTI186" s="54"/>
      <c r="DTJ186" s="54"/>
      <c r="DTK186" s="54"/>
      <c r="DTL186" s="54"/>
      <c r="DTM186" s="54"/>
      <c r="DTN186" s="54"/>
      <c r="DTO186" s="54"/>
      <c r="DTP186" s="54"/>
      <c r="DTQ186" s="54"/>
      <c r="DTR186" s="54"/>
      <c r="DTS186" s="54"/>
      <c r="DTT186" s="54"/>
      <c r="DTU186" s="54"/>
      <c r="DTV186" s="54"/>
      <c r="DTW186" s="54"/>
      <c r="DTX186" s="54"/>
      <c r="DTY186" s="54"/>
      <c r="DTZ186" s="54"/>
      <c r="DUA186" s="54"/>
      <c r="DUB186" s="54"/>
      <c r="DUC186" s="54"/>
      <c r="DUD186" s="54"/>
      <c r="DUE186" s="54"/>
      <c r="DUF186" s="54"/>
      <c r="DUG186" s="54"/>
      <c r="DUH186" s="54"/>
      <c r="DUI186" s="54"/>
      <c r="DUJ186" s="54"/>
      <c r="DUK186" s="54"/>
      <c r="DUL186" s="54"/>
      <c r="DUM186" s="54"/>
      <c r="DUN186" s="54"/>
      <c r="DUO186" s="54"/>
      <c r="DUP186" s="54"/>
      <c r="DUQ186" s="54"/>
      <c r="DUR186" s="54"/>
      <c r="DUS186" s="54"/>
      <c r="DUT186" s="54"/>
      <c r="DUU186" s="54"/>
      <c r="DUV186" s="54"/>
      <c r="DUW186" s="54"/>
      <c r="DUX186" s="54"/>
      <c r="DUY186" s="54"/>
      <c r="DUZ186" s="54"/>
      <c r="DVA186" s="54"/>
      <c r="DVB186" s="54"/>
      <c r="DVC186" s="54"/>
      <c r="DVD186" s="54"/>
      <c r="DVE186" s="54"/>
      <c r="DVF186" s="54"/>
      <c r="DVG186" s="54"/>
      <c r="DVH186" s="54"/>
      <c r="DVI186" s="54"/>
      <c r="DVJ186" s="54"/>
      <c r="DVK186" s="54"/>
      <c r="DVL186" s="54"/>
      <c r="DVM186" s="54"/>
      <c r="DVN186" s="54"/>
      <c r="DVO186" s="54"/>
      <c r="DVP186" s="54"/>
      <c r="DVQ186" s="54"/>
      <c r="DVR186" s="54"/>
      <c r="DVS186" s="54"/>
      <c r="DVT186" s="54"/>
      <c r="DVU186" s="54"/>
      <c r="DVV186" s="54"/>
      <c r="DVW186" s="54"/>
      <c r="DVX186" s="54"/>
      <c r="DVY186" s="54"/>
      <c r="DVZ186" s="54"/>
      <c r="DWA186" s="54"/>
      <c r="DWB186" s="54"/>
      <c r="DWC186" s="54"/>
      <c r="DWD186" s="54"/>
      <c r="DWE186" s="54"/>
      <c r="DWF186" s="54"/>
      <c r="DWG186" s="54"/>
      <c r="DWH186" s="54"/>
      <c r="DWI186" s="54"/>
      <c r="DWJ186" s="54"/>
      <c r="DWK186" s="54"/>
      <c r="DWL186" s="54"/>
      <c r="DWM186" s="54"/>
      <c r="DWN186" s="54"/>
      <c r="DWO186" s="54"/>
      <c r="DWP186" s="54"/>
      <c r="DWQ186" s="54"/>
      <c r="DWR186" s="54"/>
      <c r="DWS186" s="54"/>
      <c r="DWT186" s="54"/>
      <c r="DWU186" s="54"/>
      <c r="DWV186" s="54"/>
      <c r="DWW186" s="54"/>
      <c r="DWX186" s="54"/>
      <c r="DWY186" s="54"/>
      <c r="DWZ186" s="54"/>
      <c r="DXA186" s="54"/>
      <c r="DXB186" s="54"/>
      <c r="DXC186" s="54"/>
      <c r="DXD186" s="54"/>
      <c r="DXE186" s="54"/>
      <c r="DXF186" s="54"/>
      <c r="DXG186" s="54"/>
      <c r="DXH186" s="54"/>
      <c r="DXI186" s="54"/>
      <c r="DXJ186" s="54"/>
      <c r="DXK186" s="54"/>
      <c r="DXL186" s="54"/>
      <c r="DXM186" s="54"/>
      <c r="DXN186" s="54"/>
      <c r="DXO186" s="54"/>
      <c r="DXP186" s="54"/>
      <c r="DXQ186" s="54"/>
      <c r="DXR186" s="54"/>
      <c r="DXS186" s="54"/>
      <c r="DXT186" s="54"/>
      <c r="DXU186" s="54"/>
      <c r="DXV186" s="54"/>
      <c r="DXW186" s="54"/>
      <c r="DXX186" s="54"/>
      <c r="DXY186" s="54"/>
      <c r="DXZ186" s="54"/>
      <c r="DYA186" s="54"/>
      <c r="DYB186" s="54"/>
      <c r="DYC186" s="54"/>
      <c r="DYD186" s="54"/>
      <c r="DYE186" s="54"/>
      <c r="DYF186" s="54"/>
      <c r="DYG186" s="54"/>
      <c r="DYH186" s="54"/>
      <c r="DYI186" s="54"/>
      <c r="DYJ186" s="54"/>
      <c r="DYK186" s="54"/>
      <c r="DYL186" s="54"/>
      <c r="DYM186" s="54"/>
      <c r="DYN186" s="54"/>
      <c r="DYO186" s="54"/>
      <c r="DYP186" s="54"/>
      <c r="DYQ186" s="54"/>
      <c r="DYR186" s="54"/>
      <c r="DYS186" s="54"/>
      <c r="DYT186" s="54"/>
      <c r="DYU186" s="54"/>
      <c r="DYV186" s="54"/>
      <c r="DYW186" s="54"/>
      <c r="DYX186" s="54"/>
      <c r="DYY186" s="54"/>
      <c r="DYZ186" s="54"/>
      <c r="DZA186" s="54"/>
      <c r="DZB186" s="54"/>
      <c r="DZC186" s="54"/>
      <c r="DZD186" s="54"/>
      <c r="DZE186" s="54"/>
      <c r="DZF186" s="54"/>
      <c r="DZG186" s="54"/>
      <c r="DZH186" s="54"/>
      <c r="DZI186" s="54"/>
      <c r="DZJ186" s="54"/>
      <c r="DZK186" s="54"/>
      <c r="DZL186" s="54"/>
      <c r="DZM186" s="54"/>
      <c r="DZN186" s="54"/>
      <c r="DZO186" s="54"/>
      <c r="DZP186" s="54"/>
      <c r="DZQ186" s="54"/>
      <c r="DZR186" s="54"/>
      <c r="DZS186" s="54"/>
      <c r="DZT186" s="54"/>
      <c r="DZU186" s="54"/>
      <c r="DZV186" s="54"/>
      <c r="DZW186" s="54"/>
      <c r="DZX186" s="54"/>
      <c r="DZY186" s="54"/>
      <c r="DZZ186" s="54"/>
      <c r="EAA186" s="54"/>
      <c r="EAB186" s="54"/>
      <c r="EAC186" s="54"/>
      <c r="EAD186" s="54"/>
      <c r="EAE186" s="54"/>
      <c r="EAF186" s="54"/>
      <c r="EAG186" s="54"/>
      <c r="EAH186" s="54"/>
      <c r="EAI186" s="54"/>
      <c r="EAJ186" s="54"/>
      <c r="EAK186" s="54"/>
      <c r="EAL186" s="54"/>
      <c r="EAM186" s="54"/>
      <c r="EAN186" s="54"/>
      <c r="EAO186" s="54"/>
      <c r="EAP186" s="54"/>
      <c r="EAQ186" s="54"/>
      <c r="EAR186" s="54"/>
      <c r="EAS186" s="54"/>
      <c r="EAT186" s="54"/>
      <c r="EAU186" s="54"/>
      <c r="EAV186" s="54"/>
      <c r="EAW186" s="54"/>
      <c r="EAX186" s="54"/>
      <c r="EAY186" s="54"/>
      <c r="EAZ186" s="54"/>
      <c r="EBA186" s="54"/>
      <c r="EBB186" s="54"/>
      <c r="EBC186" s="54"/>
      <c r="EBD186" s="54"/>
      <c r="EBE186" s="54"/>
      <c r="EBF186" s="54"/>
      <c r="EBG186" s="54"/>
      <c r="EBH186" s="54"/>
      <c r="EBI186" s="54"/>
      <c r="EBJ186" s="54"/>
      <c r="EBK186" s="54"/>
      <c r="EBL186" s="54"/>
      <c r="EBM186" s="54"/>
      <c r="EBN186" s="54"/>
      <c r="EBO186" s="54"/>
      <c r="EBP186" s="54"/>
      <c r="EBQ186" s="54"/>
      <c r="EBR186" s="54"/>
      <c r="EBS186" s="54"/>
      <c r="EBT186" s="54"/>
      <c r="EBU186" s="54"/>
      <c r="EBV186" s="54"/>
      <c r="EBW186" s="54"/>
      <c r="EBX186" s="54"/>
      <c r="EBY186" s="54"/>
      <c r="EBZ186" s="54"/>
      <c r="ECA186" s="54"/>
      <c r="ECB186" s="54"/>
      <c r="ECC186" s="54"/>
      <c r="ECD186" s="54"/>
      <c r="ECE186" s="54"/>
      <c r="ECF186" s="54"/>
      <c r="ECG186" s="54"/>
      <c r="ECH186" s="54"/>
      <c r="ECI186" s="54"/>
      <c r="ECJ186" s="54"/>
      <c r="ECK186" s="54"/>
      <c r="ECL186" s="54"/>
      <c r="ECM186" s="54"/>
      <c r="ECN186" s="54"/>
      <c r="ECO186" s="54"/>
      <c r="ECP186" s="54"/>
      <c r="ECQ186" s="54"/>
      <c r="ECR186" s="54"/>
      <c r="ECS186" s="54"/>
      <c r="ECT186" s="54"/>
      <c r="ECU186" s="54"/>
      <c r="ECV186" s="54"/>
      <c r="ECW186" s="54"/>
      <c r="ECX186" s="54"/>
      <c r="ECY186" s="54"/>
      <c r="ECZ186" s="54"/>
      <c r="EDA186" s="54"/>
      <c r="EDB186" s="54"/>
      <c r="EDC186" s="54"/>
      <c r="EDD186" s="54"/>
      <c r="EDE186" s="54"/>
      <c r="EDF186" s="54"/>
      <c r="EDG186" s="54"/>
      <c r="EDH186" s="54"/>
      <c r="EDI186" s="54"/>
      <c r="EDJ186" s="54"/>
      <c r="EDK186" s="54"/>
      <c r="EDL186" s="54"/>
      <c r="EDM186" s="54"/>
      <c r="EDN186" s="54"/>
      <c r="EDO186" s="54"/>
      <c r="EDP186" s="54"/>
      <c r="EDQ186" s="54"/>
      <c r="EDR186" s="54"/>
      <c r="EDS186" s="54"/>
      <c r="EDT186" s="54"/>
      <c r="EDU186" s="54"/>
      <c r="EDV186" s="54"/>
      <c r="EDW186" s="54"/>
      <c r="EDX186" s="54"/>
      <c r="EDY186" s="54"/>
      <c r="EDZ186" s="54"/>
      <c r="EEA186" s="54"/>
      <c r="EEB186" s="54"/>
      <c r="EEC186" s="54"/>
      <c r="EED186" s="54"/>
      <c r="EEE186" s="54"/>
      <c r="EEF186" s="54"/>
      <c r="EEG186" s="54"/>
      <c r="EEH186" s="54"/>
      <c r="EEI186" s="54"/>
      <c r="EEJ186" s="54"/>
      <c r="EEK186" s="54"/>
      <c r="EEL186" s="54"/>
      <c r="EEM186" s="54"/>
      <c r="EEN186" s="54"/>
      <c r="EEO186" s="54"/>
      <c r="EEP186" s="54"/>
      <c r="EEQ186" s="54"/>
      <c r="EER186" s="54"/>
      <c r="EES186" s="54"/>
      <c r="EET186" s="54"/>
      <c r="EEU186" s="54"/>
      <c r="EEV186" s="54"/>
      <c r="EEW186" s="54"/>
      <c r="EEX186" s="54"/>
      <c r="EEY186" s="54"/>
      <c r="EEZ186" s="54"/>
      <c r="EFA186" s="54"/>
      <c r="EFB186" s="54"/>
      <c r="EFC186" s="54"/>
      <c r="EFD186" s="54"/>
      <c r="EFE186" s="54"/>
      <c r="EFF186" s="54"/>
      <c r="EFG186" s="54"/>
      <c r="EFH186" s="54"/>
      <c r="EFI186" s="54"/>
      <c r="EFJ186" s="54"/>
      <c r="EFK186" s="54"/>
      <c r="EFL186" s="54"/>
      <c r="EFM186" s="54"/>
      <c r="EFN186" s="54"/>
      <c r="EFO186" s="54"/>
      <c r="EFP186" s="54"/>
      <c r="EFQ186" s="54"/>
      <c r="EFR186" s="54"/>
      <c r="EFS186" s="54"/>
      <c r="EFT186" s="54"/>
      <c r="EFU186" s="54"/>
      <c r="EFV186" s="54"/>
      <c r="EFW186" s="54"/>
      <c r="EFX186" s="54"/>
      <c r="EFY186" s="54"/>
      <c r="EFZ186" s="54"/>
      <c r="EGA186" s="54"/>
      <c r="EGB186" s="54"/>
      <c r="EGC186" s="54"/>
      <c r="EGD186" s="54"/>
      <c r="EGE186" s="54"/>
      <c r="EGF186" s="54"/>
      <c r="EGG186" s="54"/>
      <c r="EGH186" s="54"/>
      <c r="EGI186" s="54"/>
      <c r="EGJ186" s="54"/>
      <c r="EGK186" s="54"/>
      <c r="EGL186" s="54"/>
      <c r="EGM186" s="54"/>
      <c r="EGN186" s="54"/>
      <c r="EGO186" s="54"/>
      <c r="EGP186" s="54"/>
      <c r="EGQ186" s="54"/>
      <c r="EGR186" s="54"/>
      <c r="EGS186" s="54"/>
      <c r="EGT186" s="54"/>
      <c r="EGU186" s="54"/>
      <c r="EGV186" s="54"/>
      <c r="EGW186" s="54"/>
      <c r="EGX186" s="54"/>
      <c r="EGY186" s="54"/>
      <c r="EGZ186" s="54"/>
      <c r="EHA186" s="54"/>
      <c r="EHB186" s="54"/>
      <c r="EHC186" s="54"/>
      <c r="EHD186" s="54"/>
      <c r="EHE186" s="54"/>
      <c r="EHF186" s="54"/>
      <c r="EHG186" s="54"/>
      <c r="EHH186" s="54"/>
      <c r="EHI186" s="54"/>
      <c r="EHJ186" s="54"/>
      <c r="EHK186" s="54"/>
      <c r="EHL186" s="54"/>
      <c r="EHM186" s="54"/>
      <c r="EHN186" s="54"/>
      <c r="EHO186" s="54"/>
      <c r="EHP186" s="54"/>
      <c r="EHQ186" s="54"/>
      <c r="EHR186" s="54"/>
      <c r="EHS186" s="54"/>
      <c r="EHT186" s="54"/>
      <c r="EHU186" s="54"/>
      <c r="EHV186" s="54"/>
      <c r="EHW186" s="54"/>
      <c r="EHX186" s="54"/>
      <c r="EHY186" s="54"/>
      <c r="EHZ186" s="54"/>
      <c r="EIA186" s="54"/>
      <c r="EIB186" s="54"/>
      <c r="EIC186" s="54"/>
      <c r="EID186" s="54"/>
      <c r="EIE186" s="54"/>
      <c r="EIF186" s="54"/>
      <c r="EIG186" s="54"/>
      <c r="EIH186" s="54"/>
      <c r="EII186" s="54"/>
      <c r="EIJ186" s="54"/>
      <c r="EIK186" s="54"/>
      <c r="EIL186" s="54"/>
      <c r="EIM186" s="54"/>
      <c r="EIN186" s="54"/>
      <c r="EIO186" s="54"/>
      <c r="EIP186" s="54"/>
      <c r="EIQ186" s="54"/>
      <c r="EIR186" s="54"/>
      <c r="EIS186" s="54"/>
      <c r="EIT186" s="54"/>
      <c r="EIU186" s="54"/>
      <c r="EIV186" s="54"/>
      <c r="EIW186" s="54"/>
      <c r="EIX186" s="54"/>
      <c r="EIY186" s="54"/>
      <c r="EIZ186" s="54"/>
      <c r="EJA186" s="54"/>
      <c r="EJB186" s="54"/>
      <c r="EJC186" s="54"/>
      <c r="EJD186" s="54"/>
      <c r="EJE186" s="54"/>
      <c r="EJF186" s="54"/>
      <c r="EJG186" s="54"/>
      <c r="EJH186" s="54"/>
      <c r="EJI186" s="54"/>
      <c r="EJJ186" s="54"/>
      <c r="EJK186" s="54"/>
      <c r="EJL186" s="54"/>
      <c r="EJM186" s="54"/>
      <c r="EJN186" s="54"/>
      <c r="EJO186" s="54"/>
      <c r="EJP186" s="54"/>
      <c r="EJQ186" s="54"/>
      <c r="EJR186" s="54"/>
      <c r="EJS186" s="54"/>
      <c r="EJT186" s="54"/>
      <c r="EJU186" s="54"/>
      <c r="EJV186" s="54"/>
      <c r="EJW186" s="54"/>
      <c r="EJX186" s="54"/>
      <c r="EJY186" s="54"/>
      <c r="EJZ186" s="54"/>
      <c r="EKA186" s="54"/>
      <c r="EKB186" s="54"/>
      <c r="EKC186" s="54"/>
      <c r="EKD186" s="54"/>
      <c r="EKE186" s="54"/>
      <c r="EKF186" s="54"/>
      <c r="EKG186" s="54"/>
      <c r="EKH186" s="54"/>
      <c r="EKI186" s="54"/>
      <c r="EKJ186" s="54"/>
      <c r="EKK186" s="54"/>
      <c r="EKL186" s="54"/>
      <c r="EKM186" s="54"/>
      <c r="EKN186" s="54"/>
      <c r="EKO186" s="54"/>
      <c r="EKP186" s="54"/>
      <c r="EKQ186" s="54"/>
      <c r="EKR186" s="54"/>
      <c r="EKS186" s="54"/>
      <c r="EKT186" s="54"/>
      <c r="EKU186" s="54"/>
      <c r="EKV186" s="54"/>
      <c r="EKW186" s="54"/>
      <c r="EKX186" s="54"/>
      <c r="EKY186" s="54"/>
      <c r="EKZ186" s="54"/>
      <c r="ELA186" s="54"/>
      <c r="ELB186" s="54"/>
      <c r="ELC186" s="54"/>
      <c r="ELD186" s="54"/>
      <c r="ELE186" s="54"/>
      <c r="ELF186" s="54"/>
      <c r="ELG186" s="54"/>
      <c r="ELH186" s="54"/>
      <c r="ELI186" s="54"/>
      <c r="ELJ186" s="54"/>
      <c r="ELK186" s="54"/>
      <c r="ELL186" s="54"/>
      <c r="ELM186" s="54"/>
      <c r="ELN186" s="54"/>
      <c r="ELO186" s="54"/>
      <c r="ELP186" s="54"/>
      <c r="ELQ186" s="54"/>
      <c r="ELR186" s="54"/>
      <c r="ELS186" s="54"/>
      <c r="ELT186" s="54"/>
      <c r="ELU186" s="54"/>
      <c r="ELV186" s="54"/>
      <c r="ELW186" s="54"/>
      <c r="ELX186" s="54"/>
      <c r="ELY186" s="54"/>
      <c r="ELZ186" s="54"/>
      <c r="EMA186" s="54"/>
      <c r="EMB186" s="54"/>
      <c r="EMC186" s="54"/>
      <c r="EMD186" s="54"/>
      <c r="EME186" s="54"/>
      <c r="EMF186" s="54"/>
      <c r="EMG186" s="54"/>
      <c r="EMH186" s="54"/>
      <c r="EMI186" s="54"/>
      <c r="EMJ186" s="54"/>
      <c r="EMK186" s="54"/>
      <c r="EML186" s="54"/>
      <c r="EMM186" s="54"/>
      <c r="EMN186" s="54"/>
      <c r="EMO186" s="54"/>
      <c r="EMP186" s="54"/>
      <c r="EMQ186" s="54"/>
      <c r="EMR186" s="54"/>
      <c r="EMS186" s="54"/>
      <c r="EMT186" s="54"/>
      <c r="EMU186" s="54"/>
      <c r="EMV186" s="54"/>
      <c r="EMW186" s="54"/>
      <c r="EMX186" s="54"/>
      <c r="EMY186" s="54"/>
      <c r="EMZ186" s="54"/>
      <c r="ENA186" s="54"/>
      <c r="ENB186" s="54"/>
      <c r="ENC186" s="54"/>
      <c r="END186" s="54"/>
      <c r="ENE186" s="54"/>
      <c r="ENF186" s="54"/>
      <c r="ENG186" s="54"/>
      <c r="ENH186" s="54"/>
      <c r="ENI186" s="54"/>
      <c r="ENJ186" s="54"/>
      <c r="ENK186" s="54"/>
      <c r="ENL186" s="54"/>
      <c r="ENM186" s="54"/>
      <c r="ENN186" s="54"/>
      <c r="ENO186" s="54"/>
      <c r="ENP186" s="54"/>
      <c r="ENQ186" s="54"/>
      <c r="ENR186" s="54"/>
      <c r="ENS186" s="54"/>
      <c r="ENT186" s="54"/>
      <c r="ENU186" s="54"/>
      <c r="ENV186" s="54"/>
      <c r="ENW186" s="54"/>
      <c r="ENX186" s="54"/>
      <c r="ENY186" s="54"/>
      <c r="ENZ186" s="54"/>
      <c r="EOA186" s="54"/>
      <c r="EOB186" s="54"/>
      <c r="EOC186" s="54"/>
      <c r="EOD186" s="54"/>
      <c r="EOE186" s="54"/>
      <c r="EOF186" s="54"/>
      <c r="EOG186" s="54"/>
      <c r="EOH186" s="54"/>
      <c r="EOI186" s="54"/>
      <c r="EOJ186" s="54"/>
      <c r="EOK186" s="54"/>
      <c r="EOL186" s="54"/>
      <c r="EOM186" s="54"/>
      <c r="EON186" s="54"/>
      <c r="EOO186" s="54"/>
      <c r="EOP186" s="54"/>
      <c r="EOQ186" s="54"/>
      <c r="EOR186" s="54"/>
      <c r="EOS186" s="54"/>
      <c r="EOT186" s="54"/>
      <c r="EOU186" s="54"/>
      <c r="EOV186" s="54"/>
      <c r="EOW186" s="54"/>
      <c r="EOX186" s="54"/>
      <c r="EOY186" s="54"/>
      <c r="EOZ186" s="54"/>
      <c r="EPA186" s="54"/>
      <c r="EPB186" s="54"/>
      <c r="EPC186" s="54"/>
      <c r="EPD186" s="54"/>
      <c r="EPE186" s="54"/>
      <c r="EPF186" s="54"/>
      <c r="EPG186" s="54"/>
      <c r="EPH186" s="54"/>
      <c r="EPI186" s="54"/>
      <c r="EPJ186" s="54"/>
      <c r="EPK186" s="54"/>
      <c r="EPL186" s="54"/>
      <c r="EPM186" s="54"/>
      <c r="EPN186" s="54"/>
      <c r="EPO186" s="54"/>
      <c r="EPP186" s="54"/>
      <c r="EPQ186" s="54"/>
      <c r="EPR186" s="54"/>
      <c r="EPS186" s="54"/>
      <c r="EPT186" s="54"/>
      <c r="EPU186" s="54"/>
      <c r="EPV186" s="54"/>
      <c r="EPW186" s="54"/>
      <c r="EPX186" s="54"/>
      <c r="EPY186" s="54"/>
      <c r="EPZ186" s="54"/>
      <c r="EQA186" s="54"/>
      <c r="EQB186" s="54"/>
      <c r="EQC186" s="54"/>
      <c r="EQD186" s="54"/>
      <c r="EQE186" s="54"/>
      <c r="EQF186" s="54"/>
      <c r="EQG186" s="54"/>
      <c r="EQH186" s="54"/>
      <c r="EQI186" s="54"/>
      <c r="EQJ186" s="54"/>
      <c r="EQK186" s="54"/>
      <c r="EQL186" s="54"/>
      <c r="EQM186" s="54"/>
      <c r="EQN186" s="54"/>
      <c r="EQO186" s="54"/>
      <c r="EQP186" s="54"/>
      <c r="EQQ186" s="54"/>
      <c r="EQR186" s="54"/>
      <c r="EQS186" s="54"/>
      <c r="EQT186" s="54"/>
      <c r="EQU186" s="54"/>
      <c r="EQV186" s="54"/>
      <c r="EQW186" s="54"/>
      <c r="EQX186" s="54"/>
      <c r="EQY186" s="54"/>
      <c r="EQZ186" s="54"/>
      <c r="ERA186" s="54"/>
      <c r="ERB186" s="54"/>
      <c r="ERC186" s="54"/>
      <c r="ERD186" s="54"/>
      <c r="ERE186" s="54"/>
      <c r="ERF186" s="54"/>
      <c r="ERG186" s="54"/>
      <c r="ERH186" s="54"/>
      <c r="ERI186" s="54"/>
      <c r="ERJ186" s="54"/>
      <c r="ERK186" s="54"/>
      <c r="ERL186" s="54"/>
      <c r="ERM186" s="54"/>
      <c r="ERN186" s="54"/>
      <c r="ERO186" s="54"/>
      <c r="ERP186" s="54"/>
      <c r="ERQ186" s="54"/>
      <c r="ERR186" s="54"/>
      <c r="ERS186" s="54"/>
      <c r="ERT186" s="54"/>
      <c r="ERU186" s="54"/>
      <c r="ERV186" s="54"/>
      <c r="ERW186" s="54"/>
      <c r="ERX186" s="54"/>
      <c r="ERY186" s="54"/>
      <c r="ERZ186" s="54"/>
      <c r="ESA186" s="54"/>
      <c r="ESB186" s="54"/>
      <c r="ESC186" s="54"/>
      <c r="ESD186" s="54"/>
      <c r="ESE186" s="54"/>
      <c r="ESF186" s="54"/>
      <c r="ESG186" s="54"/>
      <c r="ESH186" s="54"/>
      <c r="ESI186" s="54"/>
      <c r="ESJ186" s="54"/>
      <c r="ESK186" s="54"/>
      <c r="ESL186" s="54"/>
      <c r="ESM186" s="54"/>
      <c r="ESN186" s="54"/>
      <c r="ESO186" s="54"/>
      <c r="ESP186" s="54"/>
      <c r="ESQ186" s="54"/>
      <c r="ESR186" s="54"/>
      <c r="ESS186" s="54"/>
      <c r="EST186" s="54"/>
      <c r="ESU186" s="54"/>
      <c r="ESV186" s="54"/>
      <c r="ESW186" s="54"/>
      <c r="ESX186" s="54"/>
      <c r="ESY186" s="54"/>
      <c r="ESZ186" s="54"/>
      <c r="ETA186" s="54"/>
      <c r="ETB186" s="54"/>
      <c r="ETC186" s="54"/>
      <c r="ETD186" s="54"/>
      <c r="ETE186" s="54"/>
      <c r="ETF186" s="54"/>
      <c r="ETG186" s="54"/>
      <c r="ETH186" s="54"/>
      <c r="ETI186" s="54"/>
      <c r="ETJ186" s="54"/>
      <c r="ETK186" s="54"/>
      <c r="ETL186" s="54"/>
      <c r="ETM186" s="54"/>
      <c r="ETN186" s="54"/>
      <c r="ETO186" s="54"/>
      <c r="ETP186" s="54"/>
      <c r="ETQ186" s="54"/>
      <c r="ETR186" s="54"/>
      <c r="ETS186" s="54"/>
      <c r="ETT186" s="54"/>
      <c r="ETU186" s="54"/>
      <c r="ETV186" s="54"/>
      <c r="ETW186" s="54"/>
      <c r="ETX186" s="54"/>
      <c r="ETY186" s="54"/>
      <c r="ETZ186" s="54"/>
      <c r="EUA186" s="54"/>
      <c r="EUB186" s="54"/>
      <c r="EUC186" s="54"/>
      <c r="EUD186" s="54"/>
      <c r="EUE186" s="54"/>
      <c r="EUF186" s="54"/>
      <c r="EUG186" s="54"/>
      <c r="EUH186" s="54"/>
      <c r="EUI186" s="54"/>
      <c r="EUJ186" s="54"/>
      <c r="EUK186" s="54"/>
      <c r="EUL186" s="54"/>
      <c r="EUM186" s="54"/>
      <c r="EUN186" s="54"/>
      <c r="EUO186" s="54"/>
      <c r="EUP186" s="54"/>
      <c r="EUQ186" s="54"/>
      <c r="EUR186" s="54"/>
      <c r="EUS186" s="54"/>
      <c r="EUT186" s="54"/>
      <c r="EUU186" s="54"/>
      <c r="EUV186" s="54"/>
      <c r="EUW186" s="54"/>
      <c r="EUX186" s="54"/>
      <c r="EUY186" s="54"/>
      <c r="EUZ186" s="54"/>
      <c r="EVA186" s="54"/>
      <c r="EVB186" s="54"/>
      <c r="EVC186" s="54"/>
      <c r="EVD186" s="54"/>
      <c r="EVE186" s="54"/>
      <c r="EVF186" s="54"/>
      <c r="EVG186" s="54"/>
      <c r="EVH186" s="54"/>
      <c r="EVI186" s="54"/>
      <c r="EVJ186" s="54"/>
      <c r="EVK186" s="54"/>
      <c r="EVL186" s="54"/>
      <c r="EVM186" s="54"/>
      <c r="EVN186" s="54"/>
      <c r="EVO186" s="54"/>
      <c r="EVP186" s="54"/>
      <c r="EVQ186" s="54"/>
      <c r="EVR186" s="54"/>
      <c r="EVS186" s="54"/>
      <c r="EVT186" s="54"/>
      <c r="EVU186" s="54"/>
      <c r="EVV186" s="54"/>
      <c r="EVW186" s="54"/>
      <c r="EVX186" s="54"/>
      <c r="EVY186" s="54"/>
      <c r="EVZ186" s="54"/>
      <c r="EWA186" s="54"/>
      <c r="EWB186" s="54"/>
      <c r="EWC186" s="54"/>
      <c r="EWD186" s="54"/>
      <c r="EWE186" s="54"/>
      <c r="EWF186" s="54"/>
      <c r="EWG186" s="54"/>
      <c r="EWH186" s="54"/>
      <c r="EWI186" s="54"/>
      <c r="EWJ186" s="54"/>
      <c r="EWK186" s="54"/>
      <c r="EWL186" s="54"/>
      <c r="EWM186" s="54"/>
      <c r="EWN186" s="54"/>
      <c r="EWO186" s="54"/>
      <c r="EWP186" s="54"/>
      <c r="EWQ186" s="54"/>
      <c r="EWR186" s="54"/>
      <c r="EWS186" s="54"/>
      <c r="EWT186" s="54"/>
      <c r="EWU186" s="54"/>
      <c r="EWV186" s="54"/>
      <c r="EWW186" s="54"/>
      <c r="EWX186" s="54"/>
      <c r="EWY186" s="54"/>
      <c r="EWZ186" s="54"/>
      <c r="EXA186" s="54"/>
      <c r="EXB186" s="54"/>
      <c r="EXC186" s="54"/>
      <c r="EXD186" s="54"/>
      <c r="EXE186" s="54"/>
      <c r="EXF186" s="54"/>
      <c r="EXG186" s="54"/>
      <c r="EXH186" s="54"/>
      <c r="EXI186" s="54"/>
      <c r="EXJ186" s="54"/>
      <c r="EXK186" s="54"/>
      <c r="EXL186" s="54"/>
      <c r="EXM186" s="54"/>
      <c r="EXN186" s="54"/>
      <c r="EXO186" s="54"/>
      <c r="EXP186" s="54"/>
      <c r="EXQ186" s="54"/>
      <c r="EXR186" s="54"/>
      <c r="EXS186" s="54"/>
      <c r="EXT186" s="54"/>
      <c r="EXU186" s="54"/>
      <c r="EXV186" s="54"/>
      <c r="EXW186" s="54"/>
      <c r="EXX186" s="54"/>
      <c r="EXY186" s="54"/>
      <c r="EXZ186" s="54"/>
      <c r="EYA186" s="54"/>
      <c r="EYB186" s="54"/>
      <c r="EYC186" s="54"/>
      <c r="EYD186" s="54"/>
      <c r="EYE186" s="54"/>
      <c r="EYF186" s="54"/>
      <c r="EYG186" s="54"/>
      <c r="EYH186" s="54"/>
      <c r="EYI186" s="54"/>
      <c r="EYJ186" s="54"/>
      <c r="EYK186" s="54"/>
      <c r="EYL186" s="54"/>
      <c r="EYM186" s="54"/>
      <c r="EYN186" s="54"/>
      <c r="EYO186" s="54"/>
      <c r="EYP186" s="54"/>
      <c r="EYQ186" s="54"/>
      <c r="EYR186" s="54"/>
      <c r="EYS186" s="54"/>
      <c r="EYT186" s="54"/>
      <c r="EYU186" s="54"/>
      <c r="EYV186" s="54"/>
      <c r="EYW186" s="54"/>
      <c r="EYX186" s="54"/>
      <c r="EYY186" s="54"/>
      <c r="EYZ186" s="54"/>
      <c r="EZA186" s="54"/>
      <c r="EZB186" s="54"/>
      <c r="EZC186" s="54"/>
      <c r="EZD186" s="54"/>
      <c r="EZE186" s="54"/>
      <c r="EZF186" s="54"/>
      <c r="EZG186" s="54"/>
      <c r="EZH186" s="54"/>
      <c r="EZI186" s="54"/>
      <c r="EZJ186" s="54"/>
      <c r="EZK186" s="54"/>
      <c r="EZL186" s="54"/>
      <c r="EZM186" s="54"/>
      <c r="EZN186" s="54"/>
      <c r="EZO186" s="54"/>
      <c r="EZP186" s="54"/>
      <c r="EZQ186" s="54"/>
      <c r="EZR186" s="54"/>
      <c r="EZS186" s="54"/>
      <c r="EZT186" s="54"/>
      <c r="EZU186" s="54"/>
      <c r="EZV186" s="54"/>
      <c r="EZW186" s="54"/>
      <c r="EZX186" s="54"/>
      <c r="EZY186" s="54"/>
      <c r="EZZ186" s="54"/>
      <c r="FAA186" s="54"/>
      <c r="FAB186" s="54"/>
      <c r="FAC186" s="54"/>
      <c r="FAD186" s="54"/>
      <c r="FAE186" s="54"/>
      <c r="FAF186" s="54"/>
      <c r="FAG186" s="54"/>
      <c r="FAH186" s="54"/>
      <c r="FAI186" s="54"/>
      <c r="FAJ186" s="54"/>
      <c r="FAK186" s="54"/>
      <c r="FAL186" s="54"/>
      <c r="FAM186" s="54"/>
      <c r="FAN186" s="54"/>
      <c r="FAO186" s="54"/>
      <c r="FAP186" s="54"/>
      <c r="FAQ186" s="54"/>
      <c r="FAR186" s="54"/>
      <c r="FAS186" s="54"/>
      <c r="FAT186" s="54"/>
      <c r="FAU186" s="54"/>
      <c r="FAV186" s="54"/>
      <c r="FAW186" s="54"/>
      <c r="FAX186" s="54"/>
      <c r="FAY186" s="54"/>
      <c r="FAZ186" s="54"/>
      <c r="FBA186" s="54"/>
      <c r="FBB186" s="54"/>
      <c r="FBC186" s="54"/>
      <c r="FBD186" s="54"/>
      <c r="FBE186" s="54"/>
      <c r="FBF186" s="54"/>
      <c r="FBG186" s="54"/>
      <c r="FBH186" s="54"/>
      <c r="FBI186" s="54"/>
      <c r="FBJ186" s="54"/>
      <c r="FBK186" s="54"/>
      <c r="FBL186" s="54"/>
      <c r="FBM186" s="54"/>
      <c r="FBN186" s="54"/>
      <c r="FBO186" s="54"/>
      <c r="FBP186" s="54"/>
      <c r="FBQ186" s="54"/>
      <c r="FBR186" s="54"/>
      <c r="FBS186" s="54"/>
      <c r="FBT186" s="54"/>
      <c r="FBU186" s="54"/>
      <c r="FBV186" s="54"/>
      <c r="FBW186" s="54"/>
      <c r="FBX186" s="54"/>
      <c r="FBY186" s="54"/>
      <c r="FBZ186" s="54"/>
      <c r="FCA186" s="54"/>
      <c r="FCB186" s="54"/>
      <c r="FCC186" s="54"/>
      <c r="FCD186" s="54"/>
      <c r="FCE186" s="54"/>
      <c r="FCF186" s="54"/>
      <c r="FCG186" s="54"/>
      <c r="FCH186" s="54"/>
      <c r="FCI186" s="54"/>
      <c r="FCJ186" s="54"/>
      <c r="FCK186" s="54"/>
      <c r="FCL186" s="54"/>
      <c r="FCM186" s="54"/>
      <c r="FCN186" s="54"/>
      <c r="FCO186" s="54"/>
      <c r="FCP186" s="54"/>
      <c r="FCQ186" s="54"/>
      <c r="FCR186" s="54"/>
      <c r="FCS186" s="54"/>
      <c r="FCT186" s="54"/>
      <c r="FCU186" s="54"/>
      <c r="FCV186" s="54"/>
      <c r="FCW186" s="54"/>
      <c r="FCX186" s="54"/>
      <c r="FCY186" s="54"/>
      <c r="FCZ186" s="54"/>
      <c r="FDA186" s="54"/>
      <c r="FDB186" s="54"/>
      <c r="FDC186" s="54"/>
      <c r="FDD186" s="54"/>
      <c r="FDE186" s="54"/>
      <c r="FDF186" s="54"/>
      <c r="FDG186" s="54"/>
      <c r="FDH186" s="54"/>
      <c r="FDI186" s="54"/>
      <c r="FDJ186" s="54"/>
      <c r="FDK186" s="54"/>
      <c r="FDL186" s="54"/>
      <c r="FDM186" s="54"/>
      <c r="FDN186" s="54"/>
      <c r="FDO186" s="54"/>
      <c r="FDP186" s="54"/>
      <c r="FDQ186" s="54"/>
      <c r="FDR186" s="54"/>
      <c r="FDS186" s="54"/>
      <c r="FDT186" s="54"/>
      <c r="FDU186" s="54"/>
      <c r="FDV186" s="54"/>
      <c r="FDW186" s="54"/>
      <c r="FDX186" s="54"/>
      <c r="FDY186" s="54"/>
      <c r="FDZ186" s="54"/>
      <c r="FEA186" s="54"/>
      <c r="FEB186" s="54"/>
      <c r="FEC186" s="54"/>
      <c r="FED186" s="54"/>
      <c r="FEE186" s="54"/>
      <c r="FEF186" s="54"/>
      <c r="FEG186" s="54"/>
      <c r="FEH186" s="54"/>
      <c r="FEI186" s="54"/>
      <c r="FEJ186" s="54"/>
      <c r="FEK186" s="54"/>
      <c r="FEL186" s="54"/>
      <c r="FEM186" s="54"/>
      <c r="FEN186" s="54"/>
      <c r="FEO186" s="54"/>
      <c r="FEP186" s="54"/>
      <c r="FEQ186" s="54"/>
      <c r="FER186" s="54"/>
      <c r="FES186" s="54"/>
      <c r="FET186" s="54"/>
      <c r="FEU186" s="54"/>
      <c r="FEV186" s="54"/>
      <c r="FEW186" s="54"/>
      <c r="FEX186" s="54"/>
      <c r="FEY186" s="54"/>
      <c r="FEZ186" s="54"/>
      <c r="FFA186" s="54"/>
      <c r="FFB186" s="54"/>
      <c r="FFC186" s="54"/>
      <c r="FFD186" s="54"/>
      <c r="FFE186" s="54"/>
      <c r="FFF186" s="54"/>
      <c r="FFG186" s="54"/>
      <c r="FFH186" s="54"/>
      <c r="FFI186" s="54"/>
      <c r="FFJ186" s="54"/>
      <c r="FFK186" s="54"/>
      <c r="FFL186" s="54"/>
      <c r="FFM186" s="54"/>
      <c r="FFN186" s="54"/>
      <c r="FFO186" s="54"/>
      <c r="FFP186" s="54"/>
      <c r="FFQ186" s="54"/>
      <c r="FFR186" s="54"/>
      <c r="FFS186" s="54"/>
      <c r="FFT186" s="54"/>
      <c r="FFU186" s="54"/>
      <c r="FFV186" s="54"/>
      <c r="FFW186" s="54"/>
      <c r="FFX186" s="54"/>
      <c r="FFY186" s="54"/>
      <c r="FFZ186" s="54"/>
      <c r="FGA186" s="54"/>
      <c r="FGB186" s="54"/>
      <c r="FGC186" s="54"/>
      <c r="FGD186" s="54"/>
      <c r="FGE186" s="54"/>
      <c r="FGF186" s="54"/>
      <c r="FGG186" s="54"/>
      <c r="FGH186" s="54"/>
      <c r="FGI186" s="54"/>
      <c r="FGJ186" s="54"/>
      <c r="FGK186" s="54"/>
      <c r="FGL186" s="54"/>
      <c r="FGM186" s="54"/>
      <c r="FGN186" s="54"/>
      <c r="FGO186" s="54"/>
      <c r="FGP186" s="54"/>
      <c r="FGQ186" s="54"/>
      <c r="FGR186" s="54"/>
      <c r="FGS186" s="54"/>
      <c r="FGT186" s="54"/>
      <c r="FGU186" s="54"/>
      <c r="FGV186" s="54"/>
      <c r="FGW186" s="54"/>
      <c r="FGX186" s="54"/>
      <c r="FGY186" s="54"/>
      <c r="FGZ186" s="54"/>
      <c r="FHA186" s="54"/>
      <c r="FHB186" s="54"/>
      <c r="FHC186" s="54"/>
      <c r="FHD186" s="54"/>
      <c r="FHE186" s="54"/>
      <c r="FHF186" s="54"/>
      <c r="FHG186" s="54"/>
      <c r="FHH186" s="54"/>
      <c r="FHI186" s="54"/>
      <c r="FHJ186" s="54"/>
      <c r="FHK186" s="54"/>
      <c r="FHL186" s="54"/>
      <c r="FHM186" s="54"/>
      <c r="FHN186" s="54"/>
      <c r="FHO186" s="54"/>
      <c r="FHP186" s="54"/>
      <c r="FHQ186" s="54"/>
      <c r="FHR186" s="54"/>
      <c r="FHS186" s="54"/>
      <c r="FHT186" s="54"/>
      <c r="FHU186" s="54"/>
      <c r="FHV186" s="54"/>
      <c r="FHW186" s="54"/>
      <c r="FHX186" s="54"/>
      <c r="FHY186" s="54"/>
      <c r="FHZ186" s="54"/>
      <c r="FIA186" s="54"/>
      <c r="FIB186" s="54"/>
      <c r="FIC186" s="54"/>
      <c r="FID186" s="54"/>
      <c r="FIE186" s="54"/>
      <c r="FIF186" s="54"/>
      <c r="FIG186" s="54"/>
      <c r="FIH186" s="54"/>
      <c r="FII186" s="54"/>
      <c r="FIJ186" s="54"/>
      <c r="FIK186" s="54"/>
      <c r="FIL186" s="54"/>
      <c r="FIM186" s="54"/>
      <c r="FIN186" s="54"/>
      <c r="FIO186" s="54"/>
      <c r="FIP186" s="54"/>
      <c r="FIQ186" s="54"/>
      <c r="FIR186" s="54"/>
      <c r="FIS186" s="54"/>
      <c r="FIT186" s="54"/>
      <c r="FIU186" s="54"/>
      <c r="FIV186" s="54"/>
      <c r="FIW186" s="54"/>
      <c r="FIX186" s="54"/>
      <c r="FIY186" s="54"/>
      <c r="FIZ186" s="54"/>
      <c r="FJA186" s="54"/>
      <c r="FJB186" s="54"/>
      <c r="FJC186" s="54"/>
      <c r="FJD186" s="54"/>
      <c r="FJE186" s="54"/>
      <c r="FJF186" s="54"/>
      <c r="FJG186" s="54"/>
      <c r="FJH186" s="54"/>
      <c r="FJI186" s="54"/>
      <c r="FJJ186" s="54"/>
      <c r="FJK186" s="54"/>
      <c r="FJL186" s="54"/>
      <c r="FJM186" s="54"/>
      <c r="FJN186" s="54"/>
      <c r="FJO186" s="54"/>
      <c r="FJP186" s="54"/>
      <c r="FJQ186" s="54"/>
      <c r="FJR186" s="54"/>
      <c r="FJS186" s="54"/>
      <c r="FJT186" s="54"/>
      <c r="FJU186" s="54"/>
      <c r="FJV186" s="54"/>
      <c r="FJW186" s="54"/>
      <c r="FJX186" s="54"/>
      <c r="FJY186" s="54"/>
      <c r="FJZ186" s="54"/>
      <c r="FKA186" s="54"/>
      <c r="FKB186" s="54"/>
      <c r="FKC186" s="54"/>
      <c r="FKD186" s="54"/>
      <c r="FKE186" s="54"/>
      <c r="FKF186" s="54"/>
      <c r="FKG186" s="54"/>
      <c r="FKH186" s="54"/>
      <c r="FKI186" s="54"/>
      <c r="FKJ186" s="54"/>
      <c r="FKK186" s="54"/>
      <c r="FKL186" s="54"/>
      <c r="FKM186" s="54"/>
      <c r="FKN186" s="54"/>
      <c r="FKO186" s="54"/>
      <c r="FKP186" s="54"/>
      <c r="FKQ186" s="54"/>
      <c r="FKR186" s="54"/>
      <c r="FKS186" s="54"/>
      <c r="FKT186" s="54"/>
      <c r="FKU186" s="54"/>
      <c r="FKV186" s="54"/>
      <c r="FKW186" s="54"/>
      <c r="FKX186" s="54"/>
      <c r="FKY186" s="54"/>
      <c r="FKZ186" s="54"/>
      <c r="FLA186" s="54"/>
      <c r="FLB186" s="54"/>
      <c r="FLC186" s="54"/>
      <c r="FLD186" s="54"/>
      <c r="FLE186" s="54"/>
      <c r="FLF186" s="54"/>
      <c r="FLG186" s="54"/>
      <c r="FLH186" s="54"/>
      <c r="FLI186" s="54"/>
      <c r="FLJ186" s="54"/>
      <c r="FLK186" s="54"/>
      <c r="FLL186" s="54"/>
      <c r="FLM186" s="54"/>
      <c r="FLN186" s="54"/>
      <c r="FLO186" s="54"/>
      <c r="FLP186" s="54"/>
      <c r="FLQ186" s="54"/>
      <c r="FLR186" s="54"/>
      <c r="FLS186" s="54"/>
      <c r="FLT186" s="54"/>
      <c r="FLU186" s="54"/>
      <c r="FLV186" s="54"/>
      <c r="FLW186" s="54"/>
      <c r="FLX186" s="54"/>
      <c r="FLY186" s="54"/>
      <c r="FLZ186" s="54"/>
      <c r="FMA186" s="54"/>
      <c r="FMB186" s="54"/>
      <c r="FMC186" s="54"/>
      <c r="FMD186" s="54"/>
      <c r="FME186" s="54"/>
      <c r="FMF186" s="54"/>
      <c r="FMG186" s="54"/>
      <c r="FMH186" s="54"/>
      <c r="FMI186" s="54"/>
      <c r="FMJ186" s="54"/>
      <c r="FMK186" s="54"/>
      <c r="FML186" s="54"/>
      <c r="FMM186" s="54"/>
      <c r="FMN186" s="54"/>
      <c r="FMO186" s="54"/>
      <c r="FMP186" s="54"/>
      <c r="FMQ186" s="54"/>
      <c r="FMR186" s="54"/>
      <c r="FMS186" s="54"/>
      <c r="FMT186" s="54"/>
      <c r="FMU186" s="54"/>
      <c r="FMV186" s="54"/>
      <c r="FMW186" s="54"/>
      <c r="FMX186" s="54"/>
      <c r="FMY186" s="54"/>
      <c r="FMZ186" s="54"/>
      <c r="FNA186" s="54"/>
      <c r="FNB186" s="54"/>
      <c r="FNC186" s="54"/>
      <c r="FND186" s="54"/>
      <c r="FNE186" s="54"/>
      <c r="FNF186" s="54"/>
      <c r="FNG186" s="54"/>
      <c r="FNH186" s="54"/>
      <c r="FNI186" s="54"/>
      <c r="FNJ186" s="54"/>
      <c r="FNK186" s="54"/>
      <c r="FNL186" s="54"/>
      <c r="FNM186" s="54"/>
      <c r="FNN186" s="54"/>
      <c r="FNO186" s="54"/>
      <c r="FNP186" s="54"/>
      <c r="FNQ186" s="54"/>
      <c r="FNR186" s="54"/>
      <c r="FNS186" s="54"/>
      <c r="FNT186" s="54"/>
      <c r="FNU186" s="54"/>
      <c r="FNV186" s="54"/>
      <c r="FNW186" s="54"/>
      <c r="FNX186" s="54"/>
      <c r="FNY186" s="54"/>
      <c r="FNZ186" s="54"/>
      <c r="FOA186" s="54"/>
      <c r="FOB186" s="54"/>
      <c r="FOC186" s="54"/>
      <c r="FOD186" s="54"/>
      <c r="FOE186" s="54"/>
      <c r="FOF186" s="54"/>
      <c r="FOG186" s="54"/>
      <c r="FOH186" s="54"/>
      <c r="FOI186" s="54"/>
      <c r="FOJ186" s="54"/>
      <c r="FOK186" s="54"/>
      <c r="FOL186" s="54"/>
      <c r="FOM186" s="54"/>
      <c r="FON186" s="54"/>
      <c r="FOO186" s="54"/>
      <c r="FOP186" s="54"/>
      <c r="FOQ186" s="54"/>
      <c r="FOR186" s="54"/>
      <c r="FOS186" s="54"/>
      <c r="FOT186" s="54"/>
      <c r="FOU186" s="54"/>
      <c r="FOV186" s="54"/>
      <c r="FOW186" s="54"/>
      <c r="FOX186" s="54"/>
      <c r="FOY186" s="54"/>
      <c r="FOZ186" s="54"/>
      <c r="FPA186" s="54"/>
      <c r="FPB186" s="54"/>
      <c r="FPC186" s="54"/>
      <c r="FPD186" s="54"/>
      <c r="FPE186" s="54"/>
      <c r="FPF186" s="54"/>
      <c r="FPG186" s="54"/>
      <c r="FPH186" s="54"/>
      <c r="FPI186" s="54"/>
      <c r="FPJ186" s="54"/>
      <c r="FPK186" s="54"/>
      <c r="FPL186" s="54"/>
      <c r="FPM186" s="54"/>
      <c r="FPN186" s="54"/>
      <c r="FPO186" s="54"/>
      <c r="FPP186" s="54"/>
      <c r="FPQ186" s="54"/>
      <c r="FPR186" s="54"/>
      <c r="FPS186" s="54"/>
      <c r="FPT186" s="54"/>
      <c r="FPU186" s="54"/>
      <c r="FPV186" s="54"/>
      <c r="FPW186" s="54"/>
      <c r="FPX186" s="54"/>
      <c r="FPY186" s="54"/>
      <c r="FPZ186" s="54"/>
      <c r="FQA186" s="54"/>
      <c r="FQB186" s="54"/>
      <c r="FQC186" s="54"/>
      <c r="FQD186" s="54"/>
      <c r="FQE186" s="54"/>
      <c r="FQF186" s="54"/>
      <c r="FQG186" s="54"/>
      <c r="FQH186" s="54"/>
      <c r="FQI186" s="54"/>
      <c r="FQJ186" s="54"/>
      <c r="FQK186" s="54"/>
      <c r="FQL186" s="54"/>
      <c r="FQM186" s="54"/>
      <c r="FQN186" s="54"/>
      <c r="FQO186" s="54"/>
      <c r="FQP186" s="54"/>
      <c r="FQQ186" s="54"/>
      <c r="FQR186" s="54"/>
      <c r="FQS186" s="54"/>
      <c r="FQT186" s="54"/>
      <c r="FQU186" s="54"/>
      <c r="FQV186" s="54"/>
      <c r="FQW186" s="54"/>
      <c r="FQX186" s="54"/>
      <c r="FQY186" s="54"/>
      <c r="FQZ186" s="54"/>
      <c r="FRA186" s="54"/>
      <c r="FRB186" s="54"/>
      <c r="FRC186" s="54"/>
      <c r="FRD186" s="54"/>
      <c r="FRE186" s="54"/>
      <c r="FRF186" s="54"/>
      <c r="FRG186" s="54"/>
      <c r="FRH186" s="54"/>
      <c r="FRI186" s="54"/>
      <c r="FRJ186" s="54"/>
      <c r="FRK186" s="54"/>
      <c r="FRL186" s="54"/>
      <c r="FRM186" s="54"/>
      <c r="FRN186" s="54"/>
      <c r="FRO186" s="54"/>
      <c r="FRP186" s="54"/>
      <c r="FRQ186" s="54"/>
      <c r="FRR186" s="54"/>
      <c r="FRS186" s="54"/>
      <c r="FRT186" s="54"/>
      <c r="FRU186" s="54"/>
      <c r="FRV186" s="54"/>
      <c r="FRW186" s="54"/>
      <c r="FRX186" s="54"/>
      <c r="FRY186" s="54"/>
      <c r="FRZ186" s="54"/>
      <c r="FSA186" s="54"/>
      <c r="FSB186" s="54"/>
      <c r="FSC186" s="54"/>
      <c r="FSD186" s="54"/>
      <c r="FSE186" s="54"/>
      <c r="FSF186" s="54"/>
      <c r="FSG186" s="54"/>
      <c r="FSH186" s="54"/>
      <c r="FSI186" s="54"/>
      <c r="FSJ186" s="54"/>
      <c r="FSK186" s="54"/>
      <c r="FSL186" s="54"/>
      <c r="FSM186" s="54"/>
      <c r="FSN186" s="54"/>
      <c r="FSO186" s="54"/>
      <c r="FSP186" s="54"/>
      <c r="FSQ186" s="54"/>
      <c r="FSR186" s="54"/>
      <c r="FSS186" s="54"/>
      <c r="FST186" s="54"/>
      <c r="FSU186" s="54"/>
      <c r="FSV186" s="54"/>
      <c r="FSW186" s="54"/>
      <c r="FSX186" s="54"/>
      <c r="FSY186" s="54"/>
      <c r="FSZ186" s="54"/>
      <c r="FTA186" s="54"/>
      <c r="FTB186" s="54"/>
      <c r="FTC186" s="54"/>
      <c r="FTD186" s="54"/>
      <c r="FTE186" s="54"/>
      <c r="FTF186" s="54"/>
      <c r="FTG186" s="54"/>
      <c r="FTH186" s="54"/>
      <c r="FTI186" s="54"/>
      <c r="FTJ186" s="54"/>
      <c r="FTK186" s="54"/>
      <c r="FTL186" s="54"/>
      <c r="FTM186" s="54"/>
      <c r="FTN186" s="54"/>
      <c r="FTO186" s="54"/>
      <c r="FTP186" s="54"/>
      <c r="FTQ186" s="54"/>
      <c r="FTR186" s="54"/>
      <c r="FTS186" s="54"/>
      <c r="FTT186" s="54"/>
      <c r="FTU186" s="54"/>
      <c r="FTV186" s="54"/>
      <c r="FTW186" s="54"/>
      <c r="FTX186" s="54"/>
      <c r="FTY186" s="54"/>
      <c r="FTZ186" s="54"/>
      <c r="FUA186" s="54"/>
      <c r="FUB186" s="54"/>
      <c r="FUC186" s="54"/>
      <c r="FUD186" s="54"/>
      <c r="FUE186" s="54"/>
      <c r="FUF186" s="54"/>
      <c r="FUG186" s="54"/>
      <c r="FUH186" s="54"/>
      <c r="FUI186" s="54"/>
      <c r="FUJ186" s="54"/>
      <c r="FUK186" s="54"/>
      <c r="FUL186" s="54"/>
      <c r="FUM186" s="54"/>
      <c r="FUN186" s="54"/>
      <c r="FUO186" s="54"/>
      <c r="FUP186" s="54"/>
      <c r="FUQ186" s="54"/>
      <c r="FUR186" s="54"/>
      <c r="FUS186" s="54"/>
      <c r="FUT186" s="54"/>
      <c r="FUU186" s="54"/>
      <c r="FUV186" s="54"/>
      <c r="FUW186" s="54"/>
      <c r="FUX186" s="54"/>
      <c r="FUY186" s="54"/>
      <c r="FUZ186" s="54"/>
      <c r="FVA186" s="54"/>
      <c r="FVB186" s="54"/>
      <c r="FVC186" s="54"/>
      <c r="FVD186" s="54"/>
      <c r="FVE186" s="54"/>
      <c r="FVF186" s="54"/>
      <c r="FVG186" s="54"/>
      <c r="FVH186" s="54"/>
      <c r="FVI186" s="54"/>
      <c r="FVJ186" s="54"/>
      <c r="FVK186" s="54"/>
      <c r="FVL186" s="54"/>
      <c r="FVM186" s="54"/>
      <c r="FVN186" s="54"/>
      <c r="FVO186" s="54"/>
      <c r="FVP186" s="54"/>
      <c r="FVQ186" s="54"/>
      <c r="FVR186" s="54"/>
      <c r="FVS186" s="54"/>
      <c r="FVT186" s="54"/>
      <c r="FVU186" s="54"/>
      <c r="FVV186" s="54"/>
      <c r="FVW186" s="54"/>
      <c r="FVX186" s="54"/>
      <c r="FVY186" s="54"/>
      <c r="FVZ186" s="54"/>
      <c r="FWA186" s="54"/>
      <c r="FWB186" s="54"/>
      <c r="FWC186" s="54"/>
      <c r="FWD186" s="54"/>
      <c r="FWE186" s="54"/>
      <c r="FWF186" s="54"/>
      <c r="FWG186" s="54"/>
      <c r="FWH186" s="54"/>
      <c r="FWI186" s="54"/>
      <c r="FWJ186" s="54"/>
      <c r="FWK186" s="54"/>
      <c r="FWL186" s="54"/>
      <c r="FWM186" s="54"/>
      <c r="FWN186" s="54"/>
      <c r="FWO186" s="54"/>
      <c r="FWP186" s="54"/>
      <c r="FWQ186" s="54"/>
      <c r="FWR186" s="54"/>
      <c r="FWS186" s="54"/>
      <c r="FWT186" s="54"/>
      <c r="FWU186" s="54"/>
      <c r="FWV186" s="54"/>
      <c r="FWW186" s="54"/>
      <c r="FWX186" s="54"/>
      <c r="FWY186" s="54"/>
      <c r="FWZ186" s="54"/>
      <c r="FXA186" s="54"/>
      <c r="FXB186" s="54"/>
      <c r="FXC186" s="54"/>
      <c r="FXD186" s="54"/>
      <c r="FXE186" s="54"/>
      <c r="FXF186" s="54"/>
      <c r="FXG186" s="54"/>
      <c r="FXH186" s="54"/>
      <c r="FXI186" s="54"/>
      <c r="FXJ186" s="54"/>
      <c r="FXK186" s="54"/>
      <c r="FXL186" s="54"/>
      <c r="FXM186" s="54"/>
      <c r="FXN186" s="54"/>
      <c r="FXO186" s="54"/>
      <c r="FXP186" s="54"/>
      <c r="FXQ186" s="54"/>
      <c r="FXR186" s="54"/>
      <c r="FXS186" s="54"/>
      <c r="FXT186" s="54"/>
      <c r="FXU186" s="54"/>
      <c r="FXV186" s="54"/>
      <c r="FXW186" s="54"/>
      <c r="FXX186" s="54"/>
      <c r="FXY186" s="54"/>
      <c r="FXZ186" s="54"/>
      <c r="FYA186" s="54"/>
      <c r="FYB186" s="54"/>
      <c r="FYC186" s="54"/>
      <c r="FYD186" s="54"/>
      <c r="FYE186" s="54"/>
      <c r="FYF186" s="54"/>
      <c r="FYG186" s="54"/>
      <c r="FYH186" s="54"/>
      <c r="FYI186" s="54"/>
      <c r="FYJ186" s="54"/>
      <c r="FYK186" s="54"/>
      <c r="FYL186" s="54"/>
      <c r="FYM186" s="54"/>
      <c r="FYN186" s="54"/>
      <c r="FYO186" s="54"/>
      <c r="FYP186" s="54"/>
      <c r="FYQ186" s="54"/>
      <c r="FYR186" s="54"/>
      <c r="FYS186" s="54"/>
      <c r="FYT186" s="54"/>
      <c r="FYU186" s="54"/>
      <c r="FYV186" s="54"/>
      <c r="FYW186" s="54"/>
      <c r="FYX186" s="54"/>
      <c r="FYY186" s="54"/>
      <c r="FYZ186" s="54"/>
      <c r="FZA186" s="54"/>
      <c r="FZB186" s="54"/>
      <c r="FZC186" s="54"/>
      <c r="FZD186" s="54"/>
      <c r="FZE186" s="54"/>
      <c r="FZF186" s="54"/>
      <c r="FZG186" s="54"/>
      <c r="FZH186" s="54"/>
      <c r="FZI186" s="54"/>
      <c r="FZJ186" s="54"/>
      <c r="FZK186" s="54"/>
      <c r="FZL186" s="54"/>
      <c r="FZM186" s="54"/>
      <c r="FZN186" s="54"/>
      <c r="FZO186" s="54"/>
      <c r="FZP186" s="54"/>
      <c r="FZQ186" s="54"/>
      <c r="FZR186" s="54"/>
      <c r="FZS186" s="54"/>
      <c r="FZT186" s="54"/>
      <c r="FZU186" s="54"/>
      <c r="FZV186" s="54"/>
      <c r="FZW186" s="54"/>
      <c r="FZX186" s="54"/>
      <c r="FZY186" s="54"/>
      <c r="FZZ186" s="54"/>
      <c r="GAA186" s="54"/>
      <c r="GAB186" s="54"/>
      <c r="GAC186" s="54"/>
      <c r="GAD186" s="54"/>
      <c r="GAE186" s="54"/>
      <c r="GAF186" s="54"/>
      <c r="GAG186" s="54"/>
      <c r="GAH186" s="54"/>
      <c r="GAI186" s="54"/>
      <c r="GAJ186" s="54"/>
      <c r="GAK186" s="54"/>
      <c r="GAL186" s="54"/>
      <c r="GAM186" s="54"/>
      <c r="GAN186" s="54"/>
      <c r="GAO186" s="54"/>
      <c r="GAP186" s="54"/>
      <c r="GAQ186" s="54"/>
      <c r="GAR186" s="54"/>
      <c r="GAS186" s="54"/>
      <c r="GAT186" s="54"/>
      <c r="GAU186" s="54"/>
      <c r="GAV186" s="54"/>
      <c r="GAW186" s="54"/>
      <c r="GAX186" s="54"/>
      <c r="GAY186" s="54"/>
      <c r="GAZ186" s="54"/>
      <c r="GBA186" s="54"/>
      <c r="GBB186" s="54"/>
      <c r="GBC186" s="54"/>
      <c r="GBD186" s="54"/>
      <c r="GBE186" s="54"/>
      <c r="GBF186" s="54"/>
      <c r="GBG186" s="54"/>
      <c r="GBH186" s="54"/>
      <c r="GBI186" s="54"/>
      <c r="GBJ186" s="54"/>
      <c r="GBK186" s="54"/>
      <c r="GBL186" s="54"/>
      <c r="GBM186" s="54"/>
      <c r="GBN186" s="54"/>
      <c r="GBO186" s="54"/>
      <c r="GBP186" s="54"/>
      <c r="GBQ186" s="54"/>
      <c r="GBR186" s="54"/>
      <c r="GBS186" s="54"/>
      <c r="GBT186" s="54"/>
      <c r="GBU186" s="54"/>
      <c r="GBV186" s="54"/>
      <c r="GBW186" s="54"/>
      <c r="GBX186" s="54"/>
      <c r="GBY186" s="54"/>
      <c r="GBZ186" s="54"/>
      <c r="GCA186" s="54"/>
      <c r="GCB186" s="54"/>
      <c r="GCC186" s="54"/>
      <c r="GCD186" s="54"/>
      <c r="GCE186" s="54"/>
      <c r="GCF186" s="54"/>
      <c r="GCG186" s="54"/>
      <c r="GCH186" s="54"/>
      <c r="GCI186" s="54"/>
      <c r="GCJ186" s="54"/>
      <c r="GCK186" s="54"/>
      <c r="GCL186" s="54"/>
      <c r="GCM186" s="54"/>
      <c r="GCN186" s="54"/>
      <c r="GCO186" s="54"/>
      <c r="GCP186" s="54"/>
      <c r="GCQ186" s="54"/>
      <c r="GCR186" s="54"/>
      <c r="GCS186" s="54"/>
      <c r="GCT186" s="54"/>
      <c r="GCU186" s="54"/>
      <c r="GCV186" s="54"/>
      <c r="GCW186" s="54"/>
      <c r="GCX186" s="54"/>
      <c r="GCY186" s="54"/>
      <c r="GCZ186" s="54"/>
      <c r="GDA186" s="54"/>
      <c r="GDB186" s="54"/>
      <c r="GDC186" s="54"/>
      <c r="GDD186" s="54"/>
      <c r="GDE186" s="54"/>
      <c r="GDF186" s="54"/>
      <c r="GDG186" s="54"/>
      <c r="GDH186" s="54"/>
      <c r="GDI186" s="54"/>
      <c r="GDJ186" s="54"/>
      <c r="GDK186" s="54"/>
      <c r="GDL186" s="54"/>
      <c r="GDM186" s="54"/>
      <c r="GDN186" s="54"/>
      <c r="GDO186" s="54"/>
      <c r="GDP186" s="54"/>
      <c r="GDQ186" s="54"/>
      <c r="GDR186" s="54"/>
      <c r="GDS186" s="54"/>
      <c r="GDT186" s="54"/>
      <c r="GDU186" s="54"/>
      <c r="GDV186" s="54"/>
      <c r="GDW186" s="54"/>
      <c r="GDX186" s="54"/>
      <c r="GDY186" s="54"/>
      <c r="GDZ186" s="54"/>
      <c r="GEA186" s="54"/>
      <c r="GEB186" s="54"/>
      <c r="GEC186" s="54"/>
      <c r="GED186" s="54"/>
      <c r="GEE186" s="54"/>
      <c r="GEF186" s="54"/>
      <c r="GEG186" s="54"/>
      <c r="GEH186" s="54"/>
      <c r="GEI186" s="54"/>
      <c r="GEJ186" s="54"/>
      <c r="GEK186" s="54"/>
      <c r="GEL186" s="54"/>
      <c r="GEM186" s="54"/>
      <c r="GEN186" s="54"/>
      <c r="GEO186" s="54"/>
      <c r="GEP186" s="54"/>
      <c r="GEQ186" s="54"/>
      <c r="GER186" s="54"/>
      <c r="GES186" s="54"/>
      <c r="GET186" s="54"/>
      <c r="GEU186" s="54"/>
      <c r="GEV186" s="54"/>
      <c r="GEW186" s="54"/>
      <c r="GEX186" s="54"/>
      <c r="GEY186" s="54"/>
      <c r="GEZ186" s="54"/>
      <c r="GFA186" s="54"/>
      <c r="GFB186" s="54"/>
      <c r="GFC186" s="54"/>
      <c r="GFD186" s="54"/>
      <c r="GFE186" s="54"/>
      <c r="GFF186" s="54"/>
      <c r="GFG186" s="54"/>
      <c r="GFH186" s="54"/>
      <c r="GFI186" s="54"/>
      <c r="GFJ186" s="54"/>
      <c r="GFK186" s="54"/>
      <c r="GFL186" s="54"/>
      <c r="GFM186" s="54"/>
      <c r="GFN186" s="54"/>
      <c r="GFO186" s="54"/>
      <c r="GFP186" s="54"/>
      <c r="GFQ186" s="54"/>
      <c r="GFR186" s="54"/>
      <c r="GFS186" s="54"/>
      <c r="GFT186" s="54"/>
      <c r="GFU186" s="54"/>
      <c r="GFV186" s="54"/>
      <c r="GFW186" s="54"/>
      <c r="GFX186" s="54"/>
      <c r="GFY186" s="54"/>
      <c r="GFZ186" s="54"/>
      <c r="GGA186" s="54"/>
      <c r="GGB186" s="54"/>
      <c r="GGC186" s="54"/>
      <c r="GGD186" s="54"/>
      <c r="GGE186" s="54"/>
      <c r="GGF186" s="54"/>
      <c r="GGG186" s="54"/>
      <c r="GGH186" s="54"/>
      <c r="GGI186" s="54"/>
      <c r="GGJ186" s="54"/>
      <c r="GGK186" s="54"/>
      <c r="GGL186" s="54"/>
      <c r="GGM186" s="54"/>
      <c r="GGN186" s="54"/>
      <c r="GGO186" s="54"/>
      <c r="GGP186" s="54"/>
      <c r="GGQ186" s="54"/>
      <c r="GGR186" s="54"/>
      <c r="GGS186" s="54"/>
      <c r="GGT186" s="54"/>
      <c r="GGU186" s="54"/>
      <c r="GGV186" s="54"/>
      <c r="GGW186" s="54"/>
      <c r="GGX186" s="54"/>
      <c r="GGY186" s="54"/>
      <c r="GGZ186" s="54"/>
      <c r="GHA186" s="54"/>
      <c r="GHB186" s="54"/>
      <c r="GHC186" s="54"/>
      <c r="GHD186" s="54"/>
      <c r="GHE186" s="54"/>
      <c r="GHF186" s="54"/>
      <c r="GHG186" s="54"/>
      <c r="GHH186" s="54"/>
      <c r="GHI186" s="54"/>
      <c r="GHJ186" s="54"/>
      <c r="GHK186" s="54"/>
      <c r="GHL186" s="54"/>
      <c r="GHM186" s="54"/>
      <c r="GHN186" s="54"/>
      <c r="GHO186" s="54"/>
      <c r="GHP186" s="54"/>
      <c r="GHQ186" s="54"/>
      <c r="GHR186" s="54"/>
      <c r="GHS186" s="54"/>
      <c r="GHT186" s="54"/>
      <c r="GHU186" s="54"/>
      <c r="GHV186" s="54"/>
      <c r="GHW186" s="54"/>
      <c r="GHX186" s="54"/>
      <c r="GHY186" s="54"/>
      <c r="GHZ186" s="54"/>
      <c r="GIA186" s="54"/>
      <c r="GIB186" s="54"/>
      <c r="GIC186" s="54"/>
      <c r="GID186" s="54"/>
      <c r="GIE186" s="54"/>
      <c r="GIF186" s="54"/>
      <c r="GIG186" s="54"/>
      <c r="GIH186" s="54"/>
      <c r="GII186" s="54"/>
      <c r="GIJ186" s="54"/>
      <c r="GIK186" s="54"/>
      <c r="GIL186" s="54"/>
      <c r="GIM186" s="54"/>
      <c r="GIN186" s="54"/>
      <c r="GIO186" s="54"/>
      <c r="GIP186" s="54"/>
      <c r="GIQ186" s="54"/>
      <c r="GIR186" s="54"/>
      <c r="GIS186" s="54"/>
      <c r="GIT186" s="54"/>
      <c r="GIU186" s="54"/>
      <c r="GIV186" s="54"/>
      <c r="GIW186" s="54"/>
      <c r="GIX186" s="54"/>
      <c r="GIY186" s="54"/>
      <c r="GIZ186" s="54"/>
      <c r="GJA186" s="54"/>
      <c r="GJB186" s="54"/>
      <c r="GJC186" s="54"/>
      <c r="GJD186" s="54"/>
      <c r="GJE186" s="54"/>
      <c r="GJF186" s="54"/>
      <c r="GJG186" s="54"/>
      <c r="GJH186" s="54"/>
      <c r="GJI186" s="54"/>
      <c r="GJJ186" s="54"/>
      <c r="GJK186" s="54"/>
      <c r="GJL186" s="54"/>
      <c r="GJM186" s="54"/>
      <c r="GJN186" s="54"/>
      <c r="GJO186" s="54"/>
      <c r="GJP186" s="54"/>
      <c r="GJQ186" s="54"/>
      <c r="GJR186" s="54"/>
      <c r="GJS186" s="54"/>
      <c r="GJT186" s="54"/>
      <c r="GJU186" s="54"/>
      <c r="GJV186" s="54"/>
      <c r="GJW186" s="54"/>
      <c r="GJX186" s="54"/>
      <c r="GJY186" s="54"/>
      <c r="GJZ186" s="54"/>
      <c r="GKA186" s="54"/>
      <c r="GKB186" s="54"/>
      <c r="GKC186" s="54"/>
      <c r="GKD186" s="54"/>
      <c r="GKE186" s="54"/>
      <c r="GKF186" s="54"/>
      <c r="GKG186" s="54"/>
      <c r="GKH186" s="54"/>
      <c r="GKI186" s="54"/>
      <c r="GKJ186" s="54"/>
      <c r="GKK186" s="54"/>
      <c r="GKL186" s="54"/>
      <c r="GKM186" s="54"/>
      <c r="GKN186" s="54"/>
      <c r="GKO186" s="54"/>
      <c r="GKP186" s="54"/>
      <c r="GKQ186" s="54"/>
      <c r="GKR186" s="54"/>
      <c r="GKS186" s="54"/>
      <c r="GKT186" s="54"/>
      <c r="GKU186" s="54"/>
      <c r="GKV186" s="54"/>
      <c r="GKW186" s="54"/>
      <c r="GKX186" s="54"/>
      <c r="GKY186" s="54"/>
      <c r="GKZ186" s="54"/>
      <c r="GLA186" s="54"/>
      <c r="GLB186" s="54"/>
      <c r="GLC186" s="54"/>
      <c r="GLD186" s="54"/>
      <c r="GLE186" s="54"/>
      <c r="GLF186" s="54"/>
      <c r="GLG186" s="54"/>
      <c r="GLH186" s="54"/>
      <c r="GLI186" s="54"/>
      <c r="GLJ186" s="54"/>
      <c r="GLK186" s="54"/>
      <c r="GLL186" s="54"/>
      <c r="GLM186" s="54"/>
      <c r="GLN186" s="54"/>
      <c r="GLO186" s="54"/>
      <c r="GLP186" s="54"/>
      <c r="GLQ186" s="54"/>
      <c r="GLR186" s="54"/>
      <c r="GLS186" s="54"/>
      <c r="GLT186" s="54"/>
      <c r="GLU186" s="54"/>
      <c r="GLV186" s="54"/>
      <c r="GLW186" s="54"/>
      <c r="GLX186" s="54"/>
      <c r="GLY186" s="54"/>
      <c r="GLZ186" s="54"/>
      <c r="GMA186" s="54"/>
      <c r="GMB186" s="54"/>
      <c r="GMC186" s="54"/>
      <c r="GMD186" s="54"/>
      <c r="GME186" s="54"/>
      <c r="GMF186" s="54"/>
      <c r="GMG186" s="54"/>
      <c r="GMH186" s="54"/>
      <c r="GMI186" s="54"/>
      <c r="GMJ186" s="54"/>
      <c r="GMK186" s="54"/>
      <c r="GML186" s="54"/>
      <c r="GMM186" s="54"/>
      <c r="GMN186" s="54"/>
      <c r="GMO186" s="54"/>
      <c r="GMP186" s="54"/>
      <c r="GMQ186" s="54"/>
      <c r="GMR186" s="54"/>
      <c r="GMS186" s="54"/>
      <c r="GMT186" s="54"/>
      <c r="GMU186" s="54"/>
      <c r="GMV186" s="54"/>
      <c r="GMW186" s="54"/>
      <c r="GMX186" s="54"/>
      <c r="GMY186" s="54"/>
      <c r="GMZ186" s="54"/>
      <c r="GNA186" s="54"/>
      <c r="GNB186" s="54"/>
      <c r="GNC186" s="54"/>
      <c r="GND186" s="54"/>
      <c r="GNE186" s="54"/>
      <c r="GNF186" s="54"/>
      <c r="GNG186" s="54"/>
      <c r="GNH186" s="54"/>
      <c r="GNI186" s="54"/>
      <c r="GNJ186" s="54"/>
      <c r="GNK186" s="54"/>
      <c r="GNL186" s="54"/>
      <c r="GNM186" s="54"/>
      <c r="GNN186" s="54"/>
      <c r="GNO186" s="54"/>
      <c r="GNP186" s="54"/>
      <c r="GNQ186" s="54"/>
      <c r="GNR186" s="54"/>
      <c r="GNS186" s="54"/>
      <c r="GNT186" s="54"/>
      <c r="GNU186" s="54"/>
      <c r="GNV186" s="54"/>
      <c r="GNW186" s="54"/>
      <c r="GNX186" s="54"/>
      <c r="GNY186" s="54"/>
      <c r="GNZ186" s="54"/>
      <c r="GOA186" s="54"/>
      <c r="GOB186" s="54"/>
      <c r="GOC186" s="54"/>
      <c r="GOD186" s="54"/>
      <c r="GOE186" s="54"/>
      <c r="GOF186" s="54"/>
      <c r="GOG186" s="54"/>
      <c r="GOH186" s="54"/>
      <c r="GOI186" s="54"/>
      <c r="GOJ186" s="54"/>
      <c r="GOK186" s="54"/>
      <c r="GOL186" s="54"/>
      <c r="GOM186" s="54"/>
      <c r="GON186" s="54"/>
      <c r="GOO186" s="54"/>
      <c r="GOP186" s="54"/>
      <c r="GOQ186" s="54"/>
      <c r="GOR186" s="54"/>
      <c r="GOS186" s="54"/>
      <c r="GOT186" s="54"/>
      <c r="GOU186" s="54"/>
      <c r="GOV186" s="54"/>
      <c r="GOW186" s="54"/>
      <c r="GOX186" s="54"/>
      <c r="GOY186" s="54"/>
      <c r="GOZ186" s="54"/>
      <c r="GPA186" s="54"/>
      <c r="GPB186" s="54"/>
      <c r="GPC186" s="54"/>
      <c r="GPD186" s="54"/>
      <c r="GPE186" s="54"/>
      <c r="GPF186" s="54"/>
      <c r="GPG186" s="54"/>
      <c r="GPH186" s="54"/>
      <c r="GPI186" s="54"/>
      <c r="GPJ186" s="54"/>
      <c r="GPK186" s="54"/>
      <c r="GPL186" s="54"/>
      <c r="GPM186" s="54"/>
      <c r="GPN186" s="54"/>
      <c r="GPO186" s="54"/>
      <c r="GPP186" s="54"/>
      <c r="GPQ186" s="54"/>
      <c r="GPR186" s="54"/>
      <c r="GPS186" s="54"/>
      <c r="GPT186" s="54"/>
      <c r="GPU186" s="54"/>
      <c r="GPV186" s="54"/>
      <c r="GPW186" s="54"/>
      <c r="GPX186" s="54"/>
      <c r="GPY186" s="54"/>
      <c r="GPZ186" s="54"/>
      <c r="GQA186" s="54"/>
      <c r="GQB186" s="54"/>
      <c r="GQC186" s="54"/>
      <c r="GQD186" s="54"/>
      <c r="GQE186" s="54"/>
      <c r="GQF186" s="54"/>
      <c r="GQG186" s="54"/>
      <c r="GQH186" s="54"/>
      <c r="GQI186" s="54"/>
      <c r="GQJ186" s="54"/>
      <c r="GQK186" s="54"/>
      <c r="GQL186" s="54"/>
      <c r="GQM186" s="54"/>
      <c r="GQN186" s="54"/>
      <c r="GQO186" s="54"/>
      <c r="GQP186" s="54"/>
      <c r="GQQ186" s="54"/>
      <c r="GQR186" s="54"/>
      <c r="GQS186" s="54"/>
      <c r="GQT186" s="54"/>
      <c r="GQU186" s="54"/>
      <c r="GQV186" s="54"/>
      <c r="GQW186" s="54"/>
      <c r="GQX186" s="54"/>
      <c r="GQY186" s="54"/>
      <c r="GQZ186" s="54"/>
      <c r="GRA186" s="54"/>
      <c r="GRB186" s="54"/>
      <c r="GRC186" s="54"/>
      <c r="GRD186" s="54"/>
      <c r="GRE186" s="54"/>
      <c r="GRF186" s="54"/>
      <c r="GRG186" s="54"/>
      <c r="GRH186" s="54"/>
      <c r="GRI186" s="54"/>
      <c r="GRJ186" s="54"/>
      <c r="GRK186" s="54"/>
      <c r="GRL186" s="54"/>
      <c r="GRM186" s="54"/>
      <c r="GRN186" s="54"/>
      <c r="GRO186" s="54"/>
      <c r="GRP186" s="54"/>
      <c r="GRQ186" s="54"/>
      <c r="GRR186" s="54"/>
      <c r="GRS186" s="54"/>
      <c r="GRT186" s="54"/>
      <c r="GRU186" s="54"/>
      <c r="GRV186" s="54"/>
      <c r="GRW186" s="54"/>
      <c r="GRX186" s="54"/>
      <c r="GRY186" s="54"/>
      <c r="GRZ186" s="54"/>
      <c r="GSA186" s="54"/>
      <c r="GSB186" s="54"/>
      <c r="GSC186" s="54"/>
      <c r="GSD186" s="54"/>
      <c r="GSE186" s="54"/>
      <c r="GSF186" s="54"/>
      <c r="GSG186" s="54"/>
      <c r="GSH186" s="54"/>
      <c r="GSI186" s="54"/>
      <c r="GSJ186" s="54"/>
      <c r="GSK186" s="54"/>
      <c r="GSL186" s="54"/>
      <c r="GSM186" s="54"/>
      <c r="GSN186" s="54"/>
      <c r="GSO186" s="54"/>
      <c r="GSP186" s="54"/>
      <c r="GSQ186" s="54"/>
      <c r="GSR186" s="54"/>
      <c r="GSS186" s="54"/>
      <c r="GST186" s="54"/>
      <c r="GSU186" s="54"/>
      <c r="GSV186" s="54"/>
      <c r="GSW186" s="54"/>
      <c r="GSX186" s="54"/>
      <c r="GSY186" s="54"/>
      <c r="GSZ186" s="54"/>
      <c r="GTA186" s="54"/>
      <c r="GTB186" s="54"/>
      <c r="GTC186" s="54"/>
      <c r="GTD186" s="54"/>
      <c r="GTE186" s="54"/>
      <c r="GTF186" s="54"/>
      <c r="GTG186" s="54"/>
      <c r="GTH186" s="54"/>
      <c r="GTI186" s="54"/>
      <c r="GTJ186" s="54"/>
      <c r="GTK186" s="54"/>
      <c r="GTL186" s="54"/>
      <c r="GTM186" s="54"/>
      <c r="GTN186" s="54"/>
      <c r="GTO186" s="54"/>
      <c r="GTP186" s="54"/>
      <c r="GTQ186" s="54"/>
      <c r="GTR186" s="54"/>
      <c r="GTS186" s="54"/>
      <c r="GTT186" s="54"/>
      <c r="GTU186" s="54"/>
      <c r="GTV186" s="54"/>
      <c r="GTW186" s="54"/>
      <c r="GTX186" s="54"/>
      <c r="GTY186" s="54"/>
      <c r="GTZ186" s="54"/>
      <c r="GUA186" s="54"/>
      <c r="GUB186" s="54"/>
      <c r="GUC186" s="54"/>
      <c r="GUD186" s="54"/>
      <c r="GUE186" s="54"/>
      <c r="GUF186" s="54"/>
      <c r="GUG186" s="54"/>
      <c r="GUH186" s="54"/>
      <c r="GUI186" s="54"/>
      <c r="GUJ186" s="54"/>
      <c r="GUK186" s="54"/>
      <c r="GUL186" s="54"/>
      <c r="GUM186" s="54"/>
      <c r="GUN186" s="54"/>
      <c r="GUO186" s="54"/>
      <c r="GUP186" s="54"/>
      <c r="GUQ186" s="54"/>
      <c r="GUR186" s="54"/>
      <c r="GUS186" s="54"/>
      <c r="GUT186" s="54"/>
      <c r="GUU186" s="54"/>
      <c r="GUV186" s="54"/>
      <c r="GUW186" s="54"/>
      <c r="GUX186" s="54"/>
      <c r="GUY186" s="54"/>
      <c r="GUZ186" s="54"/>
      <c r="GVA186" s="54"/>
      <c r="GVB186" s="54"/>
      <c r="GVC186" s="54"/>
      <c r="GVD186" s="54"/>
      <c r="GVE186" s="54"/>
      <c r="GVF186" s="54"/>
      <c r="GVG186" s="54"/>
      <c r="GVH186" s="54"/>
      <c r="GVI186" s="54"/>
      <c r="GVJ186" s="54"/>
      <c r="GVK186" s="54"/>
      <c r="GVL186" s="54"/>
      <c r="GVM186" s="54"/>
      <c r="GVN186" s="54"/>
      <c r="GVO186" s="54"/>
      <c r="GVP186" s="54"/>
      <c r="GVQ186" s="54"/>
      <c r="GVR186" s="54"/>
      <c r="GVS186" s="54"/>
      <c r="GVT186" s="54"/>
      <c r="GVU186" s="54"/>
      <c r="GVV186" s="54"/>
      <c r="GVW186" s="54"/>
      <c r="GVX186" s="54"/>
      <c r="GVY186" s="54"/>
      <c r="GVZ186" s="54"/>
      <c r="GWA186" s="54"/>
      <c r="GWB186" s="54"/>
      <c r="GWC186" s="54"/>
      <c r="GWD186" s="54"/>
      <c r="GWE186" s="54"/>
      <c r="GWF186" s="54"/>
      <c r="GWG186" s="54"/>
      <c r="GWH186" s="54"/>
      <c r="GWI186" s="54"/>
      <c r="GWJ186" s="54"/>
      <c r="GWK186" s="54"/>
      <c r="GWL186" s="54"/>
      <c r="GWM186" s="54"/>
      <c r="GWN186" s="54"/>
      <c r="GWO186" s="54"/>
      <c r="GWP186" s="54"/>
      <c r="GWQ186" s="54"/>
      <c r="GWR186" s="54"/>
      <c r="GWS186" s="54"/>
      <c r="GWT186" s="54"/>
      <c r="GWU186" s="54"/>
      <c r="GWV186" s="54"/>
      <c r="GWW186" s="54"/>
      <c r="GWX186" s="54"/>
      <c r="GWY186" s="54"/>
      <c r="GWZ186" s="54"/>
      <c r="GXA186" s="54"/>
      <c r="GXB186" s="54"/>
      <c r="GXC186" s="54"/>
      <c r="GXD186" s="54"/>
      <c r="GXE186" s="54"/>
      <c r="GXF186" s="54"/>
      <c r="GXG186" s="54"/>
      <c r="GXH186" s="54"/>
      <c r="GXI186" s="54"/>
      <c r="GXJ186" s="54"/>
      <c r="GXK186" s="54"/>
      <c r="GXL186" s="54"/>
      <c r="GXM186" s="54"/>
      <c r="GXN186" s="54"/>
      <c r="GXO186" s="54"/>
      <c r="GXP186" s="54"/>
      <c r="GXQ186" s="54"/>
      <c r="GXR186" s="54"/>
      <c r="GXS186" s="54"/>
      <c r="GXT186" s="54"/>
      <c r="GXU186" s="54"/>
      <c r="GXV186" s="54"/>
      <c r="GXW186" s="54"/>
      <c r="GXX186" s="54"/>
      <c r="GXY186" s="54"/>
      <c r="GXZ186" s="54"/>
      <c r="GYA186" s="54"/>
      <c r="GYB186" s="54"/>
      <c r="GYC186" s="54"/>
      <c r="GYD186" s="54"/>
      <c r="GYE186" s="54"/>
      <c r="GYF186" s="54"/>
      <c r="GYG186" s="54"/>
      <c r="GYH186" s="54"/>
      <c r="GYI186" s="54"/>
      <c r="GYJ186" s="54"/>
      <c r="GYK186" s="54"/>
      <c r="GYL186" s="54"/>
      <c r="GYM186" s="54"/>
      <c r="GYN186" s="54"/>
      <c r="GYO186" s="54"/>
      <c r="GYP186" s="54"/>
      <c r="GYQ186" s="54"/>
      <c r="GYR186" s="54"/>
      <c r="GYS186" s="54"/>
      <c r="GYT186" s="54"/>
      <c r="GYU186" s="54"/>
      <c r="GYV186" s="54"/>
      <c r="GYW186" s="54"/>
      <c r="GYX186" s="54"/>
      <c r="GYY186" s="54"/>
      <c r="GYZ186" s="54"/>
      <c r="GZA186" s="54"/>
      <c r="GZB186" s="54"/>
      <c r="GZC186" s="54"/>
      <c r="GZD186" s="54"/>
      <c r="GZE186" s="54"/>
      <c r="GZF186" s="54"/>
      <c r="GZG186" s="54"/>
      <c r="GZH186" s="54"/>
      <c r="GZI186" s="54"/>
      <c r="GZJ186" s="54"/>
      <c r="GZK186" s="54"/>
      <c r="GZL186" s="54"/>
      <c r="GZM186" s="54"/>
      <c r="GZN186" s="54"/>
      <c r="GZO186" s="54"/>
      <c r="GZP186" s="54"/>
      <c r="GZQ186" s="54"/>
      <c r="GZR186" s="54"/>
      <c r="GZS186" s="54"/>
      <c r="GZT186" s="54"/>
      <c r="GZU186" s="54"/>
      <c r="GZV186" s="54"/>
      <c r="GZW186" s="54"/>
      <c r="GZX186" s="54"/>
      <c r="GZY186" s="54"/>
      <c r="GZZ186" s="54"/>
      <c r="HAA186" s="54"/>
      <c r="HAB186" s="54"/>
      <c r="HAC186" s="54"/>
      <c r="HAD186" s="54"/>
      <c r="HAE186" s="54"/>
      <c r="HAF186" s="54"/>
      <c r="HAG186" s="54"/>
      <c r="HAH186" s="54"/>
      <c r="HAI186" s="54"/>
      <c r="HAJ186" s="54"/>
      <c r="HAK186" s="54"/>
      <c r="HAL186" s="54"/>
      <c r="HAM186" s="54"/>
      <c r="HAN186" s="54"/>
      <c r="HAO186" s="54"/>
      <c r="HAP186" s="54"/>
      <c r="HAQ186" s="54"/>
      <c r="HAR186" s="54"/>
      <c r="HAS186" s="54"/>
      <c r="HAT186" s="54"/>
      <c r="HAU186" s="54"/>
      <c r="HAV186" s="54"/>
      <c r="HAW186" s="54"/>
      <c r="HAX186" s="54"/>
      <c r="HAY186" s="54"/>
      <c r="HAZ186" s="54"/>
      <c r="HBA186" s="54"/>
      <c r="HBB186" s="54"/>
      <c r="HBC186" s="54"/>
      <c r="HBD186" s="54"/>
      <c r="HBE186" s="54"/>
      <c r="HBF186" s="54"/>
      <c r="HBG186" s="54"/>
      <c r="HBH186" s="54"/>
      <c r="HBI186" s="54"/>
      <c r="HBJ186" s="54"/>
      <c r="HBK186" s="54"/>
      <c r="HBL186" s="54"/>
      <c r="HBM186" s="54"/>
      <c r="HBN186" s="54"/>
      <c r="HBO186" s="54"/>
      <c r="HBP186" s="54"/>
      <c r="HBQ186" s="54"/>
      <c r="HBR186" s="54"/>
      <c r="HBS186" s="54"/>
      <c r="HBT186" s="54"/>
      <c r="HBU186" s="54"/>
      <c r="HBV186" s="54"/>
      <c r="HBW186" s="54"/>
      <c r="HBX186" s="54"/>
      <c r="HBY186" s="54"/>
      <c r="HBZ186" s="54"/>
      <c r="HCA186" s="54"/>
      <c r="HCB186" s="54"/>
      <c r="HCC186" s="54"/>
      <c r="HCD186" s="54"/>
      <c r="HCE186" s="54"/>
      <c r="HCF186" s="54"/>
      <c r="HCG186" s="54"/>
      <c r="HCH186" s="54"/>
      <c r="HCI186" s="54"/>
      <c r="HCJ186" s="54"/>
      <c r="HCK186" s="54"/>
      <c r="HCL186" s="54"/>
      <c r="HCM186" s="54"/>
      <c r="HCN186" s="54"/>
      <c r="HCO186" s="54"/>
      <c r="HCP186" s="54"/>
      <c r="HCQ186" s="54"/>
      <c r="HCR186" s="54"/>
      <c r="HCS186" s="54"/>
      <c r="HCT186" s="54"/>
      <c r="HCU186" s="54"/>
      <c r="HCV186" s="54"/>
      <c r="HCW186" s="54"/>
      <c r="HCX186" s="54"/>
      <c r="HCY186" s="54"/>
      <c r="HCZ186" s="54"/>
      <c r="HDA186" s="54"/>
      <c r="HDB186" s="54"/>
      <c r="HDC186" s="54"/>
      <c r="HDD186" s="54"/>
      <c r="HDE186" s="54"/>
      <c r="HDF186" s="54"/>
      <c r="HDG186" s="54"/>
      <c r="HDH186" s="54"/>
      <c r="HDI186" s="54"/>
      <c r="HDJ186" s="54"/>
      <c r="HDK186" s="54"/>
      <c r="HDL186" s="54"/>
      <c r="HDM186" s="54"/>
      <c r="HDN186" s="54"/>
      <c r="HDO186" s="54"/>
      <c r="HDP186" s="54"/>
      <c r="HDQ186" s="54"/>
      <c r="HDR186" s="54"/>
      <c r="HDS186" s="54"/>
      <c r="HDT186" s="54"/>
      <c r="HDU186" s="54"/>
      <c r="HDV186" s="54"/>
      <c r="HDW186" s="54"/>
      <c r="HDX186" s="54"/>
      <c r="HDY186" s="54"/>
      <c r="HDZ186" s="54"/>
      <c r="HEA186" s="54"/>
      <c r="HEB186" s="54"/>
      <c r="HEC186" s="54"/>
      <c r="HED186" s="54"/>
      <c r="HEE186" s="54"/>
      <c r="HEF186" s="54"/>
      <c r="HEG186" s="54"/>
      <c r="HEH186" s="54"/>
      <c r="HEI186" s="54"/>
      <c r="HEJ186" s="54"/>
      <c r="HEK186" s="54"/>
      <c r="HEL186" s="54"/>
      <c r="HEM186" s="54"/>
      <c r="HEN186" s="54"/>
      <c r="HEO186" s="54"/>
      <c r="HEP186" s="54"/>
      <c r="HEQ186" s="54"/>
      <c r="HER186" s="54"/>
      <c r="HES186" s="54"/>
      <c r="HET186" s="54"/>
      <c r="HEU186" s="54"/>
      <c r="HEV186" s="54"/>
      <c r="HEW186" s="54"/>
      <c r="HEX186" s="54"/>
      <c r="HEY186" s="54"/>
      <c r="HEZ186" s="54"/>
      <c r="HFA186" s="54"/>
      <c r="HFB186" s="54"/>
      <c r="HFC186" s="54"/>
      <c r="HFD186" s="54"/>
      <c r="HFE186" s="54"/>
      <c r="HFF186" s="54"/>
      <c r="HFG186" s="54"/>
      <c r="HFH186" s="54"/>
      <c r="HFI186" s="54"/>
      <c r="HFJ186" s="54"/>
      <c r="HFK186" s="54"/>
      <c r="HFL186" s="54"/>
      <c r="HFM186" s="54"/>
      <c r="HFN186" s="54"/>
      <c r="HFO186" s="54"/>
      <c r="HFP186" s="54"/>
      <c r="HFQ186" s="54"/>
      <c r="HFR186" s="54"/>
      <c r="HFS186" s="54"/>
      <c r="HFT186" s="54"/>
      <c r="HFU186" s="54"/>
      <c r="HFV186" s="54"/>
      <c r="HFW186" s="54"/>
      <c r="HFX186" s="54"/>
      <c r="HFY186" s="54"/>
      <c r="HFZ186" s="54"/>
      <c r="HGA186" s="54"/>
      <c r="HGB186" s="54"/>
      <c r="HGC186" s="54"/>
      <c r="HGD186" s="54"/>
      <c r="HGE186" s="54"/>
      <c r="HGF186" s="54"/>
      <c r="HGG186" s="54"/>
      <c r="HGH186" s="54"/>
      <c r="HGI186" s="54"/>
      <c r="HGJ186" s="54"/>
      <c r="HGK186" s="54"/>
      <c r="HGL186" s="54"/>
      <c r="HGM186" s="54"/>
      <c r="HGN186" s="54"/>
      <c r="HGO186" s="54"/>
      <c r="HGP186" s="54"/>
      <c r="HGQ186" s="54"/>
      <c r="HGR186" s="54"/>
      <c r="HGS186" s="54"/>
      <c r="HGT186" s="54"/>
      <c r="HGU186" s="54"/>
      <c r="HGV186" s="54"/>
      <c r="HGW186" s="54"/>
      <c r="HGX186" s="54"/>
      <c r="HGY186" s="54"/>
      <c r="HGZ186" s="54"/>
      <c r="HHA186" s="54"/>
      <c r="HHB186" s="54"/>
      <c r="HHC186" s="54"/>
      <c r="HHD186" s="54"/>
      <c r="HHE186" s="54"/>
      <c r="HHF186" s="54"/>
      <c r="HHG186" s="54"/>
      <c r="HHH186" s="54"/>
      <c r="HHI186" s="54"/>
      <c r="HHJ186" s="54"/>
      <c r="HHK186" s="54"/>
      <c r="HHL186" s="54"/>
      <c r="HHM186" s="54"/>
      <c r="HHN186" s="54"/>
      <c r="HHO186" s="54"/>
      <c r="HHP186" s="54"/>
      <c r="HHQ186" s="54"/>
      <c r="HHR186" s="54"/>
      <c r="HHS186" s="54"/>
      <c r="HHT186" s="54"/>
      <c r="HHU186" s="54"/>
      <c r="HHV186" s="54"/>
      <c r="HHW186" s="54"/>
      <c r="HHX186" s="54"/>
      <c r="HHY186" s="54"/>
      <c r="HHZ186" s="54"/>
      <c r="HIA186" s="54"/>
      <c r="HIB186" s="54"/>
      <c r="HIC186" s="54"/>
      <c r="HID186" s="54"/>
      <c r="HIE186" s="54"/>
      <c r="HIF186" s="54"/>
      <c r="HIG186" s="54"/>
      <c r="HIH186" s="54"/>
      <c r="HII186" s="54"/>
      <c r="HIJ186" s="54"/>
      <c r="HIK186" s="54"/>
      <c r="HIL186" s="54"/>
      <c r="HIM186" s="54"/>
      <c r="HIN186" s="54"/>
      <c r="HIO186" s="54"/>
      <c r="HIP186" s="54"/>
      <c r="HIQ186" s="54"/>
      <c r="HIR186" s="54"/>
      <c r="HIS186" s="54"/>
      <c r="HIT186" s="54"/>
      <c r="HIU186" s="54"/>
      <c r="HIV186" s="54"/>
      <c r="HIW186" s="54"/>
      <c r="HIX186" s="54"/>
      <c r="HIY186" s="54"/>
      <c r="HIZ186" s="54"/>
      <c r="HJA186" s="54"/>
      <c r="HJB186" s="54"/>
      <c r="HJC186" s="54"/>
      <c r="HJD186" s="54"/>
      <c r="HJE186" s="54"/>
      <c r="HJF186" s="54"/>
      <c r="HJG186" s="54"/>
      <c r="HJH186" s="54"/>
      <c r="HJI186" s="54"/>
      <c r="HJJ186" s="54"/>
      <c r="HJK186" s="54"/>
      <c r="HJL186" s="54"/>
      <c r="HJM186" s="54"/>
      <c r="HJN186" s="54"/>
      <c r="HJO186" s="54"/>
      <c r="HJP186" s="54"/>
      <c r="HJQ186" s="54"/>
      <c r="HJR186" s="54"/>
      <c r="HJS186" s="54"/>
      <c r="HJT186" s="54"/>
      <c r="HJU186" s="54"/>
      <c r="HJV186" s="54"/>
      <c r="HJW186" s="54"/>
      <c r="HJX186" s="54"/>
      <c r="HJY186" s="54"/>
      <c r="HJZ186" s="54"/>
      <c r="HKA186" s="54"/>
      <c r="HKB186" s="54"/>
      <c r="HKC186" s="54"/>
      <c r="HKD186" s="54"/>
      <c r="HKE186" s="54"/>
      <c r="HKF186" s="54"/>
      <c r="HKG186" s="54"/>
      <c r="HKH186" s="54"/>
      <c r="HKI186" s="54"/>
      <c r="HKJ186" s="54"/>
      <c r="HKK186" s="54"/>
      <c r="HKL186" s="54"/>
      <c r="HKM186" s="54"/>
      <c r="HKN186" s="54"/>
      <c r="HKO186" s="54"/>
      <c r="HKP186" s="54"/>
      <c r="HKQ186" s="54"/>
      <c r="HKR186" s="54"/>
      <c r="HKS186" s="54"/>
      <c r="HKT186" s="54"/>
      <c r="HKU186" s="54"/>
      <c r="HKV186" s="54"/>
      <c r="HKW186" s="54"/>
      <c r="HKX186" s="54"/>
      <c r="HKY186" s="54"/>
      <c r="HKZ186" s="54"/>
      <c r="HLA186" s="54"/>
      <c r="HLB186" s="54"/>
      <c r="HLC186" s="54"/>
      <c r="HLD186" s="54"/>
      <c r="HLE186" s="54"/>
      <c r="HLF186" s="54"/>
      <c r="HLG186" s="54"/>
      <c r="HLH186" s="54"/>
      <c r="HLI186" s="54"/>
      <c r="HLJ186" s="54"/>
      <c r="HLK186" s="54"/>
      <c r="HLL186" s="54"/>
      <c r="HLM186" s="54"/>
      <c r="HLN186" s="54"/>
      <c r="HLO186" s="54"/>
      <c r="HLP186" s="54"/>
      <c r="HLQ186" s="54"/>
      <c r="HLR186" s="54"/>
      <c r="HLS186" s="54"/>
      <c r="HLT186" s="54"/>
      <c r="HLU186" s="54"/>
      <c r="HLV186" s="54"/>
      <c r="HLW186" s="54"/>
      <c r="HLX186" s="54"/>
      <c r="HLY186" s="54"/>
      <c r="HLZ186" s="54"/>
      <c r="HMA186" s="54"/>
      <c r="HMB186" s="54"/>
      <c r="HMC186" s="54"/>
      <c r="HMD186" s="54"/>
      <c r="HME186" s="54"/>
      <c r="HMF186" s="54"/>
      <c r="HMG186" s="54"/>
      <c r="HMH186" s="54"/>
      <c r="HMI186" s="54"/>
      <c r="HMJ186" s="54"/>
      <c r="HMK186" s="54"/>
      <c r="HML186" s="54"/>
      <c r="HMM186" s="54"/>
      <c r="HMN186" s="54"/>
      <c r="HMO186" s="54"/>
      <c r="HMP186" s="54"/>
      <c r="HMQ186" s="54"/>
      <c r="HMR186" s="54"/>
      <c r="HMS186" s="54"/>
      <c r="HMT186" s="54"/>
      <c r="HMU186" s="54"/>
      <c r="HMV186" s="54"/>
      <c r="HMW186" s="54"/>
      <c r="HMX186" s="54"/>
      <c r="HMY186" s="54"/>
      <c r="HMZ186" s="54"/>
      <c r="HNA186" s="54"/>
      <c r="HNB186" s="54"/>
      <c r="HNC186" s="54"/>
      <c r="HND186" s="54"/>
      <c r="HNE186" s="54"/>
      <c r="HNF186" s="54"/>
      <c r="HNG186" s="54"/>
      <c r="HNH186" s="54"/>
      <c r="HNI186" s="54"/>
      <c r="HNJ186" s="54"/>
      <c r="HNK186" s="54"/>
      <c r="HNL186" s="54"/>
      <c r="HNM186" s="54"/>
      <c r="HNN186" s="54"/>
      <c r="HNO186" s="54"/>
      <c r="HNP186" s="54"/>
      <c r="HNQ186" s="54"/>
      <c r="HNR186" s="54"/>
      <c r="HNS186" s="54"/>
      <c r="HNT186" s="54"/>
      <c r="HNU186" s="54"/>
      <c r="HNV186" s="54"/>
      <c r="HNW186" s="54"/>
      <c r="HNX186" s="54"/>
      <c r="HNY186" s="54"/>
      <c r="HNZ186" s="54"/>
      <c r="HOA186" s="54"/>
      <c r="HOB186" s="54"/>
      <c r="HOC186" s="54"/>
      <c r="HOD186" s="54"/>
      <c r="HOE186" s="54"/>
      <c r="HOF186" s="54"/>
      <c r="HOG186" s="54"/>
      <c r="HOH186" s="54"/>
      <c r="HOI186" s="54"/>
      <c r="HOJ186" s="54"/>
      <c r="HOK186" s="54"/>
      <c r="HOL186" s="54"/>
      <c r="HOM186" s="54"/>
      <c r="HON186" s="54"/>
      <c r="HOO186" s="54"/>
      <c r="HOP186" s="54"/>
      <c r="HOQ186" s="54"/>
      <c r="HOR186" s="54"/>
      <c r="HOS186" s="54"/>
      <c r="HOT186" s="54"/>
      <c r="HOU186" s="54"/>
      <c r="HOV186" s="54"/>
      <c r="HOW186" s="54"/>
      <c r="HOX186" s="54"/>
      <c r="HOY186" s="54"/>
      <c r="HOZ186" s="54"/>
      <c r="HPA186" s="54"/>
      <c r="HPB186" s="54"/>
      <c r="HPC186" s="54"/>
      <c r="HPD186" s="54"/>
      <c r="HPE186" s="54"/>
      <c r="HPF186" s="54"/>
      <c r="HPG186" s="54"/>
      <c r="HPH186" s="54"/>
      <c r="HPI186" s="54"/>
      <c r="HPJ186" s="54"/>
      <c r="HPK186" s="54"/>
      <c r="HPL186" s="54"/>
      <c r="HPM186" s="54"/>
      <c r="HPN186" s="54"/>
      <c r="HPO186" s="54"/>
      <c r="HPP186" s="54"/>
      <c r="HPQ186" s="54"/>
      <c r="HPR186" s="54"/>
      <c r="HPS186" s="54"/>
      <c r="HPT186" s="54"/>
      <c r="HPU186" s="54"/>
      <c r="HPV186" s="54"/>
      <c r="HPW186" s="54"/>
      <c r="HPX186" s="54"/>
      <c r="HPY186" s="54"/>
      <c r="HPZ186" s="54"/>
      <c r="HQA186" s="54"/>
      <c r="HQB186" s="54"/>
      <c r="HQC186" s="54"/>
      <c r="HQD186" s="54"/>
      <c r="HQE186" s="54"/>
      <c r="HQF186" s="54"/>
      <c r="HQG186" s="54"/>
      <c r="HQH186" s="54"/>
      <c r="HQI186" s="54"/>
      <c r="HQJ186" s="54"/>
      <c r="HQK186" s="54"/>
      <c r="HQL186" s="54"/>
      <c r="HQM186" s="54"/>
      <c r="HQN186" s="54"/>
      <c r="HQO186" s="54"/>
      <c r="HQP186" s="54"/>
      <c r="HQQ186" s="54"/>
      <c r="HQR186" s="54"/>
      <c r="HQS186" s="54"/>
      <c r="HQT186" s="54"/>
      <c r="HQU186" s="54"/>
      <c r="HQV186" s="54"/>
      <c r="HQW186" s="54"/>
      <c r="HQX186" s="54"/>
      <c r="HQY186" s="54"/>
      <c r="HQZ186" s="54"/>
      <c r="HRA186" s="54"/>
      <c r="HRB186" s="54"/>
      <c r="HRC186" s="54"/>
      <c r="HRD186" s="54"/>
      <c r="HRE186" s="54"/>
      <c r="HRF186" s="54"/>
      <c r="HRG186" s="54"/>
      <c r="HRH186" s="54"/>
      <c r="HRI186" s="54"/>
      <c r="HRJ186" s="54"/>
      <c r="HRK186" s="54"/>
      <c r="HRL186" s="54"/>
      <c r="HRM186" s="54"/>
      <c r="HRN186" s="54"/>
      <c r="HRO186" s="54"/>
      <c r="HRP186" s="54"/>
      <c r="HRQ186" s="54"/>
      <c r="HRR186" s="54"/>
      <c r="HRS186" s="54"/>
      <c r="HRT186" s="54"/>
      <c r="HRU186" s="54"/>
      <c r="HRV186" s="54"/>
      <c r="HRW186" s="54"/>
      <c r="HRX186" s="54"/>
      <c r="HRY186" s="54"/>
      <c r="HRZ186" s="54"/>
      <c r="HSA186" s="54"/>
      <c r="HSB186" s="54"/>
      <c r="HSC186" s="54"/>
      <c r="HSD186" s="54"/>
      <c r="HSE186" s="54"/>
      <c r="HSF186" s="54"/>
      <c r="HSG186" s="54"/>
      <c r="HSH186" s="54"/>
      <c r="HSI186" s="54"/>
      <c r="HSJ186" s="54"/>
      <c r="HSK186" s="54"/>
      <c r="HSL186" s="54"/>
      <c r="HSM186" s="54"/>
      <c r="HSN186" s="54"/>
      <c r="HSO186" s="54"/>
      <c r="HSP186" s="54"/>
      <c r="HSQ186" s="54"/>
      <c r="HSR186" s="54"/>
      <c r="HSS186" s="54"/>
      <c r="HST186" s="54"/>
      <c r="HSU186" s="54"/>
      <c r="HSV186" s="54"/>
      <c r="HSW186" s="54"/>
      <c r="HSX186" s="54"/>
      <c r="HSY186" s="54"/>
      <c r="HSZ186" s="54"/>
      <c r="HTA186" s="54"/>
      <c r="HTB186" s="54"/>
      <c r="HTC186" s="54"/>
      <c r="HTD186" s="54"/>
      <c r="HTE186" s="54"/>
      <c r="HTF186" s="54"/>
      <c r="HTG186" s="54"/>
      <c r="HTH186" s="54"/>
      <c r="HTI186" s="54"/>
      <c r="HTJ186" s="54"/>
      <c r="HTK186" s="54"/>
      <c r="HTL186" s="54"/>
      <c r="HTM186" s="54"/>
      <c r="HTN186" s="54"/>
      <c r="HTO186" s="54"/>
      <c r="HTP186" s="54"/>
      <c r="HTQ186" s="54"/>
      <c r="HTR186" s="54"/>
      <c r="HTS186" s="54"/>
      <c r="HTT186" s="54"/>
      <c r="HTU186" s="54"/>
      <c r="HTV186" s="54"/>
      <c r="HTW186" s="54"/>
      <c r="HTX186" s="54"/>
      <c r="HTY186" s="54"/>
      <c r="HTZ186" s="54"/>
      <c r="HUA186" s="54"/>
      <c r="HUB186" s="54"/>
      <c r="HUC186" s="54"/>
      <c r="HUD186" s="54"/>
      <c r="HUE186" s="54"/>
      <c r="HUF186" s="54"/>
      <c r="HUG186" s="54"/>
      <c r="HUH186" s="54"/>
      <c r="HUI186" s="54"/>
      <c r="HUJ186" s="54"/>
      <c r="HUK186" s="54"/>
      <c r="HUL186" s="54"/>
      <c r="HUM186" s="54"/>
      <c r="HUN186" s="54"/>
      <c r="HUO186" s="54"/>
      <c r="HUP186" s="54"/>
      <c r="HUQ186" s="54"/>
      <c r="HUR186" s="54"/>
      <c r="HUS186" s="54"/>
      <c r="HUT186" s="54"/>
      <c r="HUU186" s="54"/>
      <c r="HUV186" s="54"/>
      <c r="HUW186" s="54"/>
      <c r="HUX186" s="54"/>
      <c r="HUY186" s="54"/>
      <c r="HUZ186" s="54"/>
      <c r="HVA186" s="54"/>
      <c r="HVB186" s="54"/>
      <c r="HVC186" s="54"/>
      <c r="HVD186" s="54"/>
      <c r="HVE186" s="54"/>
      <c r="HVF186" s="54"/>
      <c r="HVG186" s="54"/>
      <c r="HVH186" s="54"/>
      <c r="HVI186" s="54"/>
      <c r="HVJ186" s="54"/>
      <c r="HVK186" s="54"/>
      <c r="HVL186" s="54"/>
      <c r="HVM186" s="54"/>
      <c r="HVN186" s="54"/>
      <c r="HVO186" s="54"/>
      <c r="HVP186" s="54"/>
      <c r="HVQ186" s="54"/>
      <c r="HVR186" s="54"/>
      <c r="HVS186" s="54"/>
      <c r="HVT186" s="54"/>
      <c r="HVU186" s="54"/>
      <c r="HVV186" s="54"/>
      <c r="HVW186" s="54"/>
      <c r="HVX186" s="54"/>
      <c r="HVY186" s="54"/>
      <c r="HVZ186" s="54"/>
      <c r="HWA186" s="54"/>
      <c r="HWB186" s="54"/>
      <c r="HWC186" s="54"/>
      <c r="HWD186" s="54"/>
      <c r="HWE186" s="54"/>
      <c r="HWF186" s="54"/>
      <c r="HWG186" s="54"/>
      <c r="HWH186" s="54"/>
      <c r="HWI186" s="54"/>
      <c r="HWJ186" s="54"/>
      <c r="HWK186" s="54"/>
      <c r="HWL186" s="54"/>
      <c r="HWM186" s="54"/>
      <c r="HWN186" s="54"/>
      <c r="HWO186" s="54"/>
      <c r="HWP186" s="54"/>
      <c r="HWQ186" s="54"/>
      <c r="HWR186" s="54"/>
      <c r="HWS186" s="54"/>
      <c r="HWT186" s="54"/>
      <c r="HWU186" s="54"/>
      <c r="HWV186" s="54"/>
      <c r="HWW186" s="54"/>
      <c r="HWX186" s="54"/>
      <c r="HWY186" s="54"/>
      <c r="HWZ186" s="54"/>
      <c r="HXA186" s="54"/>
      <c r="HXB186" s="54"/>
      <c r="HXC186" s="54"/>
      <c r="HXD186" s="54"/>
      <c r="HXE186" s="54"/>
      <c r="HXF186" s="54"/>
      <c r="HXG186" s="54"/>
      <c r="HXH186" s="54"/>
      <c r="HXI186" s="54"/>
      <c r="HXJ186" s="54"/>
      <c r="HXK186" s="54"/>
      <c r="HXL186" s="54"/>
      <c r="HXM186" s="54"/>
      <c r="HXN186" s="54"/>
      <c r="HXO186" s="54"/>
      <c r="HXP186" s="54"/>
      <c r="HXQ186" s="54"/>
      <c r="HXR186" s="54"/>
      <c r="HXS186" s="54"/>
      <c r="HXT186" s="54"/>
      <c r="HXU186" s="54"/>
      <c r="HXV186" s="54"/>
      <c r="HXW186" s="54"/>
      <c r="HXX186" s="54"/>
      <c r="HXY186" s="54"/>
      <c r="HXZ186" s="54"/>
      <c r="HYA186" s="54"/>
      <c r="HYB186" s="54"/>
      <c r="HYC186" s="54"/>
      <c r="HYD186" s="54"/>
      <c r="HYE186" s="54"/>
      <c r="HYF186" s="54"/>
      <c r="HYG186" s="54"/>
      <c r="HYH186" s="54"/>
      <c r="HYI186" s="54"/>
      <c r="HYJ186" s="54"/>
      <c r="HYK186" s="54"/>
      <c r="HYL186" s="54"/>
      <c r="HYM186" s="54"/>
      <c r="HYN186" s="54"/>
      <c r="HYO186" s="54"/>
      <c r="HYP186" s="54"/>
      <c r="HYQ186" s="54"/>
      <c r="HYR186" s="54"/>
      <c r="HYS186" s="54"/>
      <c r="HYT186" s="54"/>
      <c r="HYU186" s="54"/>
      <c r="HYV186" s="54"/>
      <c r="HYW186" s="54"/>
      <c r="HYX186" s="54"/>
      <c r="HYY186" s="54"/>
      <c r="HYZ186" s="54"/>
      <c r="HZA186" s="54"/>
      <c r="HZB186" s="54"/>
      <c r="HZC186" s="54"/>
      <c r="HZD186" s="54"/>
      <c r="HZE186" s="54"/>
      <c r="HZF186" s="54"/>
      <c r="HZG186" s="54"/>
      <c r="HZH186" s="54"/>
      <c r="HZI186" s="54"/>
      <c r="HZJ186" s="54"/>
      <c r="HZK186" s="54"/>
      <c r="HZL186" s="54"/>
      <c r="HZM186" s="54"/>
      <c r="HZN186" s="54"/>
      <c r="HZO186" s="54"/>
      <c r="HZP186" s="54"/>
      <c r="HZQ186" s="54"/>
      <c r="HZR186" s="54"/>
      <c r="HZS186" s="54"/>
      <c r="HZT186" s="54"/>
      <c r="HZU186" s="54"/>
      <c r="HZV186" s="54"/>
      <c r="HZW186" s="54"/>
      <c r="HZX186" s="54"/>
      <c r="HZY186" s="54"/>
      <c r="HZZ186" s="54"/>
      <c r="IAA186" s="54"/>
      <c r="IAB186" s="54"/>
      <c r="IAC186" s="54"/>
      <c r="IAD186" s="54"/>
      <c r="IAE186" s="54"/>
      <c r="IAF186" s="54"/>
      <c r="IAG186" s="54"/>
      <c r="IAH186" s="54"/>
      <c r="IAI186" s="54"/>
      <c r="IAJ186" s="54"/>
      <c r="IAK186" s="54"/>
      <c r="IAL186" s="54"/>
      <c r="IAM186" s="54"/>
      <c r="IAN186" s="54"/>
      <c r="IAO186" s="54"/>
      <c r="IAP186" s="54"/>
      <c r="IAQ186" s="54"/>
      <c r="IAR186" s="54"/>
      <c r="IAS186" s="54"/>
      <c r="IAT186" s="54"/>
      <c r="IAU186" s="54"/>
      <c r="IAV186" s="54"/>
      <c r="IAW186" s="54"/>
      <c r="IAX186" s="54"/>
      <c r="IAY186" s="54"/>
      <c r="IAZ186" s="54"/>
      <c r="IBA186" s="54"/>
      <c r="IBB186" s="54"/>
      <c r="IBC186" s="54"/>
      <c r="IBD186" s="54"/>
      <c r="IBE186" s="54"/>
      <c r="IBF186" s="54"/>
      <c r="IBG186" s="54"/>
      <c r="IBH186" s="54"/>
      <c r="IBI186" s="54"/>
      <c r="IBJ186" s="54"/>
      <c r="IBK186" s="54"/>
      <c r="IBL186" s="54"/>
      <c r="IBM186" s="54"/>
      <c r="IBN186" s="54"/>
      <c r="IBO186" s="54"/>
      <c r="IBP186" s="54"/>
      <c r="IBQ186" s="54"/>
      <c r="IBR186" s="54"/>
      <c r="IBS186" s="54"/>
      <c r="IBT186" s="54"/>
      <c r="IBU186" s="54"/>
      <c r="IBV186" s="54"/>
      <c r="IBW186" s="54"/>
      <c r="IBX186" s="54"/>
      <c r="IBY186" s="54"/>
      <c r="IBZ186" s="54"/>
      <c r="ICA186" s="54"/>
      <c r="ICB186" s="54"/>
      <c r="ICC186" s="54"/>
      <c r="ICD186" s="54"/>
      <c r="ICE186" s="54"/>
      <c r="ICF186" s="54"/>
      <c r="ICG186" s="54"/>
      <c r="ICH186" s="54"/>
      <c r="ICI186" s="54"/>
      <c r="ICJ186" s="54"/>
      <c r="ICK186" s="54"/>
      <c r="ICL186" s="54"/>
      <c r="ICM186" s="54"/>
      <c r="ICN186" s="54"/>
      <c r="ICO186" s="54"/>
      <c r="ICP186" s="54"/>
      <c r="ICQ186" s="54"/>
      <c r="ICR186" s="54"/>
      <c r="ICS186" s="54"/>
      <c r="ICT186" s="54"/>
      <c r="ICU186" s="54"/>
      <c r="ICV186" s="54"/>
      <c r="ICW186" s="54"/>
      <c r="ICX186" s="54"/>
      <c r="ICY186" s="54"/>
      <c r="ICZ186" s="54"/>
      <c r="IDA186" s="54"/>
      <c r="IDB186" s="54"/>
      <c r="IDC186" s="54"/>
      <c r="IDD186" s="54"/>
      <c r="IDE186" s="54"/>
      <c r="IDF186" s="54"/>
      <c r="IDG186" s="54"/>
      <c r="IDH186" s="54"/>
      <c r="IDI186" s="54"/>
      <c r="IDJ186" s="54"/>
      <c r="IDK186" s="54"/>
      <c r="IDL186" s="54"/>
      <c r="IDM186" s="54"/>
      <c r="IDN186" s="54"/>
      <c r="IDO186" s="54"/>
      <c r="IDP186" s="54"/>
      <c r="IDQ186" s="54"/>
      <c r="IDR186" s="54"/>
      <c r="IDS186" s="54"/>
      <c r="IDT186" s="54"/>
      <c r="IDU186" s="54"/>
      <c r="IDV186" s="54"/>
      <c r="IDW186" s="54"/>
      <c r="IDX186" s="54"/>
      <c r="IDY186" s="54"/>
      <c r="IDZ186" s="54"/>
      <c r="IEA186" s="54"/>
      <c r="IEB186" s="54"/>
      <c r="IEC186" s="54"/>
      <c r="IED186" s="54"/>
      <c r="IEE186" s="54"/>
      <c r="IEF186" s="54"/>
      <c r="IEG186" s="54"/>
      <c r="IEH186" s="54"/>
      <c r="IEI186" s="54"/>
      <c r="IEJ186" s="54"/>
      <c r="IEK186" s="54"/>
      <c r="IEL186" s="54"/>
      <c r="IEM186" s="54"/>
      <c r="IEN186" s="54"/>
      <c r="IEO186" s="54"/>
      <c r="IEP186" s="54"/>
      <c r="IEQ186" s="54"/>
      <c r="IER186" s="54"/>
      <c r="IES186" s="54"/>
      <c r="IET186" s="54"/>
      <c r="IEU186" s="54"/>
      <c r="IEV186" s="54"/>
      <c r="IEW186" s="54"/>
      <c r="IEX186" s="54"/>
      <c r="IEY186" s="54"/>
      <c r="IEZ186" s="54"/>
      <c r="IFA186" s="54"/>
      <c r="IFB186" s="54"/>
      <c r="IFC186" s="54"/>
      <c r="IFD186" s="54"/>
      <c r="IFE186" s="54"/>
      <c r="IFF186" s="54"/>
      <c r="IFG186" s="54"/>
      <c r="IFH186" s="54"/>
      <c r="IFI186" s="54"/>
      <c r="IFJ186" s="54"/>
      <c r="IFK186" s="54"/>
      <c r="IFL186" s="54"/>
      <c r="IFM186" s="54"/>
      <c r="IFN186" s="54"/>
      <c r="IFO186" s="54"/>
      <c r="IFP186" s="54"/>
      <c r="IFQ186" s="54"/>
      <c r="IFR186" s="54"/>
      <c r="IFS186" s="54"/>
      <c r="IFT186" s="54"/>
      <c r="IFU186" s="54"/>
      <c r="IFV186" s="54"/>
      <c r="IFW186" s="54"/>
      <c r="IFX186" s="54"/>
      <c r="IFY186" s="54"/>
      <c r="IFZ186" s="54"/>
      <c r="IGA186" s="54"/>
      <c r="IGB186" s="54"/>
      <c r="IGC186" s="54"/>
      <c r="IGD186" s="54"/>
      <c r="IGE186" s="54"/>
      <c r="IGF186" s="54"/>
      <c r="IGG186" s="54"/>
      <c r="IGH186" s="54"/>
      <c r="IGI186" s="54"/>
      <c r="IGJ186" s="54"/>
      <c r="IGK186" s="54"/>
      <c r="IGL186" s="54"/>
      <c r="IGM186" s="54"/>
      <c r="IGN186" s="54"/>
      <c r="IGO186" s="54"/>
      <c r="IGP186" s="54"/>
      <c r="IGQ186" s="54"/>
      <c r="IGR186" s="54"/>
      <c r="IGS186" s="54"/>
      <c r="IGT186" s="54"/>
      <c r="IGU186" s="54"/>
      <c r="IGV186" s="54"/>
      <c r="IGW186" s="54"/>
      <c r="IGX186" s="54"/>
      <c r="IGY186" s="54"/>
      <c r="IGZ186" s="54"/>
      <c r="IHA186" s="54"/>
      <c r="IHB186" s="54"/>
      <c r="IHC186" s="54"/>
      <c r="IHD186" s="54"/>
      <c r="IHE186" s="54"/>
      <c r="IHF186" s="54"/>
      <c r="IHG186" s="54"/>
      <c r="IHH186" s="54"/>
      <c r="IHI186" s="54"/>
      <c r="IHJ186" s="54"/>
      <c r="IHK186" s="54"/>
      <c r="IHL186" s="54"/>
      <c r="IHM186" s="54"/>
      <c r="IHN186" s="54"/>
      <c r="IHO186" s="54"/>
      <c r="IHP186" s="54"/>
      <c r="IHQ186" s="54"/>
      <c r="IHR186" s="54"/>
      <c r="IHS186" s="54"/>
      <c r="IHT186" s="54"/>
      <c r="IHU186" s="54"/>
      <c r="IHV186" s="54"/>
      <c r="IHW186" s="54"/>
      <c r="IHX186" s="54"/>
      <c r="IHY186" s="54"/>
      <c r="IHZ186" s="54"/>
      <c r="IIA186" s="54"/>
      <c r="IIB186" s="54"/>
      <c r="IIC186" s="54"/>
      <c r="IID186" s="54"/>
      <c r="IIE186" s="54"/>
      <c r="IIF186" s="54"/>
      <c r="IIG186" s="54"/>
      <c r="IIH186" s="54"/>
      <c r="III186" s="54"/>
      <c r="IIJ186" s="54"/>
      <c r="IIK186" s="54"/>
      <c r="IIL186" s="54"/>
      <c r="IIM186" s="54"/>
      <c r="IIN186" s="54"/>
      <c r="IIO186" s="54"/>
      <c r="IIP186" s="54"/>
      <c r="IIQ186" s="54"/>
      <c r="IIR186" s="54"/>
      <c r="IIS186" s="54"/>
      <c r="IIT186" s="54"/>
      <c r="IIU186" s="54"/>
      <c r="IIV186" s="54"/>
      <c r="IIW186" s="54"/>
      <c r="IIX186" s="54"/>
      <c r="IIY186" s="54"/>
      <c r="IIZ186" s="54"/>
      <c r="IJA186" s="54"/>
      <c r="IJB186" s="54"/>
      <c r="IJC186" s="54"/>
      <c r="IJD186" s="54"/>
      <c r="IJE186" s="54"/>
      <c r="IJF186" s="54"/>
      <c r="IJG186" s="54"/>
      <c r="IJH186" s="54"/>
      <c r="IJI186" s="54"/>
      <c r="IJJ186" s="54"/>
      <c r="IJK186" s="54"/>
      <c r="IJL186" s="54"/>
      <c r="IJM186" s="54"/>
      <c r="IJN186" s="54"/>
      <c r="IJO186" s="54"/>
      <c r="IJP186" s="54"/>
      <c r="IJQ186" s="54"/>
      <c r="IJR186" s="54"/>
      <c r="IJS186" s="54"/>
      <c r="IJT186" s="54"/>
      <c r="IJU186" s="54"/>
      <c r="IJV186" s="54"/>
      <c r="IJW186" s="54"/>
      <c r="IJX186" s="54"/>
      <c r="IJY186" s="54"/>
      <c r="IJZ186" s="54"/>
      <c r="IKA186" s="54"/>
      <c r="IKB186" s="54"/>
      <c r="IKC186" s="54"/>
      <c r="IKD186" s="54"/>
      <c r="IKE186" s="54"/>
      <c r="IKF186" s="54"/>
      <c r="IKG186" s="54"/>
      <c r="IKH186" s="54"/>
      <c r="IKI186" s="54"/>
      <c r="IKJ186" s="54"/>
      <c r="IKK186" s="54"/>
      <c r="IKL186" s="54"/>
      <c r="IKM186" s="54"/>
      <c r="IKN186" s="54"/>
      <c r="IKO186" s="54"/>
      <c r="IKP186" s="54"/>
      <c r="IKQ186" s="54"/>
      <c r="IKR186" s="54"/>
      <c r="IKS186" s="54"/>
      <c r="IKT186" s="54"/>
      <c r="IKU186" s="54"/>
      <c r="IKV186" s="54"/>
      <c r="IKW186" s="54"/>
      <c r="IKX186" s="54"/>
      <c r="IKY186" s="54"/>
      <c r="IKZ186" s="54"/>
      <c r="ILA186" s="54"/>
      <c r="ILB186" s="54"/>
      <c r="ILC186" s="54"/>
      <c r="ILD186" s="54"/>
      <c r="ILE186" s="54"/>
      <c r="ILF186" s="54"/>
      <c r="ILG186" s="54"/>
      <c r="ILH186" s="54"/>
      <c r="ILI186" s="54"/>
      <c r="ILJ186" s="54"/>
      <c r="ILK186" s="54"/>
      <c r="ILL186" s="54"/>
      <c r="ILM186" s="54"/>
      <c r="ILN186" s="54"/>
      <c r="ILO186" s="54"/>
      <c r="ILP186" s="54"/>
      <c r="ILQ186" s="54"/>
      <c r="ILR186" s="54"/>
      <c r="ILS186" s="54"/>
      <c r="ILT186" s="54"/>
      <c r="ILU186" s="54"/>
      <c r="ILV186" s="54"/>
      <c r="ILW186" s="54"/>
      <c r="ILX186" s="54"/>
      <c r="ILY186" s="54"/>
      <c r="ILZ186" s="54"/>
      <c r="IMA186" s="54"/>
      <c r="IMB186" s="54"/>
      <c r="IMC186" s="54"/>
      <c r="IMD186" s="54"/>
      <c r="IME186" s="54"/>
      <c r="IMF186" s="54"/>
      <c r="IMG186" s="54"/>
      <c r="IMH186" s="54"/>
      <c r="IMI186" s="54"/>
      <c r="IMJ186" s="54"/>
      <c r="IMK186" s="54"/>
      <c r="IML186" s="54"/>
      <c r="IMM186" s="54"/>
      <c r="IMN186" s="54"/>
      <c r="IMO186" s="54"/>
      <c r="IMP186" s="54"/>
      <c r="IMQ186" s="54"/>
      <c r="IMR186" s="54"/>
      <c r="IMS186" s="54"/>
      <c r="IMT186" s="54"/>
      <c r="IMU186" s="54"/>
      <c r="IMV186" s="54"/>
      <c r="IMW186" s="54"/>
      <c r="IMX186" s="54"/>
      <c r="IMY186" s="54"/>
      <c r="IMZ186" s="54"/>
      <c r="INA186" s="54"/>
      <c r="INB186" s="54"/>
      <c r="INC186" s="54"/>
      <c r="IND186" s="54"/>
      <c r="INE186" s="54"/>
      <c r="INF186" s="54"/>
      <c r="ING186" s="54"/>
      <c r="INH186" s="54"/>
      <c r="INI186" s="54"/>
      <c r="INJ186" s="54"/>
      <c r="INK186" s="54"/>
      <c r="INL186" s="54"/>
      <c r="INM186" s="54"/>
      <c r="INN186" s="54"/>
      <c r="INO186" s="54"/>
      <c r="INP186" s="54"/>
      <c r="INQ186" s="54"/>
      <c r="INR186" s="54"/>
      <c r="INS186" s="54"/>
      <c r="INT186" s="54"/>
      <c r="INU186" s="54"/>
      <c r="INV186" s="54"/>
      <c r="INW186" s="54"/>
      <c r="INX186" s="54"/>
      <c r="INY186" s="54"/>
      <c r="INZ186" s="54"/>
      <c r="IOA186" s="54"/>
      <c r="IOB186" s="54"/>
      <c r="IOC186" s="54"/>
      <c r="IOD186" s="54"/>
      <c r="IOE186" s="54"/>
      <c r="IOF186" s="54"/>
      <c r="IOG186" s="54"/>
      <c r="IOH186" s="54"/>
      <c r="IOI186" s="54"/>
      <c r="IOJ186" s="54"/>
      <c r="IOK186" s="54"/>
      <c r="IOL186" s="54"/>
      <c r="IOM186" s="54"/>
      <c r="ION186" s="54"/>
      <c r="IOO186" s="54"/>
      <c r="IOP186" s="54"/>
      <c r="IOQ186" s="54"/>
      <c r="IOR186" s="54"/>
      <c r="IOS186" s="54"/>
      <c r="IOT186" s="54"/>
      <c r="IOU186" s="54"/>
      <c r="IOV186" s="54"/>
      <c r="IOW186" s="54"/>
      <c r="IOX186" s="54"/>
      <c r="IOY186" s="54"/>
      <c r="IOZ186" s="54"/>
      <c r="IPA186" s="54"/>
      <c r="IPB186" s="54"/>
      <c r="IPC186" s="54"/>
      <c r="IPD186" s="54"/>
      <c r="IPE186" s="54"/>
      <c r="IPF186" s="54"/>
      <c r="IPG186" s="54"/>
      <c r="IPH186" s="54"/>
      <c r="IPI186" s="54"/>
      <c r="IPJ186" s="54"/>
      <c r="IPK186" s="54"/>
      <c r="IPL186" s="54"/>
      <c r="IPM186" s="54"/>
      <c r="IPN186" s="54"/>
      <c r="IPO186" s="54"/>
      <c r="IPP186" s="54"/>
      <c r="IPQ186" s="54"/>
      <c r="IPR186" s="54"/>
      <c r="IPS186" s="54"/>
      <c r="IPT186" s="54"/>
      <c r="IPU186" s="54"/>
      <c r="IPV186" s="54"/>
      <c r="IPW186" s="54"/>
      <c r="IPX186" s="54"/>
      <c r="IPY186" s="54"/>
      <c r="IPZ186" s="54"/>
      <c r="IQA186" s="54"/>
      <c r="IQB186" s="54"/>
      <c r="IQC186" s="54"/>
      <c r="IQD186" s="54"/>
      <c r="IQE186" s="54"/>
      <c r="IQF186" s="54"/>
      <c r="IQG186" s="54"/>
      <c r="IQH186" s="54"/>
      <c r="IQI186" s="54"/>
      <c r="IQJ186" s="54"/>
      <c r="IQK186" s="54"/>
      <c r="IQL186" s="54"/>
      <c r="IQM186" s="54"/>
      <c r="IQN186" s="54"/>
      <c r="IQO186" s="54"/>
      <c r="IQP186" s="54"/>
      <c r="IQQ186" s="54"/>
      <c r="IQR186" s="54"/>
      <c r="IQS186" s="54"/>
      <c r="IQT186" s="54"/>
      <c r="IQU186" s="54"/>
      <c r="IQV186" s="54"/>
      <c r="IQW186" s="54"/>
      <c r="IQX186" s="54"/>
      <c r="IQY186" s="54"/>
      <c r="IQZ186" s="54"/>
      <c r="IRA186" s="54"/>
      <c r="IRB186" s="54"/>
      <c r="IRC186" s="54"/>
      <c r="IRD186" s="54"/>
      <c r="IRE186" s="54"/>
      <c r="IRF186" s="54"/>
      <c r="IRG186" s="54"/>
      <c r="IRH186" s="54"/>
      <c r="IRI186" s="54"/>
      <c r="IRJ186" s="54"/>
      <c r="IRK186" s="54"/>
      <c r="IRL186" s="54"/>
      <c r="IRM186" s="54"/>
      <c r="IRN186" s="54"/>
      <c r="IRO186" s="54"/>
      <c r="IRP186" s="54"/>
      <c r="IRQ186" s="54"/>
      <c r="IRR186" s="54"/>
      <c r="IRS186" s="54"/>
      <c r="IRT186" s="54"/>
      <c r="IRU186" s="54"/>
      <c r="IRV186" s="54"/>
      <c r="IRW186" s="54"/>
      <c r="IRX186" s="54"/>
      <c r="IRY186" s="54"/>
      <c r="IRZ186" s="54"/>
      <c r="ISA186" s="54"/>
      <c r="ISB186" s="54"/>
      <c r="ISC186" s="54"/>
      <c r="ISD186" s="54"/>
      <c r="ISE186" s="54"/>
      <c r="ISF186" s="54"/>
      <c r="ISG186" s="54"/>
      <c r="ISH186" s="54"/>
      <c r="ISI186" s="54"/>
      <c r="ISJ186" s="54"/>
      <c r="ISK186" s="54"/>
      <c r="ISL186" s="54"/>
      <c r="ISM186" s="54"/>
      <c r="ISN186" s="54"/>
      <c r="ISO186" s="54"/>
      <c r="ISP186" s="54"/>
      <c r="ISQ186" s="54"/>
      <c r="ISR186" s="54"/>
      <c r="ISS186" s="54"/>
      <c r="IST186" s="54"/>
      <c r="ISU186" s="54"/>
      <c r="ISV186" s="54"/>
      <c r="ISW186" s="54"/>
      <c r="ISX186" s="54"/>
      <c r="ISY186" s="54"/>
      <c r="ISZ186" s="54"/>
      <c r="ITA186" s="54"/>
      <c r="ITB186" s="54"/>
      <c r="ITC186" s="54"/>
      <c r="ITD186" s="54"/>
      <c r="ITE186" s="54"/>
      <c r="ITF186" s="54"/>
      <c r="ITG186" s="54"/>
      <c r="ITH186" s="54"/>
      <c r="ITI186" s="54"/>
      <c r="ITJ186" s="54"/>
      <c r="ITK186" s="54"/>
      <c r="ITL186" s="54"/>
      <c r="ITM186" s="54"/>
      <c r="ITN186" s="54"/>
      <c r="ITO186" s="54"/>
      <c r="ITP186" s="54"/>
      <c r="ITQ186" s="54"/>
      <c r="ITR186" s="54"/>
      <c r="ITS186" s="54"/>
      <c r="ITT186" s="54"/>
      <c r="ITU186" s="54"/>
      <c r="ITV186" s="54"/>
      <c r="ITW186" s="54"/>
      <c r="ITX186" s="54"/>
      <c r="ITY186" s="54"/>
      <c r="ITZ186" s="54"/>
      <c r="IUA186" s="54"/>
      <c r="IUB186" s="54"/>
      <c r="IUC186" s="54"/>
      <c r="IUD186" s="54"/>
      <c r="IUE186" s="54"/>
      <c r="IUF186" s="54"/>
      <c r="IUG186" s="54"/>
      <c r="IUH186" s="54"/>
      <c r="IUI186" s="54"/>
      <c r="IUJ186" s="54"/>
      <c r="IUK186" s="54"/>
      <c r="IUL186" s="54"/>
      <c r="IUM186" s="54"/>
      <c r="IUN186" s="54"/>
      <c r="IUO186" s="54"/>
      <c r="IUP186" s="54"/>
      <c r="IUQ186" s="54"/>
      <c r="IUR186" s="54"/>
      <c r="IUS186" s="54"/>
      <c r="IUT186" s="54"/>
      <c r="IUU186" s="54"/>
      <c r="IUV186" s="54"/>
      <c r="IUW186" s="54"/>
      <c r="IUX186" s="54"/>
      <c r="IUY186" s="54"/>
      <c r="IUZ186" s="54"/>
      <c r="IVA186" s="54"/>
      <c r="IVB186" s="54"/>
      <c r="IVC186" s="54"/>
      <c r="IVD186" s="54"/>
      <c r="IVE186" s="54"/>
      <c r="IVF186" s="54"/>
      <c r="IVG186" s="54"/>
      <c r="IVH186" s="54"/>
      <c r="IVI186" s="54"/>
      <c r="IVJ186" s="54"/>
      <c r="IVK186" s="54"/>
      <c r="IVL186" s="54"/>
      <c r="IVM186" s="54"/>
      <c r="IVN186" s="54"/>
      <c r="IVO186" s="54"/>
      <c r="IVP186" s="54"/>
      <c r="IVQ186" s="54"/>
      <c r="IVR186" s="54"/>
      <c r="IVS186" s="54"/>
      <c r="IVT186" s="54"/>
      <c r="IVU186" s="54"/>
      <c r="IVV186" s="54"/>
      <c r="IVW186" s="54"/>
      <c r="IVX186" s="54"/>
      <c r="IVY186" s="54"/>
      <c r="IVZ186" s="54"/>
      <c r="IWA186" s="54"/>
      <c r="IWB186" s="54"/>
      <c r="IWC186" s="54"/>
      <c r="IWD186" s="54"/>
      <c r="IWE186" s="54"/>
      <c r="IWF186" s="54"/>
      <c r="IWG186" s="54"/>
      <c r="IWH186" s="54"/>
      <c r="IWI186" s="54"/>
      <c r="IWJ186" s="54"/>
      <c r="IWK186" s="54"/>
      <c r="IWL186" s="54"/>
      <c r="IWM186" s="54"/>
      <c r="IWN186" s="54"/>
      <c r="IWO186" s="54"/>
      <c r="IWP186" s="54"/>
      <c r="IWQ186" s="54"/>
      <c r="IWR186" s="54"/>
      <c r="IWS186" s="54"/>
      <c r="IWT186" s="54"/>
      <c r="IWU186" s="54"/>
      <c r="IWV186" s="54"/>
      <c r="IWW186" s="54"/>
      <c r="IWX186" s="54"/>
      <c r="IWY186" s="54"/>
      <c r="IWZ186" s="54"/>
      <c r="IXA186" s="54"/>
      <c r="IXB186" s="54"/>
      <c r="IXC186" s="54"/>
      <c r="IXD186" s="54"/>
      <c r="IXE186" s="54"/>
      <c r="IXF186" s="54"/>
      <c r="IXG186" s="54"/>
      <c r="IXH186" s="54"/>
      <c r="IXI186" s="54"/>
      <c r="IXJ186" s="54"/>
      <c r="IXK186" s="54"/>
      <c r="IXL186" s="54"/>
      <c r="IXM186" s="54"/>
      <c r="IXN186" s="54"/>
      <c r="IXO186" s="54"/>
      <c r="IXP186" s="54"/>
      <c r="IXQ186" s="54"/>
      <c r="IXR186" s="54"/>
      <c r="IXS186" s="54"/>
      <c r="IXT186" s="54"/>
      <c r="IXU186" s="54"/>
      <c r="IXV186" s="54"/>
      <c r="IXW186" s="54"/>
      <c r="IXX186" s="54"/>
      <c r="IXY186" s="54"/>
      <c r="IXZ186" s="54"/>
      <c r="IYA186" s="54"/>
      <c r="IYB186" s="54"/>
      <c r="IYC186" s="54"/>
      <c r="IYD186" s="54"/>
      <c r="IYE186" s="54"/>
      <c r="IYF186" s="54"/>
      <c r="IYG186" s="54"/>
      <c r="IYH186" s="54"/>
      <c r="IYI186" s="54"/>
      <c r="IYJ186" s="54"/>
      <c r="IYK186" s="54"/>
      <c r="IYL186" s="54"/>
      <c r="IYM186" s="54"/>
      <c r="IYN186" s="54"/>
      <c r="IYO186" s="54"/>
      <c r="IYP186" s="54"/>
      <c r="IYQ186" s="54"/>
      <c r="IYR186" s="54"/>
      <c r="IYS186" s="54"/>
      <c r="IYT186" s="54"/>
      <c r="IYU186" s="54"/>
      <c r="IYV186" s="54"/>
      <c r="IYW186" s="54"/>
      <c r="IYX186" s="54"/>
      <c r="IYY186" s="54"/>
      <c r="IYZ186" s="54"/>
      <c r="IZA186" s="54"/>
      <c r="IZB186" s="54"/>
      <c r="IZC186" s="54"/>
      <c r="IZD186" s="54"/>
      <c r="IZE186" s="54"/>
      <c r="IZF186" s="54"/>
      <c r="IZG186" s="54"/>
      <c r="IZH186" s="54"/>
      <c r="IZI186" s="54"/>
      <c r="IZJ186" s="54"/>
      <c r="IZK186" s="54"/>
      <c r="IZL186" s="54"/>
      <c r="IZM186" s="54"/>
      <c r="IZN186" s="54"/>
      <c r="IZO186" s="54"/>
      <c r="IZP186" s="54"/>
      <c r="IZQ186" s="54"/>
      <c r="IZR186" s="54"/>
      <c r="IZS186" s="54"/>
      <c r="IZT186" s="54"/>
      <c r="IZU186" s="54"/>
      <c r="IZV186" s="54"/>
      <c r="IZW186" s="54"/>
      <c r="IZX186" s="54"/>
      <c r="IZY186" s="54"/>
      <c r="IZZ186" s="54"/>
      <c r="JAA186" s="54"/>
      <c r="JAB186" s="54"/>
      <c r="JAC186" s="54"/>
      <c r="JAD186" s="54"/>
      <c r="JAE186" s="54"/>
      <c r="JAF186" s="54"/>
      <c r="JAG186" s="54"/>
      <c r="JAH186" s="54"/>
      <c r="JAI186" s="54"/>
      <c r="JAJ186" s="54"/>
      <c r="JAK186" s="54"/>
      <c r="JAL186" s="54"/>
      <c r="JAM186" s="54"/>
      <c r="JAN186" s="54"/>
      <c r="JAO186" s="54"/>
      <c r="JAP186" s="54"/>
      <c r="JAQ186" s="54"/>
      <c r="JAR186" s="54"/>
      <c r="JAS186" s="54"/>
      <c r="JAT186" s="54"/>
      <c r="JAU186" s="54"/>
      <c r="JAV186" s="54"/>
      <c r="JAW186" s="54"/>
      <c r="JAX186" s="54"/>
      <c r="JAY186" s="54"/>
      <c r="JAZ186" s="54"/>
      <c r="JBA186" s="54"/>
      <c r="JBB186" s="54"/>
      <c r="JBC186" s="54"/>
      <c r="JBD186" s="54"/>
      <c r="JBE186" s="54"/>
      <c r="JBF186" s="54"/>
      <c r="JBG186" s="54"/>
      <c r="JBH186" s="54"/>
      <c r="JBI186" s="54"/>
      <c r="JBJ186" s="54"/>
      <c r="JBK186" s="54"/>
      <c r="JBL186" s="54"/>
      <c r="JBM186" s="54"/>
      <c r="JBN186" s="54"/>
      <c r="JBO186" s="54"/>
      <c r="JBP186" s="54"/>
      <c r="JBQ186" s="54"/>
      <c r="JBR186" s="54"/>
      <c r="JBS186" s="54"/>
      <c r="JBT186" s="54"/>
      <c r="JBU186" s="54"/>
      <c r="JBV186" s="54"/>
      <c r="JBW186" s="54"/>
      <c r="JBX186" s="54"/>
      <c r="JBY186" s="54"/>
      <c r="JBZ186" s="54"/>
      <c r="JCA186" s="54"/>
      <c r="JCB186" s="54"/>
      <c r="JCC186" s="54"/>
      <c r="JCD186" s="54"/>
      <c r="JCE186" s="54"/>
      <c r="JCF186" s="54"/>
      <c r="JCG186" s="54"/>
      <c r="JCH186" s="54"/>
      <c r="JCI186" s="54"/>
      <c r="JCJ186" s="54"/>
      <c r="JCK186" s="54"/>
      <c r="JCL186" s="54"/>
      <c r="JCM186" s="54"/>
      <c r="JCN186" s="54"/>
      <c r="JCO186" s="54"/>
      <c r="JCP186" s="54"/>
      <c r="JCQ186" s="54"/>
      <c r="JCR186" s="54"/>
      <c r="JCS186" s="54"/>
      <c r="JCT186" s="54"/>
      <c r="JCU186" s="54"/>
      <c r="JCV186" s="54"/>
      <c r="JCW186" s="54"/>
      <c r="JCX186" s="54"/>
      <c r="JCY186" s="54"/>
      <c r="JCZ186" s="54"/>
      <c r="JDA186" s="54"/>
      <c r="JDB186" s="54"/>
      <c r="JDC186" s="54"/>
      <c r="JDD186" s="54"/>
      <c r="JDE186" s="54"/>
      <c r="JDF186" s="54"/>
      <c r="JDG186" s="54"/>
      <c r="JDH186" s="54"/>
      <c r="JDI186" s="54"/>
      <c r="JDJ186" s="54"/>
      <c r="JDK186" s="54"/>
      <c r="JDL186" s="54"/>
      <c r="JDM186" s="54"/>
      <c r="JDN186" s="54"/>
      <c r="JDO186" s="54"/>
      <c r="JDP186" s="54"/>
      <c r="JDQ186" s="54"/>
      <c r="JDR186" s="54"/>
      <c r="JDS186" s="54"/>
      <c r="JDT186" s="54"/>
      <c r="JDU186" s="54"/>
      <c r="JDV186" s="54"/>
      <c r="JDW186" s="54"/>
      <c r="JDX186" s="54"/>
      <c r="JDY186" s="54"/>
      <c r="JDZ186" s="54"/>
      <c r="JEA186" s="54"/>
      <c r="JEB186" s="54"/>
      <c r="JEC186" s="54"/>
      <c r="JED186" s="54"/>
      <c r="JEE186" s="54"/>
      <c r="JEF186" s="54"/>
      <c r="JEG186" s="54"/>
      <c r="JEH186" s="54"/>
      <c r="JEI186" s="54"/>
      <c r="JEJ186" s="54"/>
      <c r="JEK186" s="54"/>
      <c r="JEL186" s="54"/>
      <c r="JEM186" s="54"/>
      <c r="JEN186" s="54"/>
      <c r="JEO186" s="54"/>
      <c r="JEP186" s="54"/>
      <c r="JEQ186" s="54"/>
      <c r="JER186" s="54"/>
      <c r="JES186" s="54"/>
      <c r="JET186" s="54"/>
      <c r="JEU186" s="54"/>
      <c r="JEV186" s="54"/>
      <c r="JEW186" s="54"/>
      <c r="JEX186" s="54"/>
      <c r="JEY186" s="54"/>
      <c r="JEZ186" s="54"/>
      <c r="JFA186" s="54"/>
      <c r="JFB186" s="54"/>
      <c r="JFC186" s="54"/>
      <c r="JFD186" s="54"/>
      <c r="JFE186" s="54"/>
      <c r="JFF186" s="54"/>
      <c r="JFG186" s="54"/>
      <c r="JFH186" s="54"/>
      <c r="JFI186" s="54"/>
      <c r="JFJ186" s="54"/>
      <c r="JFK186" s="54"/>
      <c r="JFL186" s="54"/>
      <c r="JFM186" s="54"/>
      <c r="JFN186" s="54"/>
      <c r="JFO186" s="54"/>
      <c r="JFP186" s="54"/>
      <c r="JFQ186" s="54"/>
      <c r="JFR186" s="54"/>
      <c r="JFS186" s="54"/>
      <c r="JFT186" s="54"/>
      <c r="JFU186" s="54"/>
      <c r="JFV186" s="54"/>
      <c r="JFW186" s="54"/>
      <c r="JFX186" s="54"/>
      <c r="JFY186" s="54"/>
      <c r="JFZ186" s="54"/>
      <c r="JGA186" s="54"/>
      <c r="JGB186" s="54"/>
      <c r="JGC186" s="54"/>
      <c r="JGD186" s="54"/>
      <c r="JGE186" s="54"/>
      <c r="JGF186" s="54"/>
      <c r="JGG186" s="54"/>
      <c r="JGH186" s="54"/>
      <c r="JGI186" s="54"/>
      <c r="JGJ186" s="54"/>
      <c r="JGK186" s="54"/>
      <c r="JGL186" s="54"/>
      <c r="JGM186" s="54"/>
      <c r="JGN186" s="54"/>
      <c r="JGO186" s="54"/>
      <c r="JGP186" s="54"/>
      <c r="JGQ186" s="54"/>
      <c r="JGR186" s="54"/>
      <c r="JGS186" s="54"/>
      <c r="JGT186" s="54"/>
      <c r="JGU186" s="54"/>
      <c r="JGV186" s="54"/>
      <c r="JGW186" s="54"/>
      <c r="JGX186" s="54"/>
      <c r="JGY186" s="54"/>
      <c r="JGZ186" s="54"/>
      <c r="JHA186" s="54"/>
      <c r="JHB186" s="54"/>
      <c r="JHC186" s="54"/>
      <c r="JHD186" s="54"/>
      <c r="JHE186" s="54"/>
      <c r="JHF186" s="54"/>
      <c r="JHG186" s="54"/>
      <c r="JHH186" s="54"/>
      <c r="JHI186" s="54"/>
      <c r="JHJ186" s="54"/>
      <c r="JHK186" s="54"/>
      <c r="JHL186" s="54"/>
      <c r="JHM186" s="54"/>
      <c r="JHN186" s="54"/>
      <c r="JHO186" s="54"/>
      <c r="JHP186" s="54"/>
      <c r="JHQ186" s="54"/>
      <c r="JHR186" s="54"/>
      <c r="JHS186" s="54"/>
      <c r="JHT186" s="54"/>
      <c r="JHU186" s="54"/>
      <c r="JHV186" s="54"/>
      <c r="JHW186" s="54"/>
      <c r="JHX186" s="54"/>
      <c r="JHY186" s="54"/>
      <c r="JHZ186" s="54"/>
      <c r="JIA186" s="54"/>
      <c r="JIB186" s="54"/>
      <c r="JIC186" s="54"/>
      <c r="JID186" s="54"/>
      <c r="JIE186" s="54"/>
      <c r="JIF186" s="54"/>
      <c r="JIG186" s="54"/>
      <c r="JIH186" s="54"/>
      <c r="JII186" s="54"/>
      <c r="JIJ186" s="54"/>
      <c r="JIK186" s="54"/>
      <c r="JIL186" s="54"/>
      <c r="JIM186" s="54"/>
      <c r="JIN186" s="54"/>
      <c r="JIO186" s="54"/>
      <c r="JIP186" s="54"/>
      <c r="JIQ186" s="54"/>
      <c r="JIR186" s="54"/>
      <c r="JIS186" s="54"/>
      <c r="JIT186" s="54"/>
      <c r="JIU186" s="54"/>
      <c r="JIV186" s="54"/>
      <c r="JIW186" s="54"/>
      <c r="JIX186" s="54"/>
      <c r="JIY186" s="54"/>
      <c r="JIZ186" s="54"/>
      <c r="JJA186" s="54"/>
      <c r="JJB186" s="54"/>
      <c r="JJC186" s="54"/>
      <c r="JJD186" s="54"/>
      <c r="JJE186" s="54"/>
      <c r="JJF186" s="54"/>
      <c r="JJG186" s="54"/>
      <c r="JJH186" s="54"/>
      <c r="JJI186" s="54"/>
      <c r="JJJ186" s="54"/>
      <c r="JJK186" s="54"/>
      <c r="JJL186" s="54"/>
      <c r="JJM186" s="54"/>
      <c r="JJN186" s="54"/>
      <c r="JJO186" s="54"/>
      <c r="JJP186" s="54"/>
      <c r="JJQ186" s="54"/>
      <c r="JJR186" s="54"/>
      <c r="JJS186" s="54"/>
      <c r="JJT186" s="54"/>
      <c r="JJU186" s="54"/>
      <c r="JJV186" s="54"/>
      <c r="JJW186" s="54"/>
      <c r="JJX186" s="54"/>
      <c r="JJY186" s="54"/>
      <c r="JJZ186" s="54"/>
      <c r="JKA186" s="54"/>
      <c r="JKB186" s="54"/>
      <c r="JKC186" s="54"/>
      <c r="JKD186" s="54"/>
      <c r="JKE186" s="54"/>
      <c r="JKF186" s="54"/>
      <c r="JKG186" s="54"/>
      <c r="JKH186" s="54"/>
      <c r="JKI186" s="54"/>
      <c r="JKJ186" s="54"/>
      <c r="JKK186" s="54"/>
      <c r="JKL186" s="54"/>
      <c r="JKM186" s="54"/>
      <c r="JKN186" s="54"/>
      <c r="JKO186" s="54"/>
      <c r="JKP186" s="54"/>
      <c r="JKQ186" s="54"/>
      <c r="JKR186" s="54"/>
      <c r="JKS186" s="54"/>
      <c r="JKT186" s="54"/>
      <c r="JKU186" s="54"/>
      <c r="JKV186" s="54"/>
      <c r="JKW186" s="54"/>
      <c r="JKX186" s="54"/>
      <c r="JKY186" s="54"/>
      <c r="JKZ186" s="54"/>
      <c r="JLA186" s="54"/>
      <c r="JLB186" s="54"/>
      <c r="JLC186" s="54"/>
      <c r="JLD186" s="54"/>
      <c r="JLE186" s="54"/>
      <c r="JLF186" s="54"/>
      <c r="JLG186" s="54"/>
      <c r="JLH186" s="54"/>
      <c r="JLI186" s="54"/>
      <c r="JLJ186" s="54"/>
      <c r="JLK186" s="54"/>
      <c r="JLL186" s="54"/>
      <c r="JLM186" s="54"/>
      <c r="JLN186" s="54"/>
      <c r="JLO186" s="54"/>
      <c r="JLP186" s="54"/>
      <c r="JLQ186" s="54"/>
      <c r="JLR186" s="54"/>
      <c r="JLS186" s="54"/>
      <c r="JLT186" s="54"/>
      <c r="JLU186" s="54"/>
      <c r="JLV186" s="54"/>
      <c r="JLW186" s="54"/>
      <c r="JLX186" s="54"/>
      <c r="JLY186" s="54"/>
      <c r="JLZ186" s="54"/>
      <c r="JMA186" s="54"/>
      <c r="JMB186" s="54"/>
      <c r="JMC186" s="54"/>
      <c r="JMD186" s="54"/>
      <c r="JME186" s="54"/>
      <c r="JMF186" s="54"/>
      <c r="JMG186" s="54"/>
      <c r="JMH186" s="54"/>
      <c r="JMI186" s="54"/>
      <c r="JMJ186" s="54"/>
      <c r="JMK186" s="54"/>
      <c r="JML186" s="54"/>
      <c r="JMM186" s="54"/>
      <c r="JMN186" s="54"/>
      <c r="JMO186" s="54"/>
      <c r="JMP186" s="54"/>
      <c r="JMQ186" s="54"/>
      <c r="JMR186" s="54"/>
      <c r="JMS186" s="54"/>
      <c r="JMT186" s="54"/>
      <c r="JMU186" s="54"/>
      <c r="JMV186" s="54"/>
      <c r="JMW186" s="54"/>
      <c r="JMX186" s="54"/>
      <c r="JMY186" s="54"/>
      <c r="JMZ186" s="54"/>
      <c r="JNA186" s="54"/>
      <c r="JNB186" s="54"/>
      <c r="JNC186" s="54"/>
      <c r="JND186" s="54"/>
      <c r="JNE186" s="54"/>
      <c r="JNF186" s="54"/>
      <c r="JNG186" s="54"/>
      <c r="JNH186" s="54"/>
      <c r="JNI186" s="54"/>
      <c r="JNJ186" s="54"/>
      <c r="JNK186" s="54"/>
      <c r="JNL186" s="54"/>
      <c r="JNM186" s="54"/>
      <c r="JNN186" s="54"/>
      <c r="JNO186" s="54"/>
      <c r="JNP186" s="54"/>
      <c r="JNQ186" s="54"/>
      <c r="JNR186" s="54"/>
      <c r="JNS186" s="54"/>
      <c r="JNT186" s="54"/>
      <c r="JNU186" s="54"/>
      <c r="JNV186" s="54"/>
      <c r="JNW186" s="54"/>
      <c r="JNX186" s="54"/>
      <c r="JNY186" s="54"/>
      <c r="JNZ186" s="54"/>
      <c r="JOA186" s="54"/>
      <c r="JOB186" s="54"/>
      <c r="JOC186" s="54"/>
      <c r="JOD186" s="54"/>
      <c r="JOE186" s="54"/>
      <c r="JOF186" s="54"/>
      <c r="JOG186" s="54"/>
      <c r="JOH186" s="54"/>
      <c r="JOI186" s="54"/>
      <c r="JOJ186" s="54"/>
      <c r="JOK186" s="54"/>
      <c r="JOL186" s="54"/>
      <c r="JOM186" s="54"/>
      <c r="JON186" s="54"/>
      <c r="JOO186" s="54"/>
      <c r="JOP186" s="54"/>
      <c r="JOQ186" s="54"/>
      <c r="JOR186" s="54"/>
      <c r="JOS186" s="54"/>
      <c r="JOT186" s="54"/>
      <c r="JOU186" s="54"/>
      <c r="JOV186" s="54"/>
      <c r="JOW186" s="54"/>
      <c r="JOX186" s="54"/>
      <c r="JOY186" s="54"/>
      <c r="JOZ186" s="54"/>
      <c r="JPA186" s="54"/>
      <c r="JPB186" s="54"/>
      <c r="JPC186" s="54"/>
      <c r="JPD186" s="54"/>
      <c r="JPE186" s="54"/>
      <c r="JPF186" s="54"/>
      <c r="JPG186" s="54"/>
      <c r="JPH186" s="54"/>
      <c r="JPI186" s="54"/>
      <c r="JPJ186" s="54"/>
      <c r="JPK186" s="54"/>
      <c r="JPL186" s="54"/>
      <c r="JPM186" s="54"/>
      <c r="JPN186" s="54"/>
      <c r="JPO186" s="54"/>
      <c r="JPP186" s="54"/>
      <c r="JPQ186" s="54"/>
      <c r="JPR186" s="54"/>
      <c r="JPS186" s="54"/>
      <c r="JPT186" s="54"/>
      <c r="JPU186" s="54"/>
      <c r="JPV186" s="54"/>
      <c r="JPW186" s="54"/>
      <c r="JPX186" s="54"/>
      <c r="JPY186" s="54"/>
      <c r="JPZ186" s="54"/>
      <c r="JQA186" s="54"/>
      <c r="JQB186" s="54"/>
      <c r="JQC186" s="54"/>
      <c r="JQD186" s="54"/>
      <c r="JQE186" s="54"/>
      <c r="JQF186" s="54"/>
      <c r="JQG186" s="54"/>
      <c r="JQH186" s="54"/>
      <c r="JQI186" s="54"/>
      <c r="JQJ186" s="54"/>
      <c r="JQK186" s="54"/>
      <c r="JQL186" s="54"/>
      <c r="JQM186" s="54"/>
      <c r="JQN186" s="54"/>
      <c r="JQO186" s="54"/>
      <c r="JQP186" s="54"/>
      <c r="JQQ186" s="54"/>
      <c r="JQR186" s="54"/>
      <c r="JQS186" s="54"/>
      <c r="JQT186" s="54"/>
      <c r="JQU186" s="54"/>
      <c r="JQV186" s="54"/>
      <c r="JQW186" s="54"/>
      <c r="JQX186" s="54"/>
      <c r="JQY186" s="54"/>
      <c r="JQZ186" s="54"/>
      <c r="JRA186" s="54"/>
      <c r="JRB186" s="54"/>
      <c r="JRC186" s="54"/>
      <c r="JRD186" s="54"/>
      <c r="JRE186" s="54"/>
      <c r="JRF186" s="54"/>
      <c r="JRG186" s="54"/>
      <c r="JRH186" s="54"/>
      <c r="JRI186" s="54"/>
      <c r="JRJ186" s="54"/>
      <c r="JRK186" s="54"/>
      <c r="JRL186" s="54"/>
      <c r="JRM186" s="54"/>
      <c r="JRN186" s="54"/>
      <c r="JRO186" s="54"/>
      <c r="JRP186" s="54"/>
      <c r="JRQ186" s="54"/>
      <c r="JRR186" s="54"/>
      <c r="JRS186" s="54"/>
      <c r="JRT186" s="54"/>
      <c r="JRU186" s="54"/>
      <c r="JRV186" s="54"/>
      <c r="JRW186" s="54"/>
      <c r="JRX186" s="54"/>
      <c r="JRY186" s="54"/>
      <c r="JRZ186" s="54"/>
      <c r="JSA186" s="54"/>
      <c r="JSB186" s="54"/>
      <c r="JSC186" s="54"/>
      <c r="JSD186" s="54"/>
      <c r="JSE186" s="54"/>
      <c r="JSF186" s="54"/>
      <c r="JSG186" s="54"/>
      <c r="JSH186" s="54"/>
      <c r="JSI186" s="54"/>
      <c r="JSJ186" s="54"/>
      <c r="JSK186" s="54"/>
      <c r="JSL186" s="54"/>
      <c r="JSM186" s="54"/>
      <c r="JSN186" s="54"/>
      <c r="JSO186" s="54"/>
      <c r="JSP186" s="54"/>
      <c r="JSQ186" s="54"/>
      <c r="JSR186" s="54"/>
      <c r="JSS186" s="54"/>
      <c r="JST186" s="54"/>
      <c r="JSU186" s="54"/>
      <c r="JSV186" s="54"/>
      <c r="JSW186" s="54"/>
      <c r="JSX186" s="54"/>
      <c r="JSY186" s="54"/>
      <c r="JSZ186" s="54"/>
      <c r="JTA186" s="54"/>
      <c r="JTB186" s="54"/>
      <c r="JTC186" s="54"/>
      <c r="JTD186" s="54"/>
      <c r="JTE186" s="54"/>
      <c r="JTF186" s="54"/>
      <c r="JTG186" s="54"/>
      <c r="JTH186" s="54"/>
      <c r="JTI186" s="54"/>
      <c r="JTJ186" s="54"/>
      <c r="JTK186" s="54"/>
      <c r="JTL186" s="54"/>
      <c r="JTM186" s="54"/>
      <c r="JTN186" s="54"/>
      <c r="JTO186" s="54"/>
      <c r="JTP186" s="54"/>
      <c r="JTQ186" s="54"/>
      <c r="JTR186" s="54"/>
      <c r="JTS186" s="54"/>
      <c r="JTT186" s="54"/>
      <c r="JTU186" s="54"/>
      <c r="JTV186" s="54"/>
      <c r="JTW186" s="54"/>
      <c r="JTX186" s="54"/>
      <c r="JTY186" s="54"/>
      <c r="JTZ186" s="54"/>
      <c r="JUA186" s="54"/>
      <c r="JUB186" s="54"/>
      <c r="JUC186" s="54"/>
      <c r="JUD186" s="54"/>
      <c r="JUE186" s="54"/>
      <c r="JUF186" s="54"/>
      <c r="JUG186" s="54"/>
      <c r="JUH186" s="54"/>
      <c r="JUI186" s="54"/>
      <c r="JUJ186" s="54"/>
      <c r="JUK186" s="54"/>
      <c r="JUL186" s="54"/>
      <c r="JUM186" s="54"/>
      <c r="JUN186" s="54"/>
      <c r="JUO186" s="54"/>
      <c r="JUP186" s="54"/>
      <c r="JUQ186" s="54"/>
      <c r="JUR186" s="54"/>
      <c r="JUS186" s="54"/>
      <c r="JUT186" s="54"/>
      <c r="JUU186" s="54"/>
      <c r="JUV186" s="54"/>
      <c r="JUW186" s="54"/>
      <c r="JUX186" s="54"/>
      <c r="JUY186" s="54"/>
      <c r="JUZ186" s="54"/>
      <c r="JVA186" s="54"/>
      <c r="JVB186" s="54"/>
      <c r="JVC186" s="54"/>
      <c r="JVD186" s="54"/>
      <c r="JVE186" s="54"/>
      <c r="JVF186" s="54"/>
      <c r="JVG186" s="54"/>
      <c r="JVH186" s="54"/>
      <c r="JVI186" s="54"/>
      <c r="JVJ186" s="54"/>
      <c r="JVK186" s="54"/>
      <c r="JVL186" s="54"/>
      <c r="JVM186" s="54"/>
      <c r="JVN186" s="54"/>
      <c r="JVO186" s="54"/>
      <c r="JVP186" s="54"/>
      <c r="JVQ186" s="54"/>
      <c r="JVR186" s="54"/>
      <c r="JVS186" s="54"/>
      <c r="JVT186" s="54"/>
      <c r="JVU186" s="54"/>
      <c r="JVV186" s="54"/>
      <c r="JVW186" s="54"/>
      <c r="JVX186" s="54"/>
      <c r="JVY186" s="54"/>
      <c r="JVZ186" s="54"/>
      <c r="JWA186" s="54"/>
      <c r="JWB186" s="54"/>
      <c r="JWC186" s="54"/>
      <c r="JWD186" s="54"/>
      <c r="JWE186" s="54"/>
      <c r="JWF186" s="54"/>
      <c r="JWG186" s="54"/>
      <c r="JWH186" s="54"/>
      <c r="JWI186" s="54"/>
      <c r="JWJ186" s="54"/>
      <c r="JWK186" s="54"/>
      <c r="JWL186" s="54"/>
      <c r="JWM186" s="54"/>
      <c r="JWN186" s="54"/>
      <c r="JWO186" s="54"/>
      <c r="JWP186" s="54"/>
      <c r="JWQ186" s="54"/>
      <c r="JWR186" s="54"/>
      <c r="JWS186" s="54"/>
      <c r="JWT186" s="54"/>
      <c r="JWU186" s="54"/>
      <c r="JWV186" s="54"/>
      <c r="JWW186" s="54"/>
      <c r="JWX186" s="54"/>
      <c r="JWY186" s="54"/>
      <c r="JWZ186" s="54"/>
      <c r="JXA186" s="54"/>
      <c r="JXB186" s="54"/>
      <c r="JXC186" s="54"/>
      <c r="JXD186" s="54"/>
      <c r="JXE186" s="54"/>
      <c r="JXF186" s="54"/>
      <c r="JXG186" s="54"/>
      <c r="JXH186" s="54"/>
      <c r="JXI186" s="54"/>
      <c r="JXJ186" s="54"/>
      <c r="JXK186" s="54"/>
      <c r="JXL186" s="54"/>
      <c r="JXM186" s="54"/>
      <c r="JXN186" s="54"/>
      <c r="JXO186" s="54"/>
      <c r="JXP186" s="54"/>
      <c r="JXQ186" s="54"/>
      <c r="JXR186" s="54"/>
      <c r="JXS186" s="54"/>
      <c r="JXT186" s="54"/>
      <c r="JXU186" s="54"/>
      <c r="JXV186" s="54"/>
      <c r="JXW186" s="54"/>
      <c r="JXX186" s="54"/>
      <c r="JXY186" s="54"/>
      <c r="JXZ186" s="54"/>
      <c r="JYA186" s="54"/>
      <c r="JYB186" s="54"/>
      <c r="JYC186" s="54"/>
      <c r="JYD186" s="54"/>
      <c r="JYE186" s="54"/>
      <c r="JYF186" s="54"/>
      <c r="JYG186" s="54"/>
      <c r="JYH186" s="54"/>
      <c r="JYI186" s="54"/>
      <c r="JYJ186" s="54"/>
      <c r="JYK186" s="54"/>
      <c r="JYL186" s="54"/>
      <c r="JYM186" s="54"/>
      <c r="JYN186" s="54"/>
      <c r="JYO186" s="54"/>
      <c r="JYP186" s="54"/>
      <c r="JYQ186" s="54"/>
      <c r="JYR186" s="54"/>
      <c r="JYS186" s="54"/>
      <c r="JYT186" s="54"/>
      <c r="JYU186" s="54"/>
      <c r="JYV186" s="54"/>
      <c r="JYW186" s="54"/>
      <c r="JYX186" s="54"/>
      <c r="JYY186" s="54"/>
      <c r="JYZ186" s="54"/>
      <c r="JZA186" s="54"/>
      <c r="JZB186" s="54"/>
      <c r="JZC186" s="54"/>
      <c r="JZD186" s="54"/>
      <c r="JZE186" s="54"/>
      <c r="JZF186" s="54"/>
      <c r="JZG186" s="54"/>
      <c r="JZH186" s="54"/>
      <c r="JZI186" s="54"/>
      <c r="JZJ186" s="54"/>
      <c r="JZK186" s="54"/>
      <c r="JZL186" s="54"/>
      <c r="JZM186" s="54"/>
      <c r="JZN186" s="54"/>
      <c r="JZO186" s="54"/>
      <c r="JZP186" s="54"/>
      <c r="JZQ186" s="54"/>
      <c r="JZR186" s="54"/>
      <c r="JZS186" s="54"/>
      <c r="JZT186" s="54"/>
      <c r="JZU186" s="54"/>
      <c r="JZV186" s="54"/>
      <c r="JZW186" s="54"/>
      <c r="JZX186" s="54"/>
      <c r="JZY186" s="54"/>
      <c r="JZZ186" s="54"/>
      <c r="KAA186" s="54"/>
      <c r="KAB186" s="54"/>
      <c r="KAC186" s="54"/>
      <c r="KAD186" s="54"/>
      <c r="KAE186" s="54"/>
      <c r="KAF186" s="54"/>
      <c r="KAG186" s="54"/>
      <c r="KAH186" s="54"/>
      <c r="KAI186" s="54"/>
      <c r="KAJ186" s="54"/>
      <c r="KAK186" s="54"/>
      <c r="KAL186" s="54"/>
      <c r="KAM186" s="54"/>
      <c r="KAN186" s="54"/>
      <c r="KAO186" s="54"/>
      <c r="KAP186" s="54"/>
      <c r="KAQ186" s="54"/>
      <c r="KAR186" s="54"/>
      <c r="KAS186" s="54"/>
      <c r="KAT186" s="54"/>
      <c r="KAU186" s="54"/>
      <c r="KAV186" s="54"/>
      <c r="KAW186" s="54"/>
      <c r="KAX186" s="54"/>
      <c r="KAY186" s="54"/>
      <c r="KAZ186" s="54"/>
      <c r="KBA186" s="54"/>
      <c r="KBB186" s="54"/>
      <c r="KBC186" s="54"/>
      <c r="KBD186" s="54"/>
      <c r="KBE186" s="54"/>
      <c r="KBF186" s="54"/>
      <c r="KBG186" s="54"/>
      <c r="KBH186" s="54"/>
      <c r="KBI186" s="54"/>
      <c r="KBJ186" s="54"/>
      <c r="KBK186" s="54"/>
      <c r="KBL186" s="54"/>
      <c r="KBM186" s="54"/>
      <c r="KBN186" s="54"/>
      <c r="KBO186" s="54"/>
      <c r="KBP186" s="54"/>
      <c r="KBQ186" s="54"/>
      <c r="KBR186" s="54"/>
      <c r="KBS186" s="54"/>
      <c r="KBT186" s="54"/>
      <c r="KBU186" s="54"/>
      <c r="KBV186" s="54"/>
      <c r="KBW186" s="54"/>
      <c r="KBX186" s="54"/>
      <c r="KBY186" s="54"/>
      <c r="KBZ186" s="54"/>
      <c r="KCA186" s="54"/>
      <c r="KCB186" s="54"/>
      <c r="KCC186" s="54"/>
      <c r="KCD186" s="54"/>
      <c r="KCE186" s="54"/>
      <c r="KCF186" s="54"/>
      <c r="KCG186" s="54"/>
      <c r="KCH186" s="54"/>
      <c r="KCI186" s="54"/>
      <c r="KCJ186" s="54"/>
      <c r="KCK186" s="54"/>
      <c r="KCL186" s="54"/>
      <c r="KCM186" s="54"/>
      <c r="KCN186" s="54"/>
      <c r="KCO186" s="54"/>
      <c r="KCP186" s="54"/>
      <c r="KCQ186" s="54"/>
      <c r="KCR186" s="54"/>
      <c r="KCS186" s="54"/>
      <c r="KCT186" s="54"/>
      <c r="KCU186" s="54"/>
      <c r="KCV186" s="54"/>
      <c r="KCW186" s="54"/>
      <c r="KCX186" s="54"/>
      <c r="KCY186" s="54"/>
      <c r="KCZ186" s="54"/>
      <c r="KDA186" s="54"/>
      <c r="KDB186" s="54"/>
      <c r="KDC186" s="54"/>
      <c r="KDD186" s="54"/>
      <c r="KDE186" s="54"/>
      <c r="KDF186" s="54"/>
      <c r="KDG186" s="54"/>
      <c r="KDH186" s="54"/>
      <c r="KDI186" s="54"/>
      <c r="KDJ186" s="54"/>
      <c r="KDK186" s="54"/>
      <c r="KDL186" s="54"/>
      <c r="KDM186" s="54"/>
      <c r="KDN186" s="54"/>
      <c r="KDO186" s="54"/>
      <c r="KDP186" s="54"/>
      <c r="KDQ186" s="54"/>
      <c r="KDR186" s="54"/>
      <c r="KDS186" s="54"/>
      <c r="KDT186" s="54"/>
      <c r="KDU186" s="54"/>
      <c r="KDV186" s="54"/>
      <c r="KDW186" s="54"/>
      <c r="KDX186" s="54"/>
      <c r="KDY186" s="54"/>
      <c r="KDZ186" s="54"/>
      <c r="KEA186" s="54"/>
      <c r="KEB186" s="54"/>
      <c r="KEC186" s="54"/>
      <c r="KED186" s="54"/>
      <c r="KEE186" s="54"/>
      <c r="KEF186" s="54"/>
      <c r="KEG186" s="54"/>
      <c r="KEH186" s="54"/>
      <c r="KEI186" s="54"/>
      <c r="KEJ186" s="54"/>
      <c r="KEK186" s="54"/>
      <c r="KEL186" s="54"/>
      <c r="KEM186" s="54"/>
      <c r="KEN186" s="54"/>
      <c r="KEO186" s="54"/>
      <c r="KEP186" s="54"/>
      <c r="KEQ186" s="54"/>
      <c r="KER186" s="54"/>
      <c r="KES186" s="54"/>
      <c r="KET186" s="54"/>
      <c r="KEU186" s="54"/>
      <c r="KEV186" s="54"/>
      <c r="KEW186" s="54"/>
      <c r="KEX186" s="54"/>
      <c r="KEY186" s="54"/>
      <c r="KEZ186" s="54"/>
      <c r="KFA186" s="54"/>
      <c r="KFB186" s="54"/>
      <c r="KFC186" s="54"/>
      <c r="KFD186" s="54"/>
      <c r="KFE186" s="54"/>
      <c r="KFF186" s="54"/>
      <c r="KFG186" s="54"/>
      <c r="KFH186" s="54"/>
      <c r="KFI186" s="54"/>
      <c r="KFJ186" s="54"/>
      <c r="KFK186" s="54"/>
      <c r="KFL186" s="54"/>
      <c r="KFM186" s="54"/>
      <c r="KFN186" s="54"/>
      <c r="KFO186" s="54"/>
      <c r="KFP186" s="54"/>
      <c r="KFQ186" s="54"/>
      <c r="KFR186" s="54"/>
      <c r="KFS186" s="54"/>
      <c r="KFT186" s="54"/>
      <c r="KFU186" s="54"/>
      <c r="KFV186" s="54"/>
      <c r="KFW186" s="54"/>
      <c r="KFX186" s="54"/>
      <c r="KFY186" s="54"/>
      <c r="KFZ186" s="54"/>
      <c r="KGA186" s="54"/>
      <c r="KGB186" s="54"/>
      <c r="KGC186" s="54"/>
      <c r="KGD186" s="54"/>
      <c r="KGE186" s="54"/>
      <c r="KGF186" s="54"/>
      <c r="KGG186" s="54"/>
      <c r="KGH186" s="54"/>
      <c r="KGI186" s="54"/>
      <c r="KGJ186" s="54"/>
      <c r="KGK186" s="54"/>
      <c r="KGL186" s="54"/>
      <c r="KGM186" s="54"/>
      <c r="KGN186" s="54"/>
      <c r="KGO186" s="54"/>
      <c r="KGP186" s="54"/>
      <c r="KGQ186" s="54"/>
      <c r="KGR186" s="54"/>
      <c r="KGS186" s="54"/>
      <c r="KGT186" s="54"/>
      <c r="KGU186" s="54"/>
      <c r="KGV186" s="54"/>
      <c r="KGW186" s="54"/>
      <c r="KGX186" s="54"/>
      <c r="KGY186" s="54"/>
      <c r="KGZ186" s="54"/>
      <c r="KHA186" s="54"/>
      <c r="KHB186" s="54"/>
      <c r="KHC186" s="54"/>
      <c r="KHD186" s="54"/>
      <c r="KHE186" s="54"/>
      <c r="KHF186" s="54"/>
      <c r="KHG186" s="54"/>
      <c r="KHH186" s="54"/>
      <c r="KHI186" s="54"/>
      <c r="KHJ186" s="54"/>
      <c r="KHK186" s="54"/>
      <c r="KHL186" s="54"/>
      <c r="KHM186" s="54"/>
      <c r="KHN186" s="54"/>
      <c r="KHO186" s="54"/>
      <c r="KHP186" s="54"/>
      <c r="KHQ186" s="54"/>
      <c r="KHR186" s="54"/>
      <c r="KHS186" s="54"/>
      <c r="KHT186" s="54"/>
      <c r="KHU186" s="54"/>
      <c r="KHV186" s="54"/>
      <c r="KHW186" s="54"/>
      <c r="KHX186" s="54"/>
      <c r="KHY186" s="54"/>
      <c r="KHZ186" s="54"/>
      <c r="KIA186" s="54"/>
      <c r="KIB186" s="54"/>
      <c r="KIC186" s="54"/>
      <c r="KID186" s="54"/>
      <c r="KIE186" s="54"/>
      <c r="KIF186" s="54"/>
      <c r="KIG186" s="54"/>
      <c r="KIH186" s="54"/>
      <c r="KII186" s="54"/>
      <c r="KIJ186" s="54"/>
      <c r="KIK186" s="54"/>
      <c r="KIL186" s="54"/>
      <c r="KIM186" s="54"/>
      <c r="KIN186" s="54"/>
      <c r="KIO186" s="54"/>
      <c r="KIP186" s="54"/>
      <c r="KIQ186" s="54"/>
      <c r="KIR186" s="54"/>
      <c r="KIS186" s="54"/>
      <c r="KIT186" s="54"/>
      <c r="KIU186" s="54"/>
      <c r="KIV186" s="54"/>
      <c r="KIW186" s="54"/>
      <c r="KIX186" s="54"/>
      <c r="KIY186" s="54"/>
      <c r="KIZ186" s="54"/>
      <c r="KJA186" s="54"/>
      <c r="KJB186" s="54"/>
      <c r="KJC186" s="54"/>
      <c r="KJD186" s="54"/>
      <c r="KJE186" s="54"/>
      <c r="KJF186" s="54"/>
      <c r="KJG186" s="54"/>
      <c r="KJH186" s="54"/>
      <c r="KJI186" s="54"/>
      <c r="KJJ186" s="54"/>
      <c r="KJK186" s="54"/>
      <c r="KJL186" s="54"/>
      <c r="KJM186" s="54"/>
      <c r="KJN186" s="54"/>
      <c r="KJO186" s="54"/>
      <c r="KJP186" s="54"/>
      <c r="KJQ186" s="54"/>
      <c r="KJR186" s="54"/>
      <c r="KJS186" s="54"/>
      <c r="KJT186" s="54"/>
      <c r="KJU186" s="54"/>
      <c r="KJV186" s="54"/>
      <c r="KJW186" s="54"/>
      <c r="KJX186" s="54"/>
      <c r="KJY186" s="54"/>
      <c r="KJZ186" s="54"/>
      <c r="KKA186" s="54"/>
      <c r="KKB186" s="54"/>
      <c r="KKC186" s="54"/>
      <c r="KKD186" s="54"/>
      <c r="KKE186" s="54"/>
      <c r="KKF186" s="54"/>
      <c r="KKG186" s="54"/>
      <c r="KKH186" s="54"/>
      <c r="KKI186" s="54"/>
      <c r="KKJ186" s="54"/>
      <c r="KKK186" s="54"/>
      <c r="KKL186" s="54"/>
      <c r="KKM186" s="54"/>
      <c r="KKN186" s="54"/>
      <c r="KKO186" s="54"/>
      <c r="KKP186" s="54"/>
      <c r="KKQ186" s="54"/>
      <c r="KKR186" s="54"/>
      <c r="KKS186" s="54"/>
      <c r="KKT186" s="54"/>
      <c r="KKU186" s="54"/>
      <c r="KKV186" s="54"/>
      <c r="KKW186" s="54"/>
      <c r="KKX186" s="54"/>
      <c r="KKY186" s="54"/>
      <c r="KKZ186" s="54"/>
      <c r="KLA186" s="54"/>
      <c r="KLB186" s="54"/>
      <c r="KLC186" s="54"/>
      <c r="KLD186" s="54"/>
      <c r="KLE186" s="54"/>
      <c r="KLF186" s="54"/>
      <c r="KLG186" s="54"/>
      <c r="KLH186" s="54"/>
      <c r="KLI186" s="54"/>
      <c r="KLJ186" s="54"/>
      <c r="KLK186" s="54"/>
      <c r="KLL186" s="54"/>
      <c r="KLM186" s="54"/>
      <c r="KLN186" s="54"/>
      <c r="KLO186" s="54"/>
      <c r="KLP186" s="54"/>
      <c r="KLQ186" s="54"/>
      <c r="KLR186" s="54"/>
      <c r="KLS186" s="54"/>
      <c r="KLT186" s="54"/>
      <c r="KLU186" s="54"/>
      <c r="KLV186" s="54"/>
      <c r="KLW186" s="54"/>
      <c r="KLX186" s="54"/>
      <c r="KLY186" s="54"/>
      <c r="KLZ186" s="54"/>
      <c r="KMA186" s="54"/>
      <c r="KMB186" s="54"/>
      <c r="KMC186" s="54"/>
      <c r="KMD186" s="54"/>
      <c r="KME186" s="54"/>
      <c r="KMF186" s="54"/>
      <c r="KMG186" s="54"/>
      <c r="KMH186" s="54"/>
      <c r="KMI186" s="54"/>
      <c r="KMJ186" s="54"/>
      <c r="KMK186" s="54"/>
      <c r="KML186" s="54"/>
      <c r="KMM186" s="54"/>
      <c r="KMN186" s="54"/>
      <c r="KMO186" s="54"/>
      <c r="KMP186" s="54"/>
      <c r="KMQ186" s="54"/>
      <c r="KMR186" s="54"/>
      <c r="KMS186" s="54"/>
      <c r="KMT186" s="54"/>
      <c r="KMU186" s="54"/>
      <c r="KMV186" s="54"/>
      <c r="KMW186" s="54"/>
      <c r="KMX186" s="54"/>
      <c r="KMY186" s="54"/>
      <c r="KMZ186" s="54"/>
      <c r="KNA186" s="54"/>
      <c r="KNB186" s="54"/>
      <c r="KNC186" s="54"/>
      <c r="KND186" s="54"/>
      <c r="KNE186" s="54"/>
      <c r="KNF186" s="54"/>
      <c r="KNG186" s="54"/>
      <c r="KNH186" s="54"/>
      <c r="KNI186" s="54"/>
      <c r="KNJ186" s="54"/>
      <c r="KNK186" s="54"/>
      <c r="KNL186" s="54"/>
      <c r="KNM186" s="54"/>
      <c r="KNN186" s="54"/>
      <c r="KNO186" s="54"/>
      <c r="KNP186" s="54"/>
      <c r="KNQ186" s="54"/>
      <c r="KNR186" s="54"/>
      <c r="KNS186" s="54"/>
      <c r="KNT186" s="54"/>
      <c r="KNU186" s="54"/>
      <c r="KNV186" s="54"/>
      <c r="KNW186" s="54"/>
      <c r="KNX186" s="54"/>
      <c r="KNY186" s="54"/>
      <c r="KNZ186" s="54"/>
      <c r="KOA186" s="54"/>
      <c r="KOB186" s="54"/>
      <c r="KOC186" s="54"/>
      <c r="KOD186" s="54"/>
      <c r="KOE186" s="54"/>
      <c r="KOF186" s="54"/>
      <c r="KOG186" s="54"/>
      <c r="KOH186" s="54"/>
      <c r="KOI186" s="54"/>
      <c r="KOJ186" s="54"/>
      <c r="KOK186" s="54"/>
      <c r="KOL186" s="54"/>
      <c r="KOM186" s="54"/>
      <c r="KON186" s="54"/>
      <c r="KOO186" s="54"/>
      <c r="KOP186" s="54"/>
      <c r="KOQ186" s="54"/>
      <c r="KOR186" s="54"/>
      <c r="KOS186" s="54"/>
      <c r="KOT186" s="54"/>
      <c r="KOU186" s="54"/>
      <c r="KOV186" s="54"/>
      <c r="KOW186" s="54"/>
      <c r="KOX186" s="54"/>
      <c r="KOY186" s="54"/>
      <c r="KOZ186" s="54"/>
      <c r="KPA186" s="54"/>
      <c r="KPB186" s="54"/>
      <c r="KPC186" s="54"/>
      <c r="KPD186" s="54"/>
      <c r="KPE186" s="54"/>
      <c r="KPF186" s="54"/>
      <c r="KPG186" s="54"/>
      <c r="KPH186" s="54"/>
      <c r="KPI186" s="54"/>
      <c r="KPJ186" s="54"/>
      <c r="KPK186" s="54"/>
      <c r="KPL186" s="54"/>
      <c r="KPM186" s="54"/>
      <c r="KPN186" s="54"/>
      <c r="KPO186" s="54"/>
      <c r="KPP186" s="54"/>
      <c r="KPQ186" s="54"/>
      <c r="KPR186" s="54"/>
      <c r="KPS186" s="54"/>
      <c r="KPT186" s="54"/>
      <c r="KPU186" s="54"/>
      <c r="KPV186" s="54"/>
      <c r="KPW186" s="54"/>
      <c r="KPX186" s="54"/>
      <c r="KPY186" s="54"/>
      <c r="KPZ186" s="54"/>
      <c r="KQA186" s="54"/>
      <c r="KQB186" s="54"/>
      <c r="KQC186" s="54"/>
      <c r="KQD186" s="54"/>
      <c r="KQE186" s="54"/>
      <c r="KQF186" s="54"/>
      <c r="KQG186" s="54"/>
      <c r="KQH186" s="54"/>
      <c r="KQI186" s="54"/>
      <c r="KQJ186" s="54"/>
      <c r="KQK186" s="54"/>
      <c r="KQL186" s="54"/>
      <c r="KQM186" s="54"/>
      <c r="KQN186" s="54"/>
      <c r="KQO186" s="54"/>
      <c r="KQP186" s="54"/>
      <c r="KQQ186" s="54"/>
      <c r="KQR186" s="54"/>
      <c r="KQS186" s="54"/>
      <c r="KQT186" s="54"/>
      <c r="KQU186" s="54"/>
      <c r="KQV186" s="54"/>
      <c r="KQW186" s="54"/>
      <c r="KQX186" s="54"/>
      <c r="KQY186" s="54"/>
      <c r="KQZ186" s="54"/>
      <c r="KRA186" s="54"/>
      <c r="KRB186" s="54"/>
      <c r="KRC186" s="54"/>
      <c r="KRD186" s="54"/>
      <c r="KRE186" s="54"/>
      <c r="KRF186" s="54"/>
      <c r="KRG186" s="54"/>
      <c r="KRH186" s="54"/>
      <c r="KRI186" s="54"/>
      <c r="KRJ186" s="54"/>
      <c r="KRK186" s="54"/>
      <c r="KRL186" s="54"/>
      <c r="KRM186" s="54"/>
      <c r="KRN186" s="54"/>
      <c r="KRO186" s="54"/>
      <c r="KRP186" s="54"/>
      <c r="KRQ186" s="54"/>
      <c r="KRR186" s="54"/>
      <c r="KRS186" s="54"/>
      <c r="KRT186" s="54"/>
      <c r="KRU186" s="54"/>
      <c r="KRV186" s="54"/>
      <c r="KRW186" s="54"/>
      <c r="KRX186" s="54"/>
      <c r="KRY186" s="54"/>
      <c r="KRZ186" s="54"/>
      <c r="KSA186" s="54"/>
      <c r="KSB186" s="54"/>
      <c r="KSC186" s="54"/>
      <c r="KSD186" s="54"/>
      <c r="KSE186" s="54"/>
      <c r="KSF186" s="54"/>
      <c r="KSG186" s="54"/>
      <c r="KSH186" s="54"/>
      <c r="KSI186" s="54"/>
      <c r="KSJ186" s="54"/>
      <c r="KSK186" s="54"/>
      <c r="KSL186" s="54"/>
      <c r="KSM186" s="54"/>
      <c r="KSN186" s="54"/>
      <c r="KSO186" s="54"/>
      <c r="KSP186" s="54"/>
      <c r="KSQ186" s="54"/>
      <c r="KSR186" s="54"/>
      <c r="KSS186" s="54"/>
      <c r="KST186" s="54"/>
      <c r="KSU186" s="54"/>
      <c r="KSV186" s="54"/>
      <c r="KSW186" s="54"/>
      <c r="KSX186" s="54"/>
      <c r="KSY186" s="54"/>
      <c r="KSZ186" s="54"/>
      <c r="KTA186" s="54"/>
      <c r="KTB186" s="54"/>
      <c r="KTC186" s="54"/>
      <c r="KTD186" s="54"/>
      <c r="KTE186" s="54"/>
      <c r="KTF186" s="54"/>
      <c r="KTG186" s="54"/>
      <c r="KTH186" s="54"/>
      <c r="KTI186" s="54"/>
      <c r="KTJ186" s="54"/>
      <c r="KTK186" s="54"/>
      <c r="KTL186" s="54"/>
      <c r="KTM186" s="54"/>
      <c r="KTN186" s="54"/>
      <c r="KTO186" s="54"/>
      <c r="KTP186" s="54"/>
      <c r="KTQ186" s="54"/>
      <c r="KTR186" s="54"/>
      <c r="KTS186" s="54"/>
      <c r="KTT186" s="54"/>
      <c r="KTU186" s="54"/>
      <c r="KTV186" s="54"/>
      <c r="KTW186" s="54"/>
      <c r="KTX186" s="54"/>
      <c r="KTY186" s="54"/>
      <c r="KTZ186" s="54"/>
      <c r="KUA186" s="54"/>
      <c r="KUB186" s="54"/>
      <c r="KUC186" s="54"/>
      <c r="KUD186" s="54"/>
      <c r="KUE186" s="54"/>
      <c r="KUF186" s="54"/>
      <c r="KUG186" s="54"/>
      <c r="KUH186" s="54"/>
      <c r="KUI186" s="54"/>
      <c r="KUJ186" s="54"/>
      <c r="KUK186" s="54"/>
      <c r="KUL186" s="54"/>
      <c r="KUM186" s="54"/>
      <c r="KUN186" s="54"/>
      <c r="KUO186" s="54"/>
      <c r="KUP186" s="54"/>
      <c r="KUQ186" s="54"/>
      <c r="KUR186" s="54"/>
      <c r="KUS186" s="54"/>
      <c r="KUT186" s="54"/>
      <c r="KUU186" s="54"/>
      <c r="KUV186" s="54"/>
      <c r="KUW186" s="54"/>
      <c r="KUX186" s="54"/>
      <c r="KUY186" s="54"/>
      <c r="KUZ186" s="54"/>
      <c r="KVA186" s="54"/>
      <c r="KVB186" s="54"/>
      <c r="KVC186" s="54"/>
      <c r="KVD186" s="54"/>
      <c r="KVE186" s="54"/>
      <c r="KVF186" s="54"/>
      <c r="KVG186" s="54"/>
      <c r="KVH186" s="54"/>
      <c r="KVI186" s="54"/>
      <c r="KVJ186" s="54"/>
      <c r="KVK186" s="54"/>
      <c r="KVL186" s="54"/>
      <c r="KVM186" s="54"/>
      <c r="KVN186" s="54"/>
      <c r="KVO186" s="54"/>
      <c r="KVP186" s="54"/>
      <c r="KVQ186" s="54"/>
      <c r="KVR186" s="54"/>
      <c r="KVS186" s="54"/>
      <c r="KVT186" s="54"/>
      <c r="KVU186" s="54"/>
      <c r="KVV186" s="54"/>
      <c r="KVW186" s="54"/>
      <c r="KVX186" s="54"/>
      <c r="KVY186" s="54"/>
      <c r="KVZ186" s="54"/>
      <c r="KWA186" s="54"/>
      <c r="KWB186" s="54"/>
      <c r="KWC186" s="54"/>
      <c r="KWD186" s="54"/>
      <c r="KWE186" s="54"/>
      <c r="KWF186" s="54"/>
      <c r="KWG186" s="54"/>
      <c r="KWH186" s="54"/>
      <c r="KWI186" s="54"/>
      <c r="KWJ186" s="54"/>
      <c r="KWK186" s="54"/>
      <c r="KWL186" s="54"/>
      <c r="KWM186" s="54"/>
      <c r="KWN186" s="54"/>
      <c r="KWO186" s="54"/>
      <c r="KWP186" s="54"/>
      <c r="KWQ186" s="54"/>
      <c r="KWR186" s="54"/>
      <c r="KWS186" s="54"/>
      <c r="KWT186" s="54"/>
      <c r="KWU186" s="54"/>
      <c r="KWV186" s="54"/>
      <c r="KWW186" s="54"/>
      <c r="KWX186" s="54"/>
      <c r="KWY186" s="54"/>
      <c r="KWZ186" s="54"/>
      <c r="KXA186" s="54"/>
      <c r="KXB186" s="54"/>
      <c r="KXC186" s="54"/>
      <c r="KXD186" s="54"/>
      <c r="KXE186" s="54"/>
      <c r="KXF186" s="54"/>
      <c r="KXG186" s="54"/>
      <c r="KXH186" s="54"/>
      <c r="KXI186" s="54"/>
      <c r="KXJ186" s="54"/>
      <c r="KXK186" s="54"/>
      <c r="KXL186" s="54"/>
      <c r="KXM186" s="54"/>
      <c r="KXN186" s="54"/>
      <c r="KXO186" s="54"/>
      <c r="KXP186" s="54"/>
      <c r="KXQ186" s="54"/>
      <c r="KXR186" s="54"/>
      <c r="KXS186" s="54"/>
      <c r="KXT186" s="54"/>
      <c r="KXU186" s="54"/>
      <c r="KXV186" s="54"/>
      <c r="KXW186" s="54"/>
      <c r="KXX186" s="54"/>
      <c r="KXY186" s="54"/>
      <c r="KXZ186" s="54"/>
      <c r="KYA186" s="54"/>
      <c r="KYB186" s="54"/>
      <c r="KYC186" s="54"/>
      <c r="KYD186" s="54"/>
      <c r="KYE186" s="54"/>
      <c r="KYF186" s="54"/>
      <c r="KYG186" s="54"/>
      <c r="KYH186" s="54"/>
      <c r="KYI186" s="54"/>
      <c r="KYJ186" s="54"/>
      <c r="KYK186" s="54"/>
      <c r="KYL186" s="54"/>
      <c r="KYM186" s="54"/>
      <c r="KYN186" s="54"/>
      <c r="KYO186" s="54"/>
      <c r="KYP186" s="54"/>
      <c r="KYQ186" s="54"/>
      <c r="KYR186" s="54"/>
      <c r="KYS186" s="54"/>
      <c r="KYT186" s="54"/>
      <c r="KYU186" s="54"/>
      <c r="KYV186" s="54"/>
      <c r="KYW186" s="54"/>
      <c r="KYX186" s="54"/>
      <c r="KYY186" s="54"/>
      <c r="KYZ186" s="54"/>
      <c r="KZA186" s="54"/>
      <c r="KZB186" s="54"/>
      <c r="KZC186" s="54"/>
      <c r="KZD186" s="54"/>
      <c r="KZE186" s="54"/>
      <c r="KZF186" s="54"/>
      <c r="KZG186" s="54"/>
      <c r="KZH186" s="54"/>
      <c r="KZI186" s="54"/>
      <c r="KZJ186" s="54"/>
      <c r="KZK186" s="54"/>
      <c r="KZL186" s="54"/>
      <c r="KZM186" s="54"/>
      <c r="KZN186" s="54"/>
      <c r="KZO186" s="54"/>
      <c r="KZP186" s="54"/>
      <c r="KZQ186" s="54"/>
      <c r="KZR186" s="54"/>
      <c r="KZS186" s="54"/>
      <c r="KZT186" s="54"/>
      <c r="KZU186" s="54"/>
      <c r="KZV186" s="54"/>
      <c r="KZW186" s="54"/>
      <c r="KZX186" s="54"/>
      <c r="KZY186" s="54"/>
      <c r="KZZ186" s="54"/>
      <c r="LAA186" s="54"/>
      <c r="LAB186" s="54"/>
      <c r="LAC186" s="54"/>
      <c r="LAD186" s="54"/>
      <c r="LAE186" s="54"/>
      <c r="LAF186" s="54"/>
      <c r="LAG186" s="54"/>
      <c r="LAH186" s="54"/>
      <c r="LAI186" s="54"/>
      <c r="LAJ186" s="54"/>
      <c r="LAK186" s="54"/>
      <c r="LAL186" s="54"/>
      <c r="LAM186" s="54"/>
      <c r="LAN186" s="54"/>
      <c r="LAO186" s="54"/>
      <c r="LAP186" s="54"/>
      <c r="LAQ186" s="54"/>
      <c r="LAR186" s="54"/>
      <c r="LAS186" s="54"/>
      <c r="LAT186" s="54"/>
      <c r="LAU186" s="54"/>
      <c r="LAV186" s="54"/>
      <c r="LAW186" s="54"/>
      <c r="LAX186" s="54"/>
      <c r="LAY186" s="54"/>
      <c r="LAZ186" s="54"/>
      <c r="LBA186" s="54"/>
      <c r="LBB186" s="54"/>
      <c r="LBC186" s="54"/>
      <c r="LBD186" s="54"/>
      <c r="LBE186" s="54"/>
      <c r="LBF186" s="54"/>
      <c r="LBG186" s="54"/>
      <c r="LBH186" s="54"/>
      <c r="LBI186" s="54"/>
      <c r="LBJ186" s="54"/>
      <c r="LBK186" s="54"/>
      <c r="LBL186" s="54"/>
      <c r="LBM186" s="54"/>
      <c r="LBN186" s="54"/>
      <c r="LBO186" s="54"/>
      <c r="LBP186" s="54"/>
      <c r="LBQ186" s="54"/>
      <c r="LBR186" s="54"/>
      <c r="LBS186" s="54"/>
      <c r="LBT186" s="54"/>
      <c r="LBU186" s="54"/>
      <c r="LBV186" s="54"/>
      <c r="LBW186" s="54"/>
      <c r="LBX186" s="54"/>
      <c r="LBY186" s="54"/>
      <c r="LBZ186" s="54"/>
      <c r="LCA186" s="54"/>
      <c r="LCB186" s="54"/>
      <c r="LCC186" s="54"/>
      <c r="LCD186" s="54"/>
      <c r="LCE186" s="54"/>
      <c r="LCF186" s="54"/>
      <c r="LCG186" s="54"/>
      <c r="LCH186" s="54"/>
      <c r="LCI186" s="54"/>
      <c r="LCJ186" s="54"/>
      <c r="LCK186" s="54"/>
      <c r="LCL186" s="54"/>
      <c r="LCM186" s="54"/>
      <c r="LCN186" s="54"/>
      <c r="LCO186" s="54"/>
      <c r="LCP186" s="54"/>
      <c r="LCQ186" s="54"/>
      <c r="LCR186" s="54"/>
      <c r="LCS186" s="54"/>
      <c r="LCT186" s="54"/>
      <c r="LCU186" s="54"/>
      <c r="LCV186" s="54"/>
      <c r="LCW186" s="54"/>
      <c r="LCX186" s="54"/>
      <c r="LCY186" s="54"/>
      <c r="LCZ186" s="54"/>
      <c r="LDA186" s="54"/>
      <c r="LDB186" s="54"/>
      <c r="LDC186" s="54"/>
      <c r="LDD186" s="54"/>
      <c r="LDE186" s="54"/>
      <c r="LDF186" s="54"/>
      <c r="LDG186" s="54"/>
      <c r="LDH186" s="54"/>
      <c r="LDI186" s="54"/>
      <c r="LDJ186" s="54"/>
      <c r="LDK186" s="54"/>
      <c r="LDL186" s="54"/>
      <c r="LDM186" s="54"/>
      <c r="LDN186" s="54"/>
      <c r="LDO186" s="54"/>
      <c r="LDP186" s="54"/>
      <c r="LDQ186" s="54"/>
      <c r="LDR186" s="54"/>
      <c r="LDS186" s="54"/>
      <c r="LDT186" s="54"/>
      <c r="LDU186" s="54"/>
      <c r="LDV186" s="54"/>
      <c r="LDW186" s="54"/>
      <c r="LDX186" s="54"/>
      <c r="LDY186" s="54"/>
      <c r="LDZ186" s="54"/>
      <c r="LEA186" s="54"/>
      <c r="LEB186" s="54"/>
      <c r="LEC186" s="54"/>
      <c r="LED186" s="54"/>
      <c r="LEE186" s="54"/>
      <c r="LEF186" s="54"/>
      <c r="LEG186" s="54"/>
      <c r="LEH186" s="54"/>
      <c r="LEI186" s="54"/>
      <c r="LEJ186" s="54"/>
      <c r="LEK186" s="54"/>
      <c r="LEL186" s="54"/>
      <c r="LEM186" s="54"/>
      <c r="LEN186" s="54"/>
      <c r="LEO186" s="54"/>
      <c r="LEP186" s="54"/>
      <c r="LEQ186" s="54"/>
      <c r="LER186" s="54"/>
      <c r="LES186" s="54"/>
      <c r="LET186" s="54"/>
      <c r="LEU186" s="54"/>
      <c r="LEV186" s="54"/>
      <c r="LEW186" s="54"/>
      <c r="LEX186" s="54"/>
      <c r="LEY186" s="54"/>
      <c r="LEZ186" s="54"/>
      <c r="LFA186" s="54"/>
      <c r="LFB186" s="54"/>
      <c r="LFC186" s="54"/>
      <c r="LFD186" s="54"/>
      <c r="LFE186" s="54"/>
      <c r="LFF186" s="54"/>
      <c r="LFG186" s="54"/>
      <c r="LFH186" s="54"/>
      <c r="LFI186" s="54"/>
      <c r="LFJ186" s="54"/>
      <c r="LFK186" s="54"/>
      <c r="LFL186" s="54"/>
      <c r="LFM186" s="54"/>
      <c r="LFN186" s="54"/>
      <c r="LFO186" s="54"/>
      <c r="LFP186" s="54"/>
      <c r="LFQ186" s="54"/>
      <c r="LFR186" s="54"/>
      <c r="LFS186" s="54"/>
      <c r="LFT186" s="54"/>
      <c r="LFU186" s="54"/>
      <c r="LFV186" s="54"/>
      <c r="LFW186" s="54"/>
      <c r="LFX186" s="54"/>
      <c r="LFY186" s="54"/>
      <c r="LFZ186" s="54"/>
      <c r="LGA186" s="54"/>
      <c r="LGB186" s="54"/>
      <c r="LGC186" s="54"/>
      <c r="LGD186" s="54"/>
      <c r="LGE186" s="54"/>
      <c r="LGF186" s="54"/>
      <c r="LGG186" s="54"/>
      <c r="LGH186" s="54"/>
      <c r="LGI186" s="54"/>
      <c r="LGJ186" s="54"/>
      <c r="LGK186" s="54"/>
      <c r="LGL186" s="54"/>
      <c r="LGM186" s="54"/>
      <c r="LGN186" s="54"/>
      <c r="LGO186" s="54"/>
      <c r="LGP186" s="54"/>
      <c r="LGQ186" s="54"/>
      <c r="LGR186" s="54"/>
      <c r="LGS186" s="54"/>
      <c r="LGT186" s="54"/>
      <c r="LGU186" s="54"/>
      <c r="LGV186" s="54"/>
      <c r="LGW186" s="54"/>
      <c r="LGX186" s="54"/>
      <c r="LGY186" s="54"/>
      <c r="LGZ186" s="54"/>
      <c r="LHA186" s="54"/>
      <c r="LHB186" s="54"/>
      <c r="LHC186" s="54"/>
      <c r="LHD186" s="54"/>
      <c r="LHE186" s="54"/>
      <c r="LHF186" s="54"/>
      <c r="LHG186" s="54"/>
      <c r="LHH186" s="54"/>
      <c r="LHI186" s="54"/>
      <c r="LHJ186" s="54"/>
      <c r="LHK186" s="54"/>
      <c r="LHL186" s="54"/>
      <c r="LHM186" s="54"/>
      <c r="LHN186" s="54"/>
      <c r="LHO186" s="54"/>
      <c r="LHP186" s="54"/>
      <c r="LHQ186" s="54"/>
      <c r="LHR186" s="54"/>
      <c r="LHS186" s="54"/>
      <c r="LHT186" s="54"/>
      <c r="LHU186" s="54"/>
      <c r="LHV186" s="54"/>
      <c r="LHW186" s="54"/>
      <c r="LHX186" s="54"/>
      <c r="LHY186" s="54"/>
      <c r="LHZ186" s="54"/>
      <c r="LIA186" s="54"/>
      <c r="LIB186" s="54"/>
      <c r="LIC186" s="54"/>
      <c r="LID186" s="54"/>
      <c r="LIE186" s="54"/>
      <c r="LIF186" s="54"/>
      <c r="LIG186" s="54"/>
      <c r="LIH186" s="54"/>
      <c r="LII186" s="54"/>
      <c r="LIJ186" s="54"/>
      <c r="LIK186" s="54"/>
      <c r="LIL186" s="54"/>
      <c r="LIM186" s="54"/>
      <c r="LIN186" s="54"/>
      <c r="LIO186" s="54"/>
      <c r="LIP186" s="54"/>
      <c r="LIQ186" s="54"/>
      <c r="LIR186" s="54"/>
      <c r="LIS186" s="54"/>
      <c r="LIT186" s="54"/>
      <c r="LIU186" s="54"/>
      <c r="LIV186" s="54"/>
      <c r="LIW186" s="54"/>
      <c r="LIX186" s="54"/>
      <c r="LIY186" s="54"/>
      <c r="LIZ186" s="54"/>
      <c r="LJA186" s="54"/>
      <c r="LJB186" s="54"/>
      <c r="LJC186" s="54"/>
      <c r="LJD186" s="54"/>
      <c r="LJE186" s="54"/>
      <c r="LJF186" s="54"/>
      <c r="LJG186" s="54"/>
      <c r="LJH186" s="54"/>
      <c r="LJI186" s="54"/>
      <c r="LJJ186" s="54"/>
      <c r="LJK186" s="54"/>
      <c r="LJL186" s="54"/>
      <c r="LJM186" s="54"/>
      <c r="LJN186" s="54"/>
      <c r="LJO186" s="54"/>
      <c r="LJP186" s="54"/>
      <c r="LJQ186" s="54"/>
      <c r="LJR186" s="54"/>
      <c r="LJS186" s="54"/>
      <c r="LJT186" s="54"/>
      <c r="LJU186" s="54"/>
      <c r="LJV186" s="54"/>
      <c r="LJW186" s="54"/>
      <c r="LJX186" s="54"/>
      <c r="LJY186" s="54"/>
      <c r="LJZ186" s="54"/>
      <c r="LKA186" s="54"/>
      <c r="LKB186" s="54"/>
      <c r="LKC186" s="54"/>
      <c r="LKD186" s="54"/>
      <c r="LKE186" s="54"/>
      <c r="LKF186" s="54"/>
      <c r="LKG186" s="54"/>
      <c r="LKH186" s="54"/>
      <c r="LKI186" s="54"/>
      <c r="LKJ186" s="54"/>
      <c r="LKK186" s="54"/>
      <c r="LKL186" s="54"/>
      <c r="LKM186" s="54"/>
      <c r="LKN186" s="54"/>
      <c r="LKO186" s="54"/>
      <c r="LKP186" s="54"/>
      <c r="LKQ186" s="54"/>
      <c r="LKR186" s="54"/>
      <c r="LKS186" s="54"/>
      <c r="LKT186" s="54"/>
      <c r="LKU186" s="54"/>
      <c r="LKV186" s="54"/>
      <c r="LKW186" s="54"/>
      <c r="LKX186" s="54"/>
      <c r="LKY186" s="54"/>
      <c r="LKZ186" s="54"/>
      <c r="LLA186" s="54"/>
      <c r="LLB186" s="54"/>
      <c r="LLC186" s="54"/>
      <c r="LLD186" s="54"/>
      <c r="LLE186" s="54"/>
      <c r="LLF186" s="54"/>
      <c r="LLG186" s="54"/>
      <c r="LLH186" s="54"/>
      <c r="LLI186" s="54"/>
      <c r="LLJ186" s="54"/>
      <c r="LLK186" s="54"/>
      <c r="LLL186" s="54"/>
      <c r="LLM186" s="54"/>
      <c r="LLN186" s="54"/>
      <c r="LLO186" s="54"/>
      <c r="LLP186" s="54"/>
      <c r="LLQ186" s="54"/>
      <c r="LLR186" s="54"/>
      <c r="LLS186" s="54"/>
      <c r="LLT186" s="54"/>
      <c r="LLU186" s="54"/>
      <c r="LLV186" s="54"/>
      <c r="LLW186" s="54"/>
      <c r="LLX186" s="54"/>
      <c r="LLY186" s="54"/>
      <c r="LLZ186" s="54"/>
      <c r="LMA186" s="54"/>
      <c r="LMB186" s="54"/>
      <c r="LMC186" s="54"/>
      <c r="LMD186" s="54"/>
      <c r="LME186" s="54"/>
      <c r="LMF186" s="54"/>
      <c r="LMG186" s="54"/>
      <c r="LMH186" s="54"/>
      <c r="LMI186" s="54"/>
      <c r="LMJ186" s="54"/>
      <c r="LMK186" s="54"/>
      <c r="LML186" s="54"/>
      <c r="LMM186" s="54"/>
      <c r="LMN186" s="54"/>
      <c r="LMO186" s="54"/>
      <c r="LMP186" s="54"/>
      <c r="LMQ186" s="54"/>
      <c r="LMR186" s="54"/>
      <c r="LMS186" s="54"/>
      <c r="LMT186" s="54"/>
      <c r="LMU186" s="54"/>
      <c r="LMV186" s="54"/>
      <c r="LMW186" s="54"/>
      <c r="LMX186" s="54"/>
      <c r="LMY186" s="54"/>
      <c r="LMZ186" s="54"/>
      <c r="LNA186" s="54"/>
      <c r="LNB186" s="54"/>
      <c r="LNC186" s="54"/>
      <c r="LND186" s="54"/>
      <c r="LNE186" s="54"/>
      <c r="LNF186" s="54"/>
      <c r="LNG186" s="54"/>
      <c r="LNH186" s="54"/>
      <c r="LNI186" s="54"/>
      <c r="LNJ186" s="54"/>
      <c r="LNK186" s="54"/>
      <c r="LNL186" s="54"/>
      <c r="LNM186" s="54"/>
      <c r="LNN186" s="54"/>
      <c r="LNO186" s="54"/>
      <c r="LNP186" s="54"/>
      <c r="LNQ186" s="54"/>
      <c r="LNR186" s="54"/>
      <c r="LNS186" s="54"/>
      <c r="LNT186" s="54"/>
      <c r="LNU186" s="54"/>
      <c r="LNV186" s="54"/>
      <c r="LNW186" s="54"/>
      <c r="LNX186" s="54"/>
      <c r="LNY186" s="54"/>
      <c r="LNZ186" s="54"/>
      <c r="LOA186" s="54"/>
      <c r="LOB186" s="54"/>
      <c r="LOC186" s="54"/>
      <c r="LOD186" s="54"/>
      <c r="LOE186" s="54"/>
      <c r="LOF186" s="54"/>
      <c r="LOG186" s="54"/>
      <c r="LOH186" s="54"/>
      <c r="LOI186" s="54"/>
      <c r="LOJ186" s="54"/>
      <c r="LOK186" s="54"/>
      <c r="LOL186" s="54"/>
      <c r="LOM186" s="54"/>
      <c r="LON186" s="54"/>
      <c r="LOO186" s="54"/>
      <c r="LOP186" s="54"/>
      <c r="LOQ186" s="54"/>
      <c r="LOR186" s="54"/>
      <c r="LOS186" s="54"/>
      <c r="LOT186" s="54"/>
      <c r="LOU186" s="54"/>
      <c r="LOV186" s="54"/>
      <c r="LOW186" s="54"/>
      <c r="LOX186" s="54"/>
      <c r="LOY186" s="54"/>
      <c r="LOZ186" s="54"/>
      <c r="LPA186" s="54"/>
      <c r="LPB186" s="54"/>
      <c r="LPC186" s="54"/>
      <c r="LPD186" s="54"/>
      <c r="LPE186" s="54"/>
      <c r="LPF186" s="54"/>
      <c r="LPG186" s="54"/>
      <c r="LPH186" s="54"/>
      <c r="LPI186" s="54"/>
      <c r="LPJ186" s="54"/>
      <c r="LPK186" s="54"/>
      <c r="LPL186" s="54"/>
      <c r="LPM186" s="54"/>
      <c r="LPN186" s="54"/>
      <c r="LPO186" s="54"/>
      <c r="LPP186" s="54"/>
      <c r="LPQ186" s="54"/>
      <c r="LPR186" s="54"/>
      <c r="LPS186" s="54"/>
      <c r="LPT186" s="54"/>
      <c r="LPU186" s="54"/>
      <c r="LPV186" s="54"/>
      <c r="LPW186" s="54"/>
      <c r="LPX186" s="54"/>
      <c r="LPY186" s="54"/>
      <c r="LPZ186" s="54"/>
      <c r="LQA186" s="54"/>
      <c r="LQB186" s="54"/>
      <c r="LQC186" s="54"/>
      <c r="LQD186" s="54"/>
      <c r="LQE186" s="54"/>
      <c r="LQF186" s="54"/>
      <c r="LQG186" s="54"/>
      <c r="LQH186" s="54"/>
      <c r="LQI186" s="54"/>
      <c r="LQJ186" s="54"/>
      <c r="LQK186" s="54"/>
      <c r="LQL186" s="54"/>
      <c r="LQM186" s="54"/>
      <c r="LQN186" s="54"/>
      <c r="LQO186" s="54"/>
      <c r="LQP186" s="54"/>
      <c r="LQQ186" s="54"/>
      <c r="LQR186" s="54"/>
      <c r="LQS186" s="54"/>
      <c r="LQT186" s="54"/>
      <c r="LQU186" s="54"/>
      <c r="LQV186" s="54"/>
      <c r="LQW186" s="54"/>
      <c r="LQX186" s="54"/>
      <c r="LQY186" s="54"/>
      <c r="LQZ186" s="54"/>
      <c r="LRA186" s="54"/>
      <c r="LRB186" s="54"/>
      <c r="LRC186" s="54"/>
      <c r="LRD186" s="54"/>
      <c r="LRE186" s="54"/>
      <c r="LRF186" s="54"/>
      <c r="LRG186" s="54"/>
      <c r="LRH186" s="54"/>
      <c r="LRI186" s="54"/>
      <c r="LRJ186" s="54"/>
      <c r="LRK186" s="54"/>
      <c r="LRL186" s="54"/>
      <c r="LRM186" s="54"/>
      <c r="LRN186" s="54"/>
      <c r="LRO186" s="54"/>
      <c r="LRP186" s="54"/>
      <c r="LRQ186" s="54"/>
      <c r="LRR186" s="54"/>
      <c r="LRS186" s="54"/>
      <c r="LRT186" s="54"/>
      <c r="LRU186" s="54"/>
      <c r="LRV186" s="54"/>
      <c r="LRW186" s="54"/>
      <c r="LRX186" s="54"/>
      <c r="LRY186" s="54"/>
      <c r="LRZ186" s="54"/>
      <c r="LSA186" s="54"/>
      <c r="LSB186" s="54"/>
      <c r="LSC186" s="54"/>
      <c r="LSD186" s="54"/>
      <c r="LSE186" s="54"/>
      <c r="LSF186" s="54"/>
      <c r="LSG186" s="54"/>
      <c r="LSH186" s="54"/>
      <c r="LSI186" s="54"/>
      <c r="LSJ186" s="54"/>
      <c r="LSK186" s="54"/>
      <c r="LSL186" s="54"/>
      <c r="LSM186" s="54"/>
      <c r="LSN186" s="54"/>
      <c r="LSO186" s="54"/>
      <c r="LSP186" s="54"/>
      <c r="LSQ186" s="54"/>
      <c r="LSR186" s="54"/>
      <c r="LSS186" s="54"/>
      <c r="LST186" s="54"/>
      <c r="LSU186" s="54"/>
      <c r="LSV186" s="54"/>
      <c r="LSW186" s="54"/>
      <c r="LSX186" s="54"/>
      <c r="LSY186" s="54"/>
      <c r="LSZ186" s="54"/>
      <c r="LTA186" s="54"/>
      <c r="LTB186" s="54"/>
      <c r="LTC186" s="54"/>
      <c r="LTD186" s="54"/>
      <c r="LTE186" s="54"/>
      <c r="LTF186" s="54"/>
      <c r="LTG186" s="54"/>
      <c r="LTH186" s="54"/>
      <c r="LTI186" s="54"/>
      <c r="LTJ186" s="54"/>
      <c r="LTK186" s="54"/>
      <c r="LTL186" s="54"/>
      <c r="LTM186" s="54"/>
      <c r="LTN186" s="54"/>
      <c r="LTO186" s="54"/>
      <c r="LTP186" s="54"/>
      <c r="LTQ186" s="54"/>
      <c r="LTR186" s="54"/>
      <c r="LTS186" s="54"/>
      <c r="LTT186" s="54"/>
      <c r="LTU186" s="54"/>
      <c r="LTV186" s="54"/>
      <c r="LTW186" s="54"/>
      <c r="LTX186" s="54"/>
      <c r="LTY186" s="54"/>
      <c r="LTZ186" s="54"/>
      <c r="LUA186" s="54"/>
      <c r="LUB186" s="54"/>
      <c r="LUC186" s="54"/>
      <c r="LUD186" s="54"/>
      <c r="LUE186" s="54"/>
      <c r="LUF186" s="54"/>
      <c r="LUG186" s="54"/>
      <c r="LUH186" s="54"/>
      <c r="LUI186" s="54"/>
      <c r="LUJ186" s="54"/>
      <c r="LUK186" s="54"/>
      <c r="LUL186" s="54"/>
      <c r="LUM186" s="54"/>
      <c r="LUN186" s="54"/>
      <c r="LUO186" s="54"/>
      <c r="LUP186" s="54"/>
      <c r="LUQ186" s="54"/>
      <c r="LUR186" s="54"/>
      <c r="LUS186" s="54"/>
      <c r="LUT186" s="54"/>
      <c r="LUU186" s="54"/>
      <c r="LUV186" s="54"/>
      <c r="LUW186" s="54"/>
      <c r="LUX186" s="54"/>
      <c r="LUY186" s="54"/>
      <c r="LUZ186" s="54"/>
      <c r="LVA186" s="54"/>
      <c r="LVB186" s="54"/>
      <c r="LVC186" s="54"/>
      <c r="LVD186" s="54"/>
      <c r="LVE186" s="54"/>
      <c r="LVF186" s="54"/>
      <c r="LVG186" s="54"/>
      <c r="LVH186" s="54"/>
      <c r="LVI186" s="54"/>
      <c r="LVJ186" s="54"/>
      <c r="LVK186" s="54"/>
      <c r="LVL186" s="54"/>
      <c r="LVM186" s="54"/>
      <c r="LVN186" s="54"/>
      <c r="LVO186" s="54"/>
      <c r="LVP186" s="54"/>
      <c r="LVQ186" s="54"/>
      <c r="LVR186" s="54"/>
      <c r="LVS186" s="54"/>
      <c r="LVT186" s="54"/>
      <c r="LVU186" s="54"/>
      <c r="LVV186" s="54"/>
      <c r="LVW186" s="54"/>
      <c r="LVX186" s="54"/>
      <c r="LVY186" s="54"/>
      <c r="LVZ186" s="54"/>
      <c r="LWA186" s="54"/>
      <c r="LWB186" s="54"/>
      <c r="LWC186" s="54"/>
      <c r="LWD186" s="54"/>
      <c r="LWE186" s="54"/>
      <c r="LWF186" s="54"/>
      <c r="LWG186" s="54"/>
      <c r="LWH186" s="54"/>
      <c r="LWI186" s="54"/>
      <c r="LWJ186" s="54"/>
      <c r="LWK186" s="54"/>
      <c r="LWL186" s="54"/>
      <c r="LWM186" s="54"/>
      <c r="LWN186" s="54"/>
      <c r="LWO186" s="54"/>
      <c r="LWP186" s="54"/>
      <c r="LWQ186" s="54"/>
      <c r="LWR186" s="54"/>
      <c r="LWS186" s="54"/>
      <c r="LWT186" s="54"/>
      <c r="LWU186" s="54"/>
      <c r="LWV186" s="54"/>
      <c r="LWW186" s="54"/>
      <c r="LWX186" s="54"/>
      <c r="LWY186" s="54"/>
      <c r="LWZ186" s="54"/>
      <c r="LXA186" s="54"/>
      <c r="LXB186" s="54"/>
      <c r="LXC186" s="54"/>
      <c r="LXD186" s="54"/>
      <c r="LXE186" s="54"/>
      <c r="LXF186" s="54"/>
      <c r="LXG186" s="54"/>
      <c r="LXH186" s="54"/>
      <c r="LXI186" s="54"/>
      <c r="LXJ186" s="54"/>
      <c r="LXK186" s="54"/>
      <c r="LXL186" s="54"/>
      <c r="LXM186" s="54"/>
      <c r="LXN186" s="54"/>
      <c r="LXO186" s="54"/>
      <c r="LXP186" s="54"/>
      <c r="LXQ186" s="54"/>
      <c r="LXR186" s="54"/>
      <c r="LXS186" s="54"/>
      <c r="LXT186" s="54"/>
      <c r="LXU186" s="54"/>
      <c r="LXV186" s="54"/>
      <c r="LXW186" s="54"/>
      <c r="LXX186" s="54"/>
      <c r="LXY186" s="54"/>
      <c r="LXZ186" s="54"/>
      <c r="LYA186" s="54"/>
      <c r="LYB186" s="54"/>
      <c r="LYC186" s="54"/>
      <c r="LYD186" s="54"/>
      <c r="LYE186" s="54"/>
      <c r="LYF186" s="54"/>
      <c r="LYG186" s="54"/>
      <c r="LYH186" s="54"/>
      <c r="LYI186" s="54"/>
      <c r="LYJ186" s="54"/>
      <c r="LYK186" s="54"/>
      <c r="LYL186" s="54"/>
      <c r="LYM186" s="54"/>
      <c r="LYN186" s="54"/>
      <c r="LYO186" s="54"/>
      <c r="LYP186" s="54"/>
      <c r="LYQ186" s="54"/>
      <c r="LYR186" s="54"/>
      <c r="LYS186" s="54"/>
      <c r="LYT186" s="54"/>
      <c r="LYU186" s="54"/>
      <c r="LYV186" s="54"/>
      <c r="LYW186" s="54"/>
      <c r="LYX186" s="54"/>
      <c r="LYY186" s="54"/>
      <c r="LYZ186" s="54"/>
      <c r="LZA186" s="54"/>
      <c r="LZB186" s="54"/>
      <c r="LZC186" s="54"/>
      <c r="LZD186" s="54"/>
      <c r="LZE186" s="54"/>
      <c r="LZF186" s="54"/>
      <c r="LZG186" s="54"/>
      <c r="LZH186" s="54"/>
      <c r="LZI186" s="54"/>
      <c r="LZJ186" s="54"/>
      <c r="LZK186" s="54"/>
      <c r="LZL186" s="54"/>
      <c r="LZM186" s="54"/>
      <c r="LZN186" s="54"/>
      <c r="LZO186" s="54"/>
      <c r="LZP186" s="54"/>
      <c r="LZQ186" s="54"/>
      <c r="LZR186" s="54"/>
      <c r="LZS186" s="54"/>
      <c r="LZT186" s="54"/>
      <c r="LZU186" s="54"/>
      <c r="LZV186" s="54"/>
      <c r="LZW186" s="54"/>
      <c r="LZX186" s="54"/>
      <c r="LZY186" s="54"/>
      <c r="LZZ186" s="54"/>
      <c r="MAA186" s="54"/>
      <c r="MAB186" s="54"/>
      <c r="MAC186" s="54"/>
      <c r="MAD186" s="54"/>
      <c r="MAE186" s="54"/>
      <c r="MAF186" s="54"/>
      <c r="MAG186" s="54"/>
      <c r="MAH186" s="54"/>
      <c r="MAI186" s="54"/>
      <c r="MAJ186" s="54"/>
      <c r="MAK186" s="54"/>
      <c r="MAL186" s="54"/>
      <c r="MAM186" s="54"/>
      <c r="MAN186" s="54"/>
      <c r="MAO186" s="54"/>
      <c r="MAP186" s="54"/>
      <c r="MAQ186" s="54"/>
      <c r="MAR186" s="54"/>
      <c r="MAS186" s="54"/>
      <c r="MAT186" s="54"/>
      <c r="MAU186" s="54"/>
      <c r="MAV186" s="54"/>
      <c r="MAW186" s="54"/>
      <c r="MAX186" s="54"/>
      <c r="MAY186" s="54"/>
      <c r="MAZ186" s="54"/>
      <c r="MBA186" s="54"/>
      <c r="MBB186" s="54"/>
      <c r="MBC186" s="54"/>
      <c r="MBD186" s="54"/>
      <c r="MBE186" s="54"/>
      <c r="MBF186" s="54"/>
      <c r="MBG186" s="54"/>
      <c r="MBH186" s="54"/>
      <c r="MBI186" s="54"/>
      <c r="MBJ186" s="54"/>
      <c r="MBK186" s="54"/>
      <c r="MBL186" s="54"/>
      <c r="MBM186" s="54"/>
      <c r="MBN186" s="54"/>
      <c r="MBO186" s="54"/>
      <c r="MBP186" s="54"/>
      <c r="MBQ186" s="54"/>
      <c r="MBR186" s="54"/>
      <c r="MBS186" s="54"/>
      <c r="MBT186" s="54"/>
      <c r="MBU186" s="54"/>
      <c r="MBV186" s="54"/>
      <c r="MBW186" s="54"/>
      <c r="MBX186" s="54"/>
      <c r="MBY186" s="54"/>
      <c r="MBZ186" s="54"/>
      <c r="MCA186" s="54"/>
      <c r="MCB186" s="54"/>
      <c r="MCC186" s="54"/>
      <c r="MCD186" s="54"/>
      <c r="MCE186" s="54"/>
      <c r="MCF186" s="54"/>
      <c r="MCG186" s="54"/>
      <c r="MCH186" s="54"/>
      <c r="MCI186" s="54"/>
      <c r="MCJ186" s="54"/>
      <c r="MCK186" s="54"/>
      <c r="MCL186" s="54"/>
      <c r="MCM186" s="54"/>
      <c r="MCN186" s="54"/>
      <c r="MCO186" s="54"/>
      <c r="MCP186" s="54"/>
      <c r="MCQ186" s="54"/>
      <c r="MCR186" s="54"/>
      <c r="MCS186" s="54"/>
      <c r="MCT186" s="54"/>
      <c r="MCU186" s="54"/>
      <c r="MCV186" s="54"/>
      <c r="MCW186" s="54"/>
      <c r="MCX186" s="54"/>
      <c r="MCY186" s="54"/>
      <c r="MCZ186" s="54"/>
      <c r="MDA186" s="54"/>
      <c r="MDB186" s="54"/>
      <c r="MDC186" s="54"/>
      <c r="MDD186" s="54"/>
      <c r="MDE186" s="54"/>
      <c r="MDF186" s="54"/>
      <c r="MDG186" s="54"/>
      <c r="MDH186" s="54"/>
      <c r="MDI186" s="54"/>
      <c r="MDJ186" s="54"/>
      <c r="MDK186" s="54"/>
      <c r="MDL186" s="54"/>
      <c r="MDM186" s="54"/>
      <c r="MDN186" s="54"/>
      <c r="MDO186" s="54"/>
      <c r="MDP186" s="54"/>
      <c r="MDQ186" s="54"/>
      <c r="MDR186" s="54"/>
      <c r="MDS186" s="54"/>
      <c r="MDT186" s="54"/>
      <c r="MDU186" s="54"/>
      <c r="MDV186" s="54"/>
      <c r="MDW186" s="54"/>
      <c r="MDX186" s="54"/>
      <c r="MDY186" s="54"/>
      <c r="MDZ186" s="54"/>
      <c r="MEA186" s="54"/>
      <c r="MEB186" s="54"/>
      <c r="MEC186" s="54"/>
      <c r="MED186" s="54"/>
      <c r="MEE186" s="54"/>
      <c r="MEF186" s="54"/>
      <c r="MEG186" s="54"/>
      <c r="MEH186" s="54"/>
      <c r="MEI186" s="54"/>
      <c r="MEJ186" s="54"/>
      <c r="MEK186" s="54"/>
      <c r="MEL186" s="54"/>
      <c r="MEM186" s="54"/>
      <c r="MEN186" s="54"/>
      <c r="MEO186" s="54"/>
      <c r="MEP186" s="54"/>
      <c r="MEQ186" s="54"/>
      <c r="MER186" s="54"/>
      <c r="MES186" s="54"/>
      <c r="MET186" s="54"/>
      <c r="MEU186" s="54"/>
      <c r="MEV186" s="54"/>
      <c r="MEW186" s="54"/>
      <c r="MEX186" s="54"/>
      <c r="MEY186" s="54"/>
      <c r="MEZ186" s="54"/>
      <c r="MFA186" s="54"/>
      <c r="MFB186" s="54"/>
      <c r="MFC186" s="54"/>
      <c r="MFD186" s="54"/>
      <c r="MFE186" s="54"/>
      <c r="MFF186" s="54"/>
      <c r="MFG186" s="54"/>
      <c r="MFH186" s="54"/>
      <c r="MFI186" s="54"/>
      <c r="MFJ186" s="54"/>
      <c r="MFK186" s="54"/>
      <c r="MFL186" s="54"/>
      <c r="MFM186" s="54"/>
      <c r="MFN186" s="54"/>
      <c r="MFO186" s="54"/>
      <c r="MFP186" s="54"/>
      <c r="MFQ186" s="54"/>
      <c r="MFR186" s="54"/>
      <c r="MFS186" s="54"/>
      <c r="MFT186" s="54"/>
      <c r="MFU186" s="54"/>
      <c r="MFV186" s="54"/>
      <c r="MFW186" s="54"/>
      <c r="MFX186" s="54"/>
      <c r="MFY186" s="54"/>
      <c r="MFZ186" s="54"/>
      <c r="MGA186" s="54"/>
      <c r="MGB186" s="54"/>
      <c r="MGC186" s="54"/>
      <c r="MGD186" s="54"/>
      <c r="MGE186" s="54"/>
      <c r="MGF186" s="54"/>
      <c r="MGG186" s="54"/>
      <c r="MGH186" s="54"/>
      <c r="MGI186" s="54"/>
      <c r="MGJ186" s="54"/>
      <c r="MGK186" s="54"/>
      <c r="MGL186" s="54"/>
      <c r="MGM186" s="54"/>
      <c r="MGN186" s="54"/>
      <c r="MGO186" s="54"/>
      <c r="MGP186" s="54"/>
      <c r="MGQ186" s="54"/>
      <c r="MGR186" s="54"/>
      <c r="MGS186" s="54"/>
      <c r="MGT186" s="54"/>
      <c r="MGU186" s="54"/>
      <c r="MGV186" s="54"/>
      <c r="MGW186" s="54"/>
      <c r="MGX186" s="54"/>
      <c r="MGY186" s="54"/>
      <c r="MGZ186" s="54"/>
      <c r="MHA186" s="54"/>
      <c r="MHB186" s="54"/>
      <c r="MHC186" s="54"/>
      <c r="MHD186" s="54"/>
      <c r="MHE186" s="54"/>
      <c r="MHF186" s="54"/>
      <c r="MHG186" s="54"/>
      <c r="MHH186" s="54"/>
      <c r="MHI186" s="54"/>
      <c r="MHJ186" s="54"/>
      <c r="MHK186" s="54"/>
      <c r="MHL186" s="54"/>
      <c r="MHM186" s="54"/>
      <c r="MHN186" s="54"/>
      <c r="MHO186" s="54"/>
      <c r="MHP186" s="54"/>
      <c r="MHQ186" s="54"/>
      <c r="MHR186" s="54"/>
      <c r="MHS186" s="54"/>
      <c r="MHT186" s="54"/>
      <c r="MHU186" s="54"/>
      <c r="MHV186" s="54"/>
      <c r="MHW186" s="54"/>
      <c r="MHX186" s="54"/>
      <c r="MHY186" s="54"/>
      <c r="MHZ186" s="54"/>
      <c r="MIA186" s="54"/>
      <c r="MIB186" s="54"/>
      <c r="MIC186" s="54"/>
      <c r="MID186" s="54"/>
      <c r="MIE186" s="54"/>
      <c r="MIF186" s="54"/>
      <c r="MIG186" s="54"/>
      <c r="MIH186" s="54"/>
      <c r="MII186" s="54"/>
      <c r="MIJ186" s="54"/>
      <c r="MIK186" s="54"/>
      <c r="MIL186" s="54"/>
      <c r="MIM186" s="54"/>
      <c r="MIN186" s="54"/>
      <c r="MIO186" s="54"/>
      <c r="MIP186" s="54"/>
      <c r="MIQ186" s="54"/>
      <c r="MIR186" s="54"/>
      <c r="MIS186" s="54"/>
      <c r="MIT186" s="54"/>
      <c r="MIU186" s="54"/>
      <c r="MIV186" s="54"/>
      <c r="MIW186" s="54"/>
      <c r="MIX186" s="54"/>
      <c r="MIY186" s="54"/>
      <c r="MIZ186" s="54"/>
      <c r="MJA186" s="54"/>
      <c r="MJB186" s="54"/>
      <c r="MJC186" s="54"/>
      <c r="MJD186" s="54"/>
      <c r="MJE186" s="54"/>
      <c r="MJF186" s="54"/>
      <c r="MJG186" s="54"/>
      <c r="MJH186" s="54"/>
      <c r="MJI186" s="54"/>
      <c r="MJJ186" s="54"/>
      <c r="MJK186" s="54"/>
      <c r="MJL186" s="54"/>
      <c r="MJM186" s="54"/>
      <c r="MJN186" s="54"/>
      <c r="MJO186" s="54"/>
      <c r="MJP186" s="54"/>
      <c r="MJQ186" s="54"/>
      <c r="MJR186" s="54"/>
      <c r="MJS186" s="54"/>
      <c r="MJT186" s="54"/>
      <c r="MJU186" s="54"/>
      <c r="MJV186" s="54"/>
      <c r="MJW186" s="54"/>
      <c r="MJX186" s="54"/>
      <c r="MJY186" s="54"/>
      <c r="MJZ186" s="54"/>
      <c r="MKA186" s="54"/>
      <c r="MKB186" s="54"/>
      <c r="MKC186" s="54"/>
      <c r="MKD186" s="54"/>
      <c r="MKE186" s="54"/>
      <c r="MKF186" s="54"/>
      <c r="MKG186" s="54"/>
      <c r="MKH186" s="54"/>
      <c r="MKI186" s="54"/>
      <c r="MKJ186" s="54"/>
      <c r="MKK186" s="54"/>
      <c r="MKL186" s="54"/>
      <c r="MKM186" s="54"/>
      <c r="MKN186" s="54"/>
      <c r="MKO186" s="54"/>
      <c r="MKP186" s="54"/>
      <c r="MKQ186" s="54"/>
      <c r="MKR186" s="54"/>
      <c r="MKS186" s="54"/>
      <c r="MKT186" s="54"/>
      <c r="MKU186" s="54"/>
      <c r="MKV186" s="54"/>
      <c r="MKW186" s="54"/>
      <c r="MKX186" s="54"/>
      <c r="MKY186" s="54"/>
      <c r="MKZ186" s="54"/>
      <c r="MLA186" s="54"/>
      <c r="MLB186" s="54"/>
      <c r="MLC186" s="54"/>
      <c r="MLD186" s="54"/>
      <c r="MLE186" s="54"/>
      <c r="MLF186" s="54"/>
      <c r="MLG186" s="54"/>
      <c r="MLH186" s="54"/>
      <c r="MLI186" s="54"/>
      <c r="MLJ186" s="54"/>
      <c r="MLK186" s="54"/>
      <c r="MLL186" s="54"/>
      <c r="MLM186" s="54"/>
      <c r="MLN186" s="54"/>
      <c r="MLO186" s="54"/>
      <c r="MLP186" s="54"/>
      <c r="MLQ186" s="54"/>
      <c r="MLR186" s="54"/>
      <c r="MLS186" s="54"/>
      <c r="MLT186" s="54"/>
      <c r="MLU186" s="54"/>
      <c r="MLV186" s="54"/>
      <c r="MLW186" s="54"/>
      <c r="MLX186" s="54"/>
      <c r="MLY186" s="54"/>
      <c r="MLZ186" s="54"/>
      <c r="MMA186" s="54"/>
      <c r="MMB186" s="54"/>
      <c r="MMC186" s="54"/>
      <c r="MMD186" s="54"/>
      <c r="MME186" s="54"/>
      <c r="MMF186" s="54"/>
      <c r="MMG186" s="54"/>
      <c r="MMH186" s="54"/>
      <c r="MMI186" s="54"/>
      <c r="MMJ186" s="54"/>
      <c r="MMK186" s="54"/>
      <c r="MML186" s="54"/>
      <c r="MMM186" s="54"/>
      <c r="MMN186" s="54"/>
      <c r="MMO186" s="54"/>
      <c r="MMP186" s="54"/>
      <c r="MMQ186" s="54"/>
      <c r="MMR186" s="54"/>
      <c r="MMS186" s="54"/>
      <c r="MMT186" s="54"/>
      <c r="MMU186" s="54"/>
      <c r="MMV186" s="54"/>
      <c r="MMW186" s="54"/>
      <c r="MMX186" s="54"/>
      <c r="MMY186" s="54"/>
      <c r="MMZ186" s="54"/>
      <c r="MNA186" s="54"/>
      <c r="MNB186" s="54"/>
      <c r="MNC186" s="54"/>
      <c r="MND186" s="54"/>
      <c r="MNE186" s="54"/>
      <c r="MNF186" s="54"/>
      <c r="MNG186" s="54"/>
      <c r="MNH186" s="54"/>
      <c r="MNI186" s="54"/>
      <c r="MNJ186" s="54"/>
      <c r="MNK186" s="54"/>
      <c r="MNL186" s="54"/>
      <c r="MNM186" s="54"/>
      <c r="MNN186" s="54"/>
      <c r="MNO186" s="54"/>
      <c r="MNP186" s="54"/>
      <c r="MNQ186" s="54"/>
      <c r="MNR186" s="54"/>
      <c r="MNS186" s="54"/>
      <c r="MNT186" s="54"/>
      <c r="MNU186" s="54"/>
      <c r="MNV186" s="54"/>
      <c r="MNW186" s="54"/>
      <c r="MNX186" s="54"/>
      <c r="MNY186" s="54"/>
      <c r="MNZ186" s="54"/>
      <c r="MOA186" s="54"/>
      <c r="MOB186" s="54"/>
      <c r="MOC186" s="54"/>
      <c r="MOD186" s="54"/>
      <c r="MOE186" s="54"/>
      <c r="MOF186" s="54"/>
      <c r="MOG186" s="54"/>
      <c r="MOH186" s="54"/>
      <c r="MOI186" s="54"/>
      <c r="MOJ186" s="54"/>
      <c r="MOK186" s="54"/>
      <c r="MOL186" s="54"/>
      <c r="MOM186" s="54"/>
      <c r="MON186" s="54"/>
      <c r="MOO186" s="54"/>
      <c r="MOP186" s="54"/>
      <c r="MOQ186" s="54"/>
      <c r="MOR186" s="54"/>
      <c r="MOS186" s="54"/>
      <c r="MOT186" s="54"/>
      <c r="MOU186" s="54"/>
      <c r="MOV186" s="54"/>
      <c r="MOW186" s="54"/>
      <c r="MOX186" s="54"/>
      <c r="MOY186" s="54"/>
      <c r="MOZ186" s="54"/>
      <c r="MPA186" s="54"/>
      <c r="MPB186" s="54"/>
      <c r="MPC186" s="54"/>
      <c r="MPD186" s="54"/>
      <c r="MPE186" s="54"/>
      <c r="MPF186" s="54"/>
      <c r="MPG186" s="54"/>
      <c r="MPH186" s="54"/>
      <c r="MPI186" s="54"/>
      <c r="MPJ186" s="54"/>
      <c r="MPK186" s="54"/>
      <c r="MPL186" s="54"/>
      <c r="MPM186" s="54"/>
      <c r="MPN186" s="54"/>
      <c r="MPO186" s="54"/>
      <c r="MPP186" s="54"/>
      <c r="MPQ186" s="54"/>
      <c r="MPR186" s="54"/>
      <c r="MPS186" s="54"/>
      <c r="MPT186" s="54"/>
      <c r="MPU186" s="54"/>
      <c r="MPV186" s="54"/>
      <c r="MPW186" s="54"/>
      <c r="MPX186" s="54"/>
      <c r="MPY186" s="54"/>
      <c r="MPZ186" s="54"/>
      <c r="MQA186" s="54"/>
      <c r="MQB186" s="54"/>
      <c r="MQC186" s="54"/>
      <c r="MQD186" s="54"/>
      <c r="MQE186" s="54"/>
      <c r="MQF186" s="54"/>
      <c r="MQG186" s="54"/>
      <c r="MQH186" s="54"/>
      <c r="MQI186" s="54"/>
      <c r="MQJ186" s="54"/>
      <c r="MQK186" s="54"/>
      <c r="MQL186" s="54"/>
      <c r="MQM186" s="54"/>
      <c r="MQN186" s="54"/>
      <c r="MQO186" s="54"/>
      <c r="MQP186" s="54"/>
      <c r="MQQ186" s="54"/>
      <c r="MQR186" s="54"/>
      <c r="MQS186" s="54"/>
      <c r="MQT186" s="54"/>
      <c r="MQU186" s="54"/>
      <c r="MQV186" s="54"/>
      <c r="MQW186" s="54"/>
      <c r="MQX186" s="54"/>
      <c r="MQY186" s="54"/>
      <c r="MQZ186" s="54"/>
      <c r="MRA186" s="54"/>
      <c r="MRB186" s="54"/>
      <c r="MRC186" s="54"/>
      <c r="MRD186" s="54"/>
      <c r="MRE186" s="54"/>
      <c r="MRF186" s="54"/>
      <c r="MRG186" s="54"/>
      <c r="MRH186" s="54"/>
      <c r="MRI186" s="54"/>
      <c r="MRJ186" s="54"/>
      <c r="MRK186" s="54"/>
      <c r="MRL186" s="54"/>
      <c r="MRM186" s="54"/>
      <c r="MRN186" s="54"/>
      <c r="MRO186" s="54"/>
      <c r="MRP186" s="54"/>
      <c r="MRQ186" s="54"/>
      <c r="MRR186" s="54"/>
      <c r="MRS186" s="54"/>
      <c r="MRT186" s="54"/>
      <c r="MRU186" s="54"/>
      <c r="MRV186" s="54"/>
      <c r="MRW186" s="54"/>
      <c r="MRX186" s="54"/>
      <c r="MRY186" s="54"/>
      <c r="MRZ186" s="54"/>
      <c r="MSA186" s="54"/>
      <c r="MSB186" s="54"/>
      <c r="MSC186" s="54"/>
      <c r="MSD186" s="54"/>
      <c r="MSE186" s="54"/>
      <c r="MSF186" s="54"/>
      <c r="MSG186" s="54"/>
      <c r="MSH186" s="54"/>
      <c r="MSI186" s="54"/>
      <c r="MSJ186" s="54"/>
      <c r="MSK186" s="54"/>
      <c r="MSL186" s="54"/>
      <c r="MSM186" s="54"/>
      <c r="MSN186" s="54"/>
      <c r="MSO186" s="54"/>
      <c r="MSP186" s="54"/>
      <c r="MSQ186" s="54"/>
      <c r="MSR186" s="54"/>
      <c r="MSS186" s="54"/>
      <c r="MST186" s="54"/>
      <c r="MSU186" s="54"/>
      <c r="MSV186" s="54"/>
      <c r="MSW186" s="54"/>
      <c r="MSX186" s="54"/>
      <c r="MSY186" s="54"/>
      <c r="MSZ186" s="54"/>
      <c r="MTA186" s="54"/>
      <c r="MTB186" s="54"/>
      <c r="MTC186" s="54"/>
      <c r="MTD186" s="54"/>
      <c r="MTE186" s="54"/>
      <c r="MTF186" s="54"/>
      <c r="MTG186" s="54"/>
      <c r="MTH186" s="54"/>
      <c r="MTI186" s="54"/>
      <c r="MTJ186" s="54"/>
      <c r="MTK186" s="54"/>
      <c r="MTL186" s="54"/>
      <c r="MTM186" s="54"/>
      <c r="MTN186" s="54"/>
      <c r="MTO186" s="54"/>
      <c r="MTP186" s="54"/>
      <c r="MTQ186" s="54"/>
      <c r="MTR186" s="54"/>
      <c r="MTS186" s="54"/>
      <c r="MTT186" s="54"/>
      <c r="MTU186" s="54"/>
      <c r="MTV186" s="54"/>
      <c r="MTW186" s="54"/>
      <c r="MTX186" s="54"/>
      <c r="MTY186" s="54"/>
      <c r="MTZ186" s="54"/>
      <c r="MUA186" s="54"/>
      <c r="MUB186" s="54"/>
      <c r="MUC186" s="54"/>
      <c r="MUD186" s="54"/>
      <c r="MUE186" s="54"/>
      <c r="MUF186" s="54"/>
      <c r="MUG186" s="54"/>
      <c r="MUH186" s="54"/>
      <c r="MUI186" s="54"/>
      <c r="MUJ186" s="54"/>
      <c r="MUK186" s="54"/>
      <c r="MUL186" s="54"/>
      <c r="MUM186" s="54"/>
      <c r="MUN186" s="54"/>
      <c r="MUO186" s="54"/>
      <c r="MUP186" s="54"/>
      <c r="MUQ186" s="54"/>
      <c r="MUR186" s="54"/>
      <c r="MUS186" s="54"/>
      <c r="MUT186" s="54"/>
      <c r="MUU186" s="54"/>
      <c r="MUV186" s="54"/>
      <c r="MUW186" s="54"/>
      <c r="MUX186" s="54"/>
      <c r="MUY186" s="54"/>
      <c r="MUZ186" s="54"/>
      <c r="MVA186" s="54"/>
      <c r="MVB186" s="54"/>
      <c r="MVC186" s="54"/>
      <c r="MVD186" s="54"/>
      <c r="MVE186" s="54"/>
      <c r="MVF186" s="54"/>
      <c r="MVG186" s="54"/>
      <c r="MVH186" s="54"/>
      <c r="MVI186" s="54"/>
      <c r="MVJ186" s="54"/>
      <c r="MVK186" s="54"/>
      <c r="MVL186" s="54"/>
      <c r="MVM186" s="54"/>
      <c r="MVN186" s="54"/>
      <c r="MVO186" s="54"/>
      <c r="MVP186" s="54"/>
      <c r="MVQ186" s="54"/>
      <c r="MVR186" s="54"/>
      <c r="MVS186" s="54"/>
      <c r="MVT186" s="54"/>
      <c r="MVU186" s="54"/>
      <c r="MVV186" s="54"/>
      <c r="MVW186" s="54"/>
      <c r="MVX186" s="54"/>
      <c r="MVY186" s="54"/>
      <c r="MVZ186" s="54"/>
      <c r="MWA186" s="54"/>
      <c r="MWB186" s="54"/>
      <c r="MWC186" s="54"/>
      <c r="MWD186" s="54"/>
      <c r="MWE186" s="54"/>
      <c r="MWF186" s="54"/>
      <c r="MWG186" s="54"/>
      <c r="MWH186" s="54"/>
      <c r="MWI186" s="54"/>
      <c r="MWJ186" s="54"/>
      <c r="MWK186" s="54"/>
      <c r="MWL186" s="54"/>
      <c r="MWM186" s="54"/>
      <c r="MWN186" s="54"/>
      <c r="MWO186" s="54"/>
      <c r="MWP186" s="54"/>
      <c r="MWQ186" s="54"/>
      <c r="MWR186" s="54"/>
      <c r="MWS186" s="54"/>
      <c r="MWT186" s="54"/>
      <c r="MWU186" s="54"/>
      <c r="MWV186" s="54"/>
      <c r="MWW186" s="54"/>
      <c r="MWX186" s="54"/>
      <c r="MWY186" s="54"/>
      <c r="MWZ186" s="54"/>
      <c r="MXA186" s="54"/>
      <c r="MXB186" s="54"/>
      <c r="MXC186" s="54"/>
      <c r="MXD186" s="54"/>
      <c r="MXE186" s="54"/>
      <c r="MXF186" s="54"/>
      <c r="MXG186" s="54"/>
      <c r="MXH186" s="54"/>
      <c r="MXI186" s="54"/>
      <c r="MXJ186" s="54"/>
      <c r="MXK186" s="54"/>
      <c r="MXL186" s="54"/>
      <c r="MXM186" s="54"/>
      <c r="MXN186" s="54"/>
      <c r="MXO186" s="54"/>
      <c r="MXP186" s="54"/>
      <c r="MXQ186" s="54"/>
      <c r="MXR186" s="54"/>
      <c r="MXS186" s="54"/>
      <c r="MXT186" s="54"/>
      <c r="MXU186" s="54"/>
      <c r="MXV186" s="54"/>
      <c r="MXW186" s="54"/>
      <c r="MXX186" s="54"/>
      <c r="MXY186" s="54"/>
      <c r="MXZ186" s="54"/>
      <c r="MYA186" s="54"/>
      <c r="MYB186" s="54"/>
      <c r="MYC186" s="54"/>
      <c r="MYD186" s="54"/>
      <c r="MYE186" s="54"/>
      <c r="MYF186" s="54"/>
      <c r="MYG186" s="54"/>
      <c r="MYH186" s="54"/>
      <c r="MYI186" s="54"/>
      <c r="MYJ186" s="54"/>
      <c r="MYK186" s="54"/>
      <c r="MYL186" s="54"/>
      <c r="MYM186" s="54"/>
      <c r="MYN186" s="54"/>
      <c r="MYO186" s="54"/>
      <c r="MYP186" s="54"/>
      <c r="MYQ186" s="54"/>
      <c r="MYR186" s="54"/>
      <c r="MYS186" s="54"/>
      <c r="MYT186" s="54"/>
      <c r="MYU186" s="54"/>
      <c r="MYV186" s="54"/>
      <c r="MYW186" s="54"/>
      <c r="MYX186" s="54"/>
      <c r="MYY186" s="54"/>
      <c r="MYZ186" s="54"/>
      <c r="MZA186" s="54"/>
      <c r="MZB186" s="54"/>
      <c r="MZC186" s="54"/>
      <c r="MZD186" s="54"/>
      <c r="MZE186" s="54"/>
      <c r="MZF186" s="54"/>
      <c r="MZG186" s="54"/>
      <c r="MZH186" s="54"/>
      <c r="MZI186" s="54"/>
      <c r="MZJ186" s="54"/>
      <c r="MZK186" s="54"/>
      <c r="MZL186" s="54"/>
      <c r="MZM186" s="54"/>
      <c r="MZN186" s="54"/>
      <c r="MZO186" s="54"/>
      <c r="MZP186" s="54"/>
      <c r="MZQ186" s="54"/>
      <c r="MZR186" s="54"/>
      <c r="MZS186" s="54"/>
      <c r="MZT186" s="54"/>
      <c r="MZU186" s="54"/>
      <c r="MZV186" s="54"/>
      <c r="MZW186" s="54"/>
      <c r="MZX186" s="54"/>
      <c r="MZY186" s="54"/>
      <c r="MZZ186" s="54"/>
      <c r="NAA186" s="54"/>
      <c r="NAB186" s="54"/>
      <c r="NAC186" s="54"/>
      <c r="NAD186" s="54"/>
      <c r="NAE186" s="54"/>
      <c r="NAF186" s="54"/>
      <c r="NAG186" s="54"/>
      <c r="NAH186" s="54"/>
      <c r="NAI186" s="54"/>
      <c r="NAJ186" s="54"/>
      <c r="NAK186" s="54"/>
      <c r="NAL186" s="54"/>
      <c r="NAM186" s="54"/>
      <c r="NAN186" s="54"/>
      <c r="NAO186" s="54"/>
      <c r="NAP186" s="54"/>
      <c r="NAQ186" s="54"/>
      <c r="NAR186" s="54"/>
      <c r="NAS186" s="54"/>
      <c r="NAT186" s="54"/>
      <c r="NAU186" s="54"/>
      <c r="NAV186" s="54"/>
      <c r="NAW186" s="54"/>
      <c r="NAX186" s="54"/>
      <c r="NAY186" s="54"/>
      <c r="NAZ186" s="54"/>
      <c r="NBA186" s="54"/>
      <c r="NBB186" s="54"/>
      <c r="NBC186" s="54"/>
      <c r="NBD186" s="54"/>
      <c r="NBE186" s="54"/>
      <c r="NBF186" s="54"/>
      <c r="NBG186" s="54"/>
      <c r="NBH186" s="54"/>
      <c r="NBI186" s="54"/>
      <c r="NBJ186" s="54"/>
      <c r="NBK186" s="54"/>
      <c r="NBL186" s="54"/>
      <c r="NBM186" s="54"/>
      <c r="NBN186" s="54"/>
      <c r="NBO186" s="54"/>
      <c r="NBP186" s="54"/>
      <c r="NBQ186" s="54"/>
      <c r="NBR186" s="54"/>
      <c r="NBS186" s="54"/>
      <c r="NBT186" s="54"/>
      <c r="NBU186" s="54"/>
      <c r="NBV186" s="54"/>
      <c r="NBW186" s="54"/>
      <c r="NBX186" s="54"/>
      <c r="NBY186" s="54"/>
      <c r="NBZ186" s="54"/>
      <c r="NCA186" s="54"/>
      <c r="NCB186" s="54"/>
      <c r="NCC186" s="54"/>
      <c r="NCD186" s="54"/>
      <c r="NCE186" s="54"/>
      <c r="NCF186" s="54"/>
      <c r="NCG186" s="54"/>
      <c r="NCH186" s="54"/>
      <c r="NCI186" s="54"/>
      <c r="NCJ186" s="54"/>
      <c r="NCK186" s="54"/>
      <c r="NCL186" s="54"/>
      <c r="NCM186" s="54"/>
      <c r="NCN186" s="54"/>
      <c r="NCO186" s="54"/>
      <c r="NCP186" s="54"/>
      <c r="NCQ186" s="54"/>
      <c r="NCR186" s="54"/>
      <c r="NCS186" s="54"/>
      <c r="NCT186" s="54"/>
      <c r="NCU186" s="54"/>
      <c r="NCV186" s="54"/>
      <c r="NCW186" s="54"/>
      <c r="NCX186" s="54"/>
      <c r="NCY186" s="54"/>
      <c r="NCZ186" s="54"/>
      <c r="NDA186" s="54"/>
      <c r="NDB186" s="54"/>
      <c r="NDC186" s="54"/>
      <c r="NDD186" s="54"/>
      <c r="NDE186" s="54"/>
      <c r="NDF186" s="54"/>
      <c r="NDG186" s="54"/>
      <c r="NDH186" s="54"/>
      <c r="NDI186" s="54"/>
      <c r="NDJ186" s="54"/>
      <c r="NDK186" s="54"/>
      <c r="NDL186" s="54"/>
      <c r="NDM186" s="54"/>
      <c r="NDN186" s="54"/>
      <c r="NDO186" s="54"/>
      <c r="NDP186" s="54"/>
      <c r="NDQ186" s="54"/>
      <c r="NDR186" s="54"/>
      <c r="NDS186" s="54"/>
      <c r="NDT186" s="54"/>
      <c r="NDU186" s="54"/>
      <c r="NDV186" s="54"/>
      <c r="NDW186" s="54"/>
      <c r="NDX186" s="54"/>
      <c r="NDY186" s="54"/>
      <c r="NDZ186" s="54"/>
      <c r="NEA186" s="54"/>
      <c r="NEB186" s="54"/>
      <c r="NEC186" s="54"/>
      <c r="NED186" s="54"/>
      <c r="NEE186" s="54"/>
      <c r="NEF186" s="54"/>
      <c r="NEG186" s="54"/>
      <c r="NEH186" s="54"/>
      <c r="NEI186" s="54"/>
      <c r="NEJ186" s="54"/>
      <c r="NEK186" s="54"/>
      <c r="NEL186" s="54"/>
      <c r="NEM186" s="54"/>
      <c r="NEN186" s="54"/>
      <c r="NEO186" s="54"/>
      <c r="NEP186" s="54"/>
      <c r="NEQ186" s="54"/>
      <c r="NER186" s="54"/>
      <c r="NES186" s="54"/>
      <c r="NET186" s="54"/>
      <c r="NEU186" s="54"/>
      <c r="NEV186" s="54"/>
      <c r="NEW186" s="54"/>
      <c r="NEX186" s="54"/>
      <c r="NEY186" s="54"/>
      <c r="NEZ186" s="54"/>
      <c r="NFA186" s="54"/>
      <c r="NFB186" s="54"/>
      <c r="NFC186" s="54"/>
      <c r="NFD186" s="54"/>
      <c r="NFE186" s="54"/>
      <c r="NFF186" s="54"/>
      <c r="NFG186" s="54"/>
      <c r="NFH186" s="54"/>
      <c r="NFI186" s="54"/>
      <c r="NFJ186" s="54"/>
      <c r="NFK186" s="54"/>
      <c r="NFL186" s="54"/>
      <c r="NFM186" s="54"/>
      <c r="NFN186" s="54"/>
      <c r="NFO186" s="54"/>
      <c r="NFP186" s="54"/>
      <c r="NFQ186" s="54"/>
      <c r="NFR186" s="54"/>
      <c r="NFS186" s="54"/>
      <c r="NFT186" s="54"/>
      <c r="NFU186" s="54"/>
      <c r="NFV186" s="54"/>
      <c r="NFW186" s="54"/>
      <c r="NFX186" s="54"/>
      <c r="NFY186" s="54"/>
      <c r="NFZ186" s="54"/>
      <c r="NGA186" s="54"/>
      <c r="NGB186" s="54"/>
      <c r="NGC186" s="54"/>
      <c r="NGD186" s="54"/>
      <c r="NGE186" s="54"/>
      <c r="NGF186" s="54"/>
      <c r="NGG186" s="54"/>
      <c r="NGH186" s="54"/>
      <c r="NGI186" s="54"/>
      <c r="NGJ186" s="54"/>
      <c r="NGK186" s="54"/>
      <c r="NGL186" s="54"/>
      <c r="NGM186" s="54"/>
      <c r="NGN186" s="54"/>
      <c r="NGO186" s="54"/>
      <c r="NGP186" s="54"/>
      <c r="NGQ186" s="54"/>
      <c r="NGR186" s="54"/>
      <c r="NGS186" s="54"/>
      <c r="NGT186" s="54"/>
      <c r="NGU186" s="54"/>
      <c r="NGV186" s="54"/>
      <c r="NGW186" s="54"/>
      <c r="NGX186" s="54"/>
      <c r="NGY186" s="54"/>
      <c r="NGZ186" s="54"/>
      <c r="NHA186" s="54"/>
      <c r="NHB186" s="54"/>
      <c r="NHC186" s="54"/>
      <c r="NHD186" s="54"/>
      <c r="NHE186" s="54"/>
      <c r="NHF186" s="54"/>
      <c r="NHG186" s="54"/>
      <c r="NHH186" s="54"/>
      <c r="NHI186" s="54"/>
      <c r="NHJ186" s="54"/>
      <c r="NHK186" s="54"/>
      <c r="NHL186" s="54"/>
      <c r="NHM186" s="54"/>
      <c r="NHN186" s="54"/>
      <c r="NHO186" s="54"/>
      <c r="NHP186" s="54"/>
      <c r="NHQ186" s="54"/>
      <c r="NHR186" s="54"/>
      <c r="NHS186" s="54"/>
      <c r="NHT186" s="54"/>
      <c r="NHU186" s="54"/>
      <c r="NHV186" s="54"/>
      <c r="NHW186" s="54"/>
      <c r="NHX186" s="54"/>
      <c r="NHY186" s="54"/>
      <c r="NHZ186" s="54"/>
      <c r="NIA186" s="54"/>
      <c r="NIB186" s="54"/>
      <c r="NIC186" s="54"/>
      <c r="NID186" s="54"/>
      <c r="NIE186" s="54"/>
      <c r="NIF186" s="54"/>
      <c r="NIG186" s="54"/>
      <c r="NIH186" s="54"/>
      <c r="NII186" s="54"/>
      <c r="NIJ186" s="54"/>
      <c r="NIK186" s="54"/>
      <c r="NIL186" s="54"/>
      <c r="NIM186" s="54"/>
      <c r="NIN186" s="54"/>
      <c r="NIO186" s="54"/>
      <c r="NIP186" s="54"/>
      <c r="NIQ186" s="54"/>
      <c r="NIR186" s="54"/>
      <c r="NIS186" s="54"/>
      <c r="NIT186" s="54"/>
      <c r="NIU186" s="54"/>
      <c r="NIV186" s="54"/>
      <c r="NIW186" s="54"/>
      <c r="NIX186" s="54"/>
      <c r="NIY186" s="54"/>
      <c r="NIZ186" s="54"/>
      <c r="NJA186" s="54"/>
      <c r="NJB186" s="54"/>
      <c r="NJC186" s="54"/>
      <c r="NJD186" s="54"/>
      <c r="NJE186" s="54"/>
      <c r="NJF186" s="54"/>
      <c r="NJG186" s="54"/>
      <c r="NJH186" s="54"/>
      <c r="NJI186" s="54"/>
      <c r="NJJ186" s="54"/>
      <c r="NJK186" s="54"/>
      <c r="NJL186" s="54"/>
      <c r="NJM186" s="54"/>
      <c r="NJN186" s="54"/>
      <c r="NJO186" s="54"/>
      <c r="NJP186" s="54"/>
      <c r="NJQ186" s="54"/>
      <c r="NJR186" s="54"/>
      <c r="NJS186" s="54"/>
      <c r="NJT186" s="54"/>
      <c r="NJU186" s="54"/>
      <c r="NJV186" s="54"/>
      <c r="NJW186" s="54"/>
      <c r="NJX186" s="54"/>
      <c r="NJY186" s="54"/>
      <c r="NJZ186" s="54"/>
      <c r="NKA186" s="54"/>
      <c r="NKB186" s="54"/>
      <c r="NKC186" s="54"/>
      <c r="NKD186" s="54"/>
      <c r="NKE186" s="54"/>
      <c r="NKF186" s="54"/>
      <c r="NKG186" s="54"/>
      <c r="NKH186" s="54"/>
      <c r="NKI186" s="54"/>
      <c r="NKJ186" s="54"/>
      <c r="NKK186" s="54"/>
      <c r="NKL186" s="54"/>
      <c r="NKM186" s="54"/>
      <c r="NKN186" s="54"/>
      <c r="NKO186" s="54"/>
      <c r="NKP186" s="54"/>
      <c r="NKQ186" s="54"/>
      <c r="NKR186" s="54"/>
      <c r="NKS186" s="54"/>
      <c r="NKT186" s="54"/>
      <c r="NKU186" s="54"/>
      <c r="NKV186" s="54"/>
      <c r="NKW186" s="54"/>
      <c r="NKX186" s="54"/>
      <c r="NKY186" s="54"/>
      <c r="NKZ186" s="54"/>
      <c r="NLA186" s="54"/>
      <c r="NLB186" s="54"/>
      <c r="NLC186" s="54"/>
      <c r="NLD186" s="54"/>
      <c r="NLE186" s="54"/>
      <c r="NLF186" s="54"/>
      <c r="NLG186" s="54"/>
      <c r="NLH186" s="54"/>
      <c r="NLI186" s="54"/>
      <c r="NLJ186" s="54"/>
      <c r="NLK186" s="54"/>
      <c r="NLL186" s="54"/>
      <c r="NLM186" s="54"/>
      <c r="NLN186" s="54"/>
      <c r="NLO186" s="54"/>
      <c r="NLP186" s="54"/>
      <c r="NLQ186" s="54"/>
      <c r="NLR186" s="54"/>
      <c r="NLS186" s="54"/>
      <c r="NLT186" s="54"/>
      <c r="NLU186" s="54"/>
      <c r="NLV186" s="54"/>
      <c r="NLW186" s="54"/>
      <c r="NLX186" s="54"/>
      <c r="NLY186" s="54"/>
      <c r="NLZ186" s="54"/>
      <c r="NMA186" s="54"/>
      <c r="NMB186" s="54"/>
      <c r="NMC186" s="54"/>
      <c r="NMD186" s="54"/>
      <c r="NME186" s="54"/>
      <c r="NMF186" s="54"/>
      <c r="NMG186" s="54"/>
      <c r="NMH186" s="54"/>
      <c r="NMI186" s="54"/>
      <c r="NMJ186" s="54"/>
      <c r="NMK186" s="54"/>
      <c r="NML186" s="54"/>
      <c r="NMM186" s="54"/>
      <c r="NMN186" s="54"/>
      <c r="NMO186" s="54"/>
      <c r="NMP186" s="54"/>
      <c r="NMQ186" s="54"/>
      <c r="NMR186" s="54"/>
      <c r="NMS186" s="54"/>
      <c r="NMT186" s="54"/>
      <c r="NMU186" s="54"/>
      <c r="NMV186" s="54"/>
      <c r="NMW186" s="54"/>
      <c r="NMX186" s="54"/>
      <c r="NMY186" s="54"/>
      <c r="NMZ186" s="54"/>
      <c r="NNA186" s="54"/>
      <c r="NNB186" s="54"/>
      <c r="NNC186" s="54"/>
      <c r="NND186" s="54"/>
      <c r="NNE186" s="54"/>
      <c r="NNF186" s="54"/>
      <c r="NNG186" s="54"/>
      <c r="NNH186" s="54"/>
      <c r="NNI186" s="54"/>
      <c r="NNJ186" s="54"/>
      <c r="NNK186" s="54"/>
      <c r="NNL186" s="54"/>
      <c r="NNM186" s="54"/>
      <c r="NNN186" s="54"/>
      <c r="NNO186" s="54"/>
      <c r="NNP186" s="54"/>
      <c r="NNQ186" s="54"/>
      <c r="NNR186" s="54"/>
      <c r="NNS186" s="54"/>
      <c r="NNT186" s="54"/>
      <c r="NNU186" s="54"/>
      <c r="NNV186" s="54"/>
      <c r="NNW186" s="54"/>
      <c r="NNX186" s="54"/>
      <c r="NNY186" s="54"/>
      <c r="NNZ186" s="54"/>
      <c r="NOA186" s="54"/>
      <c r="NOB186" s="54"/>
      <c r="NOC186" s="54"/>
      <c r="NOD186" s="54"/>
      <c r="NOE186" s="54"/>
      <c r="NOF186" s="54"/>
      <c r="NOG186" s="54"/>
      <c r="NOH186" s="54"/>
      <c r="NOI186" s="54"/>
      <c r="NOJ186" s="54"/>
      <c r="NOK186" s="54"/>
      <c r="NOL186" s="54"/>
      <c r="NOM186" s="54"/>
      <c r="NON186" s="54"/>
      <c r="NOO186" s="54"/>
      <c r="NOP186" s="54"/>
      <c r="NOQ186" s="54"/>
      <c r="NOR186" s="54"/>
      <c r="NOS186" s="54"/>
      <c r="NOT186" s="54"/>
      <c r="NOU186" s="54"/>
      <c r="NOV186" s="54"/>
      <c r="NOW186" s="54"/>
      <c r="NOX186" s="54"/>
      <c r="NOY186" s="54"/>
      <c r="NOZ186" s="54"/>
      <c r="NPA186" s="54"/>
      <c r="NPB186" s="54"/>
      <c r="NPC186" s="54"/>
      <c r="NPD186" s="54"/>
      <c r="NPE186" s="54"/>
      <c r="NPF186" s="54"/>
      <c r="NPG186" s="54"/>
      <c r="NPH186" s="54"/>
      <c r="NPI186" s="54"/>
      <c r="NPJ186" s="54"/>
      <c r="NPK186" s="54"/>
      <c r="NPL186" s="54"/>
      <c r="NPM186" s="54"/>
      <c r="NPN186" s="54"/>
      <c r="NPO186" s="54"/>
      <c r="NPP186" s="54"/>
      <c r="NPQ186" s="54"/>
      <c r="NPR186" s="54"/>
      <c r="NPS186" s="54"/>
      <c r="NPT186" s="54"/>
      <c r="NPU186" s="54"/>
      <c r="NPV186" s="54"/>
      <c r="NPW186" s="54"/>
      <c r="NPX186" s="54"/>
      <c r="NPY186" s="54"/>
      <c r="NPZ186" s="54"/>
      <c r="NQA186" s="54"/>
      <c r="NQB186" s="54"/>
      <c r="NQC186" s="54"/>
      <c r="NQD186" s="54"/>
      <c r="NQE186" s="54"/>
      <c r="NQF186" s="54"/>
      <c r="NQG186" s="54"/>
      <c r="NQH186" s="54"/>
      <c r="NQI186" s="54"/>
      <c r="NQJ186" s="54"/>
      <c r="NQK186" s="54"/>
      <c r="NQL186" s="54"/>
      <c r="NQM186" s="54"/>
      <c r="NQN186" s="54"/>
      <c r="NQO186" s="54"/>
      <c r="NQP186" s="54"/>
      <c r="NQQ186" s="54"/>
      <c r="NQR186" s="54"/>
      <c r="NQS186" s="54"/>
      <c r="NQT186" s="54"/>
      <c r="NQU186" s="54"/>
      <c r="NQV186" s="54"/>
      <c r="NQW186" s="54"/>
      <c r="NQX186" s="54"/>
      <c r="NQY186" s="54"/>
      <c r="NQZ186" s="54"/>
      <c r="NRA186" s="54"/>
      <c r="NRB186" s="54"/>
      <c r="NRC186" s="54"/>
      <c r="NRD186" s="54"/>
      <c r="NRE186" s="54"/>
      <c r="NRF186" s="54"/>
      <c r="NRG186" s="54"/>
      <c r="NRH186" s="54"/>
      <c r="NRI186" s="54"/>
      <c r="NRJ186" s="54"/>
      <c r="NRK186" s="54"/>
      <c r="NRL186" s="54"/>
      <c r="NRM186" s="54"/>
      <c r="NRN186" s="54"/>
      <c r="NRO186" s="54"/>
      <c r="NRP186" s="54"/>
      <c r="NRQ186" s="54"/>
      <c r="NRR186" s="54"/>
      <c r="NRS186" s="54"/>
      <c r="NRT186" s="54"/>
      <c r="NRU186" s="54"/>
      <c r="NRV186" s="54"/>
      <c r="NRW186" s="54"/>
      <c r="NRX186" s="54"/>
      <c r="NRY186" s="54"/>
      <c r="NRZ186" s="54"/>
      <c r="NSA186" s="54"/>
      <c r="NSB186" s="54"/>
      <c r="NSC186" s="54"/>
      <c r="NSD186" s="54"/>
      <c r="NSE186" s="54"/>
      <c r="NSF186" s="54"/>
      <c r="NSG186" s="54"/>
      <c r="NSH186" s="54"/>
      <c r="NSI186" s="54"/>
      <c r="NSJ186" s="54"/>
      <c r="NSK186" s="54"/>
      <c r="NSL186" s="54"/>
      <c r="NSM186" s="54"/>
      <c r="NSN186" s="54"/>
      <c r="NSO186" s="54"/>
      <c r="NSP186" s="54"/>
      <c r="NSQ186" s="54"/>
      <c r="NSR186" s="54"/>
      <c r="NSS186" s="54"/>
      <c r="NST186" s="54"/>
      <c r="NSU186" s="54"/>
      <c r="NSV186" s="54"/>
      <c r="NSW186" s="54"/>
      <c r="NSX186" s="54"/>
      <c r="NSY186" s="54"/>
      <c r="NSZ186" s="54"/>
      <c r="NTA186" s="54"/>
      <c r="NTB186" s="54"/>
      <c r="NTC186" s="54"/>
      <c r="NTD186" s="54"/>
      <c r="NTE186" s="54"/>
      <c r="NTF186" s="54"/>
      <c r="NTG186" s="54"/>
      <c r="NTH186" s="54"/>
      <c r="NTI186" s="54"/>
      <c r="NTJ186" s="54"/>
      <c r="NTK186" s="54"/>
      <c r="NTL186" s="54"/>
      <c r="NTM186" s="54"/>
      <c r="NTN186" s="54"/>
      <c r="NTO186" s="54"/>
      <c r="NTP186" s="54"/>
      <c r="NTQ186" s="54"/>
      <c r="NTR186" s="54"/>
      <c r="NTS186" s="54"/>
      <c r="NTT186" s="54"/>
      <c r="NTU186" s="54"/>
      <c r="NTV186" s="54"/>
      <c r="NTW186" s="54"/>
      <c r="NTX186" s="54"/>
      <c r="NTY186" s="54"/>
      <c r="NTZ186" s="54"/>
      <c r="NUA186" s="54"/>
      <c r="NUB186" s="54"/>
      <c r="NUC186" s="54"/>
      <c r="NUD186" s="54"/>
      <c r="NUE186" s="54"/>
      <c r="NUF186" s="54"/>
      <c r="NUG186" s="54"/>
      <c r="NUH186" s="54"/>
      <c r="NUI186" s="54"/>
      <c r="NUJ186" s="54"/>
      <c r="NUK186" s="54"/>
      <c r="NUL186" s="54"/>
      <c r="NUM186" s="54"/>
      <c r="NUN186" s="54"/>
      <c r="NUO186" s="54"/>
      <c r="NUP186" s="54"/>
      <c r="NUQ186" s="54"/>
      <c r="NUR186" s="54"/>
      <c r="NUS186" s="54"/>
      <c r="NUT186" s="54"/>
      <c r="NUU186" s="54"/>
      <c r="NUV186" s="54"/>
      <c r="NUW186" s="54"/>
      <c r="NUX186" s="54"/>
      <c r="NUY186" s="54"/>
      <c r="NUZ186" s="54"/>
      <c r="NVA186" s="54"/>
      <c r="NVB186" s="54"/>
      <c r="NVC186" s="54"/>
      <c r="NVD186" s="54"/>
      <c r="NVE186" s="54"/>
      <c r="NVF186" s="54"/>
      <c r="NVG186" s="54"/>
      <c r="NVH186" s="54"/>
      <c r="NVI186" s="54"/>
      <c r="NVJ186" s="54"/>
      <c r="NVK186" s="54"/>
      <c r="NVL186" s="54"/>
      <c r="NVM186" s="54"/>
      <c r="NVN186" s="54"/>
      <c r="NVO186" s="54"/>
      <c r="NVP186" s="54"/>
      <c r="NVQ186" s="54"/>
      <c r="NVR186" s="54"/>
      <c r="NVS186" s="54"/>
      <c r="NVT186" s="54"/>
      <c r="NVU186" s="54"/>
      <c r="NVV186" s="54"/>
      <c r="NVW186" s="54"/>
      <c r="NVX186" s="54"/>
      <c r="NVY186" s="54"/>
      <c r="NVZ186" s="54"/>
      <c r="NWA186" s="54"/>
      <c r="NWB186" s="54"/>
      <c r="NWC186" s="54"/>
      <c r="NWD186" s="54"/>
      <c r="NWE186" s="54"/>
      <c r="NWF186" s="54"/>
      <c r="NWG186" s="54"/>
      <c r="NWH186" s="54"/>
      <c r="NWI186" s="54"/>
      <c r="NWJ186" s="54"/>
      <c r="NWK186" s="54"/>
      <c r="NWL186" s="54"/>
      <c r="NWM186" s="54"/>
      <c r="NWN186" s="54"/>
      <c r="NWO186" s="54"/>
      <c r="NWP186" s="54"/>
      <c r="NWQ186" s="54"/>
      <c r="NWR186" s="54"/>
      <c r="NWS186" s="54"/>
      <c r="NWT186" s="54"/>
      <c r="NWU186" s="54"/>
      <c r="NWV186" s="54"/>
      <c r="NWW186" s="54"/>
      <c r="NWX186" s="54"/>
      <c r="NWY186" s="54"/>
      <c r="NWZ186" s="54"/>
      <c r="NXA186" s="54"/>
      <c r="NXB186" s="54"/>
      <c r="NXC186" s="54"/>
      <c r="NXD186" s="54"/>
      <c r="NXE186" s="54"/>
      <c r="NXF186" s="54"/>
      <c r="NXG186" s="54"/>
      <c r="NXH186" s="54"/>
      <c r="NXI186" s="54"/>
      <c r="NXJ186" s="54"/>
      <c r="NXK186" s="54"/>
      <c r="NXL186" s="54"/>
      <c r="NXM186" s="54"/>
      <c r="NXN186" s="54"/>
      <c r="NXO186" s="54"/>
      <c r="NXP186" s="54"/>
      <c r="NXQ186" s="54"/>
      <c r="NXR186" s="54"/>
      <c r="NXS186" s="54"/>
      <c r="NXT186" s="54"/>
      <c r="NXU186" s="54"/>
      <c r="NXV186" s="54"/>
      <c r="NXW186" s="54"/>
      <c r="NXX186" s="54"/>
      <c r="NXY186" s="54"/>
      <c r="NXZ186" s="54"/>
      <c r="NYA186" s="54"/>
      <c r="NYB186" s="54"/>
      <c r="NYC186" s="54"/>
      <c r="NYD186" s="54"/>
      <c r="NYE186" s="54"/>
      <c r="NYF186" s="54"/>
      <c r="NYG186" s="54"/>
      <c r="NYH186" s="54"/>
      <c r="NYI186" s="54"/>
      <c r="NYJ186" s="54"/>
      <c r="NYK186" s="54"/>
      <c r="NYL186" s="54"/>
      <c r="NYM186" s="54"/>
      <c r="NYN186" s="54"/>
      <c r="NYO186" s="54"/>
      <c r="NYP186" s="54"/>
      <c r="NYQ186" s="54"/>
      <c r="NYR186" s="54"/>
      <c r="NYS186" s="54"/>
      <c r="NYT186" s="54"/>
      <c r="NYU186" s="54"/>
      <c r="NYV186" s="54"/>
      <c r="NYW186" s="54"/>
      <c r="NYX186" s="54"/>
      <c r="NYY186" s="54"/>
      <c r="NYZ186" s="54"/>
      <c r="NZA186" s="54"/>
      <c r="NZB186" s="54"/>
      <c r="NZC186" s="54"/>
      <c r="NZD186" s="54"/>
      <c r="NZE186" s="54"/>
      <c r="NZF186" s="54"/>
      <c r="NZG186" s="54"/>
      <c r="NZH186" s="54"/>
      <c r="NZI186" s="54"/>
      <c r="NZJ186" s="54"/>
      <c r="NZK186" s="54"/>
      <c r="NZL186" s="54"/>
      <c r="NZM186" s="54"/>
      <c r="NZN186" s="54"/>
      <c r="NZO186" s="54"/>
      <c r="NZP186" s="54"/>
      <c r="NZQ186" s="54"/>
      <c r="NZR186" s="54"/>
      <c r="NZS186" s="54"/>
      <c r="NZT186" s="54"/>
      <c r="NZU186" s="54"/>
      <c r="NZV186" s="54"/>
      <c r="NZW186" s="54"/>
      <c r="NZX186" s="54"/>
      <c r="NZY186" s="54"/>
      <c r="NZZ186" s="54"/>
      <c r="OAA186" s="54"/>
      <c r="OAB186" s="54"/>
      <c r="OAC186" s="54"/>
      <c r="OAD186" s="54"/>
      <c r="OAE186" s="54"/>
      <c r="OAF186" s="54"/>
      <c r="OAG186" s="54"/>
      <c r="OAH186" s="54"/>
      <c r="OAI186" s="54"/>
      <c r="OAJ186" s="54"/>
      <c r="OAK186" s="54"/>
      <c r="OAL186" s="54"/>
      <c r="OAM186" s="54"/>
      <c r="OAN186" s="54"/>
      <c r="OAO186" s="54"/>
      <c r="OAP186" s="54"/>
      <c r="OAQ186" s="54"/>
      <c r="OAR186" s="54"/>
      <c r="OAS186" s="54"/>
      <c r="OAT186" s="54"/>
      <c r="OAU186" s="54"/>
      <c r="OAV186" s="54"/>
      <c r="OAW186" s="54"/>
      <c r="OAX186" s="54"/>
      <c r="OAY186" s="54"/>
      <c r="OAZ186" s="54"/>
      <c r="OBA186" s="54"/>
      <c r="OBB186" s="54"/>
      <c r="OBC186" s="54"/>
      <c r="OBD186" s="54"/>
      <c r="OBE186" s="54"/>
      <c r="OBF186" s="54"/>
      <c r="OBG186" s="54"/>
      <c r="OBH186" s="54"/>
      <c r="OBI186" s="54"/>
      <c r="OBJ186" s="54"/>
      <c r="OBK186" s="54"/>
      <c r="OBL186" s="54"/>
      <c r="OBM186" s="54"/>
      <c r="OBN186" s="54"/>
      <c r="OBO186" s="54"/>
      <c r="OBP186" s="54"/>
      <c r="OBQ186" s="54"/>
      <c r="OBR186" s="54"/>
      <c r="OBS186" s="54"/>
      <c r="OBT186" s="54"/>
      <c r="OBU186" s="54"/>
      <c r="OBV186" s="54"/>
      <c r="OBW186" s="54"/>
      <c r="OBX186" s="54"/>
      <c r="OBY186" s="54"/>
      <c r="OBZ186" s="54"/>
      <c r="OCA186" s="54"/>
      <c r="OCB186" s="54"/>
      <c r="OCC186" s="54"/>
      <c r="OCD186" s="54"/>
      <c r="OCE186" s="54"/>
      <c r="OCF186" s="54"/>
      <c r="OCG186" s="54"/>
      <c r="OCH186" s="54"/>
      <c r="OCI186" s="54"/>
      <c r="OCJ186" s="54"/>
      <c r="OCK186" s="54"/>
      <c r="OCL186" s="54"/>
      <c r="OCM186" s="54"/>
      <c r="OCN186" s="54"/>
      <c r="OCO186" s="54"/>
      <c r="OCP186" s="54"/>
      <c r="OCQ186" s="54"/>
      <c r="OCR186" s="54"/>
      <c r="OCS186" s="54"/>
      <c r="OCT186" s="54"/>
      <c r="OCU186" s="54"/>
      <c r="OCV186" s="54"/>
      <c r="OCW186" s="54"/>
      <c r="OCX186" s="54"/>
      <c r="OCY186" s="54"/>
      <c r="OCZ186" s="54"/>
      <c r="ODA186" s="54"/>
      <c r="ODB186" s="54"/>
      <c r="ODC186" s="54"/>
      <c r="ODD186" s="54"/>
      <c r="ODE186" s="54"/>
      <c r="ODF186" s="54"/>
      <c r="ODG186" s="54"/>
      <c r="ODH186" s="54"/>
      <c r="ODI186" s="54"/>
      <c r="ODJ186" s="54"/>
      <c r="ODK186" s="54"/>
      <c r="ODL186" s="54"/>
      <c r="ODM186" s="54"/>
      <c r="ODN186" s="54"/>
      <c r="ODO186" s="54"/>
      <c r="ODP186" s="54"/>
      <c r="ODQ186" s="54"/>
      <c r="ODR186" s="54"/>
      <c r="ODS186" s="54"/>
      <c r="ODT186" s="54"/>
      <c r="ODU186" s="54"/>
      <c r="ODV186" s="54"/>
      <c r="ODW186" s="54"/>
      <c r="ODX186" s="54"/>
      <c r="ODY186" s="54"/>
      <c r="ODZ186" s="54"/>
      <c r="OEA186" s="54"/>
      <c r="OEB186" s="54"/>
      <c r="OEC186" s="54"/>
      <c r="OED186" s="54"/>
      <c r="OEE186" s="54"/>
      <c r="OEF186" s="54"/>
      <c r="OEG186" s="54"/>
      <c r="OEH186" s="54"/>
      <c r="OEI186" s="54"/>
      <c r="OEJ186" s="54"/>
      <c r="OEK186" s="54"/>
      <c r="OEL186" s="54"/>
      <c r="OEM186" s="54"/>
      <c r="OEN186" s="54"/>
      <c r="OEO186" s="54"/>
      <c r="OEP186" s="54"/>
      <c r="OEQ186" s="54"/>
      <c r="OER186" s="54"/>
      <c r="OES186" s="54"/>
      <c r="OET186" s="54"/>
      <c r="OEU186" s="54"/>
      <c r="OEV186" s="54"/>
      <c r="OEW186" s="54"/>
      <c r="OEX186" s="54"/>
      <c r="OEY186" s="54"/>
      <c r="OEZ186" s="54"/>
      <c r="OFA186" s="54"/>
      <c r="OFB186" s="54"/>
      <c r="OFC186" s="54"/>
      <c r="OFD186" s="54"/>
      <c r="OFE186" s="54"/>
      <c r="OFF186" s="54"/>
      <c r="OFG186" s="54"/>
      <c r="OFH186" s="54"/>
      <c r="OFI186" s="54"/>
      <c r="OFJ186" s="54"/>
      <c r="OFK186" s="54"/>
      <c r="OFL186" s="54"/>
      <c r="OFM186" s="54"/>
      <c r="OFN186" s="54"/>
      <c r="OFO186" s="54"/>
      <c r="OFP186" s="54"/>
      <c r="OFQ186" s="54"/>
      <c r="OFR186" s="54"/>
      <c r="OFS186" s="54"/>
      <c r="OFT186" s="54"/>
      <c r="OFU186" s="54"/>
      <c r="OFV186" s="54"/>
      <c r="OFW186" s="54"/>
      <c r="OFX186" s="54"/>
      <c r="OFY186" s="54"/>
      <c r="OFZ186" s="54"/>
      <c r="OGA186" s="54"/>
      <c r="OGB186" s="54"/>
      <c r="OGC186" s="54"/>
      <c r="OGD186" s="54"/>
      <c r="OGE186" s="54"/>
      <c r="OGF186" s="54"/>
      <c r="OGG186" s="54"/>
      <c r="OGH186" s="54"/>
      <c r="OGI186" s="54"/>
      <c r="OGJ186" s="54"/>
      <c r="OGK186" s="54"/>
      <c r="OGL186" s="54"/>
      <c r="OGM186" s="54"/>
      <c r="OGN186" s="54"/>
      <c r="OGO186" s="54"/>
      <c r="OGP186" s="54"/>
      <c r="OGQ186" s="54"/>
      <c r="OGR186" s="54"/>
      <c r="OGS186" s="54"/>
      <c r="OGT186" s="54"/>
      <c r="OGU186" s="54"/>
      <c r="OGV186" s="54"/>
      <c r="OGW186" s="54"/>
      <c r="OGX186" s="54"/>
      <c r="OGY186" s="54"/>
      <c r="OGZ186" s="54"/>
      <c r="OHA186" s="54"/>
      <c r="OHB186" s="54"/>
      <c r="OHC186" s="54"/>
      <c r="OHD186" s="54"/>
      <c r="OHE186" s="54"/>
      <c r="OHF186" s="54"/>
      <c r="OHG186" s="54"/>
      <c r="OHH186" s="54"/>
      <c r="OHI186" s="54"/>
      <c r="OHJ186" s="54"/>
      <c r="OHK186" s="54"/>
      <c r="OHL186" s="54"/>
      <c r="OHM186" s="54"/>
      <c r="OHN186" s="54"/>
      <c r="OHO186" s="54"/>
      <c r="OHP186" s="54"/>
      <c r="OHQ186" s="54"/>
      <c r="OHR186" s="54"/>
      <c r="OHS186" s="54"/>
      <c r="OHT186" s="54"/>
      <c r="OHU186" s="54"/>
      <c r="OHV186" s="54"/>
      <c r="OHW186" s="54"/>
      <c r="OHX186" s="54"/>
      <c r="OHY186" s="54"/>
      <c r="OHZ186" s="54"/>
      <c r="OIA186" s="54"/>
      <c r="OIB186" s="54"/>
      <c r="OIC186" s="54"/>
      <c r="OID186" s="54"/>
      <c r="OIE186" s="54"/>
      <c r="OIF186" s="54"/>
      <c r="OIG186" s="54"/>
      <c r="OIH186" s="54"/>
      <c r="OII186" s="54"/>
      <c r="OIJ186" s="54"/>
      <c r="OIK186" s="54"/>
      <c r="OIL186" s="54"/>
      <c r="OIM186" s="54"/>
      <c r="OIN186" s="54"/>
      <c r="OIO186" s="54"/>
      <c r="OIP186" s="54"/>
      <c r="OIQ186" s="54"/>
      <c r="OIR186" s="54"/>
      <c r="OIS186" s="54"/>
      <c r="OIT186" s="54"/>
      <c r="OIU186" s="54"/>
      <c r="OIV186" s="54"/>
      <c r="OIW186" s="54"/>
      <c r="OIX186" s="54"/>
      <c r="OIY186" s="54"/>
      <c r="OIZ186" s="54"/>
      <c r="OJA186" s="54"/>
      <c r="OJB186" s="54"/>
      <c r="OJC186" s="54"/>
      <c r="OJD186" s="54"/>
      <c r="OJE186" s="54"/>
      <c r="OJF186" s="54"/>
      <c r="OJG186" s="54"/>
      <c r="OJH186" s="54"/>
      <c r="OJI186" s="54"/>
      <c r="OJJ186" s="54"/>
      <c r="OJK186" s="54"/>
      <c r="OJL186" s="54"/>
      <c r="OJM186" s="54"/>
      <c r="OJN186" s="54"/>
      <c r="OJO186" s="54"/>
      <c r="OJP186" s="54"/>
      <c r="OJQ186" s="54"/>
      <c r="OJR186" s="54"/>
      <c r="OJS186" s="54"/>
      <c r="OJT186" s="54"/>
      <c r="OJU186" s="54"/>
      <c r="OJV186" s="54"/>
      <c r="OJW186" s="54"/>
      <c r="OJX186" s="54"/>
      <c r="OJY186" s="54"/>
      <c r="OJZ186" s="54"/>
      <c r="OKA186" s="54"/>
      <c r="OKB186" s="54"/>
      <c r="OKC186" s="54"/>
      <c r="OKD186" s="54"/>
      <c r="OKE186" s="54"/>
      <c r="OKF186" s="54"/>
      <c r="OKG186" s="54"/>
      <c r="OKH186" s="54"/>
      <c r="OKI186" s="54"/>
      <c r="OKJ186" s="54"/>
      <c r="OKK186" s="54"/>
      <c r="OKL186" s="54"/>
      <c r="OKM186" s="54"/>
      <c r="OKN186" s="54"/>
      <c r="OKO186" s="54"/>
      <c r="OKP186" s="54"/>
      <c r="OKQ186" s="54"/>
      <c r="OKR186" s="54"/>
      <c r="OKS186" s="54"/>
      <c r="OKT186" s="54"/>
      <c r="OKU186" s="54"/>
      <c r="OKV186" s="54"/>
      <c r="OKW186" s="54"/>
      <c r="OKX186" s="54"/>
      <c r="OKY186" s="54"/>
      <c r="OKZ186" s="54"/>
      <c r="OLA186" s="54"/>
      <c r="OLB186" s="54"/>
      <c r="OLC186" s="54"/>
      <c r="OLD186" s="54"/>
      <c r="OLE186" s="54"/>
      <c r="OLF186" s="54"/>
      <c r="OLG186" s="54"/>
      <c r="OLH186" s="54"/>
      <c r="OLI186" s="54"/>
      <c r="OLJ186" s="54"/>
      <c r="OLK186" s="54"/>
      <c r="OLL186" s="54"/>
      <c r="OLM186" s="54"/>
      <c r="OLN186" s="54"/>
      <c r="OLO186" s="54"/>
      <c r="OLP186" s="54"/>
      <c r="OLQ186" s="54"/>
      <c r="OLR186" s="54"/>
      <c r="OLS186" s="54"/>
      <c r="OLT186" s="54"/>
      <c r="OLU186" s="54"/>
      <c r="OLV186" s="54"/>
      <c r="OLW186" s="54"/>
      <c r="OLX186" s="54"/>
      <c r="OLY186" s="54"/>
      <c r="OLZ186" s="54"/>
      <c r="OMA186" s="54"/>
      <c r="OMB186" s="54"/>
      <c r="OMC186" s="54"/>
      <c r="OMD186" s="54"/>
      <c r="OME186" s="54"/>
      <c r="OMF186" s="54"/>
      <c r="OMG186" s="54"/>
      <c r="OMH186" s="54"/>
      <c r="OMI186" s="54"/>
      <c r="OMJ186" s="54"/>
      <c r="OMK186" s="54"/>
      <c r="OML186" s="54"/>
      <c r="OMM186" s="54"/>
      <c r="OMN186" s="54"/>
      <c r="OMO186" s="54"/>
      <c r="OMP186" s="54"/>
      <c r="OMQ186" s="54"/>
      <c r="OMR186" s="54"/>
      <c r="OMS186" s="54"/>
      <c r="OMT186" s="54"/>
      <c r="OMU186" s="54"/>
      <c r="OMV186" s="54"/>
      <c r="OMW186" s="54"/>
      <c r="OMX186" s="54"/>
      <c r="OMY186" s="54"/>
      <c r="OMZ186" s="54"/>
      <c r="ONA186" s="54"/>
      <c r="ONB186" s="54"/>
      <c r="ONC186" s="54"/>
      <c r="OND186" s="54"/>
      <c r="ONE186" s="54"/>
      <c r="ONF186" s="54"/>
      <c r="ONG186" s="54"/>
      <c r="ONH186" s="54"/>
      <c r="ONI186" s="54"/>
      <c r="ONJ186" s="54"/>
      <c r="ONK186" s="54"/>
      <c r="ONL186" s="54"/>
      <c r="ONM186" s="54"/>
      <c r="ONN186" s="54"/>
      <c r="ONO186" s="54"/>
      <c r="ONP186" s="54"/>
      <c r="ONQ186" s="54"/>
      <c r="ONR186" s="54"/>
      <c r="ONS186" s="54"/>
      <c r="ONT186" s="54"/>
      <c r="ONU186" s="54"/>
      <c r="ONV186" s="54"/>
      <c r="ONW186" s="54"/>
      <c r="ONX186" s="54"/>
      <c r="ONY186" s="54"/>
      <c r="ONZ186" s="54"/>
      <c r="OOA186" s="54"/>
      <c r="OOB186" s="54"/>
      <c r="OOC186" s="54"/>
      <c r="OOD186" s="54"/>
      <c r="OOE186" s="54"/>
      <c r="OOF186" s="54"/>
      <c r="OOG186" s="54"/>
      <c r="OOH186" s="54"/>
      <c r="OOI186" s="54"/>
      <c r="OOJ186" s="54"/>
      <c r="OOK186" s="54"/>
      <c r="OOL186" s="54"/>
      <c r="OOM186" s="54"/>
      <c r="OON186" s="54"/>
      <c r="OOO186" s="54"/>
      <c r="OOP186" s="54"/>
      <c r="OOQ186" s="54"/>
      <c r="OOR186" s="54"/>
      <c r="OOS186" s="54"/>
      <c r="OOT186" s="54"/>
      <c r="OOU186" s="54"/>
      <c r="OOV186" s="54"/>
      <c r="OOW186" s="54"/>
      <c r="OOX186" s="54"/>
      <c r="OOY186" s="54"/>
      <c r="OOZ186" s="54"/>
      <c r="OPA186" s="54"/>
      <c r="OPB186" s="54"/>
      <c r="OPC186" s="54"/>
      <c r="OPD186" s="54"/>
      <c r="OPE186" s="54"/>
      <c r="OPF186" s="54"/>
      <c r="OPG186" s="54"/>
      <c r="OPH186" s="54"/>
      <c r="OPI186" s="54"/>
      <c r="OPJ186" s="54"/>
      <c r="OPK186" s="54"/>
      <c r="OPL186" s="54"/>
      <c r="OPM186" s="54"/>
      <c r="OPN186" s="54"/>
      <c r="OPO186" s="54"/>
      <c r="OPP186" s="54"/>
      <c r="OPQ186" s="54"/>
      <c r="OPR186" s="54"/>
      <c r="OPS186" s="54"/>
      <c r="OPT186" s="54"/>
      <c r="OPU186" s="54"/>
      <c r="OPV186" s="54"/>
      <c r="OPW186" s="54"/>
      <c r="OPX186" s="54"/>
      <c r="OPY186" s="54"/>
      <c r="OPZ186" s="54"/>
      <c r="OQA186" s="54"/>
      <c r="OQB186" s="54"/>
      <c r="OQC186" s="54"/>
      <c r="OQD186" s="54"/>
      <c r="OQE186" s="54"/>
      <c r="OQF186" s="54"/>
      <c r="OQG186" s="54"/>
      <c r="OQH186" s="54"/>
      <c r="OQI186" s="54"/>
      <c r="OQJ186" s="54"/>
      <c r="OQK186" s="54"/>
      <c r="OQL186" s="54"/>
      <c r="OQM186" s="54"/>
      <c r="OQN186" s="54"/>
      <c r="OQO186" s="54"/>
      <c r="OQP186" s="54"/>
      <c r="OQQ186" s="54"/>
      <c r="OQR186" s="54"/>
      <c r="OQS186" s="54"/>
      <c r="OQT186" s="54"/>
      <c r="OQU186" s="54"/>
      <c r="OQV186" s="54"/>
      <c r="OQW186" s="54"/>
      <c r="OQX186" s="54"/>
      <c r="OQY186" s="54"/>
      <c r="OQZ186" s="54"/>
      <c r="ORA186" s="54"/>
      <c r="ORB186" s="54"/>
      <c r="ORC186" s="54"/>
      <c r="ORD186" s="54"/>
      <c r="ORE186" s="54"/>
      <c r="ORF186" s="54"/>
      <c r="ORG186" s="54"/>
      <c r="ORH186" s="54"/>
      <c r="ORI186" s="54"/>
      <c r="ORJ186" s="54"/>
      <c r="ORK186" s="54"/>
      <c r="ORL186" s="54"/>
      <c r="ORM186" s="54"/>
      <c r="ORN186" s="54"/>
      <c r="ORO186" s="54"/>
      <c r="ORP186" s="54"/>
      <c r="ORQ186" s="54"/>
      <c r="ORR186" s="54"/>
      <c r="ORS186" s="54"/>
      <c r="ORT186" s="54"/>
      <c r="ORU186" s="54"/>
      <c r="ORV186" s="54"/>
      <c r="ORW186" s="54"/>
      <c r="ORX186" s="54"/>
      <c r="ORY186" s="54"/>
      <c r="ORZ186" s="54"/>
      <c r="OSA186" s="54"/>
      <c r="OSB186" s="54"/>
      <c r="OSC186" s="54"/>
      <c r="OSD186" s="54"/>
      <c r="OSE186" s="54"/>
      <c r="OSF186" s="54"/>
      <c r="OSG186" s="54"/>
      <c r="OSH186" s="54"/>
      <c r="OSI186" s="54"/>
      <c r="OSJ186" s="54"/>
      <c r="OSK186" s="54"/>
      <c r="OSL186" s="54"/>
      <c r="OSM186" s="54"/>
      <c r="OSN186" s="54"/>
      <c r="OSO186" s="54"/>
      <c r="OSP186" s="54"/>
      <c r="OSQ186" s="54"/>
      <c r="OSR186" s="54"/>
      <c r="OSS186" s="54"/>
      <c r="OST186" s="54"/>
      <c r="OSU186" s="54"/>
      <c r="OSV186" s="54"/>
      <c r="OSW186" s="54"/>
      <c r="OSX186" s="54"/>
      <c r="OSY186" s="54"/>
      <c r="OSZ186" s="54"/>
      <c r="OTA186" s="54"/>
      <c r="OTB186" s="54"/>
      <c r="OTC186" s="54"/>
      <c r="OTD186" s="54"/>
      <c r="OTE186" s="54"/>
      <c r="OTF186" s="54"/>
      <c r="OTG186" s="54"/>
      <c r="OTH186" s="54"/>
      <c r="OTI186" s="54"/>
      <c r="OTJ186" s="54"/>
      <c r="OTK186" s="54"/>
      <c r="OTL186" s="54"/>
      <c r="OTM186" s="54"/>
      <c r="OTN186" s="54"/>
      <c r="OTO186" s="54"/>
      <c r="OTP186" s="54"/>
      <c r="OTQ186" s="54"/>
      <c r="OTR186" s="54"/>
      <c r="OTS186" s="54"/>
      <c r="OTT186" s="54"/>
      <c r="OTU186" s="54"/>
      <c r="OTV186" s="54"/>
      <c r="OTW186" s="54"/>
      <c r="OTX186" s="54"/>
      <c r="OTY186" s="54"/>
      <c r="OTZ186" s="54"/>
      <c r="OUA186" s="54"/>
      <c r="OUB186" s="54"/>
      <c r="OUC186" s="54"/>
      <c r="OUD186" s="54"/>
      <c r="OUE186" s="54"/>
      <c r="OUF186" s="54"/>
      <c r="OUG186" s="54"/>
      <c r="OUH186" s="54"/>
      <c r="OUI186" s="54"/>
      <c r="OUJ186" s="54"/>
      <c r="OUK186" s="54"/>
      <c r="OUL186" s="54"/>
      <c r="OUM186" s="54"/>
      <c r="OUN186" s="54"/>
      <c r="OUO186" s="54"/>
      <c r="OUP186" s="54"/>
      <c r="OUQ186" s="54"/>
      <c r="OUR186" s="54"/>
      <c r="OUS186" s="54"/>
      <c r="OUT186" s="54"/>
      <c r="OUU186" s="54"/>
      <c r="OUV186" s="54"/>
      <c r="OUW186" s="54"/>
      <c r="OUX186" s="54"/>
      <c r="OUY186" s="54"/>
      <c r="OUZ186" s="54"/>
      <c r="OVA186" s="54"/>
      <c r="OVB186" s="54"/>
      <c r="OVC186" s="54"/>
      <c r="OVD186" s="54"/>
      <c r="OVE186" s="54"/>
      <c r="OVF186" s="54"/>
      <c r="OVG186" s="54"/>
      <c r="OVH186" s="54"/>
      <c r="OVI186" s="54"/>
      <c r="OVJ186" s="54"/>
      <c r="OVK186" s="54"/>
      <c r="OVL186" s="54"/>
      <c r="OVM186" s="54"/>
      <c r="OVN186" s="54"/>
      <c r="OVO186" s="54"/>
      <c r="OVP186" s="54"/>
      <c r="OVQ186" s="54"/>
      <c r="OVR186" s="54"/>
      <c r="OVS186" s="54"/>
      <c r="OVT186" s="54"/>
      <c r="OVU186" s="54"/>
      <c r="OVV186" s="54"/>
      <c r="OVW186" s="54"/>
      <c r="OVX186" s="54"/>
      <c r="OVY186" s="54"/>
      <c r="OVZ186" s="54"/>
      <c r="OWA186" s="54"/>
      <c r="OWB186" s="54"/>
      <c r="OWC186" s="54"/>
      <c r="OWD186" s="54"/>
      <c r="OWE186" s="54"/>
      <c r="OWF186" s="54"/>
      <c r="OWG186" s="54"/>
      <c r="OWH186" s="54"/>
      <c r="OWI186" s="54"/>
      <c r="OWJ186" s="54"/>
      <c r="OWK186" s="54"/>
      <c r="OWL186" s="54"/>
      <c r="OWM186" s="54"/>
      <c r="OWN186" s="54"/>
      <c r="OWO186" s="54"/>
      <c r="OWP186" s="54"/>
      <c r="OWQ186" s="54"/>
      <c r="OWR186" s="54"/>
      <c r="OWS186" s="54"/>
      <c r="OWT186" s="54"/>
      <c r="OWU186" s="54"/>
      <c r="OWV186" s="54"/>
      <c r="OWW186" s="54"/>
      <c r="OWX186" s="54"/>
      <c r="OWY186" s="54"/>
      <c r="OWZ186" s="54"/>
      <c r="OXA186" s="54"/>
      <c r="OXB186" s="54"/>
      <c r="OXC186" s="54"/>
      <c r="OXD186" s="54"/>
      <c r="OXE186" s="54"/>
      <c r="OXF186" s="54"/>
      <c r="OXG186" s="54"/>
      <c r="OXH186" s="54"/>
      <c r="OXI186" s="54"/>
      <c r="OXJ186" s="54"/>
      <c r="OXK186" s="54"/>
      <c r="OXL186" s="54"/>
      <c r="OXM186" s="54"/>
      <c r="OXN186" s="54"/>
      <c r="OXO186" s="54"/>
      <c r="OXP186" s="54"/>
      <c r="OXQ186" s="54"/>
      <c r="OXR186" s="54"/>
      <c r="OXS186" s="54"/>
      <c r="OXT186" s="54"/>
      <c r="OXU186" s="54"/>
      <c r="OXV186" s="54"/>
      <c r="OXW186" s="54"/>
      <c r="OXX186" s="54"/>
      <c r="OXY186" s="54"/>
      <c r="OXZ186" s="54"/>
      <c r="OYA186" s="54"/>
      <c r="OYB186" s="54"/>
      <c r="OYC186" s="54"/>
      <c r="OYD186" s="54"/>
      <c r="OYE186" s="54"/>
      <c r="OYF186" s="54"/>
      <c r="OYG186" s="54"/>
      <c r="OYH186" s="54"/>
      <c r="OYI186" s="54"/>
      <c r="OYJ186" s="54"/>
      <c r="OYK186" s="54"/>
      <c r="OYL186" s="54"/>
      <c r="OYM186" s="54"/>
      <c r="OYN186" s="54"/>
      <c r="OYO186" s="54"/>
      <c r="OYP186" s="54"/>
      <c r="OYQ186" s="54"/>
      <c r="OYR186" s="54"/>
      <c r="OYS186" s="54"/>
      <c r="OYT186" s="54"/>
      <c r="OYU186" s="54"/>
      <c r="OYV186" s="54"/>
      <c r="OYW186" s="54"/>
      <c r="OYX186" s="54"/>
      <c r="OYY186" s="54"/>
      <c r="OYZ186" s="54"/>
      <c r="OZA186" s="54"/>
      <c r="OZB186" s="54"/>
      <c r="OZC186" s="54"/>
      <c r="OZD186" s="54"/>
      <c r="OZE186" s="54"/>
      <c r="OZF186" s="54"/>
      <c r="OZG186" s="54"/>
      <c r="OZH186" s="54"/>
      <c r="OZI186" s="54"/>
      <c r="OZJ186" s="54"/>
      <c r="OZK186" s="54"/>
      <c r="OZL186" s="54"/>
      <c r="OZM186" s="54"/>
      <c r="OZN186" s="54"/>
      <c r="OZO186" s="54"/>
      <c r="OZP186" s="54"/>
      <c r="OZQ186" s="54"/>
      <c r="OZR186" s="54"/>
      <c r="OZS186" s="54"/>
      <c r="OZT186" s="54"/>
      <c r="OZU186" s="54"/>
      <c r="OZV186" s="54"/>
      <c r="OZW186" s="54"/>
      <c r="OZX186" s="54"/>
      <c r="OZY186" s="54"/>
      <c r="OZZ186" s="54"/>
      <c r="PAA186" s="54"/>
      <c r="PAB186" s="54"/>
      <c r="PAC186" s="54"/>
      <c r="PAD186" s="54"/>
      <c r="PAE186" s="54"/>
      <c r="PAF186" s="54"/>
      <c r="PAG186" s="54"/>
      <c r="PAH186" s="54"/>
      <c r="PAI186" s="54"/>
      <c r="PAJ186" s="54"/>
      <c r="PAK186" s="54"/>
      <c r="PAL186" s="54"/>
      <c r="PAM186" s="54"/>
      <c r="PAN186" s="54"/>
      <c r="PAO186" s="54"/>
      <c r="PAP186" s="54"/>
      <c r="PAQ186" s="54"/>
      <c r="PAR186" s="54"/>
      <c r="PAS186" s="54"/>
      <c r="PAT186" s="54"/>
      <c r="PAU186" s="54"/>
      <c r="PAV186" s="54"/>
      <c r="PAW186" s="54"/>
      <c r="PAX186" s="54"/>
      <c r="PAY186" s="54"/>
      <c r="PAZ186" s="54"/>
      <c r="PBA186" s="54"/>
      <c r="PBB186" s="54"/>
      <c r="PBC186" s="54"/>
      <c r="PBD186" s="54"/>
      <c r="PBE186" s="54"/>
      <c r="PBF186" s="54"/>
      <c r="PBG186" s="54"/>
      <c r="PBH186" s="54"/>
      <c r="PBI186" s="54"/>
      <c r="PBJ186" s="54"/>
      <c r="PBK186" s="54"/>
      <c r="PBL186" s="54"/>
      <c r="PBM186" s="54"/>
      <c r="PBN186" s="54"/>
      <c r="PBO186" s="54"/>
      <c r="PBP186" s="54"/>
      <c r="PBQ186" s="54"/>
      <c r="PBR186" s="54"/>
      <c r="PBS186" s="54"/>
      <c r="PBT186" s="54"/>
      <c r="PBU186" s="54"/>
      <c r="PBV186" s="54"/>
      <c r="PBW186" s="54"/>
      <c r="PBX186" s="54"/>
      <c r="PBY186" s="54"/>
      <c r="PBZ186" s="54"/>
      <c r="PCA186" s="54"/>
      <c r="PCB186" s="54"/>
      <c r="PCC186" s="54"/>
      <c r="PCD186" s="54"/>
      <c r="PCE186" s="54"/>
      <c r="PCF186" s="54"/>
      <c r="PCG186" s="54"/>
      <c r="PCH186" s="54"/>
      <c r="PCI186" s="54"/>
      <c r="PCJ186" s="54"/>
      <c r="PCK186" s="54"/>
      <c r="PCL186" s="54"/>
      <c r="PCM186" s="54"/>
      <c r="PCN186" s="54"/>
      <c r="PCO186" s="54"/>
      <c r="PCP186" s="54"/>
      <c r="PCQ186" s="54"/>
      <c r="PCR186" s="54"/>
      <c r="PCS186" s="54"/>
      <c r="PCT186" s="54"/>
      <c r="PCU186" s="54"/>
      <c r="PCV186" s="54"/>
      <c r="PCW186" s="54"/>
      <c r="PCX186" s="54"/>
      <c r="PCY186" s="54"/>
      <c r="PCZ186" s="54"/>
      <c r="PDA186" s="54"/>
      <c r="PDB186" s="54"/>
      <c r="PDC186" s="54"/>
      <c r="PDD186" s="54"/>
      <c r="PDE186" s="54"/>
      <c r="PDF186" s="54"/>
      <c r="PDG186" s="54"/>
      <c r="PDH186" s="54"/>
      <c r="PDI186" s="54"/>
      <c r="PDJ186" s="54"/>
      <c r="PDK186" s="54"/>
      <c r="PDL186" s="54"/>
      <c r="PDM186" s="54"/>
      <c r="PDN186" s="54"/>
      <c r="PDO186" s="54"/>
      <c r="PDP186" s="54"/>
      <c r="PDQ186" s="54"/>
      <c r="PDR186" s="54"/>
      <c r="PDS186" s="54"/>
      <c r="PDT186" s="54"/>
      <c r="PDU186" s="54"/>
      <c r="PDV186" s="54"/>
      <c r="PDW186" s="54"/>
      <c r="PDX186" s="54"/>
      <c r="PDY186" s="54"/>
      <c r="PDZ186" s="54"/>
      <c r="PEA186" s="54"/>
      <c r="PEB186" s="54"/>
      <c r="PEC186" s="54"/>
      <c r="PED186" s="54"/>
      <c r="PEE186" s="54"/>
      <c r="PEF186" s="54"/>
      <c r="PEG186" s="54"/>
      <c r="PEH186" s="54"/>
      <c r="PEI186" s="54"/>
      <c r="PEJ186" s="54"/>
      <c r="PEK186" s="54"/>
      <c r="PEL186" s="54"/>
      <c r="PEM186" s="54"/>
      <c r="PEN186" s="54"/>
      <c r="PEO186" s="54"/>
      <c r="PEP186" s="54"/>
      <c r="PEQ186" s="54"/>
      <c r="PER186" s="54"/>
      <c r="PES186" s="54"/>
      <c r="PET186" s="54"/>
      <c r="PEU186" s="54"/>
      <c r="PEV186" s="54"/>
      <c r="PEW186" s="54"/>
      <c r="PEX186" s="54"/>
      <c r="PEY186" s="54"/>
      <c r="PEZ186" s="54"/>
      <c r="PFA186" s="54"/>
      <c r="PFB186" s="54"/>
      <c r="PFC186" s="54"/>
      <c r="PFD186" s="54"/>
      <c r="PFE186" s="54"/>
      <c r="PFF186" s="54"/>
      <c r="PFG186" s="54"/>
      <c r="PFH186" s="54"/>
      <c r="PFI186" s="54"/>
      <c r="PFJ186" s="54"/>
      <c r="PFK186" s="54"/>
      <c r="PFL186" s="54"/>
      <c r="PFM186" s="54"/>
      <c r="PFN186" s="54"/>
      <c r="PFO186" s="54"/>
      <c r="PFP186" s="54"/>
      <c r="PFQ186" s="54"/>
      <c r="PFR186" s="54"/>
      <c r="PFS186" s="54"/>
      <c r="PFT186" s="54"/>
      <c r="PFU186" s="54"/>
      <c r="PFV186" s="54"/>
      <c r="PFW186" s="54"/>
      <c r="PFX186" s="54"/>
      <c r="PFY186" s="54"/>
      <c r="PFZ186" s="54"/>
      <c r="PGA186" s="54"/>
      <c r="PGB186" s="54"/>
      <c r="PGC186" s="54"/>
      <c r="PGD186" s="54"/>
      <c r="PGE186" s="54"/>
      <c r="PGF186" s="54"/>
      <c r="PGG186" s="54"/>
      <c r="PGH186" s="54"/>
      <c r="PGI186" s="54"/>
      <c r="PGJ186" s="54"/>
      <c r="PGK186" s="54"/>
      <c r="PGL186" s="54"/>
      <c r="PGM186" s="54"/>
      <c r="PGN186" s="54"/>
      <c r="PGO186" s="54"/>
      <c r="PGP186" s="54"/>
      <c r="PGQ186" s="54"/>
      <c r="PGR186" s="54"/>
      <c r="PGS186" s="54"/>
      <c r="PGT186" s="54"/>
      <c r="PGU186" s="54"/>
      <c r="PGV186" s="54"/>
      <c r="PGW186" s="54"/>
      <c r="PGX186" s="54"/>
      <c r="PGY186" s="54"/>
      <c r="PGZ186" s="54"/>
      <c r="PHA186" s="54"/>
      <c r="PHB186" s="54"/>
      <c r="PHC186" s="54"/>
      <c r="PHD186" s="54"/>
      <c r="PHE186" s="54"/>
      <c r="PHF186" s="54"/>
      <c r="PHG186" s="54"/>
      <c r="PHH186" s="54"/>
      <c r="PHI186" s="54"/>
      <c r="PHJ186" s="54"/>
      <c r="PHK186" s="54"/>
      <c r="PHL186" s="54"/>
      <c r="PHM186" s="54"/>
      <c r="PHN186" s="54"/>
      <c r="PHO186" s="54"/>
      <c r="PHP186" s="54"/>
      <c r="PHQ186" s="54"/>
      <c r="PHR186" s="54"/>
      <c r="PHS186" s="54"/>
      <c r="PHT186" s="54"/>
      <c r="PHU186" s="54"/>
      <c r="PHV186" s="54"/>
      <c r="PHW186" s="54"/>
      <c r="PHX186" s="54"/>
      <c r="PHY186" s="54"/>
      <c r="PHZ186" s="54"/>
      <c r="PIA186" s="54"/>
      <c r="PIB186" s="54"/>
      <c r="PIC186" s="54"/>
      <c r="PID186" s="54"/>
      <c r="PIE186" s="54"/>
      <c r="PIF186" s="54"/>
      <c r="PIG186" s="54"/>
      <c r="PIH186" s="54"/>
      <c r="PII186" s="54"/>
      <c r="PIJ186" s="54"/>
      <c r="PIK186" s="54"/>
      <c r="PIL186" s="54"/>
      <c r="PIM186" s="54"/>
      <c r="PIN186" s="54"/>
      <c r="PIO186" s="54"/>
      <c r="PIP186" s="54"/>
      <c r="PIQ186" s="54"/>
      <c r="PIR186" s="54"/>
      <c r="PIS186" s="54"/>
      <c r="PIT186" s="54"/>
      <c r="PIU186" s="54"/>
      <c r="PIV186" s="54"/>
      <c r="PIW186" s="54"/>
      <c r="PIX186" s="54"/>
      <c r="PIY186" s="54"/>
      <c r="PIZ186" s="54"/>
      <c r="PJA186" s="54"/>
      <c r="PJB186" s="54"/>
      <c r="PJC186" s="54"/>
      <c r="PJD186" s="54"/>
      <c r="PJE186" s="54"/>
      <c r="PJF186" s="54"/>
      <c r="PJG186" s="54"/>
      <c r="PJH186" s="54"/>
      <c r="PJI186" s="54"/>
      <c r="PJJ186" s="54"/>
      <c r="PJK186" s="54"/>
      <c r="PJL186" s="54"/>
      <c r="PJM186" s="54"/>
      <c r="PJN186" s="54"/>
      <c r="PJO186" s="54"/>
      <c r="PJP186" s="54"/>
      <c r="PJQ186" s="54"/>
      <c r="PJR186" s="54"/>
      <c r="PJS186" s="54"/>
      <c r="PJT186" s="54"/>
      <c r="PJU186" s="54"/>
      <c r="PJV186" s="54"/>
      <c r="PJW186" s="54"/>
      <c r="PJX186" s="54"/>
      <c r="PJY186" s="54"/>
      <c r="PJZ186" s="54"/>
      <c r="PKA186" s="54"/>
      <c r="PKB186" s="54"/>
      <c r="PKC186" s="54"/>
      <c r="PKD186" s="54"/>
      <c r="PKE186" s="54"/>
      <c r="PKF186" s="54"/>
      <c r="PKG186" s="54"/>
      <c r="PKH186" s="54"/>
      <c r="PKI186" s="54"/>
      <c r="PKJ186" s="54"/>
      <c r="PKK186" s="54"/>
      <c r="PKL186" s="54"/>
      <c r="PKM186" s="54"/>
      <c r="PKN186" s="54"/>
      <c r="PKO186" s="54"/>
      <c r="PKP186" s="54"/>
      <c r="PKQ186" s="54"/>
      <c r="PKR186" s="54"/>
      <c r="PKS186" s="54"/>
      <c r="PKT186" s="54"/>
      <c r="PKU186" s="54"/>
      <c r="PKV186" s="54"/>
      <c r="PKW186" s="54"/>
      <c r="PKX186" s="54"/>
      <c r="PKY186" s="54"/>
      <c r="PKZ186" s="54"/>
      <c r="PLA186" s="54"/>
      <c r="PLB186" s="54"/>
      <c r="PLC186" s="54"/>
      <c r="PLD186" s="54"/>
      <c r="PLE186" s="54"/>
      <c r="PLF186" s="54"/>
      <c r="PLG186" s="54"/>
      <c r="PLH186" s="54"/>
      <c r="PLI186" s="54"/>
      <c r="PLJ186" s="54"/>
      <c r="PLK186" s="54"/>
      <c r="PLL186" s="54"/>
      <c r="PLM186" s="54"/>
      <c r="PLN186" s="54"/>
      <c r="PLO186" s="54"/>
      <c r="PLP186" s="54"/>
      <c r="PLQ186" s="54"/>
      <c r="PLR186" s="54"/>
      <c r="PLS186" s="54"/>
      <c r="PLT186" s="54"/>
      <c r="PLU186" s="54"/>
      <c r="PLV186" s="54"/>
      <c r="PLW186" s="54"/>
      <c r="PLX186" s="54"/>
      <c r="PLY186" s="54"/>
      <c r="PLZ186" s="54"/>
      <c r="PMA186" s="54"/>
      <c r="PMB186" s="54"/>
      <c r="PMC186" s="54"/>
      <c r="PMD186" s="54"/>
      <c r="PME186" s="54"/>
      <c r="PMF186" s="54"/>
      <c r="PMG186" s="54"/>
      <c r="PMH186" s="54"/>
      <c r="PMI186" s="54"/>
      <c r="PMJ186" s="54"/>
      <c r="PMK186" s="54"/>
      <c r="PML186" s="54"/>
      <c r="PMM186" s="54"/>
      <c r="PMN186" s="54"/>
      <c r="PMO186" s="54"/>
      <c r="PMP186" s="54"/>
      <c r="PMQ186" s="54"/>
      <c r="PMR186" s="54"/>
      <c r="PMS186" s="54"/>
      <c r="PMT186" s="54"/>
      <c r="PMU186" s="54"/>
      <c r="PMV186" s="54"/>
      <c r="PMW186" s="54"/>
      <c r="PMX186" s="54"/>
      <c r="PMY186" s="54"/>
      <c r="PMZ186" s="54"/>
      <c r="PNA186" s="54"/>
      <c r="PNB186" s="54"/>
      <c r="PNC186" s="54"/>
      <c r="PND186" s="54"/>
      <c r="PNE186" s="54"/>
      <c r="PNF186" s="54"/>
      <c r="PNG186" s="54"/>
      <c r="PNH186" s="54"/>
      <c r="PNI186" s="54"/>
      <c r="PNJ186" s="54"/>
      <c r="PNK186" s="54"/>
      <c r="PNL186" s="54"/>
      <c r="PNM186" s="54"/>
      <c r="PNN186" s="54"/>
      <c r="PNO186" s="54"/>
      <c r="PNP186" s="54"/>
      <c r="PNQ186" s="54"/>
      <c r="PNR186" s="54"/>
      <c r="PNS186" s="54"/>
      <c r="PNT186" s="54"/>
      <c r="PNU186" s="54"/>
      <c r="PNV186" s="54"/>
      <c r="PNW186" s="54"/>
      <c r="PNX186" s="54"/>
      <c r="PNY186" s="54"/>
      <c r="PNZ186" s="54"/>
      <c r="POA186" s="54"/>
      <c r="POB186" s="54"/>
      <c r="POC186" s="54"/>
      <c r="POD186" s="54"/>
      <c r="POE186" s="54"/>
      <c r="POF186" s="54"/>
      <c r="POG186" s="54"/>
      <c r="POH186" s="54"/>
      <c r="POI186" s="54"/>
      <c r="POJ186" s="54"/>
      <c r="POK186" s="54"/>
      <c r="POL186" s="54"/>
      <c r="POM186" s="54"/>
      <c r="PON186" s="54"/>
      <c r="POO186" s="54"/>
      <c r="POP186" s="54"/>
      <c r="POQ186" s="54"/>
      <c r="POR186" s="54"/>
      <c r="POS186" s="54"/>
      <c r="POT186" s="54"/>
      <c r="POU186" s="54"/>
      <c r="POV186" s="54"/>
      <c r="POW186" s="54"/>
      <c r="POX186" s="54"/>
      <c r="POY186" s="54"/>
      <c r="POZ186" s="54"/>
      <c r="PPA186" s="54"/>
      <c r="PPB186" s="54"/>
      <c r="PPC186" s="54"/>
      <c r="PPD186" s="54"/>
      <c r="PPE186" s="54"/>
      <c r="PPF186" s="54"/>
      <c r="PPG186" s="54"/>
      <c r="PPH186" s="54"/>
      <c r="PPI186" s="54"/>
      <c r="PPJ186" s="54"/>
      <c r="PPK186" s="54"/>
      <c r="PPL186" s="54"/>
      <c r="PPM186" s="54"/>
      <c r="PPN186" s="54"/>
      <c r="PPO186" s="54"/>
      <c r="PPP186" s="54"/>
      <c r="PPQ186" s="54"/>
      <c r="PPR186" s="54"/>
      <c r="PPS186" s="54"/>
      <c r="PPT186" s="54"/>
      <c r="PPU186" s="54"/>
      <c r="PPV186" s="54"/>
      <c r="PPW186" s="54"/>
      <c r="PPX186" s="54"/>
      <c r="PPY186" s="54"/>
      <c r="PPZ186" s="54"/>
      <c r="PQA186" s="54"/>
      <c r="PQB186" s="54"/>
      <c r="PQC186" s="54"/>
      <c r="PQD186" s="54"/>
      <c r="PQE186" s="54"/>
      <c r="PQF186" s="54"/>
      <c r="PQG186" s="54"/>
      <c r="PQH186" s="54"/>
      <c r="PQI186" s="54"/>
      <c r="PQJ186" s="54"/>
      <c r="PQK186" s="54"/>
      <c r="PQL186" s="54"/>
      <c r="PQM186" s="54"/>
      <c r="PQN186" s="54"/>
      <c r="PQO186" s="54"/>
      <c r="PQP186" s="54"/>
      <c r="PQQ186" s="54"/>
      <c r="PQR186" s="54"/>
      <c r="PQS186" s="54"/>
      <c r="PQT186" s="54"/>
      <c r="PQU186" s="54"/>
      <c r="PQV186" s="54"/>
      <c r="PQW186" s="54"/>
      <c r="PQX186" s="54"/>
      <c r="PQY186" s="54"/>
      <c r="PQZ186" s="54"/>
      <c r="PRA186" s="54"/>
      <c r="PRB186" s="54"/>
      <c r="PRC186" s="54"/>
      <c r="PRD186" s="54"/>
      <c r="PRE186" s="54"/>
      <c r="PRF186" s="54"/>
      <c r="PRG186" s="54"/>
      <c r="PRH186" s="54"/>
      <c r="PRI186" s="54"/>
      <c r="PRJ186" s="54"/>
      <c r="PRK186" s="54"/>
      <c r="PRL186" s="54"/>
      <c r="PRM186" s="54"/>
      <c r="PRN186" s="54"/>
      <c r="PRO186" s="54"/>
      <c r="PRP186" s="54"/>
      <c r="PRQ186" s="54"/>
      <c r="PRR186" s="54"/>
      <c r="PRS186" s="54"/>
      <c r="PRT186" s="54"/>
      <c r="PRU186" s="54"/>
      <c r="PRV186" s="54"/>
      <c r="PRW186" s="54"/>
      <c r="PRX186" s="54"/>
      <c r="PRY186" s="54"/>
      <c r="PRZ186" s="54"/>
      <c r="PSA186" s="54"/>
      <c r="PSB186" s="54"/>
      <c r="PSC186" s="54"/>
      <c r="PSD186" s="54"/>
      <c r="PSE186" s="54"/>
      <c r="PSF186" s="54"/>
      <c r="PSG186" s="54"/>
      <c r="PSH186" s="54"/>
      <c r="PSI186" s="54"/>
      <c r="PSJ186" s="54"/>
      <c r="PSK186" s="54"/>
      <c r="PSL186" s="54"/>
      <c r="PSM186" s="54"/>
      <c r="PSN186" s="54"/>
      <c r="PSO186" s="54"/>
      <c r="PSP186" s="54"/>
      <c r="PSQ186" s="54"/>
      <c r="PSR186" s="54"/>
      <c r="PSS186" s="54"/>
      <c r="PST186" s="54"/>
      <c r="PSU186" s="54"/>
      <c r="PSV186" s="54"/>
      <c r="PSW186" s="54"/>
      <c r="PSX186" s="54"/>
      <c r="PSY186" s="54"/>
      <c r="PSZ186" s="54"/>
      <c r="PTA186" s="54"/>
      <c r="PTB186" s="54"/>
      <c r="PTC186" s="54"/>
      <c r="PTD186" s="54"/>
      <c r="PTE186" s="54"/>
      <c r="PTF186" s="54"/>
      <c r="PTG186" s="54"/>
      <c r="PTH186" s="54"/>
      <c r="PTI186" s="54"/>
      <c r="PTJ186" s="54"/>
      <c r="PTK186" s="54"/>
      <c r="PTL186" s="54"/>
      <c r="PTM186" s="54"/>
      <c r="PTN186" s="54"/>
      <c r="PTO186" s="54"/>
      <c r="PTP186" s="54"/>
      <c r="PTQ186" s="54"/>
      <c r="PTR186" s="54"/>
      <c r="PTS186" s="54"/>
      <c r="PTT186" s="54"/>
      <c r="PTU186" s="54"/>
      <c r="PTV186" s="54"/>
      <c r="PTW186" s="54"/>
      <c r="PTX186" s="54"/>
      <c r="PTY186" s="54"/>
      <c r="PTZ186" s="54"/>
      <c r="PUA186" s="54"/>
      <c r="PUB186" s="54"/>
      <c r="PUC186" s="54"/>
      <c r="PUD186" s="54"/>
      <c r="PUE186" s="54"/>
      <c r="PUF186" s="54"/>
      <c r="PUG186" s="54"/>
      <c r="PUH186" s="54"/>
      <c r="PUI186" s="54"/>
      <c r="PUJ186" s="54"/>
      <c r="PUK186" s="54"/>
      <c r="PUL186" s="54"/>
      <c r="PUM186" s="54"/>
      <c r="PUN186" s="54"/>
      <c r="PUO186" s="54"/>
      <c r="PUP186" s="54"/>
      <c r="PUQ186" s="54"/>
      <c r="PUR186" s="54"/>
      <c r="PUS186" s="54"/>
      <c r="PUT186" s="54"/>
      <c r="PUU186" s="54"/>
      <c r="PUV186" s="54"/>
      <c r="PUW186" s="54"/>
      <c r="PUX186" s="54"/>
      <c r="PUY186" s="54"/>
      <c r="PUZ186" s="54"/>
      <c r="PVA186" s="54"/>
      <c r="PVB186" s="54"/>
      <c r="PVC186" s="54"/>
      <c r="PVD186" s="54"/>
      <c r="PVE186" s="54"/>
      <c r="PVF186" s="54"/>
      <c r="PVG186" s="54"/>
      <c r="PVH186" s="54"/>
      <c r="PVI186" s="54"/>
      <c r="PVJ186" s="54"/>
      <c r="PVK186" s="54"/>
      <c r="PVL186" s="54"/>
      <c r="PVM186" s="54"/>
      <c r="PVN186" s="54"/>
      <c r="PVO186" s="54"/>
      <c r="PVP186" s="54"/>
      <c r="PVQ186" s="54"/>
      <c r="PVR186" s="54"/>
      <c r="PVS186" s="54"/>
      <c r="PVT186" s="54"/>
      <c r="PVU186" s="54"/>
      <c r="PVV186" s="54"/>
      <c r="PVW186" s="54"/>
      <c r="PVX186" s="54"/>
      <c r="PVY186" s="54"/>
      <c r="PVZ186" s="54"/>
      <c r="PWA186" s="54"/>
      <c r="PWB186" s="54"/>
      <c r="PWC186" s="54"/>
      <c r="PWD186" s="54"/>
      <c r="PWE186" s="54"/>
      <c r="PWF186" s="54"/>
      <c r="PWG186" s="54"/>
      <c r="PWH186" s="54"/>
      <c r="PWI186" s="54"/>
      <c r="PWJ186" s="54"/>
      <c r="PWK186" s="54"/>
      <c r="PWL186" s="54"/>
      <c r="PWM186" s="54"/>
      <c r="PWN186" s="54"/>
      <c r="PWO186" s="54"/>
      <c r="PWP186" s="54"/>
      <c r="PWQ186" s="54"/>
      <c r="PWR186" s="54"/>
      <c r="PWS186" s="54"/>
      <c r="PWT186" s="54"/>
      <c r="PWU186" s="54"/>
      <c r="PWV186" s="54"/>
      <c r="PWW186" s="54"/>
      <c r="PWX186" s="54"/>
      <c r="PWY186" s="54"/>
      <c r="PWZ186" s="54"/>
      <c r="PXA186" s="54"/>
      <c r="PXB186" s="54"/>
      <c r="PXC186" s="54"/>
      <c r="PXD186" s="54"/>
      <c r="PXE186" s="54"/>
      <c r="PXF186" s="54"/>
      <c r="PXG186" s="54"/>
      <c r="PXH186" s="54"/>
      <c r="PXI186" s="54"/>
      <c r="PXJ186" s="54"/>
      <c r="PXK186" s="54"/>
      <c r="PXL186" s="54"/>
      <c r="PXM186" s="54"/>
      <c r="PXN186" s="54"/>
      <c r="PXO186" s="54"/>
      <c r="PXP186" s="54"/>
      <c r="PXQ186" s="54"/>
      <c r="PXR186" s="54"/>
      <c r="PXS186" s="54"/>
      <c r="PXT186" s="54"/>
      <c r="PXU186" s="54"/>
      <c r="PXV186" s="54"/>
      <c r="PXW186" s="54"/>
      <c r="PXX186" s="54"/>
      <c r="PXY186" s="54"/>
      <c r="PXZ186" s="54"/>
      <c r="PYA186" s="54"/>
      <c r="PYB186" s="54"/>
      <c r="PYC186" s="54"/>
      <c r="PYD186" s="54"/>
      <c r="PYE186" s="54"/>
      <c r="PYF186" s="54"/>
      <c r="PYG186" s="54"/>
      <c r="PYH186" s="54"/>
      <c r="PYI186" s="54"/>
      <c r="PYJ186" s="54"/>
      <c r="PYK186" s="54"/>
      <c r="PYL186" s="54"/>
      <c r="PYM186" s="54"/>
      <c r="PYN186" s="54"/>
      <c r="PYO186" s="54"/>
      <c r="PYP186" s="54"/>
      <c r="PYQ186" s="54"/>
      <c r="PYR186" s="54"/>
      <c r="PYS186" s="54"/>
      <c r="PYT186" s="54"/>
      <c r="PYU186" s="54"/>
      <c r="PYV186" s="54"/>
      <c r="PYW186" s="54"/>
      <c r="PYX186" s="54"/>
      <c r="PYY186" s="54"/>
      <c r="PYZ186" s="54"/>
      <c r="PZA186" s="54"/>
      <c r="PZB186" s="54"/>
      <c r="PZC186" s="54"/>
      <c r="PZD186" s="54"/>
      <c r="PZE186" s="54"/>
      <c r="PZF186" s="54"/>
      <c r="PZG186" s="54"/>
      <c r="PZH186" s="54"/>
      <c r="PZI186" s="54"/>
      <c r="PZJ186" s="54"/>
      <c r="PZK186" s="54"/>
      <c r="PZL186" s="54"/>
      <c r="PZM186" s="54"/>
      <c r="PZN186" s="54"/>
      <c r="PZO186" s="54"/>
      <c r="PZP186" s="54"/>
      <c r="PZQ186" s="54"/>
      <c r="PZR186" s="54"/>
      <c r="PZS186" s="54"/>
      <c r="PZT186" s="54"/>
      <c r="PZU186" s="54"/>
      <c r="PZV186" s="54"/>
      <c r="PZW186" s="54"/>
      <c r="PZX186" s="54"/>
      <c r="PZY186" s="54"/>
      <c r="PZZ186" s="54"/>
      <c r="QAA186" s="54"/>
      <c r="QAB186" s="54"/>
      <c r="QAC186" s="54"/>
      <c r="QAD186" s="54"/>
      <c r="QAE186" s="54"/>
      <c r="QAF186" s="54"/>
      <c r="QAG186" s="54"/>
      <c r="QAH186" s="54"/>
      <c r="QAI186" s="54"/>
      <c r="QAJ186" s="54"/>
      <c r="QAK186" s="54"/>
      <c r="QAL186" s="54"/>
      <c r="QAM186" s="54"/>
      <c r="QAN186" s="54"/>
      <c r="QAO186" s="54"/>
      <c r="QAP186" s="54"/>
      <c r="QAQ186" s="54"/>
      <c r="QAR186" s="54"/>
      <c r="QAS186" s="54"/>
      <c r="QAT186" s="54"/>
      <c r="QAU186" s="54"/>
      <c r="QAV186" s="54"/>
      <c r="QAW186" s="54"/>
      <c r="QAX186" s="54"/>
      <c r="QAY186" s="54"/>
      <c r="QAZ186" s="54"/>
      <c r="QBA186" s="54"/>
      <c r="QBB186" s="54"/>
      <c r="QBC186" s="54"/>
      <c r="QBD186" s="54"/>
      <c r="QBE186" s="54"/>
      <c r="QBF186" s="54"/>
      <c r="QBG186" s="54"/>
      <c r="QBH186" s="54"/>
      <c r="QBI186" s="54"/>
      <c r="QBJ186" s="54"/>
      <c r="QBK186" s="54"/>
      <c r="QBL186" s="54"/>
      <c r="QBM186" s="54"/>
      <c r="QBN186" s="54"/>
      <c r="QBO186" s="54"/>
      <c r="QBP186" s="54"/>
      <c r="QBQ186" s="54"/>
      <c r="QBR186" s="54"/>
      <c r="QBS186" s="54"/>
      <c r="QBT186" s="54"/>
      <c r="QBU186" s="54"/>
      <c r="QBV186" s="54"/>
      <c r="QBW186" s="54"/>
      <c r="QBX186" s="54"/>
      <c r="QBY186" s="54"/>
      <c r="QBZ186" s="54"/>
      <c r="QCA186" s="54"/>
      <c r="QCB186" s="54"/>
      <c r="QCC186" s="54"/>
      <c r="QCD186" s="54"/>
      <c r="QCE186" s="54"/>
      <c r="QCF186" s="54"/>
      <c r="QCG186" s="54"/>
      <c r="QCH186" s="54"/>
      <c r="QCI186" s="54"/>
      <c r="QCJ186" s="54"/>
      <c r="QCK186" s="54"/>
      <c r="QCL186" s="54"/>
      <c r="QCM186" s="54"/>
      <c r="QCN186" s="54"/>
      <c r="QCO186" s="54"/>
      <c r="QCP186" s="54"/>
      <c r="QCQ186" s="54"/>
      <c r="QCR186" s="54"/>
      <c r="QCS186" s="54"/>
      <c r="QCT186" s="54"/>
      <c r="QCU186" s="54"/>
      <c r="QCV186" s="54"/>
      <c r="QCW186" s="54"/>
      <c r="QCX186" s="54"/>
      <c r="QCY186" s="54"/>
      <c r="QCZ186" s="54"/>
      <c r="QDA186" s="54"/>
      <c r="QDB186" s="54"/>
      <c r="QDC186" s="54"/>
      <c r="QDD186" s="54"/>
      <c r="QDE186" s="54"/>
      <c r="QDF186" s="54"/>
      <c r="QDG186" s="54"/>
      <c r="QDH186" s="54"/>
      <c r="QDI186" s="54"/>
      <c r="QDJ186" s="54"/>
      <c r="QDK186" s="54"/>
      <c r="QDL186" s="54"/>
      <c r="QDM186" s="54"/>
      <c r="QDN186" s="54"/>
      <c r="QDO186" s="54"/>
      <c r="QDP186" s="54"/>
      <c r="QDQ186" s="54"/>
      <c r="QDR186" s="54"/>
      <c r="QDS186" s="54"/>
      <c r="QDT186" s="54"/>
      <c r="QDU186" s="54"/>
      <c r="QDV186" s="54"/>
      <c r="QDW186" s="54"/>
      <c r="QDX186" s="54"/>
      <c r="QDY186" s="54"/>
      <c r="QDZ186" s="54"/>
      <c r="QEA186" s="54"/>
      <c r="QEB186" s="54"/>
      <c r="QEC186" s="54"/>
      <c r="QED186" s="54"/>
      <c r="QEE186" s="54"/>
      <c r="QEF186" s="54"/>
      <c r="QEG186" s="54"/>
      <c r="QEH186" s="54"/>
      <c r="QEI186" s="54"/>
      <c r="QEJ186" s="54"/>
      <c r="QEK186" s="54"/>
      <c r="QEL186" s="54"/>
      <c r="QEM186" s="54"/>
      <c r="QEN186" s="54"/>
      <c r="QEO186" s="54"/>
      <c r="QEP186" s="54"/>
      <c r="QEQ186" s="54"/>
      <c r="QER186" s="54"/>
      <c r="QES186" s="54"/>
      <c r="QET186" s="54"/>
      <c r="QEU186" s="54"/>
      <c r="QEV186" s="54"/>
      <c r="QEW186" s="54"/>
      <c r="QEX186" s="54"/>
      <c r="QEY186" s="54"/>
      <c r="QEZ186" s="54"/>
      <c r="QFA186" s="54"/>
      <c r="QFB186" s="54"/>
      <c r="QFC186" s="54"/>
      <c r="QFD186" s="54"/>
      <c r="QFE186" s="54"/>
      <c r="QFF186" s="54"/>
      <c r="QFG186" s="54"/>
      <c r="QFH186" s="54"/>
      <c r="QFI186" s="54"/>
      <c r="QFJ186" s="54"/>
      <c r="QFK186" s="54"/>
      <c r="QFL186" s="54"/>
      <c r="QFM186" s="54"/>
      <c r="QFN186" s="54"/>
      <c r="QFO186" s="54"/>
      <c r="QFP186" s="54"/>
      <c r="QFQ186" s="54"/>
      <c r="QFR186" s="54"/>
      <c r="QFS186" s="54"/>
      <c r="QFT186" s="54"/>
      <c r="QFU186" s="54"/>
      <c r="QFV186" s="54"/>
      <c r="QFW186" s="54"/>
      <c r="QFX186" s="54"/>
      <c r="QFY186" s="54"/>
      <c r="QFZ186" s="54"/>
      <c r="QGA186" s="54"/>
      <c r="QGB186" s="54"/>
      <c r="QGC186" s="54"/>
      <c r="QGD186" s="54"/>
      <c r="QGE186" s="54"/>
      <c r="QGF186" s="54"/>
      <c r="QGG186" s="54"/>
      <c r="QGH186" s="54"/>
      <c r="QGI186" s="54"/>
      <c r="QGJ186" s="54"/>
      <c r="QGK186" s="54"/>
      <c r="QGL186" s="54"/>
      <c r="QGM186" s="54"/>
      <c r="QGN186" s="54"/>
      <c r="QGO186" s="54"/>
      <c r="QGP186" s="54"/>
      <c r="QGQ186" s="54"/>
      <c r="QGR186" s="54"/>
      <c r="QGS186" s="54"/>
      <c r="QGT186" s="54"/>
      <c r="QGU186" s="54"/>
      <c r="QGV186" s="54"/>
      <c r="QGW186" s="54"/>
      <c r="QGX186" s="54"/>
      <c r="QGY186" s="54"/>
      <c r="QGZ186" s="54"/>
      <c r="QHA186" s="54"/>
      <c r="QHB186" s="54"/>
      <c r="QHC186" s="54"/>
      <c r="QHD186" s="54"/>
      <c r="QHE186" s="54"/>
      <c r="QHF186" s="54"/>
      <c r="QHG186" s="54"/>
      <c r="QHH186" s="54"/>
      <c r="QHI186" s="54"/>
      <c r="QHJ186" s="54"/>
      <c r="QHK186" s="54"/>
      <c r="QHL186" s="54"/>
      <c r="QHM186" s="54"/>
      <c r="QHN186" s="54"/>
      <c r="QHO186" s="54"/>
      <c r="QHP186" s="54"/>
      <c r="QHQ186" s="54"/>
      <c r="QHR186" s="54"/>
      <c r="QHS186" s="54"/>
      <c r="QHT186" s="54"/>
      <c r="QHU186" s="54"/>
      <c r="QHV186" s="54"/>
      <c r="QHW186" s="54"/>
      <c r="QHX186" s="54"/>
      <c r="QHY186" s="54"/>
      <c r="QHZ186" s="54"/>
      <c r="QIA186" s="54"/>
      <c r="QIB186" s="54"/>
      <c r="QIC186" s="54"/>
      <c r="QID186" s="54"/>
      <c r="QIE186" s="54"/>
      <c r="QIF186" s="54"/>
      <c r="QIG186" s="54"/>
      <c r="QIH186" s="54"/>
      <c r="QII186" s="54"/>
      <c r="QIJ186" s="54"/>
      <c r="QIK186" s="54"/>
      <c r="QIL186" s="54"/>
      <c r="QIM186" s="54"/>
      <c r="QIN186" s="54"/>
      <c r="QIO186" s="54"/>
      <c r="QIP186" s="54"/>
      <c r="QIQ186" s="54"/>
      <c r="QIR186" s="54"/>
      <c r="QIS186" s="54"/>
      <c r="QIT186" s="54"/>
      <c r="QIU186" s="54"/>
      <c r="QIV186" s="54"/>
      <c r="QIW186" s="54"/>
      <c r="QIX186" s="54"/>
      <c r="QIY186" s="54"/>
      <c r="QIZ186" s="54"/>
      <c r="QJA186" s="54"/>
      <c r="QJB186" s="54"/>
      <c r="QJC186" s="54"/>
      <c r="QJD186" s="54"/>
      <c r="QJE186" s="54"/>
      <c r="QJF186" s="54"/>
      <c r="QJG186" s="54"/>
      <c r="QJH186" s="54"/>
      <c r="QJI186" s="54"/>
      <c r="QJJ186" s="54"/>
      <c r="QJK186" s="54"/>
      <c r="QJL186" s="54"/>
      <c r="QJM186" s="54"/>
      <c r="QJN186" s="54"/>
      <c r="QJO186" s="54"/>
      <c r="QJP186" s="54"/>
      <c r="QJQ186" s="54"/>
      <c r="QJR186" s="54"/>
      <c r="QJS186" s="54"/>
      <c r="QJT186" s="54"/>
      <c r="QJU186" s="54"/>
      <c r="QJV186" s="54"/>
      <c r="QJW186" s="54"/>
      <c r="QJX186" s="54"/>
      <c r="QJY186" s="54"/>
      <c r="QJZ186" s="54"/>
      <c r="QKA186" s="54"/>
      <c r="QKB186" s="54"/>
      <c r="QKC186" s="54"/>
      <c r="QKD186" s="54"/>
      <c r="QKE186" s="54"/>
      <c r="QKF186" s="54"/>
      <c r="QKG186" s="54"/>
      <c r="QKH186" s="54"/>
      <c r="QKI186" s="54"/>
      <c r="QKJ186" s="54"/>
      <c r="QKK186" s="54"/>
      <c r="QKL186" s="54"/>
      <c r="QKM186" s="54"/>
      <c r="QKN186" s="54"/>
      <c r="QKO186" s="54"/>
      <c r="QKP186" s="54"/>
      <c r="QKQ186" s="54"/>
      <c r="QKR186" s="54"/>
      <c r="QKS186" s="54"/>
      <c r="QKT186" s="54"/>
      <c r="QKU186" s="54"/>
      <c r="QKV186" s="54"/>
      <c r="QKW186" s="54"/>
      <c r="QKX186" s="54"/>
      <c r="QKY186" s="54"/>
      <c r="QKZ186" s="54"/>
      <c r="QLA186" s="54"/>
      <c r="QLB186" s="54"/>
      <c r="QLC186" s="54"/>
      <c r="QLD186" s="54"/>
      <c r="QLE186" s="54"/>
      <c r="QLF186" s="54"/>
      <c r="QLG186" s="54"/>
      <c r="QLH186" s="54"/>
      <c r="QLI186" s="54"/>
      <c r="QLJ186" s="54"/>
      <c r="QLK186" s="54"/>
      <c r="QLL186" s="54"/>
      <c r="QLM186" s="54"/>
      <c r="QLN186" s="54"/>
      <c r="QLO186" s="54"/>
      <c r="QLP186" s="54"/>
      <c r="QLQ186" s="54"/>
      <c r="QLR186" s="54"/>
      <c r="QLS186" s="54"/>
      <c r="QLT186" s="54"/>
      <c r="QLU186" s="54"/>
      <c r="QLV186" s="54"/>
      <c r="QLW186" s="54"/>
      <c r="QLX186" s="54"/>
      <c r="QLY186" s="54"/>
      <c r="QLZ186" s="54"/>
      <c r="QMA186" s="54"/>
      <c r="QMB186" s="54"/>
      <c r="QMC186" s="54"/>
      <c r="QMD186" s="54"/>
      <c r="QME186" s="54"/>
      <c r="QMF186" s="54"/>
      <c r="QMG186" s="54"/>
      <c r="QMH186" s="54"/>
      <c r="QMI186" s="54"/>
      <c r="QMJ186" s="54"/>
      <c r="QMK186" s="54"/>
      <c r="QML186" s="54"/>
      <c r="QMM186" s="54"/>
      <c r="QMN186" s="54"/>
      <c r="QMO186" s="54"/>
      <c r="QMP186" s="54"/>
      <c r="QMQ186" s="54"/>
      <c r="QMR186" s="54"/>
      <c r="QMS186" s="54"/>
      <c r="QMT186" s="54"/>
      <c r="QMU186" s="54"/>
      <c r="QMV186" s="54"/>
      <c r="QMW186" s="54"/>
      <c r="QMX186" s="54"/>
      <c r="QMY186" s="54"/>
      <c r="QMZ186" s="54"/>
      <c r="QNA186" s="54"/>
      <c r="QNB186" s="54"/>
      <c r="QNC186" s="54"/>
      <c r="QND186" s="54"/>
      <c r="QNE186" s="54"/>
      <c r="QNF186" s="54"/>
      <c r="QNG186" s="54"/>
      <c r="QNH186" s="54"/>
      <c r="QNI186" s="54"/>
      <c r="QNJ186" s="54"/>
      <c r="QNK186" s="54"/>
      <c r="QNL186" s="54"/>
      <c r="QNM186" s="54"/>
      <c r="QNN186" s="54"/>
      <c r="QNO186" s="54"/>
      <c r="QNP186" s="54"/>
      <c r="QNQ186" s="54"/>
      <c r="QNR186" s="54"/>
      <c r="QNS186" s="54"/>
      <c r="QNT186" s="54"/>
      <c r="QNU186" s="54"/>
      <c r="QNV186" s="54"/>
      <c r="QNW186" s="54"/>
      <c r="QNX186" s="54"/>
      <c r="QNY186" s="54"/>
      <c r="QNZ186" s="54"/>
      <c r="QOA186" s="54"/>
      <c r="QOB186" s="54"/>
      <c r="QOC186" s="54"/>
      <c r="QOD186" s="54"/>
      <c r="QOE186" s="54"/>
      <c r="QOF186" s="54"/>
      <c r="QOG186" s="54"/>
      <c r="QOH186" s="54"/>
      <c r="QOI186" s="54"/>
      <c r="QOJ186" s="54"/>
      <c r="QOK186" s="54"/>
      <c r="QOL186" s="54"/>
      <c r="QOM186" s="54"/>
      <c r="QON186" s="54"/>
      <c r="QOO186" s="54"/>
      <c r="QOP186" s="54"/>
      <c r="QOQ186" s="54"/>
      <c r="QOR186" s="54"/>
      <c r="QOS186" s="54"/>
      <c r="QOT186" s="54"/>
      <c r="QOU186" s="54"/>
      <c r="QOV186" s="54"/>
      <c r="QOW186" s="54"/>
      <c r="QOX186" s="54"/>
      <c r="QOY186" s="54"/>
      <c r="QOZ186" s="54"/>
      <c r="QPA186" s="54"/>
      <c r="QPB186" s="54"/>
      <c r="QPC186" s="54"/>
      <c r="QPD186" s="54"/>
      <c r="QPE186" s="54"/>
      <c r="QPF186" s="54"/>
      <c r="QPG186" s="54"/>
      <c r="QPH186" s="54"/>
      <c r="QPI186" s="54"/>
      <c r="QPJ186" s="54"/>
      <c r="QPK186" s="54"/>
      <c r="QPL186" s="54"/>
      <c r="QPM186" s="54"/>
      <c r="QPN186" s="54"/>
      <c r="QPO186" s="54"/>
      <c r="QPP186" s="54"/>
      <c r="QPQ186" s="54"/>
      <c r="QPR186" s="54"/>
      <c r="QPS186" s="54"/>
      <c r="QPT186" s="54"/>
      <c r="QPU186" s="54"/>
      <c r="QPV186" s="54"/>
      <c r="QPW186" s="54"/>
      <c r="QPX186" s="54"/>
      <c r="QPY186" s="54"/>
      <c r="QPZ186" s="54"/>
      <c r="QQA186" s="54"/>
      <c r="QQB186" s="54"/>
      <c r="QQC186" s="54"/>
      <c r="QQD186" s="54"/>
      <c r="QQE186" s="54"/>
      <c r="QQF186" s="54"/>
      <c r="QQG186" s="54"/>
      <c r="QQH186" s="54"/>
      <c r="QQI186" s="54"/>
      <c r="QQJ186" s="54"/>
      <c r="QQK186" s="54"/>
      <c r="QQL186" s="54"/>
      <c r="QQM186" s="54"/>
      <c r="QQN186" s="54"/>
      <c r="QQO186" s="54"/>
      <c r="QQP186" s="54"/>
      <c r="QQQ186" s="54"/>
      <c r="QQR186" s="54"/>
      <c r="QQS186" s="54"/>
      <c r="QQT186" s="54"/>
      <c r="QQU186" s="54"/>
      <c r="QQV186" s="54"/>
      <c r="QQW186" s="54"/>
      <c r="QQX186" s="54"/>
      <c r="QQY186" s="54"/>
      <c r="QQZ186" s="54"/>
      <c r="QRA186" s="54"/>
      <c r="QRB186" s="54"/>
      <c r="QRC186" s="54"/>
      <c r="QRD186" s="54"/>
      <c r="QRE186" s="54"/>
      <c r="QRF186" s="54"/>
      <c r="QRG186" s="54"/>
      <c r="QRH186" s="54"/>
      <c r="QRI186" s="54"/>
      <c r="QRJ186" s="54"/>
      <c r="QRK186" s="54"/>
      <c r="QRL186" s="54"/>
      <c r="QRM186" s="54"/>
      <c r="QRN186" s="54"/>
      <c r="QRO186" s="54"/>
      <c r="QRP186" s="54"/>
      <c r="QRQ186" s="54"/>
      <c r="QRR186" s="54"/>
      <c r="QRS186" s="54"/>
      <c r="QRT186" s="54"/>
      <c r="QRU186" s="54"/>
      <c r="QRV186" s="54"/>
      <c r="QRW186" s="54"/>
      <c r="QRX186" s="54"/>
      <c r="QRY186" s="54"/>
      <c r="QRZ186" s="54"/>
      <c r="QSA186" s="54"/>
      <c r="QSB186" s="54"/>
      <c r="QSC186" s="54"/>
      <c r="QSD186" s="54"/>
      <c r="QSE186" s="54"/>
      <c r="QSF186" s="54"/>
      <c r="QSG186" s="54"/>
      <c r="QSH186" s="54"/>
      <c r="QSI186" s="54"/>
      <c r="QSJ186" s="54"/>
      <c r="QSK186" s="54"/>
      <c r="QSL186" s="54"/>
      <c r="QSM186" s="54"/>
      <c r="QSN186" s="54"/>
      <c r="QSO186" s="54"/>
      <c r="QSP186" s="54"/>
      <c r="QSQ186" s="54"/>
      <c r="QSR186" s="54"/>
      <c r="QSS186" s="54"/>
      <c r="QST186" s="54"/>
      <c r="QSU186" s="54"/>
      <c r="QSV186" s="54"/>
      <c r="QSW186" s="54"/>
      <c r="QSX186" s="54"/>
      <c r="QSY186" s="54"/>
      <c r="QSZ186" s="54"/>
      <c r="QTA186" s="54"/>
      <c r="QTB186" s="54"/>
      <c r="QTC186" s="54"/>
      <c r="QTD186" s="54"/>
      <c r="QTE186" s="54"/>
      <c r="QTF186" s="54"/>
      <c r="QTG186" s="54"/>
      <c r="QTH186" s="54"/>
      <c r="QTI186" s="54"/>
      <c r="QTJ186" s="54"/>
      <c r="QTK186" s="54"/>
      <c r="QTL186" s="54"/>
      <c r="QTM186" s="54"/>
      <c r="QTN186" s="54"/>
      <c r="QTO186" s="54"/>
      <c r="QTP186" s="54"/>
      <c r="QTQ186" s="54"/>
      <c r="QTR186" s="54"/>
      <c r="QTS186" s="54"/>
      <c r="QTT186" s="54"/>
      <c r="QTU186" s="54"/>
      <c r="QTV186" s="54"/>
      <c r="QTW186" s="54"/>
      <c r="QTX186" s="54"/>
      <c r="QTY186" s="54"/>
      <c r="QTZ186" s="54"/>
      <c r="QUA186" s="54"/>
      <c r="QUB186" s="54"/>
      <c r="QUC186" s="54"/>
      <c r="QUD186" s="54"/>
      <c r="QUE186" s="54"/>
      <c r="QUF186" s="54"/>
      <c r="QUG186" s="54"/>
      <c r="QUH186" s="54"/>
      <c r="QUI186" s="54"/>
      <c r="QUJ186" s="54"/>
      <c r="QUK186" s="54"/>
      <c r="QUL186" s="54"/>
      <c r="QUM186" s="54"/>
      <c r="QUN186" s="54"/>
      <c r="QUO186" s="54"/>
      <c r="QUP186" s="54"/>
      <c r="QUQ186" s="54"/>
      <c r="QUR186" s="54"/>
      <c r="QUS186" s="54"/>
      <c r="QUT186" s="54"/>
      <c r="QUU186" s="54"/>
      <c r="QUV186" s="54"/>
      <c r="QUW186" s="54"/>
      <c r="QUX186" s="54"/>
      <c r="QUY186" s="54"/>
      <c r="QUZ186" s="54"/>
      <c r="QVA186" s="54"/>
      <c r="QVB186" s="54"/>
      <c r="QVC186" s="54"/>
      <c r="QVD186" s="54"/>
      <c r="QVE186" s="54"/>
      <c r="QVF186" s="54"/>
      <c r="QVG186" s="54"/>
      <c r="QVH186" s="54"/>
      <c r="QVI186" s="54"/>
      <c r="QVJ186" s="54"/>
      <c r="QVK186" s="54"/>
      <c r="QVL186" s="54"/>
      <c r="QVM186" s="54"/>
      <c r="QVN186" s="54"/>
      <c r="QVO186" s="54"/>
      <c r="QVP186" s="54"/>
      <c r="QVQ186" s="54"/>
      <c r="QVR186" s="54"/>
      <c r="QVS186" s="54"/>
      <c r="QVT186" s="54"/>
      <c r="QVU186" s="54"/>
      <c r="QVV186" s="54"/>
      <c r="QVW186" s="54"/>
      <c r="QVX186" s="54"/>
      <c r="QVY186" s="54"/>
      <c r="QVZ186" s="54"/>
      <c r="QWA186" s="54"/>
      <c r="QWB186" s="54"/>
      <c r="QWC186" s="54"/>
      <c r="QWD186" s="54"/>
      <c r="QWE186" s="54"/>
      <c r="QWF186" s="54"/>
      <c r="QWG186" s="54"/>
      <c r="QWH186" s="54"/>
      <c r="QWI186" s="54"/>
      <c r="QWJ186" s="54"/>
      <c r="QWK186" s="54"/>
      <c r="QWL186" s="54"/>
      <c r="QWM186" s="54"/>
      <c r="QWN186" s="54"/>
      <c r="QWO186" s="54"/>
      <c r="QWP186" s="54"/>
      <c r="QWQ186" s="54"/>
      <c r="QWR186" s="54"/>
      <c r="QWS186" s="54"/>
      <c r="QWT186" s="54"/>
      <c r="QWU186" s="54"/>
      <c r="QWV186" s="54"/>
      <c r="QWW186" s="54"/>
      <c r="QWX186" s="54"/>
      <c r="QWY186" s="54"/>
      <c r="QWZ186" s="54"/>
      <c r="QXA186" s="54"/>
      <c r="QXB186" s="54"/>
      <c r="QXC186" s="54"/>
      <c r="QXD186" s="54"/>
      <c r="QXE186" s="54"/>
      <c r="QXF186" s="54"/>
      <c r="QXG186" s="54"/>
      <c r="QXH186" s="54"/>
      <c r="QXI186" s="54"/>
      <c r="QXJ186" s="54"/>
      <c r="QXK186" s="54"/>
      <c r="QXL186" s="54"/>
      <c r="QXM186" s="54"/>
      <c r="QXN186" s="54"/>
      <c r="QXO186" s="54"/>
      <c r="QXP186" s="54"/>
      <c r="QXQ186" s="54"/>
      <c r="QXR186" s="54"/>
      <c r="QXS186" s="54"/>
      <c r="QXT186" s="54"/>
      <c r="QXU186" s="54"/>
      <c r="QXV186" s="54"/>
      <c r="QXW186" s="54"/>
      <c r="QXX186" s="54"/>
      <c r="QXY186" s="54"/>
      <c r="QXZ186" s="54"/>
      <c r="QYA186" s="54"/>
      <c r="QYB186" s="54"/>
      <c r="QYC186" s="54"/>
      <c r="QYD186" s="54"/>
      <c r="QYE186" s="54"/>
      <c r="QYF186" s="54"/>
      <c r="QYG186" s="54"/>
      <c r="QYH186" s="54"/>
      <c r="QYI186" s="54"/>
      <c r="QYJ186" s="54"/>
      <c r="QYK186" s="54"/>
      <c r="QYL186" s="54"/>
      <c r="QYM186" s="54"/>
      <c r="QYN186" s="54"/>
      <c r="QYO186" s="54"/>
      <c r="QYP186" s="54"/>
      <c r="QYQ186" s="54"/>
      <c r="QYR186" s="54"/>
      <c r="QYS186" s="54"/>
      <c r="QYT186" s="54"/>
      <c r="QYU186" s="54"/>
      <c r="QYV186" s="54"/>
      <c r="QYW186" s="54"/>
      <c r="QYX186" s="54"/>
      <c r="QYY186" s="54"/>
      <c r="QYZ186" s="54"/>
      <c r="QZA186" s="54"/>
      <c r="QZB186" s="54"/>
      <c r="QZC186" s="54"/>
      <c r="QZD186" s="54"/>
      <c r="QZE186" s="54"/>
      <c r="QZF186" s="54"/>
      <c r="QZG186" s="54"/>
      <c r="QZH186" s="54"/>
      <c r="QZI186" s="54"/>
      <c r="QZJ186" s="54"/>
      <c r="QZK186" s="54"/>
      <c r="QZL186" s="54"/>
      <c r="QZM186" s="54"/>
      <c r="QZN186" s="54"/>
      <c r="QZO186" s="54"/>
      <c r="QZP186" s="54"/>
      <c r="QZQ186" s="54"/>
      <c r="QZR186" s="54"/>
      <c r="QZS186" s="54"/>
      <c r="QZT186" s="54"/>
      <c r="QZU186" s="54"/>
      <c r="QZV186" s="54"/>
      <c r="QZW186" s="54"/>
      <c r="QZX186" s="54"/>
      <c r="QZY186" s="54"/>
      <c r="QZZ186" s="54"/>
      <c r="RAA186" s="54"/>
      <c r="RAB186" s="54"/>
      <c r="RAC186" s="54"/>
      <c r="RAD186" s="54"/>
      <c r="RAE186" s="54"/>
      <c r="RAF186" s="54"/>
      <c r="RAG186" s="54"/>
      <c r="RAH186" s="54"/>
      <c r="RAI186" s="54"/>
      <c r="RAJ186" s="54"/>
      <c r="RAK186" s="54"/>
      <c r="RAL186" s="54"/>
      <c r="RAM186" s="54"/>
      <c r="RAN186" s="54"/>
      <c r="RAO186" s="54"/>
      <c r="RAP186" s="54"/>
      <c r="RAQ186" s="54"/>
      <c r="RAR186" s="54"/>
      <c r="RAS186" s="54"/>
      <c r="RAT186" s="54"/>
      <c r="RAU186" s="54"/>
      <c r="RAV186" s="54"/>
      <c r="RAW186" s="54"/>
      <c r="RAX186" s="54"/>
      <c r="RAY186" s="54"/>
      <c r="RAZ186" s="54"/>
      <c r="RBA186" s="54"/>
      <c r="RBB186" s="54"/>
      <c r="RBC186" s="54"/>
      <c r="RBD186" s="54"/>
      <c r="RBE186" s="54"/>
      <c r="RBF186" s="54"/>
      <c r="RBG186" s="54"/>
      <c r="RBH186" s="54"/>
      <c r="RBI186" s="54"/>
      <c r="RBJ186" s="54"/>
      <c r="RBK186" s="54"/>
      <c r="RBL186" s="54"/>
      <c r="RBM186" s="54"/>
      <c r="RBN186" s="54"/>
      <c r="RBO186" s="54"/>
      <c r="RBP186" s="54"/>
      <c r="RBQ186" s="54"/>
      <c r="RBR186" s="54"/>
      <c r="RBS186" s="54"/>
      <c r="RBT186" s="54"/>
      <c r="RBU186" s="54"/>
      <c r="RBV186" s="54"/>
      <c r="RBW186" s="54"/>
      <c r="RBX186" s="54"/>
      <c r="RBY186" s="54"/>
      <c r="RBZ186" s="54"/>
      <c r="RCA186" s="54"/>
      <c r="RCB186" s="54"/>
      <c r="RCC186" s="54"/>
      <c r="RCD186" s="54"/>
      <c r="RCE186" s="54"/>
      <c r="RCF186" s="54"/>
      <c r="RCG186" s="54"/>
      <c r="RCH186" s="54"/>
      <c r="RCI186" s="54"/>
      <c r="RCJ186" s="54"/>
      <c r="RCK186" s="54"/>
      <c r="RCL186" s="54"/>
      <c r="RCM186" s="54"/>
      <c r="RCN186" s="54"/>
      <c r="RCO186" s="54"/>
      <c r="RCP186" s="54"/>
      <c r="RCQ186" s="54"/>
      <c r="RCR186" s="54"/>
      <c r="RCS186" s="54"/>
      <c r="RCT186" s="54"/>
      <c r="RCU186" s="54"/>
      <c r="RCV186" s="54"/>
      <c r="RCW186" s="54"/>
      <c r="RCX186" s="54"/>
      <c r="RCY186" s="54"/>
      <c r="RCZ186" s="54"/>
      <c r="RDA186" s="54"/>
      <c r="RDB186" s="54"/>
      <c r="RDC186" s="54"/>
      <c r="RDD186" s="54"/>
      <c r="RDE186" s="54"/>
      <c r="RDF186" s="54"/>
      <c r="RDG186" s="54"/>
      <c r="RDH186" s="54"/>
      <c r="RDI186" s="54"/>
      <c r="RDJ186" s="54"/>
      <c r="RDK186" s="54"/>
      <c r="RDL186" s="54"/>
      <c r="RDM186" s="54"/>
      <c r="RDN186" s="54"/>
      <c r="RDO186" s="54"/>
      <c r="RDP186" s="54"/>
      <c r="RDQ186" s="54"/>
      <c r="RDR186" s="54"/>
      <c r="RDS186" s="54"/>
      <c r="RDT186" s="54"/>
      <c r="RDU186" s="54"/>
      <c r="RDV186" s="54"/>
      <c r="RDW186" s="54"/>
      <c r="RDX186" s="54"/>
      <c r="RDY186" s="54"/>
      <c r="RDZ186" s="54"/>
      <c r="REA186" s="54"/>
      <c r="REB186" s="54"/>
      <c r="REC186" s="54"/>
      <c r="RED186" s="54"/>
      <c r="REE186" s="54"/>
      <c r="REF186" s="54"/>
      <c r="REG186" s="54"/>
      <c r="REH186" s="54"/>
      <c r="REI186" s="54"/>
      <c r="REJ186" s="54"/>
      <c r="REK186" s="54"/>
      <c r="REL186" s="54"/>
      <c r="REM186" s="54"/>
      <c r="REN186" s="54"/>
      <c r="REO186" s="54"/>
      <c r="REP186" s="54"/>
      <c r="REQ186" s="54"/>
      <c r="RER186" s="54"/>
      <c r="RES186" s="54"/>
      <c r="RET186" s="54"/>
      <c r="REU186" s="54"/>
      <c r="REV186" s="54"/>
      <c r="REW186" s="54"/>
      <c r="REX186" s="54"/>
      <c r="REY186" s="54"/>
      <c r="REZ186" s="54"/>
      <c r="RFA186" s="54"/>
      <c r="RFB186" s="54"/>
      <c r="RFC186" s="54"/>
      <c r="RFD186" s="54"/>
      <c r="RFE186" s="54"/>
      <c r="RFF186" s="54"/>
      <c r="RFG186" s="54"/>
      <c r="RFH186" s="54"/>
      <c r="RFI186" s="54"/>
      <c r="RFJ186" s="54"/>
      <c r="RFK186" s="54"/>
      <c r="RFL186" s="54"/>
      <c r="RFM186" s="54"/>
      <c r="RFN186" s="54"/>
      <c r="RFO186" s="54"/>
      <c r="RFP186" s="54"/>
      <c r="RFQ186" s="54"/>
      <c r="RFR186" s="54"/>
      <c r="RFS186" s="54"/>
      <c r="RFT186" s="54"/>
      <c r="RFU186" s="54"/>
      <c r="RFV186" s="54"/>
      <c r="RFW186" s="54"/>
      <c r="RFX186" s="54"/>
      <c r="RFY186" s="54"/>
      <c r="RFZ186" s="54"/>
      <c r="RGA186" s="54"/>
      <c r="RGB186" s="54"/>
      <c r="RGC186" s="54"/>
      <c r="RGD186" s="54"/>
      <c r="RGE186" s="54"/>
      <c r="RGF186" s="54"/>
      <c r="RGG186" s="54"/>
      <c r="RGH186" s="54"/>
      <c r="RGI186" s="54"/>
      <c r="RGJ186" s="54"/>
      <c r="RGK186" s="54"/>
      <c r="RGL186" s="54"/>
      <c r="RGM186" s="54"/>
      <c r="RGN186" s="54"/>
      <c r="RGO186" s="54"/>
      <c r="RGP186" s="54"/>
      <c r="RGQ186" s="54"/>
      <c r="RGR186" s="54"/>
      <c r="RGS186" s="54"/>
      <c r="RGT186" s="54"/>
      <c r="RGU186" s="54"/>
      <c r="RGV186" s="54"/>
      <c r="RGW186" s="54"/>
      <c r="RGX186" s="54"/>
      <c r="RGY186" s="54"/>
      <c r="RGZ186" s="54"/>
      <c r="RHA186" s="54"/>
      <c r="RHB186" s="54"/>
      <c r="RHC186" s="54"/>
      <c r="RHD186" s="54"/>
      <c r="RHE186" s="54"/>
      <c r="RHF186" s="54"/>
      <c r="RHG186" s="54"/>
      <c r="RHH186" s="54"/>
      <c r="RHI186" s="54"/>
      <c r="RHJ186" s="54"/>
      <c r="RHK186" s="54"/>
      <c r="RHL186" s="54"/>
      <c r="RHM186" s="54"/>
      <c r="RHN186" s="54"/>
      <c r="RHO186" s="54"/>
      <c r="RHP186" s="54"/>
      <c r="RHQ186" s="54"/>
      <c r="RHR186" s="54"/>
      <c r="RHS186" s="54"/>
      <c r="RHT186" s="54"/>
      <c r="RHU186" s="54"/>
      <c r="RHV186" s="54"/>
      <c r="RHW186" s="54"/>
      <c r="RHX186" s="54"/>
      <c r="RHY186" s="54"/>
      <c r="RHZ186" s="54"/>
      <c r="RIA186" s="54"/>
      <c r="RIB186" s="54"/>
      <c r="RIC186" s="54"/>
      <c r="RID186" s="54"/>
      <c r="RIE186" s="54"/>
      <c r="RIF186" s="54"/>
      <c r="RIG186" s="54"/>
      <c r="RIH186" s="54"/>
      <c r="RII186" s="54"/>
      <c r="RIJ186" s="54"/>
      <c r="RIK186" s="54"/>
      <c r="RIL186" s="54"/>
      <c r="RIM186" s="54"/>
      <c r="RIN186" s="54"/>
      <c r="RIO186" s="54"/>
      <c r="RIP186" s="54"/>
      <c r="RIQ186" s="54"/>
      <c r="RIR186" s="54"/>
      <c r="RIS186" s="54"/>
      <c r="RIT186" s="54"/>
      <c r="RIU186" s="54"/>
      <c r="RIV186" s="54"/>
      <c r="RIW186" s="54"/>
      <c r="RIX186" s="54"/>
      <c r="RIY186" s="54"/>
      <c r="RIZ186" s="54"/>
      <c r="RJA186" s="54"/>
      <c r="RJB186" s="54"/>
      <c r="RJC186" s="54"/>
      <c r="RJD186" s="54"/>
      <c r="RJE186" s="54"/>
      <c r="RJF186" s="54"/>
      <c r="RJG186" s="54"/>
      <c r="RJH186" s="54"/>
      <c r="RJI186" s="54"/>
      <c r="RJJ186" s="54"/>
      <c r="RJK186" s="54"/>
      <c r="RJL186" s="54"/>
      <c r="RJM186" s="54"/>
      <c r="RJN186" s="54"/>
      <c r="RJO186" s="54"/>
      <c r="RJP186" s="54"/>
      <c r="RJQ186" s="54"/>
      <c r="RJR186" s="54"/>
      <c r="RJS186" s="54"/>
      <c r="RJT186" s="54"/>
      <c r="RJU186" s="54"/>
      <c r="RJV186" s="54"/>
      <c r="RJW186" s="54"/>
      <c r="RJX186" s="54"/>
      <c r="RJY186" s="54"/>
      <c r="RJZ186" s="54"/>
      <c r="RKA186" s="54"/>
      <c r="RKB186" s="54"/>
      <c r="RKC186" s="54"/>
      <c r="RKD186" s="54"/>
      <c r="RKE186" s="54"/>
      <c r="RKF186" s="54"/>
      <c r="RKG186" s="54"/>
      <c r="RKH186" s="54"/>
      <c r="RKI186" s="54"/>
      <c r="RKJ186" s="54"/>
      <c r="RKK186" s="54"/>
      <c r="RKL186" s="54"/>
      <c r="RKM186" s="54"/>
      <c r="RKN186" s="54"/>
      <c r="RKO186" s="54"/>
      <c r="RKP186" s="54"/>
      <c r="RKQ186" s="54"/>
      <c r="RKR186" s="54"/>
      <c r="RKS186" s="54"/>
      <c r="RKT186" s="54"/>
      <c r="RKU186" s="54"/>
      <c r="RKV186" s="54"/>
      <c r="RKW186" s="54"/>
      <c r="RKX186" s="54"/>
      <c r="RKY186" s="54"/>
      <c r="RKZ186" s="54"/>
      <c r="RLA186" s="54"/>
      <c r="RLB186" s="54"/>
      <c r="RLC186" s="54"/>
      <c r="RLD186" s="54"/>
      <c r="RLE186" s="54"/>
      <c r="RLF186" s="54"/>
      <c r="RLG186" s="54"/>
      <c r="RLH186" s="54"/>
      <c r="RLI186" s="54"/>
      <c r="RLJ186" s="54"/>
      <c r="RLK186" s="54"/>
      <c r="RLL186" s="54"/>
      <c r="RLM186" s="54"/>
      <c r="RLN186" s="54"/>
      <c r="RLO186" s="54"/>
      <c r="RLP186" s="54"/>
      <c r="RLQ186" s="54"/>
      <c r="RLR186" s="54"/>
      <c r="RLS186" s="54"/>
      <c r="RLT186" s="54"/>
      <c r="RLU186" s="54"/>
      <c r="RLV186" s="54"/>
      <c r="RLW186" s="54"/>
      <c r="RLX186" s="54"/>
      <c r="RLY186" s="54"/>
      <c r="RLZ186" s="54"/>
      <c r="RMA186" s="54"/>
      <c r="RMB186" s="54"/>
      <c r="RMC186" s="54"/>
      <c r="RMD186" s="54"/>
      <c r="RME186" s="54"/>
      <c r="RMF186" s="54"/>
      <c r="RMG186" s="54"/>
      <c r="RMH186" s="54"/>
      <c r="RMI186" s="54"/>
      <c r="RMJ186" s="54"/>
      <c r="RMK186" s="54"/>
      <c r="RML186" s="54"/>
      <c r="RMM186" s="54"/>
      <c r="RMN186" s="54"/>
      <c r="RMO186" s="54"/>
      <c r="RMP186" s="54"/>
      <c r="RMQ186" s="54"/>
      <c r="RMR186" s="54"/>
      <c r="RMS186" s="54"/>
      <c r="RMT186" s="54"/>
      <c r="RMU186" s="54"/>
      <c r="RMV186" s="54"/>
      <c r="RMW186" s="54"/>
      <c r="RMX186" s="54"/>
      <c r="RMY186" s="54"/>
      <c r="RMZ186" s="54"/>
      <c r="RNA186" s="54"/>
      <c r="RNB186" s="54"/>
      <c r="RNC186" s="54"/>
      <c r="RND186" s="54"/>
      <c r="RNE186" s="54"/>
      <c r="RNF186" s="54"/>
      <c r="RNG186" s="54"/>
      <c r="RNH186" s="54"/>
      <c r="RNI186" s="54"/>
      <c r="RNJ186" s="54"/>
      <c r="RNK186" s="54"/>
      <c r="RNL186" s="54"/>
      <c r="RNM186" s="54"/>
      <c r="RNN186" s="54"/>
      <c r="RNO186" s="54"/>
      <c r="RNP186" s="54"/>
      <c r="RNQ186" s="54"/>
      <c r="RNR186" s="54"/>
      <c r="RNS186" s="54"/>
      <c r="RNT186" s="54"/>
      <c r="RNU186" s="54"/>
      <c r="RNV186" s="54"/>
      <c r="RNW186" s="54"/>
      <c r="RNX186" s="54"/>
      <c r="RNY186" s="54"/>
      <c r="RNZ186" s="54"/>
      <c r="ROA186" s="54"/>
      <c r="ROB186" s="54"/>
      <c r="ROC186" s="54"/>
      <c r="ROD186" s="54"/>
      <c r="ROE186" s="54"/>
      <c r="ROF186" s="54"/>
      <c r="ROG186" s="54"/>
      <c r="ROH186" s="54"/>
      <c r="ROI186" s="54"/>
      <c r="ROJ186" s="54"/>
      <c r="ROK186" s="54"/>
      <c r="ROL186" s="54"/>
      <c r="ROM186" s="54"/>
      <c r="RON186" s="54"/>
      <c r="ROO186" s="54"/>
      <c r="ROP186" s="54"/>
      <c r="ROQ186" s="54"/>
      <c r="ROR186" s="54"/>
      <c r="ROS186" s="54"/>
      <c r="ROT186" s="54"/>
      <c r="ROU186" s="54"/>
      <c r="ROV186" s="54"/>
      <c r="ROW186" s="54"/>
      <c r="ROX186" s="54"/>
      <c r="ROY186" s="54"/>
      <c r="ROZ186" s="54"/>
      <c r="RPA186" s="54"/>
      <c r="RPB186" s="54"/>
      <c r="RPC186" s="54"/>
      <c r="RPD186" s="54"/>
      <c r="RPE186" s="54"/>
      <c r="RPF186" s="54"/>
      <c r="RPG186" s="54"/>
      <c r="RPH186" s="54"/>
      <c r="RPI186" s="54"/>
      <c r="RPJ186" s="54"/>
      <c r="RPK186" s="54"/>
      <c r="RPL186" s="54"/>
      <c r="RPM186" s="54"/>
      <c r="RPN186" s="54"/>
      <c r="RPO186" s="54"/>
      <c r="RPP186" s="54"/>
      <c r="RPQ186" s="54"/>
      <c r="RPR186" s="54"/>
      <c r="RPS186" s="54"/>
      <c r="RPT186" s="54"/>
      <c r="RPU186" s="54"/>
      <c r="RPV186" s="54"/>
      <c r="RPW186" s="54"/>
      <c r="RPX186" s="54"/>
      <c r="RPY186" s="54"/>
      <c r="RPZ186" s="54"/>
      <c r="RQA186" s="54"/>
      <c r="RQB186" s="54"/>
      <c r="RQC186" s="54"/>
      <c r="RQD186" s="54"/>
      <c r="RQE186" s="54"/>
      <c r="RQF186" s="54"/>
      <c r="RQG186" s="54"/>
      <c r="RQH186" s="54"/>
      <c r="RQI186" s="54"/>
      <c r="RQJ186" s="54"/>
      <c r="RQK186" s="54"/>
      <c r="RQL186" s="54"/>
      <c r="RQM186" s="54"/>
      <c r="RQN186" s="54"/>
      <c r="RQO186" s="54"/>
      <c r="RQP186" s="54"/>
      <c r="RQQ186" s="54"/>
      <c r="RQR186" s="54"/>
      <c r="RQS186" s="54"/>
      <c r="RQT186" s="54"/>
      <c r="RQU186" s="54"/>
      <c r="RQV186" s="54"/>
      <c r="RQW186" s="54"/>
      <c r="RQX186" s="54"/>
      <c r="RQY186" s="54"/>
      <c r="RQZ186" s="54"/>
      <c r="RRA186" s="54"/>
      <c r="RRB186" s="54"/>
      <c r="RRC186" s="54"/>
      <c r="RRD186" s="54"/>
      <c r="RRE186" s="54"/>
      <c r="RRF186" s="54"/>
      <c r="RRG186" s="54"/>
      <c r="RRH186" s="54"/>
      <c r="RRI186" s="54"/>
      <c r="RRJ186" s="54"/>
      <c r="RRK186" s="54"/>
      <c r="RRL186" s="54"/>
      <c r="RRM186" s="54"/>
      <c r="RRN186" s="54"/>
      <c r="RRO186" s="54"/>
      <c r="RRP186" s="54"/>
      <c r="RRQ186" s="54"/>
      <c r="RRR186" s="54"/>
      <c r="RRS186" s="54"/>
      <c r="RRT186" s="54"/>
      <c r="RRU186" s="54"/>
      <c r="RRV186" s="54"/>
      <c r="RRW186" s="54"/>
      <c r="RRX186" s="54"/>
      <c r="RRY186" s="54"/>
      <c r="RRZ186" s="54"/>
      <c r="RSA186" s="54"/>
      <c r="RSB186" s="54"/>
      <c r="RSC186" s="54"/>
      <c r="RSD186" s="54"/>
      <c r="RSE186" s="54"/>
      <c r="RSF186" s="54"/>
      <c r="RSG186" s="54"/>
      <c r="RSH186" s="54"/>
      <c r="RSI186" s="54"/>
      <c r="RSJ186" s="54"/>
      <c r="RSK186" s="54"/>
      <c r="RSL186" s="54"/>
      <c r="RSM186" s="54"/>
      <c r="RSN186" s="54"/>
      <c r="RSO186" s="54"/>
      <c r="RSP186" s="54"/>
      <c r="RSQ186" s="54"/>
      <c r="RSR186" s="54"/>
      <c r="RSS186" s="54"/>
      <c r="RST186" s="54"/>
      <c r="RSU186" s="54"/>
      <c r="RSV186" s="54"/>
      <c r="RSW186" s="54"/>
      <c r="RSX186" s="54"/>
      <c r="RSY186" s="54"/>
      <c r="RSZ186" s="54"/>
      <c r="RTA186" s="54"/>
      <c r="RTB186" s="54"/>
      <c r="RTC186" s="54"/>
      <c r="RTD186" s="54"/>
      <c r="RTE186" s="54"/>
      <c r="RTF186" s="54"/>
      <c r="RTG186" s="54"/>
      <c r="RTH186" s="54"/>
      <c r="RTI186" s="54"/>
      <c r="RTJ186" s="54"/>
      <c r="RTK186" s="54"/>
      <c r="RTL186" s="54"/>
      <c r="RTM186" s="54"/>
      <c r="RTN186" s="54"/>
      <c r="RTO186" s="54"/>
      <c r="RTP186" s="54"/>
      <c r="RTQ186" s="54"/>
      <c r="RTR186" s="54"/>
      <c r="RTS186" s="54"/>
      <c r="RTT186" s="54"/>
      <c r="RTU186" s="54"/>
      <c r="RTV186" s="54"/>
      <c r="RTW186" s="54"/>
      <c r="RTX186" s="54"/>
      <c r="RTY186" s="54"/>
      <c r="RTZ186" s="54"/>
      <c r="RUA186" s="54"/>
      <c r="RUB186" s="54"/>
      <c r="RUC186" s="54"/>
      <c r="RUD186" s="54"/>
      <c r="RUE186" s="54"/>
      <c r="RUF186" s="54"/>
      <c r="RUG186" s="54"/>
      <c r="RUH186" s="54"/>
      <c r="RUI186" s="54"/>
      <c r="RUJ186" s="54"/>
      <c r="RUK186" s="54"/>
      <c r="RUL186" s="54"/>
      <c r="RUM186" s="54"/>
      <c r="RUN186" s="54"/>
      <c r="RUO186" s="54"/>
      <c r="RUP186" s="54"/>
      <c r="RUQ186" s="54"/>
      <c r="RUR186" s="54"/>
      <c r="RUS186" s="54"/>
      <c r="RUT186" s="54"/>
      <c r="RUU186" s="54"/>
      <c r="RUV186" s="54"/>
      <c r="RUW186" s="54"/>
      <c r="RUX186" s="54"/>
      <c r="RUY186" s="54"/>
      <c r="RUZ186" s="54"/>
      <c r="RVA186" s="54"/>
      <c r="RVB186" s="54"/>
      <c r="RVC186" s="54"/>
      <c r="RVD186" s="54"/>
      <c r="RVE186" s="54"/>
      <c r="RVF186" s="54"/>
      <c r="RVG186" s="54"/>
      <c r="RVH186" s="54"/>
      <c r="RVI186" s="54"/>
      <c r="RVJ186" s="54"/>
      <c r="RVK186" s="54"/>
      <c r="RVL186" s="54"/>
      <c r="RVM186" s="54"/>
      <c r="RVN186" s="54"/>
      <c r="RVO186" s="54"/>
      <c r="RVP186" s="54"/>
      <c r="RVQ186" s="54"/>
      <c r="RVR186" s="54"/>
      <c r="RVS186" s="54"/>
      <c r="RVT186" s="54"/>
      <c r="RVU186" s="54"/>
      <c r="RVV186" s="54"/>
      <c r="RVW186" s="54"/>
      <c r="RVX186" s="54"/>
      <c r="RVY186" s="54"/>
      <c r="RVZ186" s="54"/>
      <c r="RWA186" s="54"/>
      <c r="RWB186" s="54"/>
      <c r="RWC186" s="54"/>
      <c r="RWD186" s="54"/>
      <c r="RWE186" s="54"/>
      <c r="RWF186" s="54"/>
      <c r="RWG186" s="54"/>
      <c r="RWH186" s="54"/>
      <c r="RWI186" s="54"/>
      <c r="RWJ186" s="54"/>
      <c r="RWK186" s="54"/>
      <c r="RWL186" s="54"/>
      <c r="RWM186" s="54"/>
      <c r="RWN186" s="54"/>
      <c r="RWO186" s="54"/>
      <c r="RWP186" s="54"/>
      <c r="RWQ186" s="54"/>
      <c r="RWR186" s="54"/>
      <c r="RWS186" s="54"/>
      <c r="RWT186" s="54"/>
      <c r="RWU186" s="54"/>
      <c r="RWV186" s="54"/>
      <c r="RWW186" s="54"/>
      <c r="RWX186" s="54"/>
      <c r="RWY186" s="54"/>
      <c r="RWZ186" s="54"/>
      <c r="RXA186" s="54"/>
      <c r="RXB186" s="54"/>
      <c r="RXC186" s="54"/>
      <c r="RXD186" s="54"/>
      <c r="RXE186" s="54"/>
      <c r="RXF186" s="54"/>
      <c r="RXG186" s="54"/>
      <c r="RXH186" s="54"/>
      <c r="RXI186" s="54"/>
      <c r="RXJ186" s="54"/>
      <c r="RXK186" s="54"/>
      <c r="RXL186" s="54"/>
      <c r="RXM186" s="54"/>
      <c r="RXN186" s="54"/>
      <c r="RXO186" s="54"/>
      <c r="RXP186" s="54"/>
      <c r="RXQ186" s="54"/>
      <c r="RXR186" s="54"/>
      <c r="RXS186" s="54"/>
      <c r="RXT186" s="54"/>
      <c r="RXU186" s="54"/>
      <c r="RXV186" s="54"/>
      <c r="RXW186" s="54"/>
      <c r="RXX186" s="54"/>
      <c r="RXY186" s="54"/>
      <c r="RXZ186" s="54"/>
      <c r="RYA186" s="54"/>
      <c r="RYB186" s="54"/>
      <c r="RYC186" s="54"/>
      <c r="RYD186" s="54"/>
      <c r="RYE186" s="54"/>
      <c r="RYF186" s="54"/>
      <c r="RYG186" s="54"/>
      <c r="RYH186" s="54"/>
      <c r="RYI186" s="54"/>
      <c r="RYJ186" s="54"/>
      <c r="RYK186" s="54"/>
      <c r="RYL186" s="54"/>
      <c r="RYM186" s="54"/>
      <c r="RYN186" s="54"/>
      <c r="RYO186" s="54"/>
      <c r="RYP186" s="54"/>
      <c r="RYQ186" s="54"/>
      <c r="RYR186" s="54"/>
      <c r="RYS186" s="54"/>
      <c r="RYT186" s="54"/>
      <c r="RYU186" s="54"/>
      <c r="RYV186" s="54"/>
      <c r="RYW186" s="54"/>
      <c r="RYX186" s="54"/>
      <c r="RYY186" s="54"/>
      <c r="RYZ186" s="54"/>
      <c r="RZA186" s="54"/>
      <c r="RZB186" s="54"/>
      <c r="RZC186" s="54"/>
      <c r="RZD186" s="54"/>
      <c r="RZE186" s="54"/>
      <c r="RZF186" s="54"/>
      <c r="RZG186" s="54"/>
      <c r="RZH186" s="54"/>
      <c r="RZI186" s="54"/>
      <c r="RZJ186" s="54"/>
      <c r="RZK186" s="54"/>
      <c r="RZL186" s="54"/>
      <c r="RZM186" s="54"/>
      <c r="RZN186" s="54"/>
      <c r="RZO186" s="54"/>
      <c r="RZP186" s="54"/>
      <c r="RZQ186" s="54"/>
      <c r="RZR186" s="54"/>
      <c r="RZS186" s="54"/>
      <c r="RZT186" s="54"/>
      <c r="RZU186" s="54"/>
      <c r="RZV186" s="54"/>
      <c r="RZW186" s="54"/>
      <c r="RZX186" s="54"/>
      <c r="RZY186" s="54"/>
      <c r="RZZ186" s="54"/>
      <c r="SAA186" s="54"/>
      <c r="SAB186" s="54"/>
      <c r="SAC186" s="54"/>
      <c r="SAD186" s="54"/>
      <c r="SAE186" s="54"/>
      <c r="SAF186" s="54"/>
      <c r="SAG186" s="54"/>
      <c r="SAH186" s="54"/>
      <c r="SAI186" s="54"/>
      <c r="SAJ186" s="54"/>
      <c r="SAK186" s="54"/>
      <c r="SAL186" s="54"/>
      <c r="SAM186" s="54"/>
      <c r="SAN186" s="54"/>
      <c r="SAO186" s="54"/>
      <c r="SAP186" s="54"/>
      <c r="SAQ186" s="54"/>
      <c r="SAR186" s="54"/>
      <c r="SAS186" s="54"/>
      <c r="SAT186" s="54"/>
      <c r="SAU186" s="54"/>
      <c r="SAV186" s="54"/>
      <c r="SAW186" s="54"/>
      <c r="SAX186" s="54"/>
      <c r="SAY186" s="54"/>
      <c r="SAZ186" s="54"/>
      <c r="SBA186" s="54"/>
      <c r="SBB186" s="54"/>
      <c r="SBC186" s="54"/>
      <c r="SBD186" s="54"/>
      <c r="SBE186" s="54"/>
      <c r="SBF186" s="54"/>
      <c r="SBG186" s="54"/>
      <c r="SBH186" s="54"/>
      <c r="SBI186" s="54"/>
      <c r="SBJ186" s="54"/>
      <c r="SBK186" s="54"/>
      <c r="SBL186" s="54"/>
      <c r="SBM186" s="54"/>
      <c r="SBN186" s="54"/>
      <c r="SBO186" s="54"/>
      <c r="SBP186" s="54"/>
      <c r="SBQ186" s="54"/>
      <c r="SBR186" s="54"/>
      <c r="SBS186" s="54"/>
      <c r="SBT186" s="54"/>
      <c r="SBU186" s="54"/>
      <c r="SBV186" s="54"/>
      <c r="SBW186" s="54"/>
      <c r="SBX186" s="54"/>
      <c r="SBY186" s="54"/>
      <c r="SBZ186" s="54"/>
      <c r="SCA186" s="54"/>
      <c r="SCB186" s="54"/>
      <c r="SCC186" s="54"/>
      <c r="SCD186" s="54"/>
      <c r="SCE186" s="54"/>
      <c r="SCF186" s="54"/>
      <c r="SCG186" s="54"/>
      <c r="SCH186" s="54"/>
      <c r="SCI186" s="54"/>
      <c r="SCJ186" s="54"/>
      <c r="SCK186" s="54"/>
      <c r="SCL186" s="54"/>
      <c r="SCM186" s="54"/>
      <c r="SCN186" s="54"/>
      <c r="SCO186" s="54"/>
      <c r="SCP186" s="54"/>
      <c r="SCQ186" s="54"/>
      <c r="SCR186" s="54"/>
      <c r="SCS186" s="54"/>
      <c r="SCT186" s="54"/>
      <c r="SCU186" s="54"/>
      <c r="SCV186" s="54"/>
      <c r="SCW186" s="54"/>
      <c r="SCX186" s="54"/>
      <c r="SCY186" s="54"/>
      <c r="SCZ186" s="54"/>
      <c r="SDA186" s="54"/>
      <c r="SDB186" s="54"/>
      <c r="SDC186" s="54"/>
      <c r="SDD186" s="54"/>
      <c r="SDE186" s="54"/>
      <c r="SDF186" s="54"/>
      <c r="SDG186" s="54"/>
      <c r="SDH186" s="54"/>
      <c r="SDI186" s="54"/>
      <c r="SDJ186" s="54"/>
      <c r="SDK186" s="54"/>
      <c r="SDL186" s="54"/>
      <c r="SDM186" s="54"/>
      <c r="SDN186" s="54"/>
      <c r="SDO186" s="54"/>
      <c r="SDP186" s="54"/>
      <c r="SDQ186" s="54"/>
      <c r="SDR186" s="54"/>
      <c r="SDS186" s="54"/>
      <c r="SDT186" s="54"/>
      <c r="SDU186" s="54"/>
      <c r="SDV186" s="54"/>
      <c r="SDW186" s="54"/>
      <c r="SDX186" s="54"/>
      <c r="SDY186" s="54"/>
      <c r="SDZ186" s="54"/>
      <c r="SEA186" s="54"/>
      <c r="SEB186" s="54"/>
      <c r="SEC186" s="54"/>
      <c r="SED186" s="54"/>
      <c r="SEE186" s="54"/>
      <c r="SEF186" s="54"/>
      <c r="SEG186" s="54"/>
      <c r="SEH186" s="54"/>
      <c r="SEI186" s="54"/>
      <c r="SEJ186" s="54"/>
      <c r="SEK186" s="54"/>
      <c r="SEL186" s="54"/>
      <c r="SEM186" s="54"/>
      <c r="SEN186" s="54"/>
      <c r="SEO186" s="54"/>
      <c r="SEP186" s="54"/>
      <c r="SEQ186" s="54"/>
      <c r="SER186" s="54"/>
      <c r="SES186" s="54"/>
      <c r="SET186" s="54"/>
      <c r="SEU186" s="54"/>
      <c r="SEV186" s="54"/>
      <c r="SEW186" s="54"/>
      <c r="SEX186" s="54"/>
      <c r="SEY186" s="54"/>
      <c r="SEZ186" s="54"/>
      <c r="SFA186" s="54"/>
      <c r="SFB186" s="54"/>
      <c r="SFC186" s="54"/>
      <c r="SFD186" s="54"/>
      <c r="SFE186" s="54"/>
      <c r="SFF186" s="54"/>
      <c r="SFG186" s="54"/>
      <c r="SFH186" s="54"/>
      <c r="SFI186" s="54"/>
      <c r="SFJ186" s="54"/>
      <c r="SFK186" s="54"/>
      <c r="SFL186" s="54"/>
      <c r="SFM186" s="54"/>
      <c r="SFN186" s="54"/>
      <c r="SFO186" s="54"/>
      <c r="SFP186" s="54"/>
      <c r="SFQ186" s="54"/>
      <c r="SFR186" s="54"/>
      <c r="SFS186" s="54"/>
      <c r="SFT186" s="54"/>
      <c r="SFU186" s="54"/>
      <c r="SFV186" s="54"/>
      <c r="SFW186" s="54"/>
      <c r="SFX186" s="54"/>
      <c r="SFY186" s="54"/>
      <c r="SFZ186" s="54"/>
      <c r="SGA186" s="54"/>
      <c r="SGB186" s="54"/>
      <c r="SGC186" s="54"/>
      <c r="SGD186" s="54"/>
      <c r="SGE186" s="54"/>
      <c r="SGF186" s="54"/>
      <c r="SGG186" s="54"/>
      <c r="SGH186" s="54"/>
      <c r="SGI186" s="54"/>
      <c r="SGJ186" s="54"/>
      <c r="SGK186" s="54"/>
      <c r="SGL186" s="54"/>
      <c r="SGM186" s="54"/>
      <c r="SGN186" s="54"/>
      <c r="SGO186" s="54"/>
      <c r="SGP186" s="54"/>
      <c r="SGQ186" s="54"/>
      <c r="SGR186" s="54"/>
      <c r="SGS186" s="54"/>
      <c r="SGT186" s="54"/>
      <c r="SGU186" s="54"/>
      <c r="SGV186" s="54"/>
      <c r="SGW186" s="54"/>
      <c r="SGX186" s="54"/>
      <c r="SGY186" s="54"/>
      <c r="SGZ186" s="54"/>
      <c r="SHA186" s="54"/>
      <c r="SHB186" s="54"/>
      <c r="SHC186" s="54"/>
      <c r="SHD186" s="54"/>
      <c r="SHE186" s="54"/>
      <c r="SHF186" s="54"/>
      <c r="SHG186" s="54"/>
      <c r="SHH186" s="54"/>
      <c r="SHI186" s="54"/>
      <c r="SHJ186" s="54"/>
      <c r="SHK186" s="54"/>
      <c r="SHL186" s="54"/>
      <c r="SHM186" s="54"/>
      <c r="SHN186" s="54"/>
      <c r="SHO186" s="54"/>
      <c r="SHP186" s="54"/>
      <c r="SHQ186" s="54"/>
      <c r="SHR186" s="54"/>
      <c r="SHS186" s="54"/>
      <c r="SHT186" s="54"/>
      <c r="SHU186" s="54"/>
      <c r="SHV186" s="54"/>
      <c r="SHW186" s="54"/>
      <c r="SHX186" s="54"/>
      <c r="SHY186" s="54"/>
      <c r="SHZ186" s="54"/>
      <c r="SIA186" s="54"/>
      <c r="SIB186" s="54"/>
      <c r="SIC186" s="54"/>
      <c r="SID186" s="54"/>
      <c r="SIE186" s="54"/>
      <c r="SIF186" s="54"/>
      <c r="SIG186" s="54"/>
      <c r="SIH186" s="54"/>
      <c r="SII186" s="54"/>
      <c r="SIJ186" s="54"/>
      <c r="SIK186" s="54"/>
      <c r="SIL186" s="54"/>
      <c r="SIM186" s="54"/>
      <c r="SIN186" s="54"/>
      <c r="SIO186" s="54"/>
      <c r="SIP186" s="54"/>
      <c r="SIQ186" s="54"/>
      <c r="SIR186" s="54"/>
      <c r="SIS186" s="54"/>
      <c r="SIT186" s="54"/>
      <c r="SIU186" s="54"/>
      <c r="SIV186" s="54"/>
      <c r="SIW186" s="54"/>
      <c r="SIX186" s="54"/>
      <c r="SIY186" s="54"/>
      <c r="SIZ186" s="54"/>
      <c r="SJA186" s="54"/>
      <c r="SJB186" s="54"/>
      <c r="SJC186" s="54"/>
      <c r="SJD186" s="54"/>
      <c r="SJE186" s="54"/>
      <c r="SJF186" s="54"/>
      <c r="SJG186" s="54"/>
      <c r="SJH186" s="54"/>
      <c r="SJI186" s="54"/>
      <c r="SJJ186" s="54"/>
      <c r="SJK186" s="54"/>
      <c r="SJL186" s="54"/>
      <c r="SJM186" s="54"/>
      <c r="SJN186" s="54"/>
      <c r="SJO186" s="54"/>
      <c r="SJP186" s="54"/>
      <c r="SJQ186" s="54"/>
      <c r="SJR186" s="54"/>
      <c r="SJS186" s="54"/>
      <c r="SJT186" s="54"/>
      <c r="SJU186" s="54"/>
      <c r="SJV186" s="54"/>
      <c r="SJW186" s="54"/>
      <c r="SJX186" s="54"/>
      <c r="SJY186" s="54"/>
      <c r="SJZ186" s="54"/>
      <c r="SKA186" s="54"/>
      <c r="SKB186" s="54"/>
      <c r="SKC186" s="54"/>
      <c r="SKD186" s="54"/>
      <c r="SKE186" s="54"/>
      <c r="SKF186" s="54"/>
      <c r="SKG186" s="54"/>
      <c r="SKH186" s="54"/>
      <c r="SKI186" s="54"/>
      <c r="SKJ186" s="54"/>
      <c r="SKK186" s="54"/>
      <c r="SKL186" s="54"/>
      <c r="SKM186" s="54"/>
      <c r="SKN186" s="54"/>
      <c r="SKO186" s="54"/>
      <c r="SKP186" s="54"/>
      <c r="SKQ186" s="54"/>
      <c r="SKR186" s="54"/>
      <c r="SKS186" s="54"/>
      <c r="SKT186" s="54"/>
      <c r="SKU186" s="54"/>
      <c r="SKV186" s="54"/>
      <c r="SKW186" s="54"/>
      <c r="SKX186" s="54"/>
      <c r="SKY186" s="54"/>
      <c r="SKZ186" s="54"/>
      <c r="SLA186" s="54"/>
      <c r="SLB186" s="54"/>
      <c r="SLC186" s="54"/>
      <c r="SLD186" s="54"/>
      <c r="SLE186" s="54"/>
      <c r="SLF186" s="54"/>
      <c r="SLG186" s="54"/>
      <c r="SLH186" s="54"/>
      <c r="SLI186" s="54"/>
      <c r="SLJ186" s="54"/>
      <c r="SLK186" s="54"/>
      <c r="SLL186" s="54"/>
      <c r="SLM186" s="54"/>
      <c r="SLN186" s="54"/>
      <c r="SLO186" s="54"/>
      <c r="SLP186" s="54"/>
      <c r="SLQ186" s="54"/>
      <c r="SLR186" s="54"/>
      <c r="SLS186" s="54"/>
      <c r="SLT186" s="54"/>
      <c r="SLU186" s="54"/>
      <c r="SLV186" s="54"/>
      <c r="SLW186" s="54"/>
      <c r="SLX186" s="54"/>
      <c r="SLY186" s="54"/>
      <c r="SLZ186" s="54"/>
      <c r="SMA186" s="54"/>
      <c r="SMB186" s="54"/>
      <c r="SMC186" s="54"/>
      <c r="SMD186" s="54"/>
      <c r="SME186" s="54"/>
      <c r="SMF186" s="54"/>
      <c r="SMG186" s="54"/>
      <c r="SMH186" s="54"/>
      <c r="SMI186" s="54"/>
      <c r="SMJ186" s="54"/>
      <c r="SMK186" s="54"/>
      <c r="SML186" s="54"/>
      <c r="SMM186" s="54"/>
      <c r="SMN186" s="54"/>
      <c r="SMO186" s="54"/>
      <c r="SMP186" s="54"/>
      <c r="SMQ186" s="54"/>
      <c r="SMR186" s="54"/>
      <c r="SMS186" s="54"/>
      <c r="SMT186" s="54"/>
      <c r="SMU186" s="54"/>
      <c r="SMV186" s="54"/>
      <c r="SMW186" s="54"/>
      <c r="SMX186" s="54"/>
      <c r="SMY186" s="54"/>
      <c r="SMZ186" s="54"/>
      <c r="SNA186" s="54"/>
      <c r="SNB186" s="54"/>
      <c r="SNC186" s="54"/>
      <c r="SND186" s="54"/>
      <c r="SNE186" s="54"/>
      <c r="SNF186" s="54"/>
      <c r="SNG186" s="54"/>
      <c r="SNH186" s="54"/>
      <c r="SNI186" s="54"/>
      <c r="SNJ186" s="54"/>
      <c r="SNK186" s="54"/>
      <c r="SNL186" s="54"/>
      <c r="SNM186" s="54"/>
      <c r="SNN186" s="54"/>
      <c r="SNO186" s="54"/>
      <c r="SNP186" s="54"/>
      <c r="SNQ186" s="54"/>
      <c r="SNR186" s="54"/>
      <c r="SNS186" s="54"/>
      <c r="SNT186" s="54"/>
      <c r="SNU186" s="54"/>
      <c r="SNV186" s="54"/>
      <c r="SNW186" s="54"/>
      <c r="SNX186" s="54"/>
      <c r="SNY186" s="54"/>
      <c r="SNZ186" s="54"/>
      <c r="SOA186" s="54"/>
      <c r="SOB186" s="54"/>
      <c r="SOC186" s="54"/>
      <c r="SOD186" s="54"/>
      <c r="SOE186" s="54"/>
      <c r="SOF186" s="54"/>
      <c r="SOG186" s="54"/>
      <c r="SOH186" s="54"/>
      <c r="SOI186" s="54"/>
      <c r="SOJ186" s="54"/>
      <c r="SOK186" s="54"/>
      <c r="SOL186" s="54"/>
      <c r="SOM186" s="54"/>
      <c r="SON186" s="54"/>
      <c r="SOO186" s="54"/>
      <c r="SOP186" s="54"/>
      <c r="SOQ186" s="54"/>
      <c r="SOR186" s="54"/>
      <c r="SOS186" s="54"/>
      <c r="SOT186" s="54"/>
      <c r="SOU186" s="54"/>
      <c r="SOV186" s="54"/>
      <c r="SOW186" s="54"/>
      <c r="SOX186" s="54"/>
      <c r="SOY186" s="54"/>
      <c r="SOZ186" s="54"/>
      <c r="SPA186" s="54"/>
      <c r="SPB186" s="54"/>
      <c r="SPC186" s="54"/>
      <c r="SPD186" s="54"/>
      <c r="SPE186" s="54"/>
      <c r="SPF186" s="54"/>
      <c r="SPG186" s="54"/>
      <c r="SPH186" s="54"/>
      <c r="SPI186" s="54"/>
      <c r="SPJ186" s="54"/>
      <c r="SPK186" s="54"/>
      <c r="SPL186" s="54"/>
      <c r="SPM186" s="54"/>
      <c r="SPN186" s="54"/>
      <c r="SPO186" s="54"/>
      <c r="SPP186" s="54"/>
      <c r="SPQ186" s="54"/>
      <c r="SPR186" s="54"/>
      <c r="SPS186" s="54"/>
      <c r="SPT186" s="54"/>
      <c r="SPU186" s="54"/>
      <c r="SPV186" s="54"/>
      <c r="SPW186" s="54"/>
      <c r="SPX186" s="54"/>
      <c r="SPY186" s="54"/>
      <c r="SPZ186" s="54"/>
      <c r="SQA186" s="54"/>
      <c r="SQB186" s="54"/>
      <c r="SQC186" s="54"/>
      <c r="SQD186" s="54"/>
      <c r="SQE186" s="54"/>
      <c r="SQF186" s="54"/>
      <c r="SQG186" s="54"/>
      <c r="SQH186" s="54"/>
      <c r="SQI186" s="54"/>
      <c r="SQJ186" s="54"/>
      <c r="SQK186" s="54"/>
      <c r="SQL186" s="54"/>
      <c r="SQM186" s="54"/>
      <c r="SQN186" s="54"/>
      <c r="SQO186" s="54"/>
      <c r="SQP186" s="54"/>
      <c r="SQQ186" s="54"/>
      <c r="SQR186" s="54"/>
      <c r="SQS186" s="54"/>
      <c r="SQT186" s="54"/>
      <c r="SQU186" s="54"/>
      <c r="SQV186" s="54"/>
      <c r="SQW186" s="54"/>
      <c r="SQX186" s="54"/>
      <c r="SQY186" s="54"/>
      <c r="SQZ186" s="54"/>
      <c r="SRA186" s="54"/>
      <c r="SRB186" s="54"/>
      <c r="SRC186" s="54"/>
      <c r="SRD186" s="54"/>
      <c r="SRE186" s="54"/>
      <c r="SRF186" s="54"/>
      <c r="SRG186" s="54"/>
      <c r="SRH186" s="54"/>
      <c r="SRI186" s="54"/>
      <c r="SRJ186" s="54"/>
      <c r="SRK186" s="54"/>
      <c r="SRL186" s="54"/>
      <c r="SRM186" s="54"/>
      <c r="SRN186" s="54"/>
      <c r="SRO186" s="54"/>
      <c r="SRP186" s="54"/>
      <c r="SRQ186" s="54"/>
      <c r="SRR186" s="54"/>
      <c r="SRS186" s="54"/>
      <c r="SRT186" s="54"/>
      <c r="SRU186" s="54"/>
      <c r="SRV186" s="54"/>
      <c r="SRW186" s="54"/>
      <c r="SRX186" s="54"/>
      <c r="SRY186" s="54"/>
      <c r="SRZ186" s="54"/>
      <c r="SSA186" s="54"/>
      <c r="SSB186" s="54"/>
      <c r="SSC186" s="54"/>
      <c r="SSD186" s="54"/>
      <c r="SSE186" s="54"/>
      <c r="SSF186" s="54"/>
      <c r="SSG186" s="54"/>
      <c r="SSH186" s="54"/>
      <c r="SSI186" s="54"/>
      <c r="SSJ186" s="54"/>
      <c r="SSK186" s="54"/>
      <c r="SSL186" s="54"/>
      <c r="SSM186" s="54"/>
      <c r="SSN186" s="54"/>
      <c r="SSO186" s="54"/>
      <c r="SSP186" s="54"/>
      <c r="SSQ186" s="54"/>
      <c r="SSR186" s="54"/>
      <c r="SSS186" s="54"/>
      <c r="SST186" s="54"/>
      <c r="SSU186" s="54"/>
      <c r="SSV186" s="54"/>
      <c r="SSW186" s="54"/>
      <c r="SSX186" s="54"/>
      <c r="SSY186" s="54"/>
      <c r="SSZ186" s="54"/>
      <c r="STA186" s="54"/>
      <c r="STB186" s="54"/>
      <c r="STC186" s="54"/>
      <c r="STD186" s="54"/>
      <c r="STE186" s="54"/>
      <c r="STF186" s="54"/>
      <c r="STG186" s="54"/>
      <c r="STH186" s="54"/>
      <c r="STI186" s="54"/>
      <c r="STJ186" s="54"/>
      <c r="STK186" s="54"/>
      <c r="STL186" s="54"/>
      <c r="STM186" s="54"/>
      <c r="STN186" s="54"/>
      <c r="STO186" s="54"/>
      <c r="STP186" s="54"/>
      <c r="STQ186" s="54"/>
      <c r="STR186" s="54"/>
      <c r="STS186" s="54"/>
      <c r="STT186" s="54"/>
      <c r="STU186" s="54"/>
      <c r="STV186" s="54"/>
      <c r="STW186" s="54"/>
      <c r="STX186" s="54"/>
      <c r="STY186" s="54"/>
      <c r="STZ186" s="54"/>
      <c r="SUA186" s="54"/>
      <c r="SUB186" s="54"/>
      <c r="SUC186" s="54"/>
      <c r="SUD186" s="54"/>
      <c r="SUE186" s="54"/>
      <c r="SUF186" s="54"/>
      <c r="SUG186" s="54"/>
      <c r="SUH186" s="54"/>
      <c r="SUI186" s="54"/>
      <c r="SUJ186" s="54"/>
      <c r="SUK186" s="54"/>
      <c r="SUL186" s="54"/>
      <c r="SUM186" s="54"/>
      <c r="SUN186" s="54"/>
      <c r="SUO186" s="54"/>
      <c r="SUP186" s="54"/>
      <c r="SUQ186" s="54"/>
      <c r="SUR186" s="54"/>
      <c r="SUS186" s="54"/>
      <c r="SUT186" s="54"/>
      <c r="SUU186" s="54"/>
      <c r="SUV186" s="54"/>
      <c r="SUW186" s="54"/>
      <c r="SUX186" s="54"/>
      <c r="SUY186" s="54"/>
      <c r="SUZ186" s="54"/>
      <c r="SVA186" s="54"/>
      <c r="SVB186" s="54"/>
      <c r="SVC186" s="54"/>
      <c r="SVD186" s="54"/>
      <c r="SVE186" s="54"/>
      <c r="SVF186" s="54"/>
      <c r="SVG186" s="54"/>
      <c r="SVH186" s="54"/>
      <c r="SVI186" s="54"/>
      <c r="SVJ186" s="54"/>
      <c r="SVK186" s="54"/>
      <c r="SVL186" s="54"/>
      <c r="SVM186" s="54"/>
      <c r="SVN186" s="54"/>
      <c r="SVO186" s="54"/>
      <c r="SVP186" s="54"/>
      <c r="SVQ186" s="54"/>
      <c r="SVR186" s="54"/>
      <c r="SVS186" s="54"/>
      <c r="SVT186" s="54"/>
      <c r="SVU186" s="54"/>
      <c r="SVV186" s="54"/>
      <c r="SVW186" s="54"/>
      <c r="SVX186" s="54"/>
      <c r="SVY186" s="54"/>
      <c r="SVZ186" s="54"/>
      <c r="SWA186" s="54"/>
      <c r="SWB186" s="54"/>
      <c r="SWC186" s="54"/>
      <c r="SWD186" s="54"/>
      <c r="SWE186" s="54"/>
      <c r="SWF186" s="54"/>
      <c r="SWG186" s="54"/>
      <c r="SWH186" s="54"/>
      <c r="SWI186" s="54"/>
      <c r="SWJ186" s="54"/>
      <c r="SWK186" s="54"/>
      <c r="SWL186" s="54"/>
      <c r="SWM186" s="54"/>
      <c r="SWN186" s="54"/>
      <c r="SWO186" s="54"/>
      <c r="SWP186" s="54"/>
      <c r="SWQ186" s="54"/>
      <c r="SWR186" s="54"/>
      <c r="SWS186" s="54"/>
      <c r="SWT186" s="54"/>
      <c r="SWU186" s="54"/>
      <c r="SWV186" s="54"/>
      <c r="SWW186" s="54"/>
      <c r="SWX186" s="54"/>
      <c r="SWY186" s="54"/>
      <c r="SWZ186" s="54"/>
      <c r="SXA186" s="54"/>
      <c r="SXB186" s="54"/>
      <c r="SXC186" s="54"/>
      <c r="SXD186" s="54"/>
      <c r="SXE186" s="54"/>
      <c r="SXF186" s="54"/>
      <c r="SXG186" s="54"/>
      <c r="SXH186" s="54"/>
      <c r="SXI186" s="54"/>
      <c r="SXJ186" s="54"/>
      <c r="SXK186" s="54"/>
      <c r="SXL186" s="54"/>
      <c r="SXM186" s="54"/>
      <c r="SXN186" s="54"/>
      <c r="SXO186" s="54"/>
      <c r="SXP186" s="54"/>
      <c r="SXQ186" s="54"/>
      <c r="SXR186" s="54"/>
      <c r="SXS186" s="54"/>
      <c r="SXT186" s="54"/>
      <c r="SXU186" s="54"/>
      <c r="SXV186" s="54"/>
      <c r="SXW186" s="54"/>
      <c r="SXX186" s="54"/>
      <c r="SXY186" s="54"/>
      <c r="SXZ186" s="54"/>
      <c r="SYA186" s="54"/>
      <c r="SYB186" s="54"/>
      <c r="SYC186" s="54"/>
      <c r="SYD186" s="54"/>
      <c r="SYE186" s="54"/>
      <c r="SYF186" s="54"/>
      <c r="SYG186" s="54"/>
      <c r="SYH186" s="54"/>
      <c r="SYI186" s="54"/>
      <c r="SYJ186" s="54"/>
      <c r="SYK186" s="54"/>
      <c r="SYL186" s="54"/>
      <c r="SYM186" s="54"/>
      <c r="SYN186" s="54"/>
      <c r="SYO186" s="54"/>
      <c r="SYP186" s="54"/>
      <c r="SYQ186" s="54"/>
      <c r="SYR186" s="54"/>
      <c r="SYS186" s="54"/>
      <c r="SYT186" s="54"/>
      <c r="SYU186" s="54"/>
      <c r="SYV186" s="54"/>
      <c r="SYW186" s="54"/>
      <c r="SYX186" s="54"/>
      <c r="SYY186" s="54"/>
      <c r="SYZ186" s="54"/>
      <c r="SZA186" s="54"/>
      <c r="SZB186" s="54"/>
      <c r="SZC186" s="54"/>
      <c r="SZD186" s="54"/>
      <c r="SZE186" s="54"/>
      <c r="SZF186" s="54"/>
      <c r="SZG186" s="54"/>
      <c r="SZH186" s="54"/>
      <c r="SZI186" s="54"/>
      <c r="SZJ186" s="54"/>
      <c r="SZK186" s="54"/>
      <c r="SZL186" s="54"/>
      <c r="SZM186" s="54"/>
      <c r="SZN186" s="54"/>
      <c r="SZO186" s="54"/>
      <c r="SZP186" s="54"/>
      <c r="SZQ186" s="54"/>
      <c r="SZR186" s="54"/>
      <c r="SZS186" s="54"/>
      <c r="SZT186" s="54"/>
      <c r="SZU186" s="54"/>
      <c r="SZV186" s="54"/>
      <c r="SZW186" s="54"/>
      <c r="SZX186" s="54"/>
      <c r="SZY186" s="54"/>
      <c r="SZZ186" s="54"/>
      <c r="TAA186" s="54"/>
      <c r="TAB186" s="54"/>
      <c r="TAC186" s="54"/>
      <c r="TAD186" s="54"/>
      <c r="TAE186" s="54"/>
      <c r="TAF186" s="54"/>
      <c r="TAG186" s="54"/>
      <c r="TAH186" s="54"/>
      <c r="TAI186" s="54"/>
      <c r="TAJ186" s="54"/>
      <c r="TAK186" s="54"/>
      <c r="TAL186" s="54"/>
      <c r="TAM186" s="54"/>
      <c r="TAN186" s="54"/>
      <c r="TAO186" s="54"/>
      <c r="TAP186" s="54"/>
      <c r="TAQ186" s="54"/>
      <c r="TAR186" s="54"/>
      <c r="TAS186" s="54"/>
      <c r="TAT186" s="54"/>
      <c r="TAU186" s="54"/>
      <c r="TAV186" s="54"/>
      <c r="TAW186" s="54"/>
      <c r="TAX186" s="54"/>
      <c r="TAY186" s="54"/>
      <c r="TAZ186" s="54"/>
      <c r="TBA186" s="54"/>
      <c r="TBB186" s="54"/>
      <c r="TBC186" s="54"/>
      <c r="TBD186" s="54"/>
      <c r="TBE186" s="54"/>
      <c r="TBF186" s="54"/>
      <c r="TBG186" s="54"/>
      <c r="TBH186" s="54"/>
      <c r="TBI186" s="54"/>
      <c r="TBJ186" s="54"/>
      <c r="TBK186" s="54"/>
      <c r="TBL186" s="54"/>
      <c r="TBM186" s="54"/>
      <c r="TBN186" s="54"/>
      <c r="TBO186" s="54"/>
      <c r="TBP186" s="54"/>
      <c r="TBQ186" s="54"/>
      <c r="TBR186" s="54"/>
      <c r="TBS186" s="54"/>
      <c r="TBT186" s="54"/>
      <c r="TBU186" s="54"/>
      <c r="TBV186" s="54"/>
      <c r="TBW186" s="54"/>
      <c r="TBX186" s="54"/>
      <c r="TBY186" s="54"/>
      <c r="TBZ186" s="54"/>
      <c r="TCA186" s="54"/>
      <c r="TCB186" s="54"/>
      <c r="TCC186" s="54"/>
      <c r="TCD186" s="54"/>
      <c r="TCE186" s="54"/>
      <c r="TCF186" s="54"/>
      <c r="TCG186" s="54"/>
      <c r="TCH186" s="54"/>
      <c r="TCI186" s="54"/>
      <c r="TCJ186" s="54"/>
      <c r="TCK186" s="54"/>
      <c r="TCL186" s="54"/>
      <c r="TCM186" s="54"/>
      <c r="TCN186" s="54"/>
      <c r="TCO186" s="54"/>
      <c r="TCP186" s="54"/>
      <c r="TCQ186" s="54"/>
      <c r="TCR186" s="54"/>
      <c r="TCS186" s="54"/>
      <c r="TCT186" s="54"/>
      <c r="TCU186" s="54"/>
      <c r="TCV186" s="54"/>
      <c r="TCW186" s="54"/>
      <c r="TCX186" s="54"/>
      <c r="TCY186" s="54"/>
      <c r="TCZ186" s="54"/>
      <c r="TDA186" s="54"/>
      <c r="TDB186" s="54"/>
      <c r="TDC186" s="54"/>
      <c r="TDD186" s="54"/>
      <c r="TDE186" s="54"/>
      <c r="TDF186" s="54"/>
      <c r="TDG186" s="54"/>
      <c r="TDH186" s="54"/>
      <c r="TDI186" s="54"/>
      <c r="TDJ186" s="54"/>
      <c r="TDK186" s="54"/>
      <c r="TDL186" s="54"/>
      <c r="TDM186" s="54"/>
      <c r="TDN186" s="54"/>
      <c r="TDO186" s="54"/>
      <c r="TDP186" s="54"/>
      <c r="TDQ186" s="54"/>
      <c r="TDR186" s="54"/>
      <c r="TDS186" s="54"/>
      <c r="TDT186" s="54"/>
      <c r="TDU186" s="54"/>
      <c r="TDV186" s="54"/>
      <c r="TDW186" s="54"/>
      <c r="TDX186" s="54"/>
      <c r="TDY186" s="54"/>
      <c r="TDZ186" s="54"/>
      <c r="TEA186" s="54"/>
      <c r="TEB186" s="54"/>
      <c r="TEC186" s="54"/>
      <c r="TED186" s="54"/>
      <c r="TEE186" s="54"/>
      <c r="TEF186" s="54"/>
      <c r="TEG186" s="54"/>
      <c r="TEH186" s="54"/>
      <c r="TEI186" s="54"/>
      <c r="TEJ186" s="54"/>
      <c r="TEK186" s="54"/>
      <c r="TEL186" s="54"/>
      <c r="TEM186" s="54"/>
      <c r="TEN186" s="54"/>
      <c r="TEO186" s="54"/>
      <c r="TEP186" s="54"/>
      <c r="TEQ186" s="54"/>
      <c r="TER186" s="54"/>
      <c r="TES186" s="54"/>
      <c r="TET186" s="54"/>
      <c r="TEU186" s="54"/>
      <c r="TEV186" s="54"/>
      <c r="TEW186" s="54"/>
      <c r="TEX186" s="54"/>
      <c r="TEY186" s="54"/>
      <c r="TEZ186" s="54"/>
      <c r="TFA186" s="54"/>
      <c r="TFB186" s="54"/>
      <c r="TFC186" s="54"/>
      <c r="TFD186" s="54"/>
      <c r="TFE186" s="54"/>
      <c r="TFF186" s="54"/>
      <c r="TFG186" s="54"/>
      <c r="TFH186" s="54"/>
      <c r="TFI186" s="54"/>
      <c r="TFJ186" s="54"/>
      <c r="TFK186" s="54"/>
      <c r="TFL186" s="54"/>
      <c r="TFM186" s="54"/>
      <c r="TFN186" s="54"/>
      <c r="TFO186" s="54"/>
      <c r="TFP186" s="54"/>
      <c r="TFQ186" s="54"/>
      <c r="TFR186" s="54"/>
      <c r="TFS186" s="54"/>
      <c r="TFT186" s="54"/>
      <c r="TFU186" s="54"/>
      <c r="TFV186" s="54"/>
      <c r="TFW186" s="54"/>
      <c r="TFX186" s="54"/>
      <c r="TFY186" s="54"/>
      <c r="TFZ186" s="54"/>
      <c r="TGA186" s="54"/>
      <c r="TGB186" s="54"/>
      <c r="TGC186" s="54"/>
      <c r="TGD186" s="54"/>
      <c r="TGE186" s="54"/>
      <c r="TGF186" s="54"/>
      <c r="TGG186" s="54"/>
      <c r="TGH186" s="54"/>
      <c r="TGI186" s="54"/>
      <c r="TGJ186" s="54"/>
      <c r="TGK186" s="54"/>
      <c r="TGL186" s="54"/>
      <c r="TGM186" s="54"/>
      <c r="TGN186" s="54"/>
      <c r="TGO186" s="54"/>
      <c r="TGP186" s="54"/>
      <c r="TGQ186" s="54"/>
      <c r="TGR186" s="54"/>
      <c r="TGS186" s="54"/>
      <c r="TGT186" s="54"/>
      <c r="TGU186" s="54"/>
      <c r="TGV186" s="54"/>
      <c r="TGW186" s="54"/>
      <c r="TGX186" s="54"/>
      <c r="TGY186" s="54"/>
      <c r="TGZ186" s="54"/>
      <c r="THA186" s="54"/>
      <c r="THB186" s="54"/>
      <c r="THC186" s="54"/>
      <c r="THD186" s="54"/>
      <c r="THE186" s="54"/>
      <c r="THF186" s="54"/>
      <c r="THG186" s="54"/>
      <c r="THH186" s="54"/>
      <c r="THI186" s="54"/>
      <c r="THJ186" s="54"/>
      <c r="THK186" s="54"/>
      <c r="THL186" s="54"/>
      <c r="THM186" s="54"/>
      <c r="THN186" s="54"/>
      <c r="THO186" s="54"/>
      <c r="THP186" s="54"/>
      <c r="THQ186" s="54"/>
      <c r="THR186" s="54"/>
      <c r="THS186" s="54"/>
      <c r="THT186" s="54"/>
      <c r="THU186" s="54"/>
      <c r="THV186" s="54"/>
      <c r="THW186" s="54"/>
      <c r="THX186" s="54"/>
      <c r="THY186" s="54"/>
      <c r="THZ186" s="54"/>
      <c r="TIA186" s="54"/>
      <c r="TIB186" s="54"/>
      <c r="TIC186" s="54"/>
      <c r="TID186" s="54"/>
      <c r="TIE186" s="54"/>
      <c r="TIF186" s="54"/>
      <c r="TIG186" s="54"/>
      <c r="TIH186" s="54"/>
      <c r="TII186" s="54"/>
      <c r="TIJ186" s="54"/>
      <c r="TIK186" s="54"/>
      <c r="TIL186" s="54"/>
      <c r="TIM186" s="54"/>
      <c r="TIN186" s="54"/>
      <c r="TIO186" s="54"/>
      <c r="TIP186" s="54"/>
      <c r="TIQ186" s="54"/>
      <c r="TIR186" s="54"/>
      <c r="TIS186" s="54"/>
      <c r="TIT186" s="54"/>
      <c r="TIU186" s="54"/>
      <c r="TIV186" s="54"/>
      <c r="TIW186" s="54"/>
      <c r="TIX186" s="54"/>
      <c r="TIY186" s="54"/>
      <c r="TIZ186" s="54"/>
      <c r="TJA186" s="54"/>
      <c r="TJB186" s="54"/>
      <c r="TJC186" s="54"/>
      <c r="TJD186" s="54"/>
      <c r="TJE186" s="54"/>
      <c r="TJF186" s="54"/>
      <c r="TJG186" s="54"/>
      <c r="TJH186" s="54"/>
      <c r="TJI186" s="54"/>
      <c r="TJJ186" s="54"/>
      <c r="TJK186" s="54"/>
      <c r="TJL186" s="54"/>
      <c r="TJM186" s="54"/>
      <c r="TJN186" s="54"/>
      <c r="TJO186" s="54"/>
      <c r="TJP186" s="54"/>
      <c r="TJQ186" s="54"/>
      <c r="TJR186" s="54"/>
      <c r="TJS186" s="54"/>
      <c r="TJT186" s="54"/>
      <c r="TJU186" s="54"/>
      <c r="TJV186" s="54"/>
      <c r="TJW186" s="54"/>
      <c r="TJX186" s="54"/>
      <c r="TJY186" s="54"/>
      <c r="TJZ186" s="54"/>
      <c r="TKA186" s="54"/>
      <c r="TKB186" s="54"/>
      <c r="TKC186" s="54"/>
      <c r="TKD186" s="54"/>
      <c r="TKE186" s="54"/>
      <c r="TKF186" s="54"/>
      <c r="TKG186" s="54"/>
      <c r="TKH186" s="54"/>
      <c r="TKI186" s="54"/>
      <c r="TKJ186" s="54"/>
      <c r="TKK186" s="54"/>
      <c r="TKL186" s="54"/>
      <c r="TKM186" s="54"/>
      <c r="TKN186" s="54"/>
      <c r="TKO186" s="54"/>
      <c r="TKP186" s="54"/>
      <c r="TKQ186" s="54"/>
      <c r="TKR186" s="54"/>
      <c r="TKS186" s="54"/>
      <c r="TKT186" s="54"/>
      <c r="TKU186" s="54"/>
      <c r="TKV186" s="54"/>
      <c r="TKW186" s="54"/>
      <c r="TKX186" s="54"/>
      <c r="TKY186" s="54"/>
      <c r="TKZ186" s="54"/>
      <c r="TLA186" s="54"/>
      <c r="TLB186" s="54"/>
      <c r="TLC186" s="54"/>
      <c r="TLD186" s="54"/>
      <c r="TLE186" s="54"/>
      <c r="TLF186" s="54"/>
      <c r="TLG186" s="54"/>
      <c r="TLH186" s="54"/>
      <c r="TLI186" s="54"/>
      <c r="TLJ186" s="54"/>
      <c r="TLK186" s="54"/>
      <c r="TLL186" s="54"/>
      <c r="TLM186" s="54"/>
      <c r="TLN186" s="54"/>
      <c r="TLO186" s="54"/>
      <c r="TLP186" s="54"/>
      <c r="TLQ186" s="54"/>
      <c r="TLR186" s="54"/>
      <c r="TLS186" s="54"/>
      <c r="TLT186" s="54"/>
      <c r="TLU186" s="54"/>
      <c r="TLV186" s="54"/>
      <c r="TLW186" s="54"/>
      <c r="TLX186" s="54"/>
      <c r="TLY186" s="54"/>
      <c r="TLZ186" s="54"/>
      <c r="TMA186" s="54"/>
      <c r="TMB186" s="54"/>
      <c r="TMC186" s="54"/>
      <c r="TMD186" s="54"/>
      <c r="TME186" s="54"/>
      <c r="TMF186" s="54"/>
      <c r="TMG186" s="54"/>
      <c r="TMH186" s="54"/>
      <c r="TMI186" s="54"/>
      <c r="TMJ186" s="54"/>
      <c r="TMK186" s="54"/>
      <c r="TML186" s="54"/>
      <c r="TMM186" s="54"/>
      <c r="TMN186" s="54"/>
      <c r="TMO186" s="54"/>
      <c r="TMP186" s="54"/>
      <c r="TMQ186" s="54"/>
      <c r="TMR186" s="54"/>
      <c r="TMS186" s="54"/>
      <c r="TMT186" s="54"/>
      <c r="TMU186" s="54"/>
      <c r="TMV186" s="54"/>
      <c r="TMW186" s="54"/>
      <c r="TMX186" s="54"/>
      <c r="TMY186" s="54"/>
      <c r="TMZ186" s="54"/>
      <c r="TNA186" s="54"/>
      <c r="TNB186" s="54"/>
      <c r="TNC186" s="54"/>
      <c r="TND186" s="54"/>
      <c r="TNE186" s="54"/>
      <c r="TNF186" s="54"/>
      <c r="TNG186" s="54"/>
      <c r="TNH186" s="54"/>
      <c r="TNI186" s="54"/>
      <c r="TNJ186" s="54"/>
      <c r="TNK186" s="54"/>
      <c r="TNL186" s="54"/>
      <c r="TNM186" s="54"/>
      <c r="TNN186" s="54"/>
      <c r="TNO186" s="54"/>
      <c r="TNP186" s="54"/>
      <c r="TNQ186" s="54"/>
      <c r="TNR186" s="54"/>
      <c r="TNS186" s="54"/>
      <c r="TNT186" s="54"/>
      <c r="TNU186" s="54"/>
      <c r="TNV186" s="54"/>
      <c r="TNW186" s="54"/>
      <c r="TNX186" s="54"/>
      <c r="TNY186" s="54"/>
      <c r="TNZ186" s="54"/>
      <c r="TOA186" s="54"/>
      <c r="TOB186" s="54"/>
      <c r="TOC186" s="54"/>
      <c r="TOD186" s="54"/>
      <c r="TOE186" s="54"/>
      <c r="TOF186" s="54"/>
      <c r="TOG186" s="54"/>
      <c r="TOH186" s="54"/>
      <c r="TOI186" s="54"/>
      <c r="TOJ186" s="54"/>
      <c r="TOK186" s="54"/>
      <c r="TOL186" s="54"/>
      <c r="TOM186" s="54"/>
      <c r="TON186" s="54"/>
      <c r="TOO186" s="54"/>
      <c r="TOP186" s="54"/>
      <c r="TOQ186" s="54"/>
      <c r="TOR186" s="54"/>
      <c r="TOS186" s="54"/>
      <c r="TOT186" s="54"/>
      <c r="TOU186" s="54"/>
      <c r="TOV186" s="54"/>
      <c r="TOW186" s="54"/>
      <c r="TOX186" s="54"/>
      <c r="TOY186" s="54"/>
      <c r="TOZ186" s="54"/>
      <c r="TPA186" s="54"/>
      <c r="TPB186" s="54"/>
      <c r="TPC186" s="54"/>
      <c r="TPD186" s="54"/>
      <c r="TPE186" s="54"/>
      <c r="TPF186" s="54"/>
      <c r="TPG186" s="54"/>
      <c r="TPH186" s="54"/>
      <c r="TPI186" s="54"/>
      <c r="TPJ186" s="54"/>
      <c r="TPK186" s="54"/>
      <c r="TPL186" s="54"/>
      <c r="TPM186" s="54"/>
      <c r="TPN186" s="54"/>
      <c r="TPO186" s="54"/>
      <c r="TPP186" s="54"/>
      <c r="TPQ186" s="54"/>
      <c r="TPR186" s="54"/>
      <c r="TPS186" s="54"/>
      <c r="TPT186" s="54"/>
      <c r="TPU186" s="54"/>
      <c r="TPV186" s="54"/>
      <c r="TPW186" s="54"/>
      <c r="TPX186" s="54"/>
      <c r="TPY186" s="54"/>
      <c r="TPZ186" s="54"/>
      <c r="TQA186" s="54"/>
      <c r="TQB186" s="54"/>
      <c r="TQC186" s="54"/>
      <c r="TQD186" s="54"/>
      <c r="TQE186" s="54"/>
      <c r="TQF186" s="54"/>
      <c r="TQG186" s="54"/>
      <c r="TQH186" s="54"/>
      <c r="TQI186" s="54"/>
      <c r="TQJ186" s="54"/>
      <c r="TQK186" s="54"/>
      <c r="TQL186" s="54"/>
      <c r="TQM186" s="54"/>
      <c r="TQN186" s="54"/>
      <c r="TQO186" s="54"/>
      <c r="TQP186" s="54"/>
      <c r="TQQ186" s="54"/>
      <c r="TQR186" s="54"/>
      <c r="TQS186" s="54"/>
      <c r="TQT186" s="54"/>
      <c r="TQU186" s="54"/>
      <c r="TQV186" s="54"/>
      <c r="TQW186" s="54"/>
      <c r="TQX186" s="54"/>
      <c r="TQY186" s="54"/>
      <c r="TQZ186" s="54"/>
      <c r="TRA186" s="54"/>
      <c r="TRB186" s="54"/>
      <c r="TRC186" s="54"/>
      <c r="TRD186" s="54"/>
      <c r="TRE186" s="54"/>
      <c r="TRF186" s="54"/>
      <c r="TRG186" s="54"/>
      <c r="TRH186" s="54"/>
      <c r="TRI186" s="54"/>
      <c r="TRJ186" s="54"/>
      <c r="TRK186" s="54"/>
      <c r="TRL186" s="54"/>
      <c r="TRM186" s="54"/>
      <c r="TRN186" s="54"/>
      <c r="TRO186" s="54"/>
      <c r="TRP186" s="54"/>
      <c r="TRQ186" s="54"/>
      <c r="TRR186" s="54"/>
      <c r="TRS186" s="54"/>
      <c r="TRT186" s="54"/>
      <c r="TRU186" s="54"/>
      <c r="TRV186" s="54"/>
      <c r="TRW186" s="54"/>
      <c r="TRX186" s="54"/>
      <c r="TRY186" s="54"/>
      <c r="TRZ186" s="54"/>
      <c r="TSA186" s="54"/>
      <c r="TSB186" s="54"/>
      <c r="TSC186" s="54"/>
      <c r="TSD186" s="54"/>
      <c r="TSE186" s="54"/>
      <c r="TSF186" s="54"/>
      <c r="TSG186" s="54"/>
      <c r="TSH186" s="54"/>
      <c r="TSI186" s="54"/>
      <c r="TSJ186" s="54"/>
      <c r="TSK186" s="54"/>
      <c r="TSL186" s="54"/>
      <c r="TSM186" s="54"/>
      <c r="TSN186" s="54"/>
      <c r="TSO186" s="54"/>
      <c r="TSP186" s="54"/>
      <c r="TSQ186" s="54"/>
      <c r="TSR186" s="54"/>
      <c r="TSS186" s="54"/>
      <c r="TST186" s="54"/>
      <c r="TSU186" s="54"/>
      <c r="TSV186" s="54"/>
      <c r="TSW186" s="54"/>
      <c r="TSX186" s="54"/>
      <c r="TSY186" s="54"/>
      <c r="TSZ186" s="54"/>
      <c r="TTA186" s="54"/>
      <c r="TTB186" s="54"/>
      <c r="TTC186" s="54"/>
      <c r="TTD186" s="54"/>
      <c r="TTE186" s="54"/>
      <c r="TTF186" s="54"/>
      <c r="TTG186" s="54"/>
      <c r="TTH186" s="54"/>
      <c r="TTI186" s="54"/>
      <c r="TTJ186" s="54"/>
      <c r="TTK186" s="54"/>
      <c r="TTL186" s="54"/>
      <c r="TTM186" s="54"/>
      <c r="TTN186" s="54"/>
      <c r="TTO186" s="54"/>
      <c r="TTP186" s="54"/>
      <c r="TTQ186" s="54"/>
      <c r="TTR186" s="54"/>
      <c r="TTS186" s="54"/>
      <c r="TTT186" s="54"/>
      <c r="TTU186" s="54"/>
      <c r="TTV186" s="54"/>
      <c r="TTW186" s="54"/>
      <c r="TTX186" s="54"/>
      <c r="TTY186" s="54"/>
      <c r="TTZ186" s="54"/>
      <c r="TUA186" s="54"/>
      <c r="TUB186" s="54"/>
      <c r="TUC186" s="54"/>
      <c r="TUD186" s="54"/>
      <c r="TUE186" s="54"/>
      <c r="TUF186" s="54"/>
      <c r="TUG186" s="54"/>
      <c r="TUH186" s="54"/>
      <c r="TUI186" s="54"/>
      <c r="TUJ186" s="54"/>
      <c r="TUK186" s="54"/>
      <c r="TUL186" s="54"/>
      <c r="TUM186" s="54"/>
      <c r="TUN186" s="54"/>
      <c r="TUO186" s="54"/>
      <c r="TUP186" s="54"/>
      <c r="TUQ186" s="54"/>
      <c r="TUR186" s="54"/>
      <c r="TUS186" s="54"/>
      <c r="TUT186" s="54"/>
      <c r="TUU186" s="54"/>
      <c r="TUV186" s="54"/>
      <c r="TUW186" s="54"/>
      <c r="TUX186" s="54"/>
      <c r="TUY186" s="54"/>
      <c r="TUZ186" s="54"/>
      <c r="TVA186" s="54"/>
      <c r="TVB186" s="54"/>
      <c r="TVC186" s="54"/>
      <c r="TVD186" s="54"/>
      <c r="TVE186" s="54"/>
      <c r="TVF186" s="54"/>
      <c r="TVG186" s="54"/>
      <c r="TVH186" s="54"/>
      <c r="TVI186" s="54"/>
      <c r="TVJ186" s="54"/>
      <c r="TVK186" s="54"/>
      <c r="TVL186" s="54"/>
      <c r="TVM186" s="54"/>
      <c r="TVN186" s="54"/>
      <c r="TVO186" s="54"/>
      <c r="TVP186" s="54"/>
      <c r="TVQ186" s="54"/>
      <c r="TVR186" s="54"/>
      <c r="TVS186" s="54"/>
      <c r="TVT186" s="54"/>
      <c r="TVU186" s="54"/>
      <c r="TVV186" s="54"/>
      <c r="TVW186" s="54"/>
      <c r="TVX186" s="54"/>
      <c r="TVY186" s="54"/>
      <c r="TVZ186" s="54"/>
      <c r="TWA186" s="54"/>
      <c r="TWB186" s="54"/>
      <c r="TWC186" s="54"/>
      <c r="TWD186" s="54"/>
      <c r="TWE186" s="54"/>
      <c r="TWF186" s="54"/>
      <c r="TWG186" s="54"/>
      <c r="TWH186" s="54"/>
      <c r="TWI186" s="54"/>
      <c r="TWJ186" s="54"/>
      <c r="TWK186" s="54"/>
      <c r="TWL186" s="54"/>
      <c r="TWM186" s="54"/>
      <c r="TWN186" s="54"/>
      <c r="TWO186" s="54"/>
      <c r="TWP186" s="54"/>
      <c r="TWQ186" s="54"/>
      <c r="TWR186" s="54"/>
      <c r="TWS186" s="54"/>
      <c r="TWT186" s="54"/>
      <c r="TWU186" s="54"/>
      <c r="TWV186" s="54"/>
      <c r="TWW186" s="54"/>
      <c r="TWX186" s="54"/>
      <c r="TWY186" s="54"/>
      <c r="TWZ186" s="54"/>
      <c r="TXA186" s="54"/>
      <c r="TXB186" s="54"/>
      <c r="TXC186" s="54"/>
      <c r="TXD186" s="54"/>
      <c r="TXE186" s="54"/>
      <c r="TXF186" s="54"/>
      <c r="TXG186" s="54"/>
      <c r="TXH186" s="54"/>
      <c r="TXI186" s="54"/>
      <c r="TXJ186" s="54"/>
      <c r="TXK186" s="54"/>
      <c r="TXL186" s="54"/>
      <c r="TXM186" s="54"/>
      <c r="TXN186" s="54"/>
      <c r="TXO186" s="54"/>
      <c r="TXP186" s="54"/>
      <c r="TXQ186" s="54"/>
      <c r="TXR186" s="54"/>
      <c r="TXS186" s="54"/>
      <c r="TXT186" s="54"/>
      <c r="TXU186" s="54"/>
      <c r="TXV186" s="54"/>
      <c r="TXW186" s="54"/>
      <c r="TXX186" s="54"/>
      <c r="TXY186" s="54"/>
      <c r="TXZ186" s="54"/>
      <c r="TYA186" s="54"/>
      <c r="TYB186" s="54"/>
      <c r="TYC186" s="54"/>
      <c r="TYD186" s="54"/>
      <c r="TYE186" s="54"/>
      <c r="TYF186" s="54"/>
      <c r="TYG186" s="54"/>
      <c r="TYH186" s="54"/>
      <c r="TYI186" s="54"/>
      <c r="TYJ186" s="54"/>
      <c r="TYK186" s="54"/>
      <c r="TYL186" s="54"/>
      <c r="TYM186" s="54"/>
      <c r="TYN186" s="54"/>
      <c r="TYO186" s="54"/>
      <c r="TYP186" s="54"/>
      <c r="TYQ186" s="54"/>
      <c r="TYR186" s="54"/>
      <c r="TYS186" s="54"/>
      <c r="TYT186" s="54"/>
      <c r="TYU186" s="54"/>
      <c r="TYV186" s="54"/>
      <c r="TYW186" s="54"/>
      <c r="TYX186" s="54"/>
      <c r="TYY186" s="54"/>
      <c r="TYZ186" s="54"/>
      <c r="TZA186" s="54"/>
      <c r="TZB186" s="54"/>
      <c r="TZC186" s="54"/>
      <c r="TZD186" s="54"/>
      <c r="TZE186" s="54"/>
      <c r="TZF186" s="54"/>
      <c r="TZG186" s="54"/>
      <c r="TZH186" s="54"/>
      <c r="TZI186" s="54"/>
      <c r="TZJ186" s="54"/>
      <c r="TZK186" s="54"/>
      <c r="TZL186" s="54"/>
      <c r="TZM186" s="54"/>
      <c r="TZN186" s="54"/>
      <c r="TZO186" s="54"/>
      <c r="TZP186" s="54"/>
      <c r="TZQ186" s="54"/>
      <c r="TZR186" s="54"/>
      <c r="TZS186" s="54"/>
      <c r="TZT186" s="54"/>
      <c r="TZU186" s="54"/>
      <c r="TZV186" s="54"/>
      <c r="TZW186" s="54"/>
      <c r="TZX186" s="54"/>
      <c r="TZY186" s="54"/>
      <c r="TZZ186" s="54"/>
      <c r="UAA186" s="54"/>
      <c r="UAB186" s="54"/>
      <c r="UAC186" s="54"/>
      <c r="UAD186" s="54"/>
      <c r="UAE186" s="54"/>
      <c r="UAF186" s="54"/>
      <c r="UAG186" s="54"/>
      <c r="UAH186" s="54"/>
      <c r="UAI186" s="54"/>
      <c r="UAJ186" s="54"/>
      <c r="UAK186" s="54"/>
      <c r="UAL186" s="54"/>
      <c r="UAM186" s="54"/>
      <c r="UAN186" s="54"/>
      <c r="UAO186" s="54"/>
      <c r="UAP186" s="54"/>
      <c r="UAQ186" s="54"/>
      <c r="UAR186" s="54"/>
      <c r="UAS186" s="54"/>
      <c r="UAT186" s="54"/>
      <c r="UAU186" s="54"/>
      <c r="UAV186" s="54"/>
      <c r="UAW186" s="54"/>
      <c r="UAX186" s="54"/>
      <c r="UAY186" s="54"/>
      <c r="UAZ186" s="54"/>
      <c r="UBA186" s="54"/>
      <c r="UBB186" s="54"/>
      <c r="UBC186" s="54"/>
      <c r="UBD186" s="54"/>
      <c r="UBE186" s="54"/>
      <c r="UBF186" s="54"/>
      <c r="UBG186" s="54"/>
      <c r="UBH186" s="54"/>
      <c r="UBI186" s="54"/>
      <c r="UBJ186" s="54"/>
      <c r="UBK186" s="54"/>
      <c r="UBL186" s="54"/>
      <c r="UBM186" s="54"/>
      <c r="UBN186" s="54"/>
      <c r="UBO186" s="54"/>
      <c r="UBP186" s="54"/>
      <c r="UBQ186" s="54"/>
      <c r="UBR186" s="54"/>
      <c r="UBS186" s="54"/>
      <c r="UBT186" s="54"/>
      <c r="UBU186" s="54"/>
      <c r="UBV186" s="54"/>
      <c r="UBW186" s="54"/>
      <c r="UBX186" s="54"/>
      <c r="UBY186" s="54"/>
      <c r="UBZ186" s="54"/>
      <c r="UCA186" s="54"/>
      <c r="UCB186" s="54"/>
      <c r="UCC186" s="54"/>
      <c r="UCD186" s="54"/>
      <c r="UCE186" s="54"/>
      <c r="UCF186" s="54"/>
      <c r="UCG186" s="54"/>
      <c r="UCH186" s="54"/>
      <c r="UCI186" s="54"/>
      <c r="UCJ186" s="54"/>
      <c r="UCK186" s="54"/>
      <c r="UCL186" s="54"/>
      <c r="UCM186" s="54"/>
      <c r="UCN186" s="54"/>
      <c r="UCO186" s="54"/>
      <c r="UCP186" s="54"/>
      <c r="UCQ186" s="54"/>
      <c r="UCR186" s="54"/>
      <c r="UCS186" s="54"/>
      <c r="UCT186" s="54"/>
      <c r="UCU186" s="54"/>
      <c r="UCV186" s="54"/>
      <c r="UCW186" s="54"/>
      <c r="UCX186" s="54"/>
      <c r="UCY186" s="54"/>
      <c r="UCZ186" s="54"/>
      <c r="UDA186" s="54"/>
      <c r="UDB186" s="54"/>
      <c r="UDC186" s="54"/>
      <c r="UDD186" s="54"/>
      <c r="UDE186" s="54"/>
      <c r="UDF186" s="54"/>
      <c r="UDG186" s="54"/>
      <c r="UDH186" s="54"/>
      <c r="UDI186" s="54"/>
      <c r="UDJ186" s="54"/>
      <c r="UDK186" s="54"/>
      <c r="UDL186" s="54"/>
      <c r="UDM186" s="54"/>
      <c r="UDN186" s="54"/>
      <c r="UDO186" s="54"/>
      <c r="UDP186" s="54"/>
      <c r="UDQ186" s="54"/>
      <c r="UDR186" s="54"/>
      <c r="UDS186" s="54"/>
      <c r="UDT186" s="54"/>
      <c r="UDU186" s="54"/>
      <c r="UDV186" s="54"/>
      <c r="UDW186" s="54"/>
      <c r="UDX186" s="54"/>
      <c r="UDY186" s="54"/>
      <c r="UDZ186" s="54"/>
      <c r="UEA186" s="54"/>
      <c r="UEB186" s="54"/>
      <c r="UEC186" s="54"/>
      <c r="UED186" s="54"/>
      <c r="UEE186" s="54"/>
      <c r="UEF186" s="54"/>
      <c r="UEG186" s="54"/>
      <c r="UEH186" s="54"/>
      <c r="UEI186" s="54"/>
      <c r="UEJ186" s="54"/>
      <c r="UEK186" s="54"/>
      <c r="UEL186" s="54"/>
      <c r="UEM186" s="54"/>
      <c r="UEN186" s="54"/>
      <c r="UEO186" s="54"/>
      <c r="UEP186" s="54"/>
      <c r="UEQ186" s="54"/>
      <c r="UER186" s="54"/>
      <c r="UES186" s="54"/>
      <c r="UET186" s="54"/>
      <c r="UEU186" s="54"/>
      <c r="UEV186" s="54"/>
      <c r="UEW186" s="54"/>
      <c r="UEX186" s="54"/>
      <c r="UEY186" s="54"/>
      <c r="UEZ186" s="54"/>
      <c r="UFA186" s="54"/>
      <c r="UFB186" s="54"/>
      <c r="UFC186" s="54"/>
      <c r="UFD186" s="54"/>
      <c r="UFE186" s="54"/>
      <c r="UFF186" s="54"/>
      <c r="UFG186" s="54"/>
      <c r="UFH186" s="54"/>
      <c r="UFI186" s="54"/>
      <c r="UFJ186" s="54"/>
      <c r="UFK186" s="54"/>
      <c r="UFL186" s="54"/>
      <c r="UFM186" s="54"/>
      <c r="UFN186" s="54"/>
      <c r="UFO186" s="54"/>
      <c r="UFP186" s="54"/>
      <c r="UFQ186" s="54"/>
      <c r="UFR186" s="54"/>
      <c r="UFS186" s="54"/>
      <c r="UFT186" s="54"/>
      <c r="UFU186" s="54"/>
      <c r="UFV186" s="54"/>
      <c r="UFW186" s="54"/>
      <c r="UFX186" s="54"/>
      <c r="UFY186" s="54"/>
      <c r="UFZ186" s="54"/>
      <c r="UGA186" s="54"/>
      <c r="UGB186" s="54"/>
      <c r="UGC186" s="54"/>
      <c r="UGD186" s="54"/>
      <c r="UGE186" s="54"/>
      <c r="UGF186" s="54"/>
      <c r="UGG186" s="54"/>
      <c r="UGH186" s="54"/>
      <c r="UGI186" s="54"/>
      <c r="UGJ186" s="54"/>
      <c r="UGK186" s="54"/>
      <c r="UGL186" s="54"/>
      <c r="UGM186" s="54"/>
      <c r="UGN186" s="54"/>
      <c r="UGO186" s="54"/>
      <c r="UGP186" s="54"/>
      <c r="UGQ186" s="54"/>
      <c r="UGR186" s="54"/>
      <c r="UGS186" s="54"/>
      <c r="UGT186" s="54"/>
      <c r="UGU186" s="54"/>
      <c r="UGV186" s="54"/>
      <c r="UGW186" s="54"/>
      <c r="UGX186" s="54"/>
      <c r="UGY186" s="54"/>
      <c r="UGZ186" s="54"/>
      <c r="UHA186" s="54"/>
      <c r="UHB186" s="54"/>
      <c r="UHC186" s="54"/>
      <c r="UHD186" s="54"/>
      <c r="UHE186" s="54"/>
      <c r="UHF186" s="54"/>
      <c r="UHG186" s="54"/>
      <c r="UHH186" s="54"/>
      <c r="UHI186" s="54"/>
      <c r="UHJ186" s="54"/>
      <c r="UHK186" s="54"/>
      <c r="UHL186" s="54"/>
      <c r="UHM186" s="54"/>
      <c r="UHN186" s="54"/>
      <c r="UHO186" s="54"/>
      <c r="UHP186" s="54"/>
      <c r="UHQ186" s="54"/>
      <c r="UHR186" s="54"/>
      <c r="UHS186" s="54"/>
      <c r="UHT186" s="54"/>
      <c r="UHU186" s="54"/>
      <c r="UHV186" s="54"/>
      <c r="UHW186" s="54"/>
      <c r="UHX186" s="54"/>
      <c r="UHY186" s="54"/>
      <c r="UHZ186" s="54"/>
      <c r="UIA186" s="54"/>
      <c r="UIB186" s="54"/>
      <c r="UIC186" s="54"/>
      <c r="UID186" s="54"/>
      <c r="UIE186" s="54"/>
      <c r="UIF186" s="54"/>
      <c r="UIG186" s="54"/>
      <c r="UIH186" s="54"/>
      <c r="UII186" s="54"/>
      <c r="UIJ186" s="54"/>
      <c r="UIK186" s="54"/>
      <c r="UIL186" s="54"/>
      <c r="UIM186" s="54"/>
      <c r="UIN186" s="54"/>
      <c r="UIO186" s="54"/>
      <c r="UIP186" s="54"/>
      <c r="UIQ186" s="54"/>
      <c r="UIR186" s="54"/>
      <c r="UIS186" s="54"/>
      <c r="UIT186" s="54"/>
      <c r="UIU186" s="54"/>
      <c r="UIV186" s="54"/>
      <c r="UIW186" s="54"/>
      <c r="UIX186" s="54"/>
      <c r="UIY186" s="54"/>
      <c r="UIZ186" s="54"/>
      <c r="UJA186" s="54"/>
      <c r="UJB186" s="54"/>
      <c r="UJC186" s="54"/>
      <c r="UJD186" s="54"/>
      <c r="UJE186" s="54"/>
      <c r="UJF186" s="54"/>
      <c r="UJG186" s="54"/>
      <c r="UJH186" s="54"/>
      <c r="UJI186" s="54"/>
      <c r="UJJ186" s="54"/>
      <c r="UJK186" s="54"/>
      <c r="UJL186" s="54"/>
      <c r="UJM186" s="54"/>
      <c r="UJN186" s="54"/>
      <c r="UJO186" s="54"/>
      <c r="UJP186" s="54"/>
      <c r="UJQ186" s="54"/>
      <c r="UJR186" s="54"/>
      <c r="UJS186" s="54"/>
      <c r="UJT186" s="54"/>
      <c r="UJU186" s="54"/>
      <c r="UJV186" s="54"/>
      <c r="UJW186" s="54"/>
      <c r="UJX186" s="54"/>
      <c r="UJY186" s="54"/>
      <c r="UJZ186" s="54"/>
      <c r="UKA186" s="54"/>
      <c r="UKB186" s="54"/>
      <c r="UKC186" s="54"/>
      <c r="UKD186" s="54"/>
      <c r="UKE186" s="54"/>
      <c r="UKF186" s="54"/>
      <c r="UKG186" s="54"/>
      <c r="UKH186" s="54"/>
      <c r="UKI186" s="54"/>
      <c r="UKJ186" s="54"/>
      <c r="UKK186" s="54"/>
      <c r="UKL186" s="54"/>
      <c r="UKM186" s="54"/>
      <c r="UKN186" s="54"/>
      <c r="UKO186" s="54"/>
      <c r="UKP186" s="54"/>
      <c r="UKQ186" s="54"/>
      <c r="UKR186" s="54"/>
      <c r="UKS186" s="54"/>
      <c r="UKT186" s="54"/>
      <c r="UKU186" s="54"/>
      <c r="UKV186" s="54"/>
      <c r="UKW186" s="54"/>
      <c r="UKX186" s="54"/>
      <c r="UKY186" s="54"/>
      <c r="UKZ186" s="54"/>
      <c r="ULA186" s="54"/>
      <c r="ULB186" s="54"/>
      <c r="ULC186" s="54"/>
      <c r="ULD186" s="54"/>
      <c r="ULE186" s="54"/>
      <c r="ULF186" s="54"/>
      <c r="ULG186" s="54"/>
      <c r="ULH186" s="54"/>
      <c r="ULI186" s="54"/>
      <c r="ULJ186" s="54"/>
      <c r="ULK186" s="54"/>
      <c r="ULL186" s="54"/>
      <c r="ULM186" s="54"/>
      <c r="ULN186" s="54"/>
      <c r="ULO186" s="54"/>
      <c r="ULP186" s="54"/>
      <c r="ULQ186" s="54"/>
      <c r="ULR186" s="54"/>
      <c r="ULS186" s="54"/>
      <c r="ULT186" s="54"/>
      <c r="ULU186" s="54"/>
      <c r="ULV186" s="54"/>
      <c r="ULW186" s="54"/>
      <c r="ULX186" s="54"/>
      <c r="ULY186" s="54"/>
      <c r="ULZ186" s="54"/>
      <c r="UMA186" s="54"/>
      <c r="UMB186" s="54"/>
      <c r="UMC186" s="54"/>
      <c r="UMD186" s="54"/>
      <c r="UME186" s="54"/>
      <c r="UMF186" s="54"/>
      <c r="UMG186" s="54"/>
      <c r="UMH186" s="54"/>
      <c r="UMI186" s="54"/>
      <c r="UMJ186" s="54"/>
      <c r="UMK186" s="54"/>
      <c r="UML186" s="54"/>
      <c r="UMM186" s="54"/>
      <c r="UMN186" s="54"/>
      <c r="UMO186" s="54"/>
      <c r="UMP186" s="54"/>
      <c r="UMQ186" s="54"/>
      <c r="UMR186" s="54"/>
      <c r="UMS186" s="54"/>
      <c r="UMT186" s="54"/>
      <c r="UMU186" s="54"/>
      <c r="UMV186" s="54"/>
      <c r="UMW186" s="54"/>
      <c r="UMX186" s="54"/>
      <c r="UMY186" s="54"/>
      <c r="UMZ186" s="54"/>
      <c r="UNA186" s="54"/>
      <c r="UNB186" s="54"/>
      <c r="UNC186" s="54"/>
      <c r="UND186" s="54"/>
      <c r="UNE186" s="54"/>
      <c r="UNF186" s="54"/>
      <c r="UNG186" s="54"/>
      <c r="UNH186" s="54"/>
      <c r="UNI186" s="54"/>
      <c r="UNJ186" s="54"/>
      <c r="UNK186" s="54"/>
      <c r="UNL186" s="54"/>
      <c r="UNM186" s="54"/>
      <c r="UNN186" s="54"/>
      <c r="UNO186" s="54"/>
      <c r="UNP186" s="54"/>
      <c r="UNQ186" s="54"/>
      <c r="UNR186" s="54"/>
      <c r="UNS186" s="54"/>
      <c r="UNT186" s="54"/>
      <c r="UNU186" s="54"/>
      <c r="UNV186" s="54"/>
      <c r="UNW186" s="54"/>
      <c r="UNX186" s="54"/>
      <c r="UNY186" s="54"/>
      <c r="UNZ186" s="54"/>
      <c r="UOA186" s="54"/>
      <c r="UOB186" s="54"/>
      <c r="UOC186" s="54"/>
      <c r="UOD186" s="54"/>
      <c r="UOE186" s="54"/>
      <c r="UOF186" s="54"/>
      <c r="UOG186" s="54"/>
      <c r="UOH186" s="54"/>
      <c r="UOI186" s="54"/>
      <c r="UOJ186" s="54"/>
      <c r="UOK186" s="54"/>
      <c r="UOL186" s="54"/>
      <c r="UOM186" s="54"/>
      <c r="UON186" s="54"/>
      <c r="UOO186" s="54"/>
      <c r="UOP186" s="54"/>
      <c r="UOQ186" s="54"/>
      <c r="UOR186" s="54"/>
      <c r="UOS186" s="54"/>
      <c r="UOT186" s="54"/>
      <c r="UOU186" s="54"/>
      <c r="UOV186" s="54"/>
      <c r="UOW186" s="54"/>
      <c r="UOX186" s="54"/>
      <c r="UOY186" s="54"/>
      <c r="UOZ186" s="54"/>
      <c r="UPA186" s="54"/>
      <c r="UPB186" s="54"/>
      <c r="UPC186" s="54"/>
      <c r="UPD186" s="54"/>
      <c r="UPE186" s="54"/>
      <c r="UPF186" s="54"/>
      <c r="UPG186" s="54"/>
      <c r="UPH186" s="54"/>
      <c r="UPI186" s="54"/>
      <c r="UPJ186" s="54"/>
      <c r="UPK186" s="54"/>
      <c r="UPL186" s="54"/>
      <c r="UPM186" s="54"/>
      <c r="UPN186" s="54"/>
      <c r="UPO186" s="54"/>
      <c r="UPP186" s="54"/>
      <c r="UPQ186" s="54"/>
      <c r="UPR186" s="54"/>
      <c r="UPS186" s="54"/>
      <c r="UPT186" s="54"/>
      <c r="UPU186" s="54"/>
      <c r="UPV186" s="54"/>
      <c r="UPW186" s="54"/>
      <c r="UPX186" s="54"/>
      <c r="UPY186" s="54"/>
      <c r="UPZ186" s="54"/>
      <c r="UQA186" s="54"/>
      <c r="UQB186" s="54"/>
      <c r="UQC186" s="54"/>
      <c r="UQD186" s="54"/>
      <c r="UQE186" s="54"/>
      <c r="UQF186" s="54"/>
      <c r="UQG186" s="54"/>
      <c r="UQH186" s="54"/>
      <c r="UQI186" s="54"/>
      <c r="UQJ186" s="54"/>
      <c r="UQK186" s="54"/>
      <c r="UQL186" s="54"/>
      <c r="UQM186" s="54"/>
      <c r="UQN186" s="54"/>
      <c r="UQO186" s="54"/>
      <c r="UQP186" s="54"/>
      <c r="UQQ186" s="54"/>
      <c r="UQR186" s="54"/>
      <c r="UQS186" s="54"/>
      <c r="UQT186" s="54"/>
      <c r="UQU186" s="54"/>
      <c r="UQV186" s="54"/>
      <c r="UQW186" s="54"/>
      <c r="UQX186" s="54"/>
      <c r="UQY186" s="54"/>
      <c r="UQZ186" s="54"/>
      <c r="URA186" s="54"/>
      <c r="URB186" s="54"/>
      <c r="URC186" s="54"/>
      <c r="URD186" s="54"/>
      <c r="URE186" s="54"/>
      <c r="URF186" s="54"/>
      <c r="URG186" s="54"/>
      <c r="URH186" s="54"/>
      <c r="URI186" s="54"/>
      <c r="URJ186" s="54"/>
      <c r="URK186" s="54"/>
      <c r="URL186" s="54"/>
      <c r="URM186" s="54"/>
      <c r="URN186" s="54"/>
      <c r="URO186" s="54"/>
      <c r="URP186" s="54"/>
      <c r="URQ186" s="54"/>
      <c r="URR186" s="54"/>
      <c r="URS186" s="54"/>
      <c r="URT186" s="54"/>
      <c r="URU186" s="54"/>
      <c r="URV186" s="54"/>
      <c r="URW186" s="54"/>
      <c r="URX186" s="54"/>
      <c r="URY186" s="54"/>
      <c r="URZ186" s="54"/>
      <c r="USA186" s="54"/>
      <c r="USB186" s="54"/>
      <c r="USC186" s="54"/>
      <c r="USD186" s="54"/>
      <c r="USE186" s="54"/>
      <c r="USF186" s="54"/>
      <c r="USG186" s="54"/>
      <c r="USH186" s="54"/>
      <c r="USI186" s="54"/>
      <c r="USJ186" s="54"/>
      <c r="USK186" s="54"/>
      <c r="USL186" s="54"/>
      <c r="USM186" s="54"/>
      <c r="USN186" s="54"/>
      <c r="USO186" s="54"/>
      <c r="USP186" s="54"/>
      <c r="USQ186" s="54"/>
      <c r="USR186" s="54"/>
      <c r="USS186" s="54"/>
      <c r="UST186" s="54"/>
      <c r="USU186" s="54"/>
      <c r="USV186" s="54"/>
      <c r="USW186" s="54"/>
      <c r="USX186" s="54"/>
      <c r="USY186" s="54"/>
      <c r="USZ186" s="54"/>
      <c r="UTA186" s="54"/>
      <c r="UTB186" s="54"/>
      <c r="UTC186" s="54"/>
      <c r="UTD186" s="54"/>
      <c r="UTE186" s="54"/>
      <c r="UTF186" s="54"/>
      <c r="UTG186" s="54"/>
      <c r="UTH186" s="54"/>
      <c r="UTI186" s="54"/>
      <c r="UTJ186" s="54"/>
      <c r="UTK186" s="54"/>
      <c r="UTL186" s="54"/>
      <c r="UTM186" s="54"/>
      <c r="UTN186" s="54"/>
      <c r="UTO186" s="54"/>
      <c r="UTP186" s="54"/>
      <c r="UTQ186" s="54"/>
      <c r="UTR186" s="54"/>
      <c r="UTS186" s="54"/>
      <c r="UTT186" s="54"/>
      <c r="UTU186" s="54"/>
      <c r="UTV186" s="54"/>
      <c r="UTW186" s="54"/>
      <c r="UTX186" s="54"/>
      <c r="UTY186" s="54"/>
      <c r="UTZ186" s="54"/>
      <c r="UUA186" s="54"/>
      <c r="UUB186" s="54"/>
      <c r="UUC186" s="54"/>
      <c r="UUD186" s="54"/>
      <c r="UUE186" s="54"/>
      <c r="UUF186" s="54"/>
      <c r="UUG186" s="54"/>
      <c r="UUH186" s="54"/>
      <c r="UUI186" s="54"/>
      <c r="UUJ186" s="54"/>
      <c r="UUK186" s="54"/>
      <c r="UUL186" s="54"/>
      <c r="UUM186" s="54"/>
      <c r="UUN186" s="54"/>
      <c r="UUO186" s="54"/>
      <c r="UUP186" s="54"/>
      <c r="UUQ186" s="54"/>
      <c r="UUR186" s="54"/>
      <c r="UUS186" s="54"/>
      <c r="UUT186" s="54"/>
      <c r="UUU186" s="54"/>
      <c r="UUV186" s="54"/>
      <c r="UUW186" s="54"/>
      <c r="UUX186" s="54"/>
      <c r="UUY186" s="54"/>
      <c r="UUZ186" s="54"/>
      <c r="UVA186" s="54"/>
      <c r="UVB186" s="54"/>
      <c r="UVC186" s="54"/>
      <c r="UVD186" s="54"/>
      <c r="UVE186" s="54"/>
      <c r="UVF186" s="54"/>
      <c r="UVG186" s="54"/>
      <c r="UVH186" s="54"/>
      <c r="UVI186" s="54"/>
      <c r="UVJ186" s="54"/>
      <c r="UVK186" s="54"/>
      <c r="UVL186" s="54"/>
      <c r="UVM186" s="54"/>
      <c r="UVN186" s="54"/>
      <c r="UVO186" s="54"/>
      <c r="UVP186" s="54"/>
      <c r="UVQ186" s="54"/>
      <c r="UVR186" s="54"/>
      <c r="UVS186" s="54"/>
      <c r="UVT186" s="54"/>
      <c r="UVU186" s="54"/>
      <c r="UVV186" s="54"/>
      <c r="UVW186" s="54"/>
      <c r="UVX186" s="54"/>
      <c r="UVY186" s="54"/>
      <c r="UVZ186" s="54"/>
      <c r="UWA186" s="54"/>
      <c r="UWB186" s="54"/>
      <c r="UWC186" s="54"/>
      <c r="UWD186" s="54"/>
      <c r="UWE186" s="54"/>
      <c r="UWF186" s="54"/>
      <c r="UWG186" s="54"/>
      <c r="UWH186" s="54"/>
      <c r="UWI186" s="54"/>
      <c r="UWJ186" s="54"/>
      <c r="UWK186" s="54"/>
      <c r="UWL186" s="54"/>
      <c r="UWM186" s="54"/>
      <c r="UWN186" s="54"/>
      <c r="UWO186" s="54"/>
      <c r="UWP186" s="54"/>
      <c r="UWQ186" s="54"/>
      <c r="UWR186" s="54"/>
      <c r="UWS186" s="54"/>
      <c r="UWT186" s="54"/>
      <c r="UWU186" s="54"/>
      <c r="UWV186" s="54"/>
      <c r="UWW186" s="54"/>
      <c r="UWX186" s="54"/>
      <c r="UWY186" s="54"/>
      <c r="UWZ186" s="54"/>
      <c r="UXA186" s="54"/>
      <c r="UXB186" s="54"/>
      <c r="UXC186" s="54"/>
      <c r="UXD186" s="54"/>
      <c r="UXE186" s="54"/>
      <c r="UXF186" s="54"/>
      <c r="UXG186" s="54"/>
      <c r="UXH186" s="54"/>
      <c r="UXI186" s="54"/>
      <c r="UXJ186" s="54"/>
      <c r="UXK186" s="54"/>
      <c r="UXL186" s="54"/>
      <c r="UXM186" s="54"/>
      <c r="UXN186" s="54"/>
      <c r="UXO186" s="54"/>
      <c r="UXP186" s="54"/>
      <c r="UXQ186" s="54"/>
      <c r="UXR186" s="54"/>
      <c r="UXS186" s="54"/>
      <c r="UXT186" s="54"/>
      <c r="UXU186" s="54"/>
      <c r="UXV186" s="54"/>
      <c r="UXW186" s="54"/>
      <c r="UXX186" s="54"/>
      <c r="UXY186" s="54"/>
      <c r="UXZ186" s="54"/>
      <c r="UYA186" s="54"/>
      <c r="UYB186" s="54"/>
      <c r="UYC186" s="54"/>
      <c r="UYD186" s="54"/>
      <c r="UYE186" s="54"/>
      <c r="UYF186" s="54"/>
      <c r="UYG186" s="54"/>
      <c r="UYH186" s="54"/>
      <c r="UYI186" s="54"/>
      <c r="UYJ186" s="54"/>
      <c r="UYK186" s="54"/>
      <c r="UYL186" s="54"/>
      <c r="UYM186" s="54"/>
      <c r="UYN186" s="54"/>
      <c r="UYO186" s="54"/>
      <c r="UYP186" s="54"/>
      <c r="UYQ186" s="54"/>
      <c r="UYR186" s="54"/>
      <c r="UYS186" s="54"/>
      <c r="UYT186" s="54"/>
      <c r="UYU186" s="54"/>
      <c r="UYV186" s="54"/>
      <c r="UYW186" s="54"/>
      <c r="UYX186" s="54"/>
      <c r="UYY186" s="54"/>
      <c r="UYZ186" s="54"/>
      <c r="UZA186" s="54"/>
      <c r="UZB186" s="54"/>
      <c r="UZC186" s="54"/>
      <c r="UZD186" s="54"/>
      <c r="UZE186" s="54"/>
      <c r="UZF186" s="54"/>
      <c r="UZG186" s="54"/>
      <c r="UZH186" s="54"/>
      <c r="UZI186" s="54"/>
      <c r="UZJ186" s="54"/>
      <c r="UZK186" s="54"/>
      <c r="UZL186" s="54"/>
      <c r="UZM186" s="54"/>
      <c r="UZN186" s="54"/>
      <c r="UZO186" s="54"/>
      <c r="UZP186" s="54"/>
      <c r="UZQ186" s="54"/>
      <c r="UZR186" s="54"/>
      <c r="UZS186" s="54"/>
      <c r="UZT186" s="54"/>
      <c r="UZU186" s="54"/>
      <c r="UZV186" s="54"/>
      <c r="UZW186" s="54"/>
      <c r="UZX186" s="54"/>
      <c r="UZY186" s="54"/>
      <c r="UZZ186" s="54"/>
      <c r="VAA186" s="54"/>
      <c r="VAB186" s="54"/>
      <c r="VAC186" s="54"/>
      <c r="VAD186" s="54"/>
      <c r="VAE186" s="54"/>
      <c r="VAF186" s="54"/>
      <c r="VAG186" s="54"/>
      <c r="VAH186" s="54"/>
      <c r="VAI186" s="54"/>
      <c r="VAJ186" s="54"/>
      <c r="VAK186" s="54"/>
      <c r="VAL186" s="54"/>
      <c r="VAM186" s="54"/>
      <c r="VAN186" s="54"/>
      <c r="VAO186" s="54"/>
      <c r="VAP186" s="54"/>
      <c r="VAQ186" s="54"/>
      <c r="VAR186" s="54"/>
      <c r="VAS186" s="54"/>
      <c r="VAT186" s="54"/>
      <c r="VAU186" s="54"/>
      <c r="VAV186" s="54"/>
      <c r="VAW186" s="54"/>
      <c r="VAX186" s="54"/>
      <c r="VAY186" s="54"/>
      <c r="VAZ186" s="54"/>
      <c r="VBA186" s="54"/>
      <c r="VBB186" s="54"/>
      <c r="VBC186" s="54"/>
      <c r="VBD186" s="54"/>
      <c r="VBE186" s="54"/>
      <c r="VBF186" s="54"/>
      <c r="VBG186" s="54"/>
      <c r="VBH186" s="54"/>
      <c r="VBI186" s="54"/>
      <c r="VBJ186" s="54"/>
      <c r="VBK186" s="54"/>
      <c r="VBL186" s="54"/>
      <c r="VBM186" s="54"/>
      <c r="VBN186" s="54"/>
      <c r="VBO186" s="54"/>
      <c r="VBP186" s="54"/>
      <c r="VBQ186" s="54"/>
      <c r="VBR186" s="54"/>
      <c r="VBS186" s="54"/>
      <c r="VBT186" s="54"/>
      <c r="VBU186" s="54"/>
      <c r="VBV186" s="54"/>
      <c r="VBW186" s="54"/>
      <c r="VBX186" s="54"/>
      <c r="VBY186" s="54"/>
      <c r="VBZ186" s="54"/>
      <c r="VCA186" s="54"/>
      <c r="VCB186" s="54"/>
      <c r="VCC186" s="54"/>
      <c r="VCD186" s="54"/>
      <c r="VCE186" s="54"/>
      <c r="VCF186" s="54"/>
      <c r="VCG186" s="54"/>
      <c r="VCH186" s="54"/>
      <c r="VCI186" s="54"/>
      <c r="VCJ186" s="54"/>
      <c r="VCK186" s="54"/>
      <c r="VCL186" s="54"/>
      <c r="VCM186" s="54"/>
      <c r="VCN186" s="54"/>
      <c r="VCO186" s="54"/>
      <c r="VCP186" s="54"/>
      <c r="VCQ186" s="54"/>
      <c r="VCR186" s="54"/>
      <c r="VCS186" s="54"/>
      <c r="VCT186" s="54"/>
      <c r="VCU186" s="54"/>
      <c r="VCV186" s="54"/>
      <c r="VCW186" s="54"/>
      <c r="VCX186" s="54"/>
      <c r="VCY186" s="54"/>
      <c r="VCZ186" s="54"/>
      <c r="VDA186" s="54"/>
      <c r="VDB186" s="54"/>
      <c r="VDC186" s="54"/>
      <c r="VDD186" s="54"/>
      <c r="VDE186" s="54"/>
      <c r="VDF186" s="54"/>
      <c r="VDG186" s="54"/>
      <c r="VDH186" s="54"/>
      <c r="VDI186" s="54"/>
      <c r="VDJ186" s="54"/>
      <c r="VDK186" s="54"/>
      <c r="VDL186" s="54"/>
      <c r="VDM186" s="54"/>
      <c r="VDN186" s="54"/>
      <c r="VDO186" s="54"/>
      <c r="VDP186" s="54"/>
      <c r="VDQ186" s="54"/>
      <c r="VDR186" s="54"/>
      <c r="VDS186" s="54"/>
      <c r="VDT186" s="54"/>
      <c r="VDU186" s="54"/>
      <c r="VDV186" s="54"/>
      <c r="VDW186" s="54"/>
      <c r="VDX186" s="54"/>
      <c r="VDY186" s="54"/>
      <c r="VDZ186" s="54"/>
      <c r="VEA186" s="54"/>
      <c r="VEB186" s="54"/>
      <c r="VEC186" s="54"/>
      <c r="VED186" s="54"/>
      <c r="VEE186" s="54"/>
      <c r="VEF186" s="54"/>
      <c r="VEG186" s="54"/>
      <c r="VEH186" s="54"/>
      <c r="VEI186" s="54"/>
      <c r="VEJ186" s="54"/>
      <c r="VEK186" s="54"/>
      <c r="VEL186" s="54"/>
      <c r="VEM186" s="54"/>
      <c r="VEN186" s="54"/>
      <c r="VEO186" s="54"/>
      <c r="VEP186" s="54"/>
      <c r="VEQ186" s="54"/>
      <c r="VER186" s="54"/>
      <c r="VES186" s="54"/>
      <c r="VET186" s="54"/>
      <c r="VEU186" s="54"/>
      <c r="VEV186" s="54"/>
      <c r="VEW186" s="54"/>
      <c r="VEX186" s="54"/>
      <c r="VEY186" s="54"/>
      <c r="VEZ186" s="54"/>
      <c r="VFA186" s="54"/>
      <c r="VFB186" s="54"/>
      <c r="VFC186" s="54"/>
      <c r="VFD186" s="54"/>
      <c r="VFE186" s="54"/>
      <c r="VFF186" s="54"/>
      <c r="VFG186" s="54"/>
      <c r="VFH186" s="54"/>
      <c r="VFI186" s="54"/>
      <c r="VFJ186" s="54"/>
      <c r="VFK186" s="54"/>
      <c r="VFL186" s="54"/>
      <c r="VFM186" s="54"/>
      <c r="VFN186" s="54"/>
      <c r="VFO186" s="54"/>
      <c r="VFP186" s="54"/>
      <c r="VFQ186" s="54"/>
      <c r="VFR186" s="54"/>
      <c r="VFS186" s="54"/>
      <c r="VFT186" s="54"/>
      <c r="VFU186" s="54"/>
      <c r="VFV186" s="54"/>
      <c r="VFW186" s="54"/>
      <c r="VFX186" s="54"/>
      <c r="VFY186" s="54"/>
      <c r="VFZ186" s="54"/>
      <c r="VGA186" s="54"/>
      <c r="VGB186" s="54"/>
      <c r="VGC186" s="54"/>
      <c r="VGD186" s="54"/>
      <c r="VGE186" s="54"/>
      <c r="VGF186" s="54"/>
      <c r="VGG186" s="54"/>
      <c r="VGH186" s="54"/>
      <c r="VGI186" s="54"/>
      <c r="VGJ186" s="54"/>
      <c r="VGK186" s="54"/>
      <c r="VGL186" s="54"/>
      <c r="VGM186" s="54"/>
      <c r="VGN186" s="54"/>
      <c r="VGO186" s="54"/>
      <c r="VGP186" s="54"/>
      <c r="VGQ186" s="54"/>
      <c r="VGR186" s="54"/>
      <c r="VGS186" s="54"/>
      <c r="VGT186" s="54"/>
      <c r="VGU186" s="54"/>
      <c r="VGV186" s="54"/>
      <c r="VGW186" s="54"/>
      <c r="VGX186" s="54"/>
      <c r="VGY186" s="54"/>
      <c r="VGZ186" s="54"/>
      <c r="VHA186" s="54"/>
      <c r="VHB186" s="54"/>
      <c r="VHC186" s="54"/>
      <c r="VHD186" s="54"/>
      <c r="VHE186" s="54"/>
      <c r="VHF186" s="54"/>
      <c r="VHG186" s="54"/>
      <c r="VHH186" s="54"/>
      <c r="VHI186" s="54"/>
      <c r="VHJ186" s="54"/>
      <c r="VHK186" s="54"/>
      <c r="VHL186" s="54"/>
      <c r="VHM186" s="54"/>
      <c r="VHN186" s="54"/>
      <c r="VHO186" s="54"/>
      <c r="VHP186" s="54"/>
      <c r="VHQ186" s="54"/>
      <c r="VHR186" s="54"/>
      <c r="VHS186" s="54"/>
      <c r="VHT186" s="54"/>
      <c r="VHU186" s="54"/>
      <c r="VHV186" s="54"/>
      <c r="VHW186" s="54"/>
      <c r="VHX186" s="54"/>
      <c r="VHY186" s="54"/>
      <c r="VHZ186" s="54"/>
      <c r="VIA186" s="54"/>
      <c r="VIB186" s="54"/>
      <c r="VIC186" s="54"/>
      <c r="VID186" s="54"/>
      <c r="VIE186" s="54"/>
      <c r="VIF186" s="54"/>
      <c r="VIG186" s="54"/>
      <c r="VIH186" s="54"/>
      <c r="VII186" s="54"/>
      <c r="VIJ186" s="54"/>
      <c r="VIK186" s="54"/>
      <c r="VIL186" s="54"/>
      <c r="VIM186" s="54"/>
      <c r="VIN186" s="54"/>
      <c r="VIO186" s="54"/>
      <c r="VIP186" s="54"/>
      <c r="VIQ186" s="54"/>
      <c r="VIR186" s="54"/>
      <c r="VIS186" s="54"/>
      <c r="VIT186" s="54"/>
      <c r="VIU186" s="54"/>
      <c r="VIV186" s="54"/>
      <c r="VIW186" s="54"/>
      <c r="VIX186" s="54"/>
      <c r="VIY186" s="54"/>
      <c r="VIZ186" s="54"/>
      <c r="VJA186" s="54"/>
      <c r="VJB186" s="54"/>
      <c r="VJC186" s="54"/>
      <c r="VJD186" s="54"/>
      <c r="VJE186" s="54"/>
      <c r="VJF186" s="54"/>
      <c r="VJG186" s="54"/>
      <c r="VJH186" s="54"/>
      <c r="VJI186" s="54"/>
      <c r="VJJ186" s="54"/>
      <c r="VJK186" s="54"/>
      <c r="VJL186" s="54"/>
      <c r="VJM186" s="54"/>
      <c r="VJN186" s="54"/>
      <c r="VJO186" s="54"/>
      <c r="VJP186" s="54"/>
      <c r="VJQ186" s="54"/>
      <c r="VJR186" s="54"/>
      <c r="VJS186" s="54"/>
      <c r="VJT186" s="54"/>
      <c r="VJU186" s="54"/>
      <c r="VJV186" s="54"/>
      <c r="VJW186" s="54"/>
      <c r="VJX186" s="54"/>
      <c r="VJY186" s="54"/>
      <c r="VJZ186" s="54"/>
      <c r="VKA186" s="54"/>
      <c r="VKB186" s="54"/>
      <c r="VKC186" s="54"/>
      <c r="VKD186" s="54"/>
      <c r="VKE186" s="54"/>
      <c r="VKF186" s="54"/>
      <c r="VKG186" s="54"/>
      <c r="VKH186" s="54"/>
      <c r="VKI186" s="54"/>
      <c r="VKJ186" s="54"/>
      <c r="VKK186" s="54"/>
      <c r="VKL186" s="54"/>
      <c r="VKM186" s="54"/>
      <c r="VKN186" s="54"/>
      <c r="VKO186" s="54"/>
      <c r="VKP186" s="54"/>
      <c r="VKQ186" s="54"/>
      <c r="VKR186" s="54"/>
      <c r="VKS186" s="54"/>
      <c r="VKT186" s="54"/>
      <c r="VKU186" s="54"/>
      <c r="VKV186" s="54"/>
      <c r="VKW186" s="54"/>
      <c r="VKX186" s="54"/>
      <c r="VKY186" s="54"/>
      <c r="VKZ186" s="54"/>
      <c r="VLA186" s="54"/>
      <c r="VLB186" s="54"/>
      <c r="VLC186" s="54"/>
      <c r="VLD186" s="54"/>
      <c r="VLE186" s="54"/>
      <c r="VLF186" s="54"/>
      <c r="VLG186" s="54"/>
      <c r="VLH186" s="54"/>
      <c r="VLI186" s="54"/>
      <c r="VLJ186" s="54"/>
      <c r="VLK186" s="54"/>
      <c r="VLL186" s="54"/>
      <c r="VLM186" s="54"/>
      <c r="VLN186" s="54"/>
      <c r="VLO186" s="54"/>
      <c r="VLP186" s="54"/>
      <c r="VLQ186" s="54"/>
      <c r="VLR186" s="54"/>
      <c r="VLS186" s="54"/>
      <c r="VLT186" s="54"/>
      <c r="VLU186" s="54"/>
      <c r="VLV186" s="54"/>
      <c r="VLW186" s="54"/>
      <c r="VLX186" s="54"/>
      <c r="VLY186" s="54"/>
      <c r="VLZ186" s="54"/>
      <c r="VMA186" s="54"/>
      <c r="VMB186" s="54"/>
      <c r="VMC186" s="54"/>
      <c r="VMD186" s="54"/>
      <c r="VME186" s="54"/>
      <c r="VMF186" s="54"/>
      <c r="VMG186" s="54"/>
      <c r="VMH186" s="54"/>
      <c r="VMI186" s="54"/>
      <c r="VMJ186" s="54"/>
      <c r="VMK186" s="54"/>
      <c r="VML186" s="54"/>
      <c r="VMM186" s="54"/>
      <c r="VMN186" s="54"/>
      <c r="VMO186" s="54"/>
      <c r="VMP186" s="54"/>
      <c r="VMQ186" s="54"/>
      <c r="VMR186" s="54"/>
      <c r="VMS186" s="54"/>
      <c r="VMT186" s="54"/>
      <c r="VMU186" s="54"/>
      <c r="VMV186" s="54"/>
      <c r="VMW186" s="54"/>
      <c r="VMX186" s="54"/>
      <c r="VMY186" s="54"/>
      <c r="VMZ186" s="54"/>
      <c r="VNA186" s="54"/>
      <c r="VNB186" s="54"/>
      <c r="VNC186" s="54"/>
      <c r="VND186" s="54"/>
      <c r="VNE186" s="54"/>
      <c r="VNF186" s="54"/>
      <c r="VNG186" s="54"/>
      <c r="VNH186" s="54"/>
      <c r="VNI186" s="54"/>
      <c r="VNJ186" s="54"/>
      <c r="VNK186" s="54"/>
      <c r="VNL186" s="54"/>
      <c r="VNM186" s="54"/>
      <c r="VNN186" s="54"/>
      <c r="VNO186" s="54"/>
      <c r="VNP186" s="54"/>
      <c r="VNQ186" s="54"/>
      <c r="VNR186" s="54"/>
      <c r="VNS186" s="54"/>
      <c r="VNT186" s="54"/>
      <c r="VNU186" s="54"/>
      <c r="VNV186" s="54"/>
      <c r="VNW186" s="54"/>
      <c r="VNX186" s="54"/>
      <c r="VNY186" s="54"/>
      <c r="VNZ186" s="54"/>
      <c r="VOA186" s="54"/>
      <c r="VOB186" s="54"/>
      <c r="VOC186" s="54"/>
      <c r="VOD186" s="54"/>
      <c r="VOE186" s="54"/>
      <c r="VOF186" s="54"/>
      <c r="VOG186" s="54"/>
      <c r="VOH186" s="54"/>
      <c r="VOI186" s="54"/>
      <c r="VOJ186" s="54"/>
      <c r="VOK186" s="54"/>
      <c r="VOL186" s="54"/>
      <c r="VOM186" s="54"/>
      <c r="VON186" s="54"/>
      <c r="VOO186" s="54"/>
      <c r="VOP186" s="54"/>
      <c r="VOQ186" s="54"/>
      <c r="VOR186" s="54"/>
      <c r="VOS186" s="54"/>
      <c r="VOT186" s="54"/>
      <c r="VOU186" s="54"/>
      <c r="VOV186" s="54"/>
      <c r="VOW186" s="54"/>
      <c r="VOX186" s="54"/>
      <c r="VOY186" s="54"/>
      <c r="VOZ186" s="54"/>
      <c r="VPA186" s="54"/>
      <c r="VPB186" s="54"/>
      <c r="VPC186" s="54"/>
      <c r="VPD186" s="54"/>
      <c r="VPE186" s="54"/>
      <c r="VPF186" s="54"/>
      <c r="VPG186" s="54"/>
      <c r="VPH186" s="54"/>
      <c r="VPI186" s="54"/>
      <c r="VPJ186" s="54"/>
      <c r="VPK186" s="54"/>
      <c r="VPL186" s="54"/>
      <c r="VPM186" s="54"/>
      <c r="VPN186" s="54"/>
      <c r="VPO186" s="54"/>
      <c r="VPP186" s="54"/>
      <c r="VPQ186" s="54"/>
      <c r="VPR186" s="54"/>
      <c r="VPS186" s="54"/>
      <c r="VPT186" s="54"/>
      <c r="VPU186" s="54"/>
      <c r="VPV186" s="54"/>
      <c r="VPW186" s="54"/>
      <c r="VPX186" s="54"/>
      <c r="VPY186" s="54"/>
      <c r="VPZ186" s="54"/>
      <c r="VQA186" s="54"/>
      <c r="VQB186" s="54"/>
      <c r="VQC186" s="54"/>
      <c r="VQD186" s="54"/>
      <c r="VQE186" s="54"/>
      <c r="VQF186" s="54"/>
      <c r="VQG186" s="54"/>
      <c r="VQH186" s="54"/>
      <c r="VQI186" s="54"/>
      <c r="VQJ186" s="54"/>
      <c r="VQK186" s="54"/>
      <c r="VQL186" s="54"/>
      <c r="VQM186" s="54"/>
      <c r="VQN186" s="54"/>
      <c r="VQO186" s="54"/>
      <c r="VQP186" s="54"/>
      <c r="VQQ186" s="54"/>
      <c r="VQR186" s="54"/>
      <c r="VQS186" s="54"/>
      <c r="VQT186" s="54"/>
      <c r="VQU186" s="54"/>
      <c r="VQV186" s="54"/>
      <c r="VQW186" s="54"/>
      <c r="VQX186" s="54"/>
      <c r="VQY186" s="54"/>
      <c r="VQZ186" s="54"/>
      <c r="VRA186" s="54"/>
      <c r="VRB186" s="54"/>
      <c r="VRC186" s="54"/>
      <c r="VRD186" s="54"/>
      <c r="VRE186" s="54"/>
      <c r="VRF186" s="54"/>
      <c r="VRG186" s="54"/>
      <c r="VRH186" s="54"/>
      <c r="VRI186" s="54"/>
      <c r="VRJ186" s="54"/>
      <c r="VRK186" s="54"/>
      <c r="VRL186" s="54"/>
      <c r="VRM186" s="54"/>
      <c r="VRN186" s="54"/>
      <c r="VRO186" s="54"/>
      <c r="VRP186" s="54"/>
      <c r="VRQ186" s="54"/>
      <c r="VRR186" s="54"/>
      <c r="VRS186" s="54"/>
      <c r="VRT186" s="54"/>
      <c r="VRU186" s="54"/>
      <c r="VRV186" s="54"/>
      <c r="VRW186" s="54"/>
      <c r="VRX186" s="54"/>
      <c r="VRY186" s="54"/>
      <c r="VRZ186" s="54"/>
      <c r="VSA186" s="54"/>
      <c r="VSB186" s="54"/>
      <c r="VSC186" s="54"/>
      <c r="VSD186" s="54"/>
      <c r="VSE186" s="54"/>
      <c r="VSF186" s="54"/>
      <c r="VSG186" s="54"/>
      <c r="VSH186" s="54"/>
      <c r="VSI186" s="54"/>
      <c r="VSJ186" s="54"/>
      <c r="VSK186" s="54"/>
      <c r="VSL186" s="54"/>
      <c r="VSM186" s="54"/>
      <c r="VSN186" s="54"/>
      <c r="VSO186" s="54"/>
      <c r="VSP186" s="54"/>
      <c r="VSQ186" s="54"/>
      <c r="VSR186" s="54"/>
      <c r="VSS186" s="54"/>
      <c r="VST186" s="54"/>
      <c r="VSU186" s="54"/>
      <c r="VSV186" s="54"/>
      <c r="VSW186" s="54"/>
      <c r="VSX186" s="54"/>
      <c r="VSY186" s="54"/>
      <c r="VSZ186" s="54"/>
      <c r="VTA186" s="54"/>
      <c r="VTB186" s="54"/>
      <c r="VTC186" s="54"/>
      <c r="VTD186" s="54"/>
      <c r="VTE186" s="54"/>
      <c r="VTF186" s="54"/>
      <c r="VTG186" s="54"/>
      <c r="VTH186" s="54"/>
      <c r="VTI186" s="54"/>
      <c r="VTJ186" s="54"/>
      <c r="VTK186" s="54"/>
      <c r="VTL186" s="54"/>
      <c r="VTM186" s="54"/>
      <c r="VTN186" s="54"/>
      <c r="VTO186" s="54"/>
      <c r="VTP186" s="54"/>
      <c r="VTQ186" s="54"/>
      <c r="VTR186" s="54"/>
      <c r="VTS186" s="54"/>
      <c r="VTT186" s="54"/>
      <c r="VTU186" s="54"/>
      <c r="VTV186" s="54"/>
      <c r="VTW186" s="54"/>
      <c r="VTX186" s="54"/>
      <c r="VTY186" s="54"/>
      <c r="VTZ186" s="54"/>
      <c r="VUA186" s="54"/>
      <c r="VUB186" s="54"/>
      <c r="VUC186" s="54"/>
      <c r="VUD186" s="54"/>
      <c r="VUE186" s="54"/>
      <c r="VUF186" s="54"/>
      <c r="VUG186" s="54"/>
      <c r="VUH186" s="54"/>
      <c r="VUI186" s="54"/>
      <c r="VUJ186" s="54"/>
      <c r="VUK186" s="54"/>
      <c r="VUL186" s="54"/>
      <c r="VUM186" s="54"/>
      <c r="VUN186" s="54"/>
      <c r="VUO186" s="54"/>
      <c r="VUP186" s="54"/>
      <c r="VUQ186" s="54"/>
      <c r="VUR186" s="54"/>
      <c r="VUS186" s="54"/>
      <c r="VUT186" s="54"/>
      <c r="VUU186" s="54"/>
      <c r="VUV186" s="54"/>
      <c r="VUW186" s="54"/>
      <c r="VUX186" s="54"/>
      <c r="VUY186" s="54"/>
      <c r="VUZ186" s="54"/>
      <c r="VVA186" s="54"/>
      <c r="VVB186" s="54"/>
      <c r="VVC186" s="54"/>
      <c r="VVD186" s="54"/>
      <c r="VVE186" s="54"/>
      <c r="VVF186" s="54"/>
      <c r="VVG186" s="54"/>
      <c r="VVH186" s="54"/>
      <c r="VVI186" s="54"/>
      <c r="VVJ186" s="54"/>
      <c r="VVK186" s="54"/>
      <c r="VVL186" s="54"/>
      <c r="VVM186" s="54"/>
      <c r="VVN186" s="54"/>
      <c r="VVO186" s="54"/>
      <c r="VVP186" s="54"/>
      <c r="VVQ186" s="54"/>
      <c r="VVR186" s="54"/>
      <c r="VVS186" s="54"/>
      <c r="VVT186" s="54"/>
      <c r="VVU186" s="54"/>
      <c r="VVV186" s="54"/>
      <c r="VVW186" s="54"/>
      <c r="VVX186" s="54"/>
      <c r="VVY186" s="54"/>
      <c r="VVZ186" s="54"/>
      <c r="VWA186" s="54"/>
      <c r="VWB186" s="54"/>
      <c r="VWC186" s="54"/>
      <c r="VWD186" s="54"/>
      <c r="VWE186" s="54"/>
      <c r="VWF186" s="54"/>
      <c r="VWG186" s="54"/>
      <c r="VWH186" s="54"/>
      <c r="VWI186" s="54"/>
      <c r="VWJ186" s="54"/>
      <c r="VWK186" s="54"/>
      <c r="VWL186" s="54"/>
      <c r="VWM186" s="54"/>
      <c r="VWN186" s="54"/>
      <c r="VWO186" s="54"/>
      <c r="VWP186" s="54"/>
      <c r="VWQ186" s="54"/>
      <c r="VWR186" s="54"/>
      <c r="VWS186" s="54"/>
      <c r="VWT186" s="54"/>
      <c r="VWU186" s="54"/>
      <c r="VWV186" s="54"/>
      <c r="VWW186" s="54"/>
      <c r="VWX186" s="54"/>
      <c r="VWY186" s="54"/>
      <c r="VWZ186" s="54"/>
      <c r="VXA186" s="54"/>
      <c r="VXB186" s="54"/>
      <c r="VXC186" s="54"/>
      <c r="VXD186" s="54"/>
      <c r="VXE186" s="54"/>
      <c r="VXF186" s="54"/>
      <c r="VXG186" s="54"/>
      <c r="VXH186" s="54"/>
      <c r="VXI186" s="54"/>
      <c r="VXJ186" s="54"/>
      <c r="VXK186" s="54"/>
      <c r="VXL186" s="54"/>
      <c r="VXM186" s="54"/>
      <c r="VXN186" s="54"/>
      <c r="VXO186" s="54"/>
      <c r="VXP186" s="54"/>
      <c r="VXQ186" s="54"/>
      <c r="VXR186" s="54"/>
      <c r="VXS186" s="54"/>
      <c r="VXT186" s="54"/>
      <c r="VXU186" s="54"/>
      <c r="VXV186" s="54"/>
      <c r="VXW186" s="54"/>
      <c r="VXX186" s="54"/>
      <c r="VXY186" s="54"/>
      <c r="VXZ186" s="54"/>
      <c r="VYA186" s="54"/>
      <c r="VYB186" s="54"/>
      <c r="VYC186" s="54"/>
      <c r="VYD186" s="54"/>
      <c r="VYE186" s="54"/>
      <c r="VYF186" s="54"/>
      <c r="VYG186" s="54"/>
      <c r="VYH186" s="54"/>
      <c r="VYI186" s="54"/>
      <c r="VYJ186" s="54"/>
      <c r="VYK186" s="54"/>
      <c r="VYL186" s="54"/>
      <c r="VYM186" s="54"/>
      <c r="VYN186" s="54"/>
      <c r="VYO186" s="54"/>
      <c r="VYP186" s="54"/>
      <c r="VYQ186" s="54"/>
      <c r="VYR186" s="54"/>
      <c r="VYS186" s="54"/>
      <c r="VYT186" s="54"/>
      <c r="VYU186" s="54"/>
      <c r="VYV186" s="54"/>
      <c r="VYW186" s="54"/>
      <c r="VYX186" s="54"/>
      <c r="VYY186" s="54"/>
      <c r="VYZ186" s="54"/>
      <c r="VZA186" s="54"/>
      <c r="VZB186" s="54"/>
      <c r="VZC186" s="54"/>
      <c r="VZD186" s="54"/>
      <c r="VZE186" s="54"/>
      <c r="VZF186" s="54"/>
      <c r="VZG186" s="54"/>
      <c r="VZH186" s="54"/>
      <c r="VZI186" s="54"/>
      <c r="VZJ186" s="54"/>
      <c r="VZK186" s="54"/>
      <c r="VZL186" s="54"/>
      <c r="VZM186" s="54"/>
      <c r="VZN186" s="54"/>
      <c r="VZO186" s="54"/>
      <c r="VZP186" s="54"/>
      <c r="VZQ186" s="54"/>
      <c r="VZR186" s="54"/>
      <c r="VZS186" s="54"/>
      <c r="VZT186" s="54"/>
      <c r="VZU186" s="54"/>
      <c r="VZV186" s="54"/>
      <c r="VZW186" s="54"/>
      <c r="VZX186" s="54"/>
      <c r="VZY186" s="54"/>
      <c r="VZZ186" s="54"/>
      <c r="WAA186" s="54"/>
      <c r="WAB186" s="54"/>
      <c r="WAC186" s="54"/>
      <c r="WAD186" s="54"/>
      <c r="WAE186" s="54"/>
      <c r="WAF186" s="54"/>
      <c r="WAG186" s="54"/>
      <c r="WAH186" s="54"/>
      <c r="WAI186" s="54"/>
      <c r="WAJ186" s="54"/>
      <c r="WAK186" s="54"/>
      <c r="WAL186" s="54"/>
      <c r="WAM186" s="54"/>
      <c r="WAN186" s="54"/>
      <c r="WAO186" s="54"/>
      <c r="WAP186" s="54"/>
      <c r="WAQ186" s="54"/>
      <c r="WAR186" s="54"/>
      <c r="WAS186" s="54"/>
      <c r="WAT186" s="54"/>
      <c r="WAU186" s="54"/>
      <c r="WAV186" s="54"/>
      <c r="WAW186" s="54"/>
      <c r="WAX186" s="54"/>
      <c r="WAY186" s="54"/>
      <c r="WAZ186" s="54"/>
      <c r="WBA186" s="54"/>
      <c r="WBB186" s="54"/>
      <c r="WBC186" s="54"/>
      <c r="WBD186" s="54"/>
      <c r="WBE186" s="54"/>
      <c r="WBF186" s="54"/>
      <c r="WBG186" s="54"/>
      <c r="WBH186" s="54"/>
      <c r="WBI186" s="54"/>
      <c r="WBJ186" s="54"/>
      <c r="WBK186" s="54"/>
      <c r="WBL186" s="54"/>
      <c r="WBM186" s="54"/>
      <c r="WBN186" s="54"/>
      <c r="WBO186" s="54"/>
      <c r="WBP186" s="54"/>
      <c r="WBQ186" s="54"/>
      <c r="WBR186" s="54"/>
      <c r="WBS186" s="54"/>
      <c r="WBT186" s="54"/>
      <c r="WBU186" s="54"/>
      <c r="WBV186" s="54"/>
      <c r="WBW186" s="54"/>
      <c r="WBX186" s="54"/>
      <c r="WBY186" s="54"/>
      <c r="WBZ186" s="54"/>
      <c r="WCA186" s="54"/>
      <c r="WCB186" s="54"/>
      <c r="WCC186" s="54"/>
      <c r="WCD186" s="54"/>
      <c r="WCE186" s="54"/>
      <c r="WCF186" s="54"/>
      <c r="WCG186" s="54"/>
      <c r="WCH186" s="54"/>
      <c r="WCI186" s="54"/>
      <c r="WCJ186" s="54"/>
      <c r="WCK186" s="54"/>
      <c r="WCL186" s="54"/>
      <c r="WCM186" s="54"/>
      <c r="WCN186" s="54"/>
      <c r="WCO186" s="54"/>
      <c r="WCP186" s="54"/>
      <c r="WCQ186" s="54"/>
      <c r="WCR186" s="54"/>
      <c r="WCS186" s="54"/>
      <c r="WCT186" s="54"/>
      <c r="WCU186" s="54"/>
      <c r="WCV186" s="54"/>
      <c r="WCW186" s="54"/>
      <c r="WCX186" s="54"/>
      <c r="WCY186" s="54"/>
      <c r="WCZ186" s="54"/>
      <c r="WDA186" s="54"/>
      <c r="WDB186" s="54"/>
      <c r="WDC186" s="54"/>
      <c r="WDD186" s="54"/>
      <c r="WDE186" s="54"/>
      <c r="WDF186" s="54"/>
      <c r="WDG186" s="54"/>
      <c r="WDH186" s="54"/>
      <c r="WDI186" s="54"/>
      <c r="WDJ186" s="54"/>
      <c r="WDK186" s="54"/>
      <c r="WDL186" s="54"/>
      <c r="WDM186" s="54"/>
      <c r="WDN186" s="54"/>
      <c r="WDO186" s="54"/>
      <c r="WDP186" s="54"/>
      <c r="WDQ186" s="54"/>
      <c r="WDR186" s="54"/>
      <c r="WDS186" s="54"/>
      <c r="WDT186" s="54"/>
      <c r="WDU186" s="54"/>
      <c r="WDV186" s="54"/>
      <c r="WDW186" s="54"/>
      <c r="WDX186" s="54"/>
      <c r="WDY186" s="54"/>
      <c r="WDZ186" s="54"/>
      <c r="WEA186" s="54"/>
      <c r="WEB186" s="54"/>
      <c r="WEC186" s="54"/>
      <c r="WED186" s="54"/>
      <c r="WEE186" s="54"/>
      <c r="WEF186" s="54"/>
      <c r="WEG186" s="54"/>
      <c r="WEH186" s="54"/>
      <c r="WEI186" s="54"/>
      <c r="WEJ186" s="54"/>
      <c r="WEK186" s="54"/>
      <c r="WEL186" s="54"/>
      <c r="WEM186" s="54"/>
      <c r="WEN186" s="54"/>
      <c r="WEO186" s="54"/>
      <c r="WEP186" s="54"/>
      <c r="WEQ186" s="54"/>
      <c r="WER186" s="54"/>
      <c r="WES186" s="54"/>
      <c r="WET186" s="54"/>
      <c r="WEU186" s="54"/>
      <c r="WEV186" s="54"/>
      <c r="WEW186" s="54"/>
      <c r="WEX186" s="54"/>
      <c r="WEY186" s="54"/>
      <c r="WEZ186" s="54"/>
      <c r="WFA186" s="54"/>
      <c r="WFB186" s="54"/>
      <c r="WFC186" s="54"/>
      <c r="WFD186" s="54"/>
      <c r="WFE186" s="54"/>
      <c r="WFF186" s="54"/>
      <c r="WFG186" s="54"/>
      <c r="WFH186" s="54"/>
      <c r="WFI186" s="54"/>
      <c r="WFJ186" s="54"/>
      <c r="WFK186" s="54"/>
      <c r="WFL186" s="54"/>
      <c r="WFM186" s="54"/>
      <c r="WFN186" s="54"/>
      <c r="WFO186" s="54"/>
      <c r="WFP186" s="54"/>
      <c r="WFQ186" s="54"/>
      <c r="WFR186" s="54"/>
      <c r="WFS186" s="54"/>
      <c r="WFT186" s="54"/>
      <c r="WFU186" s="54"/>
      <c r="WFV186" s="54"/>
      <c r="WFW186" s="54"/>
      <c r="WFX186" s="54"/>
      <c r="WFY186" s="54"/>
      <c r="WFZ186" s="54"/>
      <c r="WGA186" s="54"/>
      <c r="WGB186" s="54"/>
      <c r="WGC186" s="54"/>
      <c r="WGD186" s="54"/>
      <c r="WGE186" s="54"/>
      <c r="WGF186" s="54"/>
      <c r="WGG186" s="54"/>
      <c r="WGH186" s="54"/>
      <c r="WGI186" s="54"/>
      <c r="WGJ186" s="54"/>
      <c r="WGK186" s="54"/>
      <c r="WGL186" s="54"/>
      <c r="WGM186" s="54"/>
      <c r="WGN186" s="54"/>
      <c r="WGO186" s="54"/>
      <c r="WGP186" s="54"/>
      <c r="WGQ186" s="54"/>
      <c r="WGR186" s="54"/>
      <c r="WGS186" s="54"/>
      <c r="WGT186" s="54"/>
      <c r="WGU186" s="54"/>
      <c r="WGV186" s="54"/>
      <c r="WGW186" s="54"/>
      <c r="WGX186" s="54"/>
      <c r="WGY186" s="54"/>
      <c r="WGZ186" s="54"/>
      <c r="WHA186" s="54"/>
      <c r="WHB186" s="54"/>
      <c r="WHC186" s="54"/>
      <c r="WHD186" s="54"/>
      <c r="WHE186" s="54"/>
      <c r="WHF186" s="54"/>
      <c r="WHG186" s="54"/>
      <c r="WHH186" s="54"/>
      <c r="WHI186" s="54"/>
      <c r="WHJ186" s="54"/>
      <c r="WHK186" s="54"/>
      <c r="WHL186" s="54"/>
      <c r="WHM186" s="54"/>
      <c r="WHN186" s="54"/>
      <c r="WHO186" s="54"/>
      <c r="WHP186" s="54"/>
      <c r="WHQ186" s="54"/>
      <c r="WHR186" s="54"/>
      <c r="WHS186" s="54"/>
      <c r="WHT186" s="54"/>
      <c r="WHU186" s="54"/>
      <c r="WHV186" s="54"/>
      <c r="WHW186" s="54"/>
      <c r="WHX186" s="54"/>
      <c r="WHY186" s="54"/>
      <c r="WHZ186" s="54"/>
      <c r="WIA186" s="54"/>
      <c r="WIB186" s="54"/>
      <c r="WIC186" s="54"/>
      <c r="WID186" s="54"/>
      <c r="WIE186" s="54"/>
      <c r="WIF186" s="54"/>
      <c r="WIG186" s="54"/>
      <c r="WIH186" s="54"/>
      <c r="WII186" s="54"/>
      <c r="WIJ186" s="54"/>
      <c r="WIK186" s="54"/>
      <c r="WIL186" s="54"/>
      <c r="WIM186" s="54"/>
      <c r="WIN186" s="54"/>
      <c r="WIO186" s="54"/>
      <c r="WIP186" s="54"/>
      <c r="WIQ186" s="54"/>
      <c r="WIR186" s="54"/>
      <c r="WIS186" s="54"/>
      <c r="WIT186" s="54"/>
      <c r="WIU186" s="54"/>
      <c r="WIV186" s="54"/>
      <c r="WIW186" s="54"/>
      <c r="WIX186" s="54"/>
      <c r="WIY186" s="54"/>
      <c r="WIZ186" s="54"/>
      <c r="WJA186" s="54"/>
      <c r="WJB186" s="54"/>
      <c r="WJC186" s="54"/>
      <c r="WJD186" s="54"/>
      <c r="WJE186" s="54"/>
      <c r="WJF186" s="54"/>
      <c r="WJG186" s="54"/>
      <c r="WJH186" s="54"/>
      <c r="WJI186" s="54"/>
      <c r="WJJ186" s="54"/>
      <c r="WJK186" s="54"/>
      <c r="WJL186" s="54"/>
      <c r="WJM186" s="54"/>
      <c r="WJN186" s="54"/>
      <c r="WJO186" s="54"/>
      <c r="WJP186" s="54"/>
      <c r="WJQ186" s="54"/>
      <c r="WJR186" s="54"/>
      <c r="WJS186" s="54"/>
      <c r="WJT186" s="54"/>
      <c r="WJU186" s="54"/>
      <c r="WJV186" s="54"/>
      <c r="WJW186" s="54"/>
      <c r="WJX186" s="54"/>
      <c r="WJY186" s="54"/>
      <c r="WJZ186" s="54"/>
      <c r="WKA186" s="54"/>
      <c r="WKB186" s="54"/>
      <c r="WKC186" s="54"/>
      <c r="WKD186" s="54"/>
      <c r="WKE186" s="54"/>
      <c r="WKF186" s="54"/>
      <c r="WKG186" s="54"/>
      <c r="WKH186" s="54"/>
      <c r="WKI186" s="54"/>
      <c r="WKJ186" s="54"/>
      <c r="WKK186" s="54"/>
      <c r="WKL186" s="54"/>
      <c r="WKM186" s="54"/>
      <c r="WKN186" s="54"/>
      <c r="WKO186" s="54"/>
      <c r="WKP186" s="54"/>
      <c r="WKQ186" s="54"/>
      <c r="WKR186" s="54"/>
      <c r="WKS186" s="54"/>
      <c r="WKT186" s="54"/>
      <c r="WKU186" s="54"/>
      <c r="WKV186" s="54"/>
      <c r="WKW186" s="54"/>
      <c r="WKX186" s="54"/>
      <c r="WKY186" s="54"/>
      <c r="WKZ186" s="54"/>
      <c r="WLA186" s="54"/>
      <c r="WLB186" s="54"/>
      <c r="WLC186" s="54"/>
      <c r="WLD186" s="54"/>
      <c r="WLE186" s="54"/>
      <c r="WLF186" s="54"/>
      <c r="WLG186" s="54"/>
      <c r="WLH186" s="54"/>
      <c r="WLI186" s="54"/>
      <c r="WLJ186" s="54"/>
      <c r="WLK186" s="54"/>
      <c r="WLL186" s="54"/>
      <c r="WLM186" s="54"/>
      <c r="WLN186" s="54"/>
      <c r="WLO186" s="54"/>
      <c r="WLP186" s="54"/>
      <c r="WLQ186" s="54"/>
      <c r="WLR186" s="54"/>
      <c r="WLS186" s="54"/>
      <c r="WLT186" s="54"/>
      <c r="WLU186" s="54"/>
      <c r="WLV186" s="54"/>
      <c r="WLW186" s="54"/>
      <c r="WLX186" s="54"/>
      <c r="WLY186" s="54"/>
      <c r="WLZ186" s="54"/>
      <c r="WMA186" s="54"/>
      <c r="WMB186" s="54"/>
      <c r="WMC186" s="54"/>
      <c r="WMD186" s="54"/>
      <c r="WME186" s="54"/>
      <c r="WMF186" s="54"/>
      <c r="WMG186" s="54"/>
      <c r="WMH186" s="54"/>
      <c r="WMI186" s="54"/>
      <c r="WMJ186" s="54"/>
      <c r="WMK186" s="54"/>
      <c r="WML186" s="54"/>
      <c r="WMM186" s="54"/>
      <c r="WMN186" s="54"/>
      <c r="WMO186" s="54"/>
      <c r="WMP186" s="54"/>
      <c r="WMQ186" s="54"/>
      <c r="WMR186" s="54"/>
      <c r="WMS186" s="54"/>
      <c r="WMT186" s="54"/>
      <c r="WMU186" s="54"/>
      <c r="WMV186" s="54"/>
      <c r="WMW186" s="54"/>
      <c r="WMX186" s="54"/>
      <c r="WMY186" s="54"/>
      <c r="WMZ186" s="54"/>
      <c r="WNA186" s="54"/>
      <c r="WNB186" s="54"/>
      <c r="WNC186" s="54"/>
      <c r="WND186" s="54"/>
      <c r="WNE186" s="54"/>
      <c r="WNF186" s="54"/>
      <c r="WNG186" s="54"/>
      <c r="WNH186" s="54"/>
      <c r="WNI186" s="54"/>
      <c r="WNJ186" s="54"/>
      <c r="WNK186" s="54"/>
      <c r="WNL186" s="54"/>
      <c r="WNM186" s="54"/>
      <c r="WNN186" s="54"/>
      <c r="WNO186" s="54"/>
      <c r="WNP186" s="54"/>
      <c r="WNQ186" s="54"/>
      <c r="WNR186" s="54"/>
      <c r="WNS186" s="54"/>
      <c r="WNT186" s="54"/>
      <c r="WNU186" s="54"/>
      <c r="WNV186" s="54"/>
      <c r="WNW186" s="54"/>
      <c r="WNX186" s="54"/>
      <c r="WNY186" s="54"/>
      <c r="WNZ186" s="54"/>
      <c r="WOA186" s="54"/>
      <c r="WOB186" s="54"/>
      <c r="WOC186" s="54"/>
      <c r="WOD186" s="54"/>
      <c r="WOE186" s="54"/>
      <c r="WOF186" s="54"/>
      <c r="WOG186" s="54"/>
      <c r="WOH186" s="54"/>
      <c r="WOI186" s="54"/>
      <c r="WOJ186" s="54"/>
      <c r="WOK186" s="54"/>
      <c r="WOL186" s="54"/>
      <c r="WOM186" s="54"/>
      <c r="WON186" s="54"/>
      <c r="WOO186" s="54"/>
      <c r="WOP186" s="54"/>
      <c r="WOQ186" s="54"/>
      <c r="WOR186" s="54"/>
      <c r="WOS186" s="54"/>
      <c r="WOT186" s="54"/>
      <c r="WOU186" s="54"/>
      <c r="WOV186" s="54"/>
      <c r="WOW186" s="54"/>
      <c r="WOX186" s="54"/>
      <c r="WOY186" s="54"/>
      <c r="WOZ186" s="54"/>
      <c r="WPA186" s="54"/>
      <c r="WPB186" s="54"/>
      <c r="WPC186" s="54"/>
      <c r="WPD186" s="54"/>
      <c r="WPE186" s="54"/>
      <c r="WPF186" s="54"/>
      <c r="WPG186" s="54"/>
      <c r="WPH186" s="54"/>
      <c r="WPI186" s="54"/>
      <c r="WPJ186" s="54"/>
      <c r="WPK186" s="54"/>
      <c r="WPL186" s="54"/>
      <c r="WPM186" s="54"/>
      <c r="WPN186" s="54"/>
      <c r="WPO186" s="54"/>
      <c r="WPP186" s="54"/>
      <c r="WPQ186" s="54"/>
      <c r="WPR186" s="54"/>
      <c r="WPS186" s="54"/>
      <c r="WPT186" s="54"/>
      <c r="WPU186" s="54"/>
      <c r="WPV186" s="54"/>
      <c r="WPW186" s="54"/>
      <c r="WPX186" s="54"/>
      <c r="WPY186" s="54"/>
      <c r="WPZ186" s="54"/>
      <c r="WQA186" s="54"/>
      <c r="WQB186" s="54"/>
      <c r="WQC186" s="54"/>
      <c r="WQD186" s="54"/>
      <c r="WQE186" s="54"/>
      <c r="WQF186" s="54"/>
      <c r="WQG186" s="54"/>
      <c r="WQH186" s="54"/>
      <c r="WQI186" s="54"/>
      <c r="WQJ186" s="54"/>
      <c r="WQK186" s="54"/>
      <c r="WQL186" s="54"/>
      <c r="WQM186" s="54"/>
      <c r="WQN186" s="54"/>
      <c r="WQO186" s="54"/>
      <c r="WQP186" s="54"/>
      <c r="WQQ186" s="54"/>
      <c r="WQR186" s="54"/>
      <c r="WQS186" s="54"/>
      <c r="WQT186" s="54"/>
      <c r="WQU186" s="54"/>
      <c r="WQV186" s="54"/>
      <c r="WQW186" s="54"/>
      <c r="WQX186" s="54"/>
      <c r="WQY186" s="54"/>
      <c r="WQZ186" s="54"/>
      <c r="WRA186" s="54"/>
      <c r="WRB186" s="54"/>
      <c r="WRC186" s="54"/>
      <c r="WRD186" s="54"/>
      <c r="WRE186" s="54"/>
      <c r="WRF186" s="54"/>
      <c r="WRG186" s="54"/>
      <c r="WRH186" s="54"/>
      <c r="WRI186" s="54"/>
      <c r="WRJ186" s="54"/>
      <c r="WRK186" s="54"/>
      <c r="WRL186" s="54"/>
      <c r="WRM186" s="54"/>
      <c r="WRN186" s="54"/>
      <c r="WRO186" s="54"/>
      <c r="WRP186" s="54"/>
      <c r="WRQ186" s="54"/>
      <c r="WRR186" s="54"/>
      <c r="WRS186" s="54"/>
      <c r="WRT186" s="54"/>
      <c r="WRU186" s="54"/>
      <c r="WRV186" s="54"/>
      <c r="WRW186" s="54"/>
      <c r="WRX186" s="54"/>
      <c r="WRY186" s="54"/>
      <c r="WRZ186" s="54"/>
      <c r="WSA186" s="54"/>
      <c r="WSB186" s="54"/>
      <c r="WSC186" s="54"/>
      <c r="WSD186" s="54"/>
      <c r="WSE186" s="54"/>
      <c r="WSF186" s="54"/>
      <c r="WSG186" s="54"/>
      <c r="WSH186" s="54"/>
      <c r="WSI186" s="54"/>
      <c r="WSJ186" s="54"/>
      <c r="WSK186" s="54"/>
      <c r="WSL186" s="54"/>
      <c r="WSM186" s="54"/>
      <c r="WSN186" s="54"/>
      <c r="WSO186" s="54"/>
      <c r="WSP186" s="54"/>
      <c r="WSQ186" s="54"/>
      <c r="WSR186" s="54"/>
      <c r="WSS186" s="54"/>
      <c r="WST186" s="54"/>
      <c r="WSU186" s="54"/>
      <c r="WSV186" s="54"/>
      <c r="WSW186" s="54"/>
      <c r="WSX186" s="54"/>
      <c r="WSY186" s="54"/>
      <c r="WSZ186" s="54"/>
      <c r="WTA186" s="54"/>
      <c r="WTB186" s="54"/>
      <c r="WTC186" s="54"/>
      <c r="WTD186" s="54"/>
      <c r="WTE186" s="54"/>
      <c r="WTF186" s="54"/>
      <c r="WTG186" s="54"/>
      <c r="WTH186" s="54"/>
      <c r="WTI186" s="54"/>
      <c r="WTJ186" s="54"/>
      <c r="WTK186" s="54"/>
      <c r="WTL186" s="54"/>
      <c r="WTM186" s="54"/>
      <c r="WTN186" s="54"/>
      <c r="WTO186" s="54"/>
      <c r="WTP186" s="54"/>
      <c r="WTQ186" s="54"/>
      <c r="WTR186" s="54"/>
      <c r="WTS186" s="54"/>
      <c r="WTT186" s="54"/>
      <c r="WTU186" s="54"/>
      <c r="WTV186" s="54"/>
      <c r="WTW186" s="54"/>
      <c r="WTX186" s="54"/>
      <c r="WTY186" s="54"/>
      <c r="WTZ186" s="54"/>
      <c r="WUA186" s="54"/>
      <c r="WUB186" s="54"/>
      <c r="WUC186" s="54"/>
      <c r="WUD186" s="54"/>
      <c r="WUE186" s="54"/>
      <c r="WUF186" s="54"/>
      <c r="WUG186" s="54"/>
      <c r="WUH186" s="54"/>
      <c r="WUI186" s="54"/>
      <c r="WUJ186" s="54"/>
      <c r="WUK186" s="54"/>
      <c r="WUL186" s="54"/>
      <c r="WUM186" s="54"/>
      <c r="WUN186" s="54"/>
      <c r="WUO186" s="54"/>
      <c r="WUP186" s="54"/>
      <c r="WUQ186" s="54"/>
      <c r="WUR186" s="54"/>
      <c r="WUS186" s="54"/>
      <c r="WUT186" s="54"/>
      <c r="WUU186" s="54"/>
      <c r="WUV186" s="54"/>
      <c r="WUW186" s="54"/>
      <c r="WUX186" s="54"/>
      <c r="WUY186" s="54"/>
      <c r="WUZ186" s="54"/>
      <c r="WVA186" s="54"/>
      <c r="WVB186" s="54"/>
      <c r="WVC186" s="54"/>
      <c r="WVD186" s="54"/>
      <c r="WVE186" s="54"/>
      <c r="WVF186" s="54"/>
      <c r="WVG186" s="54"/>
      <c r="WVH186" s="54"/>
      <c r="WVI186" s="54"/>
      <c r="WVJ186" s="54"/>
      <c r="WVK186" s="54"/>
      <c r="WVL186" s="54"/>
      <c r="WVM186" s="54"/>
      <c r="WVN186" s="54"/>
      <c r="WVO186" s="54"/>
      <c r="WVP186" s="54"/>
      <c r="WVQ186" s="54"/>
      <c r="WVR186" s="54"/>
      <c r="WVS186" s="54"/>
      <c r="WVT186" s="54"/>
      <c r="WVU186" s="54"/>
      <c r="WVV186" s="54"/>
      <c r="WVW186" s="54"/>
      <c r="WVX186" s="54"/>
      <c r="WVY186" s="54"/>
      <c r="WVZ186" s="54"/>
      <c r="WWA186" s="54"/>
      <c r="WWB186" s="54"/>
      <c r="WWC186" s="54"/>
      <c r="WWD186" s="54"/>
      <c r="WWE186" s="54"/>
      <c r="WWF186" s="54"/>
      <c r="WWG186" s="54"/>
      <c r="WWH186" s="54"/>
      <c r="WWI186" s="54"/>
      <c r="WWJ186" s="54"/>
      <c r="WWK186" s="54"/>
      <c r="WWL186" s="54"/>
      <c r="WWM186" s="54"/>
      <c r="WWN186" s="54"/>
      <c r="WWO186" s="54"/>
      <c r="WWP186" s="54"/>
      <c r="WWQ186" s="54"/>
      <c r="WWR186" s="54"/>
      <c r="WWS186" s="54"/>
      <c r="WWT186" s="54"/>
      <c r="WWU186" s="54"/>
      <c r="WWV186" s="54"/>
      <c r="WWW186" s="54"/>
      <c r="WWX186" s="54"/>
      <c r="WWY186" s="54"/>
      <c r="WWZ186" s="54"/>
      <c r="WXA186" s="54"/>
      <c r="WXB186" s="54"/>
      <c r="WXC186" s="54"/>
      <c r="WXD186" s="54"/>
      <c r="WXE186" s="54"/>
      <c r="WXF186" s="54"/>
      <c r="WXG186" s="54"/>
      <c r="WXH186" s="54"/>
      <c r="WXI186" s="54"/>
      <c r="WXJ186" s="54"/>
      <c r="WXK186" s="54"/>
      <c r="WXL186" s="54"/>
      <c r="WXM186" s="54"/>
      <c r="WXN186" s="54"/>
      <c r="WXO186" s="54"/>
      <c r="WXP186" s="54"/>
      <c r="WXQ186" s="54"/>
      <c r="WXR186" s="54"/>
      <c r="WXS186" s="54"/>
      <c r="WXT186" s="54"/>
      <c r="WXU186" s="54"/>
      <c r="WXV186" s="54"/>
      <c r="WXW186" s="54"/>
      <c r="WXX186" s="54"/>
      <c r="WXY186" s="54"/>
      <c r="WXZ186" s="54"/>
      <c r="WYA186" s="54"/>
      <c r="WYB186" s="54"/>
      <c r="WYC186" s="54"/>
      <c r="WYD186" s="54"/>
      <c r="WYE186" s="54"/>
      <c r="WYF186" s="54"/>
      <c r="WYG186" s="54"/>
      <c r="WYH186" s="54"/>
      <c r="WYI186" s="54"/>
      <c r="WYJ186" s="54"/>
      <c r="WYK186" s="54"/>
      <c r="WYL186" s="54"/>
      <c r="WYM186" s="54"/>
      <c r="WYN186" s="54"/>
      <c r="WYO186" s="54"/>
      <c r="WYP186" s="54"/>
      <c r="WYQ186" s="54"/>
      <c r="WYR186" s="54"/>
      <c r="WYS186" s="54"/>
      <c r="WYT186" s="54"/>
      <c r="WYU186" s="54"/>
      <c r="WYV186" s="54"/>
      <c r="WYW186" s="54"/>
      <c r="WYX186" s="54"/>
      <c r="WYY186" s="54"/>
      <c r="WYZ186" s="54"/>
      <c r="WZA186" s="54"/>
      <c r="WZB186" s="54"/>
      <c r="WZC186" s="54"/>
      <c r="WZD186" s="54"/>
      <c r="WZE186" s="54"/>
      <c r="WZF186" s="54"/>
      <c r="WZG186" s="54"/>
      <c r="WZH186" s="54"/>
      <c r="WZI186" s="54"/>
      <c r="WZJ186" s="54"/>
      <c r="WZK186" s="54"/>
      <c r="WZL186" s="54"/>
      <c r="WZM186" s="54"/>
      <c r="WZN186" s="54"/>
      <c r="WZO186" s="54"/>
      <c r="WZP186" s="54"/>
      <c r="WZQ186" s="54"/>
      <c r="WZR186" s="54"/>
      <c r="WZS186" s="54"/>
      <c r="WZT186" s="54"/>
      <c r="WZU186" s="54"/>
      <c r="WZV186" s="54"/>
      <c r="WZW186" s="54"/>
      <c r="WZX186" s="54"/>
      <c r="WZY186" s="54"/>
      <c r="WZZ186" s="54"/>
      <c r="XAA186" s="54"/>
      <c r="XAB186" s="54"/>
      <c r="XAC186" s="54"/>
      <c r="XAD186" s="54"/>
      <c r="XAE186" s="54"/>
      <c r="XAF186" s="54"/>
      <c r="XAG186" s="54"/>
      <c r="XAH186" s="54"/>
      <c r="XAI186" s="54"/>
      <c r="XAJ186" s="54"/>
      <c r="XAK186" s="54"/>
      <c r="XAL186" s="54"/>
      <c r="XAM186" s="54"/>
      <c r="XAN186" s="54"/>
      <c r="XAO186" s="54"/>
      <c r="XAP186" s="54"/>
      <c r="XAQ186" s="54"/>
      <c r="XAR186" s="54"/>
      <c r="XAS186" s="54"/>
      <c r="XAT186" s="54"/>
      <c r="XAU186" s="54"/>
      <c r="XAV186" s="54"/>
      <c r="XAW186" s="54"/>
      <c r="XAX186" s="54"/>
      <c r="XAY186" s="54"/>
      <c r="XAZ186" s="54"/>
      <c r="XBA186" s="54"/>
      <c r="XBB186" s="54"/>
      <c r="XBC186" s="54"/>
      <c r="XBD186" s="54"/>
      <c r="XBE186" s="54"/>
      <c r="XBF186" s="54"/>
      <c r="XBG186" s="54"/>
      <c r="XBH186" s="54"/>
      <c r="XBI186" s="54"/>
      <c r="XBJ186" s="54"/>
      <c r="XBK186" s="54"/>
      <c r="XBL186" s="54"/>
      <c r="XBM186" s="54"/>
      <c r="XBN186" s="54"/>
      <c r="XBO186" s="54"/>
      <c r="XBP186" s="54"/>
      <c r="XBQ186" s="54"/>
      <c r="XBR186" s="54"/>
      <c r="XBS186" s="54"/>
      <c r="XBT186" s="54"/>
      <c r="XBU186" s="54"/>
      <c r="XBV186" s="54"/>
      <c r="XBW186" s="54"/>
      <c r="XBX186" s="54"/>
      <c r="XBY186" s="54"/>
      <c r="XBZ186" s="54"/>
      <c r="XCA186" s="54"/>
      <c r="XCB186" s="54"/>
      <c r="XCC186" s="54"/>
      <c r="XCD186" s="54"/>
      <c r="XCE186" s="54"/>
      <c r="XCF186" s="54"/>
      <c r="XCG186" s="54"/>
      <c r="XCH186" s="54"/>
      <c r="XCI186" s="54"/>
      <c r="XCJ186" s="54"/>
      <c r="XCK186" s="54"/>
      <c r="XCL186" s="54"/>
      <c r="XCM186" s="54"/>
      <c r="XCN186" s="54"/>
      <c r="XCO186" s="54"/>
      <c r="XCP186" s="54"/>
      <c r="XCQ186" s="54"/>
      <c r="XCR186" s="54"/>
      <c r="XCS186" s="54"/>
      <c r="XCT186" s="54"/>
      <c r="XCU186" s="54"/>
      <c r="XCV186" s="54"/>
      <c r="XCW186" s="54"/>
      <c r="XCX186" s="54"/>
      <c r="XCY186" s="54"/>
      <c r="XCZ186" s="54"/>
      <c r="XDA186" s="54"/>
      <c r="XDB186" s="54"/>
      <c r="XDC186" s="54"/>
      <c r="XDD186" s="54"/>
      <c r="XDE186" s="54"/>
      <c r="XDF186" s="54"/>
      <c r="XDG186" s="54"/>
      <c r="XDH186" s="54"/>
      <c r="XDI186" s="54"/>
      <c r="XDJ186" s="54"/>
      <c r="XDK186" s="54"/>
      <c r="XDL186" s="54"/>
      <c r="XDM186" s="54"/>
      <c r="XDN186" s="54"/>
      <c r="XDO186" s="54"/>
      <c r="XDP186" s="54"/>
      <c r="XDQ186" s="54"/>
      <c r="XDR186" s="54"/>
      <c r="XDS186" s="54"/>
      <c r="XDT186" s="54"/>
      <c r="XDU186" s="54"/>
      <c r="XDV186" s="54"/>
      <c r="XDW186" s="54"/>
      <c r="XDX186" s="54"/>
      <c r="XDY186" s="54"/>
      <c r="XDZ186" s="54"/>
      <c r="XEA186" s="54"/>
      <c r="XEB186" s="54"/>
      <c r="XEC186" s="54"/>
      <c r="XED186" s="54"/>
      <c r="XEE186" s="54"/>
      <c r="XEF186" s="54"/>
      <c r="XEG186" s="54"/>
      <c r="XEH186" s="54"/>
      <c r="XEI186" s="54"/>
      <c r="XEJ186" s="54"/>
      <c r="XEK186" s="54"/>
      <c r="XEL186" s="54"/>
      <c r="XEM186" s="54"/>
      <c r="XEN186" s="54"/>
      <c r="XEO186" s="54"/>
      <c r="XEP186" s="54"/>
      <c r="XEQ186" s="54"/>
      <c r="XER186" s="54"/>
      <c r="XES186" s="54"/>
      <c r="XET186" s="54"/>
      <c r="XEU186" s="54"/>
      <c r="XEV186" s="54"/>
      <c r="XEW186" s="54"/>
      <c r="XEX186" s="54"/>
      <c r="XEY186" s="54"/>
      <c r="XEZ186" s="54"/>
      <c r="XFA186" s="54"/>
      <c r="XFB186" s="54"/>
      <c r="XFC186" s="54"/>
      <c r="XFD186" s="54"/>
    </row>
    <row r="187" spans="2:16384" s="54" customFormat="1" ht="15.6">
      <c r="B187" s="372" t="s">
        <v>211</v>
      </c>
      <c r="C187" s="373"/>
      <c r="D187" s="283" t="s">
        <v>131</v>
      </c>
      <c r="E187" s="283" t="s">
        <v>131</v>
      </c>
      <c r="F187" s="283" t="s">
        <v>132</v>
      </c>
      <c r="G187" s="283" t="s">
        <v>151</v>
      </c>
      <c r="H187" s="283" t="s">
        <v>151</v>
      </c>
      <c r="I187" s="283" t="s">
        <v>134</v>
      </c>
      <c r="J187" s="283" t="s">
        <v>135</v>
      </c>
      <c r="K187" s="283" t="s">
        <v>136</v>
      </c>
      <c r="L187" s="283" t="s">
        <v>133</v>
      </c>
      <c r="M187" s="283" t="s">
        <v>133</v>
      </c>
      <c r="N187" s="283" t="s">
        <v>138</v>
      </c>
      <c r="O187" s="283" t="s">
        <v>139</v>
      </c>
      <c r="P187" s="261" t="s">
        <v>140</v>
      </c>
      <c r="Q187" s="261" t="s">
        <v>137</v>
      </c>
      <c r="R187" s="283" t="s">
        <v>137</v>
      </c>
      <c r="S187" s="59" t="s">
        <v>142</v>
      </c>
      <c r="T187" s="59" t="s">
        <v>143</v>
      </c>
      <c r="U187" s="59" t="s">
        <v>144</v>
      </c>
      <c r="V187" s="59" t="s">
        <v>141</v>
      </c>
      <c r="W187" s="59" t="s">
        <v>141</v>
      </c>
      <c r="X187" s="59" t="s">
        <v>181</v>
      </c>
      <c r="Y187" s="59" t="s">
        <v>182</v>
      </c>
      <c r="Z187" s="59" t="s">
        <v>183</v>
      </c>
      <c r="AA187" s="59" t="s">
        <v>184</v>
      </c>
      <c r="AB187" s="59" t="s">
        <v>184</v>
      </c>
      <c r="AC187" s="59" t="s">
        <v>202</v>
      </c>
      <c r="AD187" s="59" t="s">
        <v>203</v>
      </c>
      <c r="AE187" s="59" t="s">
        <v>204</v>
      </c>
      <c r="AF187" s="59" t="s">
        <v>200</v>
      </c>
      <c r="AG187" s="301" t="s">
        <v>200</v>
      </c>
    </row>
    <row r="188" spans="2:16384" s="54" customFormat="1" ht="16.2">
      <c r="B188" s="374"/>
      <c r="C188" s="375"/>
      <c r="D188" s="284" t="s">
        <v>149</v>
      </c>
      <c r="E188" s="284" t="s">
        <v>149</v>
      </c>
      <c r="F188" s="284" t="s">
        <v>146</v>
      </c>
      <c r="G188" s="284" t="s">
        <v>150</v>
      </c>
      <c r="H188" s="284" t="s">
        <v>147</v>
      </c>
      <c r="I188" s="284" t="s">
        <v>152</v>
      </c>
      <c r="J188" s="284" t="s">
        <v>153</v>
      </c>
      <c r="K188" s="284" t="s">
        <v>145</v>
      </c>
      <c r="L188" s="284" t="s">
        <v>155</v>
      </c>
      <c r="M188" s="284" t="s">
        <v>156</v>
      </c>
      <c r="N188" s="284" t="s">
        <v>157</v>
      </c>
      <c r="O188" s="284" t="s">
        <v>158</v>
      </c>
      <c r="P188" s="262" t="s">
        <v>154</v>
      </c>
      <c r="Q188" s="262" t="s">
        <v>212</v>
      </c>
      <c r="R188" s="284" t="s">
        <v>213</v>
      </c>
      <c r="S188" s="60" t="s">
        <v>159</v>
      </c>
      <c r="T188" s="60" t="s">
        <v>161</v>
      </c>
      <c r="U188" s="60" t="s">
        <v>160</v>
      </c>
      <c r="V188" s="60" t="s">
        <v>162</v>
      </c>
      <c r="W188" s="60" t="s">
        <v>163</v>
      </c>
      <c r="X188" s="60" t="s">
        <v>185</v>
      </c>
      <c r="Y188" s="60" t="s">
        <v>186</v>
      </c>
      <c r="Z188" s="60" t="s">
        <v>187</v>
      </c>
      <c r="AA188" s="60" t="s">
        <v>188</v>
      </c>
      <c r="AB188" s="60" t="s">
        <v>189</v>
      </c>
      <c r="AC188" s="60" t="s">
        <v>205</v>
      </c>
      <c r="AD188" s="60" t="s">
        <v>206</v>
      </c>
      <c r="AE188" s="60" t="s">
        <v>207</v>
      </c>
      <c r="AF188" s="60" t="s">
        <v>208</v>
      </c>
      <c r="AG188" s="302" t="s">
        <v>201</v>
      </c>
    </row>
    <row r="189" spans="2:16384" s="54" customFormat="1" ht="15" customHeight="1">
      <c r="B189" s="382" t="s">
        <v>210</v>
      </c>
      <c r="C189" s="383"/>
      <c r="D189" s="200"/>
      <c r="E189" s="200"/>
      <c r="F189" s="200"/>
      <c r="G189" s="200"/>
      <c r="H189" s="110"/>
      <c r="I189" s="200"/>
      <c r="J189" s="200"/>
      <c r="K189" s="200"/>
      <c r="L189" s="200"/>
      <c r="M189" s="110"/>
      <c r="N189" s="200"/>
      <c r="O189" s="200"/>
      <c r="P189" s="200"/>
      <c r="Q189" s="43"/>
      <c r="R189" s="110"/>
      <c r="S189" s="43"/>
      <c r="T189" s="43"/>
      <c r="U189" s="43"/>
      <c r="V189" s="43"/>
      <c r="W189" s="110"/>
      <c r="X189" s="258"/>
      <c r="AB189" s="110"/>
      <c r="AG189" s="110"/>
    </row>
    <row r="190" spans="2:16384">
      <c r="B190" s="282" t="s">
        <v>214</v>
      </c>
      <c r="C190" s="285"/>
      <c r="D190" s="308">
        <f>-D158/D12</f>
        <v>0.14267495616132633</v>
      </c>
      <c r="E190" s="308">
        <f>-E158/E12</f>
        <v>0.3225445672066698</v>
      </c>
      <c r="F190" s="308">
        <f>-F158/F12</f>
        <v>0.1776467118843999</v>
      </c>
      <c r="G190" s="308">
        <f>-G158/G12</f>
        <v>6.6007628240056057E-2</v>
      </c>
      <c r="H190" s="110"/>
      <c r="I190" s="308">
        <f>-I158/I12</f>
        <v>7.9462044798030013E-2</v>
      </c>
      <c r="J190" s="308">
        <f>-J158/J12</f>
        <v>8.3977854728678955E-2</v>
      </c>
      <c r="K190" s="308">
        <f>-K158/K12</f>
        <v>0.12261727241695262</v>
      </c>
      <c r="L190" s="308">
        <f>-L158/L12</f>
        <v>0.13980142387383071</v>
      </c>
      <c r="M190" s="110"/>
      <c r="N190" s="308">
        <f>-N158/N12</f>
        <v>4.7459063088856106E-2</v>
      </c>
      <c r="O190" s="308">
        <f>-O158/O12</f>
        <v>6.9555256064690013E-2</v>
      </c>
      <c r="P190" s="308">
        <f>-P158/P12</f>
        <v>5.0596528612312147E-2</v>
      </c>
      <c r="Q190" s="308">
        <f>-Q158/Q12</f>
        <v>9.1996434334202182E-2</v>
      </c>
      <c r="R190" s="110"/>
      <c r="S190" s="310">
        <v>0.06</v>
      </c>
      <c r="T190" s="310">
        <v>0.06</v>
      </c>
      <c r="U190" s="310">
        <v>0.06</v>
      </c>
      <c r="V190" s="310">
        <v>0.06</v>
      </c>
      <c r="W190" s="110"/>
      <c r="X190" s="310">
        <v>7.0000000000000007E-2</v>
      </c>
      <c r="Y190" s="310">
        <v>7.0000000000000007E-2</v>
      </c>
      <c r="Z190" s="310">
        <v>7.0000000000000007E-2</v>
      </c>
      <c r="AA190" s="310">
        <v>7.0000000000000007E-2</v>
      </c>
      <c r="AB190" s="110"/>
      <c r="AC190" s="310">
        <v>0.08</v>
      </c>
      <c r="AD190" s="310">
        <v>0.08</v>
      </c>
      <c r="AE190" s="310">
        <v>0.08</v>
      </c>
      <c r="AF190" s="310">
        <v>0.08</v>
      </c>
      <c r="AG190" s="110"/>
      <c r="AH190" s="279"/>
      <c r="AI190" s="279"/>
      <c r="AJ190" s="279"/>
      <c r="AK190" s="279"/>
      <c r="AL190" s="279"/>
      <c r="AM190" s="279"/>
      <c r="AN190" s="279"/>
      <c r="AO190" s="279"/>
      <c r="AP190" s="279"/>
      <c r="AQ190" s="279"/>
      <c r="AR190" s="279"/>
      <c r="AS190" s="279"/>
      <c r="AT190" s="279"/>
      <c r="AU190" s="279"/>
      <c r="AV190" s="279"/>
      <c r="AW190" s="279"/>
      <c r="AX190" s="279"/>
      <c r="AY190" s="279"/>
      <c r="AZ190" s="279"/>
      <c r="BA190" s="279"/>
      <c r="BB190" s="279"/>
      <c r="BC190" s="279"/>
      <c r="BD190" s="279"/>
      <c r="BE190" s="279"/>
      <c r="BF190" s="279"/>
      <c r="BG190" s="279"/>
      <c r="BH190" s="279"/>
      <c r="BI190" s="279"/>
      <c r="BJ190" s="279"/>
      <c r="BK190" s="279"/>
      <c r="BL190" s="279"/>
      <c r="BM190" s="279"/>
      <c r="BN190" s="279"/>
      <c r="BO190" s="279"/>
      <c r="BP190" s="279"/>
      <c r="BQ190" s="279"/>
      <c r="BR190" s="279"/>
      <c r="BS190" s="279"/>
      <c r="BT190" s="279"/>
      <c r="BU190" s="279"/>
      <c r="BV190" s="279"/>
      <c r="BW190" s="279"/>
      <c r="BX190" s="279"/>
      <c r="BY190" s="279"/>
      <c r="BZ190" s="279"/>
      <c r="CA190" s="279"/>
      <c r="CB190" s="279"/>
      <c r="CC190" s="279"/>
      <c r="CD190" s="279"/>
      <c r="CE190" s="279"/>
      <c r="CF190" s="279"/>
      <c r="CG190" s="279"/>
      <c r="CH190" s="279"/>
      <c r="CI190" s="279"/>
      <c r="CJ190" s="279"/>
      <c r="CK190" s="279"/>
      <c r="CL190" s="279"/>
      <c r="CM190" s="279"/>
      <c r="CN190" s="279"/>
      <c r="CO190" s="279"/>
      <c r="CP190" s="279"/>
      <c r="CQ190" s="279"/>
      <c r="CR190" s="279"/>
      <c r="CS190" s="279"/>
      <c r="CT190" s="279"/>
      <c r="CU190" s="279"/>
      <c r="CV190" s="279"/>
      <c r="CW190" s="279"/>
      <c r="CX190" s="279"/>
      <c r="CY190" s="279"/>
      <c r="CZ190" s="279"/>
      <c r="DA190" s="279"/>
      <c r="DB190" s="279"/>
      <c r="DC190" s="279"/>
      <c r="DD190" s="279"/>
      <c r="DE190" s="279"/>
      <c r="DF190" s="279"/>
      <c r="DG190" s="279"/>
      <c r="DH190" s="279"/>
      <c r="DI190" s="279"/>
      <c r="DJ190" s="279"/>
      <c r="DK190" s="279"/>
      <c r="DL190" s="279"/>
      <c r="DM190" s="279"/>
      <c r="DN190" s="279"/>
      <c r="DO190" s="279"/>
      <c r="DP190" s="279"/>
      <c r="DQ190" s="279"/>
      <c r="DR190" s="279"/>
      <c r="DS190" s="279"/>
      <c r="DT190" s="279"/>
      <c r="DU190" s="279"/>
      <c r="DV190" s="279"/>
      <c r="DW190" s="279"/>
      <c r="DX190" s="279"/>
      <c r="DY190" s="279"/>
      <c r="DZ190" s="279"/>
      <c r="EA190" s="279"/>
      <c r="EB190" s="279"/>
      <c r="EC190" s="279"/>
      <c r="ED190" s="279"/>
      <c r="EE190" s="279"/>
      <c r="EF190" s="279"/>
      <c r="EG190" s="279"/>
      <c r="EH190" s="279"/>
      <c r="EI190" s="279"/>
      <c r="EJ190" s="279"/>
      <c r="EK190" s="279"/>
      <c r="EL190" s="279"/>
      <c r="EM190" s="279"/>
      <c r="EN190" s="279"/>
      <c r="EO190" s="279"/>
      <c r="EP190" s="279"/>
      <c r="EQ190" s="279"/>
      <c r="ER190" s="279"/>
      <c r="ES190" s="279"/>
      <c r="ET190" s="279"/>
      <c r="EU190" s="279"/>
      <c r="EV190" s="279"/>
      <c r="EW190" s="279"/>
      <c r="EX190" s="279"/>
      <c r="EY190" s="279"/>
      <c r="EZ190" s="279"/>
      <c r="FA190" s="279"/>
      <c r="FB190" s="279"/>
      <c r="FC190" s="279"/>
      <c r="FD190" s="279"/>
      <c r="FE190" s="279"/>
      <c r="FF190" s="279"/>
      <c r="FG190" s="279"/>
      <c r="FH190" s="279"/>
      <c r="FI190" s="279"/>
      <c r="FJ190" s="279"/>
      <c r="FK190" s="279"/>
      <c r="FL190" s="279"/>
      <c r="FM190" s="279"/>
      <c r="FN190" s="279"/>
      <c r="FO190" s="279"/>
      <c r="FP190" s="279"/>
      <c r="FQ190" s="279"/>
      <c r="FR190" s="279"/>
      <c r="FS190" s="279"/>
      <c r="FT190" s="279"/>
      <c r="FU190" s="279"/>
      <c r="FV190" s="279"/>
      <c r="FW190" s="279"/>
      <c r="FX190" s="279"/>
      <c r="FY190" s="279"/>
      <c r="FZ190" s="279"/>
      <c r="GA190" s="279"/>
      <c r="GB190" s="279"/>
      <c r="GC190" s="279"/>
      <c r="GD190" s="279"/>
      <c r="GE190" s="279"/>
      <c r="GF190" s="279"/>
      <c r="GG190" s="279"/>
      <c r="GH190" s="279"/>
      <c r="GI190" s="279"/>
      <c r="GJ190" s="279"/>
      <c r="GK190" s="279"/>
      <c r="GL190" s="279"/>
      <c r="GM190" s="279"/>
      <c r="GN190" s="279"/>
      <c r="GO190" s="279"/>
      <c r="GP190" s="279"/>
      <c r="GQ190" s="279"/>
      <c r="GR190" s="279"/>
      <c r="GS190" s="279"/>
      <c r="GT190" s="279"/>
      <c r="GU190" s="279"/>
      <c r="GV190" s="279"/>
      <c r="GW190" s="279"/>
      <c r="GX190" s="279"/>
      <c r="GY190" s="279"/>
      <c r="GZ190" s="279"/>
      <c r="HA190" s="279"/>
      <c r="HB190" s="279"/>
      <c r="HC190" s="279"/>
      <c r="HD190" s="279"/>
      <c r="HE190" s="279"/>
      <c r="HF190" s="279"/>
      <c r="HG190" s="279"/>
      <c r="HH190" s="279"/>
      <c r="HI190" s="279"/>
      <c r="HJ190" s="279"/>
      <c r="HK190" s="279"/>
      <c r="HL190" s="279"/>
      <c r="HM190" s="279"/>
      <c r="HN190" s="279"/>
      <c r="HO190" s="279"/>
      <c r="HP190" s="279"/>
      <c r="HQ190" s="279"/>
      <c r="HR190" s="279"/>
      <c r="HS190" s="279"/>
      <c r="HT190" s="279"/>
      <c r="HU190" s="279"/>
      <c r="HV190" s="279"/>
      <c r="HW190" s="279"/>
      <c r="HX190" s="279"/>
      <c r="HY190" s="279"/>
      <c r="HZ190" s="279"/>
      <c r="IA190" s="279"/>
      <c r="IB190" s="279"/>
      <c r="IC190" s="279"/>
      <c r="ID190" s="279"/>
      <c r="IE190" s="279"/>
      <c r="IF190" s="279"/>
      <c r="IG190" s="279"/>
      <c r="IH190" s="279"/>
      <c r="II190" s="279"/>
      <c r="IJ190" s="279"/>
      <c r="IK190" s="279"/>
      <c r="IL190" s="279"/>
      <c r="IM190" s="279"/>
      <c r="IN190" s="279"/>
      <c r="IO190" s="279"/>
      <c r="IP190" s="279"/>
      <c r="IQ190" s="279"/>
      <c r="IR190" s="279"/>
      <c r="IS190" s="279"/>
      <c r="IT190" s="279"/>
      <c r="IU190" s="279"/>
      <c r="IV190" s="279"/>
      <c r="IW190" s="279"/>
      <c r="IX190" s="279"/>
      <c r="IY190" s="279"/>
      <c r="IZ190" s="279"/>
      <c r="JA190" s="279"/>
      <c r="JB190" s="279"/>
      <c r="JC190" s="279"/>
      <c r="JD190" s="279"/>
      <c r="JE190" s="279"/>
      <c r="JF190" s="279"/>
      <c r="JG190" s="279"/>
      <c r="JH190" s="279"/>
      <c r="JI190" s="279"/>
      <c r="JJ190" s="279"/>
      <c r="JK190" s="279"/>
      <c r="JL190" s="279"/>
      <c r="JM190" s="279"/>
      <c r="JN190" s="279"/>
      <c r="JO190" s="279"/>
      <c r="JP190" s="279"/>
      <c r="JQ190" s="279"/>
      <c r="JR190" s="279"/>
      <c r="JS190" s="279"/>
      <c r="JT190" s="279"/>
      <c r="JU190" s="279"/>
      <c r="JV190" s="279"/>
      <c r="JW190" s="279"/>
      <c r="JX190" s="279"/>
      <c r="JY190" s="279"/>
      <c r="JZ190" s="279"/>
      <c r="KA190" s="279"/>
      <c r="KB190" s="279"/>
      <c r="KC190" s="279"/>
      <c r="KD190" s="279"/>
      <c r="KE190" s="279"/>
      <c r="KF190" s="279"/>
      <c r="KG190" s="279"/>
      <c r="KH190" s="279"/>
      <c r="KI190" s="279"/>
      <c r="KJ190" s="279"/>
      <c r="KK190" s="279"/>
      <c r="KL190" s="279"/>
      <c r="KM190" s="279"/>
      <c r="KN190" s="279"/>
      <c r="KO190" s="279"/>
      <c r="KP190" s="279"/>
      <c r="KQ190" s="279"/>
      <c r="KR190" s="279"/>
      <c r="KS190" s="279"/>
      <c r="KT190" s="279"/>
      <c r="KU190" s="279"/>
      <c r="KV190" s="279"/>
      <c r="KW190" s="279"/>
      <c r="KX190" s="279"/>
      <c r="KY190" s="279"/>
      <c r="KZ190" s="279"/>
      <c r="LA190" s="279"/>
      <c r="LB190" s="279"/>
      <c r="LC190" s="279"/>
      <c r="LD190" s="279"/>
      <c r="LE190" s="279"/>
      <c r="LF190" s="279"/>
      <c r="LG190" s="279"/>
      <c r="LH190" s="279"/>
      <c r="LI190" s="279"/>
      <c r="LJ190" s="279"/>
      <c r="LK190" s="279"/>
      <c r="LL190" s="279"/>
      <c r="LM190" s="279"/>
      <c r="LN190" s="279"/>
      <c r="LO190" s="279"/>
      <c r="LP190" s="279"/>
      <c r="LQ190" s="279"/>
      <c r="LR190" s="279"/>
      <c r="LS190" s="279"/>
      <c r="LT190" s="279"/>
      <c r="LU190" s="279"/>
      <c r="LV190" s="279"/>
      <c r="LW190" s="279"/>
      <c r="LX190" s="279"/>
      <c r="LY190" s="279"/>
      <c r="LZ190" s="279"/>
      <c r="MA190" s="279"/>
      <c r="MB190" s="279"/>
      <c r="MC190" s="279"/>
      <c r="MD190" s="279"/>
      <c r="ME190" s="279"/>
      <c r="MF190" s="279"/>
      <c r="MG190" s="279"/>
      <c r="MH190" s="279"/>
      <c r="MI190" s="279"/>
      <c r="MJ190" s="279"/>
      <c r="MK190" s="279"/>
      <c r="ML190" s="279"/>
      <c r="MM190" s="279"/>
      <c r="MN190" s="279"/>
      <c r="MO190" s="279"/>
      <c r="MP190" s="279"/>
      <c r="MQ190" s="279"/>
      <c r="MR190" s="279"/>
      <c r="MS190" s="279"/>
      <c r="MT190" s="279"/>
      <c r="MU190" s="279"/>
      <c r="MV190" s="279"/>
      <c r="MW190" s="279"/>
      <c r="MX190" s="279"/>
      <c r="MY190" s="279"/>
      <c r="MZ190" s="279"/>
      <c r="NA190" s="279"/>
      <c r="NB190" s="279"/>
      <c r="NC190" s="279"/>
      <c r="ND190" s="279"/>
      <c r="NE190" s="279"/>
      <c r="NF190" s="279"/>
      <c r="NG190" s="279"/>
      <c r="NH190" s="279"/>
      <c r="NI190" s="279"/>
      <c r="NJ190" s="279"/>
      <c r="NK190" s="279"/>
      <c r="NL190" s="279"/>
      <c r="NM190" s="279"/>
      <c r="NN190" s="279"/>
      <c r="NO190" s="279"/>
      <c r="NP190" s="279"/>
      <c r="NQ190" s="279"/>
      <c r="NR190" s="279"/>
      <c r="NS190" s="279"/>
      <c r="NT190" s="279"/>
      <c r="NU190" s="279"/>
      <c r="NV190" s="279"/>
      <c r="NW190" s="279"/>
      <c r="NX190" s="279"/>
      <c r="NY190" s="279"/>
      <c r="NZ190" s="279"/>
      <c r="OA190" s="279"/>
      <c r="OB190" s="279"/>
      <c r="OC190" s="279"/>
      <c r="OD190" s="279"/>
      <c r="OE190" s="279"/>
      <c r="OF190" s="279"/>
      <c r="OG190" s="279"/>
      <c r="OH190" s="279"/>
      <c r="OI190" s="279"/>
      <c r="OJ190" s="279"/>
      <c r="OK190" s="279"/>
      <c r="OL190" s="279"/>
      <c r="OM190" s="279"/>
      <c r="ON190" s="279"/>
      <c r="OO190" s="279"/>
      <c r="OP190" s="279"/>
      <c r="OQ190" s="279"/>
      <c r="OR190" s="279"/>
      <c r="OS190" s="279"/>
      <c r="OT190" s="279"/>
      <c r="OU190" s="279"/>
      <c r="OV190" s="279"/>
      <c r="OW190" s="279"/>
      <c r="OX190" s="279"/>
      <c r="OY190" s="279"/>
      <c r="OZ190" s="279"/>
      <c r="PA190" s="279"/>
      <c r="PB190" s="279"/>
      <c r="PC190" s="279"/>
      <c r="PD190" s="279"/>
      <c r="PE190" s="279"/>
      <c r="PF190" s="279"/>
      <c r="PG190" s="279"/>
      <c r="PH190" s="279"/>
      <c r="PI190" s="279"/>
      <c r="PJ190" s="279"/>
      <c r="PK190" s="279"/>
      <c r="PL190" s="279"/>
      <c r="PM190" s="279"/>
      <c r="PN190" s="279"/>
      <c r="PO190" s="279"/>
      <c r="PP190" s="279"/>
      <c r="PQ190" s="279"/>
      <c r="PR190" s="279"/>
      <c r="PS190" s="279"/>
      <c r="PT190" s="279"/>
      <c r="PU190" s="279"/>
      <c r="PV190" s="279"/>
      <c r="PW190" s="279"/>
      <c r="PX190" s="279"/>
      <c r="PY190" s="279"/>
      <c r="PZ190" s="279"/>
      <c r="QA190" s="279"/>
      <c r="QB190" s="279"/>
      <c r="QC190" s="279"/>
      <c r="QD190" s="279"/>
      <c r="QE190" s="279"/>
      <c r="QF190" s="279"/>
      <c r="QG190" s="279"/>
      <c r="QH190" s="279"/>
      <c r="QI190" s="279"/>
      <c r="QJ190" s="279"/>
      <c r="QK190" s="279"/>
      <c r="QL190" s="279"/>
      <c r="QM190" s="279"/>
      <c r="QN190" s="279"/>
      <c r="QO190" s="279"/>
      <c r="QP190" s="279"/>
      <c r="QQ190" s="279"/>
      <c r="QR190" s="279"/>
      <c r="QS190" s="279"/>
      <c r="QT190" s="279"/>
      <c r="QU190" s="279"/>
      <c r="QV190" s="279"/>
      <c r="QW190" s="279"/>
      <c r="QX190" s="279"/>
      <c r="QY190" s="279"/>
      <c r="QZ190" s="279"/>
      <c r="RA190" s="279"/>
      <c r="RB190" s="279"/>
      <c r="RC190" s="279"/>
      <c r="RD190" s="279"/>
      <c r="RE190" s="279"/>
      <c r="RF190" s="279"/>
      <c r="RG190" s="279"/>
      <c r="RH190" s="279"/>
      <c r="RI190" s="279"/>
      <c r="RJ190" s="279"/>
      <c r="RK190" s="279"/>
      <c r="RL190" s="279"/>
      <c r="RM190" s="279"/>
      <c r="RN190" s="279"/>
      <c r="RO190" s="279"/>
      <c r="RP190" s="279"/>
      <c r="RQ190" s="279"/>
      <c r="RR190" s="279"/>
      <c r="RS190" s="279"/>
      <c r="RT190" s="279"/>
      <c r="RU190" s="279"/>
      <c r="RV190" s="279"/>
      <c r="RW190" s="279"/>
      <c r="RX190" s="279"/>
      <c r="RY190" s="279"/>
      <c r="RZ190" s="279"/>
      <c r="SA190" s="279"/>
      <c r="SB190" s="279"/>
      <c r="SC190" s="279"/>
      <c r="SD190" s="279"/>
      <c r="SE190" s="279"/>
      <c r="SF190" s="279"/>
      <c r="SG190" s="279"/>
      <c r="SH190" s="279"/>
      <c r="SI190" s="279"/>
      <c r="SJ190" s="279"/>
      <c r="SK190" s="279"/>
      <c r="SL190" s="279"/>
      <c r="SM190" s="279"/>
      <c r="SN190" s="279"/>
      <c r="SO190" s="279"/>
      <c r="SP190" s="279"/>
      <c r="SQ190" s="279"/>
      <c r="SR190" s="279"/>
      <c r="SS190" s="279"/>
      <c r="ST190" s="279"/>
      <c r="SU190" s="279"/>
      <c r="SV190" s="279"/>
      <c r="SW190" s="279"/>
      <c r="SX190" s="279"/>
      <c r="SY190" s="279"/>
      <c r="SZ190" s="279"/>
      <c r="TA190" s="279"/>
      <c r="TB190" s="279"/>
      <c r="TC190" s="279"/>
      <c r="TD190" s="279"/>
      <c r="TE190" s="279"/>
      <c r="TF190" s="279"/>
      <c r="TG190" s="279"/>
      <c r="TH190" s="279"/>
      <c r="TI190" s="279"/>
      <c r="TJ190" s="279"/>
      <c r="TK190" s="279"/>
      <c r="TL190" s="279"/>
      <c r="TM190" s="279"/>
      <c r="TN190" s="279"/>
      <c r="TO190" s="279"/>
      <c r="TP190" s="279"/>
      <c r="TQ190" s="279"/>
      <c r="TR190" s="279"/>
      <c r="TS190" s="279"/>
      <c r="TT190" s="279"/>
      <c r="TU190" s="279"/>
      <c r="TV190" s="279"/>
      <c r="TW190" s="279"/>
      <c r="TX190" s="279"/>
      <c r="TY190" s="279"/>
      <c r="TZ190" s="279"/>
      <c r="UA190" s="279"/>
      <c r="UB190" s="279"/>
      <c r="UC190" s="279"/>
      <c r="UD190" s="279"/>
      <c r="UE190" s="279"/>
      <c r="UF190" s="279"/>
      <c r="UG190" s="279"/>
      <c r="UH190" s="279"/>
      <c r="UI190" s="279"/>
      <c r="UJ190" s="279"/>
      <c r="UK190" s="279"/>
      <c r="UL190" s="279"/>
      <c r="UM190" s="279"/>
      <c r="UN190" s="279"/>
      <c r="UO190" s="279"/>
      <c r="UP190" s="279"/>
      <c r="UQ190" s="279"/>
      <c r="UR190" s="279"/>
      <c r="US190" s="279"/>
      <c r="UT190" s="279"/>
      <c r="UU190" s="279"/>
      <c r="UV190" s="279"/>
      <c r="UW190" s="279"/>
      <c r="UX190" s="279"/>
      <c r="UY190" s="279"/>
      <c r="UZ190" s="279"/>
      <c r="VA190" s="279"/>
      <c r="VB190" s="279"/>
      <c r="VC190" s="279"/>
      <c r="VD190" s="279"/>
      <c r="VE190" s="279"/>
      <c r="VF190" s="279"/>
      <c r="VG190" s="279"/>
      <c r="VH190" s="279"/>
      <c r="VI190" s="279"/>
      <c r="VJ190" s="279"/>
      <c r="VK190" s="279"/>
      <c r="VL190" s="279"/>
      <c r="VM190" s="279"/>
      <c r="VN190" s="279"/>
      <c r="VO190" s="279"/>
      <c r="VP190" s="279"/>
      <c r="VQ190" s="279"/>
      <c r="VR190" s="279"/>
      <c r="VS190" s="279"/>
      <c r="VT190" s="279"/>
      <c r="VU190" s="279"/>
      <c r="VV190" s="279"/>
      <c r="VW190" s="279"/>
      <c r="VX190" s="279"/>
      <c r="VY190" s="279"/>
      <c r="VZ190" s="279"/>
      <c r="WA190" s="279"/>
      <c r="WB190" s="279"/>
      <c r="WC190" s="279"/>
      <c r="WD190" s="279"/>
      <c r="WE190" s="279"/>
      <c r="WF190" s="279"/>
      <c r="WG190" s="279"/>
      <c r="WH190" s="279"/>
      <c r="WI190" s="279"/>
      <c r="WJ190" s="279"/>
      <c r="WK190" s="279"/>
      <c r="WL190" s="279"/>
      <c r="WM190" s="279"/>
      <c r="WN190" s="279"/>
      <c r="WO190" s="279"/>
      <c r="WP190" s="279"/>
      <c r="WQ190" s="279"/>
      <c r="WR190" s="279"/>
      <c r="WS190" s="279"/>
      <c r="WT190" s="279"/>
      <c r="WU190" s="279"/>
      <c r="WV190" s="279"/>
      <c r="WW190" s="279"/>
      <c r="WX190" s="279"/>
      <c r="WY190" s="279"/>
      <c r="WZ190" s="279"/>
      <c r="XA190" s="279"/>
      <c r="XB190" s="279"/>
      <c r="XC190" s="279"/>
      <c r="XD190" s="279"/>
      <c r="XE190" s="279"/>
      <c r="XF190" s="279"/>
      <c r="XG190" s="279"/>
      <c r="XH190" s="279"/>
      <c r="XI190" s="279"/>
      <c r="XJ190" s="279"/>
      <c r="XK190" s="279"/>
      <c r="XL190" s="279"/>
      <c r="XM190" s="279"/>
      <c r="XN190" s="279"/>
      <c r="XO190" s="279"/>
      <c r="XP190" s="279"/>
      <c r="XQ190" s="279"/>
      <c r="XR190" s="279"/>
      <c r="XS190" s="279"/>
      <c r="XT190" s="279"/>
      <c r="XU190" s="279"/>
      <c r="XV190" s="279"/>
      <c r="XW190" s="279"/>
      <c r="XX190" s="279"/>
      <c r="XY190" s="279"/>
      <c r="XZ190" s="279"/>
      <c r="YA190" s="279"/>
      <c r="YB190" s="279"/>
      <c r="YC190" s="279"/>
      <c r="YD190" s="279"/>
      <c r="YE190" s="279"/>
      <c r="YF190" s="279"/>
      <c r="YG190" s="279"/>
      <c r="YH190" s="279"/>
      <c r="YI190" s="279"/>
      <c r="YJ190" s="279"/>
      <c r="YK190" s="279"/>
      <c r="YL190" s="279"/>
      <c r="YM190" s="279"/>
      <c r="YN190" s="279"/>
      <c r="YO190" s="279"/>
      <c r="YP190" s="279"/>
      <c r="YQ190" s="279"/>
      <c r="YR190" s="279"/>
      <c r="YS190" s="279"/>
      <c r="YT190" s="279"/>
      <c r="YU190" s="279"/>
      <c r="YV190" s="279"/>
      <c r="YW190" s="279"/>
      <c r="YX190" s="279"/>
      <c r="YY190" s="279"/>
      <c r="YZ190" s="279"/>
      <c r="ZA190" s="279"/>
      <c r="ZB190" s="279"/>
      <c r="ZC190" s="279"/>
      <c r="ZD190" s="279"/>
      <c r="ZE190" s="279"/>
      <c r="ZF190" s="279"/>
      <c r="ZG190" s="279"/>
      <c r="ZH190" s="279"/>
      <c r="ZI190" s="279"/>
      <c r="ZJ190" s="279"/>
      <c r="ZK190" s="279"/>
      <c r="ZL190" s="279"/>
      <c r="ZM190" s="279"/>
      <c r="ZN190" s="279"/>
      <c r="ZO190" s="279"/>
      <c r="ZP190" s="279"/>
      <c r="ZQ190" s="279"/>
      <c r="ZR190" s="279"/>
      <c r="ZS190" s="279"/>
      <c r="ZT190" s="279"/>
      <c r="ZU190" s="279"/>
      <c r="ZV190" s="279"/>
      <c r="ZW190" s="279"/>
      <c r="ZX190" s="279"/>
      <c r="ZY190" s="279"/>
      <c r="ZZ190" s="279"/>
      <c r="AAA190" s="279"/>
      <c r="AAB190" s="279"/>
      <c r="AAC190" s="279"/>
      <c r="AAD190" s="279"/>
      <c r="AAE190" s="279"/>
      <c r="AAF190" s="279"/>
      <c r="AAG190" s="279"/>
      <c r="AAH190" s="279"/>
      <c r="AAI190" s="279"/>
      <c r="AAJ190" s="279"/>
      <c r="AAK190" s="279"/>
      <c r="AAL190" s="279"/>
      <c r="AAM190" s="279"/>
      <c r="AAN190" s="279"/>
      <c r="AAO190" s="279"/>
      <c r="AAP190" s="279"/>
      <c r="AAQ190" s="279"/>
      <c r="AAR190" s="279"/>
      <c r="AAS190" s="279"/>
      <c r="AAT190" s="279"/>
      <c r="AAU190" s="279"/>
      <c r="AAV190" s="279"/>
      <c r="AAW190" s="279"/>
      <c r="AAX190" s="279"/>
      <c r="AAY190" s="279"/>
      <c r="AAZ190" s="279"/>
      <c r="ABA190" s="279"/>
      <c r="ABB190" s="279"/>
      <c r="ABC190" s="279"/>
      <c r="ABD190" s="279"/>
      <c r="ABE190" s="279"/>
      <c r="ABF190" s="279"/>
      <c r="ABG190" s="279"/>
      <c r="ABH190" s="279"/>
      <c r="ABI190" s="279"/>
      <c r="ABJ190" s="279"/>
      <c r="ABK190" s="279"/>
      <c r="ABL190" s="279"/>
      <c r="ABM190" s="279"/>
      <c r="ABN190" s="279"/>
      <c r="ABO190" s="279"/>
      <c r="ABP190" s="279"/>
      <c r="ABQ190" s="279"/>
      <c r="ABR190" s="279"/>
      <c r="ABS190" s="279"/>
      <c r="ABT190" s="279"/>
      <c r="ABU190" s="279"/>
      <c r="ABV190" s="279"/>
      <c r="ABW190" s="279"/>
      <c r="ABX190" s="279"/>
      <c r="ABY190" s="279"/>
      <c r="ABZ190" s="279"/>
      <c r="ACA190" s="279"/>
      <c r="ACB190" s="279"/>
      <c r="ACC190" s="279"/>
      <c r="ACD190" s="279"/>
      <c r="ACE190" s="279"/>
      <c r="ACF190" s="279"/>
      <c r="ACG190" s="279"/>
      <c r="ACH190" s="279"/>
      <c r="ACI190" s="279"/>
      <c r="ACJ190" s="279"/>
      <c r="ACK190" s="279"/>
      <c r="ACL190" s="279"/>
      <c r="ACM190" s="279"/>
      <c r="ACN190" s="279"/>
      <c r="ACO190" s="279"/>
      <c r="ACP190" s="279"/>
      <c r="ACQ190" s="279"/>
      <c r="ACR190" s="279"/>
      <c r="ACS190" s="279"/>
      <c r="ACT190" s="279"/>
      <c r="ACU190" s="279"/>
      <c r="ACV190" s="279"/>
      <c r="ACW190" s="279"/>
      <c r="ACX190" s="279"/>
      <c r="ACY190" s="279"/>
      <c r="ACZ190" s="279"/>
      <c r="ADA190" s="279"/>
      <c r="ADB190" s="279"/>
      <c r="ADC190" s="279"/>
      <c r="ADD190" s="279"/>
      <c r="ADE190" s="279"/>
      <c r="ADF190" s="279"/>
      <c r="ADG190" s="279"/>
      <c r="ADH190" s="279"/>
      <c r="ADI190" s="279"/>
      <c r="ADJ190" s="279"/>
      <c r="ADK190" s="279"/>
      <c r="ADL190" s="279"/>
      <c r="ADM190" s="279"/>
      <c r="ADN190" s="279"/>
      <c r="ADO190" s="279"/>
      <c r="ADP190" s="279"/>
      <c r="ADQ190" s="279"/>
      <c r="ADR190" s="279"/>
      <c r="ADS190" s="279"/>
      <c r="ADT190" s="279"/>
      <c r="ADU190" s="279"/>
      <c r="ADV190" s="279"/>
      <c r="ADW190" s="279"/>
      <c r="ADX190" s="279"/>
      <c r="ADY190" s="279"/>
      <c r="ADZ190" s="279"/>
      <c r="AEA190" s="279"/>
      <c r="AEB190" s="279"/>
      <c r="AEC190" s="279"/>
      <c r="AED190" s="279"/>
      <c r="AEE190" s="279"/>
      <c r="AEF190" s="279"/>
      <c r="AEG190" s="279"/>
      <c r="AEH190" s="279"/>
      <c r="AEI190" s="279"/>
      <c r="AEJ190" s="279"/>
      <c r="AEK190" s="279"/>
      <c r="AEL190" s="279"/>
      <c r="AEM190" s="279"/>
      <c r="AEN190" s="279"/>
      <c r="AEO190" s="279"/>
      <c r="AEP190" s="279"/>
      <c r="AEQ190" s="279"/>
      <c r="AER190" s="279"/>
      <c r="AES190" s="279"/>
      <c r="AET190" s="279"/>
      <c r="AEU190" s="279"/>
      <c r="AEV190" s="279"/>
      <c r="AEW190" s="279"/>
      <c r="AEX190" s="279"/>
      <c r="AEY190" s="279"/>
      <c r="AEZ190" s="279"/>
      <c r="AFA190" s="279"/>
      <c r="AFB190" s="279"/>
      <c r="AFC190" s="279"/>
      <c r="AFD190" s="279"/>
      <c r="AFE190" s="279"/>
      <c r="AFF190" s="279"/>
      <c r="AFG190" s="279"/>
      <c r="AFH190" s="279"/>
      <c r="AFI190" s="279"/>
      <c r="AFJ190" s="279"/>
      <c r="AFK190" s="279"/>
      <c r="AFL190" s="279"/>
      <c r="AFM190" s="279"/>
      <c r="AFN190" s="279"/>
      <c r="AFO190" s="279"/>
      <c r="AFP190" s="279"/>
      <c r="AFQ190" s="279"/>
      <c r="AFR190" s="279"/>
      <c r="AFS190" s="279"/>
      <c r="AFT190" s="279"/>
      <c r="AFU190" s="279"/>
      <c r="AFV190" s="279"/>
      <c r="AFW190" s="279"/>
      <c r="AFX190" s="279"/>
      <c r="AFY190" s="279"/>
      <c r="AFZ190" s="279"/>
      <c r="AGA190" s="279"/>
      <c r="AGB190" s="279"/>
      <c r="AGC190" s="279"/>
      <c r="AGD190" s="279"/>
      <c r="AGE190" s="279"/>
      <c r="AGF190" s="279"/>
      <c r="AGG190" s="279"/>
      <c r="AGH190" s="279"/>
      <c r="AGI190" s="279"/>
      <c r="AGJ190" s="279"/>
      <c r="AGK190" s="279"/>
      <c r="AGL190" s="279"/>
      <c r="AGM190" s="279"/>
      <c r="AGN190" s="279"/>
      <c r="AGO190" s="279"/>
      <c r="AGP190" s="279"/>
      <c r="AGQ190" s="279"/>
      <c r="AGR190" s="279"/>
      <c r="AGS190" s="279"/>
      <c r="AGT190" s="279"/>
      <c r="AGU190" s="279"/>
      <c r="AGV190" s="279"/>
      <c r="AGW190" s="279"/>
      <c r="AGX190" s="279"/>
      <c r="AGY190" s="279"/>
      <c r="AGZ190" s="279"/>
      <c r="AHA190" s="279"/>
      <c r="AHB190" s="279"/>
      <c r="AHC190" s="279"/>
      <c r="AHD190" s="279"/>
      <c r="AHE190" s="279"/>
      <c r="AHF190" s="279"/>
      <c r="AHG190" s="279"/>
      <c r="AHH190" s="279"/>
      <c r="AHI190" s="279"/>
      <c r="AHJ190" s="279"/>
      <c r="AHK190" s="279"/>
      <c r="AHL190" s="279"/>
      <c r="AHM190" s="279"/>
      <c r="AHN190" s="279"/>
      <c r="AHO190" s="279"/>
      <c r="AHP190" s="279"/>
      <c r="AHQ190" s="279"/>
      <c r="AHR190" s="279"/>
      <c r="AHS190" s="279"/>
      <c r="AHT190" s="279"/>
      <c r="AHU190" s="279"/>
      <c r="AHV190" s="279"/>
      <c r="AHW190" s="279"/>
      <c r="AHX190" s="279"/>
      <c r="AHY190" s="279"/>
      <c r="AHZ190" s="279"/>
      <c r="AIA190" s="279"/>
      <c r="AIB190" s="279"/>
      <c r="AIC190" s="279"/>
      <c r="AID190" s="279"/>
      <c r="AIE190" s="279"/>
      <c r="AIF190" s="279"/>
      <c r="AIG190" s="279"/>
      <c r="AIH190" s="279"/>
      <c r="AII190" s="279"/>
      <c r="AIJ190" s="279"/>
      <c r="AIK190" s="279"/>
      <c r="AIL190" s="279"/>
      <c r="AIM190" s="279"/>
      <c r="AIN190" s="279"/>
      <c r="AIO190" s="279"/>
      <c r="AIP190" s="279"/>
      <c r="AIQ190" s="279"/>
      <c r="AIR190" s="279"/>
      <c r="AIS190" s="279"/>
      <c r="AIT190" s="279"/>
      <c r="AIU190" s="279"/>
      <c r="AIV190" s="279"/>
      <c r="AIW190" s="279"/>
      <c r="AIX190" s="279"/>
      <c r="AIY190" s="279"/>
      <c r="AIZ190" s="279"/>
      <c r="AJA190" s="279"/>
      <c r="AJB190" s="279"/>
      <c r="AJC190" s="279"/>
      <c r="AJD190" s="279"/>
      <c r="AJE190" s="279"/>
      <c r="AJF190" s="279"/>
      <c r="AJG190" s="279"/>
      <c r="AJH190" s="279"/>
      <c r="AJI190" s="279"/>
      <c r="AJJ190" s="279"/>
      <c r="AJK190" s="279"/>
      <c r="AJL190" s="279"/>
      <c r="AJM190" s="279"/>
      <c r="AJN190" s="279"/>
      <c r="AJO190" s="279"/>
      <c r="AJP190" s="279"/>
      <c r="AJQ190" s="279"/>
      <c r="AJR190" s="279"/>
      <c r="AJS190" s="279"/>
      <c r="AJT190" s="279"/>
      <c r="AJU190" s="279"/>
      <c r="AJV190" s="279"/>
      <c r="AJW190" s="279"/>
      <c r="AJX190" s="279"/>
      <c r="AJY190" s="279"/>
      <c r="AJZ190" s="279"/>
      <c r="AKA190" s="279"/>
      <c r="AKB190" s="279"/>
      <c r="AKC190" s="279"/>
      <c r="AKD190" s="279"/>
      <c r="AKE190" s="279"/>
      <c r="AKF190" s="279"/>
      <c r="AKG190" s="279"/>
      <c r="AKH190" s="279"/>
      <c r="AKI190" s="279"/>
      <c r="AKJ190" s="279"/>
      <c r="AKK190" s="279"/>
      <c r="AKL190" s="279"/>
      <c r="AKM190" s="279"/>
      <c r="AKN190" s="279"/>
      <c r="AKO190" s="279"/>
      <c r="AKP190" s="279"/>
      <c r="AKQ190" s="279"/>
      <c r="AKR190" s="279"/>
      <c r="AKS190" s="279"/>
      <c r="AKT190" s="279"/>
      <c r="AKU190" s="279"/>
      <c r="AKV190" s="279"/>
      <c r="AKW190" s="279"/>
      <c r="AKX190" s="279"/>
      <c r="AKY190" s="279"/>
      <c r="AKZ190" s="279"/>
      <c r="ALA190" s="279"/>
      <c r="ALB190" s="279"/>
      <c r="ALC190" s="279"/>
      <c r="ALD190" s="279"/>
      <c r="ALE190" s="279"/>
      <c r="ALF190" s="279"/>
      <c r="ALG190" s="279"/>
      <c r="ALH190" s="279"/>
      <c r="ALI190" s="279"/>
      <c r="ALJ190" s="279"/>
      <c r="ALK190" s="279"/>
      <c r="ALL190" s="279"/>
      <c r="ALM190" s="279"/>
      <c r="ALN190" s="279"/>
      <c r="ALO190" s="279"/>
      <c r="ALP190" s="279"/>
      <c r="ALQ190" s="279"/>
      <c r="ALR190" s="279"/>
      <c r="ALS190" s="279"/>
      <c r="ALT190" s="279"/>
      <c r="ALU190" s="279"/>
      <c r="ALV190" s="279"/>
      <c r="ALW190" s="279"/>
      <c r="ALX190" s="279"/>
      <c r="ALY190" s="279"/>
      <c r="ALZ190" s="279"/>
      <c r="AMA190" s="279"/>
      <c r="AMB190" s="279"/>
      <c r="AMC190" s="279"/>
      <c r="AMD190" s="279"/>
      <c r="AME190" s="279"/>
      <c r="AMF190" s="279"/>
      <c r="AMG190" s="279"/>
      <c r="AMH190" s="279"/>
      <c r="AMI190" s="279"/>
      <c r="AMJ190" s="279"/>
      <c r="AMK190" s="279"/>
      <c r="AML190" s="279"/>
      <c r="AMM190" s="279"/>
      <c r="AMN190" s="279"/>
      <c r="AMO190" s="279"/>
      <c r="AMP190" s="279"/>
      <c r="AMQ190" s="279"/>
      <c r="AMR190" s="279"/>
      <c r="AMS190" s="279"/>
      <c r="AMT190" s="279"/>
      <c r="AMU190" s="279"/>
      <c r="AMV190" s="279"/>
      <c r="AMW190" s="279"/>
      <c r="AMX190" s="279"/>
      <c r="AMY190" s="279"/>
      <c r="AMZ190" s="279"/>
      <c r="ANA190" s="279"/>
      <c r="ANB190" s="279"/>
      <c r="ANC190" s="279"/>
      <c r="AND190" s="279"/>
      <c r="ANE190" s="279"/>
      <c r="ANF190" s="279"/>
      <c r="ANG190" s="279"/>
      <c r="ANH190" s="279"/>
      <c r="ANI190" s="279"/>
      <c r="ANJ190" s="279"/>
      <c r="ANK190" s="279"/>
      <c r="ANL190" s="279"/>
      <c r="ANM190" s="279"/>
      <c r="ANN190" s="279"/>
      <c r="ANO190" s="279"/>
      <c r="ANP190" s="279"/>
      <c r="ANQ190" s="279"/>
      <c r="ANR190" s="279"/>
      <c r="ANS190" s="279"/>
      <c r="ANT190" s="279"/>
      <c r="ANU190" s="279"/>
      <c r="ANV190" s="279"/>
      <c r="ANW190" s="279"/>
      <c r="ANX190" s="279"/>
      <c r="ANY190" s="279"/>
      <c r="ANZ190" s="279"/>
      <c r="AOA190" s="279"/>
      <c r="AOB190" s="279"/>
      <c r="AOC190" s="279"/>
      <c r="AOD190" s="279"/>
      <c r="AOE190" s="279"/>
      <c r="AOF190" s="279"/>
      <c r="AOG190" s="279"/>
      <c r="AOH190" s="279"/>
      <c r="AOI190" s="279"/>
      <c r="AOJ190" s="279"/>
      <c r="AOK190" s="279"/>
      <c r="AOL190" s="279"/>
      <c r="AOM190" s="279"/>
      <c r="AON190" s="279"/>
      <c r="AOO190" s="279"/>
      <c r="AOP190" s="279"/>
      <c r="AOQ190" s="279"/>
      <c r="AOR190" s="279"/>
      <c r="AOS190" s="279"/>
      <c r="AOT190" s="279"/>
      <c r="AOU190" s="279"/>
      <c r="AOV190" s="279"/>
      <c r="AOW190" s="279"/>
      <c r="AOX190" s="279"/>
      <c r="AOY190" s="279"/>
      <c r="AOZ190" s="279"/>
      <c r="APA190" s="279"/>
      <c r="APB190" s="279"/>
      <c r="APC190" s="279"/>
      <c r="APD190" s="279"/>
      <c r="APE190" s="279"/>
      <c r="APF190" s="279"/>
      <c r="APG190" s="279"/>
      <c r="APH190" s="279"/>
      <c r="API190" s="279"/>
      <c r="APJ190" s="279"/>
      <c r="APK190" s="279"/>
      <c r="APL190" s="279"/>
      <c r="APM190" s="279"/>
      <c r="APN190" s="279"/>
      <c r="APO190" s="279"/>
      <c r="APP190" s="279"/>
      <c r="APQ190" s="279"/>
      <c r="APR190" s="279"/>
      <c r="APS190" s="279"/>
      <c r="APT190" s="279"/>
      <c r="APU190" s="279"/>
      <c r="APV190" s="279"/>
      <c r="APW190" s="279"/>
      <c r="APX190" s="279"/>
      <c r="APY190" s="279"/>
      <c r="APZ190" s="279"/>
      <c r="AQA190" s="279"/>
      <c r="AQB190" s="279"/>
      <c r="AQC190" s="279"/>
      <c r="AQD190" s="279"/>
      <c r="AQE190" s="279"/>
      <c r="AQF190" s="279"/>
      <c r="AQG190" s="279"/>
      <c r="AQH190" s="279"/>
      <c r="AQI190" s="279"/>
      <c r="AQJ190" s="279"/>
      <c r="AQK190" s="279"/>
      <c r="AQL190" s="279"/>
      <c r="AQM190" s="279"/>
      <c r="AQN190" s="279"/>
      <c r="AQO190" s="279"/>
      <c r="AQP190" s="279"/>
      <c r="AQQ190" s="279"/>
      <c r="AQR190" s="279"/>
      <c r="AQS190" s="279"/>
      <c r="AQT190" s="279"/>
      <c r="AQU190" s="279"/>
      <c r="AQV190" s="279"/>
      <c r="AQW190" s="279"/>
      <c r="AQX190" s="279"/>
      <c r="AQY190" s="279"/>
      <c r="AQZ190" s="279"/>
      <c r="ARA190" s="279"/>
      <c r="ARB190" s="279"/>
      <c r="ARC190" s="279"/>
      <c r="ARD190" s="279"/>
      <c r="ARE190" s="279"/>
      <c r="ARF190" s="279"/>
      <c r="ARG190" s="279"/>
      <c r="ARH190" s="279"/>
      <c r="ARI190" s="279"/>
      <c r="ARJ190" s="279"/>
      <c r="ARK190" s="279"/>
      <c r="ARL190" s="279"/>
      <c r="ARM190" s="279"/>
      <c r="ARN190" s="279"/>
      <c r="ARO190" s="279"/>
      <c r="ARP190" s="279"/>
      <c r="ARQ190" s="279"/>
      <c r="ARR190" s="279"/>
      <c r="ARS190" s="279"/>
      <c r="ART190" s="279"/>
      <c r="ARU190" s="279"/>
      <c r="ARV190" s="279"/>
      <c r="ARW190" s="279"/>
      <c r="ARX190" s="279"/>
      <c r="ARY190" s="279"/>
      <c r="ARZ190" s="279"/>
      <c r="ASA190" s="279"/>
      <c r="ASB190" s="279"/>
      <c r="ASC190" s="279"/>
      <c r="ASD190" s="279"/>
      <c r="ASE190" s="279"/>
      <c r="ASF190" s="279"/>
      <c r="ASG190" s="279"/>
      <c r="ASH190" s="279"/>
      <c r="ASI190" s="279"/>
      <c r="ASJ190" s="279"/>
      <c r="ASK190" s="279"/>
      <c r="ASL190" s="279"/>
      <c r="ASM190" s="279"/>
      <c r="ASN190" s="279"/>
      <c r="ASO190" s="279"/>
      <c r="ASP190" s="279"/>
      <c r="ASQ190" s="279"/>
      <c r="ASR190" s="279"/>
      <c r="ASS190" s="279"/>
      <c r="AST190" s="279"/>
      <c r="ASU190" s="279"/>
      <c r="ASV190" s="279"/>
      <c r="ASW190" s="279"/>
      <c r="ASX190" s="279"/>
      <c r="ASY190" s="279"/>
      <c r="ASZ190" s="279"/>
      <c r="ATA190" s="279"/>
      <c r="ATB190" s="279"/>
      <c r="ATC190" s="279"/>
      <c r="ATD190" s="279"/>
      <c r="ATE190" s="279"/>
      <c r="ATF190" s="279"/>
      <c r="ATG190" s="279"/>
      <c r="ATH190" s="279"/>
      <c r="ATI190" s="279"/>
      <c r="ATJ190" s="279"/>
      <c r="ATK190" s="279"/>
      <c r="ATL190" s="279"/>
      <c r="ATM190" s="279"/>
      <c r="ATN190" s="279"/>
      <c r="ATO190" s="279"/>
      <c r="ATP190" s="279"/>
      <c r="ATQ190" s="279"/>
      <c r="ATR190" s="279"/>
      <c r="ATS190" s="279"/>
      <c r="ATT190" s="279"/>
      <c r="ATU190" s="279"/>
      <c r="ATV190" s="279"/>
      <c r="ATW190" s="279"/>
      <c r="ATX190" s="279"/>
      <c r="ATY190" s="279"/>
      <c r="ATZ190" s="279"/>
      <c r="AUA190" s="279"/>
      <c r="AUB190" s="279"/>
      <c r="AUC190" s="279"/>
      <c r="AUD190" s="279"/>
      <c r="AUE190" s="279"/>
      <c r="AUF190" s="279"/>
      <c r="AUG190" s="279"/>
      <c r="AUH190" s="279"/>
      <c r="AUI190" s="279"/>
      <c r="AUJ190" s="279"/>
      <c r="AUK190" s="279"/>
      <c r="AUL190" s="279"/>
      <c r="AUM190" s="279"/>
      <c r="AUN190" s="279"/>
      <c r="AUO190" s="279"/>
      <c r="AUP190" s="279"/>
      <c r="AUQ190" s="279"/>
      <c r="AUR190" s="279"/>
      <c r="AUS190" s="279"/>
      <c r="AUT190" s="279"/>
      <c r="AUU190" s="279"/>
      <c r="AUV190" s="279"/>
      <c r="AUW190" s="279"/>
      <c r="AUX190" s="279"/>
      <c r="AUY190" s="279"/>
      <c r="AUZ190" s="279"/>
      <c r="AVA190" s="279"/>
      <c r="AVB190" s="279"/>
      <c r="AVC190" s="279"/>
      <c r="AVD190" s="279"/>
      <c r="AVE190" s="279"/>
      <c r="AVF190" s="279"/>
      <c r="AVG190" s="279"/>
      <c r="AVH190" s="279"/>
      <c r="AVI190" s="279"/>
      <c r="AVJ190" s="279"/>
      <c r="AVK190" s="279"/>
      <c r="AVL190" s="279"/>
      <c r="AVM190" s="279"/>
      <c r="AVN190" s="279"/>
      <c r="AVO190" s="279"/>
      <c r="AVP190" s="279"/>
      <c r="AVQ190" s="279"/>
      <c r="AVR190" s="279"/>
      <c r="AVS190" s="279"/>
      <c r="AVT190" s="279"/>
      <c r="AVU190" s="279"/>
      <c r="AVV190" s="279"/>
      <c r="AVW190" s="279"/>
      <c r="AVX190" s="279"/>
      <c r="AVY190" s="279"/>
      <c r="AVZ190" s="279"/>
      <c r="AWA190" s="279"/>
      <c r="AWB190" s="279"/>
      <c r="AWC190" s="279"/>
      <c r="AWD190" s="279"/>
      <c r="AWE190" s="279"/>
      <c r="AWF190" s="279"/>
      <c r="AWG190" s="279"/>
      <c r="AWH190" s="279"/>
      <c r="AWI190" s="279"/>
      <c r="AWJ190" s="279"/>
      <c r="AWK190" s="279"/>
      <c r="AWL190" s="279"/>
      <c r="AWM190" s="279"/>
      <c r="AWN190" s="279"/>
      <c r="AWO190" s="279"/>
      <c r="AWP190" s="279"/>
      <c r="AWQ190" s="279"/>
      <c r="AWR190" s="279"/>
      <c r="AWS190" s="279"/>
      <c r="AWT190" s="279"/>
      <c r="AWU190" s="279"/>
      <c r="AWV190" s="279"/>
      <c r="AWW190" s="279"/>
      <c r="AWX190" s="279"/>
      <c r="AWY190" s="279"/>
      <c r="AWZ190" s="279"/>
      <c r="AXA190" s="279"/>
      <c r="AXB190" s="279"/>
      <c r="AXC190" s="279"/>
      <c r="AXD190" s="279"/>
      <c r="AXE190" s="279"/>
      <c r="AXF190" s="279"/>
      <c r="AXG190" s="279"/>
      <c r="AXH190" s="279"/>
      <c r="AXI190" s="279"/>
      <c r="AXJ190" s="279"/>
      <c r="AXK190" s="279"/>
      <c r="AXL190" s="279"/>
      <c r="AXM190" s="279"/>
      <c r="AXN190" s="279"/>
      <c r="AXO190" s="279"/>
      <c r="AXP190" s="279"/>
      <c r="AXQ190" s="279"/>
      <c r="AXR190" s="279"/>
      <c r="AXS190" s="279"/>
      <c r="AXT190" s="279"/>
      <c r="AXU190" s="279"/>
      <c r="AXV190" s="279"/>
      <c r="AXW190" s="279"/>
      <c r="AXX190" s="279"/>
      <c r="AXY190" s="279"/>
      <c r="AXZ190" s="279"/>
      <c r="AYA190" s="279"/>
      <c r="AYB190" s="279"/>
      <c r="AYC190" s="279"/>
      <c r="AYD190" s="279"/>
      <c r="AYE190" s="279"/>
      <c r="AYF190" s="279"/>
      <c r="AYG190" s="279"/>
      <c r="AYH190" s="279"/>
      <c r="AYI190" s="279"/>
      <c r="AYJ190" s="279"/>
      <c r="AYK190" s="279"/>
      <c r="AYL190" s="279"/>
      <c r="AYM190" s="279"/>
      <c r="AYN190" s="279"/>
      <c r="AYO190" s="279"/>
      <c r="AYP190" s="279"/>
      <c r="AYQ190" s="279"/>
      <c r="AYR190" s="279"/>
      <c r="AYS190" s="279"/>
      <c r="AYT190" s="279"/>
      <c r="AYU190" s="279"/>
      <c r="AYV190" s="279"/>
      <c r="AYW190" s="279"/>
      <c r="AYX190" s="279"/>
      <c r="AYY190" s="279"/>
      <c r="AYZ190" s="279"/>
      <c r="AZA190" s="279"/>
      <c r="AZB190" s="279"/>
      <c r="AZC190" s="279"/>
      <c r="AZD190" s="279"/>
      <c r="AZE190" s="279"/>
      <c r="AZF190" s="279"/>
      <c r="AZG190" s="279"/>
      <c r="AZH190" s="279"/>
      <c r="AZI190" s="279"/>
      <c r="AZJ190" s="279"/>
      <c r="AZK190" s="279"/>
      <c r="AZL190" s="279"/>
      <c r="AZM190" s="279"/>
      <c r="AZN190" s="279"/>
      <c r="AZO190" s="279"/>
      <c r="AZP190" s="279"/>
      <c r="AZQ190" s="279"/>
      <c r="AZR190" s="279"/>
      <c r="AZS190" s="279"/>
      <c r="AZT190" s="279"/>
      <c r="AZU190" s="279"/>
      <c r="AZV190" s="279"/>
      <c r="AZW190" s="279"/>
      <c r="AZX190" s="279"/>
      <c r="AZY190" s="279"/>
      <c r="AZZ190" s="279"/>
      <c r="BAA190" s="279"/>
      <c r="BAB190" s="279"/>
      <c r="BAC190" s="279"/>
      <c r="BAD190" s="279"/>
      <c r="BAE190" s="279"/>
      <c r="BAF190" s="279"/>
      <c r="BAG190" s="279"/>
      <c r="BAH190" s="279"/>
      <c r="BAI190" s="279"/>
      <c r="BAJ190" s="279"/>
      <c r="BAK190" s="279"/>
      <c r="BAL190" s="279"/>
      <c r="BAM190" s="279"/>
      <c r="BAN190" s="279"/>
      <c r="BAO190" s="279"/>
      <c r="BAP190" s="279"/>
      <c r="BAQ190" s="279"/>
      <c r="BAR190" s="279"/>
      <c r="BAS190" s="279"/>
      <c r="BAT190" s="279"/>
      <c r="BAU190" s="279"/>
      <c r="BAV190" s="279"/>
      <c r="BAW190" s="279"/>
      <c r="BAX190" s="279"/>
      <c r="BAY190" s="279"/>
      <c r="BAZ190" s="279"/>
      <c r="BBA190" s="279"/>
      <c r="BBB190" s="279"/>
      <c r="BBC190" s="279"/>
      <c r="BBD190" s="279"/>
      <c r="BBE190" s="279"/>
      <c r="BBF190" s="279"/>
      <c r="BBG190" s="279"/>
      <c r="BBH190" s="279"/>
      <c r="BBI190" s="279"/>
      <c r="BBJ190" s="279"/>
      <c r="BBK190" s="279"/>
      <c r="BBL190" s="279"/>
      <c r="BBM190" s="279"/>
      <c r="BBN190" s="279"/>
      <c r="BBO190" s="279"/>
      <c r="BBP190" s="279"/>
      <c r="BBQ190" s="279"/>
      <c r="BBR190" s="279"/>
      <c r="BBS190" s="279"/>
      <c r="BBT190" s="279"/>
      <c r="BBU190" s="279"/>
      <c r="BBV190" s="279"/>
      <c r="BBW190" s="279"/>
      <c r="BBX190" s="279"/>
      <c r="BBY190" s="279"/>
      <c r="BBZ190" s="279"/>
      <c r="BCA190" s="279"/>
      <c r="BCB190" s="279"/>
      <c r="BCC190" s="279"/>
      <c r="BCD190" s="279"/>
      <c r="BCE190" s="279"/>
      <c r="BCF190" s="279"/>
      <c r="BCG190" s="279"/>
      <c r="BCH190" s="279"/>
      <c r="BCI190" s="279"/>
      <c r="BCJ190" s="279"/>
      <c r="BCK190" s="279"/>
      <c r="BCL190" s="279"/>
      <c r="BCM190" s="279"/>
      <c r="BCN190" s="279"/>
      <c r="BCO190" s="279"/>
      <c r="BCP190" s="279"/>
      <c r="BCQ190" s="279"/>
      <c r="BCR190" s="279"/>
      <c r="BCS190" s="279"/>
      <c r="BCT190" s="279"/>
      <c r="BCU190" s="279"/>
      <c r="BCV190" s="279"/>
      <c r="BCW190" s="279"/>
      <c r="BCX190" s="279"/>
      <c r="BCY190" s="279"/>
      <c r="BCZ190" s="279"/>
      <c r="BDA190" s="279"/>
      <c r="BDB190" s="279"/>
      <c r="BDC190" s="279"/>
      <c r="BDD190" s="279"/>
      <c r="BDE190" s="279"/>
      <c r="BDF190" s="279"/>
      <c r="BDG190" s="279"/>
      <c r="BDH190" s="279"/>
      <c r="BDI190" s="279"/>
      <c r="BDJ190" s="279"/>
      <c r="BDK190" s="279"/>
      <c r="BDL190" s="279"/>
      <c r="BDM190" s="279"/>
      <c r="BDN190" s="279"/>
      <c r="BDO190" s="279"/>
      <c r="BDP190" s="279"/>
      <c r="BDQ190" s="279"/>
      <c r="BDR190" s="279"/>
      <c r="BDS190" s="279"/>
      <c r="BDT190" s="279"/>
      <c r="BDU190" s="279"/>
      <c r="BDV190" s="279"/>
      <c r="BDW190" s="279"/>
      <c r="BDX190" s="279"/>
      <c r="BDY190" s="279"/>
      <c r="BDZ190" s="279"/>
      <c r="BEA190" s="279"/>
      <c r="BEB190" s="279"/>
      <c r="BEC190" s="279"/>
      <c r="BED190" s="279"/>
      <c r="BEE190" s="279"/>
      <c r="BEF190" s="279"/>
      <c r="BEG190" s="279"/>
      <c r="BEH190" s="279"/>
      <c r="BEI190" s="279"/>
      <c r="BEJ190" s="279"/>
      <c r="BEK190" s="279"/>
      <c r="BEL190" s="279"/>
      <c r="BEM190" s="279"/>
      <c r="BEN190" s="279"/>
      <c r="BEO190" s="279"/>
      <c r="BEP190" s="279"/>
      <c r="BEQ190" s="279"/>
      <c r="BER190" s="279"/>
      <c r="BES190" s="279"/>
      <c r="BET190" s="279"/>
      <c r="BEU190" s="279"/>
      <c r="BEV190" s="279"/>
      <c r="BEW190" s="279"/>
      <c r="BEX190" s="279"/>
      <c r="BEY190" s="279"/>
      <c r="BEZ190" s="279"/>
      <c r="BFA190" s="279"/>
      <c r="BFB190" s="279"/>
      <c r="BFC190" s="279"/>
      <c r="BFD190" s="279"/>
      <c r="BFE190" s="279"/>
      <c r="BFF190" s="279"/>
      <c r="BFG190" s="279"/>
      <c r="BFH190" s="279"/>
      <c r="BFI190" s="279"/>
      <c r="BFJ190" s="279"/>
      <c r="BFK190" s="279"/>
      <c r="BFL190" s="279"/>
      <c r="BFM190" s="279"/>
      <c r="BFN190" s="279"/>
      <c r="BFO190" s="279"/>
      <c r="BFP190" s="279"/>
      <c r="BFQ190" s="279"/>
      <c r="BFR190" s="279"/>
      <c r="BFS190" s="279"/>
      <c r="BFT190" s="279"/>
      <c r="BFU190" s="279"/>
      <c r="BFV190" s="279"/>
      <c r="BFW190" s="279"/>
      <c r="BFX190" s="279"/>
      <c r="BFY190" s="279"/>
      <c r="BFZ190" s="279"/>
      <c r="BGA190" s="279"/>
      <c r="BGB190" s="279"/>
      <c r="BGC190" s="279"/>
      <c r="BGD190" s="279"/>
      <c r="BGE190" s="279"/>
      <c r="BGF190" s="279"/>
      <c r="BGG190" s="279"/>
      <c r="BGH190" s="279"/>
      <c r="BGI190" s="279"/>
      <c r="BGJ190" s="279"/>
      <c r="BGK190" s="279"/>
      <c r="BGL190" s="279"/>
      <c r="BGM190" s="279"/>
      <c r="BGN190" s="279"/>
      <c r="BGO190" s="279"/>
      <c r="BGP190" s="279"/>
      <c r="BGQ190" s="279"/>
      <c r="BGR190" s="279"/>
      <c r="BGS190" s="279"/>
      <c r="BGT190" s="279"/>
      <c r="BGU190" s="279"/>
      <c r="BGV190" s="279"/>
      <c r="BGW190" s="279"/>
      <c r="BGX190" s="279"/>
      <c r="BGY190" s="279"/>
      <c r="BGZ190" s="279"/>
      <c r="BHA190" s="279"/>
      <c r="BHB190" s="279"/>
      <c r="BHC190" s="279"/>
      <c r="BHD190" s="279"/>
      <c r="BHE190" s="279"/>
      <c r="BHF190" s="279"/>
      <c r="BHG190" s="279"/>
      <c r="BHH190" s="279"/>
      <c r="BHI190" s="279"/>
      <c r="BHJ190" s="279"/>
      <c r="BHK190" s="279"/>
      <c r="BHL190" s="279"/>
      <c r="BHM190" s="279"/>
      <c r="BHN190" s="279"/>
      <c r="BHO190" s="279"/>
      <c r="BHP190" s="279"/>
      <c r="BHQ190" s="279"/>
      <c r="BHR190" s="279"/>
      <c r="BHS190" s="279"/>
      <c r="BHT190" s="279"/>
      <c r="BHU190" s="279"/>
      <c r="BHV190" s="279"/>
      <c r="BHW190" s="279"/>
      <c r="BHX190" s="279"/>
      <c r="BHY190" s="279"/>
      <c r="BHZ190" s="279"/>
      <c r="BIA190" s="279"/>
      <c r="BIB190" s="279"/>
      <c r="BIC190" s="279"/>
      <c r="BID190" s="279"/>
      <c r="BIE190" s="279"/>
      <c r="BIF190" s="279"/>
      <c r="BIG190" s="279"/>
      <c r="BIH190" s="279"/>
      <c r="BII190" s="279"/>
      <c r="BIJ190" s="279"/>
      <c r="BIK190" s="279"/>
      <c r="BIL190" s="279"/>
      <c r="BIM190" s="279"/>
      <c r="BIN190" s="279"/>
      <c r="BIO190" s="279"/>
      <c r="BIP190" s="279"/>
      <c r="BIQ190" s="279"/>
      <c r="BIR190" s="279"/>
      <c r="BIS190" s="279"/>
      <c r="BIT190" s="279"/>
      <c r="BIU190" s="279"/>
      <c r="BIV190" s="279"/>
      <c r="BIW190" s="279"/>
      <c r="BIX190" s="279"/>
      <c r="BIY190" s="279"/>
      <c r="BIZ190" s="279"/>
      <c r="BJA190" s="279"/>
      <c r="BJB190" s="279"/>
      <c r="BJC190" s="279"/>
      <c r="BJD190" s="279"/>
      <c r="BJE190" s="279"/>
      <c r="BJF190" s="279"/>
      <c r="BJG190" s="279"/>
      <c r="BJH190" s="279"/>
      <c r="BJI190" s="279"/>
      <c r="BJJ190" s="279"/>
      <c r="BJK190" s="279"/>
      <c r="BJL190" s="279"/>
      <c r="BJM190" s="279"/>
      <c r="BJN190" s="279"/>
      <c r="BJO190" s="279"/>
      <c r="BJP190" s="279"/>
      <c r="BJQ190" s="279"/>
      <c r="BJR190" s="279"/>
      <c r="BJS190" s="279"/>
      <c r="BJT190" s="279"/>
      <c r="BJU190" s="279"/>
      <c r="BJV190" s="279"/>
      <c r="BJW190" s="279"/>
      <c r="BJX190" s="279"/>
      <c r="BJY190" s="279"/>
      <c r="BJZ190" s="279"/>
      <c r="BKA190" s="279"/>
      <c r="BKB190" s="279"/>
      <c r="BKC190" s="279"/>
      <c r="BKD190" s="279"/>
      <c r="BKE190" s="279"/>
      <c r="BKF190" s="279"/>
      <c r="BKG190" s="279"/>
      <c r="BKH190" s="279"/>
      <c r="BKI190" s="279"/>
      <c r="BKJ190" s="279"/>
      <c r="BKK190" s="279"/>
      <c r="BKL190" s="279"/>
      <c r="BKM190" s="279"/>
      <c r="BKN190" s="279"/>
      <c r="BKO190" s="279"/>
      <c r="BKP190" s="279"/>
      <c r="BKQ190" s="279"/>
      <c r="BKR190" s="279"/>
      <c r="BKS190" s="279"/>
      <c r="BKT190" s="279"/>
      <c r="BKU190" s="279"/>
      <c r="BKV190" s="279"/>
      <c r="BKW190" s="279"/>
      <c r="BKX190" s="279"/>
      <c r="BKY190" s="279"/>
      <c r="BKZ190" s="279"/>
      <c r="BLA190" s="279"/>
      <c r="BLB190" s="279"/>
      <c r="BLC190" s="279"/>
      <c r="BLD190" s="279"/>
      <c r="BLE190" s="279"/>
      <c r="BLF190" s="279"/>
      <c r="BLG190" s="279"/>
      <c r="BLH190" s="279"/>
      <c r="BLI190" s="279"/>
      <c r="BLJ190" s="279"/>
      <c r="BLK190" s="279"/>
      <c r="BLL190" s="279"/>
      <c r="BLM190" s="279"/>
      <c r="BLN190" s="279"/>
      <c r="BLO190" s="279"/>
      <c r="BLP190" s="279"/>
      <c r="BLQ190" s="279"/>
      <c r="BLR190" s="279"/>
      <c r="BLS190" s="279"/>
      <c r="BLT190" s="279"/>
      <c r="BLU190" s="279"/>
      <c r="BLV190" s="279"/>
      <c r="BLW190" s="279"/>
      <c r="BLX190" s="279"/>
      <c r="BLY190" s="279"/>
      <c r="BLZ190" s="279"/>
      <c r="BMA190" s="279"/>
      <c r="BMB190" s="279"/>
      <c r="BMC190" s="279"/>
      <c r="BMD190" s="279"/>
      <c r="BME190" s="279"/>
      <c r="BMF190" s="279"/>
      <c r="BMG190" s="279"/>
      <c r="BMH190" s="279"/>
      <c r="BMI190" s="279"/>
      <c r="BMJ190" s="279"/>
      <c r="BMK190" s="279"/>
      <c r="BML190" s="279"/>
      <c r="BMM190" s="279"/>
      <c r="BMN190" s="279"/>
      <c r="BMO190" s="279"/>
      <c r="BMP190" s="279"/>
      <c r="BMQ190" s="279"/>
      <c r="BMR190" s="279"/>
      <c r="BMS190" s="279"/>
      <c r="BMT190" s="279"/>
      <c r="BMU190" s="279"/>
      <c r="BMV190" s="279"/>
      <c r="BMW190" s="279"/>
      <c r="BMX190" s="279"/>
      <c r="BMY190" s="279"/>
      <c r="BMZ190" s="279"/>
      <c r="BNA190" s="279"/>
      <c r="BNB190" s="279"/>
      <c r="BNC190" s="279"/>
      <c r="BND190" s="279"/>
      <c r="BNE190" s="279"/>
      <c r="BNF190" s="279"/>
      <c r="BNG190" s="279"/>
      <c r="BNH190" s="279"/>
      <c r="BNI190" s="279"/>
      <c r="BNJ190" s="279"/>
      <c r="BNK190" s="279"/>
      <c r="BNL190" s="279"/>
      <c r="BNM190" s="279"/>
      <c r="BNN190" s="279"/>
      <c r="BNO190" s="279"/>
      <c r="BNP190" s="279"/>
      <c r="BNQ190" s="279"/>
      <c r="BNR190" s="279"/>
      <c r="BNS190" s="279"/>
      <c r="BNT190" s="279"/>
      <c r="BNU190" s="279"/>
      <c r="BNV190" s="279"/>
      <c r="BNW190" s="279"/>
      <c r="BNX190" s="279"/>
      <c r="BNY190" s="279"/>
      <c r="BNZ190" s="279"/>
      <c r="BOA190" s="279"/>
      <c r="BOB190" s="279"/>
      <c r="BOC190" s="279"/>
      <c r="BOD190" s="279"/>
      <c r="BOE190" s="279"/>
      <c r="BOF190" s="279"/>
      <c r="BOG190" s="279"/>
      <c r="BOH190" s="279"/>
      <c r="BOI190" s="279"/>
      <c r="BOJ190" s="279"/>
      <c r="BOK190" s="279"/>
      <c r="BOL190" s="279"/>
      <c r="BOM190" s="279"/>
      <c r="BON190" s="279"/>
      <c r="BOO190" s="279"/>
      <c r="BOP190" s="279"/>
      <c r="BOQ190" s="279"/>
      <c r="BOR190" s="279"/>
      <c r="BOS190" s="279"/>
      <c r="BOT190" s="279"/>
      <c r="BOU190" s="279"/>
      <c r="BOV190" s="279"/>
      <c r="BOW190" s="279"/>
      <c r="BOX190" s="279"/>
      <c r="BOY190" s="279"/>
      <c r="BOZ190" s="279"/>
      <c r="BPA190" s="279"/>
      <c r="BPB190" s="279"/>
      <c r="BPC190" s="279"/>
      <c r="BPD190" s="279"/>
      <c r="BPE190" s="279"/>
      <c r="BPF190" s="279"/>
      <c r="BPG190" s="279"/>
      <c r="BPH190" s="279"/>
      <c r="BPI190" s="279"/>
      <c r="BPJ190" s="279"/>
      <c r="BPK190" s="279"/>
      <c r="BPL190" s="279"/>
      <c r="BPM190" s="279"/>
      <c r="BPN190" s="279"/>
      <c r="BPO190" s="279"/>
      <c r="BPP190" s="279"/>
      <c r="BPQ190" s="279"/>
      <c r="BPR190" s="279"/>
      <c r="BPS190" s="279"/>
      <c r="BPT190" s="279"/>
      <c r="BPU190" s="279"/>
      <c r="BPV190" s="279"/>
      <c r="BPW190" s="279"/>
      <c r="BPX190" s="279"/>
      <c r="BPY190" s="279"/>
      <c r="BPZ190" s="279"/>
      <c r="BQA190" s="279"/>
      <c r="BQB190" s="279"/>
      <c r="BQC190" s="279"/>
      <c r="BQD190" s="279"/>
      <c r="BQE190" s="279"/>
      <c r="BQF190" s="279"/>
      <c r="BQG190" s="279"/>
      <c r="BQH190" s="279"/>
      <c r="BQI190" s="279"/>
      <c r="BQJ190" s="279"/>
      <c r="BQK190" s="279"/>
      <c r="BQL190" s="279"/>
      <c r="BQM190" s="279"/>
      <c r="BQN190" s="279"/>
      <c r="BQO190" s="279"/>
      <c r="BQP190" s="279"/>
      <c r="BQQ190" s="279"/>
      <c r="BQR190" s="279"/>
      <c r="BQS190" s="279"/>
      <c r="BQT190" s="279"/>
      <c r="BQU190" s="279"/>
      <c r="BQV190" s="279"/>
      <c r="BQW190" s="279"/>
      <c r="BQX190" s="279"/>
      <c r="BQY190" s="279"/>
      <c r="BQZ190" s="279"/>
      <c r="BRA190" s="279"/>
      <c r="BRB190" s="279"/>
      <c r="BRC190" s="279"/>
      <c r="BRD190" s="279"/>
      <c r="BRE190" s="279"/>
      <c r="BRF190" s="279"/>
      <c r="BRG190" s="279"/>
      <c r="BRH190" s="279"/>
      <c r="BRI190" s="279"/>
      <c r="BRJ190" s="279"/>
      <c r="BRK190" s="279"/>
      <c r="BRL190" s="279"/>
      <c r="BRM190" s="279"/>
      <c r="BRN190" s="279"/>
      <c r="BRO190" s="279"/>
      <c r="BRP190" s="279"/>
      <c r="BRQ190" s="279"/>
      <c r="BRR190" s="279"/>
      <c r="BRS190" s="279"/>
      <c r="BRT190" s="279"/>
      <c r="BRU190" s="279"/>
      <c r="BRV190" s="279"/>
      <c r="BRW190" s="279"/>
      <c r="BRX190" s="279"/>
      <c r="BRY190" s="279"/>
      <c r="BRZ190" s="279"/>
      <c r="BSA190" s="279"/>
      <c r="BSB190" s="279"/>
      <c r="BSC190" s="279"/>
      <c r="BSD190" s="279"/>
      <c r="BSE190" s="279"/>
      <c r="BSF190" s="279"/>
      <c r="BSG190" s="279"/>
      <c r="BSH190" s="279"/>
      <c r="BSI190" s="279"/>
      <c r="BSJ190" s="279"/>
      <c r="BSK190" s="279"/>
      <c r="BSL190" s="279"/>
      <c r="BSM190" s="279"/>
      <c r="BSN190" s="279"/>
      <c r="BSO190" s="279"/>
      <c r="BSP190" s="279"/>
      <c r="BSQ190" s="279"/>
      <c r="BSR190" s="279"/>
      <c r="BSS190" s="279"/>
      <c r="BST190" s="279"/>
      <c r="BSU190" s="279"/>
      <c r="BSV190" s="279"/>
      <c r="BSW190" s="279"/>
      <c r="BSX190" s="279"/>
      <c r="BSY190" s="279"/>
      <c r="BSZ190" s="279"/>
      <c r="BTA190" s="279"/>
      <c r="BTB190" s="279"/>
      <c r="BTC190" s="279"/>
      <c r="BTD190" s="279"/>
      <c r="BTE190" s="279"/>
      <c r="BTF190" s="279"/>
      <c r="BTG190" s="279"/>
      <c r="BTH190" s="279"/>
      <c r="BTI190" s="279"/>
      <c r="BTJ190" s="279"/>
      <c r="BTK190" s="279"/>
      <c r="BTL190" s="279"/>
      <c r="BTM190" s="279"/>
      <c r="BTN190" s="279"/>
      <c r="BTO190" s="279"/>
      <c r="BTP190" s="279"/>
      <c r="BTQ190" s="279"/>
      <c r="BTR190" s="279"/>
      <c r="BTS190" s="279"/>
      <c r="BTT190" s="279"/>
      <c r="BTU190" s="279"/>
      <c r="BTV190" s="279"/>
      <c r="BTW190" s="279"/>
      <c r="BTX190" s="279"/>
      <c r="BTY190" s="279"/>
      <c r="BTZ190" s="279"/>
      <c r="BUA190" s="279"/>
      <c r="BUB190" s="279"/>
      <c r="BUC190" s="279"/>
      <c r="BUD190" s="279"/>
      <c r="BUE190" s="279"/>
      <c r="BUF190" s="279"/>
      <c r="BUG190" s="279"/>
      <c r="BUH190" s="279"/>
      <c r="BUI190" s="279"/>
      <c r="BUJ190" s="279"/>
      <c r="BUK190" s="279"/>
      <c r="BUL190" s="279"/>
      <c r="BUM190" s="279"/>
      <c r="BUN190" s="279"/>
      <c r="BUO190" s="279"/>
      <c r="BUP190" s="279"/>
      <c r="BUQ190" s="279"/>
      <c r="BUR190" s="279"/>
      <c r="BUS190" s="279"/>
      <c r="BUT190" s="279"/>
      <c r="BUU190" s="279"/>
      <c r="BUV190" s="279"/>
      <c r="BUW190" s="279"/>
      <c r="BUX190" s="279"/>
      <c r="BUY190" s="279"/>
      <c r="BUZ190" s="279"/>
      <c r="BVA190" s="279"/>
      <c r="BVB190" s="279"/>
      <c r="BVC190" s="279"/>
      <c r="BVD190" s="279"/>
      <c r="BVE190" s="279"/>
      <c r="BVF190" s="279"/>
      <c r="BVG190" s="279"/>
      <c r="BVH190" s="279"/>
      <c r="BVI190" s="279"/>
      <c r="BVJ190" s="279"/>
      <c r="BVK190" s="279"/>
      <c r="BVL190" s="279"/>
      <c r="BVM190" s="279"/>
      <c r="BVN190" s="279"/>
      <c r="BVO190" s="279"/>
      <c r="BVP190" s="279"/>
      <c r="BVQ190" s="279"/>
      <c r="BVR190" s="279"/>
      <c r="BVS190" s="279"/>
      <c r="BVT190" s="279"/>
      <c r="BVU190" s="279"/>
      <c r="BVV190" s="279"/>
      <c r="BVW190" s="279"/>
      <c r="BVX190" s="279"/>
      <c r="BVY190" s="279"/>
      <c r="BVZ190" s="279"/>
      <c r="BWA190" s="279"/>
      <c r="BWB190" s="279"/>
      <c r="BWC190" s="279"/>
      <c r="BWD190" s="279"/>
      <c r="BWE190" s="279"/>
      <c r="BWF190" s="279"/>
      <c r="BWG190" s="279"/>
      <c r="BWH190" s="279"/>
      <c r="BWI190" s="279"/>
      <c r="BWJ190" s="279"/>
      <c r="BWK190" s="279"/>
      <c r="BWL190" s="279"/>
      <c r="BWM190" s="279"/>
      <c r="BWN190" s="279"/>
      <c r="BWO190" s="279"/>
      <c r="BWP190" s="279"/>
      <c r="BWQ190" s="279"/>
      <c r="BWR190" s="279"/>
      <c r="BWS190" s="279"/>
      <c r="BWT190" s="279"/>
      <c r="BWU190" s="279"/>
      <c r="BWV190" s="279"/>
      <c r="BWW190" s="279"/>
      <c r="BWX190" s="279"/>
      <c r="BWY190" s="279"/>
      <c r="BWZ190" s="279"/>
      <c r="BXA190" s="279"/>
      <c r="BXB190" s="279"/>
      <c r="BXC190" s="279"/>
      <c r="BXD190" s="279"/>
      <c r="BXE190" s="279"/>
      <c r="BXF190" s="279"/>
      <c r="BXG190" s="279"/>
      <c r="BXH190" s="279"/>
      <c r="BXI190" s="279"/>
      <c r="BXJ190" s="279"/>
      <c r="BXK190" s="279"/>
      <c r="BXL190" s="279"/>
      <c r="BXM190" s="279"/>
      <c r="BXN190" s="279"/>
      <c r="BXO190" s="279"/>
      <c r="BXP190" s="279"/>
      <c r="BXQ190" s="279"/>
      <c r="BXR190" s="279"/>
      <c r="BXS190" s="279"/>
      <c r="BXT190" s="279"/>
      <c r="BXU190" s="279"/>
      <c r="BXV190" s="279"/>
      <c r="BXW190" s="279"/>
      <c r="BXX190" s="279"/>
      <c r="BXY190" s="279"/>
      <c r="BXZ190" s="279"/>
      <c r="BYA190" s="279"/>
      <c r="BYB190" s="279"/>
      <c r="BYC190" s="279"/>
      <c r="BYD190" s="279"/>
      <c r="BYE190" s="279"/>
      <c r="BYF190" s="279"/>
      <c r="BYG190" s="279"/>
      <c r="BYH190" s="279"/>
      <c r="BYI190" s="279"/>
      <c r="BYJ190" s="279"/>
      <c r="BYK190" s="279"/>
      <c r="BYL190" s="279"/>
      <c r="BYM190" s="279"/>
      <c r="BYN190" s="279"/>
      <c r="BYO190" s="279"/>
      <c r="BYP190" s="279"/>
      <c r="BYQ190" s="279"/>
      <c r="BYR190" s="279"/>
      <c r="BYS190" s="279"/>
      <c r="BYT190" s="279"/>
      <c r="BYU190" s="279"/>
      <c r="BYV190" s="279"/>
      <c r="BYW190" s="279"/>
      <c r="BYX190" s="279"/>
      <c r="BYY190" s="279"/>
      <c r="BYZ190" s="279"/>
      <c r="BZA190" s="279"/>
      <c r="BZB190" s="279"/>
      <c r="BZC190" s="279"/>
      <c r="BZD190" s="279"/>
      <c r="BZE190" s="279"/>
      <c r="BZF190" s="279"/>
      <c r="BZG190" s="279"/>
      <c r="BZH190" s="279"/>
      <c r="BZI190" s="279"/>
      <c r="BZJ190" s="279"/>
      <c r="BZK190" s="279"/>
      <c r="BZL190" s="279"/>
      <c r="BZM190" s="279"/>
      <c r="BZN190" s="279"/>
      <c r="BZO190" s="279"/>
      <c r="BZP190" s="279"/>
      <c r="BZQ190" s="279"/>
      <c r="BZR190" s="279"/>
      <c r="BZS190" s="279"/>
      <c r="BZT190" s="279"/>
      <c r="BZU190" s="279"/>
      <c r="BZV190" s="279"/>
      <c r="BZW190" s="279"/>
      <c r="BZX190" s="279"/>
      <c r="BZY190" s="279"/>
      <c r="BZZ190" s="279"/>
      <c r="CAA190" s="279"/>
      <c r="CAB190" s="279"/>
      <c r="CAC190" s="279"/>
      <c r="CAD190" s="279"/>
      <c r="CAE190" s="279"/>
      <c r="CAF190" s="279"/>
      <c r="CAG190" s="279"/>
      <c r="CAH190" s="279"/>
      <c r="CAI190" s="279"/>
      <c r="CAJ190" s="279"/>
      <c r="CAK190" s="279"/>
      <c r="CAL190" s="279"/>
      <c r="CAM190" s="279"/>
      <c r="CAN190" s="279"/>
      <c r="CAO190" s="279"/>
      <c r="CAP190" s="279"/>
      <c r="CAQ190" s="279"/>
      <c r="CAR190" s="279"/>
      <c r="CAS190" s="279"/>
      <c r="CAT190" s="279"/>
      <c r="CAU190" s="279"/>
      <c r="CAV190" s="279"/>
      <c r="CAW190" s="279"/>
      <c r="CAX190" s="279"/>
      <c r="CAY190" s="279"/>
      <c r="CAZ190" s="279"/>
      <c r="CBA190" s="279"/>
      <c r="CBB190" s="279"/>
      <c r="CBC190" s="279"/>
      <c r="CBD190" s="279"/>
      <c r="CBE190" s="279"/>
      <c r="CBF190" s="279"/>
      <c r="CBG190" s="279"/>
      <c r="CBH190" s="279"/>
      <c r="CBI190" s="279"/>
      <c r="CBJ190" s="279"/>
      <c r="CBK190" s="279"/>
      <c r="CBL190" s="279"/>
      <c r="CBM190" s="279"/>
      <c r="CBN190" s="279"/>
      <c r="CBO190" s="279"/>
      <c r="CBP190" s="279"/>
      <c r="CBQ190" s="279"/>
      <c r="CBR190" s="279"/>
      <c r="CBS190" s="279"/>
      <c r="CBT190" s="279"/>
      <c r="CBU190" s="279"/>
      <c r="CBV190" s="279"/>
      <c r="CBW190" s="279"/>
      <c r="CBX190" s="279"/>
      <c r="CBY190" s="279"/>
      <c r="CBZ190" s="279"/>
      <c r="CCA190" s="279"/>
      <c r="CCB190" s="279"/>
      <c r="CCC190" s="279"/>
      <c r="CCD190" s="279"/>
      <c r="CCE190" s="279"/>
      <c r="CCF190" s="279"/>
      <c r="CCG190" s="279"/>
      <c r="CCH190" s="279"/>
      <c r="CCI190" s="279"/>
      <c r="CCJ190" s="279"/>
      <c r="CCK190" s="279"/>
      <c r="CCL190" s="279"/>
      <c r="CCM190" s="279"/>
      <c r="CCN190" s="279"/>
      <c r="CCO190" s="279"/>
      <c r="CCP190" s="279"/>
      <c r="CCQ190" s="279"/>
      <c r="CCR190" s="279"/>
      <c r="CCS190" s="279"/>
      <c r="CCT190" s="279"/>
      <c r="CCU190" s="279"/>
      <c r="CCV190" s="279"/>
      <c r="CCW190" s="279"/>
      <c r="CCX190" s="279"/>
      <c r="CCY190" s="279"/>
      <c r="CCZ190" s="279"/>
      <c r="CDA190" s="279"/>
      <c r="CDB190" s="279"/>
      <c r="CDC190" s="279"/>
      <c r="CDD190" s="279"/>
      <c r="CDE190" s="279"/>
      <c r="CDF190" s="279"/>
      <c r="CDG190" s="279"/>
      <c r="CDH190" s="279"/>
      <c r="CDI190" s="279"/>
      <c r="CDJ190" s="279"/>
      <c r="CDK190" s="279"/>
      <c r="CDL190" s="279"/>
      <c r="CDM190" s="279"/>
      <c r="CDN190" s="279"/>
      <c r="CDO190" s="279"/>
      <c r="CDP190" s="279"/>
      <c r="CDQ190" s="279"/>
      <c r="CDR190" s="279"/>
      <c r="CDS190" s="279"/>
      <c r="CDT190" s="279"/>
      <c r="CDU190" s="279"/>
      <c r="CDV190" s="279"/>
      <c r="CDW190" s="279"/>
      <c r="CDX190" s="279"/>
      <c r="CDY190" s="279"/>
      <c r="CDZ190" s="279"/>
      <c r="CEA190" s="279"/>
      <c r="CEB190" s="279"/>
      <c r="CEC190" s="279"/>
      <c r="CED190" s="279"/>
      <c r="CEE190" s="279"/>
      <c r="CEF190" s="279"/>
      <c r="CEG190" s="279"/>
      <c r="CEH190" s="279"/>
      <c r="CEI190" s="279"/>
      <c r="CEJ190" s="279"/>
      <c r="CEK190" s="279"/>
      <c r="CEL190" s="279"/>
      <c r="CEM190" s="279"/>
      <c r="CEN190" s="279"/>
      <c r="CEO190" s="279"/>
      <c r="CEP190" s="279"/>
      <c r="CEQ190" s="279"/>
      <c r="CER190" s="279"/>
      <c r="CES190" s="279"/>
      <c r="CET190" s="279"/>
      <c r="CEU190" s="279"/>
      <c r="CEV190" s="279"/>
      <c r="CEW190" s="279"/>
      <c r="CEX190" s="279"/>
      <c r="CEY190" s="279"/>
      <c r="CEZ190" s="279"/>
      <c r="CFA190" s="279"/>
      <c r="CFB190" s="279"/>
      <c r="CFC190" s="279"/>
      <c r="CFD190" s="279"/>
      <c r="CFE190" s="279"/>
      <c r="CFF190" s="279"/>
      <c r="CFG190" s="279"/>
      <c r="CFH190" s="279"/>
      <c r="CFI190" s="279"/>
      <c r="CFJ190" s="279"/>
      <c r="CFK190" s="279"/>
      <c r="CFL190" s="279"/>
      <c r="CFM190" s="279"/>
      <c r="CFN190" s="279"/>
      <c r="CFO190" s="279"/>
      <c r="CFP190" s="279"/>
      <c r="CFQ190" s="279"/>
      <c r="CFR190" s="279"/>
      <c r="CFS190" s="279"/>
      <c r="CFT190" s="279"/>
      <c r="CFU190" s="279"/>
      <c r="CFV190" s="279"/>
      <c r="CFW190" s="279"/>
      <c r="CFX190" s="279"/>
      <c r="CFY190" s="279"/>
      <c r="CFZ190" s="279"/>
      <c r="CGA190" s="279"/>
      <c r="CGB190" s="279"/>
      <c r="CGC190" s="279"/>
      <c r="CGD190" s="279"/>
      <c r="CGE190" s="279"/>
      <c r="CGF190" s="279"/>
      <c r="CGG190" s="279"/>
      <c r="CGH190" s="279"/>
      <c r="CGI190" s="279"/>
      <c r="CGJ190" s="279"/>
      <c r="CGK190" s="279"/>
      <c r="CGL190" s="279"/>
      <c r="CGM190" s="279"/>
      <c r="CGN190" s="279"/>
      <c r="CGO190" s="279"/>
      <c r="CGP190" s="279"/>
      <c r="CGQ190" s="279"/>
      <c r="CGR190" s="279"/>
      <c r="CGS190" s="279"/>
      <c r="CGT190" s="279"/>
      <c r="CGU190" s="279"/>
      <c r="CGV190" s="279"/>
      <c r="CGW190" s="279"/>
      <c r="CGX190" s="279"/>
      <c r="CGY190" s="279"/>
      <c r="CGZ190" s="279"/>
      <c r="CHA190" s="279"/>
      <c r="CHB190" s="279"/>
      <c r="CHC190" s="279"/>
      <c r="CHD190" s="279"/>
      <c r="CHE190" s="279"/>
      <c r="CHF190" s="279"/>
      <c r="CHG190" s="279"/>
      <c r="CHH190" s="279"/>
      <c r="CHI190" s="279"/>
      <c r="CHJ190" s="279"/>
      <c r="CHK190" s="279"/>
      <c r="CHL190" s="279"/>
      <c r="CHM190" s="279"/>
      <c r="CHN190" s="279"/>
      <c r="CHO190" s="279"/>
      <c r="CHP190" s="279"/>
      <c r="CHQ190" s="279"/>
      <c r="CHR190" s="279"/>
      <c r="CHS190" s="279"/>
      <c r="CHT190" s="279"/>
      <c r="CHU190" s="279"/>
      <c r="CHV190" s="279"/>
      <c r="CHW190" s="279"/>
      <c r="CHX190" s="279"/>
      <c r="CHY190" s="279"/>
      <c r="CHZ190" s="279"/>
      <c r="CIA190" s="279"/>
      <c r="CIB190" s="279"/>
      <c r="CIC190" s="279"/>
      <c r="CID190" s="279"/>
      <c r="CIE190" s="279"/>
      <c r="CIF190" s="279"/>
      <c r="CIG190" s="279"/>
      <c r="CIH190" s="279"/>
      <c r="CII190" s="279"/>
      <c r="CIJ190" s="279"/>
      <c r="CIK190" s="279"/>
      <c r="CIL190" s="279"/>
      <c r="CIM190" s="279"/>
      <c r="CIN190" s="279"/>
      <c r="CIO190" s="279"/>
      <c r="CIP190" s="279"/>
      <c r="CIQ190" s="279"/>
      <c r="CIR190" s="279"/>
      <c r="CIS190" s="279"/>
      <c r="CIT190" s="279"/>
      <c r="CIU190" s="279"/>
      <c r="CIV190" s="279"/>
      <c r="CIW190" s="279"/>
      <c r="CIX190" s="279"/>
      <c r="CIY190" s="279"/>
      <c r="CIZ190" s="279"/>
      <c r="CJA190" s="279"/>
      <c r="CJB190" s="279"/>
      <c r="CJC190" s="279"/>
      <c r="CJD190" s="279"/>
      <c r="CJE190" s="279"/>
      <c r="CJF190" s="279"/>
      <c r="CJG190" s="279"/>
      <c r="CJH190" s="279"/>
      <c r="CJI190" s="279"/>
      <c r="CJJ190" s="279"/>
      <c r="CJK190" s="279"/>
      <c r="CJL190" s="279"/>
      <c r="CJM190" s="279"/>
      <c r="CJN190" s="279"/>
      <c r="CJO190" s="279"/>
      <c r="CJP190" s="279"/>
      <c r="CJQ190" s="279"/>
      <c r="CJR190" s="279"/>
      <c r="CJS190" s="279"/>
      <c r="CJT190" s="279"/>
      <c r="CJU190" s="279"/>
      <c r="CJV190" s="279"/>
      <c r="CJW190" s="279"/>
      <c r="CJX190" s="279"/>
      <c r="CJY190" s="279"/>
      <c r="CJZ190" s="279"/>
      <c r="CKA190" s="279"/>
      <c r="CKB190" s="279"/>
      <c r="CKC190" s="279"/>
      <c r="CKD190" s="279"/>
      <c r="CKE190" s="279"/>
      <c r="CKF190" s="279"/>
      <c r="CKG190" s="279"/>
      <c r="CKH190" s="279"/>
      <c r="CKI190" s="279"/>
      <c r="CKJ190" s="279"/>
      <c r="CKK190" s="279"/>
      <c r="CKL190" s="279"/>
      <c r="CKM190" s="279"/>
      <c r="CKN190" s="279"/>
      <c r="CKO190" s="279"/>
      <c r="CKP190" s="279"/>
      <c r="CKQ190" s="279"/>
      <c r="CKR190" s="279"/>
      <c r="CKS190" s="279"/>
      <c r="CKT190" s="279"/>
      <c r="CKU190" s="279"/>
      <c r="CKV190" s="279"/>
      <c r="CKW190" s="279"/>
      <c r="CKX190" s="279"/>
      <c r="CKY190" s="279"/>
      <c r="CKZ190" s="279"/>
      <c r="CLA190" s="279"/>
      <c r="CLB190" s="279"/>
      <c r="CLC190" s="279"/>
      <c r="CLD190" s="279"/>
      <c r="CLE190" s="279"/>
      <c r="CLF190" s="279"/>
      <c r="CLG190" s="279"/>
      <c r="CLH190" s="279"/>
      <c r="CLI190" s="279"/>
      <c r="CLJ190" s="279"/>
      <c r="CLK190" s="279"/>
      <c r="CLL190" s="279"/>
      <c r="CLM190" s="279"/>
      <c r="CLN190" s="279"/>
      <c r="CLO190" s="279"/>
      <c r="CLP190" s="279"/>
      <c r="CLQ190" s="279"/>
      <c r="CLR190" s="279"/>
      <c r="CLS190" s="279"/>
      <c r="CLT190" s="279"/>
      <c r="CLU190" s="279"/>
      <c r="CLV190" s="279"/>
      <c r="CLW190" s="279"/>
      <c r="CLX190" s="279"/>
      <c r="CLY190" s="279"/>
      <c r="CLZ190" s="279"/>
      <c r="CMA190" s="279"/>
      <c r="CMB190" s="279"/>
      <c r="CMC190" s="279"/>
      <c r="CMD190" s="279"/>
      <c r="CME190" s="279"/>
      <c r="CMF190" s="279"/>
      <c r="CMG190" s="279"/>
      <c r="CMH190" s="279"/>
      <c r="CMI190" s="279"/>
      <c r="CMJ190" s="279"/>
      <c r="CMK190" s="279"/>
      <c r="CML190" s="279"/>
      <c r="CMM190" s="279"/>
      <c r="CMN190" s="279"/>
      <c r="CMO190" s="279"/>
      <c r="CMP190" s="279"/>
      <c r="CMQ190" s="279"/>
      <c r="CMR190" s="279"/>
      <c r="CMS190" s="279"/>
      <c r="CMT190" s="279"/>
      <c r="CMU190" s="279"/>
      <c r="CMV190" s="279"/>
      <c r="CMW190" s="279"/>
      <c r="CMX190" s="279"/>
      <c r="CMY190" s="279"/>
      <c r="CMZ190" s="279"/>
      <c r="CNA190" s="279"/>
      <c r="CNB190" s="279"/>
      <c r="CNC190" s="279"/>
      <c r="CND190" s="279"/>
      <c r="CNE190" s="279"/>
      <c r="CNF190" s="279"/>
      <c r="CNG190" s="279"/>
      <c r="CNH190" s="279"/>
      <c r="CNI190" s="279"/>
      <c r="CNJ190" s="279"/>
      <c r="CNK190" s="279"/>
      <c r="CNL190" s="279"/>
      <c r="CNM190" s="279"/>
      <c r="CNN190" s="279"/>
      <c r="CNO190" s="279"/>
      <c r="CNP190" s="279"/>
      <c r="CNQ190" s="279"/>
      <c r="CNR190" s="279"/>
      <c r="CNS190" s="279"/>
      <c r="CNT190" s="279"/>
      <c r="CNU190" s="279"/>
      <c r="CNV190" s="279"/>
      <c r="CNW190" s="279"/>
      <c r="CNX190" s="279"/>
      <c r="CNY190" s="279"/>
      <c r="CNZ190" s="279"/>
      <c r="COA190" s="279"/>
      <c r="COB190" s="279"/>
      <c r="COC190" s="279"/>
      <c r="COD190" s="279"/>
      <c r="COE190" s="279"/>
      <c r="COF190" s="279"/>
      <c r="COG190" s="279"/>
      <c r="COH190" s="279"/>
      <c r="COI190" s="279"/>
      <c r="COJ190" s="279"/>
      <c r="COK190" s="279"/>
      <c r="COL190" s="279"/>
      <c r="COM190" s="279"/>
      <c r="CON190" s="279"/>
      <c r="COO190" s="279"/>
      <c r="COP190" s="279"/>
      <c r="COQ190" s="279"/>
      <c r="COR190" s="279"/>
      <c r="COS190" s="279"/>
      <c r="COT190" s="279"/>
      <c r="COU190" s="279"/>
      <c r="COV190" s="279"/>
      <c r="COW190" s="279"/>
      <c r="COX190" s="279"/>
      <c r="COY190" s="279"/>
      <c r="COZ190" s="279"/>
      <c r="CPA190" s="279"/>
      <c r="CPB190" s="279"/>
      <c r="CPC190" s="279"/>
      <c r="CPD190" s="279"/>
      <c r="CPE190" s="279"/>
      <c r="CPF190" s="279"/>
      <c r="CPG190" s="279"/>
      <c r="CPH190" s="279"/>
      <c r="CPI190" s="279"/>
      <c r="CPJ190" s="279"/>
      <c r="CPK190" s="279"/>
      <c r="CPL190" s="279"/>
      <c r="CPM190" s="279"/>
      <c r="CPN190" s="279"/>
      <c r="CPO190" s="279"/>
      <c r="CPP190" s="279"/>
      <c r="CPQ190" s="279"/>
      <c r="CPR190" s="279"/>
      <c r="CPS190" s="279"/>
      <c r="CPT190" s="279"/>
      <c r="CPU190" s="279"/>
      <c r="CPV190" s="279"/>
      <c r="CPW190" s="279"/>
      <c r="CPX190" s="279"/>
      <c r="CPY190" s="279"/>
      <c r="CPZ190" s="279"/>
      <c r="CQA190" s="279"/>
      <c r="CQB190" s="279"/>
      <c r="CQC190" s="279"/>
      <c r="CQD190" s="279"/>
      <c r="CQE190" s="279"/>
      <c r="CQF190" s="279"/>
      <c r="CQG190" s="279"/>
      <c r="CQH190" s="279"/>
      <c r="CQI190" s="279"/>
      <c r="CQJ190" s="279"/>
      <c r="CQK190" s="279"/>
      <c r="CQL190" s="279"/>
      <c r="CQM190" s="279"/>
      <c r="CQN190" s="279"/>
      <c r="CQO190" s="279"/>
      <c r="CQP190" s="279"/>
      <c r="CQQ190" s="279"/>
      <c r="CQR190" s="279"/>
      <c r="CQS190" s="279"/>
      <c r="CQT190" s="279"/>
      <c r="CQU190" s="279"/>
      <c r="CQV190" s="279"/>
      <c r="CQW190" s="279"/>
      <c r="CQX190" s="279"/>
      <c r="CQY190" s="279"/>
      <c r="CQZ190" s="279"/>
      <c r="CRA190" s="279"/>
      <c r="CRB190" s="279"/>
      <c r="CRC190" s="279"/>
      <c r="CRD190" s="279"/>
      <c r="CRE190" s="279"/>
      <c r="CRF190" s="279"/>
      <c r="CRG190" s="279"/>
      <c r="CRH190" s="279"/>
      <c r="CRI190" s="279"/>
      <c r="CRJ190" s="279"/>
      <c r="CRK190" s="279"/>
      <c r="CRL190" s="279"/>
      <c r="CRM190" s="279"/>
      <c r="CRN190" s="279"/>
      <c r="CRO190" s="279"/>
      <c r="CRP190" s="279"/>
      <c r="CRQ190" s="279"/>
      <c r="CRR190" s="279"/>
      <c r="CRS190" s="279"/>
      <c r="CRT190" s="279"/>
      <c r="CRU190" s="279"/>
      <c r="CRV190" s="279"/>
      <c r="CRW190" s="279"/>
      <c r="CRX190" s="279"/>
      <c r="CRY190" s="279"/>
      <c r="CRZ190" s="279"/>
      <c r="CSA190" s="279"/>
      <c r="CSB190" s="279"/>
      <c r="CSC190" s="279"/>
      <c r="CSD190" s="279"/>
      <c r="CSE190" s="279"/>
      <c r="CSF190" s="279"/>
      <c r="CSG190" s="279"/>
      <c r="CSH190" s="279"/>
      <c r="CSI190" s="279"/>
      <c r="CSJ190" s="279"/>
      <c r="CSK190" s="279"/>
      <c r="CSL190" s="279"/>
      <c r="CSM190" s="279"/>
      <c r="CSN190" s="279"/>
      <c r="CSO190" s="279"/>
      <c r="CSP190" s="279"/>
      <c r="CSQ190" s="279"/>
      <c r="CSR190" s="279"/>
      <c r="CSS190" s="279"/>
      <c r="CST190" s="279"/>
      <c r="CSU190" s="279"/>
      <c r="CSV190" s="279"/>
      <c r="CSW190" s="279"/>
      <c r="CSX190" s="279"/>
      <c r="CSY190" s="279"/>
      <c r="CSZ190" s="279"/>
      <c r="CTA190" s="279"/>
      <c r="CTB190" s="279"/>
      <c r="CTC190" s="279"/>
      <c r="CTD190" s="279"/>
      <c r="CTE190" s="279"/>
      <c r="CTF190" s="279"/>
      <c r="CTG190" s="279"/>
      <c r="CTH190" s="279"/>
      <c r="CTI190" s="279"/>
      <c r="CTJ190" s="279"/>
      <c r="CTK190" s="279"/>
      <c r="CTL190" s="279"/>
      <c r="CTM190" s="279"/>
      <c r="CTN190" s="279"/>
      <c r="CTO190" s="279"/>
      <c r="CTP190" s="279"/>
      <c r="CTQ190" s="279"/>
      <c r="CTR190" s="279"/>
      <c r="CTS190" s="279"/>
      <c r="CTT190" s="279"/>
      <c r="CTU190" s="279"/>
      <c r="CTV190" s="279"/>
      <c r="CTW190" s="279"/>
      <c r="CTX190" s="279"/>
      <c r="CTY190" s="279"/>
      <c r="CTZ190" s="279"/>
      <c r="CUA190" s="279"/>
      <c r="CUB190" s="279"/>
      <c r="CUC190" s="279"/>
      <c r="CUD190" s="279"/>
      <c r="CUE190" s="279"/>
      <c r="CUF190" s="279"/>
      <c r="CUG190" s="279"/>
      <c r="CUH190" s="279"/>
      <c r="CUI190" s="279"/>
      <c r="CUJ190" s="279"/>
      <c r="CUK190" s="279"/>
      <c r="CUL190" s="279"/>
      <c r="CUM190" s="279"/>
      <c r="CUN190" s="279"/>
      <c r="CUO190" s="279"/>
      <c r="CUP190" s="279"/>
      <c r="CUQ190" s="279"/>
      <c r="CUR190" s="279"/>
      <c r="CUS190" s="279"/>
      <c r="CUT190" s="279"/>
      <c r="CUU190" s="279"/>
      <c r="CUV190" s="279"/>
      <c r="CUW190" s="279"/>
      <c r="CUX190" s="279"/>
      <c r="CUY190" s="279"/>
      <c r="CUZ190" s="279"/>
      <c r="CVA190" s="279"/>
      <c r="CVB190" s="279"/>
      <c r="CVC190" s="279"/>
      <c r="CVD190" s="279"/>
      <c r="CVE190" s="279"/>
      <c r="CVF190" s="279"/>
      <c r="CVG190" s="279"/>
      <c r="CVH190" s="279"/>
      <c r="CVI190" s="279"/>
      <c r="CVJ190" s="279"/>
      <c r="CVK190" s="279"/>
      <c r="CVL190" s="279"/>
      <c r="CVM190" s="279"/>
      <c r="CVN190" s="279"/>
      <c r="CVO190" s="279"/>
      <c r="CVP190" s="279"/>
      <c r="CVQ190" s="279"/>
      <c r="CVR190" s="279"/>
      <c r="CVS190" s="279"/>
      <c r="CVT190" s="279"/>
      <c r="CVU190" s="279"/>
      <c r="CVV190" s="279"/>
      <c r="CVW190" s="279"/>
      <c r="CVX190" s="279"/>
      <c r="CVY190" s="279"/>
      <c r="CVZ190" s="279"/>
      <c r="CWA190" s="279"/>
      <c r="CWB190" s="279"/>
      <c r="CWC190" s="279"/>
      <c r="CWD190" s="279"/>
      <c r="CWE190" s="279"/>
      <c r="CWF190" s="279"/>
      <c r="CWG190" s="279"/>
      <c r="CWH190" s="279"/>
      <c r="CWI190" s="279"/>
      <c r="CWJ190" s="279"/>
      <c r="CWK190" s="279"/>
      <c r="CWL190" s="279"/>
      <c r="CWM190" s="279"/>
      <c r="CWN190" s="279"/>
      <c r="CWO190" s="279"/>
      <c r="CWP190" s="279"/>
      <c r="CWQ190" s="279"/>
      <c r="CWR190" s="279"/>
      <c r="CWS190" s="279"/>
      <c r="CWT190" s="279"/>
      <c r="CWU190" s="279"/>
      <c r="CWV190" s="279"/>
      <c r="CWW190" s="279"/>
      <c r="CWX190" s="279"/>
      <c r="CWY190" s="279"/>
      <c r="CWZ190" s="279"/>
      <c r="CXA190" s="279"/>
      <c r="CXB190" s="279"/>
      <c r="CXC190" s="279"/>
      <c r="CXD190" s="279"/>
      <c r="CXE190" s="279"/>
      <c r="CXF190" s="279"/>
      <c r="CXG190" s="279"/>
      <c r="CXH190" s="279"/>
      <c r="CXI190" s="279"/>
      <c r="CXJ190" s="279"/>
      <c r="CXK190" s="279"/>
      <c r="CXL190" s="279"/>
      <c r="CXM190" s="279"/>
      <c r="CXN190" s="279"/>
      <c r="CXO190" s="279"/>
      <c r="CXP190" s="279"/>
      <c r="CXQ190" s="279"/>
      <c r="CXR190" s="279"/>
      <c r="CXS190" s="279"/>
      <c r="CXT190" s="279"/>
      <c r="CXU190" s="279"/>
      <c r="CXV190" s="279"/>
      <c r="CXW190" s="279"/>
      <c r="CXX190" s="279"/>
      <c r="CXY190" s="279"/>
      <c r="CXZ190" s="279"/>
      <c r="CYA190" s="279"/>
      <c r="CYB190" s="279"/>
      <c r="CYC190" s="279"/>
      <c r="CYD190" s="279"/>
      <c r="CYE190" s="279"/>
      <c r="CYF190" s="279"/>
      <c r="CYG190" s="279"/>
      <c r="CYH190" s="279"/>
      <c r="CYI190" s="279"/>
      <c r="CYJ190" s="279"/>
      <c r="CYK190" s="279"/>
      <c r="CYL190" s="279"/>
      <c r="CYM190" s="279"/>
      <c r="CYN190" s="279"/>
      <c r="CYO190" s="279"/>
      <c r="CYP190" s="279"/>
      <c r="CYQ190" s="279"/>
      <c r="CYR190" s="279"/>
      <c r="CYS190" s="279"/>
      <c r="CYT190" s="279"/>
      <c r="CYU190" s="279"/>
      <c r="CYV190" s="279"/>
      <c r="CYW190" s="279"/>
      <c r="CYX190" s="279"/>
      <c r="CYY190" s="279"/>
      <c r="CYZ190" s="279"/>
      <c r="CZA190" s="279"/>
      <c r="CZB190" s="279"/>
      <c r="CZC190" s="279"/>
      <c r="CZD190" s="279"/>
      <c r="CZE190" s="279"/>
      <c r="CZF190" s="279"/>
      <c r="CZG190" s="279"/>
      <c r="CZH190" s="279"/>
      <c r="CZI190" s="279"/>
      <c r="CZJ190" s="279"/>
      <c r="CZK190" s="279"/>
      <c r="CZL190" s="279"/>
      <c r="CZM190" s="279"/>
      <c r="CZN190" s="279"/>
      <c r="CZO190" s="279"/>
      <c r="CZP190" s="279"/>
      <c r="CZQ190" s="279"/>
      <c r="CZR190" s="279"/>
      <c r="CZS190" s="279"/>
      <c r="CZT190" s="279"/>
      <c r="CZU190" s="279"/>
      <c r="CZV190" s="279"/>
      <c r="CZW190" s="279"/>
      <c r="CZX190" s="279"/>
      <c r="CZY190" s="279"/>
      <c r="CZZ190" s="279"/>
      <c r="DAA190" s="279"/>
      <c r="DAB190" s="279"/>
      <c r="DAC190" s="279"/>
      <c r="DAD190" s="279"/>
      <c r="DAE190" s="279"/>
      <c r="DAF190" s="279"/>
      <c r="DAG190" s="279"/>
      <c r="DAH190" s="279"/>
      <c r="DAI190" s="279"/>
      <c r="DAJ190" s="279"/>
      <c r="DAK190" s="279"/>
      <c r="DAL190" s="279"/>
      <c r="DAM190" s="279"/>
      <c r="DAN190" s="279"/>
      <c r="DAO190" s="279"/>
      <c r="DAP190" s="279"/>
      <c r="DAQ190" s="279"/>
      <c r="DAR190" s="279"/>
      <c r="DAS190" s="279"/>
      <c r="DAT190" s="279"/>
      <c r="DAU190" s="279"/>
      <c r="DAV190" s="279"/>
      <c r="DAW190" s="279"/>
      <c r="DAX190" s="279"/>
      <c r="DAY190" s="279"/>
      <c r="DAZ190" s="279"/>
      <c r="DBA190" s="279"/>
      <c r="DBB190" s="279"/>
      <c r="DBC190" s="279"/>
      <c r="DBD190" s="279"/>
      <c r="DBE190" s="279"/>
      <c r="DBF190" s="279"/>
      <c r="DBG190" s="279"/>
      <c r="DBH190" s="279"/>
      <c r="DBI190" s="279"/>
      <c r="DBJ190" s="279"/>
      <c r="DBK190" s="279"/>
      <c r="DBL190" s="279"/>
      <c r="DBM190" s="279"/>
      <c r="DBN190" s="279"/>
      <c r="DBO190" s="279"/>
      <c r="DBP190" s="279"/>
      <c r="DBQ190" s="279"/>
      <c r="DBR190" s="279"/>
      <c r="DBS190" s="279"/>
      <c r="DBT190" s="279"/>
      <c r="DBU190" s="279"/>
      <c r="DBV190" s="279"/>
      <c r="DBW190" s="279"/>
      <c r="DBX190" s="279"/>
      <c r="DBY190" s="279"/>
      <c r="DBZ190" s="279"/>
      <c r="DCA190" s="279"/>
      <c r="DCB190" s="279"/>
      <c r="DCC190" s="279"/>
      <c r="DCD190" s="279"/>
      <c r="DCE190" s="279"/>
      <c r="DCF190" s="279"/>
      <c r="DCG190" s="279"/>
      <c r="DCH190" s="279"/>
      <c r="DCI190" s="279"/>
      <c r="DCJ190" s="279"/>
      <c r="DCK190" s="279"/>
      <c r="DCL190" s="279"/>
      <c r="DCM190" s="279"/>
      <c r="DCN190" s="279"/>
      <c r="DCO190" s="279"/>
      <c r="DCP190" s="279"/>
      <c r="DCQ190" s="279"/>
      <c r="DCR190" s="279"/>
      <c r="DCS190" s="279"/>
      <c r="DCT190" s="279"/>
      <c r="DCU190" s="279"/>
      <c r="DCV190" s="279"/>
      <c r="DCW190" s="279"/>
      <c r="DCX190" s="279"/>
      <c r="DCY190" s="279"/>
      <c r="DCZ190" s="279"/>
      <c r="DDA190" s="279"/>
      <c r="DDB190" s="279"/>
      <c r="DDC190" s="279"/>
      <c r="DDD190" s="279"/>
      <c r="DDE190" s="279"/>
      <c r="DDF190" s="279"/>
      <c r="DDG190" s="279"/>
      <c r="DDH190" s="279"/>
      <c r="DDI190" s="279"/>
      <c r="DDJ190" s="279"/>
      <c r="DDK190" s="279"/>
      <c r="DDL190" s="279"/>
      <c r="DDM190" s="279"/>
      <c r="DDN190" s="279"/>
      <c r="DDO190" s="279"/>
      <c r="DDP190" s="279"/>
      <c r="DDQ190" s="279"/>
      <c r="DDR190" s="279"/>
      <c r="DDS190" s="279"/>
      <c r="DDT190" s="279"/>
      <c r="DDU190" s="279"/>
      <c r="DDV190" s="279"/>
      <c r="DDW190" s="279"/>
      <c r="DDX190" s="279"/>
      <c r="DDY190" s="279"/>
      <c r="DDZ190" s="279"/>
      <c r="DEA190" s="279"/>
      <c r="DEB190" s="279"/>
      <c r="DEC190" s="279"/>
      <c r="DED190" s="279"/>
      <c r="DEE190" s="279"/>
      <c r="DEF190" s="279"/>
      <c r="DEG190" s="279"/>
      <c r="DEH190" s="279"/>
      <c r="DEI190" s="279"/>
      <c r="DEJ190" s="279"/>
      <c r="DEK190" s="279"/>
      <c r="DEL190" s="279"/>
      <c r="DEM190" s="279"/>
      <c r="DEN190" s="279"/>
      <c r="DEO190" s="279"/>
      <c r="DEP190" s="279"/>
      <c r="DEQ190" s="279"/>
      <c r="DER190" s="279"/>
      <c r="DES190" s="279"/>
      <c r="DET190" s="279"/>
      <c r="DEU190" s="279"/>
      <c r="DEV190" s="279"/>
      <c r="DEW190" s="279"/>
      <c r="DEX190" s="279"/>
      <c r="DEY190" s="279"/>
      <c r="DEZ190" s="279"/>
      <c r="DFA190" s="279"/>
      <c r="DFB190" s="279"/>
      <c r="DFC190" s="279"/>
      <c r="DFD190" s="279"/>
      <c r="DFE190" s="279"/>
      <c r="DFF190" s="279"/>
      <c r="DFG190" s="279"/>
      <c r="DFH190" s="279"/>
      <c r="DFI190" s="279"/>
      <c r="DFJ190" s="279"/>
      <c r="DFK190" s="279"/>
      <c r="DFL190" s="279"/>
      <c r="DFM190" s="279"/>
      <c r="DFN190" s="279"/>
      <c r="DFO190" s="279"/>
      <c r="DFP190" s="279"/>
      <c r="DFQ190" s="279"/>
      <c r="DFR190" s="279"/>
      <c r="DFS190" s="279"/>
      <c r="DFT190" s="279"/>
      <c r="DFU190" s="279"/>
      <c r="DFV190" s="279"/>
      <c r="DFW190" s="279"/>
      <c r="DFX190" s="279"/>
      <c r="DFY190" s="279"/>
      <c r="DFZ190" s="279"/>
      <c r="DGA190" s="279"/>
      <c r="DGB190" s="279"/>
      <c r="DGC190" s="279"/>
      <c r="DGD190" s="279"/>
      <c r="DGE190" s="279"/>
      <c r="DGF190" s="279"/>
      <c r="DGG190" s="279"/>
      <c r="DGH190" s="279"/>
      <c r="DGI190" s="279"/>
      <c r="DGJ190" s="279"/>
      <c r="DGK190" s="279"/>
      <c r="DGL190" s="279"/>
      <c r="DGM190" s="279"/>
      <c r="DGN190" s="279"/>
      <c r="DGO190" s="279"/>
      <c r="DGP190" s="279"/>
      <c r="DGQ190" s="279"/>
      <c r="DGR190" s="279"/>
      <c r="DGS190" s="279"/>
      <c r="DGT190" s="279"/>
      <c r="DGU190" s="279"/>
      <c r="DGV190" s="279"/>
      <c r="DGW190" s="279"/>
      <c r="DGX190" s="279"/>
      <c r="DGY190" s="279"/>
      <c r="DGZ190" s="279"/>
      <c r="DHA190" s="279"/>
      <c r="DHB190" s="279"/>
      <c r="DHC190" s="279"/>
      <c r="DHD190" s="279"/>
      <c r="DHE190" s="279"/>
      <c r="DHF190" s="279"/>
      <c r="DHG190" s="279"/>
      <c r="DHH190" s="279"/>
      <c r="DHI190" s="279"/>
      <c r="DHJ190" s="279"/>
      <c r="DHK190" s="279"/>
      <c r="DHL190" s="279"/>
      <c r="DHM190" s="279"/>
      <c r="DHN190" s="279"/>
      <c r="DHO190" s="279"/>
      <c r="DHP190" s="279"/>
      <c r="DHQ190" s="279"/>
      <c r="DHR190" s="279"/>
      <c r="DHS190" s="279"/>
      <c r="DHT190" s="279"/>
      <c r="DHU190" s="279"/>
      <c r="DHV190" s="279"/>
      <c r="DHW190" s="279"/>
      <c r="DHX190" s="279"/>
      <c r="DHY190" s="279"/>
      <c r="DHZ190" s="279"/>
      <c r="DIA190" s="279"/>
      <c r="DIB190" s="279"/>
      <c r="DIC190" s="279"/>
      <c r="DID190" s="279"/>
      <c r="DIE190" s="279"/>
      <c r="DIF190" s="279"/>
      <c r="DIG190" s="279"/>
      <c r="DIH190" s="279"/>
      <c r="DII190" s="279"/>
      <c r="DIJ190" s="279"/>
      <c r="DIK190" s="279"/>
      <c r="DIL190" s="279"/>
      <c r="DIM190" s="279"/>
      <c r="DIN190" s="279"/>
      <c r="DIO190" s="279"/>
      <c r="DIP190" s="279"/>
      <c r="DIQ190" s="279"/>
      <c r="DIR190" s="279"/>
      <c r="DIS190" s="279"/>
      <c r="DIT190" s="279"/>
      <c r="DIU190" s="279"/>
      <c r="DIV190" s="279"/>
      <c r="DIW190" s="279"/>
      <c r="DIX190" s="279"/>
      <c r="DIY190" s="279"/>
      <c r="DIZ190" s="279"/>
      <c r="DJA190" s="279"/>
      <c r="DJB190" s="279"/>
      <c r="DJC190" s="279"/>
      <c r="DJD190" s="279"/>
      <c r="DJE190" s="279"/>
      <c r="DJF190" s="279"/>
      <c r="DJG190" s="279"/>
      <c r="DJH190" s="279"/>
      <c r="DJI190" s="279"/>
      <c r="DJJ190" s="279"/>
      <c r="DJK190" s="279"/>
      <c r="DJL190" s="279"/>
      <c r="DJM190" s="279"/>
      <c r="DJN190" s="279"/>
      <c r="DJO190" s="279"/>
      <c r="DJP190" s="279"/>
      <c r="DJQ190" s="279"/>
      <c r="DJR190" s="279"/>
      <c r="DJS190" s="279"/>
      <c r="DJT190" s="279"/>
      <c r="DJU190" s="279"/>
      <c r="DJV190" s="279"/>
      <c r="DJW190" s="279"/>
      <c r="DJX190" s="279"/>
      <c r="DJY190" s="279"/>
      <c r="DJZ190" s="279"/>
      <c r="DKA190" s="279"/>
      <c r="DKB190" s="279"/>
      <c r="DKC190" s="279"/>
      <c r="DKD190" s="279"/>
      <c r="DKE190" s="279"/>
      <c r="DKF190" s="279"/>
      <c r="DKG190" s="279"/>
      <c r="DKH190" s="279"/>
      <c r="DKI190" s="279"/>
      <c r="DKJ190" s="279"/>
      <c r="DKK190" s="279"/>
      <c r="DKL190" s="279"/>
      <c r="DKM190" s="279"/>
      <c r="DKN190" s="279"/>
      <c r="DKO190" s="279"/>
      <c r="DKP190" s="279"/>
      <c r="DKQ190" s="279"/>
      <c r="DKR190" s="279"/>
      <c r="DKS190" s="279"/>
      <c r="DKT190" s="279"/>
      <c r="DKU190" s="279"/>
      <c r="DKV190" s="279"/>
      <c r="DKW190" s="279"/>
      <c r="DKX190" s="279"/>
      <c r="DKY190" s="279"/>
      <c r="DKZ190" s="279"/>
      <c r="DLA190" s="279"/>
      <c r="DLB190" s="279"/>
      <c r="DLC190" s="279"/>
      <c r="DLD190" s="279"/>
      <c r="DLE190" s="279"/>
      <c r="DLF190" s="279"/>
      <c r="DLG190" s="279"/>
      <c r="DLH190" s="279"/>
      <c r="DLI190" s="279"/>
      <c r="DLJ190" s="279"/>
      <c r="DLK190" s="279"/>
      <c r="DLL190" s="279"/>
      <c r="DLM190" s="279"/>
      <c r="DLN190" s="279"/>
      <c r="DLO190" s="279"/>
      <c r="DLP190" s="279"/>
      <c r="DLQ190" s="279"/>
      <c r="DLR190" s="279"/>
      <c r="DLS190" s="279"/>
      <c r="DLT190" s="279"/>
      <c r="DLU190" s="279"/>
      <c r="DLV190" s="279"/>
      <c r="DLW190" s="279"/>
      <c r="DLX190" s="279"/>
      <c r="DLY190" s="279"/>
      <c r="DLZ190" s="279"/>
      <c r="DMA190" s="279"/>
      <c r="DMB190" s="279"/>
      <c r="DMC190" s="279"/>
      <c r="DMD190" s="279"/>
      <c r="DME190" s="279"/>
      <c r="DMF190" s="279"/>
      <c r="DMG190" s="279"/>
      <c r="DMH190" s="279"/>
      <c r="DMI190" s="279"/>
      <c r="DMJ190" s="279"/>
      <c r="DMK190" s="279"/>
      <c r="DML190" s="279"/>
      <c r="DMM190" s="279"/>
      <c r="DMN190" s="279"/>
      <c r="DMO190" s="279"/>
      <c r="DMP190" s="279"/>
      <c r="DMQ190" s="279"/>
      <c r="DMR190" s="279"/>
      <c r="DMS190" s="279"/>
      <c r="DMT190" s="279"/>
      <c r="DMU190" s="279"/>
      <c r="DMV190" s="279"/>
      <c r="DMW190" s="279"/>
      <c r="DMX190" s="279"/>
      <c r="DMY190" s="279"/>
      <c r="DMZ190" s="279"/>
      <c r="DNA190" s="279"/>
      <c r="DNB190" s="279"/>
      <c r="DNC190" s="279"/>
      <c r="DND190" s="279"/>
      <c r="DNE190" s="279"/>
      <c r="DNF190" s="279"/>
      <c r="DNG190" s="279"/>
      <c r="DNH190" s="279"/>
      <c r="DNI190" s="279"/>
      <c r="DNJ190" s="279"/>
      <c r="DNK190" s="279"/>
      <c r="DNL190" s="279"/>
      <c r="DNM190" s="279"/>
      <c r="DNN190" s="279"/>
      <c r="DNO190" s="279"/>
      <c r="DNP190" s="279"/>
      <c r="DNQ190" s="279"/>
      <c r="DNR190" s="279"/>
      <c r="DNS190" s="279"/>
      <c r="DNT190" s="279"/>
      <c r="DNU190" s="279"/>
      <c r="DNV190" s="279"/>
      <c r="DNW190" s="279"/>
      <c r="DNX190" s="279"/>
      <c r="DNY190" s="279"/>
      <c r="DNZ190" s="279"/>
      <c r="DOA190" s="279"/>
      <c r="DOB190" s="279"/>
      <c r="DOC190" s="279"/>
      <c r="DOD190" s="279"/>
      <c r="DOE190" s="279"/>
      <c r="DOF190" s="279"/>
      <c r="DOG190" s="279"/>
      <c r="DOH190" s="279"/>
      <c r="DOI190" s="279"/>
      <c r="DOJ190" s="279"/>
      <c r="DOK190" s="279"/>
      <c r="DOL190" s="279"/>
      <c r="DOM190" s="279"/>
      <c r="DON190" s="279"/>
      <c r="DOO190" s="279"/>
      <c r="DOP190" s="279"/>
      <c r="DOQ190" s="279"/>
      <c r="DOR190" s="279"/>
      <c r="DOS190" s="279"/>
      <c r="DOT190" s="279"/>
      <c r="DOU190" s="279"/>
      <c r="DOV190" s="279"/>
      <c r="DOW190" s="279"/>
      <c r="DOX190" s="279"/>
      <c r="DOY190" s="279"/>
      <c r="DOZ190" s="279"/>
      <c r="DPA190" s="279"/>
      <c r="DPB190" s="279"/>
      <c r="DPC190" s="279"/>
      <c r="DPD190" s="279"/>
      <c r="DPE190" s="279"/>
      <c r="DPF190" s="279"/>
      <c r="DPG190" s="279"/>
      <c r="DPH190" s="279"/>
      <c r="DPI190" s="279"/>
      <c r="DPJ190" s="279"/>
      <c r="DPK190" s="279"/>
      <c r="DPL190" s="279"/>
      <c r="DPM190" s="279"/>
      <c r="DPN190" s="279"/>
      <c r="DPO190" s="279"/>
      <c r="DPP190" s="279"/>
      <c r="DPQ190" s="279"/>
      <c r="DPR190" s="279"/>
      <c r="DPS190" s="279"/>
      <c r="DPT190" s="279"/>
      <c r="DPU190" s="279"/>
      <c r="DPV190" s="279"/>
      <c r="DPW190" s="279"/>
      <c r="DPX190" s="279"/>
      <c r="DPY190" s="279"/>
      <c r="DPZ190" s="279"/>
      <c r="DQA190" s="279"/>
      <c r="DQB190" s="279"/>
      <c r="DQC190" s="279"/>
      <c r="DQD190" s="279"/>
      <c r="DQE190" s="279"/>
      <c r="DQF190" s="279"/>
      <c r="DQG190" s="279"/>
      <c r="DQH190" s="279"/>
      <c r="DQI190" s="279"/>
      <c r="DQJ190" s="279"/>
      <c r="DQK190" s="279"/>
      <c r="DQL190" s="279"/>
      <c r="DQM190" s="279"/>
      <c r="DQN190" s="279"/>
      <c r="DQO190" s="279"/>
      <c r="DQP190" s="279"/>
      <c r="DQQ190" s="279"/>
      <c r="DQR190" s="279"/>
      <c r="DQS190" s="279"/>
      <c r="DQT190" s="279"/>
      <c r="DQU190" s="279"/>
      <c r="DQV190" s="279"/>
      <c r="DQW190" s="279"/>
      <c r="DQX190" s="279"/>
      <c r="DQY190" s="279"/>
      <c r="DQZ190" s="279"/>
      <c r="DRA190" s="279"/>
      <c r="DRB190" s="279"/>
      <c r="DRC190" s="279"/>
      <c r="DRD190" s="279"/>
      <c r="DRE190" s="279"/>
      <c r="DRF190" s="279"/>
      <c r="DRG190" s="279"/>
      <c r="DRH190" s="279"/>
      <c r="DRI190" s="279"/>
      <c r="DRJ190" s="279"/>
      <c r="DRK190" s="279"/>
      <c r="DRL190" s="279"/>
      <c r="DRM190" s="279"/>
      <c r="DRN190" s="279"/>
      <c r="DRO190" s="279"/>
      <c r="DRP190" s="279"/>
      <c r="DRQ190" s="279"/>
      <c r="DRR190" s="279"/>
      <c r="DRS190" s="279"/>
      <c r="DRT190" s="279"/>
      <c r="DRU190" s="279"/>
      <c r="DRV190" s="279"/>
      <c r="DRW190" s="279"/>
      <c r="DRX190" s="279"/>
      <c r="DRY190" s="279"/>
      <c r="DRZ190" s="279"/>
      <c r="DSA190" s="279"/>
      <c r="DSB190" s="279"/>
      <c r="DSC190" s="279"/>
      <c r="DSD190" s="279"/>
      <c r="DSE190" s="279"/>
      <c r="DSF190" s="279"/>
      <c r="DSG190" s="279"/>
      <c r="DSH190" s="279"/>
      <c r="DSI190" s="279"/>
      <c r="DSJ190" s="279"/>
      <c r="DSK190" s="279"/>
      <c r="DSL190" s="279"/>
      <c r="DSM190" s="279"/>
      <c r="DSN190" s="279"/>
      <c r="DSO190" s="279"/>
      <c r="DSP190" s="279"/>
      <c r="DSQ190" s="279"/>
      <c r="DSR190" s="279"/>
      <c r="DSS190" s="279"/>
      <c r="DST190" s="279"/>
      <c r="DSU190" s="279"/>
      <c r="DSV190" s="279"/>
      <c r="DSW190" s="279"/>
      <c r="DSX190" s="279"/>
      <c r="DSY190" s="279"/>
      <c r="DSZ190" s="279"/>
      <c r="DTA190" s="279"/>
      <c r="DTB190" s="279"/>
      <c r="DTC190" s="279"/>
      <c r="DTD190" s="279"/>
      <c r="DTE190" s="279"/>
      <c r="DTF190" s="279"/>
      <c r="DTG190" s="279"/>
      <c r="DTH190" s="279"/>
      <c r="DTI190" s="279"/>
      <c r="DTJ190" s="279"/>
      <c r="DTK190" s="279"/>
      <c r="DTL190" s="279"/>
      <c r="DTM190" s="279"/>
      <c r="DTN190" s="279"/>
      <c r="DTO190" s="279"/>
      <c r="DTP190" s="279"/>
      <c r="DTQ190" s="279"/>
      <c r="DTR190" s="279"/>
      <c r="DTS190" s="279"/>
      <c r="DTT190" s="279"/>
      <c r="DTU190" s="279"/>
      <c r="DTV190" s="279"/>
      <c r="DTW190" s="279"/>
      <c r="DTX190" s="279"/>
      <c r="DTY190" s="279"/>
      <c r="DTZ190" s="279"/>
      <c r="DUA190" s="279"/>
      <c r="DUB190" s="279"/>
      <c r="DUC190" s="279"/>
      <c r="DUD190" s="279"/>
      <c r="DUE190" s="279"/>
      <c r="DUF190" s="279"/>
      <c r="DUG190" s="279"/>
      <c r="DUH190" s="279"/>
      <c r="DUI190" s="279"/>
      <c r="DUJ190" s="279"/>
      <c r="DUK190" s="279"/>
      <c r="DUL190" s="279"/>
      <c r="DUM190" s="279"/>
      <c r="DUN190" s="279"/>
      <c r="DUO190" s="279"/>
      <c r="DUP190" s="279"/>
      <c r="DUQ190" s="279"/>
      <c r="DUR190" s="279"/>
      <c r="DUS190" s="279"/>
      <c r="DUT190" s="279"/>
      <c r="DUU190" s="279"/>
      <c r="DUV190" s="279"/>
      <c r="DUW190" s="279"/>
      <c r="DUX190" s="279"/>
      <c r="DUY190" s="279"/>
      <c r="DUZ190" s="279"/>
      <c r="DVA190" s="279"/>
      <c r="DVB190" s="279"/>
      <c r="DVC190" s="279"/>
      <c r="DVD190" s="279"/>
      <c r="DVE190" s="279"/>
      <c r="DVF190" s="279"/>
      <c r="DVG190" s="279"/>
      <c r="DVH190" s="279"/>
      <c r="DVI190" s="279"/>
      <c r="DVJ190" s="279"/>
      <c r="DVK190" s="279"/>
      <c r="DVL190" s="279"/>
      <c r="DVM190" s="279"/>
      <c r="DVN190" s="279"/>
      <c r="DVO190" s="279"/>
      <c r="DVP190" s="279"/>
      <c r="DVQ190" s="279"/>
      <c r="DVR190" s="279"/>
      <c r="DVS190" s="279"/>
      <c r="DVT190" s="279"/>
      <c r="DVU190" s="279"/>
      <c r="DVV190" s="279"/>
      <c r="DVW190" s="279"/>
      <c r="DVX190" s="279"/>
      <c r="DVY190" s="279"/>
      <c r="DVZ190" s="279"/>
      <c r="DWA190" s="279"/>
      <c r="DWB190" s="279"/>
      <c r="DWC190" s="279"/>
      <c r="DWD190" s="279"/>
      <c r="DWE190" s="279"/>
      <c r="DWF190" s="279"/>
      <c r="DWG190" s="279"/>
      <c r="DWH190" s="279"/>
      <c r="DWI190" s="279"/>
      <c r="DWJ190" s="279"/>
      <c r="DWK190" s="279"/>
      <c r="DWL190" s="279"/>
      <c r="DWM190" s="279"/>
      <c r="DWN190" s="279"/>
      <c r="DWO190" s="279"/>
      <c r="DWP190" s="279"/>
      <c r="DWQ190" s="279"/>
      <c r="DWR190" s="279"/>
      <c r="DWS190" s="279"/>
      <c r="DWT190" s="279"/>
      <c r="DWU190" s="279"/>
      <c r="DWV190" s="279"/>
      <c r="DWW190" s="279"/>
      <c r="DWX190" s="279"/>
      <c r="DWY190" s="279"/>
      <c r="DWZ190" s="279"/>
      <c r="DXA190" s="279"/>
      <c r="DXB190" s="279"/>
      <c r="DXC190" s="279"/>
      <c r="DXD190" s="279"/>
      <c r="DXE190" s="279"/>
      <c r="DXF190" s="279"/>
      <c r="DXG190" s="279"/>
      <c r="DXH190" s="279"/>
      <c r="DXI190" s="279"/>
      <c r="DXJ190" s="279"/>
      <c r="DXK190" s="279"/>
      <c r="DXL190" s="279"/>
      <c r="DXM190" s="279"/>
      <c r="DXN190" s="279"/>
      <c r="DXO190" s="279"/>
      <c r="DXP190" s="279"/>
      <c r="DXQ190" s="279"/>
      <c r="DXR190" s="279"/>
      <c r="DXS190" s="279"/>
      <c r="DXT190" s="279"/>
      <c r="DXU190" s="279"/>
      <c r="DXV190" s="279"/>
      <c r="DXW190" s="279"/>
      <c r="DXX190" s="279"/>
      <c r="DXY190" s="279"/>
      <c r="DXZ190" s="279"/>
      <c r="DYA190" s="279"/>
      <c r="DYB190" s="279"/>
      <c r="DYC190" s="279"/>
      <c r="DYD190" s="279"/>
      <c r="DYE190" s="279"/>
      <c r="DYF190" s="279"/>
      <c r="DYG190" s="279"/>
      <c r="DYH190" s="279"/>
      <c r="DYI190" s="279"/>
      <c r="DYJ190" s="279"/>
      <c r="DYK190" s="279"/>
      <c r="DYL190" s="279"/>
      <c r="DYM190" s="279"/>
      <c r="DYN190" s="279"/>
      <c r="DYO190" s="279"/>
      <c r="DYP190" s="279"/>
      <c r="DYQ190" s="279"/>
      <c r="DYR190" s="279"/>
      <c r="DYS190" s="279"/>
      <c r="DYT190" s="279"/>
      <c r="DYU190" s="279"/>
      <c r="DYV190" s="279"/>
      <c r="DYW190" s="279"/>
      <c r="DYX190" s="279"/>
      <c r="DYY190" s="279"/>
      <c r="DYZ190" s="279"/>
      <c r="DZA190" s="279"/>
      <c r="DZB190" s="279"/>
      <c r="DZC190" s="279"/>
      <c r="DZD190" s="279"/>
      <c r="DZE190" s="279"/>
      <c r="DZF190" s="279"/>
      <c r="DZG190" s="279"/>
      <c r="DZH190" s="279"/>
      <c r="DZI190" s="279"/>
      <c r="DZJ190" s="279"/>
      <c r="DZK190" s="279"/>
      <c r="DZL190" s="279"/>
      <c r="DZM190" s="279"/>
      <c r="DZN190" s="279"/>
      <c r="DZO190" s="279"/>
      <c r="DZP190" s="279"/>
      <c r="DZQ190" s="279"/>
      <c r="DZR190" s="279"/>
      <c r="DZS190" s="279"/>
      <c r="DZT190" s="279"/>
      <c r="DZU190" s="279"/>
      <c r="DZV190" s="279"/>
      <c r="DZW190" s="279"/>
      <c r="DZX190" s="279"/>
      <c r="DZY190" s="279"/>
      <c r="DZZ190" s="279"/>
      <c r="EAA190" s="279"/>
      <c r="EAB190" s="279"/>
      <c r="EAC190" s="279"/>
      <c r="EAD190" s="279"/>
      <c r="EAE190" s="279"/>
      <c r="EAF190" s="279"/>
      <c r="EAG190" s="279"/>
      <c r="EAH190" s="279"/>
      <c r="EAI190" s="279"/>
      <c r="EAJ190" s="279"/>
      <c r="EAK190" s="279"/>
      <c r="EAL190" s="279"/>
      <c r="EAM190" s="279"/>
      <c r="EAN190" s="279"/>
      <c r="EAO190" s="279"/>
      <c r="EAP190" s="279"/>
      <c r="EAQ190" s="279"/>
      <c r="EAR190" s="279"/>
      <c r="EAS190" s="279"/>
      <c r="EAT190" s="279"/>
      <c r="EAU190" s="279"/>
      <c r="EAV190" s="279"/>
      <c r="EAW190" s="279"/>
      <c r="EAX190" s="279"/>
      <c r="EAY190" s="279"/>
      <c r="EAZ190" s="279"/>
      <c r="EBA190" s="279"/>
      <c r="EBB190" s="279"/>
      <c r="EBC190" s="279"/>
      <c r="EBD190" s="279"/>
      <c r="EBE190" s="279"/>
      <c r="EBF190" s="279"/>
      <c r="EBG190" s="279"/>
      <c r="EBH190" s="279"/>
      <c r="EBI190" s="279"/>
      <c r="EBJ190" s="279"/>
      <c r="EBK190" s="279"/>
      <c r="EBL190" s="279"/>
      <c r="EBM190" s="279"/>
      <c r="EBN190" s="279"/>
      <c r="EBO190" s="279"/>
      <c r="EBP190" s="279"/>
      <c r="EBQ190" s="279"/>
      <c r="EBR190" s="279"/>
      <c r="EBS190" s="279"/>
      <c r="EBT190" s="279"/>
      <c r="EBU190" s="279"/>
      <c r="EBV190" s="279"/>
      <c r="EBW190" s="279"/>
      <c r="EBX190" s="279"/>
      <c r="EBY190" s="279"/>
      <c r="EBZ190" s="279"/>
      <c r="ECA190" s="279"/>
      <c r="ECB190" s="279"/>
      <c r="ECC190" s="279"/>
      <c r="ECD190" s="279"/>
      <c r="ECE190" s="279"/>
      <c r="ECF190" s="279"/>
      <c r="ECG190" s="279"/>
      <c r="ECH190" s="279"/>
      <c r="ECI190" s="279"/>
      <c r="ECJ190" s="279"/>
      <c r="ECK190" s="279"/>
      <c r="ECL190" s="279"/>
      <c r="ECM190" s="279"/>
      <c r="ECN190" s="279"/>
      <c r="ECO190" s="279"/>
      <c r="ECP190" s="279"/>
      <c r="ECQ190" s="279"/>
      <c r="ECR190" s="279"/>
      <c r="ECS190" s="279"/>
      <c r="ECT190" s="279"/>
      <c r="ECU190" s="279"/>
      <c r="ECV190" s="279"/>
      <c r="ECW190" s="279"/>
      <c r="ECX190" s="279"/>
      <c r="ECY190" s="279"/>
      <c r="ECZ190" s="279"/>
      <c r="EDA190" s="279"/>
      <c r="EDB190" s="279"/>
      <c r="EDC190" s="279"/>
      <c r="EDD190" s="279"/>
      <c r="EDE190" s="279"/>
      <c r="EDF190" s="279"/>
      <c r="EDG190" s="279"/>
      <c r="EDH190" s="279"/>
      <c r="EDI190" s="279"/>
      <c r="EDJ190" s="279"/>
      <c r="EDK190" s="279"/>
      <c r="EDL190" s="279"/>
      <c r="EDM190" s="279"/>
      <c r="EDN190" s="279"/>
      <c r="EDO190" s="279"/>
      <c r="EDP190" s="279"/>
      <c r="EDQ190" s="279"/>
      <c r="EDR190" s="279"/>
      <c r="EDS190" s="279"/>
      <c r="EDT190" s="279"/>
      <c r="EDU190" s="279"/>
      <c r="EDV190" s="279"/>
      <c r="EDW190" s="279"/>
      <c r="EDX190" s="279"/>
      <c r="EDY190" s="279"/>
      <c r="EDZ190" s="279"/>
      <c r="EEA190" s="279"/>
      <c r="EEB190" s="279"/>
      <c r="EEC190" s="279"/>
      <c r="EED190" s="279"/>
      <c r="EEE190" s="279"/>
      <c r="EEF190" s="279"/>
      <c r="EEG190" s="279"/>
      <c r="EEH190" s="279"/>
      <c r="EEI190" s="279"/>
      <c r="EEJ190" s="279"/>
      <c r="EEK190" s="279"/>
      <c r="EEL190" s="279"/>
      <c r="EEM190" s="279"/>
      <c r="EEN190" s="279"/>
      <c r="EEO190" s="279"/>
      <c r="EEP190" s="279"/>
      <c r="EEQ190" s="279"/>
      <c r="EER190" s="279"/>
      <c r="EES190" s="279"/>
      <c r="EET190" s="279"/>
      <c r="EEU190" s="279"/>
      <c r="EEV190" s="279"/>
      <c r="EEW190" s="279"/>
      <c r="EEX190" s="279"/>
      <c r="EEY190" s="279"/>
      <c r="EEZ190" s="279"/>
      <c r="EFA190" s="279"/>
      <c r="EFB190" s="279"/>
      <c r="EFC190" s="279"/>
      <c r="EFD190" s="279"/>
      <c r="EFE190" s="279"/>
      <c r="EFF190" s="279"/>
      <c r="EFG190" s="279"/>
      <c r="EFH190" s="279"/>
      <c r="EFI190" s="279"/>
      <c r="EFJ190" s="279"/>
      <c r="EFK190" s="279"/>
      <c r="EFL190" s="279"/>
      <c r="EFM190" s="279"/>
      <c r="EFN190" s="279"/>
      <c r="EFO190" s="279"/>
      <c r="EFP190" s="279"/>
      <c r="EFQ190" s="279"/>
      <c r="EFR190" s="279"/>
      <c r="EFS190" s="279"/>
      <c r="EFT190" s="279"/>
      <c r="EFU190" s="279"/>
      <c r="EFV190" s="279"/>
      <c r="EFW190" s="279"/>
      <c r="EFX190" s="279"/>
      <c r="EFY190" s="279"/>
      <c r="EFZ190" s="279"/>
      <c r="EGA190" s="279"/>
      <c r="EGB190" s="279"/>
      <c r="EGC190" s="279"/>
      <c r="EGD190" s="279"/>
      <c r="EGE190" s="279"/>
      <c r="EGF190" s="279"/>
      <c r="EGG190" s="279"/>
      <c r="EGH190" s="279"/>
      <c r="EGI190" s="279"/>
      <c r="EGJ190" s="279"/>
      <c r="EGK190" s="279"/>
      <c r="EGL190" s="279"/>
      <c r="EGM190" s="279"/>
      <c r="EGN190" s="279"/>
      <c r="EGO190" s="279"/>
      <c r="EGP190" s="279"/>
      <c r="EGQ190" s="279"/>
      <c r="EGR190" s="279"/>
      <c r="EGS190" s="279"/>
      <c r="EGT190" s="279"/>
      <c r="EGU190" s="279"/>
      <c r="EGV190" s="279"/>
      <c r="EGW190" s="279"/>
      <c r="EGX190" s="279"/>
      <c r="EGY190" s="279"/>
      <c r="EGZ190" s="279"/>
      <c r="EHA190" s="279"/>
      <c r="EHB190" s="279"/>
      <c r="EHC190" s="279"/>
      <c r="EHD190" s="279"/>
      <c r="EHE190" s="279"/>
      <c r="EHF190" s="279"/>
      <c r="EHG190" s="279"/>
      <c r="EHH190" s="279"/>
      <c r="EHI190" s="279"/>
      <c r="EHJ190" s="279"/>
      <c r="EHK190" s="279"/>
      <c r="EHL190" s="279"/>
      <c r="EHM190" s="279"/>
      <c r="EHN190" s="279"/>
      <c r="EHO190" s="279"/>
      <c r="EHP190" s="279"/>
      <c r="EHQ190" s="279"/>
      <c r="EHR190" s="279"/>
      <c r="EHS190" s="279"/>
      <c r="EHT190" s="279"/>
      <c r="EHU190" s="279"/>
      <c r="EHV190" s="279"/>
      <c r="EHW190" s="279"/>
      <c r="EHX190" s="279"/>
      <c r="EHY190" s="279"/>
      <c r="EHZ190" s="279"/>
      <c r="EIA190" s="279"/>
      <c r="EIB190" s="279"/>
      <c r="EIC190" s="279"/>
      <c r="EID190" s="279"/>
      <c r="EIE190" s="279"/>
      <c r="EIF190" s="279"/>
      <c r="EIG190" s="279"/>
      <c r="EIH190" s="279"/>
      <c r="EII190" s="279"/>
      <c r="EIJ190" s="279"/>
      <c r="EIK190" s="279"/>
      <c r="EIL190" s="279"/>
      <c r="EIM190" s="279"/>
      <c r="EIN190" s="279"/>
      <c r="EIO190" s="279"/>
      <c r="EIP190" s="279"/>
      <c r="EIQ190" s="279"/>
      <c r="EIR190" s="279"/>
      <c r="EIS190" s="279"/>
      <c r="EIT190" s="279"/>
      <c r="EIU190" s="279"/>
      <c r="EIV190" s="279"/>
      <c r="EIW190" s="279"/>
      <c r="EIX190" s="279"/>
      <c r="EIY190" s="279"/>
      <c r="EIZ190" s="279"/>
      <c r="EJA190" s="279"/>
      <c r="EJB190" s="279"/>
      <c r="EJC190" s="279"/>
      <c r="EJD190" s="279"/>
      <c r="EJE190" s="279"/>
      <c r="EJF190" s="279"/>
      <c r="EJG190" s="279"/>
      <c r="EJH190" s="279"/>
      <c r="EJI190" s="279"/>
      <c r="EJJ190" s="279"/>
      <c r="EJK190" s="279"/>
      <c r="EJL190" s="279"/>
      <c r="EJM190" s="279"/>
      <c r="EJN190" s="279"/>
      <c r="EJO190" s="279"/>
      <c r="EJP190" s="279"/>
      <c r="EJQ190" s="279"/>
      <c r="EJR190" s="279"/>
      <c r="EJS190" s="279"/>
      <c r="EJT190" s="279"/>
      <c r="EJU190" s="279"/>
      <c r="EJV190" s="279"/>
      <c r="EJW190" s="279"/>
      <c r="EJX190" s="279"/>
      <c r="EJY190" s="279"/>
      <c r="EJZ190" s="279"/>
      <c r="EKA190" s="279"/>
      <c r="EKB190" s="279"/>
      <c r="EKC190" s="279"/>
      <c r="EKD190" s="279"/>
      <c r="EKE190" s="279"/>
      <c r="EKF190" s="279"/>
      <c r="EKG190" s="279"/>
      <c r="EKH190" s="279"/>
      <c r="EKI190" s="279"/>
      <c r="EKJ190" s="279"/>
      <c r="EKK190" s="279"/>
      <c r="EKL190" s="279"/>
      <c r="EKM190" s="279"/>
      <c r="EKN190" s="279"/>
      <c r="EKO190" s="279"/>
      <c r="EKP190" s="279"/>
      <c r="EKQ190" s="279"/>
      <c r="EKR190" s="279"/>
      <c r="EKS190" s="279"/>
      <c r="EKT190" s="279"/>
      <c r="EKU190" s="279"/>
      <c r="EKV190" s="279"/>
      <c r="EKW190" s="279"/>
      <c r="EKX190" s="279"/>
      <c r="EKY190" s="279"/>
      <c r="EKZ190" s="279"/>
      <c r="ELA190" s="279"/>
      <c r="ELB190" s="279"/>
      <c r="ELC190" s="279"/>
      <c r="ELD190" s="279"/>
      <c r="ELE190" s="279"/>
      <c r="ELF190" s="279"/>
      <c r="ELG190" s="279"/>
      <c r="ELH190" s="279"/>
      <c r="ELI190" s="279"/>
      <c r="ELJ190" s="279"/>
      <c r="ELK190" s="279"/>
      <c r="ELL190" s="279"/>
      <c r="ELM190" s="279"/>
      <c r="ELN190" s="279"/>
      <c r="ELO190" s="279"/>
      <c r="ELP190" s="279"/>
      <c r="ELQ190" s="279"/>
      <c r="ELR190" s="279"/>
      <c r="ELS190" s="279"/>
      <c r="ELT190" s="279"/>
      <c r="ELU190" s="279"/>
      <c r="ELV190" s="279"/>
      <c r="ELW190" s="279"/>
      <c r="ELX190" s="279"/>
      <c r="ELY190" s="279"/>
      <c r="ELZ190" s="279"/>
      <c r="EMA190" s="279"/>
      <c r="EMB190" s="279"/>
      <c r="EMC190" s="279"/>
      <c r="EMD190" s="279"/>
      <c r="EME190" s="279"/>
      <c r="EMF190" s="279"/>
      <c r="EMG190" s="279"/>
      <c r="EMH190" s="279"/>
      <c r="EMI190" s="279"/>
      <c r="EMJ190" s="279"/>
      <c r="EMK190" s="279"/>
      <c r="EML190" s="279"/>
      <c r="EMM190" s="279"/>
      <c r="EMN190" s="279"/>
      <c r="EMO190" s="279"/>
      <c r="EMP190" s="279"/>
      <c r="EMQ190" s="279"/>
      <c r="EMR190" s="279"/>
      <c r="EMS190" s="279"/>
      <c r="EMT190" s="279"/>
      <c r="EMU190" s="279"/>
      <c r="EMV190" s="279"/>
      <c r="EMW190" s="279"/>
      <c r="EMX190" s="279"/>
      <c r="EMY190" s="279"/>
      <c r="EMZ190" s="279"/>
      <c r="ENA190" s="279"/>
      <c r="ENB190" s="279"/>
      <c r="ENC190" s="279"/>
      <c r="END190" s="279"/>
      <c r="ENE190" s="279"/>
      <c r="ENF190" s="279"/>
      <c r="ENG190" s="279"/>
      <c r="ENH190" s="279"/>
      <c r="ENI190" s="279"/>
      <c r="ENJ190" s="279"/>
      <c r="ENK190" s="279"/>
      <c r="ENL190" s="279"/>
      <c r="ENM190" s="279"/>
      <c r="ENN190" s="279"/>
      <c r="ENO190" s="279"/>
      <c r="ENP190" s="279"/>
      <c r="ENQ190" s="279"/>
      <c r="ENR190" s="279"/>
      <c r="ENS190" s="279"/>
      <c r="ENT190" s="279"/>
      <c r="ENU190" s="279"/>
      <c r="ENV190" s="279"/>
      <c r="ENW190" s="279"/>
      <c r="ENX190" s="279"/>
      <c r="ENY190" s="279"/>
      <c r="ENZ190" s="279"/>
      <c r="EOA190" s="279"/>
      <c r="EOB190" s="279"/>
      <c r="EOC190" s="279"/>
      <c r="EOD190" s="279"/>
      <c r="EOE190" s="279"/>
      <c r="EOF190" s="279"/>
      <c r="EOG190" s="279"/>
      <c r="EOH190" s="279"/>
      <c r="EOI190" s="279"/>
      <c r="EOJ190" s="279"/>
      <c r="EOK190" s="279"/>
      <c r="EOL190" s="279"/>
      <c r="EOM190" s="279"/>
      <c r="EON190" s="279"/>
      <c r="EOO190" s="279"/>
      <c r="EOP190" s="279"/>
      <c r="EOQ190" s="279"/>
      <c r="EOR190" s="279"/>
      <c r="EOS190" s="279"/>
      <c r="EOT190" s="279"/>
      <c r="EOU190" s="279"/>
      <c r="EOV190" s="279"/>
      <c r="EOW190" s="279"/>
      <c r="EOX190" s="279"/>
      <c r="EOY190" s="279"/>
      <c r="EOZ190" s="279"/>
      <c r="EPA190" s="279"/>
      <c r="EPB190" s="279"/>
      <c r="EPC190" s="279"/>
      <c r="EPD190" s="279"/>
      <c r="EPE190" s="279"/>
      <c r="EPF190" s="279"/>
      <c r="EPG190" s="279"/>
      <c r="EPH190" s="279"/>
      <c r="EPI190" s="279"/>
      <c r="EPJ190" s="279"/>
      <c r="EPK190" s="279"/>
      <c r="EPL190" s="279"/>
      <c r="EPM190" s="279"/>
      <c r="EPN190" s="279"/>
      <c r="EPO190" s="279"/>
      <c r="EPP190" s="279"/>
      <c r="EPQ190" s="279"/>
      <c r="EPR190" s="279"/>
      <c r="EPS190" s="279"/>
      <c r="EPT190" s="279"/>
      <c r="EPU190" s="279"/>
      <c r="EPV190" s="279"/>
      <c r="EPW190" s="279"/>
      <c r="EPX190" s="279"/>
      <c r="EPY190" s="279"/>
      <c r="EPZ190" s="279"/>
      <c r="EQA190" s="279"/>
      <c r="EQB190" s="279"/>
      <c r="EQC190" s="279"/>
      <c r="EQD190" s="279"/>
      <c r="EQE190" s="279"/>
      <c r="EQF190" s="279"/>
      <c r="EQG190" s="279"/>
      <c r="EQH190" s="279"/>
      <c r="EQI190" s="279"/>
      <c r="EQJ190" s="279"/>
      <c r="EQK190" s="279"/>
      <c r="EQL190" s="279"/>
      <c r="EQM190" s="279"/>
      <c r="EQN190" s="279"/>
      <c r="EQO190" s="279"/>
      <c r="EQP190" s="279"/>
      <c r="EQQ190" s="279"/>
      <c r="EQR190" s="279"/>
      <c r="EQS190" s="279"/>
      <c r="EQT190" s="279"/>
      <c r="EQU190" s="279"/>
      <c r="EQV190" s="279"/>
      <c r="EQW190" s="279"/>
      <c r="EQX190" s="279"/>
      <c r="EQY190" s="279"/>
      <c r="EQZ190" s="279"/>
      <c r="ERA190" s="279"/>
      <c r="ERB190" s="279"/>
      <c r="ERC190" s="279"/>
      <c r="ERD190" s="279"/>
      <c r="ERE190" s="279"/>
      <c r="ERF190" s="279"/>
      <c r="ERG190" s="279"/>
      <c r="ERH190" s="279"/>
      <c r="ERI190" s="279"/>
      <c r="ERJ190" s="279"/>
      <c r="ERK190" s="279"/>
      <c r="ERL190" s="279"/>
      <c r="ERM190" s="279"/>
      <c r="ERN190" s="279"/>
      <c r="ERO190" s="279"/>
      <c r="ERP190" s="279"/>
      <c r="ERQ190" s="279"/>
      <c r="ERR190" s="279"/>
      <c r="ERS190" s="279"/>
      <c r="ERT190" s="279"/>
      <c r="ERU190" s="279"/>
      <c r="ERV190" s="279"/>
      <c r="ERW190" s="279"/>
      <c r="ERX190" s="279"/>
      <c r="ERY190" s="279"/>
      <c r="ERZ190" s="279"/>
      <c r="ESA190" s="279"/>
      <c r="ESB190" s="279"/>
      <c r="ESC190" s="279"/>
      <c r="ESD190" s="279"/>
      <c r="ESE190" s="279"/>
      <c r="ESF190" s="279"/>
      <c r="ESG190" s="279"/>
      <c r="ESH190" s="279"/>
      <c r="ESI190" s="279"/>
      <c r="ESJ190" s="279"/>
      <c r="ESK190" s="279"/>
      <c r="ESL190" s="279"/>
      <c r="ESM190" s="279"/>
      <c r="ESN190" s="279"/>
      <c r="ESO190" s="279"/>
      <c r="ESP190" s="279"/>
      <c r="ESQ190" s="279"/>
      <c r="ESR190" s="279"/>
      <c r="ESS190" s="279"/>
      <c r="EST190" s="279"/>
      <c r="ESU190" s="279"/>
      <c r="ESV190" s="279"/>
      <c r="ESW190" s="279"/>
      <c r="ESX190" s="279"/>
      <c r="ESY190" s="279"/>
      <c r="ESZ190" s="279"/>
      <c r="ETA190" s="279"/>
      <c r="ETB190" s="279"/>
      <c r="ETC190" s="279"/>
      <c r="ETD190" s="279"/>
      <c r="ETE190" s="279"/>
      <c r="ETF190" s="279"/>
      <c r="ETG190" s="279"/>
      <c r="ETH190" s="279"/>
      <c r="ETI190" s="279"/>
      <c r="ETJ190" s="279"/>
      <c r="ETK190" s="279"/>
      <c r="ETL190" s="279"/>
      <c r="ETM190" s="279"/>
      <c r="ETN190" s="279"/>
      <c r="ETO190" s="279"/>
      <c r="ETP190" s="279"/>
      <c r="ETQ190" s="279"/>
      <c r="ETR190" s="279"/>
      <c r="ETS190" s="279"/>
      <c r="ETT190" s="279"/>
      <c r="ETU190" s="279"/>
      <c r="ETV190" s="279"/>
      <c r="ETW190" s="279"/>
      <c r="ETX190" s="279"/>
      <c r="ETY190" s="279"/>
      <c r="ETZ190" s="279"/>
      <c r="EUA190" s="279"/>
      <c r="EUB190" s="279"/>
      <c r="EUC190" s="279"/>
      <c r="EUD190" s="279"/>
      <c r="EUE190" s="279"/>
      <c r="EUF190" s="279"/>
      <c r="EUG190" s="279"/>
      <c r="EUH190" s="279"/>
      <c r="EUI190" s="279"/>
      <c r="EUJ190" s="279"/>
      <c r="EUK190" s="279"/>
      <c r="EUL190" s="279"/>
      <c r="EUM190" s="279"/>
      <c r="EUN190" s="279"/>
      <c r="EUO190" s="279"/>
      <c r="EUP190" s="279"/>
      <c r="EUQ190" s="279"/>
      <c r="EUR190" s="279"/>
      <c r="EUS190" s="279"/>
      <c r="EUT190" s="279"/>
      <c r="EUU190" s="279"/>
      <c r="EUV190" s="279"/>
      <c r="EUW190" s="279"/>
      <c r="EUX190" s="279"/>
      <c r="EUY190" s="279"/>
      <c r="EUZ190" s="279"/>
      <c r="EVA190" s="279"/>
      <c r="EVB190" s="279"/>
      <c r="EVC190" s="279"/>
      <c r="EVD190" s="279"/>
      <c r="EVE190" s="279"/>
      <c r="EVF190" s="279"/>
      <c r="EVG190" s="279"/>
      <c r="EVH190" s="279"/>
      <c r="EVI190" s="279"/>
      <c r="EVJ190" s="279"/>
      <c r="EVK190" s="279"/>
      <c r="EVL190" s="279"/>
      <c r="EVM190" s="279"/>
      <c r="EVN190" s="279"/>
      <c r="EVO190" s="279"/>
      <c r="EVP190" s="279"/>
      <c r="EVQ190" s="279"/>
      <c r="EVR190" s="279"/>
      <c r="EVS190" s="279"/>
      <c r="EVT190" s="279"/>
      <c r="EVU190" s="279"/>
      <c r="EVV190" s="279"/>
      <c r="EVW190" s="279"/>
      <c r="EVX190" s="279"/>
      <c r="EVY190" s="279"/>
      <c r="EVZ190" s="279"/>
      <c r="EWA190" s="279"/>
      <c r="EWB190" s="279"/>
      <c r="EWC190" s="279"/>
      <c r="EWD190" s="279"/>
      <c r="EWE190" s="279"/>
      <c r="EWF190" s="279"/>
      <c r="EWG190" s="279"/>
      <c r="EWH190" s="279"/>
      <c r="EWI190" s="279"/>
      <c r="EWJ190" s="279"/>
      <c r="EWK190" s="279"/>
      <c r="EWL190" s="279"/>
      <c r="EWM190" s="279"/>
      <c r="EWN190" s="279"/>
      <c r="EWO190" s="279"/>
      <c r="EWP190" s="279"/>
      <c r="EWQ190" s="279"/>
      <c r="EWR190" s="279"/>
      <c r="EWS190" s="279"/>
      <c r="EWT190" s="279"/>
      <c r="EWU190" s="279"/>
      <c r="EWV190" s="279"/>
      <c r="EWW190" s="279"/>
      <c r="EWX190" s="279"/>
      <c r="EWY190" s="279"/>
      <c r="EWZ190" s="279"/>
      <c r="EXA190" s="279"/>
      <c r="EXB190" s="279"/>
      <c r="EXC190" s="279"/>
      <c r="EXD190" s="279"/>
      <c r="EXE190" s="279"/>
      <c r="EXF190" s="279"/>
      <c r="EXG190" s="279"/>
      <c r="EXH190" s="279"/>
      <c r="EXI190" s="279"/>
      <c r="EXJ190" s="279"/>
      <c r="EXK190" s="279"/>
      <c r="EXL190" s="279"/>
      <c r="EXM190" s="279"/>
      <c r="EXN190" s="279"/>
      <c r="EXO190" s="279"/>
      <c r="EXP190" s="279"/>
      <c r="EXQ190" s="279"/>
      <c r="EXR190" s="279"/>
      <c r="EXS190" s="279"/>
      <c r="EXT190" s="279"/>
      <c r="EXU190" s="279"/>
      <c r="EXV190" s="279"/>
      <c r="EXW190" s="279"/>
      <c r="EXX190" s="279"/>
      <c r="EXY190" s="279"/>
      <c r="EXZ190" s="279"/>
      <c r="EYA190" s="279"/>
      <c r="EYB190" s="279"/>
      <c r="EYC190" s="279"/>
      <c r="EYD190" s="279"/>
      <c r="EYE190" s="279"/>
      <c r="EYF190" s="279"/>
      <c r="EYG190" s="279"/>
      <c r="EYH190" s="279"/>
      <c r="EYI190" s="279"/>
      <c r="EYJ190" s="279"/>
      <c r="EYK190" s="279"/>
      <c r="EYL190" s="279"/>
      <c r="EYM190" s="279"/>
      <c r="EYN190" s="279"/>
      <c r="EYO190" s="279"/>
      <c r="EYP190" s="279"/>
      <c r="EYQ190" s="279"/>
      <c r="EYR190" s="279"/>
      <c r="EYS190" s="279"/>
      <c r="EYT190" s="279"/>
      <c r="EYU190" s="279"/>
      <c r="EYV190" s="279"/>
      <c r="EYW190" s="279"/>
      <c r="EYX190" s="279"/>
      <c r="EYY190" s="279"/>
      <c r="EYZ190" s="279"/>
      <c r="EZA190" s="279"/>
      <c r="EZB190" s="279"/>
      <c r="EZC190" s="279"/>
      <c r="EZD190" s="279"/>
      <c r="EZE190" s="279"/>
      <c r="EZF190" s="279"/>
      <c r="EZG190" s="279"/>
      <c r="EZH190" s="279"/>
      <c r="EZI190" s="279"/>
      <c r="EZJ190" s="279"/>
      <c r="EZK190" s="279"/>
      <c r="EZL190" s="279"/>
      <c r="EZM190" s="279"/>
      <c r="EZN190" s="279"/>
      <c r="EZO190" s="279"/>
      <c r="EZP190" s="279"/>
      <c r="EZQ190" s="279"/>
      <c r="EZR190" s="279"/>
      <c r="EZS190" s="279"/>
      <c r="EZT190" s="279"/>
      <c r="EZU190" s="279"/>
      <c r="EZV190" s="279"/>
      <c r="EZW190" s="279"/>
      <c r="EZX190" s="279"/>
      <c r="EZY190" s="279"/>
      <c r="EZZ190" s="279"/>
      <c r="FAA190" s="279"/>
      <c r="FAB190" s="279"/>
      <c r="FAC190" s="279"/>
      <c r="FAD190" s="279"/>
      <c r="FAE190" s="279"/>
      <c r="FAF190" s="279"/>
      <c r="FAG190" s="279"/>
      <c r="FAH190" s="279"/>
      <c r="FAI190" s="279"/>
      <c r="FAJ190" s="279"/>
      <c r="FAK190" s="279"/>
      <c r="FAL190" s="279"/>
      <c r="FAM190" s="279"/>
      <c r="FAN190" s="279"/>
      <c r="FAO190" s="279"/>
      <c r="FAP190" s="279"/>
      <c r="FAQ190" s="279"/>
      <c r="FAR190" s="279"/>
      <c r="FAS190" s="279"/>
      <c r="FAT190" s="279"/>
      <c r="FAU190" s="279"/>
      <c r="FAV190" s="279"/>
      <c r="FAW190" s="279"/>
      <c r="FAX190" s="279"/>
      <c r="FAY190" s="279"/>
      <c r="FAZ190" s="279"/>
      <c r="FBA190" s="279"/>
      <c r="FBB190" s="279"/>
      <c r="FBC190" s="279"/>
      <c r="FBD190" s="279"/>
      <c r="FBE190" s="279"/>
      <c r="FBF190" s="279"/>
      <c r="FBG190" s="279"/>
      <c r="FBH190" s="279"/>
      <c r="FBI190" s="279"/>
      <c r="FBJ190" s="279"/>
      <c r="FBK190" s="279"/>
      <c r="FBL190" s="279"/>
      <c r="FBM190" s="279"/>
      <c r="FBN190" s="279"/>
      <c r="FBO190" s="279"/>
      <c r="FBP190" s="279"/>
      <c r="FBQ190" s="279"/>
      <c r="FBR190" s="279"/>
      <c r="FBS190" s="279"/>
      <c r="FBT190" s="279"/>
      <c r="FBU190" s="279"/>
      <c r="FBV190" s="279"/>
      <c r="FBW190" s="279"/>
      <c r="FBX190" s="279"/>
      <c r="FBY190" s="279"/>
      <c r="FBZ190" s="279"/>
      <c r="FCA190" s="279"/>
      <c r="FCB190" s="279"/>
      <c r="FCC190" s="279"/>
      <c r="FCD190" s="279"/>
      <c r="FCE190" s="279"/>
      <c r="FCF190" s="279"/>
      <c r="FCG190" s="279"/>
      <c r="FCH190" s="279"/>
      <c r="FCI190" s="279"/>
      <c r="FCJ190" s="279"/>
      <c r="FCK190" s="279"/>
      <c r="FCL190" s="279"/>
      <c r="FCM190" s="279"/>
      <c r="FCN190" s="279"/>
      <c r="FCO190" s="279"/>
      <c r="FCP190" s="279"/>
      <c r="FCQ190" s="279"/>
      <c r="FCR190" s="279"/>
      <c r="FCS190" s="279"/>
      <c r="FCT190" s="279"/>
      <c r="FCU190" s="279"/>
      <c r="FCV190" s="279"/>
      <c r="FCW190" s="279"/>
      <c r="FCX190" s="279"/>
      <c r="FCY190" s="279"/>
      <c r="FCZ190" s="279"/>
      <c r="FDA190" s="279"/>
      <c r="FDB190" s="279"/>
      <c r="FDC190" s="279"/>
      <c r="FDD190" s="279"/>
      <c r="FDE190" s="279"/>
      <c r="FDF190" s="279"/>
      <c r="FDG190" s="279"/>
      <c r="FDH190" s="279"/>
      <c r="FDI190" s="279"/>
      <c r="FDJ190" s="279"/>
      <c r="FDK190" s="279"/>
      <c r="FDL190" s="279"/>
      <c r="FDM190" s="279"/>
      <c r="FDN190" s="279"/>
      <c r="FDO190" s="279"/>
      <c r="FDP190" s="279"/>
      <c r="FDQ190" s="279"/>
      <c r="FDR190" s="279"/>
      <c r="FDS190" s="279"/>
      <c r="FDT190" s="279"/>
      <c r="FDU190" s="279"/>
      <c r="FDV190" s="279"/>
      <c r="FDW190" s="279"/>
      <c r="FDX190" s="279"/>
      <c r="FDY190" s="279"/>
      <c r="FDZ190" s="279"/>
      <c r="FEA190" s="279"/>
      <c r="FEB190" s="279"/>
      <c r="FEC190" s="279"/>
      <c r="FED190" s="279"/>
      <c r="FEE190" s="279"/>
      <c r="FEF190" s="279"/>
      <c r="FEG190" s="279"/>
      <c r="FEH190" s="279"/>
      <c r="FEI190" s="279"/>
      <c r="FEJ190" s="279"/>
      <c r="FEK190" s="279"/>
      <c r="FEL190" s="279"/>
      <c r="FEM190" s="279"/>
      <c r="FEN190" s="279"/>
      <c r="FEO190" s="279"/>
      <c r="FEP190" s="279"/>
      <c r="FEQ190" s="279"/>
      <c r="FER190" s="279"/>
      <c r="FES190" s="279"/>
      <c r="FET190" s="279"/>
      <c r="FEU190" s="279"/>
      <c r="FEV190" s="279"/>
      <c r="FEW190" s="279"/>
      <c r="FEX190" s="279"/>
      <c r="FEY190" s="279"/>
      <c r="FEZ190" s="279"/>
      <c r="FFA190" s="279"/>
      <c r="FFB190" s="279"/>
      <c r="FFC190" s="279"/>
      <c r="FFD190" s="279"/>
      <c r="FFE190" s="279"/>
      <c r="FFF190" s="279"/>
      <c r="FFG190" s="279"/>
      <c r="FFH190" s="279"/>
      <c r="FFI190" s="279"/>
      <c r="FFJ190" s="279"/>
      <c r="FFK190" s="279"/>
      <c r="FFL190" s="279"/>
      <c r="FFM190" s="279"/>
      <c r="FFN190" s="279"/>
      <c r="FFO190" s="279"/>
      <c r="FFP190" s="279"/>
      <c r="FFQ190" s="279"/>
      <c r="FFR190" s="279"/>
      <c r="FFS190" s="279"/>
      <c r="FFT190" s="279"/>
      <c r="FFU190" s="279"/>
      <c r="FFV190" s="279"/>
      <c r="FFW190" s="279"/>
      <c r="FFX190" s="279"/>
      <c r="FFY190" s="279"/>
      <c r="FFZ190" s="279"/>
      <c r="FGA190" s="279"/>
      <c r="FGB190" s="279"/>
      <c r="FGC190" s="279"/>
      <c r="FGD190" s="279"/>
      <c r="FGE190" s="279"/>
      <c r="FGF190" s="279"/>
      <c r="FGG190" s="279"/>
      <c r="FGH190" s="279"/>
      <c r="FGI190" s="279"/>
      <c r="FGJ190" s="279"/>
      <c r="FGK190" s="279"/>
      <c r="FGL190" s="279"/>
      <c r="FGM190" s="279"/>
      <c r="FGN190" s="279"/>
      <c r="FGO190" s="279"/>
      <c r="FGP190" s="279"/>
      <c r="FGQ190" s="279"/>
      <c r="FGR190" s="279"/>
      <c r="FGS190" s="279"/>
      <c r="FGT190" s="279"/>
      <c r="FGU190" s="279"/>
      <c r="FGV190" s="279"/>
      <c r="FGW190" s="279"/>
      <c r="FGX190" s="279"/>
      <c r="FGY190" s="279"/>
      <c r="FGZ190" s="279"/>
      <c r="FHA190" s="279"/>
      <c r="FHB190" s="279"/>
      <c r="FHC190" s="279"/>
      <c r="FHD190" s="279"/>
      <c r="FHE190" s="279"/>
      <c r="FHF190" s="279"/>
      <c r="FHG190" s="279"/>
      <c r="FHH190" s="279"/>
      <c r="FHI190" s="279"/>
      <c r="FHJ190" s="279"/>
      <c r="FHK190" s="279"/>
      <c r="FHL190" s="279"/>
      <c r="FHM190" s="279"/>
      <c r="FHN190" s="279"/>
      <c r="FHO190" s="279"/>
      <c r="FHP190" s="279"/>
      <c r="FHQ190" s="279"/>
      <c r="FHR190" s="279"/>
      <c r="FHS190" s="279"/>
      <c r="FHT190" s="279"/>
      <c r="FHU190" s="279"/>
      <c r="FHV190" s="279"/>
      <c r="FHW190" s="279"/>
      <c r="FHX190" s="279"/>
      <c r="FHY190" s="279"/>
      <c r="FHZ190" s="279"/>
      <c r="FIA190" s="279"/>
      <c r="FIB190" s="279"/>
      <c r="FIC190" s="279"/>
      <c r="FID190" s="279"/>
      <c r="FIE190" s="279"/>
      <c r="FIF190" s="279"/>
      <c r="FIG190" s="279"/>
      <c r="FIH190" s="279"/>
      <c r="FII190" s="279"/>
      <c r="FIJ190" s="279"/>
      <c r="FIK190" s="279"/>
      <c r="FIL190" s="279"/>
      <c r="FIM190" s="279"/>
      <c r="FIN190" s="279"/>
      <c r="FIO190" s="279"/>
      <c r="FIP190" s="279"/>
      <c r="FIQ190" s="279"/>
      <c r="FIR190" s="279"/>
      <c r="FIS190" s="279"/>
      <c r="FIT190" s="279"/>
      <c r="FIU190" s="279"/>
      <c r="FIV190" s="279"/>
      <c r="FIW190" s="279"/>
      <c r="FIX190" s="279"/>
      <c r="FIY190" s="279"/>
      <c r="FIZ190" s="279"/>
      <c r="FJA190" s="279"/>
      <c r="FJB190" s="279"/>
      <c r="FJC190" s="279"/>
      <c r="FJD190" s="279"/>
      <c r="FJE190" s="279"/>
      <c r="FJF190" s="279"/>
      <c r="FJG190" s="279"/>
      <c r="FJH190" s="279"/>
      <c r="FJI190" s="279"/>
      <c r="FJJ190" s="279"/>
      <c r="FJK190" s="279"/>
      <c r="FJL190" s="279"/>
      <c r="FJM190" s="279"/>
      <c r="FJN190" s="279"/>
      <c r="FJO190" s="279"/>
      <c r="FJP190" s="279"/>
      <c r="FJQ190" s="279"/>
      <c r="FJR190" s="279"/>
      <c r="FJS190" s="279"/>
      <c r="FJT190" s="279"/>
      <c r="FJU190" s="279"/>
      <c r="FJV190" s="279"/>
      <c r="FJW190" s="279"/>
      <c r="FJX190" s="279"/>
      <c r="FJY190" s="279"/>
      <c r="FJZ190" s="279"/>
      <c r="FKA190" s="279"/>
      <c r="FKB190" s="279"/>
      <c r="FKC190" s="279"/>
      <c r="FKD190" s="279"/>
      <c r="FKE190" s="279"/>
      <c r="FKF190" s="279"/>
      <c r="FKG190" s="279"/>
      <c r="FKH190" s="279"/>
      <c r="FKI190" s="279"/>
      <c r="FKJ190" s="279"/>
      <c r="FKK190" s="279"/>
      <c r="FKL190" s="279"/>
      <c r="FKM190" s="279"/>
      <c r="FKN190" s="279"/>
      <c r="FKO190" s="279"/>
      <c r="FKP190" s="279"/>
      <c r="FKQ190" s="279"/>
      <c r="FKR190" s="279"/>
      <c r="FKS190" s="279"/>
      <c r="FKT190" s="279"/>
      <c r="FKU190" s="279"/>
      <c r="FKV190" s="279"/>
      <c r="FKW190" s="279"/>
      <c r="FKX190" s="279"/>
      <c r="FKY190" s="279"/>
      <c r="FKZ190" s="279"/>
      <c r="FLA190" s="279"/>
      <c r="FLB190" s="279"/>
      <c r="FLC190" s="279"/>
      <c r="FLD190" s="279"/>
      <c r="FLE190" s="279"/>
      <c r="FLF190" s="279"/>
      <c r="FLG190" s="279"/>
      <c r="FLH190" s="279"/>
      <c r="FLI190" s="279"/>
      <c r="FLJ190" s="279"/>
      <c r="FLK190" s="279"/>
      <c r="FLL190" s="279"/>
      <c r="FLM190" s="279"/>
      <c r="FLN190" s="279"/>
      <c r="FLO190" s="279"/>
      <c r="FLP190" s="279"/>
      <c r="FLQ190" s="279"/>
      <c r="FLR190" s="279"/>
      <c r="FLS190" s="279"/>
      <c r="FLT190" s="279"/>
      <c r="FLU190" s="279"/>
      <c r="FLV190" s="279"/>
      <c r="FLW190" s="279"/>
      <c r="FLX190" s="279"/>
      <c r="FLY190" s="279"/>
      <c r="FLZ190" s="279"/>
      <c r="FMA190" s="279"/>
      <c r="FMB190" s="279"/>
      <c r="FMC190" s="279"/>
      <c r="FMD190" s="279"/>
      <c r="FME190" s="279"/>
      <c r="FMF190" s="279"/>
      <c r="FMG190" s="279"/>
      <c r="FMH190" s="279"/>
      <c r="FMI190" s="279"/>
      <c r="FMJ190" s="279"/>
      <c r="FMK190" s="279"/>
      <c r="FML190" s="279"/>
      <c r="FMM190" s="279"/>
      <c r="FMN190" s="279"/>
      <c r="FMO190" s="279"/>
      <c r="FMP190" s="279"/>
      <c r="FMQ190" s="279"/>
      <c r="FMR190" s="279"/>
      <c r="FMS190" s="279"/>
      <c r="FMT190" s="279"/>
      <c r="FMU190" s="279"/>
      <c r="FMV190" s="279"/>
      <c r="FMW190" s="279"/>
      <c r="FMX190" s="279"/>
      <c r="FMY190" s="279"/>
      <c r="FMZ190" s="279"/>
      <c r="FNA190" s="279"/>
      <c r="FNB190" s="279"/>
      <c r="FNC190" s="279"/>
      <c r="FND190" s="279"/>
      <c r="FNE190" s="279"/>
      <c r="FNF190" s="279"/>
      <c r="FNG190" s="279"/>
      <c r="FNH190" s="279"/>
      <c r="FNI190" s="279"/>
      <c r="FNJ190" s="279"/>
      <c r="FNK190" s="279"/>
      <c r="FNL190" s="279"/>
      <c r="FNM190" s="279"/>
      <c r="FNN190" s="279"/>
      <c r="FNO190" s="279"/>
      <c r="FNP190" s="279"/>
      <c r="FNQ190" s="279"/>
      <c r="FNR190" s="279"/>
      <c r="FNS190" s="279"/>
      <c r="FNT190" s="279"/>
      <c r="FNU190" s="279"/>
      <c r="FNV190" s="279"/>
      <c r="FNW190" s="279"/>
      <c r="FNX190" s="279"/>
      <c r="FNY190" s="279"/>
      <c r="FNZ190" s="279"/>
      <c r="FOA190" s="279"/>
      <c r="FOB190" s="279"/>
      <c r="FOC190" s="279"/>
      <c r="FOD190" s="279"/>
      <c r="FOE190" s="279"/>
      <c r="FOF190" s="279"/>
      <c r="FOG190" s="279"/>
      <c r="FOH190" s="279"/>
      <c r="FOI190" s="279"/>
      <c r="FOJ190" s="279"/>
      <c r="FOK190" s="279"/>
      <c r="FOL190" s="279"/>
      <c r="FOM190" s="279"/>
      <c r="FON190" s="279"/>
      <c r="FOO190" s="279"/>
      <c r="FOP190" s="279"/>
      <c r="FOQ190" s="279"/>
      <c r="FOR190" s="279"/>
      <c r="FOS190" s="279"/>
      <c r="FOT190" s="279"/>
      <c r="FOU190" s="279"/>
      <c r="FOV190" s="279"/>
      <c r="FOW190" s="279"/>
      <c r="FOX190" s="279"/>
      <c r="FOY190" s="279"/>
      <c r="FOZ190" s="279"/>
      <c r="FPA190" s="279"/>
      <c r="FPB190" s="279"/>
      <c r="FPC190" s="279"/>
      <c r="FPD190" s="279"/>
      <c r="FPE190" s="279"/>
      <c r="FPF190" s="279"/>
      <c r="FPG190" s="279"/>
      <c r="FPH190" s="279"/>
      <c r="FPI190" s="279"/>
      <c r="FPJ190" s="279"/>
      <c r="FPK190" s="279"/>
      <c r="FPL190" s="279"/>
      <c r="FPM190" s="279"/>
      <c r="FPN190" s="279"/>
      <c r="FPO190" s="279"/>
      <c r="FPP190" s="279"/>
      <c r="FPQ190" s="279"/>
      <c r="FPR190" s="279"/>
      <c r="FPS190" s="279"/>
      <c r="FPT190" s="279"/>
      <c r="FPU190" s="279"/>
      <c r="FPV190" s="279"/>
      <c r="FPW190" s="279"/>
      <c r="FPX190" s="279"/>
      <c r="FPY190" s="279"/>
      <c r="FPZ190" s="279"/>
      <c r="FQA190" s="279"/>
      <c r="FQB190" s="279"/>
      <c r="FQC190" s="279"/>
      <c r="FQD190" s="279"/>
      <c r="FQE190" s="279"/>
      <c r="FQF190" s="279"/>
      <c r="FQG190" s="279"/>
      <c r="FQH190" s="279"/>
      <c r="FQI190" s="279"/>
      <c r="FQJ190" s="279"/>
      <c r="FQK190" s="279"/>
      <c r="FQL190" s="279"/>
      <c r="FQM190" s="279"/>
      <c r="FQN190" s="279"/>
      <c r="FQO190" s="279"/>
      <c r="FQP190" s="279"/>
      <c r="FQQ190" s="279"/>
      <c r="FQR190" s="279"/>
      <c r="FQS190" s="279"/>
      <c r="FQT190" s="279"/>
      <c r="FQU190" s="279"/>
      <c r="FQV190" s="279"/>
      <c r="FQW190" s="279"/>
      <c r="FQX190" s="279"/>
      <c r="FQY190" s="279"/>
      <c r="FQZ190" s="279"/>
      <c r="FRA190" s="279"/>
      <c r="FRB190" s="279"/>
      <c r="FRC190" s="279"/>
      <c r="FRD190" s="279"/>
      <c r="FRE190" s="279"/>
      <c r="FRF190" s="279"/>
      <c r="FRG190" s="279"/>
      <c r="FRH190" s="279"/>
      <c r="FRI190" s="279"/>
      <c r="FRJ190" s="279"/>
      <c r="FRK190" s="279"/>
      <c r="FRL190" s="279"/>
      <c r="FRM190" s="279"/>
      <c r="FRN190" s="279"/>
      <c r="FRO190" s="279"/>
      <c r="FRP190" s="279"/>
      <c r="FRQ190" s="279"/>
      <c r="FRR190" s="279"/>
      <c r="FRS190" s="279"/>
      <c r="FRT190" s="279"/>
      <c r="FRU190" s="279"/>
      <c r="FRV190" s="279"/>
      <c r="FRW190" s="279"/>
      <c r="FRX190" s="279"/>
      <c r="FRY190" s="279"/>
      <c r="FRZ190" s="279"/>
      <c r="FSA190" s="279"/>
      <c r="FSB190" s="279"/>
      <c r="FSC190" s="279"/>
      <c r="FSD190" s="279"/>
      <c r="FSE190" s="279"/>
      <c r="FSF190" s="279"/>
      <c r="FSG190" s="279"/>
      <c r="FSH190" s="279"/>
      <c r="FSI190" s="279"/>
      <c r="FSJ190" s="279"/>
      <c r="FSK190" s="279"/>
      <c r="FSL190" s="279"/>
      <c r="FSM190" s="279"/>
      <c r="FSN190" s="279"/>
      <c r="FSO190" s="279"/>
      <c r="FSP190" s="279"/>
      <c r="FSQ190" s="279"/>
      <c r="FSR190" s="279"/>
      <c r="FSS190" s="279"/>
      <c r="FST190" s="279"/>
      <c r="FSU190" s="279"/>
      <c r="FSV190" s="279"/>
      <c r="FSW190" s="279"/>
      <c r="FSX190" s="279"/>
      <c r="FSY190" s="279"/>
      <c r="FSZ190" s="279"/>
      <c r="FTA190" s="279"/>
      <c r="FTB190" s="279"/>
      <c r="FTC190" s="279"/>
      <c r="FTD190" s="279"/>
      <c r="FTE190" s="279"/>
      <c r="FTF190" s="279"/>
      <c r="FTG190" s="279"/>
      <c r="FTH190" s="279"/>
      <c r="FTI190" s="279"/>
      <c r="FTJ190" s="279"/>
      <c r="FTK190" s="279"/>
      <c r="FTL190" s="279"/>
      <c r="FTM190" s="279"/>
      <c r="FTN190" s="279"/>
      <c r="FTO190" s="279"/>
      <c r="FTP190" s="279"/>
      <c r="FTQ190" s="279"/>
      <c r="FTR190" s="279"/>
      <c r="FTS190" s="279"/>
      <c r="FTT190" s="279"/>
      <c r="FTU190" s="279"/>
      <c r="FTV190" s="279"/>
      <c r="FTW190" s="279"/>
      <c r="FTX190" s="279"/>
      <c r="FTY190" s="279"/>
      <c r="FTZ190" s="279"/>
      <c r="FUA190" s="279"/>
      <c r="FUB190" s="279"/>
      <c r="FUC190" s="279"/>
      <c r="FUD190" s="279"/>
      <c r="FUE190" s="279"/>
      <c r="FUF190" s="279"/>
      <c r="FUG190" s="279"/>
      <c r="FUH190" s="279"/>
      <c r="FUI190" s="279"/>
      <c r="FUJ190" s="279"/>
      <c r="FUK190" s="279"/>
      <c r="FUL190" s="279"/>
      <c r="FUM190" s="279"/>
      <c r="FUN190" s="279"/>
      <c r="FUO190" s="279"/>
      <c r="FUP190" s="279"/>
      <c r="FUQ190" s="279"/>
      <c r="FUR190" s="279"/>
      <c r="FUS190" s="279"/>
      <c r="FUT190" s="279"/>
      <c r="FUU190" s="279"/>
      <c r="FUV190" s="279"/>
      <c r="FUW190" s="279"/>
      <c r="FUX190" s="279"/>
      <c r="FUY190" s="279"/>
      <c r="FUZ190" s="279"/>
      <c r="FVA190" s="279"/>
      <c r="FVB190" s="279"/>
      <c r="FVC190" s="279"/>
      <c r="FVD190" s="279"/>
      <c r="FVE190" s="279"/>
      <c r="FVF190" s="279"/>
      <c r="FVG190" s="279"/>
      <c r="FVH190" s="279"/>
      <c r="FVI190" s="279"/>
      <c r="FVJ190" s="279"/>
      <c r="FVK190" s="279"/>
      <c r="FVL190" s="279"/>
      <c r="FVM190" s="279"/>
      <c r="FVN190" s="279"/>
      <c r="FVO190" s="279"/>
      <c r="FVP190" s="279"/>
      <c r="FVQ190" s="279"/>
      <c r="FVR190" s="279"/>
      <c r="FVS190" s="279"/>
      <c r="FVT190" s="279"/>
      <c r="FVU190" s="279"/>
      <c r="FVV190" s="279"/>
      <c r="FVW190" s="279"/>
      <c r="FVX190" s="279"/>
      <c r="FVY190" s="279"/>
      <c r="FVZ190" s="279"/>
      <c r="FWA190" s="279"/>
      <c r="FWB190" s="279"/>
      <c r="FWC190" s="279"/>
      <c r="FWD190" s="279"/>
      <c r="FWE190" s="279"/>
      <c r="FWF190" s="279"/>
      <c r="FWG190" s="279"/>
      <c r="FWH190" s="279"/>
      <c r="FWI190" s="279"/>
      <c r="FWJ190" s="279"/>
      <c r="FWK190" s="279"/>
      <c r="FWL190" s="279"/>
      <c r="FWM190" s="279"/>
      <c r="FWN190" s="279"/>
      <c r="FWO190" s="279"/>
      <c r="FWP190" s="279"/>
      <c r="FWQ190" s="279"/>
      <c r="FWR190" s="279"/>
      <c r="FWS190" s="279"/>
      <c r="FWT190" s="279"/>
      <c r="FWU190" s="279"/>
      <c r="FWV190" s="279"/>
      <c r="FWW190" s="279"/>
      <c r="FWX190" s="279"/>
      <c r="FWY190" s="279"/>
      <c r="FWZ190" s="279"/>
      <c r="FXA190" s="279"/>
      <c r="FXB190" s="279"/>
      <c r="FXC190" s="279"/>
      <c r="FXD190" s="279"/>
      <c r="FXE190" s="279"/>
      <c r="FXF190" s="279"/>
      <c r="FXG190" s="279"/>
      <c r="FXH190" s="279"/>
      <c r="FXI190" s="279"/>
      <c r="FXJ190" s="279"/>
      <c r="FXK190" s="279"/>
      <c r="FXL190" s="279"/>
      <c r="FXM190" s="279"/>
      <c r="FXN190" s="279"/>
      <c r="FXO190" s="279"/>
      <c r="FXP190" s="279"/>
      <c r="FXQ190" s="279"/>
      <c r="FXR190" s="279"/>
      <c r="FXS190" s="279"/>
      <c r="FXT190" s="279"/>
      <c r="FXU190" s="279"/>
      <c r="FXV190" s="279"/>
      <c r="FXW190" s="279"/>
      <c r="FXX190" s="279"/>
      <c r="FXY190" s="279"/>
      <c r="FXZ190" s="279"/>
      <c r="FYA190" s="279"/>
      <c r="FYB190" s="279"/>
      <c r="FYC190" s="279"/>
      <c r="FYD190" s="279"/>
      <c r="FYE190" s="279"/>
      <c r="FYF190" s="279"/>
      <c r="FYG190" s="279"/>
      <c r="FYH190" s="279"/>
      <c r="FYI190" s="279"/>
      <c r="FYJ190" s="279"/>
      <c r="FYK190" s="279"/>
      <c r="FYL190" s="279"/>
      <c r="FYM190" s="279"/>
      <c r="FYN190" s="279"/>
      <c r="FYO190" s="279"/>
      <c r="FYP190" s="279"/>
      <c r="FYQ190" s="279"/>
      <c r="FYR190" s="279"/>
      <c r="FYS190" s="279"/>
      <c r="FYT190" s="279"/>
      <c r="FYU190" s="279"/>
      <c r="FYV190" s="279"/>
      <c r="FYW190" s="279"/>
      <c r="FYX190" s="279"/>
      <c r="FYY190" s="279"/>
      <c r="FYZ190" s="279"/>
      <c r="FZA190" s="279"/>
      <c r="FZB190" s="279"/>
      <c r="FZC190" s="279"/>
      <c r="FZD190" s="279"/>
      <c r="FZE190" s="279"/>
      <c r="FZF190" s="279"/>
      <c r="FZG190" s="279"/>
      <c r="FZH190" s="279"/>
      <c r="FZI190" s="279"/>
      <c r="FZJ190" s="279"/>
      <c r="FZK190" s="279"/>
      <c r="FZL190" s="279"/>
      <c r="FZM190" s="279"/>
      <c r="FZN190" s="279"/>
      <c r="FZO190" s="279"/>
      <c r="FZP190" s="279"/>
      <c r="FZQ190" s="279"/>
      <c r="FZR190" s="279"/>
      <c r="FZS190" s="279"/>
      <c r="FZT190" s="279"/>
      <c r="FZU190" s="279"/>
      <c r="FZV190" s="279"/>
      <c r="FZW190" s="279"/>
      <c r="FZX190" s="279"/>
      <c r="FZY190" s="279"/>
      <c r="FZZ190" s="279"/>
      <c r="GAA190" s="279"/>
      <c r="GAB190" s="279"/>
      <c r="GAC190" s="279"/>
      <c r="GAD190" s="279"/>
      <c r="GAE190" s="279"/>
      <c r="GAF190" s="279"/>
      <c r="GAG190" s="279"/>
      <c r="GAH190" s="279"/>
      <c r="GAI190" s="279"/>
      <c r="GAJ190" s="279"/>
      <c r="GAK190" s="279"/>
      <c r="GAL190" s="279"/>
      <c r="GAM190" s="279"/>
      <c r="GAN190" s="279"/>
      <c r="GAO190" s="279"/>
      <c r="GAP190" s="279"/>
      <c r="GAQ190" s="279"/>
      <c r="GAR190" s="279"/>
      <c r="GAS190" s="279"/>
      <c r="GAT190" s="279"/>
      <c r="GAU190" s="279"/>
      <c r="GAV190" s="279"/>
      <c r="GAW190" s="279"/>
      <c r="GAX190" s="279"/>
      <c r="GAY190" s="279"/>
      <c r="GAZ190" s="279"/>
      <c r="GBA190" s="279"/>
      <c r="GBB190" s="279"/>
      <c r="GBC190" s="279"/>
      <c r="GBD190" s="279"/>
      <c r="GBE190" s="279"/>
      <c r="GBF190" s="279"/>
      <c r="GBG190" s="279"/>
      <c r="GBH190" s="279"/>
      <c r="GBI190" s="279"/>
      <c r="GBJ190" s="279"/>
      <c r="GBK190" s="279"/>
      <c r="GBL190" s="279"/>
      <c r="GBM190" s="279"/>
      <c r="GBN190" s="279"/>
      <c r="GBO190" s="279"/>
      <c r="GBP190" s="279"/>
      <c r="GBQ190" s="279"/>
      <c r="GBR190" s="279"/>
      <c r="GBS190" s="279"/>
      <c r="GBT190" s="279"/>
      <c r="GBU190" s="279"/>
      <c r="GBV190" s="279"/>
      <c r="GBW190" s="279"/>
      <c r="GBX190" s="279"/>
      <c r="GBY190" s="279"/>
      <c r="GBZ190" s="279"/>
      <c r="GCA190" s="279"/>
      <c r="GCB190" s="279"/>
      <c r="GCC190" s="279"/>
      <c r="GCD190" s="279"/>
      <c r="GCE190" s="279"/>
      <c r="GCF190" s="279"/>
      <c r="GCG190" s="279"/>
      <c r="GCH190" s="279"/>
      <c r="GCI190" s="279"/>
      <c r="GCJ190" s="279"/>
      <c r="GCK190" s="279"/>
      <c r="GCL190" s="279"/>
      <c r="GCM190" s="279"/>
      <c r="GCN190" s="279"/>
      <c r="GCO190" s="279"/>
      <c r="GCP190" s="279"/>
      <c r="GCQ190" s="279"/>
      <c r="GCR190" s="279"/>
      <c r="GCS190" s="279"/>
      <c r="GCT190" s="279"/>
      <c r="GCU190" s="279"/>
      <c r="GCV190" s="279"/>
      <c r="GCW190" s="279"/>
      <c r="GCX190" s="279"/>
      <c r="GCY190" s="279"/>
      <c r="GCZ190" s="279"/>
      <c r="GDA190" s="279"/>
      <c r="GDB190" s="279"/>
      <c r="GDC190" s="279"/>
      <c r="GDD190" s="279"/>
      <c r="GDE190" s="279"/>
      <c r="GDF190" s="279"/>
      <c r="GDG190" s="279"/>
      <c r="GDH190" s="279"/>
      <c r="GDI190" s="279"/>
      <c r="GDJ190" s="279"/>
      <c r="GDK190" s="279"/>
      <c r="GDL190" s="279"/>
      <c r="GDM190" s="279"/>
      <c r="GDN190" s="279"/>
      <c r="GDO190" s="279"/>
      <c r="GDP190" s="279"/>
      <c r="GDQ190" s="279"/>
      <c r="GDR190" s="279"/>
      <c r="GDS190" s="279"/>
      <c r="GDT190" s="279"/>
      <c r="GDU190" s="279"/>
      <c r="GDV190" s="279"/>
      <c r="GDW190" s="279"/>
      <c r="GDX190" s="279"/>
      <c r="GDY190" s="279"/>
      <c r="GDZ190" s="279"/>
      <c r="GEA190" s="279"/>
      <c r="GEB190" s="279"/>
      <c r="GEC190" s="279"/>
      <c r="GED190" s="279"/>
      <c r="GEE190" s="279"/>
      <c r="GEF190" s="279"/>
      <c r="GEG190" s="279"/>
      <c r="GEH190" s="279"/>
      <c r="GEI190" s="279"/>
      <c r="GEJ190" s="279"/>
      <c r="GEK190" s="279"/>
      <c r="GEL190" s="279"/>
      <c r="GEM190" s="279"/>
      <c r="GEN190" s="279"/>
      <c r="GEO190" s="279"/>
      <c r="GEP190" s="279"/>
      <c r="GEQ190" s="279"/>
      <c r="GER190" s="279"/>
      <c r="GES190" s="279"/>
      <c r="GET190" s="279"/>
      <c r="GEU190" s="279"/>
      <c r="GEV190" s="279"/>
      <c r="GEW190" s="279"/>
      <c r="GEX190" s="279"/>
      <c r="GEY190" s="279"/>
      <c r="GEZ190" s="279"/>
      <c r="GFA190" s="279"/>
      <c r="GFB190" s="279"/>
      <c r="GFC190" s="279"/>
      <c r="GFD190" s="279"/>
      <c r="GFE190" s="279"/>
      <c r="GFF190" s="279"/>
      <c r="GFG190" s="279"/>
      <c r="GFH190" s="279"/>
      <c r="GFI190" s="279"/>
      <c r="GFJ190" s="279"/>
      <c r="GFK190" s="279"/>
      <c r="GFL190" s="279"/>
      <c r="GFM190" s="279"/>
      <c r="GFN190" s="279"/>
      <c r="GFO190" s="279"/>
      <c r="GFP190" s="279"/>
      <c r="GFQ190" s="279"/>
      <c r="GFR190" s="279"/>
      <c r="GFS190" s="279"/>
      <c r="GFT190" s="279"/>
      <c r="GFU190" s="279"/>
      <c r="GFV190" s="279"/>
      <c r="GFW190" s="279"/>
      <c r="GFX190" s="279"/>
      <c r="GFY190" s="279"/>
      <c r="GFZ190" s="279"/>
      <c r="GGA190" s="279"/>
      <c r="GGB190" s="279"/>
      <c r="GGC190" s="279"/>
      <c r="GGD190" s="279"/>
      <c r="GGE190" s="279"/>
      <c r="GGF190" s="279"/>
      <c r="GGG190" s="279"/>
      <c r="GGH190" s="279"/>
      <c r="GGI190" s="279"/>
      <c r="GGJ190" s="279"/>
      <c r="GGK190" s="279"/>
      <c r="GGL190" s="279"/>
      <c r="GGM190" s="279"/>
      <c r="GGN190" s="279"/>
      <c r="GGO190" s="279"/>
      <c r="GGP190" s="279"/>
      <c r="GGQ190" s="279"/>
      <c r="GGR190" s="279"/>
      <c r="GGS190" s="279"/>
      <c r="GGT190" s="279"/>
      <c r="GGU190" s="279"/>
      <c r="GGV190" s="279"/>
      <c r="GGW190" s="279"/>
      <c r="GGX190" s="279"/>
      <c r="GGY190" s="279"/>
      <c r="GGZ190" s="279"/>
      <c r="GHA190" s="279"/>
      <c r="GHB190" s="279"/>
      <c r="GHC190" s="279"/>
      <c r="GHD190" s="279"/>
      <c r="GHE190" s="279"/>
      <c r="GHF190" s="279"/>
      <c r="GHG190" s="279"/>
      <c r="GHH190" s="279"/>
      <c r="GHI190" s="279"/>
      <c r="GHJ190" s="279"/>
      <c r="GHK190" s="279"/>
      <c r="GHL190" s="279"/>
      <c r="GHM190" s="279"/>
      <c r="GHN190" s="279"/>
      <c r="GHO190" s="279"/>
      <c r="GHP190" s="279"/>
      <c r="GHQ190" s="279"/>
      <c r="GHR190" s="279"/>
      <c r="GHS190" s="279"/>
      <c r="GHT190" s="279"/>
      <c r="GHU190" s="279"/>
      <c r="GHV190" s="279"/>
      <c r="GHW190" s="279"/>
      <c r="GHX190" s="279"/>
      <c r="GHY190" s="279"/>
      <c r="GHZ190" s="279"/>
      <c r="GIA190" s="279"/>
      <c r="GIB190" s="279"/>
      <c r="GIC190" s="279"/>
      <c r="GID190" s="279"/>
      <c r="GIE190" s="279"/>
      <c r="GIF190" s="279"/>
      <c r="GIG190" s="279"/>
      <c r="GIH190" s="279"/>
      <c r="GII190" s="279"/>
      <c r="GIJ190" s="279"/>
      <c r="GIK190" s="279"/>
      <c r="GIL190" s="279"/>
      <c r="GIM190" s="279"/>
      <c r="GIN190" s="279"/>
      <c r="GIO190" s="279"/>
      <c r="GIP190" s="279"/>
      <c r="GIQ190" s="279"/>
      <c r="GIR190" s="279"/>
      <c r="GIS190" s="279"/>
      <c r="GIT190" s="279"/>
      <c r="GIU190" s="279"/>
      <c r="GIV190" s="279"/>
      <c r="GIW190" s="279"/>
      <c r="GIX190" s="279"/>
      <c r="GIY190" s="279"/>
      <c r="GIZ190" s="279"/>
      <c r="GJA190" s="279"/>
      <c r="GJB190" s="279"/>
      <c r="GJC190" s="279"/>
      <c r="GJD190" s="279"/>
      <c r="GJE190" s="279"/>
      <c r="GJF190" s="279"/>
      <c r="GJG190" s="279"/>
      <c r="GJH190" s="279"/>
      <c r="GJI190" s="279"/>
      <c r="GJJ190" s="279"/>
      <c r="GJK190" s="279"/>
      <c r="GJL190" s="279"/>
      <c r="GJM190" s="279"/>
      <c r="GJN190" s="279"/>
      <c r="GJO190" s="279"/>
      <c r="GJP190" s="279"/>
      <c r="GJQ190" s="279"/>
      <c r="GJR190" s="279"/>
      <c r="GJS190" s="279"/>
      <c r="GJT190" s="279"/>
      <c r="GJU190" s="279"/>
      <c r="GJV190" s="279"/>
      <c r="GJW190" s="279"/>
      <c r="GJX190" s="279"/>
      <c r="GJY190" s="279"/>
      <c r="GJZ190" s="279"/>
      <c r="GKA190" s="279"/>
      <c r="GKB190" s="279"/>
      <c r="GKC190" s="279"/>
      <c r="GKD190" s="279"/>
      <c r="GKE190" s="279"/>
      <c r="GKF190" s="279"/>
      <c r="GKG190" s="279"/>
      <c r="GKH190" s="279"/>
      <c r="GKI190" s="279"/>
      <c r="GKJ190" s="279"/>
      <c r="GKK190" s="279"/>
      <c r="GKL190" s="279"/>
      <c r="GKM190" s="279"/>
      <c r="GKN190" s="279"/>
      <c r="GKO190" s="279"/>
      <c r="GKP190" s="279"/>
      <c r="GKQ190" s="279"/>
      <c r="GKR190" s="279"/>
      <c r="GKS190" s="279"/>
      <c r="GKT190" s="279"/>
      <c r="GKU190" s="279"/>
      <c r="GKV190" s="279"/>
      <c r="GKW190" s="279"/>
      <c r="GKX190" s="279"/>
      <c r="GKY190" s="279"/>
      <c r="GKZ190" s="279"/>
      <c r="GLA190" s="279"/>
      <c r="GLB190" s="279"/>
      <c r="GLC190" s="279"/>
      <c r="GLD190" s="279"/>
      <c r="GLE190" s="279"/>
      <c r="GLF190" s="279"/>
      <c r="GLG190" s="279"/>
      <c r="GLH190" s="279"/>
      <c r="GLI190" s="279"/>
      <c r="GLJ190" s="279"/>
      <c r="GLK190" s="279"/>
      <c r="GLL190" s="279"/>
      <c r="GLM190" s="279"/>
      <c r="GLN190" s="279"/>
      <c r="GLO190" s="279"/>
      <c r="GLP190" s="279"/>
      <c r="GLQ190" s="279"/>
      <c r="GLR190" s="279"/>
      <c r="GLS190" s="279"/>
      <c r="GLT190" s="279"/>
      <c r="GLU190" s="279"/>
      <c r="GLV190" s="279"/>
      <c r="GLW190" s="279"/>
      <c r="GLX190" s="279"/>
      <c r="GLY190" s="279"/>
      <c r="GLZ190" s="279"/>
      <c r="GMA190" s="279"/>
      <c r="GMB190" s="279"/>
      <c r="GMC190" s="279"/>
      <c r="GMD190" s="279"/>
      <c r="GME190" s="279"/>
      <c r="GMF190" s="279"/>
      <c r="GMG190" s="279"/>
      <c r="GMH190" s="279"/>
      <c r="GMI190" s="279"/>
      <c r="GMJ190" s="279"/>
      <c r="GMK190" s="279"/>
      <c r="GML190" s="279"/>
      <c r="GMM190" s="279"/>
      <c r="GMN190" s="279"/>
      <c r="GMO190" s="279"/>
      <c r="GMP190" s="279"/>
      <c r="GMQ190" s="279"/>
      <c r="GMR190" s="279"/>
      <c r="GMS190" s="279"/>
      <c r="GMT190" s="279"/>
      <c r="GMU190" s="279"/>
      <c r="GMV190" s="279"/>
      <c r="GMW190" s="279"/>
      <c r="GMX190" s="279"/>
      <c r="GMY190" s="279"/>
      <c r="GMZ190" s="279"/>
      <c r="GNA190" s="279"/>
      <c r="GNB190" s="279"/>
      <c r="GNC190" s="279"/>
      <c r="GND190" s="279"/>
      <c r="GNE190" s="279"/>
      <c r="GNF190" s="279"/>
      <c r="GNG190" s="279"/>
      <c r="GNH190" s="279"/>
      <c r="GNI190" s="279"/>
      <c r="GNJ190" s="279"/>
      <c r="GNK190" s="279"/>
      <c r="GNL190" s="279"/>
      <c r="GNM190" s="279"/>
      <c r="GNN190" s="279"/>
      <c r="GNO190" s="279"/>
      <c r="GNP190" s="279"/>
      <c r="GNQ190" s="279"/>
      <c r="GNR190" s="279"/>
      <c r="GNS190" s="279"/>
      <c r="GNT190" s="279"/>
      <c r="GNU190" s="279"/>
      <c r="GNV190" s="279"/>
      <c r="GNW190" s="279"/>
      <c r="GNX190" s="279"/>
      <c r="GNY190" s="279"/>
      <c r="GNZ190" s="279"/>
      <c r="GOA190" s="279"/>
      <c r="GOB190" s="279"/>
      <c r="GOC190" s="279"/>
      <c r="GOD190" s="279"/>
      <c r="GOE190" s="279"/>
      <c r="GOF190" s="279"/>
      <c r="GOG190" s="279"/>
      <c r="GOH190" s="279"/>
      <c r="GOI190" s="279"/>
      <c r="GOJ190" s="279"/>
      <c r="GOK190" s="279"/>
      <c r="GOL190" s="279"/>
      <c r="GOM190" s="279"/>
      <c r="GON190" s="279"/>
      <c r="GOO190" s="279"/>
      <c r="GOP190" s="279"/>
      <c r="GOQ190" s="279"/>
      <c r="GOR190" s="279"/>
      <c r="GOS190" s="279"/>
      <c r="GOT190" s="279"/>
      <c r="GOU190" s="279"/>
      <c r="GOV190" s="279"/>
      <c r="GOW190" s="279"/>
      <c r="GOX190" s="279"/>
      <c r="GOY190" s="279"/>
      <c r="GOZ190" s="279"/>
      <c r="GPA190" s="279"/>
      <c r="GPB190" s="279"/>
      <c r="GPC190" s="279"/>
      <c r="GPD190" s="279"/>
      <c r="GPE190" s="279"/>
      <c r="GPF190" s="279"/>
      <c r="GPG190" s="279"/>
      <c r="GPH190" s="279"/>
      <c r="GPI190" s="279"/>
      <c r="GPJ190" s="279"/>
      <c r="GPK190" s="279"/>
      <c r="GPL190" s="279"/>
      <c r="GPM190" s="279"/>
      <c r="GPN190" s="279"/>
      <c r="GPO190" s="279"/>
      <c r="GPP190" s="279"/>
      <c r="GPQ190" s="279"/>
      <c r="GPR190" s="279"/>
      <c r="GPS190" s="279"/>
      <c r="GPT190" s="279"/>
      <c r="GPU190" s="279"/>
      <c r="GPV190" s="279"/>
      <c r="GPW190" s="279"/>
      <c r="GPX190" s="279"/>
      <c r="GPY190" s="279"/>
      <c r="GPZ190" s="279"/>
      <c r="GQA190" s="279"/>
      <c r="GQB190" s="279"/>
      <c r="GQC190" s="279"/>
      <c r="GQD190" s="279"/>
      <c r="GQE190" s="279"/>
      <c r="GQF190" s="279"/>
      <c r="GQG190" s="279"/>
      <c r="GQH190" s="279"/>
      <c r="GQI190" s="279"/>
      <c r="GQJ190" s="279"/>
      <c r="GQK190" s="279"/>
      <c r="GQL190" s="279"/>
      <c r="GQM190" s="279"/>
      <c r="GQN190" s="279"/>
      <c r="GQO190" s="279"/>
      <c r="GQP190" s="279"/>
      <c r="GQQ190" s="279"/>
      <c r="GQR190" s="279"/>
      <c r="GQS190" s="279"/>
      <c r="GQT190" s="279"/>
      <c r="GQU190" s="279"/>
      <c r="GQV190" s="279"/>
      <c r="GQW190" s="279"/>
      <c r="GQX190" s="279"/>
      <c r="GQY190" s="279"/>
      <c r="GQZ190" s="279"/>
      <c r="GRA190" s="279"/>
      <c r="GRB190" s="279"/>
      <c r="GRC190" s="279"/>
      <c r="GRD190" s="279"/>
      <c r="GRE190" s="279"/>
      <c r="GRF190" s="279"/>
      <c r="GRG190" s="279"/>
      <c r="GRH190" s="279"/>
      <c r="GRI190" s="279"/>
      <c r="GRJ190" s="279"/>
      <c r="GRK190" s="279"/>
      <c r="GRL190" s="279"/>
      <c r="GRM190" s="279"/>
      <c r="GRN190" s="279"/>
      <c r="GRO190" s="279"/>
      <c r="GRP190" s="279"/>
      <c r="GRQ190" s="279"/>
      <c r="GRR190" s="279"/>
      <c r="GRS190" s="279"/>
      <c r="GRT190" s="279"/>
      <c r="GRU190" s="279"/>
      <c r="GRV190" s="279"/>
      <c r="GRW190" s="279"/>
      <c r="GRX190" s="279"/>
      <c r="GRY190" s="279"/>
      <c r="GRZ190" s="279"/>
      <c r="GSA190" s="279"/>
      <c r="GSB190" s="279"/>
      <c r="GSC190" s="279"/>
      <c r="GSD190" s="279"/>
      <c r="GSE190" s="279"/>
      <c r="GSF190" s="279"/>
      <c r="GSG190" s="279"/>
      <c r="GSH190" s="279"/>
      <c r="GSI190" s="279"/>
      <c r="GSJ190" s="279"/>
      <c r="GSK190" s="279"/>
      <c r="GSL190" s="279"/>
      <c r="GSM190" s="279"/>
      <c r="GSN190" s="279"/>
      <c r="GSO190" s="279"/>
      <c r="GSP190" s="279"/>
      <c r="GSQ190" s="279"/>
      <c r="GSR190" s="279"/>
      <c r="GSS190" s="279"/>
      <c r="GST190" s="279"/>
      <c r="GSU190" s="279"/>
      <c r="GSV190" s="279"/>
      <c r="GSW190" s="279"/>
      <c r="GSX190" s="279"/>
      <c r="GSY190" s="279"/>
      <c r="GSZ190" s="279"/>
      <c r="GTA190" s="279"/>
      <c r="GTB190" s="279"/>
      <c r="GTC190" s="279"/>
      <c r="GTD190" s="279"/>
      <c r="GTE190" s="279"/>
      <c r="GTF190" s="279"/>
      <c r="GTG190" s="279"/>
      <c r="GTH190" s="279"/>
      <c r="GTI190" s="279"/>
      <c r="GTJ190" s="279"/>
      <c r="GTK190" s="279"/>
      <c r="GTL190" s="279"/>
      <c r="GTM190" s="279"/>
      <c r="GTN190" s="279"/>
      <c r="GTO190" s="279"/>
      <c r="GTP190" s="279"/>
      <c r="GTQ190" s="279"/>
      <c r="GTR190" s="279"/>
      <c r="GTS190" s="279"/>
      <c r="GTT190" s="279"/>
      <c r="GTU190" s="279"/>
      <c r="GTV190" s="279"/>
      <c r="GTW190" s="279"/>
      <c r="GTX190" s="279"/>
      <c r="GTY190" s="279"/>
      <c r="GTZ190" s="279"/>
      <c r="GUA190" s="279"/>
      <c r="GUB190" s="279"/>
      <c r="GUC190" s="279"/>
      <c r="GUD190" s="279"/>
      <c r="GUE190" s="279"/>
      <c r="GUF190" s="279"/>
      <c r="GUG190" s="279"/>
      <c r="GUH190" s="279"/>
      <c r="GUI190" s="279"/>
      <c r="GUJ190" s="279"/>
      <c r="GUK190" s="279"/>
      <c r="GUL190" s="279"/>
      <c r="GUM190" s="279"/>
      <c r="GUN190" s="279"/>
      <c r="GUO190" s="279"/>
      <c r="GUP190" s="279"/>
      <c r="GUQ190" s="279"/>
      <c r="GUR190" s="279"/>
      <c r="GUS190" s="279"/>
      <c r="GUT190" s="279"/>
      <c r="GUU190" s="279"/>
      <c r="GUV190" s="279"/>
      <c r="GUW190" s="279"/>
      <c r="GUX190" s="279"/>
      <c r="GUY190" s="279"/>
      <c r="GUZ190" s="279"/>
      <c r="GVA190" s="279"/>
      <c r="GVB190" s="279"/>
      <c r="GVC190" s="279"/>
      <c r="GVD190" s="279"/>
      <c r="GVE190" s="279"/>
      <c r="GVF190" s="279"/>
      <c r="GVG190" s="279"/>
      <c r="GVH190" s="279"/>
      <c r="GVI190" s="279"/>
      <c r="GVJ190" s="279"/>
      <c r="GVK190" s="279"/>
      <c r="GVL190" s="279"/>
      <c r="GVM190" s="279"/>
      <c r="GVN190" s="279"/>
      <c r="GVO190" s="279"/>
      <c r="GVP190" s="279"/>
      <c r="GVQ190" s="279"/>
      <c r="GVR190" s="279"/>
      <c r="GVS190" s="279"/>
      <c r="GVT190" s="279"/>
      <c r="GVU190" s="279"/>
      <c r="GVV190" s="279"/>
      <c r="GVW190" s="279"/>
      <c r="GVX190" s="279"/>
      <c r="GVY190" s="279"/>
      <c r="GVZ190" s="279"/>
      <c r="GWA190" s="279"/>
      <c r="GWB190" s="279"/>
      <c r="GWC190" s="279"/>
      <c r="GWD190" s="279"/>
      <c r="GWE190" s="279"/>
      <c r="GWF190" s="279"/>
      <c r="GWG190" s="279"/>
      <c r="GWH190" s="279"/>
      <c r="GWI190" s="279"/>
      <c r="GWJ190" s="279"/>
      <c r="GWK190" s="279"/>
      <c r="GWL190" s="279"/>
      <c r="GWM190" s="279"/>
      <c r="GWN190" s="279"/>
      <c r="GWO190" s="279"/>
      <c r="GWP190" s="279"/>
      <c r="GWQ190" s="279"/>
      <c r="GWR190" s="279"/>
      <c r="GWS190" s="279"/>
      <c r="GWT190" s="279"/>
      <c r="GWU190" s="279"/>
      <c r="GWV190" s="279"/>
      <c r="GWW190" s="279"/>
      <c r="GWX190" s="279"/>
      <c r="GWY190" s="279"/>
      <c r="GWZ190" s="279"/>
      <c r="GXA190" s="279"/>
      <c r="GXB190" s="279"/>
      <c r="GXC190" s="279"/>
      <c r="GXD190" s="279"/>
      <c r="GXE190" s="279"/>
      <c r="GXF190" s="279"/>
      <c r="GXG190" s="279"/>
      <c r="GXH190" s="279"/>
      <c r="GXI190" s="279"/>
      <c r="GXJ190" s="279"/>
      <c r="GXK190" s="279"/>
      <c r="GXL190" s="279"/>
      <c r="GXM190" s="279"/>
      <c r="GXN190" s="279"/>
      <c r="GXO190" s="279"/>
      <c r="GXP190" s="279"/>
      <c r="GXQ190" s="279"/>
      <c r="GXR190" s="279"/>
      <c r="GXS190" s="279"/>
      <c r="GXT190" s="279"/>
      <c r="GXU190" s="279"/>
      <c r="GXV190" s="279"/>
      <c r="GXW190" s="279"/>
      <c r="GXX190" s="279"/>
      <c r="GXY190" s="279"/>
      <c r="GXZ190" s="279"/>
      <c r="GYA190" s="279"/>
      <c r="GYB190" s="279"/>
      <c r="GYC190" s="279"/>
      <c r="GYD190" s="279"/>
      <c r="GYE190" s="279"/>
      <c r="GYF190" s="279"/>
      <c r="GYG190" s="279"/>
      <c r="GYH190" s="279"/>
      <c r="GYI190" s="279"/>
      <c r="GYJ190" s="279"/>
      <c r="GYK190" s="279"/>
      <c r="GYL190" s="279"/>
      <c r="GYM190" s="279"/>
      <c r="GYN190" s="279"/>
      <c r="GYO190" s="279"/>
      <c r="GYP190" s="279"/>
      <c r="GYQ190" s="279"/>
      <c r="GYR190" s="279"/>
      <c r="GYS190" s="279"/>
      <c r="GYT190" s="279"/>
      <c r="GYU190" s="279"/>
      <c r="GYV190" s="279"/>
      <c r="GYW190" s="279"/>
      <c r="GYX190" s="279"/>
      <c r="GYY190" s="279"/>
      <c r="GYZ190" s="279"/>
      <c r="GZA190" s="279"/>
      <c r="GZB190" s="279"/>
      <c r="GZC190" s="279"/>
      <c r="GZD190" s="279"/>
      <c r="GZE190" s="279"/>
      <c r="GZF190" s="279"/>
      <c r="GZG190" s="279"/>
      <c r="GZH190" s="279"/>
      <c r="GZI190" s="279"/>
      <c r="GZJ190" s="279"/>
      <c r="GZK190" s="279"/>
      <c r="GZL190" s="279"/>
      <c r="GZM190" s="279"/>
      <c r="GZN190" s="279"/>
      <c r="GZO190" s="279"/>
      <c r="GZP190" s="279"/>
      <c r="GZQ190" s="279"/>
      <c r="GZR190" s="279"/>
      <c r="GZS190" s="279"/>
      <c r="GZT190" s="279"/>
      <c r="GZU190" s="279"/>
      <c r="GZV190" s="279"/>
      <c r="GZW190" s="279"/>
      <c r="GZX190" s="279"/>
      <c r="GZY190" s="279"/>
      <c r="GZZ190" s="279"/>
      <c r="HAA190" s="279"/>
      <c r="HAB190" s="279"/>
      <c r="HAC190" s="279"/>
      <c r="HAD190" s="279"/>
      <c r="HAE190" s="279"/>
      <c r="HAF190" s="279"/>
      <c r="HAG190" s="279"/>
      <c r="HAH190" s="279"/>
      <c r="HAI190" s="279"/>
      <c r="HAJ190" s="279"/>
      <c r="HAK190" s="279"/>
      <c r="HAL190" s="279"/>
      <c r="HAM190" s="279"/>
      <c r="HAN190" s="279"/>
      <c r="HAO190" s="279"/>
      <c r="HAP190" s="279"/>
      <c r="HAQ190" s="279"/>
      <c r="HAR190" s="279"/>
      <c r="HAS190" s="279"/>
      <c r="HAT190" s="279"/>
      <c r="HAU190" s="279"/>
      <c r="HAV190" s="279"/>
      <c r="HAW190" s="279"/>
      <c r="HAX190" s="279"/>
      <c r="HAY190" s="279"/>
      <c r="HAZ190" s="279"/>
      <c r="HBA190" s="279"/>
      <c r="HBB190" s="279"/>
      <c r="HBC190" s="279"/>
      <c r="HBD190" s="279"/>
      <c r="HBE190" s="279"/>
      <c r="HBF190" s="279"/>
      <c r="HBG190" s="279"/>
      <c r="HBH190" s="279"/>
      <c r="HBI190" s="279"/>
      <c r="HBJ190" s="279"/>
      <c r="HBK190" s="279"/>
      <c r="HBL190" s="279"/>
      <c r="HBM190" s="279"/>
      <c r="HBN190" s="279"/>
      <c r="HBO190" s="279"/>
      <c r="HBP190" s="279"/>
      <c r="HBQ190" s="279"/>
      <c r="HBR190" s="279"/>
      <c r="HBS190" s="279"/>
      <c r="HBT190" s="279"/>
      <c r="HBU190" s="279"/>
      <c r="HBV190" s="279"/>
      <c r="HBW190" s="279"/>
      <c r="HBX190" s="279"/>
      <c r="HBY190" s="279"/>
      <c r="HBZ190" s="279"/>
      <c r="HCA190" s="279"/>
      <c r="HCB190" s="279"/>
      <c r="HCC190" s="279"/>
      <c r="HCD190" s="279"/>
      <c r="HCE190" s="279"/>
      <c r="HCF190" s="279"/>
      <c r="HCG190" s="279"/>
      <c r="HCH190" s="279"/>
      <c r="HCI190" s="279"/>
      <c r="HCJ190" s="279"/>
      <c r="HCK190" s="279"/>
      <c r="HCL190" s="279"/>
      <c r="HCM190" s="279"/>
      <c r="HCN190" s="279"/>
      <c r="HCO190" s="279"/>
      <c r="HCP190" s="279"/>
      <c r="HCQ190" s="279"/>
      <c r="HCR190" s="279"/>
      <c r="HCS190" s="279"/>
      <c r="HCT190" s="279"/>
      <c r="HCU190" s="279"/>
      <c r="HCV190" s="279"/>
      <c r="HCW190" s="279"/>
      <c r="HCX190" s="279"/>
      <c r="HCY190" s="279"/>
      <c r="HCZ190" s="279"/>
      <c r="HDA190" s="279"/>
      <c r="HDB190" s="279"/>
      <c r="HDC190" s="279"/>
      <c r="HDD190" s="279"/>
      <c r="HDE190" s="279"/>
      <c r="HDF190" s="279"/>
      <c r="HDG190" s="279"/>
      <c r="HDH190" s="279"/>
      <c r="HDI190" s="279"/>
      <c r="HDJ190" s="279"/>
      <c r="HDK190" s="279"/>
      <c r="HDL190" s="279"/>
      <c r="HDM190" s="279"/>
      <c r="HDN190" s="279"/>
      <c r="HDO190" s="279"/>
      <c r="HDP190" s="279"/>
      <c r="HDQ190" s="279"/>
      <c r="HDR190" s="279"/>
      <c r="HDS190" s="279"/>
      <c r="HDT190" s="279"/>
      <c r="HDU190" s="279"/>
      <c r="HDV190" s="279"/>
      <c r="HDW190" s="279"/>
      <c r="HDX190" s="279"/>
      <c r="HDY190" s="279"/>
      <c r="HDZ190" s="279"/>
      <c r="HEA190" s="279"/>
      <c r="HEB190" s="279"/>
      <c r="HEC190" s="279"/>
      <c r="HED190" s="279"/>
      <c r="HEE190" s="279"/>
      <c r="HEF190" s="279"/>
      <c r="HEG190" s="279"/>
      <c r="HEH190" s="279"/>
      <c r="HEI190" s="279"/>
      <c r="HEJ190" s="279"/>
      <c r="HEK190" s="279"/>
      <c r="HEL190" s="279"/>
      <c r="HEM190" s="279"/>
      <c r="HEN190" s="279"/>
      <c r="HEO190" s="279"/>
      <c r="HEP190" s="279"/>
      <c r="HEQ190" s="279"/>
      <c r="HER190" s="279"/>
      <c r="HES190" s="279"/>
      <c r="HET190" s="279"/>
      <c r="HEU190" s="279"/>
      <c r="HEV190" s="279"/>
      <c r="HEW190" s="279"/>
      <c r="HEX190" s="279"/>
      <c r="HEY190" s="279"/>
      <c r="HEZ190" s="279"/>
      <c r="HFA190" s="279"/>
      <c r="HFB190" s="279"/>
      <c r="HFC190" s="279"/>
      <c r="HFD190" s="279"/>
      <c r="HFE190" s="279"/>
      <c r="HFF190" s="279"/>
      <c r="HFG190" s="279"/>
      <c r="HFH190" s="279"/>
      <c r="HFI190" s="279"/>
      <c r="HFJ190" s="279"/>
      <c r="HFK190" s="279"/>
      <c r="HFL190" s="279"/>
      <c r="HFM190" s="279"/>
      <c r="HFN190" s="279"/>
      <c r="HFO190" s="279"/>
      <c r="HFP190" s="279"/>
      <c r="HFQ190" s="279"/>
      <c r="HFR190" s="279"/>
      <c r="HFS190" s="279"/>
      <c r="HFT190" s="279"/>
      <c r="HFU190" s="279"/>
      <c r="HFV190" s="279"/>
      <c r="HFW190" s="279"/>
      <c r="HFX190" s="279"/>
      <c r="HFY190" s="279"/>
      <c r="HFZ190" s="279"/>
      <c r="HGA190" s="279"/>
      <c r="HGB190" s="279"/>
      <c r="HGC190" s="279"/>
      <c r="HGD190" s="279"/>
      <c r="HGE190" s="279"/>
      <c r="HGF190" s="279"/>
      <c r="HGG190" s="279"/>
      <c r="HGH190" s="279"/>
      <c r="HGI190" s="279"/>
      <c r="HGJ190" s="279"/>
      <c r="HGK190" s="279"/>
      <c r="HGL190" s="279"/>
      <c r="HGM190" s="279"/>
      <c r="HGN190" s="279"/>
      <c r="HGO190" s="279"/>
      <c r="HGP190" s="279"/>
      <c r="HGQ190" s="279"/>
      <c r="HGR190" s="279"/>
      <c r="HGS190" s="279"/>
      <c r="HGT190" s="279"/>
      <c r="HGU190" s="279"/>
      <c r="HGV190" s="279"/>
      <c r="HGW190" s="279"/>
      <c r="HGX190" s="279"/>
      <c r="HGY190" s="279"/>
      <c r="HGZ190" s="279"/>
      <c r="HHA190" s="279"/>
      <c r="HHB190" s="279"/>
      <c r="HHC190" s="279"/>
      <c r="HHD190" s="279"/>
      <c r="HHE190" s="279"/>
      <c r="HHF190" s="279"/>
      <c r="HHG190" s="279"/>
      <c r="HHH190" s="279"/>
      <c r="HHI190" s="279"/>
      <c r="HHJ190" s="279"/>
      <c r="HHK190" s="279"/>
      <c r="HHL190" s="279"/>
      <c r="HHM190" s="279"/>
      <c r="HHN190" s="279"/>
      <c r="HHO190" s="279"/>
      <c r="HHP190" s="279"/>
      <c r="HHQ190" s="279"/>
      <c r="HHR190" s="279"/>
      <c r="HHS190" s="279"/>
      <c r="HHT190" s="279"/>
      <c r="HHU190" s="279"/>
      <c r="HHV190" s="279"/>
      <c r="HHW190" s="279"/>
      <c r="HHX190" s="279"/>
      <c r="HHY190" s="279"/>
      <c r="HHZ190" s="279"/>
      <c r="HIA190" s="279"/>
      <c r="HIB190" s="279"/>
      <c r="HIC190" s="279"/>
      <c r="HID190" s="279"/>
      <c r="HIE190" s="279"/>
      <c r="HIF190" s="279"/>
      <c r="HIG190" s="279"/>
      <c r="HIH190" s="279"/>
      <c r="HII190" s="279"/>
      <c r="HIJ190" s="279"/>
      <c r="HIK190" s="279"/>
      <c r="HIL190" s="279"/>
      <c r="HIM190" s="279"/>
      <c r="HIN190" s="279"/>
      <c r="HIO190" s="279"/>
      <c r="HIP190" s="279"/>
      <c r="HIQ190" s="279"/>
      <c r="HIR190" s="279"/>
      <c r="HIS190" s="279"/>
      <c r="HIT190" s="279"/>
      <c r="HIU190" s="279"/>
      <c r="HIV190" s="279"/>
      <c r="HIW190" s="279"/>
      <c r="HIX190" s="279"/>
      <c r="HIY190" s="279"/>
      <c r="HIZ190" s="279"/>
      <c r="HJA190" s="279"/>
      <c r="HJB190" s="279"/>
      <c r="HJC190" s="279"/>
      <c r="HJD190" s="279"/>
      <c r="HJE190" s="279"/>
      <c r="HJF190" s="279"/>
      <c r="HJG190" s="279"/>
      <c r="HJH190" s="279"/>
      <c r="HJI190" s="279"/>
      <c r="HJJ190" s="279"/>
      <c r="HJK190" s="279"/>
      <c r="HJL190" s="279"/>
      <c r="HJM190" s="279"/>
      <c r="HJN190" s="279"/>
      <c r="HJO190" s="279"/>
      <c r="HJP190" s="279"/>
      <c r="HJQ190" s="279"/>
      <c r="HJR190" s="279"/>
      <c r="HJS190" s="279"/>
      <c r="HJT190" s="279"/>
      <c r="HJU190" s="279"/>
      <c r="HJV190" s="279"/>
      <c r="HJW190" s="279"/>
      <c r="HJX190" s="279"/>
      <c r="HJY190" s="279"/>
      <c r="HJZ190" s="279"/>
      <c r="HKA190" s="279"/>
      <c r="HKB190" s="279"/>
      <c r="HKC190" s="279"/>
      <c r="HKD190" s="279"/>
      <c r="HKE190" s="279"/>
      <c r="HKF190" s="279"/>
      <c r="HKG190" s="279"/>
      <c r="HKH190" s="279"/>
      <c r="HKI190" s="279"/>
      <c r="HKJ190" s="279"/>
      <c r="HKK190" s="279"/>
      <c r="HKL190" s="279"/>
      <c r="HKM190" s="279"/>
      <c r="HKN190" s="279"/>
      <c r="HKO190" s="279"/>
      <c r="HKP190" s="279"/>
      <c r="HKQ190" s="279"/>
      <c r="HKR190" s="279"/>
      <c r="HKS190" s="279"/>
      <c r="HKT190" s="279"/>
      <c r="HKU190" s="279"/>
      <c r="HKV190" s="279"/>
      <c r="HKW190" s="279"/>
      <c r="HKX190" s="279"/>
      <c r="HKY190" s="279"/>
      <c r="HKZ190" s="279"/>
      <c r="HLA190" s="279"/>
      <c r="HLB190" s="279"/>
      <c r="HLC190" s="279"/>
      <c r="HLD190" s="279"/>
      <c r="HLE190" s="279"/>
      <c r="HLF190" s="279"/>
      <c r="HLG190" s="279"/>
      <c r="HLH190" s="279"/>
      <c r="HLI190" s="279"/>
      <c r="HLJ190" s="279"/>
      <c r="HLK190" s="279"/>
      <c r="HLL190" s="279"/>
      <c r="HLM190" s="279"/>
      <c r="HLN190" s="279"/>
      <c r="HLO190" s="279"/>
      <c r="HLP190" s="279"/>
      <c r="HLQ190" s="279"/>
      <c r="HLR190" s="279"/>
      <c r="HLS190" s="279"/>
      <c r="HLT190" s="279"/>
      <c r="HLU190" s="279"/>
      <c r="HLV190" s="279"/>
      <c r="HLW190" s="279"/>
      <c r="HLX190" s="279"/>
      <c r="HLY190" s="279"/>
      <c r="HLZ190" s="279"/>
      <c r="HMA190" s="279"/>
      <c r="HMB190" s="279"/>
      <c r="HMC190" s="279"/>
      <c r="HMD190" s="279"/>
      <c r="HME190" s="279"/>
      <c r="HMF190" s="279"/>
      <c r="HMG190" s="279"/>
      <c r="HMH190" s="279"/>
      <c r="HMI190" s="279"/>
      <c r="HMJ190" s="279"/>
      <c r="HMK190" s="279"/>
      <c r="HML190" s="279"/>
      <c r="HMM190" s="279"/>
      <c r="HMN190" s="279"/>
      <c r="HMO190" s="279"/>
      <c r="HMP190" s="279"/>
      <c r="HMQ190" s="279"/>
      <c r="HMR190" s="279"/>
      <c r="HMS190" s="279"/>
      <c r="HMT190" s="279"/>
      <c r="HMU190" s="279"/>
      <c r="HMV190" s="279"/>
      <c r="HMW190" s="279"/>
      <c r="HMX190" s="279"/>
      <c r="HMY190" s="279"/>
      <c r="HMZ190" s="279"/>
      <c r="HNA190" s="279"/>
      <c r="HNB190" s="279"/>
      <c r="HNC190" s="279"/>
      <c r="HND190" s="279"/>
      <c r="HNE190" s="279"/>
      <c r="HNF190" s="279"/>
      <c r="HNG190" s="279"/>
      <c r="HNH190" s="279"/>
      <c r="HNI190" s="279"/>
      <c r="HNJ190" s="279"/>
      <c r="HNK190" s="279"/>
      <c r="HNL190" s="279"/>
      <c r="HNM190" s="279"/>
      <c r="HNN190" s="279"/>
      <c r="HNO190" s="279"/>
      <c r="HNP190" s="279"/>
      <c r="HNQ190" s="279"/>
      <c r="HNR190" s="279"/>
      <c r="HNS190" s="279"/>
      <c r="HNT190" s="279"/>
      <c r="HNU190" s="279"/>
      <c r="HNV190" s="279"/>
      <c r="HNW190" s="279"/>
      <c r="HNX190" s="279"/>
      <c r="HNY190" s="279"/>
      <c r="HNZ190" s="279"/>
      <c r="HOA190" s="279"/>
      <c r="HOB190" s="279"/>
      <c r="HOC190" s="279"/>
      <c r="HOD190" s="279"/>
      <c r="HOE190" s="279"/>
      <c r="HOF190" s="279"/>
      <c r="HOG190" s="279"/>
      <c r="HOH190" s="279"/>
      <c r="HOI190" s="279"/>
      <c r="HOJ190" s="279"/>
      <c r="HOK190" s="279"/>
      <c r="HOL190" s="279"/>
      <c r="HOM190" s="279"/>
      <c r="HON190" s="279"/>
      <c r="HOO190" s="279"/>
      <c r="HOP190" s="279"/>
      <c r="HOQ190" s="279"/>
      <c r="HOR190" s="279"/>
      <c r="HOS190" s="279"/>
      <c r="HOT190" s="279"/>
      <c r="HOU190" s="279"/>
      <c r="HOV190" s="279"/>
      <c r="HOW190" s="279"/>
      <c r="HOX190" s="279"/>
      <c r="HOY190" s="279"/>
      <c r="HOZ190" s="279"/>
      <c r="HPA190" s="279"/>
      <c r="HPB190" s="279"/>
      <c r="HPC190" s="279"/>
      <c r="HPD190" s="279"/>
      <c r="HPE190" s="279"/>
      <c r="HPF190" s="279"/>
      <c r="HPG190" s="279"/>
      <c r="HPH190" s="279"/>
      <c r="HPI190" s="279"/>
      <c r="HPJ190" s="279"/>
      <c r="HPK190" s="279"/>
      <c r="HPL190" s="279"/>
      <c r="HPM190" s="279"/>
      <c r="HPN190" s="279"/>
      <c r="HPO190" s="279"/>
      <c r="HPP190" s="279"/>
      <c r="HPQ190" s="279"/>
      <c r="HPR190" s="279"/>
      <c r="HPS190" s="279"/>
      <c r="HPT190" s="279"/>
      <c r="HPU190" s="279"/>
      <c r="HPV190" s="279"/>
      <c r="HPW190" s="279"/>
      <c r="HPX190" s="279"/>
      <c r="HPY190" s="279"/>
      <c r="HPZ190" s="279"/>
      <c r="HQA190" s="279"/>
      <c r="HQB190" s="279"/>
      <c r="HQC190" s="279"/>
      <c r="HQD190" s="279"/>
      <c r="HQE190" s="279"/>
      <c r="HQF190" s="279"/>
      <c r="HQG190" s="279"/>
      <c r="HQH190" s="279"/>
      <c r="HQI190" s="279"/>
      <c r="HQJ190" s="279"/>
      <c r="HQK190" s="279"/>
      <c r="HQL190" s="279"/>
      <c r="HQM190" s="279"/>
      <c r="HQN190" s="279"/>
      <c r="HQO190" s="279"/>
      <c r="HQP190" s="279"/>
      <c r="HQQ190" s="279"/>
      <c r="HQR190" s="279"/>
      <c r="HQS190" s="279"/>
      <c r="HQT190" s="279"/>
      <c r="HQU190" s="279"/>
      <c r="HQV190" s="279"/>
      <c r="HQW190" s="279"/>
      <c r="HQX190" s="279"/>
      <c r="HQY190" s="279"/>
      <c r="HQZ190" s="279"/>
      <c r="HRA190" s="279"/>
      <c r="HRB190" s="279"/>
      <c r="HRC190" s="279"/>
      <c r="HRD190" s="279"/>
      <c r="HRE190" s="279"/>
      <c r="HRF190" s="279"/>
      <c r="HRG190" s="279"/>
      <c r="HRH190" s="279"/>
      <c r="HRI190" s="279"/>
      <c r="HRJ190" s="279"/>
      <c r="HRK190" s="279"/>
      <c r="HRL190" s="279"/>
      <c r="HRM190" s="279"/>
      <c r="HRN190" s="279"/>
      <c r="HRO190" s="279"/>
      <c r="HRP190" s="279"/>
      <c r="HRQ190" s="279"/>
      <c r="HRR190" s="279"/>
      <c r="HRS190" s="279"/>
      <c r="HRT190" s="279"/>
      <c r="HRU190" s="279"/>
      <c r="HRV190" s="279"/>
      <c r="HRW190" s="279"/>
      <c r="HRX190" s="279"/>
      <c r="HRY190" s="279"/>
      <c r="HRZ190" s="279"/>
      <c r="HSA190" s="279"/>
      <c r="HSB190" s="279"/>
      <c r="HSC190" s="279"/>
      <c r="HSD190" s="279"/>
      <c r="HSE190" s="279"/>
      <c r="HSF190" s="279"/>
      <c r="HSG190" s="279"/>
      <c r="HSH190" s="279"/>
      <c r="HSI190" s="279"/>
      <c r="HSJ190" s="279"/>
      <c r="HSK190" s="279"/>
      <c r="HSL190" s="279"/>
      <c r="HSM190" s="279"/>
      <c r="HSN190" s="279"/>
      <c r="HSO190" s="279"/>
      <c r="HSP190" s="279"/>
      <c r="HSQ190" s="279"/>
      <c r="HSR190" s="279"/>
      <c r="HSS190" s="279"/>
      <c r="HST190" s="279"/>
      <c r="HSU190" s="279"/>
      <c r="HSV190" s="279"/>
      <c r="HSW190" s="279"/>
      <c r="HSX190" s="279"/>
      <c r="HSY190" s="279"/>
      <c r="HSZ190" s="279"/>
      <c r="HTA190" s="279"/>
      <c r="HTB190" s="279"/>
      <c r="HTC190" s="279"/>
      <c r="HTD190" s="279"/>
      <c r="HTE190" s="279"/>
      <c r="HTF190" s="279"/>
      <c r="HTG190" s="279"/>
      <c r="HTH190" s="279"/>
      <c r="HTI190" s="279"/>
      <c r="HTJ190" s="279"/>
      <c r="HTK190" s="279"/>
      <c r="HTL190" s="279"/>
      <c r="HTM190" s="279"/>
      <c r="HTN190" s="279"/>
      <c r="HTO190" s="279"/>
      <c r="HTP190" s="279"/>
      <c r="HTQ190" s="279"/>
      <c r="HTR190" s="279"/>
      <c r="HTS190" s="279"/>
      <c r="HTT190" s="279"/>
      <c r="HTU190" s="279"/>
      <c r="HTV190" s="279"/>
      <c r="HTW190" s="279"/>
      <c r="HTX190" s="279"/>
      <c r="HTY190" s="279"/>
      <c r="HTZ190" s="279"/>
      <c r="HUA190" s="279"/>
      <c r="HUB190" s="279"/>
      <c r="HUC190" s="279"/>
      <c r="HUD190" s="279"/>
      <c r="HUE190" s="279"/>
      <c r="HUF190" s="279"/>
      <c r="HUG190" s="279"/>
      <c r="HUH190" s="279"/>
      <c r="HUI190" s="279"/>
      <c r="HUJ190" s="279"/>
      <c r="HUK190" s="279"/>
      <c r="HUL190" s="279"/>
      <c r="HUM190" s="279"/>
      <c r="HUN190" s="279"/>
      <c r="HUO190" s="279"/>
      <c r="HUP190" s="279"/>
      <c r="HUQ190" s="279"/>
      <c r="HUR190" s="279"/>
      <c r="HUS190" s="279"/>
      <c r="HUT190" s="279"/>
      <c r="HUU190" s="279"/>
      <c r="HUV190" s="279"/>
      <c r="HUW190" s="279"/>
      <c r="HUX190" s="279"/>
      <c r="HUY190" s="279"/>
      <c r="HUZ190" s="279"/>
      <c r="HVA190" s="279"/>
      <c r="HVB190" s="279"/>
      <c r="HVC190" s="279"/>
      <c r="HVD190" s="279"/>
      <c r="HVE190" s="279"/>
      <c r="HVF190" s="279"/>
      <c r="HVG190" s="279"/>
      <c r="HVH190" s="279"/>
      <c r="HVI190" s="279"/>
      <c r="HVJ190" s="279"/>
      <c r="HVK190" s="279"/>
      <c r="HVL190" s="279"/>
      <c r="HVM190" s="279"/>
      <c r="HVN190" s="279"/>
      <c r="HVO190" s="279"/>
      <c r="HVP190" s="279"/>
      <c r="HVQ190" s="279"/>
      <c r="HVR190" s="279"/>
      <c r="HVS190" s="279"/>
      <c r="HVT190" s="279"/>
      <c r="HVU190" s="279"/>
      <c r="HVV190" s="279"/>
      <c r="HVW190" s="279"/>
      <c r="HVX190" s="279"/>
      <c r="HVY190" s="279"/>
      <c r="HVZ190" s="279"/>
      <c r="HWA190" s="279"/>
      <c r="HWB190" s="279"/>
      <c r="HWC190" s="279"/>
      <c r="HWD190" s="279"/>
      <c r="HWE190" s="279"/>
      <c r="HWF190" s="279"/>
      <c r="HWG190" s="279"/>
      <c r="HWH190" s="279"/>
      <c r="HWI190" s="279"/>
      <c r="HWJ190" s="279"/>
      <c r="HWK190" s="279"/>
      <c r="HWL190" s="279"/>
      <c r="HWM190" s="279"/>
      <c r="HWN190" s="279"/>
      <c r="HWO190" s="279"/>
      <c r="HWP190" s="279"/>
      <c r="HWQ190" s="279"/>
      <c r="HWR190" s="279"/>
      <c r="HWS190" s="279"/>
      <c r="HWT190" s="279"/>
      <c r="HWU190" s="279"/>
      <c r="HWV190" s="279"/>
      <c r="HWW190" s="279"/>
      <c r="HWX190" s="279"/>
      <c r="HWY190" s="279"/>
      <c r="HWZ190" s="279"/>
      <c r="HXA190" s="279"/>
      <c r="HXB190" s="279"/>
      <c r="HXC190" s="279"/>
      <c r="HXD190" s="279"/>
      <c r="HXE190" s="279"/>
      <c r="HXF190" s="279"/>
      <c r="HXG190" s="279"/>
      <c r="HXH190" s="279"/>
      <c r="HXI190" s="279"/>
      <c r="HXJ190" s="279"/>
      <c r="HXK190" s="279"/>
      <c r="HXL190" s="279"/>
      <c r="HXM190" s="279"/>
      <c r="HXN190" s="279"/>
      <c r="HXO190" s="279"/>
      <c r="HXP190" s="279"/>
      <c r="HXQ190" s="279"/>
      <c r="HXR190" s="279"/>
      <c r="HXS190" s="279"/>
      <c r="HXT190" s="279"/>
      <c r="HXU190" s="279"/>
      <c r="HXV190" s="279"/>
      <c r="HXW190" s="279"/>
      <c r="HXX190" s="279"/>
      <c r="HXY190" s="279"/>
      <c r="HXZ190" s="279"/>
      <c r="HYA190" s="279"/>
      <c r="HYB190" s="279"/>
      <c r="HYC190" s="279"/>
      <c r="HYD190" s="279"/>
      <c r="HYE190" s="279"/>
      <c r="HYF190" s="279"/>
      <c r="HYG190" s="279"/>
      <c r="HYH190" s="279"/>
      <c r="HYI190" s="279"/>
      <c r="HYJ190" s="279"/>
      <c r="HYK190" s="279"/>
      <c r="HYL190" s="279"/>
      <c r="HYM190" s="279"/>
      <c r="HYN190" s="279"/>
      <c r="HYO190" s="279"/>
      <c r="HYP190" s="279"/>
      <c r="HYQ190" s="279"/>
      <c r="HYR190" s="279"/>
      <c r="HYS190" s="279"/>
      <c r="HYT190" s="279"/>
      <c r="HYU190" s="279"/>
      <c r="HYV190" s="279"/>
      <c r="HYW190" s="279"/>
      <c r="HYX190" s="279"/>
      <c r="HYY190" s="279"/>
      <c r="HYZ190" s="279"/>
      <c r="HZA190" s="279"/>
      <c r="HZB190" s="279"/>
      <c r="HZC190" s="279"/>
      <c r="HZD190" s="279"/>
      <c r="HZE190" s="279"/>
      <c r="HZF190" s="279"/>
      <c r="HZG190" s="279"/>
      <c r="HZH190" s="279"/>
      <c r="HZI190" s="279"/>
      <c r="HZJ190" s="279"/>
      <c r="HZK190" s="279"/>
      <c r="HZL190" s="279"/>
      <c r="HZM190" s="279"/>
      <c r="HZN190" s="279"/>
      <c r="HZO190" s="279"/>
      <c r="HZP190" s="279"/>
      <c r="HZQ190" s="279"/>
      <c r="HZR190" s="279"/>
      <c r="HZS190" s="279"/>
      <c r="HZT190" s="279"/>
      <c r="HZU190" s="279"/>
      <c r="HZV190" s="279"/>
      <c r="HZW190" s="279"/>
      <c r="HZX190" s="279"/>
      <c r="HZY190" s="279"/>
      <c r="HZZ190" s="279"/>
      <c r="IAA190" s="279"/>
      <c r="IAB190" s="279"/>
      <c r="IAC190" s="279"/>
      <c r="IAD190" s="279"/>
      <c r="IAE190" s="279"/>
      <c r="IAF190" s="279"/>
      <c r="IAG190" s="279"/>
      <c r="IAH190" s="279"/>
      <c r="IAI190" s="279"/>
      <c r="IAJ190" s="279"/>
      <c r="IAK190" s="279"/>
      <c r="IAL190" s="279"/>
      <c r="IAM190" s="279"/>
      <c r="IAN190" s="279"/>
      <c r="IAO190" s="279"/>
      <c r="IAP190" s="279"/>
      <c r="IAQ190" s="279"/>
      <c r="IAR190" s="279"/>
      <c r="IAS190" s="279"/>
      <c r="IAT190" s="279"/>
      <c r="IAU190" s="279"/>
      <c r="IAV190" s="279"/>
      <c r="IAW190" s="279"/>
      <c r="IAX190" s="279"/>
      <c r="IAY190" s="279"/>
      <c r="IAZ190" s="279"/>
      <c r="IBA190" s="279"/>
      <c r="IBB190" s="279"/>
      <c r="IBC190" s="279"/>
      <c r="IBD190" s="279"/>
      <c r="IBE190" s="279"/>
      <c r="IBF190" s="279"/>
      <c r="IBG190" s="279"/>
      <c r="IBH190" s="279"/>
      <c r="IBI190" s="279"/>
      <c r="IBJ190" s="279"/>
      <c r="IBK190" s="279"/>
      <c r="IBL190" s="279"/>
      <c r="IBM190" s="279"/>
      <c r="IBN190" s="279"/>
      <c r="IBO190" s="279"/>
      <c r="IBP190" s="279"/>
      <c r="IBQ190" s="279"/>
      <c r="IBR190" s="279"/>
      <c r="IBS190" s="279"/>
      <c r="IBT190" s="279"/>
      <c r="IBU190" s="279"/>
      <c r="IBV190" s="279"/>
      <c r="IBW190" s="279"/>
      <c r="IBX190" s="279"/>
      <c r="IBY190" s="279"/>
      <c r="IBZ190" s="279"/>
      <c r="ICA190" s="279"/>
      <c r="ICB190" s="279"/>
      <c r="ICC190" s="279"/>
      <c r="ICD190" s="279"/>
      <c r="ICE190" s="279"/>
      <c r="ICF190" s="279"/>
      <c r="ICG190" s="279"/>
      <c r="ICH190" s="279"/>
      <c r="ICI190" s="279"/>
      <c r="ICJ190" s="279"/>
      <c r="ICK190" s="279"/>
      <c r="ICL190" s="279"/>
      <c r="ICM190" s="279"/>
      <c r="ICN190" s="279"/>
      <c r="ICO190" s="279"/>
      <c r="ICP190" s="279"/>
      <c r="ICQ190" s="279"/>
      <c r="ICR190" s="279"/>
      <c r="ICS190" s="279"/>
      <c r="ICT190" s="279"/>
      <c r="ICU190" s="279"/>
      <c r="ICV190" s="279"/>
      <c r="ICW190" s="279"/>
      <c r="ICX190" s="279"/>
      <c r="ICY190" s="279"/>
      <c r="ICZ190" s="279"/>
      <c r="IDA190" s="279"/>
      <c r="IDB190" s="279"/>
      <c r="IDC190" s="279"/>
      <c r="IDD190" s="279"/>
      <c r="IDE190" s="279"/>
      <c r="IDF190" s="279"/>
      <c r="IDG190" s="279"/>
      <c r="IDH190" s="279"/>
      <c r="IDI190" s="279"/>
      <c r="IDJ190" s="279"/>
      <c r="IDK190" s="279"/>
      <c r="IDL190" s="279"/>
      <c r="IDM190" s="279"/>
      <c r="IDN190" s="279"/>
      <c r="IDO190" s="279"/>
      <c r="IDP190" s="279"/>
      <c r="IDQ190" s="279"/>
      <c r="IDR190" s="279"/>
      <c r="IDS190" s="279"/>
      <c r="IDT190" s="279"/>
      <c r="IDU190" s="279"/>
      <c r="IDV190" s="279"/>
      <c r="IDW190" s="279"/>
      <c r="IDX190" s="279"/>
      <c r="IDY190" s="279"/>
      <c r="IDZ190" s="279"/>
      <c r="IEA190" s="279"/>
      <c r="IEB190" s="279"/>
      <c r="IEC190" s="279"/>
      <c r="IED190" s="279"/>
      <c r="IEE190" s="279"/>
      <c r="IEF190" s="279"/>
      <c r="IEG190" s="279"/>
      <c r="IEH190" s="279"/>
      <c r="IEI190" s="279"/>
      <c r="IEJ190" s="279"/>
      <c r="IEK190" s="279"/>
      <c r="IEL190" s="279"/>
      <c r="IEM190" s="279"/>
      <c r="IEN190" s="279"/>
      <c r="IEO190" s="279"/>
      <c r="IEP190" s="279"/>
      <c r="IEQ190" s="279"/>
      <c r="IER190" s="279"/>
      <c r="IES190" s="279"/>
      <c r="IET190" s="279"/>
      <c r="IEU190" s="279"/>
      <c r="IEV190" s="279"/>
      <c r="IEW190" s="279"/>
      <c r="IEX190" s="279"/>
      <c r="IEY190" s="279"/>
      <c r="IEZ190" s="279"/>
      <c r="IFA190" s="279"/>
      <c r="IFB190" s="279"/>
      <c r="IFC190" s="279"/>
      <c r="IFD190" s="279"/>
      <c r="IFE190" s="279"/>
      <c r="IFF190" s="279"/>
      <c r="IFG190" s="279"/>
      <c r="IFH190" s="279"/>
      <c r="IFI190" s="279"/>
      <c r="IFJ190" s="279"/>
      <c r="IFK190" s="279"/>
      <c r="IFL190" s="279"/>
      <c r="IFM190" s="279"/>
      <c r="IFN190" s="279"/>
      <c r="IFO190" s="279"/>
      <c r="IFP190" s="279"/>
      <c r="IFQ190" s="279"/>
      <c r="IFR190" s="279"/>
      <c r="IFS190" s="279"/>
      <c r="IFT190" s="279"/>
      <c r="IFU190" s="279"/>
      <c r="IFV190" s="279"/>
      <c r="IFW190" s="279"/>
      <c r="IFX190" s="279"/>
      <c r="IFY190" s="279"/>
      <c r="IFZ190" s="279"/>
      <c r="IGA190" s="279"/>
      <c r="IGB190" s="279"/>
      <c r="IGC190" s="279"/>
      <c r="IGD190" s="279"/>
      <c r="IGE190" s="279"/>
      <c r="IGF190" s="279"/>
      <c r="IGG190" s="279"/>
      <c r="IGH190" s="279"/>
      <c r="IGI190" s="279"/>
      <c r="IGJ190" s="279"/>
      <c r="IGK190" s="279"/>
      <c r="IGL190" s="279"/>
      <c r="IGM190" s="279"/>
      <c r="IGN190" s="279"/>
      <c r="IGO190" s="279"/>
      <c r="IGP190" s="279"/>
      <c r="IGQ190" s="279"/>
      <c r="IGR190" s="279"/>
      <c r="IGS190" s="279"/>
      <c r="IGT190" s="279"/>
      <c r="IGU190" s="279"/>
      <c r="IGV190" s="279"/>
      <c r="IGW190" s="279"/>
      <c r="IGX190" s="279"/>
      <c r="IGY190" s="279"/>
      <c r="IGZ190" s="279"/>
      <c r="IHA190" s="279"/>
      <c r="IHB190" s="279"/>
      <c r="IHC190" s="279"/>
      <c r="IHD190" s="279"/>
      <c r="IHE190" s="279"/>
      <c r="IHF190" s="279"/>
      <c r="IHG190" s="279"/>
      <c r="IHH190" s="279"/>
      <c r="IHI190" s="279"/>
      <c r="IHJ190" s="279"/>
      <c r="IHK190" s="279"/>
      <c r="IHL190" s="279"/>
      <c r="IHM190" s="279"/>
      <c r="IHN190" s="279"/>
      <c r="IHO190" s="279"/>
      <c r="IHP190" s="279"/>
      <c r="IHQ190" s="279"/>
      <c r="IHR190" s="279"/>
      <c r="IHS190" s="279"/>
      <c r="IHT190" s="279"/>
      <c r="IHU190" s="279"/>
      <c r="IHV190" s="279"/>
      <c r="IHW190" s="279"/>
      <c r="IHX190" s="279"/>
      <c r="IHY190" s="279"/>
      <c r="IHZ190" s="279"/>
      <c r="IIA190" s="279"/>
      <c r="IIB190" s="279"/>
      <c r="IIC190" s="279"/>
      <c r="IID190" s="279"/>
      <c r="IIE190" s="279"/>
      <c r="IIF190" s="279"/>
      <c r="IIG190" s="279"/>
      <c r="IIH190" s="279"/>
      <c r="III190" s="279"/>
      <c r="IIJ190" s="279"/>
      <c r="IIK190" s="279"/>
      <c r="IIL190" s="279"/>
      <c r="IIM190" s="279"/>
      <c r="IIN190" s="279"/>
      <c r="IIO190" s="279"/>
      <c r="IIP190" s="279"/>
      <c r="IIQ190" s="279"/>
      <c r="IIR190" s="279"/>
      <c r="IIS190" s="279"/>
      <c r="IIT190" s="279"/>
      <c r="IIU190" s="279"/>
      <c r="IIV190" s="279"/>
      <c r="IIW190" s="279"/>
      <c r="IIX190" s="279"/>
      <c r="IIY190" s="279"/>
      <c r="IIZ190" s="279"/>
      <c r="IJA190" s="279"/>
      <c r="IJB190" s="279"/>
      <c r="IJC190" s="279"/>
      <c r="IJD190" s="279"/>
      <c r="IJE190" s="279"/>
      <c r="IJF190" s="279"/>
      <c r="IJG190" s="279"/>
      <c r="IJH190" s="279"/>
      <c r="IJI190" s="279"/>
      <c r="IJJ190" s="279"/>
      <c r="IJK190" s="279"/>
      <c r="IJL190" s="279"/>
      <c r="IJM190" s="279"/>
      <c r="IJN190" s="279"/>
      <c r="IJO190" s="279"/>
      <c r="IJP190" s="279"/>
      <c r="IJQ190" s="279"/>
      <c r="IJR190" s="279"/>
      <c r="IJS190" s="279"/>
      <c r="IJT190" s="279"/>
      <c r="IJU190" s="279"/>
      <c r="IJV190" s="279"/>
      <c r="IJW190" s="279"/>
      <c r="IJX190" s="279"/>
      <c r="IJY190" s="279"/>
      <c r="IJZ190" s="279"/>
      <c r="IKA190" s="279"/>
      <c r="IKB190" s="279"/>
      <c r="IKC190" s="279"/>
      <c r="IKD190" s="279"/>
      <c r="IKE190" s="279"/>
      <c r="IKF190" s="279"/>
      <c r="IKG190" s="279"/>
      <c r="IKH190" s="279"/>
      <c r="IKI190" s="279"/>
      <c r="IKJ190" s="279"/>
      <c r="IKK190" s="279"/>
      <c r="IKL190" s="279"/>
      <c r="IKM190" s="279"/>
      <c r="IKN190" s="279"/>
      <c r="IKO190" s="279"/>
      <c r="IKP190" s="279"/>
      <c r="IKQ190" s="279"/>
      <c r="IKR190" s="279"/>
      <c r="IKS190" s="279"/>
      <c r="IKT190" s="279"/>
      <c r="IKU190" s="279"/>
      <c r="IKV190" s="279"/>
      <c r="IKW190" s="279"/>
      <c r="IKX190" s="279"/>
      <c r="IKY190" s="279"/>
      <c r="IKZ190" s="279"/>
      <c r="ILA190" s="279"/>
      <c r="ILB190" s="279"/>
      <c r="ILC190" s="279"/>
      <c r="ILD190" s="279"/>
      <c r="ILE190" s="279"/>
      <c r="ILF190" s="279"/>
      <c r="ILG190" s="279"/>
      <c r="ILH190" s="279"/>
      <c r="ILI190" s="279"/>
      <c r="ILJ190" s="279"/>
      <c r="ILK190" s="279"/>
      <c r="ILL190" s="279"/>
      <c r="ILM190" s="279"/>
      <c r="ILN190" s="279"/>
      <c r="ILO190" s="279"/>
      <c r="ILP190" s="279"/>
      <c r="ILQ190" s="279"/>
      <c r="ILR190" s="279"/>
      <c r="ILS190" s="279"/>
      <c r="ILT190" s="279"/>
      <c r="ILU190" s="279"/>
      <c r="ILV190" s="279"/>
      <c r="ILW190" s="279"/>
      <c r="ILX190" s="279"/>
      <c r="ILY190" s="279"/>
      <c r="ILZ190" s="279"/>
      <c r="IMA190" s="279"/>
      <c r="IMB190" s="279"/>
      <c r="IMC190" s="279"/>
      <c r="IMD190" s="279"/>
      <c r="IME190" s="279"/>
      <c r="IMF190" s="279"/>
      <c r="IMG190" s="279"/>
      <c r="IMH190" s="279"/>
      <c r="IMI190" s="279"/>
      <c r="IMJ190" s="279"/>
      <c r="IMK190" s="279"/>
      <c r="IML190" s="279"/>
      <c r="IMM190" s="279"/>
      <c r="IMN190" s="279"/>
      <c r="IMO190" s="279"/>
      <c r="IMP190" s="279"/>
      <c r="IMQ190" s="279"/>
      <c r="IMR190" s="279"/>
      <c r="IMS190" s="279"/>
      <c r="IMT190" s="279"/>
      <c r="IMU190" s="279"/>
      <c r="IMV190" s="279"/>
      <c r="IMW190" s="279"/>
      <c r="IMX190" s="279"/>
      <c r="IMY190" s="279"/>
      <c r="IMZ190" s="279"/>
      <c r="INA190" s="279"/>
      <c r="INB190" s="279"/>
      <c r="INC190" s="279"/>
      <c r="IND190" s="279"/>
      <c r="INE190" s="279"/>
      <c r="INF190" s="279"/>
      <c r="ING190" s="279"/>
      <c r="INH190" s="279"/>
      <c r="INI190" s="279"/>
      <c r="INJ190" s="279"/>
      <c r="INK190" s="279"/>
      <c r="INL190" s="279"/>
      <c r="INM190" s="279"/>
      <c r="INN190" s="279"/>
      <c r="INO190" s="279"/>
      <c r="INP190" s="279"/>
      <c r="INQ190" s="279"/>
      <c r="INR190" s="279"/>
      <c r="INS190" s="279"/>
      <c r="INT190" s="279"/>
      <c r="INU190" s="279"/>
      <c r="INV190" s="279"/>
      <c r="INW190" s="279"/>
      <c r="INX190" s="279"/>
      <c r="INY190" s="279"/>
      <c r="INZ190" s="279"/>
      <c r="IOA190" s="279"/>
      <c r="IOB190" s="279"/>
      <c r="IOC190" s="279"/>
      <c r="IOD190" s="279"/>
      <c r="IOE190" s="279"/>
      <c r="IOF190" s="279"/>
      <c r="IOG190" s="279"/>
      <c r="IOH190" s="279"/>
      <c r="IOI190" s="279"/>
      <c r="IOJ190" s="279"/>
      <c r="IOK190" s="279"/>
      <c r="IOL190" s="279"/>
      <c r="IOM190" s="279"/>
      <c r="ION190" s="279"/>
      <c r="IOO190" s="279"/>
      <c r="IOP190" s="279"/>
      <c r="IOQ190" s="279"/>
      <c r="IOR190" s="279"/>
      <c r="IOS190" s="279"/>
      <c r="IOT190" s="279"/>
      <c r="IOU190" s="279"/>
      <c r="IOV190" s="279"/>
      <c r="IOW190" s="279"/>
      <c r="IOX190" s="279"/>
      <c r="IOY190" s="279"/>
      <c r="IOZ190" s="279"/>
      <c r="IPA190" s="279"/>
      <c r="IPB190" s="279"/>
      <c r="IPC190" s="279"/>
      <c r="IPD190" s="279"/>
      <c r="IPE190" s="279"/>
      <c r="IPF190" s="279"/>
      <c r="IPG190" s="279"/>
      <c r="IPH190" s="279"/>
      <c r="IPI190" s="279"/>
      <c r="IPJ190" s="279"/>
      <c r="IPK190" s="279"/>
      <c r="IPL190" s="279"/>
      <c r="IPM190" s="279"/>
      <c r="IPN190" s="279"/>
      <c r="IPO190" s="279"/>
      <c r="IPP190" s="279"/>
      <c r="IPQ190" s="279"/>
      <c r="IPR190" s="279"/>
      <c r="IPS190" s="279"/>
      <c r="IPT190" s="279"/>
      <c r="IPU190" s="279"/>
      <c r="IPV190" s="279"/>
      <c r="IPW190" s="279"/>
      <c r="IPX190" s="279"/>
      <c r="IPY190" s="279"/>
      <c r="IPZ190" s="279"/>
      <c r="IQA190" s="279"/>
      <c r="IQB190" s="279"/>
      <c r="IQC190" s="279"/>
      <c r="IQD190" s="279"/>
      <c r="IQE190" s="279"/>
      <c r="IQF190" s="279"/>
      <c r="IQG190" s="279"/>
      <c r="IQH190" s="279"/>
      <c r="IQI190" s="279"/>
      <c r="IQJ190" s="279"/>
      <c r="IQK190" s="279"/>
      <c r="IQL190" s="279"/>
      <c r="IQM190" s="279"/>
      <c r="IQN190" s="279"/>
      <c r="IQO190" s="279"/>
      <c r="IQP190" s="279"/>
      <c r="IQQ190" s="279"/>
      <c r="IQR190" s="279"/>
      <c r="IQS190" s="279"/>
      <c r="IQT190" s="279"/>
      <c r="IQU190" s="279"/>
      <c r="IQV190" s="279"/>
      <c r="IQW190" s="279"/>
      <c r="IQX190" s="279"/>
      <c r="IQY190" s="279"/>
      <c r="IQZ190" s="279"/>
      <c r="IRA190" s="279"/>
      <c r="IRB190" s="279"/>
      <c r="IRC190" s="279"/>
      <c r="IRD190" s="279"/>
      <c r="IRE190" s="279"/>
      <c r="IRF190" s="279"/>
      <c r="IRG190" s="279"/>
      <c r="IRH190" s="279"/>
      <c r="IRI190" s="279"/>
      <c r="IRJ190" s="279"/>
      <c r="IRK190" s="279"/>
      <c r="IRL190" s="279"/>
      <c r="IRM190" s="279"/>
      <c r="IRN190" s="279"/>
      <c r="IRO190" s="279"/>
      <c r="IRP190" s="279"/>
      <c r="IRQ190" s="279"/>
      <c r="IRR190" s="279"/>
      <c r="IRS190" s="279"/>
      <c r="IRT190" s="279"/>
      <c r="IRU190" s="279"/>
      <c r="IRV190" s="279"/>
      <c r="IRW190" s="279"/>
      <c r="IRX190" s="279"/>
      <c r="IRY190" s="279"/>
      <c r="IRZ190" s="279"/>
      <c r="ISA190" s="279"/>
      <c r="ISB190" s="279"/>
      <c r="ISC190" s="279"/>
      <c r="ISD190" s="279"/>
      <c r="ISE190" s="279"/>
      <c r="ISF190" s="279"/>
      <c r="ISG190" s="279"/>
      <c r="ISH190" s="279"/>
      <c r="ISI190" s="279"/>
      <c r="ISJ190" s="279"/>
      <c r="ISK190" s="279"/>
      <c r="ISL190" s="279"/>
      <c r="ISM190" s="279"/>
      <c r="ISN190" s="279"/>
      <c r="ISO190" s="279"/>
      <c r="ISP190" s="279"/>
      <c r="ISQ190" s="279"/>
      <c r="ISR190" s="279"/>
      <c r="ISS190" s="279"/>
      <c r="IST190" s="279"/>
      <c r="ISU190" s="279"/>
      <c r="ISV190" s="279"/>
      <c r="ISW190" s="279"/>
      <c r="ISX190" s="279"/>
      <c r="ISY190" s="279"/>
      <c r="ISZ190" s="279"/>
      <c r="ITA190" s="279"/>
      <c r="ITB190" s="279"/>
      <c r="ITC190" s="279"/>
      <c r="ITD190" s="279"/>
      <c r="ITE190" s="279"/>
      <c r="ITF190" s="279"/>
      <c r="ITG190" s="279"/>
      <c r="ITH190" s="279"/>
      <c r="ITI190" s="279"/>
      <c r="ITJ190" s="279"/>
      <c r="ITK190" s="279"/>
      <c r="ITL190" s="279"/>
      <c r="ITM190" s="279"/>
      <c r="ITN190" s="279"/>
      <c r="ITO190" s="279"/>
      <c r="ITP190" s="279"/>
      <c r="ITQ190" s="279"/>
      <c r="ITR190" s="279"/>
      <c r="ITS190" s="279"/>
      <c r="ITT190" s="279"/>
      <c r="ITU190" s="279"/>
      <c r="ITV190" s="279"/>
      <c r="ITW190" s="279"/>
      <c r="ITX190" s="279"/>
      <c r="ITY190" s="279"/>
      <c r="ITZ190" s="279"/>
      <c r="IUA190" s="279"/>
      <c r="IUB190" s="279"/>
      <c r="IUC190" s="279"/>
      <c r="IUD190" s="279"/>
      <c r="IUE190" s="279"/>
      <c r="IUF190" s="279"/>
      <c r="IUG190" s="279"/>
      <c r="IUH190" s="279"/>
      <c r="IUI190" s="279"/>
      <c r="IUJ190" s="279"/>
      <c r="IUK190" s="279"/>
      <c r="IUL190" s="279"/>
      <c r="IUM190" s="279"/>
      <c r="IUN190" s="279"/>
      <c r="IUO190" s="279"/>
      <c r="IUP190" s="279"/>
      <c r="IUQ190" s="279"/>
      <c r="IUR190" s="279"/>
      <c r="IUS190" s="279"/>
      <c r="IUT190" s="279"/>
      <c r="IUU190" s="279"/>
      <c r="IUV190" s="279"/>
      <c r="IUW190" s="279"/>
      <c r="IUX190" s="279"/>
      <c r="IUY190" s="279"/>
      <c r="IUZ190" s="279"/>
      <c r="IVA190" s="279"/>
      <c r="IVB190" s="279"/>
      <c r="IVC190" s="279"/>
      <c r="IVD190" s="279"/>
      <c r="IVE190" s="279"/>
      <c r="IVF190" s="279"/>
      <c r="IVG190" s="279"/>
      <c r="IVH190" s="279"/>
      <c r="IVI190" s="279"/>
      <c r="IVJ190" s="279"/>
      <c r="IVK190" s="279"/>
      <c r="IVL190" s="279"/>
      <c r="IVM190" s="279"/>
      <c r="IVN190" s="279"/>
      <c r="IVO190" s="279"/>
      <c r="IVP190" s="279"/>
      <c r="IVQ190" s="279"/>
      <c r="IVR190" s="279"/>
      <c r="IVS190" s="279"/>
      <c r="IVT190" s="279"/>
      <c r="IVU190" s="279"/>
      <c r="IVV190" s="279"/>
      <c r="IVW190" s="279"/>
      <c r="IVX190" s="279"/>
      <c r="IVY190" s="279"/>
      <c r="IVZ190" s="279"/>
      <c r="IWA190" s="279"/>
      <c r="IWB190" s="279"/>
      <c r="IWC190" s="279"/>
      <c r="IWD190" s="279"/>
      <c r="IWE190" s="279"/>
      <c r="IWF190" s="279"/>
      <c r="IWG190" s="279"/>
      <c r="IWH190" s="279"/>
      <c r="IWI190" s="279"/>
      <c r="IWJ190" s="279"/>
      <c r="IWK190" s="279"/>
      <c r="IWL190" s="279"/>
      <c r="IWM190" s="279"/>
      <c r="IWN190" s="279"/>
      <c r="IWO190" s="279"/>
      <c r="IWP190" s="279"/>
      <c r="IWQ190" s="279"/>
      <c r="IWR190" s="279"/>
      <c r="IWS190" s="279"/>
      <c r="IWT190" s="279"/>
      <c r="IWU190" s="279"/>
      <c r="IWV190" s="279"/>
      <c r="IWW190" s="279"/>
      <c r="IWX190" s="279"/>
      <c r="IWY190" s="279"/>
      <c r="IWZ190" s="279"/>
      <c r="IXA190" s="279"/>
      <c r="IXB190" s="279"/>
      <c r="IXC190" s="279"/>
      <c r="IXD190" s="279"/>
      <c r="IXE190" s="279"/>
      <c r="IXF190" s="279"/>
      <c r="IXG190" s="279"/>
      <c r="IXH190" s="279"/>
      <c r="IXI190" s="279"/>
      <c r="IXJ190" s="279"/>
      <c r="IXK190" s="279"/>
      <c r="IXL190" s="279"/>
      <c r="IXM190" s="279"/>
      <c r="IXN190" s="279"/>
      <c r="IXO190" s="279"/>
      <c r="IXP190" s="279"/>
      <c r="IXQ190" s="279"/>
      <c r="IXR190" s="279"/>
      <c r="IXS190" s="279"/>
      <c r="IXT190" s="279"/>
      <c r="IXU190" s="279"/>
      <c r="IXV190" s="279"/>
      <c r="IXW190" s="279"/>
      <c r="IXX190" s="279"/>
      <c r="IXY190" s="279"/>
      <c r="IXZ190" s="279"/>
      <c r="IYA190" s="279"/>
      <c r="IYB190" s="279"/>
      <c r="IYC190" s="279"/>
      <c r="IYD190" s="279"/>
      <c r="IYE190" s="279"/>
      <c r="IYF190" s="279"/>
      <c r="IYG190" s="279"/>
      <c r="IYH190" s="279"/>
      <c r="IYI190" s="279"/>
      <c r="IYJ190" s="279"/>
      <c r="IYK190" s="279"/>
      <c r="IYL190" s="279"/>
      <c r="IYM190" s="279"/>
      <c r="IYN190" s="279"/>
      <c r="IYO190" s="279"/>
      <c r="IYP190" s="279"/>
      <c r="IYQ190" s="279"/>
      <c r="IYR190" s="279"/>
      <c r="IYS190" s="279"/>
      <c r="IYT190" s="279"/>
      <c r="IYU190" s="279"/>
      <c r="IYV190" s="279"/>
      <c r="IYW190" s="279"/>
      <c r="IYX190" s="279"/>
      <c r="IYY190" s="279"/>
      <c r="IYZ190" s="279"/>
      <c r="IZA190" s="279"/>
      <c r="IZB190" s="279"/>
      <c r="IZC190" s="279"/>
      <c r="IZD190" s="279"/>
      <c r="IZE190" s="279"/>
      <c r="IZF190" s="279"/>
      <c r="IZG190" s="279"/>
      <c r="IZH190" s="279"/>
      <c r="IZI190" s="279"/>
      <c r="IZJ190" s="279"/>
      <c r="IZK190" s="279"/>
      <c r="IZL190" s="279"/>
      <c r="IZM190" s="279"/>
      <c r="IZN190" s="279"/>
      <c r="IZO190" s="279"/>
      <c r="IZP190" s="279"/>
      <c r="IZQ190" s="279"/>
      <c r="IZR190" s="279"/>
      <c r="IZS190" s="279"/>
      <c r="IZT190" s="279"/>
      <c r="IZU190" s="279"/>
      <c r="IZV190" s="279"/>
      <c r="IZW190" s="279"/>
      <c r="IZX190" s="279"/>
      <c r="IZY190" s="279"/>
      <c r="IZZ190" s="279"/>
      <c r="JAA190" s="279"/>
      <c r="JAB190" s="279"/>
      <c r="JAC190" s="279"/>
      <c r="JAD190" s="279"/>
      <c r="JAE190" s="279"/>
      <c r="JAF190" s="279"/>
      <c r="JAG190" s="279"/>
      <c r="JAH190" s="279"/>
      <c r="JAI190" s="279"/>
      <c r="JAJ190" s="279"/>
      <c r="JAK190" s="279"/>
      <c r="JAL190" s="279"/>
      <c r="JAM190" s="279"/>
      <c r="JAN190" s="279"/>
      <c r="JAO190" s="279"/>
      <c r="JAP190" s="279"/>
      <c r="JAQ190" s="279"/>
      <c r="JAR190" s="279"/>
      <c r="JAS190" s="279"/>
      <c r="JAT190" s="279"/>
      <c r="JAU190" s="279"/>
      <c r="JAV190" s="279"/>
      <c r="JAW190" s="279"/>
      <c r="JAX190" s="279"/>
      <c r="JAY190" s="279"/>
      <c r="JAZ190" s="279"/>
      <c r="JBA190" s="279"/>
      <c r="JBB190" s="279"/>
      <c r="JBC190" s="279"/>
      <c r="JBD190" s="279"/>
      <c r="JBE190" s="279"/>
      <c r="JBF190" s="279"/>
      <c r="JBG190" s="279"/>
      <c r="JBH190" s="279"/>
      <c r="JBI190" s="279"/>
      <c r="JBJ190" s="279"/>
      <c r="JBK190" s="279"/>
      <c r="JBL190" s="279"/>
      <c r="JBM190" s="279"/>
      <c r="JBN190" s="279"/>
      <c r="JBO190" s="279"/>
      <c r="JBP190" s="279"/>
      <c r="JBQ190" s="279"/>
      <c r="JBR190" s="279"/>
      <c r="JBS190" s="279"/>
      <c r="JBT190" s="279"/>
      <c r="JBU190" s="279"/>
      <c r="JBV190" s="279"/>
      <c r="JBW190" s="279"/>
      <c r="JBX190" s="279"/>
      <c r="JBY190" s="279"/>
      <c r="JBZ190" s="279"/>
      <c r="JCA190" s="279"/>
      <c r="JCB190" s="279"/>
      <c r="JCC190" s="279"/>
      <c r="JCD190" s="279"/>
      <c r="JCE190" s="279"/>
      <c r="JCF190" s="279"/>
      <c r="JCG190" s="279"/>
      <c r="JCH190" s="279"/>
      <c r="JCI190" s="279"/>
      <c r="JCJ190" s="279"/>
      <c r="JCK190" s="279"/>
      <c r="JCL190" s="279"/>
      <c r="JCM190" s="279"/>
      <c r="JCN190" s="279"/>
      <c r="JCO190" s="279"/>
      <c r="JCP190" s="279"/>
      <c r="JCQ190" s="279"/>
      <c r="JCR190" s="279"/>
      <c r="JCS190" s="279"/>
      <c r="JCT190" s="279"/>
      <c r="JCU190" s="279"/>
      <c r="JCV190" s="279"/>
      <c r="JCW190" s="279"/>
      <c r="JCX190" s="279"/>
      <c r="JCY190" s="279"/>
      <c r="JCZ190" s="279"/>
      <c r="JDA190" s="279"/>
      <c r="JDB190" s="279"/>
      <c r="JDC190" s="279"/>
      <c r="JDD190" s="279"/>
      <c r="JDE190" s="279"/>
      <c r="JDF190" s="279"/>
      <c r="JDG190" s="279"/>
      <c r="JDH190" s="279"/>
      <c r="JDI190" s="279"/>
      <c r="JDJ190" s="279"/>
      <c r="JDK190" s="279"/>
      <c r="JDL190" s="279"/>
      <c r="JDM190" s="279"/>
      <c r="JDN190" s="279"/>
      <c r="JDO190" s="279"/>
      <c r="JDP190" s="279"/>
      <c r="JDQ190" s="279"/>
      <c r="JDR190" s="279"/>
      <c r="JDS190" s="279"/>
      <c r="JDT190" s="279"/>
      <c r="JDU190" s="279"/>
      <c r="JDV190" s="279"/>
      <c r="JDW190" s="279"/>
      <c r="JDX190" s="279"/>
      <c r="JDY190" s="279"/>
      <c r="JDZ190" s="279"/>
      <c r="JEA190" s="279"/>
      <c r="JEB190" s="279"/>
      <c r="JEC190" s="279"/>
      <c r="JED190" s="279"/>
      <c r="JEE190" s="279"/>
      <c r="JEF190" s="279"/>
      <c r="JEG190" s="279"/>
      <c r="JEH190" s="279"/>
      <c r="JEI190" s="279"/>
      <c r="JEJ190" s="279"/>
      <c r="JEK190" s="279"/>
      <c r="JEL190" s="279"/>
      <c r="JEM190" s="279"/>
      <c r="JEN190" s="279"/>
      <c r="JEO190" s="279"/>
      <c r="JEP190" s="279"/>
      <c r="JEQ190" s="279"/>
      <c r="JER190" s="279"/>
      <c r="JES190" s="279"/>
      <c r="JET190" s="279"/>
      <c r="JEU190" s="279"/>
      <c r="JEV190" s="279"/>
      <c r="JEW190" s="279"/>
      <c r="JEX190" s="279"/>
      <c r="JEY190" s="279"/>
      <c r="JEZ190" s="279"/>
      <c r="JFA190" s="279"/>
      <c r="JFB190" s="279"/>
      <c r="JFC190" s="279"/>
      <c r="JFD190" s="279"/>
      <c r="JFE190" s="279"/>
      <c r="JFF190" s="279"/>
      <c r="JFG190" s="279"/>
      <c r="JFH190" s="279"/>
      <c r="JFI190" s="279"/>
      <c r="JFJ190" s="279"/>
      <c r="JFK190" s="279"/>
      <c r="JFL190" s="279"/>
      <c r="JFM190" s="279"/>
      <c r="JFN190" s="279"/>
      <c r="JFO190" s="279"/>
      <c r="JFP190" s="279"/>
      <c r="JFQ190" s="279"/>
      <c r="JFR190" s="279"/>
      <c r="JFS190" s="279"/>
      <c r="JFT190" s="279"/>
      <c r="JFU190" s="279"/>
      <c r="JFV190" s="279"/>
      <c r="JFW190" s="279"/>
      <c r="JFX190" s="279"/>
      <c r="JFY190" s="279"/>
      <c r="JFZ190" s="279"/>
      <c r="JGA190" s="279"/>
      <c r="JGB190" s="279"/>
      <c r="JGC190" s="279"/>
      <c r="JGD190" s="279"/>
      <c r="JGE190" s="279"/>
      <c r="JGF190" s="279"/>
      <c r="JGG190" s="279"/>
      <c r="JGH190" s="279"/>
      <c r="JGI190" s="279"/>
      <c r="JGJ190" s="279"/>
      <c r="JGK190" s="279"/>
      <c r="JGL190" s="279"/>
      <c r="JGM190" s="279"/>
      <c r="JGN190" s="279"/>
      <c r="JGO190" s="279"/>
      <c r="JGP190" s="279"/>
      <c r="JGQ190" s="279"/>
      <c r="JGR190" s="279"/>
      <c r="JGS190" s="279"/>
      <c r="JGT190" s="279"/>
      <c r="JGU190" s="279"/>
      <c r="JGV190" s="279"/>
      <c r="JGW190" s="279"/>
      <c r="JGX190" s="279"/>
      <c r="JGY190" s="279"/>
      <c r="JGZ190" s="279"/>
      <c r="JHA190" s="279"/>
      <c r="JHB190" s="279"/>
      <c r="JHC190" s="279"/>
      <c r="JHD190" s="279"/>
      <c r="JHE190" s="279"/>
      <c r="JHF190" s="279"/>
      <c r="JHG190" s="279"/>
      <c r="JHH190" s="279"/>
      <c r="JHI190" s="279"/>
      <c r="JHJ190" s="279"/>
      <c r="JHK190" s="279"/>
      <c r="JHL190" s="279"/>
      <c r="JHM190" s="279"/>
      <c r="JHN190" s="279"/>
      <c r="JHO190" s="279"/>
      <c r="JHP190" s="279"/>
      <c r="JHQ190" s="279"/>
      <c r="JHR190" s="279"/>
      <c r="JHS190" s="279"/>
      <c r="JHT190" s="279"/>
      <c r="JHU190" s="279"/>
      <c r="JHV190" s="279"/>
      <c r="JHW190" s="279"/>
      <c r="JHX190" s="279"/>
      <c r="JHY190" s="279"/>
      <c r="JHZ190" s="279"/>
      <c r="JIA190" s="279"/>
      <c r="JIB190" s="279"/>
      <c r="JIC190" s="279"/>
      <c r="JID190" s="279"/>
      <c r="JIE190" s="279"/>
      <c r="JIF190" s="279"/>
      <c r="JIG190" s="279"/>
      <c r="JIH190" s="279"/>
      <c r="JII190" s="279"/>
      <c r="JIJ190" s="279"/>
      <c r="JIK190" s="279"/>
      <c r="JIL190" s="279"/>
      <c r="JIM190" s="279"/>
      <c r="JIN190" s="279"/>
      <c r="JIO190" s="279"/>
      <c r="JIP190" s="279"/>
      <c r="JIQ190" s="279"/>
      <c r="JIR190" s="279"/>
      <c r="JIS190" s="279"/>
      <c r="JIT190" s="279"/>
      <c r="JIU190" s="279"/>
      <c r="JIV190" s="279"/>
      <c r="JIW190" s="279"/>
      <c r="JIX190" s="279"/>
      <c r="JIY190" s="279"/>
      <c r="JIZ190" s="279"/>
      <c r="JJA190" s="279"/>
      <c r="JJB190" s="279"/>
      <c r="JJC190" s="279"/>
      <c r="JJD190" s="279"/>
      <c r="JJE190" s="279"/>
      <c r="JJF190" s="279"/>
      <c r="JJG190" s="279"/>
      <c r="JJH190" s="279"/>
      <c r="JJI190" s="279"/>
      <c r="JJJ190" s="279"/>
      <c r="JJK190" s="279"/>
      <c r="JJL190" s="279"/>
      <c r="JJM190" s="279"/>
      <c r="JJN190" s="279"/>
      <c r="JJO190" s="279"/>
      <c r="JJP190" s="279"/>
      <c r="JJQ190" s="279"/>
      <c r="JJR190" s="279"/>
      <c r="JJS190" s="279"/>
      <c r="JJT190" s="279"/>
      <c r="JJU190" s="279"/>
      <c r="JJV190" s="279"/>
      <c r="JJW190" s="279"/>
      <c r="JJX190" s="279"/>
      <c r="JJY190" s="279"/>
      <c r="JJZ190" s="279"/>
      <c r="JKA190" s="279"/>
      <c r="JKB190" s="279"/>
      <c r="JKC190" s="279"/>
      <c r="JKD190" s="279"/>
      <c r="JKE190" s="279"/>
      <c r="JKF190" s="279"/>
      <c r="JKG190" s="279"/>
      <c r="JKH190" s="279"/>
      <c r="JKI190" s="279"/>
      <c r="JKJ190" s="279"/>
      <c r="JKK190" s="279"/>
      <c r="JKL190" s="279"/>
      <c r="JKM190" s="279"/>
      <c r="JKN190" s="279"/>
      <c r="JKO190" s="279"/>
      <c r="JKP190" s="279"/>
      <c r="JKQ190" s="279"/>
      <c r="JKR190" s="279"/>
      <c r="JKS190" s="279"/>
      <c r="JKT190" s="279"/>
      <c r="JKU190" s="279"/>
      <c r="JKV190" s="279"/>
      <c r="JKW190" s="279"/>
      <c r="JKX190" s="279"/>
      <c r="JKY190" s="279"/>
      <c r="JKZ190" s="279"/>
      <c r="JLA190" s="279"/>
      <c r="JLB190" s="279"/>
      <c r="JLC190" s="279"/>
      <c r="JLD190" s="279"/>
      <c r="JLE190" s="279"/>
      <c r="JLF190" s="279"/>
      <c r="JLG190" s="279"/>
      <c r="JLH190" s="279"/>
      <c r="JLI190" s="279"/>
      <c r="JLJ190" s="279"/>
      <c r="JLK190" s="279"/>
      <c r="JLL190" s="279"/>
      <c r="JLM190" s="279"/>
      <c r="JLN190" s="279"/>
      <c r="JLO190" s="279"/>
      <c r="JLP190" s="279"/>
      <c r="JLQ190" s="279"/>
      <c r="JLR190" s="279"/>
      <c r="JLS190" s="279"/>
      <c r="JLT190" s="279"/>
      <c r="JLU190" s="279"/>
      <c r="JLV190" s="279"/>
      <c r="JLW190" s="279"/>
      <c r="JLX190" s="279"/>
      <c r="JLY190" s="279"/>
      <c r="JLZ190" s="279"/>
      <c r="JMA190" s="279"/>
      <c r="JMB190" s="279"/>
      <c r="JMC190" s="279"/>
      <c r="JMD190" s="279"/>
      <c r="JME190" s="279"/>
      <c r="JMF190" s="279"/>
      <c r="JMG190" s="279"/>
      <c r="JMH190" s="279"/>
      <c r="JMI190" s="279"/>
      <c r="JMJ190" s="279"/>
      <c r="JMK190" s="279"/>
      <c r="JML190" s="279"/>
      <c r="JMM190" s="279"/>
      <c r="JMN190" s="279"/>
      <c r="JMO190" s="279"/>
      <c r="JMP190" s="279"/>
      <c r="JMQ190" s="279"/>
      <c r="JMR190" s="279"/>
      <c r="JMS190" s="279"/>
      <c r="JMT190" s="279"/>
      <c r="JMU190" s="279"/>
      <c r="JMV190" s="279"/>
      <c r="JMW190" s="279"/>
      <c r="JMX190" s="279"/>
      <c r="JMY190" s="279"/>
      <c r="JMZ190" s="279"/>
      <c r="JNA190" s="279"/>
      <c r="JNB190" s="279"/>
      <c r="JNC190" s="279"/>
      <c r="JND190" s="279"/>
      <c r="JNE190" s="279"/>
      <c r="JNF190" s="279"/>
      <c r="JNG190" s="279"/>
      <c r="JNH190" s="279"/>
      <c r="JNI190" s="279"/>
      <c r="JNJ190" s="279"/>
      <c r="JNK190" s="279"/>
      <c r="JNL190" s="279"/>
      <c r="JNM190" s="279"/>
      <c r="JNN190" s="279"/>
      <c r="JNO190" s="279"/>
      <c r="JNP190" s="279"/>
      <c r="JNQ190" s="279"/>
      <c r="JNR190" s="279"/>
      <c r="JNS190" s="279"/>
      <c r="JNT190" s="279"/>
      <c r="JNU190" s="279"/>
      <c r="JNV190" s="279"/>
      <c r="JNW190" s="279"/>
      <c r="JNX190" s="279"/>
      <c r="JNY190" s="279"/>
      <c r="JNZ190" s="279"/>
      <c r="JOA190" s="279"/>
      <c r="JOB190" s="279"/>
      <c r="JOC190" s="279"/>
      <c r="JOD190" s="279"/>
      <c r="JOE190" s="279"/>
      <c r="JOF190" s="279"/>
      <c r="JOG190" s="279"/>
      <c r="JOH190" s="279"/>
      <c r="JOI190" s="279"/>
      <c r="JOJ190" s="279"/>
      <c r="JOK190" s="279"/>
      <c r="JOL190" s="279"/>
      <c r="JOM190" s="279"/>
      <c r="JON190" s="279"/>
      <c r="JOO190" s="279"/>
      <c r="JOP190" s="279"/>
      <c r="JOQ190" s="279"/>
      <c r="JOR190" s="279"/>
      <c r="JOS190" s="279"/>
      <c r="JOT190" s="279"/>
      <c r="JOU190" s="279"/>
      <c r="JOV190" s="279"/>
      <c r="JOW190" s="279"/>
      <c r="JOX190" s="279"/>
      <c r="JOY190" s="279"/>
      <c r="JOZ190" s="279"/>
      <c r="JPA190" s="279"/>
      <c r="JPB190" s="279"/>
      <c r="JPC190" s="279"/>
      <c r="JPD190" s="279"/>
      <c r="JPE190" s="279"/>
      <c r="JPF190" s="279"/>
      <c r="JPG190" s="279"/>
      <c r="JPH190" s="279"/>
      <c r="JPI190" s="279"/>
      <c r="JPJ190" s="279"/>
      <c r="JPK190" s="279"/>
      <c r="JPL190" s="279"/>
      <c r="JPM190" s="279"/>
      <c r="JPN190" s="279"/>
      <c r="JPO190" s="279"/>
      <c r="JPP190" s="279"/>
      <c r="JPQ190" s="279"/>
      <c r="JPR190" s="279"/>
      <c r="JPS190" s="279"/>
      <c r="JPT190" s="279"/>
      <c r="JPU190" s="279"/>
      <c r="JPV190" s="279"/>
      <c r="JPW190" s="279"/>
      <c r="JPX190" s="279"/>
      <c r="JPY190" s="279"/>
      <c r="JPZ190" s="279"/>
      <c r="JQA190" s="279"/>
      <c r="JQB190" s="279"/>
      <c r="JQC190" s="279"/>
      <c r="JQD190" s="279"/>
      <c r="JQE190" s="279"/>
      <c r="JQF190" s="279"/>
      <c r="JQG190" s="279"/>
      <c r="JQH190" s="279"/>
      <c r="JQI190" s="279"/>
      <c r="JQJ190" s="279"/>
      <c r="JQK190" s="279"/>
      <c r="JQL190" s="279"/>
      <c r="JQM190" s="279"/>
      <c r="JQN190" s="279"/>
      <c r="JQO190" s="279"/>
      <c r="JQP190" s="279"/>
      <c r="JQQ190" s="279"/>
      <c r="JQR190" s="279"/>
      <c r="JQS190" s="279"/>
      <c r="JQT190" s="279"/>
      <c r="JQU190" s="279"/>
      <c r="JQV190" s="279"/>
      <c r="JQW190" s="279"/>
      <c r="JQX190" s="279"/>
      <c r="JQY190" s="279"/>
      <c r="JQZ190" s="279"/>
      <c r="JRA190" s="279"/>
      <c r="JRB190" s="279"/>
      <c r="JRC190" s="279"/>
      <c r="JRD190" s="279"/>
      <c r="JRE190" s="279"/>
      <c r="JRF190" s="279"/>
      <c r="JRG190" s="279"/>
      <c r="JRH190" s="279"/>
      <c r="JRI190" s="279"/>
      <c r="JRJ190" s="279"/>
      <c r="JRK190" s="279"/>
      <c r="JRL190" s="279"/>
      <c r="JRM190" s="279"/>
      <c r="JRN190" s="279"/>
      <c r="JRO190" s="279"/>
      <c r="JRP190" s="279"/>
      <c r="JRQ190" s="279"/>
      <c r="JRR190" s="279"/>
      <c r="JRS190" s="279"/>
      <c r="JRT190" s="279"/>
      <c r="JRU190" s="279"/>
      <c r="JRV190" s="279"/>
      <c r="JRW190" s="279"/>
      <c r="JRX190" s="279"/>
      <c r="JRY190" s="279"/>
      <c r="JRZ190" s="279"/>
      <c r="JSA190" s="279"/>
      <c r="JSB190" s="279"/>
      <c r="JSC190" s="279"/>
      <c r="JSD190" s="279"/>
      <c r="JSE190" s="279"/>
      <c r="JSF190" s="279"/>
      <c r="JSG190" s="279"/>
      <c r="JSH190" s="279"/>
      <c r="JSI190" s="279"/>
      <c r="JSJ190" s="279"/>
      <c r="JSK190" s="279"/>
      <c r="JSL190" s="279"/>
      <c r="JSM190" s="279"/>
      <c r="JSN190" s="279"/>
      <c r="JSO190" s="279"/>
      <c r="JSP190" s="279"/>
      <c r="JSQ190" s="279"/>
      <c r="JSR190" s="279"/>
      <c r="JSS190" s="279"/>
      <c r="JST190" s="279"/>
      <c r="JSU190" s="279"/>
      <c r="JSV190" s="279"/>
      <c r="JSW190" s="279"/>
      <c r="JSX190" s="279"/>
      <c r="JSY190" s="279"/>
      <c r="JSZ190" s="279"/>
      <c r="JTA190" s="279"/>
      <c r="JTB190" s="279"/>
      <c r="JTC190" s="279"/>
      <c r="JTD190" s="279"/>
      <c r="JTE190" s="279"/>
      <c r="JTF190" s="279"/>
      <c r="JTG190" s="279"/>
      <c r="JTH190" s="279"/>
      <c r="JTI190" s="279"/>
      <c r="JTJ190" s="279"/>
      <c r="JTK190" s="279"/>
      <c r="JTL190" s="279"/>
      <c r="JTM190" s="279"/>
      <c r="JTN190" s="279"/>
      <c r="JTO190" s="279"/>
      <c r="JTP190" s="279"/>
      <c r="JTQ190" s="279"/>
      <c r="JTR190" s="279"/>
      <c r="JTS190" s="279"/>
      <c r="JTT190" s="279"/>
      <c r="JTU190" s="279"/>
      <c r="JTV190" s="279"/>
      <c r="JTW190" s="279"/>
      <c r="JTX190" s="279"/>
      <c r="JTY190" s="279"/>
      <c r="JTZ190" s="279"/>
      <c r="JUA190" s="279"/>
      <c r="JUB190" s="279"/>
      <c r="JUC190" s="279"/>
      <c r="JUD190" s="279"/>
      <c r="JUE190" s="279"/>
      <c r="JUF190" s="279"/>
      <c r="JUG190" s="279"/>
      <c r="JUH190" s="279"/>
      <c r="JUI190" s="279"/>
      <c r="JUJ190" s="279"/>
      <c r="JUK190" s="279"/>
      <c r="JUL190" s="279"/>
      <c r="JUM190" s="279"/>
      <c r="JUN190" s="279"/>
      <c r="JUO190" s="279"/>
      <c r="JUP190" s="279"/>
      <c r="JUQ190" s="279"/>
      <c r="JUR190" s="279"/>
      <c r="JUS190" s="279"/>
      <c r="JUT190" s="279"/>
      <c r="JUU190" s="279"/>
      <c r="JUV190" s="279"/>
      <c r="JUW190" s="279"/>
      <c r="JUX190" s="279"/>
      <c r="JUY190" s="279"/>
      <c r="JUZ190" s="279"/>
      <c r="JVA190" s="279"/>
      <c r="JVB190" s="279"/>
      <c r="JVC190" s="279"/>
      <c r="JVD190" s="279"/>
      <c r="JVE190" s="279"/>
      <c r="JVF190" s="279"/>
      <c r="JVG190" s="279"/>
      <c r="JVH190" s="279"/>
      <c r="JVI190" s="279"/>
      <c r="JVJ190" s="279"/>
      <c r="JVK190" s="279"/>
      <c r="JVL190" s="279"/>
      <c r="JVM190" s="279"/>
      <c r="JVN190" s="279"/>
      <c r="JVO190" s="279"/>
      <c r="JVP190" s="279"/>
      <c r="JVQ190" s="279"/>
      <c r="JVR190" s="279"/>
      <c r="JVS190" s="279"/>
      <c r="JVT190" s="279"/>
      <c r="JVU190" s="279"/>
      <c r="JVV190" s="279"/>
      <c r="JVW190" s="279"/>
      <c r="JVX190" s="279"/>
      <c r="JVY190" s="279"/>
      <c r="JVZ190" s="279"/>
      <c r="JWA190" s="279"/>
      <c r="JWB190" s="279"/>
      <c r="JWC190" s="279"/>
      <c r="JWD190" s="279"/>
      <c r="JWE190" s="279"/>
      <c r="JWF190" s="279"/>
      <c r="JWG190" s="279"/>
      <c r="JWH190" s="279"/>
      <c r="JWI190" s="279"/>
      <c r="JWJ190" s="279"/>
      <c r="JWK190" s="279"/>
      <c r="JWL190" s="279"/>
      <c r="JWM190" s="279"/>
      <c r="JWN190" s="279"/>
      <c r="JWO190" s="279"/>
      <c r="JWP190" s="279"/>
      <c r="JWQ190" s="279"/>
      <c r="JWR190" s="279"/>
      <c r="JWS190" s="279"/>
      <c r="JWT190" s="279"/>
      <c r="JWU190" s="279"/>
      <c r="JWV190" s="279"/>
      <c r="JWW190" s="279"/>
      <c r="JWX190" s="279"/>
      <c r="JWY190" s="279"/>
      <c r="JWZ190" s="279"/>
      <c r="JXA190" s="279"/>
      <c r="JXB190" s="279"/>
      <c r="JXC190" s="279"/>
      <c r="JXD190" s="279"/>
      <c r="JXE190" s="279"/>
      <c r="JXF190" s="279"/>
      <c r="JXG190" s="279"/>
      <c r="JXH190" s="279"/>
      <c r="JXI190" s="279"/>
      <c r="JXJ190" s="279"/>
      <c r="JXK190" s="279"/>
      <c r="JXL190" s="279"/>
      <c r="JXM190" s="279"/>
      <c r="JXN190" s="279"/>
      <c r="JXO190" s="279"/>
      <c r="JXP190" s="279"/>
      <c r="JXQ190" s="279"/>
      <c r="JXR190" s="279"/>
      <c r="JXS190" s="279"/>
      <c r="JXT190" s="279"/>
      <c r="JXU190" s="279"/>
      <c r="JXV190" s="279"/>
      <c r="JXW190" s="279"/>
      <c r="JXX190" s="279"/>
      <c r="JXY190" s="279"/>
      <c r="JXZ190" s="279"/>
      <c r="JYA190" s="279"/>
      <c r="JYB190" s="279"/>
      <c r="JYC190" s="279"/>
      <c r="JYD190" s="279"/>
      <c r="JYE190" s="279"/>
      <c r="JYF190" s="279"/>
      <c r="JYG190" s="279"/>
      <c r="JYH190" s="279"/>
      <c r="JYI190" s="279"/>
      <c r="JYJ190" s="279"/>
      <c r="JYK190" s="279"/>
      <c r="JYL190" s="279"/>
      <c r="JYM190" s="279"/>
      <c r="JYN190" s="279"/>
      <c r="JYO190" s="279"/>
      <c r="JYP190" s="279"/>
      <c r="JYQ190" s="279"/>
      <c r="JYR190" s="279"/>
      <c r="JYS190" s="279"/>
      <c r="JYT190" s="279"/>
      <c r="JYU190" s="279"/>
      <c r="JYV190" s="279"/>
      <c r="JYW190" s="279"/>
      <c r="JYX190" s="279"/>
      <c r="JYY190" s="279"/>
      <c r="JYZ190" s="279"/>
      <c r="JZA190" s="279"/>
      <c r="JZB190" s="279"/>
      <c r="JZC190" s="279"/>
      <c r="JZD190" s="279"/>
      <c r="JZE190" s="279"/>
      <c r="JZF190" s="279"/>
      <c r="JZG190" s="279"/>
      <c r="JZH190" s="279"/>
      <c r="JZI190" s="279"/>
      <c r="JZJ190" s="279"/>
      <c r="JZK190" s="279"/>
      <c r="JZL190" s="279"/>
      <c r="JZM190" s="279"/>
      <c r="JZN190" s="279"/>
      <c r="JZO190" s="279"/>
      <c r="JZP190" s="279"/>
      <c r="JZQ190" s="279"/>
      <c r="JZR190" s="279"/>
      <c r="JZS190" s="279"/>
      <c r="JZT190" s="279"/>
      <c r="JZU190" s="279"/>
      <c r="JZV190" s="279"/>
      <c r="JZW190" s="279"/>
      <c r="JZX190" s="279"/>
      <c r="JZY190" s="279"/>
      <c r="JZZ190" s="279"/>
      <c r="KAA190" s="279"/>
      <c r="KAB190" s="279"/>
      <c r="KAC190" s="279"/>
      <c r="KAD190" s="279"/>
      <c r="KAE190" s="279"/>
      <c r="KAF190" s="279"/>
      <c r="KAG190" s="279"/>
      <c r="KAH190" s="279"/>
      <c r="KAI190" s="279"/>
      <c r="KAJ190" s="279"/>
      <c r="KAK190" s="279"/>
      <c r="KAL190" s="279"/>
      <c r="KAM190" s="279"/>
      <c r="KAN190" s="279"/>
      <c r="KAO190" s="279"/>
      <c r="KAP190" s="279"/>
      <c r="KAQ190" s="279"/>
      <c r="KAR190" s="279"/>
      <c r="KAS190" s="279"/>
      <c r="KAT190" s="279"/>
      <c r="KAU190" s="279"/>
      <c r="KAV190" s="279"/>
      <c r="KAW190" s="279"/>
      <c r="KAX190" s="279"/>
      <c r="KAY190" s="279"/>
      <c r="KAZ190" s="279"/>
      <c r="KBA190" s="279"/>
      <c r="KBB190" s="279"/>
      <c r="KBC190" s="279"/>
      <c r="KBD190" s="279"/>
      <c r="KBE190" s="279"/>
      <c r="KBF190" s="279"/>
      <c r="KBG190" s="279"/>
      <c r="KBH190" s="279"/>
      <c r="KBI190" s="279"/>
      <c r="KBJ190" s="279"/>
      <c r="KBK190" s="279"/>
      <c r="KBL190" s="279"/>
      <c r="KBM190" s="279"/>
      <c r="KBN190" s="279"/>
      <c r="KBO190" s="279"/>
      <c r="KBP190" s="279"/>
      <c r="KBQ190" s="279"/>
      <c r="KBR190" s="279"/>
      <c r="KBS190" s="279"/>
      <c r="KBT190" s="279"/>
      <c r="KBU190" s="279"/>
      <c r="KBV190" s="279"/>
      <c r="KBW190" s="279"/>
      <c r="KBX190" s="279"/>
      <c r="KBY190" s="279"/>
      <c r="KBZ190" s="279"/>
      <c r="KCA190" s="279"/>
      <c r="KCB190" s="279"/>
      <c r="KCC190" s="279"/>
      <c r="KCD190" s="279"/>
      <c r="KCE190" s="279"/>
      <c r="KCF190" s="279"/>
      <c r="KCG190" s="279"/>
      <c r="KCH190" s="279"/>
      <c r="KCI190" s="279"/>
      <c r="KCJ190" s="279"/>
      <c r="KCK190" s="279"/>
      <c r="KCL190" s="279"/>
      <c r="KCM190" s="279"/>
      <c r="KCN190" s="279"/>
      <c r="KCO190" s="279"/>
      <c r="KCP190" s="279"/>
      <c r="KCQ190" s="279"/>
      <c r="KCR190" s="279"/>
      <c r="KCS190" s="279"/>
      <c r="KCT190" s="279"/>
      <c r="KCU190" s="279"/>
      <c r="KCV190" s="279"/>
      <c r="KCW190" s="279"/>
      <c r="KCX190" s="279"/>
      <c r="KCY190" s="279"/>
      <c r="KCZ190" s="279"/>
      <c r="KDA190" s="279"/>
      <c r="KDB190" s="279"/>
      <c r="KDC190" s="279"/>
      <c r="KDD190" s="279"/>
      <c r="KDE190" s="279"/>
      <c r="KDF190" s="279"/>
      <c r="KDG190" s="279"/>
      <c r="KDH190" s="279"/>
      <c r="KDI190" s="279"/>
      <c r="KDJ190" s="279"/>
      <c r="KDK190" s="279"/>
      <c r="KDL190" s="279"/>
      <c r="KDM190" s="279"/>
      <c r="KDN190" s="279"/>
      <c r="KDO190" s="279"/>
      <c r="KDP190" s="279"/>
      <c r="KDQ190" s="279"/>
      <c r="KDR190" s="279"/>
      <c r="KDS190" s="279"/>
      <c r="KDT190" s="279"/>
      <c r="KDU190" s="279"/>
      <c r="KDV190" s="279"/>
      <c r="KDW190" s="279"/>
      <c r="KDX190" s="279"/>
      <c r="KDY190" s="279"/>
      <c r="KDZ190" s="279"/>
      <c r="KEA190" s="279"/>
      <c r="KEB190" s="279"/>
      <c r="KEC190" s="279"/>
      <c r="KED190" s="279"/>
      <c r="KEE190" s="279"/>
      <c r="KEF190" s="279"/>
      <c r="KEG190" s="279"/>
      <c r="KEH190" s="279"/>
      <c r="KEI190" s="279"/>
      <c r="KEJ190" s="279"/>
      <c r="KEK190" s="279"/>
      <c r="KEL190" s="279"/>
      <c r="KEM190" s="279"/>
      <c r="KEN190" s="279"/>
      <c r="KEO190" s="279"/>
      <c r="KEP190" s="279"/>
      <c r="KEQ190" s="279"/>
      <c r="KER190" s="279"/>
      <c r="KES190" s="279"/>
      <c r="KET190" s="279"/>
      <c r="KEU190" s="279"/>
      <c r="KEV190" s="279"/>
      <c r="KEW190" s="279"/>
      <c r="KEX190" s="279"/>
      <c r="KEY190" s="279"/>
      <c r="KEZ190" s="279"/>
      <c r="KFA190" s="279"/>
      <c r="KFB190" s="279"/>
      <c r="KFC190" s="279"/>
      <c r="KFD190" s="279"/>
      <c r="KFE190" s="279"/>
      <c r="KFF190" s="279"/>
      <c r="KFG190" s="279"/>
      <c r="KFH190" s="279"/>
      <c r="KFI190" s="279"/>
      <c r="KFJ190" s="279"/>
      <c r="KFK190" s="279"/>
      <c r="KFL190" s="279"/>
      <c r="KFM190" s="279"/>
      <c r="KFN190" s="279"/>
      <c r="KFO190" s="279"/>
      <c r="KFP190" s="279"/>
      <c r="KFQ190" s="279"/>
      <c r="KFR190" s="279"/>
      <c r="KFS190" s="279"/>
      <c r="KFT190" s="279"/>
      <c r="KFU190" s="279"/>
      <c r="KFV190" s="279"/>
      <c r="KFW190" s="279"/>
      <c r="KFX190" s="279"/>
      <c r="KFY190" s="279"/>
      <c r="KFZ190" s="279"/>
      <c r="KGA190" s="279"/>
      <c r="KGB190" s="279"/>
      <c r="KGC190" s="279"/>
      <c r="KGD190" s="279"/>
      <c r="KGE190" s="279"/>
      <c r="KGF190" s="279"/>
      <c r="KGG190" s="279"/>
      <c r="KGH190" s="279"/>
      <c r="KGI190" s="279"/>
      <c r="KGJ190" s="279"/>
      <c r="KGK190" s="279"/>
      <c r="KGL190" s="279"/>
      <c r="KGM190" s="279"/>
      <c r="KGN190" s="279"/>
      <c r="KGO190" s="279"/>
      <c r="KGP190" s="279"/>
      <c r="KGQ190" s="279"/>
      <c r="KGR190" s="279"/>
      <c r="KGS190" s="279"/>
      <c r="KGT190" s="279"/>
      <c r="KGU190" s="279"/>
      <c r="KGV190" s="279"/>
      <c r="KGW190" s="279"/>
      <c r="KGX190" s="279"/>
      <c r="KGY190" s="279"/>
      <c r="KGZ190" s="279"/>
      <c r="KHA190" s="279"/>
      <c r="KHB190" s="279"/>
      <c r="KHC190" s="279"/>
      <c r="KHD190" s="279"/>
      <c r="KHE190" s="279"/>
      <c r="KHF190" s="279"/>
      <c r="KHG190" s="279"/>
      <c r="KHH190" s="279"/>
      <c r="KHI190" s="279"/>
      <c r="KHJ190" s="279"/>
      <c r="KHK190" s="279"/>
      <c r="KHL190" s="279"/>
      <c r="KHM190" s="279"/>
      <c r="KHN190" s="279"/>
      <c r="KHO190" s="279"/>
      <c r="KHP190" s="279"/>
      <c r="KHQ190" s="279"/>
      <c r="KHR190" s="279"/>
      <c r="KHS190" s="279"/>
      <c r="KHT190" s="279"/>
      <c r="KHU190" s="279"/>
      <c r="KHV190" s="279"/>
      <c r="KHW190" s="279"/>
      <c r="KHX190" s="279"/>
      <c r="KHY190" s="279"/>
      <c r="KHZ190" s="279"/>
      <c r="KIA190" s="279"/>
      <c r="KIB190" s="279"/>
      <c r="KIC190" s="279"/>
      <c r="KID190" s="279"/>
      <c r="KIE190" s="279"/>
      <c r="KIF190" s="279"/>
      <c r="KIG190" s="279"/>
      <c r="KIH190" s="279"/>
      <c r="KII190" s="279"/>
      <c r="KIJ190" s="279"/>
      <c r="KIK190" s="279"/>
      <c r="KIL190" s="279"/>
      <c r="KIM190" s="279"/>
      <c r="KIN190" s="279"/>
      <c r="KIO190" s="279"/>
      <c r="KIP190" s="279"/>
      <c r="KIQ190" s="279"/>
      <c r="KIR190" s="279"/>
      <c r="KIS190" s="279"/>
      <c r="KIT190" s="279"/>
      <c r="KIU190" s="279"/>
      <c r="KIV190" s="279"/>
      <c r="KIW190" s="279"/>
      <c r="KIX190" s="279"/>
      <c r="KIY190" s="279"/>
      <c r="KIZ190" s="279"/>
      <c r="KJA190" s="279"/>
      <c r="KJB190" s="279"/>
      <c r="KJC190" s="279"/>
      <c r="KJD190" s="279"/>
      <c r="KJE190" s="279"/>
      <c r="KJF190" s="279"/>
      <c r="KJG190" s="279"/>
      <c r="KJH190" s="279"/>
      <c r="KJI190" s="279"/>
      <c r="KJJ190" s="279"/>
      <c r="KJK190" s="279"/>
      <c r="KJL190" s="279"/>
      <c r="KJM190" s="279"/>
      <c r="KJN190" s="279"/>
      <c r="KJO190" s="279"/>
      <c r="KJP190" s="279"/>
      <c r="KJQ190" s="279"/>
      <c r="KJR190" s="279"/>
      <c r="KJS190" s="279"/>
      <c r="KJT190" s="279"/>
      <c r="KJU190" s="279"/>
      <c r="KJV190" s="279"/>
      <c r="KJW190" s="279"/>
      <c r="KJX190" s="279"/>
      <c r="KJY190" s="279"/>
      <c r="KJZ190" s="279"/>
      <c r="KKA190" s="279"/>
      <c r="KKB190" s="279"/>
      <c r="KKC190" s="279"/>
      <c r="KKD190" s="279"/>
      <c r="KKE190" s="279"/>
      <c r="KKF190" s="279"/>
      <c r="KKG190" s="279"/>
      <c r="KKH190" s="279"/>
      <c r="KKI190" s="279"/>
      <c r="KKJ190" s="279"/>
      <c r="KKK190" s="279"/>
      <c r="KKL190" s="279"/>
      <c r="KKM190" s="279"/>
      <c r="KKN190" s="279"/>
      <c r="KKO190" s="279"/>
      <c r="KKP190" s="279"/>
      <c r="KKQ190" s="279"/>
      <c r="KKR190" s="279"/>
      <c r="KKS190" s="279"/>
      <c r="KKT190" s="279"/>
      <c r="KKU190" s="279"/>
      <c r="KKV190" s="279"/>
      <c r="KKW190" s="279"/>
      <c r="KKX190" s="279"/>
      <c r="KKY190" s="279"/>
      <c r="KKZ190" s="279"/>
      <c r="KLA190" s="279"/>
      <c r="KLB190" s="279"/>
      <c r="KLC190" s="279"/>
      <c r="KLD190" s="279"/>
      <c r="KLE190" s="279"/>
      <c r="KLF190" s="279"/>
      <c r="KLG190" s="279"/>
      <c r="KLH190" s="279"/>
      <c r="KLI190" s="279"/>
      <c r="KLJ190" s="279"/>
      <c r="KLK190" s="279"/>
      <c r="KLL190" s="279"/>
      <c r="KLM190" s="279"/>
      <c r="KLN190" s="279"/>
      <c r="KLO190" s="279"/>
      <c r="KLP190" s="279"/>
      <c r="KLQ190" s="279"/>
      <c r="KLR190" s="279"/>
      <c r="KLS190" s="279"/>
      <c r="KLT190" s="279"/>
      <c r="KLU190" s="279"/>
      <c r="KLV190" s="279"/>
      <c r="KLW190" s="279"/>
      <c r="KLX190" s="279"/>
      <c r="KLY190" s="279"/>
      <c r="KLZ190" s="279"/>
      <c r="KMA190" s="279"/>
      <c r="KMB190" s="279"/>
      <c r="KMC190" s="279"/>
      <c r="KMD190" s="279"/>
      <c r="KME190" s="279"/>
      <c r="KMF190" s="279"/>
      <c r="KMG190" s="279"/>
      <c r="KMH190" s="279"/>
      <c r="KMI190" s="279"/>
      <c r="KMJ190" s="279"/>
      <c r="KMK190" s="279"/>
      <c r="KML190" s="279"/>
      <c r="KMM190" s="279"/>
      <c r="KMN190" s="279"/>
      <c r="KMO190" s="279"/>
      <c r="KMP190" s="279"/>
      <c r="KMQ190" s="279"/>
      <c r="KMR190" s="279"/>
      <c r="KMS190" s="279"/>
      <c r="KMT190" s="279"/>
      <c r="KMU190" s="279"/>
      <c r="KMV190" s="279"/>
      <c r="KMW190" s="279"/>
      <c r="KMX190" s="279"/>
      <c r="KMY190" s="279"/>
      <c r="KMZ190" s="279"/>
      <c r="KNA190" s="279"/>
      <c r="KNB190" s="279"/>
      <c r="KNC190" s="279"/>
      <c r="KND190" s="279"/>
      <c r="KNE190" s="279"/>
      <c r="KNF190" s="279"/>
      <c r="KNG190" s="279"/>
      <c r="KNH190" s="279"/>
      <c r="KNI190" s="279"/>
      <c r="KNJ190" s="279"/>
      <c r="KNK190" s="279"/>
      <c r="KNL190" s="279"/>
      <c r="KNM190" s="279"/>
      <c r="KNN190" s="279"/>
      <c r="KNO190" s="279"/>
      <c r="KNP190" s="279"/>
      <c r="KNQ190" s="279"/>
      <c r="KNR190" s="279"/>
      <c r="KNS190" s="279"/>
      <c r="KNT190" s="279"/>
      <c r="KNU190" s="279"/>
      <c r="KNV190" s="279"/>
      <c r="KNW190" s="279"/>
      <c r="KNX190" s="279"/>
      <c r="KNY190" s="279"/>
      <c r="KNZ190" s="279"/>
      <c r="KOA190" s="279"/>
      <c r="KOB190" s="279"/>
      <c r="KOC190" s="279"/>
      <c r="KOD190" s="279"/>
      <c r="KOE190" s="279"/>
      <c r="KOF190" s="279"/>
      <c r="KOG190" s="279"/>
      <c r="KOH190" s="279"/>
      <c r="KOI190" s="279"/>
      <c r="KOJ190" s="279"/>
      <c r="KOK190" s="279"/>
      <c r="KOL190" s="279"/>
      <c r="KOM190" s="279"/>
      <c r="KON190" s="279"/>
      <c r="KOO190" s="279"/>
      <c r="KOP190" s="279"/>
      <c r="KOQ190" s="279"/>
      <c r="KOR190" s="279"/>
      <c r="KOS190" s="279"/>
      <c r="KOT190" s="279"/>
      <c r="KOU190" s="279"/>
      <c r="KOV190" s="279"/>
      <c r="KOW190" s="279"/>
      <c r="KOX190" s="279"/>
      <c r="KOY190" s="279"/>
      <c r="KOZ190" s="279"/>
      <c r="KPA190" s="279"/>
      <c r="KPB190" s="279"/>
      <c r="KPC190" s="279"/>
      <c r="KPD190" s="279"/>
      <c r="KPE190" s="279"/>
      <c r="KPF190" s="279"/>
      <c r="KPG190" s="279"/>
      <c r="KPH190" s="279"/>
      <c r="KPI190" s="279"/>
      <c r="KPJ190" s="279"/>
      <c r="KPK190" s="279"/>
      <c r="KPL190" s="279"/>
      <c r="KPM190" s="279"/>
      <c r="KPN190" s="279"/>
      <c r="KPO190" s="279"/>
      <c r="KPP190" s="279"/>
      <c r="KPQ190" s="279"/>
      <c r="KPR190" s="279"/>
      <c r="KPS190" s="279"/>
      <c r="KPT190" s="279"/>
      <c r="KPU190" s="279"/>
      <c r="KPV190" s="279"/>
      <c r="KPW190" s="279"/>
      <c r="KPX190" s="279"/>
      <c r="KPY190" s="279"/>
      <c r="KPZ190" s="279"/>
      <c r="KQA190" s="279"/>
      <c r="KQB190" s="279"/>
      <c r="KQC190" s="279"/>
      <c r="KQD190" s="279"/>
      <c r="KQE190" s="279"/>
      <c r="KQF190" s="279"/>
      <c r="KQG190" s="279"/>
      <c r="KQH190" s="279"/>
      <c r="KQI190" s="279"/>
      <c r="KQJ190" s="279"/>
      <c r="KQK190" s="279"/>
      <c r="KQL190" s="279"/>
      <c r="KQM190" s="279"/>
      <c r="KQN190" s="279"/>
      <c r="KQO190" s="279"/>
      <c r="KQP190" s="279"/>
      <c r="KQQ190" s="279"/>
      <c r="KQR190" s="279"/>
      <c r="KQS190" s="279"/>
      <c r="KQT190" s="279"/>
      <c r="KQU190" s="279"/>
      <c r="KQV190" s="279"/>
      <c r="KQW190" s="279"/>
      <c r="KQX190" s="279"/>
      <c r="KQY190" s="279"/>
      <c r="KQZ190" s="279"/>
      <c r="KRA190" s="279"/>
      <c r="KRB190" s="279"/>
      <c r="KRC190" s="279"/>
      <c r="KRD190" s="279"/>
      <c r="KRE190" s="279"/>
      <c r="KRF190" s="279"/>
      <c r="KRG190" s="279"/>
      <c r="KRH190" s="279"/>
      <c r="KRI190" s="279"/>
      <c r="KRJ190" s="279"/>
      <c r="KRK190" s="279"/>
      <c r="KRL190" s="279"/>
      <c r="KRM190" s="279"/>
      <c r="KRN190" s="279"/>
      <c r="KRO190" s="279"/>
      <c r="KRP190" s="279"/>
      <c r="KRQ190" s="279"/>
      <c r="KRR190" s="279"/>
      <c r="KRS190" s="279"/>
      <c r="KRT190" s="279"/>
      <c r="KRU190" s="279"/>
      <c r="KRV190" s="279"/>
      <c r="KRW190" s="279"/>
      <c r="KRX190" s="279"/>
      <c r="KRY190" s="279"/>
      <c r="KRZ190" s="279"/>
      <c r="KSA190" s="279"/>
      <c r="KSB190" s="279"/>
      <c r="KSC190" s="279"/>
      <c r="KSD190" s="279"/>
      <c r="KSE190" s="279"/>
      <c r="KSF190" s="279"/>
      <c r="KSG190" s="279"/>
      <c r="KSH190" s="279"/>
      <c r="KSI190" s="279"/>
      <c r="KSJ190" s="279"/>
      <c r="KSK190" s="279"/>
      <c r="KSL190" s="279"/>
      <c r="KSM190" s="279"/>
      <c r="KSN190" s="279"/>
      <c r="KSO190" s="279"/>
      <c r="KSP190" s="279"/>
      <c r="KSQ190" s="279"/>
      <c r="KSR190" s="279"/>
      <c r="KSS190" s="279"/>
      <c r="KST190" s="279"/>
      <c r="KSU190" s="279"/>
      <c r="KSV190" s="279"/>
      <c r="KSW190" s="279"/>
      <c r="KSX190" s="279"/>
      <c r="KSY190" s="279"/>
      <c r="KSZ190" s="279"/>
      <c r="KTA190" s="279"/>
      <c r="KTB190" s="279"/>
      <c r="KTC190" s="279"/>
      <c r="KTD190" s="279"/>
      <c r="KTE190" s="279"/>
      <c r="KTF190" s="279"/>
      <c r="KTG190" s="279"/>
      <c r="KTH190" s="279"/>
      <c r="KTI190" s="279"/>
      <c r="KTJ190" s="279"/>
      <c r="KTK190" s="279"/>
      <c r="KTL190" s="279"/>
      <c r="KTM190" s="279"/>
      <c r="KTN190" s="279"/>
      <c r="KTO190" s="279"/>
      <c r="KTP190" s="279"/>
      <c r="KTQ190" s="279"/>
      <c r="KTR190" s="279"/>
      <c r="KTS190" s="279"/>
      <c r="KTT190" s="279"/>
      <c r="KTU190" s="279"/>
      <c r="KTV190" s="279"/>
      <c r="KTW190" s="279"/>
      <c r="KTX190" s="279"/>
      <c r="KTY190" s="279"/>
      <c r="KTZ190" s="279"/>
      <c r="KUA190" s="279"/>
      <c r="KUB190" s="279"/>
      <c r="KUC190" s="279"/>
      <c r="KUD190" s="279"/>
      <c r="KUE190" s="279"/>
      <c r="KUF190" s="279"/>
      <c r="KUG190" s="279"/>
      <c r="KUH190" s="279"/>
      <c r="KUI190" s="279"/>
      <c r="KUJ190" s="279"/>
      <c r="KUK190" s="279"/>
      <c r="KUL190" s="279"/>
      <c r="KUM190" s="279"/>
      <c r="KUN190" s="279"/>
      <c r="KUO190" s="279"/>
      <c r="KUP190" s="279"/>
      <c r="KUQ190" s="279"/>
      <c r="KUR190" s="279"/>
      <c r="KUS190" s="279"/>
      <c r="KUT190" s="279"/>
      <c r="KUU190" s="279"/>
      <c r="KUV190" s="279"/>
      <c r="KUW190" s="279"/>
      <c r="KUX190" s="279"/>
      <c r="KUY190" s="279"/>
      <c r="KUZ190" s="279"/>
      <c r="KVA190" s="279"/>
      <c r="KVB190" s="279"/>
      <c r="KVC190" s="279"/>
      <c r="KVD190" s="279"/>
      <c r="KVE190" s="279"/>
      <c r="KVF190" s="279"/>
      <c r="KVG190" s="279"/>
      <c r="KVH190" s="279"/>
      <c r="KVI190" s="279"/>
      <c r="KVJ190" s="279"/>
      <c r="KVK190" s="279"/>
      <c r="KVL190" s="279"/>
      <c r="KVM190" s="279"/>
      <c r="KVN190" s="279"/>
      <c r="KVO190" s="279"/>
      <c r="KVP190" s="279"/>
      <c r="KVQ190" s="279"/>
      <c r="KVR190" s="279"/>
      <c r="KVS190" s="279"/>
      <c r="KVT190" s="279"/>
      <c r="KVU190" s="279"/>
      <c r="KVV190" s="279"/>
      <c r="KVW190" s="279"/>
      <c r="KVX190" s="279"/>
      <c r="KVY190" s="279"/>
      <c r="KVZ190" s="279"/>
      <c r="KWA190" s="279"/>
      <c r="KWB190" s="279"/>
      <c r="KWC190" s="279"/>
      <c r="KWD190" s="279"/>
      <c r="KWE190" s="279"/>
      <c r="KWF190" s="279"/>
      <c r="KWG190" s="279"/>
      <c r="KWH190" s="279"/>
      <c r="KWI190" s="279"/>
      <c r="KWJ190" s="279"/>
      <c r="KWK190" s="279"/>
      <c r="KWL190" s="279"/>
      <c r="KWM190" s="279"/>
      <c r="KWN190" s="279"/>
      <c r="KWO190" s="279"/>
      <c r="KWP190" s="279"/>
      <c r="KWQ190" s="279"/>
      <c r="KWR190" s="279"/>
      <c r="KWS190" s="279"/>
      <c r="KWT190" s="279"/>
      <c r="KWU190" s="279"/>
      <c r="KWV190" s="279"/>
      <c r="KWW190" s="279"/>
      <c r="KWX190" s="279"/>
      <c r="KWY190" s="279"/>
      <c r="KWZ190" s="279"/>
      <c r="KXA190" s="279"/>
      <c r="KXB190" s="279"/>
      <c r="KXC190" s="279"/>
      <c r="KXD190" s="279"/>
      <c r="KXE190" s="279"/>
      <c r="KXF190" s="279"/>
      <c r="KXG190" s="279"/>
      <c r="KXH190" s="279"/>
      <c r="KXI190" s="279"/>
      <c r="KXJ190" s="279"/>
      <c r="KXK190" s="279"/>
      <c r="KXL190" s="279"/>
      <c r="KXM190" s="279"/>
      <c r="KXN190" s="279"/>
      <c r="KXO190" s="279"/>
      <c r="KXP190" s="279"/>
      <c r="KXQ190" s="279"/>
      <c r="KXR190" s="279"/>
      <c r="KXS190" s="279"/>
      <c r="KXT190" s="279"/>
      <c r="KXU190" s="279"/>
      <c r="KXV190" s="279"/>
      <c r="KXW190" s="279"/>
      <c r="KXX190" s="279"/>
      <c r="KXY190" s="279"/>
      <c r="KXZ190" s="279"/>
      <c r="KYA190" s="279"/>
      <c r="KYB190" s="279"/>
      <c r="KYC190" s="279"/>
      <c r="KYD190" s="279"/>
      <c r="KYE190" s="279"/>
      <c r="KYF190" s="279"/>
      <c r="KYG190" s="279"/>
      <c r="KYH190" s="279"/>
      <c r="KYI190" s="279"/>
      <c r="KYJ190" s="279"/>
      <c r="KYK190" s="279"/>
      <c r="KYL190" s="279"/>
      <c r="KYM190" s="279"/>
      <c r="KYN190" s="279"/>
      <c r="KYO190" s="279"/>
      <c r="KYP190" s="279"/>
      <c r="KYQ190" s="279"/>
      <c r="KYR190" s="279"/>
      <c r="KYS190" s="279"/>
      <c r="KYT190" s="279"/>
      <c r="KYU190" s="279"/>
      <c r="KYV190" s="279"/>
      <c r="KYW190" s="279"/>
      <c r="KYX190" s="279"/>
      <c r="KYY190" s="279"/>
      <c r="KYZ190" s="279"/>
      <c r="KZA190" s="279"/>
      <c r="KZB190" s="279"/>
      <c r="KZC190" s="279"/>
      <c r="KZD190" s="279"/>
      <c r="KZE190" s="279"/>
      <c r="KZF190" s="279"/>
      <c r="KZG190" s="279"/>
      <c r="KZH190" s="279"/>
      <c r="KZI190" s="279"/>
      <c r="KZJ190" s="279"/>
      <c r="KZK190" s="279"/>
      <c r="KZL190" s="279"/>
      <c r="KZM190" s="279"/>
      <c r="KZN190" s="279"/>
      <c r="KZO190" s="279"/>
      <c r="KZP190" s="279"/>
      <c r="KZQ190" s="279"/>
      <c r="KZR190" s="279"/>
      <c r="KZS190" s="279"/>
      <c r="KZT190" s="279"/>
      <c r="KZU190" s="279"/>
      <c r="KZV190" s="279"/>
      <c r="KZW190" s="279"/>
      <c r="KZX190" s="279"/>
      <c r="KZY190" s="279"/>
      <c r="KZZ190" s="279"/>
      <c r="LAA190" s="279"/>
      <c r="LAB190" s="279"/>
      <c r="LAC190" s="279"/>
      <c r="LAD190" s="279"/>
      <c r="LAE190" s="279"/>
      <c r="LAF190" s="279"/>
      <c r="LAG190" s="279"/>
      <c r="LAH190" s="279"/>
      <c r="LAI190" s="279"/>
      <c r="LAJ190" s="279"/>
      <c r="LAK190" s="279"/>
      <c r="LAL190" s="279"/>
      <c r="LAM190" s="279"/>
      <c r="LAN190" s="279"/>
      <c r="LAO190" s="279"/>
      <c r="LAP190" s="279"/>
      <c r="LAQ190" s="279"/>
      <c r="LAR190" s="279"/>
      <c r="LAS190" s="279"/>
      <c r="LAT190" s="279"/>
      <c r="LAU190" s="279"/>
      <c r="LAV190" s="279"/>
      <c r="LAW190" s="279"/>
      <c r="LAX190" s="279"/>
      <c r="LAY190" s="279"/>
      <c r="LAZ190" s="279"/>
      <c r="LBA190" s="279"/>
      <c r="LBB190" s="279"/>
      <c r="LBC190" s="279"/>
      <c r="LBD190" s="279"/>
      <c r="LBE190" s="279"/>
      <c r="LBF190" s="279"/>
      <c r="LBG190" s="279"/>
      <c r="LBH190" s="279"/>
      <c r="LBI190" s="279"/>
      <c r="LBJ190" s="279"/>
      <c r="LBK190" s="279"/>
      <c r="LBL190" s="279"/>
      <c r="LBM190" s="279"/>
      <c r="LBN190" s="279"/>
      <c r="LBO190" s="279"/>
      <c r="LBP190" s="279"/>
      <c r="LBQ190" s="279"/>
      <c r="LBR190" s="279"/>
      <c r="LBS190" s="279"/>
      <c r="LBT190" s="279"/>
      <c r="LBU190" s="279"/>
      <c r="LBV190" s="279"/>
      <c r="LBW190" s="279"/>
      <c r="LBX190" s="279"/>
      <c r="LBY190" s="279"/>
      <c r="LBZ190" s="279"/>
      <c r="LCA190" s="279"/>
      <c r="LCB190" s="279"/>
      <c r="LCC190" s="279"/>
      <c r="LCD190" s="279"/>
      <c r="LCE190" s="279"/>
      <c r="LCF190" s="279"/>
      <c r="LCG190" s="279"/>
      <c r="LCH190" s="279"/>
      <c r="LCI190" s="279"/>
      <c r="LCJ190" s="279"/>
      <c r="LCK190" s="279"/>
      <c r="LCL190" s="279"/>
      <c r="LCM190" s="279"/>
      <c r="LCN190" s="279"/>
      <c r="LCO190" s="279"/>
      <c r="LCP190" s="279"/>
      <c r="LCQ190" s="279"/>
      <c r="LCR190" s="279"/>
      <c r="LCS190" s="279"/>
      <c r="LCT190" s="279"/>
      <c r="LCU190" s="279"/>
      <c r="LCV190" s="279"/>
      <c r="LCW190" s="279"/>
      <c r="LCX190" s="279"/>
      <c r="LCY190" s="279"/>
      <c r="LCZ190" s="279"/>
      <c r="LDA190" s="279"/>
      <c r="LDB190" s="279"/>
      <c r="LDC190" s="279"/>
      <c r="LDD190" s="279"/>
      <c r="LDE190" s="279"/>
      <c r="LDF190" s="279"/>
      <c r="LDG190" s="279"/>
      <c r="LDH190" s="279"/>
      <c r="LDI190" s="279"/>
      <c r="LDJ190" s="279"/>
      <c r="LDK190" s="279"/>
      <c r="LDL190" s="279"/>
      <c r="LDM190" s="279"/>
      <c r="LDN190" s="279"/>
      <c r="LDO190" s="279"/>
      <c r="LDP190" s="279"/>
      <c r="LDQ190" s="279"/>
      <c r="LDR190" s="279"/>
      <c r="LDS190" s="279"/>
      <c r="LDT190" s="279"/>
      <c r="LDU190" s="279"/>
      <c r="LDV190" s="279"/>
      <c r="LDW190" s="279"/>
      <c r="LDX190" s="279"/>
      <c r="LDY190" s="279"/>
      <c r="LDZ190" s="279"/>
      <c r="LEA190" s="279"/>
      <c r="LEB190" s="279"/>
      <c r="LEC190" s="279"/>
      <c r="LED190" s="279"/>
      <c r="LEE190" s="279"/>
      <c r="LEF190" s="279"/>
      <c r="LEG190" s="279"/>
      <c r="LEH190" s="279"/>
      <c r="LEI190" s="279"/>
      <c r="LEJ190" s="279"/>
      <c r="LEK190" s="279"/>
      <c r="LEL190" s="279"/>
      <c r="LEM190" s="279"/>
      <c r="LEN190" s="279"/>
      <c r="LEO190" s="279"/>
      <c r="LEP190" s="279"/>
      <c r="LEQ190" s="279"/>
      <c r="LER190" s="279"/>
      <c r="LES190" s="279"/>
      <c r="LET190" s="279"/>
      <c r="LEU190" s="279"/>
      <c r="LEV190" s="279"/>
      <c r="LEW190" s="279"/>
      <c r="LEX190" s="279"/>
      <c r="LEY190" s="279"/>
      <c r="LEZ190" s="279"/>
      <c r="LFA190" s="279"/>
      <c r="LFB190" s="279"/>
      <c r="LFC190" s="279"/>
      <c r="LFD190" s="279"/>
      <c r="LFE190" s="279"/>
      <c r="LFF190" s="279"/>
      <c r="LFG190" s="279"/>
      <c r="LFH190" s="279"/>
      <c r="LFI190" s="279"/>
      <c r="LFJ190" s="279"/>
      <c r="LFK190" s="279"/>
      <c r="LFL190" s="279"/>
      <c r="LFM190" s="279"/>
      <c r="LFN190" s="279"/>
      <c r="LFO190" s="279"/>
      <c r="LFP190" s="279"/>
      <c r="LFQ190" s="279"/>
      <c r="LFR190" s="279"/>
      <c r="LFS190" s="279"/>
      <c r="LFT190" s="279"/>
      <c r="LFU190" s="279"/>
      <c r="LFV190" s="279"/>
      <c r="LFW190" s="279"/>
      <c r="LFX190" s="279"/>
      <c r="LFY190" s="279"/>
      <c r="LFZ190" s="279"/>
      <c r="LGA190" s="279"/>
      <c r="LGB190" s="279"/>
      <c r="LGC190" s="279"/>
      <c r="LGD190" s="279"/>
      <c r="LGE190" s="279"/>
      <c r="LGF190" s="279"/>
      <c r="LGG190" s="279"/>
      <c r="LGH190" s="279"/>
      <c r="LGI190" s="279"/>
      <c r="LGJ190" s="279"/>
      <c r="LGK190" s="279"/>
      <c r="LGL190" s="279"/>
      <c r="LGM190" s="279"/>
      <c r="LGN190" s="279"/>
      <c r="LGO190" s="279"/>
      <c r="LGP190" s="279"/>
      <c r="LGQ190" s="279"/>
      <c r="LGR190" s="279"/>
      <c r="LGS190" s="279"/>
      <c r="LGT190" s="279"/>
      <c r="LGU190" s="279"/>
      <c r="LGV190" s="279"/>
      <c r="LGW190" s="279"/>
      <c r="LGX190" s="279"/>
      <c r="LGY190" s="279"/>
      <c r="LGZ190" s="279"/>
      <c r="LHA190" s="279"/>
      <c r="LHB190" s="279"/>
      <c r="LHC190" s="279"/>
      <c r="LHD190" s="279"/>
      <c r="LHE190" s="279"/>
      <c r="LHF190" s="279"/>
      <c r="LHG190" s="279"/>
      <c r="LHH190" s="279"/>
      <c r="LHI190" s="279"/>
      <c r="LHJ190" s="279"/>
      <c r="LHK190" s="279"/>
      <c r="LHL190" s="279"/>
      <c r="LHM190" s="279"/>
      <c r="LHN190" s="279"/>
      <c r="LHO190" s="279"/>
      <c r="LHP190" s="279"/>
      <c r="LHQ190" s="279"/>
      <c r="LHR190" s="279"/>
      <c r="LHS190" s="279"/>
      <c r="LHT190" s="279"/>
      <c r="LHU190" s="279"/>
      <c r="LHV190" s="279"/>
      <c r="LHW190" s="279"/>
      <c r="LHX190" s="279"/>
      <c r="LHY190" s="279"/>
      <c r="LHZ190" s="279"/>
      <c r="LIA190" s="279"/>
      <c r="LIB190" s="279"/>
      <c r="LIC190" s="279"/>
      <c r="LID190" s="279"/>
      <c r="LIE190" s="279"/>
      <c r="LIF190" s="279"/>
      <c r="LIG190" s="279"/>
      <c r="LIH190" s="279"/>
      <c r="LII190" s="279"/>
      <c r="LIJ190" s="279"/>
      <c r="LIK190" s="279"/>
      <c r="LIL190" s="279"/>
      <c r="LIM190" s="279"/>
      <c r="LIN190" s="279"/>
      <c r="LIO190" s="279"/>
      <c r="LIP190" s="279"/>
      <c r="LIQ190" s="279"/>
      <c r="LIR190" s="279"/>
      <c r="LIS190" s="279"/>
      <c r="LIT190" s="279"/>
      <c r="LIU190" s="279"/>
      <c r="LIV190" s="279"/>
      <c r="LIW190" s="279"/>
      <c r="LIX190" s="279"/>
      <c r="LIY190" s="279"/>
      <c r="LIZ190" s="279"/>
      <c r="LJA190" s="279"/>
      <c r="LJB190" s="279"/>
      <c r="LJC190" s="279"/>
      <c r="LJD190" s="279"/>
      <c r="LJE190" s="279"/>
      <c r="LJF190" s="279"/>
      <c r="LJG190" s="279"/>
      <c r="LJH190" s="279"/>
      <c r="LJI190" s="279"/>
      <c r="LJJ190" s="279"/>
      <c r="LJK190" s="279"/>
      <c r="LJL190" s="279"/>
      <c r="LJM190" s="279"/>
      <c r="LJN190" s="279"/>
      <c r="LJO190" s="279"/>
      <c r="LJP190" s="279"/>
      <c r="LJQ190" s="279"/>
      <c r="LJR190" s="279"/>
      <c r="LJS190" s="279"/>
      <c r="LJT190" s="279"/>
      <c r="LJU190" s="279"/>
      <c r="LJV190" s="279"/>
      <c r="LJW190" s="279"/>
      <c r="LJX190" s="279"/>
      <c r="LJY190" s="279"/>
      <c r="LJZ190" s="279"/>
      <c r="LKA190" s="279"/>
      <c r="LKB190" s="279"/>
      <c r="LKC190" s="279"/>
      <c r="LKD190" s="279"/>
      <c r="LKE190" s="279"/>
      <c r="LKF190" s="279"/>
      <c r="LKG190" s="279"/>
      <c r="LKH190" s="279"/>
      <c r="LKI190" s="279"/>
      <c r="LKJ190" s="279"/>
      <c r="LKK190" s="279"/>
      <c r="LKL190" s="279"/>
      <c r="LKM190" s="279"/>
      <c r="LKN190" s="279"/>
      <c r="LKO190" s="279"/>
      <c r="LKP190" s="279"/>
      <c r="LKQ190" s="279"/>
      <c r="LKR190" s="279"/>
      <c r="LKS190" s="279"/>
      <c r="LKT190" s="279"/>
      <c r="LKU190" s="279"/>
      <c r="LKV190" s="279"/>
      <c r="LKW190" s="279"/>
      <c r="LKX190" s="279"/>
      <c r="LKY190" s="279"/>
      <c r="LKZ190" s="279"/>
      <c r="LLA190" s="279"/>
      <c r="LLB190" s="279"/>
      <c r="LLC190" s="279"/>
      <c r="LLD190" s="279"/>
      <c r="LLE190" s="279"/>
      <c r="LLF190" s="279"/>
      <c r="LLG190" s="279"/>
      <c r="LLH190" s="279"/>
      <c r="LLI190" s="279"/>
      <c r="LLJ190" s="279"/>
      <c r="LLK190" s="279"/>
      <c r="LLL190" s="279"/>
      <c r="LLM190" s="279"/>
      <c r="LLN190" s="279"/>
      <c r="LLO190" s="279"/>
      <c r="LLP190" s="279"/>
      <c r="LLQ190" s="279"/>
      <c r="LLR190" s="279"/>
      <c r="LLS190" s="279"/>
      <c r="LLT190" s="279"/>
      <c r="LLU190" s="279"/>
      <c r="LLV190" s="279"/>
      <c r="LLW190" s="279"/>
      <c r="LLX190" s="279"/>
      <c r="LLY190" s="279"/>
      <c r="LLZ190" s="279"/>
      <c r="LMA190" s="279"/>
      <c r="LMB190" s="279"/>
      <c r="LMC190" s="279"/>
      <c r="LMD190" s="279"/>
      <c r="LME190" s="279"/>
      <c r="LMF190" s="279"/>
      <c r="LMG190" s="279"/>
      <c r="LMH190" s="279"/>
      <c r="LMI190" s="279"/>
      <c r="LMJ190" s="279"/>
      <c r="LMK190" s="279"/>
      <c r="LML190" s="279"/>
      <c r="LMM190" s="279"/>
      <c r="LMN190" s="279"/>
      <c r="LMO190" s="279"/>
      <c r="LMP190" s="279"/>
      <c r="LMQ190" s="279"/>
      <c r="LMR190" s="279"/>
      <c r="LMS190" s="279"/>
      <c r="LMT190" s="279"/>
      <c r="LMU190" s="279"/>
      <c r="LMV190" s="279"/>
      <c r="LMW190" s="279"/>
      <c r="LMX190" s="279"/>
      <c r="LMY190" s="279"/>
      <c r="LMZ190" s="279"/>
      <c r="LNA190" s="279"/>
      <c r="LNB190" s="279"/>
      <c r="LNC190" s="279"/>
      <c r="LND190" s="279"/>
      <c r="LNE190" s="279"/>
      <c r="LNF190" s="279"/>
      <c r="LNG190" s="279"/>
      <c r="LNH190" s="279"/>
      <c r="LNI190" s="279"/>
      <c r="LNJ190" s="279"/>
      <c r="LNK190" s="279"/>
      <c r="LNL190" s="279"/>
      <c r="LNM190" s="279"/>
      <c r="LNN190" s="279"/>
      <c r="LNO190" s="279"/>
      <c r="LNP190" s="279"/>
      <c r="LNQ190" s="279"/>
      <c r="LNR190" s="279"/>
      <c r="LNS190" s="279"/>
      <c r="LNT190" s="279"/>
      <c r="LNU190" s="279"/>
      <c r="LNV190" s="279"/>
      <c r="LNW190" s="279"/>
      <c r="LNX190" s="279"/>
      <c r="LNY190" s="279"/>
      <c r="LNZ190" s="279"/>
      <c r="LOA190" s="279"/>
      <c r="LOB190" s="279"/>
      <c r="LOC190" s="279"/>
      <c r="LOD190" s="279"/>
      <c r="LOE190" s="279"/>
      <c r="LOF190" s="279"/>
      <c r="LOG190" s="279"/>
      <c r="LOH190" s="279"/>
      <c r="LOI190" s="279"/>
      <c r="LOJ190" s="279"/>
      <c r="LOK190" s="279"/>
      <c r="LOL190" s="279"/>
      <c r="LOM190" s="279"/>
      <c r="LON190" s="279"/>
      <c r="LOO190" s="279"/>
      <c r="LOP190" s="279"/>
      <c r="LOQ190" s="279"/>
      <c r="LOR190" s="279"/>
      <c r="LOS190" s="279"/>
      <c r="LOT190" s="279"/>
      <c r="LOU190" s="279"/>
      <c r="LOV190" s="279"/>
      <c r="LOW190" s="279"/>
      <c r="LOX190" s="279"/>
      <c r="LOY190" s="279"/>
      <c r="LOZ190" s="279"/>
      <c r="LPA190" s="279"/>
      <c r="LPB190" s="279"/>
      <c r="LPC190" s="279"/>
      <c r="LPD190" s="279"/>
      <c r="LPE190" s="279"/>
      <c r="LPF190" s="279"/>
      <c r="LPG190" s="279"/>
      <c r="LPH190" s="279"/>
      <c r="LPI190" s="279"/>
      <c r="LPJ190" s="279"/>
      <c r="LPK190" s="279"/>
      <c r="LPL190" s="279"/>
      <c r="LPM190" s="279"/>
      <c r="LPN190" s="279"/>
      <c r="LPO190" s="279"/>
      <c r="LPP190" s="279"/>
      <c r="LPQ190" s="279"/>
      <c r="LPR190" s="279"/>
      <c r="LPS190" s="279"/>
      <c r="LPT190" s="279"/>
      <c r="LPU190" s="279"/>
      <c r="LPV190" s="279"/>
      <c r="LPW190" s="279"/>
      <c r="LPX190" s="279"/>
      <c r="LPY190" s="279"/>
      <c r="LPZ190" s="279"/>
      <c r="LQA190" s="279"/>
      <c r="LQB190" s="279"/>
      <c r="LQC190" s="279"/>
      <c r="LQD190" s="279"/>
      <c r="LQE190" s="279"/>
      <c r="LQF190" s="279"/>
      <c r="LQG190" s="279"/>
      <c r="LQH190" s="279"/>
      <c r="LQI190" s="279"/>
      <c r="LQJ190" s="279"/>
      <c r="LQK190" s="279"/>
      <c r="LQL190" s="279"/>
      <c r="LQM190" s="279"/>
      <c r="LQN190" s="279"/>
      <c r="LQO190" s="279"/>
      <c r="LQP190" s="279"/>
      <c r="LQQ190" s="279"/>
      <c r="LQR190" s="279"/>
      <c r="LQS190" s="279"/>
      <c r="LQT190" s="279"/>
      <c r="LQU190" s="279"/>
      <c r="LQV190" s="279"/>
      <c r="LQW190" s="279"/>
      <c r="LQX190" s="279"/>
      <c r="LQY190" s="279"/>
      <c r="LQZ190" s="279"/>
      <c r="LRA190" s="279"/>
      <c r="LRB190" s="279"/>
      <c r="LRC190" s="279"/>
      <c r="LRD190" s="279"/>
      <c r="LRE190" s="279"/>
      <c r="LRF190" s="279"/>
      <c r="LRG190" s="279"/>
      <c r="LRH190" s="279"/>
      <c r="LRI190" s="279"/>
      <c r="LRJ190" s="279"/>
      <c r="LRK190" s="279"/>
      <c r="LRL190" s="279"/>
      <c r="LRM190" s="279"/>
      <c r="LRN190" s="279"/>
      <c r="LRO190" s="279"/>
      <c r="LRP190" s="279"/>
      <c r="LRQ190" s="279"/>
      <c r="LRR190" s="279"/>
      <c r="LRS190" s="279"/>
      <c r="LRT190" s="279"/>
      <c r="LRU190" s="279"/>
      <c r="LRV190" s="279"/>
      <c r="LRW190" s="279"/>
      <c r="LRX190" s="279"/>
      <c r="LRY190" s="279"/>
      <c r="LRZ190" s="279"/>
      <c r="LSA190" s="279"/>
      <c r="LSB190" s="279"/>
      <c r="LSC190" s="279"/>
      <c r="LSD190" s="279"/>
      <c r="LSE190" s="279"/>
      <c r="LSF190" s="279"/>
      <c r="LSG190" s="279"/>
      <c r="LSH190" s="279"/>
      <c r="LSI190" s="279"/>
      <c r="LSJ190" s="279"/>
      <c r="LSK190" s="279"/>
      <c r="LSL190" s="279"/>
      <c r="LSM190" s="279"/>
      <c r="LSN190" s="279"/>
      <c r="LSO190" s="279"/>
      <c r="LSP190" s="279"/>
      <c r="LSQ190" s="279"/>
      <c r="LSR190" s="279"/>
      <c r="LSS190" s="279"/>
      <c r="LST190" s="279"/>
      <c r="LSU190" s="279"/>
      <c r="LSV190" s="279"/>
      <c r="LSW190" s="279"/>
      <c r="LSX190" s="279"/>
      <c r="LSY190" s="279"/>
      <c r="LSZ190" s="279"/>
      <c r="LTA190" s="279"/>
      <c r="LTB190" s="279"/>
      <c r="LTC190" s="279"/>
      <c r="LTD190" s="279"/>
      <c r="LTE190" s="279"/>
      <c r="LTF190" s="279"/>
      <c r="LTG190" s="279"/>
      <c r="LTH190" s="279"/>
      <c r="LTI190" s="279"/>
      <c r="LTJ190" s="279"/>
      <c r="LTK190" s="279"/>
      <c r="LTL190" s="279"/>
      <c r="LTM190" s="279"/>
      <c r="LTN190" s="279"/>
      <c r="LTO190" s="279"/>
      <c r="LTP190" s="279"/>
      <c r="LTQ190" s="279"/>
      <c r="LTR190" s="279"/>
      <c r="LTS190" s="279"/>
      <c r="LTT190" s="279"/>
      <c r="LTU190" s="279"/>
      <c r="LTV190" s="279"/>
      <c r="LTW190" s="279"/>
      <c r="LTX190" s="279"/>
      <c r="LTY190" s="279"/>
      <c r="LTZ190" s="279"/>
      <c r="LUA190" s="279"/>
      <c r="LUB190" s="279"/>
      <c r="LUC190" s="279"/>
      <c r="LUD190" s="279"/>
      <c r="LUE190" s="279"/>
      <c r="LUF190" s="279"/>
      <c r="LUG190" s="279"/>
      <c r="LUH190" s="279"/>
      <c r="LUI190" s="279"/>
      <c r="LUJ190" s="279"/>
      <c r="LUK190" s="279"/>
      <c r="LUL190" s="279"/>
      <c r="LUM190" s="279"/>
      <c r="LUN190" s="279"/>
      <c r="LUO190" s="279"/>
      <c r="LUP190" s="279"/>
      <c r="LUQ190" s="279"/>
      <c r="LUR190" s="279"/>
      <c r="LUS190" s="279"/>
      <c r="LUT190" s="279"/>
      <c r="LUU190" s="279"/>
      <c r="LUV190" s="279"/>
      <c r="LUW190" s="279"/>
      <c r="LUX190" s="279"/>
      <c r="LUY190" s="279"/>
      <c r="LUZ190" s="279"/>
      <c r="LVA190" s="279"/>
      <c r="LVB190" s="279"/>
      <c r="LVC190" s="279"/>
      <c r="LVD190" s="279"/>
      <c r="LVE190" s="279"/>
      <c r="LVF190" s="279"/>
      <c r="LVG190" s="279"/>
      <c r="LVH190" s="279"/>
      <c r="LVI190" s="279"/>
      <c r="LVJ190" s="279"/>
      <c r="LVK190" s="279"/>
      <c r="LVL190" s="279"/>
      <c r="LVM190" s="279"/>
      <c r="LVN190" s="279"/>
      <c r="LVO190" s="279"/>
      <c r="LVP190" s="279"/>
      <c r="LVQ190" s="279"/>
      <c r="LVR190" s="279"/>
      <c r="LVS190" s="279"/>
      <c r="LVT190" s="279"/>
      <c r="LVU190" s="279"/>
      <c r="LVV190" s="279"/>
      <c r="LVW190" s="279"/>
      <c r="LVX190" s="279"/>
      <c r="LVY190" s="279"/>
      <c r="LVZ190" s="279"/>
      <c r="LWA190" s="279"/>
      <c r="LWB190" s="279"/>
      <c r="LWC190" s="279"/>
      <c r="LWD190" s="279"/>
      <c r="LWE190" s="279"/>
      <c r="LWF190" s="279"/>
      <c r="LWG190" s="279"/>
      <c r="LWH190" s="279"/>
      <c r="LWI190" s="279"/>
      <c r="LWJ190" s="279"/>
      <c r="LWK190" s="279"/>
      <c r="LWL190" s="279"/>
      <c r="LWM190" s="279"/>
      <c r="LWN190" s="279"/>
      <c r="LWO190" s="279"/>
      <c r="LWP190" s="279"/>
      <c r="LWQ190" s="279"/>
      <c r="LWR190" s="279"/>
      <c r="LWS190" s="279"/>
      <c r="LWT190" s="279"/>
      <c r="LWU190" s="279"/>
      <c r="LWV190" s="279"/>
      <c r="LWW190" s="279"/>
      <c r="LWX190" s="279"/>
      <c r="LWY190" s="279"/>
      <c r="LWZ190" s="279"/>
      <c r="LXA190" s="279"/>
      <c r="LXB190" s="279"/>
      <c r="LXC190" s="279"/>
      <c r="LXD190" s="279"/>
      <c r="LXE190" s="279"/>
      <c r="LXF190" s="279"/>
      <c r="LXG190" s="279"/>
      <c r="LXH190" s="279"/>
      <c r="LXI190" s="279"/>
      <c r="LXJ190" s="279"/>
      <c r="LXK190" s="279"/>
      <c r="LXL190" s="279"/>
      <c r="LXM190" s="279"/>
      <c r="LXN190" s="279"/>
      <c r="LXO190" s="279"/>
      <c r="LXP190" s="279"/>
      <c r="LXQ190" s="279"/>
      <c r="LXR190" s="279"/>
      <c r="LXS190" s="279"/>
      <c r="LXT190" s="279"/>
      <c r="LXU190" s="279"/>
      <c r="LXV190" s="279"/>
      <c r="LXW190" s="279"/>
      <c r="LXX190" s="279"/>
      <c r="LXY190" s="279"/>
      <c r="LXZ190" s="279"/>
      <c r="LYA190" s="279"/>
      <c r="LYB190" s="279"/>
      <c r="LYC190" s="279"/>
      <c r="LYD190" s="279"/>
      <c r="LYE190" s="279"/>
      <c r="LYF190" s="279"/>
      <c r="LYG190" s="279"/>
      <c r="LYH190" s="279"/>
      <c r="LYI190" s="279"/>
      <c r="LYJ190" s="279"/>
      <c r="LYK190" s="279"/>
      <c r="LYL190" s="279"/>
      <c r="LYM190" s="279"/>
      <c r="LYN190" s="279"/>
      <c r="LYO190" s="279"/>
      <c r="LYP190" s="279"/>
      <c r="LYQ190" s="279"/>
      <c r="LYR190" s="279"/>
      <c r="LYS190" s="279"/>
      <c r="LYT190" s="279"/>
      <c r="LYU190" s="279"/>
      <c r="LYV190" s="279"/>
      <c r="LYW190" s="279"/>
      <c r="LYX190" s="279"/>
      <c r="LYY190" s="279"/>
      <c r="LYZ190" s="279"/>
      <c r="LZA190" s="279"/>
      <c r="LZB190" s="279"/>
      <c r="LZC190" s="279"/>
      <c r="LZD190" s="279"/>
      <c r="LZE190" s="279"/>
      <c r="LZF190" s="279"/>
      <c r="LZG190" s="279"/>
      <c r="LZH190" s="279"/>
      <c r="LZI190" s="279"/>
      <c r="LZJ190" s="279"/>
      <c r="LZK190" s="279"/>
      <c r="LZL190" s="279"/>
      <c r="LZM190" s="279"/>
      <c r="LZN190" s="279"/>
      <c r="LZO190" s="279"/>
      <c r="LZP190" s="279"/>
      <c r="LZQ190" s="279"/>
      <c r="LZR190" s="279"/>
      <c r="LZS190" s="279"/>
      <c r="LZT190" s="279"/>
      <c r="LZU190" s="279"/>
      <c r="LZV190" s="279"/>
      <c r="LZW190" s="279"/>
      <c r="LZX190" s="279"/>
      <c r="LZY190" s="279"/>
      <c r="LZZ190" s="279"/>
      <c r="MAA190" s="279"/>
      <c r="MAB190" s="279"/>
      <c r="MAC190" s="279"/>
      <c r="MAD190" s="279"/>
      <c r="MAE190" s="279"/>
      <c r="MAF190" s="279"/>
      <c r="MAG190" s="279"/>
      <c r="MAH190" s="279"/>
      <c r="MAI190" s="279"/>
      <c r="MAJ190" s="279"/>
      <c r="MAK190" s="279"/>
      <c r="MAL190" s="279"/>
      <c r="MAM190" s="279"/>
      <c r="MAN190" s="279"/>
      <c r="MAO190" s="279"/>
      <c r="MAP190" s="279"/>
      <c r="MAQ190" s="279"/>
      <c r="MAR190" s="279"/>
      <c r="MAS190" s="279"/>
      <c r="MAT190" s="279"/>
      <c r="MAU190" s="279"/>
      <c r="MAV190" s="279"/>
      <c r="MAW190" s="279"/>
      <c r="MAX190" s="279"/>
      <c r="MAY190" s="279"/>
      <c r="MAZ190" s="279"/>
      <c r="MBA190" s="279"/>
      <c r="MBB190" s="279"/>
      <c r="MBC190" s="279"/>
      <c r="MBD190" s="279"/>
      <c r="MBE190" s="279"/>
      <c r="MBF190" s="279"/>
      <c r="MBG190" s="279"/>
      <c r="MBH190" s="279"/>
      <c r="MBI190" s="279"/>
      <c r="MBJ190" s="279"/>
      <c r="MBK190" s="279"/>
      <c r="MBL190" s="279"/>
      <c r="MBM190" s="279"/>
      <c r="MBN190" s="279"/>
      <c r="MBO190" s="279"/>
      <c r="MBP190" s="279"/>
      <c r="MBQ190" s="279"/>
      <c r="MBR190" s="279"/>
      <c r="MBS190" s="279"/>
      <c r="MBT190" s="279"/>
      <c r="MBU190" s="279"/>
      <c r="MBV190" s="279"/>
      <c r="MBW190" s="279"/>
      <c r="MBX190" s="279"/>
      <c r="MBY190" s="279"/>
      <c r="MBZ190" s="279"/>
      <c r="MCA190" s="279"/>
      <c r="MCB190" s="279"/>
      <c r="MCC190" s="279"/>
      <c r="MCD190" s="279"/>
      <c r="MCE190" s="279"/>
      <c r="MCF190" s="279"/>
      <c r="MCG190" s="279"/>
      <c r="MCH190" s="279"/>
      <c r="MCI190" s="279"/>
      <c r="MCJ190" s="279"/>
      <c r="MCK190" s="279"/>
      <c r="MCL190" s="279"/>
      <c r="MCM190" s="279"/>
      <c r="MCN190" s="279"/>
      <c r="MCO190" s="279"/>
      <c r="MCP190" s="279"/>
      <c r="MCQ190" s="279"/>
      <c r="MCR190" s="279"/>
      <c r="MCS190" s="279"/>
      <c r="MCT190" s="279"/>
      <c r="MCU190" s="279"/>
      <c r="MCV190" s="279"/>
      <c r="MCW190" s="279"/>
      <c r="MCX190" s="279"/>
      <c r="MCY190" s="279"/>
      <c r="MCZ190" s="279"/>
      <c r="MDA190" s="279"/>
      <c r="MDB190" s="279"/>
      <c r="MDC190" s="279"/>
      <c r="MDD190" s="279"/>
      <c r="MDE190" s="279"/>
      <c r="MDF190" s="279"/>
      <c r="MDG190" s="279"/>
      <c r="MDH190" s="279"/>
      <c r="MDI190" s="279"/>
      <c r="MDJ190" s="279"/>
      <c r="MDK190" s="279"/>
      <c r="MDL190" s="279"/>
      <c r="MDM190" s="279"/>
      <c r="MDN190" s="279"/>
      <c r="MDO190" s="279"/>
      <c r="MDP190" s="279"/>
      <c r="MDQ190" s="279"/>
      <c r="MDR190" s="279"/>
      <c r="MDS190" s="279"/>
      <c r="MDT190" s="279"/>
      <c r="MDU190" s="279"/>
      <c r="MDV190" s="279"/>
      <c r="MDW190" s="279"/>
      <c r="MDX190" s="279"/>
      <c r="MDY190" s="279"/>
      <c r="MDZ190" s="279"/>
      <c r="MEA190" s="279"/>
      <c r="MEB190" s="279"/>
      <c r="MEC190" s="279"/>
      <c r="MED190" s="279"/>
      <c r="MEE190" s="279"/>
      <c r="MEF190" s="279"/>
      <c r="MEG190" s="279"/>
      <c r="MEH190" s="279"/>
      <c r="MEI190" s="279"/>
      <c r="MEJ190" s="279"/>
      <c r="MEK190" s="279"/>
      <c r="MEL190" s="279"/>
      <c r="MEM190" s="279"/>
      <c r="MEN190" s="279"/>
      <c r="MEO190" s="279"/>
      <c r="MEP190" s="279"/>
      <c r="MEQ190" s="279"/>
      <c r="MER190" s="279"/>
      <c r="MES190" s="279"/>
      <c r="MET190" s="279"/>
      <c r="MEU190" s="279"/>
      <c r="MEV190" s="279"/>
      <c r="MEW190" s="279"/>
      <c r="MEX190" s="279"/>
      <c r="MEY190" s="279"/>
      <c r="MEZ190" s="279"/>
      <c r="MFA190" s="279"/>
      <c r="MFB190" s="279"/>
      <c r="MFC190" s="279"/>
      <c r="MFD190" s="279"/>
      <c r="MFE190" s="279"/>
      <c r="MFF190" s="279"/>
      <c r="MFG190" s="279"/>
      <c r="MFH190" s="279"/>
      <c r="MFI190" s="279"/>
      <c r="MFJ190" s="279"/>
      <c r="MFK190" s="279"/>
      <c r="MFL190" s="279"/>
      <c r="MFM190" s="279"/>
      <c r="MFN190" s="279"/>
      <c r="MFO190" s="279"/>
      <c r="MFP190" s="279"/>
      <c r="MFQ190" s="279"/>
      <c r="MFR190" s="279"/>
      <c r="MFS190" s="279"/>
      <c r="MFT190" s="279"/>
      <c r="MFU190" s="279"/>
      <c r="MFV190" s="279"/>
      <c r="MFW190" s="279"/>
      <c r="MFX190" s="279"/>
      <c r="MFY190" s="279"/>
      <c r="MFZ190" s="279"/>
      <c r="MGA190" s="279"/>
      <c r="MGB190" s="279"/>
      <c r="MGC190" s="279"/>
      <c r="MGD190" s="279"/>
      <c r="MGE190" s="279"/>
      <c r="MGF190" s="279"/>
      <c r="MGG190" s="279"/>
      <c r="MGH190" s="279"/>
      <c r="MGI190" s="279"/>
      <c r="MGJ190" s="279"/>
      <c r="MGK190" s="279"/>
      <c r="MGL190" s="279"/>
      <c r="MGM190" s="279"/>
      <c r="MGN190" s="279"/>
      <c r="MGO190" s="279"/>
      <c r="MGP190" s="279"/>
      <c r="MGQ190" s="279"/>
      <c r="MGR190" s="279"/>
      <c r="MGS190" s="279"/>
      <c r="MGT190" s="279"/>
      <c r="MGU190" s="279"/>
      <c r="MGV190" s="279"/>
      <c r="MGW190" s="279"/>
      <c r="MGX190" s="279"/>
      <c r="MGY190" s="279"/>
      <c r="MGZ190" s="279"/>
      <c r="MHA190" s="279"/>
      <c r="MHB190" s="279"/>
      <c r="MHC190" s="279"/>
      <c r="MHD190" s="279"/>
      <c r="MHE190" s="279"/>
      <c r="MHF190" s="279"/>
      <c r="MHG190" s="279"/>
      <c r="MHH190" s="279"/>
      <c r="MHI190" s="279"/>
      <c r="MHJ190" s="279"/>
      <c r="MHK190" s="279"/>
      <c r="MHL190" s="279"/>
      <c r="MHM190" s="279"/>
      <c r="MHN190" s="279"/>
      <c r="MHO190" s="279"/>
      <c r="MHP190" s="279"/>
      <c r="MHQ190" s="279"/>
      <c r="MHR190" s="279"/>
      <c r="MHS190" s="279"/>
      <c r="MHT190" s="279"/>
      <c r="MHU190" s="279"/>
      <c r="MHV190" s="279"/>
      <c r="MHW190" s="279"/>
      <c r="MHX190" s="279"/>
      <c r="MHY190" s="279"/>
      <c r="MHZ190" s="279"/>
      <c r="MIA190" s="279"/>
      <c r="MIB190" s="279"/>
      <c r="MIC190" s="279"/>
      <c r="MID190" s="279"/>
      <c r="MIE190" s="279"/>
      <c r="MIF190" s="279"/>
      <c r="MIG190" s="279"/>
      <c r="MIH190" s="279"/>
      <c r="MII190" s="279"/>
      <c r="MIJ190" s="279"/>
      <c r="MIK190" s="279"/>
      <c r="MIL190" s="279"/>
      <c r="MIM190" s="279"/>
      <c r="MIN190" s="279"/>
      <c r="MIO190" s="279"/>
      <c r="MIP190" s="279"/>
      <c r="MIQ190" s="279"/>
      <c r="MIR190" s="279"/>
      <c r="MIS190" s="279"/>
      <c r="MIT190" s="279"/>
      <c r="MIU190" s="279"/>
      <c r="MIV190" s="279"/>
      <c r="MIW190" s="279"/>
      <c r="MIX190" s="279"/>
      <c r="MIY190" s="279"/>
      <c r="MIZ190" s="279"/>
      <c r="MJA190" s="279"/>
      <c r="MJB190" s="279"/>
      <c r="MJC190" s="279"/>
      <c r="MJD190" s="279"/>
      <c r="MJE190" s="279"/>
      <c r="MJF190" s="279"/>
      <c r="MJG190" s="279"/>
      <c r="MJH190" s="279"/>
      <c r="MJI190" s="279"/>
      <c r="MJJ190" s="279"/>
      <c r="MJK190" s="279"/>
      <c r="MJL190" s="279"/>
      <c r="MJM190" s="279"/>
      <c r="MJN190" s="279"/>
      <c r="MJO190" s="279"/>
      <c r="MJP190" s="279"/>
      <c r="MJQ190" s="279"/>
      <c r="MJR190" s="279"/>
      <c r="MJS190" s="279"/>
      <c r="MJT190" s="279"/>
      <c r="MJU190" s="279"/>
      <c r="MJV190" s="279"/>
      <c r="MJW190" s="279"/>
      <c r="MJX190" s="279"/>
      <c r="MJY190" s="279"/>
      <c r="MJZ190" s="279"/>
      <c r="MKA190" s="279"/>
      <c r="MKB190" s="279"/>
      <c r="MKC190" s="279"/>
      <c r="MKD190" s="279"/>
      <c r="MKE190" s="279"/>
      <c r="MKF190" s="279"/>
      <c r="MKG190" s="279"/>
      <c r="MKH190" s="279"/>
      <c r="MKI190" s="279"/>
      <c r="MKJ190" s="279"/>
      <c r="MKK190" s="279"/>
      <c r="MKL190" s="279"/>
      <c r="MKM190" s="279"/>
      <c r="MKN190" s="279"/>
      <c r="MKO190" s="279"/>
      <c r="MKP190" s="279"/>
      <c r="MKQ190" s="279"/>
      <c r="MKR190" s="279"/>
      <c r="MKS190" s="279"/>
      <c r="MKT190" s="279"/>
      <c r="MKU190" s="279"/>
      <c r="MKV190" s="279"/>
      <c r="MKW190" s="279"/>
      <c r="MKX190" s="279"/>
      <c r="MKY190" s="279"/>
      <c r="MKZ190" s="279"/>
      <c r="MLA190" s="279"/>
      <c r="MLB190" s="279"/>
      <c r="MLC190" s="279"/>
      <c r="MLD190" s="279"/>
      <c r="MLE190" s="279"/>
      <c r="MLF190" s="279"/>
      <c r="MLG190" s="279"/>
      <c r="MLH190" s="279"/>
      <c r="MLI190" s="279"/>
      <c r="MLJ190" s="279"/>
      <c r="MLK190" s="279"/>
      <c r="MLL190" s="279"/>
      <c r="MLM190" s="279"/>
      <c r="MLN190" s="279"/>
      <c r="MLO190" s="279"/>
      <c r="MLP190" s="279"/>
      <c r="MLQ190" s="279"/>
      <c r="MLR190" s="279"/>
      <c r="MLS190" s="279"/>
      <c r="MLT190" s="279"/>
      <c r="MLU190" s="279"/>
      <c r="MLV190" s="279"/>
      <c r="MLW190" s="279"/>
      <c r="MLX190" s="279"/>
      <c r="MLY190" s="279"/>
      <c r="MLZ190" s="279"/>
      <c r="MMA190" s="279"/>
      <c r="MMB190" s="279"/>
      <c r="MMC190" s="279"/>
      <c r="MMD190" s="279"/>
      <c r="MME190" s="279"/>
      <c r="MMF190" s="279"/>
      <c r="MMG190" s="279"/>
      <c r="MMH190" s="279"/>
      <c r="MMI190" s="279"/>
      <c r="MMJ190" s="279"/>
      <c r="MMK190" s="279"/>
      <c r="MML190" s="279"/>
      <c r="MMM190" s="279"/>
      <c r="MMN190" s="279"/>
      <c r="MMO190" s="279"/>
      <c r="MMP190" s="279"/>
      <c r="MMQ190" s="279"/>
      <c r="MMR190" s="279"/>
      <c r="MMS190" s="279"/>
      <c r="MMT190" s="279"/>
      <c r="MMU190" s="279"/>
      <c r="MMV190" s="279"/>
      <c r="MMW190" s="279"/>
      <c r="MMX190" s="279"/>
      <c r="MMY190" s="279"/>
      <c r="MMZ190" s="279"/>
      <c r="MNA190" s="279"/>
      <c r="MNB190" s="279"/>
      <c r="MNC190" s="279"/>
      <c r="MND190" s="279"/>
      <c r="MNE190" s="279"/>
      <c r="MNF190" s="279"/>
      <c r="MNG190" s="279"/>
      <c r="MNH190" s="279"/>
      <c r="MNI190" s="279"/>
      <c r="MNJ190" s="279"/>
      <c r="MNK190" s="279"/>
      <c r="MNL190" s="279"/>
      <c r="MNM190" s="279"/>
      <c r="MNN190" s="279"/>
      <c r="MNO190" s="279"/>
      <c r="MNP190" s="279"/>
      <c r="MNQ190" s="279"/>
      <c r="MNR190" s="279"/>
      <c r="MNS190" s="279"/>
      <c r="MNT190" s="279"/>
      <c r="MNU190" s="279"/>
      <c r="MNV190" s="279"/>
      <c r="MNW190" s="279"/>
      <c r="MNX190" s="279"/>
      <c r="MNY190" s="279"/>
      <c r="MNZ190" s="279"/>
      <c r="MOA190" s="279"/>
      <c r="MOB190" s="279"/>
      <c r="MOC190" s="279"/>
      <c r="MOD190" s="279"/>
      <c r="MOE190" s="279"/>
      <c r="MOF190" s="279"/>
      <c r="MOG190" s="279"/>
      <c r="MOH190" s="279"/>
      <c r="MOI190" s="279"/>
      <c r="MOJ190" s="279"/>
      <c r="MOK190" s="279"/>
      <c r="MOL190" s="279"/>
      <c r="MOM190" s="279"/>
      <c r="MON190" s="279"/>
      <c r="MOO190" s="279"/>
      <c r="MOP190" s="279"/>
      <c r="MOQ190" s="279"/>
      <c r="MOR190" s="279"/>
      <c r="MOS190" s="279"/>
      <c r="MOT190" s="279"/>
      <c r="MOU190" s="279"/>
      <c r="MOV190" s="279"/>
      <c r="MOW190" s="279"/>
      <c r="MOX190" s="279"/>
      <c r="MOY190" s="279"/>
      <c r="MOZ190" s="279"/>
      <c r="MPA190" s="279"/>
      <c r="MPB190" s="279"/>
      <c r="MPC190" s="279"/>
      <c r="MPD190" s="279"/>
      <c r="MPE190" s="279"/>
      <c r="MPF190" s="279"/>
      <c r="MPG190" s="279"/>
      <c r="MPH190" s="279"/>
      <c r="MPI190" s="279"/>
      <c r="MPJ190" s="279"/>
      <c r="MPK190" s="279"/>
      <c r="MPL190" s="279"/>
      <c r="MPM190" s="279"/>
      <c r="MPN190" s="279"/>
      <c r="MPO190" s="279"/>
      <c r="MPP190" s="279"/>
      <c r="MPQ190" s="279"/>
      <c r="MPR190" s="279"/>
      <c r="MPS190" s="279"/>
      <c r="MPT190" s="279"/>
      <c r="MPU190" s="279"/>
      <c r="MPV190" s="279"/>
      <c r="MPW190" s="279"/>
      <c r="MPX190" s="279"/>
      <c r="MPY190" s="279"/>
      <c r="MPZ190" s="279"/>
      <c r="MQA190" s="279"/>
      <c r="MQB190" s="279"/>
      <c r="MQC190" s="279"/>
      <c r="MQD190" s="279"/>
      <c r="MQE190" s="279"/>
      <c r="MQF190" s="279"/>
      <c r="MQG190" s="279"/>
      <c r="MQH190" s="279"/>
      <c r="MQI190" s="279"/>
      <c r="MQJ190" s="279"/>
      <c r="MQK190" s="279"/>
      <c r="MQL190" s="279"/>
      <c r="MQM190" s="279"/>
      <c r="MQN190" s="279"/>
      <c r="MQO190" s="279"/>
      <c r="MQP190" s="279"/>
      <c r="MQQ190" s="279"/>
      <c r="MQR190" s="279"/>
      <c r="MQS190" s="279"/>
      <c r="MQT190" s="279"/>
      <c r="MQU190" s="279"/>
      <c r="MQV190" s="279"/>
      <c r="MQW190" s="279"/>
      <c r="MQX190" s="279"/>
      <c r="MQY190" s="279"/>
      <c r="MQZ190" s="279"/>
      <c r="MRA190" s="279"/>
      <c r="MRB190" s="279"/>
      <c r="MRC190" s="279"/>
      <c r="MRD190" s="279"/>
      <c r="MRE190" s="279"/>
      <c r="MRF190" s="279"/>
      <c r="MRG190" s="279"/>
      <c r="MRH190" s="279"/>
      <c r="MRI190" s="279"/>
      <c r="MRJ190" s="279"/>
      <c r="MRK190" s="279"/>
      <c r="MRL190" s="279"/>
      <c r="MRM190" s="279"/>
      <c r="MRN190" s="279"/>
      <c r="MRO190" s="279"/>
      <c r="MRP190" s="279"/>
      <c r="MRQ190" s="279"/>
      <c r="MRR190" s="279"/>
      <c r="MRS190" s="279"/>
      <c r="MRT190" s="279"/>
      <c r="MRU190" s="279"/>
      <c r="MRV190" s="279"/>
      <c r="MRW190" s="279"/>
      <c r="MRX190" s="279"/>
      <c r="MRY190" s="279"/>
      <c r="MRZ190" s="279"/>
      <c r="MSA190" s="279"/>
      <c r="MSB190" s="279"/>
      <c r="MSC190" s="279"/>
      <c r="MSD190" s="279"/>
      <c r="MSE190" s="279"/>
      <c r="MSF190" s="279"/>
      <c r="MSG190" s="279"/>
      <c r="MSH190" s="279"/>
      <c r="MSI190" s="279"/>
      <c r="MSJ190" s="279"/>
      <c r="MSK190" s="279"/>
      <c r="MSL190" s="279"/>
      <c r="MSM190" s="279"/>
      <c r="MSN190" s="279"/>
      <c r="MSO190" s="279"/>
      <c r="MSP190" s="279"/>
      <c r="MSQ190" s="279"/>
      <c r="MSR190" s="279"/>
      <c r="MSS190" s="279"/>
      <c r="MST190" s="279"/>
      <c r="MSU190" s="279"/>
      <c r="MSV190" s="279"/>
      <c r="MSW190" s="279"/>
      <c r="MSX190" s="279"/>
      <c r="MSY190" s="279"/>
      <c r="MSZ190" s="279"/>
      <c r="MTA190" s="279"/>
      <c r="MTB190" s="279"/>
      <c r="MTC190" s="279"/>
      <c r="MTD190" s="279"/>
      <c r="MTE190" s="279"/>
      <c r="MTF190" s="279"/>
      <c r="MTG190" s="279"/>
      <c r="MTH190" s="279"/>
      <c r="MTI190" s="279"/>
      <c r="MTJ190" s="279"/>
      <c r="MTK190" s="279"/>
      <c r="MTL190" s="279"/>
      <c r="MTM190" s="279"/>
      <c r="MTN190" s="279"/>
      <c r="MTO190" s="279"/>
      <c r="MTP190" s="279"/>
      <c r="MTQ190" s="279"/>
      <c r="MTR190" s="279"/>
      <c r="MTS190" s="279"/>
      <c r="MTT190" s="279"/>
      <c r="MTU190" s="279"/>
      <c r="MTV190" s="279"/>
      <c r="MTW190" s="279"/>
      <c r="MTX190" s="279"/>
      <c r="MTY190" s="279"/>
      <c r="MTZ190" s="279"/>
      <c r="MUA190" s="279"/>
      <c r="MUB190" s="279"/>
      <c r="MUC190" s="279"/>
      <c r="MUD190" s="279"/>
      <c r="MUE190" s="279"/>
      <c r="MUF190" s="279"/>
      <c r="MUG190" s="279"/>
      <c r="MUH190" s="279"/>
      <c r="MUI190" s="279"/>
      <c r="MUJ190" s="279"/>
      <c r="MUK190" s="279"/>
      <c r="MUL190" s="279"/>
      <c r="MUM190" s="279"/>
      <c r="MUN190" s="279"/>
      <c r="MUO190" s="279"/>
      <c r="MUP190" s="279"/>
      <c r="MUQ190" s="279"/>
      <c r="MUR190" s="279"/>
      <c r="MUS190" s="279"/>
      <c r="MUT190" s="279"/>
      <c r="MUU190" s="279"/>
      <c r="MUV190" s="279"/>
      <c r="MUW190" s="279"/>
      <c r="MUX190" s="279"/>
      <c r="MUY190" s="279"/>
      <c r="MUZ190" s="279"/>
      <c r="MVA190" s="279"/>
      <c r="MVB190" s="279"/>
      <c r="MVC190" s="279"/>
      <c r="MVD190" s="279"/>
      <c r="MVE190" s="279"/>
      <c r="MVF190" s="279"/>
      <c r="MVG190" s="279"/>
      <c r="MVH190" s="279"/>
      <c r="MVI190" s="279"/>
      <c r="MVJ190" s="279"/>
      <c r="MVK190" s="279"/>
      <c r="MVL190" s="279"/>
      <c r="MVM190" s="279"/>
      <c r="MVN190" s="279"/>
      <c r="MVO190" s="279"/>
      <c r="MVP190" s="279"/>
      <c r="MVQ190" s="279"/>
      <c r="MVR190" s="279"/>
      <c r="MVS190" s="279"/>
      <c r="MVT190" s="279"/>
      <c r="MVU190" s="279"/>
      <c r="MVV190" s="279"/>
      <c r="MVW190" s="279"/>
      <c r="MVX190" s="279"/>
      <c r="MVY190" s="279"/>
      <c r="MVZ190" s="279"/>
      <c r="MWA190" s="279"/>
      <c r="MWB190" s="279"/>
      <c r="MWC190" s="279"/>
      <c r="MWD190" s="279"/>
      <c r="MWE190" s="279"/>
      <c r="MWF190" s="279"/>
      <c r="MWG190" s="279"/>
      <c r="MWH190" s="279"/>
      <c r="MWI190" s="279"/>
      <c r="MWJ190" s="279"/>
      <c r="MWK190" s="279"/>
      <c r="MWL190" s="279"/>
      <c r="MWM190" s="279"/>
      <c r="MWN190" s="279"/>
      <c r="MWO190" s="279"/>
      <c r="MWP190" s="279"/>
      <c r="MWQ190" s="279"/>
      <c r="MWR190" s="279"/>
      <c r="MWS190" s="279"/>
      <c r="MWT190" s="279"/>
      <c r="MWU190" s="279"/>
      <c r="MWV190" s="279"/>
      <c r="MWW190" s="279"/>
      <c r="MWX190" s="279"/>
      <c r="MWY190" s="279"/>
      <c r="MWZ190" s="279"/>
      <c r="MXA190" s="279"/>
      <c r="MXB190" s="279"/>
      <c r="MXC190" s="279"/>
      <c r="MXD190" s="279"/>
      <c r="MXE190" s="279"/>
      <c r="MXF190" s="279"/>
      <c r="MXG190" s="279"/>
      <c r="MXH190" s="279"/>
      <c r="MXI190" s="279"/>
      <c r="MXJ190" s="279"/>
      <c r="MXK190" s="279"/>
      <c r="MXL190" s="279"/>
      <c r="MXM190" s="279"/>
      <c r="MXN190" s="279"/>
      <c r="MXO190" s="279"/>
      <c r="MXP190" s="279"/>
      <c r="MXQ190" s="279"/>
      <c r="MXR190" s="279"/>
      <c r="MXS190" s="279"/>
      <c r="MXT190" s="279"/>
      <c r="MXU190" s="279"/>
      <c r="MXV190" s="279"/>
      <c r="MXW190" s="279"/>
      <c r="MXX190" s="279"/>
      <c r="MXY190" s="279"/>
      <c r="MXZ190" s="279"/>
      <c r="MYA190" s="279"/>
      <c r="MYB190" s="279"/>
      <c r="MYC190" s="279"/>
      <c r="MYD190" s="279"/>
      <c r="MYE190" s="279"/>
      <c r="MYF190" s="279"/>
      <c r="MYG190" s="279"/>
      <c r="MYH190" s="279"/>
      <c r="MYI190" s="279"/>
      <c r="MYJ190" s="279"/>
      <c r="MYK190" s="279"/>
      <c r="MYL190" s="279"/>
      <c r="MYM190" s="279"/>
      <c r="MYN190" s="279"/>
      <c r="MYO190" s="279"/>
      <c r="MYP190" s="279"/>
      <c r="MYQ190" s="279"/>
      <c r="MYR190" s="279"/>
      <c r="MYS190" s="279"/>
      <c r="MYT190" s="279"/>
      <c r="MYU190" s="279"/>
      <c r="MYV190" s="279"/>
      <c r="MYW190" s="279"/>
      <c r="MYX190" s="279"/>
      <c r="MYY190" s="279"/>
      <c r="MYZ190" s="279"/>
      <c r="MZA190" s="279"/>
      <c r="MZB190" s="279"/>
      <c r="MZC190" s="279"/>
      <c r="MZD190" s="279"/>
      <c r="MZE190" s="279"/>
      <c r="MZF190" s="279"/>
      <c r="MZG190" s="279"/>
      <c r="MZH190" s="279"/>
      <c r="MZI190" s="279"/>
      <c r="MZJ190" s="279"/>
      <c r="MZK190" s="279"/>
      <c r="MZL190" s="279"/>
      <c r="MZM190" s="279"/>
      <c r="MZN190" s="279"/>
      <c r="MZO190" s="279"/>
      <c r="MZP190" s="279"/>
      <c r="MZQ190" s="279"/>
      <c r="MZR190" s="279"/>
      <c r="MZS190" s="279"/>
      <c r="MZT190" s="279"/>
      <c r="MZU190" s="279"/>
      <c r="MZV190" s="279"/>
      <c r="MZW190" s="279"/>
      <c r="MZX190" s="279"/>
      <c r="MZY190" s="279"/>
      <c r="MZZ190" s="279"/>
      <c r="NAA190" s="279"/>
      <c r="NAB190" s="279"/>
      <c r="NAC190" s="279"/>
      <c r="NAD190" s="279"/>
      <c r="NAE190" s="279"/>
      <c r="NAF190" s="279"/>
      <c r="NAG190" s="279"/>
      <c r="NAH190" s="279"/>
      <c r="NAI190" s="279"/>
      <c r="NAJ190" s="279"/>
      <c r="NAK190" s="279"/>
      <c r="NAL190" s="279"/>
      <c r="NAM190" s="279"/>
      <c r="NAN190" s="279"/>
      <c r="NAO190" s="279"/>
      <c r="NAP190" s="279"/>
      <c r="NAQ190" s="279"/>
      <c r="NAR190" s="279"/>
      <c r="NAS190" s="279"/>
      <c r="NAT190" s="279"/>
      <c r="NAU190" s="279"/>
      <c r="NAV190" s="279"/>
      <c r="NAW190" s="279"/>
      <c r="NAX190" s="279"/>
      <c r="NAY190" s="279"/>
      <c r="NAZ190" s="279"/>
      <c r="NBA190" s="279"/>
      <c r="NBB190" s="279"/>
      <c r="NBC190" s="279"/>
      <c r="NBD190" s="279"/>
      <c r="NBE190" s="279"/>
      <c r="NBF190" s="279"/>
      <c r="NBG190" s="279"/>
      <c r="NBH190" s="279"/>
      <c r="NBI190" s="279"/>
      <c r="NBJ190" s="279"/>
      <c r="NBK190" s="279"/>
      <c r="NBL190" s="279"/>
      <c r="NBM190" s="279"/>
      <c r="NBN190" s="279"/>
      <c r="NBO190" s="279"/>
      <c r="NBP190" s="279"/>
      <c r="NBQ190" s="279"/>
      <c r="NBR190" s="279"/>
      <c r="NBS190" s="279"/>
      <c r="NBT190" s="279"/>
      <c r="NBU190" s="279"/>
      <c r="NBV190" s="279"/>
      <c r="NBW190" s="279"/>
      <c r="NBX190" s="279"/>
      <c r="NBY190" s="279"/>
      <c r="NBZ190" s="279"/>
      <c r="NCA190" s="279"/>
      <c r="NCB190" s="279"/>
      <c r="NCC190" s="279"/>
      <c r="NCD190" s="279"/>
      <c r="NCE190" s="279"/>
      <c r="NCF190" s="279"/>
      <c r="NCG190" s="279"/>
      <c r="NCH190" s="279"/>
      <c r="NCI190" s="279"/>
      <c r="NCJ190" s="279"/>
      <c r="NCK190" s="279"/>
      <c r="NCL190" s="279"/>
      <c r="NCM190" s="279"/>
      <c r="NCN190" s="279"/>
      <c r="NCO190" s="279"/>
      <c r="NCP190" s="279"/>
      <c r="NCQ190" s="279"/>
      <c r="NCR190" s="279"/>
      <c r="NCS190" s="279"/>
      <c r="NCT190" s="279"/>
      <c r="NCU190" s="279"/>
      <c r="NCV190" s="279"/>
      <c r="NCW190" s="279"/>
      <c r="NCX190" s="279"/>
      <c r="NCY190" s="279"/>
      <c r="NCZ190" s="279"/>
      <c r="NDA190" s="279"/>
      <c r="NDB190" s="279"/>
      <c r="NDC190" s="279"/>
      <c r="NDD190" s="279"/>
      <c r="NDE190" s="279"/>
      <c r="NDF190" s="279"/>
      <c r="NDG190" s="279"/>
      <c r="NDH190" s="279"/>
      <c r="NDI190" s="279"/>
      <c r="NDJ190" s="279"/>
      <c r="NDK190" s="279"/>
      <c r="NDL190" s="279"/>
      <c r="NDM190" s="279"/>
      <c r="NDN190" s="279"/>
      <c r="NDO190" s="279"/>
      <c r="NDP190" s="279"/>
      <c r="NDQ190" s="279"/>
      <c r="NDR190" s="279"/>
      <c r="NDS190" s="279"/>
      <c r="NDT190" s="279"/>
      <c r="NDU190" s="279"/>
      <c r="NDV190" s="279"/>
      <c r="NDW190" s="279"/>
      <c r="NDX190" s="279"/>
      <c r="NDY190" s="279"/>
      <c r="NDZ190" s="279"/>
      <c r="NEA190" s="279"/>
      <c r="NEB190" s="279"/>
      <c r="NEC190" s="279"/>
      <c r="NED190" s="279"/>
      <c r="NEE190" s="279"/>
      <c r="NEF190" s="279"/>
      <c r="NEG190" s="279"/>
      <c r="NEH190" s="279"/>
      <c r="NEI190" s="279"/>
      <c r="NEJ190" s="279"/>
      <c r="NEK190" s="279"/>
      <c r="NEL190" s="279"/>
      <c r="NEM190" s="279"/>
      <c r="NEN190" s="279"/>
      <c r="NEO190" s="279"/>
      <c r="NEP190" s="279"/>
      <c r="NEQ190" s="279"/>
      <c r="NER190" s="279"/>
      <c r="NES190" s="279"/>
      <c r="NET190" s="279"/>
      <c r="NEU190" s="279"/>
      <c r="NEV190" s="279"/>
      <c r="NEW190" s="279"/>
      <c r="NEX190" s="279"/>
      <c r="NEY190" s="279"/>
      <c r="NEZ190" s="279"/>
      <c r="NFA190" s="279"/>
      <c r="NFB190" s="279"/>
      <c r="NFC190" s="279"/>
      <c r="NFD190" s="279"/>
      <c r="NFE190" s="279"/>
      <c r="NFF190" s="279"/>
      <c r="NFG190" s="279"/>
      <c r="NFH190" s="279"/>
      <c r="NFI190" s="279"/>
      <c r="NFJ190" s="279"/>
      <c r="NFK190" s="279"/>
      <c r="NFL190" s="279"/>
      <c r="NFM190" s="279"/>
      <c r="NFN190" s="279"/>
      <c r="NFO190" s="279"/>
      <c r="NFP190" s="279"/>
      <c r="NFQ190" s="279"/>
      <c r="NFR190" s="279"/>
      <c r="NFS190" s="279"/>
      <c r="NFT190" s="279"/>
      <c r="NFU190" s="279"/>
      <c r="NFV190" s="279"/>
      <c r="NFW190" s="279"/>
      <c r="NFX190" s="279"/>
      <c r="NFY190" s="279"/>
      <c r="NFZ190" s="279"/>
      <c r="NGA190" s="279"/>
      <c r="NGB190" s="279"/>
      <c r="NGC190" s="279"/>
      <c r="NGD190" s="279"/>
      <c r="NGE190" s="279"/>
      <c r="NGF190" s="279"/>
      <c r="NGG190" s="279"/>
      <c r="NGH190" s="279"/>
      <c r="NGI190" s="279"/>
      <c r="NGJ190" s="279"/>
      <c r="NGK190" s="279"/>
      <c r="NGL190" s="279"/>
      <c r="NGM190" s="279"/>
      <c r="NGN190" s="279"/>
      <c r="NGO190" s="279"/>
      <c r="NGP190" s="279"/>
      <c r="NGQ190" s="279"/>
      <c r="NGR190" s="279"/>
      <c r="NGS190" s="279"/>
      <c r="NGT190" s="279"/>
      <c r="NGU190" s="279"/>
      <c r="NGV190" s="279"/>
      <c r="NGW190" s="279"/>
      <c r="NGX190" s="279"/>
      <c r="NGY190" s="279"/>
      <c r="NGZ190" s="279"/>
      <c r="NHA190" s="279"/>
      <c r="NHB190" s="279"/>
      <c r="NHC190" s="279"/>
      <c r="NHD190" s="279"/>
      <c r="NHE190" s="279"/>
      <c r="NHF190" s="279"/>
      <c r="NHG190" s="279"/>
      <c r="NHH190" s="279"/>
      <c r="NHI190" s="279"/>
      <c r="NHJ190" s="279"/>
      <c r="NHK190" s="279"/>
      <c r="NHL190" s="279"/>
      <c r="NHM190" s="279"/>
      <c r="NHN190" s="279"/>
      <c r="NHO190" s="279"/>
      <c r="NHP190" s="279"/>
      <c r="NHQ190" s="279"/>
      <c r="NHR190" s="279"/>
      <c r="NHS190" s="279"/>
      <c r="NHT190" s="279"/>
      <c r="NHU190" s="279"/>
      <c r="NHV190" s="279"/>
      <c r="NHW190" s="279"/>
      <c r="NHX190" s="279"/>
      <c r="NHY190" s="279"/>
      <c r="NHZ190" s="279"/>
      <c r="NIA190" s="279"/>
      <c r="NIB190" s="279"/>
      <c r="NIC190" s="279"/>
      <c r="NID190" s="279"/>
      <c r="NIE190" s="279"/>
      <c r="NIF190" s="279"/>
      <c r="NIG190" s="279"/>
      <c r="NIH190" s="279"/>
      <c r="NII190" s="279"/>
      <c r="NIJ190" s="279"/>
      <c r="NIK190" s="279"/>
      <c r="NIL190" s="279"/>
      <c r="NIM190" s="279"/>
      <c r="NIN190" s="279"/>
      <c r="NIO190" s="279"/>
      <c r="NIP190" s="279"/>
      <c r="NIQ190" s="279"/>
      <c r="NIR190" s="279"/>
      <c r="NIS190" s="279"/>
      <c r="NIT190" s="279"/>
      <c r="NIU190" s="279"/>
      <c r="NIV190" s="279"/>
      <c r="NIW190" s="279"/>
      <c r="NIX190" s="279"/>
      <c r="NIY190" s="279"/>
      <c r="NIZ190" s="279"/>
      <c r="NJA190" s="279"/>
      <c r="NJB190" s="279"/>
      <c r="NJC190" s="279"/>
      <c r="NJD190" s="279"/>
      <c r="NJE190" s="279"/>
      <c r="NJF190" s="279"/>
      <c r="NJG190" s="279"/>
      <c r="NJH190" s="279"/>
      <c r="NJI190" s="279"/>
      <c r="NJJ190" s="279"/>
      <c r="NJK190" s="279"/>
      <c r="NJL190" s="279"/>
      <c r="NJM190" s="279"/>
      <c r="NJN190" s="279"/>
      <c r="NJO190" s="279"/>
      <c r="NJP190" s="279"/>
      <c r="NJQ190" s="279"/>
      <c r="NJR190" s="279"/>
      <c r="NJS190" s="279"/>
      <c r="NJT190" s="279"/>
      <c r="NJU190" s="279"/>
      <c r="NJV190" s="279"/>
      <c r="NJW190" s="279"/>
      <c r="NJX190" s="279"/>
      <c r="NJY190" s="279"/>
      <c r="NJZ190" s="279"/>
      <c r="NKA190" s="279"/>
      <c r="NKB190" s="279"/>
      <c r="NKC190" s="279"/>
      <c r="NKD190" s="279"/>
      <c r="NKE190" s="279"/>
      <c r="NKF190" s="279"/>
      <c r="NKG190" s="279"/>
      <c r="NKH190" s="279"/>
      <c r="NKI190" s="279"/>
      <c r="NKJ190" s="279"/>
      <c r="NKK190" s="279"/>
      <c r="NKL190" s="279"/>
      <c r="NKM190" s="279"/>
      <c r="NKN190" s="279"/>
      <c r="NKO190" s="279"/>
      <c r="NKP190" s="279"/>
      <c r="NKQ190" s="279"/>
      <c r="NKR190" s="279"/>
      <c r="NKS190" s="279"/>
      <c r="NKT190" s="279"/>
      <c r="NKU190" s="279"/>
      <c r="NKV190" s="279"/>
      <c r="NKW190" s="279"/>
      <c r="NKX190" s="279"/>
      <c r="NKY190" s="279"/>
      <c r="NKZ190" s="279"/>
      <c r="NLA190" s="279"/>
      <c r="NLB190" s="279"/>
      <c r="NLC190" s="279"/>
      <c r="NLD190" s="279"/>
      <c r="NLE190" s="279"/>
      <c r="NLF190" s="279"/>
      <c r="NLG190" s="279"/>
      <c r="NLH190" s="279"/>
      <c r="NLI190" s="279"/>
      <c r="NLJ190" s="279"/>
      <c r="NLK190" s="279"/>
      <c r="NLL190" s="279"/>
      <c r="NLM190" s="279"/>
      <c r="NLN190" s="279"/>
      <c r="NLO190" s="279"/>
      <c r="NLP190" s="279"/>
      <c r="NLQ190" s="279"/>
      <c r="NLR190" s="279"/>
      <c r="NLS190" s="279"/>
      <c r="NLT190" s="279"/>
      <c r="NLU190" s="279"/>
      <c r="NLV190" s="279"/>
      <c r="NLW190" s="279"/>
      <c r="NLX190" s="279"/>
      <c r="NLY190" s="279"/>
      <c r="NLZ190" s="279"/>
      <c r="NMA190" s="279"/>
      <c r="NMB190" s="279"/>
      <c r="NMC190" s="279"/>
      <c r="NMD190" s="279"/>
      <c r="NME190" s="279"/>
      <c r="NMF190" s="279"/>
      <c r="NMG190" s="279"/>
      <c r="NMH190" s="279"/>
      <c r="NMI190" s="279"/>
      <c r="NMJ190" s="279"/>
      <c r="NMK190" s="279"/>
      <c r="NML190" s="279"/>
      <c r="NMM190" s="279"/>
      <c r="NMN190" s="279"/>
      <c r="NMO190" s="279"/>
      <c r="NMP190" s="279"/>
      <c r="NMQ190" s="279"/>
      <c r="NMR190" s="279"/>
      <c r="NMS190" s="279"/>
      <c r="NMT190" s="279"/>
      <c r="NMU190" s="279"/>
      <c r="NMV190" s="279"/>
      <c r="NMW190" s="279"/>
      <c r="NMX190" s="279"/>
      <c r="NMY190" s="279"/>
      <c r="NMZ190" s="279"/>
      <c r="NNA190" s="279"/>
      <c r="NNB190" s="279"/>
      <c r="NNC190" s="279"/>
      <c r="NND190" s="279"/>
      <c r="NNE190" s="279"/>
      <c r="NNF190" s="279"/>
      <c r="NNG190" s="279"/>
      <c r="NNH190" s="279"/>
      <c r="NNI190" s="279"/>
      <c r="NNJ190" s="279"/>
      <c r="NNK190" s="279"/>
      <c r="NNL190" s="279"/>
      <c r="NNM190" s="279"/>
      <c r="NNN190" s="279"/>
      <c r="NNO190" s="279"/>
      <c r="NNP190" s="279"/>
      <c r="NNQ190" s="279"/>
      <c r="NNR190" s="279"/>
      <c r="NNS190" s="279"/>
      <c r="NNT190" s="279"/>
      <c r="NNU190" s="279"/>
      <c r="NNV190" s="279"/>
      <c r="NNW190" s="279"/>
      <c r="NNX190" s="279"/>
      <c r="NNY190" s="279"/>
      <c r="NNZ190" s="279"/>
      <c r="NOA190" s="279"/>
      <c r="NOB190" s="279"/>
      <c r="NOC190" s="279"/>
      <c r="NOD190" s="279"/>
      <c r="NOE190" s="279"/>
      <c r="NOF190" s="279"/>
      <c r="NOG190" s="279"/>
      <c r="NOH190" s="279"/>
      <c r="NOI190" s="279"/>
      <c r="NOJ190" s="279"/>
      <c r="NOK190" s="279"/>
      <c r="NOL190" s="279"/>
      <c r="NOM190" s="279"/>
      <c r="NON190" s="279"/>
      <c r="NOO190" s="279"/>
      <c r="NOP190" s="279"/>
      <c r="NOQ190" s="279"/>
      <c r="NOR190" s="279"/>
      <c r="NOS190" s="279"/>
      <c r="NOT190" s="279"/>
      <c r="NOU190" s="279"/>
      <c r="NOV190" s="279"/>
      <c r="NOW190" s="279"/>
      <c r="NOX190" s="279"/>
      <c r="NOY190" s="279"/>
      <c r="NOZ190" s="279"/>
      <c r="NPA190" s="279"/>
      <c r="NPB190" s="279"/>
      <c r="NPC190" s="279"/>
      <c r="NPD190" s="279"/>
      <c r="NPE190" s="279"/>
      <c r="NPF190" s="279"/>
      <c r="NPG190" s="279"/>
      <c r="NPH190" s="279"/>
      <c r="NPI190" s="279"/>
      <c r="NPJ190" s="279"/>
      <c r="NPK190" s="279"/>
      <c r="NPL190" s="279"/>
      <c r="NPM190" s="279"/>
      <c r="NPN190" s="279"/>
      <c r="NPO190" s="279"/>
      <c r="NPP190" s="279"/>
      <c r="NPQ190" s="279"/>
      <c r="NPR190" s="279"/>
      <c r="NPS190" s="279"/>
      <c r="NPT190" s="279"/>
      <c r="NPU190" s="279"/>
      <c r="NPV190" s="279"/>
      <c r="NPW190" s="279"/>
      <c r="NPX190" s="279"/>
      <c r="NPY190" s="279"/>
      <c r="NPZ190" s="279"/>
      <c r="NQA190" s="279"/>
      <c r="NQB190" s="279"/>
      <c r="NQC190" s="279"/>
      <c r="NQD190" s="279"/>
      <c r="NQE190" s="279"/>
      <c r="NQF190" s="279"/>
      <c r="NQG190" s="279"/>
      <c r="NQH190" s="279"/>
      <c r="NQI190" s="279"/>
      <c r="NQJ190" s="279"/>
      <c r="NQK190" s="279"/>
      <c r="NQL190" s="279"/>
      <c r="NQM190" s="279"/>
      <c r="NQN190" s="279"/>
      <c r="NQO190" s="279"/>
      <c r="NQP190" s="279"/>
      <c r="NQQ190" s="279"/>
      <c r="NQR190" s="279"/>
      <c r="NQS190" s="279"/>
      <c r="NQT190" s="279"/>
      <c r="NQU190" s="279"/>
      <c r="NQV190" s="279"/>
      <c r="NQW190" s="279"/>
      <c r="NQX190" s="279"/>
      <c r="NQY190" s="279"/>
      <c r="NQZ190" s="279"/>
      <c r="NRA190" s="279"/>
      <c r="NRB190" s="279"/>
      <c r="NRC190" s="279"/>
      <c r="NRD190" s="279"/>
      <c r="NRE190" s="279"/>
      <c r="NRF190" s="279"/>
      <c r="NRG190" s="279"/>
      <c r="NRH190" s="279"/>
      <c r="NRI190" s="279"/>
      <c r="NRJ190" s="279"/>
      <c r="NRK190" s="279"/>
      <c r="NRL190" s="279"/>
      <c r="NRM190" s="279"/>
      <c r="NRN190" s="279"/>
      <c r="NRO190" s="279"/>
      <c r="NRP190" s="279"/>
      <c r="NRQ190" s="279"/>
      <c r="NRR190" s="279"/>
      <c r="NRS190" s="279"/>
      <c r="NRT190" s="279"/>
      <c r="NRU190" s="279"/>
      <c r="NRV190" s="279"/>
      <c r="NRW190" s="279"/>
      <c r="NRX190" s="279"/>
      <c r="NRY190" s="279"/>
      <c r="NRZ190" s="279"/>
      <c r="NSA190" s="279"/>
      <c r="NSB190" s="279"/>
      <c r="NSC190" s="279"/>
      <c r="NSD190" s="279"/>
      <c r="NSE190" s="279"/>
      <c r="NSF190" s="279"/>
      <c r="NSG190" s="279"/>
      <c r="NSH190" s="279"/>
      <c r="NSI190" s="279"/>
      <c r="NSJ190" s="279"/>
      <c r="NSK190" s="279"/>
      <c r="NSL190" s="279"/>
      <c r="NSM190" s="279"/>
      <c r="NSN190" s="279"/>
      <c r="NSO190" s="279"/>
      <c r="NSP190" s="279"/>
      <c r="NSQ190" s="279"/>
      <c r="NSR190" s="279"/>
      <c r="NSS190" s="279"/>
      <c r="NST190" s="279"/>
      <c r="NSU190" s="279"/>
      <c r="NSV190" s="279"/>
      <c r="NSW190" s="279"/>
      <c r="NSX190" s="279"/>
      <c r="NSY190" s="279"/>
      <c r="NSZ190" s="279"/>
      <c r="NTA190" s="279"/>
      <c r="NTB190" s="279"/>
      <c r="NTC190" s="279"/>
      <c r="NTD190" s="279"/>
      <c r="NTE190" s="279"/>
      <c r="NTF190" s="279"/>
      <c r="NTG190" s="279"/>
      <c r="NTH190" s="279"/>
      <c r="NTI190" s="279"/>
      <c r="NTJ190" s="279"/>
      <c r="NTK190" s="279"/>
      <c r="NTL190" s="279"/>
      <c r="NTM190" s="279"/>
      <c r="NTN190" s="279"/>
      <c r="NTO190" s="279"/>
      <c r="NTP190" s="279"/>
      <c r="NTQ190" s="279"/>
      <c r="NTR190" s="279"/>
      <c r="NTS190" s="279"/>
      <c r="NTT190" s="279"/>
      <c r="NTU190" s="279"/>
      <c r="NTV190" s="279"/>
      <c r="NTW190" s="279"/>
      <c r="NTX190" s="279"/>
      <c r="NTY190" s="279"/>
      <c r="NTZ190" s="279"/>
      <c r="NUA190" s="279"/>
      <c r="NUB190" s="279"/>
      <c r="NUC190" s="279"/>
      <c r="NUD190" s="279"/>
      <c r="NUE190" s="279"/>
      <c r="NUF190" s="279"/>
      <c r="NUG190" s="279"/>
      <c r="NUH190" s="279"/>
      <c r="NUI190" s="279"/>
      <c r="NUJ190" s="279"/>
      <c r="NUK190" s="279"/>
      <c r="NUL190" s="279"/>
      <c r="NUM190" s="279"/>
      <c r="NUN190" s="279"/>
      <c r="NUO190" s="279"/>
      <c r="NUP190" s="279"/>
      <c r="NUQ190" s="279"/>
      <c r="NUR190" s="279"/>
      <c r="NUS190" s="279"/>
      <c r="NUT190" s="279"/>
      <c r="NUU190" s="279"/>
      <c r="NUV190" s="279"/>
      <c r="NUW190" s="279"/>
      <c r="NUX190" s="279"/>
      <c r="NUY190" s="279"/>
      <c r="NUZ190" s="279"/>
      <c r="NVA190" s="279"/>
      <c r="NVB190" s="279"/>
      <c r="NVC190" s="279"/>
      <c r="NVD190" s="279"/>
      <c r="NVE190" s="279"/>
      <c r="NVF190" s="279"/>
      <c r="NVG190" s="279"/>
      <c r="NVH190" s="279"/>
      <c r="NVI190" s="279"/>
      <c r="NVJ190" s="279"/>
      <c r="NVK190" s="279"/>
      <c r="NVL190" s="279"/>
      <c r="NVM190" s="279"/>
      <c r="NVN190" s="279"/>
      <c r="NVO190" s="279"/>
      <c r="NVP190" s="279"/>
      <c r="NVQ190" s="279"/>
      <c r="NVR190" s="279"/>
      <c r="NVS190" s="279"/>
      <c r="NVT190" s="279"/>
      <c r="NVU190" s="279"/>
      <c r="NVV190" s="279"/>
      <c r="NVW190" s="279"/>
      <c r="NVX190" s="279"/>
      <c r="NVY190" s="279"/>
      <c r="NVZ190" s="279"/>
      <c r="NWA190" s="279"/>
      <c r="NWB190" s="279"/>
      <c r="NWC190" s="279"/>
      <c r="NWD190" s="279"/>
      <c r="NWE190" s="279"/>
      <c r="NWF190" s="279"/>
      <c r="NWG190" s="279"/>
      <c r="NWH190" s="279"/>
      <c r="NWI190" s="279"/>
      <c r="NWJ190" s="279"/>
      <c r="NWK190" s="279"/>
      <c r="NWL190" s="279"/>
      <c r="NWM190" s="279"/>
      <c r="NWN190" s="279"/>
      <c r="NWO190" s="279"/>
      <c r="NWP190" s="279"/>
      <c r="NWQ190" s="279"/>
      <c r="NWR190" s="279"/>
      <c r="NWS190" s="279"/>
      <c r="NWT190" s="279"/>
      <c r="NWU190" s="279"/>
      <c r="NWV190" s="279"/>
      <c r="NWW190" s="279"/>
      <c r="NWX190" s="279"/>
      <c r="NWY190" s="279"/>
      <c r="NWZ190" s="279"/>
      <c r="NXA190" s="279"/>
      <c r="NXB190" s="279"/>
      <c r="NXC190" s="279"/>
      <c r="NXD190" s="279"/>
      <c r="NXE190" s="279"/>
      <c r="NXF190" s="279"/>
      <c r="NXG190" s="279"/>
      <c r="NXH190" s="279"/>
      <c r="NXI190" s="279"/>
      <c r="NXJ190" s="279"/>
      <c r="NXK190" s="279"/>
      <c r="NXL190" s="279"/>
      <c r="NXM190" s="279"/>
      <c r="NXN190" s="279"/>
      <c r="NXO190" s="279"/>
      <c r="NXP190" s="279"/>
      <c r="NXQ190" s="279"/>
      <c r="NXR190" s="279"/>
      <c r="NXS190" s="279"/>
      <c r="NXT190" s="279"/>
      <c r="NXU190" s="279"/>
      <c r="NXV190" s="279"/>
      <c r="NXW190" s="279"/>
      <c r="NXX190" s="279"/>
      <c r="NXY190" s="279"/>
      <c r="NXZ190" s="279"/>
      <c r="NYA190" s="279"/>
      <c r="NYB190" s="279"/>
      <c r="NYC190" s="279"/>
      <c r="NYD190" s="279"/>
      <c r="NYE190" s="279"/>
      <c r="NYF190" s="279"/>
      <c r="NYG190" s="279"/>
      <c r="NYH190" s="279"/>
      <c r="NYI190" s="279"/>
      <c r="NYJ190" s="279"/>
      <c r="NYK190" s="279"/>
      <c r="NYL190" s="279"/>
      <c r="NYM190" s="279"/>
      <c r="NYN190" s="279"/>
      <c r="NYO190" s="279"/>
      <c r="NYP190" s="279"/>
      <c r="NYQ190" s="279"/>
      <c r="NYR190" s="279"/>
      <c r="NYS190" s="279"/>
      <c r="NYT190" s="279"/>
      <c r="NYU190" s="279"/>
      <c r="NYV190" s="279"/>
      <c r="NYW190" s="279"/>
      <c r="NYX190" s="279"/>
      <c r="NYY190" s="279"/>
      <c r="NYZ190" s="279"/>
      <c r="NZA190" s="279"/>
      <c r="NZB190" s="279"/>
      <c r="NZC190" s="279"/>
      <c r="NZD190" s="279"/>
      <c r="NZE190" s="279"/>
      <c r="NZF190" s="279"/>
      <c r="NZG190" s="279"/>
      <c r="NZH190" s="279"/>
      <c r="NZI190" s="279"/>
      <c r="NZJ190" s="279"/>
      <c r="NZK190" s="279"/>
      <c r="NZL190" s="279"/>
      <c r="NZM190" s="279"/>
      <c r="NZN190" s="279"/>
      <c r="NZO190" s="279"/>
      <c r="NZP190" s="279"/>
      <c r="NZQ190" s="279"/>
      <c r="NZR190" s="279"/>
      <c r="NZS190" s="279"/>
      <c r="NZT190" s="279"/>
      <c r="NZU190" s="279"/>
      <c r="NZV190" s="279"/>
      <c r="NZW190" s="279"/>
      <c r="NZX190" s="279"/>
      <c r="NZY190" s="279"/>
      <c r="NZZ190" s="279"/>
      <c r="OAA190" s="279"/>
      <c r="OAB190" s="279"/>
      <c r="OAC190" s="279"/>
      <c r="OAD190" s="279"/>
      <c r="OAE190" s="279"/>
      <c r="OAF190" s="279"/>
      <c r="OAG190" s="279"/>
      <c r="OAH190" s="279"/>
      <c r="OAI190" s="279"/>
      <c r="OAJ190" s="279"/>
      <c r="OAK190" s="279"/>
      <c r="OAL190" s="279"/>
      <c r="OAM190" s="279"/>
      <c r="OAN190" s="279"/>
      <c r="OAO190" s="279"/>
      <c r="OAP190" s="279"/>
      <c r="OAQ190" s="279"/>
      <c r="OAR190" s="279"/>
      <c r="OAS190" s="279"/>
      <c r="OAT190" s="279"/>
      <c r="OAU190" s="279"/>
      <c r="OAV190" s="279"/>
      <c r="OAW190" s="279"/>
      <c r="OAX190" s="279"/>
      <c r="OAY190" s="279"/>
      <c r="OAZ190" s="279"/>
      <c r="OBA190" s="279"/>
      <c r="OBB190" s="279"/>
      <c r="OBC190" s="279"/>
      <c r="OBD190" s="279"/>
      <c r="OBE190" s="279"/>
      <c r="OBF190" s="279"/>
      <c r="OBG190" s="279"/>
      <c r="OBH190" s="279"/>
      <c r="OBI190" s="279"/>
      <c r="OBJ190" s="279"/>
      <c r="OBK190" s="279"/>
      <c r="OBL190" s="279"/>
      <c r="OBM190" s="279"/>
      <c r="OBN190" s="279"/>
      <c r="OBO190" s="279"/>
      <c r="OBP190" s="279"/>
      <c r="OBQ190" s="279"/>
      <c r="OBR190" s="279"/>
      <c r="OBS190" s="279"/>
      <c r="OBT190" s="279"/>
      <c r="OBU190" s="279"/>
      <c r="OBV190" s="279"/>
      <c r="OBW190" s="279"/>
      <c r="OBX190" s="279"/>
      <c r="OBY190" s="279"/>
      <c r="OBZ190" s="279"/>
      <c r="OCA190" s="279"/>
      <c r="OCB190" s="279"/>
      <c r="OCC190" s="279"/>
      <c r="OCD190" s="279"/>
      <c r="OCE190" s="279"/>
      <c r="OCF190" s="279"/>
      <c r="OCG190" s="279"/>
      <c r="OCH190" s="279"/>
      <c r="OCI190" s="279"/>
      <c r="OCJ190" s="279"/>
      <c r="OCK190" s="279"/>
      <c r="OCL190" s="279"/>
      <c r="OCM190" s="279"/>
      <c r="OCN190" s="279"/>
      <c r="OCO190" s="279"/>
      <c r="OCP190" s="279"/>
      <c r="OCQ190" s="279"/>
      <c r="OCR190" s="279"/>
      <c r="OCS190" s="279"/>
      <c r="OCT190" s="279"/>
      <c r="OCU190" s="279"/>
      <c r="OCV190" s="279"/>
      <c r="OCW190" s="279"/>
      <c r="OCX190" s="279"/>
      <c r="OCY190" s="279"/>
      <c r="OCZ190" s="279"/>
      <c r="ODA190" s="279"/>
      <c r="ODB190" s="279"/>
      <c r="ODC190" s="279"/>
      <c r="ODD190" s="279"/>
      <c r="ODE190" s="279"/>
      <c r="ODF190" s="279"/>
      <c r="ODG190" s="279"/>
      <c r="ODH190" s="279"/>
      <c r="ODI190" s="279"/>
      <c r="ODJ190" s="279"/>
      <c r="ODK190" s="279"/>
      <c r="ODL190" s="279"/>
      <c r="ODM190" s="279"/>
      <c r="ODN190" s="279"/>
      <c r="ODO190" s="279"/>
      <c r="ODP190" s="279"/>
      <c r="ODQ190" s="279"/>
      <c r="ODR190" s="279"/>
      <c r="ODS190" s="279"/>
      <c r="ODT190" s="279"/>
      <c r="ODU190" s="279"/>
      <c r="ODV190" s="279"/>
      <c r="ODW190" s="279"/>
      <c r="ODX190" s="279"/>
      <c r="ODY190" s="279"/>
      <c r="ODZ190" s="279"/>
      <c r="OEA190" s="279"/>
      <c r="OEB190" s="279"/>
      <c r="OEC190" s="279"/>
      <c r="OED190" s="279"/>
      <c r="OEE190" s="279"/>
      <c r="OEF190" s="279"/>
      <c r="OEG190" s="279"/>
      <c r="OEH190" s="279"/>
      <c r="OEI190" s="279"/>
      <c r="OEJ190" s="279"/>
      <c r="OEK190" s="279"/>
      <c r="OEL190" s="279"/>
      <c r="OEM190" s="279"/>
      <c r="OEN190" s="279"/>
      <c r="OEO190" s="279"/>
      <c r="OEP190" s="279"/>
      <c r="OEQ190" s="279"/>
      <c r="OER190" s="279"/>
      <c r="OES190" s="279"/>
      <c r="OET190" s="279"/>
      <c r="OEU190" s="279"/>
      <c r="OEV190" s="279"/>
      <c r="OEW190" s="279"/>
      <c r="OEX190" s="279"/>
      <c r="OEY190" s="279"/>
      <c r="OEZ190" s="279"/>
      <c r="OFA190" s="279"/>
      <c r="OFB190" s="279"/>
      <c r="OFC190" s="279"/>
      <c r="OFD190" s="279"/>
      <c r="OFE190" s="279"/>
      <c r="OFF190" s="279"/>
      <c r="OFG190" s="279"/>
      <c r="OFH190" s="279"/>
      <c r="OFI190" s="279"/>
      <c r="OFJ190" s="279"/>
      <c r="OFK190" s="279"/>
      <c r="OFL190" s="279"/>
      <c r="OFM190" s="279"/>
      <c r="OFN190" s="279"/>
      <c r="OFO190" s="279"/>
      <c r="OFP190" s="279"/>
      <c r="OFQ190" s="279"/>
      <c r="OFR190" s="279"/>
      <c r="OFS190" s="279"/>
      <c r="OFT190" s="279"/>
      <c r="OFU190" s="279"/>
      <c r="OFV190" s="279"/>
      <c r="OFW190" s="279"/>
      <c r="OFX190" s="279"/>
      <c r="OFY190" s="279"/>
      <c r="OFZ190" s="279"/>
      <c r="OGA190" s="279"/>
      <c r="OGB190" s="279"/>
      <c r="OGC190" s="279"/>
      <c r="OGD190" s="279"/>
      <c r="OGE190" s="279"/>
      <c r="OGF190" s="279"/>
      <c r="OGG190" s="279"/>
      <c r="OGH190" s="279"/>
      <c r="OGI190" s="279"/>
      <c r="OGJ190" s="279"/>
      <c r="OGK190" s="279"/>
      <c r="OGL190" s="279"/>
      <c r="OGM190" s="279"/>
      <c r="OGN190" s="279"/>
      <c r="OGO190" s="279"/>
      <c r="OGP190" s="279"/>
      <c r="OGQ190" s="279"/>
      <c r="OGR190" s="279"/>
      <c r="OGS190" s="279"/>
      <c r="OGT190" s="279"/>
      <c r="OGU190" s="279"/>
      <c r="OGV190" s="279"/>
      <c r="OGW190" s="279"/>
      <c r="OGX190" s="279"/>
      <c r="OGY190" s="279"/>
      <c r="OGZ190" s="279"/>
      <c r="OHA190" s="279"/>
      <c r="OHB190" s="279"/>
      <c r="OHC190" s="279"/>
      <c r="OHD190" s="279"/>
      <c r="OHE190" s="279"/>
      <c r="OHF190" s="279"/>
      <c r="OHG190" s="279"/>
      <c r="OHH190" s="279"/>
      <c r="OHI190" s="279"/>
      <c r="OHJ190" s="279"/>
      <c r="OHK190" s="279"/>
      <c r="OHL190" s="279"/>
      <c r="OHM190" s="279"/>
      <c r="OHN190" s="279"/>
      <c r="OHO190" s="279"/>
      <c r="OHP190" s="279"/>
      <c r="OHQ190" s="279"/>
      <c r="OHR190" s="279"/>
      <c r="OHS190" s="279"/>
      <c r="OHT190" s="279"/>
      <c r="OHU190" s="279"/>
      <c r="OHV190" s="279"/>
      <c r="OHW190" s="279"/>
      <c r="OHX190" s="279"/>
      <c r="OHY190" s="279"/>
      <c r="OHZ190" s="279"/>
      <c r="OIA190" s="279"/>
      <c r="OIB190" s="279"/>
      <c r="OIC190" s="279"/>
      <c r="OID190" s="279"/>
      <c r="OIE190" s="279"/>
      <c r="OIF190" s="279"/>
      <c r="OIG190" s="279"/>
      <c r="OIH190" s="279"/>
      <c r="OII190" s="279"/>
      <c r="OIJ190" s="279"/>
      <c r="OIK190" s="279"/>
      <c r="OIL190" s="279"/>
      <c r="OIM190" s="279"/>
      <c r="OIN190" s="279"/>
      <c r="OIO190" s="279"/>
      <c r="OIP190" s="279"/>
      <c r="OIQ190" s="279"/>
      <c r="OIR190" s="279"/>
      <c r="OIS190" s="279"/>
      <c r="OIT190" s="279"/>
      <c r="OIU190" s="279"/>
      <c r="OIV190" s="279"/>
      <c r="OIW190" s="279"/>
      <c r="OIX190" s="279"/>
      <c r="OIY190" s="279"/>
      <c r="OIZ190" s="279"/>
      <c r="OJA190" s="279"/>
      <c r="OJB190" s="279"/>
      <c r="OJC190" s="279"/>
      <c r="OJD190" s="279"/>
      <c r="OJE190" s="279"/>
      <c r="OJF190" s="279"/>
      <c r="OJG190" s="279"/>
      <c r="OJH190" s="279"/>
      <c r="OJI190" s="279"/>
      <c r="OJJ190" s="279"/>
      <c r="OJK190" s="279"/>
      <c r="OJL190" s="279"/>
      <c r="OJM190" s="279"/>
      <c r="OJN190" s="279"/>
      <c r="OJO190" s="279"/>
      <c r="OJP190" s="279"/>
      <c r="OJQ190" s="279"/>
      <c r="OJR190" s="279"/>
      <c r="OJS190" s="279"/>
      <c r="OJT190" s="279"/>
      <c r="OJU190" s="279"/>
      <c r="OJV190" s="279"/>
      <c r="OJW190" s="279"/>
      <c r="OJX190" s="279"/>
      <c r="OJY190" s="279"/>
      <c r="OJZ190" s="279"/>
      <c r="OKA190" s="279"/>
      <c r="OKB190" s="279"/>
      <c r="OKC190" s="279"/>
      <c r="OKD190" s="279"/>
      <c r="OKE190" s="279"/>
      <c r="OKF190" s="279"/>
      <c r="OKG190" s="279"/>
      <c r="OKH190" s="279"/>
      <c r="OKI190" s="279"/>
      <c r="OKJ190" s="279"/>
      <c r="OKK190" s="279"/>
      <c r="OKL190" s="279"/>
      <c r="OKM190" s="279"/>
      <c r="OKN190" s="279"/>
      <c r="OKO190" s="279"/>
      <c r="OKP190" s="279"/>
      <c r="OKQ190" s="279"/>
      <c r="OKR190" s="279"/>
      <c r="OKS190" s="279"/>
      <c r="OKT190" s="279"/>
      <c r="OKU190" s="279"/>
      <c r="OKV190" s="279"/>
      <c r="OKW190" s="279"/>
      <c r="OKX190" s="279"/>
      <c r="OKY190" s="279"/>
      <c r="OKZ190" s="279"/>
      <c r="OLA190" s="279"/>
      <c r="OLB190" s="279"/>
      <c r="OLC190" s="279"/>
      <c r="OLD190" s="279"/>
      <c r="OLE190" s="279"/>
      <c r="OLF190" s="279"/>
      <c r="OLG190" s="279"/>
      <c r="OLH190" s="279"/>
      <c r="OLI190" s="279"/>
      <c r="OLJ190" s="279"/>
      <c r="OLK190" s="279"/>
      <c r="OLL190" s="279"/>
      <c r="OLM190" s="279"/>
      <c r="OLN190" s="279"/>
      <c r="OLO190" s="279"/>
      <c r="OLP190" s="279"/>
      <c r="OLQ190" s="279"/>
      <c r="OLR190" s="279"/>
      <c r="OLS190" s="279"/>
      <c r="OLT190" s="279"/>
      <c r="OLU190" s="279"/>
      <c r="OLV190" s="279"/>
      <c r="OLW190" s="279"/>
      <c r="OLX190" s="279"/>
      <c r="OLY190" s="279"/>
      <c r="OLZ190" s="279"/>
      <c r="OMA190" s="279"/>
      <c r="OMB190" s="279"/>
      <c r="OMC190" s="279"/>
      <c r="OMD190" s="279"/>
      <c r="OME190" s="279"/>
      <c r="OMF190" s="279"/>
      <c r="OMG190" s="279"/>
      <c r="OMH190" s="279"/>
      <c r="OMI190" s="279"/>
      <c r="OMJ190" s="279"/>
      <c r="OMK190" s="279"/>
      <c r="OML190" s="279"/>
      <c r="OMM190" s="279"/>
      <c r="OMN190" s="279"/>
      <c r="OMO190" s="279"/>
      <c r="OMP190" s="279"/>
      <c r="OMQ190" s="279"/>
      <c r="OMR190" s="279"/>
      <c r="OMS190" s="279"/>
      <c r="OMT190" s="279"/>
      <c r="OMU190" s="279"/>
      <c r="OMV190" s="279"/>
      <c r="OMW190" s="279"/>
      <c r="OMX190" s="279"/>
      <c r="OMY190" s="279"/>
      <c r="OMZ190" s="279"/>
      <c r="ONA190" s="279"/>
      <c r="ONB190" s="279"/>
      <c r="ONC190" s="279"/>
      <c r="OND190" s="279"/>
      <c r="ONE190" s="279"/>
      <c r="ONF190" s="279"/>
      <c r="ONG190" s="279"/>
      <c r="ONH190" s="279"/>
      <c r="ONI190" s="279"/>
      <c r="ONJ190" s="279"/>
      <c r="ONK190" s="279"/>
      <c r="ONL190" s="279"/>
      <c r="ONM190" s="279"/>
      <c r="ONN190" s="279"/>
      <c r="ONO190" s="279"/>
      <c r="ONP190" s="279"/>
      <c r="ONQ190" s="279"/>
      <c r="ONR190" s="279"/>
      <c r="ONS190" s="279"/>
      <c r="ONT190" s="279"/>
      <c r="ONU190" s="279"/>
      <c r="ONV190" s="279"/>
      <c r="ONW190" s="279"/>
      <c r="ONX190" s="279"/>
      <c r="ONY190" s="279"/>
      <c r="ONZ190" s="279"/>
      <c r="OOA190" s="279"/>
      <c r="OOB190" s="279"/>
      <c r="OOC190" s="279"/>
      <c r="OOD190" s="279"/>
      <c r="OOE190" s="279"/>
      <c r="OOF190" s="279"/>
      <c r="OOG190" s="279"/>
      <c r="OOH190" s="279"/>
      <c r="OOI190" s="279"/>
      <c r="OOJ190" s="279"/>
      <c r="OOK190" s="279"/>
      <c r="OOL190" s="279"/>
      <c r="OOM190" s="279"/>
      <c r="OON190" s="279"/>
      <c r="OOO190" s="279"/>
      <c r="OOP190" s="279"/>
      <c r="OOQ190" s="279"/>
      <c r="OOR190" s="279"/>
      <c r="OOS190" s="279"/>
      <c r="OOT190" s="279"/>
      <c r="OOU190" s="279"/>
      <c r="OOV190" s="279"/>
      <c r="OOW190" s="279"/>
      <c r="OOX190" s="279"/>
      <c r="OOY190" s="279"/>
      <c r="OOZ190" s="279"/>
      <c r="OPA190" s="279"/>
      <c r="OPB190" s="279"/>
      <c r="OPC190" s="279"/>
      <c r="OPD190" s="279"/>
      <c r="OPE190" s="279"/>
      <c r="OPF190" s="279"/>
      <c r="OPG190" s="279"/>
      <c r="OPH190" s="279"/>
      <c r="OPI190" s="279"/>
      <c r="OPJ190" s="279"/>
      <c r="OPK190" s="279"/>
      <c r="OPL190" s="279"/>
      <c r="OPM190" s="279"/>
      <c r="OPN190" s="279"/>
      <c r="OPO190" s="279"/>
      <c r="OPP190" s="279"/>
      <c r="OPQ190" s="279"/>
      <c r="OPR190" s="279"/>
      <c r="OPS190" s="279"/>
      <c r="OPT190" s="279"/>
      <c r="OPU190" s="279"/>
      <c r="OPV190" s="279"/>
      <c r="OPW190" s="279"/>
      <c r="OPX190" s="279"/>
      <c r="OPY190" s="279"/>
      <c r="OPZ190" s="279"/>
      <c r="OQA190" s="279"/>
      <c r="OQB190" s="279"/>
      <c r="OQC190" s="279"/>
      <c r="OQD190" s="279"/>
      <c r="OQE190" s="279"/>
      <c r="OQF190" s="279"/>
      <c r="OQG190" s="279"/>
      <c r="OQH190" s="279"/>
      <c r="OQI190" s="279"/>
      <c r="OQJ190" s="279"/>
      <c r="OQK190" s="279"/>
      <c r="OQL190" s="279"/>
      <c r="OQM190" s="279"/>
      <c r="OQN190" s="279"/>
      <c r="OQO190" s="279"/>
      <c r="OQP190" s="279"/>
      <c r="OQQ190" s="279"/>
      <c r="OQR190" s="279"/>
      <c r="OQS190" s="279"/>
      <c r="OQT190" s="279"/>
      <c r="OQU190" s="279"/>
      <c r="OQV190" s="279"/>
      <c r="OQW190" s="279"/>
      <c r="OQX190" s="279"/>
      <c r="OQY190" s="279"/>
      <c r="OQZ190" s="279"/>
      <c r="ORA190" s="279"/>
      <c r="ORB190" s="279"/>
      <c r="ORC190" s="279"/>
      <c r="ORD190" s="279"/>
      <c r="ORE190" s="279"/>
      <c r="ORF190" s="279"/>
      <c r="ORG190" s="279"/>
      <c r="ORH190" s="279"/>
      <c r="ORI190" s="279"/>
      <c r="ORJ190" s="279"/>
      <c r="ORK190" s="279"/>
      <c r="ORL190" s="279"/>
      <c r="ORM190" s="279"/>
      <c r="ORN190" s="279"/>
      <c r="ORO190" s="279"/>
      <c r="ORP190" s="279"/>
      <c r="ORQ190" s="279"/>
      <c r="ORR190" s="279"/>
      <c r="ORS190" s="279"/>
      <c r="ORT190" s="279"/>
      <c r="ORU190" s="279"/>
      <c r="ORV190" s="279"/>
      <c r="ORW190" s="279"/>
      <c r="ORX190" s="279"/>
      <c r="ORY190" s="279"/>
      <c r="ORZ190" s="279"/>
      <c r="OSA190" s="279"/>
      <c r="OSB190" s="279"/>
      <c r="OSC190" s="279"/>
      <c r="OSD190" s="279"/>
      <c r="OSE190" s="279"/>
      <c r="OSF190" s="279"/>
      <c r="OSG190" s="279"/>
      <c r="OSH190" s="279"/>
      <c r="OSI190" s="279"/>
      <c r="OSJ190" s="279"/>
      <c r="OSK190" s="279"/>
      <c r="OSL190" s="279"/>
      <c r="OSM190" s="279"/>
      <c r="OSN190" s="279"/>
      <c r="OSO190" s="279"/>
      <c r="OSP190" s="279"/>
      <c r="OSQ190" s="279"/>
      <c r="OSR190" s="279"/>
      <c r="OSS190" s="279"/>
      <c r="OST190" s="279"/>
      <c r="OSU190" s="279"/>
      <c r="OSV190" s="279"/>
      <c r="OSW190" s="279"/>
      <c r="OSX190" s="279"/>
      <c r="OSY190" s="279"/>
      <c r="OSZ190" s="279"/>
      <c r="OTA190" s="279"/>
      <c r="OTB190" s="279"/>
      <c r="OTC190" s="279"/>
      <c r="OTD190" s="279"/>
      <c r="OTE190" s="279"/>
      <c r="OTF190" s="279"/>
      <c r="OTG190" s="279"/>
      <c r="OTH190" s="279"/>
      <c r="OTI190" s="279"/>
      <c r="OTJ190" s="279"/>
      <c r="OTK190" s="279"/>
      <c r="OTL190" s="279"/>
      <c r="OTM190" s="279"/>
      <c r="OTN190" s="279"/>
      <c r="OTO190" s="279"/>
      <c r="OTP190" s="279"/>
      <c r="OTQ190" s="279"/>
      <c r="OTR190" s="279"/>
      <c r="OTS190" s="279"/>
      <c r="OTT190" s="279"/>
      <c r="OTU190" s="279"/>
      <c r="OTV190" s="279"/>
      <c r="OTW190" s="279"/>
      <c r="OTX190" s="279"/>
      <c r="OTY190" s="279"/>
      <c r="OTZ190" s="279"/>
      <c r="OUA190" s="279"/>
      <c r="OUB190" s="279"/>
      <c r="OUC190" s="279"/>
      <c r="OUD190" s="279"/>
      <c r="OUE190" s="279"/>
      <c r="OUF190" s="279"/>
      <c r="OUG190" s="279"/>
      <c r="OUH190" s="279"/>
      <c r="OUI190" s="279"/>
      <c r="OUJ190" s="279"/>
      <c r="OUK190" s="279"/>
      <c r="OUL190" s="279"/>
      <c r="OUM190" s="279"/>
      <c r="OUN190" s="279"/>
      <c r="OUO190" s="279"/>
      <c r="OUP190" s="279"/>
      <c r="OUQ190" s="279"/>
      <c r="OUR190" s="279"/>
      <c r="OUS190" s="279"/>
      <c r="OUT190" s="279"/>
      <c r="OUU190" s="279"/>
      <c r="OUV190" s="279"/>
      <c r="OUW190" s="279"/>
      <c r="OUX190" s="279"/>
      <c r="OUY190" s="279"/>
      <c r="OUZ190" s="279"/>
      <c r="OVA190" s="279"/>
      <c r="OVB190" s="279"/>
      <c r="OVC190" s="279"/>
      <c r="OVD190" s="279"/>
      <c r="OVE190" s="279"/>
      <c r="OVF190" s="279"/>
      <c r="OVG190" s="279"/>
      <c r="OVH190" s="279"/>
      <c r="OVI190" s="279"/>
      <c r="OVJ190" s="279"/>
      <c r="OVK190" s="279"/>
      <c r="OVL190" s="279"/>
      <c r="OVM190" s="279"/>
      <c r="OVN190" s="279"/>
      <c r="OVO190" s="279"/>
      <c r="OVP190" s="279"/>
      <c r="OVQ190" s="279"/>
      <c r="OVR190" s="279"/>
      <c r="OVS190" s="279"/>
      <c r="OVT190" s="279"/>
      <c r="OVU190" s="279"/>
      <c r="OVV190" s="279"/>
      <c r="OVW190" s="279"/>
      <c r="OVX190" s="279"/>
      <c r="OVY190" s="279"/>
      <c r="OVZ190" s="279"/>
      <c r="OWA190" s="279"/>
      <c r="OWB190" s="279"/>
      <c r="OWC190" s="279"/>
      <c r="OWD190" s="279"/>
      <c r="OWE190" s="279"/>
      <c r="OWF190" s="279"/>
      <c r="OWG190" s="279"/>
      <c r="OWH190" s="279"/>
      <c r="OWI190" s="279"/>
      <c r="OWJ190" s="279"/>
      <c r="OWK190" s="279"/>
      <c r="OWL190" s="279"/>
      <c r="OWM190" s="279"/>
      <c r="OWN190" s="279"/>
      <c r="OWO190" s="279"/>
      <c r="OWP190" s="279"/>
      <c r="OWQ190" s="279"/>
      <c r="OWR190" s="279"/>
      <c r="OWS190" s="279"/>
      <c r="OWT190" s="279"/>
      <c r="OWU190" s="279"/>
      <c r="OWV190" s="279"/>
      <c r="OWW190" s="279"/>
      <c r="OWX190" s="279"/>
      <c r="OWY190" s="279"/>
      <c r="OWZ190" s="279"/>
      <c r="OXA190" s="279"/>
      <c r="OXB190" s="279"/>
      <c r="OXC190" s="279"/>
      <c r="OXD190" s="279"/>
      <c r="OXE190" s="279"/>
      <c r="OXF190" s="279"/>
      <c r="OXG190" s="279"/>
      <c r="OXH190" s="279"/>
      <c r="OXI190" s="279"/>
      <c r="OXJ190" s="279"/>
      <c r="OXK190" s="279"/>
      <c r="OXL190" s="279"/>
      <c r="OXM190" s="279"/>
      <c r="OXN190" s="279"/>
      <c r="OXO190" s="279"/>
      <c r="OXP190" s="279"/>
      <c r="OXQ190" s="279"/>
      <c r="OXR190" s="279"/>
      <c r="OXS190" s="279"/>
      <c r="OXT190" s="279"/>
      <c r="OXU190" s="279"/>
      <c r="OXV190" s="279"/>
      <c r="OXW190" s="279"/>
      <c r="OXX190" s="279"/>
      <c r="OXY190" s="279"/>
      <c r="OXZ190" s="279"/>
      <c r="OYA190" s="279"/>
      <c r="OYB190" s="279"/>
      <c r="OYC190" s="279"/>
      <c r="OYD190" s="279"/>
      <c r="OYE190" s="279"/>
      <c r="OYF190" s="279"/>
      <c r="OYG190" s="279"/>
      <c r="OYH190" s="279"/>
      <c r="OYI190" s="279"/>
      <c r="OYJ190" s="279"/>
      <c r="OYK190" s="279"/>
      <c r="OYL190" s="279"/>
      <c r="OYM190" s="279"/>
      <c r="OYN190" s="279"/>
      <c r="OYO190" s="279"/>
      <c r="OYP190" s="279"/>
      <c r="OYQ190" s="279"/>
      <c r="OYR190" s="279"/>
      <c r="OYS190" s="279"/>
      <c r="OYT190" s="279"/>
      <c r="OYU190" s="279"/>
      <c r="OYV190" s="279"/>
      <c r="OYW190" s="279"/>
      <c r="OYX190" s="279"/>
      <c r="OYY190" s="279"/>
      <c r="OYZ190" s="279"/>
      <c r="OZA190" s="279"/>
      <c r="OZB190" s="279"/>
      <c r="OZC190" s="279"/>
      <c r="OZD190" s="279"/>
      <c r="OZE190" s="279"/>
      <c r="OZF190" s="279"/>
      <c r="OZG190" s="279"/>
      <c r="OZH190" s="279"/>
      <c r="OZI190" s="279"/>
      <c r="OZJ190" s="279"/>
      <c r="OZK190" s="279"/>
      <c r="OZL190" s="279"/>
      <c r="OZM190" s="279"/>
      <c r="OZN190" s="279"/>
      <c r="OZO190" s="279"/>
      <c r="OZP190" s="279"/>
      <c r="OZQ190" s="279"/>
      <c r="OZR190" s="279"/>
      <c r="OZS190" s="279"/>
      <c r="OZT190" s="279"/>
      <c r="OZU190" s="279"/>
      <c r="OZV190" s="279"/>
      <c r="OZW190" s="279"/>
      <c r="OZX190" s="279"/>
      <c r="OZY190" s="279"/>
      <c r="OZZ190" s="279"/>
      <c r="PAA190" s="279"/>
      <c r="PAB190" s="279"/>
      <c r="PAC190" s="279"/>
      <c r="PAD190" s="279"/>
      <c r="PAE190" s="279"/>
      <c r="PAF190" s="279"/>
      <c r="PAG190" s="279"/>
      <c r="PAH190" s="279"/>
      <c r="PAI190" s="279"/>
      <c r="PAJ190" s="279"/>
      <c r="PAK190" s="279"/>
      <c r="PAL190" s="279"/>
      <c r="PAM190" s="279"/>
      <c r="PAN190" s="279"/>
      <c r="PAO190" s="279"/>
      <c r="PAP190" s="279"/>
      <c r="PAQ190" s="279"/>
      <c r="PAR190" s="279"/>
      <c r="PAS190" s="279"/>
      <c r="PAT190" s="279"/>
      <c r="PAU190" s="279"/>
      <c r="PAV190" s="279"/>
      <c r="PAW190" s="279"/>
      <c r="PAX190" s="279"/>
      <c r="PAY190" s="279"/>
      <c r="PAZ190" s="279"/>
      <c r="PBA190" s="279"/>
      <c r="PBB190" s="279"/>
      <c r="PBC190" s="279"/>
      <c r="PBD190" s="279"/>
      <c r="PBE190" s="279"/>
      <c r="PBF190" s="279"/>
      <c r="PBG190" s="279"/>
      <c r="PBH190" s="279"/>
      <c r="PBI190" s="279"/>
      <c r="PBJ190" s="279"/>
      <c r="PBK190" s="279"/>
      <c r="PBL190" s="279"/>
      <c r="PBM190" s="279"/>
      <c r="PBN190" s="279"/>
      <c r="PBO190" s="279"/>
      <c r="PBP190" s="279"/>
      <c r="PBQ190" s="279"/>
      <c r="PBR190" s="279"/>
      <c r="PBS190" s="279"/>
      <c r="PBT190" s="279"/>
      <c r="PBU190" s="279"/>
      <c r="PBV190" s="279"/>
      <c r="PBW190" s="279"/>
      <c r="PBX190" s="279"/>
      <c r="PBY190" s="279"/>
      <c r="PBZ190" s="279"/>
      <c r="PCA190" s="279"/>
      <c r="PCB190" s="279"/>
      <c r="PCC190" s="279"/>
      <c r="PCD190" s="279"/>
      <c r="PCE190" s="279"/>
      <c r="PCF190" s="279"/>
      <c r="PCG190" s="279"/>
      <c r="PCH190" s="279"/>
      <c r="PCI190" s="279"/>
      <c r="PCJ190" s="279"/>
      <c r="PCK190" s="279"/>
      <c r="PCL190" s="279"/>
      <c r="PCM190" s="279"/>
      <c r="PCN190" s="279"/>
      <c r="PCO190" s="279"/>
      <c r="PCP190" s="279"/>
      <c r="PCQ190" s="279"/>
      <c r="PCR190" s="279"/>
      <c r="PCS190" s="279"/>
      <c r="PCT190" s="279"/>
      <c r="PCU190" s="279"/>
      <c r="PCV190" s="279"/>
      <c r="PCW190" s="279"/>
      <c r="PCX190" s="279"/>
      <c r="PCY190" s="279"/>
      <c r="PCZ190" s="279"/>
      <c r="PDA190" s="279"/>
      <c r="PDB190" s="279"/>
      <c r="PDC190" s="279"/>
      <c r="PDD190" s="279"/>
      <c r="PDE190" s="279"/>
      <c r="PDF190" s="279"/>
      <c r="PDG190" s="279"/>
      <c r="PDH190" s="279"/>
      <c r="PDI190" s="279"/>
      <c r="PDJ190" s="279"/>
      <c r="PDK190" s="279"/>
      <c r="PDL190" s="279"/>
      <c r="PDM190" s="279"/>
      <c r="PDN190" s="279"/>
      <c r="PDO190" s="279"/>
      <c r="PDP190" s="279"/>
      <c r="PDQ190" s="279"/>
      <c r="PDR190" s="279"/>
      <c r="PDS190" s="279"/>
      <c r="PDT190" s="279"/>
      <c r="PDU190" s="279"/>
      <c r="PDV190" s="279"/>
      <c r="PDW190" s="279"/>
      <c r="PDX190" s="279"/>
      <c r="PDY190" s="279"/>
      <c r="PDZ190" s="279"/>
      <c r="PEA190" s="279"/>
      <c r="PEB190" s="279"/>
      <c r="PEC190" s="279"/>
      <c r="PED190" s="279"/>
      <c r="PEE190" s="279"/>
      <c r="PEF190" s="279"/>
      <c r="PEG190" s="279"/>
      <c r="PEH190" s="279"/>
      <c r="PEI190" s="279"/>
      <c r="PEJ190" s="279"/>
      <c r="PEK190" s="279"/>
      <c r="PEL190" s="279"/>
      <c r="PEM190" s="279"/>
      <c r="PEN190" s="279"/>
      <c r="PEO190" s="279"/>
      <c r="PEP190" s="279"/>
      <c r="PEQ190" s="279"/>
      <c r="PER190" s="279"/>
      <c r="PES190" s="279"/>
      <c r="PET190" s="279"/>
      <c r="PEU190" s="279"/>
      <c r="PEV190" s="279"/>
      <c r="PEW190" s="279"/>
      <c r="PEX190" s="279"/>
      <c r="PEY190" s="279"/>
      <c r="PEZ190" s="279"/>
      <c r="PFA190" s="279"/>
      <c r="PFB190" s="279"/>
      <c r="PFC190" s="279"/>
      <c r="PFD190" s="279"/>
      <c r="PFE190" s="279"/>
      <c r="PFF190" s="279"/>
      <c r="PFG190" s="279"/>
      <c r="PFH190" s="279"/>
      <c r="PFI190" s="279"/>
      <c r="PFJ190" s="279"/>
      <c r="PFK190" s="279"/>
      <c r="PFL190" s="279"/>
      <c r="PFM190" s="279"/>
      <c r="PFN190" s="279"/>
      <c r="PFO190" s="279"/>
      <c r="PFP190" s="279"/>
      <c r="PFQ190" s="279"/>
      <c r="PFR190" s="279"/>
      <c r="PFS190" s="279"/>
      <c r="PFT190" s="279"/>
      <c r="PFU190" s="279"/>
      <c r="PFV190" s="279"/>
      <c r="PFW190" s="279"/>
      <c r="PFX190" s="279"/>
      <c r="PFY190" s="279"/>
      <c r="PFZ190" s="279"/>
      <c r="PGA190" s="279"/>
      <c r="PGB190" s="279"/>
      <c r="PGC190" s="279"/>
      <c r="PGD190" s="279"/>
      <c r="PGE190" s="279"/>
      <c r="PGF190" s="279"/>
      <c r="PGG190" s="279"/>
      <c r="PGH190" s="279"/>
      <c r="PGI190" s="279"/>
      <c r="PGJ190" s="279"/>
      <c r="PGK190" s="279"/>
      <c r="PGL190" s="279"/>
      <c r="PGM190" s="279"/>
      <c r="PGN190" s="279"/>
      <c r="PGO190" s="279"/>
      <c r="PGP190" s="279"/>
      <c r="PGQ190" s="279"/>
      <c r="PGR190" s="279"/>
      <c r="PGS190" s="279"/>
      <c r="PGT190" s="279"/>
      <c r="PGU190" s="279"/>
      <c r="PGV190" s="279"/>
      <c r="PGW190" s="279"/>
      <c r="PGX190" s="279"/>
      <c r="PGY190" s="279"/>
      <c r="PGZ190" s="279"/>
      <c r="PHA190" s="279"/>
      <c r="PHB190" s="279"/>
      <c r="PHC190" s="279"/>
      <c r="PHD190" s="279"/>
      <c r="PHE190" s="279"/>
      <c r="PHF190" s="279"/>
      <c r="PHG190" s="279"/>
      <c r="PHH190" s="279"/>
      <c r="PHI190" s="279"/>
      <c r="PHJ190" s="279"/>
      <c r="PHK190" s="279"/>
      <c r="PHL190" s="279"/>
      <c r="PHM190" s="279"/>
      <c r="PHN190" s="279"/>
      <c r="PHO190" s="279"/>
      <c r="PHP190" s="279"/>
      <c r="PHQ190" s="279"/>
      <c r="PHR190" s="279"/>
      <c r="PHS190" s="279"/>
      <c r="PHT190" s="279"/>
      <c r="PHU190" s="279"/>
      <c r="PHV190" s="279"/>
      <c r="PHW190" s="279"/>
      <c r="PHX190" s="279"/>
      <c r="PHY190" s="279"/>
      <c r="PHZ190" s="279"/>
      <c r="PIA190" s="279"/>
      <c r="PIB190" s="279"/>
      <c r="PIC190" s="279"/>
      <c r="PID190" s="279"/>
      <c r="PIE190" s="279"/>
      <c r="PIF190" s="279"/>
      <c r="PIG190" s="279"/>
      <c r="PIH190" s="279"/>
      <c r="PII190" s="279"/>
      <c r="PIJ190" s="279"/>
      <c r="PIK190" s="279"/>
      <c r="PIL190" s="279"/>
      <c r="PIM190" s="279"/>
      <c r="PIN190" s="279"/>
      <c r="PIO190" s="279"/>
      <c r="PIP190" s="279"/>
      <c r="PIQ190" s="279"/>
      <c r="PIR190" s="279"/>
      <c r="PIS190" s="279"/>
      <c r="PIT190" s="279"/>
      <c r="PIU190" s="279"/>
      <c r="PIV190" s="279"/>
      <c r="PIW190" s="279"/>
      <c r="PIX190" s="279"/>
      <c r="PIY190" s="279"/>
      <c r="PIZ190" s="279"/>
      <c r="PJA190" s="279"/>
      <c r="PJB190" s="279"/>
      <c r="PJC190" s="279"/>
      <c r="PJD190" s="279"/>
      <c r="PJE190" s="279"/>
      <c r="PJF190" s="279"/>
      <c r="PJG190" s="279"/>
      <c r="PJH190" s="279"/>
      <c r="PJI190" s="279"/>
      <c r="PJJ190" s="279"/>
      <c r="PJK190" s="279"/>
      <c r="PJL190" s="279"/>
      <c r="PJM190" s="279"/>
      <c r="PJN190" s="279"/>
      <c r="PJO190" s="279"/>
      <c r="PJP190" s="279"/>
      <c r="PJQ190" s="279"/>
      <c r="PJR190" s="279"/>
      <c r="PJS190" s="279"/>
      <c r="PJT190" s="279"/>
      <c r="PJU190" s="279"/>
      <c r="PJV190" s="279"/>
      <c r="PJW190" s="279"/>
      <c r="PJX190" s="279"/>
      <c r="PJY190" s="279"/>
      <c r="PJZ190" s="279"/>
      <c r="PKA190" s="279"/>
      <c r="PKB190" s="279"/>
      <c r="PKC190" s="279"/>
      <c r="PKD190" s="279"/>
      <c r="PKE190" s="279"/>
      <c r="PKF190" s="279"/>
      <c r="PKG190" s="279"/>
      <c r="PKH190" s="279"/>
      <c r="PKI190" s="279"/>
      <c r="PKJ190" s="279"/>
      <c r="PKK190" s="279"/>
      <c r="PKL190" s="279"/>
      <c r="PKM190" s="279"/>
      <c r="PKN190" s="279"/>
      <c r="PKO190" s="279"/>
      <c r="PKP190" s="279"/>
      <c r="PKQ190" s="279"/>
      <c r="PKR190" s="279"/>
      <c r="PKS190" s="279"/>
      <c r="PKT190" s="279"/>
      <c r="PKU190" s="279"/>
      <c r="PKV190" s="279"/>
      <c r="PKW190" s="279"/>
      <c r="PKX190" s="279"/>
      <c r="PKY190" s="279"/>
      <c r="PKZ190" s="279"/>
      <c r="PLA190" s="279"/>
      <c r="PLB190" s="279"/>
      <c r="PLC190" s="279"/>
      <c r="PLD190" s="279"/>
      <c r="PLE190" s="279"/>
      <c r="PLF190" s="279"/>
      <c r="PLG190" s="279"/>
      <c r="PLH190" s="279"/>
      <c r="PLI190" s="279"/>
      <c r="PLJ190" s="279"/>
      <c r="PLK190" s="279"/>
      <c r="PLL190" s="279"/>
      <c r="PLM190" s="279"/>
      <c r="PLN190" s="279"/>
      <c r="PLO190" s="279"/>
      <c r="PLP190" s="279"/>
      <c r="PLQ190" s="279"/>
      <c r="PLR190" s="279"/>
      <c r="PLS190" s="279"/>
      <c r="PLT190" s="279"/>
      <c r="PLU190" s="279"/>
      <c r="PLV190" s="279"/>
      <c r="PLW190" s="279"/>
      <c r="PLX190" s="279"/>
      <c r="PLY190" s="279"/>
      <c r="PLZ190" s="279"/>
      <c r="PMA190" s="279"/>
      <c r="PMB190" s="279"/>
      <c r="PMC190" s="279"/>
      <c r="PMD190" s="279"/>
      <c r="PME190" s="279"/>
      <c r="PMF190" s="279"/>
      <c r="PMG190" s="279"/>
      <c r="PMH190" s="279"/>
      <c r="PMI190" s="279"/>
      <c r="PMJ190" s="279"/>
      <c r="PMK190" s="279"/>
      <c r="PML190" s="279"/>
      <c r="PMM190" s="279"/>
      <c r="PMN190" s="279"/>
      <c r="PMO190" s="279"/>
      <c r="PMP190" s="279"/>
      <c r="PMQ190" s="279"/>
      <c r="PMR190" s="279"/>
      <c r="PMS190" s="279"/>
      <c r="PMT190" s="279"/>
      <c r="PMU190" s="279"/>
      <c r="PMV190" s="279"/>
      <c r="PMW190" s="279"/>
      <c r="PMX190" s="279"/>
      <c r="PMY190" s="279"/>
      <c r="PMZ190" s="279"/>
      <c r="PNA190" s="279"/>
      <c r="PNB190" s="279"/>
      <c r="PNC190" s="279"/>
      <c r="PND190" s="279"/>
      <c r="PNE190" s="279"/>
      <c r="PNF190" s="279"/>
      <c r="PNG190" s="279"/>
      <c r="PNH190" s="279"/>
      <c r="PNI190" s="279"/>
      <c r="PNJ190" s="279"/>
      <c r="PNK190" s="279"/>
      <c r="PNL190" s="279"/>
      <c r="PNM190" s="279"/>
      <c r="PNN190" s="279"/>
      <c r="PNO190" s="279"/>
      <c r="PNP190" s="279"/>
      <c r="PNQ190" s="279"/>
      <c r="PNR190" s="279"/>
      <c r="PNS190" s="279"/>
      <c r="PNT190" s="279"/>
      <c r="PNU190" s="279"/>
      <c r="PNV190" s="279"/>
      <c r="PNW190" s="279"/>
      <c r="PNX190" s="279"/>
      <c r="PNY190" s="279"/>
      <c r="PNZ190" s="279"/>
      <c r="POA190" s="279"/>
      <c r="POB190" s="279"/>
      <c r="POC190" s="279"/>
      <c r="POD190" s="279"/>
      <c r="POE190" s="279"/>
      <c r="POF190" s="279"/>
      <c r="POG190" s="279"/>
      <c r="POH190" s="279"/>
      <c r="POI190" s="279"/>
      <c r="POJ190" s="279"/>
      <c r="POK190" s="279"/>
      <c r="POL190" s="279"/>
      <c r="POM190" s="279"/>
      <c r="PON190" s="279"/>
      <c r="POO190" s="279"/>
      <c r="POP190" s="279"/>
      <c r="POQ190" s="279"/>
      <c r="POR190" s="279"/>
      <c r="POS190" s="279"/>
      <c r="POT190" s="279"/>
      <c r="POU190" s="279"/>
      <c r="POV190" s="279"/>
      <c r="POW190" s="279"/>
      <c r="POX190" s="279"/>
      <c r="POY190" s="279"/>
      <c r="POZ190" s="279"/>
      <c r="PPA190" s="279"/>
      <c r="PPB190" s="279"/>
      <c r="PPC190" s="279"/>
      <c r="PPD190" s="279"/>
      <c r="PPE190" s="279"/>
      <c r="PPF190" s="279"/>
      <c r="PPG190" s="279"/>
      <c r="PPH190" s="279"/>
      <c r="PPI190" s="279"/>
      <c r="PPJ190" s="279"/>
      <c r="PPK190" s="279"/>
      <c r="PPL190" s="279"/>
      <c r="PPM190" s="279"/>
      <c r="PPN190" s="279"/>
      <c r="PPO190" s="279"/>
      <c r="PPP190" s="279"/>
      <c r="PPQ190" s="279"/>
      <c r="PPR190" s="279"/>
      <c r="PPS190" s="279"/>
      <c r="PPT190" s="279"/>
      <c r="PPU190" s="279"/>
      <c r="PPV190" s="279"/>
      <c r="PPW190" s="279"/>
      <c r="PPX190" s="279"/>
      <c r="PPY190" s="279"/>
      <c r="PPZ190" s="279"/>
      <c r="PQA190" s="279"/>
      <c r="PQB190" s="279"/>
      <c r="PQC190" s="279"/>
      <c r="PQD190" s="279"/>
      <c r="PQE190" s="279"/>
      <c r="PQF190" s="279"/>
      <c r="PQG190" s="279"/>
      <c r="PQH190" s="279"/>
      <c r="PQI190" s="279"/>
      <c r="PQJ190" s="279"/>
      <c r="PQK190" s="279"/>
      <c r="PQL190" s="279"/>
      <c r="PQM190" s="279"/>
      <c r="PQN190" s="279"/>
      <c r="PQO190" s="279"/>
      <c r="PQP190" s="279"/>
      <c r="PQQ190" s="279"/>
      <c r="PQR190" s="279"/>
      <c r="PQS190" s="279"/>
      <c r="PQT190" s="279"/>
      <c r="PQU190" s="279"/>
      <c r="PQV190" s="279"/>
      <c r="PQW190" s="279"/>
      <c r="PQX190" s="279"/>
      <c r="PQY190" s="279"/>
      <c r="PQZ190" s="279"/>
      <c r="PRA190" s="279"/>
      <c r="PRB190" s="279"/>
      <c r="PRC190" s="279"/>
      <c r="PRD190" s="279"/>
      <c r="PRE190" s="279"/>
      <c r="PRF190" s="279"/>
      <c r="PRG190" s="279"/>
      <c r="PRH190" s="279"/>
      <c r="PRI190" s="279"/>
      <c r="PRJ190" s="279"/>
      <c r="PRK190" s="279"/>
      <c r="PRL190" s="279"/>
      <c r="PRM190" s="279"/>
      <c r="PRN190" s="279"/>
      <c r="PRO190" s="279"/>
      <c r="PRP190" s="279"/>
      <c r="PRQ190" s="279"/>
      <c r="PRR190" s="279"/>
      <c r="PRS190" s="279"/>
      <c r="PRT190" s="279"/>
      <c r="PRU190" s="279"/>
      <c r="PRV190" s="279"/>
      <c r="PRW190" s="279"/>
      <c r="PRX190" s="279"/>
      <c r="PRY190" s="279"/>
      <c r="PRZ190" s="279"/>
      <c r="PSA190" s="279"/>
      <c r="PSB190" s="279"/>
      <c r="PSC190" s="279"/>
      <c r="PSD190" s="279"/>
      <c r="PSE190" s="279"/>
      <c r="PSF190" s="279"/>
      <c r="PSG190" s="279"/>
      <c r="PSH190" s="279"/>
      <c r="PSI190" s="279"/>
      <c r="PSJ190" s="279"/>
      <c r="PSK190" s="279"/>
      <c r="PSL190" s="279"/>
      <c r="PSM190" s="279"/>
      <c r="PSN190" s="279"/>
      <c r="PSO190" s="279"/>
      <c r="PSP190" s="279"/>
      <c r="PSQ190" s="279"/>
      <c r="PSR190" s="279"/>
      <c r="PSS190" s="279"/>
      <c r="PST190" s="279"/>
      <c r="PSU190" s="279"/>
      <c r="PSV190" s="279"/>
      <c r="PSW190" s="279"/>
      <c r="PSX190" s="279"/>
      <c r="PSY190" s="279"/>
      <c r="PSZ190" s="279"/>
      <c r="PTA190" s="279"/>
      <c r="PTB190" s="279"/>
      <c r="PTC190" s="279"/>
      <c r="PTD190" s="279"/>
      <c r="PTE190" s="279"/>
      <c r="PTF190" s="279"/>
      <c r="PTG190" s="279"/>
      <c r="PTH190" s="279"/>
      <c r="PTI190" s="279"/>
      <c r="PTJ190" s="279"/>
      <c r="PTK190" s="279"/>
      <c r="PTL190" s="279"/>
      <c r="PTM190" s="279"/>
      <c r="PTN190" s="279"/>
      <c r="PTO190" s="279"/>
      <c r="PTP190" s="279"/>
      <c r="PTQ190" s="279"/>
      <c r="PTR190" s="279"/>
      <c r="PTS190" s="279"/>
      <c r="PTT190" s="279"/>
      <c r="PTU190" s="279"/>
      <c r="PTV190" s="279"/>
      <c r="PTW190" s="279"/>
      <c r="PTX190" s="279"/>
      <c r="PTY190" s="279"/>
      <c r="PTZ190" s="279"/>
      <c r="PUA190" s="279"/>
      <c r="PUB190" s="279"/>
      <c r="PUC190" s="279"/>
      <c r="PUD190" s="279"/>
      <c r="PUE190" s="279"/>
      <c r="PUF190" s="279"/>
      <c r="PUG190" s="279"/>
      <c r="PUH190" s="279"/>
      <c r="PUI190" s="279"/>
      <c r="PUJ190" s="279"/>
      <c r="PUK190" s="279"/>
      <c r="PUL190" s="279"/>
      <c r="PUM190" s="279"/>
      <c r="PUN190" s="279"/>
      <c r="PUO190" s="279"/>
      <c r="PUP190" s="279"/>
      <c r="PUQ190" s="279"/>
      <c r="PUR190" s="279"/>
      <c r="PUS190" s="279"/>
      <c r="PUT190" s="279"/>
      <c r="PUU190" s="279"/>
      <c r="PUV190" s="279"/>
      <c r="PUW190" s="279"/>
      <c r="PUX190" s="279"/>
      <c r="PUY190" s="279"/>
      <c r="PUZ190" s="279"/>
      <c r="PVA190" s="279"/>
      <c r="PVB190" s="279"/>
      <c r="PVC190" s="279"/>
      <c r="PVD190" s="279"/>
      <c r="PVE190" s="279"/>
      <c r="PVF190" s="279"/>
      <c r="PVG190" s="279"/>
      <c r="PVH190" s="279"/>
      <c r="PVI190" s="279"/>
      <c r="PVJ190" s="279"/>
      <c r="PVK190" s="279"/>
      <c r="PVL190" s="279"/>
      <c r="PVM190" s="279"/>
      <c r="PVN190" s="279"/>
      <c r="PVO190" s="279"/>
      <c r="PVP190" s="279"/>
      <c r="PVQ190" s="279"/>
      <c r="PVR190" s="279"/>
      <c r="PVS190" s="279"/>
      <c r="PVT190" s="279"/>
      <c r="PVU190" s="279"/>
      <c r="PVV190" s="279"/>
      <c r="PVW190" s="279"/>
      <c r="PVX190" s="279"/>
      <c r="PVY190" s="279"/>
      <c r="PVZ190" s="279"/>
      <c r="PWA190" s="279"/>
      <c r="PWB190" s="279"/>
      <c r="PWC190" s="279"/>
      <c r="PWD190" s="279"/>
      <c r="PWE190" s="279"/>
      <c r="PWF190" s="279"/>
      <c r="PWG190" s="279"/>
      <c r="PWH190" s="279"/>
      <c r="PWI190" s="279"/>
      <c r="PWJ190" s="279"/>
      <c r="PWK190" s="279"/>
      <c r="PWL190" s="279"/>
      <c r="PWM190" s="279"/>
      <c r="PWN190" s="279"/>
      <c r="PWO190" s="279"/>
      <c r="PWP190" s="279"/>
      <c r="PWQ190" s="279"/>
      <c r="PWR190" s="279"/>
      <c r="PWS190" s="279"/>
      <c r="PWT190" s="279"/>
      <c r="PWU190" s="279"/>
      <c r="PWV190" s="279"/>
      <c r="PWW190" s="279"/>
      <c r="PWX190" s="279"/>
      <c r="PWY190" s="279"/>
      <c r="PWZ190" s="279"/>
      <c r="PXA190" s="279"/>
      <c r="PXB190" s="279"/>
      <c r="PXC190" s="279"/>
      <c r="PXD190" s="279"/>
      <c r="PXE190" s="279"/>
      <c r="PXF190" s="279"/>
      <c r="PXG190" s="279"/>
      <c r="PXH190" s="279"/>
      <c r="PXI190" s="279"/>
      <c r="PXJ190" s="279"/>
      <c r="PXK190" s="279"/>
      <c r="PXL190" s="279"/>
      <c r="PXM190" s="279"/>
      <c r="PXN190" s="279"/>
      <c r="PXO190" s="279"/>
      <c r="PXP190" s="279"/>
      <c r="PXQ190" s="279"/>
      <c r="PXR190" s="279"/>
      <c r="PXS190" s="279"/>
      <c r="PXT190" s="279"/>
      <c r="PXU190" s="279"/>
      <c r="PXV190" s="279"/>
      <c r="PXW190" s="279"/>
      <c r="PXX190" s="279"/>
      <c r="PXY190" s="279"/>
      <c r="PXZ190" s="279"/>
      <c r="PYA190" s="279"/>
      <c r="PYB190" s="279"/>
      <c r="PYC190" s="279"/>
      <c r="PYD190" s="279"/>
      <c r="PYE190" s="279"/>
      <c r="PYF190" s="279"/>
      <c r="PYG190" s="279"/>
      <c r="PYH190" s="279"/>
      <c r="PYI190" s="279"/>
      <c r="PYJ190" s="279"/>
      <c r="PYK190" s="279"/>
      <c r="PYL190" s="279"/>
      <c r="PYM190" s="279"/>
      <c r="PYN190" s="279"/>
      <c r="PYO190" s="279"/>
      <c r="PYP190" s="279"/>
      <c r="PYQ190" s="279"/>
      <c r="PYR190" s="279"/>
      <c r="PYS190" s="279"/>
      <c r="PYT190" s="279"/>
      <c r="PYU190" s="279"/>
      <c r="PYV190" s="279"/>
      <c r="PYW190" s="279"/>
      <c r="PYX190" s="279"/>
      <c r="PYY190" s="279"/>
      <c r="PYZ190" s="279"/>
      <c r="PZA190" s="279"/>
      <c r="PZB190" s="279"/>
      <c r="PZC190" s="279"/>
      <c r="PZD190" s="279"/>
      <c r="PZE190" s="279"/>
      <c r="PZF190" s="279"/>
      <c r="PZG190" s="279"/>
      <c r="PZH190" s="279"/>
      <c r="PZI190" s="279"/>
      <c r="PZJ190" s="279"/>
      <c r="PZK190" s="279"/>
      <c r="PZL190" s="279"/>
      <c r="PZM190" s="279"/>
      <c r="PZN190" s="279"/>
      <c r="PZO190" s="279"/>
      <c r="PZP190" s="279"/>
      <c r="PZQ190" s="279"/>
      <c r="PZR190" s="279"/>
      <c r="PZS190" s="279"/>
      <c r="PZT190" s="279"/>
      <c r="PZU190" s="279"/>
      <c r="PZV190" s="279"/>
      <c r="PZW190" s="279"/>
      <c r="PZX190" s="279"/>
      <c r="PZY190" s="279"/>
      <c r="PZZ190" s="279"/>
      <c r="QAA190" s="279"/>
      <c r="QAB190" s="279"/>
      <c r="QAC190" s="279"/>
      <c r="QAD190" s="279"/>
      <c r="QAE190" s="279"/>
      <c r="QAF190" s="279"/>
      <c r="QAG190" s="279"/>
      <c r="QAH190" s="279"/>
      <c r="QAI190" s="279"/>
      <c r="QAJ190" s="279"/>
      <c r="QAK190" s="279"/>
      <c r="QAL190" s="279"/>
      <c r="QAM190" s="279"/>
      <c r="QAN190" s="279"/>
      <c r="QAO190" s="279"/>
      <c r="QAP190" s="279"/>
      <c r="QAQ190" s="279"/>
      <c r="QAR190" s="279"/>
      <c r="QAS190" s="279"/>
      <c r="QAT190" s="279"/>
      <c r="QAU190" s="279"/>
      <c r="QAV190" s="279"/>
      <c r="QAW190" s="279"/>
      <c r="QAX190" s="279"/>
      <c r="QAY190" s="279"/>
      <c r="QAZ190" s="279"/>
      <c r="QBA190" s="279"/>
      <c r="QBB190" s="279"/>
      <c r="QBC190" s="279"/>
      <c r="QBD190" s="279"/>
      <c r="QBE190" s="279"/>
      <c r="QBF190" s="279"/>
      <c r="QBG190" s="279"/>
      <c r="QBH190" s="279"/>
      <c r="QBI190" s="279"/>
      <c r="QBJ190" s="279"/>
      <c r="QBK190" s="279"/>
      <c r="QBL190" s="279"/>
      <c r="QBM190" s="279"/>
      <c r="QBN190" s="279"/>
      <c r="QBO190" s="279"/>
      <c r="QBP190" s="279"/>
      <c r="QBQ190" s="279"/>
      <c r="QBR190" s="279"/>
      <c r="QBS190" s="279"/>
      <c r="QBT190" s="279"/>
      <c r="QBU190" s="279"/>
      <c r="QBV190" s="279"/>
      <c r="QBW190" s="279"/>
      <c r="QBX190" s="279"/>
      <c r="QBY190" s="279"/>
      <c r="QBZ190" s="279"/>
      <c r="QCA190" s="279"/>
      <c r="QCB190" s="279"/>
      <c r="QCC190" s="279"/>
      <c r="QCD190" s="279"/>
      <c r="QCE190" s="279"/>
      <c r="QCF190" s="279"/>
      <c r="QCG190" s="279"/>
      <c r="QCH190" s="279"/>
      <c r="QCI190" s="279"/>
      <c r="QCJ190" s="279"/>
      <c r="QCK190" s="279"/>
      <c r="QCL190" s="279"/>
      <c r="QCM190" s="279"/>
      <c r="QCN190" s="279"/>
      <c r="QCO190" s="279"/>
      <c r="QCP190" s="279"/>
      <c r="QCQ190" s="279"/>
      <c r="QCR190" s="279"/>
      <c r="QCS190" s="279"/>
      <c r="QCT190" s="279"/>
      <c r="QCU190" s="279"/>
      <c r="QCV190" s="279"/>
      <c r="QCW190" s="279"/>
      <c r="QCX190" s="279"/>
      <c r="QCY190" s="279"/>
      <c r="QCZ190" s="279"/>
      <c r="QDA190" s="279"/>
      <c r="QDB190" s="279"/>
      <c r="QDC190" s="279"/>
      <c r="QDD190" s="279"/>
      <c r="QDE190" s="279"/>
      <c r="QDF190" s="279"/>
      <c r="QDG190" s="279"/>
      <c r="QDH190" s="279"/>
      <c r="QDI190" s="279"/>
      <c r="QDJ190" s="279"/>
      <c r="QDK190" s="279"/>
      <c r="QDL190" s="279"/>
      <c r="QDM190" s="279"/>
      <c r="QDN190" s="279"/>
      <c r="QDO190" s="279"/>
      <c r="QDP190" s="279"/>
      <c r="QDQ190" s="279"/>
      <c r="QDR190" s="279"/>
      <c r="QDS190" s="279"/>
      <c r="QDT190" s="279"/>
      <c r="QDU190" s="279"/>
      <c r="QDV190" s="279"/>
      <c r="QDW190" s="279"/>
      <c r="QDX190" s="279"/>
      <c r="QDY190" s="279"/>
      <c r="QDZ190" s="279"/>
      <c r="QEA190" s="279"/>
      <c r="QEB190" s="279"/>
      <c r="QEC190" s="279"/>
      <c r="QED190" s="279"/>
      <c r="QEE190" s="279"/>
      <c r="QEF190" s="279"/>
      <c r="QEG190" s="279"/>
      <c r="QEH190" s="279"/>
      <c r="QEI190" s="279"/>
      <c r="QEJ190" s="279"/>
      <c r="QEK190" s="279"/>
      <c r="QEL190" s="279"/>
      <c r="QEM190" s="279"/>
      <c r="QEN190" s="279"/>
      <c r="QEO190" s="279"/>
      <c r="QEP190" s="279"/>
      <c r="QEQ190" s="279"/>
      <c r="QER190" s="279"/>
      <c r="QES190" s="279"/>
      <c r="QET190" s="279"/>
      <c r="QEU190" s="279"/>
      <c r="QEV190" s="279"/>
      <c r="QEW190" s="279"/>
      <c r="QEX190" s="279"/>
      <c r="QEY190" s="279"/>
      <c r="QEZ190" s="279"/>
      <c r="QFA190" s="279"/>
      <c r="QFB190" s="279"/>
      <c r="QFC190" s="279"/>
      <c r="QFD190" s="279"/>
      <c r="QFE190" s="279"/>
      <c r="QFF190" s="279"/>
      <c r="QFG190" s="279"/>
      <c r="QFH190" s="279"/>
      <c r="QFI190" s="279"/>
      <c r="QFJ190" s="279"/>
      <c r="QFK190" s="279"/>
      <c r="QFL190" s="279"/>
      <c r="QFM190" s="279"/>
      <c r="QFN190" s="279"/>
      <c r="QFO190" s="279"/>
      <c r="QFP190" s="279"/>
      <c r="QFQ190" s="279"/>
      <c r="QFR190" s="279"/>
      <c r="QFS190" s="279"/>
      <c r="QFT190" s="279"/>
      <c r="QFU190" s="279"/>
      <c r="QFV190" s="279"/>
      <c r="QFW190" s="279"/>
      <c r="QFX190" s="279"/>
      <c r="QFY190" s="279"/>
      <c r="QFZ190" s="279"/>
      <c r="QGA190" s="279"/>
      <c r="QGB190" s="279"/>
      <c r="QGC190" s="279"/>
      <c r="QGD190" s="279"/>
      <c r="QGE190" s="279"/>
      <c r="QGF190" s="279"/>
      <c r="QGG190" s="279"/>
      <c r="QGH190" s="279"/>
      <c r="QGI190" s="279"/>
      <c r="QGJ190" s="279"/>
      <c r="QGK190" s="279"/>
      <c r="QGL190" s="279"/>
      <c r="QGM190" s="279"/>
      <c r="QGN190" s="279"/>
      <c r="QGO190" s="279"/>
      <c r="QGP190" s="279"/>
      <c r="QGQ190" s="279"/>
      <c r="QGR190" s="279"/>
      <c r="QGS190" s="279"/>
      <c r="QGT190" s="279"/>
      <c r="QGU190" s="279"/>
      <c r="QGV190" s="279"/>
      <c r="QGW190" s="279"/>
      <c r="QGX190" s="279"/>
      <c r="QGY190" s="279"/>
      <c r="QGZ190" s="279"/>
      <c r="QHA190" s="279"/>
      <c r="QHB190" s="279"/>
      <c r="QHC190" s="279"/>
      <c r="QHD190" s="279"/>
      <c r="QHE190" s="279"/>
      <c r="QHF190" s="279"/>
      <c r="QHG190" s="279"/>
      <c r="QHH190" s="279"/>
      <c r="QHI190" s="279"/>
      <c r="QHJ190" s="279"/>
      <c r="QHK190" s="279"/>
      <c r="QHL190" s="279"/>
      <c r="QHM190" s="279"/>
      <c r="QHN190" s="279"/>
      <c r="QHO190" s="279"/>
      <c r="QHP190" s="279"/>
      <c r="QHQ190" s="279"/>
      <c r="QHR190" s="279"/>
      <c r="QHS190" s="279"/>
      <c r="QHT190" s="279"/>
      <c r="QHU190" s="279"/>
      <c r="QHV190" s="279"/>
      <c r="QHW190" s="279"/>
      <c r="QHX190" s="279"/>
      <c r="QHY190" s="279"/>
      <c r="QHZ190" s="279"/>
      <c r="QIA190" s="279"/>
      <c r="QIB190" s="279"/>
      <c r="QIC190" s="279"/>
      <c r="QID190" s="279"/>
      <c r="QIE190" s="279"/>
      <c r="QIF190" s="279"/>
      <c r="QIG190" s="279"/>
      <c r="QIH190" s="279"/>
      <c r="QII190" s="279"/>
      <c r="QIJ190" s="279"/>
      <c r="QIK190" s="279"/>
      <c r="QIL190" s="279"/>
      <c r="QIM190" s="279"/>
      <c r="QIN190" s="279"/>
      <c r="QIO190" s="279"/>
      <c r="QIP190" s="279"/>
      <c r="QIQ190" s="279"/>
      <c r="QIR190" s="279"/>
      <c r="QIS190" s="279"/>
      <c r="QIT190" s="279"/>
      <c r="QIU190" s="279"/>
      <c r="QIV190" s="279"/>
      <c r="QIW190" s="279"/>
      <c r="QIX190" s="279"/>
      <c r="QIY190" s="279"/>
      <c r="QIZ190" s="279"/>
      <c r="QJA190" s="279"/>
      <c r="QJB190" s="279"/>
      <c r="QJC190" s="279"/>
      <c r="QJD190" s="279"/>
      <c r="QJE190" s="279"/>
      <c r="QJF190" s="279"/>
      <c r="QJG190" s="279"/>
      <c r="QJH190" s="279"/>
      <c r="QJI190" s="279"/>
      <c r="QJJ190" s="279"/>
      <c r="QJK190" s="279"/>
      <c r="QJL190" s="279"/>
      <c r="QJM190" s="279"/>
      <c r="QJN190" s="279"/>
      <c r="QJO190" s="279"/>
      <c r="QJP190" s="279"/>
      <c r="QJQ190" s="279"/>
      <c r="QJR190" s="279"/>
      <c r="QJS190" s="279"/>
      <c r="QJT190" s="279"/>
      <c r="QJU190" s="279"/>
      <c r="QJV190" s="279"/>
      <c r="QJW190" s="279"/>
      <c r="QJX190" s="279"/>
      <c r="QJY190" s="279"/>
      <c r="QJZ190" s="279"/>
      <c r="QKA190" s="279"/>
      <c r="QKB190" s="279"/>
      <c r="QKC190" s="279"/>
      <c r="QKD190" s="279"/>
      <c r="QKE190" s="279"/>
      <c r="QKF190" s="279"/>
      <c r="QKG190" s="279"/>
      <c r="QKH190" s="279"/>
      <c r="QKI190" s="279"/>
      <c r="QKJ190" s="279"/>
      <c r="QKK190" s="279"/>
      <c r="QKL190" s="279"/>
      <c r="QKM190" s="279"/>
      <c r="QKN190" s="279"/>
      <c r="QKO190" s="279"/>
      <c r="QKP190" s="279"/>
      <c r="QKQ190" s="279"/>
      <c r="QKR190" s="279"/>
      <c r="QKS190" s="279"/>
      <c r="QKT190" s="279"/>
      <c r="QKU190" s="279"/>
      <c r="QKV190" s="279"/>
      <c r="QKW190" s="279"/>
      <c r="QKX190" s="279"/>
      <c r="QKY190" s="279"/>
      <c r="QKZ190" s="279"/>
      <c r="QLA190" s="279"/>
      <c r="QLB190" s="279"/>
      <c r="QLC190" s="279"/>
      <c r="QLD190" s="279"/>
      <c r="QLE190" s="279"/>
      <c r="QLF190" s="279"/>
      <c r="QLG190" s="279"/>
      <c r="QLH190" s="279"/>
      <c r="QLI190" s="279"/>
      <c r="QLJ190" s="279"/>
      <c r="QLK190" s="279"/>
      <c r="QLL190" s="279"/>
      <c r="QLM190" s="279"/>
      <c r="QLN190" s="279"/>
      <c r="QLO190" s="279"/>
      <c r="QLP190" s="279"/>
      <c r="QLQ190" s="279"/>
      <c r="QLR190" s="279"/>
      <c r="QLS190" s="279"/>
      <c r="QLT190" s="279"/>
      <c r="QLU190" s="279"/>
      <c r="QLV190" s="279"/>
      <c r="QLW190" s="279"/>
      <c r="QLX190" s="279"/>
      <c r="QLY190" s="279"/>
      <c r="QLZ190" s="279"/>
      <c r="QMA190" s="279"/>
      <c r="QMB190" s="279"/>
      <c r="QMC190" s="279"/>
      <c r="QMD190" s="279"/>
      <c r="QME190" s="279"/>
      <c r="QMF190" s="279"/>
      <c r="QMG190" s="279"/>
      <c r="QMH190" s="279"/>
      <c r="QMI190" s="279"/>
      <c r="QMJ190" s="279"/>
      <c r="QMK190" s="279"/>
      <c r="QML190" s="279"/>
      <c r="QMM190" s="279"/>
      <c r="QMN190" s="279"/>
      <c r="QMO190" s="279"/>
      <c r="QMP190" s="279"/>
      <c r="QMQ190" s="279"/>
      <c r="QMR190" s="279"/>
      <c r="QMS190" s="279"/>
      <c r="QMT190" s="279"/>
      <c r="QMU190" s="279"/>
      <c r="QMV190" s="279"/>
      <c r="QMW190" s="279"/>
      <c r="QMX190" s="279"/>
      <c r="QMY190" s="279"/>
      <c r="QMZ190" s="279"/>
      <c r="QNA190" s="279"/>
      <c r="QNB190" s="279"/>
      <c r="QNC190" s="279"/>
      <c r="QND190" s="279"/>
      <c r="QNE190" s="279"/>
      <c r="QNF190" s="279"/>
      <c r="QNG190" s="279"/>
      <c r="QNH190" s="279"/>
      <c r="QNI190" s="279"/>
      <c r="QNJ190" s="279"/>
      <c r="QNK190" s="279"/>
      <c r="QNL190" s="279"/>
      <c r="QNM190" s="279"/>
      <c r="QNN190" s="279"/>
      <c r="QNO190" s="279"/>
      <c r="QNP190" s="279"/>
      <c r="QNQ190" s="279"/>
      <c r="QNR190" s="279"/>
      <c r="QNS190" s="279"/>
      <c r="QNT190" s="279"/>
      <c r="QNU190" s="279"/>
      <c r="QNV190" s="279"/>
      <c r="QNW190" s="279"/>
      <c r="QNX190" s="279"/>
      <c r="QNY190" s="279"/>
      <c r="QNZ190" s="279"/>
      <c r="QOA190" s="279"/>
      <c r="QOB190" s="279"/>
      <c r="QOC190" s="279"/>
      <c r="QOD190" s="279"/>
      <c r="QOE190" s="279"/>
      <c r="QOF190" s="279"/>
      <c r="QOG190" s="279"/>
      <c r="QOH190" s="279"/>
      <c r="QOI190" s="279"/>
      <c r="QOJ190" s="279"/>
      <c r="QOK190" s="279"/>
      <c r="QOL190" s="279"/>
      <c r="QOM190" s="279"/>
      <c r="QON190" s="279"/>
      <c r="QOO190" s="279"/>
      <c r="QOP190" s="279"/>
      <c r="QOQ190" s="279"/>
      <c r="QOR190" s="279"/>
      <c r="QOS190" s="279"/>
      <c r="QOT190" s="279"/>
      <c r="QOU190" s="279"/>
      <c r="QOV190" s="279"/>
      <c r="QOW190" s="279"/>
      <c r="QOX190" s="279"/>
      <c r="QOY190" s="279"/>
      <c r="QOZ190" s="279"/>
      <c r="QPA190" s="279"/>
      <c r="QPB190" s="279"/>
      <c r="QPC190" s="279"/>
      <c r="QPD190" s="279"/>
      <c r="QPE190" s="279"/>
      <c r="QPF190" s="279"/>
      <c r="QPG190" s="279"/>
      <c r="QPH190" s="279"/>
      <c r="QPI190" s="279"/>
      <c r="QPJ190" s="279"/>
      <c r="QPK190" s="279"/>
      <c r="QPL190" s="279"/>
      <c r="QPM190" s="279"/>
      <c r="QPN190" s="279"/>
      <c r="QPO190" s="279"/>
      <c r="QPP190" s="279"/>
      <c r="QPQ190" s="279"/>
      <c r="QPR190" s="279"/>
      <c r="QPS190" s="279"/>
      <c r="QPT190" s="279"/>
      <c r="QPU190" s="279"/>
      <c r="QPV190" s="279"/>
      <c r="QPW190" s="279"/>
      <c r="QPX190" s="279"/>
      <c r="QPY190" s="279"/>
      <c r="QPZ190" s="279"/>
      <c r="QQA190" s="279"/>
      <c r="QQB190" s="279"/>
      <c r="QQC190" s="279"/>
      <c r="QQD190" s="279"/>
      <c r="QQE190" s="279"/>
      <c r="QQF190" s="279"/>
      <c r="QQG190" s="279"/>
      <c r="QQH190" s="279"/>
      <c r="QQI190" s="279"/>
      <c r="QQJ190" s="279"/>
      <c r="QQK190" s="279"/>
      <c r="QQL190" s="279"/>
      <c r="QQM190" s="279"/>
      <c r="QQN190" s="279"/>
      <c r="QQO190" s="279"/>
      <c r="QQP190" s="279"/>
      <c r="QQQ190" s="279"/>
      <c r="QQR190" s="279"/>
      <c r="QQS190" s="279"/>
      <c r="QQT190" s="279"/>
      <c r="QQU190" s="279"/>
      <c r="QQV190" s="279"/>
      <c r="QQW190" s="279"/>
      <c r="QQX190" s="279"/>
      <c r="QQY190" s="279"/>
      <c r="QQZ190" s="279"/>
      <c r="QRA190" s="279"/>
      <c r="QRB190" s="279"/>
      <c r="QRC190" s="279"/>
      <c r="QRD190" s="279"/>
      <c r="QRE190" s="279"/>
      <c r="QRF190" s="279"/>
      <c r="QRG190" s="279"/>
      <c r="QRH190" s="279"/>
      <c r="QRI190" s="279"/>
      <c r="QRJ190" s="279"/>
      <c r="QRK190" s="279"/>
      <c r="QRL190" s="279"/>
      <c r="QRM190" s="279"/>
      <c r="QRN190" s="279"/>
      <c r="QRO190" s="279"/>
      <c r="QRP190" s="279"/>
      <c r="QRQ190" s="279"/>
      <c r="QRR190" s="279"/>
      <c r="QRS190" s="279"/>
      <c r="QRT190" s="279"/>
      <c r="QRU190" s="279"/>
      <c r="QRV190" s="279"/>
      <c r="QRW190" s="279"/>
      <c r="QRX190" s="279"/>
      <c r="QRY190" s="279"/>
      <c r="QRZ190" s="279"/>
      <c r="QSA190" s="279"/>
      <c r="QSB190" s="279"/>
      <c r="QSC190" s="279"/>
      <c r="QSD190" s="279"/>
      <c r="QSE190" s="279"/>
      <c r="QSF190" s="279"/>
      <c r="QSG190" s="279"/>
      <c r="QSH190" s="279"/>
      <c r="QSI190" s="279"/>
      <c r="QSJ190" s="279"/>
      <c r="QSK190" s="279"/>
      <c r="QSL190" s="279"/>
      <c r="QSM190" s="279"/>
      <c r="QSN190" s="279"/>
      <c r="QSO190" s="279"/>
      <c r="QSP190" s="279"/>
      <c r="QSQ190" s="279"/>
      <c r="QSR190" s="279"/>
      <c r="QSS190" s="279"/>
      <c r="QST190" s="279"/>
      <c r="QSU190" s="279"/>
      <c r="QSV190" s="279"/>
      <c r="QSW190" s="279"/>
      <c r="QSX190" s="279"/>
      <c r="QSY190" s="279"/>
      <c r="QSZ190" s="279"/>
      <c r="QTA190" s="279"/>
      <c r="QTB190" s="279"/>
      <c r="QTC190" s="279"/>
      <c r="QTD190" s="279"/>
      <c r="QTE190" s="279"/>
      <c r="QTF190" s="279"/>
      <c r="QTG190" s="279"/>
      <c r="QTH190" s="279"/>
      <c r="QTI190" s="279"/>
      <c r="QTJ190" s="279"/>
      <c r="QTK190" s="279"/>
      <c r="QTL190" s="279"/>
      <c r="QTM190" s="279"/>
      <c r="QTN190" s="279"/>
      <c r="QTO190" s="279"/>
      <c r="QTP190" s="279"/>
      <c r="QTQ190" s="279"/>
      <c r="QTR190" s="279"/>
      <c r="QTS190" s="279"/>
      <c r="QTT190" s="279"/>
      <c r="QTU190" s="279"/>
      <c r="QTV190" s="279"/>
      <c r="QTW190" s="279"/>
      <c r="QTX190" s="279"/>
      <c r="QTY190" s="279"/>
      <c r="QTZ190" s="279"/>
      <c r="QUA190" s="279"/>
      <c r="QUB190" s="279"/>
      <c r="QUC190" s="279"/>
      <c r="QUD190" s="279"/>
      <c r="QUE190" s="279"/>
      <c r="QUF190" s="279"/>
      <c r="QUG190" s="279"/>
      <c r="QUH190" s="279"/>
      <c r="QUI190" s="279"/>
      <c r="QUJ190" s="279"/>
      <c r="QUK190" s="279"/>
      <c r="QUL190" s="279"/>
      <c r="QUM190" s="279"/>
      <c r="QUN190" s="279"/>
      <c r="QUO190" s="279"/>
      <c r="QUP190" s="279"/>
      <c r="QUQ190" s="279"/>
      <c r="QUR190" s="279"/>
      <c r="QUS190" s="279"/>
      <c r="QUT190" s="279"/>
      <c r="QUU190" s="279"/>
      <c r="QUV190" s="279"/>
      <c r="QUW190" s="279"/>
      <c r="QUX190" s="279"/>
      <c r="QUY190" s="279"/>
      <c r="QUZ190" s="279"/>
      <c r="QVA190" s="279"/>
      <c r="QVB190" s="279"/>
      <c r="QVC190" s="279"/>
      <c r="QVD190" s="279"/>
      <c r="QVE190" s="279"/>
      <c r="QVF190" s="279"/>
      <c r="QVG190" s="279"/>
      <c r="QVH190" s="279"/>
      <c r="QVI190" s="279"/>
      <c r="QVJ190" s="279"/>
      <c r="QVK190" s="279"/>
      <c r="QVL190" s="279"/>
      <c r="QVM190" s="279"/>
      <c r="QVN190" s="279"/>
      <c r="QVO190" s="279"/>
      <c r="QVP190" s="279"/>
      <c r="QVQ190" s="279"/>
      <c r="QVR190" s="279"/>
      <c r="QVS190" s="279"/>
      <c r="QVT190" s="279"/>
      <c r="QVU190" s="279"/>
      <c r="QVV190" s="279"/>
      <c r="QVW190" s="279"/>
      <c r="QVX190" s="279"/>
      <c r="QVY190" s="279"/>
      <c r="QVZ190" s="279"/>
      <c r="QWA190" s="279"/>
      <c r="QWB190" s="279"/>
      <c r="QWC190" s="279"/>
      <c r="QWD190" s="279"/>
      <c r="QWE190" s="279"/>
      <c r="QWF190" s="279"/>
      <c r="QWG190" s="279"/>
      <c r="QWH190" s="279"/>
      <c r="QWI190" s="279"/>
      <c r="QWJ190" s="279"/>
      <c r="QWK190" s="279"/>
      <c r="QWL190" s="279"/>
      <c r="QWM190" s="279"/>
      <c r="QWN190" s="279"/>
      <c r="QWO190" s="279"/>
      <c r="QWP190" s="279"/>
      <c r="QWQ190" s="279"/>
      <c r="QWR190" s="279"/>
      <c r="QWS190" s="279"/>
      <c r="QWT190" s="279"/>
      <c r="QWU190" s="279"/>
      <c r="QWV190" s="279"/>
      <c r="QWW190" s="279"/>
      <c r="QWX190" s="279"/>
      <c r="QWY190" s="279"/>
      <c r="QWZ190" s="279"/>
      <c r="QXA190" s="279"/>
      <c r="QXB190" s="279"/>
      <c r="QXC190" s="279"/>
      <c r="QXD190" s="279"/>
      <c r="QXE190" s="279"/>
      <c r="QXF190" s="279"/>
      <c r="QXG190" s="279"/>
      <c r="QXH190" s="279"/>
      <c r="QXI190" s="279"/>
      <c r="QXJ190" s="279"/>
      <c r="QXK190" s="279"/>
      <c r="QXL190" s="279"/>
      <c r="QXM190" s="279"/>
      <c r="QXN190" s="279"/>
      <c r="QXO190" s="279"/>
      <c r="QXP190" s="279"/>
      <c r="QXQ190" s="279"/>
      <c r="QXR190" s="279"/>
      <c r="QXS190" s="279"/>
      <c r="QXT190" s="279"/>
      <c r="QXU190" s="279"/>
      <c r="QXV190" s="279"/>
      <c r="QXW190" s="279"/>
      <c r="QXX190" s="279"/>
      <c r="QXY190" s="279"/>
      <c r="QXZ190" s="279"/>
      <c r="QYA190" s="279"/>
      <c r="QYB190" s="279"/>
      <c r="QYC190" s="279"/>
      <c r="QYD190" s="279"/>
      <c r="QYE190" s="279"/>
      <c r="QYF190" s="279"/>
      <c r="QYG190" s="279"/>
      <c r="QYH190" s="279"/>
      <c r="QYI190" s="279"/>
      <c r="QYJ190" s="279"/>
      <c r="QYK190" s="279"/>
      <c r="QYL190" s="279"/>
      <c r="QYM190" s="279"/>
      <c r="QYN190" s="279"/>
      <c r="QYO190" s="279"/>
      <c r="QYP190" s="279"/>
      <c r="QYQ190" s="279"/>
      <c r="QYR190" s="279"/>
      <c r="QYS190" s="279"/>
      <c r="QYT190" s="279"/>
      <c r="QYU190" s="279"/>
      <c r="QYV190" s="279"/>
      <c r="QYW190" s="279"/>
      <c r="QYX190" s="279"/>
      <c r="QYY190" s="279"/>
      <c r="QYZ190" s="279"/>
      <c r="QZA190" s="279"/>
      <c r="QZB190" s="279"/>
      <c r="QZC190" s="279"/>
      <c r="QZD190" s="279"/>
      <c r="QZE190" s="279"/>
      <c r="QZF190" s="279"/>
      <c r="QZG190" s="279"/>
      <c r="QZH190" s="279"/>
      <c r="QZI190" s="279"/>
      <c r="QZJ190" s="279"/>
      <c r="QZK190" s="279"/>
      <c r="QZL190" s="279"/>
      <c r="QZM190" s="279"/>
      <c r="QZN190" s="279"/>
      <c r="QZO190" s="279"/>
      <c r="QZP190" s="279"/>
      <c r="QZQ190" s="279"/>
      <c r="QZR190" s="279"/>
      <c r="QZS190" s="279"/>
      <c r="QZT190" s="279"/>
      <c r="QZU190" s="279"/>
      <c r="QZV190" s="279"/>
      <c r="QZW190" s="279"/>
      <c r="QZX190" s="279"/>
      <c r="QZY190" s="279"/>
      <c r="QZZ190" s="279"/>
      <c r="RAA190" s="279"/>
      <c r="RAB190" s="279"/>
      <c r="RAC190" s="279"/>
      <c r="RAD190" s="279"/>
      <c r="RAE190" s="279"/>
      <c r="RAF190" s="279"/>
      <c r="RAG190" s="279"/>
      <c r="RAH190" s="279"/>
      <c r="RAI190" s="279"/>
      <c r="RAJ190" s="279"/>
      <c r="RAK190" s="279"/>
      <c r="RAL190" s="279"/>
      <c r="RAM190" s="279"/>
      <c r="RAN190" s="279"/>
      <c r="RAO190" s="279"/>
      <c r="RAP190" s="279"/>
      <c r="RAQ190" s="279"/>
      <c r="RAR190" s="279"/>
      <c r="RAS190" s="279"/>
      <c r="RAT190" s="279"/>
      <c r="RAU190" s="279"/>
      <c r="RAV190" s="279"/>
      <c r="RAW190" s="279"/>
      <c r="RAX190" s="279"/>
      <c r="RAY190" s="279"/>
      <c r="RAZ190" s="279"/>
      <c r="RBA190" s="279"/>
      <c r="RBB190" s="279"/>
      <c r="RBC190" s="279"/>
      <c r="RBD190" s="279"/>
      <c r="RBE190" s="279"/>
      <c r="RBF190" s="279"/>
      <c r="RBG190" s="279"/>
      <c r="RBH190" s="279"/>
      <c r="RBI190" s="279"/>
      <c r="RBJ190" s="279"/>
      <c r="RBK190" s="279"/>
      <c r="RBL190" s="279"/>
      <c r="RBM190" s="279"/>
      <c r="RBN190" s="279"/>
      <c r="RBO190" s="279"/>
      <c r="RBP190" s="279"/>
      <c r="RBQ190" s="279"/>
      <c r="RBR190" s="279"/>
      <c r="RBS190" s="279"/>
      <c r="RBT190" s="279"/>
      <c r="RBU190" s="279"/>
      <c r="RBV190" s="279"/>
      <c r="RBW190" s="279"/>
      <c r="RBX190" s="279"/>
      <c r="RBY190" s="279"/>
      <c r="RBZ190" s="279"/>
      <c r="RCA190" s="279"/>
      <c r="RCB190" s="279"/>
      <c r="RCC190" s="279"/>
      <c r="RCD190" s="279"/>
      <c r="RCE190" s="279"/>
      <c r="RCF190" s="279"/>
      <c r="RCG190" s="279"/>
      <c r="RCH190" s="279"/>
      <c r="RCI190" s="279"/>
      <c r="RCJ190" s="279"/>
      <c r="RCK190" s="279"/>
      <c r="RCL190" s="279"/>
      <c r="RCM190" s="279"/>
      <c r="RCN190" s="279"/>
      <c r="RCO190" s="279"/>
      <c r="RCP190" s="279"/>
      <c r="RCQ190" s="279"/>
      <c r="RCR190" s="279"/>
      <c r="RCS190" s="279"/>
      <c r="RCT190" s="279"/>
      <c r="RCU190" s="279"/>
      <c r="RCV190" s="279"/>
      <c r="RCW190" s="279"/>
      <c r="RCX190" s="279"/>
      <c r="RCY190" s="279"/>
      <c r="RCZ190" s="279"/>
      <c r="RDA190" s="279"/>
      <c r="RDB190" s="279"/>
      <c r="RDC190" s="279"/>
      <c r="RDD190" s="279"/>
      <c r="RDE190" s="279"/>
      <c r="RDF190" s="279"/>
      <c r="RDG190" s="279"/>
      <c r="RDH190" s="279"/>
      <c r="RDI190" s="279"/>
      <c r="RDJ190" s="279"/>
      <c r="RDK190" s="279"/>
      <c r="RDL190" s="279"/>
      <c r="RDM190" s="279"/>
      <c r="RDN190" s="279"/>
      <c r="RDO190" s="279"/>
      <c r="RDP190" s="279"/>
      <c r="RDQ190" s="279"/>
      <c r="RDR190" s="279"/>
      <c r="RDS190" s="279"/>
      <c r="RDT190" s="279"/>
      <c r="RDU190" s="279"/>
      <c r="RDV190" s="279"/>
      <c r="RDW190" s="279"/>
      <c r="RDX190" s="279"/>
      <c r="RDY190" s="279"/>
      <c r="RDZ190" s="279"/>
      <c r="REA190" s="279"/>
      <c r="REB190" s="279"/>
      <c r="REC190" s="279"/>
      <c r="RED190" s="279"/>
      <c r="REE190" s="279"/>
      <c r="REF190" s="279"/>
      <c r="REG190" s="279"/>
      <c r="REH190" s="279"/>
      <c r="REI190" s="279"/>
      <c r="REJ190" s="279"/>
      <c r="REK190" s="279"/>
      <c r="REL190" s="279"/>
      <c r="REM190" s="279"/>
      <c r="REN190" s="279"/>
      <c r="REO190" s="279"/>
      <c r="REP190" s="279"/>
      <c r="REQ190" s="279"/>
      <c r="RER190" s="279"/>
      <c r="RES190" s="279"/>
      <c r="RET190" s="279"/>
      <c r="REU190" s="279"/>
      <c r="REV190" s="279"/>
      <c r="REW190" s="279"/>
      <c r="REX190" s="279"/>
      <c r="REY190" s="279"/>
      <c r="REZ190" s="279"/>
      <c r="RFA190" s="279"/>
      <c r="RFB190" s="279"/>
      <c r="RFC190" s="279"/>
      <c r="RFD190" s="279"/>
      <c r="RFE190" s="279"/>
      <c r="RFF190" s="279"/>
      <c r="RFG190" s="279"/>
      <c r="RFH190" s="279"/>
      <c r="RFI190" s="279"/>
      <c r="RFJ190" s="279"/>
      <c r="RFK190" s="279"/>
      <c r="RFL190" s="279"/>
      <c r="RFM190" s="279"/>
      <c r="RFN190" s="279"/>
      <c r="RFO190" s="279"/>
      <c r="RFP190" s="279"/>
      <c r="RFQ190" s="279"/>
      <c r="RFR190" s="279"/>
      <c r="RFS190" s="279"/>
      <c r="RFT190" s="279"/>
      <c r="RFU190" s="279"/>
      <c r="RFV190" s="279"/>
      <c r="RFW190" s="279"/>
      <c r="RFX190" s="279"/>
      <c r="RFY190" s="279"/>
      <c r="RFZ190" s="279"/>
      <c r="RGA190" s="279"/>
      <c r="RGB190" s="279"/>
      <c r="RGC190" s="279"/>
      <c r="RGD190" s="279"/>
      <c r="RGE190" s="279"/>
      <c r="RGF190" s="279"/>
      <c r="RGG190" s="279"/>
      <c r="RGH190" s="279"/>
      <c r="RGI190" s="279"/>
      <c r="RGJ190" s="279"/>
      <c r="RGK190" s="279"/>
      <c r="RGL190" s="279"/>
      <c r="RGM190" s="279"/>
      <c r="RGN190" s="279"/>
      <c r="RGO190" s="279"/>
      <c r="RGP190" s="279"/>
      <c r="RGQ190" s="279"/>
      <c r="RGR190" s="279"/>
      <c r="RGS190" s="279"/>
      <c r="RGT190" s="279"/>
      <c r="RGU190" s="279"/>
      <c r="RGV190" s="279"/>
      <c r="RGW190" s="279"/>
      <c r="RGX190" s="279"/>
      <c r="RGY190" s="279"/>
      <c r="RGZ190" s="279"/>
      <c r="RHA190" s="279"/>
      <c r="RHB190" s="279"/>
      <c r="RHC190" s="279"/>
      <c r="RHD190" s="279"/>
      <c r="RHE190" s="279"/>
      <c r="RHF190" s="279"/>
      <c r="RHG190" s="279"/>
      <c r="RHH190" s="279"/>
      <c r="RHI190" s="279"/>
      <c r="RHJ190" s="279"/>
      <c r="RHK190" s="279"/>
      <c r="RHL190" s="279"/>
      <c r="RHM190" s="279"/>
      <c r="RHN190" s="279"/>
      <c r="RHO190" s="279"/>
      <c r="RHP190" s="279"/>
      <c r="RHQ190" s="279"/>
      <c r="RHR190" s="279"/>
      <c r="RHS190" s="279"/>
      <c r="RHT190" s="279"/>
      <c r="RHU190" s="279"/>
      <c r="RHV190" s="279"/>
      <c r="RHW190" s="279"/>
      <c r="RHX190" s="279"/>
      <c r="RHY190" s="279"/>
      <c r="RHZ190" s="279"/>
      <c r="RIA190" s="279"/>
      <c r="RIB190" s="279"/>
      <c r="RIC190" s="279"/>
      <c r="RID190" s="279"/>
      <c r="RIE190" s="279"/>
      <c r="RIF190" s="279"/>
      <c r="RIG190" s="279"/>
      <c r="RIH190" s="279"/>
      <c r="RII190" s="279"/>
      <c r="RIJ190" s="279"/>
      <c r="RIK190" s="279"/>
      <c r="RIL190" s="279"/>
      <c r="RIM190" s="279"/>
      <c r="RIN190" s="279"/>
      <c r="RIO190" s="279"/>
      <c r="RIP190" s="279"/>
      <c r="RIQ190" s="279"/>
      <c r="RIR190" s="279"/>
      <c r="RIS190" s="279"/>
      <c r="RIT190" s="279"/>
      <c r="RIU190" s="279"/>
      <c r="RIV190" s="279"/>
      <c r="RIW190" s="279"/>
      <c r="RIX190" s="279"/>
      <c r="RIY190" s="279"/>
      <c r="RIZ190" s="279"/>
      <c r="RJA190" s="279"/>
      <c r="RJB190" s="279"/>
      <c r="RJC190" s="279"/>
      <c r="RJD190" s="279"/>
      <c r="RJE190" s="279"/>
      <c r="RJF190" s="279"/>
      <c r="RJG190" s="279"/>
      <c r="RJH190" s="279"/>
      <c r="RJI190" s="279"/>
      <c r="RJJ190" s="279"/>
      <c r="RJK190" s="279"/>
      <c r="RJL190" s="279"/>
      <c r="RJM190" s="279"/>
      <c r="RJN190" s="279"/>
      <c r="RJO190" s="279"/>
      <c r="RJP190" s="279"/>
      <c r="RJQ190" s="279"/>
      <c r="RJR190" s="279"/>
      <c r="RJS190" s="279"/>
      <c r="RJT190" s="279"/>
      <c r="RJU190" s="279"/>
      <c r="RJV190" s="279"/>
      <c r="RJW190" s="279"/>
      <c r="RJX190" s="279"/>
      <c r="RJY190" s="279"/>
      <c r="RJZ190" s="279"/>
      <c r="RKA190" s="279"/>
      <c r="RKB190" s="279"/>
      <c r="RKC190" s="279"/>
      <c r="RKD190" s="279"/>
      <c r="RKE190" s="279"/>
      <c r="RKF190" s="279"/>
      <c r="RKG190" s="279"/>
      <c r="RKH190" s="279"/>
      <c r="RKI190" s="279"/>
      <c r="RKJ190" s="279"/>
      <c r="RKK190" s="279"/>
      <c r="RKL190" s="279"/>
      <c r="RKM190" s="279"/>
      <c r="RKN190" s="279"/>
      <c r="RKO190" s="279"/>
      <c r="RKP190" s="279"/>
      <c r="RKQ190" s="279"/>
      <c r="RKR190" s="279"/>
      <c r="RKS190" s="279"/>
      <c r="RKT190" s="279"/>
      <c r="RKU190" s="279"/>
      <c r="RKV190" s="279"/>
      <c r="RKW190" s="279"/>
      <c r="RKX190" s="279"/>
      <c r="RKY190" s="279"/>
      <c r="RKZ190" s="279"/>
      <c r="RLA190" s="279"/>
      <c r="RLB190" s="279"/>
      <c r="RLC190" s="279"/>
      <c r="RLD190" s="279"/>
      <c r="RLE190" s="279"/>
      <c r="RLF190" s="279"/>
      <c r="RLG190" s="279"/>
      <c r="RLH190" s="279"/>
      <c r="RLI190" s="279"/>
      <c r="RLJ190" s="279"/>
      <c r="RLK190" s="279"/>
      <c r="RLL190" s="279"/>
      <c r="RLM190" s="279"/>
      <c r="RLN190" s="279"/>
      <c r="RLO190" s="279"/>
      <c r="RLP190" s="279"/>
      <c r="RLQ190" s="279"/>
      <c r="RLR190" s="279"/>
      <c r="RLS190" s="279"/>
      <c r="RLT190" s="279"/>
      <c r="RLU190" s="279"/>
      <c r="RLV190" s="279"/>
      <c r="RLW190" s="279"/>
      <c r="RLX190" s="279"/>
      <c r="RLY190" s="279"/>
      <c r="RLZ190" s="279"/>
      <c r="RMA190" s="279"/>
      <c r="RMB190" s="279"/>
      <c r="RMC190" s="279"/>
      <c r="RMD190" s="279"/>
      <c r="RME190" s="279"/>
      <c r="RMF190" s="279"/>
      <c r="RMG190" s="279"/>
      <c r="RMH190" s="279"/>
      <c r="RMI190" s="279"/>
      <c r="RMJ190" s="279"/>
      <c r="RMK190" s="279"/>
      <c r="RML190" s="279"/>
      <c r="RMM190" s="279"/>
      <c r="RMN190" s="279"/>
      <c r="RMO190" s="279"/>
      <c r="RMP190" s="279"/>
      <c r="RMQ190" s="279"/>
      <c r="RMR190" s="279"/>
      <c r="RMS190" s="279"/>
      <c r="RMT190" s="279"/>
      <c r="RMU190" s="279"/>
      <c r="RMV190" s="279"/>
      <c r="RMW190" s="279"/>
      <c r="RMX190" s="279"/>
      <c r="RMY190" s="279"/>
      <c r="RMZ190" s="279"/>
      <c r="RNA190" s="279"/>
      <c r="RNB190" s="279"/>
      <c r="RNC190" s="279"/>
      <c r="RND190" s="279"/>
      <c r="RNE190" s="279"/>
      <c r="RNF190" s="279"/>
      <c r="RNG190" s="279"/>
      <c r="RNH190" s="279"/>
      <c r="RNI190" s="279"/>
      <c r="RNJ190" s="279"/>
      <c r="RNK190" s="279"/>
      <c r="RNL190" s="279"/>
      <c r="RNM190" s="279"/>
      <c r="RNN190" s="279"/>
      <c r="RNO190" s="279"/>
      <c r="RNP190" s="279"/>
      <c r="RNQ190" s="279"/>
      <c r="RNR190" s="279"/>
      <c r="RNS190" s="279"/>
      <c r="RNT190" s="279"/>
      <c r="RNU190" s="279"/>
      <c r="RNV190" s="279"/>
      <c r="RNW190" s="279"/>
      <c r="RNX190" s="279"/>
      <c r="RNY190" s="279"/>
      <c r="RNZ190" s="279"/>
      <c r="ROA190" s="279"/>
      <c r="ROB190" s="279"/>
      <c r="ROC190" s="279"/>
      <c r="ROD190" s="279"/>
      <c r="ROE190" s="279"/>
      <c r="ROF190" s="279"/>
      <c r="ROG190" s="279"/>
      <c r="ROH190" s="279"/>
      <c r="ROI190" s="279"/>
      <c r="ROJ190" s="279"/>
      <c r="ROK190" s="279"/>
      <c r="ROL190" s="279"/>
      <c r="ROM190" s="279"/>
      <c r="RON190" s="279"/>
      <c r="ROO190" s="279"/>
      <c r="ROP190" s="279"/>
      <c r="ROQ190" s="279"/>
      <c r="ROR190" s="279"/>
      <c r="ROS190" s="279"/>
      <c r="ROT190" s="279"/>
      <c r="ROU190" s="279"/>
      <c r="ROV190" s="279"/>
      <c r="ROW190" s="279"/>
      <c r="ROX190" s="279"/>
      <c r="ROY190" s="279"/>
      <c r="ROZ190" s="279"/>
      <c r="RPA190" s="279"/>
      <c r="RPB190" s="279"/>
      <c r="RPC190" s="279"/>
      <c r="RPD190" s="279"/>
      <c r="RPE190" s="279"/>
      <c r="RPF190" s="279"/>
      <c r="RPG190" s="279"/>
      <c r="RPH190" s="279"/>
      <c r="RPI190" s="279"/>
      <c r="RPJ190" s="279"/>
      <c r="RPK190" s="279"/>
      <c r="RPL190" s="279"/>
      <c r="RPM190" s="279"/>
      <c r="RPN190" s="279"/>
      <c r="RPO190" s="279"/>
      <c r="RPP190" s="279"/>
      <c r="RPQ190" s="279"/>
      <c r="RPR190" s="279"/>
      <c r="RPS190" s="279"/>
      <c r="RPT190" s="279"/>
      <c r="RPU190" s="279"/>
      <c r="RPV190" s="279"/>
      <c r="RPW190" s="279"/>
      <c r="RPX190" s="279"/>
      <c r="RPY190" s="279"/>
      <c r="RPZ190" s="279"/>
      <c r="RQA190" s="279"/>
      <c r="RQB190" s="279"/>
      <c r="RQC190" s="279"/>
      <c r="RQD190" s="279"/>
      <c r="RQE190" s="279"/>
      <c r="RQF190" s="279"/>
      <c r="RQG190" s="279"/>
      <c r="RQH190" s="279"/>
      <c r="RQI190" s="279"/>
      <c r="RQJ190" s="279"/>
      <c r="RQK190" s="279"/>
      <c r="RQL190" s="279"/>
      <c r="RQM190" s="279"/>
      <c r="RQN190" s="279"/>
      <c r="RQO190" s="279"/>
      <c r="RQP190" s="279"/>
      <c r="RQQ190" s="279"/>
      <c r="RQR190" s="279"/>
      <c r="RQS190" s="279"/>
      <c r="RQT190" s="279"/>
      <c r="RQU190" s="279"/>
      <c r="RQV190" s="279"/>
      <c r="RQW190" s="279"/>
      <c r="RQX190" s="279"/>
      <c r="RQY190" s="279"/>
      <c r="RQZ190" s="279"/>
      <c r="RRA190" s="279"/>
      <c r="RRB190" s="279"/>
      <c r="RRC190" s="279"/>
      <c r="RRD190" s="279"/>
      <c r="RRE190" s="279"/>
      <c r="RRF190" s="279"/>
      <c r="RRG190" s="279"/>
      <c r="RRH190" s="279"/>
      <c r="RRI190" s="279"/>
      <c r="RRJ190" s="279"/>
      <c r="RRK190" s="279"/>
      <c r="RRL190" s="279"/>
      <c r="RRM190" s="279"/>
      <c r="RRN190" s="279"/>
      <c r="RRO190" s="279"/>
      <c r="RRP190" s="279"/>
      <c r="RRQ190" s="279"/>
      <c r="RRR190" s="279"/>
      <c r="RRS190" s="279"/>
      <c r="RRT190" s="279"/>
      <c r="RRU190" s="279"/>
      <c r="RRV190" s="279"/>
      <c r="RRW190" s="279"/>
      <c r="RRX190" s="279"/>
      <c r="RRY190" s="279"/>
      <c r="RRZ190" s="279"/>
      <c r="RSA190" s="279"/>
      <c r="RSB190" s="279"/>
      <c r="RSC190" s="279"/>
      <c r="RSD190" s="279"/>
      <c r="RSE190" s="279"/>
      <c r="RSF190" s="279"/>
      <c r="RSG190" s="279"/>
      <c r="RSH190" s="279"/>
      <c r="RSI190" s="279"/>
      <c r="RSJ190" s="279"/>
      <c r="RSK190" s="279"/>
      <c r="RSL190" s="279"/>
      <c r="RSM190" s="279"/>
      <c r="RSN190" s="279"/>
      <c r="RSO190" s="279"/>
      <c r="RSP190" s="279"/>
      <c r="RSQ190" s="279"/>
      <c r="RSR190" s="279"/>
      <c r="RSS190" s="279"/>
      <c r="RST190" s="279"/>
      <c r="RSU190" s="279"/>
      <c r="RSV190" s="279"/>
      <c r="RSW190" s="279"/>
      <c r="RSX190" s="279"/>
      <c r="RSY190" s="279"/>
      <c r="RSZ190" s="279"/>
      <c r="RTA190" s="279"/>
      <c r="RTB190" s="279"/>
      <c r="RTC190" s="279"/>
      <c r="RTD190" s="279"/>
      <c r="RTE190" s="279"/>
      <c r="RTF190" s="279"/>
      <c r="RTG190" s="279"/>
      <c r="RTH190" s="279"/>
      <c r="RTI190" s="279"/>
      <c r="RTJ190" s="279"/>
      <c r="RTK190" s="279"/>
      <c r="RTL190" s="279"/>
      <c r="RTM190" s="279"/>
      <c r="RTN190" s="279"/>
      <c r="RTO190" s="279"/>
      <c r="RTP190" s="279"/>
      <c r="RTQ190" s="279"/>
      <c r="RTR190" s="279"/>
      <c r="RTS190" s="279"/>
      <c r="RTT190" s="279"/>
      <c r="RTU190" s="279"/>
      <c r="RTV190" s="279"/>
      <c r="RTW190" s="279"/>
      <c r="RTX190" s="279"/>
      <c r="RTY190" s="279"/>
      <c r="RTZ190" s="279"/>
      <c r="RUA190" s="279"/>
      <c r="RUB190" s="279"/>
      <c r="RUC190" s="279"/>
      <c r="RUD190" s="279"/>
      <c r="RUE190" s="279"/>
      <c r="RUF190" s="279"/>
      <c r="RUG190" s="279"/>
      <c r="RUH190" s="279"/>
      <c r="RUI190" s="279"/>
      <c r="RUJ190" s="279"/>
      <c r="RUK190" s="279"/>
      <c r="RUL190" s="279"/>
      <c r="RUM190" s="279"/>
      <c r="RUN190" s="279"/>
      <c r="RUO190" s="279"/>
      <c r="RUP190" s="279"/>
      <c r="RUQ190" s="279"/>
      <c r="RUR190" s="279"/>
      <c r="RUS190" s="279"/>
      <c r="RUT190" s="279"/>
      <c r="RUU190" s="279"/>
      <c r="RUV190" s="279"/>
      <c r="RUW190" s="279"/>
      <c r="RUX190" s="279"/>
      <c r="RUY190" s="279"/>
      <c r="RUZ190" s="279"/>
      <c r="RVA190" s="279"/>
      <c r="RVB190" s="279"/>
      <c r="RVC190" s="279"/>
      <c r="RVD190" s="279"/>
      <c r="RVE190" s="279"/>
      <c r="RVF190" s="279"/>
      <c r="RVG190" s="279"/>
      <c r="RVH190" s="279"/>
      <c r="RVI190" s="279"/>
      <c r="RVJ190" s="279"/>
      <c r="RVK190" s="279"/>
      <c r="RVL190" s="279"/>
      <c r="RVM190" s="279"/>
      <c r="RVN190" s="279"/>
      <c r="RVO190" s="279"/>
      <c r="RVP190" s="279"/>
      <c r="RVQ190" s="279"/>
      <c r="RVR190" s="279"/>
      <c r="RVS190" s="279"/>
      <c r="RVT190" s="279"/>
      <c r="RVU190" s="279"/>
      <c r="RVV190" s="279"/>
      <c r="RVW190" s="279"/>
      <c r="RVX190" s="279"/>
      <c r="RVY190" s="279"/>
      <c r="RVZ190" s="279"/>
      <c r="RWA190" s="279"/>
      <c r="RWB190" s="279"/>
      <c r="RWC190" s="279"/>
      <c r="RWD190" s="279"/>
      <c r="RWE190" s="279"/>
      <c r="RWF190" s="279"/>
      <c r="RWG190" s="279"/>
      <c r="RWH190" s="279"/>
      <c r="RWI190" s="279"/>
      <c r="RWJ190" s="279"/>
      <c r="RWK190" s="279"/>
      <c r="RWL190" s="279"/>
      <c r="RWM190" s="279"/>
      <c r="RWN190" s="279"/>
      <c r="RWO190" s="279"/>
      <c r="RWP190" s="279"/>
      <c r="RWQ190" s="279"/>
      <c r="RWR190" s="279"/>
      <c r="RWS190" s="279"/>
      <c r="RWT190" s="279"/>
      <c r="RWU190" s="279"/>
      <c r="RWV190" s="279"/>
      <c r="RWW190" s="279"/>
      <c r="RWX190" s="279"/>
      <c r="RWY190" s="279"/>
      <c r="RWZ190" s="279"/>
      <c r="RXA190" s="279"/>
      <c r="RXB190" s="279"/>
      <c r="RXC190" s="279"/>
      <c r="RXD190" s="279"/>
      <c r="RXE190" s="279"/>
      <c r="RXF190" s="279"/>
      <c r="RXG190" s="279"/>
      <c r="RXH190" s="279"/>
      <c r="RXI190" s="279"/>
      <c r="RXJ190" s="279"/>
      <c r="RXK190" s="279"/>
      <c r="RXL190" s="279"/>
      <c r="RXM190" s="279"/>
      <c r="RXN190" s="279"/>
      <c r="RXO190" s="279"/>
      <c r="RXP190" s="279"/>
      <c r="RXQ190" s="279"/>
      <c r="RXR190" s="279"/>
      <c r="RXS190" s="279"/>
      <c r="RXT190" s="279"/>
      <c r="RXU190" s="279"/>
      <c r="RXV190" s="279"/>
      <c r="RXW190" s="279"/>
      <c r="RXX190" s="279"/>
      <c r="RXY190" s="279"/>
      <c r="RXZ190" s="279"/>
      <c r="RYA190" s="279"/>
      <c r="RYB190" s="279"/>
      <c r="RYC190" s="279"/>
      <c r="RYD190" s="279"/>
      <c r="RYE190" s="279"/>
      <c r="RYF190" s="279"/>
      <c r="RYG190" s="279"/>
      <c r="RYH190" s="279"/>
      <c r="RYI190" s="279"/>
      <c r="RYJ190" s="279"/>
      <c r="RYK190" s="279"/>
      <c r="RYL190" s="279"/>
      <c r="RYM190" s="279"/>
      <c r="RYN190" s="279"/>
      <c r="RYO190" s="279"/>
      <c r="RYP190" s="279"/>
      <c r="RYQ190" s="279"/>
      <c r="RYR190" s="279"/>
      <c r="RYS190" s="279"/>
      <c r="RYT190" s="279"/>
      <c r="RYU190" s="279"/>
      <c r="RYV190" s="279"/>
      <c r="RYW190" s="279"/>
      <c r="RYX190" s="279"/>
      <c r="RYY190" s="279"/>
      <c r="RYZ190" s="279"/>
      <c r="RZA190" s="279"/>
      <c r="RZB190" s="279"/>
      <c r="RZC190" s="279"/>
      <c r="RZD190" s="279"/>
      <c r="RZE190" s="279"/>
      <c r="RZF190" s="279"/>
      <c r="RZG190" s="279"/>
      <c r="RZH190" s="279"/>
      <c r="RZI190" s="279"/>
      <c r="RZJ190" s="279"/>
      <c r="RZK190" s="279"/>
      <c r="RZL190" s="279"/>
      <c r="RZM190" s="279"/>
      <c r="RZN190" s="279"/>
      <c r="RZO190" s="279"/>
      <c r="RZP190" s="279"/>
      <c r="RZQ190" s="279"/>
      <c r="RZR190" s="279"/>
      <c r="RZS190" s="279"/>
      <c r="RZT190" s="279"/>
      <c r="RZU190" s="279"/>
      <c r="RZV190" s="279"/>
      <c r="RZW190" s="279"/>
      <c r="RZX190" s="279"/>
      <c r="RZY190" s="279"/>
      <c r="RZZ190" s="279"/>
      <c r="SAA190" s="279"/>
      <c r="SAB190" s="279"/>
      <c r="SAC190" s="279"/>
      <c r="SAD190" s="279"/>
      <c r="SAE190" s="279"/>
      <c r="SAF190" s="279"/>
      <c r="SAG190" s="279"/>
      <c r="SAH190" s="279"/>
      <c r="SAI190" s="279"/>
      <c r="SAJ190" s="279"/>
      <c r="SAK190" s="279"/>
      <c r="SAL190" s="279"/>
      <c r="SAM190" s="279"/>
      <c r="SAN190" s="279"/>
      <c r="SAO190" s="279"/>
      <c r="SAP190" s="279"/>
      <c r="SAQ190" s="279"/>
      <c r="SAR190" s="279"/>
      <c r="SAS190" s="279"/>
      <c r="SAT190" s="279"/>
      <c r="SAU190" s="279"/>
      <c r="SAV190" s="279"/>
      <c r="SAW190" s="279"/>
      <c r="SAX190" s="279"/>
      <c r="SAY190" s="279"/>
      <c r="SAZ190" s="279"/>
      <c r="SBA190" s="279"/>
      <c r="SBB190" s="279"/>
      <c r="SBC190" s="279"/>
      <c r="SBD190" s="279"/>
      <c r="SBE190" s="279"/>
      <c r="SBF190" s="279"/>
      <c r="SBG190" s="279"/>
      <c r="SBH190" s="279"/>
      <c r="SBI190" s="279"/>
      <c r="SBJ190" s="279"/>
      <c r="SBK190" s="279"/>
      <c r="SBL190" s="279"/>
      <c r="SBM190" s="279"/>
      <c r="SBN190" s="279"/>
      <c r="SBO190" s="279"/>
      <c r="SBP190" s="279"/>
      <c r="SBQ190" s="279"/>
      <c r="SBR190" s="279"/>
      <c r="SBS190" s="279"/>
      <c r="SBT190" s="279"/>
      <c r="SBU190" s="279"/>
      <c r="SBV190" s="279"/>
      <c r="SBW190" s="279"/>
      <c r="SBX190" s="279"/>
      <c r="SBY190" s="279"/>
      <c r="SBZ190" s="279"/>
      <c r="SCA190" s="279"/>
      <c r="SCB190" s="279"/>
      <c r="SCC190" s="279"/>
      <c r="SCD190" s="279"/>
      <c r="SCE190" s="279"/>
      <c r="SCF190" s="279"/>
      <c r="SCG190" s="279"/>
      <c r="SCH190" s="279"/>
      <c r="SCI190" s="279"/>
      <c r="SCJ190" s="279"/>
      <c r="SCK190" s="279"/>
      <c r="SCL190" s="279"/>
      <c r="SCM190" s="279"/>
      <c r="SCN190" s="279"/>
      <c r="SCO190" s="279"/>
      <c r="SCP190" s="279"/>
      <c r="SCQ190" s="279"/>
      <c r="SCR190" s="279"/>
      <c r="SCS190" s="279"/>
      <c r="SCT190" s="279"/>
      <c r="SCU190" s="279"/>
      <c r="SCV190" s="279"/>
      <c r="SCW190" s="279"/>
      <c r="SCX190" s="279"/>
      <c r="SCY190" s="279"/>
      <c r="SCZ190" s="279"/>
      <c r="SDA190" s="279"/>
      <c r="SDB190" s="279"/>
      <c r="SDC190" s="279"/>
      <c r="SDD190" s="279"/>
      <c r="SDE190" s="279"/>
      <c r="SDF190" s="279"/>
      <c r="SDG190" s="279"/>
      <c r="SDH190" s="279"/>
      <c r="SDI190" s="279"/>
      <c r="SDJ190" s="279"/>
      <c r="SDK190" s="279"/>
      <c r="SDL190" s="279"/>
      <c r="SDM190" s="279"/>
      <c r="SDN190" s="279"/>
      <c r="SDO190" s="279"/>
      <c r="SDP190" s="279"/>
      <c r="SDQ190" s="279"/>
      <c r="SDR190" s="279"/>
      <c r="SDS190" s="279"/>
      <c r="SDT190" s="279"/>
      <c r="SDU190" s="279"/>
      <c r="SDV190" s="279"/>
      <c r="SDW190" s="279"/>
      <c r="SDX190" s="279"/>
      <c r="SDY190" s="279"/>
      <c r="SDZ190" s="279"/>
      <c r="SEA190" s="279"/>
      <c r="SEB190" s="279"/>
      <c r="SEC190" s="279"/>
      <c r="SED190" s="279"/>
      <c r="SEE190" s="279"/>
      <c r="SEF190" s="279"/>
      <c r="SEG190" s="279"/>
      <c r="SEH190" s="279"/>
      <c r="SEI190" s="279"/>
      <c r="SEJ190" s="279"/>
      <c r="SEK190" s="279"/>
      <c r="SEL190" s="279"/>
      <c r="SEM190" s="279"/>
      <c r="SEN190" s="279"/>
      <c r="SEO190" s="279"/>
      <c r="SEP190" s="279"/>
      <c r="SEQ190" s="279"/>
      <c r="SER190" s="279"/>
      <c r="SES190" s="279"/>
      <c r="SET190" s="279"/>
      <c r="SEU190" s="279"/>
      <c r="SEV190" s="279"/>
      <c r="SEW190" s="279"/>
      <c r="SEX190" s="279"/>
      <c r="SEY190" s="279"/>
      <c r="SEZ190" s="279"/>
      <c r="SFA190" s="279"/>
      <c r="SFB190" s="279"/>
      <c r="SFC190" s="279"/>
      <c r="SFD190" s="279"/>
      <c r="SFE190" s="279"/>
      <c r="SFF190" s="279"/>
      <c r="SFG190" s="279"/>
      <c r="SFH190" s="279"/>
      <c r="SFI190" s="279"/>
      <c r="SFJ190" s="279"/>
      <c r="SFK190" s="279"/>
      <c r="SFL190" s="279"/>
      <c r="SFM190" s="279"/>
      <c r="SFN190" s="279"/>
      <c r="SFO190" s="279"/>
      <c r="SFP190" s="279"/>
      <c r="SFQ190" s="279"/>
      <c r="SFR190" s="279"/>
      <c r="SFS190" s="279"/>
      <c r="SFT190" s="279"/>
      <c r="SFU190" s="279"/>
      <c r="SFV190" s="279"/>
      <c r="SFW190" s="279"/>
      <c r="SFX190" s="279"/>
      <c r="SFY190" s="279"/>
      <c r="SFZ190" s="279"/>
      <c r="SGA190" s="279"/>
      <c r="SGB190" s="279"/>
      <c r="SGC190" s="279"/>
      <c r="SGD190" s="279"/>
      <c r="SGE190" s="279"/>
      <c r="SGF190" s="279"/>
      <c r="SGG190" s="279"/>
      <c r="SGH190" s="279"/>
      <c r="SGI190" s="279"/>
      <c r="SGJ190" s="279"/>
      <c r="SGK190" s="279"/>
      <c r="SGL190" s="279"/>
      <c r="SGM190" s="279"/>
      <c r="SGN190" s="279"/>
      <c r="SGO190" s="279"/>
      <c r="SGP190" s="279"/>
      <c r="SGQ190" s="279"/>
      <c r="SGR190" s="279"/>
      <c r="SGS190" s="279"/>
      <c r="SGT190" s="279"/>
      <c r="SGU190" s="279"/>
      <c r="SGV190" s="279"/>
      <c r="SGW190" s="279"/>
      <c r="SGX190" s="279"/>
      <c r="SGY190" s="279"/>
      <c r="SGZ190" s="279"/>
      <c r="SHA190" s="279"/>
      <c r="SHB190" s="279"/>
      <c r="SHC190" s="279"/>
      <c r="SHD190" s="279"/>
      <c r="SHE190" s="279"/>
      <c r="SHF190" s="279"/>
      <c r="SHG190" s="279"/>
      <c r="SHH190" s="279"/>
      <c r="SHI190" s="279"/>
      <c r="SHJ190" s="279"/>
      <c r="SHK190" s="279"/>
      <c r="SHL190" s="279"/>
      <c r="SHM190" s="279"/>
      <c r="SHN190" s="279"/>
      <c r="SHO190" s="279"/>
      <c r="SHP190" s="279"/>
      <c r="SHQ190" s="279"/>
      <c r="SHR190" s="279"/>
      <c r="SHS190" s="279"/>
      <c r="SHT190" s="279"/>
      <c r="SHU190" s="279"/>
      <c r="SHV190" s="279"/>
      <c r="SHW190" s="279"/>
      <c r="SHX190" s="279"/>
      <c r="SHY190" s="279"/>
      <c r="SHZ190" s="279"/>
      <c r="SIA190" s="279"/>
      <c r="SIB190" s="279"/>
      <c r="SIC190" s="279"/>
      <c r="SID190" s="279"/>
      <c r="SIE190" s="279"/>
      <c r="SIF190" s="279"/>
      <c r="SIG190" s="279"/>
      <c r="SIH190" s="279"/>
      <c r="SII190" s="279"/>
      <c r="SIJ190" s="279"/>
      <c r="SIK190" s="279"/>
      <c r="SIL190" s="279"/>
      <c r="SIM190" s="279"/>
      <c r="SIN190" s="279"/>
      <c r="SIO190" s="279"/>
      <c r="SIP190" s="279"/>
      <c r="SIQ190" s="279"/>
      <c r="SIR190" s="279"/>
      <c r="SIS190" s="279"/>
      <c r="SIT190" s="279"/>
      <c r="SIU190" s="279"/>
      <c r="SIV190" s="279"/>
      <c r="SIW190" s="279"/>
      <c r="SIX190" s="279"/>
      <c r="SIY190" s="279"/>
      <c r="SIZ190" s="279"/>
      <c r="SJA190" s="279"/>
      <c r="SJB190" s="279"/>
      <c r="SJC190" s="279"/>
      <c r="SJD190" s="279"/>
      <c r="SJE190" s="279"/>
      <c r="SJF190" s="279"/>
      <c r="SJG190" s="279"/>
      <c r="SJH190" s="279"/>
      <c r="SJI190" s="279"/>
      <c r="SJJ190" s="279"/>
      <c r="SJK190" s="279"/>
      <c r="SJL190" s="279"/>
      <c r="SJM190" s="279"/>
      <c r="SJN190" s="279"/>
      <c r="SJO190" s="279"/>
      <c r="SJP190" s="279"/>
      <c r="SJQ190" s="279"/>
      <c r="SJR190" s="279"/>
      <c r="SJS190" s="279"/>
      <c r="SJT190" s="279"/>
      <c r="SJU190" s="279"/>
      <c r="SJV190" s="279"/>
      <c r="SJW190" s="279"/>
      <c r="SJX190" s="279"/>
      <c r="SJY190" s="279"/>
      <c r="SJZ190" s="279"/>
      <c r="SKA190" s="279"/>
      <c r="SKB190" s="279"/>
      <c r="SKC190" s="279"/>
      <c r="SKD190" s="279"/>
      <c r="SKE190" s="279"/>
      <c r="SKF190" s="279"/>
      <c r="SKG190" s="279"/>
      <c r="SKH190" s="279"/>
      <c r="SKI190" s="279"/>
      <c r="SKJ190" s="279"/>
      <c r="SKK190" s="279"/>
      <c r="SKL190" s="279"/>
      <c r="SKM190" s="279"/>
      <c r="SKN190" s="279"/>
      <c r="SKO190" s="279"/>
      <c r="SKP190" s="279"/>
      <c r="SKQ190" s="279"/>
      <c r="SKR190" s="279"/>
      <c r="SKS190" s="279"/>
      <c r="SKT190" s="279"/>
      <c r="SKU190" s="279"/>
      <c r="SKV190" s="279"/>
      <c r="SKW190" s="279"/>
      <c r="SKX190" s="279"/>
      <c r="SKY190" s="279"/>
      <c r="SKZ190" s="279"/>
      <c r="SLA190" s="279"/>
      <c r="SLB190" s="279"/>
      <c r="SLC190" s="279"/>
      <c r="SLD190" s="279"/>
      <c r="SLE190" s="279"/>
      <c r="SLF190" s="279"/>
      <c r="SLG190" s="279"/>
      <c r="SLH190" s="279"/>
      <c r="SLI190" s="279"/>
      <c r="SLJ190" s="279"/>
      <c r="SLK190" s="279"/>
      <c r="SLL190" s="279"/>
      <c r="SLM190" s="279"/>
      <c r="SLN190" s="279"/>
      <c r="SLO190" s="279"/>
      <c r="SLP190" s="279"/>
      <c r="SLQ190" s="279"/>
      <c r="SLR190" s="279"/>
      <c r="SLS190" s="279"/>
      <c r="SLT190" s="279"/>
      <c r="SLU190" s="279"/>
      <c r="SLV190" s="279"/>
      <c r="SLW190" s="279"/>
      <c r="SLX190" s="279"/>
      <c r="SLY190" s="279"/>
      <c r="SLZ190" s="279"/>
      <c r="SMA190" s="279"/>
      <c r="SMB190" s="279"/>
      <c r="SMC190" s="279"/>
      <c r="SMD190" s="279"/>
      <c r="SME190" s="279"/>
      <c r="SMF190" s="279"/>
      <c r="SMG190" s="279"/>
      <c r="SMH190" s="279"/>
      <c r="SMI190" s="279"/>
      <c r="SMJ190" s="279"/>
      <c r="SMK190" s="279"/>
      <c r="SML190" s="279"/>
      <c r="SMM190" s="279"/>
      <c r="SMN190" s="279"/>
      <c r="SMO190" s="279"/>
      <c r="SMP190" s="279"/>
      <c r="SMQ190" s="279"/>
      <c r="SMR190" s="279"/>
      <c r="SMS190" s="279"/>
      <c r="SMT190" s="279"/>
      <c r="SMU190" s="279"/>
      <c r="SMV190" s="279"/>
      <c r="SMW190" s="279"/>
      <c r="SMX190" s="279"/>
      <c r="SMY190" s="279"/>
      <c r="SMZ190" s="279"/>
      <c r="SNA190" s="279"/>
      <c r="SNB190" s="279"/>
      <c r="SNC190" s="279"/>
      <c r="SND190" s="279"/>
      <c r="SNE190" s="279"/>
      <c r="SNF190" s="279"/>
      <c r="SNG190" s="279"/>
      <c r="SNH190" s="279"/>
      <c r="SNI190" s="279"/>
      <c r="SNJ190" s="279"/>
      <c r="SNK190" s="279"/>
      <c r="SNL190" s="279"/>
      <c r="SNM190" s="279"/>
      <c r="SNN190" s="279"/>
      <c r="SNO190" s="279"/>
      <c r="SNP190" s="279"/>
      <c r="SNQ190" s="279"/>
      <c r="SNR190" s="279"/>
      <c r="SNS190" s="279"/>
      <c r="SNT190" s="279"/>
      <c r="SNU190" s="279"/>
      <c r="SNV190" s="279"/>
      <c r="SNW190" s="279"/>
      <c r="SNX190" s="279"/>
      <c r="SNY190" s="279"/>
      <c r="SNZ190" s="279"/>
      <c r="SOA190" s="279"/>
      <c r="SOB190" s="279"/>
      <c r="SOC190" s="279"/>
      <c r="SOD190" s="279"/>
      <c r="SOE190" s="279"/>
      <c r="SOF190" s="279"/>
      <c r="SOG190" s="279"/>
      <c r="SOH190" s="279"/>
      <c r="SOI190" s="279"/>
      <c r="SOJ190" s="279"/>
      <c r="SOK190" s="279"/>
      <c r="SOL190" s="279"/>
      <c r="SOM190" s="279"/>
      <c r="SON190" s="279"/>
      <c r="SOO190" s="279"/>
      <c r="SOP190" s="279"/>
      <c r="SOQ190" s="279"/>
      <c r="SOR190" s="279"/>
      <c r="SOS190" s="279"/>
      <c r="SOT190" s="279"/>
      <c r="SOU190" s="279"/>
      <c r="SOV190" s="279"/>
      <c r="SOW190" s="279"/>
      <c r="SOX190" s="279"/>
      <c r="SOY190" s="279"/>
      <c r="SOZ190" s="279"/>
      <c r="SPA190" s="279"/>
      <c r="SPB190" s="279"/>
      <c r="SPC190" s="279"/>
      <c r="SPD190" s="279"/>
      <c r="SPE190" s="279"/>
      <c r="SPF190" s="279"/>
      <c r="SPG190" s="279"/>
      <c r="SPH190" s="279"/>
      <c r="SPI190" s="279"/>
      <c r="SPJ190" s="279"/>
      <c r="SPK190" s="279"/>
      <c r="SPL190" s="279"/>
      <c r="SPM190" s="279"/>
      <c r="SPN190" s="279"/>
      <c r="SPO190" s="279"/>
      <c r="SPP190" s="279"/>
      <c r="SPQ190" s="279"/>
      <c r="SPR190" s="279"/>
      <c r="SPS190" s="279"/>
      <c r="SPT190" s="279"/>
      <c r="SPU190" s="279"/>
      <c r="SPV190" s="279"/>
      <c r="SPW190" s="279"/>
      <c r="SPX190" s="279"/>
      <c r="SPY190" s="279"/>
      <c r="SPZ190" s="279"/>
      <c r="SQA190" s="279"/>
      <c r="SQB190" s="279"/>
      <c r="SQC190" s="279"/>
      <c r="SQD190" s="279"/>
      <c r="SQE190" s="279"/>
      <c r="SQF190" s="279"/>
      <c r="SQG190" s="279"/>
      <c r="SQH190" s="279"/>
      <c r="SQI190" s="279"/>
      <c r="SQJ190" s="279"/>
      <c r="SQK190" s="279"/>
      <c r="SQL190" s="279"/>
      <c r="SQM190" s="279"/>
      <c r="SQN190" s="279"/>
      <c r="SQO190" s="279"/>
      <c r="SQP190" s="279"/>
      <c r="SQQ190" s="279"/>
      <c r="SQR190" s="279"/>
      <c r="SQS190" s="279"/>
      <c r="SQT190" s="279"/>
      <c r="SQU190" s="279"/>
      <c r="SQV190" s="279"/>
      <c r="SQW190" s="279"/>
      <c r="SQX190" s="279"/>
      <c r="SQY190" s="279"/>
      <c r="SQZ190" s="279"/>
      <c r="SRA190" s="279"/>
      <c r="SRB190" s="279"/>
      <c r="SRC190" s="279"/>
      <c r="SRD190" s="279"/>
      <c r="SRE190" s="279"/>
      <c r="SRF190" s="279"/>
      <c r="SRG190" s="279"/>
      <c r="SRH190" s="279"/>
      <c r="SRI190" s="279"/>
      <c r="SRJ190" s="279"/>
      <c r="SRK190" s="279"/>
      <c r="SRL190" s="279"/>
      <c r="SRM190" s="279"/>
      <c r="SRN190" s="279"/>
      <c r="SRO190" s="279"/>
      <c r="SRP190" s="279"/>
      <c r="SRQ190" s="279"/>
      <c r="SRR190" s="279"/>
      <c r="SRS190" s="279"/>
      <c r="SRT190" s="279"/>
      <c r="SRU190" s="279"/>
      <c r="SRV190" s="279"/>
      <c r="SRW190" s="279"/>
      <c r="SRX190" s="279"/>
      <c r="SRY190" s="279"/>
      <c r="SRZ190" s="279"/>
      <c r="SSA190" s="279"/>
      <c r="SSB190" s="279"/>
      <c r="SSC190" s="279"/>
      <c r="SSD190" s="279"/>
      <c r="SSE190" s="279"/>
      <c r="SSF190" s="279"/>
      <c r="SSG190" s="279"/>
      <c r="SSH190" s="279"/>
      <c r="SSI190" s="279"/>
      <c r="SSJ190" s="279"/>
      <c r="SSK190" s="279"/>
      <c r="SSL190" s="279"/>
      <c r="SSM190" s="279"/>
      <c r="SSN190" s="279"/>
      <c r="SSO190" s="279"/>
      <c r="SSP190" s="279"/>
      <c r="SSQ190" s="279"/>
      <c r="SSR190" s="279"/>
      <c r="SSS190" s="279"/>
      <c r="SST190" s="279"/>
      <c r="SSU190" s="279"/>
      <c r="SSV190" s="279"/>
      <c r="SSW190" s="279"/>
      <c r="SSX190" s="279"/>
      <c r="SSY190" s="279"/>
      <c r="SSZ190" s="279"/>
      <c r="STA190" s="279"/>
      <c r="STB190" s="279"/>
      <c r="STC190" s="279"/>
      <c r="STD190" s="279"/>
      <c r="STE190" s="279"/>
      <c r="STF190" s="279"/>
      <c r="STG190" s="279"/>
      <c r="STH190" s="279"/>
      <c r="STI190" s="279"/>
      <c r="STJ190" s="279"/>
      <c r="STK190" s="279"/>
      <c r="STL190" s="279"/>
      <c r="STM190" s="279"/>
      <c r="STN190" s="279"/>
      <c r="STO190" s="279"/>
      <c r="STP190" s="279"/>
      <c r="STQ190" s="279"/>
      <c r="STR190" s="279"/>
      <c r="STS190" s="279"/>
      <c r="STT190" s="279"/>
      <c r="STU190" s="279"/>
      <c r="STV190" s="279"/>
      <c r="STW190" s="279"/>
      <c r="STX190" s="279"/>
      <c r="STY190" s="279"/>
      <c r="STZ190" s="279"/>
      <c r="SUA190" s="279"/>
      <c r="SUB190" s="279"/>
      <c r="SUC190" s="279"/>
      <c r="SUD190" s="279"/>
      <c r="SUE190" s="279"/>
      <c r="SUF190" s="279"/>
      <c r="SUG190" s="279"/>
      <c r="SUH190" s="279"/>
      <c r="SUI190" s="279"/>
      <c r="SUJ190" s="279"/>
      <c r="SUK190" s="279"/>
      <c r="SUL190" s="279"/>
      <c r="SUM190" s="279"/>
      <c r="SUN190" s="279"/>
      <c r="SUO190" s="279"/>
      <c r="SUP190" s="279"/>
      <c r="SUQ190" s="279"/>
      <c r="SUR190" s="279"/>
      <c r="SUS190" s="279"/>
      <c r="SUT190" s="279"/>
      <c r="SUU190" s="279"/>
      <c r="SUV190" s="279"/>
      <c r="SUW190" s="279"/>
      <c r="SUX190" s="279"/>
      <c r="SUY190" s="279"/>
      <c r="SUZ190" s="279"/>
      <c r="SVA190" s="279"/>
      <c r="SVB190" s="279"/>
      <c r="SVC190" s="279"/>
      <c r="SVD190" s="279"/>
      <c r="SVE190" s="279"/>
      <c r="SVF190" s="279"/>
      <c r="SVG190" s="279"/>
      <c r="SVH190" s="279"/>
      <c r="SVI190" s="279"/>
      <c r="SVJ190" s="279"/>
      <c r="SVK190" s="279"/>
      <c r="SVL190" s="279"/>
      <c r="SVM190" s="279"/>
      <c r="SVN190" s="279"/>
      <c r="SVO190" s="279"/>
      <c r="SVP190" s="279"/>
      <c r="SVQ190" s="279"/>
      <c r="SVR190" s="279"/>
      <c r="SVS190" s="279"/>
      <c r="SVT190" s="279"/>
      <c r="SVU190" s="279"/>
      <c r="SVV190" s="279"/>
      <c r="SVW190" s="279"/>
      <c r="SVX190" s="279"/>
      <c r="SVY190" s="279"/>
      <c r="SVZ190" s="279"/>
      <c r="SWA190" s="279"/>
      <c r="SWB190" s="279"/>
      <c r="SWC190" s="279"/>
      <c r="SWD190" s="279"/>
      <c r="SWE190" s="279"/>
      <c r="SWF190" s="279"/>
      <c r="SWG190" s="279"/>
      <c r="SWH190" s="279"/>
      <c r="SWI190" s="279"/>
      <c r="SWJ190" s="279"/>
      <c r="SWK190" s="279"/>
      <c r="SWL190" s="279"/>
      <c r="SWM190" s="279"/>
      <c r="SWN190" s="279"/>
      <c r="SWO190" s="279"/>
      <c r="SWP190" s="279"/>
      <c r="SWQ190" s="279"/>
      <c r="SWR190" s="279"/>
      <c r="SWS190" s="279"/>
      <c r="SWT190" s="279"/>
      <c r="SWU190" s="279"/>
      <c r="SWV190" s="279"/>
      <c r="SWW190" s="279"/>
      <c r="SWX190" s="279"/>
      <c r="SWY190" s="279"/>
      <c r="SWZ190" s="279"/>
      <c r="SXA190" s="279"/>
      <c r="SXB190" s="279"/>
      <c r="SXC190" s="279"/>
      <c r="SXD190" s="279"/>
      <c r="SXE190" s="279"/>
      <c r="SXF190" s="279"/>
      <c r="SXG190" s="279"/>
      <c r="SXH190" s="279"/>
      <c r="SXI190" s="279"/>
      <c r="SXJ190" s="279"/>
      <c r="SXK190" s="279"/>
      <c r="SXL190" s="279"/>
      <c r="SXM190" s="279"/>
      <c r="SXN190" s="279"/>
      <c r="SXO190" s="279"/>
      <c r="SXP190" s="279"/>
      <c r="SXQ190" s="279"/>
      <c r="SXR190" s="279"/>
      <c r="SXS190" s="279"/>
      <c r="SXT190" s="279"/>
      <c r="SXU190" s="279"/>
      <c r="SXV190" s="279"/>
      <c r="SXW190" s="279"/>
      <c r="SXX190" s="279"/>
      <c r="SXY190" s="279"/>
      <c r="SXZ190" s="279"/>
      <c r="SYA190" s="279"/>
      <c r="SYB190" s="279"/>
      <c r="SYC190" s="279"/>
      <c r="SYD190" s="279"/>
      <c r="SYE190" s="279"/>
      <c r="SYF190" s="279"/>
      <c r="SYG190" s="279"/>
      <c r="SYH190" s="279"/>
      <c r="SYI190" s="279"/>
      <c r="SYJ190" s="279"/>
      <c r="SYK190" s="279"/>
      <c r="SYL190" s="279"/>
      <c r="SYM190" s="279"/>
      <c r="SYN190" s="279"/>
      <c r="SYO190" s="279"/>
      <c r="SYP190" s="279"/>
      <c r="SYQ190" s="279"/>
      <c r="SYR190" s="279"/>
      <c r="SYS190" s="279"/>
      <c r="SYT190" s="279"/>
      <c r="SYU190" s="279"/>
      <c r="SYV190" s="279"/>
      <c r="SYW190" s="279"/>
      <c r="SYX190" s="279"/>
      <c r="SYY190" s="279"/>
      <c r="SYZ190" s="279"/>
      <c r="SZA190" s="279"/>
      <c r="SZB190" s="279"/>
      <c r="SZC190" s="279"/>
      <c r="SZD190" s="279"/>
      <c r="SZE190" s="279"/>
      <c r="SZF190" s="279"/>
      <c r="SZG190" s="279"/>
      <c r="SZH190" s="279"/>
      <c r="SZI190" s="279"/>
      <c r="SZJ190" s="279"/>
      <c r="SZK190" s="279"/>
      <c r="SZL190" s="279"/>
      <c r="SZM190" s="279"/>
      <c r="SZN190" s="279"/>
      <c r="SZO190" s="279"/>
      <c r="SZP190" s="279"/>
      <c r="SZQ190" s="279"/>
      <c r="SZR190" s="279"/>
      <c r="SZS190" s="279"/>
      <c r="SZT190" s="279"/>
      <c r="SZU190" s="279"/>
      <c r="SZV190" s="279"/>
      <c r="SZW190" s="279"/>
      <c r="SZX190" s="279"/>
      <c r="SZY190" s="279"/>
      <c r="SZZ190" s="279"/>
      <c r="TAA190" s="279"/>
      <c r="TAB190" s="279"/>
      <c r="TAC190" s="279"/>
      <c r="TAD190" s="279"/>
      <c r="TAE190" s="279"/>
      <c r="TAF190" s="279"/>
      <c r="TAG190" s="279"/>
      <c r="TAH190" s="279"/>
      <c r="TAI190" s="279"/>
      <c r="TAJ190" s="279"/>
      <c r="TAK190" s="279"/>
      <c r="TAL190" s="279"/>
      <c r="TAM190" s="279"/>
      <c r="TAN190" s="279"/>
      <c r="TAO190" s="279"/>
      <c r="TAP190" s="279"/>
      <c r="TAQ190" s="279"/>
      <c r="TAR190" s="279"/>
      <c r="TAS190" s="279"/>
      <c r="TAT190" s="279"/>
      <c r="TAU190" s="279"/>
      <c r="TAV190" s="279"/>
      <c r="TAW190" s="279"/>
      <c r="TAX190" s="279"/>
      <c r="TAY190" s="279"/>
      <c r="TAZ190" s="279"/>
      <c r="TBA190" s="279"/>
      <c r="TBB190" s="279"/>
      <c r="TBC190" s="279"/>
      <c r="TBD190" s="279"/>
      <c r="TBE190" s="279"/>
      <c r="TBF190" s="279"/>
      <c r="TBG190" s="279"/>
      <c r="TBH190" s="279"/>
      <c r="TBI190" s="279"/>
      <c r="TBJ190" s="279"/>
      <c r="TBK190" s="279"/>
      <c r="TBL190" s="279"/>
      <c r="TBM190" s="279"/>
      <c r="TBN190" s="279"/>
      <c r="TBO190" s="279"/>
      <c r="TBP190" s="279"/>
      <c r="TBQ190" s="279"/>
      <c r="TBR190" s="279"/>
      <c r="TBS190" s="279"/>
      <c r="TBT190" s="279"/>
      <c r="TBU190" s="279"/>
      <c r="TBV190" s="279"/>
      <c r="TBW190" s="279"/>
      <c r="TBX190" s="279"/>
      <c r="TBY190" s="279"/>
      <c r="TBZ190" s="279"/>
      <c r="TCA190" s="279"/>
      <c r="TCB190" s="279"/>
      <c r="TCC190" s="279"/>
      <c r="TCD190" s="279"/>
      <c r="TCE190" s="279"/>
      <c r="TCF190" s="279"/>
      <c r="TCG190" s="279"/>
      <c r="TCH190" s="279"/>
      <c r="TCI190" s="279"/>
      <c r="TCJ190" s="279"/>
      <c r="TCK190" s="279"/>
      <c r="TCL190" s="279"/>
      <c r="TCM190" s="279"/>
      <c r="TCN190" s="279"/>
      <c r="TCO190" s="279"/>
      <c r="TCP190" s="279"/>
      <c r="TCQ190" s="279"/>
      <c r="TCR190" s="279"/>
      <c r="TCS190" s="279"/>
      <c r="TCT190" s="279"/>
      <c r="TCU190" s="279"/>
      <c r="TCV190" s="279"/>
      <c r="TCW190" s="279"/>
      <c r="TCX190" s="279"/>
      <c r="TCY190" s="279"/>
      <c r="TCZ190" s="279"/>
      <c r="TDA190" s="279"/>
      <c r="TDB190" s="279"/>
      <c r="TDC190" s="279"/>
      <c r="TDD190" s="279"/>
      <c r="TDE190" s="279"/>
      <c r="TDF190" s="279"/>
      <c r="TDG190" s="279"/>
      <c r="TDH190" s="279"/>
      <c r="TDI190" s="279"/>
      <c r="TDJ190" s="279"/>
      <c r="TDK190" s="279"/>
      <c r="TDL190" s="279"/>
      <c r="TDM190" s="279"/>
      <c r="TDN190" s="279"/>
      <c r="TDO190" s="279"/>
      <c r="TDP190" s="279"/>
      <c r="TDQ190" s="279"/>
      <c r="TDR190" s="279"/>
      <c r="TDS190" s="279"/>
      <c r="TDT190" s="279"/>
      <c r="TDU190" s="279"/>
      <c r="TDV190" s="279"/>
      <c r="TDW190" s="279"/>
      <c r="TDX190" s="279"/>
      <c r="TDY190" s="279"/>
      <c r="TDZ190" s="279"/>
      <c r="TEA190" s="279"/>
      <c r="TEB190" s="279"/>
      <c r="TEC190" s="279"/>
      <c r="TED190" s="279"/>
      <c r="TEE190" s="279"/>
      <c r="TEF190" s="279"/>
      <c r="TEG190" s="279"/>
      <c r="TEH190" s="279"/>
      <c r="TEI190" s="279"/>
      <c r="TEJ190" s="279"/>
      <c r="TEK190" s="279"/>
      <c r="TEL190" s="279"/>
      <c r="TEM190" s="279"/>
      <c r="TEN190" s="279"/>
      <c r="TEO190" s="279"/>
      <c r="TEP190" s="279"/>
      <c r="TEQ190" s="279"/>
      <c r="TER190" s="279"/>
      <c r="TES190" s="279"/>
      <c r="TET190" s="279"/>
      <c r="TEU190" s="279"/>
      <c r="TEV190" s="279"/>
      <c r="TEW190" s="279"/>
      <c r="TEX190" s="279"/>
      <c r="TEY190" s="279"/>
      <c r="TEZ190" s="279"/>
      <c r="TFA190" s="279"/>
      <c r="TFB190" s="279"/>
      <c r="TFC190" s="279"/>
      <c r="TFD190" s="279"/>
      <c r="TFE190" s="279"/>
      <c r="TFF190" s="279"/>
      <c r="TFG190" s="279"/>
      <c r="TFH190" s="279"/>
      <c r="TFI190" s="279"/>
      <c r="TFJ190" s="279"/>
      <c r="TFK190" s="279"/>
      <c r="TFL190" s="279"/>
      <c r="TFM190" s="279"/>
      <c r="TFN190" s="279"/>
      <c r="TFO190" s="279"/>
      <c r="TFP190" s="279"/>
      <c r="TFQ190" s="279"/>
      <c r="TFR190" s="279"/>
      <c r="TFS190" s="279"/>
      <c r="TFT190" s="279"/>
      <c r="TFU190" s="279"/>
      <c r="TFV190" s="279"/>
      <c r="TFW190" s="279"/>
      <c r="TFX190" s="279"/>
      <c r="TFY190" s="279"/>
      <c r="TFZ190" s="279"/>
      <c r="TGA190" s="279"/>
      <c r="TGB190" s="279"/>
      <c r="TGC190" s="279"/>
      <c r="TGD190" s="279"/>
      <c r="TGE190" s="279"/>
      <c r="TGF190" s="279"/>
      <c r="TGG190" s="279"/>
      <c r="TGH190" s="279"/>
      <c r="TGI190" s="279"/>
      <c r="TGJ190" s="279"/>
      <c r="TGK190" s="279"/>
      <c r="TGL190" s="279"/>
      <c r="TGM190" s="279"/>
      <c r="TGN190" s="279"/>
      <c r="TGO190" s="279"/>
      <c r="TGP190" s="279"/>
      <c r="TGQ190" s="279"/>
      <c r="TGR190" s="279"/>
      <c r="TGS190" s="279"/>
      <c r="TGT190" s="279"/>
      <c r="TGU190" s="279"/>
      <c r="TGV190" s="279"/>
      <c r="TGW190" s="279"/>
      <c r="TGX190" s="279"/>
      <c r="TGY190" s="279"/>
      <c r="TGZ190" s="279"/>
      <c r="THA190" s="279"/>
      <c r="THB190" s="279"/>
      <c r="THC190" s="279"/>
      <c r="THD190" s="279"/>
      <c r="THE190" s="279"/>
      <c r="THF190" s="279"/>
      <c r="THG190" s="279"/>
      <c r="THH190" s="279"/>
      <c r="THI190" s="279"/>
      <c r="THJ190" s="279"/>
      <c r="THK190" s="279"/>
      <c r="THL190" s="279"/>
      <c r="THM190" s="279"/>
      <c r="THN190" s="279"/>
      <c r="THO190" s="279"/>
      <c r="THP190" s="279"/>
      <c r="THQ190" s="279"/>
      <c r="THR190" s="279"/>
      <c r="THS190" s="279"/>
      <c r="THT190" s="279"/>
      <c r="THU190" s="279"/>
      <c r="THV190" s="279"/>
      <c r="THW190" s="279"/>
      <c r="THX190" s="279"/>
      <c r="THY190" s="279"/>
      <c r="THZ190" s="279"/>
      <c r="TIA190" s="279"/>
      <c r="TIB190" s="279"/>
      <c r="TIC190" s="279"/>
      <c r="TID190" s="279"/>
      <c r="TIE190" s="279"/>
      <c r="TIF190" s="279"/>
      <c r="TIG190" s="279"/>
      <c r="TIH190" s="279"/>
      <c r="TII190" s="279"/>
      <c r="TIJ190" s="279"/>
      <c r="TIK190" s="279"/>
      <c r="TIL190" s="279"/>
      <c r="TIM190" s="279"/>
      <c r="TIN190" s="279"/>
      <c r="TIO190" s="279"/>
      <c r="TIP190" s="279"/>
      <c r="TIQ190" s="279"/>
      <c r="TIR190" s="279"/>
      <c r="TIS190" s="279"/>
      <c r="TIT190" s="279"/>
      <c r="TIU190" s="279"/>
      <c r="TIV190" s="279"/>
      <c r="TIW190" s="279"/>
      <c r="TIX190" s="279"/>
      <c r="TIY190" s="279"/>
      <c r="TIZ190" s="279"/>
      <c r="TJA190" s="279"/>
      <c r="TJB190" s="279"/>
      <c r="TJC190" s="279"/>
      <c r="TJD190" s="279"/>
      <c r="TJE190" s="279"/>
      <c r="TJF190" s="279"/>
      <c r="TJG190" s="279"/>
      <c r="TJH190" s="279"/>
      <c r="TJI190" s="279"/>
      <c r="TJJ190" s="279"/>
      <c r="TJK190" s="279"/>
      <c r="TJL190" s="279"/>
      <c r="TJM190" s="279"/>
      <c r="TJN190" s="279"/>
      <c r="TJO190" s="279"/>
      <c r="TJP190" s="279"/>
      <c r="TJQ190" s="279"/>
      <c r="TJR190" s="279"/>
      <c r="TJS190" s="279"/>
      <c r="TJT190" s="279"/>
      <c r="TJU190" s="279"/>
      <c r="TJV190" s="279"/>
      <c r="TJW190" s="279"/>
      <c r="TJX190" s="279"/>
      <c r="TJY190" s="279"/>
      <c r="TJZ190" s="279"/>
      <c r="TKA190" s="279"/>
      <c r="TKB190" s="279"/>
      <c r="TKC190" s="279"/>
      <c r="TKD190" s="279"/>
      <c r="TKE190" s="279"/>
      <c r="TKF190" s="279"/>
      <c r="TKG190" s="279"/>
      <c r="TKH190" s="279"/>
      <c r="TKI190" s="279"/>
      <c r="TKJ190" s="279"/>
      <c r="TKK190" s="279"/>
      <c r="TKL190" s="279"/>
      <c r="TKM190" s="279"/>
      <c r="TKN190" s="279"/>
      <c r="TKO190" s="279"/>
      <c r="TKP190" s="279"/>
      <c r="TKQ190" s="279"/>
      <c r="TKR190" s="279"/>
      <c r="TKS190" s="279"/>
      <c r="TKT190" s="279"/>
      <c r="TKU190" s="279"/>
      <c r="TKV190" s="279"/>
      <c r="TKW190" s="279"/>
      <c r="TKX190" s="279"/>
      <c r="TKY190" s="279"/>
      <c r="TKZ190" s="279"/>
      <c r="TLA190" s="279"/>
      <c r="TLB190" s="279"/>
      <c r="TLC190" s="279"/>
      <c r="TLD190" s="279"/>
      <c r="TLE190" s="279"/>
      <c r="TLF190" s="279"/>
      <c r="TLG190" s="279"/>
      <c r="TLH190" s="279"/>
      <c r="TLI190" s="279"/>
      <c r="TLJ190" s="279"/>
      <c r="TLK190" s="279"/>
      <c r="TLL190" s="279"/>
      <c r="TLM190" s="279"/>
      <c r="TLN190" s="279"/>
      <c r="TLO190" s="279"/>
      <c r="TLP190" s="279"/>
      <c r="TLQ190" s="279"/>
      <c r="TLR190" s="279"/>
      <c r="TLS190" s="279"/>
      <c r="TLT190" s="279"/>
      <c r="TLU190" s="279"/>
      <c r="TLV190" s="279"/>
      <c r="TLW190" s="279"/>
      <c r="TLX190" s="279"/>
      <c r="TLY190" s="279"/>
      <c r="TLZ190" s="279"/>
      <c r="TMA190" s="279"/>
      <c r="TMB190" s="279"/>
      <c r="TMC190" s="279"/>
      <c r="TMD190" s="279"/>
      <c r="TME190" s="279"/>
      <c r="TMF190" s="279"/>
      <c r="TMG190" s="279"/>
      <c r="TMH190" s="279"/>
      <c r="TMI190" s="279"/>
      <c r="TMJ190" s="279"/>
      <c r="TMK190" s="279"/>
      <c r="TML190" s="279"/>
      <c r="TMM190" s="279"/>
      <c r="TMN190" s="279"/>
      <c r="TMO190" s="279"/>
      <c r="TMP190" s="279"/>
      <c r="TMQ190" s="279"/>
      <c r="TMR190" s="279"/>
      <c r="TMS190" s="279"/>
      <c r="TMT190" s="279"/>
      <c r="TMU190" s="279"/>
      <c r="TMV190" s="279"/>
      <c r="TMW190" s="279"/>
      <c r="TMX190" s="279"/>
      <c r="TMY190" s="279"/>
      <c r="TMZ190" s="279"/>
      <c r="TNA190" s="279"/>
      <c r="TNB190" s="279"/>
      <c r="TNC190" s="279"/>
      <c r="TND190" s="279"/>
      <c r="TNE190" s="279"/>
      <c r="TNF190" s="279"/>
      <c r="TNG190" s="279"/>
      <c r="TNH190" s="279"/>
      <c r="TNI190" s="279"/>
      <c r="TNJ190" s="279"/>
      <c r="TNK190" s="279"/>
      <c r="TNL190" s="279"/>
      <c r="TNM190" s="279"/>
      <c r="TNN190" s="279"/>
      <c r="TNO190" s="279"/>
      <c r="TNP190" s="279"/>
      <c r="TNQ190" s="279"/>
      <c r="TNR190" s="279"/>
      <c r="TNS190" s="279"/>
      <c r="TNT190" s="279"/>
      <c r="TNU190" s="279"/>
      <c r="TNV190" s="279"/>
      <c r="TNW190" s="279"/>
      <c r="TNX190" s="279"/>
      <c r="TNY190" s="279"/>
      <c r="TNZ190" s="279"/>
      <c r="TOA190" s="279"/>
      <c r="TOB190" s="279"/>
      <c r="TOC190" s="279"/>
      <c r="TOD190" s="279"/>
      <c r="TOE190" s="279"/>
      <c r="TOF190" s="279"/>
      <c r="TOG190" s="279"/>
      <c r="TOH190" s="279"/>
      <c r="TOI190" s="279"/>
      <c r="TOJ190" s="279"/>
      <c r="TOK190" s="279"/>
      <c r="TOL190" s="279"/>
      <c r="TOM190" s="279"/>
      <c r="TON190" s="279"/>
      <c r="TOO190" s="279"/>
      <c r="TOP190" s="279"/>
      <c r="TOQ190" s="279"/>
      <c r="TOR190" s="279"/>
      <c r="TOS190" s="279"/>
      <c r="TOT190" s="279"/>
      <c r="TOU190" s="279"/>
      <c r="TOV190" s="279"/>
      <c r="TOW190" s="279"/>
      <c r="TOX190" s="279"/>
      <c r="TOY190" s="279"/>
      <c r="TOZ190" s="279"/>
      <c r="TPA190" s="279"/>
      <c r="TPB190" s="279"/>
      <c r="TPC190" s="279"/>
      <c r="TPD190" s="279"/>
      <c r="TPE190" s="279"/>
      <c r="TPF190" s="279"/>
      <c r="TPG190" s="279"/>
      <c r="TPH190" s="279"/>
      <c r="TPI190" s="279"/>
      <c r="TPJ190" s="279"/>
      <c r="TPK190" s="279"/>
      <c r="TPL190" s="279"/>
      <c r="TPM190" s="279"/>
      <c r="TPN190" s="279"/>
      <c r="TPO190" s="279"/>
      <c r="TPP190" s="279"/>
      <c r="TPQ190" s="279"/>
      <c r="TPR190" s="279"/>
      <c r="TPS190" s="279"/>
      <c r="TPT190" s="279"/>
      <c r="TPU190" s="279"/>
      <c r="TPV190" s="279"/>
      <c r="TPW190" s="279"/>
      <c r="TPX190" s="279"/>
      <c r="TPY190" s="279"/>
      <c r="TPZ190" s="279"/>
      <c r="TQA190" s="279"/>
      <c r="TQB190" s="279"/>
      <c r="TQC190" s="279"/>
      <c r="TQD190" s="279"/>
      <c r="TQE190" s="279"/>
      <c r="TQF190" s="279"/>
      <c r="TQG190" s="279"/>
      <c r="TQH190" s="279"/>
      <c r="TQI190" s="279"/>
      <c r="TQJ190" s="279"/>
      <c r="TQK190" s="279"/>
      <c r="TQL190" s="279"/>
      <c r="TQM190" s="279"/>
      <c r="TQN190" s="279"/>
      <c r="TQO190" s="279"/>
      <c r="TQP190" s="279"/>
      <c r="TQQ190" s="279"/>
      <c r="TQR190" s="279"/>
      <c r="TQS190" s="279"/>
      <c r="TQT190" s="279"/>
      <c r="TQU190" s="279"/>
      <c r="TQV190" s="279"/>
      <c r="TQW190" s="279"/>
      <c r="TQX190" s="279"/>
      <c r="TQY190" s="279"/>
      <c r="TQZ190" s="279"/>
      <c r="TRA190" s="279"/>
      <c r="TRB190" s="279"/>
      <c r="TRC190" s="279"/>
      <c r="TRD190" s="279"/>
      <c r="TRE190" s="279"/>
      <c r="TRF190" s="279"/>
      <c r="TRG190" s="279"/>
      <c r="TRH190" s="279"/>
      <c r="TRI190" s="279"/>
      <c r="TRJ190" s="279"/>
      <c r="TRK190" s="279"/>
      <c r="TRL190" s="279"/>
      <c r="TRM190" s="279"/>
      <c r="TRN190" s="279"/>
      <c r="TRO190" s="279"/>
      <c r="TRP190" s="279"/>
      <c r="TRQ190" s="279"/>
      <c r="TRR190" s="279"/>
      <c r="TRS190" s="279"/>
      <c r="TRT190" s="279"/>
      <c r="TRU190" s="279"/>
      <c r="TRV190" s="279"/>
      <c r="TRW190" s="279"/>
      <c r="TRX190" s="279"/>
      <c r="TRY190" s="279"/>
      <c r="TRZ190" s="279"/>
      <c r="TSA190" s="279"/>
      <c r="TSB190" s="279"/>
      <c r="TSC190" s="279"/>
      <c r="TSD190" s="279"/>
      <c r="TSE190" s="279"/>
      <c r="TSF190" s="279"/>
      <c r="TSG190" s="279"/>
      <c r="TSH190" s="279"/>
      <c r="TSI190" s="279"/>
      <c r="TSJ190" s="279"/>
      <c r="TSK190" s="279"/>
      <c r="TSL190" s="279"/>
      <c r="TSM190" s="279"/>
      <c r="TSN190" s="279"/>
      <c r="TSO190" s="279"/>
      <c r="TSP190" s="279"/>
      <c r="TSQ190" s="279"/>
      <c r="TSR190" s="279"/>
      <c r="TSS190" s="279"/>
      <c r="TST190" s="279"/>
      <c r="TSU190" s="279"/>
      <c r="TSV190" s="279"/>
      <c r="TSW190" s="279"/>
      <c r="TSX190" s="279"/>
      <c r="TSY190" s="279"/>
      <c r="TSZ190" s="279"/>
      <c r="TTA190" s="279"/>
      <c r="TTB190" s="279"/>
      <c r="TTC190" s="279"/>
      <c r="TTD190" s="279"/>
      <c r="TTE190" s="279"/>
      <c r="TTF190" s="279"/>
      <c r="TTG190" s="279"/>
      <c r="TTH190" s="279"/>
      <c r="TTI190" s="279"/>
      <c r="TTJ190" s="279"/>
      <c r="TTK190" s="279"/>
      <c r="TTL190" s="279"/>
      <c r="TTM190" s="279"/>
      <c r="TTN190" s="279"/>
      <c r="TTO190" s="279"/>
      <c r="TTP190" s="279"/>
      <c r="TTQ190" s="279"/>
      <c r="TTR190" s="279"/>
      <c r="TTS190" s="279"/>
      <c r="TTT190" s="279"/>
      <c r="TTU190" s="279"/>
      <c r="TTV190" s="279"/>
      <c r="TTW190" s="279"/>
      <c r="TTX190" s="279"/>
      <c r="TTY190" s="279"/>
      <c r="TTZ190" s="279"/>
      <c r="TUA190" s="279"/>
      <c r="TUB190" s="279"/>
      <c r="TUC190" s="279"/>
      <c r="TUD190" s="279"/>
      <c r="TUE190" s="279"/>
      <c r="TUF190" s="279"/>
      <c r="TUG190" s="279"/>
      <c r="TUH190" s="279"/>
      <c r="TUI190" s="279"/>
      <c r="TUJ190" s="279"/>
      <c r="TUK190" s="279"/>
      <c r="TUL190" s="279"/>
      <c r="TUM190" s="279"/>
      <c r="TUN190" s="279"/>
      <c r="TUO190" s="279"/>
      <c r="TUP190" s="279"/>
      <c r="TUQ190" s="279"/>
      <c r="TUR190" s="279"/>
      <c r="TUS190" s="279"/>
      <c r="TUT190" s="279"/>
      <c r="TUU190" s="279"/>
      <c r="TUV190" s="279"/>
      <c r="TUW190" s="279"/>
      <c r="TUX190" s="279"/>
      <c r="TUY190" s="279"/>
      <c r="TUZ190" s="279"/>
      <c r="TVA190" s="279"/>
      <c r="TVB190" s="279"/>
      <c r="TVC190" s="279"/>
      <c r="TVD190" s="279"/>
      <c r="TVE190" s="279"/>
      <c r="TVF190" s="279"/>
      <c r="TVG190" s="279"/>
      <c r="TVH190" s="279"/>
      <c r="TVI190" s="279"/>
      <c r="TVJ190" s="279"/>
      <c r="TVK190" s="279"/>
      <c r="TVL190" s="279"/>
      <c r="TVM190" s="279"/>
      <c r="TVN190" s="279"/>
      <c r="TVO190" s="279"/>
      <c r="TVP190" s="279"/>
      <c r="TVQ190" s="279"/>
      <c r="TVR190" s="279"/>
      <c r="TVS190" s="279"/>
      <c r="TVT190" s="279"/>
      <c r="TVU190" s="279"/>
      <c r="TVV190" s="279"/>
      <c r="TVW190" s="279"/>
      <c r="TVX190" s="279"/>
      <c r="TVY190" s="279"/>
      <c r="TVZ190" s="279"/>
      <c r="TWA190" s="279"/>
      <c r="TWB190" s="279"/>
      <c r="TWC190" s="279"/>
      <c r="TWD190" s="279"/>
      <c r="TWE190" s="279"/>
      <c r="TWF190" s="279"/>
      <c r="TWG190" s="279"/>
      <c r="TWH190" s="279"/>
      <c r="TWI190" s="279"/>
      <c r="TWJ190" s="279"/>
      <c r="TWK190" s="279"/>
      <c r="TWL190" s="279"/>
      <c r="TWM190" s="279"/>
      <c r="TWN190" s="279"/>
      <c r="TWO190" s="279"/>
      <c r="TWP190" s="279"/>
      <c r="TWQ190" s="279"/>
      <c r="TWR190" s="279"/>
      <c r="TWS190" s="279"/>
      <c r="TWT190" s="279"/>
      <c r="TWU190" s="279"/>
      <c r="TWV190" s="279"/>
      <c r="TWW190" s="279"/>
      <c r="TWX190" s="279"/>
      <c r="TWY190" s="279"/>
      <c r="TWZ190" s="279"/>
      <c r="TXA190" s="279"/>
      <c r="TXB190" s="279"/>
      <c r="TXC190" s="279"/>
      <c r="TXD190" s="279"/>
      <c r="TXE190" s="279"/>
      <c r="TXF190" s="279"/>
      <c r="TXG190" s="279"/>
      <c r="TXH190" s="279"/>
      <c r="TXI190" s="279"/>
      <c r="TXJ190" s="279"/>
      <c r="TXK190" s="279"/>
      <c r="TXL190" s="279"/>
      <c r="TXM190" s="279"/>
      <c r="TXN190" s="279"/>
      <c r="TXO190" s="279"/>
      <c r="TXP190" s="279"/>
      <c r="TXQ190" s="279"/>
      <c r="TXR190" s="279"/>
      <c r="TXS190" s="279"/>
      <c r="TXT190" s="279"/>
      <c r="TXU190" s="279"/>
      <c r="TXV190" s="279"/>
      <c r="TXW190" s="279"/>
      <c r="TXX190" s="279"/>
      <c r="TXY190" s="279"/>
      <c r="TXZ190" s="279"/>
      <c r="TYA190" s="279"/>
      <c r="TYB190" s="279"/>
      <c r="TYC190" s="279"/>
      <c r="TYD190" s="279"/>
      <c r="TYE190" s="279"/>
      <c r="TYF190" s="279"/>
      <c r="TYG190" s="279"/>
      <c r="TYH190" s="279"/>
      <c r="TYI190" s="279"/>
      <c r="TYJ190" s="279"/>
      <c r="TYK190" s="279"/>
      <c r="TYL190" s="279"/>
      <c r="TYM190" s="279"/>
      <c r="TYN190" s="279"/>
      <c r="TYO190" s="279"/>
      <c r="TYP190" s="279"/>
      <c r="TYQ190" s="279"/>
      <c r="TYR190" s="279"/>
      <c r="TYS190" s="279"/>
      <c r="TYT190" s="279"/>
      <c r="TYU190" s="279"/>
      <c r="TYV190" s="279"/>
      <c r="TYW190" s="279"/>
      <c r="TYX190" s="279"/>
      <c r="TYY190" s="279"/>
      <c r="TYZ190" s="279"/>
      <c r="TZA190" s="279"/>
      <c r="TZB190" s="279"/>
      <c r="TZC190" s="279"/>
      <c r="TZD190" s="279"/>
      <c r="TZE190" s="279"/>
      <c r="TZF190" s="279"/>
      <c r="TZG190" s="279"/>
      <c r="TZH190" s="279"/>
      <c r="TZI190" s="279"/>
      <c r="TZJ190" s="279"/>
      <c r="TZK190" s="279"/>
      <c r="TZL190" s="279"/>
      <c r="TZM190" s="279"/>
      <c r="TZN190" s="279"/>
      <c r="TZO190" s="279"/>
      <c r="TZP190" s="279"/>
      <c r="TZQ190" s="279"/>
      <c r="TZR190" s="279"/>
      <c r="TZS190" s="279"/>
      <c r="TZT190" s="279"/>
      <c r="TZU190" s="279"/>
      <c r="TZV190" s="279"/>
      <c r="TZW190" s="279"/>
      <c r="TZX190" s="279"/>
      <c r="TZY190" s="279"/>
      <c r="TZZ190" s="279"/>
      <c r="UAA190" s="279"/>
      <c r="UAB190" s="279"/>
      <c r="UAC190" s="279"/>
      <c r="UAD190" s="279"/>
      <c r="UAE190" s="279"/>
      <c r="UAF190" s="279"/>
      <c r="UAG190" s="279"/>
      <c r="UAH190" s="279"/>
      <c r="UAI190" s="279"/>
      <c r="UAJ190" s="279"/>
      <c r="UAK190" s="279"/>
      <c r="UAL190" s="279"/>
      <c r="UAM190" s="279"/>
      <c r="UAN190" s="279"/>
      <c r="UAO190" s="279"/>
      <c r="UAP190" s="279"/>
      <c r="UAQ190" s="279"/>
      <c r="UAR190" s="279"/>
      <c r="UAS190" s="279"/>
      <c r="UAT190" s="279"/>
      <c r="UAU190" s="279"/>
      <c r="UAV190" s="279"/>
      <c r="UAW190" s="279"/>
      <c r="UAX190" s="279"/>
      <c r="UAY190" s="279"/>
      <c r="UAZ190" s="279"/>
      <c r="UBA190" s="279"/>
      <c r="UBB190" s="279"/>
      <c r="UBC190" s="279"/>
      <c r="UBD190" s="279"/>
      <c r="UBE190" s="279"/>
      <c r="UBF190" s="279"/>
      <c r="UBG190" s="279"/>
      <c r="UBH190" s="279"/>
      <c r="UBI190" s="279"/>
      <c r="UBJ190" s="279"/>
      <c r="UBK190" s="279"/>
      <c r="UBL190" s="279"/>
      <c r="UBM190" s="279"/>
      <c r="UBN190" s="279"/>
      <c r="UBO190" s="279"/>
      <c r="UBP190" s="279"/>
      <c r="UBQ190" s="279"/>
      <c r="UBR190" s="279"/>
      <c r="UBS190" s="279"/>
      <c r="UBT190" s="279"/>
      <c r="UBU190" s="279"/>
      <c r="UBV190" s="279"/>
      <c r="UBW190" s="279"/>
      <c r="UBX190" s="279"/>
      <c r="UBY190" s="279"/>
      <c r="UBZ190" s="279"/>
      <c r="UCA190" s="279"/>
      <c r="UCB190" s="279"/>
      <c r="UCC190" s="279"/>
      <c r="UCD190" s="279"/>
      <c r="UCE190" s="279"/>
      <c r="UCF190" s="279"/>
      <c r="UCG190" s="279"/>
      <c r="UCH190" s="279"/>
      <c r="UCI190" s="279"/>
      <c r="UCJ190" s="279"/>
      <c r="UCK190" s="279"/>
      <c r="UCL190" s="279"/>
      <c r="UCM190" s="279"/>
      <c r="UCN190" s="279"/>
      <c r="UCO190" s="279"/>
      <c r="UCP190" s="279"/>
      <c r="UCQ190" s="279"/>
      <c r="UCR190" s="279"/>
      <c r="UCS190" s="279"/>
      <c r="UCT190" s="279"/>
      <c r="UCU190" s="279"/>
      <c r="UCV190" s="279"/>
      <c r="UCW190" s="279"/>
      <c r="UCX190" s="279"/>
      <c r="UCY190" s="279"/>
      <c r="UCZ190" s="279"/>
      <c r="UDA190" s="279"/>
      <c r="UDB190" s="279"/>
      <c r="UDC190" s="279"/>
      <c r="UDD190" s="279"/>
      <c r="UDE190" s="279"/>
      <c r="UDF190" s="279"/>
      <c r="UDG190" s="279"/>
      <c r="UDH190" s="279"/>
      <c r="UDI190" s="279"/>
      <c r="UDJ190" s="279"/>
      <c r="UDK190" s="279"/>
      <c r="UDL190" s="279"/>
      <c r="UDM190" s="279"/>
      <c r="UDN190" s="279"/>
      <c r="UDO190" s="279"/>
      <c r="UDP190" s="279"/>
      <c r="UDQ190" s="279"/>
      <c r="UDR190" s="279"/>
      <c r="UDS190" s="279"/>
      <c r="UDT190" s="279"/>
      <c r="UDU190" s="279"/>
      <c r="UDV190" s="279"/>
      <c r="UDW190" s="279"/>
      <c r="UDX190" s="279"/>
      <c r="UDY190" s="279"/>
      <c r="UDZ190" s="279"/>
      <c r="UEA190" s="279"/>
      <c r="UEB190" s="279"/>
      <c r="UEC190" s="279"/>
      <c r="UED190" s="279"/>
      <c r="UEE190" s="279"/>
      <c r="UEF190" s="279"/>
      <c r="UEG190" s="279"/>
      <c r="UEH190" s="279"/>
      <c r="UEI190" s="279"/>
      <c r="UEJ190" s="279"/>
      <c r="UEK190" s="279"/>
      <c r="UEL190" s="279"/>
      <c r="UEM190" s="279"/>
      <c r="UEN190" s="279"/>
      <c r="UEO190" s="279"/>
      <c r="UEP190" s="279"/>
      <c r="UEQ190" s="279"/>
      <c r="UER190" s="279"/>
      <c r="UES190" s="279"/>
      <c r="UET190" s="279"/>
      <c r="UEU190" s="279"/>
      <c r="UEV190" s="279"/>
      <c r="UEW190" s="279"/>
      <c r="UEX190" s="279"/>
      <c r="UEY190" s="279"/>
      <c r="UEZ190" s="279"/>
      <c r="UFA190" s="279"/>
      <c r="UFB190" s="279"/>
      <c r="UFC190" s="279"/>
      <c r="UFD190" s="279"/>
      <c r="UFE190" s="279"/>
      <c r="UFF190" s="279"/>
      <c r="UFG190" s="279"/>
      <c r="UFH190" s="279"/>
      <c r="UFI190" s="279"/>
      <c r="UFJ190" s="279"/>
      <c r="UFK190" s="279"/>
      <c r="UFL190" s="279"/>
      <c r="UFM190" s="279"/>
      <c r="UFN190" s="279"/>
      <c r="UFO190" s="279"/>
      <c r="UFP190" s="279"/>
      <c r="UFQ190" s="279"/>
      <c r="UFR190" s="279"/>
      <c r="UFS190" s="279"/>
      <c r="UFT190" s="279"/>
      <c r="UFU190" s="279"/>
      <c r="UFV190" s="279"/>
      <c r="UFW190" s="279"/>
      <c r="UFX190" s="279"/>
      <c r="UFY190" s="279"/>
      <c r="UFZ190" s="279"/>
      <c r="UGA190" s="279"/>
      <c r="UGB190" s="279"/>
      <c r="UGC190" s="279"/>
      <c r="UGD190" s="279"/>
      <c r="UGE190" s="279"/>
      <c r="UGF190" s="279"/>
      <c r="UGG190" s="279"/>
      <c r="UGH190" s="279"/>
      <c r="UGI190" s="279"/>
      <c r="UGJ190" s="279"/>
      <c r="UGK190" s="279"/>
      <c r="UGL190" s="279"/>
      <c r="UGM190" s="279"/>
      <c r="UGN190" s="279"/>
      <c r="UGO190" s="279"/>
      <c r="UGP190" s="279"/>
      <c r="UGQ190" s="279"/>
      <c r="UGR190" s="279"/>
      <c r="UGS190" s="279"/>
      <c r="UGT190" s="279"/>
      <c r="UGU190" s="279"/>
      <c r="UGV190" s="279"/>
      <c r="UGW190" s="279"/>
      <c r="UGX190" s="279"/>
      <c r="UGY190" s="279"/>
      <c r="UGZ190" s="279"/>
      <c r="UHA190" s="279"/>
      <c r="UHB190" s="279"/>
      <c r="UHC190" s="279"/>
      <c r="UHD190" s="279"/>
      <c r="UHE190" s="279"/>
      <c r="UHF190" s="279"/>
      <c r="UHG190" s="279"/>
      <c r="UHH190" s="279"/>
      <c r="UHI190" s="279"/>
      <c r="UHJ190" s="279"/>
      <c r="UHK190" s="279"/>
      <c r="UHL190" s="279"/>
      <c r="UHM190" s="279"/>
      <c r="UHN190" s="279"/>
      <c r="UHO190" s="279"/>
      <c r="UHP190" s="279"/>
      <c r="UHQ190" s="279"/>
      <c r="UHR190" s="279"/>
      <c r="UHS190" s="279"/>
      <c r="UHT190" s="279"/>
      <c r="UHU190" s="279"/>
      <c r="UHV190" s="279"/>
      <c r="UHW190" s="279"/>
      <c r="UHX190" s="279"/>
      <c r="UHY190" s="279"/>
      <c r="UHZ190" s="279"/>
      <c r="UIA190" s="279"/>
      <c r="UIB190" s="279"/>
      <c r="UIC190" s="279"/>
      <c r="UID190" s="279"/>
      <c r="UIE190" s="279"/>
      <c r="UIF190" s="279"/>
      <c r="UIG190" s="279"/>
      <c r="UIH190" s="279"/>
      <c r="UII190" s="279"/>
      <c r="UIJ190" s="279"/>
      <c r="UIK190" s="279"/>
      <c r="UIL190" s="279"/>
      <c r="UIM190" s="279"/>
      <c r="UIN190" s="279"/>
      <c r="UIO190" s="279"/>
      <c r="UIP190" s="279"/>
      <c r="UIQ190" s="279"/>
      <c r="UIR190" s="279"/>
      <c r="UIS190" s="279"/>
      <c r="UIT190" s="279"/>
      <c r="UIU190" s="279"/>
      <c r="UIV190" s="279"/>
      <c r="UIW190" s="279"/>
      <c r="UIX190" s="279"/>
      <c r="UIY190" s="279"/>
      <c r="UIZ190" s="279"/>
      <c r="UJA190" s="279"/>
      <c r="UJB190" s="279"/>
      <c r="UJC190" s="279"/>
      <c r="UJD190" s="279"/>
      <c r="UJE190" s="279"/>
      <c r="UJF190" s="279"/>
      <c r="UJG190" s="279"/>
      <c r="UJH190" s="279"/>
      <c r="UJI190" s="279"/>
      <c r="UJJ190" s="279"/>
      <c r="UJK190" s="279"/>
      <c r="UJL190" s="279"/>
      <c r="UJM190" s="279"/>
      <c r="UJN190" s="279"/>
      <c r="UJO190" s="279"/>
      <c r="UJP190" s="279"/>
      <c r="UJQ190" s="279"/>
      <c r="UJR190" s="279"/>
      <c r="UJS190" s="279"/>
      <c r="UJT190" s="279"/>
      <c r="UJU190" s="279"/>
      <c r="UJV190" s="279"/>
      <c r="UJW190" s="279"/>
      <c r="UJX190" s="279"/>
      <c r="UJY190" s="279"/>
      <c r="UJZ190" s="279"/>
      <c r="UKA190" s="279"/>
      <c r="UKB190" s="279"/>
      <c r="UKC190" s="279"/>
      <c r="UKD190" s="279"/>
      <c r="UKE190" s="279"/>
      <c r="UKF190" s="279"/>
      <c r="UKG190" s="279"/>
      <c r="UKH190" s="279"/>
      <c r="UKI190" s="279"/>
      <c r="UKJ190" s="279"/>
      <c r="UKK190" s="279"/>
      <c r="UKL190" s="279"/>
      <c r="UKM190" s="279"/>
      <c r="UKN190" s="279"/>
      <c r="UKO190" s="279"/>
      <c r="UKP190" s="279"/>
      <c r="UKQ190" s="279"/>
      <c r="UKR190" s="279"/>
      <c r="UKS190" s="279"/>
      <c r="UKT190" s="279"/>
      <c r="UKU190" s="279"/>
      <c r="UKV190" s="279"/>
      <c r="UKW190" s="279"/>
      <c r="UKX190" s="279"/>
      <c r="UKY190" s="279"/>
      <c r="UKZ190" s="279"/>
      <c r="ULA190" s="279"/>
      <c r="ULB190" s="279"/>
      <c r="ULC190" s="279"/>
      <c r="ULD190" s="279"/>
      <c r="ULE190" s="279"/>
      <c r="ULF190" s="279"/>
      <c r="ULG190" s="279"/>
      <c r="ULH190" s="279"/>
      <c r="ULI190" s="279"/>
      <c r="ULJ190" s="279"/>
      <c r="ULK190" s="279"/>
      <c r="ULL190" s="279"/>
      <c r="ULM190" s="279"/>
      <c r="ULN190" s="279"/>
      <c r="ULO190" s="279"/>
      <c r="ULP190" s="279"/>
      <c r="ULQ190" s="279"/>
      <c r="ULR190" s="279"/>
      <c r="ULS190" s="279"/>
      <c r="ULT190" s="279"/>
      <c r="ULU190" s="279"/>
      <c r="ULV190" s="279"/>
      <c r="ULW190" s="279"/>
      <c r="ULX190" s="279"/>
      <c r="ULY190" s="279"/>
      <c r="ULZ190" s="279"/>
      <c r="UMA190" s="279"/>
      <c r="UMB190" s="279"/>
      <c r="UMC190" s="279"/>
      <c r="UMD190" s="279"/>
      <c r="UME190" s="279"/>
      <c r="UMF190" s="279"/>
      <c r="UMG190" s="279"/>
      <c r="UMH190" s="279"/>
      <c r="UMI190" s="279"/>
      <c r="UMJ190" s="279"/>
      <c r="UMK190" s="279"/>
      <c r="UML190" s="279"/>
      <c r="UMM190" s="279"/>
      <c r="UMN190" s="279"/>
      <c r="UMO190" s="279"/>
      <c r="UMP190" s="279"/>
      <c r="UMQ190" s="279"/>
      <c r="UMR190" s="279"/>
      <c r="UMS190" s="279"/>
      <c r="UMT190" s="279"/>
      <c r="UMU190" s="279"/>
      <c r="UMV190" s="279"/>
      <c r="UMW190" s="279"/>
      <c r="UMX190" s="279"/>
      <c r="UMY190" s="279"/>
      <c r="UMZ190" s="279"/>
      <c r="UNA190" s="279"/>
      <c r="UNB190" s="279"/>
      <c r="UNC190" s="279"/>
      <c r="UND190" s="279"/>
      <c r="UNE190" s="279"/>
      <c r="UNF190" s="279"/>
      <c r="UNG190" s="279"/>
      <c r="UNH190" s="279"/>
      <c r="UNI190" s="279"/>
      <c r="UNJ190" s="279"/>
      <c r="UNK190" s="279"/>
      <c r="UNL190" s="279"/>
      <c r="UNM190" s="279"/>
      <c r="UNN190" s="279"/>
      <c r="UNO190" s="279"/>
      <c r="UNP190" s="279"/>
      <c r="UNQ190" s="279"/>
      <c r="UNR190" s="279"/>
      <c r="UNS190" s="279"/>
      <c r="UNT190" s="279"/>
      <c r="UNU190" s="279"/>
      <c r="UNV190" s="279"/>
      <c r="UNW190" s="279"/>
      <c r="UNX190" s="279"/>
      <c r="UNY190" s="279"/>
      <c r="UNZ190" s="279"/>
      <c r="UOA190" s="279"/>
      <c r="UOB190" s="279"/>
      <c r="UOC190" s="279"/>
      <c r="UOD190" s="279"/>
      <c r="UOE190" s="279"/>
      <c r="UOF190" s="279"/>
      <c r="UOG190" s="279"/>
      <c r="UOH190" s="279"/>
      <c r="UOI190" s="279"/>
      <c r="UOJ190" s="279"/>
      <c r="UOK190" s="279"/>
      <c r="UOL190" s="279"/>
      <c r="UOM190" s="279"/>
      <c r="UON190" s="279"/>
      <c r="UOO190" s="279"/>
      <c r="UOP190" s="279"/>
      <c r="UOQ190" s="279"/>
      <c r="UOR190" s="279"/>
      <c r="UOS190" s="279"/>
      <c r="UOT190" s="279"/>
      <c r="UOU190" s="279"/>
      <c r="UOV190" s="279"/>
      <c r="UOW190" s="279"/>
      <c r="UOX190" s="279"/>
      <c r="UOY190" s="279"/>
      <c r="UOZ190" s="279"/>
      <c r="UPA190" s="279"/>
      <c r="UPB190" s="279"/>
      <c r="UPC190" s="279"/>
      <c r="UPD190" s="279"/>
      <c r="UPE190" s="279"/>
      <c r="UPF190" s="279"/>
      <c r="UPG190" s="279"/>
      <c r="UPH190" s="279"/>
      <c r="UPI190" s="279"/>
      <c r="UPJ190" s="279"/>
      <c r="UPK190" s="279"/>
      <c r="UPL190" s="279"/>
      <c r="UPM190" s="279"/>
      <c r="UPN190" s="279"/>
      <c r="UPO190" s="279"/>
      <c r="UPP190" s="279"/>
      <c r="UPQ190" s="279"/>
      <c r="UPR190" s="279"/>
      <c r="UPS190" s="279"/>
      <c r="UPT190" s="279"/>
      <c r="UPU190" s="279"/>
      <c r="UPV190" s="279"/>
      <c r="UPW190" s="279"/>
      <c r="UPX190" s="279"/>
      <c r="UPY190" s="279"/>
      <c r="UPZ190" s="279"/>
      <c r="UQA190" s="279"/>
      <c r="UQB190" s="279"/>
      <c r="UQC190" s="279"/>
      <c r="UQD190" s="279"/>
      <c r="UQE190" s="279"/>
      <c r="UQF190" s="279"/>
      <c r="UQG190" s="279"/>
      <c r="UQH190" s="279"/>
      <c r="UQI190" s="279"/>
      <c r="UQJ190" s="279"/>
      <c r="UQK190" s="279"/>
      <c r="UQL190" s="279"/>
      <c r="UQM190" s="279"/>
      <c r="UQN190" s="279"/>
      <c r="UQO190" s="279"/>
      <c r="UQP190" s="279"/>
      <c r="UQQ190" s="279"/>
      <c r="UQR190" s="279"/>
      <c r="UQS190" s="279"/>
      <c r="UQT190" s="279"/>
      <c r="UQU190" s="279"/>
      <c r="UQV190" s="279"/>
      <c r="UQW190" s="279"/>
      <c r="UQX190" s="279"/>
      <c r="UQY190" s="279"/>
      <c r="UQZ190" s="279"/>
      <c r="URA190" s="279"/>
      <c r="URB190" s="279"/>
      <c r="URC190" s="279"/>
      <c r="URD190" s="279"/>
      <c r="URE190" s="279"/>
      <c r="URF190" s="279"/>
      <c r="URG190" s="279"/>
      <c r="URH190" s="279"/>
      <c r="URI190" s="279"/>
      <c r="URJ190" s="279"/>
      <c r="URK190" s="279"/>
      <c r="URL190" s="279"/>
      <c r="URM190" s="279"/>
      <c r="URN190" s="279"/>
      <c r="URO190" s="279"/>
      <c r="URP190" s="279"/>
      <c r="URQ190" s="279"/>
      <c r="URR190" s="279"/>
      <c r="URS190" s="279"/>
      <c r="URT190" s="279"/>
      <c r="URU190" s="279"/>
      <c r="URV190" s="279"/>
      <c r="URW190" s="279"/>
      <c r="URX190" s="279"/>
      <c r="URY190" s="279"/>
      <c r="URZ190" s="279"/>
      <c r="USA190" s="279"/>
      <c r="USB190" s="279"/>
      <c r="USC190" s="279"/>
      <c r="USD190" s="279"/>
      <c r="USE190" s="279"/>
      <c r="USF190" s="279"/>
      <c r="USG190" s="279"/>
      <c r="USH190" s="279"/>
      <c r="USI190" s="279"/>
      <c r="USJ190" s="279"/>
      <c r="USK190" s="279"/>
      <c r="USL190" s="279"/>
      <c r="USM190" s="279"/>
      <c r="USN190" s="279"/>
      <c r="USO190" s="279"/>
      <c r="USP190" s="279"/>
      <c r="USQ190" s="279"/>
      <c r="USR190" s="279"/>
      <c r="USS190" s="279"/>
      <c r="UST190" s="279"/>
      <c r="USU190" s="279"/>
      <c r="USV190" s="279"/>
      <c r="USW190" s="279"/>
      <c r="USX190" s="279"/>
      <c r="USY190" s="279"/>
      <c r="USZ190" s="279"/>
      <c r="UTA190" s="279"/>
      <c r="UTB190" s="279"/>
      <c r="UTC190" s="279"/>
      <c r="UTD190" s="279"/>
      <c r="UTE190" s="279"/>
      <c r="UTF190" s="279"/>
      <c r="UTG190" s="279"/>
      <c r="UTH190" s="279"/>
      <c r="UTI190" s="279"/>
      <c r="UTJ190" s="279"/>
      <c r="UTK190" s="279"/>
      <c r="UTL190" s="279"/>
      <c r="UTM190" s="279"/>
      <c r="UTN190" s="279"/>
      <c r="UTO190" s="279"/>
      <c r="UTP190" s="279"/>
      <c r="UTQ190" s="279"/>
      <c r="UTR190" s="279"/>
      <c r="UTS190" s="279"/>
      <c r="UTT190" s="279"/>
      <c r="UTU190" s="279"/>
      <c r="UTV190" s="279"/>
      <c r="UTW190" s="279"/>
      <c r="UTX190" s="279"/>
      <c r="UTY190" s="279"/>
      <c r="UTZ190" s="279"/>
      <c r="UUA190" s="279"/>
      <c r="UUB190" s="279"/>
      <c r="UUC190" s="279"/>
      <c r="UUD190" s="279"/>
      <c r="UUE190" s="279"/>
      <c r="UUF190" s="279"/>
      <c r="UUG190" s="279"/>
      <c r="UUH190" s="279"/>
      <c r="UUI190" s="279"/>
      <c r="UUJ190" s="279"/>
      <c r="UUK190" s="279"/>
      <c r="UUL190" s="279"/>
      <c r="UUM190" s="279"/>
      <c r="UUN190" s="279"/>
      <c r="UUO190" s="279"/>
      <c r="UUP190" s="279"/>
      <c r="UUQ190" s="279"/>
      <c r="UUR190" s="279"/>
      <c r="UUS190" s="279"/>
      <c r="UUT190" s="279"/>
      <c r="UUU190" s="279"/>
      <c r="UUV190" s="279"/>
      <c r="UUW190" s="279"/>
      <c r="UUX190" s="279"/>
      <c r="UUY190" s="279"/>
      <c r="UUZ190" s="279"/>
      <c r="UVA190" s="279"/>
      <c r="UVB190" s="279"/>
      <c r="UVC190" s="279"/>
      <c r="UVD190" s="279"/>
      <c r="UVE190" s="279"/>
      <c r="UVF190" s="279"/>
      <c r="UVG190" s="279"/>
      <c r="UVH190" s="279"/>
      <c r="UVI190" s="279"/>
      <c r="UVJ190" s="279"/>
      <c r="UVK190" s="279"/>
      <c r="UVL190" s="279"/>
      <c r="UVM190" s="279"/>
      <c r="UVN190" s="279"/>
      <c r="UVO190" s="279"/>
      <c r="UVP190" s="279"/>
      <c r="UVQ190" s="279"/>
      <c r="UVR190" s="279"/>
      <c r="UVS190" s="279"/>
      <c r="UVT190" s="279"/>
      <c r="UVU190" s="279"/>
      <c r="UVV190" s="279"/>
      <c r="UVW190" s="279"/>
      <c r="UVX190" s="279"/>
      <c r="UVY190" s="279"/>
      <c r="UVZ190" s="279"/>
      <c r="UWA190" s="279"/>
      <c r="UWB190" s="279"/>
      <c r="UWC190" s="279"/>
      <c r="UWD190" s="279"/>
      <c r="UWE190" s="279"/>
      <c r="UWF190" s="279"/>
      <c r="UWG190" s="279"/>
      <c r="UWH190" s="279"/>
      <c r="UWI190" s="279"/>
      <c r="UWJ190" s="279"/>
      <c r="UWK190" s="279"/>
      <c r="UWL190" s="279"/>
      <c r="UWM190" s="279"/>
      <c r="UWN190" s="279"/>
      <c r="UWO190" s="279"/>
      <c r="UWP190" s="279"/>
      <c r="UWQ190" s="279"/>
      <c r="UWR190" s="279"/>
      <c r="UWS190" s="279"/>
      <c r="UWT190" s="279"/>
      <c r="UWU190" s="279"/>
      <c r="UWV190" s="279"/>
      <c r="UWW190" s="279"/>
      <c r="UWX190" s="279"/>
      <c r="UWY190" s="279"/>
      <c r="UWZ190" s="279"/>
      <c r="UXA190" s="279"/>
      <c r="UXB190" s="279"/>
      <c r="UXC190" s="279"/>
      <c r="UXD190" s="279"/>
      <c r="UXE190" s="279"/>
      <c r="UXF190" s="279"/>
      <c r="UXG190" s="279"/>
      <c r="UXH190" s="279"/>
      <c r="UXI190" s="279"/>
      <c r="UXJ190" s="279"/>
      <c r="UXK190" s="279"/>
      <c r="UXL190" s="279"/>
      <c r="UXM190" s="279"/>
      <c r="UXN190" s="279"/>
      <c r="UXO190" s="279"/>
      <c r="UXP190" s="279"/>
      <c r="UXQ190" s="279"/>
      <c r="UXR190" s="279"/>
      <c r="UXS190" s="279"/>
      <c r="UXT190" s="279"/>
      <c r="UXU190" s="279"/>
      <c r="UXV190" s="279"/>
      <c r="UXW190" s="279"/>
      <c r="UXX190" s="279"/>
      <c r="UXY190" s="279"/>
      <c r="UXZ190" s="279"/>
      <c r="UYA190" s="279"/>
      <c r="UYB190" s="279"/>
      <c r="UYC190" s="279"/>
      <c r="UYD190" s="279"/>
      <c r="UYE190" s="279"/>
      <c r="UYF190" s="279"/>
      <c r="UYG190" s="279"/>
      <c r="UYH190" s="279"/>
      <c r="UYI190" s="279"/>
      <c r="UYJ190" s="279"/>
      <c r="UYK190" s="279"/>
      <c r="UYL190" s="279"/>
      <c r="UYM190" s="279"/>
      <c r="UYN190" s="279"/>
      <c r="UYO190" s="279"/>
      <c r="UYP190" s="279"/>
      <c r="UYQ190" s="279"/>
      <c r="UYR190" s="279"/>
      <c r="UYS190" s="279"/>
      <c r="UYT190" s="279"/>
      <c r="UYU190" s="279"/>
      <c r="UYV190" s="279"/>
      <c r="UYW190" s="279"/>
      <c r="UYX190" s="279"/>
      <c r="UYY190" s="279"/>
      <c r="UYZ190" s="279"/>
      <c r="UZA190" s="279"/>
      <c r="UZB190" s="279"/>
      <c r="UZC190" s="279"/>
      <c r="UZD190" s="279"/>
      <c r="UZE190" s="279"/>
      <c r="UZF190" s="279"/>
      <c r="UZG190" s="279"/>
      <c r="UZH190" s="279"/>
      <c r="UZI190" s="279"/>
      <c r="UZJ190" s="279"/>
      <c r="UZK190" s="279"/>
      <c r="UZL190" s="279"/>
      <c r="UZM190" s="279"/>
      <c r="UZN190" s="279"/>
      <c r="UZO190" s="279"/>
      <c r="UZP190" s="279"/>
      <c r="UZQ190" s="279"/>
      <c r="UZR190" s="279"/>
      <c r="UZS190" s="279"/>
      <c r="UZT190" s="279"/>
      <c r="UZU190" s="279"/>
      <c r="UZV190" s="279"/>
      <c r="UZW190" s="279"/>
      <c r="UZX190" s="279"/>
      <c r="UZY190" s="279"/>
      <c r="UZZ190" s="279"/>
      <c r="VAA190" s="279"/>
      <c r="VAB190" s="279"/>
      <c r="VAC190" s="279"/>
      <c r="VAD190" s="279"/>
      <c r="VAE190" s="279"/>
      <c r="VAF190" s="279"/>
      <c r="VAG190" s="279"/>
      <c r="VAH190" s="279"/>
      <c r="VAI190" s="279"/>
      <c r="VAJ190" s="279"/>
      <c r="VAK190" s="279"/>
      <c r="VAL190" s="279"/>
      <c r="VAM190" s="279"/>
      <c r="VAN190" s="279"/>
      <c r="VAO190" s="279"/>
      <c r="VAP190" s="279"/>
      <c r="VAQ190" s="279"/>
      <c r="VAR190" s="279"/>
      <c r="VAS190" s="279"/>
      <c r="VAT190" s="279"/>
      <c r="VAU190" s="279"/>
      <c r="VAV190" s="279"/>
      <c r="VAW190" s="279"/>
      <c r="VAX190" s="279"/>
      <c r="VAY190" s="279"/>
      <c r="VAZ190" s="279"/>
      <c r="VBA190" s="279"/>
      <c r="VBB190" s="279"/>
      <c r="VBC190" s="279"/>
      <c r="VBD190" s="279"/>
      <c r="VBE190" s="279"/>
      <c r="VBF190" s="279"/>
      <c r="VBG190" s="279"/>
      <c r="VBH190" s="279"/>
      <c r="VBI190" s="279"/>
      <c r="VBJ190" s="279"/>
      <c r="VBK190" s="279"/>
      <c r="VBL190" s="279"/>
      <c r="VBM190" s="279"/>
      <c r="VBN190" s="279"/>
      <c r="VBO190" s="279"/>
      <c r="VBP190" s="279"/>
      <c r="VBQ190" s="279"/>
      <c r="VBR190" s="279"/>
      <c r="VBS190" s="279"/>
      <c r="VBT190" s="279"/>
      <c r="VBU190" s="279"/>
      <c r="VBV190" s="279"/>
      <c r="VBW190" s="279"/>
      <c r="VBX190" s="279"/>
      <c r="VBY190" s="279"/>
      <c r="VBZ190" s="279"/>
      <c r="VCA190" s="279"/>
      <c r="VCB190" s="279"/>
      <c r="VCC190" s="279"/>
      <c r="VCD190" s="279"/>
      <c r="VCE190" s="279"/>
      <c r="VCF190" s="279"/>
      <c r="VCG190" s="279"/>
      <c r="VCH190" s="279"/>
      <c r="VCI190" s="279"/>
      <c r="VCJ190" s="279"/>
      <c r="VCK190" s="279"/>
      <c r="VCL190" s="279"/>
      <c r="VCM190" s="279"/>
      <c r="VCN190" s="279"/>
      <c r="VCO190" s="279"/>
      <c r="VCP190" s="279"/>
      <c r="VCQ190" s="279"/>
      <c r="VCR190" s="279"/>
      <c r="VCS190" s="279"/>
      <c r="VCT190" s="279"/>
      <c r="VCU190" s="279"/>
      <c r="VCV190" s="279"/>
      <c r="VCW190" s="279"/>
      <c r="VCX190" s="279"/>
      <c r="VCY190" s="279"/>
      <c r="VCZ190" s="279"/>
      <c r="VDA190" s="279"/>
      <c r="VDB190" s="279"/>
      <c r="VDC190" s="279"/>
      <c r="VDD190" s="279"/>
      <c r="VDE190" s="279"/>
      <c r="VDF190" s="279"/>
      <c r="VDG190" s="279"/>
      <c r="VDH190" s="279"/>
      <c r="VDI190" s="279"/>
      <c r="VDJ190" s="279"/>
      <c r="VDK190" s="279"/>
      <c r="VDL190" s="279"/>
      <c r="VDM190" s="279"/>
      <c r="VDN190" s="279"/>
      <c r="VDO190" s="279"/>
      <c r="VDP190" s="279"/>
      <c r="VDQ190" s="279"/>
      <c r="VDR190" s="279"/>
      <c r="VDS190" s="279"/>
      <c r="VDT190" s="279"/>
      <c r="VDU190" s="279"/>
      <c r="VDV190" s="279"/>
      <c r="VDW190" s="279"/>
      <c r="VDX190" s="279"/>
      <c r="VDY190" s="279"/>
      <c r="VDZ190" s="279"/>
      <c r="VEA190" s="279"/>
      <c r="VEB190" s="279"/>
      <c r="VEC190" s="279"/>
      <c r="VED190" s="279"/>
      <c r="VEE190" s="279"/>
      <c r="VEF190" s="279"/>
      <c r="VEG190" s="279"/>
      <c r="VEH190" s="279"/>
      <c r="VEI190" s="279"/>
      <c r="VEJ190" s="279"/>
      <c r="VEK190" s="279"/>
      <c r="VEL190" s="279"/>
      <c r="VEM190" s="279"/>
      <c r="VEN190" s="279"/>
      <c r="VEO190" s="279"/>
      <c r="VEP190" s="279"/>
      <c r="VEQ190" s="279"/>
      <c r="VER190" s="279"/>
      <c r="VES190" s="279"/>
      <c r="VET190" s="279"/>
      <c r="VEU190" s="279"/>
      <c r="VEV190" s="279"/>
      <c r="VEW190" s="279"/>
      <c r="VEX190" s="279"/>
      <c r="VEY190" s="279"/>
      <c r="VEZ190" s="279"/>
      <c r="VFA190" s="279"/>
      <c r="VFB190" s="279"/>
      <c r="VFC190" s="279"/>
      <c r="VFD190" s="279"/>
      <c r="VFE190" s="279"/>
      <c r="VFF190" s="279"/>
      <c r="VFG190" s="279"/>
      <c r="VFH190" s="279"/>
      <c r="VFI190" s="279"/>
      <c r="VFJ190" s="279"/>
      <c r="VFK190" s="279"/>
      <c r="VFL190" s="279"/>
      <c r="VFM190" s="279"/>
      <c r="VFN190" s="279"/>
      <c r="VFO190" s="279"/>
      <c r="VFP190" s="279"/>
      <c r="VFQ190" s="279"/>
      <c r="VFR190" s="279"/>
      <c r="VFS190" s="279"/>
      <c r="VFT190" s="279"/>
      <c r="VFU190" s="279"/>
      <c r="VFV190" s="279"/>
      <c r="VFW190" s="279"/>
      <c r="VFX190" s="279"/>
      <c r="VFY190" s="279"/>
      <c r="VFZ190" s="279"/>
      <c r="VGA190" s="279"/>
      <c r="VGB190" s="279"/>
      <c r="VGC190" s="279"/>
      <c r="VGD190" s="279"/>
      <c r="VGE190" s="279"/>
      <c r="VGF190" s="279"/>
      <c r="VGG190" s="279"/>
      <c r="VGH190" s="279"/>
      <c r="VGI190" s="279"/>
      <c r="VGJ190" s="279"/>
      <c r="VGK190" s="279"/>
      <c r="VGL190" s="279"/>
      <c r="VGM190" s="279"/>
      <c r="VGN190" s="279"/>
      <c r="VGO190" s="279"/>
      <c r="VGP190" s="279"/>
      <c r="VGQ190" s="279"/>
      <c r="VGR190" s="279"/>
      <c r="VGS190" s="279"/>
      <c r="VGT190" s="279"/>
      <c r="VGU190" s="279"/>
      <c r="VGV190" s="279"/>
      <c r="VGW190" s="279"/>
      <c r="VGX190" s="279"/>
      <c r="VGY190" s="279"/>
      <c r="VGZ190" s="279"/>
      <c r="VHA190" s="279"/>
      <c r="VHB190" s="279"/>
      <c r="VHC190" s="279"/>
      <c r="VHD190" s="279"/>
      <c r="VHE190" s="279"/>
      <c r="VHF190" s="279"/>
      <c r="VHG190" s="279"/>
      <c r="VHH190" s="279"/>
      <c r="VHI190" s="279"/>
      <c r="VHJ190" s="279"/>
      <c r="VHK190" s="279"/>
      <c r="VHL190" s="279"/>
      <c r="VHM190" s="279"/>
      <c r="VHN190" s="279"/>
      <c r="VHO190" s="279"/>
      <c r="VHP190" s="279"/>
      <c r="VHQ190" s="279"/>
      <c r="VHR190" s="279"/>
      <c r="VHS190" s="279"/>
      <c r="VHT190" s="279"/>
      <c r="VHU190" s="279"/>
      <c r="VHV190" s="279"/>
      <c r="VHW190" s="279"/>
      <c r="VHX190" s="279"/>
      <c r="VHY190" s="279"/>
      <c r="VHZ190" s="279"/>
      <c r="VIA190" s="279"/>
      <c r="VIB190" s="279"/>
      <c r="VIC190" s="279"/>
      <c r="VID190" s="279"/>
      <c r="VIE190" s="279"/>
      <c r="VIF190" s="279"/>
      <c r="VIG190" s="279"/>
      <c r="VIH190" s="279"/>
      <c r="VII190" s="279"/>
      <c r="VIJ190" s="279"/>
      <c r="VIK190" s="279"/>
      <c r="VIL190" s="279"/>
      <c r="VIM190" s="279"/>
      <c r="VIN190" s="279"/>
      <c r="VIO190" s="279"/>
      <c r="VIP190" s="279"/>
      <c r="VIQ190" s="279"/>
      <c r="VIR190" s="279"/>
      <c r="VIS190" s="279"/>
      <c r="VIT190" s="279"/>
      <c r="VIU190" s="279"/>
      <c r="VIV190" s="279"/>
      <c r="VIW190" s="279"/>
      <c r="VIX190" s="279"/>
      <c r="VIY190" s="279"/>
      <c r="VIZ190" s="279"/>
      <c r="VJA190" s="279"/>
      <c r="VJB190" s="279"/>
      <c r="VJC190" s="279"/>
      <c r="VJD190" s="279"/>
      <c r="VJE190" s="279"/>
      <c r="VJF190" s="279"/>
      <c r="VJG190" s="279"/>
      <c r="VJH190" s="279"/>
      <c r="VJI190" s="279"/>
      <c r="VJJ190" s="279"/>
      <c r="VJK190" s="279"/>
      <c r="VJL190" s="279"/>
      <c r="VJM190" s="279"/>
      <c r="VJN190" s="279"/>
      <c r="VJO190" s="279"/>
      <c r="VJP190" s="279"/>
      <c r="VJQ190" s="279"/>
      <c r="VJR190" s="279"/>
      <c r="VJS190" s="279"/>
      <c r="VJT190" s="279"/>
      <c r="VJU190" s="279"/>
      <c r="VJV190" s="279"/>
      <c r="VJW190" s="279"/>
      <c r="VJX190" s="279"/>
      <c r="VJY190" s="279"/>
      <c r="VJZ190" s="279"/>
      <c r="VKA190" s="279"/>
      <c r="VKB190" s="279"/>
      <c r="VKC190" s="279"/>
      <c r="VKD190" s="279"/>
      <c r="VKE190" s="279"/>
      <c r="VKF190" s="279"/>
      <c r="VKG190" s="279"/>
      <c r="VKH190" s="279"/>
      <c r="VKI190" s="279"/>
      <c r="VKJ190" s="279"/>
      <c r="VKK190" s="279"/>
      <c r="VKL190" s="279"/>
      <c r="VKM190" s="279"/>
      <c r="VKN190" s="279"/>
      <c r="VKO190" s="279"/>
      <c r="VKP190" s="279"/>
      <c r="VKQ190" s="279"/>
      <c r="VKR190" s="279"/>
      <c r="VKS190" s="279"/>
      <c r="VKT190" s="279"/>
      <c r="VKU190" s="279"/>
      <c r="VKV190" s="279"/>
      <c r="VKW190" s="279"/>
      <c r="VKX190" s="279"/>
      <c r="VKY190" s="279"/>
      <c r="VKZ190" s="279"/>
      <c r="VLA190" s="279"/>
      <c r="VLB190" s="279"/>
      <c r="VLC190" s="279"/>
      <c r="VLD190" s="279"/>
      <c r="VLE190" s="279"/>
      <c r="VLF190" s="279"/>
      <c r="VLG190" s="279"/>
      <c r="VLH190" s="279"/>
      <c r="VLI190" s="279"/>
      <c r="VLJ190" s="279"/>
      <c r="VLK190" s="279"/>
      <c r="VLL190" s="279"/>
      <c r="VLM190" s="279"/>
      <c r="VLN190" s="279"/>
      <c r="VLO190" s="279"/>
      <c r="VLP190" s="279"/>
      <c r="VLQ190" s="279"/>
      <c r="VLR190" s="279"/>
      <c r="VLS190" s="279"/>
      <c r="VLT190" s="279"/>
      <c r="VLU190" s="279"/>
      <c r="VLV190" s="279"/>
      <c r="VLW190" s="279"/>
      <c r="VLX190" s="279"/>
      <c r="VLY190" s="279"/>
      <c r="VLZ190" s="279"/>
      <c r="VMA190" s="279"/>
      <c r="VMB190" s="279"/>
      <c r="VMC190" s="279"/>
      <c r="VMD190" s="279"/>
      <c r="VME190" s="279"/>
      <c r="VMF190" s="279"/>
      <c r="VMG190" s="279"/>
      <c r="VMH190" s="279"/>
      <c r="VMI190" s="279"/>
      <c r="VMJ190" s="279"/>
      <c r="VMK190" s="279"/>
      <c r="VML190" s="279"/>
      <c r="VMM190" s="279"/>
      <c r="VMN190" s="279"/>
      <c r="VMO190" s="279"/>
      <c r="VMP190" s="279"/>
      <c r="VMQ190" s="279"/>
      <c r="VMR190" s="279"/>
      <c r="VMS190" s="279"/>
      <c r="VMT190" s="279"/>
      <c r="VMU190" s="279"/>
      <c r="VMV190" s="279"/>
      <c r="VMW190" s="279"/>
      <c r="VMX190" s="279"/>
      <c r="VMY190" s="279"/>
      <c r="VMZ190" s="279"/>
      <c r="VNA190" s="279"/>
      <c r="VNB190" s="279"/>
      <c r="VNC190" s="279"/>
      <c r="VND190" s="279"/>
      <c r="VNE190" s="279"/>
      <c r="VNF190" s="279"/>
      <c r="VNG190" s="279"/>
      <c r="VNH190" s="279"/>
      <c r="VNI190" s="279"/>
      <c r="VNJ190" s="279"/>
      <c r="VNK190" s="279"/>
      <c r="VNL190" s="279"/>
      <c r="VNM190" s="279"/>
      <c r="VNN190" s="279"/>
      <c r="VNO190" s="279"/>
      <c r="VNP190" s="279"/>
      <c r="VNQ190" s="279"/>
      <c r="VNR190" s="279"/>
      <c r="VNS190" s="279"/>
      <c r="VNT190" s="279"/>
      <c r="VNU190" s="279"/>
      <c r="VNV190" s="279"/>
      <c r="VNW190" s="279"/>
      <c r="VNX190" s="279"/>
      <c r="VNY190" s="279"/>
      <c r="VNZ190" s="279"/>
      <c r="VOA190" s="279"/>
      <c r="VOB190" s="279"/>
      <c r="VOC190" s="279"/>
      <c r="VOD190" s="279"/>
      <c r="VOE190" s="279"/>
      <c r="VOF190" s="279"/>
      <c r="VOG190" s="279"/>
      <c r="VOH190" s="279"/>
      <c r="VOI190" s="279"/>
      <c r="VOJ190" s="279"/>
      <c r="VOK190" s="279"/>
      <c r="VOL190" s="279"/>
      <c r="VOM190" s="279"/>
      <c r="VON190" s="279"/>
      <c r="VOO190" s="279"/>
      <c r="VOP190" s="279"/>
      <c r="VOQ190" s="279"/>
      <c r="VOR190" s="279"/>
      <c r="VOS190" s="279"/>
      <c r="VOT190" s="279"/>
      <c r="VOU190" s="279"/>
      <c r="VOV190" s="279"/>
      <c r="VOW190" s="279"/>
      <c r="VOX190" s="279"/>
      <c r="VOY190" s="279"/>
      <c r="VOZ190" s="279"/>
      <c r="VPA190" s="279"/>
      <c r="VPB190" s="279"/>
      <c r="VPC190" s="279"/>
      <c r="VPD190" s="279"/>
      <c r="VPE190" s="279"/>
      <c r="VPF190" s="279"/>
      <c r="VPG190" s="279"/>
      <c r="VPH190" s="279"/>
      <c r="VPI190" s="279"/>
      <c r="VPJ190" s="279"/>
      <c r="VPK190" s="279"/>
      <c r="VPL190" s="279"/>
      <c r="VPM190" s="279"/>
      <c r="VPN190" s="279"/>
      <c r="VPO190" s="279"/>
      <c r="VPP190" s="279"/>
      <c r="VPQ190" s="279"/>
      <c r="VPR190" s="279"/>
      <c r="VPS190" s="279"/>
      <c r="VPT190" s="279"/>
      <c r="VPU190" s="279"/>
      <c r="VPV190" s="279"/>
      <c r="VPW190" s="279"/>
      <c r="VPX190" s="279"/>
      <c r="VPY190" s="279"/>
      <c r="VPZ190" s="279"/>
      <c r="VQA190" s="279"/>
      <c r="VQB190" s="279"/>
      <c r="VQC190" s="279"/>
      <c r="VQD190" s="279"/>
      <c r="VQE190" s="279"/>
      <c r="VQF190" s="279"/>
      <c r="VQG190" s="279"/>
      <c r="VQH190" s="279"/>
      <c r="VQI190" s="279"/>
      <c r="VQJ190" s="279"/>
      <c r="VQK190" s="279"/>
      <c r="VQL190" s="279"/>
      <c r="VQM190" s="279"/>
      <c r="VQN190" s="279"/>
      <c r="VQO190" s="279"/>
      <c r="VQP190" s="279"/>
      <c r="VQQ190" s="279"/>
      <c r="VQR190" s="279"/>
      <c r="VQS190" s="279"/>
      <c r="VQT190" s="279"/>
      <c r="VQU190" s="279"/>
      <c r="VQV190" s="279"/>
      <c r="VQW190" s="279"/>
      <c r="VQX190" s="279"/>
      <c r="VQY190" s="279"/>
      <c r="VQZ190" s="279"/>
      <c r="VRA190" s="279"/>
      <c r="VRB190" s="279"/>
      <c r="VRC190" s="279"/>
      <c r="VRD190" s="279"/>
      <c r="VRE190" s="279"/>
      <c r="VRF190" s="279"/>
      <c r="VRG190" s="279"/>
      <c r="VRH190" s="279"/>
      <c r="VRI190" s="279"/>
      <c r="VRJ190" s="279"/>
      <c r="VRK190" s="279"/>
      <c r="VRL190" s="279"/>
      <c r="VRM190" s="279"/>
      <c r="VRN190" s="279"/>
      <c r="VRO190" s="279"/>
      <c r="VRP190" s="279"/>
      <c r="VRQ190" s="279"/>
      <c r="VRR190" s="279"/>
      <c r="VRS190" s="279"/>
      <c r="VRT190" s="279"/>
      <c r="VRU190" s="279"/>
      <c r="VRV190" s="279"/>
      <c r="VRW190" s="279"/>
      <c r="VRX190" s="279"/>
      <c r="VRY190" s="279"/>
      <c r="VRZ190" s="279"/>
      <c r="VSA190" s="279"/>
      <c r="VSB190" s="279"/>
      <c r="VSC190" s="279"/>
      <c r="VSD190" s="279"/>
      <c r="VSE190" s="279"/>
      <c r="VSF190" s="279"/>
      <c r="VSG190" s="279"/>
      <c r="VSH190" s="279"/>
      <c r="VSI190" s="279"/>
      <c r="VSJ190" s="279"/>
      <c r="VSK190" s="279"/>
      <c r="VSL190" s="279"/>
      <c r="VSM190" s="279"/>
      <c r="VSN190" s="279"/>
      <c r="VSO190" s="279"/>
      <c r="VSP190" s="279"/>
      <c r="VSQ190" s="279"/>
      <c r="VSR190" s="279"/>
      <c r="VSS190" s="279"/>
      <c r="VST190" s="279"/>
      <c r="VSU190" s="279"/>
      <c r="VSV190" s="279"/>
      <c r="VSW190" s="279"/>
      <c r="VSX190" s="279"/>
      <c r="VSY190" s="279"/>
      <c r="VSZ190" s="279"/>
      <c r="VTA190" s="279"/>
      <c r="VTB190" s="279"/>
      <c r="VTC190" s="279"/>
      <c r="VTD190" s="279"/>
      <c r="VTE190" s="279"/>
      <c r="VTF190" s="279"/>
      <c r="VTG190" s="279"/>
      <c r="VTH190" s="279"/>
      <c r="VTI190" s="279"/>
      <c r="VTJ190" s="279"/>
      <c r="VTK190" s="279"/>
      <c r="VTL190" s="279"/>
      <c r="VTM190" s="279"/>
      <c r="VTN190" s="279"/>
      <c r="VTO190" s="279"/>
      <c r="VTP190" s="279"/>
      <c r="VTQ190" s="279"/>
      <c r="VTR190" s="279"/>
      <c r="VTS190" s="279"/>
      <c r="VTT190" s="279"/>
      <c r="VTU190" s="279"/>
      <c r="VTV190" s="279"/>
      <c r="VTW190" s="279"/>
      <c r="VTX190" s="279"/>
      <c r="VTY190" s="279"/>
      <c r="VTZ190" s="279"/>
      <c r="VUA190" s="279"/>
      <c r="VUB190" s="279"/>
      <c r="VUC190" s="279"/>
      <c r="VUD190" s="279"/>
      <c r="VUE190" s="279"/>
      <c r="VUF190" s="279"/>
      <c r="VUG190" s="279"/>
      <c r="VUH190" s="279"/>
      <c r="VUI190" s="279"/>
      <c r="VUJ190" s="279"/>
      <c r="VUK190" s="279"/>
      <c r="VUL190" s="279"/>
      <c r="VUM190" s="279"/>
      <c r="VUN190" s="279"/>
      <c r="VUO190" s="279"/>
      <c r="VUP190" s="279"/>
      <c r="VUQ190" s="279"/>
      <c r="VUR190" s="279"/>
      <c r="VUS190" s="279"/>
      <c r="VUT190" s="279"/>
      <c r="VUU190" s="279"/>
      <c r="VUV190" s="279"/>
      <c r="VUW190" s="279"/>
      <c r="VUX190" s="279"/>
      <c r="VUY190" s="279"/>
      <c r="VUZ190" s="279"/>
      <c r="VVA190" s="279"/>
      <c r="VVB190" s="279"/>
      <c r="VVC190" s="279"/>
      <c r="VVD190" s="279"/>
      <c r="VVE190" s="279"/>
      <c r="VVF190" s="279"/>
      <c r="VVG190" s="279"/>
      <c r="VVH190" s="279"/>
      <c r="VVI190" s="279"/>
      <c r="VVJ190" s="279"/>
      <c r="VVK190" s="279"/>
      <c r="VVL190" s="279"/>
      <c r="VVM190" s="279"/>
      <c r="VVN190" s="279"/>
      <c r="VVO190" s="279"/>
      <c r="VVP190" s="279"/>
      <c r="VVQ190" s="279"/>
      <c r="VVR190" s="279"/>
      <c r="VVS190" s="279"/>
      <c r="VVT190" s="279"/>
      <c r="VVU190" s="279"/>
      <c r="VVV190" s="279"/>
      <c r="VVW190" s="279"/>
      <c r="VVX190" s="279"/>
      <c r="VVY190" s="279"/>
      <c r="VVZ190" s="279"/>
      <c r="VWA190" s="279"/>
      <c r="VWB190" s="279"/>
      <c r="VWC190" s="279"/>
      <c r="VWD190" s="279"/>
      <c r="VWE190" s="279"/>
      <c r="VWF190" s="279"/>
      <c r="VWG190" s="279"/>
      <c r="VWH190" s="279"/>
      <c r="VWI190" s="279"/>
      <c r="VWJ190" s="279"/>
      <c r="VWK190" s="279"/>
      <c r="VWL190" s="279"/>
      <c r="VWM190" s="279"/>
      <c r="VWN190" s="279"/>
      <c r="VWO190" s="279"/>
      <c r="VWP190" s="279"/>
      <c r="VWQ190" s="279"/>
      <c r="VWR190" s="279"/>
      <c r="VWS190" s="279"/>
      <c r="VWT190" s="279"/>
      <c r="VWU190" s="279"/>
      <c r="VWV190" s="279"/>
      <c r="VWW190" s="279"/>
      <c r="VWX190" s="279"/>
      <c r="VWY190" s="279"/>
      <c r="VWZ190" s="279"/>
      <c r="VXA190" s="279"/>
      <c r="VXB190" s="279"/>
      <c r="VXC190" s="279"/>
      <c r="VXD190" s="279"/>
      <c r="VXE190" s="279"/>
      <c r="VXF190" s="279"/>
      <c r="VXG190" s="279"/>
      <c r="VXH190" s="279"/>
      <c r="VXI190" s="279"/>
      <c r="VXJ190" s="279"/>
      <c r="VXK190" s="279"/>
      <c r="VXL190" s="279"/>
      <c r="VXM190" s="279"/>
      <c r="VXN190" s="279"/>
      <c r="VXO190" s="279"/>
      <c r="VXP190" s="279"/>
      <c r="VXQ190" s="279"/>
      <c r="VXR190" s="279"/>
      <c r="VXS190" s="279"/>
      <c r="VXT190" s="279"/>
      <c r="VXU190" s="279"/>
      <c r="VXV190" s="279"/>
      <c r="VXW190" s="279"/>
      <c r="VXX190" s="279"/>
      <c r="VXY190" s="279"/>
      <c r="VXZ190" s="279"/>
      <c r="VYA190" s="279"/>
      <c r="VYB190" s="279"/>
      <c r="VYC190" s="279"/>
      <c r="VYD190" s="279"/>
      <c r="VYE190" s="279"/>
      <c r="VYF190" s="279"/>
      <c r="VYG190" s="279"/>
      <c r="VYH190" s="279"/>
      <c r="VYI190" s="279"/>
      <c r="VYJ190" s="279"/>
      <c r="VYK190" s="279"/>
      <c r="VYL190" s="279"/>
      <c r="VYM190" s="279"/>
      <c r="VYN190" s="279"/>
      <c r="VYO190" s="279"/>
      <c r="VYP190" s="279"/>
      <c r="VYQ190" s="279"/>
      <c r="VYR190" s="279"/>
      <c r="VYS190" s="279"/>
      <c r="VYT190" s="279"/>
      <c r="VYU190" s="279"/>
      <c r="VYV190" s="279"/>
      <c r="VYW190" s="279"/>
      <c r="VYX190" s="279"/>
      <c r="VYY190" s="279"/>
      <c r="VYZ190" s="279"/>
      <c r="VZA190" s="279"/>
      <c r="VZB190" s="279"/>
      <c r="VZC190" s="279"/>
      <c r="VZD190" s="279"/>
      <c r="VZE190" s="279"/>
      <c r="VZF190" s="279"/>
      <c r="VZG190" s="279"/>
      <c r="VZH190" s="279"/>
      <c r="VZI190" s="279"/>
      <c r="VZJ190" s="279"/>
      <c r="VZK190" s="279"/>
      <c r="VZL190" s="279"/>
      <c r="VZM190" s="279"/>
      <c r="VZN190" s="279"/>
      <c r="VZO190" s="279"/>
      <c r="VZP190" s="279"/>
      <c r="VZQ190" s="279"/>
      <c r="VZR190" s="279"/>
      <c r="VZS190" s="279"/>
      <c r="VZT190" s="279"/>
      <c r="VZU190" s="279"/>
      <c r="VZV190" s="279"/>
      <c r="VZW190" s="279"/>
      <c r="VZX190" s="279"/>
      <c r="VZY190" s="279"/>
      <c r="VZZ190" s="279"/>
      <c r="WAA190" s="279"/>
      <c r="WAB190" s="279"/>
      <c r="WAC190" s="279"/>
      <c r="WAD190" s="279"/>
      <c r="WAE190" s="279"/>
      <c r="WAF190" s="279"/>
      <c r="WAG190" s="279"/>
      <c r="WAH190" s="279"/>
      <c r="WAI190" s="279"/>
      <c r="WAJ190" s="279"/>
      <c r="WAK190" s="279"/>
      <c r="WAL190" s="279"/>
      <c r="WAM190" s="279"/>
      <c r="WAN190" s="279"/>
      <c r="WAO190" s="279"/>
      <c r="WAP190" s="279"/>
      <c r="WAQ190" s="279"/>
      <c r="WAR190" s="279"/>
      <c r="WAS190" s="279"/>
      <c r="WAT190" s="279"/>
      <c r="WAU190" s="279"/>
      <c r="WAV190" s="279"/>
      <c r="WAW190" s="279"/>
      <c r="WAX190" s="279"/>
      <c r="WAY190" s="279"/>
      <c r="WAZ190" s="279"/>
      <c r="WBA190" s="279"/>
      <c r="WBB190" s="279"/>
      <c r="WBC190" s="279"/>
      <c r="WBD190" s="279"/>
      <c r="WBE190" s="279"/>
      <c r="WBF190" s="279"/>
      <c r="WBG190" s="279"/>
      <c r="WBH190" s="279"/>
      <c r="WBI190" s="279"/>
      <c r="WBJ190" s="279"/>
      <c r="WBK190" s="279"/>
      <c r="WBL190" s="279"/>
      <c r="WBM190" s="279"/>
      <c r="WBN190" s="279"/>
      <c r="WBO190" s="279"/>
      <c r="WBP190" s="279"/>
      <c r="WBQ190" s="279"/>
      <c r="WBR190" s="279"/>
      <c r="WBS190" s="279"/>
      <c r="WBT190" s="279"/>
      <c r="WBU190" s="279"/>
      <c r="WBV190" s="279"/>
      <c r="WBW190" s="279"/>
      <c r="WBX190" s="279"/>
      <c r="WBY190" s="279"/>
      <c r="WBZ190" s="279"/>
      <c r="WCA190" s="279"/>
      <c r="WCB190" s="279"/>
      <c r="WCC190" s="279"/>
      <c r="WCD190" s="279"/>
      <c r="WCE190" s="279"/>
      <c r="WCF190" s="279"/>
      <c r="WCG190" s="279"/>
      <c r="WCH190" s="279"/>
      <c r="WCI190" s="279"/>
      <c r="WCJ190" s="279"/>
      <c r="WCK190" s="279"/>
      <c r="WCL190" s="279"/>
      <c r="WCM190" s="279"/>
      <c r="WCN190" s="279"/>
      <c r="WCO190" s="279"/>
      <c r="WCP190" s="279"/>
      <c r="WCQ190" s="279"/>
      <c r="WCR190" s="279"/>
      <c r="WCS190" s="279"/>
      <c r="WCT190" s="279"/>
      <c r="WCU190" s="279"/>
      <c r="WCV190" s="279"/>
      <c r="WCW190" s="279"/>
      <c r="WCX190" s="279"/>
      <c r="WCY190" s="279"/>
      <c r="WCZ190" s="279"/>
      <c r="WDA190" s="279"/>
      <c r="WDB190" s="279"/>
      <c r="WDC190" s="279"/>
      <c r="WDD190" s="279"/>
      <c r="WDE190" s="279"/>
      <c r="WDF190" s="279"/>
      <c r="WDG190" s="279"/>
      <c r="WDH190" s="279"/>
      <c r="WDI190" s="279"/>
      <c r="WDJ190" s="279"/>
      <c r="WDK190" s="279"/>
      <c r="WDL190" s="279"/>
      <c r="WDM190" s="279"/>
      <c r="WDN190" s="279"/>
      <c r="WDO190" s="279"/>
      <c r="WDP190" s="279"/>
      <c r="WDQ190" s="279"/>
      <c r="WDR190" s="279"/>
      <c r="WDS190" s="279"/>
      <c r="WDT190" s="279"/>
      <c r="WDU190" s="279"/>
      <c r="WDV190" s="279"/>
      <c r="WDW190" s="279"/>
      <c r="WDX190" s="279"/>
      <c r="WDY190" s="279"/>
      <c r="WDZ190" s="279"/>
      <c r="WEA190" s="279"/>
      <c r="WEB190" s="279"/>
      <c r="WEC190" s="279"/>
      <c r="WED190" s="279"/>
      <c r="WEE190" s="279"/>
      <c r="WEF190" s="279"/>
      <c r="WEG190" s="279"/>
      <c r="WEH190" s="279"/>
      <c r="WEI190" s="279"/>
      <c r="WEJ190" s="279"/>
      <c r="WEK190" s="279"/>
      <c r="WEL190" s="279"/>
      <c r="WEM190" s="279"/>
      <c r="WEN190" s="279"/>
      <c r="WEO190" s="279"/>
      <c r="WEP190" s="279"/>
      <c r="WEQ190" s="279"/>
      <c r="WER190" s="279"/>
      <c r="WES190" s="279"/>
      <c r="WET190" s="279"/>
      <c r="WEU190" s="279"/>
      <c r="WEV190" s="279"/>
      <c r="WEW190" s="279"/>
      <c r="WEX190" s="279"/>
      <c r="WEY190" s="279"/>
      <c r="WEZ190" s="279"/>
      <c r="WFA190" s="279"/>
      <c r="WFB190" s="279"/>
      <c r="WFC190" s="279"/>
      <c r="WFD190" s="279"/>
      <c r="WFE190" s="279"/>
      <c r="WFF190" s="279"/>
      <c r="WFG190" s="279"/>
      <c r="WFH190" s="279"/>
      <c r="WFI190" s="279"/>
      <c r="WFJ190" s="279"/>
      <c r="WFK190" s="279"/>
      <c r="WFL190" s="279"/>
      <c r="WFM190" s="279"/>
      <c r="WFN190" s="279"/>
      <c r="WFO190" s="279"/>
      <c r="WFP190" s="279"/>
      <c r="WFQ190" s="279"/>
      <c r="WFR190" s="279"/>
      <c r="WFS190" s="279"/>
      <c r="WFT190" s="279"/>
      <c r="WFU190" s="279"/>
      <c r="WFV190" s="279"/>
      <c r="WFW190" s="279"/>
      <c r="WFX190" s="279"/>
      <c r="WFY190" s="279"/>
      <c r="WFZ190" s="279"/>
      <c r="WGA190" s="279"/>
      <c r="WGB190" s="279"/>
      <c r="WGC190" s="279"/>
      <c r="WGD190" s="279"/>
      <c r="WGE190" s="279"/>
      <c r="WGF190" s="279"/>
      <c r="WGG190" s="279"/>
      <c r="WGH190" s="279"/>
      <c r="WGI190" s="279"/>
      <c r="WGJ190" s="279"/>
      <c r="WGK190" s="279"/>
      <c r="WGL190" s="279"/>
      <c r="WGM190" s="279"/>
      <c r="WGN190" s="279"/>
      <c r="WGO190" s="279"/>
      <c r="WGP190" s="279"/>
      <c r="WGQ190" s="279"/>
      <c r="WGR190" s="279"/>
      <c r="WGS190" s="279"/>
      <c r="WGT190" s="279"/>
      <c r="WGU190" s="279"/>
      <c r="WGV190" s="279"/>
      <c r="WGW190" s="279"/>
      <c r="WGX190" s="279"/>
      <c r="WGY190" s="279"/>
      <c r="WGZ190" s="279"/>
      <c r="WHA190" s="279"/>
      <c r="WHB190" s="279"/>
      <c r="WHC190" s="279"/>
      <c r="WHD190" s="279"/>
      <c r="WHE190" s="279"/>
      <c r="WHF190" s="279"/>
      <c r="WHG190" s="279"/>
      <c r="WHH190" s="279"/>
      <c r="WHI190" s="279"/>
      <c r="WHJ190" s="279"/>
      <c r="WHK190" s="279"/>
      <c r="WHL190" s="279"/>
      <c r="WHM190" s="279"/>
      <c r="WHN190" s="279"/>
      <c r="WHO190" s="279"/>
      <c r="WHP190" s="279"/>
      <c r="WHQ190" s="279"/>
      <c r="WHR190" s="279"/>
      <c r="WHS190" s="279"/>
      <c r="WHT190" s="279"/>
      <c r="WHU190" s="279"/>
      <c r="WHV190" s="279"/>
      <c r="WHW190" s="279"/>
      <c r="WHX190" s="279"/>
      <c r="WHY190" s="279"/>
      <c r="WHZ190" s="279"/>
      <c r="WIA190" s="279"/>
      <c r="WIB190" s="279"/>
      <c r="WIC190" s="279"/>
      <c r="WID190" s="279"/>
      <c r="WIE190" s="279"/>
      <c r="WIF190" s="279"/>
      <c r="WIG190" s="279"/>
      <c r="WIH190" s="279"/>
      <c r="WII190" s="279"/>
      <c r="WIJ190" s="279"/>
      <c r="WIK190" s="279"/>
      <c r="WIL190" s="279"/>
      <c r="WIM190" s="279"/>
      <c r="WIN190" s="279"/>
      <c r="WIO190" s="279"/>
      <c r="WIP190" s="279"/>
      <c r="WIQ190" s="279"/>
      <c r="WIR190" s="279"/>
      <c r="WIS190" s="279"/>
      <c r="WIT190" s="279"/>
      <c r="WIU190" s="279"/>
      <c r="WIV190" s="279"/>
      <c r="WIW190" s="279"/>
      <c r="WIX190" s="279"/>
      <c r="WIY190" s="279"/>
      <c r="WIZ190" s="279"/>
      <c r="WJA190" s="279"/>
      <c r="WJB190" s="279"/>
      <c r="WJC190" s="279"/>
      <c r="WJD190" s="279"/>
      <c r="WJE190" s="279"/>
      <c r="WJF190" s="279"/>
      <c r="WJG190" s="279"/>
      <c r="WJH190" s="279"/>
      <c r="WJI190" s="279"/>
      <c r="WJJ190" s="279"/>
      <c r="WJK190" s="279"/>
      <c r="WJL190" s="279"/>
      <c r="WJM190" s="279"/>
      <c r="WJN190" s="279"/>
      <c r="WJO190" s="279"/>
      <c r="WJP190" s="279"/>
      <c r="WJQ190" s="279"/>
      <c r="WJR190" s="279"/>
      <c r="WJS190" s="279"/>
      <c r="WJT190" s="279"/>
      <c r="WJU190" s="279"/>
      <c r="WJV190" s="279"/>
      <c r="WJW190" s="279"/>
      <c r="WJX190" s="279"/>
      <c r="WJY190" s="279"/>
      <c r="WJZ190" s="279"/>
      <c r="WKA190" s="279"/>
      <c r="WKB190" s="279"/>
      <c r="WKC190" s="279"/>
      <c r="WKD190" s="279"/>
      <c r="WKE190" s="279"/>
      <c r="WKF190" s="279"/>
      <c r="WKG190" s="279"/>
      <c r="WKH190" s="279"/>
      <c r="WKI190" s="279"/>
      <c r="WKJ190" s="279"/>
      <c r="WKK190" s="279"/>
      <c r="WKL190" s="279"/>
      <c r="WKM190" s="279"/>
      <c r="WKN190" s="279"/>
      <c r="WKO190" s="279"/>
      <c r="WKP190" s="279"/>
      <c r="WKQ190" s="279"/>
      <c r="WKR190" s="279"/>
      <c r="WKS190" s="279"/>
      <c r="WKT190" s="279"/>
      <c r="WKU190" s="279"/>
      <c r="WKV190" s="279"/>
      <c r="WKW190" s="279"/>
      <c r="WKX190" s="279"/>
      <c r="WKY190" s="279"/>
      <c r="WKZ190" s="279"/>
      <c r="WLA190" s="279"/>
      <c r="WLB190" s="279"/>
      <c r="WLC190" s="279"/>
      <c r="WLD190" s="279"/>
      <c r="WLE190" s="279"/>
      <c r="WLF190" s="279"/>
      <c r="WLG190" s="279"/>
      <c r="WLH190" s="279"/>
      <c r="WLI190" s="279"/>
      <c r="WLJ190" s="279"/>
      <c r="WLK190" s="279"/>
      <c r="WLL190" s="279"/>
      <c r="WLM190" s="279"/>
      <c r="WLN190" s="279"/>
      <c r="WLO190" s="279"/>
      <c r="WLP190" s="279"/>
      <c r="WLQ190" s="279"/>
      <c r="WLR190" s="279"/>
      <c r="WLS190" s="279"/>
      <c r="WLT190" s="279"/>
      <c r="WLU190" s="279"/>
      <c r="WLV190" s="279"/>
      <c r="WLW190" s="279"/>
      <c r="WLX190" s="279"/>
      <c r="WLY190" s="279"/>
      <c r="WLZ190" s="279"/>
      <c r="WMA190" s="279"/>
      <c r="WMB190" s="279"/>
      <c r="WMC190" s="279"/>
      <c r="WMD190" s="279"/>
      <c r="WME190" s="279"/>
      <c r="WMF190" s="279"/>
      <c r="WMG190" s="279"/>
      <c r="WMH190" s="279"/>
      <c r="WMI190" s="279"/>
      <c r="WMJ190" s="279"/>
      <c r="WMK190" s="279"/>
      <c r="WML190" s="279"/>
      <c r="WMM190" s="279"/>
      <c r="WMN190" s="279"/>
      <c r="WMO190" s="279"/>
      <c r="WMP190" s="279"/>
      <c r="WMQ190" s="279"/>
      <c r="WMR190" s="279"/>
      <c r="WMS190" s="279"/>
      <c r="WMT190" s="279"/>
      <c r="WMU190" s="279"/>
      <c r="WMV190" s="279"/>
      <c r="WMW190" s="279"/>
      <c r="WMX190" s="279"/>
      <c r="WMY190" s="279"/>
      <c r="WMZ190" s="279"/>
      <c r="WNA190" s="279"/>
      <c r="WNB190" s="279"/>
      <c r="WNC190" s="279"/>
      <c r="WND190" s="279"/>
      <c r="WNE190" s="279"/>
      <c r="WNF190" s="279"/>
      <c r="WNG190" s="279"/>
      <c r="WNH190" s="279"/>
      <c r="WNI190" s="279"/>
      <c r="WNJ190" s="279"/>
      <c r="WNK190" s="279"/>
      <c r="WNL190" s="279"/>
      <c r="WNM190" s="279"/>
      <c r="WNN190" s="279"/>
      <c r="WNO190" s="279"/>
      <c r="WNP190" s="279"/>
      <c r="WNQ190" s="279"/>
      <c r="WNR190" s="279"/>
      <c r="WNS190" s="279"/>
      <c r="WNT190" s="279"/>
      <c r="WNU190" s="279"/>
      <c r="WNV190" s="279"/>
      <c r="WNW190" s="279"/>
      <c r="WNX190" s="279"/>
      <c r="WNY190" s="279"/>
      <c r="WNZ190" s="279"/>
      <c r="WOA190" s="279"/>
      <c r="WOB190" s="279"/>
      <c r="WOC190" s="279"/>
      <c r="WOD190" s="279"/>
      <c r="WOE190" s="279"/>
      <c r="WOF190" s="279"/>
      <c r="WOG190" s="279"/>
      <c r="WOH190" s="279"/>
      <c r="WOI190" s="279"/>
      <c r="WOJ190" s="279"/>
      <c r="WOK190" s="279"/>
      <c r="WOL190" s="279"/>
      <c r="WOM190" s="279"/>
      <c r="WON190" s="279"/>
      <c r="WOO190" s="279"/>
      <c r="WOP190" s="279"/>
      <c r="WOQ190" s="279"/>
      <c r="WOR190" s="279"/>
      <c r="WOS190" s="279"/>
      <c r="WOT190" s="279"/>
      <c r="WOU190" s="279"/>
      <c r="WOV190" s="279"/>
      <c r="WOW190" s="279"/>
      <c r="WOX190" s="279"/>
      <c r="WOY190" s="279"/>
      <c r="WOZ190" s="279"/>
      <c r="WPA190" s="279"/>
      <c r="WPB190" s="279"/>
      <c r="WPC190" s="279"/>
      <c r="WPD190" s="279"/>
      <c r="WPE190" s="279"/>
      <c r="WPF190" s="279"/>
      <c r="WPG190" s="279"/>
      <c r="WPH190" s="279"/>
      <c r="WPI190" s="279"/>
      <c r="WPJ190" s="279"/>
      <c r="WPK190" s="279"/>
      <c r="WPL190" s="279"/>
      <c r="WPM190" s="279"/>
      <c r="WPN190" s="279"/>
      <c r="WPO190" s="279"/>
      <c r="WPP190" s="279"/>
      <c r="WPQ190" s="279"/>
      <c r="WPR190" s="279"/>
      <c r="WPS190" s="279"/>
      <c r="WPT190" s="279"/>
      <c r="WPU190" s="279"/>
      <c r="WPV190" s="279"/>
      <c r="WPW190" s="279"/>
      <c r="WPX190" s="279"/>
      <c r="WPY190" s="279"/>
      <c r="WPZ190" s="279"/>
      <c r="WQA190" s="279"/>
      <c r="WQB190" s="279"/>
      <c r="WQC190" s="279"/>
      <c r="WQD190" s="279"/>
      <c r="WQE190" s="279"/>
      <c r="WQF190" s="279"/>
      <c r="WQG190" s="279"/>
      <c r="WQH190" s="279"/>
      <c r="WQI190" s="279"/>
      <c r="WQJ190" s="279"/>
      <c r="WQK190" s="279"/>
      <c r="WQL190" s="279"/>
      <c r="WQM190" s="279"/>
      <c r="WQN190" s="279"/>
      <c r="WQO190" s="279"/>
      <c r="WQP190" s="279"/>
      <c r="WQQ190" s="279"/>
      <c r="WQR190" s="279"/>
      <c r="WQS190" s="279"/>
      <c r="WQT190" s="279"/>
      <c r="WQU190" s="279"/>
      <c r="WQV190" s="279"/>
      <c r="WQW190" s="279"/>
      <c r="WQX190" s="279"/>
      <c r="WQY190" s="279"/>
      <c r="WQZ190" s="279"/>
      <c r="WRA190" s="279"/>
      <c r="WRB190" s="279"/>
      <c r="WRC190" s="279"/>
      <c r="WRD190" s="279"/>
      <c r="WRE190" s="279"/>
      <c r="WRF190" s="279"/>
      <c r="WRG190" s="279"/>
      <c r="WRH190" s="279"/>
      <c r="WRI190" s="279"/>
      <c r="WRJ190" s="279"/>
      <c r="WRK190" s="279"/>
      <c r="WRL190" s="279"/>
      <c r="WRM190" s="279"/>
      <c r="WRN190" s="279"/>
      <c r="WRO190" s="279"/>
      <c r="WRP190" s="279"/>
      <c r="WRQ190" s="279"/>
      <c r="WRR190" s="279"/>
      <c r="WRS190" s="279"/>
      <c r="WRT190" s="279"/>
      <c r="WRU190" s="279"/>
      <c r="WRV190" s="279"/>
      <c r="WRW190" s="279"/>
      <c r="WRX190" s="279"/>
      <c r="WRY190" s="279"/>
      <c r="WRZ190" s="279"/>
      <c r="WSA190" s="279"/>
      <c r="WSB190" s="279"/>
      <c r="WSC190" s="279"/>
      <c r="WSD190" s="279"/>
      <c r="WSE190" s="279"/>
      <c r="WSF190" s="279"/>
      <c r="WSG190" s="279"/>
      <c r="WSH190" s="279"/>
      <c r="WSI190" s="279"/>
      <c r="WSJ190" s="279"/>
      <c r="WSK190" s="279"/>
      <c r="WSL190" s="279"/>
      <c r="WSM190" s="279"/>
      <c r="WSN190" s="279"/>
      <c r="WSO190" s="279"/>
      <c r="WSP190" s="279"/>
      <c r="WSQ190" s="279"/>
      <c r="WSR190" s="279"/>
      <c r="WSS190" s="279"/>
      <c r="WST190" s="279"/>
      <c r="WSU190" s="279"/>
      <c r="WSV190" s="279"/>
      <c r="WSW190" s="279"/>
      <c r="WSX190" s="279"/>
      <c r="WSY190" s="279"/>
      <c r="WSZ190" s="279"/>
      <c r="WTA190" s="279"/>
      <c r="WTB190" s="279"/>
      <c r="WTC190" s="279"/>
      <c r="WTD190" s="279"/>
      <c r="WTE190" s="279"/>
      <c r="WTF190" s="279"/>
      <c r="WTG190" s="279"/>
      <c r="WTH190" s="279"/>
      <c r="WTI190" s="279"/>
      <c r="WTJ190" s="279"/>
      <c r="WTK190" s="279"/>
      <c r="WTL190" s="279"/>
      <c r="WTM190" s="279"/>
      <c r="WTN190" s="279"/>
      <c r="WTO190" s="279"/>
      <c r="WTP190" s="279"/>
      <c r="WTQ190" s="279"/>
      <c r="WTR190" s="279"/>
      <c r="WTS190" s="279"/>
      <c r="WTT190" s="279"/>
      <c r="WTU190" s="279"/>
      <c r="WTV190" s="279"/>
      <c r="WTW190" s="279"/>
      <c r="WTX190" s="279"/>
      <c r="WTY190" s="279"/>
      <c r="WTZ190" s="279"/>
      <c r="WUA190" s="279"/>
      <c r="WUB190" s="279"/>
      <c r="WUC190" s="279"/>
      <c r="WUD190" s="279"/>
      <c r="WUE190" s="279"/>
      <c r="WUF190" s="279"/>
      <c r="WUG190" s="279"/>
      <c r="WUH190" s="279"/>
      <c r="WUI190" s="279"/>
      <c r="WUJ190" s="279"/>
      <c r="WUK190" s="279"/>
      <c r="WUL190" s="279"/>
      <c r="WUM190" s="279"/>
      <c r="WUN190" s="279"/>
      <c r="WUO190" s="279"/>
      <c r="WUP190" s="279"/>
      <c r="WUQ190" s="279"/>
      <c r="WUR190" s="279"/>
      <c r="WUS190" s="279"/>
      <c r="WUT190" s="279"/>
      <c r="WUU190" s="279"/>
      <c r="WUV190" s="279"/>
      <c r="WUW190" s="279"/>
      <c r="WUX190" s="279"/>
      <c r="WUY190" s="279"/>
      <c r="WUZ190" s="279"/>
      <c r="WVA190" s="279"/>
      <c r="WVB190" s="279"/>
      <c r="WVC190" s="279"/>
      <c r="WVD190" s="279"/>
      <c r="WVE190" s="279"/>
      <c r="WVF190" s="279"/>
      <c r="WVG190" s="279"/>
      <c r="WVH190" s="279"/>
      <c r="WVI190" s="279"/>
      <c r="WVJ190" s="279"/>
      <c r="WVK190" s="279"/>
      <c r="WVL190" s="279"/>
      <c r="WVM190" s="279"/>
      <c r="WVN190" s="279"/>
      <c r="WVO190" s="279"/>
      <c r="WVP190" s="279"/>
      <c r="WVQ190" s="279"/>
      <c r="WVR190" s="279"/>
      <c r="WVS190" s="279"/>
      <c r="WVT190" s="279"/>
      <c r="WVU190" s="279"/>
      <c r="WVV190" s="279"/>
      <c r="WVW190" s="279"/>
      <c r="WVX190" s="279"/>
      <c r="WVY190" s="279"/>
      <c r="WVZ190" s="279"/>
      <c r="WWA190" s="279"/>
      <c r="WWB190" s="279"/>
      <c r="WWC190" s="279"/>
      <c r="WWD190" s="279"/>
      <c r="WWE190" s="279"/>
      <c r="WWF190" s="279"/>
      <c r="WWG190" s="279"/>
      <c r="WWH190" s="279"/>
      <c r="WWI190" s="279"/>
      <c r="WWJ190" s="279"/>
      <c r="WWK190" s="279"/>
      <c r="WWL190" s="279"/>
      <c r="WWM190" s="279"/>
      <c r="WWN190" s="279"/>
      <c r="WWO190" s="279"/>
      <c r="WWP190" s="279"/>
      <c r="WWQ190" s="279"/>
      <c r="WWR190" s="279"/>
      <c r="WWS190" s="279"/>
      <c r="WWT190" s="279"/>
      <c r="WWU190" s="279"/>
      <c r="WWV190" s="279"/>
      <c r="WWW190" s="279"/>
      <c r="WWX190" s="279"/>
      <c r="WWY190" s="279"/>
      <c r="WWZ190" s="279"/>
      <c r="WXA190" s="279"/>
      <c r="WXB190" s="279"/>
      <c r="WXC190" s="279"/>
      <c r="WXD190" s="279"/>
      <c r="WXE190" s="279"/>
      <c r="WXF190" s="279"/>
      <c r="WXG190" s="279"/>
      <c r="WXH190" s="279"/>
      <c r="WXI190" s="279"/>
      <c r="WXJ190" s="279"/>
      <c r="WXK190" s="279"/>
      <c r="WXL190" s="279"/>
      <c r="WXM190" s="279"/>
      <c r="WXN190" s="279"/>
      <c r="WXO190" s="279"/>
      <c r="WXP190" s="279"/>
      <c r="WXQ190" s="279"/>
      <c r="WXR190" s="279"/>
      <c r="WXS190" s="279"/>
      <c r="WXT190" s="279"/>
      <c r="WXU190" s="279"/>
      <c r="WXV190" s="279"/>
      <c r="WXW190" s="279"/>
      <c r="WXX190" s="279"/>
      <c r="WXY190" s="279"/>
      <c r="WXZ190" s="279"/>
      <c r="WYA190" s="279"/>
      <c r="WYB190" s="279"/>
      <c r="WYC190" s="279"/>
      <c r="WYD190" s="279"/>
      <c r="WYE190" s="279"/>
      <c r="WYF190" s="279"/>
      <c r="WYG190" s="279"/>
      <c r="WYH190" s="279"/>
      <c r="WYI190" s="279"/>
      <c r="WYJ190" s="279"/>
      <c r="WYK190" s="279"/>
      <c r="WYL190" s="279"/>
      <c r="WYM190" s="279"/>
      <c r="WYN190" s="279"/>
      <c r="WYO190" s="279"/>
      <c r="WYP190" s="279"/>
      <c r="WYQ190" s="279"/>
      <c r="WYR190" s="279"/>
      <c r="WYS190" s="279"/>
      <c r="WYT190" s="279"/>
      <c r="WYU190" s="279"/>
      <c r="WYV190" s="279"/>
      <c r="WYW190" s="279"/>
      <c r="WYX190" s="279"/>
      <c r="WYY190" s="279"/>
      <c r="WYZ190" s="279"/>
      <c r="WZA190" s="279"/>
      <c r="WZB190" s="279"/>
      <c r="WZC190" s="279"/>
      <c r="WZD190" s="279"/>
      <c r="WZE190" s="279"/>
      <c r="WZF190" s="279"/>
      <c r="WZG190" s="279"/>
      <c r="WZH190" s="279"/>
      <c r="WZI190" s="279"/>
      <c r="WZJ190" s="279"/>
      <c r="WZK190" s="279"/>
      <c r="WZL190" s="279"/>
      <c r="WZM190" s="279"/>
      <c r="WZN190" s="279"/>
      <c r="WZO190" s="279"/>
      <c r="WZP190" s="279"/>
      <c r="WZQ190" s="279"/>
      <c r="WZR190" s="279"/>
      <c r="WZS190" s="279"/>
      <c r="WZT190" s="279"/>
      <c r="WZU190" s="279"/>
      <c r="WZV190" s="279"/>
      <c r="WZW190" s="279"/>
      <c r="WZX190" s="279"/>
      <c r="WZY190" s="279"/>
      <c r="WZZ190" s="279"/>
      <c r="XAA190" s="279"/>
      <c r="XAB190" s="279"/>
      <c r="XAC190" s="279"/>
      <c r="XAD190" s="279"/>
      <c r="XAE190" s="279"/>
      <c r="XAF190" s="279"/>
      <c r="XAG190" s="279"/>
      <c r="XAH190" s="279"/>
      <c r="XAI190" s="279"/>
      <c r="XAJ190" s="279"/>
      <c r="XAK190" s="279"/>
      <c r="XAL190" s="279"/>
      <c r="XAM190" s="279"/>
      <c r="XAN190" s="279"/>
      <c r="XAO190" s="279"/>
      <c r="XAP190" s="279"/>
      <c r="XAQ190" s="279"/>
      <c r="XAR190" s="279"/>
      <c r="XAS190" s="279"/>
      <c r="XAT190" s="279"/>
      <c r="XAU190" s="279"/>
      <c r="XAV190" s="279"/>
      <c r="XAW190" s="279"/>
      <c r="XAX190" s="279"/>
      <c r="XAY190" s="279"/>
      <c r="XAZ190" s="279"/>
      <c r="XBA190" s="279"/>
      <c r="XBB190" s="279"/>
      <c r="XBC190" s="279"/>
      <c r="XBD190" s="279"/>
      <c r="XBE190" s="279"/>
      <c r="XBF190" s="279"/>
      <c r="XBG190" s="279"/>
      <c r="XBH190" s="279"/>
      <c r="XBI190" s="279"/>
      <c r="XBJ190" s="279"/>
      <c r="XBK190" s="279"/>
      <c r="XBL190" s="279"/>
      <c r="XBM190" s="279"/>
      <c r="XBN190" s="279"/>
      <c r="XBO190" s="279"/>
      <c r="XBP190" s="279"/>
      <c r="XBQ190" s="279"/>
      <c r="XBR190" s="279"/>
      <c r="XBS190" s="279"/>
      <c r="XBT190" s="279"/>
      <c r="XBU190" s="279"/>
      <c r="XBV190" s="279"/>
      <c r="XBW190" s="279"/>
      <c r="XBX190" s="279"/>
      <c r="XBY190" s="279"/>
      <c r="XBZ190" s="279"/>
      <c r="XCA190" s="279"/>
      <c r="XCB190" s="279"/>
      <c r="XCC190" s="279"/>
      <c r="XCD190" s="279"/>
      <c r="XCE190" s="279"/>
      <c r="XCF190" s="279"/>
      <c r="XCG190" s="279"/>
      <c r="XCH190" s="279"/>
      <c r="XCI190" s="279"/>
      <c r="XCJ190" s="279"/>
      <c r="XCK190" s="279"/>
      <c r="XCL190" s="279"/>
      <c r="XCM190" s="279"/>
      <c r="XCN190" s="279"/>
      <c r="XCO190" s="279"/>
      <c r="XCP190" s="279"/>
      <c r="XCQ190" s="279"/>
      <c r="XCR190" s="279"/>
      <c r="XCS190" s="279"/>
      <c r="XCT190" s="279"/>
      <c r="XCU190" s="279"/>
      <c r="XCV190" s="279"/>
      <c r="XCW190" s="279"/>
      <c r="XCX190" s="279"/>
      <c r="XCY190" s="279"/>
      <c r="XCZ190" s="279"/>
      <c r="XDA190" s="279"/>
      <c r="XDB190" s="279"/>
      <c r="XDC190" s="279"/>
      <c r="XDD190" s="279"/>
      <c r="XDE190" s="279"/>
      <c r="XDF190" s="279"/>
      <c r="XDG190" s="279"/>
      <c r="XDH190" s="279"/>
      <c r="XDI190" s="279"/>
      <c r="XDJ190" s="279"/>
      <c r="XDK190" s="279"/>
      <c r="XDL190" s="279"/>
      <c r="XDM190" s="279"/>
      <c r="XDN190" s="279"/>
      <c r="XDO190" s="279"/>
      <c r="XDP190" s="279"/>
      <c r="XDQ190" s="279"/>
      <c r="XDR190" s="279"/>
      <c r="XDS190" s="279"/>
      <c r="XDT190" s="279"/>
      <c r="XDU190" s="279"/>
      <c r="XDV190" s="279"/>
      <c r="XDW190" s="279"/>
      <c r="XDX190" s="279"/>
      <c r="XDY190" s="279"/>
      <c r="XDZ190" s="279"/>
      <c r="XEA190" s="279"/>
      <c r="XEB190" s="279"/>
      <c r="XEC190" s="279"/>
      <c r="XED190" s="279"/>
      <c r="XEE190" s="279"/>
      <c r="XEF190" s="279"/>
      <c r="XEG190" s="279"/>
      <c r="XEH190" s="279"/>
      <c r="XEI190" s="279"/>
      <c r="XEJ190" s="279"/>
      <c r="XEK190" s="279"/>
      <c r="XEL190" s="279"/>
      <c r="XEM190" s="279"/>
      <c r="XEN190" s="279"/>
      <c r="XEO190" s="279"/>
      <c r="XEP190" s="279"/>
      <c r="XEQ190" s="279"/>
      <c r="XER190" s="279"/>
      <c r="XES190" s="279"/>
      <c r="XET190" s="279"/>
      <c r="XEU190" s="279"/>
      <c r="XEV190" s="279"/>
      <c r="XEW190" s="279"/>
      <c r="XEX190" s="279"/>
      <c r="XEY190" s="279"/>
      <c r="XEZ190" s="279"/>
      <c r="XFA190" s="279"/>
      <c r="XFB190" s="279"/>
      <c r="XFC190" s="279"/>
      <c r="XFD190" s="279"/>
    </row>
    <row r="191" spans="2:16384">
      <c r="B191" s="282" t="s">
        <v>215</v>
      </c>
      <c r="C191" s="285"/>
      <c r="D191" s="286">
        <f>-(D158+D159)/D96</f>
        <v>0.24176663521588718</v>
      </c>
      <c r="E191" s="286">
        <f>-(E158+E159)/E96</f>
        <v>0.30479559748427676</v>
      </c>
      <c r="F191" s="286">
        <f>-(F158+F159)/F96</f>
        <v>0.20499706342991389</v>
      </c>
      <c r="G191" s="286">
        <f>-(G158+G159)/G96</f>
        <v>0.10237498508175198</v>
      </c>
      <c r="H191" s="309"/>
      <c r="I191" s="286">
        <f>-(I158+I159)/I96</f>
        <v>0.10779451454407049</v>
      </c>
      <c r="J191" s="286">
        <f>-(J158+J159)/J96</f>
        <v>0.11214133841871067</v>
      </c>
      <c r="K191" s="286">
        <f>-(K158+K159)/K96</f>
        <v>0.15147780916450226</v>
      </c>
      <c r="L191" s="286">
        <f>-(L158+L159)/L96</f>
        <v>0.17536257516802262</v>
      </c>
      <c r="M191" s="309"/>
      <c r="N191" s="286">
        <f>-(N158+N159)/N96</f>
        <v>8.2818717030048783E-2</v>
      </c>
      <c r="O191" s="286">
        <f>-(O158+O159)/O96</f>
        <v>0.11811461585387734</v>
      </c>
      <c r="P191" s="286">
        <f>-(P158+P159)/P96</f>
        <v>9.7796789956005353E-2</v>
      </c>
      <c r="Q191" s="286">
        <f>-(Q158+Q159)/Q96</f>
        <v>0.16180197988235481</v>
      </c>
      <c r="R191" s="309"/>
      <c r="S191" s="286">
        <f>-(S158+S159)/S96</f>
        <v>0.12504500734959134</v>
      </c>
      <c r="T191" s="286">
        <f>-(T158+T159)/T96</f>
        <v>0.14538333167433479</v>
      </c>
      <c r="U191" s="286">
        <f>-(U158+U159)/U96</f>
        <v>0.17173231396779601</v>
      </c>
      <c r="V191" s="286">
        <f>-(V158+V159)/V96</f>
        <v>0.20817943326091939</v>
      </c>
      <c r="W191" s="309"/>
      <c r="X191" s="286">
        <f>-(X158+X159)/X96</f>
        <v>0.28133955465402294</v>
      </c>
      <c r="Y191" s="286">
        <f>-(Y158+Y159)/Y96</f>
        <v>0.35641388930662843</v>
      </c>
      <c r="Z191" s="286">
        <f>-(Z158+Z159)/Z96</f>
        <v>0.47494400750861526</v>
      </c>
      <c r="AA191" s="286">
        <f>-(AA158+AA159)/AA96</f>
        <v>0.69252276643831112</v>
      </c>
      <c r="AB191" s="309"/>
      <c r="AC191" s="286">
        <f>-(AC158+AC159)/AC96</f>
        <v>1.2320500703549415</v>
      </c>
      <c r="AD191" s="286">
        <f>-(AD158+AD159)/AD96</f>
        <v>3.3977720727733014</v>
      </c>
      <c r="AE191" s="286">
        <f>-(AE158+AE159)/AE96</f>
        <v>-5.4348637358628871</v>
      </c>
      <c r="AF191" s="286">
        <f>-(AF158+AF159)/AF96</f>
        <v>-1.6073851425210934</v>
      </c>
      <c r="AG191" s="309"/>
      <c r="AH191" s="279"/>
      <c r="AI191" s="279"/>
      <c r="AJ191" s="279"/>
      <c r="AK191" s="279"/>
      <c r="AL191" s="279"/>
      <c r="AM191" s="279"/>
      <c r="AN191" s="279"/>
      <c r="AO191" s="279"/>
      <c r="AP191" s="279"/>
      <c r="AQ191" s="279"/>
      <c r="AR191" s="279"/>
      <c r="AS191" s="279"/>
      <c r="AT191" s="279"/>
      <c r="AU191" s="279"/>
      <c r="AV191" s="279"/>
      <c r="AW191" s="279"/>
      <c r="AX191" s="279"/>
      <c r="AY191" s="279"/>
      <c r="AZ191" s="279"/>
      <c r="BA191" s="279"/>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c r="DF191" s="279"/>
      <c r="DG191" s="279"/>
      <c r="DH191" s="279"/>
      <c r="DI191" s="279"/>
      <c r="DJ191" s="279"/>
      <c r="DK191" s="279"/>
      <c r="DL191" s="279"/>
      <c r="DM191" s="279"/>
      <c r="DN191" s="279"/>
      <c r="DO191" s="279"/>
      <c r="DP191" s="279"/>
      <c r="DQ191" s="279"/>
      <c r="DR191" s="279"/>
      <c r="DS191" s="279"/>
      <c r="DT191" s="279"/>
      <c r="DU191" s="279"/>
      <c r="DV191" s="279"/>
      <c r="DW191" s="279"/>
      <c r="DX191" s="279"/>
      <c r="DY191" s="279"/>
      <c r="DZ191" s="279"/>
      <c r="EA191" s="279"/>
      <c r="EB191" s="279"/>
      <c r="EC191" s="279"/>
      <c r="ED191" s="279"/>
      <c r="EE191" s="279"/>
      <c r="EF191" s="279"/>
      <c r="EG191" s="279"/>
      <c r="EH191" s="279"/>
      <c r="EI191" s="279"/>
      <c r="EJ191" s="279"/>
      <c r="EK191" s="279"/>
      <c r="EL191" s="279"/>
      <c r="EM191" s="279"/>
      <c r="EN191" s="279"/>
      <c r="EO191" s="279"/>
      <c r="EP191" s="279"/>
      <c r="EQ191" s="279"/>
      <c r="ER191" s="279"/>
      <c r="ES191" s="279"/>
      <c r="ET191" s="279"/>
      <c r="EU191" s="279"/>
      <c r="EV191" s="279"/>
      <c r="EW191" s="279"/>
      <c r="EX191" s="279"/>
      <c r="EY191" s="279"/>
      <c r="EZ191" s="279"/>
      <c r="FA191" s="279"/>
      <c r="FB191" s="279"/>
      <c r="FC191" s="279"/>
      <c r="FD191" s="279"/>
      <c r="FE191" s="279"/>
      <c r="FF191" s="279"/>
      <c r="FG191" s="279"/>
      <c r="FH191" s="279"/>
      <c r="FI191" s="279"/>
      <c r="FJ191" s="279"/>
      <c r="FK191" s="279"/>
      <c r="FL191" s="279"/>
      <c r="FM191" s="279"/>
      <c r="FN191" s="279"/>
      <c r="FO191" s="279"/>
      <c r="FP191" s="279"/>
      <c r="FQ191" s="279"/>
      <c r="FR191" s="279"/>
      <c r="FS191" s="279"/>
      <c r="FT191" s="279"/>
      <c r="FU191" s="279"/>
      <c r="FV191" s="279"/>
      <c r="FW191" s="279"/>
      <c r="FX191" s="279"/>
      <c r="FY191" s="279"/>
      <c r="FZ191" s="279"/>
      <c r="GA191" s="279"/>
      <c r="GB191" s="279"/>
      <c r="GC191" s="279"/>
      <c r="GD191" s="279"/>
      <c r="GE191" s="279"/>
      <c r="GF191" s="279"/>
      <c r="GG191" s="279"/>
      <c r="GH191" s="279"/>
      <c r="GI191" s="279"/>
      <c r="GJ191" s="279"/>
      <c r="GK191" s="279"/>
      <c r="GL191" s="279"/>
      <c r="GM191" s="279"/>
      <c r="GN191" s="279"/>
      <c r="GO191" s="279"/>
      <c r="GP191" s="279"/>
      <c r="GQ191" s="279"/>
      <c r="GR191" s="279"/>
      <c r="GS191" s="279"/>
      <c r="GT191" s="279"/>
      <c r="GU191" s="279"/>
      <c r="GV191" s="279"/>
      <c r="GW191" s="279"/>
      <c r="GX191" s="279"/>
      <c r="GY191" s="279"/>
      <c r="GZ191" s="279"/>
      <c r="HA191" s="279"/>
      <c r="HB191" s="279"/>
      <c r="HC191" s="279"/>
      <c r="HD191" s="279"/>
      <c r="HE191" s="279"/>
      <c r="HF191" s="279"/>
      <c r="HG191" s="279"/>
      <c r="HH191" s="279"/>
      <c r="HI191" s="279"/>
      <c r="HJ191" s="279"/>
      <c r="HK191" s="279"/>
      <c r="HL191" s="279"/>
      <c r="HM191" s="279"/>
      <c r="HN191" s="279"/>
      <c r="HO191" s="279"/>
      <c r="HP191" s="279"/>
      <c r="HQ191" s="279"/>
      <c r="HR191" s="279"/>
      <c r="HS191" s="279"/>
      <c r="HT191" s="279"/>
      <c r="HU191" s="279"/>
      <c r="HV191" s="279"/>
      <c r="HW191" s="279"/>
      <c r="HX191" s="279"/>
      <c r="HY191" s="279"/>
      <c r="HZ191" s="279"/>
      <c r="IA191" s="279"/>
      <c r="IB191" s="279"/>
      <c r="IC191" s="279"/>
      <c r="ID191" s="279"/>
      <c r="IE191" s="279"/>
      <c r="IF191" s="279"/>
      <c r="IG191" s="279"/>
      <c r="IH191" s="279"/>
      <c r="II191" s="279"/>
      <c r="IJ191" s="279"/>
      <c r="IK191" s="279"/>
      <c r="IL191" s="279"/>
      <c r="IM191" s="279"/>
      <c r="IN191" s="279"/>
      <c r="IO191" s="279"/>
      <c r="IP191" s="279"/>
      <c r="IQ191" s="279"/>
      <c r="IR191" s="279"/>
      <c r="IS191" s="279"/>
      <c r="IT191" s="279"/>
      <c r="IU191" s="279"/>
      <c r="IV191" s="279"/>
      <c r="IW191" s="279"/>
      <c r="IX191" s="279"/>
      <c r="IY191" s="279"/>
      <c r="IZ191" s="279"/>
      <c r="JA191" s="279"/>
      <c r="JB191" s="279"/>
      <c r="JC191" s="279"/>
      <c r="JD191" s="279"/>
      <c r="JE191" s="279"/>
      <c r="JF191" s="279"/>
      <c r="JG191" s="279"/>
      <c r="JH191" s="279"/>
      <c r="JI191" s="279"/>
      <c r="JJ191" s="279"/>
      <c r="JK191" s="279"/>
      <c r="JL191" s="279"/>
      <c r="JM191" s="279"/>
      <c r="JN191" s="279"/>
      <c r="JO191" s="279"/>
      <c r="JP191" s="279"/>
      <c r="JQ191" s="279"/>
      <c r="JR191" s="279"/>
      <c r="JS191" s="279"/>
      <c r="JT191" s="279"/>
      <c r="JU191" s="279"/>
      <c r="JV191" s="279"/>
      <c r="JW191" s="279"/>
      <c r="JX191" s="279"/>
      <c r="JY191" s="279"/>
      <c r="JZ191" s="279"/>
      <c r="KA191" s="279"/>
      <c r="KB191" s="279"/>
      <c r="KC191" s="279"/>
      <c r="KD191" s="279"/>
      <c r="KE191" s="279"/>
      <c r="KF191" s="279"/>
      <c r="KG191" s="279"/>
      <c r="KH191" s="279"/>
      <c r="KI191" s="279"/>
      <c r="KJ191" s="279"/>
      <c r="KK191" s="279"/>
      <c r="KL191" s="279"/>
      <c r="KM191" s="279"/>
      <c r="KN191" s="279"/>
      <c r="KO191" s="279"/>
      <c r="KP191" s="279"/>
      <c r="KQ191" s="279"/>
      <c r="KR191" s="279"/>
      <c r="KS191" s="279"/>
      <c r="KT191" s="279"/>
      <c r="KU191" s="279"/>
      <c r="KV191" s="279"/>
      <c r="KW191" s="279"/>
      <c r="KX191" s="279"/>
      <c r="KY191" s="279"/>
      <c r="KZ191" s="279"/>
      <c r="LA191" s="279"/>
      <c r="LB191" s="279"/>
      <c r="LC191" s="279"/>
      <c r="LD191" s="279"/>
      <c r="LE191" s="279"/>
      <c r="LF191" s="279"/>
      <c r="LG191" s="279"/>
      <c r="LH191" s="279"/>
      <c r="LI191" s="279"/>
      <c r="LJ191" s="279"/>
      <c r="LK191" s="279"/>
      <c r="LL191" s="279"/>
      <c r="LM191" s="279"/>
      <c r="LN191" s="279"/>
      <c r="LO191" s="279"/>
      <c r="LP191" s="279"/>
      <c r="LQ191" s="279"/>
      <c r="LR191" s="279"/>
      <c r="LS191" s="279"/>
      <c r="LT191" s="279"/>
      <c r="LU191" s="279"/>
      <c r="LV191" s="279"/>
      <c r="LW191" s="279"/>
      <c r="LX191" s="279"/>
      <c r="LY191" s="279"/>
      <c r="LZ191" s="279"/>
      <c r="MA191" s="279"/>
      <c r="MB191" s="279"/>
      <c r="MC191" s="279"/>
      <c r="MD191" s="279"/>
      <c r="ME191" s="279"/>
      <c r="MF191" s="279"/>
      <c r="MG191" s="279"/>
      <c r="MH191" s="279"/>
      <c r="MI191" s="279"/>
      <c r="MJ191" s="279"/>
      <c r="MK191" s="279"/>
      <c r="ML191" s="279"/>
      <c r="MM191" s="279"/>
      <c r="MN191" s="279"/>
      <c r="MO191" s="279"/>
      <c r="MP191" s="279"/>
      <c r="MQ191" s="279"/>
      <c r="MR191" s="279"/>
      <c r="MS191" s="279"/>
      <c r="MT191" s="279"/>
      <c r="MU191" s="279"/>
      <c r="MV191" s="279"/>
      <c r="MW191" s="279"/>
      <c r="MX191" s="279"/>
      <c r="MY191" s="279"/>
      <c r="MZ191" s="279"/>
      <c r="NA191" s="279"/>
      <c r="NB191" s="279"/>
      <c r="NC191" s="279"/>
      <c r="ND191" s="279"/>
      <c r="NE191" s="279"/>
      <c r="NF191" s="279"/>
      <c r="NG191" s="279"/>
      <c r="NH191" s="279"/>
      <c r="NI191" s="279"/>
      <c r="NJ191" s="279"/>
      <c r="NK191" s="279"/>
      <c r="NL191" s="279"/>
      <c r="NM191" s="279"/>
      <c r="NN191" s="279"/>
      <c r="NO191" s="279"/>
      <c r="NP191" s="279"/>
      <c r="NQ191" s="279"/>
      <c r="NR191" s="279"/>
      <c r="NS191" s="279"/>
      <c r="NT191" s="279"/>
      <c r="NU191" s="279"/>
      <c r="NV191" s="279"/>
      <c r="NW191" s="279"/>
      <c r="NX191" s="279"/>
      <c r="NY191" s="279"/>
      <c r="NZ191" s="279"/>
      <c r="OA191" s="279"/>
      <c r="OB191" s="279"/>
      <c r="OC191" s="279"/>
      <c r="OD191" s="279"/>
      <c r="OE191" s="279"/>
      <c r="OF191" s="279"/>
      <c r="OG191" s="279"/>
      <c r="OH191" s="279"/>
      <c r="OI191" s="279"/>
      <c r="OJ191" s="279"/>
      <c r="OK191" s="279"/>
      <c r="OL191" s="279"/>
      <c r="OM191" s="279"/>
      <c r="ON191" s="279"/>
      <c r="OO191" s="279"/>
      <c r="OP191" s="279"/>
      <c r="OQ191" s="279"/>
      <c r="OR191" s="279"/>
      <c r="OS191" s="279"/>
      <c r="OT191" s="279"/>
      <c r="OU191" s="279"/>
      <c r="OV191" s="279"/>
      <c r="OW191" s="279"/>
      <c r="OX191" s="279"/>
      <c r="OY191" s="279"/>
      <c r="OZ191" s="279"/>
      <c r="PA191" s="279"/>
      <c r="PB191" s="279"/>
      <c r="PC191" s="279"/>
      <c r="PD191" s="279"/>
      <c r="PE191" s="279"/>
      <c r="PF191" s="279"/>
      <c r="PG191" s="279"/>
      <c r="PH191" s="279"/>
      <c r="PI191" s="279"/>
      <c r="PJ191" s="279"/>
      <c r="PK191" s="279"/>
      <c r="PL191" s="279"/>
      <c r="PM191" s="279"/>
      <c r="PN191" s="279"/>
      <c r="PO191" s="279"/>
      <c r="PP191" s="279"/>
      <c r="PQ191" s="279"/>
      <c r="PR191" s="279"/>
      <c r="PS191" s="279"/>
      <c r="PT191" s="279"/>
      <c r="PU191" s="279"/>
      <c r="PV191" s="279"/>
      <c r="PW191" s="279"/>
      <c r="PX191" s="279"/>
      <c r="PY191" s="279"/>
      <c r="PZ191" s="279"/>
      <c r="QA191" s="279"/>
      <c r="QB191" s="279"/>
      <c r="QC191" s="279"/>
      <c r="QD191" s="279"/>
      <c r="QE191" s="279"/>
      <c r="QF191" s="279"/>
      <c r="QG191" s="279"/>
      <c r="QH191" s="279"/>
      <c r="QI191" s="279"/>
      <c r="QJ191" s="279"/>
      <c r="QK191" s="279"/>
      <c r="QL191" s="279"/>
      <c r="QM191" s="279"/>
      <c r="QN191" s="279"/>
      <c r="QO191" s="279"/>
      <c r="QP191" s="279"/>
      <c r="QQ191" s="279"/>
      <c r="QR191" s="279"/>
      <c r="QS191" s="279"/>
      <c r="QT191" s="279"/>
      <c r="QU191" s="279"/>
      <c r="QV191" s="279"/>
      <c r="QW191" s="279"/>
      <c r="QX191" s="279"/>
      <c r="QY191" s="279"/>
      <c r="QZ191" s="279"/>
      <c r="RA191" s="279"/>
      <c r="RB191" s="279"/>
      <c r="RC191" s="279"/>
      <c r="RD191" s="279"/>
      <c r="RE191" s="279"/>
      <c r="RF191" s="279"/>
      <c r="RG191" s="279"/>
      <c r="RH191" s="279"/>
      <c r="RI191" s="279"/>
      <c r="RJ191" s="279"/>
      <c r="RK191" s="279"/>
      <c r="RL191" s="279"/>
      <c r="RM191" s="279"/>
      <c r="RN191" s="279"/>
      <c r="RO191" s="279"/>
      <c r="RP191" s="279"/>
      <c r="RQ191" s="279"/>
      <c r="RR191" s="279"/>
      <c r="RS191" s="279"/>
      <c r="RT191" s="279"/>
      <c r="RU191" s="279"/>
      <c r="RV191" s="279"/>
      <c r="RW191" s="279"/>
      <c r="RX191" s="279"/>
      <c r="RY191" s="279"/>
      <c r="RZ191" s="279"/>
      <c r="SA191" s="279"/>
      <c r="SB191" s="279"/>
      <c r="SC191" s="279"/>
      <c r="SD191" s="279"/>
      <c r="SE191" s="279"/>
      <c r="SF191" s="279"/>
      <c r="SG191" s="279"/>
      <c r="SH191" s="279"/>
      <c r="SI191" s="279"/>
      <c r="SJ191" s="279"/>
      <c r="SK191" s="279"/>
      <c r="SL191" s="279"/>
      <c r="SM191" s="279"/>
      <c r="SN191" s="279"/>
      <c r="SO191" s="279"/>
      <c r="SP191" s="279"/>
      <c r="SQ191" s="279"/>
      <c r="SR191" s="279"/>
      <c r="SS191" s="279"/>
      <c r="ST191" s="279"/>
      <c r="SU191" s="279"/>
      <c r="SV191" s="279"/>
      <c r="SW191" s="279"/>
      <c r="SX191" s="279"/>
      <c r="SY191" s="279"/>
      <c r="SZ191" s="279"/>
      <c r="TA191" s="279"/>
      <c r="TB191" s="279"/>
      <c r="TC191" s="279"/>
      <c r="TD191" s="279"/>
      <c r="TE191" s="279"/>
      <c r="TF191" s="279"/>
      <c r="TG191" s="279"/>
      <c r="TH191" s="279"/>
      <c r="TI191" s="279"/>
      <c r="TJ191" s="279"/>
      <c r="TK191" s="279"/>
      <c r="TL191" s="279"/>
      <c r="TM191" s="279"/>
      <c r="TN191" s="279"/>
      <c r="TO191" s="279"/>
      <c r="TP191" s="279"/>
      <c r="TQ191" s="279"/>
      <c r="TR191" s="279"/>
      <c r="TS191" s="279"/>
      <c r="TT191" s="279"/>
      <c r="TU191" s="279"/>
      <c r="TV191" s="279"/>
      <c r="TW191" s="279"/>
      <c r="TX191" s="279"/>
      <c r="TY191" s="279"/>
      <c r="TZ191" s="279"/>
      <c r="UA191" s="279"/>
      <c r="UB191" s="279"/>
      <c r="UC191" s="279"/>
      <c r="UD191" s="279"/>
      <c r="UE191" s="279"/>
      <c r="UF191" s="279"/>
      <c r="UG191" s="279"/>
      <c r="UH191" s="279"/>
      <c r="UI191" s="279"/>
      <c r="UJ191" s="279"/>
      <c r="UK191" s="279"/>
      <c r="UL191" s="279"/>
      <c r="UM191" s="279"/>
      <c r="UN191" s="279"/>
      <c r="UO191" s="279"/>
      <c r="UP191" s="279"/>
      <c r="UQ191" s="279"/>
      <c r="UR191" s="279"/>
      <c r="US191" s="279"/>
      <c r="UT191" s="279"/>
      <c r="UU191" s="279"/>
      <c r="UV191" s="279"/>
      <c r="UW191" s="279"/>
      <c r="UX191" s="279"/>
      <c r="UY191" s="279"/>
      <c r="UZ191" s="279"/>
      <c r="VA191" s="279"/>
      <c r="VB191" s="279"/>
      <c r="VC191" s="279"/>
      <c r="VD191" s="279"/>
      <c r="VE191" s="279"/>
      <c r="VF191" s="279"/>
      <c r="VG191" s="279"/>
      <c r="VH191" s="279"/>
      <c r="VI191" s="279"/>
      <c r="VJ191" s="279"/>
      <c r="VK191" s="279"/>
      <c r="VL191" s="279"/>
      <c r="VM191" s="279"/>
      <c r="VN191" s="279"/>
      <c r="VO191" s="279"/>
      <c r="VP191" s="279"/>
      <c r="VQ191" s="279"/>
      <c r="VR191" s="279"/>
      <c r="VS191" s="279"/>
      <c r="VT191" s="279"/>
      <c r="VU191" s="279"/>
      <c r="VV191" s="279"/>
      <c r="VW191" s="279"/>
      <c r="VX191" s="279"/>
      <c r="VY191" s="279"/>
      <c r="VZ191" s="279"/>
      <c r="WA191" s="279"/>
      <c r="WB191" s="279"/>
      <c r="WC191" s="279"/>
      <c r="WD191" s="279"/>
      <c r="WE191" s="279"/>
      <c r="WF191" s="279"/>
      <c r="WG191" s="279"/>
      <c r="WH191" s="279"/>
      <c r="WI191" s="279"/>
      <c r="WJ191" s="279"/>
      <c r="WK191" s="279"/>
      <c r="WL191" s="279"/>
      <c r="WM191" s="279"/>
      <c r="WN191" s="279"/>
      <c r="WO191" s="279"/>
      <c r="WP191" s="279"/>
      <c r="WQ191" s="279"/>
      <c r="WR191" s="279"/>
      <c r="WS191" s="279"/>
      <c r="WT191" s="279"/>
      <c r="WU191" s="279"/>
      <c r="WV191" s="279"/>
      <c r="WW191" s="279"/>
      <c r="WX191" s="279"/>
      <c r="WY191" s="279"/>
      <c r="WZ191" s="279"/>
      <c r="XA191" s="279"/>
      <c r="XB191" s="279"/>
      <c r="XC191" s="279"/>
      <c r="XD191" s="279"/>
      <c r="XE191" s="279"/>
      <c r="XF191" s="279"/>
      <c r="XG191" s="279"/>
      <c r="XH191" s="279"/>
      <c r="XI191" s="279"/>
      <c r="XJ191" s="279"/>
      <c r="XK191" s="279"/>
      <c r="XL191" s="279"/>
      <c r="XM191" s="279"/>
      <c r="XN191" s="279"/>
      <c r="XO191" s="279"/>
      <c r="XP191" s="279"/>
      <c r="XQ191" s="279"/>
      <c r="XR191" s="279"/>
      <c r="XS191" s="279"/>
      <c r="XT191" s="279"/>
      <c r="XU191" s="279"/>
      <c r="XV191" s="279"/>
      <c r="XW191" s="279"/>
      <c r="XX191" s="279"/>
      <c r="XY191" s="279"/>
      <c r="XZ191" s="279"/>
      <c r="YA191" s="279"/>
      <c r="YB191" s="279"/>
      <c r="YC191" s="279"/>
      <c r="YD191" s="279"/>
      <c r="YE191" s="279"/>
      <c r="YF191" s="279"/>
      <c r="YG191" s="279"/>
      <c r="YH191" s="279"/>
      <c r="YI191" s="279"/>
      <c r="YJ191" s="279"/>
      <c r="YK191" s="279"/>
      <c r="YL191" s="279"/>
      <c r="YM191" s="279"/>
      <c r="YN191" s="279"/>
      <c r="YO191" s="279"/>
      <c r="YP191" s="279"/>
      <c r="YQ191" s="279"/>
      <c r="YR191" s="279"/>
      <c r="YS191" s="279"/>
      <c r="YT191" s="279"/>
      <c r="YU191" s="279"/>
      <c r="YV191" s="279"/>
      <c r="YW191" s="279"/>
      <c r="YX191" s="279"/>
      <c r="YY191" s="279"/>
      <c r="YZ191" s="279"/>
      <c r="ZA191" s="279"/>
      <c r="ZB191" s="279"/>
      <c r="ZC191" s="279"/>
      <c r="ZD191" s="279"/>
      <c r="ZE191" s="279"/>
      <c r="ZF191" s="279"/>
      <c r="ZG191" s="279"/>
      <c r="ZH191" s="279"/>
      <c r="ZI191" s="279"/>
      <c r="ZJ191" s="279"/>
      <c r="ZK191" s="279"/>
      <c r="ZL191" s="279"/>
      <c r="ZM191" s="279"/>
      <c r="ZN191" s="279"/>
      <c r="ZO191" s="279"/>
      <c r="ZP191" s="279"/>
      <c r="ZQ191" s="279"/>
      <c r="ZR191" s="279"/>
      <c r="ZS191" s="279"/>
      <c r="ZT191" s="279"/>
      <c r="ZU191" s="279"/>
      <c r="ZV191" s="279"/>
      <c r="ZW191" s="279"/>
      <c r="ZX191" s="279"/>
      <c r="ZY191" s="279"/>
      <c r="ZZ191" s="279"/>
      <c r="AAA191" s="279"/>
      <c r="AAB191" s="279"/>
      <c r="AAC191" s="279"/>
      <c r="AAD191" s="279"/>
      <c r="AAE191" s="279"/>
      <c r="AAF191" s="279"/>
      <c r="AAG191" s="279"/>
      <c r="AAH191" s="279"/>
      <c r="AAI191" s="279"/>
      <c r="AAJ191" s="279"/>
      <c r="AAK191" s="279"/>
      <c r="AAL191" s="279"/>
      <c r="AAM191" s="279"/>
      <c r="AAN191" s="279"/>
      <c r="AAO191" s="279"/>
      <c r="AAP191" s="279"/>
      <c r="AAQ191" s="279"/>
      <c r="AAR191" s="279"/>
      <c r="AAS191" s="279"/>
      <c r="AAT191" s="279"/>
      <c r="AAU191" s="279"/>
      <c r="AAV191" s="279"/>
      <c r="AAW191" s="279"/>
      <c r="AAX191" s="279"/>
      <c r="AAY191" s="279"/>
      <c r="AAZ191" s="279"/>
      <c r="ABA191" s="279"/>
      <c r="ABB191" s="279"/>
      <c r="ABC191" s="279"/>
      <c r="ABD191" s="279"/>
      <c r="ABE191" s="279"/>
      <c r="ABF191" s="279"/>
      <c r="ABG191" s="279"/>
      <c r="ABH191" s="279"/>
      <c r="ABI191" s="279"/>
      <c r="ABJ191" s="279"/>
      <c r="ABK191" s="279"/>
      <c r="ABL191" s="279"/>
      <c r="ABM191" s="279"/>
      <c r="ABN191" s="279"/>
      <c r="ABO191" s="279"/>
      <c r="ABP191" s="279"/>
      <c r="ABQ191" s="279"/>
      <c r="ABR191" s="279"/>
      <c r="ABS191" s="279"/>
      <c r="ABT191" s="279"/>
      <c r="ABU191" s="279"/>
      <c r="ABV191" s="279"/>
      <c r="ABW191" s="279"/>
      <c r="ABX191" s="279"/>
      <c r="ABY191" s="279"/>
      <c r="ABZ191" s="279"/>
      <c r="ACA191" s="279"/>
      <c r="ACB191" s="279"/>
      <c r="ACC191" s="279"/>
      <c r="ACD191" s="279"/>
      <c r="ACE191" s="279"/>
      <c r="ACF191" s="279"/>
      <c r="ACG191" s="279"/>
      <c r="ACH191" s="279"/>
      <c r="ACI191" s="279"/>
      <c r="ACJ191" s="279"/>
      <c r="ACK191" s="279"/>
      <c r="ACL191" s="279"/>
      <c r="ACM191" s="279"/>
      <c r="ACN191" s="279"/>
      <c r="ACO191" s="279"/>
      <c r="ACP191" s="279"/>
      <c r="ACQ191" s="279"/>
      <c r="ACR191" s="279"/>
      <c r="ACS191" s="279"/>
      <c r="ACT191" s="279"/>
      <c r="ACU191" s="279"/>
      <c r="ACV191" s="279"/>
      <c r="ACW191" s="279"/>
      <c r="ACX191" s="279"/>
      <c r="ACY191" s="279"/>
      <c r="ACZ191" s="279"/>
      <c r="ADA191" s="279"/>
      <c r="ADB191" s="279"/>
      <c r="ADC191" s="279"/>
      <c r="ADD191" s="279"/>
      <c r="ADE191" s="279"/>
      <c r="ADF191" s="279"/>
      <c r="ADG191" s="279"/>
      <c r="ADH191" s="279"/>
      <c r="ADI191" s="279"/>
      <c r="ADJ191" s="279"/>
      <c r="ADK191" s="279"/>
      <c r="ADL191" s="279"/>
      <c r="ADM191" s="279"/>
      <c r="ADN191" s="279"/>
      <c r="ADO191" s="279"/>
      <c r="ADP191" s="279"/>
      <c r="ADQ191" s="279"/>
      <c r="ADR191" s="279"/>
      <c r="ADS191" s="279"/>
      <c r="ADT191" s="279"/>
      <c r="ADU191" s="279"/>
      <c r="ADV191" s="279"/>
      <c r="ADW191" s="279"/>
      <c r="ADX191" s="279"/>
      <c r="ADY191" s="279"/>
      <c r="ADZ191" s="279"/>
      <c r="AEA191" s="279"/>
      <c r="AEB191" s="279"/>
      <c r="AEC191" s="279"/>
      <c r="AED191" s="279"/>
      <c r="AEE191" s="279"/>
      <c r="AEF191" s="279"/>
      <c r="AEG191" s="279"/>
      <c r="AEH191" s="279"/>
      <c r="AEI191" s="279"/>
      <c r="AEJ191" s="279"/>
      <c r="AEK191" s="279"/>
      <c r="AEL191" s="279"/>
      <c r="AEM191" s="279"/>
      <c r="AEN191" s="279"/>
      <c r="AEO191" s="279"/>
      <c r="AEP191" s="279"/>
      <c r="AEQ191" s="279"/>
      <c r="AER191" s="279"/>
      <c r="AES191" s="279"/>
      <c r="AET191" s="279"/>
      <c r="AEU191" s="279"/>
      <c r="AEV191" s="279"/>
      <c r="AEW191" s="279"/>
      <c r="AEX191" s="279"/>
      <c r="AEY191" s="279"/>
      <c r="AEZ191" s="279"/>
      <c r="AFA191" s="279"/>
      <c r="AFB191" s="279"/>
      <c r="AFC191" s="279"/>
      <c r="AFD191" s="279"/>
      <c r="AFE191" s="279"/>
      <c r="AFF191" s="279"/>
      <c r="AFG191" s="279"/>
      <c r="AFH191" s="279"/>
      <c r="AFI191" s="279"/>
      <c r="AFJ191" s="279"/>
      <c r="AFK191" s="279"/>
      <c r="AFL191" s="279"/>
      <c r="AFM191" s="279"/>
      <c r="AFN191" s="279"/>
      <c r="AFO191" s="279"/>
      <c r="AFP191" s="279"/>
      <c r="AFQ191" s="279"/>
      <c r="AFR191" s="279"/>
      <c r="AFS191" s="279"/>
      <c r="AFT191" s="279"/>
      <c r="AFU191" s="279"/>
      <c r="AFV191" s="279"/>
      <c r="AFW191" s="279"/>
      <c r="AFX191" s="279"/>
      <c r="AFY191" s="279"/>
      <c r="AFZ191" s="279"/>
      <c r="AGA191" s="279"/>
      <c r="AGB191" s="279"/>
      <c r="AGC191" s="279"/>
      <c r="AGD191" s="279"/>
      <c r="AGE191" s="279"/>
      <c r="AGF191" s="279"/>
      <c r="AGG191" s="279"/>
      <c r="AGH191" s="279"/>
      <c r="AGI191" s="279"/>
      <c r="AGJ191" s="279"/>
      <c r="AGK191" s="279"/>
      <c r="AGL191" s="279"/>
      <c r="AGM191" s="279"/>
      <c r="AGN191" s="279"/>
      <c r="AGO191" s="279"/>
      <c r="AGP191" s="279"/>
      <c r="AGQ191" s="279"/>
      <c r="AGR191" s="279"/>
      <c r="AGS191" s="279"/>
      <c r="AGT191" s="279"/>
      <c r="AGU191" s="279"/>
      <c r="AGV191" s="279"/>
      <c r="AGW191" s="279"/>
      <c r="AGX191" s="279"/>
      <c r="AGY191" s="279"/>
      <c r="AGZ191" s="279"/>
      <c r="AHA191" s="279"/>
      <c r="AHB191" s="279"/>
      <c r="AHC191" s="279"/>
      <c r="AHD191" s="279"/>
      <c r="AHE191" s="279"/>
      <c r="AHF191" s="279"/>
      <c r="AHG191" s="279"/>
      <c r="AHH191" s="279"/>
      <c r="AHI191" s="279"/>
      <c r="AHJ191" s="279"/>
      <c r="AHK191" s="279"/>
      <c r="AHL191" s="279"/>
      <c r="AHM191" s="279"/>
      <c r="AHN191" s="279"/>
      <c r="AHO191" s="279"/>
      <c r="AHP191" s="279"/>
      <c r="AHQ191" s="279"/>
      <c r="AHR191" s="279"/>
      <c r="AHS191" s="279"/>
      <c r="AHT191" s="279"/>
      <c r="AHU191" s="279"/>
      <c r="AHV191" s="279"/>
      <c r="AHW191" s="279"/>
      <c r="AHX191" s="279"/>
      <c r="AHY191" s="279"/>
      <c r="AHZ191" s="279"/>
      <c r="AIA191" s="279"/>
      <c r="AIB191" s="279"/>
      <c r="AIC191" s="279"/>
      <c r="AID191" s="279"/>
      <c r="AIE191" s="279"/>
      <c r="AIF191" s="279"/>
      <c r="AIG191" s="279"/>
      <c r="AIH191" s="279"/>
      <c r="AII191" s="279"/>
      <c r="AIJ191" s="279"/>
      <c r="AIK191" s="279"/>
      <c r="AIL191" s="279"/>
      <c r="AIM191" s="279"/>
      <c r="AIN191" s="279"/>
      <c r="AIO191" s="279"/>
      <c r="AIP191" s="279"/>
      <c r="AIQ191" s="279"/>
      <c r="AIR191" s="279"/>
      <c r="AIS191" s="279"/>
      <c r="AIT191" s="279"/>
      <c r="AIU191" s="279"/>
      <c r="AIV191" s="279"/>
      <c r="AIW191" s="279"/>
      <c r="AIX191" s="279"/>
      <c r="AIY191" s="279"/>
      <c r="AIZ191" s="279"/>
      <c r="AJA191" s="279"/>
      <c r="AJB191" s="279"/>
      <c r="AJC191" s="279"/>
      <c r="AJD191" s="279"/>
      <c r="AJE191" s="279"/>
      <c r="AJF191" s="279"/>
      <c r="AJG191" s="279"/>
      <c r="AJH191" s="279"/>
      <c r="AJI191" s="279"/>
      <c r="AJJ191" s="279"/>
      <c r="AJK191" s="279"/>
      <c r="AJL191" s="279"/>
      <c r="AJM191" s="279"/>
      <c r="AJN191" s="279"/>
      <c r="AJO191" s="279"/>
      <c r="AJP191" s="279"/>
      <c r="AJQ191" s="279"/>
      <c r="AJR191" s="279"/>
      <c r="AJS191" s="279"/>
      <c r="AJT191" s="279"/>
      <c r="AJU191" s="279"/>
      <c r="AJV191" s="279"/>
      <c r="AJW191" s="279"/>
      <c r="AJX191" s="279"/>
      <c r="AJY191" s="279"/>
      <c r="AJZ191" s="279"/>
      <c r="AKA191" s="279"/>
      <c r="AKB191" s="279"/>
      <c r="AKC191" s="279"/>
      <c r="AKD191" s="279"/>
      <c r="AKE191" s="279"/>
      <c r="AKF191" s="279"/>
      <c r="AKG191" s="279"/>
      <c r="AKH191" s="279"/>
      <c r="AKI191" s="279"/>
      <c r="AKJ191" s="279"/>
      <c r="AKK191" s="279"/>
      <c r="AKL191" s="279"/>
      <c r="AKM191" s="279"/>
      <c r="AKN191" s="279"/>
      <c r="AKO191" s="279"/>
      <c r="AKP191" s="279"/>
      <c r="AKQ191" s="279"/>
      <c r="AKR191" s="279"/>
      <c r="AKS191" s="279"/>
      <c r="AKT191" s="279"/>
      <c r="AKU191" s="279"/>
      <c r="AKV191" s="279"/>
      <c r="AKW191" s="279"/>
      <c r="AKX191" s="279"/>
      <c r="AKY191" s="279"/>
      <c r="AKZ191" s="279"/>
      <c r="ALA191" s="279"/>
      <c r="ALB191" s="279"/>
      <c r="ALC191" s="279"/>
      <c r="ALD191" s="279"/>
      <c r="ALE191" s="279"/>
      <c r="ALF191" s="279"/>
      <c r="ALG191" s="279"/>
      <c r="ALH191" s="279"/>
      <c r="ALI191" s="279"/>
      <c r="ALJ191" s="279"/>
      <c r="ALK191" s="279"/>
      <c r="ALL191" s="279"/>
      <c r="ALM191" s="279"/>
      <c r="ALN191" s="279"/>
      <c r="ALO191" s="279"/>
      <c r="ALP191" s="279"/>
      <c r="ALQ191" s="279"/>
      <c r="ALR191" s="279"/>
      <c r="ALS191" s="279"/>
      <c r="ALT191" s="279"/>
      <c r="ALU191" s="279"/>
      <c r="ALV191" s="279"/>
      <c r="ALW191" s="279"/>
      <c r="ALX191" s="279"/>
      <c r="ALY191" s="279"/>
      <c r="ALZ191" s="279"/>
      <c r="AMA191" s="279"/>
      <c r="AMB191" s="279"/>
      <c r="AMC191" s="279"/>
      <c r="AMD191" s="279"/>
      <c r="AME191" s="279"/>
      <c r="AMF191" s="279"/>
      <c r="AMG191" s="279"/>
      <c r="AMH191" s="279"/>
      <c r="AMI191" s="279"/>
      <c r="AMJ191" s="279"/>
      <c r="AMK191" s="279"/>
      <c r="AML191" s="279"/>
      <c r="AMM191" s="279"/>
      <c r="AMN191" s="279"/>
      <c r="AMO191" s="279"/>
      <c r="AMP191" s="279"/>
      <c r="AMQ191" s="279"/>
      <c r="AMR191" s="279"/>
      <c r="AMS191" s="279"/>
      <c r="AMT191" s="279"/>
      <c r="AMU191" s="279"/>
      <c r="AMV191" s="279"/>
      <c r="AMW191" s="279"/>
      <c r="AMX191" s="279"/>
      <c r="AMY191" s="279"/>
      <c r="AMZ191" s="279"/>
      <c r="ANA191" s="279"/>
      <c r="ANB191" s="279"/>
      <c r="ANC191" s="279"/>
      <c r="AND191" s="279"/>
      <c r="ANE191" s="279"/>
      <c r="ANF191" s="279"/>
      <c r="ANG191" s="279"/>
      <c r="ANH191" s="279"/>
      <c r="ANI191" s="279"/>
      <c r="ANJ191" s="279"/>
      <c r="ANK191" s="279"/>
      <c r="ANL191" s="279"/>
      <c r="ANM191" s="279"/>
      <c r="ANN191" s="279"/>
      <c r="ANO191" s="279"/>
      <c r="ANP191" s="279"/>
      <c r="ANQ191" s="279"/>
      <c r="ANR191" s="279"/>
      <c r="ANS191" s="279"/>
      <c r="ANT191" s="279"/>
      <c r="ANU191" s="279"/>
      <c r="ANV191" s="279"/>
      <c r="ANW191" s="279"/>
      <c r="ANX191" s="279"/>
      <c r="ANY191" s="279"/>
      <c r="ANZ191" s="279"/>
      <c r="AOA191" s="279"/>
      <c r="AOB191" s="279"/>
      <c r="AOC191" s="279"/>
      <c r="AOD191" s="279"/>
      <c r="AOE191" s="279"/>
      <c r="AOF191" s="279"/>
      <c r="AOG191" s="279"/>
      <c r="AOH191" s="279"/>
      <c r="AOI191" s="279"/>
      <c r="AOJ191" s="279"/>
      <c r="AOK191" s="279"/>
      <c r="AOL191" s="279"/>
      <c r="AOM191" s="279"/>
      <c r="AON191" s="279"/>
      <c r="AOO191" s="279"/>
      <c r="AOP191" s="279"/>
      <c r="AOQ191" s="279"/>
      <c r="AOR191" s="279"/>
      <c r="AOS191" s="279"/>
      <c r="AOT191" s="279"/>
      <c r="AOU191" s="279"/>
      <c r="AOV191" s="279"/>
      <c r="AOW191" s="279"/>
      <c r="AOX191" s="279"/>
      <c r="AOY191" s="279"/>
      <c r="AOZ191" s="279"/>
      <c r="APA191" s="279"/>
      <c r="APB191" s="279"/>
      <c r="APC191" s="279"/>
      <c r="APD191" s="279"/>
      <c r="APE191" s="279"/>
      <c r="APF191" s="279"/>
      <c r="APG191" s="279"/>
      <c r="APH191" s="279"/>
      <c r="API191" s="279"/>
      <c r="APJ191" s="279"/>
      <c r="APK191" s="279"/>
      <c r="APL191" s="279"/>
      <c r="APM191" s="279"/>
      <c r="APN191" s="279"/>
      <c r="APO191" s="279"/>
      <c r="APP191" s="279"/>
      <c r="APQ191" s="279"/>
      <c r="APR191" s="279"/>
      <c r="APS191" s="279"/>
      <c r="APT191" s="279"/>
      <c r="APU191" s="279"/>
      <c r="APV191" s="279"/>
      <c r="APW191" s="279"/>
      <c r="APX191" s="279"/>
      <c r="APY191" s="279"/>
      <c r="APZ191" s="279"/>
      <c r="AQA191" s="279"/>
      <c r="AQB191" s="279"/>
      <c r="AQC191" s="279"/>
      <c r="AQD191" s="279"/>
      <c r="AQE191" s="279"/>
      <c r="AQF191" s="279"/>
      <c r="AQG191" s="279"/>
      <c r="AQH191" s="279"/>
      <c r="AQI191" s="279"/>
      <c r="AQJ191" s="279"/>
      <c r="AQK191" s="279"/>
      <c r="AQL191" s="279"/>
      <c r="AQM191" s="279"/>
      <c r="AQN191" s="279"/>
      <c r="AQO191" s="279"/>
      <c r="AQP191" s="279"/>
      <c r="AQQ191" s="279"/>
      <c r="AQR191" s="279"/>
      <c r="AQS191" s="279"/>
      <c r="AQT191" s="279"/>
      <c r="AQU191" s="279"/>
      <c r="AQV191" s="279"/>
      <c r="AQW191" s="279"/>
      <c r="AQX191" s="279"/>
      <c r="AQY191" s="279"/>
      <c r="AQZ191" s="279"/>
      <c r="ARA191" s="279"/>
      <c r="ARB191" s="279"/>
      <c r="ARC191" s="279"/>
      <c r="ARD191" s="279"/>
      <c r="ARE191" s="279"/>
      <c r="ARF191" s="279"/>
      <c r="ARG191" s="279"/>
      <c r="ARH191" s="279"/>
      <c r="ARI191" s="279"/>
      <c r="ARJ191" s="279"/>
      <c r="ARK191" s="279"/>
      <c r="ARL191" s="279"/>
      <c r="ARM191" s="279"/>
      <c r="ARN191" s="279"/>
      <c r="ARO191" s="279"/>
      <c r="ARP191" s="279"/>
      <c r="ARQ191" s="279"/>
      <c r="ARR191" s="279"/>
      <c r="ARS191" s="279"/>
      <c r="ART191" s="279"/>
      <c r="ARU191" s="279"/>
      <c r="ARV191" s="279"/>
      <c r="ARW191" s="279"/>
      <c r="ARX191" s="279"/>
      <c r="ARY191" s="279"/>
      <c r="ARZ191" s="279"/>
      <c r="ASA191" s="279"/>
      <c r="ASB191" s="279"/>
      <c r="ASC191" s="279"/>
      <c r="ASD191" s="279"/>
      <c r="ASE191" s="279"/>
      <c r="ASF191" s="279"/>
      <c r="ASG191" s="279"/>
      <c r="ASH191" s="279"/>
      <c r="ASI191" s="279"/>
      <c r="ASJ191" s="279"/>
      <c r="ASK191" s="279"/>
      <c r="ASL191" s="279"/>
      <c r="ASM191" s="279"/>
      <c r="ASN191" s="279"/>
      <c r="ASO191" s="279"/>
      <c r="ASP191" s="279"/>
      <c r="ASQ191" s="279"/>
      <c r="ASR191" s="279"/>
      <c r="ASS191" s="279"/>
      <c r="AST191" s="279"/>
      <c r="ASU191" s="279"/>
      <c r="ASV191" s="279"/>
      <c r="ASW191" s="279"/>
      <c r="ASX191" s="279"/>
      <c r="ASY191" s="279"/>
      <c r="ASZ191" s="279"/>
      <c r="ATA191" s="279"/>
      <c r="ATB191" s="279"/>
      <c r="ATC191" s="279"/>
      <c r="ATD191" s="279"/>
      <c r="ATE191" s="279"/>
      <c r="ATF191" s="279"/>
      <c r="ATG191" s="279"/>
      <c r="ATH191" s="279"/>
      <c r="ATI191" s="279"/>
      <c r="ATJ191" s="279"/>
      <c r="ATK191" s="279"/>
      <c r="ATL191" s="279"/>
      <c r="ATM191" s="279"/>
      <c r="ATN191" s="279"/>
      <c r="ATO191" s="279"/>
      <c r="ATP191" s="279"/>
      <c r="ATQ191" s="279"/>
      <c r="ATR191" s="279"/>
      <c r="ATS191" s="279"/>
      <c r="ATT191" s="279"/>
      <c r="ATU191" s="279"/>
      <c r="ATV191" s="279"/>
      <c r="ATW191" s="279"/>
      <c r="ATX191" s="279"/>
      <c r="ATY191" s="279"/>
      <c r="ATZ191" s="279"/>
      <c r="AUA191" s="279"/>
      <c r="AUB191" s="279"/>
      <c r="AUC191" s="279"/>
      <c r="AUD191" s="279"/>
      <c r="AUE191" s="279"/>
      <c r="AUF191" s="279"/>
      <c r="AUG191" s="279"/>
      <c r="AUH191" s="279"/>
      <c r="AUI191" s="279"/>
      <c r="AUJ191" s="279"/>
      <c r="AUK191" s="279"/>
      <c r="AUL191" s="279"/>
      <c r="AUM191" s="279"/>
      <c r="AUN191" s="279"/>
      <c r="AUO191" s="279"/>
      <c r="AUP191" s="279"/>
      <c r="AUQ191" s="279"/>
      <c r="AUR191" s="279"/>
      <c r="AUS191" s="279"/>
      <c r="AUT191" s="279"/>
      <c r="AUU191" s="279"/>
      <c r="AUV191" s="279"/>
      <c r="AUW191" s="279"/>
      <c r="AUX191" s="279"/>
      <c r="AUY191" s="279"/>
      <c r="AUZ191" s="279"/>
      <c r="AVA191" s="279"/>
      <c r="AVB191" s="279"/>
      <c r="AVC191" s="279"/>
      <c r="AVD191" s="279"/>
      <c r="AVE191" s="279"/>
      <c r="AVF191" s="279"/>
      <c r="AVG191" s="279"/>
      <c r="AVH191" s="279"/>
      <c r="AVI191" s="279"/>
      <c r="AVJ191" s="279"/>
      <c r="AVK191" s="279"/>
      <c r="AVL191" s="279"/>
      <c r="AVM191" s="279"/>
      <c r="AVN191" s="279"/>
      <c r="AVO191" s="279"/>
      <c r="AVP191" s="279"/>
      <c r="AVQ191" s="279"/>
      <c r="AVR191" s="279"/>
      <c r="AVS191" s="279"/>
      <c r="AVT191" s="279"/>
      <c r="AVU191" s="279"/>
      <c r="AVV191" s="279"/>
      <c r="AVW191" s="279"/>
      <c r="AVX191" s="279"/>
      <c r="AVY191" s="279"/>
      <c r="AVZ191" s="279"/>
      <c r="AWA191" s="279"/>
      <c r="AWB191" s="279"/>
      <c r="AWC191" s="279"/>
      <c r="AWD191" s="279"/>
      <c r="AWE191" s="279"/>
      <c r="AWF191" s="279"/>
      <c r="AWG191" s="279"/>
      <c r="AWH191" s="279"/>
      <c r="AWI191" s="279"/>
      <c r="AWJ191" s="279"/>
      <c r="AWK191" s="279"/>
      <c r="AWL191" s="279"/>
      <c r="AWM191" s="279"/>
      <c r="AWN191" s="279"/>
      <c r="AWO191" s="279"/>
      <c r="AWP191" s="279"/>
      <c r="AWQ191" s="279"/>
      <c r="AWR191" s="279"/>
      <c r="AWS191" s="279"/>
      <c r="AWT191" s="279"/>
      <c r="AWU191" s="279"/>
      <c r="AWV191" s="279"/>
      <c r="AWW191" s="279"/>
      <c r="AWX191" s="279"/>
      <c r="AWY191" s="279"/>
      <c r="AWZ191" s="279"/>
      <c r="AXA191" s="279"/>
      <c r="AXB191" s="279"/>
      <c r="AXC191" s="279"/>
      <c r="AXD191" s="279"/>
      <c r="AXE191" s="279"/>
      <c r="AXF191" s="279"/>
      <c r="AXG191" s="279"/>
      <c r="AXH191" s="279"/>
      <c r="AXI191" s="279"/>
      <c r="AXJ191" s="279"/>
      <c r="AXK191" s="279"/>
      <c r="AXL191" s="279"/>
      <c r="AXM191" s="279"/>
      <c r="AXN191" s="279"/>
      <c r="AXO191" s="279"/>
      <c r="AXP191" s="279"/>
      <c r="AXQ191" s="279"/>
      <c r="AXR191" s="279"/>
      <c r="AXS191" s="279"/>
      <c r="AXT191" s="279"/>
      <c r="AXU191" s="279"/>
      <c r="AXV191" s="279"/>
      <c r="AXW191" s="279"/>
      <c r="AXX191" s="279"/>
      <c r="AXY191" s="279"/>
      <c r="AXZ191" s="279"/>
      <c r="AYA191" s="279"/>
      <c r="AYB191" s="279"/>
      <c r="AYC191" s="279"/>
      <c r="AYD191" s="279"/>
      <c r="AYE191" s="279"/>
      <c r="AYF191" s="279"/>
      <c r="AYG191" s="279"/>
      <c r="AYH191" s="279"/>
      <c r="AYI191" s="279"/>
      <c r="AYJ191" s="279"/>
      <c r="AYK191" s="279"/>
      <c r="AYL191" s="279"/>
      <c r="AYM191" s="279"/>
      <c r="AYN191" s="279"/>
      <c r="AYO191" s="279"/>
      <c r="AYP191" s="279"/>
      <c r="AYQ191" s="279"/>
      <c r="AYR191" s="279"/>
      <c r="AYS191" s="279"/>
      <c r="AYT191" s="279"/>
      <c r="AYU191" s="279"/>
      <c r="AYV191" s="279"/>
      <c r="AYW191" s="279"/>
      <c r="AYX191" s="279"/>
      <c r="AYY191" s="279"/>
      <c r="AYZ191" s="279"/>
      <c r="AZA191" s="279"/>
      <c r="AZB191" s="279"/>
      <c r="AZC191" s="279"/>
      <c r="AZD191" s="279"/>
      <c r="AZE191" s="279"/>
      <c r="AZF191" s="279"/>
      <c r="AZG191" s="279"/>
      <c r="AZH191" s="279"/>
      <c r="AZI191" s="279"/>
      <c r="AZJ191" s="279"/>
      <c r="AZK191" s="279"/>
      <c r="AZL191" s="279"/>
      <c r="AZM191" s="279"/>
      <c r="AZN191" s="279"/>
      <c r="AZO191" s="279"/>
      <c r="AZP191" s="279"/>
      <c r="AZQ191" s="279"/>
      <c r="AZR191" s="279"/>
      <c r="AZS191" s="279"/>
      <c r="AZT191" s="279"/>
      <c r="AZU191" s="279"/>
      <c r="AZV191" s="279"/>
      <c r="AZW191" s="279"/>
      <c r="AZX191" s="279"/>
      <c r="AZY191" s="279"/>
      <c r="AZZ191" s="279"/>
      <c r="BAA191" s="279"/>
      <c r="BAB191" s="279"/>
      <c r="BAC191" s="279"/>
      <c r="BAD191" s="279"/>
      <c r="BAE191" s="279"/>
      <c r="BAF191" s="279"/>
      <c r="BAG191" s="279"/>
      <c r="BAH191" s="279"/>
      <c r="BAI191" s="279"/>
      <c r="BAJ191" s="279"/>
      <c r="BAK191" s="279"/>
      <c r="BAL191" s="279"/>
      <c r="BAM191" s="279"/>
      <c r="BAN191" s="279"/>
      <c r="BAO191" s="279"/>
      <c r="BAP191" s="279"/>
      <c r="BAQ191" s="279"/>
      <c r="BAR191" s="279"/>
      <c r="BAS191" s="279"/>
      <c r="BAT191" s="279"/>
      <c r="BAU191" s="279"/>
      <c r="BAV191" s="279"/>
      <c r="BAW191" s="279"/>
      <c r="BAX191" s="279"/>
      <c r="BAY191" s="279"/>
      <c r="BAZ191" s="279"/>
      <c r="BBA191" s="279"/>
      <c r="BBB191" s="279"/>
      <c r="BBC191" s="279"/>
      <c r="BBD191" s="279"/>
      <c r="BBE191" s="279"/>
      <c r="BBF191" s="279"/>
      <c r="BBG191" s="279"/>
      <c r="BBH191" s="279"/>
      <c r="BBI191" s="279"/>
      <c r="BBJ191" s="279"/>
      <c r="BBK191" s="279"/>
      <c r="BBL191" s="279"/>
      <c r="BBM191" s="279"/>
      <c r="BBN191" s="279"/>
      <c r="BBO191" s="279"/>
      <c r="BBP191" s="279"/>
      <c r="BBQ191" s="279"/>
      <c r="BBR191" s="279"/>
      <c r="BBS191" s="279"/>
      <c r="BBT191" s="279"/>
      <c r="BBU191" s="279"/>
      <c r="BBV191" s="279"/>
      <c r="BBW191" s="279"/>
      <c r="BBX191" s="279"/>
      <c r="BBY191" s="279"/>
      <c r="BBZ191" s="279"/>
      <c r="BCA191" s="279"/>
      <c r="BCB191" s="279"/>
      <c r="BCC191" s="279"/>
      <c r="BCD191" s="279"/>
      <c r="BCE191" s="279"/>
      <c r="BCF191" s="279"/>
      <c r="BCG191" s="279"/>
      <c r="BCH191" s="279"/>
      <c r="BCI191" s="279"/>
      <c r="BCJ191" s="279"/>
      <c r="BCK191" s="279"/>
      <c r="BCL191" s="279"/>
      <c r="BCM191" s="279"/>
      <c r="BCN191" s="279"/>
      <c r="BCO191" s="279"/>
      <c r="BCP191" s="279"/>
      <c r="BCQ191" s="279"/>
      <c r="BCR191" s="279"/>
      <c r="BCS191" s="279"/>
      <c r="BCT191" s="279"/>
      <c r="BCU191" s="279"/>
      <c r="BCV191" s="279"/>
      <c r="BCW191" s="279"/>
      <c r="BCX191" s="279"/>
      <c r="BCY191" s="279"/>
      <c r="BCZ191" s="279"/>
      <c r="BDA191" s="279"/>
      <c r="BDB191" s="279"/>
      <c r="BDC191" s="279"/>
      <c r="BDD191" s="279"/>
      <c r="BDE191" s="279"/>
      <c r="BDF191" s="279"/>
      <c r="BDG191" s="279"/>
      <c r="BDH191" s="279"/>
      <c r="BDI191" s="279"/>
      <c r="BDJ191" s="279"/>
      <c r="BDK191" s="279"/>
      <c r="BDL191" s="279"/>
      <c r="BDM191" s="279"/>
      <c r="BDN191" s="279"/>
      <c r="BDO191" s="279"/>
      <c r="BDP191" s="279"/>
      <c r="BDQ191" s="279"/>
      <c r="BDR191" s="279"/>
      <c r="BDS191" s="279"/>
      <c r="BDT191" s="279"/>
      <c r="BDU191" s="279"/>
      <c r="BDV191" s="279"/>
      <c r="BDW191" s="279"/>
      <c r="BDX191" s="279"/>
      <c r="BDY191" s="279"/>
      <c r="BDZ191" s="279"/>
      <c r="BEA191" s="279"/>
      <c r="BEB191" s="279"/>
      <c r="BEC191" s="279"/>
      <c r="BED191" s="279"/>
      <c r="BEE191" s="279"/>
      <c r="BEF191" s="279"/>
      <c r="BEG191" s="279"/>
      <c r="BEH191" s="279"/>
      <c r="BEI191" s="279"/>
      <c r="BEJ191" s="279"/>
      <c r="BEK191" s="279"/>
      <c r="BEL191" s="279"/>
      <c r="BEM191" s="279"/>
      <c r="BEN191" s="279"/>
      <c r="BEO191" s="279"/>
      <c r="BEP191" s="279"/>
      <c r="BEQ191" s="279"/>
      <c r="BER191" s="279"/>
      <c r="BES191" s="279"/>
      <c r="BET191" s="279"/>
      <c r="BEU191" s="279"/>
      <c r="BEV191" s="279"/>
      <c r="BEW191" s="279"/>
      <c r="BEX191" s="279"/>
      <c r="BEY191" s="279"/>
      <c r="BEZ191" s="279"/>
      <c r="BFA191" s="279"/>
      <c r="BFB191" s="279"/>
      <c r="BFC191" s="279"/>
      <c r="BFD191" s="279"/>
      <c r="BFE191" s="279"/>
      <c r="BFF191" s="279"/>
      <c r="BFG191" s="279"/>
      <c r="BFH191" s="279"/>
      <c r="BFI191" s="279"/>
      <c r="BFJ191" s="279"/>
      <c r="BFK191" s="279"/>
      <c r="BFL191" s="279"/>
      <c r="BFM191" s="279"/>
      <c r="BFN191" s="279"/>
      <c r="BFO191" s="279"/>
      <c r="BFP191" s="279"/>
      <c r="BFQ191" s="279"/>
      <c r="BFR191" s="279"/>
      <c r="BFS191" s="279"/>
      <c r="BFT191" s="279"/>
      <c r="BFU191" s="279"/>
      <c r="BFV191" s="279"/>
      <c r="BFW191" s="279"/>
      <c r="BFX191" s="279"/>
      <c r="BFY191" s="279"/>
      <c r="BFZ191" s="279"/>
      <c r="BGA191" s="279"/>
      <c r="BGB191" s="279"/>
      <c r="BGC191" s="279"/>
      <c r="BGD191" s="279"/>
      <c r="BGE191" s="279"/>
      <c r="BGF191" s="279"/>
      <c r="BGG191" s="279"/>
      <c r="BGH191" s="279"/>
      <c r="BGI191" s="279"/>
      <c r="BGJ191" s="279"/>
      <c r="BGK191" s="279"/>
      <c r="BGL191" s="279"/>
      <c r="BGM191" s="279"/>
      <c r="BGN191" s="279"/>
      <c r="BGO191" s="279"/>
      <c r="BGP191" s="279"/>
      <c r="BGQ191" s="279"/>
      <c r="BGR191" s="279"/>
      <c r="BGS191" s="279"/>
      <c r="BGT191" s="279"/>
      <c r="BGU191" s="279"/>
      <c r="BGV191" s="279"/>
      <c r="BGW191" s="279"/>
      <c r="BGX191" s="279"/>
      <c r="BGY191" s="279"/>
      <c r="BGZ191" s="279"/>
      <c r="BHA191" s="279"/>
      <c r="BHB191" s="279"/>
      <c r="BHC191" s="279"/>
      <c r="BHD191" s="279"/>
      <c r="BHE191" s="279"/>
      <c r="BHF191" s="279"/>
      <c r="BHG191" s="279"/>
      <c r="BHH191" s="279"/>
      <c r="BHI191" s="279"/>
      <c r="BHJ191" s="279"/>
      <c r="BHK191" s="279"/>
      <c r="BHL191" s="279"/>
      <c r="BHM191" s="279"/>
      <c r="BHN191" s="279"/>
      <c r="BHO191" s="279"/>
      <c r="BHP191" s="279"/>
      <c r="BHQ191" s="279"/>
      <c r="BHR191" s="279"/>
      <c r="BHS191" s="279"/>
      <c r="BHT191" s="279"/>
      <c r="BHU191" s="279"/>
      <c r="BHV191" s="279"/>
      <c r="BHW191" s="279"/>
      <c r="BHX191" s="279"/>
      <c r="BHY191" s="279"/>
      <c r="BHZ191" s="279"/>
      <c r="BIA191" s="279"/>
      <c r="BIB191" s="279"/>
      <c r="BIC191" s="279"/>
      <c r="BID191" s="279"/>
      <c r="BIE191" s="279"/>
      <c r="BIF191" s="279"/>
      <c r="BIG191" s="279"/>
      <c r="BIH191" s="279"/>
      <c r="BII191" s="279"/>
      <c r="BIJ191" s="279"/>
      <c r="BIK191" s="279"/>
      <c r="BIL191" s="279"/>
      <c r="BIM191" s="279"/>
      <c r="BIN191" s="279"/>
      <c r="BIO191" s="279"/>
      <c r="BIP191" s="279"/>
      <c r="BIQ191" s="279"/>
      <c r="BIR191" s="279"/>
      <c r="BIS191" s="279"/>
      <c r="BIT191" s="279"/>
      <c r="BIU191" s="279"/>
      <c r="BIV191" s="279"/>
      <c r="BIW191" s="279"/>
      <c r="BIX191" s="279"/>
      <c r="BIY191" s="279"/>
      <c r="BIZ191" s="279"/>
      <c r="BJA191" s="279"/>
      <c r="BJB191" s="279"/>
      <c r="BJC191" s="279"/>
      <c r="BJD191" s="279"/>
      <c r="BJE191" s="279"/>
      <c r="BJF191" s="279"/>
      <c r="BJG191" s="279"/>
      <c r="BJH191" s="279"/>
      <c r="BJI191" s="279"/>
      <c r="BJJ191" s="279"/>
      <c r="BJK191" s="279"/>
      <c r="BJL191" s="279"/>
      <c r="BJM191" s="279"/>
      <c r="BJN191" s="279"/>
      <c r="BJO191" s="279"/>
      <c r="BJP191" s="279"/>
      <c r="BJQ191" s="279"/>
      <c r="BJR191" s="279"/>
      <c r="BJS191" s="279"/>
      <c r="BJT191" s="279"/>
      <c r="BJU191" s="279"/>
      <c r="BJV191" s="279"/>
      <c r="BJW191" s="279"/>
      <c r="BJX191" s="279"/>
      <c r="BJY191" s="279"/>
      <c r="BJZ191" s="279"/>
      <c r="BKA191" s="279"/>
      <c r="BKB191" s="279"/>
      <c r="BKC191" s="279"/>
      <c r="BKD191" s="279"/>
      <c r="BKE191" s="279"/>
      <c r="BKF191" s="279"/>
      <c r="BKG191" s="279"/>
      <c r="BKH191" s="279"/>
      <c r="BKI191" s="279"/>
      <c r="BKJ191" s="279"/>
      <c r="BKK191" s="279"/>
      <c r="BKL191" s="279"/>
      <c r="BKM191" s="279"/>
      <c r="BKN191" s="279"/>
      <c r="BKO191" s="279"/>
      <c r="BKP191" s="279"/>
      <c r="BKQ191" s="279"/>
      <c r="BKR191" s="279"/>
      <c r="BKS191" s="279"/>
      <c r="BKT191" s="279"/>
      <c r="BKU191" s="279"/>
      <c r="BKV191" s="279"/>
      <c r="BKW191" s="279"/>
      <c r="BKX191" s="279"/>
      <c r="BKY191" s="279"/>
      <c r="BKZ191" s="279"/>
      <c r="BLA191" s="279"/>
      <c r="BLB191" s="279"/>
      <c r="BLC191" s="279"/>
      <c r="BLD191" s="279"/>
      <c r="BLE191" s="279"/>
      <c r="BLF191" s="279"/>
      <c r="BLG191" s="279"/>
      <c r="BLH191" s="279"/>
      <c r="BLI191" s="279"/>
      <c r="BLJ191" s="279"/>
      <c r="BLK191" s="279"/>
      <c r="BLL191" s="279"/>
      <c r="BLM191" s="279"/>
      <c r="BLN191" s="279"/>
      <c r="BLO191" s="279"/>
      <c r="BLP191" s="279"/>
      <c r="BLQ191" s="279"/>
      <c r="BLR191" s="279"/>
      <c r="BLS191" s="279"/>
      <c r="BLT191" s="279"/>
      <c r="BLU191" s="279"/>
      <c r="BLV191" s="279"/>
      <c r="BLW191" s="279"/>
      <c r="BLX191" s="279"/>
      <c r="BLY191" s="279"/>
      <c r="BLZ191" s="279"/>
      <c r="BMA191" s="279"/>
      <c r="BMB191" s="279"/>
      <c r="BMC191" s="279"/>
      <c r="BMD191" s="279"/>
      <c r="BME191" s="279"/>
      <c r="BMF191" s="279"/>
      <c r="BMG191" s="279"/>
      <c r="BMH191" s="279"/>
      <c r="BMI191" s="279"/>
      <c r="BMJ191" s="279"/>
      <c r="BMK191" s="279"/>
      <c r="BML191" s="279"/>
      <c r="BMM191" s="279"/>
      <c r="BMN191" s="279"/>
      <c r="BMO191" s="279"/>
      <c r="BMP191" s="279"/>
      <c r="BMQ191" s="279"/>
      <c r="BMR191" s="279"/>
      <c r="BMS191" s="279"/>
      <c r="BMT191" s="279"/>
      <c r="BMU191" s="279"/>
      <c r="BMV191" s="279"/>
      <c r="BMW191" s="279"/>
      <c r="BMX191" s="279"/>
      <c r="BMY191" s="279"/>
      <c r="BMZ191" s="279"/>
      <c r="BNA191" s="279"/>
      <c r="BNB191" s="279"/>
      <c r="BNC191" s="279"/>
      <c r="BND191" s="279"/>
      <c r="BNE191" s="279"/>
      <c r="BNF191" s="279"/>
      <c r="BNG191" s="279"/>
      <c r="BNH191" s="279"/>
      <c r="BNI191" s="279"/>
      <c r="BNJ191" s="279"/>
      <c r="BNK191" s="279"/>
      <c r="BNL191" s="279"/>
      <c r="BNM191" s="279"/>
      <c r="BNN191" s="279"/>
      <c r="BNO191" s="279"/>
      <c r="BNP191" s="279"/>
      <c r="BNQ191" s="279"/>
      <c r="BNR191" s="279"/>
      <c r="BNS191" s="279"/>
      <c r="BNT191" s="279"/>
      <c r="BNU191" s="279"/>
      <c r="BNV191" s="279"/>
      <c r="BNW191" s="279"/>
      <c r="BNX191" s="279"/>
      <c r="BNY191" s="279"/>
      <c r="BNZ191" s="279"/>
      <c r="BOA191" s="279"/>
      <c r="BOB191" s="279"/>
      <c r="BOC191" s="279"/>
      <c r="BOD191" s="279"/>
      <c r="BOE191" s="279"/>
      <c r="BOF191" s="279"/>
      <c r="BOG191" s="279"/>
      <c r="BOH191" s="279"/>
      <c r="BOI191" s="279"/>
      <c r="BOJ191" s="279"/>
      <c r="BOK191" s="279"/>
      <c r="BOL191" s="279"/>
      <c r="BOM191" s="279"/>
      <c r="BON191" s="279"/>
      <c r="BOO191" s="279"/>
      <c r="BOP191" s="279"/>
      <c r="BOQ191" s="279"/>
      <c r="BOR191" s="279"/>
      <c r="BOS191" s="279"/>
      <c r="BOT191" s="279"/>
      <c r="BOU191" s="279"/>
      <c r="BOV191" s="279"/>
      <c r="BOW191" s="279"/>
      <c r="BOX191" s="279"/>
      <c r="BOY191" s="279"/>
      <c r="BOZ191" s="279"/>
      <c r="BPA191" s="279"/>
      <c r="BPB191" s="279"/>
      <c r="BPC191" s="279"/>
      <c r="BPD191" s="279"/>
      <c r="BPE191" s="279"/>
      <c r="BPF191" s="279"/>
      <c r="BPG191" s="279"/>
      <c r="BPH191" s="279"/>
      <c r="BPI191" s="279"/>
      <c r="BPJ191" s="279"/>
      <c r="BPK191" s="279"/>
      <c r="BPL191" s="279"/>
      <c r="BPM191" s="279"/>
      <c r="BPN191" s="279"/>
      <c r="BPO191" s="279"/>
      <c r="BPP191" s="279"/>
      <c r="BPQ191" s="279"/>
      <c r="BPR191" s="279"/>
      <c r="BPS191" s="279"/>
      <c r="BPT191" s="279"/>
      <c r="BPU191" s="279"/>
      <c r="BPV191" s="279"/>
      <c r="BPW191" s="279"/>
      <c r="BPX191" s="279"/>
      <c r="BPY191" s="279"/>
      <c r="BPZ191" s="279"/>
      <c r="BQA191" s="279"/>
      <c r="BQB191" s="279"/>
      <c r="BQC191" s="279"/>
      <c r="BQD191" s="279"/>
      <c r="BQE191" s="279"/>
      <c r="BQF191" s="279"/>
      <c r="BQG191" s="279"/>
      <c r="BQH191" s="279"/>
      <c r="BQI191" s="279"/>
      <c r="BQJ191" s="279"/>
      <c r="BQK191" s="279"/>
      <c r="BQL191" s="279"/>
      <c r="BQM191" s="279"/>
      <c r="BQN191" s="279"/>
      <c r="BQO191" s="279"/>
      <c r="BQP191" s="279"/>
      <c r="BQQ191" s="279"/>
      <c r="BQR191" s="279"/>
      <c r="BQS191" s="279"/>
      <c r="BQT191" s="279"/>
      <c r="BQU191" s="279"/>
      <c r="BQV191" s="279"/>
      <c r="BQW191" s="279"/>
      <c r="BQX191" s="279"/>
      <c r="BQY191" s="279"/>
      <c r="BQZ191" s="279"/>
      <c r="BRA191" s="279"/>
      <c r="BRB191" s="279"/>
      <c r="BRC191" s="279"/>
      <c r="BRD191" s="279"/>
      <c r="BRE191" s="279"/>
      <c r="BRF191" s="279"/>
      <c r="BRG191" s="279"/>
      <c r="BRH191" s="279"/>
      <c r="BRI191" s="279"/>
      <c r="BRJ191" s="279"/>
      <c r="BRK191" s="279"/>
      <c r="BRL191" s="279"/>
      <c r="BRM191" s="279"/>
      <c r="BRN191" s="279"/>
      <c r="BRO191" s="279"/>
      <c r="BRP191" s="279"/>
      <c r="BRQ191" s="279"/>
      <c r="BRR191" s="279"/>
      <c r="BRS191" s="279"/>
      <c r="BRT191" s="279"/>
      <c r="BRU191" s="279"/>
      <c r="BRV191" s="279"/>
      <c r="BRW191" s="279"/>
      <c r="BRX191" s="279"/>
      <c r="BRY191" s="279"/>
      <c r="BRZ191" s="279"/>
      <c r="BSA191" s="279"/>
      <c r="BSB191" s="279"/>
      <c r="BSC191" s="279"/>
      <c r="BSD191" s="279"/>
      <c r="BSE191" s="279"/>
      <c r="BSF191" s="279"/>
      <c r="BSG191" s="279"/>
      <c r="BSH191" s="279"/>
      <c r="BSI191" s="279"/>
      <c r="BSJ191" s="279"/>
      <c r="BSK191" s="279"/>
      <c r="BSL191" s="279"/>
      <c r="BSM191" s="279"/>
      <c r="BSN191" s="279"/>
      <c r="BSO191" s="279"/>
      <c r="BSP191" s="279"/>
      <c r="BSQ191" s="279"/>
      <c r="BSR191" s="279"/>
      <c r="BSS191" s="279"/>
      <c r="BST191" s="279"/>
      <c r="BSU191" s="279"/>
      <c r="BSV191" s="279"/>
      <c r="BSW191" s="279"/>
      <c r="BSX191" s="279"/>
      <c r="BSY191" s="279"/>
      <c r="BSZ191" s="279"/>
      <c r="BTA191" s="279"/>
      <c r="BTB191" s="279"/>
      <c r="BTC191" s="279"/>
      <c r="BTD191" s="279"/>
      <c r="BTE191" s="279"/>
      <c r="BTF191" s="279"/>
      <c r="BTG191" s="279"/>
      <c r="BTH191" s="279"/>
      <c r="BTI191" s="279"/>
      <c r="BTJ191" s="279"/>
      <c r="BTK191" s="279"/>
      <c r="BTL191" s="279"/>
      <c r="BTM191" s="279"/>
      <c r="BTN191" s="279"/>
      <c r="BTO191" s="279"/>
      <c r="BTP191" s="279"/>
      <c r="BTQ191" s="279"/>
      <c r="BTR191" s="279"/>
      <c r="BTS191" s="279"/>
      <c r="BTT191" s="279"/>
      <c r="BTU191" s="279"/>
      <c r="BTV191" s="279"/>
      <c r="BTW191" s="279"/>
      <c r="BTX191" s="279"/>
      <c r="BTY191" s="279"/>
      <c r="BTZ191" s="279"/>
      <c r="BUA191" s="279"/>
      <c r="BUB191" s="279"/>
      <c r="BUC191" s="279"/>
      <c r="BUD191" s="279"/>
      <c r="BUE191" s="279"/>
      <c r="BUF191" s="279"/>
      <c r="BUG191" s="279"/>
      <c r="BUH191" s="279"/>
      <c r="BUI191" s="279"/>
      <c r="BUJ191" s="279"/>
      <c r="BUK191" s="279"/>
      <c r="BUL191" s="279"/>
      <c r="BUM191" s="279"/>
      <c r="BUN191" s="279"/>
      <c r="BUO191" s="279"/>
      <c r="BUP191" s="279"/>
      <c r="BUQ191" s="279"/>
      <c r="BUR191" s="279"/>
      <c r="BUS191" s="279"/>
      <c r="BUT191" s="279"/>
      <c r="BUU191" s="279"/>
      <c r="BUV191" s="279"/>
      <c r="BUW191" s="279"/>
      <c r="BUX191" s="279"/>
      <c r="BUY191" s="279"/>
      <c r="BUZ191" s="279"/>
      <c r="BVA191" s="279"/>
      <c r="BVB191" s="279"/>
      <c r="BVC191" s="279"/>
      <c r="BVD191" s="279"/>
      <c r="BVE191" s="279"/>
      <c r="BVF191" s="279"/>
      <c r="BVG191" s="279"/>
      <c r="BVH191" s="279"/>
      <c r="BVI191" s="279"/>
      <c r="BVJ191" s="279"/>
      <c r="BVK191" s="279"/>
      <c r="BVL191" s="279"/>
      <c r="BVM191" s="279"/>
      <c r="BVN191" s="279"/>
      <c r="BVO191" s="279"/>
      <c r="BVP191" s="279"/>
      <c r="BVQ191" s="279"/>
      <c r="BVR191" s="279"/>
      <c r="BVS191" s="279"/>
      <c r="BVT191" s="279"/>
      <c r="BVU191" s="279"/>
      <c r="BVV191" s="279"/>
      <c r="BVW191" s="279"/>
      <c r="BVX191" s="279"/>
      <c r="BVY191" s="279"/>
      <c r="BVZ191" s="279"/>
      <c r="BWA191" s="279"/>
      <c r="BWB191" s="279"/>
      <c r="BWC191" s="279"/>
      <c r="BWD191" s="279"/>
      <c r="BWE191" s="279"/>
      <c r="BWF191" s="279"/>
      <c r="BWG191" s="279"/>
      <c r="BWH191" s="279"/>
      <c r="BWI191" s="279"/>
      <c r="BWJ191" s="279"/>
      <c r="BWK191" s="279"/>
      <c r="BWL191" s="279"/>
      <c r="BWM191" s="279"/>
      <c r="BWN191" s="279"/>
      <c r="BWO191" s="279"/>
      <c r="BWP191" s="279"/>
      <c r="BWQ191" s="279"/>
      <c r="BWR191" s="279"/>
      <c r="BWS191" s="279"/>
      <c r="BWT191" s="279"/>
      <c r="BWU191" s="279"/>
      <c r="BWV191" s="279"/>
      <c r="BWW191" s="279"/>
      <c r="BWX191" s="279"/>
      <c r="BWY191" s="279"/>
      <c r="BWZ191" s="279"/>
      <c r="BXA191" s="279"/>
      <c r="BXB191" s="279"/>
      <c r="BXC191" s="279"/>
      <c r="BXD191" s="279"/>
      <c r="BXE191" s="279"/>
      <c r="BXF191" s="279"/>
      <c r="BXG191" s="279"/>
      <c r="BXH191" s="279"/>
      <c r="BXI191" s="279"/>
      <c r="BXJ191" s="279"/>
      <c r="BXK191" s="279"/>
      <c r="BXL191" s="279"/>
      <c r="BXM191" s="279"/>
      <c r="BXN191" s="279"/>
      <c r="BXO191" s="279"/>
      <c r="BXP191" s="279"/>
      <c r="BXQ191" s="279"/>
      <c r="BXR191" s="279"/>
      <c r="BXS191" s="279"/>
      <c r="BXT191" s="279"/>
      <c r="BXU191" s="279"/>
      <c r="BXV191" s="279"/>
      <c r="BXW191" s="279"/>
      <c r="BXX191" s="279"/>
      <c r="BXY191" s="279"/>
      <c r="BXZ191" s="279"/>
      <c r="BYA191" s="279"/>
      <c r="BYB191" s="279"/>
      <c r="BYC191" s="279"/>
      <c r="BYD191" s="279"/>
      <c r="BYE191" s="279"/>
      <c r="BYF191" s="279"/>
      <c r="BYG191" s="279"/>
      <c r="BYH191" s="279"/>
      <c r="BYI191" s="279"/>
      <c r="BYJ191" s="279"/>
      <c r="BYK191" s="279"/>
      <c r="BYL191" s="279"/>
      <c r="BYM191" s="279"/>
      <c r="BYN191" s="279"/>
      <c r="BYO191" s="279"/>
      <c r="BYP191" s="279"/>
      <c r="BYQ191" s="279"/>
      <c r="BYR191" s="279"/>
      <c r="BYS191" s="279"/>
      <c r="BYT191" s="279"/>
      <c r="BYU191" s="279"/>
      <c r="BYV191" s="279"/>
      <c r="BYW191" s="279"/>
      <c r="BYX191" s="279"/>
      <c r="BYY191" s="279"/>
      <c r="BYZ191" s="279"/>
      <c r="BZA191" s="279"/>
      <c r="BZB191" s="279"/>
      <c r="BZC191" s="279"/>
      <c r="BZD191" s="279"/>
      <c r="BZE191" s="279"/>
      <c r="BZF191" s="279"/>
      <c r="BZG191" s="279"/>
      <c r="BZH191" s="279"/>
      <c r="BZI191" s="279"/>
      <c r="BZJ191" s="279"/>
      <c r="BZK191" s="279"/>
      <c r="BZL191" s="279"/>
      <c r="BZM191" s="279"/>
      <c r="BZN191" s="279"/>
      <c r="BZO191" s="279"/>
      <c r="BZP191" s="279"/>
      <c r="BZQ191" s="279"/>
      <c r="BZR191" s="279"/>
      <c r="BZS191" s="279"/>
      <c r="BZT191" s="279"/>
      <c r="BZU191" s="279"/>
      <c r="BZV191" s="279"/>
      <c r="BZW191" s="279"/>
      <c r="BZX191" s="279"/>
      <c r="BZY191" s="279"/>
      <c r="BZZ191" s="279"/>
      <c r="CAA191" s="279"/>
      <c r="CAB191" s="279"/>
      <c r="CAC191" s="279"/>
      <c r="CAD191" s="279"/>
      <c r="CAE191" s="279"/>
      <c r="CAF191" s="279"/>
      <c r="CAG191" s="279"/>
      <c r="CAH191" s="279"/>
      <c r="CAI191" s="279"/>
      <c r="CAJ191" s="279"/>
      <c r="CAK191" s="279"/>
      <c r="CAL191" s="279"/>
      <c r="CAM191" s="279"/>
      <c r="CAN191" s="279"/>
      <c r="CAO191" s="279"/>
      <c r="CAP191" s="279"/>
      <c r="CAQ191" s="279"/>
      <c r="CAR191" s="279"/>
      <c r="CAS191" s="279"/>
      <c r="CAT191" s="279"/>
      <c r="CAU191" s="279"/>
      <c r="CAV191" s="279"/>
      <c r="CAW191" s="279"/>
      <c r="CAX191" s="279"/>
      <c r="CAY191" s="279"/>
      <c r="CAZ191" s="279"/>
      <c r="CBA191" s="279"/>
      <c r="CBB191" s="279"/>
      <c r="CBC191" s="279"/>
      <c r="CBD191" s="279"/>
      <c r="CBE191" s="279"/>
      <c r="CBF191" s="279"/>
      <c r="CBG191" s="279"/>
      <c r="CBH191" s="279"/>
      <c r="CBI191" s="279"/>
      <c r="CBJ191" s="279"/>
      <c r="CBK191" s="279"/>
      <c r="CBL191" s="279"/>
      <c r="CBM191" s="279"/>
      <c r="CBN191" s="279"/>
      <c r="CBO191" s="279"/>
      <c r="CBP191" s="279"/>
      <c r="CBQ191" s="279"/>
      <c r="CBR191" s="279"/>
      <c r="CBS191" s="279"/>
      <c r="CBT191" s="279"/>
      <c r="CBU191" s="279"/>
      <c r="CBV191" s="279"/>
      <c r="CBW191" s="279"/>
      <c r="CBX191" s="279"/>
      <c r="CBY191" s="279"/>
      <c r="CBZ191" s="279"/>
      <c r="CCA191" s="279"/>
      <c r="CCB191" s="279"/>
      <c r="CCC191" s="279"/>
      <c r="CCD191" s="279"/>
      <c r="CCE191" s="279"/>
      <c r="CCF191" s="279"/>
      <c r="CCG191" s="279"/>
      <c r="CCH191" s="279"/>
      <c r="CCI191" s="279"/>
      <c r="CCJ191" s="279"/>
      <c r="CCK191" s="279"/>
      <c r="CCL191" s="279"/>
      <c r="CCM191" s="279"/>
      <c r="CCN191" s="279"/>
      <c r="CCO191" s="279"/>
      <c r="CCP191" s="279"/>
      <c r="CCQ191" s="279"/>
      <c r="CCR191" s="279"/>
      <c r="CCS191" s="279"/>
      <c r="CCT191" s="279"/>
      <c r="CCU191" s="279"/>
      <c r="CCV191" s="279"/>
      <c r="CCW191" s="279"/>
      <c r="CCX191" s="279"/>
      <c r="CCY191" s="279"/>
      <c r="CCZ191" s="279"/>
      <c r="CDA191" s="279"/>
      <c r="CDB191" s="279"/>
      <c r="CDC191" s="279"/>
      <c r="CDD191" s="279"/>
      <c r="CDE191" s="279"/>
      <c r="CDF191" s="279"/>
      <c r="CDG191" s="279"/>
      <c r="CDH191" s="279"/>
      <c r="CDI191" s="279"/>
      <c r="CDJ191" s="279"/>
      <c r="CDK191" s="279"/>
      <c r="CDL191" s="279"/>
      <c r="CDM191" s="279"/>
      <c r="CDN191" s="279"/>
      <c r="CDO191" s="279"/>
      <c r="CDP191" s="279"/>
      <c r="CDQ191" s="279"/>
      <c r="CDR191" s="279"/>
      <c r="CDS191" s="279"/>
      <c r="CDT191" s="279"/>
      <c r="CDU191" s="279"/>
      <c r="CDV191" s="279"/>
      <c r="CDW191" s="279"/>
      <c r="CDX191" s="279"/>
      <c r="CDY191" s="279"/>
      <c r="CDZ191" s="279"/>
      <c r="CEA191" s="279"/>
      <c r="CEB191" s="279"/>
      <c r="CEC191" s="279"/>
      <c r="CED191" s="279"/>
      <c r="CEE191" s="279"/>
      <c r="CEF191" s="279"/>
      <c r="CEG191" s="279"/>
      <c r="CEH191" s="279"/>
      <c r="CEI191" s="279"/>
      <c r="CEJ191" s="279"/>
      <c r="CEK191" s="279"/>
      <c r="CEL191" s="279"/>
      <c r="CEM191" s="279"/>
      <c r="CEN191" s="279"/>
      <c r="CEO191" s="279"/>
      <c r="CEP191" s="279"/>
      <c r="CEQ191" s="279"/>
      <c r="CER191" s="279"/>
      <c r="CES191" s="279"/>
      <c r="CET191" s="279"/>
      <c r="CEU191" s="279"/>
      <c r="CEV191" s="279"/>
      <c r="CEW191" s="279"/>
      <c r="CEX191" s="279"/>
      <c r="CEY191" s="279"/>
      <c r="CEZ191" s="279"/>
      <c r="CFA191" s="279"/>
      <c r="CFB191" s="279"/>
      <c r="CFC191" s="279"/>
      <c r="CFD191" s="279"/>
      <c r="CFE191" s="279"/>
      <c r="CFF191" s="279"/>
      <c r="CFG191" s="279"/>
      <c r="CFH191" s="279"/>
      <c r="CFI191" s="279"/>
      <c r="CFJ191" s="279"/>
      <c r="CFK191" s="279"/>
      <c r="CFL191" s="279"/>
      <c r="CFM191" s="279"/>
      <c r="CFN191" s="279"/>
      <c r="CFO191" s="279"/>
      <c r="CFP191" s="279"/>
      <c r="CFQ191" s="279"/>
      <c r="CFR191" s="279"/>
      <c r="CFS191" s="279"/>
      <c r="CFT191" s="279"/>
      <c r="CFU191" s="279"/>
      <c r="CFV191" s="279"/>
      <c r="CFW191" s="279"/>
      <c r="CFX191" s="279"/>
      <c r="CFY191" s="279"/>
      <c r="CFZ191" s="279"/>
      <c r="CGA191" s="279"/>
      <c r="CGB191" s="279"/>
      <c r="CGC191" s="279"/>
      <c r="CGD191" s="279"/>
      <c r="CGE191" s="279"/>
      <c r="CGF191" s="279"/>
      <c r="CGG191" s="279"/>
      <c r="CGH191" s="279"/>
      <c r="CGI191" s="279"/>
      <c r="CGJ191" s="279"/>
      <c r="CGK191" s="279"/>
      <c r="CGL191" s="279"/>
      <c r="CGM191" s="279"/>
      <c r="CGN191" s="279"/>
      <c r="CGO191" s="279"/>
      <c r="CGP191" s="279"/>
      <c r="CGQ191" s="279"/>
      <c r="CGR191" s="279"/>
      <c r="CGS191" s="279"/>
      <c r="CGT191" s="279"/>
      <c r="CGU191" s="279"/>
      <c r="CGV191" s="279"/>
      <c r="CGW191" s="279"/>
      <c r="CGX191" s="279"/>
      <c r="CGY191" s="279"/>
      <c r="CGZ191" s="279"/>
      <c r="CHA191" s="279"/>
      <c r="CHB191" s="279"/>
      <c r="CHC191" s="279"/>
      <c r="CHD191" s="279"/>
      <c r="CHE191" s="279"/>
      <c r="CHF191" s="279"/>
      <c r="CHG191" s="279"/>
      <c r="CHH191" s="279"/>
      <c r="CHI191" s="279"/>
      <c r="CHJ191" s="279"/>
      <c r="CHK191" s="279"/>
      <c r="CHL191" s="279"/>
      <c r="CHM191" s="279"/>
      <c r="CHN191" s="279"/>
      <c r="CHO191" s="279"/>
      <c r="CHP191" s="279"/>
      <c r="CHQ191" s="279"/>
      <c r="CHR191" s="279"/>
      <c r="CHS191" s="279"/>
      <c r="CHT191" s="279"/>
      <c r="CHU191" s="279"/>
      <c r="CHV191" s="279"/>
      <c r="CHW191" s="279"/>
      <c r="CHX191" s="279"/>
      <c r="CHY191" s="279"/>
      <c r="CHZ191" s="279"/>
      <c r="CIA191" s="279"/>
      <c r="CIB191" s="279"/>
      <c r="CIC191" s="279"/>
      <c r="CID191" s="279"/>
      <c r="CIE191" s="279"/>
      <c r="CIF191" s="279"/>
      <c r="CIG191" s="279"/>
      <c r="CIH191" s="279"/>
      <c r="CII191" s="279"/>
      <c r="CIJ191" s="279"/>
      <c r="CIK191" s="279"/>
      <c r="CIL191" s="279"/>
      <c r="CIM191" s="279"/>
      <c r="CIN191" s="279"/>
      <c r="CIO191" s="279"/>
      <c r="CIP191" s="279"/>
      <c r="CIQ191" s="279"/>
      <c r="CIR191" s="279"/>
      <c r="CIS191" s="279"/>
      <c r="CIT191" s="279"/>
      <c r="CIU191" s="279"/>
      <c r="CIV191" s="279"/>
      <c r="CIW191" s="279"/>
      <c r="CIX191" s="279"/>
      <c r="CIY191" s="279"/>
      <c r="CIZ191" s="279"/>
      <c r="CJA191" s="279"/>
      <c r="CJB191" s="279"/>
      <c r="CJC191" s="279"/>
      <c r="CJD191" s="279"/>
      <c r="CJE191" s="279"/>
      <c r="CJF191" s="279"/>
      <c r="CJG191" s="279"/>
      <c r="CJH191" s="279"/>
      <c r="CJI191" s="279"/>
      <c r="CJJ191" s="279"/>
      <c r="CJK191" s="279"/>
      <c r="CJL191" s="279"/>
      <c r="CJM191" s="279"/>
      <c r="CJN191" s="279"/>
      <c r="CJO191" s="279"/>
      <c r="CJP191" s="279"/>
      <c r="CJQ191" s="279"/>
      <c r="CJR191" s="279"/>
      <c r="CJS191" s="279"/>
      <c r="CJT191" s="279"/>
      <c r="CJU191" s="279"/>
      <c r="CJV191" s="279"/>
      <c r="CJW191" s="279"/>
      <c r="CJX191" s="279"/>
      <c r="CJY191" s="279"/>
      <c r="CJZ191" s="279"/>
      <c r="CKA191" s="279"/>
      <c r="CKB191" s="279"/>
      <c r="CKC191" s="279"/>
      <c r="CKD191" s="279"/>
      <c r="CKE191" s="279"/>
      <c r="CKF191" s="279"/>
      <c r="CKG191" s="279"/>
      <c r="CKH191" s="279"/>
      <c r="CKI191" s="279"/>
      <c r="CKJ191" s="279"/>
      <c r="CKK191" s="279"/>
      <c r="CKL191" s="279"/>
      <c r="CKM191" s="279"/>
      <c r="CKN191" s="279"/>
      <c r="CKO191" s="279"/>
      <c r="CKP191" s="279"/>
      <c r="CKQ191" s="279"/>
      <c r="CKR191" s="279"/>
      <c r="CKS191" s="279"/>
      <c r="CKT191" s="279"/>
      <c r="CKU191" s="279"/>
      <c r="CKV191" s="279"/>
      <c r="CKW191" s="279"/>
      <c r="CKX191" s="279"/>
      <c r="CKY191" s="279"/>
      <c r="CKZ191" s="279"/>
      <c r="CLA191" s="279"/>
      <c r="CLB191" s="279"/>
      <c r="CLC191" s="279"/>
      <c r="CLD191" s="279"/>
      <c r="CLE191" s="279"/>
      <c r="CLF191" s="279"/>
      <c r="CLG191" s="279"/>
      <c r="CLH191" s="279"/>
      <c r="CLI191" s="279"/>
      <c r="CLJ191" s="279"/>
      <c r="CLK191" s="279"/>
      <c r="CLL191" s="279"/>
      <c r="CLM191" s="279"/>
      <c r="CLN191" s="279"/>
      <c r="CLO191" s="279"/>
      <c r="CLP191" s="279"/>
      <c r="CLQ191" s="279"/>
      <c r="CLR191" s="279"/>
      <c r="CLS191" s="279"/>
      <c r="CLT191" s="279"/>
      <c r="CLU191" s="279"/>
      <c r="CLV191" s="279"/>
      <c r="CLW191" s="279"/>
      <c r="CLX191" s="279"/>
      <c r="CLY191" s="279"/>
      <c r="CLZ191" s="279"/>
      <c r="CMA191" s="279"/>
      <c r="CMB191" s="279"/>
      <c r="CMC191" s="279"/>
      <c r="CMD191" s="279"/>
      <c r="CME191" s="279"/>
      <c r="CMF191" s="279"/>
      <c r="CMG191" s="279"/>
      <c r="CMH191" s="279"/>
      <c r="CMI191" s="279"/>
      <c r="CMJ191" s="279"/>
      <c r="CMK191" s="279"/>
      <c r="CML191" s="279"/>
      <c r="CMM191" s="279"/>
      <c r="CMN191" s="279"/>
      <c r="CMO191" s="279"/>
      <c r="CMP191" s="279"/>
      <c r="CMQ191" s="279"/>
      <c r="CMR191" s="279"/>
      <c r="CMS191" s="279"/>
      <c r="CMT191" s="279"/>
      <c r="CMU191" s="279"/>
      <c r="CMV191" s="279"/>
      <c r="CMW191" s="279"/>
      <c r="CMX191" s="279"/>
      <c r="CMY191" s="279"/>
      <c r="CMZ191" s="279"/>
      <c r="CNA191" s="279"/>
      <c r="CNB191" s="279"/>
      <c r="CNC191" s="279"/>
      <c r="CND191" s="279"/>
      <c r="CNE191" s="279"/>
      <c r="CNF191" s="279"/>
      <c r="CNG191" s="279"/>
      <c r="CNH191" s="279"/>
      <c r="CNI191" s="279"/>
      <c r="CNJ191" s="279"/>
      <c r="CNK191" s="279"/>
      <c r="CNL191" s="279"/>
      <c r="CNM191" s="279"/>
      <c r="CNN191" s="279"/>
      <c r="CNO191" s="279"/>
      <c r="CNP191" s="279"/>
      <c r="CNQ191" s="279"/>
      <c r="CNR191" s="279"/>
      <c r="CNS191" s="279"/>
      <c r="CNT191" s="279"/>
      <c r="CNU191" s="279"/>
      <c r="CNV191" s="279"/>
      <c r="CNW191" s="279"/>
      <c r="CNX191" s="279"/>
      <c r="CNY191" s="279"/>
      <c r="CNZ191" s="279"/>
      <c r="COA191" s="279"/>
      <c r="COB191" s="279"/>
      <c r="COC191" s="279"/>
      <c r="COD191" s="279"/>
      <c r="COE191" s="279"/>
      <c r="COF191" s="279"/>
      <c r="COG191" s="279"/>
      <c r="COH191" s="279"/>
      <c r="COI191" s="279"/>
      <c r="COJ191" s="279"/>
      <c r="COK191" s="279"/>
      <c r="COL191" s="279"/>
      <c r="COM191" s="279"/>
      <c r="CON191" s="279"/>
      <c r="COO191" s="279"/>
      <c r="COP191" s="279"/>
      <c r="COQ191" s="279"/>
      <c r="COR191" s="279"/>
      <c r="COS191" s="279"/>
      <c r="COT191" s="279"/>
      <c r="COU191" s="279"/>
      <c r="COV191" s="279"/>
      <c r="COW191" s="279"/>
      <c r="COX191" s="279"/>
      <c r="COY191" s="279"/>
      <c r="COZ191" s="279"/>
      <c r="CPA191" s="279"/>
      <c r="CPB191" s="279"/>
      <c r="CPC191" s="279"/>
      <c r="CPD191" s="279"/>
      <c r="CPE191" s="279"/>
      <c r="CPF191" s="279"/>
      <c r="CPG191" s="279"/>
      <c r="CPH191" s="279"/>
      <c r="CPI191" s="279"/>
      <c r="CPJ191" s="279"/>
      <c r="CPK191" s="279"/>
      <c r="CPL191" s="279"/>
      <c r="CPM191" s="279"/>
      <c r="CPN191" s="279"/>
      <c r="CPO191" s="279"/>
      <c r="CPP191" s="279"/>
      <c r="CPQ191" s="279"/>
      <c r="CPR191" s="279"/>
      <c r="CPS191" s="279"/>
      <c r="CPT191" s="279"/>
      <c r="CPU191" s="279"/>
      <c r="CPV191" s="279"/>
      <c r="CPW191" s="279"/>
      <c r="CPX191" s="279"/>
      <c r="CPY191" s="279"/>
      <c r="CPZ191" s="279"/>
      <c r="CQA191" s="279"/>
      <c r="CQB191" s="279"/>
      <c r="CQC191" s="279"/>
      <c r="CQD191" s="279"/>
      <c r="CQE191" s="279"/>
      <c r="CQF191" s="279"/>
      <c r="CQG191" s="279"/>
      <c r="CQH191" s="279"/>
      <c r="CQI191" s="279"/>
      <c r="CQJ191" s="279"/>
      <c r="CQK191" s="279"/>
      <c r="CQL191" s="279"/>
      <c r="CQM191" s="279"/>
      <c r="CQN191" s="279"/>
      <c r="CQO191" s="279"/>
      <c r="CQP191" s="279"/>
      <c r="CQQ191" s="279"/>
      <c r="CQR191" s="279"/>
      <c r="CQS191" s="279"/>
      <c r="CQT191" s="279"/>
      <c r="CQU191" s="279"/>
      <c r="CQV191" s="279"/>
      <c r="CQW191" s="279"/>
      <c r="CQX191" s="279"/>
      <c r="CQY191" s="279"/>
      <c r="CQZ191" s="279"/>
      <c r="CRA191" s="279"/>
      <c r="CRB191" s="279"/>
      <c r="CRC191" s="279"/>
      <c r="CRD191" s="279"/>
      <c r="CRE191" s="279"/>
      <c r="CRF191" s="279"/>
      <c r="CRG191" s="279"/>
      <c r="CRH191" s="279"/>
      <c r="CRI191" s="279"/>
      <c r="CRJ191" s="279"/>
      <c r="CRK191" s="279"/>
      <c r="CRL191" s="279"/>
      <c r="CRM191" s="279"/>
      <c r="CRN191" s="279"/>
      <c r="CRO191" s="279"/>
      <c r="CRP191" s="279"/>
      <c r="CRQ191" s="279"/>
      <c r="CRR191" s="279"/>
      <c r="CRS191" s="279"/>
      <c r="CRT191" s="279"/>
      <c r="CRU191" s="279"/>
      <c r="CRV191" s="279"/>
      <c r="CRW191" s="279"/>
      <c r="CRX191" s="279"/>
      <c r="CRY191" s="279"/>
      <c r="CRZ191" s="279"/>
      <c r="CSA191" s="279"/>
      <c r="CSB191" s="279"/>
      <c r="CSC191" s="279"/>
      <c r="CSD191" s="279"/>
      <c r="CSE191" s="279"/>
      <c r="CSF191" s="279"/>
      <c r="CSG191" s="279"/>
      <c r="CSH191" s="279"/>
      <c r="CSI191" s="279"/>
      <c r="CSJ191" s="279"/>
      <c r="CSK191" s="279"/>
      <c r="CSL191" s="279"/>
      <c r="CSM191" s="279"/>
      <c r="CSN191" s="279"/>
      <c r="CSO191" s="279"/>
      <c r="CSP191" s="279"/>
      <c r="CSQ191" s="279"/>
      <c r="CSR191" s="279"/>
      <c r="CSS191" s="279"/>
      <c r="CST191" s="279"/>
      <c r="CSU191" s="279"/>
      <c r="CSV191" s="279"/>
      <c r="CSW191" s="279"/>
      <c r="CSX191" s="279"/>
      <c r="CSY191" s="279"/>
      <c r="CSZ191" s="279"/>
      <c r="CTA191" s="279"/>
      <c r="CTB191" s="279"/>
      <c r="CTC191" s="279"/>
      <c r="CTD191" s="279"/>
      <c r="CTE191" s="279"/>
      <c r="CTF191" s="279"/>
      <c r="CTG191" s="279"/>
      <c r="CTH191" s="279"/>
      <c r="CTI191" s="279"/>
      <c r="CTJ191" s="279"/>
      <c r="CTK191" s="279"/>
      <c r="CTL191" s="279"/>
      <c r="CTM191" s="279"/>
      <c r="CTN191" s="279"/>
      <c r="CTO191" s="279"/>
      <c r="CTP191" s="279"/>
      <c r="CTQ191" s="279"/>
      <c r="CTR191" s="279"/>
      <c r="CTS191" s="279"/>
      <c r="CTT191" s="279"/>
      <c r="CTU191" s="279"/>
      <c r="CTV191" s="279"/>
      <c r="CTW191" s="279"/>
      <c r="CTX191" s="279"/>
      <c r="CTY191" s="279"/>
      <c r="CTZ191" s="279"/>
      <c r="CUA191" s="279"/>
      <c r="CUB191" s="279"/>
      <c r="CUC191" s="279"/>
      <c r="CUD191" s="279"/>
      <c r="CUE191" s="279"/>
      <c r="CUF191" s="279"/>
      <c r="CUG191" s="279"/>
      <c r="CUH191" s="279"/>
      <c r="CUI191" s="279"/>
      <c r="CUJ191" s="279"/>
      <c r="CUK191" s="279"/>
      <c r="CUL191" s="279"/>
      <c r="CUM191" s="279"/>
      <c r="CUN191" s="279"/>
      <c r="CUO191" s="279"/>
      <c r="CUP191" s="279"/>
      <c r="CUQ191" s="279"/>
      <c r="CUR191" s="279"/>
      <c r="CUS191" s="279"/>
      <c r="CUT191" s="279"/>
      <c r="CUU191" s="279"/>
      <c r="CUV191" s="279"/>
      <c r="CUW191" s="279"/>
      <c r="CUX191" s="279"/>
      <c r="CUY191" s="279"/>
      <c r="CUZ191" s="279"/>
      <c r="CVA191" s="279"/>
      <c r="CVB191" s="279"/>
      <c r="CVC191" s="279"/>
      <c r="CVD191" s="279"/>
      <c r="CVE191" s="279"/>
      <c r="CVF191" s="279"/>
      <c r="CVG191" s="279"/>
      <c r="CVH191" s="279"/>
      <c r="CVI191" s="279"/>
      <c r="CVJ191" s="279"/>
      <c r="CVK191" s="279"/>
      <c r="CVL191" s="279"/>
      <c r="CVM191" s="279"/>
      <c r="CVN191" s="279"/>
      <c r="CVO191" s="279"/>
      <c r="CVP191" s="279"/>
      <c r="CVQ191" s="279"/>
      <c r="CVR191" s="279"/>
      <c r="CVS191" s="279"/>
      <c r="CVT191" s="279"/>
      <c r="CVU191" s="279"/>
      <c r="CVV191" s="279"/>
      <c r="CVW191" s="279"/>
      <c r="CVX191" s="279"/>
      <c r="CVY191" s="279"/>
      <c r="CVZ191" s="279"/>
      <c r="CWA191" s="279"/>
      <c r="CWB191" s="279"/>
      <c r="CWC191" s="279"/>
      <c r="CWD191" s="279"/>
      <c r="CWE191" s="279"/>
      <c r="CWF191" s="279"/>
      <c r="CWG191" s="279"/>
      <c r="CWH191" s="279"/>
      <c r="CWI191" s="279"/>
      <c r="CWJ191" s="279"/>
      <c r="CWK191" s="279"/>
      <c r="CWL191" s="279"/>
      <c r="CWM191" s="279"/>
      <c r="CWN191" s="279"/>
      <c r="CWO191" s="279"/>
      <c r="CWP191" s="279"/>
      <c r="CWQ191" s="279"/>
      <c r="CWR191" s="279"/>
      <c r="CWS191" s="279"/>
      <c r="CWT191" s="279"/>
      <c r="CWU191" s="279"/>
      <c r="CWV191" s="279"/>
      <c r="CWW191" s="279"/>
      <c r="CWX191" s="279"/>
      <c r="CWY191" s="279"/>
      <c r="CWZ191" s="279"/>
      <c r="CXA191" s="279"/>
      <c r="CXB191" s="279"/>
      <c r="CXC191" s="279"/>
      <c r="CXD191" s="279"/>
      <c r="CXE191" s="279"/>
      <c r="CXF191" s="279"/>
      <c r="CXG191" s="279"/>
      <c r="CXH191" s="279"/>
      <c r="CXI191" s="279"/>
      <c r="CXJ191" s="279"/>
      <c r="CXK191" s="279"/>
      <c r="CXL191" s="279"/>
      <c r="CXM191" s="279"/>
      <c r="CXN191" s="279"/>
      <c r="CXO191" s="279"/>
      <c r="CXP191" s="279"/>
      <c r="CXQ191" s="279"/>
      <c r="CXR191" s="279"/>
      <c r="CXS191" s="279"/>
      <c r="CXT191" s="279"/>
      <c r="CXU191" s="279"/>
      <c r="CXV191" s="279"/>
      <c r="CXW191" s="279"/>
      <c r="CXX191" s="279"/>
      <c r="CXY191" s="279"/>
      <c r="CXZ191" s="279"/>
      <c r="CYA191" s="279"/>
      <c r="CYB191" s="279"/>
      <c r="CYC191" s="279"/>
      <c r="CYD191" s="279"/>
      <c r="CYE191" s="279"/>
      <c r="CYF191" s="279"/>
      <c r="CYG191" s="279"/>
      <c r="CYH191" s="279"/>
      <c r="CYI191" s="279"/>
      <c r="CYJ191" s="279"/>
      <c r="CYK191" s="279"/>
      <c r="CYL191" s="279"/>
      <c r="CYM191" s="279"/>
      <c r="CYN191" s="279"/>
      <c r="CYO191" s="279"/>
      <c r="CYP191" s="279"/>
      <c r="CYQ191" s="279"/>
      <c r="CYR191" s="279"/>
      <c r="CYS191" s="279"/>
      <c r="CYT191" s="279"/>
      <c r="CYU191" s="279"/>
      <c r="CYV191" s="279"/>
      <c r="CYW191" s="279"/>
      <c r="CYX191" s="279"/>
      <c r="CYY191" s="279"/>
      <c r="CYZ191" s="279"/>
      <c r="CZA191" s="279"/>
      <c r="CZB191" s="279"/>
      <c r="CZC191" s="279"/>
      <c r="CZD191" s="279"/>
      <c r="CZE191" s="279"/>
      <c r="CZF191" s="279"/>
      <c r="CZG191" s="279"/>
      <c r="CZH191" s="279"/>
      <c r="CZI191" s="279"/>
      <c r="CZJ191" s="279"/>
      <c r="CZK191" s="279"/>
      <c r="CZL191" s="279"/>
      <c r="CZM191" s="279"/>
      <c r="CZN191" s="279"/>
      <c r="CZO191" s="279"/>
      <c r="CZP191" s="279"/>
      <c r="CZQ191" s="279"/>
      <c r="CZR191" s="279"/>
      <c r="CZS191" s="279"/>
      <c r="CZT191" s="279"/>
      <c r="CZU191" s="279"/>
      <c r="CZV191" s="279"/>
      <c r="CZW191" s="279"/>
      <c r="CZX191" s="279"/>
      <c r="CZY191" s="279"/>
      <c r="CZZ191" s="279"/>
      <c r="DAA191" s="279"/>
      <c r="DAB191" s="279"/>
      <c r="DAC191" s="279"/>
      <c r="DAD191" s="279"/>
      <c r="DAE191" s="279"/>
      <c r="DAF191" s="279"/>
      <c r="DAG191" s="279"/>
      <c r="DAH191" s="279"/>
      <c r="DAI191" s="279"/>
      <c r="DAJ191" s="279"/>
      <c r="DAK191" s="279"/>
      <c r="DAL191" s="279"/>
      <c r="DAM191" s="279"/>
      <c r="DAN191" s="279"/>
      <c r="DAO191" s="279"/>
      <c r="DAP191" s="279"/>
      <c r="DAQ191" s="279"/>
      <c r="DAR191" s="279"/>
      <c r="DAS191" s="279"/>
      <c r="DAT191" s="279"/>
      <c r="DAU191" s="279"/>
      <c r="DAV191" s="279"/>
      <c r="DAW191" s="279"/>
      <c r="DAX191" s="279"/>
      <c r="DAY191" s="279"/>
      <c r="DAZ191" s="279"/>
      <c r="DBA191" s="279"/>
      <c r="DBB191" s="279"/>
      <c r="DBC191" s="279"/>
      <c r="DBD191" s="279"/>
      <c r="DBE191" s="279"/>
      <c r="DBF191" s="279"/>
      <c r="DBG191" s="279"/>
      <c r="DBH191" s="279"/>
      <c r="DBI191" s="279"/>
      <c r="DBJ191" s="279"/>
      <c r="DBK191" s="279"/>
      <c r="DBL191" s="279"/>
      <c r="DBM191" s="279"/>
      <c r="DBN191" s="279"/>
      <c r="DBO191" s="279"/>
      <c r="DBP191" s="279"/>
      <c r="DBQ191" s="279"/>
      <c r="DBR191" s="279"/>
      <c r="DBS191" s="279"/>
      <c r="DBT191" s="279"/>
      <c r="DBU191" s="279"/>
      <c r="DBV191" s="279"/>
      <c r="DBW191" s="279"/>
      <c r="DBX191" s="279"/>
      <c r="DBY191" s="279"/>
      <c r="DBZ191" s="279"/>
      <c r="DCA191" s="279"/>
      <c r="DCB191" s="279"/>
      <c r="DCC191" s="279"/>
      <c r="DCD191" s="279"/>
      <c r="DCE191" s="279"/>
      <c r="DCF191" s="279"/>
      <c r="DCG191" s="279"/>
      <c r="DCH191" s="279"/>
      <c r="DCI191" s="279"/>
      <c r="DCJ191" s="279"/>
      <c r="DCK191" s="279"/>
      <c r="DCL191" s="279"/>
      <c r="DCM191" s="279"/>
      <c r="DCN191" s="279"/>
      <c r="DCO191" s="279"/>
      <c r="DCP191" s="279"/>
      <c r="DCQ191" s="279"/>
      <c r="DCR191" s="279"/>
      <c r="DCS191" s="279"/>
      <c r="DCT191" s="279"/>
      <c r="DCU191" s="279"/>
      <c r="DCV191" s="279"/>
      <c r="DCW191" s="279"/>
      <c r="DCX191" s="279"/>
      <c r="DCY191" s="279"/>
      <c r="DCZ191" s="279"/>
      <c r="DDA191" s="279"/>
      <c r="DDB191" s="279"/>
      <c r="DDC191" s="279"/>
      <c r="DDD191" s="279"/>
      <c r="DDE191" s="279"/>
      <c r="DDF191" s="279"/>
      <c r="DDG191" s="279"/>
      <c r="DDH191" s="279"/>
      <c r="DDI191" s="279"/>
      <c r="DDJ191" s="279"/>
      <c r="DDK191" s="279"/>
      <c r="DDL191" s="279"/>
      <c r="DDM191" s="279"/>
      <c r="DDN191" s="279"/>
      <c r="DDO191" s="279"/>
      <c r="DDP191" s="279"/>
      <c r="DDQ191" s="279"/>
      <c r="DDR191" s="279"/>
      <c r="DDS191" s="279"/>
      <c r="DDT191" s="279"/>
      <c r="DDU191" s="279"/>
      <c r="DDV191" s="279"/>
      <c r="DDW191" s="279"/>
      <c r="DDX191" s="279"/>
      <c r="DDY191" s="279"/>
      <c r="DDZ191" s="279"/>
      <c r="DEA191" s="279"/>
      <c r="DEB191" s="279"/>
      <c r="DEC191" s="279"/>
      <c r="DED191" s="279"/>
      <c r="DEE191" s="279"/>
      <c r="DEF191" s="279"/>
      <c r="DEG191" s="279"/>
      <c r="DEH191" s="279"/>
      <c r="DEI191" s="279"/>
      <c r="DEJ191" s="279"/>
      <c r="DEK191" s="279"/>
      <c r="DEL191" s="279"/>
      <c r="DEM191" s="279"/>
      <c r="DEN191" s="279"/>
      <c r="DEO191" s="279"/>
      <c r="DEP191" s="279"/>
      <c r="DEQ191" s="279"/>
      <c r="DER191" s="279"/>
      <c r="DES191" s="279"/>
      <c r="DET191" s="279"/>
      <c r="DEU191" s="279"/>
      <c r="DEV191" s="279"/>
      <c r="DEW191" s="279"/>
      <c r="DEX191" s="279"/>
      <c r="DEY191" s="279"/>
      <c r="DEZ191" s="279"/>
      <c r="DFA191" s="279"/>
      <c r="DFB191" s="279"/>
      <c r="DFC191" s="279"/>
      <c r="DFD191" s="279"/>
      <c r="DFE191" s="279"/>
      <c r="DFF191" s="279"/>
      <c r="DFG191" s="279"/>
      <c r="DFH191" s="279"/>
      <c r="DFI191" s="279"/>
      <c r="DFJ191" s="279"/>
      <c r="DFK191" s="279"/>
      <c r="DFL191" s="279"/>
      <c r="DFM191" s="279"/>
      <c r="DFN191" s="279"/>
      <c r="DFO191" s="279"/>
      <c r="DFP191" s="279"/>
      <c r="DFQ191" s="279"/>
      <c r="DFR191" s="279"/>
      <c r="DFS191" s="279"/>
      <c r="DFT191" s="279"/>
      <c r="DFU191" s="279"/>
      <c r="DFV191" s="279"/>
      <c r="DFW191" s="279"/>
      <c r="DFX191" s="279"/>
      <c r="DFY191" s="279"/>
      <c r="DFZ191" s="279"/>
      <c r="DGA191" s="279"/>
      <c r="DGB191" s="279"/>
      <c r="DGC191" s="279"/>
      <c r="DGD191" s="279"/>
      <c r="DGE191" s="279"/>
      <c r="DGF191" s="279"/>
      <c r="DGG191" s="279"/>
      <c r="DGH191" s="279"/>
      <c r="DGI191" s="279"/>
      <c r="DGJ191" s="279"/>
      <c r="DGK191" s="279"/>
      <c r="DGL191" s="279"/>
      <c r="DGM191" s="279"/>
      <c r="DGN191" s="279"/>
      <c r="DGO191" s="279"/>
      <c r="DGP191" s="279"/>
      <c r="DGQ191" s="279"/>
      <c r="DGR191" s="279"/>
      <c r="DGS191" s="279"/>
      <c r="DGT191" s="279"/>
      <c r="DGU191" s="279"/>
      <c r="DGV191" s="279"/>
      <c r="DGW191" s="279"/>
      <c r="DGX191" s="279"/>
      <c r="DGY191" s="279"/>
      <c r="DGZ191" s="279"/>
      <c r="DHA191" s="279"/>
      <c r="DHB191" s="279"/>
      <c r="DHC191" s="279"/>
      <c r="DHD191" s="279"/>
      <c r="DHE191" s="279"/>
      <c r="DHF191" s="279"/>
      <c r="DHG191" s="279"/>
      <c r="DHH191" s="279"/>
      <c r="DHI191" s="279"/>
      <c r="DHJ191" s="279"/>
      <c r="DHK191" s="279"/>
      <c r="DHL191" s="279"/>
      <c r="DHM191" s="279"/>
      <c r="DHN191" s="279"/>
      <c r="DHO191" s="279"/>
      <c r="DHP191" s="279"/>
      <c r="DHQ191" s="279"/>
      <c r="DHR191" s="279"/>
      <c r="DHS191" s="279"/>
      <c r="DHT191" s="279"/>
      <c r="DHU191" s="279"/>
      <c r="DHV191" s="279"/>
      <c r="DHW191" s="279"/>
      <c r="DHX191" s="279"/>
      <c r="DHY191" s="279"/>
      <c r="DHZ191" s="279"/>
      <c r="DIA191" s="279"/>
      <c r="DIB191" s="279"/>
      <c r="DIC191" s="279"/>
      <c r="DID191" s="279"/>
      <c r="DIE191" s="279"/>
      <c r="DIF191" s="279"/>
      <c r="DIG191" s="279"/>
      <c r="DIH191" s="279"/>
      <c r="DII191" s="279"/>
      <c r="DIJ191" s="279"/>
      <c r="DIK191" s="279"/>
      <c r="DIL191" s="279"/>
      <c r="DIM191" s="279"/>
      <c r="DIN191" s="279"/>
      <c r="DIO191" s="279"/>
      <c r="DIP191" s="279"/>
      <c r="DIQ191" s="279"/>
      <c r="DIR191" s="279"/>
      <c r="DIS191" s="279"/>
      <c r="DIT191" s="279"/>
      <c r="DIU191" s="279"/>
      <c r="DIV191" s="279"/>
      <c r="DIW191" s="279"/>
      <c r="DIX191" s="279"/>
      <c r="DIY191" s="279"/>
      <c r="DIZ191" s="279"/>
      <c r="DJA191" s="279"/>
      <c r="DJB191" s="279"/>
      <c r="DJC191" s="279"/>
      <c r="DJD191" s="279"/>
      <c r="DJE191" s="279"/>
      <c r="DJF191" s="279"/>
      <c r="DJG191" s="279"/>
      <c r="DJH191" s="279"/>
      <c r="DJI191" s="279"/>
      <c r="DJJ191" s="279"/>
      <c r="DJK191" s="279"/>
      <c r="DJL191" s="279"/>
      <c r="DJM191" s="279"/>
      <c r="DJN191" s="279"/>
      <c r="DJO191" s="279"/>
      <c r="DJP191" s="279"/>
      <c r="DJQ191" s="279"/>
      <c r="DJR191" s="279"/>
      <c r="DJS191" s="279"/>
      <c r="DJT191" s="279"/>
      <c r="DJU191" s="279"/>
      <c r="DJV191" s="279"/>
      <c r="DJW191" s="279"/>
      <c r="DJX191" s="279"/>
      <c r="DJY191" s="279"/>
      <c r="DJZ191" s="279"/>
      <c r="DKA191" s="279"/>
      <c r="DKB191" s="279"/>
      <c r="DKC191" s="279"/>
      <c r="DKD191" s="279"/>
      <c r="DKE191" s="279"/>
      <c r="DKF191" s="279"/>
      <c r="DKG191" s="279"/>
      <c r="DKH191" s="279"/>
      <c r="DKI191" s="279"/>
      <c r="DKJ191" s="279"/>
      <c r="DKK191" s="279"/>
      <c r="DKL191" s="279"/>
      <c r="DKM191" s="279"/>
      <c r="DKN191" s="279"/>
      <c r="DKO191" s="279"/>
      <c r="DKP191" s="279"/>
      <c r="DKQ191" s="279"/>
      <c r="DKR191" s="279"/>
      <c r="DKS191" s="279"/>
      <c r="DKT191" s="279"/>
      <c r="DKU191" s="279"/>
      <c r="DKV191" s="279"/>
      <c r="DKW191" s="279"/>
      <c r="DKX191" s="279"/>
      <c r="DKY191" s="279"/>
      <c r="DKZ191" s="279"/>
      <c r="DLA191" s="279"/>
      <c r="DLB191" s="279"/>
      <c r="DLC191" s="279"/>
      <c r="DLD191" s="279"/>
      <c r="DLE191" s="279"/>
      <c r="DLF191" s="279"/>
      <c r="DLG191" s="279"/>
      <c r="DLH191" s="279"/>
      <c r="DLI191" s="279"/>
      <c r="DLJ191" s="279"/>
      <c r="DLK191" s="279"/>
      <c r="DLL191" s="279"/>
      <c r="DLM191" s="279"/>
      <c r="DLN191" s="279"/>
      <c r="DLO191" s="279"/>
      <c r="DLP191" s="279"/>
      <c r="DLQ191" s="279"/>
      <c r="DLR191" s="279"/>
      <c r="DLS191" s="279"/>
      <c r="DLT191" s="279"/>
      <c r="DLU191" s="279"/>
      <c r="DLV191" s="279"/>
      <c r="DLW191" s="279"/>
      <c r="DLX191" s="279"/>
      <c r="DLY191" s="279"/>
      <c r="DLZ191" s="279"/>
      <c r="DMA191" s="279"/>
      <c r="DMB191" s="279"/>
      <c r="DMC191" s="279"/>
      <c r="DMD191" s="279"/>
      <c r="DME191" s="279"/>
      <c r="DMF191" s="279"/>
      <c r="DMG191" s="279"/>
      <c r="DMH191" s="279"/>
      <c r="DMI191" s="279"/>
      <c r="DMJ191" s="279"/>
      <c r="DMK191" s="279"/>
      <c r="DML191" s="279"/>
      <c r="DMM191" s="279"/>
      <c r="DMN191" s="279"/>
      <c r="DMO191" s="279"/>
      <c r="DMP191" s="279"/>
      <c r="DMQ191" s="279"/>
      <c r="DMR191" s="279"/>
      <c r="DMS191" s="279"/>
      <c r="DMT191" s="279"/>
      <c r="DMU191" s="279"/>
      <c r="DMV191" s="279"/>
      <c r="DMW191" s="279"/>
      <c r="DMX191" s="279"/>
      <c r="DMY191" s="279"/>
      <c r="DMZ191" s="279"/>
      <c r="DNA191" s="279"/>
      <c r="DNB191" s="279"/>
      <c r="DNC191" s="279"/>
      <c r="DND191" s="279"/>
      <c r="DNE191" s="279"/>
      <c r="DNF191" s="279"/>
      <c r="DNG191" s="279"/>
      <c r="DNH191" s="279"/>
      <c r="DNI191" s="279"/>
      <c r="DNJ191" s="279"/>
      <c r="DNK191" s="279"/>
      <c r="DNL191" s="279"/>
      <c r="DNM191" s="279"/>
      <c r="DNN191" s="279"/>
      <c r="DNO191" s="279"/>
      <c r="DNP191" s="279"/>
      <c r="DNQ191" s="279"/>
      <c r="DNR191" s="279"/>
      <c r="DNS191" s="279"/>
      <c r="DNT191" s="279"/>
      <c r="DNU191" s="279"/>
      <c r="DNV191" s="279"/>
      <c r="DNW191" s="279"/>
      <c r="DNX191" s="279"/>
      <c r="DNY191" s="279"/>
      <c r="DNZ191" s="279"/>
      <c r="DOA191" s="279"/>
      <c r="DOB191" s="279"/>
      <c r="DOC191" s="279"/>
      <c r="DOD191" s="279"/>
      <c r="DOE191" s="279"/>
      <c r="DOF191" s="279"/>
      <c r="DOG191" s="279"/>
      <c r="DOH191" s="279"/>
      <c r="DOI191" s="279"/>
      <c r="DOJ191" s="279"/>
      <c r="DOK191" s="279"/>
      <c r="DOL191" s="279"/>
      <c r="DOM191" s="279"/>
      <c r="DON191" s="279"/>
      <c r="DOO191" s="279"/>
      <c r="DOP191" s="279"/>
      <c r="DOQ191" s="279"/>
      <c r="DOR191" s="279"/>
      <c r="DOS191" s="279"/>
      <c r="DOT191" s="279"/>
      <c r="DOU191" s="279"/>
      <c r="DOV191" s="279"/>
      <c r="DOW191" s="279"/>
      <c r="DOX191" s="279"/>
      <c r="DOY191" s="279"/>
      <c r="DOZ191" s="279"/>
      <c r="DPA191" s="279"/>
      <c r="DPB191" s="279"/>
      <c r="DPC191" s="279"/>
      <c r="DPD191" s="279"/>
      <c r="DPE191" s="279"/>
      <c r="DPF191" s="279"/>
      <c r="DPG191" s="279"/>
      <c r="DPH191" s="279"/>
      <c r="DPI191" s="279"/>
      <c r="DPJ191" s="279"/>
      <c r="DPK191" s="279"/>
      <c r="DPL191" s="279"/>
      <c r="DPM191" s="279"/>
      <c r="DPN191" s="279"/>
      <c r="DPO191" s="279"/>
      <c r="DPP191" s="279"/>
      <c r="DPQ191" s="279"/>
      <c r="DPR191" s="279"/>
      <c r="DPS191" s="279"/>
      <c r="DPT191" s="279"/>
      <c r="DPU191" s="279"/>
      <c r="DPV191" s="279"/>
      <c r="DPW191" s="279"/>
      <c r="DPX191" s="279"/>
      <c r="DPY191" s="279"/>
      <c r="DPZ191" s="279"/>
      <c r="DQA191" s="279"/>
      <c r="DQB191" s="279"/>
      <c r="DQC191" s="279"/>
      <c r="DQD191" s="279"/>
      <c r="DQE191" s="279"/>
      <c r="DQF191" s="279"/>
      <c r="DQG191" s="279"/>
      <c r="DQH191" s="279"/>
      <c r="DQI191" s="279"/>
      <c r="DQJ191" s="279"/>
      <c r="DQK191" s="279"/>
      <c r="DQL191" s="279"/>
      <c r="DQM191" s="279"/>
      <c r="DQN191" s="279"/>
      <c r="DQO191" s="279"/>
      <c r="DQP191" s="279"/>
      <c r="DQQ191" s="279"/>
      <c r="DQR191" s="279"/>
      <c r="DQS191" s="279"/>
      <c r="DQT191" s="279"/>
      <c r="DQU191" s="279"/>
      <c r="DQV191" s="279"/>
      <c r="DQW191" s="279"/>
      <c r="DQX191" s="279"/>
      <c r="DQY191" s="279"/>
      <c r="DQZ191" s="279"/>
      <c r="DRA191" s="279"/>
      <c r="DRB191" s="279"/>
      <c r="DRC191" s="279"/>
      <c r="DRD191" s="279"/>
      <c r="DRE191" s="279"/>
      <c r="DRF191" s="279"/>
      <c r="DRG191" s="279"/>
      <c r="DRH191" s="279"/>
      <c r="DRI191" s="279"/>
      <c r="DRJ191" s="279"/>
      <c r="DRK191" s="279"/>
      <c r="DRL191" s="279"/>
      <c r="DRM191" s="279"/>
      <c r="DRN191" s="279"/>
      <c r="DRO191" s="279"/>
      <c r="DRP191" s="279"/>
      <c r="DRQ191" s="279"/>
      <c r="DRR191" s="279"/>
      <c r="DRS191" s="279"/>
      <c r="DRT191" s="279"/>
      <c r="DRU191" s="279"/>
      <c r="DRV191" s="279"/>
      <c r="DRW191" s="279"/>
      <c r="DRX191" s="279"/>
      <c r="DRY191" s="279"/>
      <c r="DRZ191" s="279"/>
      <c r="DSA191" s="279"/>
      <c r="DSB191" s="279"/>
      <c r="DSC191" s="279"/>
      <c r="DSD191" s="279"/>
      <c r="DSE191" s="279"/>
      <c r="DSF191" s="279"/>
      <c r="DSG191" s="279"/>
      <c r="DSH191" s="279"/>
      <c r="DSI191" s="279"/>
      <c r="DSJ191" s="279"/>
      <c r="DSK191" s="279"/>
      <c r="DSL191" s="279"/>
      <c r="DSM191" s="279"/>
      <c r="DSN191" s="279"/>
      <c r="DSO191" s="279"/>
      <c r="DSP191" s="279"/>
      <c r="DSQ191" s="279"/>
      <c r="DSR191" s="279"/>
      <c r="DSS191" s="279"/>
      <c r="DST191" s="279"/>
      <c r="DSU191" s="279"/>
      <c r="DSV191" s="279"/>
      <c r="DSW191" s="279"/>
      <c r="DSX191" s="279"/>
      <c r="DSY191" s="279"/>
      <c r="DSZ191" s="279"/>
      <c r="DTA191" s="279"/>
      <c r="DTB191" s="279"/>
      <c r="DTC191" s="279"/>
      <c r="DTD191" s="279"/>
      <c r="DTE191" s="279"/>
      <c r="DTF191" s="279"/>
      <c r="DTG191" s="279"/>
      <c r="DTH191" s="279"/>
      <c r="DTI191" s="279"/>
      <c r="DTJ191" s="279"/>
      <c r="DTK191" s="279"/>
      <c r="DTL191" s="279"/>
      <c r="DTM191" s="279"/>
      <c r="DTN191" s="279"/>
      <c r="DTO191" s="279"/>
      <c r="DTP191" s="279"/>
      <c r="DTQ191" s="279"/>
      <c r="DTR191" s="279"/>
      <c r="DTS191" s="279"/>
      <c r="DTT191" s="279"/>
      <c r="DTU191" s="279"/>
      <c r="DTV191" s="279"/>
      <c r="DTW191" s="279"/>
      <c r="DTX191" s="279"/>
      <c r="DTY191" s="279"/>
      <c r="DTZ191" s="279"/>
      <c r="DUA191" s="279"/>
      <c r="DUB191" s="279"/>
      <c r="DUC191" s="279"/>
      <c r="DUD191" s="279"/>
      <c r="DUE191" s="279"/>
      <c r="DUF191" s="279"/>
      <c r="DUG191" s="279"/>
      <c r="DUH191" s="279"/>
      <c r="DUI191" s="279"/>
      <c r="DUJ191" s="279"/>
      <c r="DUK191" s="279"/>
      <c r="DUL191" s="279"/>
      <c r="DUM191" s="279"/>
      <c r="DUN191" s="279"/>
      <c r="DUO191" s="279"/>
      <c r="DUP191" s="279"/>
      <c r="DUQ191" s="279"/>
      <c r="DUR191" s="279"/>
      <c r="DUS191" s="279"/>
      <c r="DUT191" s="279"/>
      <c r="DUU191" s="279"/>
      <c r="DUV191" s="279"/>
      <c r="DUW191" s="279"/>
      <c r="DUX191" s="279"/>
      <c r="DUY191" s="279"/>
      <c r="DUZ191" s="279"/>
      <c r="DVA191" s="279"/>
      <c r="DVB191" s="279"/>
      <c r="DVC191" s="279"/>
      <c r="DVD191" s="279"/>
      <c r="DVE191" s="279"/>
      <c r="DVF191" s="279"/>
      <c r="DVG191" s="279"/>
      <c r="DVH191" s="279"/>
      <c r="DVI191" s="279"/>
      <c r="DVJ191" s="279"/>
      <c r="DVK191" s="279"/>
      <c r="DVL191" s="279"/>
      <c r="DVM191" s="279"/>
      <c r="DVN191" s="279"/>
      <c r="DVO191" s="279"/>
      <c r="DVP191" s="279"/>
      <c r="DVQ191" s="279"/>
      <c r="DVR191" s="279"/>
      <c r="DVS191" s="279"/>
      <c r="DVT191" s="279"/>
      <c r="DVU191" s="279"/>
      <c r="DVV191" s="279"/>
      <c r="DVW191" s="279"/>
      <c r="DVX191" s="279"/>
      <c r="DVY191" s="279"/>
      <c r="DVZ191" s="279"/>
      <c r="DWA191" s="279"/>
      <c r="DWB191" s="279"/>
      <c r="DWC191" s="279"/>
      <c r="DWD191" s="279"/>
      <c r="DWE191" s="279"/>
      <c r="DWF191" s="279"/>
      <c r="DWG191" s="279"/>
      <c r="DWH191" s="279"/>
      <c r="DWI191" s="279"/>
      <c r="DWJ191" s="279"/>
      <c r="DWK191" s="279"/>
      <c r="DWL191" s="279"/>
      <c r="DWM191" s="279"/>
      <c r="DWN191" s="279"/>
      <c r="DWO191" s="279"/>
      <c r="DWP191" s="279"/>
      <c r="DWQ191" s="279"/>
      <c r="DWR191" s="279"/>
      <c r="DWS191" s="279"/>
      <c r="DWT191" s="279"/>
      <c r="DWU191" s="279"/>
      <c r="DWV191" s="279"/>
      <c r="DWW191" s="279"/>
      <c r="DWX191" s="279"/>
      <c r="DWY191" s="279"/>
      <c r="DWZ191" s="279"/>
      <c r="DXA191" s="279"/>
      <c r="DXB191" s="279"/>
      <c r="DXC191" s="279"/>
      <c r="DXD191" s="279"/>
      <c r="DXE191" s="279"/>
      <c r="DXF191" s="279"/>
      <c r="DXG191" s="279"/>
      <c r="DXH191" s="279"/>
      <c r="DXI191" s="279"/>
      <c r="DXJ191" s="279"/>
      <c r="DXK191" s="279"/>
      <c r="DXL191" s="279"/>
      <c r="DXM191" s="279"/>
      <c r="DXN191" s="279"/>
      <c r="DXO191" s="279"/>
      <c r="DXP191" s="279"/>
      <c r="DXQ191" s="279"/>
      <c r="DXR191" s="279"/>
      <c r="DXS191" s="279"/>
      <c r="DXT191" s="279"/>
      <c r="DXU191" s="279"/>
      <c r="DXV191" s="279"/>
      <c r="DXW191" s="279"/>
      <c r="DXX191" s="279"/>
      <c r="DXY191" s="279"/>
      <c r="DXZ191" s="279"/>
      <c r="DYA191" s="279"/>
      <c r="DYB191" s="279"/>
      <c r="DYC191" s="279"/>
      <c r="DYD191" s="279"/>
      <c r="DYE191" s="279"/>
      <c r="DYF191" s="279"/>
      <c r="DYG191" s="279"/>
      <c r="DYH191" s="279"/>
      <c r="DYI191" s="279"/>
      <c r="DYJ191" s="279"/>
      <c r="DYK191" s="279"/>
      <c r="DYL191" s="279"/>
      <c r="DYM191" s="279"/>
      <c r="DYN191" s="279"/>
      <c r="DYO191" s="279"/>
      <c r="DYP191" s="279"/>
      <c r="DYQ191" s="279"/>
      <c r="DYR191" s="279"/>
      <c r="DYS191" s="279"/>
      <c r="DYT191" s="279"/>
      <c r="DYU191" s="279"/>
      <c r="DYV191" s="279"/>
      <c r="DYW191" s="279"/>
      <c r="DYX191" s="279"/>
      <c r="DYY191" s="279"/>
      <c r="DYZ191" s="279"/>
      <c r="DZA191" s="279"/>
      <c r="DZB191" s="279"/>
      <c r="DZC191" s="279"/>
      <c r="DZD191" s="279"/>
      <c r="DZE191" s="279"/>
      <c r="DZF191" s="279"/>
      <c r="DZG191" s="279"/>
      <c r="DZH191" s="279"/>
      <c r="DZI191" s="279"/>
      <c r="DZJ191" s="279"/>
      <c r="DZK191" s="279"/>
      <c r="DZL191" s="279"/>
      <c r="DZM191" s="279"/>
      <c r="DZN191" s="279"/>
      <c r="DZO191" s="279"/>
      <c r="DZP191" s="279"/>
      <c r="DZQ191" s="279"/>
      <c r="DZR191" s="279"/>
      <c r="DZS191" s="279"/>
      <c r="DZT191" s="279"/>
      <c r="DZU191" s="279"/>
      <c r="DZV191" s="279"/>
      <c r="DZW191" s="279"/>
      <c r="DZX191" s="279"/>
      <c r="DZY191" s="279"/>
      <c r="DZZ191" s="279"/>
      <c r="EAA191" s="279"/>
      <c r="EAB191" s="279"/>
      <c r="EAC191" s="279"/>
      <c r="EAD191" s="279"/>
      <c r="EAE191" s="279"/>
      <c r="EAF191" s="279"/>
      <c r="EAG191" s="279"/>
      <c r="EAH191" s="279"/>
      <c r="EAI191" s="279"/>
      <c r="EAJ191" s="279"/>
      <c r="EAK191" s="279"/>
      <c r="EAL191" s="279"/>
      <c r="EAM191" s="279"/>
      <c r="EAN191" s="279"/>
      <c r="EAO191" s="279"/>
      <c r="EAP191" s="279"/>
      <c r="EAQ191" s="279"/>
      <c r="EAR191" s="279"/>
      <c r="EAS191" s="279"/>
      <c r="EAT191" s="279"/>
      <c r="EAU191" s="279"/>
      <c r="EAV191" s="279"/>
      <c r="EAW191" s="279"/>
      <c r="EAX191" s="279"/>
      <c r="EAY191" s="279"/>
      <c r="EAZ191" s="279"/>
      <c r="EBA191" s="279"/>
      <c r="EBB191" s="279"/>
      <c r="EBC191" s="279"/>
      <c r="EBD191" s="279"/>
      <c r="EBE191" s="279"/>
      <c r="EBF191" s="279"/>
      <c r="EBG191" s="279"/>
      <c r="EBH191" s="279"/>
      <c r="EBI191" s="279"/>
      <c r="EBJ191" s="279"/>
      <c r="EBK191" s="279"/>
      <c r="EBL191" s="279"/>
      <c r="EBM191" s="279"/>
      <c r="EBN191" s="279"/>
      <c r="EBO191" s="279"/>
      <c r="EBP191" s="279"/>
      <c r="EBQ191" s="279"/>
      <c r="EBR191" s="279"/>
      <c r="EBS191" s="279"/>
      <c r="EBT191" s="279"/>
      <c r="EBU191" s="279"/>
      <c r="EBV191" s="279"/>
      <c r="EBW191" s="279"/>
      <c r="EBX191" s="279"/>
      <c r="EBY191" s="279"/>
      <c r="EBZ191" s="279"/>
      <c r="ECA191" s="279"/>
      <c r="ECB191" s="279"/>
      <c r="ECC191" s="279"/>
      <c r="ECD191" s="279"/>
      <c r="ECE191" s="279"/>
      <c r="ECF191" s="279"/>
      <c r="ECG191" s="279"/>
      <c r="ECH191" s="279"/>
      <c r="ECI191" s="279"/>
      <c r="ECJ191" s="279"/>
      <c r="ECK191" s="279"/>
      <c r="ECL191" s="279"/>
      <c r="ECM191" s="279"/>
      <c r="ECN191" s="279"/>
      <c r="ECO191" s="279"/>
      <c r="ECP191" s="279"/>
      <c r="ECQ191" s="279"/>
      <c r="ECR191" s="279"/>
      <c r="ECS191" s="279"/>
      <c r="ECT191" s="279"/>
      <c r="ECU191" s="279"/>
      <c r="ECV191" s="279"/>
      <c r="ECW191" s="279"/>
      <c r="ECX191" s="279"/>
      <c r="ECY191" s="279"/>
      <c r="ECZ191" s="279"/>
      <c r="EDA191" s="279"/>
      <c r="EDB191" s="279"/>
      <c r="EDC191" s="279"/>
      <c r="EDD191" s="279"/>
      <c r="EDE191" s="279"/>
      <c r="EDF191" s="279"/>
      <c r="EDG191" s="279"/>
      <c r="EDH191" s="279"/>
      <c r="EDI191" s="279"/>
      <c r="EDJ191" s="279"/>
      <c r="EDK191" s="279"/>
      <c r="EDL191" s="279"/>
      <c r="EDM191" s="279"/>
      <c r="EDN191" s="279"/>
      <c r="EDO191" s="279"/>
      <c r="EDP191" s="279"/>
      <c r="EDQ191" s="279"/>
      <c r="EDR191" s="279"/>
      <c r="EDS191" s="279"/>
      <c r="EDT191" s="279"/>
      <c r="EDU191" s="279"/>
      <c r="EDV191" s="279"/>
      <c r="EDW191" s="279"/>
      <c r="EDX191" s="279"/>
      <c r="EDY191" s="279"/>
      <c r="EDZ191" s="279"/>
      <c r="EEA191" s="279"/>
      <c r="EEB191" s="279"/>
      <c r="EEC191" s="279"/>
      <c r="EED191" s="279"/>
      <c r="EEE191" s="279"/>
      <c r="EEF191" s="279"/>
      <c r="EEG191" s="279"/>
      <c r="EEH191" s="279"/>
      <c r="EEI191" s="279"/>
      <c r="EEJ191" s="279"/>
      <c r="EEK191" s="279"/>
      <c r="EEL191" s="279"/>
      <c r="EEM191" s="279"/>
      <c r="EEN191" s="279"/>
      <c r="EEO191" s="279"/>
      <c r="EEP191" s="279"/>
      <c r="EEQ191" s="279"/>
      <c r="EER191" s="279"/>
      <c r="EES191" s="279"/>
      <c r="EET191" s="279"/>
      <c r="EEU191" s="279"/>
      <c r="EEV191" s="279"/>
      <c r="EEW191" s="279"/>
      <c r="EEX191" s="279"/>
      <c r="EEY191" s="279"/>
      <c r="EEZ191" s="279"/>
      <c r="EFA191" s="279"/>
      <c r="EFB191" s="279"/>
      <c r="EFC191" s="279"/>
      <c r="EFD191" s="279"/>
      <c r="EFE191" s="279"/>
      <c r="EFF191" s="279"/>
      <c r="EFG191" s="279"/>
      <c r="EFH191" s="279"/>
      <c r="EFI191" s="279"/>
      <c r="EFJ191" s="279"/>
      <c r="EFK191" s="279"/>
      <c r="EFL191" s="279"/>
      <c r="EFM191" s="279"/>
      <c r="EFN191" s="279"/>
      <c r="EFO191" s="279"/>
      <c r="EFP191" s="279"/>
      <c r="EFQ191" s="279"/>
      <c r="EFR191" s="279"/>
      <c r="EFS191" s="279"/>
      <c r="EFT191" s="279"/>
      <c r="EFU191" s="279"/>
      <c r="EFV191" s="279"/>
      <c r="EFW191" s="279"/>
      <c r="EFX191" s="279"/>
      <c r="EFY191" s="279"/>
      <c r="EFZ191" s="279"/>
      <c r="EGA191" s="279"/>
      <c r="EGB191" s="279"/>
      <c r="EGC191" s="279"/>
      <c r="EGD191" s="279"/>
      <c r="EGE191" s="279"/>
      <c r="EGF191" s="279"/>
      <c r="EGG191" s="279"/>
      <c r="EGH191" s="279"/>
      <c r="EGI191" s="279"/>
      <c r="EGJ191" s="279"/>
      <c r="EGK191" s="279"/>
      <c r="EGL191" s="279"/>
      <c r="EGM191" s="279"/>
      <c r="EGN191" s="279"/>
      <c r="EGO191" s="279"/>
      <c r="EGP191" s="279"/>
      <c r="EGQ191" s="279"/>
      <c r="EGR191" s="279"/>
      <c r="EGS191" s="279"/>
      <c r="EGT191" s="279"/>
      <c r="EGU191" s="279"/>
      <c r="EGV191" s="279"/>
      <c r="EGW191" s="279"/>
      <c r="EGX191" s="279"/>
      <c r="EGY191" s="279"/>
      <c r="EGZ191" s="279"/>
      <c r="EHA191" s="279"/>
      <c r="EHB191" s="279"/>
      <c r="EHC191" s="279"/>
      <c r="EHD191" s="279"/>
      <c r="EHE191" s="279"/>
      <c r="EHF191" s="279"/>
      <c r="EHG191" s="279"/>
      <c r="EHH191" s="279"/>
      <c r="EHI191" s="279"/>
      <c r="EHJ191" s="279"/>
      <c r="EHK191" s="279"/>
      <c r="EHL191" s="279"/>
      <c r="EHM191" s="279"/>
      <c r="EHN191" s="279"/>
      <c r="EHO191" s="279"/>
      <c r="EHP191" s="279"/>
      <c r="EHQ191" s="279"/>
      <c r="EHR191" s="279"/>
      <c r="EHS191" s="279"/>
      <c r="EHT191" s="279"/>
      <c r="EHU191" s="279"/>
      <c r="EHV191" s="279"/>
      <c r="EHW191" s="279"/>
      <c r="EHX191" s="279"/>
      <c r="EHY191" s="279"/>
      <c r="EHZ191" s="279"/>
      <c r="EIA191" s="279"/>
      <c r="EIB191" s="279"/>
      <c r="EIC191" s="279"/>
      <c r="EID191" s="279"/>
      <c r="EIE191" s="279"/>
      <c r="EIF191" s="279"/>
      <c r="EIG191" s="279"/>
      <c r="EIH191" s="279"/>
      <c r="EII191" s="279"/>
      <c r="EIJ191" s="279"/>
      <c r="EIK191" s="279"/>
      <c r="EIL191" s="279"/>
      <c r="EIM191" s="279"/>
      <c r="EIN191" s="279"/>
      <c r="EIO191" s="279"/>
      <c r="EIP191" s="279"/>
      <c r="EIQ191" s="279"/>
      <c r="EIR191" s="279"/>
      <c r="EIS191" s="279"/>
      <c r="EIT191" s="279"/>
      <c r="EIU191" s="279"/>
      <c r="EIV191" s="279"/>
      <c r="EIW191" s="279"/>
      <c r="EIX191" s="279"/>
      <c r="EIY191" s="279"/>
      <c r="EIZ191" s="279"/>
      <c r="EJA191" s="279"/>
      <c r="EJB191" s="279"/>
      <c r="EJC191" s="279"/>
      <c r="EJD191" s="279"/>
      <c r="EJE191" s="279"/>
      <c r="EJF191" s="279"/>
      <c r="EJG191" s="279"/>
      <c r="EJH191" s="279"/>
      <c r="EJI191" s="279"/>
      <c r="EJJ191" s="279"/>
      <c r="EJK191" s="279"/>
      <c r="EJL191" s="279"/>
      <c r="EJM191" s="279"/>
      <c r="EJN191" s="279"/>
      <c r="EJO191" s="279"/>
      <c r="EJP191" s="279"/>
      <c r="EJQ191" s="279"/>
      <c r="EJR191" s="279"/>
      <c r="EJS191" s="279"/>
      <c r="EJT191" s="279"/>
      <c r="EJU191" s="279"/>
      <c r="EJV191" s="279"/>
      <c r="EJW191" s="279"/>
      <c r="EJX191" s="279"/>
      <c r="EJY191" s="279"/>
      <c r="EJZ191" s="279"/>
      <c r="EKA191" s="279"/>
      <c r="EKB191" s="279"/>
      <c r="EKC191" s="279"/>
      <c r="EKD191" s="279"/>
      <c r="EKE191" s="279"/>
      <c r="EKF191" s="279"/>
      <c r="EKG191" s="279"/>
      <c r="EKH191" s="279"/>
      <c r="EKI191" s="279"/>
      <c r="EKJ191" s="279"/>
      <c r="EKK191" s="279"/>
      <c r="EKL191" s="279"/>
      <c r="EKM191" s="279"/>
      <c r="EKN191" s="279"/>
      <c r="EKO191" s="279"/>
      <c r="EKP191" s="279"/>
      <c r="EKQ191" s="279"/>
      <c r="EKR191" s="279"/>
      <c r="EKS191" s="279"/>
      <c r="EKT191" s="279"/>
      <c r="EKU191" s="279"/>
      <c r="EKV191" s="279"/>
      <c r="EKW191" s="279"/>
      <c r="EKX191" s="279"/>
      <c r="EKY191" s="279"/>
      <c r="EKZ191" s="279"/>
      <c r="ELA191" s="279"/>
      <c r="ELB191" s="279"/>
      <c r="ELC191" s="279"/>
      <c r="ELD191" s="279"/>
      <c r="ELE191" s="279"/>
      <c r="ELF191" s="279"/>
      <c r="ELG191" s="279"/>
      <c r="ELH191" s="279"/>
      <c r="ELI191" s="279"/>
      <c r="ELJ191" s="279"/>
      <c r="ELK191" s="279"/>
      <c r="ELL191" s="279"/>
      <c r="ELM191" s="279"/>
      <c r="ELN191" s="279"/>
      <c r="ELO191" s="279"/>
      <c r="ELP191" s="279"/>
      <c r="ELQ191" s="279"/>
      <c r="ELR191" s="279"/>
      <c r="ELS191" s="279"/>
      <c r="ELT191" s="279"/>
      <c r="ELU191" s="279"/>
      <c r="ELV191" s="279"/>
      <c r="ELW191" s="279"/>
      <c r="ELX191" s="279"/>
      <c r="ELY191" s="279"/>
      <c r="ELZ191" s="279"/>
      <c r="EMA191" s="279"/>
      <c r="EMB191" s="279"/>
      <c r="EMC191" s="279"/>
      <c r="EMD191" s="279"/>
      <c r="EME191" s="279"/>
      <c r="EMF191" s="279"/>
      <c r="EMG191" s="279"/>
      <c r="EMH191" s="279"/>
      <c r="EMI191" s="279"/>
      <c r="EMJ191" s="279"/>
      <c r="EMK191" s="279"/>
      <c r="EML191" s="279"/>
      <c r="EMM191" s="279"/>
      <c r="EMN191" s="279"/>
      <c r="EMO191" s="279"/>
      <c r="EMP191" s="279"/>
      <c r="EMQ191" s="279"/>
      <c r="EMR191" s="279"/>
      <c r="EMS191" s="279"/>
      <c r="EMT191" s="279"/>
      <c r="EMU191" s="279"/>
      <c r="EMV191" s="279"/>
      <c r="EMW191" s="279"/>
      <c r="EMX191" s="279"/>
      <c r="EMY191" s="279"/>
      <c r="EMZ191" s="279"/>
      <c r="ENA191" s="279"/>
      <c r="ENB191" s="279"/>
      <c r="ENC191" s="279"/>
      <c r="END191" s="279"/>
      <c r="ENE191" s="279"/>
      <c r="ENF191" s="279"/>
      <c r="ENG191" s="279"/>
      <c r="ENH191" s="279"/>
      <c r="ENI191" s="279"/>
      <c r="ENJ191" s="279"/>
      <c r="ENK191" s="279"/>
      <c r="ENL191" s="279"/>
      <c r="ENM191" s="279"/>
      <c r="ENN191" s="279"/>
      <c r="ENO191" s="279"/>
      <c r="ENP191" s="279"/>
      <c r="ENQ191" s="279"/>
      <c r="ENR191" s="279"/>
      <c r="ENS191" s="279"/>
      <c r="ENT191" s="279"/>
      <c r="ENU191" s="279"/>
      <c r="ENV191" s="279"/>
      <c r="ENW191" s="279"/>
      <c r="ENX191" s="279"/>
      <c r="ENY191" s="279"/>
      <c r="ENZ191" s="279"/>
      <c r="EOA191" s="279"/>
      <c r="EOB191" s="279"/>
      <c r="EOC191" s="279"/>
      <c r="EOD191" s="279"/>
      <c r="EOE191" s="279"/>
      <c r="EOF191" s="279"/>
      <c r="EOG191" s="279"/>
      <c r="EOH191" s="279"/>
      <c r="EOI191" s="279"/>
      <c r="EOJ191" s="279"/>
      <c r="EOK191" s="279"/>
      <c r="EOL191" s="279"/>
      <c r="EOM191" s="279"/>
      <c r="EON191" s="279"/>
      <c r="EOO191" s="279"/>
      <c r="EOP191" s="279"/>
      <c r="EOQ191" s="279"/>
      <c r="EOR191" s="279"/>
      <c r="EOS191" s="279"/>
      <c r="EOT191" s="279"/>
      <c r="EOU191" s="279"/>
      <c r="EOV191" s="279"/>
      <c r="EOW191" s="279"/>
      <c r="EOX191" s="279"/>
      <c r="EOY191" s="279"/>
      <c r="EOZ191" s="279"/>
      <c r="EPA191" s="279"/>
      <c r="EPB191" s="279"/>
      <c r="EPC191" s="279"/>
      <c r="EPD191" s="279"/>
      <c r="EPE191" s="279"/>
      <c r="EPF191" s="279"/>
      <c r="EPG191" s="279"/>
      <c r="EPH191" s="279"/>
      <c r="EPI191" s="279"/>
      <c r="EPJ191" s="279"/>
      <c r="EPK191" s="279"/>
      <c r="EPL191" s="279"/>
      <c r="EPM191" s="279"/>
      <c r="EPN191" s="279"/>
      <c r="EPO191" s="279"/>
      <c r="EPP191" s="279"/>
      <c r="EPQ191" s="279"/>
      <c r="EPR191" s="279"/>
      <c r="EPS191" s="279"/>
      <c r="EPT191" s="279"/>
      <c r="EPU191" s="279"/>
      <c r="EPV191" s="279"/>
      <c r="EPW191" s="279"/>
      <c r="EPX191" s="279"/>
      <c r="EPY191" s="279"/>
      <c r="EPZ191" s="279"/>
      <c r="EQA191" s="279"/>
      <c r="EQB191" s="279"/>
      <c r="EQC191" s="279"/>
      <c r="EQD191" s="279"/>
      <c r="EQE191" s="279"/>
      <c r="EQF191" s="279"/>
      <c r="EQG191" s="279"/>
      <c r="EQH191" s="279"/>
      <c r="EQI191" s="279"/>
      <c r="EQJ191" s="279"/>
      <c r="EQK191" s="279"/>
      <c r="EQL191" s="279"/>
      <c r="EQM191" s="279"/>
      <c r="EQN191" s="279"/>
      <c r="EQO191" s="279"/>
      <c r="EQP191" s="279"/>
      <c r="EQQ191" s="279"/>
      <c r="EQR191" s="279"/>
      <c r="EQS191" s="279"/>
      <c r="EQT191" s="279"/>
      <c r="EQU191" s="279"/>
      <c r="EQV191" s="279"/>
      <c r="EQW191" s="279"/>
      <c r="EQX191" s="279"/>
      <c r="EQY191" s="279"/>
      <c r="EQZ191" s="279"/>
      <c r="ERA191" s="279"/>
      <c r="ERB191" s="279"/>
      <c r="ERC191" s="279"/>
      <c r="ERD191" s="279"/>
      <c r="ERE191" s="279"/>
      <c r="ERF191" s="279"/>
      <c r="ERG191" s="279"/>
      <c r="ERH191" s="279"/>
      <c r="ERI191" s="279"/>
      <c r="ERJ191" s="279"/>
      <c r="ERK191" s="279"/>
      <c r="ERL191" s="279"/>
      <c r="ERM191" s="279"/>
      <c r="ERN191" s="279"/>
      <c r="ERO191" s="279"/>
      <c r="ERP191" s="279"/>
      <c r="ERQ191" s="279"/>
      <c r="ERR191" s="279"/>
      <c r="ERS191" s="279"/>
      <c r="ERT191" s="279"/>
      <c r="ERU191" s="279"/>
      <c r="ERV191" s="279"/>
      <c r="ERW191" s="279"/>
      <c r="ERX191" s="279"/>
      <c r="ERY191" s="279"/>
      <c r="ERZ191" s="279"/>
      <c r="ESA191" s="279"/>
      <c r="ESB191" s="279"/>
      <c r="ESC191" s="279"/>
      <c r="ESD191" s="279"/>
      <c r="ESE191" s="279"/>
      <c r="ESF191" s="279"/>
      <c r="ESG191" s="279"/>
      <c r="ESH191" s="279"/>
      <c r="ESI191" s="279"/>
      <c r="ESJ191" s="279"/>
      <c r="ESK191" s="279"/>
      <c r="ESL191" s="279"/>
      <c r="ESM191" s="279"/>
      <c r="ESN191" s="279"/>
      <c r="ESO191" s="279"/>
      <c r="ESP191" s="279"/>
      <c r="ESQ191" s="279"/>
      <c r="ESR191" s="279"/>
      <c r="ESS191" s="279"/>
      <c r="EST191" s="279"/>
      <c r="ESU191" s="279"/>
      <c r="ESV191" s="279"/>
      <c r="ESW191" s="279"/>
      <c r="ESX191" s="279"/>
      <c r="ESY191" s="279"/>
      <c r="ESZ191" s="279"/>
      <c r="ETA191" s="279"/>
      <c r="ETB191" s="279"/>
      <c r="ETC191" s="279"/>
      <c r="ETD191" s="279"/>
      <c r="ETE191" s="279"/>
      <c r="ETF191" s="279"/>
      <c r="ETG191" s="279"/>
      <c r="ETH191" s="279"/>
      <c r="ETI191" s="279"/>
      <c r="ETJ191" s="279"/>
      <c r="ETK191" s="279"/>
      <c r="ETL191" s="279"/>
      <c r="ETM191" s="279"/>
      <c r="ETN191" s="279"/>
      <c r="ETO191" s="279"/>
      <c r="ETP191" s="279"/>
      <c r="ETQ191" s="279"/>
      <c r="ETR191" s="279"/>
      <c r="ETS191" s="279"/>
      <c r="ETT191" s="279"/>
      <c r="ETU191" s="279"/>
      <c r="ETV191" s="279"/>
      <c r="ETW191" s="279"/>
      <c r="ETX191" s="279"/>
      <c r="ETY191" s="279"/>
      <c r="ETZ191" s="279"/>
      <c r="EUA191" s="279"/>
      <c r="EUB191" s="279"/>
      <c r="EUC191" s="279"/>
      <c r="EUD191" s="279"/>
      <c r="EUE191" s="279"/>
      <c r="EUF191" s="279"/>
      <c r="EUG191" s="279"/>
      <c r="EUH191" s="279"/>
      <c r="EUI191" s="279"/>
      <c r="EUJ191" s="279"/>
      <c r="EUK191" s="279"/>
      <c r="EUL191" s="279"/>
      <c r="EUM191" s="279"/>
      <c r="EUN191" s="279"/>
      <c r="EUO191" s="279"/>
      <c r="EUP191" s="279"/>
      <c r="EUQ191" s="279"/>
      <c r="EUR191" s="279"/>
      <c r="EUS191" s="279"/>
      <c r="EUT191" s="279"/>
      <c r="EUU191" s="279"/>
      <c r="EUV191" s="279"/>
      <c r="EUW191" s="279"/>
      <c r="EUX191" s="279"/>
      <c r="EUY191" s="279"/>
      <c r="EUZ191" s="279"/>
      <c r="EVA191" s="279"/>
      <c r="EVB191" s="279"/>
      <c r="EVC191" s="279"/>
      <c r="EVD191" s="279"/>
      <c r="EVE191" s="279"/>
      <c r="EVF191" s="279"/>
      <c r="EVG191" s="279"/>
      <c r="EVH191" s="279"/>
      <c r="EVI191" s="279"/>
      <c r="EVJ191" s="279"/>
      <c r="EVK191" s="279"/>
      <c r="EVL191" s="279"/>
      <c r="EVM191" s="279"/>
      <c r="EVN191" s="279"/>
      <c r="EVO191" s="279"/>
      <c r="EVP191" s="279"/>
      <c r="EVQ191" s="279"/>
      <c r="EVR191" s="279"/>
      <c r="EVS191" s="279"/>
      <c r="EVT191" s="279"/>
      <c r="EVU191" s="279"/>
      <c r="EVV191" s="279"/>
      <c r="EVW191" s="279"/>
      <c r="EVX191" s="279"/>
      <c r="EVY191" s="279"/>
      <c r="EVZ191" s="279"/>
      <c r="EWA191" s="279"/>
      <c r="EWB191" s="279"/>
      <c r="EWC191" s="279"/>
      <c r="EWD191" s="279"/>
      <c r="EWE191" s="279"/>
      <c r="EWF191" s="279"/>
      <c r="EWG191" s="279"/>
      <c r="EWH191" s="279"/>
      <c r="EWI191" s="279"/>
      <c r="EWJ191" s="279"/>
      <c r="EWK191" s="279"/>
      <c r="EWL191" s="279"/>
      <c r="EWM191" s="279"/>
      <c r="EWN191" s="279"/>
      <c r="EWO191" s="279"/>
      <c r="EWP191" s="279"/>
      <c r="EWQ191" s="279"/>
      <c r="EWR191" s="279"/>
      <c r="EWS191" s="279"/>
      <c r="EWT191" s="279"/>
      <c r="EWU191" s="279"/>
      <c r="EWV191" s="279"/>
      <c r="EWW191" s="279"/>
      <c r="EWX191" s="279"/>
      <c r="EWY191" s="279"/>
      <c r="EWZ191" s="279"/>
      <c r="EXA191" s="279"/>
      <c r="EXB191" s="279"/>
      <c r="EXC191" s="279"/>
      <c r="EXD191" s="279"/>
      <c r="EXE191" s="279"/>
      <c r="EXF191" s="279"/>
      <c r="EXG191" s="279"/>
      <c r="EXH191" s="279"/>
      <c r="EXI191" s="279"/>
      <c r="EXJ191" s="279"/>
      <c r="EXK191" s="279"/>
      <c r="EXL191" s="279"/>
      <c r="EXM191" s="279"/>
      <c r="EXN191" s="279"/>
      <c r="EXO191" s="279"/>
      <c r="EXP191" s="279"/>
      <c r="EXQ191" s="279"/>
      <c r="EXR191" s="279"/>
      <c r="EXS191" s="279"/>
      <c r="EXT191" s="279"/>
      <c r="EXU191" s="279"/>
      <c r="EXV191" s="279"/>
      <c r="EXW191" s="279"/>
      <c r="EXX191" s="279"/>
      <c r="EXY191" s="279"/>
      <c r="EXZ191" s="279"/>
      <c r="EYA191" s="279"/>
      <c r="EYB191" s="279"/>
      <c r="EYC191" s="279"/>
      <c r="EYD191" s="279"/>
      <c r="EYE191" s="279"/>
      <c r="EYF191" s="279"/>
      <c r="EYG191" s="279"/>
      <c r="EYH191" s="279"/>
      <c r="EYI191" s="279"/>
      <c r="EYJ191" s="279"/>
      <c r="EYK191" s="279"/>
      <c r="EYL191" s="279"/>
      <c r="EYM191" s="279"/>
      <c r="EYN191" s="279"/>
      <c r="EYO191" s="279"/>
      <c r="EYP191" s="279"/>
      <c r="EYQ191" s="279"/>
      <c r="EYR191" s="279"/>
      <c r="EYS191" s="279"/>
      <c r="EYT191" s="279"/>
      <c r="EYU191" s="279"/>
      <c r="EYV191" s="279"/>
      <c r="EYW191" s="279"/>
      <c r="EYX191" s="279"/>
      <c r="EYY191" s="279"/>
      <c r="EYZ191" s="279"/>
      <c r="EZA191" s="279"/>
      <c r="EZB191" s="279"/>
      <c r="EZC191" s="279"/>
      <c r="EZD191" s="279"/>
      <c r="EZE191" s="279"/>
      <c r="EZF191" s="279"/>
      <c r="EZG191" s="279"/>
      <c r="EZH191" s="279"/>
      <c r="EZI191" s="279"/>
      <c r="EZJ191" s="279"/>
      <c r="EZK191" s="279"/>
      <c r="EZL191" s="279"/>
      <c r="EZM191" s="279"/>
      <c r="EZN191" s="279"/>
      <c r="EZO191" s="279"/>
      <c r="EZP191" s="279"/>
      <c r="EZQ191" s="279"/>
      <c r="EZR191" s="279"/>
      <c r="EZS191" s="279"/>
      <c r="EZT191" s="279"/>
      <c r="EZU191" s="279"/>
      <c r="EZV191" s="279"/>
      <c r="EZW191" s="279"/>
      <c r="EZX191" s="279"/>
      <c r="EZY191" s="279"/>
      <c r="EZZ191" s="279"/>
      <c r="FAA191" s="279"/>
      <c r="FAB191" s="279"/>
      <c r="FAC191" s="279"/>
      <c r="FAD191" s="279"/>
      <c r="FAE191" s="279"/>
      <c r="FAF191" s="279"/>
      <c r="FAG191" s="279"/>
      <c r="FAH191" s="279"/>
      <c r="FAI191" s="279"/>
      <c r="FAJ191" s="279"/>
      <c r="FAK191" s="279"/>
      <c r="FAL191" s="279"/>
      <c r="FAM191" s="279"/>
      <c r="FAN191" s="279"/>
      <c r="FAO191" s="279"/>
      <c r="FAP191" s="279"/>
      <c r="FAQ191" s="279"/>
      <c r="FAR191" s="279"/>
      <c r="FAS191" s="279"/>
      <c r="FAT191" s="279"/>
      <c r="FAU191" s="279"/>
      <c r="FAV191" s="279"/>
      <c r="FAW191" s="279"/>
      <c r="FAX191" s="279"/>
      <c r="FAY191" s="279"/>
      <c r="FAZ191" s="279"/>
      <c r="FBA191" s="279"/>
      <c r="FBB191" s="279"/>
      <c r="FBC191" s="279"/>
      <c r="FBD191" s="279"/>
      <c r="FBE191" s="279"/>
      <c r="FBF191" s="279"/>
      <c r="FBG191" s="279"/>
      <c r="FBH191" s="279"/>
      <c r="FBI191" s="279"/>
      <c r="FBJ191" s="279"/>
      <c r="FBK191" s="279"/>
      <c r="FBL191" s="279"/>
      <c r="FBM191" s="279"/>
      <c r="FBN191" s="279"/>
      <c r="FBO191" s="279"/>
      <c r="FBP191" s="279"/>
      <c r="FBQ191" s="279"/>
      <c r="FBR191" s="279"/>
      <c r="FBS191" s="279"/>
      <c r="FBT191" s="279"/>
      <c r="FBU191" s="279"/>
      <c r="FBV191" s="279"/>
      <c r="FBW191" s="279"/>
      <c r="FBX191" s="279"/>
      <c r="FBY191" s="279"/>
      <c r="FBZ191" s="279"/>
      <c r="FCA191" s="279"/>
      <c r="FCB191" s="279"/>
      <c r="FCC191" s="279"/>
      <c r="FCD191" s="279"/>
      <c r="FCE191" s="279"/>
      <c r="FCF191" s="279"/>
      <c r="FCG191" s="279"/>
      <c r="FCH191" s="279"/>
      <c r="FCI191" s="279"/>
      <c r="FCJ191" s="279"/>
      <c r="FCK191" s="279"/>
      <c r="FCL191" s="279"/>
      <c r="FCM191" s="279"/>
      <c r="FCN191" s="279"/>
      <c r="FCO191" s="279"/>
      <c r="FCP191" s="279"/>
      <c r="FCQ191" s="279"/>
      <c r="FCR191" s="279"/>
      <c r="FCS191" s="279"/>
      <c r="FCT191" s="279"/>
      <c r="FCU191" s="279"/>
      <c r="FCV191" s="279"/>
      <c r="FCW191" s="279"/>
      <c r="FCX191" s="279"/>
      <c r="FCY191" s="279"/>
      <c r="FCZ191" s="279"/>
      <c r="FDA191" s="279"/>
      <c r="FDB191" s="279"/>
      <c r="FDC191" s="279"/>
      <c r="FDD191" s="279"/>
      <c r="FDE191" s="279"/>
      <c r="FDF191" s="279"/>
      <c r="FDG191" s="279"/>
      <c r="FDH191" s="279"/>
      <c r="FDI191" s="279"/>
      <c r="FDJ191" s="279"/>
      <c r="FDK191" s="279"/>
      <c r="FDL191" s="279"/>
      <c r="FDM191" s="279"/>
      <c r="FDN191" s="279"/>
      <c r="FDO191" s="279"/>
      <c r="FDP191" s="279"/>
      <c r="FDQ191" s="279"/>
      <c r="FDR191" s="279"/>
      <c r="FDS191" s="279"/>
      <c r="FDT191" s="279"/>
      <c r="FDU191" s="279"/>
      <c r="FDV191" s="279"/>
      <c r="FDW191" s="279"/>
      <c r="FDX191" s="279"/>
      <c r="FDY191" s="279"/>
      <c r="FDZ191" s="279"/>
      <c r="FEA191" s="279"/>
      <c r="FEB191" s="279"/>
      <c r="FEC191" s="279"/>
      <c r="FED191" s="279"/>
      <c r="FEE191" s="279"/>
      <c r="FEF191" s="279"/>
      <c r="FEG191" s="279"/>
      <c r="FEH191" s="279"/>
      <c r="FEI191" s="279"/>
      <c r="FEJ191" s="279"/>
      <c r="FEK191" s="279"/>
      <c r="FEL191" s="279"/>
      <c r="FEM191" s="279"/>
      <c r="FEN191" s="279"/>
      <c r="FEO191" s="279"/>
      <c r="FEP191" s="279"/>
      <c r="FEQ191" s="279"/>
      <c r="FER191" s="279"/>
      <c r="FES191" s="279"/>
      <c r="FET191" s="279"/>
      <c r="FEU191" s="279"/>
      <c r="FEV191" s="279"/>
      <c r="FEW191" s="279"/>
      <c r="FEX191" s="279"/>
      <c r="FEY191" s="279"/>
      <c r="FEZ191" s="279"/>
      <c r="FFA191" s="279"/>
      <c r="FFB191" s="279"/>
      <c r="FFC191" s="279"/>
      <c r="FFD191" s="279"/>
      <c r="FFE191" s="279"/>
      <c r="FFF191" s="279"/>
      <c r="FFG191" s="279"/>
      <c r="FFH191" s="279"/>
      <c r="FFI191" s="279"/>
      <c r="FFJ191" s="279"/>
      <c r="FFK191" s="279"/>
      <c r="FFL191" s="279"/>
      <c r="FFM191" s="279"/>
      <c r="FFN191" s="279"/>
      <c r="FFO191" s="279"/>
      <c r="FFP191" s="279"/>
      <c r="FFQ191" s="279"/>
      <c r="FFR191" s="279"/>
      <c r="FFS191" s="279"/>
      <c r="FFT191" s="279"/>
      <c r="FFU191" s="279"/>
      <c r="FFV191" s="279"/>
      <c r="FFW191" s="279"/>
      <c r="FFX191" s="279"/>
      <c r="FFY191" s="279"/>
      <c r="FFZ191" s="279"/>
      <c r="FGA191" s="279"/>
      <c r="FGB191" s="279"/>
      <c r="FGC191" s="279"/>
      <c r="FGD191" s="279"/>
      <c r="FGE191" s="279"/>
      <c r="FGF191" s="279"/>
      <c r="FGG191" s="279"/>
      <c r="FGH191" s="279"/>
      <c r="FGI191" s="279"/>
      <c r="FGJ191" s="279"/>
      <c r="FGK191" s="279"/>
      <c r="FGL191" s="279"/>
      <c r="FGM191" s="279"/>
      <c r="FGN191" s="279"/>
      <c r="FGO191" s="279"/>
      <c r="FGP191" s="279"/>
      <c r="FGQ191" s="279"/>
      <c r="FGR191" s="279"/>
      <c r="FGS191" s="279"/>
      <c r="FGT191" s="279"/>
      <c r="FGU191" s="279"/>
      <c r="FGV191" s="279"/>
      <c r="FGW191" s="279"/>
      <c r="FGX191" s="279"/>
      <c r="FGY191" s="279"/>
      <c r="FGZ191" s="279"/>
      <c r="FHA191" s="279"/>
      <c r="FHB191" s="279"/>
      <c r="FHC191" s="279"/>
      <c r="FHD191" s="279"/>
      <c r="FHE191" s="279"/>
      <c r="FHF191" s="279"/>
      <c r="FHG191" s="279"/>
      <c r="FHH191" s="279"/>
      <c r="FHI191" s="279"/>
      <c r="FHJ191" s="279"/>
      <c r="FHK191" s="279"/>
      <c r="FHL191" s="279"/>
      <c r="FHM191" s="279"/>
      <c r="FHN191" s="279"/>
      <c r="FHO191" s="279"/>
      <c r="FHP191" s="279"/>
      <c r="FHQ191" s="279"/>
      <c r="FHR191" s="279"/>
      <c r="FHS191" s="279"/>
      <c r="FHT191" s="279"/>
      <c r="FHU191" s="279"/>
      <c r="FHV191" s="279"/>
      <c r="FHW191" s="279"/>
      <c r="FHX191" s="279"/>
      <c r="FHY191" s="279"/>
      <c r="FHZ191" s="279"/>
      <c r="FIA191" s="279"/>
      <c r="FIB191" s="279"/>
      <c r="FIC191" s="279"/>
      <c r="FID191" s="279"/>
      <c r="FIE191" s="279"/>
      <c r="FIF191" s="279"/>
      <c r="FIG191" s="279"/>
      <c r="FIH191" s="279"/>
      <c r="FII191" s="279"/>
      <c r="FIJ191" s="279"/>
      <c r="FIK191" s="279"/>
      <c r="FIL191" s="279"/>
      <c r="FIM191" s="279"/>
      <c r="FIN191" s="279"/>
      <c r="FIO191" s="279"/>
      <c r="FIP191" s="279"/>
      <c r="FIQ191" s="279"/>
      <c r="FIR191" s="279"/>
      <c r="FIS191" s="279"/>
      <c r="FIT191" s="279"/>
      <c r="FIU191" s="279"/>
      <c r="FIV191" s="279"/>
      <c r="FIW191" s="279"/>
      <c r="FIX191" s="279"/>
      <c r="FIY191" s="279"/>
      <c r="FIZ191" s="279"/>
      <c r="FJA191" s="279"/>
      <c r="FJB191" s="279"/>
      <c r="FJC191" s="279"/>
      <c r="FJD191" s="279"/>
      <c r="FJE191" s="279"/>
      <c r="FJF191" s="279"/>
      <c r="FJG191" s="279"/>
      <c r="FJH191" s="279"/>
      <c r="FJI191" s="279"/>
      <c r="FJJ191" s="279"/>
      <c r="FJK191" s="279"/>
      <c r="FJL191" s="279"/>
      <c r="FJM191" s="279"/>
      <c r="FJN191" s="279"/>
      <c r="FJO191" s="279"/>
      <c r="FJP191" s="279"/>
      <c r="FJQ191" s="279"/>
      <c r="FJR191" s="279"/>
      <c r="FJS191" s="279"/>
      <c r="FJT191" s="279"/>
      <c r="FJU191" s="279"/>
      <c r="FJV191" s="279"/>
      <c r="FJW191" s="279"/>
      <c r="FJX191" s="279"/>
      <c r="FJY191" s="279"/>
      <c r="FJZ191" s="279"/>
      <c r="FKA191" s="279"/>
      <c r="FKB191" s="279"/>
      <c r="FKC191" s="279"/>
      <c r="FKD191" s="279"/>
      <c r="FKE191" s="279"/>
      <c r="FKF191" s="279"/>
      <c r="FKG191" s="279"/>
      <c r="FKH191" s="279"/>
      <c r="FKI191" s="279"/>
      <c r="FKJ191" s="279"/>
      <c r="FKK191" s="279"/>
      <c r="FKL191" s="279"/>
      <c r="FKM191" s="279"/>
      <c r="FKN191" s="279"/>
      <c r="FKO191" s="279"/>
      <c r="FKP191" s="279"/>
      <c r="FKQ191" s="279"/>
      <c r="FKR191" s="279"/>
      <c r="FKS191" s="279"/>
      <c r="FKT191" s="279"/>
      <c r="FKU191" s="279"/>
      <c r="FKV191" s="279"/>
      <c r="FKW191" s="279"/>
      <c r="FKX191" s="279"/>
      <c r="FKY191" s="279"/>
      <c r="FKZ191" s="279"/>
      <c r="FLA191" s="279"/>
      <c r="FLB191" s="279"/>
      <c r="FLC191" s="279"/>
      <c r="FLD191" s="279"/>
      <c r="FLE191" s="279"/>
      <c r="FLF191" s="279"/>
      <c r="FLG191" s="279"/>
      <c r="FLH191" s="279"/>
      <c r="FLI191" s="279"/>
      <c r="FLJ191" s="279"/>
      <c r="FLK191" s="279"/>
      <c r="FLL191" s="279"/>
      <c r="FLM191" s="279"/>
      <c r="FLN191" s="279"/>
      <c r="FLO191" s="279"/>
      <c r="FLP191" s="279"/>
      <c r="FLQ191" s="279"/>
      <c r="FLR191" s="279"/>
      <c r="FLS191" s="279"/>
      <c r="FLT191" s="279"/>
      <c r="FLU191" s="279"/>
      <c r="FLV191" s="279"/>
      <c r="FLW191" s="279"/>
      <c r="FLX191" s="279"/>
      <c r="FLY191" s="279"/>
      <c r="FLZ191" s="279"/>
      <c r="FMA191" s="279"/>
      <c r="FMB191" s="279"/>
      <c r="FMC191" s="279"/>
      <c r="FMD191" s="279"/>
      <c r="FME191" s="279"/>
      <c r="FMF191" s="279"/>
      <c r="FMG191" s="279"/>
      <c r="FMH191" s="279"/>
      <c r="FMI191" s="279"/>
      <c r="FMJ191" s="279"/>
      <c r="FMK191" s="279"/>
      <c r="FML191" s="279"/>
      <c r="FMM191" s="279"/>
      <c r="FMN191" s="279"/>
      <c r="FMO191" s="279"/>
      <c r="FMP191" s="279"/>
      <c r="FMQ191" s="279"/>
      <c r="FMR191" s="279"/>
      <c r="FMS191" s="279"/>
      <c r="FMT191" s="279"/>
      <c r="FMU191" s="279"/>
      <c r="FMV191" s="279"/>
      <c r="FMW191" s="279"/>
      <c r="FMX191" s="279"/>
      <c r="FMY191" s="279"/>
      <c r="FMZ191" s="279"/>
      <c r="FNA191" s="279"/>
      <c r="FNB191" s="279"/>
      <c r="FNC191" s="279"/>
      <c r="FND191" s="279"/>
      <c r="FNE191" s="279"/>
      <c r="FNF191" s="279"/>
      <c r="FNG191" s="279"/>
      <c r="FNH191" s="279"/>
      <c r="FNI191" s="279"/>
      <c r="FNJ191" s="279"/>
      <c r="FNK191" s="279"/>
      <c r="FNL191" s="279"/>
      <c r="FNM191" s="279"/>
      <c r="FNN191" s="279"/>
      <c r="FNO191" s="279"/>
      <c r="FNP191" s="279"/>
      <c r="FNQ191" s="279"/>
      <c r="FNR191" s="279"/>
      <c r="FNS191" s="279"/>
      <c r="FNT191" s="279"/>
      <c r="FNU191" s="279"/>
      <c r="FNV191" s="279"/>
      <c r="FNW191" s="279"/>
      <c r="FNX191" s="279"/>
      <c r="FNY191" s="279"/>
      <c r="FNZ191" s="279"/>
      <c r="FOA191" s="279"/>
      <c r="FOB191" s="279"/>
      <c r="FOC191" s="279"/>
      <c r="FOD191" s="279"/>
      <c r="FOE191" s="279"/>
      <c r="FOF191" s="279"/>
      <c r="FOG191" s="279"/>
      <c r="FOH191" s="279"/>
      <c r="FOI191" s="279"/>
      <c r="FOJ191" s="279"/>
      <c r="FOK191" s="279"/>
      <c r="FOL191" s="279"/>
      <c r="FOM191" s="279"/>
      <c r="FON191" s="279"/>
      <c r="FOO191" s="279"/>
      <c r="FOP191" s="279"/>
      <c r="FOQ191" s="279"/>
      <c r="FOR191" s="279"/>
      <c r="FOS191" s="279"/>
      <c r="FOT191" s="279"/>
      <c r="FOU191" s="279"/>
      <c r="FOV191" s="279"/>
      <c r="FOW191" s="279"/>
      <c r="FOX191" s="279"/>
      <c r="FOY191" s="279"/>
      <c r="FOZ191" s="279"/>
      <c r="FPA191" s="279"/>
      <c r="FPB191" s="279"/>
      <c r="FPC191" s="279"/>
      <c r="FPD191" s="279"/>
      <c r="FPE191" s="279"/>
      <c r="FPF191" s="279"/>
      <c r="FPG191" s="279"/>
      <c r="FPH191" s="279"/>
      <c r="FPI191" s="279"/>
      <c r="FPJ191" s="279"/>
      <c r="FPK191" s="279"/>
      <c r="FPL191" s="279"/>
      <c r="FPM191" s="279"/>
      <c r="FPN191" s="279"/>
      <c r="FPO191" s="279"/>
      <c r="FPP191" s="279"/>
      <c r="FPQ191" s="279"/>
      <c r="FPR191" s="279"/>
      <c r="FPS191" s="279"/>
      <c r="FPT191" s="279"/>
      <c r="FPU191" s="279"/>
      <c r="FPV191" s="279"/>
      <c r="FPW191" s="279"/>
      <c r="FPX191" s="279"/>
      <c r="FPY191" s="279"/>
      <c r="FPZ191" s="279"/>
      <c r="FQA191" s="279"/>
      <c r="FQB191" s="279"/>
      <c r="FQC191" s="279"/>
      <c r="FQD191" s="279"/>
      <c r="FQE191" s="279"/>
      <c r="FQF191" s="279"/>
      <c r="FQG191" s="279"/>
      <c r="FQH191" s="279"/>
      <c r="FQI191" s="279"/>
      <c r="FQJ191" s="279"/>
      <c r="FQK191" s="279"/>
      <c r="FQL191" s="279"/>
      <c r="FQM191" s="279"/>
      <c r="FQN191" s="279"/>
      <c r="FQO191" s="279"/>
      <c r="FQP191" s="279"/>
      <c r="FQQ191" s="279"/>
      <c r="FQR191" s="279"/>
      <c r="FQS191" s="279"/>
      <c r="FQT191" s="279"/>
      <c r="FQU191" s="279"/>
      <c r="FQV191" s="279"/>
      <c r="FQW191" s="279"/>
      <c r="FQX191" s="279"/>
      <c r="FQY191" s="279"/>
      <c r="FQZ191" s="279"/>
      <c r="FRA191" s="279"/>
      <c r="FRB191" s="279"/>
      <c r="FRC191" s="279"/>
      <c r="FRD191" s="279"/>
      <c r="FRE191" s="279"/>
      <c r="FRF191" s="279"/>
      <c r="FRG191" s="279"/>
      <c r="FRH191" s="279"/>
      <c r="FRI191" s="279"/>
      <c r="FRJ191" s="279"/>
      <c r="FRK191" s="279"/>
      <c r="FRL191" s="279"/>
      <c r="FRM191" s="279"/>
      <c r="FRN191" s="279"/>
      <c r="FRO191" s="279"/>
      <c r="FRP191" s="279"/>
      <c r="FRQ191" s="279"/>
      <c r="FRR191" s="279"/>
      <c r="FRS191" s="279"/>
      <c r="FRT191" s="279"/>
      <c r="FRU191" s="279"/>
      <c r="FRV191" s="279"/>
      <c r="FRW191" s="279"/>
      <c r="FRX191" s="279"/>
      <c r="FRY191" s="279"/>
      <c r="FRZ191" s="279"/>
      <c r="FSA191" s="279"/>
      <c r="FSB191" s="279"/>
      <c r="FSC191" s="279"/>
      <c r="FSD191" s="279"/>
      <c r="FSE191" s="279"/>
      <c r="FSF191" s="279"/>
      <c r="FSG191" s="279"/>
      <c r="FSH191" s="279"/>
      <c r="FSI191" s="279"/>
      <c r="FSJ191" s="279"/>
      <c r="FSK191" s="279"/>
      <c r="FSL191" s="279"/>
      <c r="FSM191" s="279"/>
      <c r="FSN191" s="279"/>
      <c r="FSO191" s="279"/>
      <c r="FSP191" s="279"/>
      <c r="FSQ191" s="279"/>
      <c r="FSR191" s="279"/>
      <c r="FSS191" s="279"/>
      <c r="FST191" s="279"/>
      <c r="FSU191" s="279"/>
      <c r="FSV191" s="279"/>
      <c r="FSW191" s="279"/>
      <c r="FSX191" s="279"/>
      <c r="FSY191" s="279"/>
      <c r="FSZ191" s="279"/>
      <c r="FTA191" s="279"/>
      <c r="FTB191" s="279"/>
      <c r="FTC191" s="279"/>
      <c r="FTD191" s="279"/>
      <c r="FTE191" s="279"/>
      <c r="FTF191" s="279"/>
      <c r="FTG191" s="279"/>
      <c r="FTH191" s="279"/>
      <c r="FTI191" s="279"/>
      <c r="FTJ191" s="279"/>
      <c r="FTK191" s="279"/>
      <c r="FTL191" s="279"/>
      <c r="FTM191" s="279"/>
      <c r="FTN191" s="279"/>
      <c r="FTO191" s="279"/>
      <c r="FTP191" s="279"/>
      <c r="FTQ191" s="279"/>
      <c r="FTR191" s="279"/>
      <c r="FTS191" s="279"/>
      <c r="FTT191" s="279"/>
      <c r="FTU191" s="279"/>
      <c r="FTV191" s="279"/>
      <c r="FTW191" s="279"/>
      <c r="FTX191" s="279"/>
      <c r="FTY191" s="279"/>
      <c r="FTZ191" s="279"/>
      <c r="FUA191" s="279"/>
      <c r="FUB191" s="279"/>
      <c r="FUC191" s="279"/>
      <c r="FUD191" s="279"/>
      <c r="FUE191" s="279"/>
      <c r="FUF191" s="279"/>
      <c r="FUG191" s="279"/>
      <c r="FUH191" s="279"/>
      <c r="FUI191" s="279"/>
      <c r="FUJ191" s="279"/>
      <c r="FUK191" s="279"/>
      <c r="FUL191" s="279"/>
      <c r="FUM191" s="279"/>
      <c r="FUN191" s="279"/>
      <c r="FUO191" s="279"/>
      <c r="FUP191" s="279"/>
      <c r="FUQ191" s="279"/>
      <c r="FUR191" s="279"/>
      <c r="FUS191" s="279"/>
      <c r="FUT191" s="279"/>
      <c r="FUU191" s="279"/>
      <c r="FUV191" s="279"/>
      <c r="FUW191" s="279"/>
      <c r="FUX191" s="279"/>
      <c r="FUY191" s="279"/>
      <c r="FUZ191" s="279"/>
      <c r="FVA191" s="279"/>
      <c r="FVB191" s="279"/>
      <c r="FVC191" s="279"/>
      <c r="FVD191" s="279"/>
      <c r="FVE191" s="279"/>
      <c r="FVF191" s="279"/>
      <c r="FVG191" s="279"/>
      <c r="FVH191" s="279"/>
      <c r="FVI191" s="279"/>
      <c r="FVJ191" s="279"/>
      <c r="FVK191" s="279"/>
      <c r="FVL191" s="279"/>
      <c r="FVM191" s="279"/>
      <c r="FVN191" s="279"/>
      <c r="FVO191" s="279"/>
      <c r="FVP191" s="279"/>
      <c r="FVQ191" s="279"/>
      <c r="FVR191" s="279"/>
      <c r="FVS191" s="279"/>
      <c r="FVT191" s="279"/>
      <c r="FVU191" s="279"/>
      <c r="FVV191" s="279"/>
      <c r="FVW191" s="279"/>
      <c r="FVX191" s="279"/>
      <c r="FVY191" s="279"/>
      <c r="FVZ191" s="279"/>
      <c r="FWA191" s="279"/>
      <c r="FWB191" s="279"/>
      <c r="FWC191" s="279"/>
      <c r="FWD191" s="279"/>
      <c r="FWE191" s="279"/>
      <c r="FWF191" s="279"/>
      <c r="FWG191" s="279"/>
      <c r="FWH191" s="279"/>
      <c r="FWI191" s="279"/>
      <c r="FWJ191" s="279"/>
      <c r="FWK191" s="279"/>
      <c r="FWL191" s="279"/>
      <c r="FWM191" s="279"/>
      <c r="FWN191" s="279"/>
      <c r="FWO191" s="279"/>
      <c r="FWP191" s="279"/>
      <c r="FWQ191" s="279"/>
      <c r="FWR191" s="279"/>
      <c r="FWS191" s="279"/>
      <c r="FWT191" s="279"/>
      <c r="FWU191" s="279"/>
      <c r="FWV191" s="279"/>
      <c r="FWW191" s="279"/>
      <c r="FWX191" s="279"/>
      <c r="FWY191" s="279"/>
      <c r="FWZ191" s="279"/>
      <c r="FXA191" s="279"/>
      <c r="FXB191" s="279"/>
      <c r="FXC191" s="279"/>
      <c r="FXD191" s="279"/>
      <c r="FXE191" s="279"/>
      <c r="FXF191" s="279"/>
      <c r="FXG191" s="279"/>
      <c r="FXH191" s="279"/>
      <c r="FXI191" s="279"/>
      <c r="FXJ191" s="279"/>
      <c r="FXK191" s="279"/>
      <c r="FXL191" s="279"/>
      <c r="FXM191" s="279"/>
      <c r="FXN191" s="279"/>
      <c r="FXO191" s="279"/>
      <c r="FXP191" s="279"/>
      <c r="FXQ191" s="279"/>
      <c r="FXR191" s="279"/>
      <c r="FXS191" s="279"/>
      <c r="FXT191" s="279"/>
      <c r="FXU191" s="279"/>
      <c r="FXV191" s="279"/>
      <c r="FXW191" s="279"/>
      <c r="FXX191" s="279"/>
      <c r="FXY191" s="279"/>
      <c r="FXZ191" s="279"/>
      <c r="FYA191" s="279"/>
      <c r="FYB191" s="279"/>
      <c r="FYC191" s="279"/>
      <c r="FYD191" s="279"/>
      <c r="FYE191" s="279"/>
      <c r="FYF191" s="279"/>
      <c r="FYG191" s="279"/>
      <c r="FYH191" s="279"/>
      <c r="FYI191" s="279"/>
      <c r="FYJ191" s="279"/>
      <c r="FYK191" s="279"/>
      <c r="FYL191" s="279"/>
      <c r="FYM191" s="279"/>
      <c r="FYN191" s="279"/>
      <c r="FYO191" s="279"/>
      <c r="FYP191" s="279"/>
      <c r="FYQ191" s="279"/>
      <c r="FYR191" s="279"/>
      <c r="FYS191" s="279"/>
      <c r="FYT191" s="279"/>
      <c r="FYU191" s="279"/>
      <c r="FYV191" s="279"/>
      <c r="FYW191" s="279"/>
      <c r="FYX191" s="279"/>
      <c r="FYY191" s="279"/>
      <c r="FYZ191" s="279"/>
      <c r="FZA191" s="279"/>
      <c r="FZB191" s="279"/>
      <c r="FZC191" s="279"/>
      <c r="FZD191" s="279"/>
      <c r="FZE191" s="279"/>
      <c r="FZF191" s="279"/>
      <c r="FZG191" s="279"/>
      <c r="FZH191" s="279"/>
      <c r="FZI191" s="279"/>
      <c r="FZJ191" s="279"/>
      <c r="FZK191" s="279"/>
      <c r="FZL191" s="279"/>
      <c r="FZM191" s="279"/>
      <c r="FZN191" s="279"/>
      <c r="FZO191" s="279"/>
      <c r="FZP191" s="279"/>
      <c r="FZQ191" s="279"/>
      <c r="FZR191" s="279"/>
      <c r="FZS191" s="279"/>
      <c r="FZT191" s="279"/>
      <c r="FZU191" s="279"/>
      <c r="FZV191" s="279"/>
      <c r="FZW191" s="279"/>
      <c r="FZX191" s="279"/>
      <c r="FZY191" s="279"/>
      <c r="FZZ191" s="279"/>
      <c r="GAA191" s="279"/>
      <c r="GAB191" s="279"/>
      <c r="GAC191" s="279"/>
      <c r="GAD191" s="279"/>
      <c r="GAE191" s="279"/>
      <c r="GAF191" s="279"/>
      <c r="GAG191" s="279"/>
      <c r="GAH191" s="279"/>
      <c r="GAI191" s="279"/>
      <c r="GAJ191" s="279"/>
      <c r="GAK191" s="279"/>
      <c r="GAL191" s="279"/>
      <c r="GAM191" s="279"/>
      <c r="GAN191" s="279"/>
      <c r="GAO191" s="279"/>
      <c r="GAP191" s="279"/>
      <c r="GAQ191" s="279"/>
      <c r="GAR191" s="279"/>
      <c r="GAS191" s="279"/>
      <c r="GAT191" s="279"/>
      <c r="GAU191" s="279"/>
      <c r="GAV191" s="279"/>
      <c r="GAW191" s="279"/>
      <c r="GAX191" s="279"/>
      <c r="GAY191" s="279"/>
      <c r="GAZ191" s="279"/>
      <c r="GBA191" s="279"/>
      <c r="GBB191" s="279"/>
      <c r="GBC191" s="279"/>
      <c r="GBD191" s="279"/>
      <c r="GBE191" s="279"/>
      <c r="GBF191" s="279"/>
      <c r="GBG191" s="279"/>
      <c r="GBH191" s="279"/>
      <c r="GBI191" s="279"/>
      <c r="GBJ191" s="279"/>
      <c r="GBK191" s="279"/>
      <c r="GBL191" s="279"/>
      <c r="GBM191" s="279"/>
      <c r="GBN191" s="279"/>
      <c r="GBO191" s="279"/>
      <c r="GBP191" s="279"/>
      <c r="GBQ191" s="279"/>
      <c r="GBR191" s="279"/>
      <c r="GBS191" s="279"/>
      <c r="GBT191" s="279"/>
      <c r="GBU191" s="279"/>
      <c r="GBV191" s="279"/>
      <c r="GBW191" s="279"/>
      <c r="GBX191" s="279"/>
      <c r="GBY191" s="279"/>
      <c r="GBZ191" s="279"/>
      <c r="GCA191" s="279"/>
      <c r="GCB191" s="279"/>
      <c r="GCC191" s="279"/>
      <c r="GCD191" s="279"/>
      <c r="GCE191" s="279"/>
      <c r="GCF191" s="279"/>
      <c r="GCG191" s="279"/>
      <c r="GCH191" s="279"/>
      <c r="GCI191" s="279"/>
      <c r="GCJ191" s="279"/>
      <c r="GCK191" s="279"/>
      <c r="GCL191" s="279"/>
      <c r="GCM191" s="279"/>
      <c r="GCN191" s="279"/>
      <c r="GCO191" s="279"/>
      <c r="GCP191" s="279"/>
      <c r="GCQ191" s="279"/>
      <c r="GCR191" s="279"/>
      <c r="GCS191" s="279"/>
      <c r="GCT191" s="279"/>
      <c r="GCU191" s="279"/>
      <c r="GCV191" s="279"/>
      <c r="GCW191" s="279"/>
      <c r="GCX191" s="279"/>
      <c r="GCY191" s="279"/>
      <c r="GCZ191" s="279"/>
      <c r="GDA191" s="279"/>
      <c r="GDB191" s="279"/>
      <c r="GDC191" s="279"/>
      <c r="GDD191" s="279"/>
      <c r="GDE191" s="279"/>
      <c r="GDF191" s="279"/>
      <c r="GDG191" s="279"/>
      <c r="GDH191" s="279"/>
      <c r="GDI191" s="279"/>
      <c r="GDJ191" s="279"/>
      <c r="GDK191" s="279"/>
      <c r="GDL191" s="279"/>
      <c r="GDM191" s="279"/>
      <c r="GDN191" s="279"/>
      <c r="GDO191" s="279"/>
      <c r="GDP191" s="279"/>
      <c r="GDQ191" s="279"/>
      <c r="GDR191" s="279"/>
      <c r="GDS191" s="279"/>
      <c r="GDT191" s="279"/>
      <c r="GDU191" s="279"/>
      <c r="GDV191" s="279"/>
      <c r="GDW191" s="279"/>
      <c r="GDX191" s="279"/>
      <c r="GDY191" s="279"/>
      <c r="GDZ191" s="279"/>
      <c r="GEA191" s="279"/>
      <c r="GEB191" s="279"/>
      <c r="GEC191" s="279"/>
      <c r="GED191" s="279"/>
      <c r="GEE191" s="279"/>
      <c r="GEF191" s="279"/>
      <c r="GEG191" s="279"/>
      <c r="GEH191" s="279"/>
      <c r="GEI191" s="279"/>
      <c r="GEJ191" s="279"/>
      <c r="GEK191" s="279"/>
      <c r="GEL191" s="279"/>
      <c r="GEM191" s="279"/>
      <c r="GEN191" s="279"/>
      <c r="GEO191" s="279"/>
      <c r="GEP191" s="279"/>
      <c r="GEQ191" s="279"/>
      <c r="GER191" s="279"/>
      <c r="GES191" s="279"/>
      <c r="GET191" s="279"/>
      <c r="GEU191" s="279"/>
      <c r="GEV191" s="279"/>
      <c r="GEW191" s="279"/>
      <c r="GEX191" s="279"/>
      <c r="GEY191" s="279"/>
      <c r="GEZ191" s="279"/>
      <c r="GFA191" s="279"/>
      <c r="GFB191" s="279"/>
      <c r="GFC191" s="279"/>
      <c r="GFD191" s="279"/>
      <c r="GFE191" s="279"/>
      <c r="GFF191" s="279"/>
      <c r="GFG191" s="279"/>
      <c r="GFH191" s="279"/>
      <c r="GFI191" s="279"/>
      <c r="GFJ191" s="279"/>
      <c r="GFK191" s="279"/>
      <c r="GFL191" s="279"/>
      <c r="GFM191" s="279"/>
      <c r="GFN191" s="279"/>
      <c r="GFO191" s="279"/>
      <c r="GFP191" s="279"/>
      <c r="GFQ191" s="279"/>
      <c r="GFR191" s="279"/>
      <c r="GFS191" s="279"/>
      <c r="GFT191" s="279"/>
      <c r="GFU191" s="279"/>
      <c r="GFV191" s="279"/>
      <c r="GFW191" s="279"/>
      <c r="GFX191" s="279"/>
      <c r="GFY191" s="279"/>
      <c r="GFZ191" s="279"/>
      <c r="GGA191" s="279"/>
      <c r="GGB191" s="279"/>
      <c r="GGC191" s="279"/>
      <c r="GGD191" s="279"/>
      <c r="GGE191" s="279"/>
      <c r="GGF191" s="279"/>
      <c r="GGG191" s="279"/>
      <c r="GGH191" s="279"/>
      <c r="GGI191" s="279"/>
      <c r="GGJ191" s="279"/>
      <c r="GGK191" s="279"/>
      <c r="GGL191" s="279"/>
      <c r="GGM191" s="279"/>
      <c r="GGN191" s="279"/>
      <c r="GGO191" s="279"/>
      <c r="GGP191" s="279"/>
      <c r="GGQ191" s="279"/>
      <c r="GGR191" s="279"/>
      <c r="GGS191" s="279"/>
      <c r="GGT191" s="279"/>
      <c r="GGU191" s="279"/>
      <c r="GGV191" s="279"/>
      <c r="GGW191" s="279"/>
      <c r="GGX191" s="279"/>
      <c r="GGY191" s="279"/>
      <c r="GGZ191" s="279"/>
      <c r="GHA191" s="279"/>
      <c r="GHB191" s="279"/>
      <c r="GHC191" s="279"/>
      <c r="GHD191" s="279"/>
      <c r="GHE191" s="279"/>
      <c r="GHF191" s="279"/>
      <c r="GHG191" s="279"/>
      <c r="GHH191" s="279"/>
      <c r="GHI191" s="279"/>
      <c r="GHJ191" s="279"/>
      <c r="GHK191" s="279"/>
      <c r="GHL191" s="279"/>
      <c r="GHM191" s="279"/>
      <c r="GHN191" s="279"/>
      <c r="GHO191" s="279"/>
      <c r="GHP191" s="279"/>
      <c r="GHQ191" s="279"/>
      <c r="GHR191" s="279"/>
      <c r="GHS191" s="279"/>
      <c r="GHT191" s="279"/>
      <c r="GHU191" s="279"/>
      <c r="GHV191" s="279"/>
      <c r="GHW191" s="279"/>
      <c r="GHX191" s="279"/>
      <c r="GHY191" s="279"/>
      <c r="GHZ191" s="279"/>
      <c r="GIA191" s="279"/>
      <c r="GIB191" s="279"/>
      <c r="GIC191" s="279"/>
      <c r="GID191" s="279"/>
      <c r="GIE191" s="279"/>
      <c r="GIF191" s="279"/>
      <c r="GIG191" s="279"/>
      <c r="GIH191" s="279"/>
      <c r="GII191" s="279"/>
      <c r="GIJ191" s="279"/>
      <c r="GIK191" s="279"/>
      <c r="GIL191" s="279"/>
      <c r="GIM191" s="279"/>
      <c r="GIN191" s="279"/>
      <c r="GIO191" s="279"/>
      <c r="GIP191" s="279"/>
      <c r="GIQ191" s="279"/>
      <c r="GIR191" s="279"/>
      <c r="GIS191" s="279"/>
      <c r="GIT191" s="279"/>
      <c r="GIU191" s="279"/>
      <c r="GIV191" s="279"/>
      <c r="GIW191" s="279"/>
      <c r="GIX191" s="279"/>
      <c r="GIY191" s="279"/>
      <c r="GIZ191" s="279"/>
      <c r="GJA191" s="279"/>
      <c r="GJB191" s="279"/>
      <c r="GJC191" s="279"/>
      <c r="GJD191" s="279"/>
      <c r="GJE191" s="279"/>
      <c r="GJF191" s="279"/>
      <c r="GJG191" s="279"/>
      <c r="GJH191" s="279"/>
      <c r="GJI191" s="279"/>
      <c r="GJJ191" s="279"/>
      <c r="GJK191" s="279"/>
      <c r="GJL191" s="279"/>
      <c r="GJM191" s="279"/>
      <c r="GJN191" s="279"/>
      <c r="GJO191" s="279"/>
      <c r="GJP191" s="279"/>
      <c r="GJQ191" s="279"/>
      <c r="GJR191" s="279"/>
      <c r="GJS191" s="279"/>
      <c r="GJT191" s="279"/>
      <c r="GJU191" s="279"/>
      <c r="GJV191" s="279"/>
      <c r="GJW191" s="279"/>
      <c r="GJX191" s="279"/>
      <c r="GJY191" s="279"/>
      <c r="GJZ191" s="279"/>
      <c r="GKA191" s="279"/>
      <c r="GKB191" s="279"/>
      <c r="GKC191" s="279"/>
      <c r="GKD191" s="279"/>
      <c r="GKE191" s="279"/>
      <c r="GKF191" s="279"/>
      <c r="GKG191" s="279"/>
      <c r="GKH191" s="279"/>
      <c r="GKI191" s="279"/>
      <c r="GKJ191" s="279"/>
      <c r="GKK191" s="279"/>
      <c r="GKL191" s="279"/>
      <c r="GKM191" s="279"/>
      <c r="GKN191" s="279"/>
      <c r="GKO191" s="279"/>
      <c r="GKP191" s="279"/>
      <c r="GKQ191" s="279"/>
      <c r="GKR191" s="279"/>
      <c r="GKS191" s="279"/>
      <c r="GKT191" s="279"/>
      <c r="GKU191" s="279"/>
      <c r="GKV191" s="279"/>
      <c r="GKW191" s="279"/>
      <c r="GKX191" s="279"/>
      <c r="GKY191" s="279"/>
      <c r="GKZ191" s="279"/>
      <c r="GLA191" s="279"/>
      <c r="GLB191" s="279"/>
      <c r="GLC191" s="279"/>
      <c r="GLD191" s="279"/>
      <c r="GLE191" s="279"/>
      <c r="GLF191" s="279"/>
      <c r="GLG191" s="279"/>
      <c r="GLH191" s="279"/>
      <c r="GLI191" s="279"/>
      <c r="GLJ191" s="279"/>
      <c r="GLK191" s="279"/>
      <c r="GLL191" s="279"/>
      <c r="GLM191" s="279"/>
      <c r="GLN191" s="279"/>
      <c r="GLO191" s="279"/>
      <c r="GLP191" s="279"/>
      <c r="GLQ191" s="279"/>
      <c r="GLR191" s="279"/>
      <c r="GLS191" s="279"/>
      <c r="GLT191" s="279"/>
      <c r="GLU191" s="279"/>
      <c r="GLV191" s="279"/>
      <c r="GLW191" s="279"/>
      <c r="GLX191" s="279"/>
      <c r="GLY191" s="279"/>
      <c r="GLZ191" s="279"/>
      <c r="GMA191" s="279"/>
      <c r="GMB191" s="279"/>
      <c r="GMC191" s="279"/>
      <c r="GMD191" s="279"/>
      <c r="GME191" s="279"/>
      <c r="GMF191" s="279"/>
      <c r="GMG191" s="279"/>
      <c r="GMH191" s="279"/>
      <c r="GMI191" s="279"/>
      <c r="GMJ191" s="279"/>
      <c r="GMK191" s="279"/>
      <c r="GML191" s="279"/>
      <c r="GMM191" s="279"/>
      <c r="GMN191" s="279"/>
      <c r="GMO191" s="279"/>
      <c r="GMP191" s="279"/>
      <c r="GMQ191" s="279"/>
      <c r="GMR191" s="279"/>
      <c r="GMS191" s="279"/>
      <c r="GMT191" s="279"/>
      <c r="GMU191" s="279"/>
      <c r="GMV191" s="279"/>
      <c r="GMW191" s="279"/>
      <c r="GMX191" s="279"/>
      <c r="GMY191" s="279"/>
      <c r="GMZ191" s="279"/>
      <c r="GNA191" s="279"/>
      <c r="GNB191" s="279"/>
      <c r="GNC191" s="279"/>
      <c r="GND191" s="279"/>
      <c r="GNE191" s="279"/>
      <c r="GNF191" s="279"/>
      <c r="GNG191" s="279"/>
      <c r="GNH191" s="279"/>
      <c r="GNI191" s="279"/>
      <c r="GNJ191" s="279"/>
      <c r="GNK191" s="279"/>
      <c r="GNL191" s="279"/>
      <c r="GNM191" s="279"/>
      <c r="GNN191" s="279"/>
      <c r="GNO191" s="279"/>
      <c r="GNP191" s="279"/>
      <c r="GNQ191" s="279"/>
      <c r="GNR191" s="279"/>
      <c r="GNS191" s="279"/>
      <c r="GNT191" s="279"/>
      <c r="GNU191" s="279"/>
      <c r="GNV191" s="279"/>
      <c r="GNW191" s="279"/>
      <c r="GNX191" s="279"/>
      <c r="GNY191" s="279"/>
      <c r="GNZ191" s="279"/>
      <c r="GOA191" s="279"/>
      <c r="GOB191" s="279"/>
      <c r="GOC191" s="279"/>
      <c r="GOD191" s="279"/>
      <c r="GOE191" s="279"/>
      <c r="GOF191" s="279"/>
      <c r="GOG191" s="279"/>
      <c r="GOH191" s="279"/>
      <c r="GOI191" s="279"/>
      <c r="GOJ191" s="279"/>
      <c r="GOK191" s="279"/>
      <c r="GOL191" s="279"/>
      <c r="GOM191" s="279"/>
      <c r="GON191" s="279"/>
      <c r="GOO191" s="279"/>
      <c r="GOP191" s="279"/>
      <c r="GOQ191" s="279"/>
      <c r="GOR191" s="279"/>
      <c r="GOS191" s="279"/>
      <c r="GOT191" s="279"/>
      <c r="GOU191" s="279"/>
      <c r="GOV191" s="279"/>
      <c r="GOW191" s="279"/>
      <c r="GOX191" s="279"/>
      <c r="GOY191" s="279"/>
      <c r="GOZ191" s="279"/>
      <c r="GPA191" s="279"/>
      <c r="GPB191" s="279"/>
      <c r="GPC191" s="279"/>
      <c r="GPD191" s="279"/>
      <c r="GPE191" s="279"/>
      <c r="GPF191" s="279"/>
      <c r="GPG191" s="279"/>
      <c r="GPH191" s="279"/>
      <c r="GPI191" s="279"/>
      <c r="GPJ191" s="279"/>
      <c r="GPK191" s="279"/>
      <c r="GPL191" s="279"/>
      <c r="GPM191" s="279"/>
      <c r="GPN191" s="279"/>
      <c r="GPO191" s="279"/>
      <c r="GPP191" s="279"/>
      <c r="GPQ191" s="279"/>
      <c r="GPR191" s="279"/>
      <c r="GPS191" s="279"/>
      <c r="GPT191" s="279"/>
      <c r="GPU191" s="279"/>
      <c r="GPV191" s="279"/>
      <c r="GPW191" s="279"/>
      <c r="GPX191" s="279"/>
      <c r="GPY191" s="279"/>
      <c r="GPZ191" s="279"/>
      <c r="GQA191" s="279"/>
      <c r="GQB191" s="279"/>
      <c r="GQC191" s="279"/>
      <c r="GQD191" s="279"/>
      <c r="GQE191" s="279"/>
      <c r="GQF191" s="279"/>
      <c r="GQG191" s="279"/>
      <c r="GQH191" s="279"/>
      <c r="GQI191" s="279"/>
      <c r="GQJ191" s="279"/>
      <c r="GQK191" s="279"/>
      <c r="GQL191" s="279"/>
      <c r="GQM191" s="279"/>
      <c r="GQN191" s="279"/>
      <c r="GQO191" s="279"/>
      <c r="GQP191" s="279"/>
      <c r="GQQ191" s="279"/>
      <c r="GQR191" s="279"/>
      <c r="GQS191" s="279"/>
      <c r="GQT191" s="279"/>
      <c r="GQU191" s="279"/>
      <c r="GQV191" s="279"/>
      <c r="GQW191" s="279"/>
      <c r="GQX191" s="279"/>
      <c r="GQY191" s="279"/>
      <c r="GQZ191" s="279"/>
      <c r="GRA191" s="279"/>
      <c r="GRB191" s="279"/>
      <c r="GRC191" s="279"/>
      <c r="GRD191" s="279"/>
      <c r="GRE191" s="279"/>
      <c r="GRF191" s="279"/>
      <c r="GRG191" s="279"/>
      <c r="GRH191" s="279"/>
      <c r="GRI191" s="279"/>
      <c r="GRJ191" s="279"/>
      <c r="GRK191" s="279"/>
      <c r="GRL191" s="279"/>
      <c r="GRM191" s="279"/>
      <c r="GRN191" s="279"/>
      <c r="GRO191" s="279"/>
      <c r="GRP191" s="279"/>
      <c r="GRQ191" s="279"/>
      <c r="GRR191" s="279"/>
      <c r="GRS191" s="279"/>
      <c r="GRT191" s="279"/>
      <c r="GRU191" s="279"/>
      <c r="GRV191" s="279"/>
      <c r="GRW191" s="279"/>
      <c r="GRX191" s="279"/>
      <c r="GRY191" s="279"/>
      <c r="GRZ191" s="279"/>
      <c r="GSA191" s="279"/>
      <c r="GSB191" s="279"/>
      <c r="GSC191" s="279"/>
      <c r="GSD191" s="279"/>
      <c r="GSE191" s="279"/>
      <c r="GSF191" s="279"/>
      <c r="GSG191" s="279"/>
      <c r="GSH191" s="279"/>
      <c r="GSI191" s="279"/>
      <c r="GSJ191" s="279"/>
      <c r="GSK191" s="279"/>
      <c r="GSL191" s="279"/>
      <c r="GSM191" s="279"/>
      <c r="GSN191" s="279"/>
      <c r="GSO191" s="279"/>
      <c r="GSP191" s="279"/>
      <c r="GSQ191" s="279"/>
      <c r="GSR191" s="279"/>
      <c r="GSS191" s="279"/>
      <c r="GST191" s="279"/>
      <c r="GSU191" s="279"/>
      <c r="GSV191" s="279"/>
      <c r="GSW191" s="279"/>
      <c r="GSX191" s="279"/>
      <c r="GSY191" s="279"/>
      <c r="GSZ191" s="279"/>
      <c r="GTA191" s="279"/>
      <c r="GTB191" s="279"/>
      <c r="GTC191" s="279"/>
      <c r="GTD191" s="279"/>
      <c r="GTE191" s="279"/>
      <c r="GTF191" s="279"/>
      <c r="GTG191" s="279"/>
      <c r="GTH191" s="279"/>
      <c r="GTI191" s="279"/>
      <c r="GTJ191" s="279"/>
      <c r="GTK191" s="279"/>
      <c r="GTL191" s="279"/>
      <c r="GTM191" s="279"/>
      <c r="GTN191" s="279"/>
      <c r="GTO191" s="279"/>
      <c r="GTP191" s="279"/>
      <c r="GTQ191" s="279"/>
      <c r="GTR191" s="279"/>
      <c r="GTS191" s="279"/>
      <c r="GTT191" s="279"/>
      <c r="GTU191" s="279"/>
      <c r="GTV191" s="279"/>
      <c r="GTW191" s="279"/>
      <c r="GTX191" s="279"/>
      <c r="GTY191" s="279"/>
      <c r="GTZ191" s="279"/>
      <c r="GUA191" s="279"/>
      <c r="GUB191" s="279"/>
      <c r="GUC191" s="279"/>
      <c r="GUD191" s="279"/>
      <c r="GUE191" s="279"/>
      <c r="GUF191" s="279"/>
      <c r="GUG191" s="279"/>
      <c r="GUH191" s="279"/>
      <c r="GUI191" s="279"/>
      <c r="GUJ191" s="279"/>
      <c r="GUK191" s="279"/>
      <c r="GUL191" s="279"/>
      <c r="GUM191" s="279"/>
      <c r="GUN191" s="279"/>
      <c r="GUO191" s="279"/>
      <c r="GUP191" s="279"/>
      <c r="GUQ191" s="279"/>
      <c r="GUR191" s="279"/>
      <c r="GUS191" s="279"/>
      <c r="GUT191" s="279"/>
      <c r="GUU191" s="279"/>
      <c r="GUV191" s="279"/>
      <c r="GUW191" s="279"/>
      <c r="GUX191" s="279"/>
      <c r="GUY191" s="279"/>
      <c r="GUZ191" s="279"/>
      <c r="GVA191" s="279"/>
      <c r="GVB191" s="279"/>
      <c r="GVC191" s="279"/>
      <c r="GVD191" s="279"/>
      <c r="GVE191" s="279"/>
      <c r="GVF191" s="279"/>
      <c r="GVG191" s="279"/>
      <c r="GVH191" s="279"/>
      <c r="GVI191" s="279"/>
      <c r="GVJ191" s="279"/>
      <c r="GVK191" s="279"/>
      <c r="GVL191" s="279"/>
      <c r="GVM191" s="279"/>
      <c r="GVN191" s="279"/>
      <c r="GVO191" s="279"/>
      <c r="GVP191" s="279"/>
      <c r="GVQ191" s="279"/>
      <c r="GVR191" s="279"/>
      <c r="GVS191" s="279"/>
      <c r="GVT191" s="279"/>
      <c r="GVU191" s="279"/>
      <c r="GVV191" s="279"/>
      <c r="GVW191" s="279"/>
      <c r="GVX191" s="279"/>
      <c r="GVY191" s="279"/>
      <c r="GVZ191" s="279"/>
      <c r="GWA191" s="279"/>
      <c r="GWB191" s="279"/>
      <c r="GWC191" s="279"/>
      <c r="GWD191" s="279"/>
      <c r="GWE191" s="279"/>
      <c r="GWF191" s="279"/>
      <c r="GWG191" s="279"/>
      <c r="GWH191" s="279"/>
      <c r="GWI191" s="279"/>
      <c r="GWJ191" s="279"/>
      <c r="GWK191" s="279"/>
      <c r="GWL191" s="279"/>
      <c r="GWM191" s="279"/>
      <c r="GWN191" s="279"/>
      <c r="GWO191" s="279"/>
      <c r="GWP191" s="279"/>
      <c r="GWQ191" s="279"/>
      <c r="GWR191" s="279"/>
      <c r="GWS191" s="279"/>
      <c r="GWT191" s="279"/>
      <c r="GWU191" s="279"/>
      <c r="GWV191" s="279"/>
      <c r="GWW191" s="279"/>
      <c r="GWX191" s="279"/>
      <c r="GWY191" s="279"/>
      <c r="GWZ191" s="279"/>
      <c r="GXA191" s="279"/>
      <c r="GXB191" s="279"/>
      <c r="GXC191" s="279"/>
      <c r="GXD191" s="279"/>
      <c r="GXE191" s="279"/>
      <c r="GXF191" s="279"/>
      <c r="GXG191" s="279"/>
      <c r="GXH191" s="279"/>
      <c r="GXI191" s="279"/>
      <c r="GXJ191" s="279"/>
      <c r="GXK191" s="279"/>
      <c r="GXL191" s="279"/>
      <c r="GXM191" s="279"/>
      <c r="GXN191" s="279"/>
      <c r="GXO191" s="279"/>
      <c r="GXP191" s="279"/>
      <c r="GXQ191" s="279"/>
      <c r="GXR191" s="279"/>
      <c r="GXS191" s="279"/>
      <c r="GXT191" s="279"/>
      <c r="GXU191" s="279"/>
      <c r="GXV191" s="279"/>
      <c r="GXW191" s="279"/>
      <c r="GXX191" s="279"/>
      <c r="GXY191" s="279"/>
      <c r="GXZ191" s="279"/>
      <c r="GYA191" s="279"/>
      <c r="GYB191" s="279"/>
      <c r="GYC191" s="279"/>
      <c r="GYD191" s="279"/>
      <c r="GYE191" s="279"/>
      <c r="GYF191" s="279"/>
      <c r="GYG191" s="279"/>
      <c r="GYH191" s="279"/>
      <c r="GYI191" s="279"/>
      <c r="GYJ191" s="279"/>
      <c r="GYK191" s="279"/>
      <c r="GYL191" s="279"/>
      <c r="GYM191" s="279"/>
      <c r="GYN191" s="279"/>
      <c r="GYO191" s="279"/>
      <c r="GYP191" s="279"/>
      <c r="GYQ191" s="279"/>
      <c r="GYR191" s="279"/>
      <c r="GYS191" s="279"/>
      <c r="GYT191" s="279"/>
      <c r="GYU191" s="279"/>
      <c r="GYV191" s="279"/>
      <c r="GYW191" s="279"/>
      <c r="GYX191" s="279"/>
      <c r="GYY191" s="279"/>
      <c r="GYZ191" s="279"/>
      <c r="GZA191" s="279"/>
      <c r="GZB191" s="279"/>
      <c r="GZC191" s="279"/>
      <c r="GZD191" s="279"/>
      <c r="GZE191" s="279"/>
      <c r="GZF191" s="279"/>
      <c r="GZG191" s="279"/>
      <c r="GZH191" s="279"/>
      <c r="GZI191" s="279"/>
      <c r="GZJ191" s="279"/>
      <c r="GZK191" s="279"/>
      <c r="GZL191" s="279"/>
      <c r="GZM191" s="279"/>
      <c r="GZN191" s="279"/>
      <c r="GZO191" s="279"/>
      <c r="GZP191" s="279"/>
      <c r="GZQ191" s="279"/>
      <c r="GZR191" s="279"/>
      <c r="GZS191" s="279"/>
      <c r="GZT191" s="279"/>
      <c r="GZU191" s="279"/>
      <c r="GZV191" s="279"/>
      <c r="GZW191" s="279"/>
      <c r="GZX191" s="279"/>
      <c r="GZY191" s="279"/>
      <c r="GZZ191" s="279"/>
      <c r="HAA191" s="279"/>
      <c r="HAB191" s="279"/>
      <c r="HAC191" s="279"/>
      <c r="HAD191" s="279"/>
      <c r="HAE191" s="279"/>
      <c r="HAF191" s="279"/>
      <c r="HAG191" s="279"/>
      <c r="HAH191" s="279"/>
      <c r="HAI191" s="279"/>
      <c r="HAJ191" s="279"/>
      <c r="HAK191" s="279"/>
      <c r="HAL191" s="279"/>
      <c r="HAM191" s="279"/>
      <c r="HAN191" s="279"/>
      <c r="HAO191" s="279"/>
      <c r="HAP191" s="279"/>
      <c r="HAQ191" s="279"/>
      <c r="HAR191" s="279"/>
      <c r="HAS191" s="279"/>
      <c r="HAT191" s="279"/>
      <c r="HAU191" s="279"/>
      <c r="HAV191" s="279"/>
      <c r="HAW191" s="279"/>
      <c r="HAX191" s="279"/>
      <c r="HAY191" s="279"/>
      <c r="HAZ191" s="279"/>
      <c r="HBA191" s="279"/>
      <c r="HBB191" s="279"/>
      <c r="HBC191" s="279"/>
      <c r="HBD191" s="279"/>
      <c r="HBE191" s="279"/>
      <c r="HBF191" s="279"/>
      <c r="HBG191" s="279"/>
      <c r="HBH191" s="279"/>
      <c r="HBI191" s="279"/>
      <c r="HBJ191" s="279"/>
      <c r="HBK191" s="279"/>
      <c r="HBL191" s="279"/>
      <c r="HBM191" s="279"/>
      <c r="HBN191" s="279"/>
      <c r="HBO191" s="279"/>
      <c r="HBP191" s="279"/>
      <c r="HBQ191" s="279"/>
      <c r="HBR191" s="279"/>
      <c r="HBS191" s="279"/>
      <c r="HBT191" s="279"/>
      <c r="HBU191" s="279"/>
      <c r="HBV191" s="279"/>
      <c r="HBW191" s="279"/>
      <c r="HBX191" s="279"/>
      <c r="HBY191" s="279"/>
      <c r="HBZ191" s="279"/>
      <c r="HCA191" s="279"/>
      <c r="HCB191" s="279"/>
      <c r="HCC191" s="279"/>
      <c r="HCD191" s="279"/>
      <c r="HCE191" s="279"/>
      <c r="HCF191" s="279"/>
      <c r="HCG191" s="279"/>
      <c r="HCH191" s="279"/>
      <c r="HCI191" s="279"/>
      <c r="HCJ191" s="279"/>
      <c r="HCK191" s="279"/>
      <c r="HCL191" s="279"/>
      <c r="HCM191" s="279"/>
      <c r="HCN191" s="279"/>
      <c r="HCO191" s="279"/>
      <c r="HCP191" s="279"/>
      <c r="HCQ191" s="279"/>
      <c r="HCR191" s="279"/>
      <c r="HCS191" s="279"/>
      <c r="HCT191" s="279"/>
      <c r="HCU191" s="279"/>
      <c r="HCV191" s="279"/>
      <c r="HCW191" s="279"/>
      <c r="HCX191" s="279"/>
      <c r="HCY191" s="279"/>
      <c r="HCZ191" s="279"/>
      <c r="HDA191" s="279"/>
      <c r="HDB191" s="279"/>
      <c r="HDC191" s="279"/>
      <c r="HDD191" s="279"/>
      <c r="HDE191" s="279"/>
      <c r="HDF191" s="279"/>
      <c r="HDG191" s="279"/>
      <c r="HDH191" s="279"/>
      <c r="HDI191" s="279"/>
      <c r="HDJ191" s="279"/>
      <c r="HDK191" s="279"/>
      <c r="HDL191" s="279"/>
      <c r="HDM191" s="279"/>
      <c r="HDN191" s="279"/>
      <c r="HDO191" s="279"/>
      <c r="HDP191" s="279"/>
      <c r="HDQ191" s="279"/>
      <c r="HDR191" s="279"/>
      <c r="HDS191" s="279"/>
      <c r="HDT191" s="279"/>
      <c r="HDU191" s="279"/>
      <c r="HDV191" s="279"/>
      <c r="HDW191" s="279"/>
      <c r="HDX191" s="279"/>
      <c r="HDY191" s="279"/>
      <c r="HDZ191" s="279"/>
      <c r="HEA191" s="279"/>
      <c r="HEB191" s="279"/>
      <c r="HEC191" s="279"/>
      <c r="HED191" s="279"/>
      <c r="HEE191" s="279"/>
      <c r="HEF191" s="279"/>
      <c r="HEG191" s="279"/>
      <c r="HEH191" s="279"/>
      <c r="HEI191" s="279"/>
      <c r="HEJ191" s="279"/>
      <c r="HEK191" s="279"/>
      <c r="HEL191" s="279"/>
      <c r="HEM191" s="279"/>
      <c r="HEN191" s="279"/>
      <c r="HEO191" s="279"/>
      <c r="HEP191" s="279"/>
      <c r="HEQ191" s="279"/>
      <c r="HER191" s="279"/>
      <c r="HES191" s="279"/>
      <c r="HET191" s="279"/>
      <c r="HEU191" s="279"/>
      <c r="HEV191" s="279"/>
      <c r="HEW191" s="279"/>
      <c r="HEX191" s="279"/>
      <c r="HEY191" s="279"/>
      <c r="HEZ191" s="279"/>
      <c r="HFA191" s="279"/>
      <c r="HFB191" s="279"/>
      <c r="HFC191" s="279"/>
      <c r="HFD191" s="279"/>
      <c r="HFE191" s="279"/>
      <c r="HFF191" s="279"/>
      <c r="HFG191" s="279"/>
      <c r="HFH191" s="279"/>
      <c r="HFI191" s="279"/>
      <c r="HFJ191" s="279"/>
      <c r="HFK191" s="279"/>
      <c r="HFL191" s="279"/>
      <c r="HFM191" s="279"/>
      <c r="HFN191" s="279"/>
      <c r="HFO191" s="279"/>
      <c r="HFP191" s="279"/>
      <c r="HFQ191" s="279"/>
      <c r="HFR191" s="279"/>
      <c r="HFS191" s="279"/>
      <c r="HFT191" s="279"/>
      <c r="HFU191" s="279"/>
      <c r="HFV191" s="279"/>
      <c r="HFW191" s="279"/>
      <c r="HFX191" s="279"/>
      <c r="HFY191" s="279"/>
      <c r="HFZ191" s="279"/>
      <c r="HGA191" s="279"/>
      <c r="HGB191" s="279"/>
      <c r="HGC191" s="279"/>
      <c r="HGD191" s="279"/>
      <c r="HGE191" s="279"/>
      <c r="HGF191" s="279"/>
      <c r="HGG191" s="279"/>
      <c r="HGH191" s="279"/>
      <c r="HGI191" s="279"/>
      <c r="HGJ191" s="279"/>
      <c r="HGK191" s="279"/>
      <c r="HGL191" s="279"/>
      <c r="HGM191" s="279"/>
      <c r="HGN191" s="279"/>
      <c r="HGO191" s="279"/>
      <c r="HGP191" s="279"/>
      <c r="HGQ191" s="279"/>
      <c r="HGR191" s="279"/>
      <c r="HGS191" s="279"/>
      <c r="HGT191" s="279"/>
      <c r="HGU191" s="279"/>
      <c r="HGV191" s="279"/>
      <c r="HGW191" s="279"/>
      <c r="HGX191" s="279"/>
      <c r="HGY191" s="279"/>
      <c r="HGZ191" s="279"/>
      <c r="HHA191" s="279"/>
      <c r="HHB191" s="279"/>
      <c r="HHC191" s="279"/>
      <c r="HHD191" s="279"/>
      <c r="HHE191" s="279"/>
      <c r="HHF191" s="279"/>
      <c r="HHG191" s="279"/>
      <c r="HHH191" s="279"/>
      <c r="HHI191" s="279"/>
      <c r="HHJ191" s="279"/>
      <c r="HHK191" s="279"/>
      <c r="HHL191" s="279"/>
      <c r="HHM191" s="279"/>
      <c r="HHN191" s="279"/>
      <c r="HHO191" s="279"/>
      <c r="HHP191" s="279"/>
      <c r="HHQ191" s="279"/>
      <c r="HHR191" s="279"/>
      <c r="HHS191" s="279"/>
      <c r="HHT191" s="279"/>
      <c r="HHU191" s="279"/>
      <c r="HHV191" s="279"/>
      <c r="HHW191" s="279"/>
      <c r="HHX191" s="279"/>
      <c r="HHY191" s="279"/>
      <c r="HHZ191" s="279"/>
      <c r="HIA191" s="279"/>
      <c r="HIB191" s="279"/>
      <c r="HIC191" s="279"/>
      <c r="HID191" s="279"/>
      <c r="HIE191" s="279"/>
      <c r="HIF191" s="279"/>
      <c r="HIG191" s="279"/>
      <c r="HIH191" s="279"/>
      <c r="HII191" s="279"/>
      <c r="HIJ191" s="279"/>
      <c r="HIK191" s="279"/>
      <c r="HIL191" s="279"/>
      <c r="HIM191" s="279"/>
      <c r="HIN191" s="279"/>
      <c r="HIO191" s="279"/>
      <c r="HIP191" s="279"/>
      <c r="HIQ191" s="279"/>
      <c r="HIR191" s="279"/>
      <c r="HIS191" s="279"/>
      <c r="HIT191" s="279"/>
      <c r="HIU191" s="279"/>
      <c r="HIV191" s="279"/>
      <c r="HIW191" s="279"/>
      <c r="HIX191" s="279"/>
      <c r="HIY191" s="279"/>
      <c r="HIZ191" s="279"/>
      <c r="HJA191" s="279"/>
      <c r="HJB191" s="279"/>
      <c r="HJC191" s="279"/>
      <c r="HJD191" s="279"/>
      <c r="HJE191" s="279"/>
      <c r="HJF191" s="279"/>
      <c r="HJG191" s="279"/>
      <c r="HJH191" s="279"/>
      <c r="HJI191" s="279"/>
      <c r="HJJ191" s="279"/>
      <c r="HJK191" s="279"/>
      <c r="HJL191" s="279"/>
      <c r="HJM191" s="279"/>
      <c r="HJN191" s="279"/>
      <c r="HJO191" s="279"/>
      <c r="HJP191" s="279"/>
      <c r="HJQ191" s="279"/>
      <c r="HJR191" s="279"/>
      <c r="HJS191" s="279"/>
      <c r="HJT191" s="279"/>
      <c r="HJU191" s="279"/>
      <c r="HJV191" s="279"/>
      <c r="HJW191" s="279"/>
      <c r="HJX191" s="279"/>
      <c r="HJY191" s="279"/>
      <c r="HJZ191" s="279"/>
      <c r="HKA191" s="279"/>
      <c r="HKB191" s="279"/>
      <c r="HKC191" s="279"/>
      <c r="HKD191" s="279"/>
      <c r="HKE191" s="279"/>
      <c r="HKF191" s="279"/>
      <c r="HKG191" s="279"/>
      <c r="HKH191" s="279"/>
      <c r="HKI191" s="279"/>
      <c r="HKJ191" s="279"/>
      <c r="HKK191" s="279"/>
      <c r="HKL191" s="279"/>
      <c r="HKM191" s="279"/>
      <c r="HKN191" s="279"/>
      <c r="HKO191" s="279"/>
      <c r="HKP191" s="279"/>
      <c r="HKQ191" s="279"/>
      <c r="HKR191" s="279"/>
      <c r="HKS191" s="279"/>
      <c r="HKT191" s="279"/>
      <c r="HKU191" s="279"/>
      <c r="HKV191" s="279"/>
      <c r="HKW191" s="279"/>
      <c r="HKX191" s="279"/>
      <c r="HKY191" s="279"/>
      <c r="HKZ191" s="279"/>
      <c r="HLA191" s="279"/>
      <c r="HLB191" s="279"/>
      <c r="HLC191" s="279"/>
      <c r="HLD191" s="279"/>
      <c r="HLE191" s="279"/>
      <c r="HLF191" s="279"/>
      <c r="HLG191" s="279"/>
      <c r="HLH191" s="279"/>
      <c r="HLI191" s="279"/>
      <c r="HLJ191" s="279"/>
      <c r="HLK191" s="279"/>
      <c r="HLL191" s="279"/>
      <c r="HLM191" s="279"/>
      <c r="HLN191" s="279"/>
      <c r="HLO191" s="279"/>
      <c r="HLP191" s="279"/>
      <c r="HLQ191" s="279"/>
      <c r="HLR191" s="279"/>
      <c r="HLS191" s="279"/>
      <c r="HLT191" s="279"/>
      <c r="HLU191" s="279"/>
      <c r="HLV191" s="279"/>
      <c r="HLW191" s="279"/>
      <c r="HLX191" s="279"/>
      <c r="HLY191" s="279"/>
      <c r="HLZ191" s="279"/>
      <c r="HMA191" s="279"/>
      <c r="HMB191" s="279"/>
      <c r="HMC191" s="279"/>
      <c r="HMD191" s="279"/>
      <c r="HME191" s="279"/>
      <c r="HMF191" s="279"/>
      <c r="HMG191" s="279"/>
      <c r="HMH191" s="279"/>
      <c r="HMI191" s="279"/>
      <c r="HMJ191" s="279"/>
      <c r="HMK191" s="279"/>
      <c r="HML191" s="279"/>
      <c r="HMM191" s="279"/>
      <c r="HMN191" s="279"/>
      <c r="HMO191" s="279"/>
      <c r="HMP191" s="279"/>
      <c r="HMQ191" s="279"/>
      <c r="HMR191" s="279"/>
      <c r="HMS191" s="279"/>
      <c r="HMT191" s="279"/>
      <c r="HMU191" s="279"/>
      <c r="HMV191" s="279"/>
      <c r="HMW191" s="279"/>
      <c r="HMX191" s="279"/>
      <c r="HMY191" s="279"/>
      <c r="HMZ191" s="279"/>
      <c r="HNA191" s="279"/>
      <c r="HNB191" s="279"/>
      <c r="HNC191" s="279"/>
      <c r="HND191" s="279"/>
      <c r="HNE191" s="279"/>
      <c r="HNF191" s="279"/>
      <c r="HNG191" s="279"/>
      <c r="HNH191" s="279"/>
      <c r="HNI191" s="279"/>
      <c r="HNJ191" s="279"/>
      <c r="HNK191" s="279"/>
      <c r="HNL191" s="279"/>
      <c r="HNM191" s="279"/>
      <c r="HNN191" s="279"/>
      <c r="HNO191" s="279"/>
      <c r="HNP191" s="279"/>
      <c r="HNQ191" s="279"/>
      <c r="HNR191" s="279"/>
      <c r="HNS191" s="279"/>
      <c r="HNT191" s="279"/>
      <c r="HNU191" s="279"/>
      <c r="HNV191" s="279"/>
      <c r="HNW191" s="279"/>
      <c r="HNX191" s="279"/>
      <c r="HNY191" s="279"/>
      <c r="HNZ191" s="279"/>
      <c r="HOA191" s="279"/>
      <c r="HOB191" s="279"/>
      <c r="HOC191" s="279"/>
      <c r="HOD191" s="279"/>
      <c r="HOE191" s="279"/>
      <c r="HOF191" s="279"/>
      <c r="HOG191" s="279"/>
      <c r="HOH191" s="279"/>
      <c r="HOI191" s="279"/>
      <c r="HOJ191" s="279"/>
      <c r="HOK191" s="279"/>
      <c r="HOL191" s="279"/>
      <c r="HOM191" s="279"/>
      <c r="HON191" s="279"/>
      <c r="HOO191" s="279"/>
      <c r="HOP191" s="279"/>
      <c r="HOQ191" s="279"/>
      <c r="HOR191" s="279"/>
      <c r="HOS191" s="279"/>
      <c r="HOT191" s="279"/>
      <c r="HOU191" s="279"/>
      <c r="HOV191" s="279"/>
      <c r="HOW191" s="279"/>
      <c r="HOX191" s="279"/>
      <c r="HOY191" s="279"/>
      <c r="HOZ191" s="279"/>
      <c r="HPA191" s="279"/>
      <c r="HPB191" s="279"/>
      <c r="HPC191" s="279"/>
      <c r="HPD191" s="279"/>
      <c r="HPE191" s="279"/>
      <c r="HPF191" s="279"/>
      <c r="HPG191" s="279"/>
      <c r="HPH191" s="279"/>
      <c r="HPI191" s="279"/>
      <c r="HPJ191" s="279"/>
      <c r="HPK191" s="279"/>
      <c r="HPL191" s="279"/>
      <c r="HPM191" s="279"/>
      <c r="HPN191" s="279"/>
      <c r="HPO191" s="279"/>
      <c r="HPP191" s="279"/>
      <c r="HPQ191" s="279"/>
      <c r="HPR191" s="279"/>
      <c r="HPS191" s="279"/>
      <c r="HPT191" s="279"/>
      <c r="HPU191" s="279"/>
      <c r="HPV191" s="279"/>
      <c r="HPW191" s="279"/>
      <c r="HPX191" s="279"/>
      <c r="HPY191" s="279"/>
      <c r="HPZ191" s="279"/>
      <c r="HQA191" s="279"/>
      <c r="HQB191" s="279"/>
      <c r="HQC191" s="279"/>
      <c r="HQD191" s="279"/>
      <c r="HQE191" s="279"/>
      <c r="HQF191" s="279"/>
      <c r="HQG191" s="279"/>
      <c r="HQH191" s="279"/>
      <c r="HQI191" s="279"/>
      <c r="HQJ191" s="279"/>
      <c r="HQK191" s="279"/>
      <c r="HQL191" s="279"/>
      <c r="HQM191" s="279"/>
      <c r="HQN191" s="279"/>
      <c r="HQO191" s="279"/>
      <c r="HQP191" s="279"/>
      <c r="HQQ191" s="279"/>
      <c r="HQR191" s="279"/>
      <c r="HQS191" s="279"/>
      <c r="HQT191" s="279"/>
      <c r="HQU191" s="279"/>
      <c r="HQV191" s="279"/>
      <c r="HQW191" s="279"/>
      <c r="HQX191" s="279"/>
      <c r="HQY191" s="279"/>
      <c r="HQZ191" s="279"/>
      <c r="HRA191" s="279"/>
      <c r="HRB191" s="279"/>
      <c r="HRC191" s="279"/>
      <c r="HRD191" s="279"/>
      <c r="HRE191" s="279"/>
      <c r="HRF191" s="279"/>
      <c r="HRG191" s="279"/>
      <c r="HRH191" s="279"/>
      <c r="HRI191" s="279"/>
      <c r="HRJ191" s="279"/>
      <c r="HRK191" s="279"/>
      <c r="HRL191" s="279"/>
      <c r="HRM191" s="279"/>
      <c r="HRN191" s="279"/>
      <c r="HRO191" s="279"/>
      <c r="HRP191" s="279"/>
      <c r="HRQ191" s="279"/>
      <c r="HRR191" s="279"/>
      <c r="HRS191" s="279"/>
      <c r="HRT191" s="279"/>
      <c r="HRU191" s="279"/>
      <c r="HRV191" s="279"/>
      <c r="HRW191" s="279"/>
      <c r="HRX191" s="279"/>
      <c r="HRY191" s="279"/>
      <c r="HRZ191" s="279"/>
      <c r="HSA191" s="279"/>
      <c r="HSB191" s="279"/>
      <c r="HSC191" s="279"/>
      <c r="HSD191" s="279"/>
      <c r="HSE191" s="279"/>
      <c r="HSF191" s="279"/>
      <c r="HSG191" s="279"/>
      <c r="HSH191" s="279"/>
      <c r="HSI191" s="279"/>
      <c r="HSJ191" s="279"/>
      <c r="HSK191" s="279"/>
      <c r="HSL191" s="279"/>
      <c r="HSM191" s="279"/>
      <c r="HSN191" s="279"/>
      <c r="HSO191" s="279"/>
      <c r="HSP191" s="279"/>
      <c r="HSQ191" s="279"/>
      <c r="HSR191" s="279"/>
      <c r="HSS191" s="279"/>
      <c r="HST191" s="279"/>
      <c r="HSU191" s="279"/>
      <c r="HSV191" s="279"/>
      <c r="HSW191" s="279"/>
      <c r="HSX191" s="279"/>
      <c r="HSY191" s="279"/>
      <c r="HSZ191" s="279"/>
      <c r="HTA191" s="279"/>
      <c r="HTB191" s="279"/>
      <c r="HTC191" s="279"/>
      <c r="HTD191" s="279"/>
      <c r="HTE191" s="279"/>
      <c r="HTF191" s="279"/>
      <c r="HTG191" s="279"/>
      <c r="HTH191" s="279"/>
      <c r="HTI191" s="279"/>
      <c r="HTJ191" s="279"/>
      <c r="HTK191" s="279"/>
      <c r="HTL191" s="279"/>
      <c r="HTM191" s="279"/>
      <c r="HTN191" s="279"/>
      <c r="HTO191" s="279"/>
      <c r="HTP191" s="279"/>
      <c r="HTQ191" s="279"/>
      <c r="HTR191" s="279"/>
      <c r="HTS191" s="279"/>
      <c r="HTT191" s="279"/>
      <c r="HTU191" s="279"/>
      <c r="HTV191" s="279"/>
      <c r="HTW191" s="279"/>
      <c r="HTX191" s="279"/>
      <c r="HTY191" s="279"/>
      <c r="HTZ191" s="279"/>
      <c r="HUA191" s="279"/>
      <c r="HUB191" s="279"/>
      <c r="HUC191" s="279"/>
      <c r="HUD191" s="279"/>
      <c r="HUE191" s="279"/>
      <c r="HUF191" s="279"/>
      <c r="HUG191" s="279"/>
      <c r="HUH191" s="279"/>
      <c r="HUI191" s="279"/>
      <c r="HUJ191" s="279"/>
      <c r="HUK191" s="279"/>
      <c r="HUL191" s="279"/>
      <c r="HUM191" s="279"/>
      <c r="HUN191" s="279"/>
      <c r="HUO191" s="279"/>
      <c r="HUP191" s="279"/>
      <c r="HUQ191" s="279"/>
      <c r="HUR191" s="279"/>
      <c r="HUS191" s="279"/>
      <c r="HUT191" s="279"/>
      <c r="HUU191" s="279"/>
      <c r="HUV191" s="279"/>
      <c r="HUW191" s="279"/>
      <c r="HUX191" s="279"/>
      <c r="HUY191" s="279"/>
      <c r="HUZ191" s="279"/>
      <c r="HVA191" s="279"/>
      <c r="HVB191" s="279"/>
      <c r="HVC191" s="279"/>
      <c r="HVD191" s="279"/>
      <c r="HVE191" s="279"/>
      <c r="HVF191" s="279"/>
      <c r="HVG191" s="279"/>
      <c r="HVH191" s="279"/>
      <c r="HVI191" s="279"/>
      <c r="HVJ191" s="279"/>
      <c r="HVK191" s="279"/>
      <c r="HVL191" s="279"/>
      <c r="HVM191" s="279"/>
      <c r="HVN191" s="279"/>
      <c r="HVO191" s="279"/>
      <c r="HVP191" s="279"/>
      <c r="HVQ191" s="279"/>
      <c r="HVR191" s="279"/>
      <c r="HVS191" s="279"/>
      <c r="HVT191" s="279"/>
      <c r="HVU191" s="279"/>
      <c r="HVV191" s="279"/>
      <c r="HVW191" s="279"/>
      <c r="HVX191" s="279"/>
      <c r="HVY191" s="279"/>
      <c r="HVZ191" s="279"/>
      <c r="HWA191" s="279"/>
      <c r="HWB191" s="279"/>
      <c r="HWC191" s="279"/>
      <c r="HWD191" s="279"/>
      <c r="HWE191" s="279"/>
      <c r="HWF191" s="279"/>
      <c r="HWG191" s="279"/>
      <c r="HWH191" s="279"/>
      <c r="HWI191" s="279"/>
      <c r="HWJ191" s="279"/>
      <c r="HWK191" s="279"/>
      <c r="HWL191" s="279"/>
      <c r="HWM191" s="279"/>
      <c r="HWN191" s="279"/>
      <c r="HWO191" s="279"/>
      <c r="HWP191" s="279"/>
      <c r="HWQ191" s="279"/>
      <c r="HWR191" s="279"/>
      <c r="HWS191" s="279"/>
      <c r="HWT191" s="279"/>
      <c r="HWU191" s="279"/>
      <c r="HWV191" s="279"/>
      <c r="HWW191" s="279"/>
      <c r="HWX191" s="279"/>
      <c r="HWY191" s="279"/>
      <c r="HWZ191" s="279"/>
      <c r="HXA191" s="279"/>
      <c r="HXB191" s="279"/>
      <c r="HXC191" s="279"/>
      <c r="HXD191" s="279"/>
      <c r="HXE191" s="279"/>
      <c r="HXF191" s="279"/>
      <c r="HXG191" s="279"/>
      <c r="HXH191" s="279"/>
      <c r="HXI191" s="279"/>
      <c r="HXJ191" s="279"/>
      <c r="HXK191" s="279"/>
      <c r="HXL191" s="279"/>
      <c r="HXM191" s="279"/>
      <c r="HXN191" s="279"/>
      <c r="HXO191" s="279"/>
      <c r="HXP191" s="279"/>
      <c r="HXQ191" s="279"/>
      <c r="HXR191" s="279"/>
      <c r="HXS191" s="279"/>
      <c r="HXT191" s="279"/>
      <c r="HXU191" s="279"/>
      <c r="HXV191" s="279"/>
      <c r="HXW191" s="279"/>
      <c r="HXX191" s="279"/>
      <c r="HXY191" s="279"/>
      <c r="HXZ191" s="279"/>
      <c r="HYA191" s="279"/>
      <c r="HYB191" s="279"/>
      <c r="HYC191" s="279"/>
      <c r="HYD191" s="279"/>
      <c r="HYE191" s="279"/>
      <c r="HYF191" s="279"/>
      <c r="HYG191" s="279"/>
      <c r="HYH191" s="279"/>
      <c r="HYI191" s="279"/>
      <c r="HYJ191" s="279"/>
      <c r="HYK191" s="279"/>
      <c r="HYL191" s="279"/>
      <c r="HYM191" s="279"/>
      <c r="HYN191" s="279"/>
      <c r="HYO191" s="279"/>
      <c r="HYP191" s="279"/>
      <c r="HYQ191" s="279"/>
      <c r="HYR191" s="279"/>
      <c r="HYS191" s="279"/>
      <c r="HYT191" s="279"/>
      <c r="HYU191" s="279"/>
      <c r="HYV191" s="279"/>
      <c r="HYW191" s="279"/>
      <c r="HYX191" s="279"/>
      <c r="HYY191" s="279"/>
      <c r="HYZ191" s="279"/>
      <c r="HZA191" s="279"/>
      <c r="HZB191" s="279"/>
      <c r="HZC191" s="279"/>
      <c r="HZD191" s="279"/>
      <c r="HZE191" s="279"/>
      <c r="HZF191" s="279"/>
      <c r="HZG191" s="279"/>
      <c r="HZH191" s="279"/>
      <c r="HZI191" s="279"/>
      <c r="HZJ191" s="279"/>
      <c r="HZK191" s="279"/>
      <c r="HZL191" s="279"/>
      <c r="HZM191" s="279"/>
      <c r="HZN191" s="279"/>
      <c r="HZO191" s="279"/>
      <c r="HZP191" s="279"/>
      <c r="HZQ191" s="279"/>
      <c r="HZR191" s="279"/>
      <c r="HZS191" s="279"/>
      <c r="HZT191" s="279"/>
      <c r="HZU191" s="279"/>
      <c r="HZV191" s="279"/>
      <c r="HZW191" s="279"/>
      <c r="HZX191" s="279"/>
      <c r="HZY191" s="279"/>
      <c r="HZZ191" s="279"/>
      <c r="IAA191" s="279"/>
      <c r="IAB191" s="279"/>
      <c r="IAC191" s="279"/>
      <c r="IAD191" s="279"/>
      <c r="IAE191" s="279"/>
      <c r="IAF191" s="279"/>
      <c r="IAG191" s="279"/>
      <c r="IAH191" s="279"/>
      <c r="IAI191" s="279"/>
      <c r="IAJ191" s="279"/>
      <c r="IAK191" s="279"/>
      <c r="IAL191" s="279"/>
      <c r="IAM191" s="279"/>
      <c r="IAN191" s="279"/>
      <c r="IAO191" s="279"/>
      <c r="IAP191" s="279"/>
      <c r="IAQ191" s="279"/>
      <c r="IAR191" s="279"/>
      <c r="IAS191" s="279"/>
      <c r="IAT191" s="279"/>
      <c r="IAU191" s="279"/>
      <c r="IAV191" s="279"/>
      <c r="IAW191" s="279"/>
      <c r="IAX191" s="279"/>
      <c r="IAY191" s="279"/>
      <c r="IAZ191" s="279"/>
      <c r="IBA191" s="279"/>
      <c r="IBB191" s="279"/>
      <c r="IBC191" s="279"/>
      <c r="IBD191" s="279"/>
      <c r="IBE191" s="279"/>
      <c r="IBF191" s="279"/>
      <c r="IBG191" s="279"/>
      <c r="IBH191" s="279"/>
      <c r="IBI191" s="279"/>
      <c r="IBJ191" s="279"/>
      <c r="IBK191" s="279"/>
      <c r="IBL191" s="279"/>
      <c r="IBM191" s="279"/>
      <c r="IBN191" s="279"/>
      <c r="IBO191" s="279"/>
      <c r="IBP191" s="279"/>
      <c r="IBQ191" s="279"/>
      <c r="IBR191" s="279"/>
      <c r="IBS191" s="279"/>
      <c r="IBT191" s="279"/>
      <c r="IBU191" s="279"/>
      <c r="IBV191" s="279"/>
      <c r="IBW191" s="279"/>
      <c r="IBX191" s="279"/>
      <c r="IBY191" s="279"/>
      <c r="IBZ191" s="279"/>
      <c r="ICA191" s="279"/>
      <c r="ICB191" s="279"/>
      <c r="ICC191" s="279"/>
      <c r="ICD191" s="279"/>
      <c r="ICE191" s="279"/>
      <c r="ICF191" s="279"/>
      <c r="ICG191" s="279"/>
      <c r="ICH191" s="279"/>
      <c r="ICI191" s="279"/>
      <c r="ICJ191" s="279"/>
      <c r="ICK191" s="279"/>
      <c r="ICL191" s="279"/>
      <c r="ICM191" s="279"/>
      <c r="ICN191" s="279"/>
      <c r="ICO191" s="279"/>
      <c r="ICP191" s="279"/>
      <c r="ICQ191" s="279"/>
      <c r="ICR191" s="279"/>
      <c r="ICS191" s="279"/>
      <c r="ICT191" s="279"/>
      <c r="ICU191" s="279"/>
      <c r="ICV191" s="279"/>
      <c r="ICW191" s="279"/>
      <c r="ICX191" s="279"/>
      <c r="ICY191" s="279"/>
      <c r="ICZ191" s="279"/>
      <c r="IDA191" s="279"/>
      <c r="IDB191" s="279"/>
      <c r="IDC191" s="279"/>
      <c r="IDD191" s="279"/>
      <c r="IDE191" s="279"/>
      <c r="IDF191" s="279"/>
      <c r="IDG191" s="279"/>
      <c r="IDH191" s="279"/>
      <c r="IDI191" s="279"/>
      <c r="IDJ191" s="279"/>
      <c r="IDK191" s="279"/>
      <c r="IDL191" s="279"/>
      <c r="IDM191" s="279"/>
      <c r="IDN191" s="279"/>
      <c r="IDO191" s="279"/>
      <c r="IDP191" s="279"/>
      <c r="IDQ191" s="279"/>
      <c r="IDR191" s="279"/>
      <c r="IDS191" s="279"/>
      <c r="IDT191" s="279"/>
      <c r="IDU191" s="279"/>
      <c r="IDV191" s="279"/>
      <c r="IDW191" s="279"/>
      <c r="IDX191" s="279"/>
      <c r="IDY191" s="279"/>
      <c r="IDZ191" s="279"/>
      <c r="IEA191" s="279"/>
      <c r="IEB191" s="279"/>
      <c r="IEC191" s="279"/>
      <c r="IED191" s="279"/>
      <c r="IEE191" s="279"/>
      <c r="IEF191" s="279"/>
      <c r="IEG191" s="279"/>
      <c r="IEH191" s="279"/>
      <c r="IEI191" s="279"/>
      <c r="IEJ191" s="279"/>
      <c r="IEK191" s="279"/>
      <c r="IEL191" s="279"/>
      <c r="IEM191" s="279"/>
      <c r="IEN191" s="279"/>
      <c r="IEO191" s="279"/>
      <c r="IEP191" s="279"/>
      <c r="IEQ191" s="279"/>
      <c r="IER191" s="279"/>
      <c r="IES191" s="279"/>
      <c r="IET191" s="279"/>
      <c r="IEU191" s="279"/>
      <c r="IEV191" s="279"/>
      <c r="IEW191" s="279"/>
      <c r="IEX191" s="279"/>
      <c r="IEY191" s="279"/>
      <c r="IEZ191" s="279"/>
      <c r="IFA191" s="279"/>
      <c r="IFB191" s="279"/>
      <c r="IFC191" s="279"/>
      <c r="IFD191" s="279"/>
      <c r="IFE191" s="279"/>
      <c r="IFF191" s="279"/>
      <c r="IFG191" s="279"/>
      <c r="IFH191" s="279"/>
      <c r="IFI191" s="279"/>
      <c r="IFJ191" s="279"/>
      <c r="IFK191" s="279"/>
      <c r="IFL191" s="279"/>
      <c r="IFM191" s="279"/>
      <c r="IFN191" s="279"/>
      <c r="IFO191" s="279"/>
      <c r="IFP191" s="279"/>
      <c r="IFQ191" s="279"/>
      <c r="IFR191" s="279"/>
      <c r="IFS191" s="279"/>
      <c r="IFT191" s="279"/>
      <c r="IFU191" s="279"/>
      <c r="IFV191" s="279"/>
      <c r="IFW191" s="279"/>
      <c r="IFX191" s="279"/>
      <c r="IFY191" s="279"/>
      <c r="IFZ191" s="279"/>
      <c r="IGA191" s="279"/>
      <c r="IGB191" s="279"/>
      <c r="IGC191" s="279"/>
      <c r="IGD191" s="279"/>
      <c r="IGE191" s="279"/>
      <c r="IGF191" s="279"/>
      <c r="IGG191" s="279"/>
      <c r="IGH191" s="279"/>
      <c r="IGI191" s="279"/>
      <c r="IGJ191" s="279"/>
      <c r="IGK191" s="279"/>
      <c r="IGL191" s="279"/>
      <c r="IGM191" s="279"/>
      <c r="IGN191" s="279"/>
      <c r="IGO191" s="279"/>
      <c r="IGP191" s="279"/>
      <c r="IGQ191" s="279"/>
      <c r="IGR191" s="279"/>
      <c r="IGS191" s="279"/>
      <c r="IGT191" s="279"/>
      <c r="IGU191" s="279"/>
      <c r="IGV191" s="279"/>
      <c r="IGW191" s="279"/>
      <c r="IGX191" s="279"/>
      <c r="IGY191" s="279"/>
      <c r="IGZ191" s="279"/>
      <c r="IHA191" s="279"/>
      <c r="IHB191" s="279"/>
      <c r="IHC191" s="279"/>
      <c r="IHD191" s="279"/>
      <c r="IHE191" s="279"/>
      <c r="IHF191" s="279"/>
      <c r="IHG191" s="279"/>
      <c r="IHH191" s="279"/>
      <c r="IHI191" s="279"/>
      <c r="IHJ191" s="279"/>
      <c r="IHK191" s="279"/>
      <c r="IHL191" s="279"/>
      <c r="IHM191" s="279"/>
      <c r="IHN191" s="279"/>
      <c r="IHO191" s="279"/>
      <c r="IHP191" s="279"/>
      <c r="IHQ191" s="279"/>
      <c r="IHR191" s="279"/>
      <c r="IHS191" s="279"/>
      <c r="IHT191" s="279"/>
      <c r="IHU191" s="279"/>
      <c r="IHV191" s="279"/>
      <c r="IHW191" s="279"/>
      <c r="IHX191" s="279"/>
      <c r="IHY191" s="279"/>
      <c r="IHZ191" s="279"/>
      <c r="IIA191" s="279"/>
      <c r="IIB191" s="279"/>
      <c r="IIC191" s="279"/>
      <c r="IID191" s="279"/>
      <c r="IIE191" s="279"/>
      <c r="IIF191" s="279"/>
      <c r="IIG191" s="279"/>
      <c r="IIH191" s="279"/>
      <c r="III191" s="279"/>
      <c r="IIJ191" s="279"/>
      <c r="IIK191" s="279"/>
      <c r="IIL191" s="279"/>
      <c r="IIM191" s="279"/>
      <c r="IIN191" s="279"/>
      <c r="IIO191" s="279"/>
      <c r="IIP191" s="279"/>
      <c r="IIQ191" s="279"/>
      <c r="IIR191" s="279"/>
      <c r="IIS191" s="279"/>
      <c r="IIT191" s="279"/>
      <c r="IIU191" s="279"/>
      <c r="IIV191" s="279"/>
      <c r="IIW191" s="279"/>
      <c r="IIX191" s="279"/>
      <c r="IIY191" s="279"/>
      <c r="IIZ191" s="279"/>
      <c r="IJA191" s="279"/>
      <c r="IJB191" s="279"/>
      <c r="IJC191" s="279"/>
      <c r="IJD191" s="279"/>
      <c r="IJE191" s="279"/>
      <c r="IJF191" s="279"/>
      <c r="IJG191" s="279"/>
      <c r="IJH191" s="279"/>
      <c r="IJI191" s="279"/>
      <c r="IJJ191" s="279"/>
      <c r="IJK191" s="279"/>
      <c r="IJL191" s="279"/>
      <c r="IJM191" s="279"/>
      <c r="IJN191" s="279"/>
      <c r="IJO191" s="279"/>
      <c r="IJP191" s="279"/>
      <c r="IJQ191" s="279"/>
      <c r="IJR191" s="279"/>
      <c r="IJS191" s="279"/>
      <c r="IJT191" s="279"/>
      <c r="IJU191" s="279"/>
      <c r="IJV191" s="279"/>
      <c r="IJW191" s="279"/>
      <c r="IJX191" s="279"/>
      <c r="IJY191" s="279"/>
      <c r="IJZ191" s="279"/>
      <c r="IKA191" s="279"/>
      <c r="IKB191" s="279"/>
      <c r="IKC191" s="279"/>
      <c r="IKD191" s="279"/>
      <c r="IKE191" s="279"/>
      <c r="IKF191" s="279"/>
      <c r="IKG191" s="279"/>
      <c r="IKH191" s="279"/>
      <c r="IKI191" s="279"/>
      <c r="IKJ191" s="279"/>
      <c r="IKK191" s="279"/>
      <c r="IKL191" s="279"/>
      <c r="IKM191" s="279"/>
      <c r="IKN191" s="279"/>
      <c r="IKO191" s="279"/>
      <c r="IKP191" s="279"/>
      <c r="IKQ191" s="279"/>
      <c r="IKR191" s="279"/>
      <c r="IKS191" s="279"/>
      <c r="IKT191" s="279"/>
      <c r="IKU191" s="279"/>
      <c r="IKV191" s="279"/>
      <c r="IKW191" s="279"/>
      <c r="IKX191" s="279"/>
      <c r="IKY191" s="279"/>
      <c r="IKZ191" s="279"/>
      <c r="ILA191" s="279"/>
      <c r="ILB191" s="279"/>
      <c r="ILC191" s="279"/>
      <c r="ILD191" s="279"/>
      <c r="ILE191" s="279"/>
      <c r="ILF191" s="279"/>
      <c r="ILG191" s="279"/>
      <c r="ILH191" s="279"/>
      <c r="ILI191" s="279"/>
      <c r="ILJ191" s="279"/>
      <c r="ILK191" s="279"/>
      <c r="ILL191" s="279"/>
      <c r="ILM191" s="279"/>
      <c r="ILN191" s="279"/>
      <c r="ILO191" s="279"/>
      <c r="ILP191" s="279"/>
      <c r="ILQ191" s="279"/>
      <c r="ILR191" s="279"/>
      <c r="ILS191" s="279"/>
      <c r="ILT191" s="279"/>
      <c r="ILU191" s="279"/>
      <c r="ILV191" s="279"/>
      <c r="ILW191" s="279"/>
      <c r="ILX191" s="279"/>
      <c r="ILY191" s="279"/>
      <c r="ILZ191" s="279"/>
      <c r="IMA191" s="279"/>
      <c r="IMB191" s="279"/>
      <c r="IMC191" s="279"/>
      <c r="IMD191" s="279"/>
      <c r="IME191" s="279"/>
      <c r="IMF191" s="279"/>
      <c r="IMG191" s="279"/>
      <c r="IMH191" s="279"/>
      <c r="IMI191" s="279"/>
      <c r="IMJ191" s="279"/>
      <c r="IMK191" s="279"/>
      <c r="IML191" s="279"/>
      <c r="IMM191" s="279"/>
      <c r="IMN191" s="279"/>
      <c r="IMO191" s="279"/>
      <c r="IMP191" s="279"/>
      <c r="IMQ191" s="279"/>
      <c r="IMR191" s="279"/>
      <c r="IMS191" s="279"/>
      <c r="IMT191" s="279"/>
      <c r="IMU191" s="279"/>
      <c r="IMV191" s="279"/>
      <c r="IMW191" s="279"/>
      <c r="IMX191" s="279"/>
      <c r="IMY191" s="279"/>
      <c r="IMZ191" s="279"/>
      <c r="INA191" s="279"/>
      <c r="INB191" s="279"/>
      <c r="INC191" s="279"/>
      <c r="IND191" s="279"/>
      <c r="INE191" s="279"/>
      <c r="INF191" s="279"/>
      <c r="ING191" s="279"/>
      <c r="INH191" s="279"/>
      <c r="INI191" s="279"/>
      <c r="INJ191" s="279"/>
      <c r="INK191" s="279"/>
      <c r="INL191" s="279"/>
      <c r="INM191" s="279"/>
      <c r="INN191" s="279"/>
      <c r="INO191" s="279"/>
      <c r="INP191" s="279"/>
      <c r="INQ191" s="279"/>
      <c r="INR191" s="279"/>
      <c r="INS191" s="279"/>
      <c r="INT191" s="279"/>
      <c r="INU191" s="279"/>
      <c r="INV191" s="279"/>
      <c r="INW191" s="279"/>
      <c r="INX191" s="279"/>
      <c r="INY191" s="279"/>
      <c r="INZ191" s="279"/>
      <c r="IOA191" s="279"/>
      <c r="IOB191" s="279"/>
      <c r="IOC191" s="279"/>
      <c r="IOD191" s="279"/>
      <c r="IOE191" s="279"/>
      <c r="IOF191" s="279"/>
      <c r="IOG191" s="279"/>
      <c r="IOH191" s="279"/>
      <c r="IOI191" s="279"/>
      <c r="IOJ191" s="279"/>
      <c r="IOK191" s="279"/>
      <c r="IOL191" s="279"/>
      <c r="IOM191" s="279"/>
      <c r="ION191" s="279"/>
      <c r="IOO191" s="279"/>
      <c r="IOP191" s="279"/>
      <c r="IOQ191" s="279"/>
      <c r="IOR191" s="279"/>
      <c r="IOS191" s="279"/>
      <c r="IOT191" s="279"/>
      <c r="IOU191" s="279"/>
      <c r="IOV191" s="279"/>
      <c r="IOW191" s="279"/>
      <c r="IOX191" s="279"/>
      <c r="IOY191" s="279"/>
      <c r="IOZ191" s="279"/>
      <c r="IPA191" s="279"/>
      <c r="IPB191" s="279"/>
      <c r="IPC191" s="279"/>
      <c r="IPD191" s="279"/>
      <c r="IPE191" s="279"/>
      <c r="IPF191" s="279"/>
      <c r="IPG191" s="279"/>
      <c r="IPH191" s="279"/>
      <c r="IPI191" s="279"/>
      <c r="IPJ191" s="279"/>
      <c r="IPK191" s="279"/>
      <c r="IPL191" s="279"/>
      <c r="IPM191" s="279"/>
      <c r="IPN191" s="279"/>
      <c r="IPO191" s="279"/>
      <c r="IPP191" s="279"/>
      <c r="IPQ191" s="279"/>
      <c r="IPR191" s="279"/>
      <c r="IPS191" s="279"/>
      <c r="IPT191" s="279"/>
      <c r="IPU191" s="279"/>
      <c r="IPV191" s="279"/>
      <c r="IPW191" s="279"/>
      <c r="IPX191" s="279"/>
      <c r="IPY191" s="279"/>
      <c r="IPZ191" s="279"/>
      <c r="IQA191" s="279"/>
      <c r="IQB191" s="279"/>
      <c r="IQC191" s="279"/>
      <c r="IQD191" s="279"/>
      <c r="IQE191" s="279"/>
      <c r="IQF191" s="279"/>
      <c r="IQG191" s="279"/>
      <c r="IQH191" s="279"/>
      <c r="IQI191" s="279"/>
      <c r="IQJ191" s="279"/>
      <c r="IQK191" s="279"/>
      <c r="IQL191" s="279"/>
      <c r="IQM191" s="279"/>
      <c r="IQN191" s="279"/>
      <c r="IQO191" s="279"/>
      <c r="IQP191" s="279"/>
      <c r="IQQ191" s="279"/>
      <c r="IQR191" s="279"/>
      <c r="IQS191" s="279"/>
      <c r="IQT191" s="279"/>
      <c r="IQU191" s="279"/>
      <c r="IQV191" s="279"/>
      <c r="IQW191" s="279"/>
      <c r="IQX191" s="279"/>
      <c r="IQY191" s="279"/>
      <c r="IQZ191" s="279"/>
      <c r="IRA191" s="279"/>
      <c r="IRB191" s="279"/>
      <c r="IRC191" s="279"/>
      <c r="IRD191" s="279"/>
      <c r="IRE191" s="279"/>
      <c r="IRF191" s="279"/>
      <c r="IRG191" s="279"/>
      <c r="IRH191" s="279"/>
      <c r="IRI191" s="279"/>
      <c r="IRJ191" s="279"/>
      <c r="IRK191" s="279"/>
      <c r="IRL191" s="279"/>
      <c r="IRM191" s="279"/>
      <c r="IRN191" s="279"/>
      <c r="IRO191" s="279"/>
      <c r="IRP191" s="279"/>
      <c r="IRQ191" s="279"/>
      <c r="IRR191" s="279"/>
      <c r="IRS191" s="279"/>
      <c r="IRT191" s="279"/>
      <c r="IRU191" s="279"/>
      <c r="IRV191" s="279"/>
      <c r="IRW191" s="279"/>
      <c r="IRX191" s="279"/>
      <c r="IRY191" s="279"/>
      <c r="IRZ191" s="279"/>
      <c r="ISA191" s="279"/>
      <c r="ISB191" s="279"/>
      <c r="ISC191" s="279"/>
      <c r="ISD191" s="279"/>
      <c r="ISE191" s="279"/>
      <c r="ISF191" s="279"/>
      <c r="ISG191" s="279"/>
      <c r="ISH191" s="279"/>
      <c r="ISI191" s="279"/>
      <c r="ISJ191" s="279"/>
      <c r="ISK191" s="279"/>
      <c r="ISL191" s="279"/>
      <c r="ISM191" s="279"/>
      <c r="ISN191" s="279"/>
      <c r="ISO191" s="279"/>
      <c r="ISP191" s="279"/>
      <c r="ISQ191" s="279"/>
      <c r="ISR191" s="279"/>
      <c r="ISS191" s="279"/>
      <c r="IST191" s="279"/>
      <c r="ISU191" s="279"/>
      <c r="ISV191" s="279"/>
      <c r="ISW191" s="279"/>
      <c r="ISX191" s="279"/>
      <c r="ISY191" s="279"/>
      <c r="ISZ191" s="279"/>
      <c r="ITA191" s="279"/>
      <c r="ITB191" s="279"/>
      <c r="ITC191" s="279"/>
      <c r="ITD191" s="279"/>
      <c r="ITE191" s="279"/>
      <c r="ITF191" s="279"/>
      <c r="ITG191" s="279"/>
      <c r="ITH191" s="279"/>
      <c r="ITI191" s="279"/>
      <c r="ITJ191" s="279"/>
      <c r="ITK191" s="279"/>
      <c r="ITL191" s="279"/>
      <c r="ITM191" s="279"/>
      <c r="ITN191" s="279"/>
      <c r="ITO191" s="279"/>
      <c r="ITP191" s="279"/>
      <c r="ITQ191" s="279"/>
      <c r="ITR191" s="279"/>
      <c r="ITS191" s="279"/>
      <c r="ITT191" s="279"/>
      <c r="ITU191" s="279"/>
      <c r="ITV191" s="279"/>
      <c r="ITW191" s="279"/>
      <c r="ITX191" s="279"/>
      <c r="ITY191" s="279"/>
      <c r="ITZ191" s="279"/>
      <c r="IUA191" s="279"/>
      <c r="IUB191" s="279"/>
      <c r="IUC191" s="279"/>
      <c r="IUD191" s="279"/>
      <c r="IUE191" s="279"/>
      <c r="IUF191" s="279"/>
      <c r="IUG191" s="279"/>
      <c r="IUH191" s="279"/>
      <c r="IUI191" s="279"/>
      <c r="IUJ191" s="279"/>
      <c r="IUK191" s="279"/>
      <c r="IUL191" s="279"/>
      <c r="IUM191" s="279"/>
      <c r="IUN191" s="279"/>
      <c r="IUO191" s="279"/>
      <c r="IUP191" s="279"/>
      <c r="IUQ191" s="279"/>
      <c r="IUR191" s="279"/>
      <c r="IUS191" s="279"/>
      <c r="IUT191" s="279"/>
      <c r="IUU191" s="279"/>
      <c r="IUV191" s="279"/>
      <c r="IUW191" s="279"/>
      <c r="IUX191" s="279"/>
      <c r="IUY191" s="279"/>
      <c r="IUZ191" s="279"/>
      <c r="IVA191" s="279"/>
      <c r="IVB191" s="279"/>
      <c r="IVC191" s="279"/>
      <c r="IVD191" s="279"/>
      <c r="IVE191" s="279"/>
      <c r="IVF191" s="279"/>
      <c r="IVG191" s="279"/>
      <c r="IVH191" s="279"/>
      <c r="IVI191" s="279"/>
      <c r="IVJ191" s="279"/>
      <c r="IVK191" s="279"/>
      <c r="IVL191" s="279"/>
      <c r="IVM191" s="279"/>
      <c r="IVN191" s="279"/>
      <c r="IVO191" s="279"/>
      <c r="IVP191" s="279"/>
      <c r="IVQ191" s="279"/>
      <c r="IVR191" s="279"/>
      <c r="IVS191" s="279"/>
      <c r="IVT191" s="279"/>
      <c r="IVU191" s="279"/>
      <c r="IVV191" s="279"/>
      <c r="IVW191" s="279"/>
      <c r="IVX191" s="279"/>
      <c r="IVY191" s="279"/>
      <c r="IVZ191" s="279"/>
      <c r="IWA191" s="279"/>
      <c r="IWB191" s="279"/>
      <c r="IWC191" s="279"/>
      <c r="IWD191" s="279"/>
      <c r="IWE191" s="279"/>
      <c r="IWF191" s="279"/>
      <c r="IWG191" s="279"/>
      <c r="IWH191" s="279"/>
      <c r="IWI191" s="279"/>
      <c r="IWJ191" s="279"/>
      <c r="IWK191" s="279"/>
      <c r="IWL191" s="279"/>
      <c r="IWM191" s="279"/>
      <c r="IWN191" s="279"/>
      <c r="IWO191" s="279"/>
      <c r="IWP191" s="279"/>
      <c r="IWQ191" s="279"/>
      <c r="IWR191" s="279"/>
      <c r="IWS191" s="279"/>
      <c r="IWT191" s="279"/>
      <c r="IWU191" s="279"/>
      <c r="IWV191" s="279"/>
      <c r="IWW191" s="279"/>
      <c r="IWX191" s="279"/>
      <c r="IWY191" s="279"/>
      <c r="IWZ191" s="279"/>
      <c r="IXA191" s="279"/>
      <c r="IXB191" s="279"/>
      <c r="IXC191" s="279"/>
      <c r="IXD191" s="279"/>
      <c r="IXE191" s="279"/>
      <c r="IXF191" s="279"/>
      <c r="IXG191" s="279"/>
      <c r="IXH191" s="279"/>
      <c r="IXI191" s="279"/>
      <c r="IXJ191" s="279"/>
      <c r="IXK191" s="279"/>
      <c r="IXL191" s="279"/>
      <c r="IXM191" s="279"/>
      <c r="IXN191" s="279"/>
      <c r="IXO191" s="279"/>
      <c r="IXP191" s="279"/>
      <c r="IXQ191" s="279"/>
      <c r="IXR191" s="279"/>
      <c r="IXS191" s="279"/>
      <c r="IXT191" s="279"/>
      <c r="IXU191" s="279"/>
      <c r="IXV191" s="279"/>
      <c r="IXW191" s="279"/>
      <c r="IXX191" s="279"/>
      <c r="IXY191" s="279"/>
      <c r="IXZ191" s="279"/>
      <c r="IYA191" s="279"/>
      <c r="IYB191" s="279"/>
      <c r="IYC191" s="279"/>
      <c r="IYD191" s="279"/>
      <c r="IYE191" s="279"/>
      <c r="IYF191" s="279"/>
      <c r="IYG191" s="279"/>
      <c r="IYH191" s="279"/>
      <c r="IYI191" s="279"/>
      <c r="IYJ191" s="279"/>
      <c r="IYK191" s="279"/>
      <c r="IYL191" s="279"/>
      <c r="IYM191" s="279"/>
      <c r="IYN191" s="279"/>
      <c r="IYO191" s="279"/>
      <c r="IYP191" s="279"/>
      <c r="IYQ191" s="279"/>
      <c r="IYR191" s="279"/>
      <c r="IYS191" s="279"/>
      <c r="IYT191" s="279"/>
      <c r="IYU191" s="279"/>
      <c r="IYV191" s="279"/>
      <c r="IYW191" s="279"/>
      <c r="IYX191" s="279"/>
      <c r="IYY191" s="279"/>
      <c r="IYZ191" s="279"/>
      <c r="IZA191" s="279"/>
      <c r="IZB191" s="279"/>
      <c r="IZC191" s="279"/>
      <c r="IZD191" s="279"/>
      <c r="IZE191" s="279"/>
      <c r="IZF191" s="279"/>
      <c r="IZG191" s="279"/>
      <c r="IZH191" s="279"/>
      <c r="IZI191" s="279"/>
      <c r="IZJ191" s="279"/>
      <c r="IZK191" s="279"/>
      <c r="IZL191" s="279"/>
      <c r="IZM191" s="279"/>
      <c r="IZN191" s="279"/>
      <c r="IZO191" s="279"/>
      <c r="IZP191" s="279"/>
      <c r="IZQ191" s="279"/>
      <c r="IZR191" s="279"/>
      <c r="IZS191" s="279"/>
      <c r="IZT191" s="279"/>
      <c r="IZU191" s="279"/>
      <c r="IZV191" s="279"/>
      <c r="IZW191" s="279"/>
      <c r="IZX191" s="279"/>
      <c r="IZY191" s="279"/>
      <c r="IZZ191" s="279"/>
      <c r="JAA191" s="279"/>
      <c r="JAB191" s="279"/>
      <c r="JAC191" s="279"/>
      <c r="JAD191" s="279"/>
      <c r="JAE191" s="279"/>
      <c r="JAF191" s="279"/>
      <c r="JAG191" s="279"/>
      <c r="JAH191" s="279"/>
      <c r="JAI191" s="279"/>
      <c r="JAJ191" s="279"/>
      <c r="JAK191" s="279"/>
      <c r="JAL191" s="279"/>
      <c r="JAM191" s="279"/>
      <c r="JAN191" s="279"/>
      <c r="JAO191" s="279"/>
      <c r="JAP191" s="279"/>
      <c r="JAQ191" s="279"/>
      <c r="JAR191" s="279"/>
      <c r="JAS191" s="279"/>
      <c r="JAT191" s="279"/>
      <c r="JAU191" s="279"/>
      <c r="JAV191" s="279"/>
      <c r="JAW191" s="279"/>
      <c r="JAX191" s="279"/>
      <c r="JAY191" s="279"/>
      <c r="JAZ191" s="279"/>
      <c r="JBA191" s="279"/>
      <c r="JBB191" s="279"/>
      <c r="JBC191" s="279"/>
      <c r="JBD191" s="279"/>
      <c r="JBE191" s="279"/>
      <c r="JBF191" s="279"/>
      <c r="JBG191" s="279"/>
      <c r="JBH191" s="279"/>
      <c r="JBI191" s="279"/>
      <c r="JBJ191" s="279"/>
      <c r="JBK191" s="279"/>
      <c r="JBL191" s="279"/>
      <c r="JBM191" s="279"/>
      <c r="JBN191" s="279"/>
      <c r="JBO191" s="279"/>
      <c r="JBP191" s="279"/>
      <c r="JBQ191" s="279"/>
      <c r="JBR191" s="279"/>
      <c r="JBS191" s="279"/>
      <c r="JBT191" s="279"/>
      <c r="JBU191" s="279"/>
      <c r="JBV191" s="279"/>
      <c r="JBW191" s="279"/>
      <c r="JBX191" s="279"/>
      <c r="JBY191" s="279"/>
      <c r="JBZ191" s="279"/>
      <c r="JCA191" s="279"/>
      <c r="JCB191" s="279"/>
      <c r="JCC191" s="279"/>
      <c r="JCD191" s="279"/>
      <c r="JCE191" s="279"/>
      <c r="JCF191" s="279"/>
      <c r="JCG191" s="279"/>
      <c r="JCH191" s="279"/>
      <c r="JCI191" s="279"/>
      <c r="JCJ191" s="279"/>
      <c r="JCK191" s="279"/>
      <c r="JCL191" s="279"/>
      <c r="JCM191" s="279"/>
      <c r="JCN191" s="279"/>
      <c r="JCO191" s="279"/>
      <c r="JCP191" s="279"/>
      <c r="JCQ191" s="279"/>
      <c r="JCR191" s="279"/>
      <c r="JCS191" s="279"/>
      <c r="JCT191" s="279"/>
      <c r="JCU191" s="279"/>
      <c r="JCV191" s="279"/>
      <c r="JCW191" s="279"/>
      <c r="JCX191" s="279"/>
      <c r="JCY191" s="279"/>
      <c r="JCZ191" s="279"/>
      <c r="JDA191" s="279"/>
      <c r="JDB191" s="279"/>
      <c r="JDC191" s="279"/>
      <c r="JDD191" s="279"/>
      <c r="JDE191" s="279"/>
      <c r="JDF191" s="279"/>
      <c r="JDG191" s="279"/>
      <c r="JDH191" s="279"/>
      <c r="JDI191" s="279"/>
      <c r="JDJ191" s="279"/>
      <c r="JDK191" s="279"/>
      <c r="JDL191" s="279"/>
      <c r="JDM191" s="279"/>
      <c r="JDN191" s="279"/>
      <c r="JDO191" s="279"/>
      <c r="JDP191" s="279"/>
      <c r="JDQ191" s="279"/>
      <c r="JDR191" s="279"/>
      <c r="JDS191" s="279"/>
      <c r="JDT191" s="279"/>
      <c r="JDU191" s="279"/>
      <c r="JDV191" s="279"/>
      <c r="JDW191" s="279"/>
      <c r="JDX191" s="279"/>
      <c r="JDY191" s="279"/>
      <c r="JDZ191" s="279"/>
      <c r="JEA191" s="279"/>
      <c r="JEB191" s="279"/>
      <c r="JEC191" s="279"/>
      <c r="JED191" s="279"/>
      <c r="JEE191" s="279"/>
      <c r="JEF191" s="279"/>
      <c r="JEG191" s="279"/>
      <c r="JEH191" s="279"/>
      <c r="JEI191" s="279"/>
      <c r="JEJ191" s="279"/>
      <c r="JEK191" s="279"/>
      <c r="JEL191" s="279"/>
      <c r="JEM191" s="279"/>
      <c r="JEN191" s="279"/>
      <c r="JEO191" s="279"/>
      <c r="JEP191" s="279"/>
      <c r="JEQ191" s="279"/>
      <c r="JER191" s="279"/>
      <c r="JES191" s="279"/>
      <c r="JET191" s="279"/>
      <c r="JEU191" s="279"/>
      <c r="JEV191" s="279"/>
      <c r="JEW191" s="279"/>
      <c r="JEX191" s="279"/>
      <c r="JEY191" s="279"/>
      <c r="JEZ191" s="279"/>
      <c r="JFA191" s="279"/>
      <c r="JFB191" s="279"/>
      <c r="JFC191" s="279"/>
      <c r="JFD191" s="279"/>
      <c r="JFE191" s="279"/>
      <c r="JFF191" s="279"/>
      <c r="JFG191" s="279"/>
      <c r="JFH191" s="279"/>
      <c r="JFI191" s="279"/>
      <c r="JFJ191" s="279"/>
      <c r="JFK191" s="279"/>
      <c r="JFL191" s="279"/>
      <c r="JFM191" s="279"/>
      <c r="JFN191" s="279"/>
      <c r="JFO191" s="279"/>
      <c r="JFP191" s="279"/>
      <c r="JFQ191" s="279"/>
      <c r="JFR191" s="279"/>
      <c r="JFS191" s="279"/>
      <c r="JFT191" s="279"/>
      <c r="JFU191" s="279"/>
      <c r="JFV191" s="279"/>
      <c r="JFW191" s="279"/>
      <c r="JFX191" s="279"/>
      <c r="JFY191" s="279"/>
      <c r="JFZ191" s="279"/>
      <c r="JGA191" s="279"/>
      <c r="JGB191" s="279"/>
      <c r="JGC191" s="279"/>
      <c r="JGD191" s="279"/>
      <c r="JGE191" s="279"/>
      <c r="JGF191" s="279"/>
      <c r="JGG191" s="279"/>
      <c r="JGH191" s="279"/>
      <c r="JGI191" s="279"/>
      <c r="JGJ191" s="279"/>
      <c r="JGK191" s="279"/>
      <c r="JGL191" s="279"/>
      <c r="JGM191" s="279"/>
      <c r="JGN191" s="279"/>
      <c r="JGO191" s="279"/>
      <c r="JGP191" s="279"/>
      <c r="JGQ191" s="279"/>
      <c r="JGR191" s="279"/>
      <c r="JGS191" s="279"/>
      <c r="JGT191" s="279"/>
      <c r="JGU191" s="279"/>
      <c r="JGV191" s="279"/>
      <c r="JGW191" s="279"/>
      <c r="JGX191" s="279"/>
      <c r="JGY191" s="279"/>
      <c r="JGZ191" s="279"/>
      <c r="JHA191" s="279"/>
      <c r="JHB191" s="279"/>
      <c r="JHC191" s="279"/>
      <c r="JHD191" s="279"/>
      <c r="JHE191" s="279"/>
      <c r="JHF191" s="279"/>
      <c r="JHG191" s="279"/>
      <c r="JHH191" s="279"/>
      <c r="JHI191" s="279"/>
      <c r="JHJ191" s="279"/>
      <c r="JHK191" s="279"/>
      <c r="JHL191" s="279"/>
      <c r="JHM191" s="279"/>
      <c r="JHN191" s="279"/>
      <c r="JHO191" s="279"/>
      <c r="JHP191" s="279"/>
      <c r="JHQ191" s="279"/>
      <c r="JHR191" s="279"/>
      <c r="JHS191" s="279"/>
      <c r="JHT191" s="279"/>
      <c r="JHU191" s="279"/>
      <c r="JHV191" s="279"/>
      <c r="JHW191" s="279"/>
      <c r="JHX191" s="279"/>
      <c r="JHY191" s="279"/>
      <c r="JHZ191" s="279"/>
      <c r="JIA191" s="279"/>
      <c r="JIB191" s="279"/>
      <c r="JIC191" s="279"/>
      <c r="JID191" s="279"/>
      <c r="JIE191" s="279"/>
      <c r="JIF191" s="279"/>
      <c r="JIG191" s="279"/>
      <c r="JIH191" s="279"/>
      <c r="JII191" s="279"/>
      <c r="JIJ191" s="279"/>
      <c r="JIK191" s="279"/>
      <c r="JIL191" s="279"/>
      <c r="JIM191" s="279"/>
      <c r="JIN191" s="279"/>
      <c r="JIO191" s="279"/>
      <c r="JIP191" s="279"/>
      <c r="JIQ191" s="279"/>
      <c r="JIR191" s="279"/>
      <c r="JIS191" s="279"/>
      <c r="JIT191" s="279"/>
      <c r="JIU191" s="279"/>
      <c r="JIV191" s="279"/>
      <c r="JIW191" s="279"/>
      <c r="JIX191" s="279"/>
      <c r="JIY191" s="279"/>
      <c r="JIZ191" s="279"/>
      <c r="JJA191" s="279"/>
      <c r="JJB191" s="279"/>
      <c r="JJC191" s="279"/>
      <c r="JJD191" s="279"/>
      <c r="JJE191" s="279"/>
      <c r="JJF191" s="279"/>
      <c r="JJG191" s="279"/>
      <c r="JJH191" s="279"/>
      <c r="JJI191" s="279"/>
      <c r="JJJ191" s="279"/>
      <c r="JJK191" s="279"/>
      <c r="JJL191" s="279"/>
      <c r="JJM191" s="279"/>
      <c r="JJN191" s="279"/>
      <c r="JJO191" s="279"/>
      <c r="JJP191" s="279"/>
      <c r="JJQ191" s="279"/>
      <c r="JJR191" s="279"/>
      <c r="JJS191" s="279"/>
      <c r="JJT191" s="279"/>
      <c r="JJU191" s="279"/>
      <c r="JJV191" s="279"/>
      <c r="JJW191" s="279"/>
      <c r="JJX191" s="279"/>
      <c r="JJY191" s="279"/>
      <c r="JJZ191" s="279"/>
      <c r="JKA191" s="279"/>
      <c r="JKB191" s="279"/>
      <c r="JKC191" s="279"/>
      <c r="JKD191" s="279"/>
      <c r="JKE191" s="279"/>
      <c r="JKF191" s="279"/>
      <c r="JKG191" s="279"/>
      <c r="JKH191" s="279"/>
      <c r="JKI191" s="279"/>
      <c r="JKJ191" s="279"/>
      <c r="JKK191" s="279"/>
      <c r="JKL191" s="279"/>
      <c r="JKM191" s="279"/>
      <c r="JKN191" s="279"/>
      <c r="JKO191" s="279"/>
      <c r="JKP191" s="279"/>
      <c r="JKQ191" s="279"/>
      <c r="JKR191" s="279"/>
      <c r="JKS191" s="279"/>
      <c r="JKT191" s="279"/>
      <c r="JKU191" s="279"/>
      <c r="JKV191" s="279"/>
      <c r="JKW191" s="279"/>
      <c r="JKX191" s="279"/>
      <c r="JKY191" s="279"/>
      <c r="JKZ191" s="279"/>
      <c r="JLA191" s="279"/>
      <c r="JLB191" s="279"/>
      <c r="JLC191" s="279"/>
      <c r="JLD191" s="279"/>
      <c r="JLE191" s="279"/>
      <c r="JLF191" s="279"/>
      <c r="JLG191" s="279"/>
      <c r="JLH191" s="279"/>
      <c r="JLI191" s="279"/>
      <c r="JLJ191" s="279"/>
      <c r="JLK191" s="279"/>
      <c r="JLL191" s="279"/>
      <c r="JLM191" s="279"/>
      <c r="JLN191" s="279"/>
      <c r="JLO191" s="279"/>
      <c r="JLP191" s="279"/>
      <c r="JLQ191" s="279"/>
      <c r="JLR191" s="279"/>
      <c r="JLS191" s="279"/>
      <c r="JLT191" s="279"/>
      <c r="JLU191" s="279"/>
      <c r="JLV191" s="279"/>
      <c r="JLW191" s="279"/>
      <c r="JLX191" s="279"/>
      <c r="JLY191" s="279"/>
      <c r="JLZ191" s="279"/>
      <c r="JMA191" s="279"/>
      <c r="JMB191" s="279"/>
      <c r="JMC191" s="279"/>
      <c r="JMD191" s="279"/>
      <c r="JME191" s="279"/>
      <c r="JMF191" s="279"/>
      <c r="JMG191" s="279"/>
      <c r="JMH191" s="279"/>
      <c r="JMI191" s="279"/>
      <c r="JMJ191" s="279"/>
      <c r="JMK191" s="279"/>
      <c r="JML191" s="279"/>
      <c r="JMM191" s="279"/>
      <c r="JMN191" s="279"/>
      <c r="JMO191" s="279"/>
      <c r="JMP191" s="279"/>
      <c r="JMQ191" s="279"/>
      <c r="JMR191" s="279"/>
      <c r="JMS191" s="279"/>
      <c r="JMT191" s="279"/>
      <c r="JMU191" s="279"/>
      <c r="JMV191" s="279"/>
      <c r="JMW191" s="279"/>
      <c r="JMX191" s="279"/>
      <c r="JMY191" s="279"/>
      <c r="JMZ191" s="279"/>
      <c r="JNA191" s="279"/>
      <c r="JNB191" s="279"/>
      <c r="JNC191" s="279"/>
      <c r="JND191" s="279"/>
      <c r="JNE191" s="279"/>
      <c r="JNF191" s="279"/>
      <c r="JNG191" s="279"/>
      <c r="JNH191" s="279"/>
      <c r="JNI191" s="279"/>
      <c r="JNJ191" s="279"/>
      <c r="JNK191" s="279"/>
      <c r="JNL191" s="279"/>
      <c r="JNM191" s="279"/>
      <c r="JNN191" s="279"/>
      <c r="JNO191" s="279"/>
      <c r="JNP191" s="279"/>
      <c r="JNQ191" s="279"/>
      <c r="JNR191" s="279"/>
      <c r="JNS191" s="279"/>
      <c r="JNT191" s="279"/>
      <c r="JNU191" s="279"/>
      <c r="JNV191" s="279"/>
      <c r="JNW191" s="279"/>
      <c r="JNX191" s="279"/>
      <c r="JNY191" s="279"/>
      <c r="JNZ191" s="279"/>
      <c r="JOA191" s="279"/>
      <c r="JOB191" s="279"/>
      <c r="JOC191" s="279"/>
      <c r="JOD191" s="279"/>
      <c r="JOE191" s="279"/>
      <c r="JOF191" s="279"/>
      <c r="JOG191" s="279"/>
      <c r="JOH191" s="279"/>
      <c r="JOI191" s="279"/>
      <c r="JOJ191" s="279"/>
      <c r="JOK191" s="279"/>
      <c r="JOL191" s="279"/>
      <c r="JOM191" s="279"/>
      <c r="JON191" s="279"/>
      <c r="JOO191" s="279"/>
      <c r="JOP191" s="279"/>
      <c r="JOQ191" s="279"/>
      <c r="JOR191" s="279"/>
      <c r="JOS191" s="279"/>
      <c r="JOT191" s="279"/>
      <c r="JOU191" s="279"/>
      <c r="JOV191" s="279"/>
      <c r="JOW191" s="279"/>
      <c r="JOX191" s="279"/>
      <c r="JOY191" s="279"/>
      <c r="JOZ191" s="279"/>
      <c r="JPA191" s="279"/>
      <c r="JPB191" s="279"/>
      <c r="JPC191" s="279"/>
      <c r="JPD191" s="279"/>
      <c r="JPE191" s="279"/>
      <c r="JPF191" s="279"/>
      <c r="JPG191" s="279"/>
      <c r="JPH191" s="279"/>
      <c r="JPI191" s="279"/>
      <c r="JPJ191" s="279"/>
      <c r="JPK191" s="279"/>
      <c r="JPL191" s="279"/>
      <c r="JPM191" s="279"/>
      <c r="JPN191" s="279"/>
      <c r="JPO191" s="279"/>
      <c r="JPP191" s="279"/>
      <c r="JPQ191" s="279"/>
      <c r="JPR191" s="279"/>
      <c r="JPS191" s="279"/>
      <c r="JPT191" s="279"/>
      <c r="JPU191" s="279"/>
      <c r="JPV191" s="279"/>
      <c r="JPW191" s="279"/>
      <c r="JPX191" s="279"/>
      <c r="JPY191" s="279"/>
      <c r="JPZ191" s="279"/>
      <c r="JQA191" s="279"/>
      <c r="JQB191" s="279"/>
      <c r="JQC191" s="279"/>
      <c r="JQD191" s="279"/>
      <c r="JQE191" s="279"/>
      <c r="JQF191" s="279"/>
      <c r="JQG191" s="279"/>
      <c r="JQH191" s="279"/>
      <c r="JQI191" s="279"/>
      <c r="JQJ191" s="279"/>
      <c r="JQK191" s="279"/>
      <c r="JQL191" s="279"/>
      <c r="JQM191" s="279"/>
      <c r="JQN191" s="279"/>
      <c r="JQO191" s="279"/>
      <c r="JQP191" s="279"/>
      <c r="JQQ191" s="279"/>
      <c r="JQR191" s="279"/>
      <c r="JQS191" s="279"/>
      <c r="JQT191" s="279"/>
      <c r="JQU191" s="279"/>
      <c r="JQV191" s="279"/>
      <c r="JQW191" s="279"/>
      <c r="JQX191" s="279"/>
      <c r="JQY191" s="279"/>
      <c r="JQZ191" s="279"/>
      <c r="JRA191" s="279"/>
      <c r="JRB191" s="279"/>
      <c r="JRC191" s="279"/>
      <c r="JRD191" s="279"/>
      <c r="JRE191" s="279"/>
      <c r="JRF191" s="279"/>
      <c r="JRG191" s="279"/>
      <c r="JRH191" s="279"/>
      <c r="JRI191" s="279"/>
      <c r="JRJ191" s="279"/>
      <c r="JRK191" s="279"/>
      <c r="JRL191" s="279"/>
      <c r="JRM191" s="279"/>
      <c r="JRN191" s="279"/>
      <c r="JRO191" s="279"/>
      <c r="JRP191" s="279"/>
      <c r="JRQ191" s="279"/>
      <c r="JRR191" s="279"/>
      <c r="JRS191" s="279"/>
      <c r="JRT191" s="279"/>
      <c r="JRU191" s="279"/>
      <c r="JRV191" s="279"/>
      <c r="JRW191" s="279"/>
      <c r="JRX191" s="279"/>
      <c r="JRY191" s="279"/>
      <c r="JRZ191" s="279"/>
      <c r="JSA191" s="279"/>
      <c r="JSB191" s="279"/>
      <c r="JSC191" s="279"/>
      <c r="JSD191" s="279"/>
      <c r="JSE191" s="279"/>
      <c r="JSF191" s="279"/>
      <c r="JSG191" s="279"/>
      <c r="JSH191" s="279"/>
      <c r="JSI191" s="279"/>
      <c r="JSJ191" s="279"/>
      <c r="JSK191" s="279"/>
      <c r="JSL191" s="279"/>
      <c r="JSM191" s="279"/>
      <c r="JSN191" s="279"/>
      <c r="JSO191" s="279"/>
      <c r="JSP191" s="279"/>
      <c r="JSQ191" s="279"/>
      <c r="JSR191" s="279"/>
      <c r="JSS191" s="279"/>
      <c r="JST191" s="279"/>
      <c r="JSU191" s="279"/>
      <c r="JSV191" s="279"/>
      <c r="JSW191" s="279"/>
      <c r="JSX191" s="279"/>
      <c r="JSY191" s="279"/>
      <c r="JSZ191" s="279"/>
      <c r="JTA191" s="279"/>
      <c r="JTB191" s="279"/>
      <c r="JTC191" s="279"/>
      <c r="JTD191" s="279"/>
      <c r="JTE191" s="279"/>
      <c r="JTF191" s="279"/>
      <c r="JTG191" s="279"/>
      <c r="JTH191" s="279"/>
      <c r="JTI191" s="279"/>
      <c r="JTJ191" s="279"/>
      <c r="JTK191" s="279"/>
      <c r="JTL191" s="279"/>
      <c r="JTM191" s="279"/>
      <c r="JTN191" s="279"/>
      <c r="JTO191" s="279"/>
      <c r="JTP191" s="279"/>
      <c r="JTQ191" s="279"/>
      <c r="JTR191" s="279"/>
      <c r="JTS191" s="279"/>
      <c r="JTT191" s="279"/>
      <c r="JTU191" s="279"/>
      <c r="JTV191" s="279"/>
      <c r="JTW191" s="279"/>
      <c r="JTX191" s="279"/>
      <c r="JTY191" s="279"/>
      <c r="JTZ191" s="279"/>
      <c r="JUA191" s="279"/>
      <c r="JUB191" s="279"/>
      <c r="JUC191" s="279"/>
      <c r="JUD191" s="279"/>
      <c r="JUE191" s="279"/>
      <c r="JUF191" s="279"/>
      <c r="JUG191" s="279"/>
      <c r="JUH191" s="279"/>
      <c r="JUI191" s="279"/>
      <c r="JUJ191" s="279"/>
      <c r="JUK191" s="279"/>
      <c r="JUL191" s="279"/>
      <c r="JUM191" s="279"/>
      <c r="JUN191" s="279"/>
      <c r="JUO191" s="279"/>
      <c r="JUP191" s="279"/>
      <c r="JUQ191" s="279"/>
      <c r="JUR191" s="279"/>
      <c r="JUS191" s="279"/>
      <c r="JUT191" s="279"/>
      <c r="JUU191" s="279"/>
      <c r="JUV191" s="279"/>
      <c r="JUW191" s="279"/>
      <c r="JUX191" s="279"/>
      <c r="JUY191" s="279"/>
      <c r="JUZ191" s="279"/>
      <c r="JVA191" s="279"/>
      <c r="JVB191" s="279"/>
      <c r="JVC191" s="279"/>
      <c r="JVD191" s="279"/>
      <c r="JVE191" s="279"/>
      <c r="JVF191" s="279"/>
      <c r="JVG191" s="279"/>
      <c r="JVH191" s="279"/>
      <c r="JVI191" s="279"/>
      <c r="JVJ191" s="279"/>
      <c r="JVK191" s="279"/>
      <c r="JVL191" s="279"/>
      <c r="JVM191" s="279"/>
      <c r="JVN191" s="279"/>
      <c r="JVO191" s="279"/>
      <c r="JVP191" s="279"/>
      <c r="JVQ191" s="279"/>
      <c r="JVR191" s="279"/>
      <c r="JVS191" s="279"/>
      <c r="JVT191" s="279"/>
      <c r="JVU191" s="279"/>
      <c r="JVV191" s="279"/>
      <c r="JVW191" s="279"/>
      <c r="JVX191" s="279"/>
      <c r="JVY191" s="279"/>
      <c r="JVZ191" s="279"/>
      <c r="JWA191" s="279"/>
      <c r="JWB191" s="279"/>
      <c r="JWC191" s="279"/>
      <c r="JWD191" s="279"/>
      <c r="JWE191" s="279"/>
      <c r="JWF191" s="279"/>
      <c r="JWG191" s="279"/>
      <c r="JWH191" s="279"/>
      <c r="JWI191" s="279"/>
      <c r="JWJ191" s="279"/>
      <c r="JWK191" s="279"/>
      <c r="JWL191" s="279"/>
      <c r="JWM191" s="279"/>
      <c r="JWN191" s="279"/>
      <c r="JWO191" s="279"/>
      <c r="JWP191" s="279"/>
      <c r="JWQ191" s="279"/>
      <c r="JWR191" s="279"/>
      <c r="JWS191" s="279"/>
      <c r="JWT191" s="279"/>
      <c r="JWU191" s="279"/>
      <c r="JWV191" s="279"/>
      <c r="JWW191" s="279"/>
      <c r="JWX191" s="279"/>
      <c r="JWY191" s="279"/>
      <c r="JWZ191" s="279"/>
      <c r="JXA191" s="279"/>
      <c r="JXB191" s="279"/>
      <c r="JXC191" s="279"/>
      <c r="JXD191" s="279"/>
      <c r="JXE191" s="279"/>
      <c r="JXF191" s="279"/>
      <c r="JXG191" s="279"/>
      <c r="JXH191" s="279"/>
      <c r="JXI191" s="279"/>
      <c r="JXJ191" s="279"/>
      <c r="JXK191" s="279"/>
      <c r="JXL191" s="279"/>
      <c r="JXM191" s="279"/>
      <c r="JXN191" s="279"/>
      <c r="JXO191" s="279"/>
      <c r="JXP191" s="279"/>
      <c r="JXQ191" s="279"/>
      <c r="JXR191" s="279"/>
      <c r="JXS191" s="279"/>
      <c r="JXT191" s="279"/>
      <c r="JXU191" s="279"/>
      <c r="JXV191" s="279"/>
      <c r="JXW191" s="279"/>
      <c r="JXX191" s="279"/>
      <c r="JXY191" s="279"/>
      <c r="JXZ191" s="279"/>
      <c r="JYA191" s="279"/>
      <c r="JYB191" s="279"/>
      <c r="JYC191" s="279"/>
      <c r="JYD191" s="279"/>
      <c r="JYE191" s="279"/>
      <c r="JYF191" s="279"/>
      <c r="JYG191" s="279"/>
      <c r="JYH191" s="279"/>
      <c r="JYI191" s="279"/>
      <c r="JYJ191" s="279"/>
      <c r="JYK191" s="279"/>
      <c r="JYL191" s="279"/>
      <c r="JYM191" s="279"/>
      <c r="JYN191" s="279"/>
      <c r="JYO191" s="279"/>
      <c r="JYP191" s="279"/>
      <c r="JYQ191" s="279"/>
      <c r="JYR191" s="279"/>
      <c r="JYS191" s="279"/>
      <c r="JYT191" s="279"/>
      <c r="JYU191" s="279"/>
      <c r="JYV191" s="279"/>
      <c r="JYW191" s="279"/>
      <c r="JYX191" s="279"/>
      <c r="JYY191" s="279"/>
      <c r="JYZ191" s="279"/>
      <c r="JZA191" s="279"/>
      <c r="JZB191" s="279"/>
      <c r="JZC191" s="279"/>
      <c r="JZD191" s="279"/>
      <c r="JZE191" s="279"/>
      <c r="JZF191" s="279"/>
      <c r="JZG191" s="279"/>
      <c r="JZH191" s="279"/>
      <c r="JZI191" s="279"/>
      <c r="JZJ191" s="279"/>
      <c r="JZK191" s="279"/>
      <c r="JZL191" s="279"/>
      <c r="JZM191" s="279"/>
      <c r="JZN191" s="279"/>
      <c r="JZO191" s="279"/>
      <c r="JZP191" s="279"/>
      <c r="JZQ191" s="279"/>
      <c r="JZR191" s="279"/>
      <c r="JZS191" s="279"/>
      <c r="JZT191" s="279"/>
      <c r="JZU191" s="279"/>
      <c r="JZV191" s="279"/>
      <c r="JZW191" s="279"/>
      <c r="JZX191" s="279"/>
      <c r="JZY191" s="279"/>
      <c r="JZZ191" s="279"/>
      <c r="KAA191" s="279"/>
      <c r="KAB191" s="279"/>
      <c r="KAC191" s="279"/>
      <c r="KAD191" s="279"/>
      <c r="KAE191" s="279"/>
      <c r="KAF191" s="279"/>
      <c r="KAG191" s="279"/>
      <c r="KAH191" s="279"/>
      <c r="KAI191" s="279"/>
      <c r="KAJ191" s="279"/>
      <c r="KAK191" s="279"/>
      <c r="KAL191" s="279"/>
      <c r="KAM191" s="279"/>
      <c r="KAN191" s="279"/>
      <c r="KAO191" s="279"/>
      <c r="KAP191" s="279"/>
      <c r="KAQ191" s="279"/>
      <c r="KAR191" s="279"/>
      <c r="KAS191" s="279"/>
      <c r="KAT191" s="279"/>
      <c r="KAU191" s="279"/>
      <c r="KAV191" s="279"/>
      <c r="KAW191" s="279"/>
      <c r="KAX191" s="279"/>
      <c r="KAY191" s="279"/>
      <c r="KAZ191" s="279"/>
      <c r="KBA191" s="279"/>
      <c r="KBB191" s="279"/>
      <c r="KBC191" s="279"/>
      <c r="KBD191" s="279"/>
      <c r="KBE191" s="279"/>
      <c r="KBF191" s="279"/>
      <c r="KBG191" s="279"/>
      <c r="KBH191" s="279"/>
      <c r="KBI191" s="279"/>
      <c r="KBJ191" s="279"/>
      <c r="KBK191" s="279"/>
      <c r="KBL191" s="279"/>
      <c r="KBM191" s="279"/>
      <c r="KBN191" s="279"/>
      <c r="KBO191" s="279"/>
      <c r="KBP191" s="279"/>
      <c r="KBQ191" s="279"/>
      <c r="KBR191" s="279"/>
      <c r="KBS191" s="279"/>
      <c r="KBT191" s="279"/>
      <c r="KBU191" s="279"/>
      <c r="KBV191" s="279"/>
      <c r="KBW191" s="279"/>
      <c r="KBX191" s="279"/>
      <c r="KBY191" s="279"/>
      <c r="KBZ191" s="279"/>
      <c r="KCA191" s="279"/>
      <c r="KCB191" s="279"/>
      <c r="KCC191" s="279"/>
      <c r="KCD191" s="279"/>
      <c r="KCE191" s="279"/>
      <c r="KCF191" s="279"/>
      <c r="KCG191" s="279"/>
      <c r="KCH191" s="279"/>
      <c r="KCI191" s="279"/>
      <c r="KCJ191" s="279"/>
      <c r="KCK191" s="279"/>
      <c r="KCL191" s="279"/>
      <c r="KCM191" s="279"/>
      <c r="KCN191" s="279"/>
      <c r="KCO191" s="279"/>
      <c r="KCP191" s="279"/>
      <c r="KCQ191" s="279"/>
      <c r="KCR191" s="279"/>
      <c r="KCS191" s="279"/>
      <c r="KCT191" s="279"/>
      <c r="KCU191" s="279"/>
      <c r="KCV191" s="279"/>
      <c r="KCW191" s="279"/>
      <c r="KCX191" s="279"/>
      <c r="KCY191" s="279"/>
      <c r="KCZ191" s="279"/>
      <c r="KDA191" s="279"/>
      <c r="KDB191" s="279"/>
      <c r="KDC191" s="279"/>
      <c r="KDD191" s="279"/>
      <c r="KDE191" s="279"/>
      <c r="KDF191" s="279"/>
      <c r="KDG191" s="279"/>
      <c r="KDH191" s="279"/>
      <c r="KDI191" s="279"/>
      <c r="KDJ191" s="279"/>
      <c r="KDK191" s="279"/>
      <c r="KDL191" s="279"/>
      <c r="KDM191" s="279"/>
      <c r="KDN191" s="279"/>
      <c r="KDO191" s="279"/>
      <c r="KDP191" s="279"/>
      <c r="KDQ191" s="279"/>
      <c r="KDR191" s="279"/>
      <c r="KDS191" s="279"/>
      <c r="KDT191" s="279"/>
      <c r="KDU191" s="279"/>
      <c r="KDV191" s="279"/>
      <c r="KDW191" s="279"/>
      <c r="KDX191" s="279"/>
      <c r="KDY191" s="279"/>
      <c r="KDZ191" s="279"/>
      <c r="KEA191" s="279"/>
      <c r="KEB191" s="279"/>
      <c r="KEC191" s="279"/>
      <c r="KED191" s="279"/>
      <c r="KEE191" s="279"/>
      <c r="KEF191" s="279"/>
      <c r="KEG191" s="279"/>
      <c r="KEH191" s="279"/>
      <c r="KEI191" s="279"/>
      <c r="KEJ191" s="279"/>
      <c r="KEK191" s="279"/>
      <c r="KEL191" s="279"/>
      <c r="KEM191" s="279"/>
      <c r="KEN191" s="279"/>
      <c r="KEO191" s="279"/>
      <c r="KEP191" s="279"/>
      <c r="KEQ191" s="279"/>
      <c r="KER191" s="279"/>
      <c r="KES191" s="279"/>
      <c r="KET191" s="279"/>
      <c r="KEU191" s="279"/>
      <c r="KEV191" s="279"/>
      <c r="KEW191" s="279"/>
      <c r="KEX191" s="279"/>
      <c r="KEY191" s="279"/>
      <c r="KEZ191" s="279"/>
      <c r="KFA191" s="279"/>
      <c r="KFB191" s="279"/>
      <c r="KFC191" s="279"/>
      <c r="KFD191" s="279"/>
      <c r="KFE191" s="279"/>
      <c r="KFF191" s="279"/>
      <c r="KFG191" s="279"/>
      <c r="KFH191" s="279"/>
      <c r="KFI191" s="279"/>
      <c r="KFJ191" s="279"/>
      <c r="KFK191" s="279"/>
      <c r="KFL191" s="279"/>
      <c r="KFM191" s="279"/>
      <c r="KFN191" s="279"/>
      <c r="KFO191" s="279"/>
      <c r="KFP191" s="279"/>
      <c r="KFQ191" s="279"/>
      <c r="KFR191" s="279"/>
      <c r="KFS191" s="279"/>
      <c r="KFT191" s="279"/>
      <c r="KFU191" s="279"/>
      <c r="KFV191" s="279"/>
      <c r="KFW191" s="279"/>
      <c r="KFX191" s="279"/>
      <c r="KFY191" s="279"/>
      <c r="KFZ191" s="279"/>
      <c r="KGA191" s="279"/>
      <c r="KGB191" s="279"/>
      <c r="KGC191" s="279"/>
      <c r="KGD191" s="279"/>
      <c r="KGE191" s="279"/>
      <c r="KGF191" s="279"/>
      <c r="KGG191" s="279"/>
      <c r="KGH191" s="279"/>
      <c r="KGI191" s="279"/>
      <c r="KGJ191" s="279"/>
      <c r="KGK191" s="279"/>
      <c r="KGL191" s="279"/>
      <c r="KGM191" s="279"/>
      <c r="KGN191" s="279"/>
      <c r="KGO191" s="279"/>
      <c r="KGP191" s="279"/>
      <c r="KGQ191" s="279"/>
      <c r="KGR191" s="279"/>
      <c r="KGS191" s="279"/>
      <c r="KGT191" s="279"/>
      <c r="KGU191" s="279"/>
      <c r="KGV191" s="279"/>
      <c r="KGW191" s="279"/>
      <c r="KGX191" s="279"/>
      <c r="KGY191" s="279"/>
      <c r="KGZ191" s="279"/>
      <c r="KHA191" s="279"/>
      <c r="KHB191" s="279"/>
      <c r="KHC191" s="279"/>
      <c r="KHD191" s="279"/>
      <c r="KHE191" s="279"/>
      <c r="KHF191" s="279"/>
      <c r="KHG191" s="279"/>
      <c r="KHH191" s="279"/>
      <c r="KHI191" s="279"/>
      <c r="KHJ191" s="279"/>
      <c r="KHK191" s="279"/>
      <c r="KHL191" s="279"/>
      <c r="KHM191" s="279"/>
      <c r="KHN191" s="279"/>
      <c r="KHO191" s="279"/>
      <c r="KHP191" s="279"/>
      <c r="KHQ191" s="279"/>
      <c r="KHR191" s="279"/>
      <c r="KHS191" s="279"/>
      <c r="KHT191" s="279"/>
      <c r="KHU191" s="279"/>
      <c r="KHV191" s="279"/>
      <c r="KHW191" s="279"/>
      <c r="KHX191" s="279"/>
      <c r="KHY191" s="279"/>
      <c r="KHZ191" s="279"/>
      <c r="KIA191" s="279"/>
      <c r="KIB191" s="279"/>
      <c r="KIC191" s="279"/>
      <c r="KID191" s="279"/>
      <c r="KIE191" s="279"/>
      <c r="KIF191" s="279"/>
      <c r="KIG191" s="279"/>
      <c r="KIH191" s="279"/>
      <c r="KII191" s="279"/>
      <c r="KIJ191" s="279"/>
      <c r="KIK191" s="279"/>
      <c r="KIL191" s="279"/>
      <c r="KIM191" s="279"/>
      <c r="KIN191" s="279"/>
      <c r="KIO191" s="279"/>
      <c r="KIP191" s="279"/>
      <c r="KIQ191" s="279"/>
      <c r="KIR191" s="279"/>
      <c r="KIS191" s="279"/>
      <c r="KIT191" s="279"/>
      <c r="KIU191" s="279"/>
      <c r="KIV191" s="279"/>
      <c r="KIW191" s="279"/>
      <c r="KIX191" s="279"/>
      <c r="KIY191" s="279"/>
      <c r="KIZ191" s="279"/>
      <c r="KJA191" s="279"/>
      <c r="KJB191" s="279"/>
      <c r="KJC191" s="279"/>
      <c r="KJD191" s="279"/>
      <c r="KJE191" s="279"/>
      <c r="KJF191" s="279"/>
      <c r="KJG191" s="279"/>
      <c r="KJH191" s="279"/>
      <c r="KJI191" s="279"/>
      <c r="KJJ191" s="279"/>
      <c r="KJK191" s="279"/>
      <c r="KJL191" s="279"/>
      <c r="KJM191" s="279"/>
      <c r="KJN191" s="279"/>
      <c r="KJO191" s="279"/>
      <c r="KJP191" s="279"/>
      <c r="KJQ191" s="279"/>
      <c r="KJR191" s="279"/>
      <c r="KJS191" s="279"/>
      <c r="KJT191" s="279"/>
      <c r="KJU191" s="279"/>
      <c r="KJV191" s="279"/>
      <c r="KJW191" s="279"/>
      <c r="KJX191" s="279"/>
      <c r="KJY191" s="279"/>
      <c r="KJZ191" s="279"/>
      <c r="KKA191" s="279"/>
      <c r="KKB191" s="279"/>
      <c r="KKC191" s="279"/>
      <c r="KKD191" s="279"/>
      <c r="KKE191" s="279"/>
      <c r="KKF191" s="279"/>
      <c r="KKG191" s="279"/>
      <c r="KKH191" s="279"/>
      <c r="KKI191" s="279"/>
      <c r="KKJ191" s="279"/>
      <c r="KKK191" s="279"/>
      <c r="KKL191" s="279"/>
      <c r="KKM191" s="279"/>
      <c r="KKN191" s="279"/>
      <c r="KKO191" s="279"/>
      <c r="KKP191" s="279"/>
      <c r="KKQ191" s="279"/>
      <c r="KKR191" s="279"/>
      <c r="KKS191" s="279"/>
      <c r="KKT191" s="279"/>
      <c r="KKU191" s="279"/>
      <c r="KKV191" s="279"/>
      <c r="KKW191" s="279"/>
      <c r="KKX191" s="279"/>
      <c r="KKY191" s="279"/>
      <c r="KKZ191" s="279"/>
      <c r="KLA191" s="279"/>
      <c r="KLB191" s="279"/>
      <c r="KLC191" s="279"/>
      <c r="KLD191" s="279"/>
      <c r="KLE191" s="279"/>
      <c r="KLF191" s="279"/>
      <c r="KLG191" s="279"/>
      <c r="KLH191" s="279"/>
      <c r="KLI191" s="279"/>
      <c r="KLJ191" s="279"/>
      <c r="KLK191" s="279"/>
      <c r="KLL191" s="279"/>
      <c r="KLM191" s="279"/>
      <c r="KLN191" s="279"/>
      <c r="KLO191" s="279"/>
      <c r="KLP191" s="279"/>
      <c r="KLQ191" s="279"/>
      <c r="KLR191" s="279"/>
      <c r="KLS191" s="279"/>
      <c r="KLT191" s="279"/>
      <c r="KLU191" s="279"/>
      <c r="KLV191" s="279"/>
      <c r="KLW191" s="279"/>
      <c r="KLX191" s="279"/>
      <c r="KLY191" s="279"/>
      <c r="KLZ191" s="279"/>
      <c r="KMA191" s="279"/>
      <c r="KMB191" s="279"/>
      <c r="KMC191" s="279"/>
      <c r="KMD191" s="279"/>
      <c r="KME191" s="279"/>
      <c r="KMF191" s="279"/>
      <c r="KMG191" s="279"/>
      <c r="KMH191" s="279"/>
      <c r="KMI191" s="279"/>
      <c r="KMJ191" s="279"/>
      <c r="KMK191" s="279"/>
      <c r="KML191" s="279"/>
      <c r="KMM191" s="279"/>
      <c r="KMN191" s="279"/>
      <c r="KMO191" s="279"/>
      <c r="KMP191" s="279"/>
      <c r="KMQ191" s="279"/>
      <c r="KMR191" s="279"/>
      <c r="KMS191" s="279"/>
      <c r="KMT191" s="279"/>
      <c r="KMU191" s="279"/>
      <c r="KMV191" s="279"/>
      <c r="KMW191" s="279"/>
      <c r="KMX191" s="279"/>
      <c r="KMY191" s="279"/>
      <c r="KMZ191" s="279"/>
      <c r="KNA191" s="279"/>
      <c r="KNB191" s="279"/>
      <c r="KNC191" s="279"/>
      <c r="KND191" s="279"/>
      <c r="KNE191" s="279"/>
      <c r="KNF191" s="279"/>
      <c r="KNG191" s="279"/>
      <c r="KNH191" s="279"/>
      <c r="KNI191" s="279"/>
      <c r="KNJ191" s="279"/>
      <c r="KNK191" s="279"/>
      <c r="KNL191" s="279"/>
      <c r="KNM191" s="279"/>
      <c r="KNN191" s="279"/>
      <c r="KNO191" s="279"/>
      <c r="KNP191" s="279"/>
      <c r="KNQ191" s="279"/>
      <c r="KNR191" s="279"/>
      <c r="KNS191" s="279"/>
      <c r="KNT191" s="279"/>
      <c r="KNU191" s="279"/>
      <c r="KNV191" s="279"/>
      <c r="KNW191" s="279"/>
      <c r="KNX191" s="279"/>
      <c r="KNY191" s="279"/>
      <c r="KNZ191" s="279"/>
      <c r="KOA191" s="279"/>
      <c r="KOB191" s="279"/>
      <c r="KOC191" s="279"/>
      <c r="KOD191" s="279"/>
      <c r="KOE191" s="279"/>
      <c r="KOF191" s="279"/>
      <c r="KOG191" s="279"/>
      <c r="KOH191" s="279"/>
      <c r="KOI191" s="279"/>
      <c r="KOJ191" s="279"/>
      <c r="KOK191" s="279"/>
      <c r="KOL191" s="279"/>
      <c r="KOM191" s="279"/>
      <c r="KON191" s="279"/>
      <c r="KOO191" s="279"/>
      <c r="KOP191" s="279"/>
      <c r="KOQ191" s="279"/>
      <c r="KOR191" s="279"/>
      <c r="KOS191" s="279"/>
      <c r="KOT191" s="279"/>
      <c r="KOU191" s="279"/>
      <c r="KOV191" s="279"/>
      <c r="KOW191" s="279"/>
      <c r="KOX191" s="279"/>
      <c r="KOY191" s="279"/>
      <c r="KOZ191" s="279"/>
      <c r="KPA191" s="279"/>
      <c r="KPB191" s="279"/>
      <c r="KPC191" s="279"/>
      <c r="KPD191" s="279"/>
      <c r="KPE191" s="279"/>
      <c r="KPF191" s="279"/>
      <c r="KPG191" s="279"/>
      <c r="KPH191" s="279"/>
      <c r="KPI191" s="279"/>
      <c r="KPJ191" s="279"/>
      <c r="KPK191" s="279"/>
      <c r="KPL191" s="279"/>
      <c r="KPM191" s="279"/>
      <c r="KPN191" s="279"/>
      <c r="KPO191" s="279"/>
      <c r="KPP191" s="279"/>
      <c r="KPQ191" s="279"/>
      <c r="KPR191" s="279"/>
      <c r="KPS191" s="279"/>
      <c r="KPT191" s="279"/>
      <c r="KPU191" s="279"/>
      <c r="KPV191" s="279"/>
      <c r="KPW191" s="279"/>
      <c r="KPX191" s="279"/>
      <c r="KPY191" s="279"/>
      <c r="KPZ191" s="279"/>
      <c r="KQA191" s="279"/>
      <c r="KQB191" s="279"/>
      <c r="KQC191" s="279"/>
      <c r="KQD191" s="279"/>
      <c r="KQE191" s="279"/>
      <c r="KQF191" s="279"/>
      <c r="KQG191" s="279"/>
      <c r="KQH191" s="279"/>
      <c r="KQI191" s="279"/>
      <c r="KQJ191" s="279"/>
      <c r="KQK191" s="279"/>
      <c r="KQL191" s="279"/>
      <c r="KQM191" s="279"/>
      <c r="KQN191" s="279"/>
      <c r="KQO191" s="279"/>
      <c r="KQP191" s="279"/>
      <c r="KQQ191" s="279"/>
      <c r="KQR191" s="279"/>
      <c r="KQS191" s="279"/>
      <c r="KQT191" s="279"/>
      <c r="KQU191" s="279"/>
      <c r="KQV191" s="279"/>
      <c r="KQW191" s="279"/>
      <c r="KQX191" s="279"/>
      <c r="KQY191" s="279"/>
      <c r="KQZ191" s="279"/>
      <c r="KRA191" s="279"/>
      <c r="KRB191" s="279"/>
      <c r="KRC191" s="279"/>
      <c r="KRD191" s="279"/>
      <c r="KRE191" s="279"/>
      <c r="KRF191" s="279"/>
      <c r="KRG191" s="279"/>
      <c r="KRH191" s="279"/>
      <c r="KRI191" s="279"/>
      <c r="KRJ191" s="279"/>
      <c r="KRK191" s="279"/>
      <c r="KRL191" s="279"/>
      <c r="KRM191" s="279"/>
      <c r="KRN191" s="279"/>
      <c r="KRO191" s="279"/>
      <c r="KRP191" s="279"/>
      <c r="KRQ191" s="279"/>
      <c r="KRR191" s="279"/>
      <c r="KRS191" s="279"/>
      <c r="KRT191" s="279"/>
      <c r="KRU191" s="279"/>
      <c r="KRV191" s="279"/>
      <c r="KRW191" s="279"/>
      <c r="KRX191" s="279"/>
      <c r="KRY191" s="279"/>
      <c r="KRZ191" s="279"/>
      <c r="KSA191" s="279"/>
      <c r="KSB191" s="279"/>
      <c r="KSC191" s="279"/>
      <c r="KSD191" s="279"/>
      <c r="KSE191" s="279"/>
      <c r="KSF191" s="279"/>
      <c r="KSG191" s="279"/>
      <c r="KSH191" s="279"/>
      <c r="KSI191" s="279"/>
      <c r="KSJ191" s="279"/>
      <c r="KSK191" s="279"/>
      <c r="KSL191" s="279"/>
      <c r="KSM191" s="279"/>
      <c r="KSN191" s="279"/>
      <c r="KSO191" s="279"/>
      <c r="KSP191" s="279"/>
      <c r="KSQ191" s="279"/>
      <c r="KSR191" s="279"/>
      <c r="KSS191" s="279"/>
      <c r="KST191" s="279"/>
      <c r="KSU191" s="279"/>
      <c r="KSV191" s="279"/>
      <c r="KSW191" s="279"/>
      <c r="KSX191" s="279"/>
      <c r="KSY191" s="279"/>
      <c r="KSZ191" s="279"/>
      <c r="KTA191" s="279"/>
      <c r="KTB191" s="279"/>
      <c r="KTC191" s="279"/>
      <c r="KTD191" s="279"/>
      <c r="KTE191" s="279"/>
      <c r="KTF191" s="279"/>
      <c r="KTG191" s="279"/>
      <c r="KTH191" s="279"/>
      <c r="KTI191" s="279"/>
      <c r="KTJ191" s="279"/>
      <c r="KTK191" s="279"/>
      <c r="KTL191" s="279"/>
      <c r="KTM191" s="279"/>
      <c r="KTN191" s="279"/>
      <c r="KTO191" s="279"/>
      <c r="KTP191" s="279"/>
      <c r="KTQ191" s="279"/>
      <c r="KTR191" s="279"/>
      <c r="KTS191" s="279"/>
      <c r="KTT191" s="279"/>
      <c r="KTU191" s="279"/>
      <c r="KTV191" s="279"/>
      <c r="KTW191" s="279"/>
      <c r="KTX191" s="279"/>
      <c r="KTY191" s="279"/>
      <c r="KTZ191" s="279"/>
      <c r="KUA191" s="279"/>
      <c r="KUB191" s="279"/>
      <c r="KUC191" s="279"/>
      <c r="KUD191" s="279"/>
      <c r="KUE191" s="279"/>
      <c r="KUF191" s="279"/>
      <c r="KUG191" s="279"/>
      <c r="KUH191" s="279"/>
      <c r="KUI191" s="279"/>
      <c r="KUJ191" s="279"/>
      <c r="KUK191" s="279"/>
      <c r="KUL191" s="279"/>
      <c r="KUM191" s="279"/>
      <c r="KUN191" s="279"/>
      <c r="KUO191" s="279"/>
      <c r="KUP191" s="279"/>
      <c r="KUQ191" s="279"/>
      <c r="KUR191" s="279"/>
      <c r="KUS191" s="279"/>
      <c r="KUT191" s="279"/>
      <c r="KUU191" s="279"/>
      <c r="KUV191" s="279"/>
      <c r="KUW191" s="279"/>
      <c r="KUX191" s="279"/>
      <c r="KUY191" s="279"/>
      <c r="KUZ191" s="279"/>
      <c r="KVA191" s="279"/>
      <c r="KVB191" s="279"/>
      <c r="KVC191" s="279"/>
      <c r="KVD191" s="279"/>
      <c r="KVE191" s="279"/>
      <c r="KVF191" s="279"/>
      <c r="KVG191" s="279"/>
      <c r="KVH191" s="279"/>
      <c r="KVI191" s="279"/>
      <c r="KVJ191" s="279"/>
      <c r="KVK191" s="279"/>
      <c r="KVL191" s="279"/>
      <c r="KVM191" s="279"/>
      <c r="KVN191" s="279"/>
      <c r="KVO191" s="279"/>
      <c r="KVP191" s="279"/>
      <c r="KVQ191" s="279"/>
      <c r="KVR191" s="279"/>
      <c r="KVS191" s="279"/>
      <c r="KVT191" s="279"/>
      <c r="KVU191" s="279"/>
      <c r="KVV191" s="279"/>
      <c r="KVW191" s="279"/>
      <c r="KVX191" s="279"/>
      <c r="KVY191" s="279"/>
      <c r="KVZ191" s="279"/>
      <c r="KWA191" s="279"/>
      <c r="KWB191" s="279"/>
      <c r="KWC191" s="279"/>
      <c r="KWD191" s="279"/>
      <c r="KWE191" s="279"/>
      <c r="KWF191" s="279"/>
      <c r="KWG191" s="279"/>
      <c r="KWH191" s="279"/>
      <c r="KWI191" s="279"/>
      <c r="KWJ191" s="279"/>
      <c r="KWK191" s="279"/>
      <c r="KWL191" s="279"/>
      <c r="KWM191" s="279"/>
      <c r="KWN191" s="279"/>
      <c r="KWO191" s="279"/>
      <c r="KWP191" s="279"/>
      <c r="KWQ191" s="279"/>
      <c r="KWR191" s="279"/>
      <c r="KWS191" s="279"/>
      <c r="KWT191" s="279"/>
      <c r="KWU191" s="279"/>
      <c r="KWV191" s="279"/>
      <c r="KWW191" s="279"/>
      <c r="KWX191" s="279"/>
      <c r="KWY191" s="279"/>
      <c r="KWZ191" s="279"/>
      <c r="KXA191" s="279"/>
      <c r="KXB191" s="279"/>
      <c r="KXC191" s="279"/>
      <c r="KXD191" s="279"/>
      <c r="KXE191" s="279"/>
      <c r="KXF191" s="279"/>
      <c r="KXG191" s="279"/>
      <c r="KXH191" s="279"/>
      <c r="KXI191" s="279"/>
      <c r="KXJ191" s="279"/>
      <c r="KXK191" s="279"/>
      <c r="KXL191" s="279"/>
      <c r="KXM191" s="279"/>
      <c r="KXN191" s="279"/>
      <c r="KXO191" s="279"/>
      <c r="KXP191" s="279"/>
      <c r="KXQ191" s="279"/>
      <c r="KXR191" s="279"/>
      <c r="KXS191" s="279"/>
      <c r="KXT191" s="279"/>
      <c r="KXU191" s="279"/>
      <c r="KXV191" s="279"/>
      <c r="KXW191" s="279"/>
      <c r="KXX191" s="279"/>
      <c r="KXY191" s="279"/>
      <c r="KXZ191" s="279"/>
      <c r="KYA191" s="279"/>
      <c r="KYB191" s="279"/>
      <c r="KYC191" s="279"/>
      <c r="KYD191" s="279"/>
      <c r="KYE191" s="279"/>
      <c r="KYF191" s="279"/>
      <c r="KYG191" s="279"/>
      <c r="KYH191" s="279"/>
      <c r="KYI191" s="279"/>
      <c r="KYJ191" s="279"/>
      <c r="KYK191" s="279"/>
      <c r="KYL191" s="279"/>
      <c r="KYM191" s="279"/>
      <c r="KYN191" s="279"/>
      <c r="KYO191" s="279"/>
      <c r="KYP191" s="279"/>
      <c r="KYQ191" s="279"/>
      <c r="KYR191" s="279"/>
      <c r="KYS191" s="279"/>
      <c r="KYT191" s="279"/>
      <c r="KYU191" s="279"/>
      <c r="KYV191" s="279"/>
      <c r="KYW191" s="279"/>
      <c r="KYX191" s="279"/>
      <c r="KYY191" s="279"/>
      <c r="KYZ191" s="279"/>
      <c r="KZA191" s="279"/>
      <c r="KZB191" s="279"/>
      <c r="KZC191" s="279"/>
      <c r="KZD191" s="279"/>
      <c r="KZE191" s="279"/>
      <c r="KZF191" s="279"/>
      <c r="KZG191" s="279"/>
      <c r="KZH191" s="279"/>
      <c r="KZI191" s="279"/>
      <c r="KZJ191" s="279"/>
      <c r="KZK191" s="279"/>
      <c r="KZL191" s="279"/>
      <c r="KZM191" s="279"/>
      <c r="KZN191" s="279"/>
      <c r="KZO191" s="279"/>
      <c r="KZP191" s="279"/>
      <c r="KZQ191" s="279"/>
      <c r="KZR191" s="279"/>
      <c r="KZS191" s="279"/>
      <c r="KZT191" s="279"/>
      <c r="KZU191" s="279"/>
      <c r="KZV191" s="279"/>
      <c r="KZW191" s="279"/>
      <c r="KZX191" s="279"/>
      <c r="KZY191" s="279"/>
      <c r="KZZ191" s="279"/>
      <c r="LAA191" s="279"/>
      <c r="LAB191" s="279"/>
      <c r="LAC191" s="279"/>
      <c r="LAD191" s="279"/>
      <c r="LAE191" s="279"/>
      <c r="LAF191" s="279"/>
      <c r="LAG191" s="279"/>
      <c r="LAH191" s="279"/>
      <c r="LAI191" s="279"/>
      <c r="LAJ191" s="279"/>
      <c r="LAK191" s="279"/>
      <c r="LAL191" s="279"/>
      <c r="LAM191" s="279"/>
      <c r="LAN191" s="279"/>
      <c r="LAO191" s="279"/>
      <c r="LAP191" s="279"/>
      <c r="LAQ191" s="279"/>
      <c r="LAR191" s="279"/>
      <c r="LAS191" s="279"/>
      <c r="LAT191" s="279"/>
      <c r="LAU191" s="279"/>
      <c r="LAV191" s="279"/>
      <c r="LAW191" s="279"/>
      <c r="LAX191" s="279"/>
      <c r="LAY191" s="279"/>
      <c r="LAZ191" s="279"/>
      <c r="LBA191" s="279"/>
      <c r="LBB191" s="279"/>
      <c r="LBC191" s="279"/>
      <c r="LBD191" s="279"/>
      <c r="LBE191" s="279"/>
      <c r="LBF191" s="279"/>
      <c r="LBG191" s="279"/>
      <c r="LBH191" s="279"/>
      <c r="LBI191" s="279"/>
      <c r="LBJ191" s="279"/>
      <c r="LBK191" s="279"/>
      <c r="LBL191" s="279"/>
      <c r="LBM191" s="279"/>
      <c r="LBN191" s="279"/>
      <c r="LBO191" s="279"/>
      <c r="LBP191" s="279"/>
      <c r="LBQ191" s="279"/>
      <c r="LBR191" s="279"/>
      <c r="LBS191" s="279"/>
      <c r="LBT191" s="279"/>
      <c r="LBU191" s="279"/>
      <c r="LBV191" s="279"/>
      <c r="LBW191" s="279"/>
      <c r="LBX191" s="279"/>
      <c r="LBY191" s="279"/>
      <c r="LBZ191" s="279"/>
      <c r="LCA191" s="279"/>
      <c r="LCB191" s="279"/>
      <c r="LCC191" s="279"/>
      <c r="LCD191" s="279"/>
      <c r="LCE191" s="279"/>
      <c r="LCF191" s="279"/>
      <c r="LCG191" s="279"/>
      <c r="LCH191" s="279"/>
      <c r="LCI191" s="279"/>
      <c r="LCJ191" s="279"/>
      <c r="LCK191" s="279"/>
      <c r="LCL191" s="279"/>
      <c r="LCM191" s="279"/>
      <c r="LCN191" s="279"/>
      <c r="LCO191" s="279"/>
      <c r="LCP191" s="279"/>
      <c r="LCQ191" s="279"/>
      <c r="LCR191" s="279"/>
      <c r="LCS191" s="279"/>
      <c r="LCT191" s="279"/>
      <c r="LCU191" s="279"/>
      <c r="LCV191" s="279"/>
      <c r="LCW191" s="279"/>
      <c r="LCX191" s="279"/>
      <c r="LCY191" s="279"/>
      <c r="LCZ191" s="279"/>
      <c r="LDA191" s="279"/>
      <c r="LDB191" s="279"/>
      <c r="LDC191" s="279"/>
      <c r="LDD191" s="279"/>
      <c r="LDE191" s="279"/>
      <c r="LDF191" s="279"/>
      <c r="LDG191" s="279"/>
      <c r="LDH191" s="279"/>
      <c r="LDI191" s="279"/>
      <c r="LDJ191" s="279"/>
      <c r="LDK191" s="279"/>
      <c r="LDL191" s="279"/>
      <c r="LDM191" s="279"/>
      <c r="LDN191" s="279"/>
      <c r="LDO191" s="279"/>
      <c r="LDP191" s="279"/>
      <c r="LDQ191" s="279"/>
      <c r="LDR191" s="279"/>
      <c r="LDS191" s="279"/>
      <c r="LDT191" s="279"/>
      <c r="LDU191" s="279"/>
      <c r="LDV191" s="279"/>
      <c r="LDW191" s="279"/>
      <c r="LDX191" s="279"/>
      <c r="LDY191" s="279"/>
      <c r="LDZ191" s="279"/>
      <c r="LEA191" s="279"/>
      <c r="LEB191" s="279"/>
      <c r="LEC191" s="279"/>
      <c r="LED191" s="279"/>
      <c r="LEE191" s="279"/>
      <c r="LEF191" s="279"/>
      <c r="LEG191" s="279"/>
      <c r="LEH191" s="279"/>
      <c r="LEI191" s="279"/>
      <c r="LEJ191" s="279"/>
      <c r="LEK191" s="279"/>
      <c r="LEL191" s="279"/>
      <c r="LEM191" s="279"/>
      <c r="LEN191" s="279"/>
      <c r="LEO191" s="279"/>
      <c r="LEP191" s="279"/>
      <c r="LEQ191" s="279"/>
      <c r="LER191" s="279"/>
      <c r="LES191" s="279"/>
      <c r="LET191" s="279"/>
      <c r="LEU191" s="279"/>
      <c r="LEV191" s="279"/>
      <c r="LEW191" s="279"/>
      <c r="LEX191" s="279"/>
      <c r="LEY191" s="279"/>
      <c r="LEZ191" s="279"/>
      <c r="LFA191" s="279"/>
      <c r="LFB191" s="279"/>
      <c r="LFC191" s="279"/>
      <c r="LFD191" s="279"/>
      <c r="LFE191" s="279"/>
      <c r="LFF191" s="279"/>
      <c r="LFG191" s="279"/>
      <c r="LFH191" s="279"/>
      <c r="LFI191" s="279"/>
      <c r="LFJ191" s="279"/>
      <c r="LFK191" s="279"/>
      <c r="LFL191" s="279"/>
      <c r="LFM191" s="279"/>
      <c r="LFN191" s="279"/>
      <c r="LFO191" s="279"/>
      <c r="LFP191" s="279"/>
      <c r="LFQ191" s="279"/>
      <c r="LFR191" s="279"/>
      <c r="LFS191" s="279"/>
      <c r="LFT191" s="279"/>
      <c r="LFU191" s="279"/>
      <c r="LFV191" s="279"/>
      <c r="LFW191" s="279"/>
      <c r="LFX191" s="279"/>
      <c r="LFY191" s="279"/>
      <c r="LFZ191" s="279"/>
      <c r="LGA191" s="279"/>
      <c r="LGB191" s="279"/>
      <c r="LGC191" s="279"/>
      <c r="LGD191" s="279"/>
      <c r="LGE191" s="279"/>
      <c r="LGF191" s="279"/>
      <c r="LGG191" s="279"/>
      <c r="LGH191" s="279"/>
      <c r="LGI191" s="279"/>
      <c r="LGJ191" s="279"/>
      <c r="LGK191" s="279"/>
      <c r="LGL191" s="279"/>
      <c r="LGM191" s="279"/>
      <c r="LGN191" s="279"/>
      <c r="LGO191" s="279"/>
      <c r="LGP191" s="279"/>
      <c r="LGQ191" s="279"/>
      <c r="LGR191" s="279"/>
      <c r="LGS191" s="279"/>
      <c r="LGT191" s="279"/>
      <c r="LGU191" s="279"/>
      <c r="LGV191" s="279"/>
      <c r="LGW191" s="279"/>
      <c r="LGX191" s="279"/>
      <c r="LGY191" s="279"/>
      <c r="LGZ191" s="279"/>
      <c r="LHA191" s="279"/>
      <c r="LHB191" s="279"/>
      <c r="LHC191" s="279"/>
      <c r="LHD191" s="279"/>
      <c r="LHE191" s="279"/>
      <c r="LHF191" s="279"/>
      <c r="LHG191" s="279"/>
      <c r="LHH191" s="279"/>
      <c r="LHI191" s="279"/>
      <c r="LHJ191" s="279"/>
      <c r="LHK191" s="279"/>
      <c r="LHL191" s="279"/>
      <c r="LHM191" s="279"/>
      <c r="LHN191" s="279"/>
      <c r="LHO191" s="279"/>
      <c r="LHP191" s="279"/>
      <c r="LHQ191" s="279"/>
      <c r="LHR191" s="279"/>
      <c r="LHS191" s="279"/>
      <c r="LHT191" s="279"/>
      <c r="LHU191" s="279"/>
      <c r="LHV191" s="279"/>
      <c r="LHW191" s="279"/>
      <c r="LHX191" s="279"/>
      <c r="LHY191" s="279"/>
      <c r="LHZ191" s="279"/>
      <c r="LIA191" s="279"/>
      <c r="LIB191" s="279"/>
      <c r="LIC191" s="279"/>
      <c r="LID191" s="279"/>
      <c r="LIE191" s="279"/>
      <c r="LIF191" s="279"/>
      <c r="LIG191" s="279"/>
      <c r="LIH191" s="279"/>
      <c r="LII191" s="279"/>
      <c r="LIJ191" s="279"/>
      <c r="LIK191" s="279"/>
      <c r="LIL191" s="279"/>
      <c r="LIM191" s="279"/>
      <c r="LIN191" s="279"/>
      <c r="LIO191" s="279"/>
      <c r="LIP191" s="279"/>
      <c r="LIQ191" s="279"/>
      <c r="LIR191" s="279"/>
      <c r="LIS191" s="279"/>
      <c r="LIT191" s="279"/>
      <c r="LIU191" s="279"/>
      <c r="LIV191" s="279"/>
      <c r="LIW191" s="279"/>
      <c r="LIX191" s="279"/>
      <c r="LIY191" s="279"/>
      <c r="LIZ191" s="279"/>
      <c r="LJA191" s="279"/>
      <c r="LJB191" s="279"/>
      <c r="LJC191" s="279"/>
      <c r="LJD191" s="279"/>
      <c r="LJE191" s="279"/>
      <c r="LJF191" s="279"/>
      <c r="LJG191" s="279"/>
      <c r="LJH191" s="279"/>
      <c r="LJI191" s="279"/>
      <c r="LJJ191" s="279"/>
      <c r="LJK191" s="279"/>
      <c r="LJL191" s="279"/>
      <c r="LJM191" s="279"/>
      <c r="LJN191" s="279"/>
      <c r="LJO191" s="279"/>
      <c r="LJP191" s="279"/>
      <c r="LJQ191" s="279"/>
      <c r="LJR191" s="279"/>
      <c r="LJS191" s="279"/>
      <c r="LJT191" s="279"/>
      <c r="LJU191" s="279"/>
      <c r="LJV191" s="279"/>
      <c r="LJW191" s="279"/>
      <c r="LJX191" s="279"/>
      <c r="LJY191" s="279"/>
      <c r="LJZ191" s="279"/>
      <c r="LKA191" s="279"/>
      <c r="LKB191" s="279"/>
      <c r="LKC191" s="279"/>
      <c r="LKD191" s="279"/>
      <c r="LKE191" s="279"/>
      <c r="LKF191" s="279"/>
      <c r="LKG191" s="279"/>
      <c r="LKH191" s="279"/>
      <c r="LKI191" s="279"/>
      <c r="LKJ191" s="279"/>
      <c r="LKK191" s="279"/>
      <c r="LKL191" s="279"/>
      <c r="LKM191" s="279"/>
      <c r="LKN191" s="279"/>
      <c r="LKO191" s="279"/>
      <c r="LKP191" s="279"/>
      <c r="LKQ191" s="279"/>
      <c r="LKR191" s="279"/>
      <c r="LKS191" s="279"/>
      <c r="LKT191" s="279"/>
      <c r="LKU191" s="279"/>
      <c r="LKV191" s="279"/>
      <c r="LKW191" s="279"/>
      <c r="LKX191" s="279"/>
      <c r="LKY191" s="279"/>
      <c r="LKZ191" s="279"/>
      <c r="LLA191" s="279"/>
      <c r="LLB191" s="279"/>
      <c r="LLC191" s="279"/>
      <c r="LLD191" s="279"/>
      <c r="LLE191" s="279"/>
      <c r="LLF191" s="279"/>
      <c r="LLG191" s="279"/>
      <c r="LLH191" s="279"/>
      <c r="LLI191" s="279"/>
      <c r="LLJ191" s="279"/>
      <c r="LLK191" s="279"/>
      <c r="LLL191" s="279"/>
      <c r="LLM191" s="279"/>
      <c r="LLN191" s="279"/>
      <c r="LLO191" s="279"/>
      <c r="LLP191" s="279"/>
      <c r="LLQ191" s="279"/>
      <c r="LLR191" s="279"/>
      <c r="LLS191" s="279"/>
      <c r="LLT191" s="279"/>
      <c r="LLU191" s="279"/>
      <c r="LLV191" s="279"/>
      <c r="LLW191" s="279"/>
      <c r="LLX191" s="279"/>
      <c r="LLY191" s="279"/>
      <c r="LLZ191" s="279"/>
      <c r="LMA191" s="279"/>
      <c r="LMB191" s="279"/>
      <c r="LMC191" s="279"/>
      <c r="LMD191" s="279"/>
      <c r="LME191" s="279"/>
      <c r="LMF191" s="279"/>
      <c r="LMG191" s="279"/>
      <c r="LMH191" s="279"/>
      <c r="LMI191" s="279"/>
      <c r="LMJ191" s="279"/>
      <c r="LMK191" s="279"/>
      <c r="LML191" s="279"/>
      <c r="LMM191" s="279"/>
      <c r="LMN191" s="279"/>
      <c r="LMO191" s="279"/>
      <c r="LMP191" s="279"/>
      <c r="LMQ191" s="279"/>
      <c r="LMR191" s="279"/>
      <c r="LMS191" s="279"/>
      <c r="LMT191" s="279"/>
      <c r="LMU191" s="279"/>
      <c r="LMV191" s="279"/>
      <c r="LMW191" s="279"/>
      <c r="LMX191" s="279"/>
      <c r="LMY191" s="279"/>
      <c r="LMZ191" s="279"/>
      <c r="LNA191" s="279"/>
      <c r="LNB191" s="279"/>
      <c r="LNC191" s="279"/>
      <c r="LND191" s="279"/>
      <c r="LNE191" s="279"/>
      <c r="LNF191" s="279"/>
      <c r="LNG191" s="279"/>
      <c r="LNH191" s="279"/>
      <c r="LNI191" s="279"/>
      <c r="LNJ191" s="279"/>
      <c r="LNK191" s="279"/>
      <c r="LNL191" s="279"/>
      <c r="LNM191" s="279"/>
      <c r="LNN191" s="279"/>
      <c r="LNO191" s="279"/>
      <c r="LNP191" s="279"/>
      <c r="LNQ191" s="279"/>
      <c r="LNR191" s="279"/>
      <c r="LNS191" s="279"/>
      <c r="LNT191" s="279"/>
      <c r="LNU191" s="279"/>
      <c r="LNV191" s="279"/>
      <c r="LNW191" s="279"/>
      <c r="LNX191" s="279"/>
      <c r="LNY191" s="279"/>
      <c r="LNZ191" s="279"/>
      <c r="LOA191" s="279"/>
      <c r="LOB191" s="279"/>
      <c r="LOC191" s="279"/>
      <c r="LOD191" s="279"/>
      <c r="LOE191" s="279"/>
      <c r="LOF191" s="279"/>
      <c r="LOG191" s="279"/>
      <c r="LOH191" s="279"/>
      <c r="LOI191" s="279"/>
      <c r="LOJ191" s="279"/>
      <c r="LOK191" s="279"/>
      <c r="LOL191" s="279"/>
      <c r="LOM191" s="279"/>
      <c r="LON191" s="279"/>
      <c r="LOO191" s="279"/>
      <c r="LOP191" s="279"/>
      <c r="LOQ191" s="279"/>
      <c r="LOR191" s="279"/>
      <c r="LOS191" s="279"/>
      <c r="LOT191" s="279"/>
      <c r="LOU191" s="279"/>
      <c r="LOV191" s="279"/>
      <c r="LOW191" s="279"/>
      <c r="LOX191" s="279"/>
      <c r="LOY191" s="279"/>
      <c r="LOZ191" s="279"/>
      <c r="LPA191" s="279"/>
      <c r="LPB191" s="279"/>
      <c r="LPC191" s="279"/>
      <c r="LPD191" s="279"/>
      <c r="LPE191" s="279"/>
      <c r="LPF191" s="279"/>
      <c r="LPG191" s="279"/>
      <c r="LPH191" s="279"/>
      <c r="LPI191" s="279"/>
      <c r="LPJ191" s="279"/>
      <c r="LPK191" s="279"/>
      <c r="LPL191" s="279"/>
      <c r="LPM191" s="279"/>
      <c r="LPN191" s="279"/>
      <c r="LPO191" s="279"/>
      <c r="LPP191" s="279"/>
      <c r="LPQ191" s="279"/>
      <c r="LPR191" s="279"/>
      <c r="LPS191" s="279"/>
      <c r="LPT191" s="279"/>
      <c r="LPU191" s="279"/>
      <c r="LPV191" s="279"/>
      <c r="LPW191" s="279"/>
      <c r="LPX191" s="279"/>
      <c r="LPY191" s="279"/>
      <c r="LPZ191" s="279"/>
      <c r="LQA191" s="279"/>
      <c r="LQB191" s="279"/>
      <c r="LQC191" s="279"/>
      <c r="LQD191" s="279"/>
      <c r="LQE191" s="279"/>
      <c r="LQF191" s="279"/>
      <c r="LQG191" s="279"/>
      <c r="LQH191" s="279"/>
      <c r="LQI191" s="279"/>
      <c r="LQJ191" s="279"/>
      <c r="LQK191" s="279"/>
      <c r="LQL191" s="279"/>
      <c r="LQM191" s="279"/>
      <c r="LQN191" s="279"/>
      <c r="LQO191" s="279"/>
      <c r="LQP191" s="279"/>
      <c r="LQQ191" s="279"/>
      <c r="LQR191" s="279"/>
      <c r="LQS191" s="279"/>
      <c r="LQT191" s="279"/>
      <c r="LQU191" s="279"/>
      <c r="LQV191" s="279"/>
      <c r="LQW191" s="279"/>
      <c r="LQX191" s="279"/>
      <c r="LQY191" s="279"/>
      <c r="LQZ191" s="279"/>
      <c r="LRA191" s="279"/>
      <c r="LRB191" s="279"/>
      <c r="LRC191" s="279"/>
      <c r="LRD191" s="279"/>
      <c r="LRE191" s="279"/>
      <c r="LRF191" s="279"/>
      <c r="LRG191" s="279"/>
      <c r="LRH191" s="279"/>
      <c r="LRI191" s="279"/>
      <c r="LRJ191" s="279"/>
      <c r="LRK191" s="279"/>
      <c r="LRL191" s="279"/>
      <c r="LRM191" s="279"/>
      <c r="LRN191" s="279"/>
      <c r="LRO191" s="279"/>
      <c r="LRP191" s="279"/>
      <c r="LRQ191" s="279"/>
      <c r="LRR191" s="279"/>
      <c r="LRS191" s="279"/>
      <c r="LRT191" s="279"/>
      <c r="LRU191" s="279"/>
      <c r="LRV191" s="279"/>
      <c r="LRW191" s="279"/>
      <c r="LRX191" s="279"/>
      <c r="LRY191" s="279"/>
      <c r="LRZ191" s="279"/>
      <c r="LSA191" s="279"/>
      <c r="LSB191" s="279"/>
      <c r="LSC191" s="279"/>
      <c r="LSD191" s="279"/>
      <c r="LSE191" s="279"/>
      <c r="LSF191" s="279"/>
      <c r="LSG191" s="279"/>
      <c r="LSH191" s="279"/>
      <c r="LSI191" s="279"/>
      <c r="LSJ191" s="279"/>
      <c r="LSK191" s="279"/>
      <c r="LSL191" s="279"/>
      <c r="LSM191" s="279"/>
      <c r="LSN191" s="279"/>
      <c r="LSO191" s="279"/>
      <c r="LSP191" s="279"/>
      <c r="LSQ191" s="279"/>
      <c r="LSR191" s="279"/>
      <c r="LSS191" s="279"/>
      <c r="LST191" s="279"/>
      <c r="LSU191" s="279"/>
      <c r="LSV191" s="279"/>
      <c r="LSW191" s="279"/>
      <c r="LSX191" s="279"/>
      <c r="LSY191" s="279"/>
      <c r="LSZ191" s="279"/>
      <c r="LTA191" s="279"/>
      <c r="LTB191" s="279"/>
      <c r="LTC191" s="279"/>
      <c r="LTD191" s="279"/>
      <c r="LTE191" s="279"/>
      <c r="LTF191" s="279"/>
      <c r="LTG191" s="279"/>
      <c r="LTH191" s="279"/>
      <c r="LTI191" s="279"/>
      <c r="LTJ191" s="279"/>
      <c r="LTK191" s="279"/>
      <c r="LTL191" s="279"/>
      <c r="LTM191" s="279"/>
      <c r="LTN191" s="279"/>
      <c r="LTO191" s="279"/>
      <c r="LTP191" s="279"/>
      <c r="LTQ191" s="279"/>
      <c r="LTR191" s="279"/>
      <c r="LTS191" s="279"/>
      <c r="LTT191" s="279"/>
      <c r="LTU191" s="279"/>
      <c r="LTV191" s="279"/>
      <c r="LTW191" s="279"/>
      <c r="LTX191" s="279"/>
      <c r="LTY191" s="279"/>
      <c r="LTZ191" s="279"/>
      <c r="LUA191" s="279"/>
      <c r="LUB191" s="279"/>
      <c r="LUC191" s="279"/>
      <c r="LUD191" s="279"/>
      <c r="LUE191" s="279"/>
      <c r="LUF191" s="279"/>
      <c r="LUG191" s="279"/>
      <c r="LUH191" s="279"/>
      <c r="LUI191" s="279"/>
      <c r="LUJ191" s="279"/>
      <c r="LUK191" s="279"/>
      <c r="LUL191" s="279"/>
      <c r="LUM191" s="279"/>
      <c r="LUN191" s="279"/>
      <c r="LUO191" s="279"/>
      <c r="LUP191" s="279"/>
      <c r="LUQ191" s="279"/>
      <c r="LUR191" s="279"/>
      <c r="LUS191" s="279"/>
      <c r="LUT191" s="279"/>
      <c r="LUU191" s="279"/>
      <c r="LUV191" s="279"/>
      <c r="LUW191" s="279"/>
      <c r="LUX191" s="279"/>
      <c r="LUY191" s="279"/>
      <c r="LUZ191" s="279"/>
      <c r="LVA191" s="279"/>
      <c r="LVB191" s="279"/>
      <c r="LVC191" s="279"/>
      <c r="LVD191" s="279"/>
      <c r="LVE191" s="279"/>
      <c r="LVF191" s="279"/>
      <c r="LVG191" s="279"/>
      <c r="LVH191" s="279"/>
      <c r="LVI191" s="279"/>
      <c r="LVJ191" s="279"/>
      <c r="LVK191" s="279"/>
      <c r="LVL191" s="279"/>
      <c r="LVM191" s="279"/>
      <c r="LVN191" s="279"/>
      <c r="LVO191" s="279"/>
      <c r="LVP191" s="279"/>
      <c r="LVQ191" s="279"/>
      <c r="LVR191" s="279"/>
      <c r="LVS191" s="279"/>
      <c r="LVT191" s="279"/>
      <c r="LVU191" s="279"/>
      <c r="LVV191" s="279"/>
      <c r="LVW191" s="279"/>
      <c r="LVX191" s="279"/>
      <c r="LVY191" s="279"/>
      <c r="LVZ191" s="279"/>
      <c r="LWA191" s="279"/>
      <c r="LWB191" s="279"/>
      <c r="LWC191" s="279"/>
      <c r="LWD191" s="279"/>
      <c r="LWE191" s="279"/>
      <c r="LWF191" s="279"/>
      <c r="LWG191" s="279"/>
      <c r="LWH191" s="279"/>
      <c r="LWI191" s="279"/>
      <c r="LWJ191" s="279"/>
      <c r="LWK191" s="279"/>
      <c r="LWL191" s="279"/>
      <c r="LWM191" s="279"/>
      <c r="LWN191" s="279"/>
      <c r="LWO191" s="279"/>
      <c r="LWP191" s="279"/>
      <c r="LWQ191" s="279"/>
      <c r="LWR191" s="279"/>
      <c r="LWS191" s="279"/>
      <c r="LWT191" s="279"/>
      <c r="LWU191" s="279"/>
      <c r="LWV191" s="279"/>
      <c r="LWW191" s="279"/>
      <c r="LWX191" s="279"/>
      <c r="LWY191" s="279"/>
      <c r="LWZ191" s="279"/>
      <c r="LXA191" s="279"/>
      <c r="LXB191" s="279"/>
      <c r="LXC191" s="279"/>
      <c r="LXD191" s="279"/>
      <c r="LXE191" s="279"/>
      <c r="LXF191" s="279"/>
      <c r="LXG191" s="279"/>
      <c r="LXH191" s="279"/>
      <c r="LXI191" s="279"/>
      <c r="LXJ191" s="279"/>
      <c r="LXK191" s="279"/>
      <c r="LXL191" s="279"/>
      <c r="LXM191" s="279"/>
      <c r="LXN191" s="279"/>
      <c r="LXO191" s="279"/>
      <c r="LXP191" s="279"/>
      <c r="LXQ191" s="279"/>
      <c r="LXR191" s="279"/>
      <c r="LXS191" s="279"/>
      <c r="LXT191" s="279"/>
      <c r="LXU191" s="279"/>
      <c r="LXV191" s="279"/>
      <c r="LXW191" s="279"/>
      <c r="LXX191" s="279"/>
      <c r="LXY191" s="279"/>
      <c r="LXZ191" s="279"/>
      <c r="LYA191" s="279"/>
      <c r="LYB191" s="279"/>
      <c r="LYC191" s="279"/>
      <c r="LYD191" s="279"/>
      <c r="LYE191" s="279"/>
      <c r="LYF191" s="279"/>
      <c r="LYG191" s="279"/>
      <c r="LYH191" s="279"/>
      <c r="LYI191" s="279"/>
      <c r="LYJ191" s="279"/>
      <c r="LYK191" s="279"/>
      <c r="LYL191" s="279"/>
      <c r="LYM191" s="279"/>
      <c r="LYN191" s="279"/>
      <c r="LYO191" s="279"/>
      <c r="LYP191" s="279"/>
      <c r="LYQ191" s="279"/>
      <c r="LYR191" s="279"/>
      <c r="LYS191" s="279"/>
      <c r="LYT191" s="279"/>
      <c r="LYU191" s="279"/>
      <c r="LYV191" s="279"/>
      <c r="LYW191" s="279"/>
      <c r="LYX191" s="279"/>
      <c r="LYY191" s="279"/>
      <c r="LYZ191" s="279"/>
      <c r="LZA191" s="279"/>
      <c r="LZB191" s="279"/>
      <c r="LZC191" s="279"/>
      <c r="LZD191" s="279"/>
      <c r="LZE191" s="279"/>
      <c r="LZF191" s="279"/>
      <c r="LZG191" s="279"/>
      <c r="LZH191" s="279"/>
      <c r="LZI191" s="279"/>
      <c r="LZJ191" s="279"/>
      <c r="LZK191" s="279"/>
      <c r="LZL191" s="279"/>
      <c r="LZM191" s="279"/>
      <c r="LZN191" s="279"/>
      <c r="LZO191" s="279"/>
      <c r="LZP191" s="279"/>
      <c r="LZQ191" s="279"/>
      <c r="LZR191" s="279"/>
      <c r="LZS191" s="279"/>
      <c r="LZT191" s="279"/>
      <c r="LZU191" s="279"/>
      <c r="LZV191" s="279"/>
      <c r="LZW191" s="279"/>
      <c r="LZX191" s="279"/>
      <c r="LZY191" s="279"/>
      <c r="LZZ191" s="279"/>
      <c r="MAA191" s="279"/>
      <c r="MAB191" s="279"/>
      <c r="MAC191" s="279"/>
      <c r="MAD191" s="279"/>
      <c r="MAE191" s="279"/>
      <c r="MAF191" s="279"/>
      <c r="MAG191" s="279"/>
      <c r="MAH191" s="279"/>
      <c r="MAI191" s="279"/>
      <c r="MAJ191" s="279"/>
      <c r="MAK191" s="279"/>
      <c r="MAL191" s="279"/>
      <c r="MAM191" s="279"/>
      <c r="MAN191" s="279"/>
      <c r="MAO191" s="279"/>
      <c r="MAP191" s="279"/>
      <c r="MAQ191" s="279"/>
      <c r="MAR191" s="279"/>
      <c r="MAS191" s="279"/>
      <c r="MAT191" s="279"/>
      <c r="MAU191" s="279"/>
      <c r="MAV191" s="279"/>
      <c r="MAW191" s="279"/>
      <c r="MAX191" s="279"/>
      <c r="MAY191" s="279"/>
      <c r="MAZ191" s="279"/>
      <c r="MBA191" s="279"/>
      <c r="MBB191" s="279"/>
      <c r="MBC191" s="279"/>
      <c r="MBD191" s="279"/>
      <c r="MBE191" s="279"/>
      <c r="MBF191" s="279"/>
      <c r="MBG191" s="279"/>
      <c r="MBH191" s="279"/>
      <c r="MBI191" s="279"/>
      <c r="MBJ191" s="279"/>
      <c r="MBK191" s="279"/>
      <c r="MBL191" s="279"/>
      <c r="MBM191" s="279"/>
      <c r="MBN191" s="279"/>
      <c r="MBO191" s="279"/>
      <c r="MBP191" s="279"/>
      <c r="MBQ191" s="279"/>
      <c r="MBR191" s="279"/>
      <c r="MBS191" s="279"/>
      <c r="MBT191" s="279"/>
      <c r="MBU191" s="279"/>
      <c r="MBV191" s="279"/>
      <c r="MBW191" s="279"/>
      <c r="MBX191" s="279"/>
      <c r="MBY191" s="279"/>
      <c r="MBZ191" s="279"/>
      <c r="MCA191" s="279"/>
      <c r="MCB191" s="279"/>
      <c r="MCC191" s="279"/>
      <c r="MCD191" s="279"/>
      <c r="MCE191" s="279"/>
      <c r="MCF191" s="279"/>
      <c r="MCG191" s="279"/>
      <c r="MCH191" s="279"/>
      <c r="MCI191" s="279"/>
      <c r="MCJ191" s="279"/>
      <c r="MCK191" s="279"/>
      <c r="MCL191" s="279"/>
      <c r="MCM191" s="279"/>
      <c r="MCN191" s="279"/>
      <c r="MCO191" s="279"/>
      <c r="MCP191" s="279"/>
      <c r="MCQ191" s="279"/>
      <c r="MCR191" s="279"/>
      <c r="MCS191" s="279"/>
      <c r="MCT191" s="279"/>
      <c r="MCU191" s="279"/>
      <c r="MCV191" s="279"/>
      <c r="MCW191" s="279"/>
      <c r="MCX191" s="279"/>
      <c r="MCY191" s="279"/>
      <c r="MCZ191" s="279"/>
      <c r="MDA191" s="279"/>
      <c r="MDB191" s="279"/>
      <c r="MDC191" s="279"/>
      <c r="MDD191" s="279"/>
      <c r="MDE191" s="279"/>
      <c r="MDF191" s="279"/>
      <c r="MDG191" s="279"/>
      <c r="MDH191" s="279"/>
      <c r="MDI191" s="279"/>
      <c r="MDJ191" s="279"/>
      <c r="MDK191" s="279"/>
      <c r="MDL191" s="279"/>
      <c r="MDM191" s="279"/>
      <c r="MDN191" s="279"/>
      <c r="MDO191" s="279"/>
      <c r="MDP191" s="279"/>
      <c r="MDQ191" s="279"/>
      <c r="MDR191" s="279"/>
      <c r="MDS191" s="279"/>
      <c r="MDT191" s="279"/>
      <c r="MDU191" s="279"/>
      <c r="MDV191" s="279"/>
      <c r="MDW191" s="279"/>
      <c r="MDX191" s="279"/>
      <c r="MDY191" s="279"/>
      <c r="MDZ191" s="279"/>
      <c r="MEA191" s="279"/>
      <c r="MEB191" s="279"/>
      <c r="MEC191" s="279"/>
      <c r="MED191" s="279"/>
      <c r="MEE191" s="279"/>
      <c r="MEF191" s="279"/>
      <c r="MEG191" s="279"/>
      <c r="MEH191" s="279"/>
      <c r="MEI191" s="279"/>
      <c r="MEJ191" s="279"/>
      <c r="MEK191" s="279"/>
      <c r="MEL191" s="279"/>
      <c r="MEM191" s="279"/>
      <c r="MEN191" s="279"/>
      <c r="MEO191" s="279"/>
      <c r="MEP191" s="279"/>
      <c r="MEQ191" s="279"/>
      <c r="MER191" s="279"/>
      <c r="MES191" s="279"/>
      <c r="MET191" s="279"/>
      <c r="MEU191" s="279"/>
      <c r="MEV191" s="279"/>
      <c r="MEW191" s="279"/>
      <c r="MEX191" s="279"/>
      <c r="MEY191" s="279"/>
      <c r="MEZ191" s="279"/>
      <c r="MFA191" s="279"/>
      <c r="MFB191" s="279"/>
      <c r="MFC191" s="279"/>
      <c r="MFD191" s="279"/>
      <c r="MFE191" s="279"/>
      <c r="MFF191" s="279"/>
      <c r="MFG191" s="279"/>
      <c r="MFH191" s="279"/>
      <c r="MFI191" s="279"/>
      <c r="MFJ191" s="279"/>
      <c r="MFK191" s="279"/>
      <c r="MFL191" s="279"/>
      <c r="MFM191" s="279"/>
      <c r="MFN191" s="279"/>
      <c r="MFO191" s="279"/>
      <c r="MFP191" s="279"/>
      <c r="MFQ191" s="279"/>
      <c r="MFR191" s="279"/>
      <c r="MFS191" s="279"/>
      <c r="MFT191" s="279"/>
      <c r="MFU191" s="279"/>
      <c r="MFV191" s="279"/>
      <c r="MFW191" s="279"/>
      <c r="MFX191" s="279"/>
      <c r="MFY191" s="279"/>
      <c r="MFZ191" s="279"/>
      <c r="MGA191" s="279"/>
      <c r="MGB191" s="279"/>
      <c r="MGC191" s="279"/>
      <c r="MGD191" s="279"/>
      <c r="MGE191" s="279"/>
      <c r="MGF191" s="279"/>
      <c r="MGG191" s="279"/>
      <c r="MGH191" s="279"/>
      <c r="MGI191" s="279"/>
      <c r="MGJ191" s="279"/>
      <c r="MGK191" s="279"/>
      <c r="MGL191" s="279"/>
      <c r="MGM191" s="279"/>
      <c r="MGN191" s="279"/>
      <c r="MGO191" s="279"/>
      <c r="MGP191" s="279"/>
      <c r="MGQ191" s="279"/>
      <c r="MGR191" s="279"/>
      <c r="MGS191" s="279"/>
      <c r="MGT191" s="279"/>
      <c r="MGU191" s="279"/>
      <c r="MGV191" s="279"/>
      <c r="MGW191" s="279"/>
      <c r="MGX191" s="279"/>
      <c r="MGY191" s="279"/>
      <c r="MGZ191" s="279"/>
      <c r="MHA191" s="279"/>
      <c r="MHB191" s="279"/>
      <c r="MHC191" s="279"/>
      <c r="MHD191" s="279"/>
      <c r="MHE191" s="279"/>
      <c r="MHF191" s="279"/>
      <c r="MHG191" s="279"/>
      <c r="MHH191" s="279"/>
      <c r="MHI191" s="279"/>
      <c r="MHJ191" s="279"/>
      <c r="MHK191" s="279"/>
      <c r="MHL191" s="279"/>
      <c r="MHM191" s="279"/>
      <c r="MHN191" s="279"/>
      <c r="MHO191" s="279"/>
      <c r="MHP191" s="279"/>
      <c r="MHQ191" s="279"/>
      <c r="MHR191" s="279"/>
      <c r="MHS191" s="279"/>
      <c r="MHT191" s="279"/>
      <c r="MHU191" s="279"/>
      <c r="MHV191" s="279"/>
      <c r="MHW191" s="279"/>
      <c r="MHX191" s="279"/>
      <c r="MHY191" s="279"/>
      <c r="MHZ191" s="279"/>
      <c r="MIA191" s="279"/>
      <c r="MIB191" s="279"/>
      <c r="MIC191" s="279"/>
      <c r="MID191" s="279"/>
      <c r="MIE191" s="279"/>
      <c r="MIF191" s="279"/>
      <c r="MIG191" s="279"/>
      <c r="MIH191" s="279"/>
      <c r="MII191" s="279"/>
      <c r="MIJ191" s="279"/>
      <c r="MIK191" s="279"/>
      <c r="MIL191" s="279"/>
      <c r="MIM191" s="279"/>
      <c r="MIN191" s="279"/>
      <c r="MIO191" s="279"/>
      <c r="MIP191" s="279"/>
      <c r="MIQ191" s="279"/>
      <c r="MIR191" s="279"/>
      <c r="MIS191" s="279"/>
      <c r="MIT191" s="279"/>
      <c r="MIU191" s="279"/>
      <c r="MIV191" s="279"/>
      <c r="MIW191" s="279"/>
      <c r="MIX191" s="279"/>
      <c r="MIY191" s="279"/>
      <c r="MIZ191" s="279"/>
      <c r="MJA191" s="279"/>
      <c r="MJB191" s="279"/>
      <c r="MJC191" s="279"/>
      <c r="MJD191" s="279"/>
      <c r="MJE191" s="279"/>
      <c r="MJF191" s="279"/>
      <c r="MJG191" s="279"/>
      <c r="MJH191" s="279"/>
      <c r="MJI191" s="279"/>
      <c r="MJJ191" s="279"/>
      <c r="MJK191" s="279"/>
      <c r="MJL191" s="279"/>
      <c r="MJM191" s="279"/>
      <c r="MJN191" s="279"/>
      <c r="MJO191" s="279"/>
      <c r="MJP191" s="279"/>
      <c r="MJQ191" s="279"/>
      <c r="MJR191" s="279"/>
      <c r="MJS191" s="279"/>
      <c r="MJT191" s="279"/>
      <c r="MJU191" s="279"/>
      <c r="MJV191" s="279"/>
      <c r="MJW191" s="279"/>
      <c r="MJX191" s="279"/>
      <c r="MJY191" s="279"/>
      <c r="MJZ191" s="279"/>
      <c r="MKA191" s="279"/>
      <c r="MKB191" s="279"/>
      <c r="MKC191" s="279"/>
      <c r="MKD191" s="279"/>
      <c r="MKE191" s="279"/>
      <c r="MKF191" s="279"/>
      <c r="MKG191" s="279"/>
      <c r="MKH191" s="279"/>
      <c r="MKI191" s="279"/>
      <c r="MKJ191" s="279"/>
      <c r="MKK191" s="279"/>
      <c r="MKL191" s="279"/>
      <c r="MKM191" s="279"/>
      <c r="MKN191" s="279"/>
      <c r="MKO191" s="279"/>
      <c r="MKP191" s="279"/>
      <c r="MKQ191" s="279"/>
      <c r="MKR191" s="279"/>
      <c r="MKS191" s="279"/>
      <c r="MKT191" s="279"/>
      <c r="MKU191" s="279"/>
      <c r="MKV191" s="279"/>
      <c r="MKW191" s="279"/>
      <c r="MKX191" s="279"/>
      <c r="MKY191" s="279"/>
      <c r="MKZ191" s="279"/>
      <c r="MLA191" s="279"/>
      <c r="MLB191" s="279"/>
      <c r="MLC191" s="279"/>
      <c r="MLD191" s="279"/>
      <c r="MLE191" s="279"/>
      <c r="MLF191" s="279"/>
      <c r="MLG191" s="279"/>
      <c r="MLH191" s="279"/>
      <c r="MLI191" s="279"/>
      <c r="MLJ191" s="279"/>
      <c r="MLK191" s="279"/>
      <c r="MLL191" s="279"/>
      <c r="MLM191" s="279"/>
      <c r="MLN191" s="279"/>
      <c r="MLO191" s="279"/>
      <c r="MLP191" s="279"/>
      <c r="MLQ191" s="279"/>
      <c r="MLR191" s="279"/>
      <c r="MLS191" s="279"/>
      <c r="MLT191" s="279"/>
      <c r="MLU191" s="279"/>
      <c r="MLV191" s="279"/>
      <c r="MLW191" s="279"/>
      <c r="MLX191" s="279"/>
      <c r="MLY191" s="279"/>
      <c r="MLZ191" s="279"/>
      <c r="MMA191" s="279"/>
      <c r="MMB191" s="279"/>
      <c r="MMC191" s="279"/>
      <c r="MMD191" s="279"/>
      <c r="MME191" s="279"/>
      <c r="MMF191" s="279"/>
      <c r="MMG191" s="279"/>
      <c r="MMH191" s="279"/>
      <c r="MMI191" s="279"/>
      <c r="MMJ191" s="279"/>
      <c r="MMK191" s="279"/>
      <c r="MML191" s="279"/>
      <c r="MMM191" s="279"/>
      <c r="MMN191" s="279"/>
      <c r="MMO191" s="279"/>
      <c r="MMP191" s="279"/>
      <c r="MMQ191" s="279"/>
      <c r="MMR191" s="279"/>
      <c r="MMS191" s="279"/>
      <c r="MMT191" s="279"/>
      <c r="MMU191" s="279"/>
      <c r="MMV191" s="279"/>
      <c r="MMW191" s="279"/>
      <c r="MMX191" s="279"/>
      <c r="MMY191" s="279"/>
      <c r="MMZ191" s="279"/>
      <c r="MNA191" s="279"/>
      <c r="MNB191" s="279"/>
      <c r="MNC191" s="279"/>
      <c r="MND191" s="279"/>
      <c r="MNE191" s="279"/>
      <c r="MNF191" s="279"/>
      <c r="MNG191" s="279"/>
      <c r="MNH191" s="279"/>
      <c r="MNI191" s="279"/>
      <c r="MNJ191" s="279"/>
      <c r="MNK191" s="279"/>
      <c r="MNL191" s="279"/>
      <c r="MNM191" s="279"/>
      <c r="MNN191" s="279"/>
      <c r="MNO191" s="279"/>
      <c r="MNP191" s="279"/>
      <c r="MNQ191" s="279"/>
      <c r="MNR191" s="279"/>
      <c r="MNS191" s="279"/>
      <c r="MNT191" s="279"/>
      <c r="MNU191" s="279"/>
      <c r="MNV191" s="279"/>
      <c r="MNW191" s="279"/>
      <c r="MNX191" s="279"/>
      <c r="MNY191" s="279"/>
      <c r="MNZ191" s="279"/>
      <c r="MOA191" s="279"/>
      <c r="MOB191" s="279"/>
      <c r="MOC191" s="279"/>
      <c r="MOD191" s="279"/>
      <c r="MOE191" s="279"/>
      <c r="MOF191" s="279"/>
      <c r="MOG191" s="279"/>
      <c r="MOH191" s="279"/>
      <c r="MOI191" s="279"/>
      <c r="MOJ191" s="279"/>
      <c r="MOK191" s="279"/>
      <c r="MOL191" s="279"/>
      <c r="MOM191" s="279"/>
      <c r="MON191" s="279"/>
      <c r="MOO191" s="279"/>
      <c r="MOP191" s="279"/>
      <c r="MOQ191" s="279"/>
      <c r="MOR191" s="279"/>
      <c r="MOS191" s="279"/>
      <c r="MOT191" s="279"/>
      <c r="MOU191" s="279"/>
      <c r="MOV191" s="279"/>
      <c r="MOW191" s="279"/>
      <c r="MOX191" s="279"/>
      <c r="MOY191" s="279"/>
      <c r="MOZ191" s="279"/>
      <c r="MPA191" s="279"/>
      <c r="MPB191" s="279"/>
      <c r="MPC191" s="279"/>
      <c r="MPD191" s="279"/>
      <c r="MPE191" s="279"/>
      <c r="MPF191" s="279"/>
      <c r="MPG191" s="279"/>
      <c r="MPH191" s="279"/>
      <c r="MPI191" s="279"/>
      <c r="MPJ191" s="279"/>
      <c r="MPK191" s="279"/>
      <c r="MPL191" s="279"/>
      <c r="MPM191" s="279"/>
      <c r="MPN191" s="279"/>
      <c r="MPO191" s="279"/>
      <c r="MPP191" s="279"/>
      <c r="MPQ191" s="279"/>
      <c r="MPR191" s="279"/>
      <c r="MPS191" s="279"/>
      <c r="MPT191" s="279"/>
      <c r="MPU191" s="279"/>
      <c r="MPV191" s="279"/>
      <c r="MPW191" s="279"/>
      <c r="MPX191" s="279"/>
      <c r="MPY191" s="279"/>
      <c r="MPZ191" s="279"/>
      <c r="MQA191" s="279"/>
      <c r="MQB191" s="279"/>
      <c r="MQC191" s="279"/>
      <c r="MQD191" s="279"/>
      <c r="MQE191" s="279"/>
      <c r="MQF191" s="279"/>
      <c r="MQG191" s="279"/>
      <c r="MQH191" s="279"/>
      <c r="MQI191" s="279"/>
      <c r="MQJ191" s="279"/>
      <c r="MQK191" s="279"/>
      <c r="MQL191" s="279"/>
      <c r="MQM191" s="279"/>
      <c r="MQN191" s="279"/>
      <c r="MQO191" s="279"/>
      <c r="MQP191" s="279"/>
      <c r="MQQ191" s="279"/>
      <c r="MQR191" s="279"/>
      <c r="MQS191" s="279"/>
      <c r="MQT191" s="279"/>
      <c r="MQU191" s="279"/>
      <c r="MQV191" s="279"/>
      <c r="MQW191" s="279"/>
      <c r="MQX191" s="279"/>
      <c r="MQY191" s="279"/>
      <c r="MQZ191" s="279"/>
      <c r="MRA191" s="279"/>
      <c r="MRB191" s="279"/>
      <c r="MRC191" s="279"/>
      <c r="MRD191" s="279"/>
      <c r="MRE191" s="279"/>
      <c r="MRF191" s="279"/>
      <c r="MRG191" s="279"/>
      <c r="MRH191" s="279"/>
      <c r="MRI191" s="279"/>
      <c r="MRJ191" s="279"/>
      <c r="MRK191" s="279"/>
      <c r="MRL191" s="279"/>
      <c r="MRM191" s="279"/>
      <c r="MRN191" s="279"/>
      <c r="MRO191" s="279"/>
      <c r="MRP191" s="279"/>
      <c r="MRQ191" s="279"/>
      <c r="MRR191" s="279"/>
      <c r="MRS191" s="279"/>
      <c r="MRT191" s="279"/>
      <c r="MRU191" s="279"/>
      <c r="MRV191" s="279"/>
      <c r="MRW191" s="279"/>
      <c r="MRX191" s="279"/>
      <c r="MRY191" s="279"/>
      <c r="MRZ191" s="279"/>
      <c r="MSA191" s="279"/>
      <c r="MSB191" s="279"/>
      <c r="MSC191" s="279"/>
      <c r="MSD191" s="279"/>
      <c r="MSE191" s="279"/>
      <c r="MSF191" s="279"/>
      <c r="MSG191" s="279"/>
      <c r="MSH191" s="279"/>
      <c r="MSI191" s="279"/>
      <c r="MSJ191" s="279"/>
      <c r="MSK191" s="279"/>
      <c r="MSL191" s="279"/>
      <c r="MSM191" s="279"/>
      <c r="MSN191" s="279"/>
      <c r="MSO191" s="279"/>
      <c r="MSP191" s="279"/>
      <c r="MSQ191" s="279"/>
      <c r="MSR191" s="279"/>
      <c r="MSS191" s="279"/>
      <c r="MST191" s="279"/>
      <c r="MSU191" s="279"/>
      <c r="MSV191" s="279"/>
      <c r="MSW191" s="279"/>
      <c r="MSX191" s="279"/>
      <c r="MSY191" s="279"/>
      <c r="MSZ191" s="279"/>
      <c r="MTA191" s="279"/>
      <c r="MTB191" s="279"/>
      <c r="MTC191" s="279"/>
      <c r="MTD191" s="279"/>
      <c r="MTE191" s="279"/>
      <c r="MTF191" s="279"/>
      <c r="MTG191" s="279"/>
      <c r="MTH191" s="279"/>
      <c r="MTI191" s="279"/>
      <c r="MTJ191" s="279"/>
      <c r="MTK191" s="279"/>
      <c r="MTL191" s="279"/>
      <c r="MTM191" s="279"/>
      <c r="MTN191" s="279"/>
      <c r="MTO191" s="279"/>
      <c r="MTP191" s="279"/>
      <c r="MTQ191" s="279"/>
      <c r="MTR191" s="279"/>
      <c r="MTS191" s="279"/>
      <c r="MTT191" s="279"/>
      <c r="MTU191" s="279"/>
      <c r="MTV191" s="279"/>
      <c r="MTW191" s="279"/>
      <c r="MTX191" s="279"/>
      <c r="MTY191" s="279"/>
      <c r="MTZ191" s="279"/>
      <c r="MUA191" s="279"/>
      <c r="MUB191" s="279"/>
      <c r="MUC191" s="279"/>
      <c r="MUD191" s="279"/>
      <c r="MUE191" s="279"/>
      <c r="MUF191" s="279"/>
      <c r="MUG191" s="279"/>
      <c r="MUH191" s="279"/>
      <c r="MUI191" s="279"/>
      <c r="MUJ191" s="279"/>
      <c r="MUK191" s="279"/>
      <c r="MUL191" s="279"/>
      <c r="MUM191" s="279"/>
      <c r="MUN191" s="279"/>
      <c r="MUO191" s="279"/>
      <c r="MUP191" s="279"/>
      <c r="MUQ191" s="279"/>
      <c r="MUR191" s="279"/>
      <c r="MUS191" s="279"/>
      <c r="MUT191" s="279"/>
      <c r="MUU191" s="279"/>
      <c r="MUV191" s="279"/>
      <c r="MUW191" s="279"/>
      <c r="MUX191" s="279"/>
      <c r="MUY191" s="279"/>
      <c r="MUZ191" s="279"/>
      <c r="MVA191" s="279"/>
      <c r="MVB191" s="279"/>
      <c r="MVC191" s="279"/>
      <c r="MVD191" s="279"/>
      <c r="MVE191" s="279"/>
      <c r="MVF191" s="279"/>
      <c r="MVG191" s="279"/>
      <c r="MVH191" s="279"/>
      <c r="MVI191" s="279"/>
      <c r="MVJ191" s="279"/>
      <c r="MVK191" s="279"/>
      <c r="MVL191" s="279"/>
      <c r="MVM191" s="279"/>
      <c r="MVN191" s="279"/>
      <c r="MVO191" s="279"/>
      <c r="MVP191" s="279"/>
      <c r="MVQ191" s="279"/>
      <c r="MVR191" s="279"/>
      <c r="MVS191" s="279"/>
      <c r="MVT191" s="279"/>
      <c r="MVU191" s="279"/>
      <c r="MVV191" s="279"/>
      <c r="MVW191" s="279"/>
      <c r="MVX191" s="279"/>
      <c r="MVY191" s="279"/>
      <c r="MVZ191" s="279"/>
      <c r="MWA191" s="279"/>
      <c r="MWB191" s="279"/>
      <c r="MWC191" s="279"/>
      <c r="MWD191" s="279"/>
      <c r="MWE191" s="279"/>
      <c r="MWF191" s="279"/>
      <c r="MWG191" s="279"/>
      <c r="MWH191" s="279"/>
      <c r="MWI191" s="279"/>
      <c r="MWJ191" s="279"/>
      <c r="MWK191" s="279"/>
      <c r="MWL191" s="279"/>
      <c r="MWM191" s="279"/>
      <c r="MWN191" s="279"/>
      <c r="MWO191" s="279"/>
      <c r="MWP191" s="279"/>
      <c r="MWQ191" s="279"/>
      <c r="MWR191" s="279"/>
      <c r="MWS191" s="279"/>
      <c r="MWT191" s="279"/>
      <c r="MWU191" s="279"/>
      <c r="MWV191" s="279"/>
      <c r="MWW191" s="279"/>
      <c r="MWX191" s="279"/>
      <c r="MWY191" s="279"/>
      <c r="MWZ191" s="279"/>
      <c r="MXA191" s="279"/>
      <c r="MXB191" s="279"/>
      <c r="MXC191" s="279"/>
      <c r="MXD191" s="279"/>
      <c r="MXE191" s="279"/>
      <c r="MXF191" s="279"/>
      <c r="MXG191" s="279"/>
      <c r="MXH191" s="279"/>
      <c r="MXI191" s="279"/>
      <c r="MXJ191" s="279"/>
      <c r="MXK191" s="279"/>
      <c r="MXL191" s="279"/>
      <c r="MXM191" s="279"/>
      <c r="MXN191" s="279"/>
      <c r="MXO191" s="279"/>
      <c r="MXP191" s="279"/>
      <c r="MXQ191" s="279"/>
      <c r="MXR191" s="279"/>
      <c r="MXS191" s="279"/>
      <c r="MXT191" s="279"/>
      <c r="MXU191" s="279"/>
      <c r="MXV191" s="279"/>
      <c r="MXW191" s="279"/>
      <c r="MXX191" s="279"/>
      <c r="MXY191" s="279"/>
      <c r="MXZ191" s="279"/>
      <c r="MYA191" s="279"/>
      <c r="MYB191" s="279"/>
      <c r="MYC191" s="279"/>
      <c r="MYD191" s="279"/>
      <c r="MYE191" s="279"/>
      <c r="MYF191" s="279"/>
      <c r="MYG191" s="279"/>
      <c r="MYH191" s="279"/>
      <c r="MYI191" s="279"/>
      <c r="MYJ191" s="279"/>
      <c r="MYK191" s="279"/>
      <c r="MYL191" s="279"/>
      <c r="MYM191" s="279"/>
      <c r="MYN191" s="279"/>
      <c r="MYO191" s="279"/>
      <c r="MYP191" s="279"/>
      <c r="MYQ191" s="279"/>
      <c r="MYR191" s="279"/>
      <c r="MYS191" s="279"/>
      <c r="MYT191" s="279"/>
      <c r="MYU191" s="279"/>
      <c r="MYV191" s="279"/>
      <c r="MYW191" s="279"/>
      <c r="MYX191" s="279"/>
      <c r="MYY191" s="279"/>
      <c r="MYZ191" s="279"/>
      <c r="MZA191" s="279"/>
      <c r="MZB191" s="279"/>
      <c r="MZC191" s="279"/>
      <c r="MZD191" s="279"/>
      <c r="MZE191" s="279"/>
      <c r="MZF191" s="279"/>
      <c r="MZG191" s="279"/>
      <c r="MZH191" s="279"/>
      <c r="MZI191" s="279"/>
      <c r="MZJ191" s="279"/>
      <c r="MZK191" s="279"/>
      <c r="MZL191" s="279"/>
      <c r="MZM191" s="279"/>
      <c r="MZN191" s="279"/>
      <c r="MZO191" s="279"/>
      <c r="MZP191" s="279"/>
      <c r="MZQ191" s="279"/>
      <c r="MZR191" s="279"/>
      <c r="MZS191" s="279"/>
      <c r="MZT191" s="279"/>
      <c r="MZU191" s="279"/>
      <c r="MZV191" s="279"/>
      <c r="MZW191" s="279"/>
      <c r="MZX191" s="279"/>
      <c r="MZY191" s="279"/>
      <c r="MZZ191" s="279"/>
      <c r="NAA191" s="279"/>
      <c r="NAB191" s="279"/>
      <c r="NAC191" s="279"/>
      <c r="NAD191" s="279"/>
      <c r="NAE191" s="279"/>
      <c r="NAF191" s="279"/>
      <c r="NAG191" s="279"/>
      <c r="NAH191" s="279"/>
      <c r="NAI191" s="279"/>
      <c r="NAJ191" s="279"/>
      <c r="NAK191" s="279"/>
      <c r="NAL191" s="279"/>
      <c r="NAM191" s="279"/>
      <c r="NAN191" s="279"/>
      <c r="NAO191" s="279"/>
      <c r="NAP191" s="279"/>
      <c r="NAQ191" s="279"/>
      <c r="NAR191" s="279"/>
      <c r="NAS191" s="279"/>
      <c r="NAT191" s="279"/>
      <c r="NAU191" s="279"/>
      <c r="NAV191" s="279"/>
      <c r="NAW191" s="279"/>
      <c r="NAX191" s="279"/>
      <c r="NAY191" s="279"/>
      <c r="NAZ191" s="279"/>
      <c r="NBA191" s="279"/>
      <c r="NBB191" s="279"/>
      <c r="NBC191" s="279"/>
      <c r="NBD191" s="279"/>
      <c r="NBE191" s="279"/>
      <c r="NBF191" s="279"/>
      <c r="NBG191" s="279"/>
      <c r="NBH191" s="279"/>
      <c r="NBI191" s="279"/>
      <c r="NBJ191" s="279"/>
      <c r="NBK191" s="279"/>
      <c r="NBL191" s="279"/>
      <c r="NBM191" s="279"/>
      <c r="NBN191" s="279"/>
      <c r="NBO191" s="279"/>
      <c r="NBP191" s="279"/>
      <c r="NBQ191" s="279"/>
      <c r="NBR191" s="279"/>
      <c r="NBS191" s="279"/>
      <c r="NBT191" s="279"/>
      <c r="NBU191" s="279"/>
      <c r="NBV191" s="279"/>
      <c r="NBW191" s="279"/>
      <c r="NBX191" s="279"/>
      <c r="NBY191" s="279"/>
      <c r="NBZ191" s="279"/>
      <c r="NCA191" s="279"/>
      <c r="NCB191" s="279"/>
      <c r="NCC191" s="279"/>
      <c r="NCD191" s="279"/>
      <c r="NCE191" s="279"/>
      <c r="NCF191" s="279"/>
      <c r="NCG191" s="279"/>
      <c r="NCH191" s="279"/>
      <c r="NCI191" s="279"/>
      <c r="NCJ191" s="279"/>
      <c r="NCK191" s="279"/>
      <c r="NCL191" s="279"/>
      <c r="NCM191" s="279"/>
      <c r="NCN191" s="279"/>
      <c r="NCO191" s="279"/>
      <c r="NCP191" s="279"/>
      <c r="NCQ191" s="279"/>
      <c r="NCR191" s="279"/>
      <c r="NCS191" s="279"/>
      <c r="NCT191" s="279"/>
      <c r="NCU191" s="279"/>
      <c r="NCV191" s="279"/>
      <c r="NCW191" s="279"/>
      <c r="NCX191" s="279"/>
      <c r="NCY191" s="279"/>
      <c r="NCZ191" s="279"/>
      <c r="NDA191" s="279"/>
      <c r="NDB191" s="279"/>
      <c r="NDC191" s="279"/>
      <c r="NDD191" s="279"/>
      <c r="NDE191" s="279"/>
      <c r="NDF191" s="279"/>
      <c r="NDG191" s="279"/>
      <c r="NDH191" s="279"/>
      <c r="NDI191" s="279"/>
      <c r="NDJ191" s="279"/>
      <c r="NDK191" s="279"/>
      <c r="NDL191" s="279"/>
      <c r="NDM191" s="279"/>
      <c r="NDN191" s="279"/>
      <c r="NDO191" s="279"/>
      <c r="NDP191" s="279"/>
      <c r="NDQ191" s="279"/>
      <c r="NDR191" s="279"/>
      <c r="NDS191" s="279"/>
      <c r="NDT191" s="279"/>
      <c r="NDU191" s="279"/>
      <c r="NDV191" s="279"/>
      <c r="NDW191" s="279"/>
      <c r="NDX191" s="279"/>
      <c r="NDY191" s="279"/>
      <c r="NDZ191" s="279"/>
      <c r="NEA191" s="279"/>
      <c r="NEB191" s="279"/>
      <c r="NEC191" s="279"/>
      <c r="NED191" s="279"/>
      <c r="NEE191" s="279"/>
      <c r="NEF191" s="279"/>
      <c r="NEG191" s="279"/>
      <c r="NEH191" s="279"/>
      <c r="NEI191" s="279"/>
      <c r="NEJ191" s="279"/>
      <c r="NEK191" s="279"/>
      <c r="NEL191" s="279"/>
      <c r="NEM191" s="279"/>
      <c r="NEN191" s="279"/>
      <c r="NEO191" s="279"/>
      <c r="NEP191" s="279"/>
      <c r="NEQ191" s="279"/>
      <c r="NER191" s="279"/>
      <c r="NES191" s="279"/>
      <c r="NET191" s="279"/>
      <c r="NEU191" s="279"/>
      <c r="NEV191" s="279"/>
      <c r="NEW191" s="279"/>
      <c r="NEX191" s="279"/>
      <c r="NEY191" s="279"/>
      <c r="NEZ191" s="279"/>
      <c r="NFA191" s="279"/>
      <c r="NFB191" s="279"/>
      <c r="NFC191" s="279"/>
      <c r="NFD191" s="279"/>
      <c r="NFE191" s="279"/>
      <c r="NFF191" s="279"/>
      <c r="NFG191" s="279"/>
      <c r="NFH191" s="279"/>
      <c r="NFI191" s="279"/>
      <c r="NFJ191" s="279"/>
      <c r="NFK191" s="279"/>
      <c r="NFL191" s="279"/>
      <c r="NFM191" s="279"/>
      <c r="NFN191" s="279"/>
      <c r="NFO191" s="279"/>
      <c r="NFP191" s="279"/>
      <c r="NFQ191" s="279"/>
      <c r="NFR191" s="279"/>
      <c r="NFS191" s="279"/>
      <c r="NFT191" s="279"/>
      <c r="NFU191" s="279"/>
      <c r="NFV191" s="279"/>
      <c r="NFW191" s="279"/>
      <c r="NFX191" s="279"/>
      <c r="NFY191" s="279"/>
      <c r="NFZ191" s="279"/>
      <c r="NGA191" s="279"/>
      <c r="NGB191" s="279"/>
      <c r="NGC191" s="279"/>
      <c r="NGD191" s="279"/>
      <c r="NGE191" s="279"/>
      <c r="NGF191" s="279"/>
      <c r="NGG191" s="279"/>
      <c r="NGH191" s="279"/>
      <c r="NGI191" s="279"/>
      <c r="NGJ191" s="279"/>
      <c r="NGK191" s="279"/>
      <c r="NGL191" s="279"/>
      <c r="NGM191" s="279"/>
      <c r="NGN191" s="279"/>
      <c r="NGO191" s="279"/>
      <c r="NGP191" s="279"/>
      <c r="NGQ191" s="279"/>
      <c r="NGR191" s="279"/>
      <c r="NGS191" s="279"/>
      <c r="NGT191" s="279"/>
      <c r="NGU191" s="279"/>
      <c r="NGV191" s="279"/>
      <c r="NGW191" s="279"/>
      <c r="NGX191" s="279"/>
      <c r="NGY191" s="279"/>
      <c r="NGZ191" s="279"/>
      <c r="NHA191" s="279"/>
      <c r="NHB191" s="279"/>
      <c r="NHC191" s="279"/>
      <c r="NHD191" s="279"/>
      <c r="NHE191" s="279"/>
      <c r="NHF191" s="279"/>
      <c r="NHG191" s="279"/>
      <c r="NHH191" s="279"/>
      <c r="NHI191" s="279"/>
      <c r="NHJ191" s="279"/>
      <c r="NHK191" s="279"/>
      <c r="NHL191" s="279"/>
      <c r="NHM191" s="279"/>
      <c r="NHN191" s="279"/>
      <c r="NHO191" s="279"/>
      <c r="NHP191" s="279"/>
      <c r="NHQ191" s="279"/>
      <c r="NHR191" s="279"/>
      <c r="NHS191" s="279"/>
      <c r="NHT191" s="279"/>
      <c r="NHU191" s="279"/>
      <c r="NHV191" s="279"/>
      <c r="NHW191" s="279"/>
      <c r="NHX191" s="279"/>
      <c r="NHY191" s="279"/>
      <c r="NHZ191" s="279"/>
      <c r="NIA191" s="279"/>
      <c r="NIB191" s="279"/>
      <c r="NIC191" s="279"/>
      <c r="NID191" s="279"/>
      <c r="NIE191" s="279"/>
      <c r="NIF191" s="279"/>
      <c r="NIG191" s="279"/>
      <c r="NIH191" s="279"/>
      <c r="NII191" s="279"/>
      <c r="NIJ191" s="279"/>
      <c r="NIK191" s="279"/>
      <c r="NIL191" s="279"/>
      <c r="NIM191" s="279"/>
      <c r="NIN191" s="279"/>
      <c r="NIO191" s="279"/>
      <c r="NIP191" s="279"/>
      <c r="NIQ191" s="279"/>
      <c r="NIR191" s="279"/>
      <c r="NIS191" s="279"/>
      <c r="NIT191" s="279"/>
      <c r="NIU191" s="279"/>
      <c r="NIV191" s="279"/>
      <c r="NIW191" s="279"/>
      <c r="NIX191" s="279"/>
      <c r="NIY191" s="279"/>
      <c r="NIZ191" s="279"/>
      <c r="NJA191" s="279"/>
      <c r="NJB191" s="279"/>
      <c r="NJC191" s="279"/>
      <c r="NJD191" s="279"/>
      <c r="NJE191" s="279"/>
      <c r="NJF191" s="279"/>
      <c r="NJG191" s="279"/>
      <c r="NJH191" s="279"/>
      <c r="NJI191" s="279"/>
      <c r="NJJ191" s="279"/>
      <c r="NJK191" s="279"/>
      <c r="NJL191" s="279"/>
      <c r="NJM191" s="279"/>
      <c r="NJN191" s="279"/>
      <c r="NJO191" s="279"/>
      <c r="NJP191" s="279"/>
      <c r="NJQ191" s="279"/>
      <c r="NJR191" s="279"/>
      <c r="NJS191" s="279"/>
      <c r="NJT191" s="279"/>
      <c r="NJU191" s="279"/>
      <c r="NJV191" s="279"/>
      <c r="NJW191" s="279"/>
      <c r="NJX191" s="279"/>
      <c r="NJY191" s="279"/>
      <c r="NJZ191" s="279"/>
      <c r="NKA191" s="279"/>
      <c r="NKB191" s="279"/>
      <c r="NKC191" s="279"/>
      <c r="NKD191" s="279"/>
      <c r="NKE191" s="279"/>
      <c r="NKF191" s="279"/>
      <c r="NKG191" s="279"/>
      <c r="NKH191" s="279"/>
      <c r="NKI191" s="279"/>
      <c r="NKJ191" s="279"/>
      <c r="NKK191" s="279"/>
      <c r="NKL191" s="279"/>
      <c r="NKM191" s="279"/>
      <c r="NKN191" s="279"/>
      <c r="NKO191" s="279"/>
      <c r="NKP191" s="279"/>
      <c r="NKQ191" s="279"/>
      <c r="NKR191" s="279"/>
      <c r="NKS191" s="279"/>
      <c r="NKT191" s="279"/>
      <c r="NKU191" s="279"/>
      <c r="NKV191" s="279"/>
      <c r="NKW191" s="279"/>
      <c r="NKX191" s="279"/>
      <c r="NKY191" s="279"/>
      <c r="NKZ191" s="279"/>
      <c r="NLA191" s="279"/>
      <c r="NLB191" s="279"/>
      <c r="NLC191" s="279"/>
      <c r="NLD191" s="279"/>
      <c r="NLE191" s="279"/>
      <c r="NLF191" s="279"/>
      <c r="NLG191" s="279"/>
      <c r="NLH191" s="279"/>
      <c r="NLI191" s="279"/>
      <c r="NLJ191" s="279"/>
      <c r="NLK191" s="279"/>
      <c r="NLL191" s="279"/>
      <c r="NLM191" s="279"/>
      <c r="NLN191" s="279"/>
      <c r="NLO191" s="279"/>
      <c r="NLP191" s="279"/>
      <c r="NLQ191" s="279"/>
      <c r="NLR191" s="279"/>
      <c r="NLS191" s="279"/>
      <c r="NLT191" s="279"/>
      <c r="NLU191" s="279"/>
      <c r="NLV191" s="279"/>
      <c r="NLW191" s="279"/>
      <c r="NLX191" s="279"/>
      <c r="NLY191" s="279"/>
      <c r="NLZ191" s="279"/>
      <c r="NMA191" s="279"/>
      <c r="NMB191" s="279"/>
      <c r="NMC191" s="279"/>
      <c r="NMD191" s="279"/>
      <c r="NME191" s="279"/>
      <c r="NMF191" s="279"/>
      <c r="NMG191" s="279"/>
      <c r="NMH191" s="279"/>
      <c r="NMI191" s="279"/>
      <c r="NMJ191" s="279"/>
      <c r="NMK191" s="279"/>
      <c r="NML191" s="279"/>
      <c r="NMM191" s="279"/>
      <c r="NMN191" s="279"/>
      <c r="NMO191" s="279"/>
      <c r="NMP191" s="279"/>
      <c r="NMQ191" s="279"/>
      <c r="NMR191" s="279"/>
      <c r="NMS191" s="279"/>
      <c r="NMT191" s="279"/>
      <c r="NMU191" s="279"/>
      <c r="NMV191" s="279"/>
      <c r="NMW191" s="279"/>
      <c r="NMX191" s="279"/>
      <c r="NMY191" s="279"/>
      <c r="NMZ191" s="279"/>
      <c r="NNA191" s="279"/>
      <c r="NNB191" s="279"/>
      <c r="NNC191" s="279"/>
      <c r="NND191" s="279"/>
      <c r="NNE191" s="279"/>
      <c r="NNF191" s="279"/>
      <c r="NNG191" s="279"/>
      <c r="NNH191" s="279"/>
      <c r="NNI191" s="279"/>
      <c r="NNJ191" s="279"/>
      <c r="NNK191" s="279"/>
      <c r="NNL191" s="279"/>
      <c r="NNM191" s="279"/>
      <c r="NNN191" s="279"/>
      <c r="NNO191" s="279"/>
      <c r="NNP191" s="279"/>
      <c r="NNQ191" s="279"/>
      <c r="NNR191" s="279"/>
      <c r="NNS191" s="279"/>
      <c r="NNT191" s="279"/>
      <c r="NNU191" s="279"/>
      <c r="NNV191" s="279"/>
      <c r="NNW191" s="279"/>
      <c r="NNX191" s="279"/>
      <c r="NNY191" s="279"/>
      <c r="NNZ191" s="279"/>
      <c r="NOA191" s="279"/>
      <c r="NOB191" s="279"/>
      <c r="NOC191" s="279"/>
      <c r="NOD191" s="279"/>
      <c r="NOE191" s="279"/>
      <c r="NOF191" s="279"/>
      <c r="NOG191" s="279"/>
      <c r="NOH191" s="279"/>
      <c r="NOI191" s="279"/>
      <c r="NOJ191" s="279"/>
      <c r="NOK191" s="279"/>
      <c r="NOL191" s="279"/>
      <c r="NOM191" s="279"/>
      <c r="NON191" s="279"/>
      <c r="NOO191" s="279"/>
      <c r="NOP191" s="279"/>
      <c r="NOQ191" s="279"/>
      <c r="NOR191" s="279"/>
      <c r="NOS191" s="279"/>
      <c r="NOT191" s="279"/>
      <c r="NOU191" s="279"/>
      <c r="NOV191" s="279"/>
      <c r="NOW191" s="279"/>
      <c r="NOX191" s="279"/>
      <c r="NOY191" s="279"/>
      <c r="NOZ191" s="279"/>
      <c r="NPA191" s="279"/>
      <c r="NPB191" s="279"/>
      <c r="NPC191" s="279"/>
      <c r="NPD191" s="279"/>
      <c r="NPE191" s="279"/>
      <c r="NPF191" s="279"/>
      <c r="NPG191" s="279"/>
      <c r="NPH191" s="279"/>
      <c r="NPI191" s="279"/>
      <c r="NPJ191" s="279"/>
      <c r="NPK191" s="279"/>
      <c r="NPL191" s="279"/>
      <c r="NPM191" s="279"/>
      <c r="NPN191" s="279"/>
      <c r="NPO191" s="279"/>
      <c r="NPP191" s="279"/>
      <c r="NPQ191" s="279"/>
      <c r="NPR191" s="279"/>
      <c r="NPS191" s="279"/>
      <c r="NPT191" s="279"/>
      <c r="NPU191" s="279"/>
      <c r="NPV191" s="279"/>
      <c r="NPW191" s="279"/>
      <c r="NPX191" s="279"/>
      <c r="NPY191" s="279"/>
      <c r="NPZ191" s="279"/>
      <c r="NQA191" s="279"/>
      <c r="NQB191" s="279"/>
      <c r="NQC191" s="279"/>
      <c r="NQD191" s="279"/>
      <c r="NQE191" s="279"/>
      <c r="NQF191" s="279"/>
      <c r="NQG191" s="279"/>
      <c r="NQH191" s="279"/>
      <c r="NQI191" s="279"/>
      <c r="NQJ191" s="279"/>
      <c r="NQK191" s="279"/>
      <c r="NQL191" s="279"/>
      <c r="NQM191" s="279"/>
      <c r="NQN191" s="279"/>
      <c r="NQO191" s="279"/>
      <c r="NQP191" s="279"/>
      <c r="NQQ191" s="279"/>
      <c r="NQR191" s="279"/>
      <c r="NQS191" s="279"/>
      <c r="NQT191" s="279"/>
      <c r="NQU191" s="279"/>
      <c r="NQV191" s="279"/>
      <c r="NQW191" s="279"/>
      <c r="NQX191" s="279"/>
      <c r="NQY191" s="279"/>
      <c r="NQZ191" s="279"/>
      <c r="NRA191" s="279"/>
      <c r="NRB191" s="279"/>
      <c r="NRC191" s="279"/>
      <c r="NRD191" s="279"/>
      <c r="NRE191" s="279"/>
      <c r="NRF191" s="279"/>
      <c r="NRG191" s="279"/>
      <c r="NRH191" s="279"/>
      <c r="NRI191" s="279"/>
      <c r="NRJ191" s="279"/>
      <c r="NRK191" s="279"/>
      <c r="NRL191" s="279"/>
      <c r="NRM191" s="279"/>
      <c r="NRN191" s="279"/>
      <c r="NRO191" s="279"/>
      <c r="NRP191" s="279"/>
      <c r="NRQ191" s="279"/>
      <c r="NRR191" s="279"/>
      <c r="NRS191" s="279"/>
      <c r="NRT191" s="279"/>
      <c r="NRU191" s="279"/>
      <c r="NRV191" s="279"/>
      <c r="NRW191" s="279"/>
      <c r="NRX191" s="279"/>
      <c r="NRY191" s="279"/>
      <c r="NRZ191" s="279"/>
      <c r="NSA191" s="279"/>
      <c r="NSB191" s="279"/>
      <c r="NSC191" s="279"/>
      <c r="NSD191" s="279"/>
      <c r="NSE191" s="279"/>
      <c r="NSF191" s="279"/>
      <c r="NSG191" s="279"/>
      <c r="NSH191" s="279"/>
      <c r="NSI191" s="279"/>
      <c r="NSJ191" s="279"/>
      <c r="NSK191" s="279"/>
      <c r="NSL191" s="279"/>
      <c r="NSM191" s="279"/>
      <c r="NSN191" s="279"/>
      <c r="NSO191" s="279"/>
      <c r="NSP191" s="279"/>
      <c r="NSQ191" s="279"/>
      <c r="NSR191" s="279"/>
      <c r="NSS191" s="279"/>
      <c r="NST191" s="279"/>
      <c r="NSU191" s="279"/>
      <c r="NSV191" s="279"/>
      <c r="NSW191" s="279"/>
      <c r="NSX191" s="279"/>
      <c r="NSY191" s="279"/>
      <c r="NSZ191" s="279"/>
      <c r="NTA191" s="279"/>
      <c r="NTB191" s="279"/>
      <c r="NTC191" s="279"/>
      <c r="NTD191" s="279"/>
      <c r="NTE191" s="279"/>
      <c r="NTF191" s="279"/>
      <c r="NTG191" s="279"/>
      <c r="NTH191" s="279"/>
      <c r="NTI191" s="279"/>
      <c r="NTJ191" s="279"/>
      <c r="NTK191" s="279"/>
      <c r="NTL191" s="279"/>
      <c r="NTM191" s="279"/>
      <c r="NTN191" s="279"/>
      <c r="NTO191" s="279"/>
      <c r="NTP191" s="279"/>
      <c r="NTQ191" s="279"/>
      <c r="NTR191" s="279"/>
      <c r="NTS191" s="279"/>
      <c r="NTT191" s="279"/>
      <c r="NTU191" s="279"/>
      <c r="NTV191" s="279"/>
      <c r="NTW191" s="279"/>
      <c r="NTX191" s="279"/>
      <c r="NTY191" s="279"/>
      <c r="NTZ191" s="279"/>
      <c r="NUA191" s="279"/>
      <c r="NUB191" s="279"/>
      <c r="NUC191" s="279"/>
      <c r="NUD191" s="279"/>
      <c r="NUE191" s="279"/>
      <c r="NUF191" s="279"/>
      <c r="NUG191" s="279"/>
      <c r="NUH191" s="279"/>
      <c r="NUI191" s="279"/>
      <c r="NUJ191" s="279"/>
      <c r="NUK191" s="279"/>
      <c r="NUL191" s="279"/>
      <c r="NUM191" s="279"/>
      <c r="NUN191" s="279"/>
      <c r="NUO191" s="279"/>
      <c r="NUP191" s="279"/>
      <c r="NUQ191" s="279"/>
      <c r="NUR191" s="279"/>
      <c r="NUS191" s="279"/>
      <c r="NUT191" s="279"/>
      <c r="NUU191" s="279"/>
      <c r="NUV191" s="279"/>
      <c r="NUW191" s="279"/>
      <c r="NUX191" s="279"/>
      <c r="NUY191" s="279"/>
      <c r="NUZ191" s="279"/>
      <c r="NVA191" s="279"/>
      <c r="NVB191" s="279"/>
      <c r="NVC191" s="279"/>
      <c r="NVD191" s="279"/>
      <c r="NVE191" s="279"/>
      <c r="NVF191" s="279"/>
      <c r="NVG191" s="279"/>
      <c r="NVH191" s="279"/>
      <c r="NVI191" s="279"/>
      <c r="NVJ191" s="279"/>
      <c r="NVK191" s="279"/>
      <c r="NVL191" s="279"/>
      <c r="NVM191" s="279"/>
      <c r="NVN191" s="279"/>
      <c r="NVO191" s="279"/>
      <c r="NVP191" s="279"/>
      <c r="NVQ191" s="279"/>
      <c r="NVR191" s="279"/>
      <c r="NVS191" s="279"/>
      <c r="NVT191" s="279"/>
      <c r="NVU191" s="279"/>
      <c r="NVV191" s="279"/>
      <c r="NVW191" s="279"/>
      <c r="NVX191" s="279"/>
      <c r="NVY191" s="279"/>
      <c r="NVZ191" s="279"/>
      <c r="NWA191" s="279"/>
      <c r="NWB191" s="279"/>
      <c r="NWC191" s="279"/>
      <c r="NWD191" s="279"/>
      <c r="NWE191" s="279"/>
      <c r="NWF191" s="279"/>
      <c r="NWG191" s="279"/>
      <c r="NWH191" s="279"/>
      <c r="NWI191" s="279"/>
      <c r="NWJ191" s="279"/>
      <c r="NWK191" s="279"/>
      <c r="NWL191" s="279"/>
      <c r="NWM191" s="279"/>
      <c r="NWN191" s="279"/>
      <c r="NWO191" s="279"/>
      <c r="NWP191" s="279"/>
      <c r="NWQ191" s="279"/>
      <c r="NWR191" s="279"/>
      <c r="NWS191" s="279"/>
      <c r="NWT191" s="279"/>
      <c r="NWU191" s="279"/>
      <c r="NWV191" s="279"/>
      <c r="NWW191" s="279"/>
      <c r="NWX191" s="279"/>
      <c r="NWY191" s="279"/>
      <c r="NWZ191" s="279"/>
      <c r="NXA191" s="279"/>
      <c r="NXB191" s="279"/>
      <c r="NXC191" s="279"/>
      <c r="NXD191" s="279"/>
      <c r="NXE191" s="279"/>
      <c r="NXF191" s="279"/>
      <c r="NXG191" s="279"/>
      <c r="NXH191" s="279"/>
      <c r="NXI191" s="279"/>
      <c r="NXJ191" s="279"/>
      <c r="NXK191" s="279"/>
      <c r="NXL191" s="279"/>
      <c r="NXM191" s="279"/>
      <c r="NXN191" s="279"/>
      <c r="NXO191" s="279"/>
      <c r="NXP191" s="279"/>
      <c r="NXQ191" s="279"/>
      <c r="NXR191" s="279"/>
      <c r="NXS191" s="279"/>
      <c r="NXT191" s="279"/>
      <c r="NXU191" s="279"/>
      <c r="NXV191" s="279"/>
      <c r="NXW191" s="279"/>
      <c r="NXX191" s="279"/>
      <c r="NXY191" s="279"/>
      <c r="NXZ191" s="279"/>
      <c r="NYA191" s="279"/>
      <c r="NYB191" s="279"/>
      <c r="NYC191" s="279"/>
      <c r="NYD191" s="279"/>
      <c r="NYE191" s="279"/>
      <c r="NYF191" s="279"/>
      <c r="NYG191" s="279"/>
      <c r="NYH191" s="279"/>
      <c r="NYI191" s="279"/>
      <c r="NYJ191" s="279"/>
      <c r="NYK191" s="279"/>
      <c r="NYL191" s="279"/>
      <c r="NYM191" s="279"/>
      <c r="NYN191" s="279"/>
      <c r="NYO191" s="279"/>
      <c r="NYP191" s="279"/>
      <c r="NYQ191" s="279"/>
      <c r="NYR191" s="279"/>
      <c r="NYS191" s="279"/>
      <c r="NYT191" s="279"/>
      <c r="NYU191" s="279"/>
      <c r="NYV191" s="279"/>
      <c r="NYW191" s="279"/>
      <c r="NYX191" s="279"/>
      <c r="NYY191" s="279"/>
      <c r="NYZ191" s="279"/>
      <c r="NZA191" s="279"/>
      <c r="NZB191" s="279"/>
      <c r="NZC191" s="279"/>
      <c r="NZD191" s="279"/>
      <c r="NZE191" s="279"/>
      <c r="NZF191" s="279"/>
      <c r="NZG191" s="279"/>
      <c r="NZH191" s="279"/>
      <c r="NZI191" s="279"/>
      <c r="NZJ191" s="279"/>
      <c r="NZK191" s="279"/>
      <c r="NZL191" s="279"/>
      <c r="NZM191" s="279"/>
      <c r="NZN191" s="279"/>
      <c r="NZO191" s="279"/>
      <c r="NZP191" s="279"/>
      <c r="NZQ191" s="279"/>
      <c r="NZR191" s="279"/>
      <c r="NZS191" s="279"/>
      <c r="NZT191" s="279"/>
      <c r="NZU191" s="279"/>
      <c r="NZV191" s="279"/>
      <c r="NZW191" s="279"/>
      <c r="NZX191" s="279"/>
      <c r="NZY191" s="279"/>
      <c r="NZZ191" s="279"/>
      <c r="OAA191" s="279"/>
      <c r="OAB191" s="279"/>
      <c r="OAC191" s="279"/>
      <c r="OAD191" s="279"/>
      <c r="OAE191" s="279"/>
      <c r="OAF191" s="279"/>
      <c r="OAG191" s="279"/>
      <c r="OAH191" s="279"/>
      <c r="OAI191" s="279"/>
      <c r="OAJ191" s="279"/>
      <c r="OAK191" s="279"/>
      <c r="OAL191" s="279"/>
      <c r="OAM191" s="279"/>
      <c r="OAN191" s="279"/>
      <c r="OAO191" s="279"/>
      <c r="OAP191" s="279"/>
      <c r="OAQ191" s="279"/>
      <c r="OAR191" s="279"/>
      <c r="OAS191" s="279"/>
      <c r="OAT191" s="279"/>
      <c r="OAU191" s="279"/>
      <c r="OAV191" s="279"/>
      <c r="OAW191" s="279"/>
      <c r="OAX191" s="279"/>
      <c r="OAY191" s="279"/>
      <c r="OAZ191" s="279"/>
      <c r="OBA191" s="279"/>
      <c r="OBB191" s="279"/>
      <c r="OBC191" s="279"/>
      <c r="OBD191" s="279"/>
      <c r="OBE191" s="279"/>
      <c r="OBF191" s="279"/>
      <c r="OBG191" s="279"/>
      <c r="OBH191" s="279"/>
      <c r="OBI191" s="279"/>
      <c r="OBJ191" s="279"/>
      <c r="OBK191" s="279"/>
      <c r="OBL191" s="279"/>
      <c r="OBM191" s="279"/>
      <c r="OBN191" s="279"/>
      <c r="OBO191" s="279"/>
      <c r="OBP191" s="279"/>
      <c r="OBQ191" s="279"/>
      <c r="OBR191" s="279"/>
      <c r="OBS191" s="279"/>
      <c r="OBT191" s="279"/>
      <c r="OBU191" s="279"/>
      <c r="OBV191" s="279"/>
      <c r="OBW191" s="279"/>
      <c r="OBX191" s="279"/>
      <c r="OBY191" s="279"/>
      <c r="OBZ191" s="279"/>
      <c r="OCA191" s="279"/>
      <c r="OCB191" s="279"/>
      <c r="OCC191" s="279"/>
      <c r="OCD191" s="279"/>
      <c r="OCE191" s="279"/>
      <c r="OCF191" s="279"/>
      <c r="OCG191" s="279"/>
      <c r="OCH191" s="279"/>
      <c r="OCI191" s="279"/>
      <c r="OCJ191" s="279"/>
      <c r="OCK191" s="279"/>
      <c r="OCL191" s="279"/>
      <c r="OCM191" s="279"/>
      <c r="OCN191" s="279"/>
      <c r="OCO191" s="279"/>
      <c r="OCP191" s="279"/>
      <c r="OCQ191" s="279"/>
      <c r="OCR191" s="279"/>
      <c r="OCS191" s="279"/>
      <c r="OCT191" s="279"/>
      <c r="OCU191" s="279"/>
      <c r="OCV191" s="279"/>
      <c r="OCW191" s="279"/>
      <c r="OCX191" s="279"/>
      <c r="OCY191" s="279"/>
      <c r="OCZ191" s="279"/>
      <c r="ODA191" s="279"/>
      <c r="ODB191" s="279"/>
      <c r="ODC191" s="279"/>
      <c r="ODD191" s="279"/>
      <c r="ODE191" s="279"/>
      <c r="ODF191" s="279"/>
      <c r="ODG191" s="279"/>
      <c r="ODH191" s="279"/>
      <c r="ODI191" s="279"/>
      <c r="ODJ191" s="279"/>
      <c r="ODK191" s="279"/>
      <c r="ODL191" s="279"/>
      <c r="ODM191" s="279"/>
      <c r="ODN191" s="279"/>
      <c r="ODO191" s="279"/>
      <c r="ODP191" s="279"/>
      <c r="ODQ191" s="279"/>
      <c r="ODR191" s="279"/>
      <c r="ODS191" s="279"/>
      <c r="ODT191" s="279"/>
      <c r="ODU191" s="279"/>
      <c r="ODV191" s="279"/>
      <c r="ODW191" s="279"/>
      <c r="ODX191" s="279"/>
      <c r="ODY191" s="279"/>
      <c r="ODZ191" s="279"/>
      <c r="OEA191" s="279"/>
      <c r="OEB191" s="279"/>
      <c r="OEC191" s="279"/>
      <c r="OED191" s="279"/>
      <c r="OEE191" s="279"/>
      <c r="OEF191" s="279"/>
      <c r="OEG191" s="279"/>
      <c r="OEH191" s="279"/>
      <c r="OEI191" s="279"/>
      <c r="OEJ191" s="279"/>
      <c r="OEK191" s="279"/>
      <c r="OEL191" s="279"/>
      <c r="OEM191" s="279"/>
      <c r="OEN191" s="279"/>
      <c r="OEO191" s="279"/>
      <c r="OEP191" s="279"/>
      <c r="OEQ191" s="279"/>
      <c r="OER191" s="279"/>
      <c r="OES191" s="279"/>
      <c r="OET191" s="279"/>
      <c r="OEU191" s="279"/>
      <c r="OEV191" s="279"/>
      <c r="OEW191" s="279"/>
      <c r="OEX191" s="279"/>
      <c r="OEY191" s="279"/>
      <c r="OEZ191" s="279"/>
      <c r="OFA191" s="279"/>
      <c r="OFB191" s="279"/>
      <c r="OFC191" s="279"/>
      <c r="OFD191" s="279"/>
      <c r="OFE191" s="279"/>
      <c r="OFF191" s="279"/>
      <c r="OFG191" s="279"/>
      <c r="OFH191" s="279"/>
      <c r="OFI191" s="279"/>
      <c r="OFJ191" s="279"/>
      <c r="OFK191" s="279"/>
      <c r="OFL191" s="279"/>
      <c r="OFM191" s="279"/>
      <c r="OFN191" s="279"/>
      <c r="OFO191" s="279"/>
      <c r="OFP191" s="279"/>
      <c r="OFQ191" s="279"/>
      <c r="OFR191" s="279"/>
      <c r="OFS191" s="279"/>
      <c r="OFT191" s="279"/>
      <c r="OFU191" s="279"/>
      <c r="OFV191" s="279"/>
      <c r="OFW191" s="279"/>
      <c r="OFX191" s="279"/>
      <c r="OFY191" s="279"/>
      <c r="OFZ191" s="279"/>
      <c r="OGA191" s="279"/>
      <c r="OGB191" s="279"/>
      <c r="OGC191" s="279"/>
      <c r="OGD191" s="279"/>
      <c r="OGE191" s="279"/>
      <c r="OGF191" s="279"/>
      <c r="OGG191" s="279"/>
      <c r="OGH191" s="279"/>
      <c r="OGI191" s="279"/>
      <c r="OGJ191" s="279"/>
      <c r="OGK191" s="279"/>
      <c r="OGL191" s="279"/>
      <c r="OGM191" s="279"/>
      <c r="OGN191" s="279"/>
      <c r="OGO191" s="279"/>
      <c r="OGP191" s="279"/>
      <c r="OGQ191" s="279"/>
      <c r="OGR191" s="279"/>
      <c r="OGS191" s="279"/>
      <c r="OGT191" s="279"/>
      <c r="OGU191" s="279"/>
      <c r="OGV191" s="279"/>
      <c r="OGW191" s="279"/>
      <c r="OGX191" s="279"/>
      <c r="OGY191" s="279"/>
      <c r="OGZ191" s="279"/>
      <c r="OHA191" s="279"/>
      <c r="OHB191" s="279"/>
      <c r="OHC191" s="279"/>
      <c r="OHD191" s="279"/>
      <c r="OHE191" s="279"/>
      <c r="OHF191" s="279"/>
      <c r="OHG191" s="279"/>
      <c r="OHH191" s="279"/>
      <c r="OHI191" s="279"/>
      <c r="OHJ191" s="279"/>
      <c r="OHK191" s="279"/>
      <c r="OHL191" s="279"/>
      <c r="OHM191" s="279"/>
      <c r="OHN191" s="279"/>
      <c r="OHO191" s="279"/>
      <c r="OHP191" s="279"/>
      <c r="OHQ191" s="279"/>
      <c r="OHR191" s="279"/>
      <c r="OHS191" s="279"/>
      <c r="OHT191" s="279"/>
      <c r="OHU191" s="279"/>
      <c r="OHV191" s="279"/>
      <c r="OHW191" s="279"/>
      <c r="OHX191" s="279"/>
      <c r="OHY191" s="279"/>
      <c r="OHZ191" s="279"/>
      <c r="OIA191" s="279"/>
      <c r="OIB191" s="279"/>
      <c r="OIC191" s="279"/>
      <c r="OID191" s="279"/>
      <c r="OIE191" s="279"/>
      <c r="OIF191" s="279"/>
      <c r="OIG191" s="279"/>
      <c r="OIH191" s="279"/>
      <c r="OII191" s="279"/>
      <c r="OIJ191" s="279"/>
      <c r="OIK191" s="279"/>
      <c r="OIL191" s="279"/>
      <c r="OIM191" s="279"/>
      <c r="OIN191" s="279"/>
      <c r="OIO191" s="279"/>
      <c r="OIP191" s="279"/>
      <c r="OIQ191" s="279"/>
      <c r="OIR191" s="279"/>
      <c r="OIS191" s="279"/>
      <c r="OIT191" s="279"/>
      <c r="OIU191" s="279"/>
      <c r="OIV191" s="279"/>
      <c r="OIW191" s="279"/>
      <c r="OIX191" s="279"/>
      <c r="OIY191" s="279"/>
      <c r="OIZ191" s="279"/>
      <c r="OJA191" s="279"/>
      <c r="OJB191" s="279"/>
      <c r="OJC191" s="279"/>
      <c r="OJD191" s="279"/>
      <c r="OJE191" s="279"/>
      <c r="OJF191" s="279"/>
      <c r="OJG191" s="279"/>
      <c r="OJH191" s="279"/>
      <c r="OJI191" s="279"/>
      <c r="OJJ191" s="279"/>
      <c r="OJK191" s="279"/>
      <c r="OJL191" s="279"/>
      <c r="OJM191" s="279"/>
      <c r="OJN191" s="279"/>
      <c r="OJO191" s="279"/>
      <c r="OJP191" s="279"/>
      <c r="OJQ191" s="279"/>
      <c r="OJR191" s="279"/>
      <c r="OJS191" s="279"/>
      <c r="OJT191" s="279"/>
      <c r="OJU191" s="279"/>
      <c r="OJV191" s="279"/>
      <c r="OJW191" s="279"/>
      <c r="OJX191" s="279"/>
      <c r="OJY191" s="279"/>
      <c r="OJZ191" s="279"/>
      <c r="OKA191" s="279"/>
      <c r="OKB191" s="279"/>
      <c r="OKC191" s="279"/>
      <c r="OKD191" s="279"/>
      <c r="OKE191" s="279"/>
      <c r="OKF191" s="279"/>
      <c r="OKG191" s="279"/>
      <c r="OKH191" s="279"/>
      <c r="OKI191" s="279"/>
      <c r="OKJ191" s="279"/>
      <c r="OKK191" s="279"/>
      <c r="OKL191" s="279"/>
      <c r="OKM191" s="279"/>
      <c r="OKN191" s="279"/>
      <c r="OKO191" s="279"/>
      <c r="OKP191" s="279"/>
      <c r="OKQ191" s="279"/>
      <c r="OKR191" s="279"/>
      <c r="OKS191" s="279"/>
      <c r="OKT191" s="279"/>
      <c r="OKU191" s="279"/>
      <c r="OKV191" s="279"/>
      <c r="OKW191" s="279"/>
      <c r="OKX191" s="279"/>
      <c r="OKY191" s="279"/>
      <c r="OKZ191" s="279"/>
      <c r="OLA191" s="279"/>
      <c r="OLB191" s="279"/>
      <c r="OLC191" s="279"/>
      <c r="OLD191" s="279"/>
      <c r="OLE191" s="279"/>
      <c r="OLF191" s="279"/>
      <c r="OLG191" s="279"/>
      <c r="OLH191" s="279"/>
      <c r="OLI191" s="279"/>
      <c r="OLJ191" s="279"/>
      <c r="OLK191" s="279"/>
      <c r="OLL191" s="279"/>
      <c r="OLM191" s="279"/>
      <c r="OLN191" s="279"/>
      <c r="OLO191" s="279"/>
      <c r="OLP191" s="279"/>
      <c r="OLQ191" s="279"/>
      <c r="OLR191" s="279"/>
      <c r="OLS191" s="279"/>
      <c r="OLT191" s="279"/>
      <c r="OLU191" s="279"/>
      <c r="OLV191" s="279"/>
      <c r="OLW191" s="279"/>
      <c r="OLX191" s="279"/>
      <c r="OLY191" s="279"/>
      <c r="OLZ191" s="279"/>
      <c r="OMA191" s="279"/>
      <c r="OMB191" s="279"/>
      <c r="OMC191" s="279"/>
      <c r="OMD191" s="279"/>
      <c r="OME191" s="279"/>
      <c r="OMF191" s="279"/>
      <c r="OMG191" s="279"/>
      <c r="OMH191" s="279"/>
      <c r="OMI191" s="279"/>
      <c r="OMJ191" s="279"/>
      <c r="OMK191" s="279"/>
      <c r="OML191" s="279"/>
      <c r="OMM191" s="279"/>
      <c r="OMN191" s="279"/>
      <c r="OMO191" s="279"/>
      <c r="OMP191" s="279"/>
      <c r="OMQ191" s="279"/>
      <c r="OMR191" s="279"/>
      <c r="OMS191" s="279"/>
      <c r="OMT191" s="279"/>
      <c r="OMU191" s="279"/>
      <c r="OMV191" s="279"/>
      <c r="OMW191" s="279"/>
      <c r="OMX191" s="279"/>
      <c r="OMY191" s="279"/>
      <c r="OMZ191" s="279"/>
      <c r="ONA191" s="279"/>
      <c r="ONB191" s="279"/>
      <c r="ONC191" s="279"/>
      <c r="OND191" s="279"/>
      <c r="ONE191" s="279"/>
      <c r="ONF191" s="279"/>
      <c r="ONG191" s="279"/>
      <c r="ONH191" s="279"/>
      <c r="ONI191" s="279"/>
      <c r="ONJ191" s="279"/>
      <c r="ONK191" s="279"/>
      <c r="ONL191" s="279"/>
      <c r="ONM191" s="279"/>
      <c r="ONN191" s="279"/>
      <c r="ONO191" s="279"/>
      <c r="ONP191" s="279"/>
      <c r="ONQ191" s="279"/>
      <c r="ONR191" s="279"/>
      <c r="ONS191" s="279"/>
      <c r="ONT191" s="279"/>
      <c r="ONU191" s="279"/>
      <c r="ONV191" s="279"/>
      <c r="ONW191" s="279"/>
      <c r="ONX191" s="279"/>
      <c r="ONY191" s="279"/>
      <c r="ONZ191" s="279"/>
      <c r="OOA191" s="279"/>
      <c r="OOB191" s="279"/>
      <c r="OOC191" s="279"/>
      <c r="OOD191" s="279"/>
      <c r="OOE191" s="279"/>
      <c r="OOF191" s="279"/>
      <c r="OOG191" s="279"/>
      <c r="OOH191" s="279"/>
      <c r="OOI191" s="279"/>
      <c r="OOJ191" s="279"/>
      <c r="OOK191" s="279"/>
      <c r="OOL191" s="279"/>
      <c r="OOM191" s="279"/>
      <c r="OON191" s="279"/>
      <c r="OOO191" s="279"/>
      <c r="OOP191" s="279"/>
      <c r="OOQ191" s="279"/>
      <c r="OOR191" s="279"/>
      <c r="OOS191" s="279"/>
      <c r="OOT191" s="279"/>
      <c r="OOU191" s="279"/>
      <c r="OOV191" s="279"/>
      <c r="OOW191" s="279"/>
      <c r="OOX191" s="279"/>
      <c r="OOY191" s="279"/>
      <c r="OOZ191" s="279"/>
      <c r="OPA191" s="279"/>
      <c r="OPB191" s="279"/>
      <c r="OPC191" s="279"/>
      <c r="OPD191" s="279"/>
      <c r="OPE191" s="279"/>
      <c r="OPF191" s="279"/>
      <c r="OPG191" s="279"/>
      <c r="OPH191" s="279"/>
      <c r="OPI191" s="279"/>
      <c r="OPJ191" s="279"/>
      <c r="OPK191" s="279"/>
      <c r="OPL191" s="279"/>
      <c r="OPM191" s="279"/>
      <c r="OPN191" s="279"/>
      <c r="OPO191" s="279"/>
      <c r="OPP191" s="279"/>
      <c r="OPQ191" s="279"/>
      <c r="OPR191" s="279"/>
      <c r="OPS191" s="279"/>
      <c r="OPT191" s="279"/>
      <c r="OPU191" s="279"/>
      <c r="OPV191" s="279"/>
      <c r="OPW191" s="279"/>
      <c r="OPX191" s="279"/>
      <c r="OPY191" s="279"/>
      <c r="OPZ191" s="279"/>
      <c r="OQA191" s="279"/>
      <c r="OQB191" s="279"/>
      <c r="OQC191" s="279"/>
      <c r="OQD191" s="279"/>
      <c r="OQE191" s="279"/>
      <c r="OQF191" s="279"/>
      <c r="OQG191" s="279"/>
      <c r="OQH191" s="279"/>
      <c r="OQI191" s="279"/>
      <c r="OQJ191" s="279"/>
      <c r="OQK191" s="279"/>
      <c r="OQL191" s="279"/>
      <c r="OQM191" s="279"/>
      <c r="OQN191" s="279"/>
      <c r="OQO191" s="279"/>
      <c r="OQP191" s="279"/>
      <c r="OQQ191" s="279"/>
      <c r="OQR191" s="279"/>
      <c r="OQS191" s="279"/>
      <c r="OQT191" s="279"/>
      <c r="OQU191" s="279"/>
      <c r="OQV191" s="279"/>
      <c r="OQW191" s="279"/>
      <c r="OQX191" s="279"/>
      <c r="OQY191" s="279"/>
      <c r="OQZ191" s="279"/>
      <c r="ORA191" s="279"/>
      <c r="ORB191" s="279"/>
      <c r="ORC191" s="279"/>
      <c r="ORD191" s="279"/>
      <c r="ORE191" s="279"/>
      <c r="ORF191" s="279"/>
      <c r="ORG191" s="279"/>
      <c r="ORH191" s="279"/>
      <c r="ORI191" s="279"/>
      <c r="ORJ191" s="279"/>
      <c r="ORK191" s="279"/>
      <c r="ORL191" s="279"/>
      <c r="ORM191" s="279"/>
      <c r="ORN191" s="279"/>
      <c r="ORO191" s="279"/>
      <c r="ORP191" s="279"/>
      <c r="ORQ191" s="279"/>
      <c r="ORR191" s="279"/>
      <c r="ORS191" s="279"/>
      <c r="ORT191" s="279"/>
      <c r="ORU191" s="279"/>
      <c r="ORV191" s="279"/>
      <c r="ORW191" s="279"/>
      <c r="ORX191" s="279"/>
      <c r="ORY191" s="279"/>
      <c r="ORZ191" s="279"/>
      <c r="OSA191" s="279"/>
      <c r="OSB191" s="279"/>
      <c r="OSC191" s="279"/>
      <c r="OSD191" s="279"/>
      <c r="OSE191" s="279"/>
      <c r="OSF191" s="279"/>
      <c r="OSG191" s="279"/>
      <c r="OSH191" s="279"/>
      <c r="OSI191" s="279"/>
      <c r="OSJ191" s="279"/>
      <c r="OSK191" s="279"/>
      <c r="OSL191" s="279"/>
      <c r="OSM191" s="279"/>
      <c r="OSN191" s="279"/>
      <c r="OSO191" s="279"/>
      <c r="OSP191" s="279"/>
      <c r="OSQ191" s="279"/>
      <c r="OSR191" s="279"/>
      <c r="OSS191" s="279"/>
      <c r="OST191" s="279"/>
      <c r="OSU191" s="279"/>
      <c r="OSV191" s="279"/>
      <c r="OSW191" s="279"/>
      <c r="OSX191" s="279"/>
      <c r="OSY191" s="279"/>
      <c r="OSZ191" s="279"/>
      <c r="OTA191" s="279"/>
      <c r="OTB191" s="279"/>
      <c r="OTC191" s="279"/>
      <c r="OTD191" s="279"/>
      <c r="OTE191" s="279"/>
      <c r="OTF191" s="279"/>
      <c r="OTG191" s="279"/>
      <c r="OTH191" s="279"/>
      <c r="OTI191" s="279"/>
      <c r="OTJ191" s="279"/>
      <c r="OTK191" s="279"/>
      <c r="OTL191" s="279"/>
      <c r="OTM191" s="279"/>
      <c r="OTN191" s="279"/>
      <c r="OTO191" s="279"/>
      <c r="OTP191" s="279"/>
      <c r="OTQ191" s="279"/>
      <c r="OTR191" s="279"/>
      <c r="OTS191" s="279"/>
      <c r="OTT191" s="279"/>
      <c r="OTU191" s="279"/>
      <c r="OTV191" s="279"/>
      <c r="OTW191" s="279"/>
      <c r="OTX191" s="279"/>
      <c r="OTY191" s="279"/>
      <c r="OTZ191" s="279"/>
      <c r="OUA191" s="279"/>
      <c r="OUB191" s="279"/>
      <c r="OUC191" s="279"/>
      <c r="OUD191" s="279"/>
      <c r="OUE191" s="279"/>
      <c r="OUF191" s="279"/>
      <c r="OUG191" s="279"/>
      <c r="OUH191" s="279"/>
      <c r="OUI191" s="279"/>
      <c r="OUJ191" s="279"/>
      <c r="OUK191" s="279"/>
      <c r="OUL191" s="279"/>
      <c r="OUM191" s="279"/>
      <c r="OUN191" s="279"/>
      <c r="OUO191" s="279"/>
      <c r="OUP191" s="279"/>
      <c r="OUQ191" s="279"/>
      <c r="OUR191" s="279"/>
      <c r="OUS191" s="279"/>
      <c r="OUT191" s="279"/>
      <c r="OUU191" s="279"/>
      <c r="OUV191" s="279"/>
      <c r="OUW191" s="279"/>
      <c r="OUX191" s="279"/>
      <c r="OUY191" s="279"/>
      <c r="OUZ191" s="279"/>
      <c r="OVA191" s="279"/>
      <c r="OVB191" s="279"/>
      <c r="OVC191" s="279"/>
      <c r="OVD191" s="279"/>
      <c r="OVE191" s="279"/>
      <c r="OVF191" s="279"/>
      <c r="OVG191" s="279"/>
      <c r="OVH191" s="279"/>
      <c r="OVI191" s="279"/>
      <c r="OVJ191" s="279"/>
      <c r="OVK191" s="279"/>
      <c r="OVL191" s="279"/>
      <c r="OVM191" s="279"/>
      <c r="OVN191" s="279"/>
      <c r="OVO191" s="279"/>
      <c r="OVP191" s="279"/>
      <c r="OVQ191" s="279"/>
      <c r="OVR191" s="279"/>
      <c r="OVS191" s="279"/>
      <c r="OVT191" s="279"/>
      <c r="OVU191" s="279"/>
      <c r="OVV191" s="279"/>
      <c r="OVW191" s="279"/>
      <c r="OVX191" s="279"/>
      <c r="OVY191" s="279"/>
      <c r="OVZ191" s="279"/>
      <c r="OWA191" s="279"/>
      <c r="OWB191" s="279"/>
      <c r="OWC191" s="279"/>
      <c r="OWD191" s="279"/>
      <c r="OWE191" s="279"/>
      <c r="OWF191" s="279"/>
      <c r="OWG191" s="279"/>
      <c r="OWH191" s="279"/>
      <c r="OWI191" s="279"/>
      <c r="OWJ191" s="279"/>
      <c r="OWK191" s="279"/>
      <c r="OWL191" s="279"/>
      <c r="OWM191" s="279"/>
      <c r="OWN191" s="279"/>
      <c r="OWO191" s="279"/>
      <c r="OWP191" s="279"/>
      <c r="OWQ191" s="279"/>
      <c r="OWR191" s="279"/>
      <c r="OWS191" s="279"/>
      <c r="OWT191" s="279"/>
      <c r="OWU191" s="279"/>
      <c r="OWV191" s="279"/>
      <c r="OWW191" s="279"/>
      <c r="OWX191" s="279"/>
      <c r="OWY191" s="279"/>
      <c r="OWZ191" s="279"/>
      <c r="OXA191" s="279"/>
      <c r="OXB191" s="279"/>
      <c r="OXC191" s="279"/>
      <c r="OXD191" s="279"/>
      <c r="OXE191" s="279"/>
      <c r="OXF191" s="279"/>
      <c r="OXG191" s="279"/>
      <c r="OXH191" s="279"/>
      <c r="OXI191" s="279"/>
      <c r="OXJ191" s="279"/>
      <c r="OXK191" s="279"/>
      <c r="OXL191" s="279"/>
      <c r="OXM191" s="279"/>
      <c r="OXN191" s="279"/>
      <c r="OXO191" s="279"/>
      <c r="OXP191" s="279"/>
      <c r="OXQ191" s="279"/>
      <c r="OXR191" s="279"/>
      <c r="OXS191" s="279"/>
      <c r="OXT191" s="279"/>
      <c r="OXU191" s="279"/>
      <c r="OXV191" s="279"/>
      <c r="OXW191" s="279"/>
      <c r="OXX191" s="279"/>
      <c r="OXY191" s="279"/>
      <c r="OXZ191" s="279"/>
      <c r="OYA191" s="279"/>
      <c r="OYB191" s="279"/>
      <c r="OYC191" s="279"/>
      <c r="OYD191" s="279"/>
      <c r="OYE191" s="279"/>
      <c r="OYF191" s="279"/>
      <c r="OYG191" s="279"/>
      <c r="OYH191" s="279"/>
      <c r="OYI191" s="279"/>
      <c r="OYJ191" s="279"/>
      <c r="OYK191" s="279"/>
      <c r="OYL191" s="279"/>
      <c r="OYM191" s="279"/>
      <c r="OYN191" s="279"/>
      <c r="OYO191" s="279"/>
      <c r="OYP191" s="279"/>
      <c r="OYQ191" s="279"/>
      <c r="OYR191" s="279"/>
      <c r="OYS191" s="279"/>
      <c r="OYT191" s="279"/>
      <c r="OYU191" s="279"/>
      <c r="OYV191" s="279"/>
      <c r="OYW191" s="279"/>
      <c r="OYX191" s="279"/>
      <c r="OYY191" s="279"/>
      <c r="OYZ191" s="279"/>
      <c r="OZA191" s="279"/>
      <c r="OZB191" s="279"/>
      <c r="OZC191" s="279"/>
      <c r="OZD191" s="279"/>
      <c r="OZE191" s="279"/>
      <c r="OZF191" s="279"/>
      <c r="OZG191" s="279"/>
      <c r="OZH191" s="279"/>
      <c r="OZI191" s="279"/>
      <c r="OZJ191" s="279"/>
      <c r="OZK191" s="279"/>
      <c r="OZL191" s="279"/>
      <c r="OZM191" s="279"/>
      <c r="OZN191" s="279"/>
      <c r="OZO191" s="279"/>
      <c r="OZP191" s="279"/>
      <c r="OZQ191" s="279"/>
      <c r="OZR191" s="279"/>
      <c r="OZS191" s="279"/>
      <c r="OZT191" s="279"/>
      <c r="OZU191" s="279"/>
      <c r="OZV191" s="279"/>
      <c r="OZW191" s="279"/>
      <c r="OZX191" s="279"/>
      <c r="OZY191" s="279"/>
      <c r="OZZ191" s="279"/>
      <c r="PAA191" s="279"/>
      <c r="PAB191" s="279"/>
      <c r="PAC191" s="279"/>
      <c r="PAD191" s="279"/>
      <c r="PAE191" s="279"/>
      <c r="PAF191" s="279"/>
      <c r="PAG191" s="279"/>
      <c r="PAH191" s="279"/>
      <c r="PAI191" s="279"/>
      <c r="PAJ191" s="279"/>
      <c r="PAK191" s="279"/>
      <c r="PAL191" s="279"/>
      <c r="PAM191" s="279"/>
      <c r="PAN191" s="279"/>
      <c r="PAO191" s="279"/>
      <c r="PAP191" s="279"/>
      <c r="PAQ191" s="279"/>
      <c r="PAR191" s="279"/>
      <c r="PAS191" s="279"/>
      <c r="PAT191" s="279"/>
      <c r="PAU191" s="279"/>
      <c r="PAV191" s="279"/>
      <c r="PAW191" s="279"/>
      <c r="PAX191" s="279"/>
      <c r="PAY191" s="279"/>
      <c r="PAZ191" s="279"/>
      <c r="PBA191" s="279"/>
      <c r="PBB191" s="279"/>
      <c r="PBC191" s="279"/>
      <c r="PBD191" s="279"/>
      <c r="PBE191" s="279"/>
      <c r="PBF191" s="279"/>
      <c r="PBG191" s="279"/>
      <c r="PBH191" s="279"/>
      <c r="PBI191" s="279"/>
      <c r="PBJ191" s="279"/>
      <c r="PBK191" s="279"/>
      <c r="PBL191" s="279"/>
      <c r="PBM191" s="279"/>
      <c r="PBN191" s="279"/>
      <c r="PBO191" s="279"/>
      <c r="PBP191" s="279"/>
      <c r="PBQ191" s="279"/>
      <c r="PBR191" s="279"/>
      <c r="PBS191" s="279"/>
      <c r="PBT191" s="279"/>
      <c r="PBU191" s="279"/>
      <c r="PBV191" s="279"/>
      <c r="PBW191" s="279"/>
      <c r="PBX191" s="279"/>
      <c r="PBY191" s="279"/>
      <c r="PBZ191" s="279"/>
      <c r="PCA191" s="279"/>
      <c r="PCB191" s="279"/>
      <c r="PCC191" s="279"/>
      <c r="PCD191" s="279"/>
      <c r="PCE191" s="279"/>
      <c r="PCF191" s="279"/>
      <c r="PCG191" s="279"/>
      <c r="PCH191" s="279"/>
      <c r="PCI191" s="279"/>
      <c r="PCJ191" s="279"/>
      <c r="PCK191" s="279"/>
      <c r="PCL191" s="279"/>
      <c r="PCM191" s="279"/>
      <c r="PCN191" s="279"/>
      <c r="PCO191" s="279"/>
      <c r="PCP191" s="279"/>
      <c r="PCQ191" s="279"/>
      <c r="PCR191" s="279"/>
      <c r="PCS191" s="279"/>
      <c r="PCT191" s="279"/>
      <c r="PCU191" s="279"/>
      <c r="PCV191" s="279"/>
      <c r="PCW191" s="279"/>
      <c r="PCX191" s="279"/>
      <c r="PCY191" s="279"/>
      <c r="PCZ191" s="279"/>
      <c r="PDA191" s="279"/>
      <c r="PDB191" s="279"/>
      <c r="PDC191" s="279"/>
      <c r="PDD191" s="279"/>
      <c r="PDE191" s="279"/>
      <c r="PDF191" s="279"/>
      <c r="PDG191" s="279"/>
      <c r="PDH191" s="279"/>
      <c r="PDI191" s="279"/>
      <c r="PDJ191" s="279"/>
      <c r="PDK191" s="279"/>
      <c r="PDL191" s="279"/>
      <c r="PDM191" s="279"/>
      <c r="PDN191" s="279"/>
      <c r="PDO191" s="279"/>
      <c r="PDP191" s="279"/>
      <c r="PDQ191" s="279"/>
      <c r="PDR191" s="279"/>
      <c r="PDS191" s="279"/>
      <c r="PDT191" s="279"/>
      <c r="PDU191" s="279"/>
      <c r="PDV191" s="279"/>
      <c r="PDW191" s="279"/>
      <c r="PDX191" s="279"/>
      <c r="PDY191" s="279"/>
      <c r="PDZ191" s="279"/>
      <c r="PEA191" s="279"/>
      <c r="PEB191" s="279"/>
      <c r="PEC191" s="279"/>
      <c r="PED191" s="279"/>
      <c r="PEE191" s="279"/>
      <c r="PEF191" s="279"/>
      <c r="PEG191" s="279"/>
      <c r="PEH191" s="279"/>
      <c r="PEI191" s="279"/>
      <c r="PEJ191" s="279"/>
      <c r="PEK191" s="279"/>
      <c r="PEL191" s="279"/>
      <c r="PEM191" s="279"/>
      <c r="PEN191" s="279"/>
      <c r="PEO191" s="279"/>
      <c r="PEP191" s="279"/>
      <c r="PEQ191" s="279"/>
      <c r="PER191" s="279"/>
      <c r="PES191" s="279"/>
      <c r="PET191" s="279"/>
      <c r="PEU191" s="279"/>
      <c r="PEV191" s="279"/>
      <c r="PEW191" s="279"/>
      <c r="PEX191" s="279"/>
      <c r="PEY191" s="279"/>
      <c r="PEZ191" s="279"/>
      <c r="PFA191" s="279"/>
      <c r="PFB191" s="279"/>
      <c r="PFC191" s="279"/>
      <c r="PFD191" s="279"/>
      <c r="PFE191" s="279"/>
      <c r="PFF191" s="279"/>
      <c r="PFG191" s="279"/>
      <c r="PFH191" s="279"/>
      <c r="PFI191" s="279"/>
      <c r="PFJ191" s="279"/>
      <c r="PFK191" s="279"/>
      <c r="PFL191" s="279"/>
      <c r="PFM191" s="279"/>
      <c r="PFN191" s="279"/>
      <c r="PFO191" s="279"/>
      <c r="PFP191" s="279"/>
      <c r="PFQ191" s="279"/>
      <c r="PFR191" s="279"/>
      <c r="PFS191" s="279"/>
      <c r="PFT191" s="279"/>
      <c r="PFU191" s="279"/>
      <c r="PFV191" s="279"/>
      <c r="PFW191" s="279"/>
      <c r="PFX191" s="279"/>
      <c r="PFY191" s="279"/>
      <c r="PFZ191" s="279"/>
      <c r="PGA191" s="279"/>
      <c r="PGB191" s="279"/>
      <c r="PGC191" s="279"/>
      <c r="PGD191" s="279"/>
      <c r="PGE191" s="279"/>
      <c r="PGF191" s="279"/>
      <c r="PGG191" s="279"/>
      <c r="PGH191" s="279"/>
      <c r="PGI191" s="279"/>
      <c r="PGJ191" s="279"/>
      <c r="PGK191" s="279"/>
      <c r="PGL191" s="279"/>
      <c r="PGM191" s="279"/>
      <c r="PGN191" s="279"/>
      <c r="PGO191" s="279"/>
      <c r="PGP191" s="279"/>
      <c r="PGQ191" s="279"/>
      <c r="PGR191" s="279"/>
      <c r="PGS191" s="279"/>
      <c r="PGT191" s="279"/>
      <c r="PGU191" s="279"/>
      <c r="PGV191" s="279"/>
      <c r="PGW191" s="279"/>
      <c r="PGX191" s="279"/>
      <c r="PGY191" s="279"/>
      <c r="PGZ191" s="279"/>
      <c r="PHA191" s="279"/>
      <c r="PHB191" s="279"/>
      <c r="PHC191" s="279"/>
      <c r="PHD191" s="279"/>
      <c r="PHE191" s="279"/>
      <c r="PHF191" s="279"/>
      <c r="PHG191" s="279"/>
      <c r="PHH191" s="279"/>
      <c r="PHI191" s="279"/>
      <c r="PHJ191" s="279"/>
      <c r="PHK191" s="279"/>
      <c r="PHL191" s="279"/>
      <c r="PHM191" s="279"/>
      <c r="PHN191" s="279"/>
      <c r="PHO191" s="279"/>
      <c r="PHP191" s="279"/>
      <c r="PHQ191" s="279"/>
      <c r="PHR191" s="279"/>
      <c r="PHS191" s="279"/>
      <c r="PHT191" s="279"/>
      <c r="PHU191" s="279"/>
      <c r="PHV191" s="279"/>
      <c r="PHW191" s="279"/>
      <c r="PHX191" s="279"/>
      <c r="PHY191" s="279"/>
      <c r="PHZ191" s="279"/>
      <c r="PIA191" s="279"/>
      <c r="PIB191" s="279"/>
      <c r="PIC191" s="279"/>
      <c r="PID191" s="279"/>
      <c r="PIE191" s="279"/>
      <c r="PIF191" s="279"/>
      <c r="PIG191" s="279"/>
      <c r="PIH191" s="279"/>
      <c r="PII191" s="279"/>
      <c r="PIJ191" s="279"/>
      <c r="PIK191" s="279"/>
      <c r="PIL191" s="279"/>
      <c r="PIM191" s="279"/>
      <c r="PIN191" s="279"/>
      <c r="PIO191" s="279"/>
      <c r="PIP191" s="279"/>
      <c r="PIQ191" s="279"/>
      <c r="PIR191" s="279"/>
      <c r="PIS191" s="279"/>
      <c r="PIT191" s="279"/>
      <c r="PIU191" s="279"/>
      <c r="PIV191" s="279"/>
      <c r="PIW191" s="279"/>
      <c r="PIX191" s="279"/>
      <c r="PIY191" s="279"/>
      <c r="PIZ191" s="279"/>
      <c r="PJA191" s="279"/>
      <c r="PJB191" s="279"/>
      <c r="PJC191" s="279"/>
      <c r="PJD191" s="279"/>
      <c r="PJE191" s="279"/>
      <c r="PJF191" s="279"/>
      <c r="PJG191" s="279"/>
      <c r="PJH191" s="279"/>
      <c r="PJI191" s="279"/>
      <c r="PJJ191" s="279"/>
      <c r="PJK191" s="279"/>
      <c r="PJL191" s="279"/>
      <c r="PJM191" s="279"/>
      <c r="PJN191" s="279"/>
      <c r="PJO191" s="279"/>
      <c r="PJP191" s="279"/>
      <c r="PJQ191" s="279"/>
      <c r="PJR191" s="279"/>
      <c r="PJS191" s="279"/>
      <c r="PJT191" s="279"/>
      <c r="PJU191" s="279"/>
      <c r="PJV191" s="279"/>
      <c r="PJW191" s="279"/>
      <c r="PJX191" s="279"/>
      <c r="PJY191" s="279"/>
      <c r="PJZ191" s="279"/>
      <c r="PKA191" s="279"/>
      <c r="PKB191" s="279"/>
      <c r="PKC191" s="279"/>
      <c r="PKD191" s="279"/>
      <c r="PKE191" s="279"/>
      <c r="PKF191" s="279"/>
      <c r="PKG191" s="279"/>
      <c r="PKH191" s="279"/>
      <c r="PKI191" s="279"/>
      <c r="PKJ191" s="279"/>
      <c r="PKK191" s="279"/>
      <c r="PKL191" s="279"/>
      <c r="PKM191" s="279"/>
      <c r="PKN191" s="279"/>
      <c r="PKO191" s="279"/>
      <c r="PKP191" s="279"/>
      <c r="PKQ191" s="279"/>
      <c r="PKR191" s="279"/>
      <c r="PKS191" s="279"/>
      <c r="PKT191" s="279"/>
      <c r="PKU191" s="279"/>
      <c r="PKV191" s="279"/>
      <c r="PKW191" s="279"/>
      <c r="PKX191" s="279"/>
      <c r="PKY191" s="279"/>
      <c r="PKZ191" s="279"/>
      <c r="PLA191" s="279"/>
      <c r="PLB191" s="279"/>
      <c r="PLC191" s="279"/>
      <c r="PLD191" s="279"/>
      <c r="PLE191" s="279"/>
      <c r="PLF191" s="279"/>
      <c r="PLG191" s="279"/>
      <c r="PLH191" s="279"/>
      <c r="PLI191" s="279"/>
      <c r="PLJ191" s="279"/>
      <c r="PLK191" s="279"/>
      <c r="PLL191" s="279"/>
      <c r="PLM191" s="279"/>
      <c r="PLN191" s="279"/>
      <c r="PLO191" s="279"/>
      <c r="PLP191" s="279"/>
      <c r="PLQ191" s="279"/>
      <c r="PLR191" s="279"/>
      <c r="PLS191" s="279"/>
      <c r="PLT191" s="279"/>
      <c r="PLU191" s="279"/>
      <c r="PLV191" s="279"/>
      <c r="PLW191" s="279"/>
      <c r="PLX191" s="279"/>
      <c r="PLY191" s="279"/>
      <c r="PLZ191" s="279"/>
      <c r="PMA191" s="279"/>
      <c r="PMB191" s="279"/>
      <c r="PMC191" s="279"/>
      <c r="PMD191" s="279"/>
      <c r="PME191" s="279"/>
      <c r="PMF191" s="279"/>
      <c r="PMG191" s="279"/>
      <c r="PMH191" s="279"/>
      <c r="PMI191" s="279"/>
      <c r="PMJ191" s="279"/>
      <c r="PMK191" s="279"/>
      <c r="PML191" s="279"/>
      <c r="PMM191" s="279"/>
      <c r="PMN191" s="279"/>
      <c r="PMO191" s="279"/>
      <c r="PMP191" s="279"/>
      <c r="PMQ191" s="279"/>
      <c r="PMR191" s="279"/>
      <c r="PMS191" s="279"/>
      <c r="PMT191" s="279"/>
      <c r="PMU191" s="279"/>
      <c r="PMV191" s="279"/>
      <c r="PMW191" s="279"/>
      <c r="PMX191" s="279"/>
      <c r="PMY191" s="279"/>
      <c r="PMZ191" s="279"/>
      <c r="PNA191" s="279"/>
      <c r="PNB191" s="279"/>
      <c r="PNC191" s="279"/>
      <c r="PND191" s="279"/>
      <c r="PNE191" s="279"/>
      <c r="PNF191" s="279"/>
      <c r="PNG191" s="279"/>
      <c r="PNH191" s="279"/>
      <c r="PNI191" s="279"/>
      <c r="PNJ191" s="279"/>
      <c r="PNK191" s="279"/>
      <c r="PNL191" s="279"/>
      <c r="PNM191" s="279"/>
      <c r="PNN191" s="279"/>
      <c r="PNO191" s="279"/>
      <c r="PNP191" s="279"/>
      <c r="PNQ191" s="279"/>
      <c r="PNR191" s="279"/>
      <c r="PNS191" s="279"/>
      <c r="PNT191" s="279"/>
      <c r="PNU191" s="279"/>
      <c r="PNV191" s="279"/>
      <c r="PNW191" s="279"/>
      <c r="PNX191" s="279"/>
      <c r="PNY191" s="279"/>
      <c r="PNZ191" s="279"/>
      <c r="POA191" s="279"/>
      <c r="POB191" s="279"/>
      <c r="POC191" s="279"/>
      <c r="POD191" s="279"/>
      <c r="POE191" s="279"/>
      <c r="POF191" s="279"/>
      <c r="POG191" s="279"/>
      <c r="POH191" s="279"/>
      <c r="POI191" s="279"/>
      <c r="POJ191" s="279"/>
      <c r="POK191" s="279"/>
      <c r="POL191" s="279"/>
      <c r="POM191" s="279"/>
      <c r="PON191" s="279"/>
      <c r="POO191" s="279"/>
      <c r="POP191" s="279"/>
      <c r="POQ191" s="279"/>
      <c r="POR191" s="279"/>
      <c r="POS191" s="279"/>
      <c r="POT191" s="279"/>
      <c r="POU191" s="279"/>
      <c r="POV191" s="279"/>
      <c r="POW191" s="279"/>
      <c r="POX191" s="279"/>
      <c r="POY191" s="279"/>
      <c r="POZ191" s="279"/>
      <c r="PPA191" s="279"/>
      <c r="PPB191" s="279"/>
      <c r="PPC191" s="279"/>
      <c r="PPD191" s="279"/>
      <c r="PPE191" s="279"/>
      <c r="PPF191" s="279"/>
      <c r="PPG191" s="279"/>
      <c r="PPH191" s="279"/>
      <c r="PPI191" s="279"/>
      <c r="PPJ191" s="279"/>
      <c r="PPK191" s="279"/>
      <c r="PPL191" s="279"/>
      <c r="PPM191" s="279"/>
      <c r="PPN191" s="279"/>
      <c r="PPO191" s="279"/>
      <c r="PPP191" s="279"/>
      <c r="PPQ191" s="279"/>
      <c r="PPR191" s="279"/>
      <c r="PPS191" s="279"/>
      <c r="PPT191" s="279"/>
      <c r="PPU191" s="279"/>
      <c r="PPV191" s="279"/>
      <c r="PPW191" s="279"/>
      <c r="PPX191" s="279"/>
      <c r="PPY191" s="279"/>
      <c r="PPZ191" s="279"/>
      <c r="PQA191" s="279"/>
      <c r="PQB191" s="279"/>
      <c r="PQC191" s="279"/>
      <c r="PQD191" s="279"/>
      <c r="PQE191" s="279"/>
      <c r="PQF191" s="279"/>
      <c r="PQG191" s="279"/>
      <c r="PQH191" s="279"/>
      <c r="PQI191" s="279"/>
      <c r="PQJ191" s="279"/>
      <c r="PQK191" s="279"/>
      <c r="PQL191" s="279"/>
      <c r="PQM191" s="279"/>
      <c r="PQN191" s="279"/>
      <c r="PQO191" s="279"/>
      <c r="PQP191" s="279"/>
      <c r="PQQ191" s="279"/>
      <c r="PQR191" s="279"/>
      <c r="PQS191" s="279"/>
      <c r="PQT191" s="279"/>
      <c r="PQU191" s="279"/>
      <c r="PQV191" s="279"/>
      <c r="PQW191" s="279"/>
      <c r="PQX191" s="279"/>
      <c r="PQY191" s="279"/>
      <c r="PQZ191" s="279"/>
      <c r="PRA191" s="279"/>
      <c r="PRB191" s="279"/>
      <c r="PRC191" s="279"/>
      <c r="PRD191" s="279"/>
      <c r="PRE191" s="279"/>
      <c r="PRF191" s="279"/>
      <c r="PRG191" s="279"/>
      <c r="PRH191" s="279"/>
      <c r="PRI191" s="279"/>
      <c r="PRJ191" s="279"/>
      <c r="PRK191" s="279"/>
      <c r="PRL191" s="279"/>
      <c r="PRM191" s="279"/>
      <c r="PRN191" s="279"/>
      <c r="PRO191" s="279"/>
      <c r="PRP191" s="279"/>
      <c r="PRQ191" s="279"/>
      <c r="PRR191" s="279"/>
      <c r="PRS191" s="279"/>
      <c r="PRT191" s="279"/>
      <c r="PRU191" s="279"/>
      <c r="PRV191" s="279"/>
      <c r="PRW191" s="279"/>
      <c r="PRX191" s="279"/>
      <c r="PRY191" s="279"/>
      <c r="PRZ191" s="279"/>
      <c r="PSA191" s="279"/>
      <c r="PSB191" s="279"/>
      <c r="PSC191" s="279"/>
      <c r="PSD191" s="279"/>
      <c r="PSE191" s="279"/>
      <c r="PSF191" s="279"/>
      <c r="PSG191" s="279"/>
      <c r="PSH191" s="279"/>
      <c r="PSI191" s="279"/>
      <c r="PSJ191" s="279"/>
      <c r="PSK191" s="279"/>
      <c r="PSL191" s="279"/>
      <c r="PSM191" s="279"/>
      <c r="PSN191" s="279"/>
      <c r="PSO191" s="279"/>
      <c r="PSP191" s="279"/>
      <c r="PSQ191" s="279"/>
      <c r="PSR191" s="279"/>
      <c r="PSS191" s="279"/>
      <c r="PST191" s="279"/>
      <c r="PSU191" s="279"/>
      <c r="PSV191" s="279"/>
      <c r="PSW191" s="279"/>
      <c r="PSX191" s="279"/>
      <c r="PSY191" s="279"/>
      <c r="PSZ191" s="279"/>
      <c r="PTA191" s="279"/>
      <c r="PTB191" s="279"/>
      <c r="PTC191" s="279"/>
      <c r="PTD191" s="279"/>
      <c r="PTE191" s="279"/>
      <c r="PTF191" s="279"/>
      <c r="PTG191" s="279"/>
      <c r="PTH191" s="279"/>
      <c r="PTI191" s="279"/>
      <c r="PTJ191" s="279"/>
      <c r="PTK191" s="279"/>
      <c r="PTL191" s="279"/>
      <c r="PTM191" s="279"/>
      <c r="PTN191" s="279"/>
      <c r="PTO191" s="279"/>
      <c r="PTP191" s="279"/>
      <c r="PTQ191" s="279"/>
      <c r="PTR191" s="279"/>
      <c r="PTS191" s="279"/>
      <c r="PTT191" s="279"/>
      <c r="PTU191" s="279"/>
      <c r="PTV191" s="279"/>
      <c r="PTW191" s="279"/>
      <c r="PTX191" s="279"/>
      <c r="PTY191" s="279"/>
      <c r="PTZ191" s="279"/>
      <c r="PUA191" s="279"/>
      <c r="PUB191" s="279"/>
      <c r="PUC191" s="279"/>
      <c r="PUD191" s="279"/>
      <c r="PUE191" s="279"/>
      <c r="PUF191" s="279"/>
      <c r="PUG191" s="279"/>
      <c r="PUH191" s="279"/>
      <c r="PUI191" s="279"/>
      <c r="PUJ191" s="279"/>
      <c r="PUK191" s="279"/>
      <c r="PUL191" s="279"/>
      <c r="PUM191" s="279"/>
      <c r="PUN191" s="279"/>
      <c r="PUO191" s="279"/>
      <c r="PUP191" s="279"/>
      <c r="PUQ191" s="279"/>
      <c r="PUR191" s="279"/>
      <c r="PUS191" s="279"/>
      <c r="PUT191" s="279"/>
      <c r="PUU191" s="279"/>
      <c r="PUV191" s="279"/>
      <c r="PUW191" s="279"/>
      <c r="PUX191" s="279"/>
      <c r="PUY191" s="279"/>
      <c r="PUZ191" s="279"/>
      <c r="PVA191" s="279"/>
      <c r="PVB191" s="279"/>
      <c r="PVC191" s="279"/>
      <c r="PVD191" s="279"/>
      <c r="PVE191" s="279"/>
      <c r="PVF191" s="279"/>
      <c r="PVG191" s="279"/>
      <c r="PVH191" s="279"/>
      <c r="PVI191" s="279"/>
      <c r="PVJ191" s="279"/>
      <c r="PVK191" s="279"/>
      <c r="PVL191" s="279"/>
      <c r="PVM191" s="279"/>
      <c r="PVN191" s="279"/>
      <c r="PVO191" s="279"/>
      <c r="PVP191" s="279"/>
      <c r="PVQ191" s="279"/>
      <c r="PVR191" s="279"/>
      <c r="PVS191" s="279"/>
      <c r="PVT191" s="279"/>
      <c r="PVU191" s="279"/>
      <c r="PVV191" s="279"/>
      <c r="PVW191" s="279"/>
      <c r="PVX191" s="279"/>
      <c r="PVY191" s="279"/>
      <c r="PVZ191" s="279"/>
      <c r="PWA191" s="279"/>
      <c r="PWB191" s="279"/>
      <c r="PWC191" s="279"/>
      <c r="PWD191" s="279"/>
      <c r="PWE191" s="279"/>
      <c r="PWF191" s="279"/>
      <c r="PWG191" s="279"/>
      <c r="PWH191" s="279"/>
      <c r="PWI191" s="279"/>
      <c r="PWJ191" s="279"/>
      <c r="PWK191" s="279"/>
      <c r="PWL191" s="279"/>
      <c r="PWM191" s="279"/>
      <c r="PWN191" s="279"/>
      <c r="PWO191" s="279"/>
      <c r="PWP191" s="279"/>
      <c r="PWQ191" s="279"/>
      <c r="PWR191" s="279"/>
      <c r="PWS191" s="279"/>
      <c r="PWT191" s="279"/>
      <c r="PWU191" s="279"/>
      <c r="PWV191" s="279"/>
      <c r="PWW191" s="279"/>
      <c r="PWX191" s="279"/>
      <c r="PWY191" s="279"/>
      <c r="PWZ191" s="279"/>
      <c r="PXA191" s="279"/>
      <c r="PXB191" s="279"/>
      <c r="PXC191" s="279"/>
      <c r="PXD191" s="279"/>
      <c r="PXE191" s="279"/>
      <c r="PXF191" s="279"/>
      <c r="PXG191" s="279"/>
      <c r="PXH191" s="279"/>
      <c r="PXI191" s="279"/>
      <c r="PXJ191" s="279"/>
      <c r="PXK191" s="279"/>
      <c r="PXL191" s="279"/>
      <c r="PXM191" s="279"/>
      <c r="PXN191" s="279"/>
      <c r="PXO191" s="279"/>
      <c r="PXP191" s="279"/>
      <c r="PXQ191" s="279"/>
      <c r="PXR191" s="279"/>
      <c r="PXS191" s="279"/>
      <c r="PXT191" s="279"/>
      <c r="PXU191" s="279"/>
      <c r="PXV191" s="279"/>
      <c r="PXW191" s="279"/>
      <c r="PXX191" s="279"/>
      <c r="PXY191" s="279"/>
      <c r="PXZ191" s="279"/>
      <c r="PYA191" s="279"/>
      <c r="PYB191" s="279"/>
      <c r="PYC191" s="279"/>
      <c r="PYD191" s="279"/>
      <c r="PYE191" s="279"/>
      <c r="PYF191" s="279"/>
      <c r="PYG191" s="279"/>
      <c r="PYH191" s="279"/>
      <c r="PYI191" s="279"/>
      <c r="PYJ191" s="279"/>
      <c r="PYK191" s="279"/>
      <c r="PYL191" s="279"/>
      <c r="PYM191" s="279"/>
      <c r="PYN191" s="279"/>
      <c r="PYO191" s="279"/>
      <c r="PYP191" s="279"/>
      <c r="PYQ191" s="279"/>
      <c r="PYR191" s="279"/>
      <c r="PYS191" s="279"/>
      <c r="PYT191" s="279"/>
      <c r="PYU191" s="279"/>
      <c r="PYV191" s="279"/>
      <c r="PYW191" s="279"/>
      <c r="PYX191" s="279"/>
      <c r="PYY191" s="279"/>
      <c r="PYZ191" s="279"/>
      <c r="PZA191" s="279"/>
      <c r="PZB191" s="279"/>
      <c r="PZC191" s="279"/>
      <c r="PZD191" s="279"/>
      <c r="PZE191" s="279"/>
      <c r="PZF191" s="279"/>
      <c r="PZG191" s="279"/>
      <c r="PZH191" s="279"/>
      <c r="PZI191" s="279"/>
      <c r="PZJ191" s="279"/>
      <c r="PZK191" s="279"/>
      <c r="PZL191" s="279"/>
      <c r="PZM191" s="279"/>
      <c r="PZN191" s="279"/>
      <c r="PZO191" s="279"/>
      <c r="PZP191" s="279"/>
      <c r="PZQ191" s="279"/>
      <c r="PZR191" s="279"/>
      <c r="PZS191" s="279"/>
      <c r="PZT191" s="279"/>
      <c r="PZU191" s="279"/>
      <c r="PZV191" s="279"/>
      <c r="PZW191" s="279"/>
      <c r="PZX191" s="279"/>
      <c r="PZY191" s="279"/>
      <c r="PZZ191" s="279"/>
      <c r="QAA191" s="279"/>
      <c r="QAB191" s="279"/>
      <c r="QAC191" s="279"/>
      <c r="QAD191" s="279"/>
      <c r="QAE191" s="279"/>
      <c r="QAF191" s="279"/>
      <c r="QAG191" s="279"/>
      <c r="QAH191" s="279"/>
      <c r="QAI191" s="279"/>
      <c r="QAJ191" s="279"/>
      <c r="QAK191" s="279"/>
      <c r="QAL191" s="279"/>
      <c r="QAM191" s="279"/>
      <c r="QAN191" s="279"/>
      <c r="QAO191" s="279"/>
      <c r="QAP191" s="279"/>
      <c r="QAQ191" s="279"/>
      <c r="QAR191" s="279"/>
      <c r="QAS191" s="279"/>
      <c r="QAT191" s="279"/>
      <c r="QAU191" s="279"/>
      <c r="QAV191" s="279"/>
      <c r="QAW191" s="279"/>
      <c r="QAX191" s="279"/>
      <c r="QAY191" s="279"/>
      <c r="QAZ191" s="279"/>
      <c r="QBA191" s="279"/>
      <c r="QBB191" s="279"/>
      <c r="QBC191" s="279"/>
      <c r="QBD191" s="279"/>
      <c r="QBE191" s="279"/>
      <c r="QBF191" s="279"/>
      <c r="QBG191" s="279"/>
      <c r="QBH191" s="279"/>
      <c r="QBI191" s="279"/>
      <c r="QBJ191" s="279"/>
      <c r="QBK191" s="279"/>
      <c r="QBL191" s="279"/>
      <c r="QBM191" s="279"/>
      <c r="QBN191" s="279"/>
      <c r="QBO191" s="279"/>
      <c r="QBP191" s="279"/>
      <c r="QBQ191" s="279"/>
      <c r="QBR191" s="279"/>
      <c r="QBS191" s="279"/>
      <c r="QBT191" s="279"/>
      <c r="QBU191" s="279"/>
      <c r="QBV191" s="279"/>
      <c r="QBW191" s="279"/>
      <c r="QBX191" s="279"/>
      <c r="QBY191" s="279"/>
      <c r="QBZ191" s="279"/>
      <c r="QCA191" s="279"/>
      <c r="QCB191" s="279"/>
      <c r="QCC191" s="279"/>
      <c r="QCD191" s="279"/>
      <c r="QCE191" s="279"/>
      <c r="QCF191" s="279"/>
      <c r="QCG191" s="279"/>
      <c r="QCH191" s="279"/>
      <c r="QCI191" s="279"/>
      <c r="QCJ191" s="279"/>
      <c r="QCK191" s="279"/>
      <c r="QCL191" s="279"/>
      <c r="QCM191" s="279"/>
      <c r="QCN191" s="279"/>
      <c r="QCO191" s="279"/>
      <c r="QCP191" s="279"/>
      <c r="QCQ191" s="279"/>
      <c r="QCR191" s="279"/>
      <c r="QCS191" s="279"/>
      <c r="QCT191" s="279"/>
      <c r="QCU191" s="279"/>
      <c r="QCV191" s="279"/>
      <c r="QCW191" s="279"/>
      <c r="QCX191" s="279"/>
      <c r="QCY191" s="279"/>
      <c r="QCZ191" s="279"/>
      <c r="QDA191" s="279"/>
      <c r="QDB191" s="279"/>
      <c r="QDC191" s="279"/>
      <c r="QDD191" s="279"/>
      <c r="QDE191" s="279"/>
      <c r="QDF191" s="279"/>
      <c r="QDG191" s="279"/>
      <c r="QDH191" s="279"/>
      <c r="QDI191" s="279"/>
      <c r="QDJ191" s="279"/>
      <c r="QDK191" s="279"/>
      <c r="QDL191" s="279"/>
      <c r="QDM191" s="279"/>
      <c r="QDN191" s="279"/>
      <c r="QDO191" s="279"/>
      <c r="QDP191" s="279"/>
      <c r="QDQ191" s="279"/>
      <c r="QDR191" s="279"/>
      <c r="QDS191" s="279"/>
      <c r="QDT191" s="279"/>
      <c r="QDU191" s="279"/>
      <c r="QDV191" s="279"/>
      <c r="QDW191" s="279"/>
      <c r="QDX191" s="279"/>
      <c r="QDY191" s="279"/>
      <c r="QDZ191" s="279"/>
      <c r="QEA191" s="279"/>
      <c r="QEB191" s="279"/>
      <c r="QEC191" s="279"/>
      <c r="QED191" s="279"/>
      <c r="QEE191" s="279"/>
      <c r="QEF191" s="279"/>
      <c r="QEG191" s="279"/>
      <c r="QEH191" s="279"/>
      <c r="QEI191" s="279"/>
      <c r="QEJ191" s="279"/>
      <c r="QEK191" s="279"/>
      <c r="QEL191" s="279"/>
      <c r="QEM191" s="279"/>
      <c r="QEN191" s="279"/>
      <c r="QEO191" s="279"/>
      <c r="QEP191" s="279"/>
      <c r="QEQ191" s="279"/>
      <c r="QER191" s="279"/>
      <c r="QES191" s="279"/>
      <c r="QET191" s="279"/>
      <c r="QEU191" s="279"/>
      <c r="QEV191" s="279"/>
      <c r="QEW191" s="279"/>
      <c r="QEX191" s="279"/>
      <c r="QEY191" s="279"/>
      <c r="QEZ191" s="279"/>
      <c r="QFA191" s="279"/>
      <c r="QFB191" s="279"/>
      <c r="QFC191" s="279"/>
      <c r="QFD191" s="279"/>
      <c r="QFE191" s="279"/>
      <c r="QFF191" s="279"/>
      <c r="QFG191" s="279"/>
      <c r="QFH191" s="279"/>
      <c r="QFI191" s="279"/>
      <c r="QFJ191" s="279"/>
      <c r="QFK191" s="279"/>
      <c r="QFL191" s="279"/>
      <c r="QFM191" s="279"/>
      <c r="QFN191" s="279"/>
      <c r="QFO191" s="279"/>
      <c r="QFP191" s="279"/>
      <c r="QFQ191" s="279"/>
      <c r="QFR191" s="279"/>
      <c r="QFS191" s="279"/>
      <c r="QFT191" s="279"/>
      <c r="QFU191" s="279"/>
      <c r="QFV191" s="279"/>
      <c r="QFW191" s="279"/>
      <c r="QFX191" s="279"/>
      <c r="QFY191" s="279"/>
      <c r="QFZ191" s="279"/>
      <c r="QGA191" s="279"/>
      <c r="QGB191" s="279"/>
      <c r="QGC191" s="279"/>
      <c r="QGD191" s="279"/>
      <c r="QGE191" s="279"/>
      <c r="QGF191" s="279"/>
      <c r="QGG191" s="279"/>
      <c r="QGH191" s="279"/>
      <c r="QGI191" s="279"/>
      <c r="QGJ191" s="279"/>
      <c r="QGK191" s="279"/>
      <c r="QGL191" s="279"/>
      <c r="QGM191" s="279"/>
      <c r="QGN191" s="279"/>
      <c r="QGO191" s="279"/>
      <c r="QGP191" s="279"/>
      <c r="QGQ191" s="279"/>
      <c r="QGR191" s="279"/>
      <c r="QGS191" s="279"/>
      <c r="QGT191" s="279"/>
      <c r="QGU191" s="279"/>
      <c r="QGV191" s="279"/>
      <c r="QGW191" s="279"/>
      <c r="QGX191" s="279"/>
      <c r="QGY191" s="279"/>
      <c r="QGZ191" s="279"/>
      <c r="QHA191" s="279"/>
      <c r="QHB191" s="279"/>
      <c r="QHC191" s="279"/>
      <c r="QHD191" s="279"/>
      <c r="QHE191" s="279"/>
      <c r="QHF191" s="279"/>
      <c r="QHG191" s="279"/>
      <c r="QHH191" s="279"/>
      <c r="QHI191" s="279"/>
      <c r="QHJ191" s="279"/>
      <c r="QHK191" s="279"/>
      <c r="QHL191" s="279"/>
      <c r="QHM191" s="279"/>
      <c r="QHN191" s="279"/>
      <c r="QHO191" s="279"/>
      <c r="QHP191" s="279"/>
      <c r="QHQ191" s="279"/>
      <c r="QHR191" s="279"/>
      <c r="QHS191" s="279"/>
      <c r="QHT191" s="279"/>
      <c r="QHU191" s="279"/>
      <c r="QHV191" s="279"/>
      <c r="QHW191" s="279"/>
      <c r="QHX191" s="279"/>
      <c r="QHY191" s="279"/>
      <c r="QHZ191" s="279"/>
      <c r="QIA191" s="279"/>
      <c r="QIB191" s="279"/>
      <c r="QIC191" s="279"/>
      <c r="QID191" s="279"/>
      <c r="QIE191" s="279"/>
      <c r="QIF191" s="279"/>
      <c r="QIG191" s="279"/>
      <c r="QIH191" s="279"/>
      <c r="QII191" s="279"/>
      <c r="QIJ191" s="279"/>
      <c r="QIK191" s="279"/>
      <c r="QIL191" s="279"/>
      <c r="QIM191" s="279"/>
      <c r="QIN191" s="279"/>
      <c r="QIO191" s="279"/>
      <c r="QIP191" s="279"/>
      <c r="QIQ191" s="279"/>
      <c r="QIR191" s="279"/>
      <c r="QIS191" s="279"/>
      <c r="QIT191" s="279"/>
      <c r="QIU191" s="279"/>
      <c r="QIV191" s="279"/>
      <c r="QIW191" s="279"/>
      <c r="QIX191" s="279"/>
      <c r="QIY191" s="279"/>
      <c r="QIZ191" s="279"/>
      <c r="QJA191" s="279"/>
      <c r="QJB191" s="279"/>
      <c r="QJC191" s="279"/>
      <c r="QJD191" s="279"/>
      <c r="QJE191" s="279"/>
      <c r="QJF191" s="279"/>
      <c r="QJG191" s="279"/>
      <c r="QJH191" s="279"/>
      <c r="QJI191" s="279"/>
      <c r="QJJ191" s="279"/>
      <c r="QJK191" s="279"/>
      <c r="QJL191" s="279"/>
      <c r="QJM191" s="279"/>
      <c r="QJN191" s="279"/>
      <c r="QJO191" s="279"/>
      <c r="QJP191" s="279"/>
      <c r="QJQ191" s="279"/>
      <c r="QJR191" s="279"/>
      <c r="QJS191" s="279"/>
      <c r="QJT191" s="279"/>
      <c r="QJU191" s="279"/>
      <c r="QJV191" s="279"/>
      <c r="QJW191" s="279"/>
      <c r="QJX191" s="279"/>
      <c r="QJY191" s="279"/>
      <c r="QJZ191" s="279"/>
      <c r="QKA191" s="279"/>
      <c r="QKB191" s="279"/>
      <c r="QKC191" s="279"/>
      <c r="QKD191" s="279"/>
      <c r="QKE191" s="279"/>
      <c r="QKF191" s="279"/>
      <c r="QKG191" s="279"/>
      <c r="QKH191" s="279"/>
      <c r="QKI191" s="279"/>
      <c r="QKJ191" s="279"/>
      <c r="QKK191" s="279"/>
      <c r="QKL191" s="279"/>
      <c r="QKM191" s="279"/>
      <c r="QKN191" s="279"/>
      <c r="QKO191" s="279"/>
      <c r="QKP191" s="279"/>
      <c r="QKQ191" s="279"/>
      <c r="QKR191" s="279"/>
      <c r="QKS191" s="279"/>
      <c r="QKT191" s="279"/>
      <c r="QKU191" s="279"/>
      <c r="QKV191" s="279"/>
      <c r="QKW191" s="279"/>
      <c r="QKX191" s="279"/>
      <c r="QKY191" s="279"/>
      <c r="QKZ191" s="279"/>
      <c r="QLA191" s="279"/>
      <c r="QLB191" s="279"/>
      <c r="QLC191" s="279"/>
      <c r="QLD191" s="279"/>
      <c r="QLE191" s="279"/>
      <c r="QLF191" s="279"/>
      <c r="QLG191" s="279"/>
      <c r="QLH191" s="279"/>
      <c r="QLI191" s="279"/>
      <c r="QLJ191" s="279"/>
      <c r="QLK191" s="279"/>
      <c r="QLL191" s="279"/>
      <c r="QLM191" s="279"/>
      <c r="QLN191" s="279"/>
      <c r="QLO191" s="279"/>
      <c r="QLP191" s="279"/>
      <c r="QLQ191" s="279"/>
      <c r="QLR191" s="279"/>
      <c r="QLS191" s="279"/>
      <c r="QLT191" s="279"/>
      <c r="QLU191" s="279"/>
      <c r="QLV191" s="279"/>
      <c r="QLW191" s="279"/>
      <c r="QLX191" s="279"/>
      <c r="QLY191" s="279"/>
      <c r="QLZ191" s="279"/>
      <c r="QMA191" s="279"/>
      <c r="QMB191" s="279"/>
      <c r="QMC191" s="279"/>
      <c r="QMD191" s="279"/>
      <c r="QME191" s="279"/>
      <c r="QMF191" s="279"/>
      <c r="QMG191" s="279"/>
      <c r="QMH191" s="279"/>
      <c r="QMI191" s="279"/>
      <c r="QMJ191" s="279"/>
      <c r="QMK191" s="279"/>
      <c r="QML191" s="279"/>
      <c r="QMM191" s="279"/>
      <c r="QMN191" s="279"/>
      <c r="QMO191" s="279"/>
      <c r="QMP191" s="279"/>
      <c r="QMQ191" s="279"/>
      <c r="QMR191" s="279"/>
      <c r="QMS191" s="279"/>
      <c r="QMT191" s="279"/>
      <c r="QMU191" s="279"/>
      <c r="QMV191" s="279"/>
      <c r="QMW191" s="279"/>
      <c r="QMX191" s="279"/>
      <c r="QMY191" s="279"/>
      <c r="QMZ191" s="279"/>
      <c r="QNA191" s="279"/>
      <c r="QNB191" s="279"/>
      <c r="QNC191" s="279"/>
      <c r="QND191" s="279"/>
      <c r="QNE191" s="279"/>
      <c r="QNF191" s="279"/>
      <c r="QNG191" s="279"/>
      <c r="QNH191" s="279"/>
      <c r="QNI191" s="279"/>
      <c r="QNJ191" s="279"/>
      <c r="QNK191" s="279"/>
      <c r="QNL191" s="279"/>
      <c r="QNM191" s="279"/>
      <c r="QNN191" s="279"/>
      <c r="QNO191" s="279"/>
      <c r="QNP191" s="279"/>
      <c r="QNQ191" s="279"/>
      <c r="QNR191" s="279"/>
      <c r="QNS191" s="279"/>
      <c r="QNT191" s="279"/>
      <c r="QNU191" s="279"/>
      <c r="QNV191" s="279"/>
      <c r="QNW191" s="279"/>
      <c r="QNX191" s="279"/>
      <c r="QNY191" s="279"/>
      <c r="QNZ191" s="279"/>
      <c r="QOA191" s="279"/>
      <c r="QOB191" s="279"/>
      <c r="QOC191" s="279"/>
      <c r="QOD191" s="279"/>
      <c r="QOE191" s="279"/>
      <c r="QOF191" s="279"/>
      <c r="QOG191" s="279"/>
      <c r="QOH191" s="279"/>
      <c r="QOI191" s="279"/>
      <c r="QOJ191" s="279"/>
      <c r="QOK191" s="279"/>
      <c r="QOL191" s="279"/>
      <c r="QOM191" s="279"/>
      <c r="QON191" s="279"/>
      <c r="QOO191" s="279"/>
      <c r="QOP191" s="279"/>
      <c r="QOQ191" s="279"/>
      <c r="QOR191" s="279"/>
      <c r="QOS191" s="279"/>
      <c r="QOT191" s="279"/>
      <c r="QOU191" s="279"/>
      <c r="QOV191" s="279"/>
      <c r="QOW191" s="279"/>
      <c r="QOX191" s="279"/>
      <c r="QOY191" s="279"/>
      <c r="QOZ191" s="279"/>
      <c r="QPA191" s="279"/>
      <c r="QPB191" s="279"/>
      <c r="QPC191" s="279"/>
      <c r="QPD191" s="279"/>
      <c r="QPE191" s="279"/>
      <c r="QPF191" s="279"/>
      <c r="QPG191" s="279"/>
      <c r="QPH191" s="279"/>
      <c r="QPI191" s="279"/>
      <c r="QPJ191" s="279"/>
      <c r="QPK191" s="279"/>
      <c r="QPL191" s="279"/>
      <c r="QPM191" s="279"/>
      <c r="QPN191" s="279"/>
      <c r="QPO191" s="279"/>
      <c r="QPP191" s="279"/>
      <c r="QPQ191" s="279"/>
      <c r="QPR191" s="279"/>
      <c r="QPS191" s="279"/>
      <c r="QPT191" s="279"/>
      <c r="QPU191" s="279"/>
      <c r="QPV191" s="279"/>
      <c r="QPW191" s="279"/>
      <c r="QPX191" s="279"/>
      <c r="QPY191" s="279"/>
      <c r="QPZ191" s="279"/>
      <c r="QQA191" s="279"/>
      <c r="QQB191" s="279"/>
      <c r="QQC191" s="279"/>
      <c r="QQD191" s="279"/>
      <c r="QQE191" s="279"/>
      <c r="QQF191" s="279"/>
      <c r="QQG191" s="279"/>
      <c r="QQH191" s="279"/>
      <c r="QQI191" s="279"/>
      <c r="QQJ191" s="279"/>
      <c r="QQK191" s="279"/>
      <c r="QQL191" s="279"/>
      <c r="QQM191" s="279"/>
      <c r="QQN191" s="279"/>
      <c r="QQO191" s="279"/>
      <c r="QQP191" s="279"/>
      <c r="QQQ191" s="279"/>
      <c r="QQR191" s="279"/>
      <c r="QQS191" s="279"/>
      <c r="QQT191" s="279"/>
      <c r="QQU191" s="279"/>
      <c r="QQV191" s="279"/>
      <c r="QQW191" s="279"/>
      <c r="QQX191" s="279"/>
      <c r="QQY191" s="279"/>
      <c r="QQZ191" s="279"/>
      <c r="QRA191" s="279"/>
      <c r="QRB191" s="279"/>
      <c r="QRC191" s="279"/>
      <c r="QRD191" s="279"/>
      <c r="QRE191" s="279"/>
      <c r="QRF191" s="279"/>
      <c r="QRG191" s="279"/>
      <c r="QRH191" s="279"/>
      <c r="QRI191" s="279"/>
      <c r="QRJ191" s="279"/>
      <c r="QRK191" s="279"/>
      <c r="QRL191" s="279"/>
      <c r="QRM191" s="279"/>
      <c r="QRN191" s="279"/>
      <c r="QRO191" s="279"/>
      <c r="QRP191" s="279"/>
      <c r="QRQ191" s="279"/>
      <c r="QRR191" s="279"/>
      <c r="QRS191" s="279"/>
      <c r="QRT191" s="279"/>
      <c r="QRU191" s="279"/>
      <c r="QRV191" s="279"/>
      <c r="QRW191" s="279"/>
      <c r="QRX191" s="279"/>
      <c r="QRY191" s="279"/>
      <c r="QRZ191" s="279"/>
      <c r="QSA191" s="279"/>
      <c r="QSB191" s="279"/>
      <c r="QSC191" s="279"/>
      <c r="QSD191" s="279"/>
      <c r="QSE191" s="279"/>
      <c r="QSF191" s="279"/>
      <c r="QSG191" s="279"/>
      <c r="QSH191" s="279"/>
      <c r="QSI191" s="279"/>
      <c r="QSJ191" s="279"/>
      <c r="QSK191" s="279"/>
      <c r="QSL191" s="279"/>
      <c r="QSM191" s="279"/>
      <c r="QSN191" s="279"/>
      <c r="QSO191" s="279"/>
      <c r="QSP191" s="279"/>
      <c r="QSQ191" s="279"/>
      <c r="QSR191" s="279"/>
      <c r="QSS191" s="279"/>
      <c r="QST191" s="279"/>
      <c r="QSU191" s="279"/>
      <c r="QSV191" s="279"/>
      <c r="QSW191" s="279"/>
      <c r="QSX191" s="279"/>
      <c r="QSY191" s="279"/>
      <c r="QSZ191" s="279"/>
      <c r="QTA191" s="279"/>
      <c r="QTB191" s="279"/>
      <c r="QTC191" s="279"/>
      <c r="QTD191" s="279"/>
      <c r="QTE191" s="279"/>
      <c r="QTF191" s="279"/>
      <c r="QTG191" s="279"/>
      <c r="QTH191" s="279"/>
      <c r="QTI191" s="279"/>
      <c r="QTJ191" s="279"/>
      <c r="QTK191" s="279"/>
      <c r="QTL191" s="279"/>
      <c r="QTM191" s="279"/>
      <c r="QTN191" s="279"/>
      <c r="QTO191" s="279"/>
      <c r="QTP191" s="279"/>
      <c r="QTQ191" s="279"/>
      <c r="QTR191" s="279"/>
      <c r="QTS191" s="279"/>
      <c r="QTT191" s="279"/>
      <c r="QTU191" s="279"/>
      <c r="QTV191" s="279"/>
      <c r="QTW191" s="279"/>
      <c r="QTX191" s="279"/>
      <c r="QTY191" s="279"/>
      <c r="QTZ191" s="279"/>
      <c r="QUA191" s="279"/>
      <c r="QUB191" s="279"/>
      <c r="QUC191" s="279"/>
      <c r="QUD191" s="279"/>
      <c r="QUE191" s="279"/>
      <c r="QUF191" s="279"/>
      <c r="QUG191" s="279"/>
      <c r="QUH191" s="279"/>
      <c r="QUI191" s="279"/>
      <c r="QUJ191" s="279"/>
      <c r="QUK191" s="279"/>
      <c r="QUL191" s="279"/>
      <c r="QUM191" s="279"/>
      <c r="QUN191" s="279"/>
      <c r="QUO191" s="279"/>
      <c r="QUP191" s="279"/>
      <c r="QUQ191" s="279"/>
      <c r="QUR191" s="279"/>
      <c r="QUS191" s="279"/>
      <c r="QUT191" s="279"/>
      <c r="QUU191" s="279"/>
      <c r="QUV191" s="279"/>
      <c r="QUW191" s="279"/>
      <c r="QUX191" s="279"/>
      <c r="QUY191" s="279"/>
      <c r="QUZ191" s="279"/>
      <c r="QVA191" s="279"/>
      <c r="QVB191" s="279"/>
      <c r="QVC191" s="279"/>
      <c r="QVD191" s="279"/>
      <c r="QVE191" s="279"/>
      <c r="QVF191" s="279"/>
      <c r="QVG191" s="279"/>
      <c r="QVH191" s="279"/>
      <c r="QVI191" s="279"/>
      <c r="QVJ191" s="279"/>
      <c r="QVK191" s="279"/>
      <c r="QVL191" s="279"/>
      <c r="QVM191" s="279"/>
      <c r="QVN191" s="279"/>
      <c r="QVO191" s="279"/>
      <c r="QVP191" s="279"/>
      <c r="QVQ191" s="279"/>
      <c r="QVR191" s="279"/>
      <c r="QVS191" s="279"/>
      <c r="QVT191" s="279"/>
      <c r="QVU191" s="279"/>
      <c r="QVV191" s="279"/>
      <c r="QVW191" s="279"/>
      <c r="QVX191" s="279"/>
      <c r="QVY191" s="279"/>
      <c r="QVZ191" s="279"/>
      <c r="QWA191" s="279"/>
      <c r="QWB191" s="279"/>
      <c r="QWC191" s="279"/>
      <c r="QWD191" s="279"/>
      <c r="QWE191" s="279"/>
      <c r="QWF191" s="279"/>
      <c r="QWG191" s="279"/>
      <c r="QWH191" s="279"/>
      <c r="QWI191" s="279"/>
      <c r="QWJ191" s="279"/>
      <c r="QWK191" s="279"/>
      <c r="QWL191" s="279"/>
      <c r="QWM191" s="279"/>
      <c r="QWN191" s="279"/>
      <c r="QWO191" s="279"/>
      <c r="QWP191" s="279"/>
      <c r="QWQ191" s="279"/>
      <c r="QWR191" s="279"/>
      <c r="QWS191" s="279"/>
      <c r="QWT191" s="279"/>
      <c r="QWU191" s="279"/>
      <c r="QWV191" s="279"/>
      <c r="QWW191" s="279"/>
      <c r="QWX191" s="279"/>
      <c r="QWY191" s="279"/>
      <c r="QWZ191" s="279"/>
      <c r="QXA191" s="279"/>
      <c r="QXB191" s="279"/>
      <c r="QXC191" s="279"/>
      <c r="QXD191" s="279"/>
      <c r="QXE191" s="279"/>
      <c r="QXF191" s="279"/>
      <c r="QXG191" s="279"/>
      <c r="QXH191" s="279"/>
      <c r="QXI191" s="279"/>
      <c r="QXJ191" s="279"/>
      <c r="QXK191" s="279"/>
      <c r="QXL191" s="279"/>
      <c r="QXM191" s="279"/>
      <c r="QXN191" s="279"/>
      <c r="QXO191" s="279"/>
      <c r="QXP191" s="279"/>
      <c r="QXQ191" s="279"/>
      <c r="QXR191" s="279"/>
      <c r="QXS191" s="279"/>
      <c r="QXT191" s="279"/>
      <c r="QXU191" s="279"/>
      <c r="QXV191" s="279"/>
      <c r="QXW191" s="279"/>
      <c r="QXX191" s="279"/>
      <c r="QXY191" s="279"/>
      <c r="QXZ191" s="279"/>
      <c r="QYA191" s="279"/>
      <c r="QYB191" s="279"/>
      <c r="QYC191" s="279"/>
      <c r="QYD191" s="279"/>
      <c r="QYE191" s="279"/>
      <c r="QYF191" s="279"/>
      <c r="QYG191" s="279"/>
      <c r="QYH191" s="279"/>
      <c r="QYI191" s="279"/>
      <c r="QYJ191" s="279"/>
      <c r="QYK191" s="279"/>
      <c r="QYL191" s="279"/>
      <c r="QYM191" s="279"/>
      <c r="QYN191" s="279"/>
      <c r="QYO191" s="279"/>
      <c r="QYP191" s="279"/>
      <c r="QYQ191" s="279"/>
      <c r="QYR191" s="279"/>
      <c r="QYS191" s="279"/>
      <c r="QYT191" s="279"/>
      <c r="QYU191" s="279"/>
      <c r="QYV191" s="279"/>
      <c r="QYW191" s="279"/>
      <c r="QYX191" s="279"/>
      <c r="QYY191" s="279"/>
      <c r="QYZ191" s="279"/>
      <c r="QZA191" s="279"/>
      <c r="QZB191" s="279"/>
      <c r="QZC191" s="279"/>
      <c r="QZD191" s="279"/>
      <c r="QZE191" s="279"/>
      <c r="QZF191" s="279"/>
      <c r="QZG191" s="279"/>
      <c r="QZH191" s="279"/>
      <c r="QZI191" s="279"/>
      <c r="QZJ191" s="279"/>
      <c r="QZK191" s="279"/>
      <c r="QZL191" s="279"/>
      <c r="QZM191" s="279"/>
      <c r="QZN191" s="279"/>
      <c r="QZO191" s="279"/>
      <c r="QZP191" s="279"/>
      <c r="QZQ191" s="279"/>
      <c r="QZR191" s="279"/>
      <c r="QZS191" s="279"/>
      <c r="QZT191" s="279"/>
      <c r="QZU191" s="279"/>
      <c r="QZV191" s="279"/>
      <c r="QZW191" s="279"/>
      <c r="QZX191" s="279"/>
      <c r="QZY191" s="279"/>
      <c r="QZZ191" s="279"/>
      <c r="RAA191" s="279"/>
      <c r="RAB191" s="279"/>
      <c r="RAC191" s="279"/>
      <c r="RAD191" s="279"/>
      <c r="RAE191" s="279"/>
      <c r="RAF191" s="279"/>
      <c r="RAG191" s="279"/>
      <c r="RAH191" s="279"/>
      <c r="RAI191" s="279"/>
      <c r="RAJ191" s="279"/>
      <c r="RAK191" s="279"/>
      <c r="RAL191" s="279"/>
      <c r="RAM191" s="279"/>
      <c r="RAN191" s="279"/>
      <c r="RAO191" s="279"/>
      <c r="RAP191" s="279"/>
      <c r="RAQ191" s="279"/>
      <c r="RAR191" s="279"/>
      <c r="RAS191" s="279"/>
      <c r="RAT191" s="279"/>
      <c r="RAU191" s="279"/>
      <c r="RAV191" s="279"/>
      <c r="RAW191" s="279"/>
      <c r="RAX191" s="279"/>
      <c r="RAY191" s="279"/>
      <c r="RAZ191" s="279"/>
      <c r="RBA191" s="279"/>
      <c r="RBB191" s="279"/>
      <c r="RBC191" s="279"/>
      <c r="RBD191" s="279"/>
      <c r="RBE191" s="279"/>
      <c r="RBF191" s="279"/>
      <c r="RBG191" s="279"/>
      <c r="RBH191" s="279"/>
      <c r="RBI191" s="279"/>
      <c r="RBJ191" s="279"/>
      <c r="RBK191" s="279"/>
      <c r="RBL191" s="279"/>
      <c r="RBM191" s="279"/>
      <c r="RBN191" s="279"/>
      <c r="RBO191" s="279"/>
      <c r="RBP191" s="279"/>
      <c r="RBQ191" s="279"/>
      <c r="RBR191" s="279"/>
      <c r="RBS191" s="279"/>
      <c r="RBT191" s="279"/>
      <c r="RBU191" s="279"/>
      <c r="RBV191" s="279"/>
      <c r="RBW191" s="279"/>
      <c r="RBX191" s="279"/>
      <c r="RBY191" s="279"/>
      <c r="RBZ191" s="279"/>
      <c r="RCA191" s="279"/>
      <c r="RCB191" s="279"/>
      <c r="RCC191" s="279"/>
      <c r="RCD191" s="279"/>
      <c r="RCE191" s="279"/>
      <c r="RCF191" s="279"/>
      <c r="RCG191" s="279"/>
      <c r="RCH191" s="279"/>
      <c r="RCI191" s="279"/>
      <c r="RCJ191" s="279"/>
      <c r="RCK191" s="279"/>
      <c r="RCL191" s="279"/>
      <c r="RCM191" s="279"/>
      <c r="RCN191" s="279"/>
      <c r="RCO191" s="279"/>
      <c r="RCP191" s="279"/>
      <c r="RCQ191" s="279"/>
      <c r="RCR191" s="279"/>
      <c r="RCS191" s="279"/>
      <c r="RCT191" s="279"/>
      <c r="RCU191" s="279"/>
      <c r="RCV191" s="279"/>
      <c r="RCW191" s="279"/>
      <c r="RCX191" s="279"/>
      <c r="RCY191" s="279"/>
      <c r="RCZ191" s="279"/>
      <c r="RDA191" s="279"/>
      <c r="RDB191" s="279"/>
      <c r="RDC191" s="279"/>
      <c r="RDD191" s="279"/>
      <c r="RDE191" s="279"/>
      <c r="RDF191" s="279"/>
      <c r="RDG191" s="279"/>
      <c r="RDH191" s="279"/>
      <c r="RDI191" s="279"/>
      <c r="RDJ191" s="279"/>
      <c r="RDK191" s="279"/>
      <c r="RDL191" s="279"/>
      <c r="RDM191" s="279"/>
      <c r="RDN191" s="279"/>
      <c r="RDO191" s="279"/>
      <c r="RDP191" s="279"/>
      <c r="RDQ191" s="279"/>
      <c r="RDR191" s="279"/>
      <c r="RDS191" s="279"/>
      <c r="RDT191" s="279"/>
      <c r="RDU191" s="279"/>
      <c r="RDV191" s="279"/>
      <c r="RDW191" s="279"/>
      <c r="RDX191" s="279"/>
      <c r="RDY191" s="279"/>
      <c r="RDZ191" s="279"/>
      <c r="REA191" s="279"/>
      <c r="REB191" s="279"/>
      <c r="REC191" s="279"/>
      <c r="RED191" s="279"/>
      <c r="REE191" s="279"/>
      <c r="REF191" s="279"/>
      <c r="REG191" s="279"/>
      <c r="REH191" s="279"/>
      <c r="REI191" s="279"/>
      <c r="REJ191" s="279"/>
      <c r="REK191" s="279"/>
      <c r="REL191" s="279"/>
      <c r="REM191" s="279"/>
      <c r="REN191" s="279"/>
      <c r="REO191" s="279"/>
      <c r="REP191" s="279"/>
      <c r="REQ191" s="279"/>
      <c r="RER191" s="279"/>
      <c r="RES191" s="279"/>
      <c r="RET191" s="279"/>
      <c r="REU191" s="279"/>
      <c r="REV191" s="279"/>
      <c r="REW191" s="279"/>
      <c r="REX191" s="279"/>
      <c r="REY191" s="279"/>
      <c r="REZ191" s="279"/>
      <c r="RFA191" s="279"/>
      <c r="RFB191" s="279"/>
      <c r="RFC191" s="279"/>
      <c r="RFD191" s="279"/>
      <c r="RFE191" s="279"/>
      <c r="RFF191" s="279"/>
      <c r="RFG191" s="279"/>
      <c r="RFH191" s="279"/>
      <c r="RFI191" s="279"/>
      <c r="RFJ191" s="279"/>
      <c r="RFK191" s="279"/>
      <c r="RFL191" s="279"/>
      <c r="RFM191" s="279"/>
      <c r="RFN191" s="279"/>
      <c r="RFO191" s="279"/>
      <c r="RFP191" s="279"/>
      <c r="RFQ191" s="279"/>
      <c r="RFR191" s="279"/>
      <c r="RFS191" s="279"/>
      <c r="RFT191" s="279"/>
      <c r="RFU191" s="279"/>
      <c r="RFV191" s="279"/>
      <c r="RFW191" s="279"/>
      <c r="RFX191" s="279"/>
      <c r="RFY191" s="279"/>
      <c r="RFZ191" s="279"/>
      <c r="RGA191" s="279"/>
      <c r="RGB191" s="279"/>
      <c r="RGC191" s="279"/>
      <c r="RGD191" s="279"/>
      <c r="RGE191" s="279"/>
      <c r="RGF191" s="279"/>
      <c r="RGG191" s="279"/>
      <c r="RGH191" s="279"/>
      <c r="RGI191" s="279"/>
      <c r="RGJ191" s="279"/>
      <c r="RGK191" s="279"/>
      <c r="RGL191" s="279"/>
      <c r="RGM191" s="279"/>
      <c r="RGN191" s="279"/>
      <c r="RGO191" s="279"/>
      <c r="RGP191" s="279"/>
      <c r="RGQ191" s="279"/>
      <c r="RGR191" s="279"/>
      <c r="RGS191" s="279"/>
      <c r="RGT191" s="279"/>
      <c r="RGU191" s="279"/>
      <c r="RGV191" s="279"/>
      <c r="RGW191" s="279"/>
      <c r="RGX191" s="279"/>
      <c r="RGY191" s="279"/>
      <c r="RGZ191" s="279"/>
      <c r="RHA191" s="279"/>
      <c r="RHB191" s="279"/>
      <c r="RHC191" s="279"/>
      <c r="RHD191" s="279"/>
      <c r="RHE191" s="279"/>
      <c r="RHF191" s="279"/>
      <c r="RHG191" s="279"/>
      <c r="RHH191" s="279"/>
      <c r="RHI191" s="279"/>
      <c r="RHJ191" s="279"/>
      <c r="RHK191" s="279"/>
      <c r="RHL191" s="279"/>
      <c r="RHM191" s="279"/>
      <c r="RHN191" s="279"/>
      <c r="RHO191" s="279"/>
      <c r="RHP191" s="279"/>
      <c r="RHQ191" s="279"/>
      <c r="RHR191" s="279"/>
      <c r="RHS191" s="279"/>
      <c r="RHT191" s="279"/>
      <c r="RHU191" s="279"/>
      <c r="RHV191" s="279"/>
      <c r="RHW191" s="279"/>
      <c r="RHX191" s="279"/>
      <c r="RHY191" s="279"/>
      <c r="RHZ191" s="279"/>
      <c r="RIA191" s="279"/>
      <c r="RIB191" s="279"/>
      <c r="RIC191" s="279"/>
      <c r="RID191" s="279"/>
      <c r="RIE191" s="279"/>
      <c r="RIF191" s="279"/>
      <c r="RIG191" s="279"/>
      <c r="RIH191" s="279"/>
      <c r="RII191" s="279"/>
      <c r="RIJ191" s="279"/>
      <c r="RIK191" s="279"/>
      <c r="RIL191" s="279"/>
      <c r="RIM191" s="279"/>
      <c r="RIN191" s="279"/>
      <c r="RIO191" s="279"/>
      <c r="RIP191" s="279"/>
      <c r="RIQ191" s="279"/>
      <c r="RIR191" s="279"/>
      <c r="RIS191" s="279"/>
      <c r="RIT191" s="279"/>
      <c r="RIU191" s="279"/>
      <c r="RIV191" s="279"/>
      <c r="RIW191" s="279"/>
      <c r="RIX191" s="279"/>
      <c r="RIY191" s="279"/>
      <c r="RIZ191" s="279"/>
      <c r="RJA191" s="279"/>
      <c r="RJB191" s="279"/>
      <c r="RJC191" s="279"/>
      <c r="RJD191" s="279"/>
      <c r="RJE191" s="279"/>
      <c r="RJF191" s="279"/>
      <c r="RJG191" s="279"/>
      <c r="RJH191" s="279"/>
      <c r="RJI191" s="279"/>
      <c r="RJJ191" s="279"/>
      <c r="RJK191" s="279"/>
      <c r="RJL191" s="279"/>
      <c r="RJM191" s="279"/>
      <c r="RJN191" s="279"/>
      <c r="RJO191" s="279"/>
      <c r="RJP191" s="279"/>
      <c r="RJQ191" s="279"/>
      <c r="RJR191" s="279"/>
      <c r="RJS191" s="279"/>
      <c r="RJT191" s="279"/>
      <c r="RJU191" s="279"/>
      <c r="RJV191" s="279"/>
      <c r="RJW191" s="279"/>
      <c r="RJX191" s="279"/>
      <c r="RJY191" s="279"/>
      <c r="RJZ191" s="279"/>
      <c r="RKA191" s="279"/>
      <c r="RKB191" s="279"/>
      <c r="RKC191" s="279"/>
      <c r="RKD191" s="279"/>
      <c r="RKE191" s="279"/>
      <c r="RKF191" s="279"/>
      <c r="RKG191" s="279"/>
      <c r="RKH191" s="279"/>
      <c r="RKI191" s="279"/>
      <c r="RKJ191" s="279"/>
      <c r="RKK191" s="279"/>
      <c r="RKL191" s="279"/>
      <c r="RKM191" s="279"/>
      <c r="RKN191" s="279"/>
      <c r="RKO191" s="279"/>
      <c r="RKP191" s="279"/>
      <c r="RKQ191" s="279"/>
      <c r="RKR191" s="279"/>
      <c r="RKS191" s="279"/>
      <c r="RKT191" s="279"/>
      <c r="RKU191" s="279"/>
      <c r="RKV191" s="279"/>
      <c r="RKW191" s="279"/>
      <c r="RKX191" s="279"/>
      <c r="RKY191" s="279"/>
      <c r="RKZ191" s="279"/>
      <c r="RLA191" s="279"/>
      <c r="RLB191" s="279"/>
      <c r="RLC191" s="279"/>
      <c r="RLD191" s="279"/>
      <c r="RLE191" s="279"/>
      <c r="RLF191" s="279"/>
      <c r="RLG191" s="279"/>
      <c r="RLH191" s="279"/>
      <c r="RLI191" s="279"/>
      <c r="RLJ191" s="279"/>
      <c r="RLK191" s="279"/>
      <c r="RLL191" s="279"/>
      <c r="RLM191" s="279"/>
      <c r="RLN191" s="279"/>
      <c r="RLO191" s="279"/>
      <c r="RLP191" s="279"/>
      <c r="RLQ191" s="279"/>
      <c r="RLR191" s="279"/>
      <c r="RLS191" s="279"/>
      <c r="RLT191" s="279"/>
      <c r="RLU191" s="279"/>
      <c r="RLV191" s="279"/>
      <c r="RLW191" s="279"/>
      <c r="RLX191" s="279"/>
      <c r="RLY191" s="279"/>
      <c r="RLZ191" s="279"/>
      <c r="RMA191" s="279"/>
      <c r="RMB191" s="279"/>
      <c r="RMC191" s="279"/>
      <c r="RMD191" s="279"/>
      <c r="RME191" s="279"/>
      <c r="RMF191" s="279"/>
      <c r="RMG191" s="279"/>
      <c r="RMH191" s="279"/>
      <c r="RMI191" s="279"/>
      <c r="RMJ191" s="279"/>
      <c r="RMK191" s="279"/>
      <c r="RML191" s="279"/>
      <c r="RMM191" s="279"/>
      <c r="RMN191" s="279"/>
      <c r="RMO191" s="279"/>
      <c r="RMP191" s="279"/>
      <c r="RMQ191" s="279"/>
      <c r="RMR191" s="279"/>
      <c r="RMS191" s="279"/>
      <c r="RMT191" s="279"/>
      <c r="RMU191" s="279"/>
      <c r="RMV191" s="279"/>
      <c r="RMW191" s="279"/>
      <c r="RMX191" s="279"/>
      <c r="RMY191" s="279"/>
      <c r="RMZ191" s="279"/>
      <c r="RNA191" s="279"/>
      <c r="RNB191" s="279"/>
      <c r="RNC191" s="279"/>
      <c r="RND191" s="279"/>
      <c r="RNE191" s="279"/>
      <c r="RNF191" s="279"/>
      <c r="RNG191" s="279"/>
      <c r="RNH191" s="279"/>
      <c r="RNI191" s="279"/>
      <c r="RNJ191" s="279"/>
      <c r="RNK191" s="279"/>
      <c r="RNL191" s="279"/>
      <c r="RNM191" s="279"/>
      <c r="RNN191" s="279"/>
      <c r="RNO191" s="279"/>
      <c r="RNP191" s="279"/>
      <c r="RNQ191" s="279"/>
      <c r="RNR191" s="279"/>
      <c r="RNS191" s="279"/>
      <c r="RNT191" s="279"/>
      <c r="RNU191" s="279"/>
      <c r="RNV191" s="279"/>
      <c r="RNW191" s="279"/>
      <c r="RNX191" s="279"/>
      <c r="RNY191" s="279"/>
      <c r="RNZ191" s="279"/>
      <c r="ROA191" s="279"/>
      <c r="ROB191" s="279"/>
      <c r="ROC191" s="279"/>
      <c r="ROD191" s="279"/>
      <c r="ROE191" s="279"/>
      <c r="ROF191" s="279"/>
      <c r="ROG191" s="279"/>
      <c r="ROH191" s="279"/>
      <c r="ROI191" s="279"/>
      <c r="ROJ191" s="279"/>
      <c r="ROK191" s="279"/>
      <c r="ROL191" s="279"/>
      <c r="ROM191" s="279"/>
      <c r="RON191" s="279"/>
      <c r="ROO191" s="279"/>
      <c r="ROP191" s="279"/>
      <c r="ROQ191" s="279"/>
      <c r="ROR191" s="279"/>
      <c r="ROS191" s="279"/>
      <c r="ROT191" s="279"/>
      <c r="ROU191" s="279"/>
      <c r="ROV191" s="279"/>
      <c r="ROW191" s="279"/>
      <c r="ROX191" s="279"/>
      <c r="ROY191" s="279"/>
      <c r="ROZ191" s="279"/>
      <c r="RPA191" s="279"/>
      <c r="RPB191" s="279"/>
      <c r="RPC191" s="279"/>
      <c r="RPD191" s="279"/>
      <c r="RPE191" s="279"/>
      <c r="RPF191" s="279"/>
      <c r="RPG191" s="279"/>
      <c r="RPH191" s="279"/>
      <c r="RPI191" s="279"/>
      <c r="RPJ191" s="279"/>
      <c r="RPK191" s="279"/>
      <c r="RPL191" s="279"/>
      <c r="RPM191" s="279"/>
      <c r="RPN191" s="279"/>
      <c r="RPO191" s="279"/>
      <c r="RPP191" s="279"/>
      <c r="RPQ191" s="279"/>
      <c r="RPR191" s="279"/>
      <c r="RPS191" s="279"/>
      <c r="RPT191" s="279"/>
      <c r="RPU191" s="279"/>
      <c r="RPV191" s="279"/>
      <c r="RPW191" s="279"/>
      <c r="RPX191" s="279"/>
      <c r="RPY191" s="279"/>
      <c r="RPZ191" s="279"/>
      <c r="RQA191" s="279"/>
      <c r="RQB191" s="279"/>
      <c r="RQC191" s="279"/>
      <c r="RQD191" s="279"/>
      <c r="RQE191" s="279"/>
      <c r="RQF191" s="279"/>
      <c r="RQG191" s="279"/>
      <c r="RQH191" s="279"/>
      <c r="RQI191" s="279"/>
      <c r="RQJ191" s="279"/>
      <c r="RQK191" s="279"/>
      <c r="RQL191" s="279"/>
      <c r="RQM191" s="279"/>
      <c r="RQN191" s="279"/>
      <c r="RQO191" s="279"/>
      <c r="RQP191" s="279"/>
      <c r="RQQ191" s="279"/>
      <c r="RQR191" s="279"/>
      <c r="RQS191" s="279"/>
      <c r="RQT191" s="279"/>
      <c r="RQU191" s="279"/>
      <c r="RQV191" s="279"/>
      <c r="RQW191" s="279"/>
      <c r="RQX191" s="279"/>
      <c r="RQY191" s="279"/>
      <c r="RQZ191" s="279"/>
      <c r="RRA191" s="279"/>
      <c r="RRB191" s="279"/>
      <c r="RRC191" s="279"/>
      <c r="RRD191" s="279"/>
      <c r="RRE191" s="279"/>
      <c r="RRF191" s="279"/>
      <c r="RRG191" s="279"/>
      <c r="RRH191" s="279"/>
      <c r="RRI191" s="279"/>
      <c r="RRJ191" s="279"/>
      <c r="RRK191" s="279"/>
      <c r="RRL191" s="279"/>
      <c r="RRM191" s="279"/>
      <c r="RRN191" s="279"/>
      <c r="RRO191" s="279"/>
      <c r="RRP191" s="279"/>
      <c r="RRQ191" s="279"/>
      <c r="RRR191" s="279"/>
      <c r="RRS191" s="279"/>
      <c r="RRT191" s="279"/>
      <c r="RRU191" s="279"/>
      <c r="RRV191" s="279"/>
      <c r="RRW191" s="279"/>
      <c r="RRX191" s="279"/>
      <c r="RRY191" s="279"/>
      <c r="RRZ191" s="279"/>
      <c r="RSA191" s="279"/>
      <c r="RSB191" s="279"/>
      <c r="RSC191" s="279"/>
      <c r="RSD191" s="279"/>
      <c r="RSE191" s="279"/>
      <c r="RSF191" s="279"/>
      <c r="RSG191" s="279"/>
      <c r="RSH191" s="279"/>
      <c r="RSI191" s="279"/>
      <c r="RSJ191" s="279"/>
      <c r="RSK191" s="279"/>
      <c r="RSL191" s="279"/>
      <c r="RSM191" s="279"/>
      <c r="RSN191" s="279"/>
      <c r="RSO191" s="279"/>
      <c r="RSP191" s="279"/>
      <c r="RSQ191" s="279"/>
      <c r="RSR191" s="279"/>
      <c r="RSS191" s="279"/>
      <c r="RST191" s="279"/>
      <c r="RSU191" s="279"/>
      <c r="RSV191" s="279"/>
      <c r="RSW191" s="279"/>
      <c r="RSX191" s="279"/>
      <c r="RSY191" s="279"/>
      <c r="RSZ191" s="279"/>
      <c r="RTA191" s="279"/>
      <c r="RTB191" s="279"/>
      <c r="RTC191" s="279"/>
      <c r="RTD191" s="279"/>
      <c r="RTE191" s="279"/>
      <c r="RTF191" s="279"/>
      <c r="RTG191" s="279"/>
      <c r="RTH191" s="279"/>
      <c r="RTI191" s="279"/>
      <c r="RTJ191" s="279"/>
      <c r="RTK191" s="279"/>
      <c r="RTL191" s="279"/>
      <c r="RTM191" s="279"/>
      <c r="RTN191" s="279"/>
      <c r="RTO191" s="279"/>
      <c r="RTP191" s="279"/>
      <c r="RTQ191" s="279"/>
      <c r="RTR191" s="279"/>
      <c r="RTS191" s="279"/>
      <c r="RTT191" s="279"/>
      <c r="RTU191" s="279"/>
      <c r="RTV191" s="279"/>
      <c r="RTW191" s="279"/>
      <c r="RTX191" s="279"/>
      <c r="RTY191" s="279"/>
      <c r="RTZ191" s="279"/>
      <c r="RUA191" s="279"/>
      <c r="RUB191" s="279"/>
      <c r="RUC191" s="279"/>
      <c r="RUD191" s="279"/>
      <c r="RUE191" s="279"/>
      <c r="RUF191" s="279"/>
      <c r="RUG191" s="279"/>
      <c r="RUH191" s="279"/>
      <c r="RUI191" s="279"/>
      <c r="RUJ191" s="279"/>
      <c r="RUK191" s="279"/>
      <c r="RUL191" s="279"/>
      <c r="RUM191" s="279"/>
      <c r="RUN191" s="279"/>
      <c r="RUO191" s="279"/>
      <c r="RUP191" s="279"/>
      <c r="RUQ191" s="279"/>
      <c r="RUR191" s="279"/>
      <c r="RUS191" s="279"/>
      <c r="RUT191" s="279"/>
      <c r="RUU191" s="279"/>
      <c r="RUV191" s="279"/>
      <c r="RUW191" s="279"/>
      <c r="RUX191" s="279"/>
      <c r="RUY191" s="279"/>
      <c r="RUZ191" s="279"/>
      <c r="RVA191" s="279"/>
      <c r="RVB191" s="279"/>
      <c r="RVC191" s="279"/>
      <c r="RVD191" s="279"/>
      <c r="RVE191" s="279"/>
      <c r="RVF191" s="279"/>
      <c r="RVG191" s="279"/>
      <c r="RVH191" s="279"/>
      <c r="RVI191" s="279"/>
      <c r="RVJ191" s="279"/>
      <c r="RVK191" s="279"/>
      <c r="RVL191" s="279"/>
      <c r="RVM191" s="279"/>
      <c r="RVN191" s="279"/>
      <c r="RVO191" s="279"/>
      <c r="RVP191" s="279"/>
      <c r="RVQ191" s="279"/>
      <c r="RVR191" s="279"/>
      <c r="RVS191" s="279"/>
      <c r="RVT191" s="279"/>
      <c r="RVU191" s="279"/>
      <c r="RVV191" s="279"/>
      <c r="RVW191" s="279"/>
      <c r="RVX191" s="279"/>
      <c r="RVY191" s="279"/>
      <c r="RVZ191" s="279"/>
      <c r="RWA191" s="279"/>
      <c r="RWB191" s="279"/>
      <c r="RWC191" s="279"/>
      <c r="RWD191" s="279"/>
      <c r="RWE191" s="279"/>
      <c r="RWF191" s="279"/>
      <c r="RWG191" s="279"/>
      <c r="RWH191" s="279"/>
      <c r="RWI191" s="279"/>
      <c r="RWJ191" s="279"/>
      <c r="RWK191" s="279"/>
      <c r="RWL191" s="279"/>
      <c r="RWM191" s="279"/>
      <c r="RWN191" s="279"/>
      <c r="RWO191" s="279"/>
      <c r="RWP191" s="279"/>
      <c r="RWQ191" s="279"/>
      <c r="RWR191" s="279"/>
      <c r="RWS191" s="279"/>
      <c r="RWT191" s="279"/>
      <c r="RWU191" s="279"/>
      <c r="RWV191" s="279"/>
      <c r="RWW191" s="279"/>
      <c r="RWX191" s="279"/>
      <c r="RWY191" s="279"/>
      <c r="RWZ191" s="279"/>
      <c r="RXA191" s="279"/>
      <c r="RXB191" s="279"/>
      <c r="RXC191" s="279"/>
      <c r="RXD191" s="279"/>
      <c r="RXE191" s="279"/>
      <c r="RXF191" s="279"/>
      <c r="RXG191" s="279"/>
      <c r="RXH191" s="279"/>
      <c r="RXI191" s="279"/>
      <c r="RXJ191" s="279"/>
      <c r="RXK191" s="279"/>
      <c r="RXL191" s="279"/>
      <c r="RXM191" s="279"/>
      <c r="RXN191" s="279"/>
      <c r="RXO191" s="279"/>
      <c r="RXP191" s="279"/>
      <c r="RXQ191" s="279"/>
      <c r="RXR191" s="279"/>
      <c r="RXS191" s="279"/>
      <c r="RXT191" s="279"/>
      <c r="RXU191" s="279"/>
      <c r="RXV191" s="279"/>
      <c r="RXW191" s="279"/>
      <c r="RXX191" s="279"/>
      <c r="RXY191" s="279"/>
      <c r="RXZ191" s="279"/>
      <c r="RYA191" s="279"/>
      <c r="RYB191" s="279"/>
      <c r="RYC191" s="279"/>
      <c r="RYD191" s="279"/>
      <c r="RYE191" s="279"/>
      <c r="RYF191" s="279"/>
      <c r="RYG191" s="279"/>
      <c r="RYH191" s="279"/>
      <c r="RYI191" s="279"/>
      <c r="RYJ191" s="279"/>
      <c r="RYK191" s="279"/>
      <c r="RYL191" s="279"/>
      <c r="RYM191" s="279"/>
      <c r="RYN191" s="279"/>
      <c r="RYO191" s="279"/>
      <c r="RYP191" s="279"/>
      <c r="RYQ191" s="279"/>
      <c r="RYR191" s="279"/>
      <c r="RYS191" s="279"/>
      <c r="RYT191" s="279"/>
      <c r="RYU191" s="279"/>
      <c r="RYV191" s="279"/>
      <c r="RYW191" s="279"/>
      <c r="RYX191" s="279"/>
      <c r="RYY191" s="279"/>
      <c r="RYZ191" s="279"/>
      <c r="RZA191" s="279"/>
      <c r="RZB191" s="279"/>
      <c r="RZC191" s="279"/>
      <c r="RZD191" s="279"/>
      <c r="RZE191" s="279"/>
      <c r="RZF191" s="279"/>
      <c r="RZG191" s="279"/>
      <c r="RZH191" s="279"/>
      <c r="RZI191" s="279"/>
      <c r="RZJ191" s="279"/>
      <c r="RZK191" s="279"/>
      <c r="RZL191" s="279"/>
      <c r="RZM191" s="279"/>
      <c r="RZN191" s="279"/>
      <c r="RZO191" s="279"/>
      <c r="RZP191" s="279"/>
      <c r="RZQ191" s="279"/>
      <c r="RZR191" s="279"/>
      <c r="RZS191" s="279"/>
      <c r="RZT191" s="279"/>
      <c r="RZU191" s="279"/>
      <c r="RZV191" s="279"/>
      <c r="RZW191" s="279"/>
      <c r="RZX191" s="279"/>
      <c r="RZY191" s="279"/>
      <c r="RZZ191" s="279"/>
      <c r="SAA191" s="279"/>
      <c r="SAB191" s="279"/>
      <c r="SAC191" s="279"/>
      <c r="SAD191" s="279"/>
      <c r="SAE191" s="279"/>
      <c r="SAF191" s="279"/>
      <c r="SAG191" s="279"/>
      <c r="SAH191" s="279"/>
      <c r="SAI191" s="279"/>
      <c r="SAJ191" s="279"/>
      <c r="SAK191" s="279"/>
      <c r="SAL191" s="279"/>
      <c r="SAM191" s="279"/>
      <c r="SAN191" s="279"/>
      <c r="SAO191" s="279"/>
      <c r="SAP191" s="279"/>
      <c r="SAQ191" s="279"/>
      <c r="SAR191" s="279"/>
      <c r="SAS191" s="279"/>
      <c r="SAT191" s="279"/>
      <c r="SAU191" s="279"/>
      <c r="SAV191" s="279"/>
      <c r="SAW191" s="279"/>
      <c r="SAX191" s="279"/>
      <c r="SAY191" s="279"/>
      <c r="SAZ191" s="279"/>
      <c r="SBA191" s="279"/>
      <c r="SBB191" s="279"/>
      <c r="SBC191" s="279"/>
      <c r="SBD191" s="279"/>
      <c r="SBE191" s="279"/>
      <c r="SBF191" s="279"/>
      <c r="SBG191" s="279"/>
      <c r="SBH191" s="279"/>
      <c r="SBI191" s="279"/>
      <c r="SBJ191" s="279"/>
      <c r="SBK191" s="279"/>
      <c r="SBL191" s="279"/>
      <c r="SBM191" s="279"/>
      <c r="SBN191" s="279"/>
      <c r="SBO191" s="279"/>
      <c r="SBP191" s="279"/>
      <c r="SBQ191" s="279"/>
      <c r="SBR191" s="279"/>
      <c r="SBS191" s="279"/>
      <c r="SBT191" s="279"/>
      <c r="SBU191" s="279"/>
      <c r="SBV191" s="279"/>
      <c r="SBW191" s="279"/>
      <c r="SBX191" s="279"/>
      <c r="SBY191" s="279"/>
      <c r="SBZ191" s="279"/>
      <c r="SCA191" s="279"/>
      <c r="SCB191" s="279"/>
      <c r="SCC191" s="279"/>
      <c r="SCD191" s="279"/>
      <c r="SCE191" s="279"/>
      <c r="SCF191" s="279"/>
      <c r="SCG191" s="279"/>
      <c r="SCH191" s="279"/>
      <c r="SCI191" s="279"/>
      <c r="SCJ191" s="279"/>
      <c r="SCK191" s="279"/>
      <c r="SCL191" s="279"/>
      <c r="SCM191" s="279"/>
      <c r="SCN191" s="279"/>
      <c r="SCO191" s="279"/>
      <c r="SCP191" s="279"/>
      <c r="SCQ191" s="279"/>
      <c r="SCR191" s="279"/>
      <c r="SCS191" s="279"/>
      <c r="SCT191" s="279"/>
      <c r="SCU191" s="279"/>
      <c r="SCV191" s="279"/>
      <c r="SCW191" s="279"/>
      <c r="SCX191" s="279"/>
      <c r="SCY191" s="279"/>
      <c r="SCZ191" s="279"/>
      <c r="SDA191" s="279"/>
      <c r="SDB191" s="279"/>
      <c r="SDC191" s="279"/>
      <c r="SDD191" s="279"/>
      <c r="SDE191" s="279"/>
      <c r="SDF191" s="279"/>
      <c r="SDG191" s="279"/>
      <c r="SDH191" s="279"/>
      <c r="SDI191" s="279"/>
      <c r="SDJ191" s="279"/>
      <c r="SDK191" s="279"/>
      <c r="SDL191" s="279"/>
      <c r="SDM191" s="279"/>
      <c r="SDN191" s="279"/>
      <c r="SDO191" s="279"/>
      <c r="SDP191" s="279"/>
      <c r="SDQ191" s="279"/>
      <c r="SDR191" s="279"/>
      <c r="SDS191" s="279"/>
      <c r="SDT191" s="279"/>
      <c r="SDU191" s="279"/>
      <c r="SDV191" s="279"/>
      <c r="SDW191" s="279"/>
      <c r="SDX191" s="279"/>
      <c r="SDY191" s="279"/>
      <c r="SDZ191" s="279"/>
      <c r="SEA191" s="279"/>
      <c r="SEB191" s="279"/>
      <c r="SEC191" s="279"/>
      <c r="SED191" s="279"/>
      <c r="SEE191" s="279"/>
      <c r="SEF191" s="279"/>
      <c r="SEG191" s="279"/>
      <c r="SEH191" s="279"/>
      <c r="SEI191" s="279"/>
      <c r="SEJ191" s="279"/>
      <c r="SEK191" s="279"/>
      <c r="SEL191" s="279"/>
      <c r="SEM191" s="279"/>
      <c r="SEN191" s="279"/>
      <c r="SEO191" s="279"/>
      <c r="SEP191" s="279"/>
      <c r="SEQ191" s="279"/>
      <c r="SER191" s="279"/>
      <c r="SES191" s="279"/>
      <c r="SET191" s="279"/>
      <c r="SEU191" s="279"/>
      <c r="SEV191" s="279"/>
      <c r="SEW191" s="279"/>
      <c r="SEX191" s="279"/>
      <c r="SEY191" s="279"/>
      <c r="SEZ191" s="279"/>
      <c r="SFA191" s="279"/>
      <c r="SFB191" s="279"/>
      <c r="SFC191" s="279"/>
      <c r="SFD191" s="279"/>
      <c r="SFE191" s="279"/>
      <c r="SFF191" s="279"/>
      <c r="SFG191" s="279"/>
      <c r="SFH191" s="279"/>
      <c r="SFI191" s="279"/>
      <c r="SFJ191" s="279"/>
      <c r="SFK191" s="279"/>
      <c r="SFL191" s="279"/>
      <c r="SFM191" s="279"/>
      <c r="SFN191" s="279"/>
      <c r="SFO191" s="279"/>
      <c r="SFP191" s="279"/>
      <c r="SFQ191" s="279"/>
      <c r="SFR191" s="279"/>
      <c r="SFS191" s="279"/>
      <c r="SFT191" s="279"/>
      <c r="SFU191" s="279"/>
      <c r="SFV191" s="279"/>
      <c r="SFW191" s="279"/>
      <c r="SFX191" s="279"/>
      <c r="SFY191" s="279"/>
      <c r="SFZ191" s="279"/>
      <c r="SGA191" s="279"/>
      <c r="SGB191" s="279"/>
      <c r="SGC191" s="279"/>
      <c r="SGD191" s="279"/>
      <c r="SGE191" s="279"/>
      <c r="SGF191" s="279"/>
      <c r="SGG191" s="279"/>
      <c r="SGH191" s="279"/>
      <c r="SGI191" s="279"/>
      <c r="SGJ191" s="279"/>
      <c r="SGK191" s="279"/>
      <c r="SGL191" s="279"/>
      <c r="SGM191" s="279"/>
      <c r="SGN191" s="279"/>
      <c r="SGO191" s="279"/>
      <c r="SGP191" s="279"/>
      <c r="SGQ191" s="279"/>
      <c r="SGR191" s="279"/>
      <c r="SGS191" s="279"/>
      <c r="SGT191" s="279"/>
      <c r="SGU191" s="279"/>
      <c r="SGV191" s="279"/>
      <c r="SGW191" s="279"/>
      <c r="SGX191" s="279"/>
      <c r="SGY191" s="279"/>
      <c r="SGZ191" s="279"/>
      <c r="SHA191" s="279"/>
      <c r="SHB191" s="279"/>
      <c r="SHC191" s="279"/>
      <c r="SHD191" s="279"/>
      <c r="SHE191" s="279"/>
      <c r="SHF191" s="279"/>
      <c r="SHG191" s="279"/>
      <c r="SHH191" s="279"/>
      <c r="SHI191" s="279"/>
      <c r="SHJ191" s="279"/>
      <c r="SHK191" s="279"/>
      <c r="SHL191" s="279"/>
      <c r="SHM191" s="279"/>
      <c r="SHN191" s="279"/>
      <c r="SHO191" s="279"/>
      <c r="SHP191" s="279"/>
      <c r="SHQ191" s="279"/>
      <c r="SHR191" s="279"/>
      <c r="SHS191" s="279"/>
      <c r="SHT191" s="279"/>
      <c r="SHU191" s="279"/>
      <c r="SHV191" s="279"/>
      <c r="SHW191" s="279"/>
      <c r="SHX191" s="279"/>
      <c r="SHY191" s="279"/>
      <c r="SHZ191" s="279"/>
      <c r="SIA191" s="279"/>
      <c r="SIB191" s="279"/>
      <c r="SIC191" s="279"/>
      <c r="SID191" s="279"/>
      <c r="SIE191" s="279"/>
      <c r="SIF191" s="279"/>
      <c r="SIG191" s="279"/>
      <c r="SIH191" s="279"/>
      <c r="SII191" s="279"/>
      <c r="SIJ191" s="279"/>
      <c r="SIK191" s="279"/>
      <c r="SIL191" s="279"/>
      <c r="SIM191" s="279"/>
      <c r="SIN191" s="279"/>
      <c r="SIO191" s="279"/>
      <c r="SIP191" s="279"/>
      <c r="SIQ191" s="279"/>
      <c r="SIR191" s="279"/>
      <c r="SIS191" s="279"/>
      <c r="SIT191" s="279"/>
      <c r="SIU191" s="279"/>
      <c r="SIV191" s="279"/>
      <c r="SIW191" s="279"/>
      <c r="SIX191" s="279"/>
      <c r="SIY191" s="279"/>
      <c r="SIZ191" s="279"/>
      <c r="SJA191" s="279"/>
      <c r="SJB191" s="279"/>
      <c r="SJC191" s="279"/>
      <c r="SJD191" s="279"/>
      <c r="SJE191" s="279"/>
      <c r="SJF191" s="279"/>
      <c r="SJG191" s="279"/>
      <c r="SJH191" s="279"/>
      <c r="SJI191" s="279"/>
      <c r="SJJ191" s="279"/>
      <c r="SJK191" s="279"/>
      <c r="SJL191" s="279"/>
      <c r="SJM191" s="279"/>
      <c r="SJN191" s="279"/>
      <c r="SJO191" s="279"/>
      <c r="SJP191" s="279"/>
      <c r="SJQ191" s="279"/>
      <c r="SJR191" s="279"/>
      <c r="SJS191" s="279"/>
      <c r="SJT191" s="279"/>
      <c r="SJU191" s="279"/>
      <c r="SJV191" s="279"/>
      <c r="SJW191" s="279"/>
      <c r="SJX191" s="279"/>
      <c r="SJY191" s="279"/>
      <c r="SJZ191" s="279"/>
      <c r="SKA191" s="279"/>
      <c r="SKB191" s="279"/>
      <c r="SKC191" s="279"/>
      <c r="SKD191" s="279"/>
      <c r="SKE191" s="279"/>
      <c r="SKF191" s="279"/>
      <c r="SKG191" s="279"/>
      <c r="SKH191" s="279"/>
      <c r="SKI191" s="279"/>
      <c r="SKJ191" s="279"/>
      <c r="SKK191" s="279"/>
      <c r="SKL191" s="279"/>
      <c r="SKM191" s="279"/>
      <c r="SKN191" s="279"/>
      <c r="SKO191" s="279"/>
      <c r="SKP191" s="279"/>
      <c r="SKQ191" s="279"/>
      <c r="SKR191" s="279"/>
      <c r="SKS191" s="279"/>
      <c r="SKT191" s="279"/>
      <c r="SKU191" s="279"/>
      <c r="SKV191" s="279"/>
      <c r="SKW191" s="279"/>
      <c r="SKX191" s="279"/>
      <c r="SKY191" s="279"/>
      <c r="SKZ191" s="279"/>
      <c r="SLA191" s="279"/>
      <c r="SLB191" s="279"/>
      <c r="SLC191" s="279"/>
      <c r="SLD191" s="279"/>
      <c r="SLE191" s="279"/>
      <c r="SLF191" s="279"/>
      <c r="SLG191" s="279"/>
      <c r="SLH191" s="279"/>
      <c r="SLI191" s="279"/>
      <c r="SLJ191" s="279"/>
      <c r="SLK191" s="279"/>
      <c r="SLL191" s="279"/>
      <c r="SLM191" s="279"/>
      <c r="SLN191" s="279"/>
      <c r="SLO191" s="279"/>
      <c r="SLP191" s="279"/>
      <c r="SLQ191" s="279"/>
      <c r="SLR191" s="279"/>
      <c r="SLS191" s="279"/>
      <c r="SLT191" s="279"/>
      <c r="SLU191" s="279"/>
      <c r="SLV191" s="279"/>
      <c r="SLW191" s="279"/>
      <c r="SLX191" s="279"/>
      <c r="SLY191" s="279"/>
      <c r="SLZ191" s="279"/>
      <c r="SMA191" s="279"/>
      <c r="SMB191" s="279"/>
      <c r="SMC191" s="279"/>
      <c r="SMD191" s="279"/>
      <c r="SME191" s="279"/>
      <c r="SMF191" s="279"/>
      <c r="SMG191" s="279"/>
      <c r="SMH191" s="279"/>
      <c r="SMI191" s="279"/>
      <c r="SMJ191" s="279"/>
      <c r="SMK191" s="279"/>
      <c r="SML191" s="279"/>
      <c r="SMM191" s="279"/>
      <c r="SMN191" s="279"/>
      <c r="SMO191" s="279"/>
      <c r="SMP191" s="279"/>
      <c r="SMQ191" s="279"/>
      <c r="SMR191" s="279"/>
      <c r="SMS191" s="279"/>
      <c r="SMT191" s="279"/>
      <c r="SMU191" s="279"/>
      <c r="SMV191" s="279"/>
      <c r="SMW191" s="279"/>
      <c r="SMX191" s="279"/>
      <c r="SMY191" s="279"/>
      <c r="SMZ191" s="279"/>
      <c r="SNA191" s="279"/>
      <c r="SNB191" s="279"/>
      <c r="SNC191" s="279"/>
      <c r="SND191" s="279"/>
      <c r="SNE191" s="279"/>
      <c r="SNF191" s="279"/>
      <c r="SNG191" s="279"/>
      <c r="SNH191" s="279"/>
      <c r="SNI191" s="279"/>
      <c r="SNJ191" s="279"/>
      <c r="SNK191" s="279"/>
      <c r="SNL191" s="279"/>
      <c r="SNM191" s="279"/>
      <c r="SNN191" s="279"/>
      <c r="SNO191" s="279"/>
      <c r="SNP191" s="279"/>
      <c r="SNQ191" s="279"/>
      <c r="SNR191" s="279"/>
      <c r="SNS191" s="279"/>
      <c r="SNT191" s="279"/>
      <c r="SNU191" s="279"/>
      <c r="SNV191" s="279"/>
      <c r="SNW191" s="279"/>
      <c r="SNX191" s="279"/>
      <c r="SNY191" s="279"/>
      <c r="SNZ191" s="279"/>
      <c r="SOA191" s="279"/>
      <c r="SOB191" s="279"/>
      <c r="SOC191" s="279"/>
      <c r="SOD191" s="279"/>
      <c r="SOE191" s="279"/>
      <c r="SOF191" s="279"/>
      <c r="SOG191" s="279"/>
      <c r="SOH191" s="279"/>
      <c r="SOI191" s="279"/>
      <c r="SOJ191" s="279"/>
      <c r="SOK191" s="279"/>
      <c r="SOL191" s="279"/>
      <c r="SOM191" s="279"/>
      <c r="SON191" s="279"/>
      <c r="SOO191" s="279"/>
      <c r="SOP191" s="279"/>
      <c r="SOQ191" s="279"/>
      <c r="SOR191" s="279"/>
      <c r="SOS191" s="279"/>
      <c r="SOT191" s="279"/>
      <c r="SOU191" s="279"/>
      <c r="SOV191" s="279"/>
      <c r="SOW191" s="279"/>
      <c r="SOX191" s="279"/>
      <c r="SOY191" s="279"/>
      <c r="SOZ191" s="279"/>
      <c r="SPA191" s="279"/>
      <c r="SPB191" s="279"/>
      <c r="SPC191" s="279"/>
      <c r="SPD191" s="279"/>
      <c r="SPE191" s="279"/>
      <c r="SPF191" s="279"/>
      <c r="SPG191" s="279"/>
      <c r="SPH191" s="279"/>
      <c r="SPI191" s="279"/>
      <c r="SPJ191" s="279"/>
      <c r="SPK191" s="279"/>
      <c r="SPL191" s="279"/>
      <c r="SPM191" s="279"/>
      <c r="SPN191" s="279"/>
      <c r="SPO191" s="279"/>
      <c r="SPP191" s="279"/>
      <c r="SPQ191" s="279"/>
      <c r="SPR191" s="279"/>
      <c r="SPS191" s="279"/>
      <c r="SPT191" s="279"/>
      <c r="SPU191" s="279"/>
      <c r="SPV191" s="279"/>
      <c r="SPW191" s="279"/>
      <c r="SPX191" s="279"/>
      <c r="SPY191" s="279"/>
      <c r="SPZ191" s="279"/>
      <c r="SQA191" s="279"/>
      <c r="SQB191" s="279"/>
      <c r="SQC191" s="279"/>
      <c r="SQD191" s="279"/>
      <c r="SQE191" s="279"/>
      <c r="SQF191" s="279"/>
      <c r="SQG191" s="279"/>
      <c r="SQH191" s="279"/>
      <c r="SQI191" s="279"/>
      <c r="SQJ191" s="279"/>
      <c r="SQK191" s="279"/>
      <c r="SQL191" s="279"/>
      <c r="SQM191" s="279"/>
      <c r="SQN191" s="279"/>
      <c r="SQO191" s="279"/>
      <c r="SQP191" s="279"/>
      <c r="SQQ191" s="279"/>
      <c r="SQR191" s="279"/>
      <c r="SQS191" s="279"/>
      <c r="SQT191" s="279"/>
      <c r="SQU191" s="279"/>
      <c r="SQV191" s="279"/>
      <c r="SQW191" s="279"/>
      <c r="SQX191" s="279"/>
      <c r="SQY191" s="279"/>
      <c r="SQZ191" s="279"/>
      <c r="SRA191" s="279"/>
      <c r="SRB191" s="279"/>
      <c r="SRC191" s="279"/>
      <c r="SRD191" s="279"/>
      <c r="SRE191" s="279"/>
      <c r="SRF191" s="279"/>
      <c r="SRG191" s="279"/>
      <c r="SRH191" s="279"/>
      <c r="SRI191" s="279"/>
      <c r="SRJ191" s="279"/>
      <c r="SRK191" s="279"/>
      <c r="SRL191" s="279"/>
      <c r="SRM191" s="279"/>
      <c r="SRN191" s="279"/>
      <c r="SRO191" s="279"/>
      <c r="SRP191" s="279"/>
      <c r="SRQ191" s="279"/>
      <c r="SRR191" s="279"/>
      <c r="SRS191" s="279"/>
      <c r="SRT191" s="279"/>
      <c r="SRU191" s="279"/>
      <c r="SRV191" s="279"/>
      <c r="SRW191" s="279"/>
      <c r="SRX191" s="279"/>
      <c r="SRY191" s="279"/>
      <c r="SRZ191" s="279"/>
      <c r="SSA191" s="279"/>
      <c r="SSB191" s="279"/>
      <c r="SSC191" s="279"/>
      <c r="SSD191" s="279"/>
      <c r="SSE191" s="279"/>
      <c r="SSF191" s="279"/>
      <c r="SSG191" s="279"/>
      <c r="SSH191" s="279"/>
      <c r="SSI191" s="279"/>
      <c r="SSJ191" s="279"/>
      <c r="SSK191" s="279"/>
      <c r="SSL191" s="279"/>
      <c r="SSM191" s="279"/>
      <c r="SSN191" s="279"/>
      <c r="SSO191" s="279"/>
      <c r="SSP191" s="279"/>
      <c r="SSQ191" s="279"/>
      <c r="SSR191" s="279"/>
      <c r="SSS191" s="279"/>
      <c r="SST191" s="279"/>
      <c r="SSU191" s="279"/>
      <c r="SSV191" s="279"/>
      <c r="SSW191" s="279"/>
      <c r="SSX191" s="279"/>
      <c r="SSY191" s="279"/>
      <c r="SSZ191" s="279"/>
      <c r="STA191" s="279"/>
      <c r="STB191" s="279"/>
      <c r="STC191" s="279"/>
      <c r="STD191" s="279"/>
      <c r="STE191" s="279"/>
      <c r="STF191" s="279"/>
      <c r="STG191" s="279"/>
      <c r="STH191" s="279"/>
      <c r="STI191" s="279"/>
      <c r="STJ191" s="279"/>
      <c r="STK191" s="279"/>
      <c r="STL191" s="279"/>
      <c r="STM191" s="279"/>
      <c r="STN191" s="279"/>
      <c r="STO191" s="279"/>
      <c r="STP191" s="279"/>
      <c r="STQ191" s="279"/>
      <c r="STR191" s="279"/>
      <c r="STS191" s="279"/>
      <c r="STT191" s="279"/>
      <c r="STU191" s="279"/>
      <c r="STV191" s="279"/>
      <c r="STW191" s="279"/>
      <c r="STX191" s="279"/>
      <c r="STY191" s="279"/>
      <c r="STZ191" s="279"/>
      <c r="SUA191" s="279"/>
      <c r="SUB191" s="279"/>
      <c r="SUC191" s="279"/>
      <c r="SUD191" s="279"/>
      <c r="SUE191" s="279"/>
      <c r="SUF191" s="279"/>
      <c r="SUG191" s="279"/>
      <c r="SUH191" s="279"/>
      <c r="SUI191" s="279"/>
      <c r="SUJ191" s="279"/>
      <c r="SUK191" s="279"/>
      <c r="SUL191" s="279"/>
      <c r="SUM191" s="279"/>
      <c r="SUN191" s="279"/>
      <c r="SUO191" s="279"/>
      <c r="SUP191" s="279"/>
      <c r="SUQ191" s="279"/>
      <c r="SUR191" s="279"/>
      <c r="SUS191" s="279"/>
      <c r="SUT191" s="279"/>
      <c r="SUU191" s="279"/>
      <c r="SUV191" s="279"/>
      <c r="SUW191" s="279"/>
      <c r="SUX191" s="279"/>
      <c r="SUY191" s="279"/>
      <c r="SUZ191" s="279"/>
      <c r="SVA191" s="279"/>
      <c r="SVB191" s="279"/>
      <c r="SVC191" s="279"/>
      <c r="SVD191" s="279"/>
      <c r="SVE191" s="279"/>
      <c r="SVF191" s="279"/>
      <c r="SVG191" s="279"/>
      <c r="SVH191" s="279"/>
      <c r="SVI191" s="279"/>
      <c r="SVJ191" s="279"/>
      <c r="SVK191" s="279"/>
      <c r="SVL191" s="279"/>
      <c r="SVM191" s="279"/>
      <c r="SVN191" s="279"/>
      <c r="SVO191" s="279"/>
      <c r="SVP191" s="279"/>
      <c r="SVQ191" s="279"/>
      <c r="SVR191" s="279"/>
      <c r="SVS191" s="279"/>
      <c r="SVT191" s="279"/>
      <c r="SVU191" s="279"/>
      <c r="SVV191" s="279"/>
      <c r="SVW191" s="279"/>
      <c r="SVX191" s="279"/>
      <c r="SVY191" s="279"/>
      <c r="SVZ191" s="279"/>
      <c r="SWA191" s="279"/>
      <c r="SWB191" s="279"/>
      <c r="SWC191" s="279"/>
      <c r="SWD191" s="279"/>
      <c r="SWE191" s="279"/>
      <c r="SWF191" s="279"/>
      <c r="SWG191" s="279"/>
      <c r="SWH191" s="279"/>
      <c r="SWI191" s="279"/>
      <c r="SWJ191" s="279"/>
      <c r="SWK191" s="279"/>
      <c r="SWL191" s="279"/>
      <c r="SWM191" s="279"/>
      <c r="SWN191" s="279"/>
      <c r="SWO191" s="279"/>
      <c r="SWP191" s="279"/>
      <c r="SWQ191" s="279"/>
      <c r="SWR191" s="279"/>
      <c r="SWS191" s="279"/>
      <c r="SWT191" s="279"/>
      <c r="SWU191" s="279"/>
      <c r="SWV191" s="279"/>
      <c r="SWW191" s="279"/>
      <c r="SWX191" s="279"/>
      <c r="SWY191" s="279"/>
      <c r="SWZ191" s="279"/>
      <c r="SXA191" s="279"/>
      <c r="SXB191" s="279"/>
      <c r="SXC191" s="279"/>
      <c r="SXD191" s="279"/>
      <c r="SXE191" s="279"/>
      <c r="SXF191" s="279"/>
      <c r="SXG191" s="279"/>
      <c r="SXH191" s="279"/>
      <c r="SXI191" s="279"/>
      <c r="SXJ191" s="279"/>
      <c r="SXK191" s="279"/>
      <c r="SXL191" s="279"/>
      <c r="SXM191" s="279"/>
      <c r="SXN191" s="279"/>
      <c r="SXO191" s="279"/>
      <c r="SXP191" s="279"/>
      <c r="SXQ191" s="279"/>
      <c r="SXR191" s="279"/>
      <c r="SXS191" s="279"/>
      <c r="SXT191" s="279"/>
      <c r="SXU191" s="279"/>
      <c r="SXV191" s="279"/>
      <c r="SXW191" s="279"/>
      <c r="SXX191" s="279"/>
      <c r="SXY191" s="279"/>
      <c r="SXZ191" s="279"/>
      <c r="SYA191" s="279"/>
      <c r="SYB191" s="279"/>
      <c r="SYC191" s="279"/>
      <c r="SYD191" s="279"/>
      <c r="SYE191" s="279"/>
      <c r="SYF191" s="279"/>
      <c r="SYG191" s="279"/>
      <c r="SYH191" s="279"/>
      <c r="SYI191" s="279"/>
      <c r="SYJ191" s="279"/>
      <c r="SYK191" s="279"/>
      <c r="SYL191" s="279"/>
      <c r="SYM191" s="279"/>
      <c r="SYN191" s="279"/>
      <c r="SYO191" s="279"/>
      <c r="SYP191" s="279"/>
      <c r="SYQ191" s="279"/>
      <c r="SYR191" s="279"/>
      <c r="SYS191" s="279"/>
      <c r="SYT191" s="279"/>
      <c r="SYU191" s="279"/>
      <c r="SYV191" s="279"/>
      <c r="SYW191" s="279"/>
      <c r="SYX191" s="279"/>
      <c r="SYY191" s="279"/>
      <c r="SYZ191" s="279"/>
      <c r="SZA191" s="279"/>
      <c r="SZB191" s="279"/>
      <c r="SZC191" s="279"/>
      <c r="SZD191" s="279"/>
      <c r="SZE191" s="279"/>
      <c r="SZF191" s="279"/>
      <c r="SZG191" s="279"/>
      <c r="SZH191" s="279"/>
      <c r="SZI191" s="279"/>
      <c r="SZJ191" s="279"/>
      <c r="SZK191" s="279"/>
      <c r="SZL191" s="279"/>
      <c r="SZM191" s="279"/>
      <c r="SZN191" s="279"/>
      <c r="SZO191" s="279"/>
      <c r="SZP191" s="279"/>
      <c r="SZQ191" s="279"/>
      <c r="SZR191" s="279"/>
      <c r="SZS191" s="279"/>
      <c r="SZT191" s="279"/>
      <c r="SZU191" s="279"/>
      <c r="SZV191" s="279"/>
      <c r="SZW191" s="279"/>
      <c r="SZX191" s="279"/>
      <c r="SZY191" s="279"/>
      <c r="SZZ191" s="279"/>
      <c r="TAA191" s="279"/>
      <c r="TAB191" s="279"/>
      <c r="TAC191" s="279"/>
      <c r="TAD191" s="279"/>
      <c r="TAE191" s="279"/>
      <c r="TAF191" s="279"/>
      <c r="TAG191" s="279"/>
      <c r="TAH191" s="279"/>
      <c r="TAI191" s="279"/>
      <c r="TAJ191" s="279"/>
      <c r="TAK191" s="279"/>
      <c r="TAL191" s="279"/>
      <c r="TAM191" s="279"/>
      <c r="TAN191" s="279"/>
      <c r="TAO191" s="279"/>
      <c r="TAP191" s="279"/>
      <c r="TAQ191" s="279"/>
      <c r="TAR191" s="279"/>
      <c r="TAS191" s="279"/>
      <c r="TAT191" s="279"/>
      <c r="TAU191" s="279"/>
      <c r="TAV191" s="279"/>
      <c r="TAW191" s="279"/>
      <c r="TAX191" s="279"/>
      <c r="TAY191" s="279"/>
      <c r="TAZ191" s="279"/>
      <c r="TBA191" s="279"/>
      <c r="TBB191" s="279"/>
      <c r="TBC191" s="279"/>
      <c r="TBD191" s="279"/>
      <c r="TBE191" s="279"/>
      <c r="TBF191" s="279"/>
      <c r="TBG191" s="279"/>
      <c r="TBH191" s="279"/>
      <c r="TBI191" s="279"/>
      <c r="TBJ191" s="279"/>
      <c r="TBK191" s="279"/>
      <c r="TBL191" s="279"/>
      <c r="TBM191" s="279"/>
      <c r="TBN191" s="279"/>
      <c r="TBO191" s="279"/>
      <c r="TBP191" s="279"/>
      <c r="TBQ191" s="279"/>
      <c r="TBR191" s="279"/>
      <c r="TBS191" s="279"/>
      <c r="TBT191" s="279"/>
      <c r="TBU191" s="279"/>
      <c r="TBV191" s="279"/>
      <c r="TBW191" s="279"/>
      <c r="TBX191" s="279"/>
      <c r="TBY191" s="279"/>
      <c r="TBZ191" s="279"/>
      <c r="TCA191" s="279"/>
      <c r="TCB191" s="279"/>
      <c r="TCC191" s="279"/>
      <c r="TCD191" s="279"/>
      <c r="TCE191" s="279"/>
      <c r="TCF191" s="279"/>
      <c r="TCG191" s="279"/>
      <c r="TCH191" s="279"/>
      <c r="TCI191" s="279"/>
      <c r="TCJ191" s="279"/>
      <c r="TCK191" s="279"/>
      <c r="TCL191" s="279"/>
      <c r="TCM191" s="279"/>
      <c r="TCN191" s="279"/>
      <c r="TCO191" s="279"/>
      <c r="TCP191" s="279"/>
      <c r="TCQ191" s="279"/>
      <c r="TCR191" s="279"/>
      <c r="TCS191" s="279"/>
      <c r="TCT191" s="279"/>
      <c r="TCU191" s="279"/>
      <c r="TCV191" s="279"/>
      <c r="TCW191" s="279"/>
      <c r="TCX191" s="279"/>
      <c r="TCY191" s="279"/>
      <c r="TCZ191" s="279"/>
      <c r="TDA191" s="279"/>
      <c r="TDB191" s="279"/>
      <c r="TDC191" s="279"/>
      <c r="TDD191" s="279"/>
      <c r="TDE191" s="279"/>
      <c r="TDF191" s="279"/>
      <c r="TDG191" s="279"/>
      <c r="TDH191" s="279"/>
      <c r="TDI191" s="279"/>
      <c r="TDJ191" s="279"/>
      <c r="TDK191" s="279"/>
      <c r="TDL191" s="279"/>
      <c r="TDM191" s="279"/>
      <c r="TDN191" s="279"/>
      <c r="TDO191" s="279"/>
      <c r="TDP191" s="279"/>
      <c r="TDQ191" s="279"/>
      <c r="TDR191" s="279"/>
      <c r="TDS191" s="279"/>
      <c r="TDT191" s="279"/>
      <c r="TDU191" s="279"/>
      <c r="TDV191" s="279"/>
      <c r="TDW191" s="279"/>
      <c r="TDX191" s="279"/>
      <c r="TDY191" s="279"/>
      <c r="TDZ191" s="279"/>
      <c r="TEA191" s="279"/>
      <c r="TEB191" s="279"/>
      <c r="TEC191" s="279"/>
      <c r="TED191" s="279"/>
      <c r="TEE191" s="279"/>
      <c r="TEF191" s="279"/>
      <c r="TEG191" s="279"/>
      <c r="TEH191" s="279"/>
      <c r="TEI191" s="279"/>
      <c r="TEJ191" s="279"/>
      <c r="TEK191" s="279"/>
      <c r="TEL191" s="279"/>
      <c r="TEM191" s="279"/>
      <c r="TEN191" s="279"/>
      <c r="TEO191" s="279"/>
      <c r="TEP191" s="279"/>
      <c r="TEQ191" s="279"/>
      <c r="TER191" s="279"/>
      <c r="TES191" s="279"/>
      <c r="TET191" s="279"/>
      <c r="TEU191" s="279"/>
      <c r="TEV191" s="279"/>
      <c r="TEW191" s="279"/>
      <c r="TEX191" s="279"/>
      <c r="TEY191" s="279"/>
      <c r="TEZ191" s="279"/>
      <c r="TFA191" s="279"/>
      <c r="TFB191" s="279"/>
      <c r="TFC191" s="279"/>
      <c r="TFD191" s="279"/>
      <c r="TFE191" s="279"/>
      <c r="TFF191" s="279"/>
      <c r="TFG191" s="279"/>
      <c r="TFH191" s="279"/>
      <c r="TFI191" s="279"/>
      <c r="TFJ191" s="279"/>
      <c r="TFK191" s="279"/>
      <c r="TFL191" s="279"/>
      <c r="TFM191" s="279"/>
      <c r="TFN191" s="279"/>
      <c r="TFO191" s="279"/>
      <c r="TFP191" s="279"/>
      <c r="TFQ191" s="279"/>
      <c r="TFR191" s="279"/>
      <c r="TFS191" s="279"/>
      <c r="TFT191" s="279"/>
      <c r="TFU191" s="279"/>
      <c r="TFV191" s="279"/>
      <c r="TFW191" s="279"/>
      <c r="TFX191" s="279"/>
      <c r="TFY191" s="279"/>
      <c r="TFZ191" s="279"/>
      <c r="TGA191" s="279"/>
      <c r="TGB191" s="279"/>
      <c r="TGC191" s="279"/>
      <c r="TGD191" s="279"/>
      <c r="TGE191" s="279"/>
      <c r="TGF191" s="279"/>
      <c r="TGG191" s="279"/>
      <c r="TGH191" s="279"/>
      <c r="TGI191" s="279"/>
      <c r="TGJ191" s="279"/>
      <c r="TGK191" s="279"/>
      <c r="TGL191" s="279"/>
      <c r="TGM191" s="279"/>
      <c r="TGN191" s="279"/>
      <c r="TGO191" s="279"/>
      <c r="TGP191" s="279"/>
      <c r="TGQ191" s="279"/>
      <c r="TGR191" s="279"/>
      <c r="TGS191" s="279"/>
      <c r="TGT191" s="279"/>
      <c r="TGU191" s="279"/>
      <c r="TGV191" s="279"/>
      <c r="TGW191" s="279"/>
      <c r="TGX191" s="279"/>
      <c r="TGY191" s="279"/>
      <c r="TGZ191" s="279"/>
      <c r="THA191" s="279"/>
      <c r="THB191" s="279"/>
      <c r="THC191" s="279"/>
      <c r="THD191" s="279"/>
      <c r="THE191" s="279"/>
      <c r="THF191" s="279"/>
      <c r="THG191" s="279"/>
      <c r="THH191" s="279"/>
      <c r="THI191" s="279"/>
      <c r="THJ191" s="279"/>
      <c r="THK191" s="279"/>
      <c r="THL191" s="279"/>
      <c r="THM191" s="279"/>
      <c r="THN191" s="279"/>
      <c r="THO191" s="279"/>
      <c r="THP191" s="279"/>
      <c r="THQ191" s="279"/>
      <c r="THR191" s="279"/>
      <c r="THS191" s="279"/>
      <c r="THT191" s="279"/>
      <c r="THU191" s="279"/>
      <c r="THV191" s="279"/>
      <c r="THW191" s="279"/>
      <c r="THX191" s="279"/>
      <c r="THY191" s="279"/>
      <c r="THZ191" s="279"/>
      <c r="TIA191" s="279"/>
      <c r="TIB191" s="279"/>
      <c r="TIC191" s="279"/>
      <c r="TID191" s="279"/>
      <c r="TIE191" s="279"/>
      <c r="TIF191" s="279"/>
      <c r="TIG191" s="279"/>
      <c r="TIH191" s="279"/>
      <c r="TII191" s="279"/>
      <c r="TIJ191" s="279"/>
      <c r="TIK191" s="279"/>
      <c r="TIL191" s="279"/>
      <c r="TIM191" s="279"/>
      <c r="TIN191" s="279"/>
      <c r="TIO191" s="279"/>
      <c r="TIP191" s="279"/>
      <c r="TIQ191" s="279"/>
      <c r="TIR191" s="279"/>
      <c r="TIS191" s="279"/>
      <c r="TIT191" s="279"/>
      <c r="TIU191" s="279"/>
      <c r="TIV191" s="279"/>
      <c r="TIW191" s="279"/>
      <c r="TIX191" s="279"/>
      <c r="TIY191" s="279"/>
      <c r="TIZ191" s="279"/>
      <c r="TJA191" s="279"/>
      <c r="TJB191" s="279"/>
      <c r="TJC191" s="279"/>
      <c r="TJD191" s="279"/>
      <c r="TJE191" s="279"/>
      <c r="TJF191" s="279"/>
      <c r="TJG191" s="279"/>
      <c r="TJH191" s="279"/>
      <c r="TJI191" s="279"/>
      <c r="TJJ191" s="279"/>
      <c r="TJK191" s="279"/>
      <c r="TJL191" s="279"/>
      <c r="TJM191" s="279"/>
      <c r="TJN191" s="279"/>
      <c r="TJO191" s="279"/>
      <c r="TJP191" s="279"/>
      <c r="TJQ191" s="279"/>
      <c r="TJR191" s="279"/>
      <c r="TJS191" s="279"/>
      <c r="TJT191" s="279"/>
      <c r="TJU191" s="279"/>
      <c r="TJV191" s="279"/>
      <c r="TJW191" s="279"/>
      <c r="TJX191" s="279"/>
      <c r="TJY191" s="279"/>
      <c r="TJZ191" s="279"/>
      <c r="TKA191" s="279"/>
      <c r="TKB191" s="279"/>
      <c r="TKC191" s="279"/>
      <c r="TKD191" s="279"/>
      <c r="TKE191" s="279"/>
      <c r="TKF191" s="279"/>
      <c r="TKG191" s="279"/>
      <c r="TKH191" s="279"/>
      <c r="TKI191" s="279"/>
      <c r="TKJ191" s="279"/>
      <c r="TKK191" s="279"/>
      <c r="TKL191" s="279"/>
      <c r="TKM191" s="279"/>
      <c r="TKN191" s="279"/>
      <c r="TKO191" s="279"/>
      <c r="TKP191" s="279"/>
      <c r="TKQ191" s="279"/>
      <c r="TKR191" s="279"/>
      <c r="TKS191" s="279"/>
      <c r="TKT191" s="279"/>
      <c r="TKU191" s="279"/>
      <c r="TKV191" s="279"/>
      <c r="TKW191" s="279"/>
      <c r="TKX191" s="279"/>
      <c r="TKY191" s="279"/>
      <c r="TKZ191" s="279"/>
      <c r="TLA191" s="279"/>
      <c r="TLB191" s="279"/>
      <c r="TLC191" s="279"/>
      <c r="TLD191" s="279"/>
      <c r="TLE191" s="279"/>
      <c r="TLF191" s="279"/>
      <c r="TLG191" s="279"/>
      <c r="TLH191" s="279"/>
      <c r="TLI191" s="279"/>
      <c r="TLJ191" s="279"/>
      <c r="TLK191" s="279"/>
      <c r="TLL191" s="279"/>
      <c r="TLM191" s="279"/>
      <c r="TLN191" s="279"/>
      <c r="TLO191" s="279"/>
      <c r="TLP191" s="279"/>
      <c r="TLQ191" s="279"/>
      <c r="TLR191" s="279"/>
      <c r="TLS191" s="279"/>
      <c r="TLT191" s="279"/>
      <c r="TLU191" s="279"/>
      <c r="TLV191" s="279"/>
      <c r="TLW191" s="279"/>
      <c r="TLX191" s="279"/>
      <c r="TLY191" s="279"/>
      <c r="TLZ191" s="279"/>
      <c r="TMA191" s="279"/>
      <c r="TMB191" s="279"/>
      <c r="TMC191" s="279"/>
      <c r="TMD191" s="279"/>
      <c r="TME191" s="279"/>
      <c r="TMF191" s="279"/>
      <c r="TMG191" s="279"/>
      <c r="TMH191" s="279"/>
      <c r="TMI191" s="279"/>
      <c r="TMJ191" s="279"/>
      <c r="TMK191" s="279"/>
      <c r="TML191" s="279"/>
      <c r="TMM191" s="279"/>
      <c r="TMN191" s="279"/>
      <c r="TMO191" s="279"/>
      <c r="TMP191" s="279"/>
      <c r="TMQ191" s="279"/>
      <c r="TMR191" s="279"/>
      <c r="TMS191" s="279"/>
      <c r="TMT191" s="279"/>
      <c r="TMU191" s="279"/>
      <c r="TMV191" s="279"/>
      <c r="TMW191" s="279"/>
      <c r="TMX191" s="279"/>
      <c r="TMY191" s="279"/>
      <c r="TMZ191" s="279"/>
      <c r="TNA191" s="279"/>
      <c r="TNB191" s="279"/>
      <c r="TNC191" s="279"/>
      <c r="TND191" s="279"/>
      <c r="TNE191" s="279"/>
      <c r="TNF191" s="279"/>
      <c r="TNG191" s="279"/>
      <c r="TNH191" s="279"/>
      <c r="TNI191" s="279"/>
      <c r="TNJ191" s="279"/>
      <c r="TNK191" s="279"/>
      <c r="TNL191" s="279"/>
      <c r="TNM191" s="279"/>
      <c r="TNN191" s="279"/>
      <c r="TNO191" s="279"/>
      <c r="TNP191" s="279"/>
      <c r="TNQ191" s="279"/>
      <c r="TNR191" s="279"/>
      <c r="TNS191" s="279"/>
      <c r="TNT191" s="279"/>
      <c r="TNU191" s="279"/>
      <c r="TNV191" s="279"/>
      <c r="TNW191" s="279"/>
      <c r="TNX191" s="279"/>
      <c r="TNY191" s="279"/>
      <c r="TNZ191" s="279"/>
      <c r="TOA191" s="279"/>
      <c r="TOB191" s="279"/>
      <c r="TOC191" s="279"/>
      <c r="TOD191" s="279"/>
      <c r="TOE191" s="279"/>
      <c r="TOF191" s="279"/>
      <c r="TOG191" s="279"/>
      <c r="TOH191" s="279"/>
      <c r="TOI191" s="279"/>
      <c r="TOJ191" s="279"/>
      <c r="TOK191" s="279"/>
      <c r="TOL191" s="279"/>
      <c r="TOM191" s="279"/>
      <c r="TON191" s="279"/>
      <c r="TOO191" s="279"/>
      <c r="TOP191" s="279"/>
      <c r="TOQ191" s="279"/>
      <c r="TOR191" s="279"/>
      <c r="TOS191" s="279"/>
      <c r="TOT191" s="279"/>
      <c r="TOU191" s="279"/>
      <c r="TOV191" s="279"/>
      <c r="TOW191" s="279"/>
      <c r="TOX191" s="279"/>
      <c r="TOY191" s="279"/>
      <c r="TOZ191" s="279"/>
      <c r="TPA191" s="279"/>
      <c r="TPB191" s="279"/>
      <c r="TPC191" s="279"/>
      <c r="TPD191" s="279"/>
      <c r="TPE191" s="279"/>
      <c r="TPF191" s="279"/>
      <c r="TPG191" s="279"/>
      <c r="TPH191" s="279"/>
      <c r="TPI191" s="279"/>
      <c r="TPJ191" s="279"/>
      <c r="TPK191" s="279"/>
      <c r="TPL191" s="279"/>
      <c r="TPM191" s="279"/>
      <c r="TPN191" s="279"/>
      <c r="TPO191" s="279"/>
      <c r="TPP191" s="279"/>
      <c r="TPQ191" s="279"/>
      <c r="TPR191" s="279"/>
      <c r="TPS191" s="279"/>
      <c r="TPT191" s="279"/>
      <c r="TPU191" s="279"/>
      <c r="TPV191" s="279"/>
      <c r="TPW191" s="279"/>
      <c r="TPX191" s="279"/>
      <c r="TPY191" s="279"/>
      <c r="TPZ191" s="279"/>
      <c r="TQA191" s="279"/>
      <c r="TQB191" s="279"/>
      <c r="TQC191" s="279"/>
      <c r="TQD191" s="279"/>
      <c r="TQE191" s="279"/>
      <c r="TQF191" s="279"/>
      <c r="TQG191" s="279"/>
      <c r="TQH191" s="279"/>
      <c r="TQI191" s="279"/>
      <c r="TQJ191" s="279"/>
      <c r="TQK191" s="279"/>
      <c r="TQL191" s="279"/>
      <c r="TQM191" s="279"/>
      <c r="TQN191" s="279"/>
      <c r="TQO191" s="279"/>
      <c r="TQP191" s="279"/>
      <c r="TQQ191" s="279"/>
      <c r="TQR191" s="279"/>
      <c r="TQS191" s="279"/>
      <c r="TQT191" s="279"/>
      <c r="TQU191" s="279"/>
      <c r="TQV191" s="279"/>
      <c r="TQW191" s="279"/>
      <c r="TQX191" s="279"/>
      <c r="TQY191" s="279"/>
      <c r="TQZ191" s="279"/>
      <c r="TRA191" s="279"/>
      <c r="TRB191" s="279"/>
      <c r="TRC191" s="279"/>
      <c r="TRD191" s="279"/>
      <c r="TRE191" s="279"/>
      <c r="TRF191" s="279"/>
      <c r="TRG191" s="279"/>
      <c r="TRH191" s="279"/>
      <c r="TRI191" s="279"/>
      <c r="TRJ191" s="279"/>
      <c r="TRK191" s="279"/>
      <c r="TRL191" s="279"/>
      <c r="TRM191" s="279"/>
      <c r="TRN191" s="279"/>
      <c r="TRO191" s="279"/>
      <c r="TRP191" s="279"/>
      <c r="TRQ191" s="279"/>
      <c r="TRR191" s="279"/>
      <c r="TRS191" s="279"/>
      <c r="TRT191" s="279"/>
      <c r="TRU191" s="279"/>
      <c r="TRV191" s="279"/>
      <c r="TRW191" s="279"/>
      <c r="TRX191" s="279"/>
      <c r="TRY191" s="279"/>
      <c r="TRZ191" s="279"/>
      <c r="TSA191" s="279"/>
      <c r="TSB191" s="279"/>
      <c r="TSC191" s="279"/>
      <c r="TSD191" s="279"/>
      <c r="TSE191" s="279"/>
      <c r="TSF191" s="279"/>
      <c r="TSG191" s="279"/>
      <c r="TSH191" s="279"/>
      <c r="TSI191" s="279"/>
      <c r="TSJ191" s="279"/>
      <c r="TSK191" s="279"/>
      <c r="TSL191" s="279"/>
      <c r="TSM191" s="279"/>
      <c r="TSN191" s="279"/>
      <c r="TSO191" s="279"/>
      <c r="TSP191" s="279"/>
      <c r="TSQ191" s="279"/>
      <c r="TSR191" s="279"/>
      <c r="TSS191" s="279"/>
      <c r="TST191" s="279"/>
      <c r="TSU191" s="279"/>
      <c r="TSV191" s="279"/>
      <c r="TSW191" s="279"/>
      <c r="TSX191" s="279"/>
      <c r="TSY191" s="279"/>
      <c r="TSZ191" s="279"/>
      <c r="TTA191" s="279"/>
      <c r="TTB191" s="279"/>
      <c r="TTC191" s="279"/>
      <c r="TTD191" s="279"/>
      <c r="TTE191" s="279"/>
      <c r="TTF191" s="279"/>
      <c r="TTG191" s="279"/>
      <c r="TTH191" s="279"/>
      <c r="TTI191" s="279"/>
      <c r="TTJ191" s="279"/>
      <c r="TTK191" s="279"/>
      <c r="TTL191" s="279"/>
      <c r="TTM191" s="279"/>
      <c r="TTN191" s="279"/>
      <c r="TTO191" s="279"/>
      <c r="TTP191" s="279"/>
      <c r="TTQ191" s="279"/>
      <c r="TTR191" s="279"/>
      <c r="TTS191" s="279"/>
      <c r="TTT191" s="279"/>
      <c r="TTU191" s="279"/>
      <c r="TTV191" s="279"/>
      <c r="TTW191" s="279"/>
      <c r="TTX191" s="279"/>
      <c r="TTY191" s="279"/>
      <c r="TTZ191" s="279"/>
      <c r="TUA191" s="279"/>
      <c r="TUB191" s="279"/>
      <c r="TUC191" s="279"/>
      <c r="TUD191" s="279"/>
      <c r="TUE191" s="279"/>
      <c r="TUF191" s="279"/>
      <c r="TUG191" s="279"/>
      <c r="TUH191" s="279"/>
      <c r="TUI191" s="279"/>
      <c r="TUJ191" s="279"/>
      <c r="TUK191" s="279"/>
      <c r="TUL191" s="279"/>
      <c r="TUM191" s="279"/>
      <c r="TUN191" s="279"/>
      <c r="TUO191" s="279"/>
      <c r="TUP191" s="279"/>
      <c r="TUQ191" s="279"/>
      <c r="TUR191" s="279"/>
      <c r="TUS191" s="279"/>
      <c r="TUT191" s="279"/>
      <c r="TUU191" s="279"/>
      <c r="TUV191" s="279"/>
      <c r="TUW191" s="279"/>
      <c r="TUX191" s="279"/>
      <c r="TUY191" s="279"/>
      <c r="TUZ191" s="279"/>
      <c r="TVA191" s="279"/>
      <c r="TVB191" s="279"/>
      <c r="TVC191" s="279"/>
      <c r="TVD191" s="279"/>
      <c r="TVE191" s="279"/>
      <c r="TVF191" s="279"/>
      <c r="TVG191" s="279"/>
      <c r="TVH191" s="279"/>
      <c r="TVI191" s="279"/>
      <c r="TVJ191" s="279"/>
      <c r="TVK191" s="279"/>
      <c r="TVL191" s="279"/>
      <c r="TVM191" s="279"/>
      <c r="TVN191" s="279"/>
      <c r="TVO191" s="279"/>
      <c r="TVP191" s="279"/>
      <c r="TVQ191" s="279"/>
      <c r="TVR191" s="279"/>
      <c r="TVS191" s="279"/>
      <c r="TVT191" s="279"/>
      <c r="TVU191" s="279"/>
      <c r="TVV191" s="279"/>
      <c r="TVW191" s="279"/>
      <c r="TVX191" s="279"/>
      <c r="TVY191" s="279"/>
      <c r="TVZ191" s="279"/>
      <c r="TWA191" s="279"/>
      <c r="TWB191" s="279"/>
      <c r="TWC191" s="279"/>
      <c r="TWD191" s="279"/>
      <c r="TWE191" s="279"/>
      <c r="TWF191" s="279"/>
      <c r="TWG191" s="279"/>
      <c r="TWH191" s="279"/>
      <c r="TWI191" s="279"/>
      <c r="TWJ191" s="279"/>
      <c r="TWK191" s="279"/>
      <c r="TWL191" s="279"/>
      <c r="TWM191" s="279"/>
      <c r="TWN191" s="279"/>
      <c r="TWO191" s="279"/>
      <c r="TWP191" s="279"/>
      <c r="TWQ191" s="279"/>
      <c r="TWR191" s="279"/>
      <c r="TWS191" s="279"/>
      <c r="TWT191" s="279"/>
      <c r="TWU191" s="279"/>
      <c r="TWV191" s="279"/>
      <c r="TWW191" s="279"/>
      <c r="TWX191" s="279"/>
      <c r="TWY191" s="279"/>
      <c r="TWZ191" s="279"/>
      <c r="TXA191" s="279"/>
      <c r="TXB191" s="279"/>
      <c r="TXC191" s="279"/>
      <c r="TXD191" s="279"/>
      <c r="TXE191" s="279"/>
      <c r="TXF191" s="279"/>
      <c r="TXG191" s="279"/>
      <c r="TXH191" s="279"/>
      <c r="TXI191" s="279"/>
      <c r="TXJ191" s="279"/>
      <c r="TXK191" s="279"/>
      <c r="TXL191" s="279"/>
      <c r="TXM191" s="279"/>
      <c r="TXN191" s="279"/>
      <c r="TXO191" s="279"/>
      <c r="TXP191" s="279"/>
      <c r="TXQ191" s="279"/>
      <c r="TXR191" s="279"/>
      <c r="TXS191" s="279"/>
      <c r="TXT191" s="279"/>
      <c r="TXU191" s="279"/>
      <c r="TXV191" s="279"/>
      <c r="TXW191" s="279"/>
      <c r="TXX191" s="279"/>
      <c r="TXY191" s="279"/>
      <c r="TXZ191" s="279"/>
      <c r="TYA191" s="279"/>
      <c r="TYB191" s="279"/>
      <c r="TYC191" s="279"/>
      <c r="TYD191" s="279"/>
      <c r="TYE191" s="279"/>
      <c r="TYF191" s="279"/>
      <c r="TYG191" s="279"/>
      <c r="TYH191" s="279"/>
      <c r="TYI191" s="279"/>
      <c r="TYJ191" s="279"/>
      <c r="TYK191" s="279"/>
      <c r="TYL191" s="279"/>
      <c r="TYM191" s="279"/>
      <c r="TYN191" s="279"/>
      <c r="TYO191" s="279"/>
      <c r="TYP191" s="279"/>
      <c r="TYQ191" s="279"/>
      <c r="TYR191" s="279"/>
      <c r="TYS191" s="279"/>
      <c r="TYT191" s="279"/>
      <c r="TYU191" s="279"/>
      <c r="TYV191" s="279"/>
      <c r="TYW191" s="279"/>
      <c r="TYX191" s="279"/>
      <c r="TYY191" s="279"/>
      <c r="TYZ191" s="279"/>
      <c r="TZA191" s="279"/>
      <c r="TZB191" s="279"/>
      <c r="TZC191" s="279"/>
      <c r="TZD191" s="279"/>
      <c r="TZE191" s="279"/>
      <c r="TZF191" s="279"/>
      <c r="TZG191" s="279"/>
      <c r="TZH191" s="279"/>
      <c r="TZI191" s="279"/>
      <c r="TZJ191" s="279"/>
      <c r="TZK191" s="279"/>
      <c r="TZL191" s="279"/>
      <c r="TZM191" s="279"/>
      <c r="TZN191" s="279"/>
      <c r="TZO191" s="279"/>
      <c r="TZP191" s="279"/>
      <c r="TZQ191" s="279"/>
      <c r="TZR191" s="279"/>
      <c r="TZS191" s="279"/>
      <c r="TZT191" s="279"/>
      <c r="TZU191" s="279"/>
      <c r="TZV191" s="279"/>
      <c r="TZW191" s="279"/>
      <c r="TZX191" s="279"/>
      <c r="TZY191" s="279"/>
      <c r="TZZ191" s="279"/>
      <c r="UAA191" s="279"/>
      <c r="UAB191" s="279"/>
      <c r="UAC191" s="279"/>
      <c r="UAD191" s="279"/>
      <c r="UAE191" s="279"/>
      <c r="UAF191" s="279"/>
      <c r="UAG191" s="279"/>
      <c r="UAH191" s="279"/>
      <c r="UAI191" s="279"/>
      <c r="UAJ191" s="279"/>
      <c r="UAK191" s="279"/>
      <c r="UAL191" s="279"/>
      <c r="UAM191" s="279"/>
      <c r="UAN191" s="279"/>
      <c r="UAO191" s="279"/>
      <c r="UAP191" s="279"/>
      <c r="UAQ191" s="279"/>
      <c r="UAR191" s="279"/>
      <c r="UAS191" s="279"/>
      <c r="UAT191" s="279"/>
      <c r="UAU191" s="279"/>
      <c r="UAV191" s="279"/>
      <c r="UAW191" s="279"/>
      <c r="UAX191" s="279"/>
      <c r="UAY191" s="279"/>
      <c r="UAZ191" s="279"/>
      <c r="UBA191" s="279"/>
      <c r="UBB191" s="279"/>
      <c r="UBC191" s="279"/>
      <c r="UBD191" s="279"/>
      <c r="UBE191" s="279"/>
      <c r="UBF191" s="279"/>
      <c r="UBG191" s="279"/>
      <c r="UBH191" s="279"/>
      <c r="UBI191" s="279"/>
      <c r="UBJ191" s="279"/>
      <c r="UBK191" s="279"/>
      <c r="UBL191" s="279"/>
      <c r="UBM191" s="279"/>
      <c r="UBN191" s="279"/>
      <c r="UBO191" s="279"/>
      <c r="UBP191" s="279"/>
      <c r="UBQ191" s="279"/>
      <c r="UBR191" s="279"/>
      <c r="UBS191" s="279"/>
      <c r="UBT191" s="279"/>
      <c r="UBU191" s="279"/>
      <c r="UBV191" s="279"/>
      <c r="UBW191" s="279"/>
      <c r="UBX191" s="279"/>
      <c r="UBY191" s="279"/>
      <c r="UBZ191" s="279"/>
      <c r="UCA191" s="279"/>
      <c r="UCB191" s="279"/>
      <c r="UCC191" s="279"/>
      <c r="UCD191" s="279"/>
      <c r="UCE191" s="279"/>
      <c r="UCF191" s="279"/>
      <c r="UCG191" s="279"/>
      <c r="UCH191" s="279"/>
      <c r="UCI191" s="279"/>
      <c r="UCJ191" s="279"/>
      <c r="UCK191" s="279"/>
      <c r="UCL191" s="279"/>
      <c r="UCM191" s="279"/>
      <c r="UCN191" s="279"/>
      <c r="UCO191" s="279"/>
      <c r="UCP191" s="279"/>
      <c r="UCQ191" s="279"/>
      <c r="UCR191" s="279"/>
      <c r="UCS191" s="279"/>
      <c r="UCT191" s="279"/>
      <c r="UCU191" s="279"/>
      <c r="UCV191" s="279"/>
      <c r="UCW191" s="279"/>
      <c r="UCX191" s="279"/>
      <c r="UCY191" s="279"/>
      <c r="UCZ191" s="279"/>
      <c r="UDA191" s="279"/>
      <c r="UDB191" s="279"/>
      <c r="UDC191" s="279"/>
      <c r="UDD191" s="279"/>
      <c r="UDE191" s="279"/>
      <c r="UDF191" s="279"/>
      <c r="UDG191" s="279"/>
      <c r="UDH191" s="279"/>
      <c r="UDI191" s="279"/>
      <c r="UDJ191" s="279"/>
      <c r="UDK191" s="279"/>
      <c r="UDL191" s="279"/>
      <c r="UDM191" s="279"/>
      <c r="UDN191" s="279"/>
      <c r="UDO191" s="279"/>
      <c r="UDP191" s="279"/>
      <c r="UDQ191" s="279"/>
      <c r="UDR191" s="279"/>
      <c r="UDS191" s="279"/>
      <c r="UDT191" s="279"/>
      <c r="UDU191" s="279"/>
      <c r="UDV191" s="279"/>
      <c r="UDW191" s="279"/>
      <c r="UDX191" s="279"/>
      <c r="UDY191" s="279"/>
      <c r="UDZ191" s="279"/>
      <c r="UEA191" s="279"/>
      <c r="UEB191" s="279"/>
      <c r="UEC191" s="279"/>
      <c r="UED191" s="279"/>
      <c r="UEE191" s="279"/>
      <c r="UEF191" s="279"/>
      <c r="UEG191" s="279"/>
      <c r="UEH191" s="279"/>
      <c r="UEI191" s="279"/>
      <c r="UEJ191" s="279"/>
      <c r="UEK191" s="279"/>
      <c r="UEL191" s="279"/>
      <c r="UEM191" s="279"/>
      <c r="UEN191" s="279"/>
      <c r="UEO191" s="279"/>
      <c r="UEP191" s="279"/>
      <c r="UEQ191" s="279"/>
      <c r="UER191" s="279"/>
      <c r="UES191" s="279"/>
      <c r="UET191" s="279"/>
      <c r="UEU191" s="279"/>
      <c r="UEV191" s="279"/>
      <c r="UEW191" s="279"/>
      <c r="UEX191" s="279"/>
      <c r="UEY191" s="279"/>
      <c r="UEZ191" s="279"/>
      <c r="UFA191" s="279"/>
      <c r="UFB191" s="279"/>
      <c r="UFC191" s="279"/>
      <c r="UFD191" s="279"/>
      <c r="UFE191" s="279"/>
      <c r="UFF191" s="279"/>
      <c r="UFG191" s="279"/>
      <c r="UFH191" s="279"/>
      <c r="UFI191" s="279"/>
      <c r="UFJ191" s="279"/>
      <c r="UFK191" s="279"/>
      <c r="UFL191" s="279"/>
      <c r="UFM191" s="279"/>
      <c r="UFN191" s="279"/>
      <c r="UFO191" s="279"/>
      <c r="UFP191" s="279"/>
      <c r="UFQ191" s="279"/>
      <c r="UFR191" s="279"/>
      <c r="UFS191" s="279"/>
      <c r="UFT191" s="279"/>
      <c r="UFU191" s="279"/>
      <c r="UFV191" s="279"/>
      <c r="UFW191" s="279"/>
      <c r="UFX191" s="279"/>
      <c r="UFY191" s="279"/>
      <c r="UFZ191" s="279"/>
      <c r="UGA191" s="279"/>
      <c r="UGB191" s="279"/>
      <c r="UGC191" s="279"/>
      <c r="UGD191" s="279"/>
      <c r="UGE191" s="279"/>
      <c r="UGF191" s="279"/>
      <c r="UGG191" s="279"/>
      <c r="UGH191" s="279"/>
      <c r="UGI191" s="279"/>
      <c r="UGJ191" s="279"/>
      <c r="UGK191" s="279"/>
      <c r="UGL191" s="279"/>
      <c r="UGM191" s="279"/>
      <c r="UGN191" s="279"/>
      <c r="UGO191" s="279"/>
      <c r="UGP191" s="279"/>
      <c r="UGQ191" s="279"/>
      <c r="UGR191" s="279"/>
      <c r="UGS191" s="279"/>
      <c r="UGT191" s="279"/>
      <c r="UGU191" s="279"/>
      <c r="UGV191" s="279"/>
      <c r="UGW191" s="279"/>
      <c r="UGX191" s="279"/>
      <c r="UGY191" s="279"/>
      <c r="UGZ191" s="279"/>
      <c r="UHA191" s="279"/>
      <c r="UHB191" s="279"/>
      <c r="UHC191" s="279"/>
      <c r="UHD191" s="279"/>
      <c r="UHE191" s="279"/>
      <c r="UHF191" s="279"/>
      <c r="UHG191" s="279"/>
      <c r="UHH191" s="279"/>
      <c r="UHI191" s="279"/>
      <c r="UHJ191" s="279"/>
      <c r="UHK191" s="279"/>
      <c r="UHL191" s="279"/>
      <c r="UHM191" s="279"/>
      <c r="UHN191" s="279"/>
      <c r="UHO191" s="279"/>
      <c r="UHP191" s="279"/>
      <c r="UHQ191" s="279"/>
      <c r="UHR191" s="279"/>
      <c r="UHS191" s="279"/>
      <c r="UHT191" s="279"/>
      <c r="UHU191" s="279"/>
      <c r="UHV191" s="279"/>
      <c r="UHW191" s="279"/>
      <c r="UHX191" s="279"/>
      <c r="UHY191" s="279"/>
      <c r="UHZ191" s="279"/>
      <c r="UIA191" s="279"/>
      <c r="UIB191" s="279"/>
      <c r="UIC191" s="279"/>
      <c r="UID191" s="279"/>
      <c r="UIE191" s="279"/>
      <c r="UIF191" s="279"/>
      <c r="UIG191" s="279"/>
      <c r="UIH191" s="279"/>
      <c r="UII191" s="279"/>
      <c r="UIJ191" s="279"/>
      <c r="UIK191" s="279"/>
      <c r="UIL191" s="279"/>
      <c r="UIM191" s="279"/>
      <c r="UIN191" s="279"/>
      <c r="UIO191" s="279"/>
      <c r="UIP191" s="279"/>
      <c r="UIQ191" s="279"/>
      <c r="UIR191" s="279"/>
      <c r="UIS191" s="279"/>
      <c r="UIT191" s="279"/>
      <c r="UIU191" s="279"/>
      <c r="UIV191" s="279"/>
      <c r="UIW191" s="279"/>
      <c r="UIX191" s="279"/>
      <c r="UIY191" s="279"/>
      <c r="UIZ191" s="279"/>
      <c r="UJA191" s="279"/>
      <c r="UJB191" s="279"/>
      <c r="UJC191" s="279"/>
      <c r="UJD191" s="279"/>
      <c r="UJE191" s="279"/>
      <c r="UJF191" s="279"/>
      <c r="UJG191" s="279"/>
      <c r="UJH191" s="279"/>
      <c r="UJI191" s="279"/>
      <c r="UJJ191" s="279"/>
      <c r="UJK191" s="279"/>
      <c r="UJL191" s="279"/>
      <c r="UJM191" s="279"/>
      <c r="UJN191" s="279"/>
      <c r="UJO191" s="279"/>
      <c r="UJP191" s="279"/>
      <c r="UJQ191" s="279"/>
      <c r="UJR191" s="279"/>
      <c r="UJS191" s="279"/>
      <c r="UJT191" s="279"/>
      <c r="UJU191" s="279"/>
      <c r="UJV191" s="279"/>
      <c r="UJW191" s="279"/>
      <c r="UJX191" s="279"/>
      <c r="UJY191" s="279"/>
      <c r="UJZ191" s="279"/>
      <c r="UKA191" s="279"/>
      <c r="UKB191" s="279"/>
      <c r="UKC191" s="279"/>
      <c r="UKD191" s="279"/>
      <c r="UKE191" s="279"/>
      <c r="UKF191" s="279"/>
      <c r="UKG191" s="279"/>
      <c r="UKH191" s="279"/>
      <c r="UKI191" s="279"/>
      <c r="UKJ191" s="279"/>
      <c r="UKK191" s="279"/>
      <c r="UKL191" s="279"/>
      <c r="UKM191" s="279"/>
      <c r="UKN191" s="279"/>
      <c r="UKO191" s="279"/>
      <c r="UKP191" s="279"/>
      <c r="UKQ191" s="279"/>
      <c r="UKR191" s="279"/>
      <c r="UKS191" s="279"/>
      <c r="UKT191" s="279"/>
      <c r="UKU191" s="279"/>
      <c r="UKV191" s="279"/>
      <c r="UKW191" s="279"/>
      <c r="UKX191" s="279"/>
      <c r="UKY191" s="279"/>
      <c r="UKZ191" s="279"/>
      <c r="ULA191" s="279"/>
      <c r="ULB191" s="279"/>
      <c r="ULC191" s="279"/>
      <c r="ULD191" s="279"/>
      <c r="ULE191" s="279"/>
      <c r="ULF191" s="279"/>
      <c r="ULG191" s="279"/>
      <c r="ULH191" s="279"/>
      <c r="ULI191" s="279"/>
      <c r="ULJ191" s="279"/>
      <c r="ULK191" s="279"/>
      <c r="ULL191" s="279"/>
      <c r="ULM191" s="279"/>
      <c r="ULN191" s="279"/>
      <c r="ULO191" s="279"/>
      <c r="ULP191" s="279"/>
      <c r="ULQ191" s="279"/>
      <c r="ULR191" s="279"/>
      <c r="ULS191" s="279"/>
      <c r="ULT191" s="279"/>
      <c r="ULU191" s="279"/>
      <c r="ULV191" s="279"/>
      <c r="ULW191" s="279"/>
      <c r="ULX191" s="279"/>
      <c r="ULY191" s="279"/>
      <c r="ULZ191" s="279"/>
      <c r="UMA191" s="279"/>
      <c r="UMB191" s="279"/>
      <c r="UMC191" s="279"/>
      <c r="UMD191" s="279"/>
      <c r="UME191" s="279"/>
      <c r="UMF191" s="279"/>
      <c r="UMG191" s="279"/>
      <c r="UMH191" s="279"/>
      <c r="UMI191" s="279"/>
      <c r="UMJ191" s="279"/>
      <c r="UMK191" s="279"/>
      <c r="UML191" s="279"/>
      <c r="UMM191" s="279"/>
      <c r="UMN191" s="279"/>
      <c r="UMO191" s="279"/>
      <c r="UMP191" s="279"/>
      <c r="UMQ191" s="279"/>
      <c r="UMR191" s="279"/>
      <c r="UMS191" s="279"/>
      <c r="UMT191" s="279"/>
      <c r="UMU191" s="279"/>
      <c r="UMV191" s="279"/>
      <c r="UMW191" s="279"/>
      <c r="UMX191" s="279"/>
      <c r="UMY191" s="279"/>
      <c r="UMZ191" s="279"/>
      <c r="UNA191" s="279"/>
      <c r="UNB191" s="279"/>
      <c r="UNC191" s="279"/>
      <c r="UND191" s="279"/>
      <c r="UNE191" s="279"/>
      <c r="UNF191" s="279"/>
      <c r="UNG191" s="279"/>
      <c r="UNH191" s="279"/>
      <c r="UNI191" s="279"/>
      <c r="UNJ191" s="279"/>
      <c r="UNK191" s="279"/>
      <c r="UNL191" s="279"/>
      <c r="UNM191" s="279"/>
      <c r="UNN191" s="279"/>
      <c r="UNO191" s="279"/>
      <c r="UNP191" s="279"/>
      <c r="UNQ191" s="279"/>
      <c r="UNR191" s="279"/>
      <c r="UNS191" s="279"/>
      <c r="UNT191" s="279"/>
      <c r="UNU191" s="279"/>
      <c r="UNV191" s="279"/>
      <c r="UNW191" s="279"/>
      <c r="UNX191" s="279"/>
      <c r="UNY191" s="279"/>
      <c r="UNZ191" s="279"/>
      <c r="UOA191" s="279"/>
      <c r="UOB191" s="279"/>
      <c r="UOC191" s="279"/>
      <c r="UOD191" s="279"/>
      <c r="UOE191" s="279"/>
      <c r="UOF191" s="279"/>
      <c r="UOG191" s="279"/>
      <c r="UOH191" s="279"/>
      <c r="UOI191" s="279"/>
      <c r="UOJ191" s="279"/>
      <c r="UOK191" s="279"/>
      <c r="UOL191" s="279"/>
      <c r="UOM191" s="279"/>
      <c r="UON191" s="279"/>
      <c r="UOO191" s="279"/>
      <c r="UOP191" s="279"/>
      <c r="UOQ191" s="279"/>
      <c r="UOR191" s="279"/>
      <c r="UOS191" s="279"/>
      <c r="UOT191" s="279"/>
      <c r="UOU191" s="279"/>
      <c r="UOV191" s="279"/>
      <c r="UOW191" s="279"/>
      <c r="UOX191" s="279"/>
      <c r="UOY191" s="279"/>
      <c r="UOZ191" s="279"/>
      <c r="UPA191" s="279"/>
      <c r="UPB191" s="279"/>
      <c r="UPC191" s="279"/>
      <c r="UPD191" s="279"/>
      <c r="UPE191" s="279"/>
      <c r="UPF191" s="279"/>
      <c r="UPG191" s="279"/>
      <c r="UPH191" s="279"/>
      <c r="UPI191" s="279"/>
      <c r="UPJ191" s="279"/>
      <c r="UPK191" s="279"/>
      <c r="UPL191" s="279"/>
      <c r="UPM191" s="279"/>
      <c r="UPN191" s="279"/>
      <c r="UPO191" s="279"/>
      <c r="UPP191" s="279"/>
      <c r="UPQ191" s="279"/>
      <c r="UPR191" s="279"/>
      <c r="UPS191" s="279"/>
      <c r="UPT191" s="279"/>
      <c r="UPU191" s="279"/>
      <c r="UPV191" s="279"/>
      <c r="UPW191" s="279"/>
      <c r="UPX191" s="279"/>
      <c r="UPY191" s="279"/>
      <c r="UPZ191" s="279"/>
      <c r="UQA191" s="279"/>
      <c r="UQB191" s="279"/>
      <c r="UQC191" s="279"/>
      <c r="UQD191" s="279"/>
      <c r="UQE191" s="279"/>
      <c r="UQF191" s="279"/>
      <c r="UQG191" s="279"/>
      <c r="UQH191" s="279"/>
      <c r="UQI191" s="279"/>
      <c r="UQJ191" s="279"/>
      <c r="UQK191" s="279"/>
      <c r="UQL191" s="279"/>
      <c r="UQM191" s="279"/>
      <c r="UQN191" s="279"/>
      <c r="UQO191" s="279"/>
      <c r="UQP191" s="279"/>
      <c r="UQQ191" s="279"/>
      <c r="UQR191" s="279"/>
      <c r="UQS191" s="279"/>
      <c r="UQT191" s="279"/>
      <c r="UQU191" s="279"/>
      <c r="UQV191" s="279"/>
      <c r="UQW191" s="279"/>
      <c r="UQX191" s="279"/>
      <c r="UQY191" s="279"/>
      <c r="UQZ191" s="279"/>
      <c r="URA191" s="279"/>
      <c r="URB191" s="279"/>
      <c r="URC191" s="279"/>
      <c r="URD191" s="279"/>
      <c r="URE191" s="279"/>
      <c r="URF191" s="279"/>
      <c r="URG191" s="279"/>
      <c r="URH191" s="279"/>
      <c r="URI191" s="279"/>
      <c r="URJ191" s="279"/>
      <c r="URK191" s="279"/>
      <c r="URL191" s="279"/>
      <c r="URM191" s="279"/>
      <c r="URN191" s="279"/>
      <c r="URO191" s="279"/>
      <c r="URP191" s="279"/>
      <c r="URQ191" s="279"/>
      <c r="URR191" s="279"/>
      <c r="URS191" s="279"/>
      <c r="URT191" s="279"/>
      <c r="URU191" s="279"/>
      <c r="URV191" s="279"/>
      <c r="URW191" s="279"/>
      <c r="URX191" s="279"/>
      <c r="URY191" s="279"/>
      <c r="URZ191" s="279"/>
      <c r="USA191" s="279"/>
      <c r="USB191" s="279"/>
      <c r="USC191" s="279"/>
      <c r="USD191" s="279"/>
      <c r="USE191" s="279"/>
      <c r="USF191" s="279"/>
      <c r="USG191" s="279"/>
      <c r="USH191" s="279"/>
      <c r="USI191" s="279"/>
      <c r="USJ191" s="279"/>
      <c r="USK191" s="279"/>
      <c r="USL191" s="279"/>
      <c r="USM191" s="279"/>
      <c r="USN191" s="279"/>
      <c r="USO191" s="279"/>
      <c r="USP191" s="279"/>
      <c r="USQ191" s="279"/>
      <c r="USR191" s="279"/>
      <c r="USS191" s="279"/>
      <c r="UST191" s="279"/>
      <c r="USU191" s="279"/>
      <c r="USV191" s="279"/>
      <c r="USW191" s="279"/>
      <c r="USX191" s="279"/>
      <c r="USY191" s="279"/>
      <c r="USZ191" s="279"/>
      <c r="UTA191" s="279"/>
      <c r="UTB191" s="279"/>
      <c r="UTC191" s="279"/>
      <c r="UTD191" s="279"/>
      <c r="UTE191" s="279"/>
      <c r="UTF191" s="279"/>
      <c r="UTG191" s="279"/>
      <c r="UTH191" s="279"/>
      <c r="UTI191" s="279"/>
      <c r="UTJ191" s="279"/>
      <c r="UTK191" s="279"/>
      <c r="UTL191" s="279"/>
      <c r="UTM191" s="279"/>
      <c r="UTN191" s="279"/>
      <c r="UTO191" s="279"/>
      <c r="UTP191" s="279"/>
      <c r="UTQ191" s="279"/>
      <c r="UTR191" s="279"/>
      <c r="UTS191" s="279"/>
      <c r="UTT191" s="279"/>
      <c r="UTU191" s="279"/>
      <c r="UTV191" s="279"/>
      <c r="UTW191" s="279"/>
      <c r="UTX191" s="279"/>
      <c r="UTY191" s="279"/>
      <c r="UTZ191" s="279"/>
      <c r="UUA191" s="279"/>
      <c r="UUB191" s="279"/>
      <c r="UUC191" s="279"/>
      <c r="UUD191" s="279"/>
      <c r="UUE191" s="279"/>
      <c r="UUF191" s="279"/>
      <c r="UUG191" s="279"/>
      <c r="UUH191" s="279"/>
      <c r="UUI191" s="279"/>
      <c r="UUJ191" s="279"/>
      <c r="UUK191" s="279"/>
      <c r="UUL191" s="279"/>
      <c r="UUM191" s="279"/>
      <c r="UUN191" s="279"/>
      <c r="UUO191" s="279"/>
      <c r="UUP191" s="279"/>
      <c r="UUQ191" s="279"/>
      <c r="UUR191" s="279"/>
      <c r="UUS191" s="279"/>
      <c r="UUT191" s="279"/>
      <c r="UUU191" s="279"/>
      <c r="UUV191" s="279"/>
      <c r="UUW191" s="279"/>
      <c r="UUX191" s="279"/>
      <c r="UUY191" s="279"/>
      <c r="UUZ191" s="279"/>
      <c r="UVA191" s="279"/>
      <c r="UVB191" s="279"/>
      <c r="UVC191" s="279"/>
      <c r="UVD191" s="279"/>
      <c r="UVE191" s="279"/>
      <c r="UVF191" s="279"/>
      <c r="UVG191" s="279"/>
      <c r="UVH191" s="279"/>
      <c r="UVI191" s="279"/>
      <c r="UVJ191" s="279"/>
      <c r="UVK191" s="279"/>
      <c r="UVL191" s="279"/>
      <c r="UVM191" s="279"/>
      <c r="UVN191" s="279"/>
      <c r="UVO191" s="279"/>
      <c r="UVP191" s="279"/>
      <c r="UVQ191" s="279"/>
      <c r="UVR191" s="279"/>
      <c r="UVS191" s="279"/>
      <c r="UVT191" s="279"/>
      <c r="UVU191" s="279"/>
      <c r="UVV191" s="279"/>
      <c r="UVW191" s="279"/>
      <c r="UVX191" s="279"/>
      <c r="UVY191" s="279"/>
      <c r="UVZ191" s="279"/>
      <c r="UWA191" s="279"/>
      <c r="UWB191" s="279"/>
      <c r="UWC191" s="279"/>
      <c r="UWD191" s="279"/>
      <c r="UWE191" s="279"/>
      <c r="UWF191" s="279"/>
      <c r="UWG191" s="279"/>
      <c r="UWH191" s="279"/>
      <c r="UWI191" s="279"/>
      <c r="UWJ191" s="279"/>
      <c r="UWK191" s="279"/>
      <c r="UWL191" s="279"/>
      <c r="UWM191" s="279"/>
      <c r="UWN191" s="279"/>
      <c r="UWO191" s="279"/>
      <c r="UWP191" s="279"/>
      <c r="UWQ191" s="279"/>
      <c r="UWR191" s="279"/>
      <c r="UWS191" s="279"/>
      <c r="UWT191" s="279"/>
      <c r="UWU191" s="279"/>
      <c r="UWV191" s="279"/>
      <c r="UWW191" s="279"/>
      <c r="UWX191" s="279"/>
      <c r="UWY191" s="279"/>
      <c r="UWZ191" s="279"/>
      <c r="UXA191" s="279"/>
      <c r="UXB191" s="279"/>
      <c r="UXC191" s="279"/>
      <c r="UXD191" s="279"/>
      <c r="UXE191" s="279"/>
      <c r="UXF191" s="279"/>
      <c r="UXG191" s="279"/>
      <c r="UXH191" s="279"/>
      <c r="UXI191" s="279"/>
      <c r="UXJ191" s="279"/>
      <c r="UXK191" s="279"/>
      <c r="UXL191" s="279"/>
      <c r="UXM191" s="279"/>
      <c r="UXN191" s="279"/>
      <c r="UXO191" s="279"/>
      <c r="UXP191" s="279"/>
      <c r="UXQ191" s="279"/>
      <c r="UXR191" s="279"/>
      <c r="UXS191" s="279"/>
      <c r="UXT191" s="279"/>
      <c r="UXU191" s="279"/>
      <c r="UXV191" s="279"/>
      <c r="UXW191" s="279"/>
      <c r="UXX191" s="279"/>
      <c r="UXY191" s="279"/>
      <c r="UXZ191" s="279"/>
      <c r="UYA191" s="279"/>
      <c r="UYB191" s="279"/>
      <c r="UYC191" s="279"/>
      <c r="UYD191" s="279"/>
      <c r="UYE191" s="279"/>
      <c r="UYF191" s="279"/>
      <c r="UYG191" s="279"/>
      <c r="UYH191" s="279"/>
      <c r="UYI191" s="279"/>
      <c r="UYJ191" s="279"/>
      <c r="UYK191" s="279"/>
      <c r="UYL191" s="279"/>
      <c r="UYM191" s="279"/>
      <c r="UYN191" s="279"/>
      <c r="UYO191" s="279"/>
      <c r="UYP191" s="279"/>
      <c r="UYQ191" s="279"/>
      <c r="UYR191" s="279"/>
      <c r="UYS191" s="279"/>
      <c r="UYT191" s="279"/>
      <c r="UYU191" s="279"/>
      <c r="UYV191" s="279"/>
      <c r="UYW191" s="279"/>
      <c r="UYX191" s="279"/>
      <c r="UYY191" s="279"/>
      <c r="UYZ191" s="279"/>
      <c r="UZA191" s="279"/>
      <c r="UZB191" s="279"/>
      <c r="UZC191" s="279"/>
      <c r="UZD191" s="279"/>
      <c r="UZE191" s="279"/>
      <c r="UZF191" s="279"/>
      <c r="UZG191" s="279"/>
      <c r="UZH191" s="279"/>
      <c r="UZI191" s="279"/>
      <c r="UZJ191" s="279"/>
      <c r="UZK191" s="279"/>
      <c r="UZL191" s="279"/>
      <c r="UZM191" s="279"/>
      <c r="UZN191" s="279"/>
      <c r="UZO191" s="279"/>
      <c r="UZP191" s="279"/>
      <c r="UZQ191" s="279"/>
      <c r="UZR191" s="279"/>
      <c r="UZS191" s="279"/>
      <c r="UZT191" s="279"/>
      <c r="UZU191" s="279"/>
      <c r="UZV191" s="279"/>
      <c r="UZW191" s="279"/>
      <c r="UZX191" s="279"/>
      <c r="UZY191" s="279"/>
      <c r="UZZ191" s="279"/>
      <c r="VAA191" s="279"/>
      <c r="VAB191" s="279"/>
      <c r="VAC191" s="279"/>
      <c r="VAD191" s="279"/>
      <c r="VAE191" s="279"/>
      <c r="VAF191" s="279"/>
      <c r="VAG191" s="279"/>
      <c r="VAH191" s="279"/>
      <c r="VAI191" s="279"/>
      <c r="VAJ191" s="279"/>
      <c r="VAK191" s="279"/>
      <c r="VAL191" s="279"/>
      <c r="VAM191" s="279"/>
      <c r="VAN191" s="279"/>
      <c r="VAO191" s="279"/>
      <c r="VAP191" s="279"/>
      <c r="VAQ191" s="279"/>
      <c r="VAR191" s="279"/>
      <c r="VAS191" s="279"/>
      <c r="VAT191" s="279"/>
      <c r="VAU191" s="279"/>
      <c r="VAV191" s="279"/>
      <c r="VAW191" s="279"/>
      <c r="VAX191" s="279"/>
      <c r="VAY191" s="279"/>
      <c r="VAZ191" s="279"/>
      <c r="VBA191" s="279"/>
      <c r="VBB191" s="279"/>
      <c r="VBC191" s="279"/>
      <c r="VBD191" s="279"/>
      <c r="VBE191" s="279"/>
      <c r="VBF191" s="279"/>
      <c r="VBG191" s="279"/>
      <c r="VBH191" s="279"/>
      <c r="VBI191" s="279"/>
      <c r="VBJ191" s="279"/>
      <c r="VBK191" s="279"/>
      <c r="VBL191" s="279"/>
      <c r="VBM191" s="279"/>
      <c r="VBN191" s="279"/>
      <c r="VBO191" s="279"/>
      <c r="VBP191" s="279"/>
      <c r="VBQ191" s="279"/>
      <c r="VBR191" s="279"/>
      <c r="VBS191" s="279"/>
      <c r="VBT191" s="279"/>
      <c r="VBU191" s="279"/>
      <c r="VBV191" s="279"/>
      <c r="VBW191" s="279"/>
      <c r="VBX191" s="279"/>
      <c r="VBY191" s="279"/>
      <c r="VBZ191" s="279"/>
      <c r="VCA191" s="279"/>
      <c r="VCB191" s="279"/>
      <c r="VCC191" s="279"/>
      <c r="VCD191" s="279"/>
      <c r="VCE191" s="279"/>
      <c r="VCF191" s="279"/>
      <c r="VCG191" s="279"/>
      <c r="VCH191" s="279"/>
      <c r="VCI191" s="279"/>
      <c r="VCJ191" s="279"/>
      <c r="VCK191" s="279"/>
      <c r="VCL191" s="279"/>
      <c r="VCM191" s="279"/>
      <c r="VCN191" s="279"/>
      <c r="VCO191" s="279"/>
      <c r="VCP191" s="279"/>
      <c r="VCQ191" s="279"/>
      <c r="VCR191" s="279"/>
      <c r="VCS191" s="279"/>
      <c r="VCT191" s="279"/>
      <c r="VCU191" s="279"/>
      <c r="VCV191" s="279"/>
      <c r="VCW191" s="279"/>
      <c r="VCX191" s="279"/>
      <c r="VCY191" s="279"/>
      <c r="VCZ191" s="279"/>
      <c r="VDA191" s="279"/>
      <c r="VDB191" s="279"/>
      <c r="VDC191" s="279"/>
      <c r="VDD191" s="279"/>
      <c r="VDE191" s="279"/>
      <c r="VDF191" s="279"/>
      <c r="VDG191" s="279"/>
      <c r="VDH191" s="279"/>
      <c r="VDI191" s="279"/>
      <c r="VDJ191" s="279"/>
      <c r="VDK191" s="279"/>
      <c r="VDL191" s="279"/>
      <c r="VDM191" s="279"/>
      <c r="VDN191" s="279"/>
      <c r="VDO191" s="279"/>
      <c r="VDP191" s="279"/>
      <c r="VDQ191" s="279"/>
      <c r="VDR191" s="279"/>
      <c r="VDS191" s="279"/>
      <c r="VDT191" s="279"/>
      <c r="VDU191" s="279"/>
      <c r="VDV191" s="279"/>
      <c r="VDW191" s="279"/>
      <c r="VDX191" s="279"/>
      <c r="VDY191" s="279"/>
      <c r="VDZ191" s="279"/>
      <c r="VEA191" s="279"/>
      <c r="VEB191" s="279"/>
      <c r="VEC191" s="279"/>
      <c r="VED191" s="279"/>
      <c r="VEE191" s="279"/>
      <c r="VEF191" s="279"/>
      <c r="VEG191" s="279"/>
      <c r="VEH191" s="279"/>
      <c r="VEI191" s="279"/>
      <c r="VEJ191" s="279"/>
      <c r="VEK191" s="279"/>
      <c r="VEL191" s="279"/>
      <c r="VEM191" s="279"/>
      <c r="VEN191" s="279"/>
      <c r="VEO191" s="279"/>
      <c r="VEP191" s="279"/>
      <c r="VEQ191" s="279"/>
      <c r="VER191" s="279"/>
      <c r="VES191" s="279"/>
      <c r="VET191" s="279"/>
      <c r="VEU191" s="279"/>
      <c r="VEV191" s="279"/>
      <c r="VEW191" s="279"/>
      <c r="VEX191" s="279"/>
      <c r="VEY191" s="279"/>
      <c r="VEZ191" s="279"/>
      <c r="VFA191" s="279"/>
      <c r="VFB191" s="279"/>
      <c r="VFC191" s="279"/>
      <c r="VFD191" s="279"/>
      <c r="VFE191" s="279"/>
      <c r="VFF191" s="279"/>
      <c r="VFG191" s="279"/>
      <c r="VFH191" s="279"/>
      <c r="VFI191" s="279"/>
      <c r="VFJ191" s="279"/>
      <c r="VFK191" s="279"/>
      <c r="VFL191" s="279"/>
      <c r="VFM191" s="279"/>
      <c r="VFN191" s="279"/>
      <c r="VFO191" s="279"/>
      <c r="VFP191" s="279"/>
      <c r="VFQ191" s="279"/>
      <c r="VFR191" s="279"/>
      <c r="VFS191" s="279"/>
      <c r="VFT191" s="279"/>
      <c r="VFU191" s="279"/>
      <c r="VFV191" s="279"/>
      <c r="VFW191" s="279"/>
      <c r="VFX191" s="279"/>
      <c r="VFY191" s="279"/>
      <c r="VFZ191" s="279"/>
      <c r="VGA191" s="279"/>
      <c r="VGB191" s="279"/>
      <c r="VGC191" s="279"/>
      <c r="VGD191" s="279"/>
      <c r="VGE191" s="279"/>
      <c r="VGF191" s="279"/>
      <c r="VGG191" s="279"/>
      <c r="VGH191" s="279"/>
      <c r="VGI191" s="279"/>
      <c r="VGJ191" s="279"/>
      <c r="VGK191" s="279"/>
      <c r="VGL191" s="279"/>
      <c r="VGM191" s="279"/>
      <c r="VGN191" s="279"/>
      <c r="VGO191" s="279"/>
      <c r="VGP191" s="279"/>
      <c r="VGQ191" s="279"/>
      <c r="VGR191" s="279"/>
      <c r="VGS191" s="279"/>
      <c r="VGT191" s="279"/>
      <c r="VGU191" s="279"/>
      <c r="VGV191" s="279"/>
      <c r="VGW191" s="279"/>
      <c r="VGX191" s="279"/>
      <c r="VGY191" s="279"/>
      <c r="VGZ191" s="279"/>
      <c r="VHA191" s="279"/>
      <c r="VHB191" s="279"/>
      <c r="VHC191" s="279"/>
      <c r="VHD191" s="279"/>
      <c r="VHE191" s="279"/>
      <c r="VHF191" s="279"/>
      <c r="VHG191" s="279"/>
      <c r="VHH191" s="279"/>
      <c r="VHI191" s="279"/>
      <c r="VHJ191" s="279"/>
      <c r="VHK191" s="279"/>
      <c r="VHL191" s="279"/>
      <c r="VHM191" s="279"/>
      <c r="VHN191" s="279"/>
      <c r="VHO191" s="279"/>
      <c r="VHP191" s="279"/>
      <c r="VHQ191" s="279"/>
      <c r="VHR191" s="279"/>
      <c r="VHS191" s="279"/>
      <c r="VHT191" s="279"/>
      <c r="VHU191" s="279"/>
      <c r="VHV191" s="279"/>
      <c r="VHW191" s="279"/>
      <c r="VHX191" s="279"/>
      <c r="VHY191" s="279"/>
      <c r="VHZ191" s="279"/>
      <c r="VIA191" s="279"/>
      <c r="VIB191" s="279"/>
      <c r="VIC191" s="279"/>
      <c r="VID191" s="279"/>
      <c r="VIE191" s="279"/>
      <c r="VIF191" s="279"/>
      <c r="VIG191" s="279"/>
      <c r="VIH191" s="279"/>
      <c r="VII191" s="279"/>
      <c r="VIJ191" s="279"/>
      <c r="VIK191" s="279"/>
      <c r="VIL191" s="279"/>
      <c r="VIM191" s="279"/>
      <c r="VIN191" s="279"/>
      <c r="VIO191" s="279"/>
      <c r="VIP191" s="279"/>
      <c r="VIQ191" s="279"/>
      <c r="VIR191" s="279"/>
      <c r="VIS191" s="279"/>
      <c r="VIT191" s="279"/>
      <c r="VIU191" s="279"/>
      <c r="VIV191" s="279"/>
      <c r="VIW191" s="279"/>
      <c r="VIX191" s="279"/>
      <c r="VIY191" s="279"/>
      <c r="VIZ191" s="279"/>
      <c r="VJA191" s="279"/>
      <c r="VJB191" s="279"/>
      <c r="VJC191" s="279"/>
      <c r="VJD191" s="279"/>
      <c r="VJE191" s="279"/>
      <c r="VJF191" s="279"/>
      <c r="VJG191" s="279"/>
      <c r="VJH191" s="279"/>
      <c r="VJI191" s="279"/>
      <c r="VJJ191" s="279"/>
      <c r="VJK191" s="279"/>
      <c r="VJL191" s="279"/>
      <c r="VJM191" s="279"/>
      <c r="VJN191" s="279"/>
      <c r="VJO191" s="279"/>
      <c r="VJP191" s="279"/>
      <c r="VJQ191" s="279"/>
      <c r="VJR191" s="279"/>
      <c r="VJS191" s="279"/>
      <c r="VJT191" s="279"/>
      <c r="VJU191" s="279"/>
      <c r="VJV191" s="279"/>
      <c r="VJW191" s="279"/>
      <c r="VJX191" s="279"/>
      <c r="VJY191" s="279"/>
      <c r="VJZ191" s="279"/>
      <c r="VKA191" s="279"/>
      <c r="VKB191" s="279"/>
      <c r="VKC191" s="279"/>
      <c r="VKD191" s="279"/>
      <c r="VKE191" s="279"/>
      <c r="VKF191" s="279"/>
      <c r="VKG191" s="279"/>
      <c r="VKH191" s="279"/>
      <c r="VKI191" s="279"/>
      <c r="VKJ191" s="279"/>
      <c r="VKK191" s="279"/>
      <c r="VKL191" s="279"/>
      <c r="VKM191" s="279"/>
      <c r="VKN191" s="279"/>
      <c r="VKO191" s="279"/>
      <c r="VKP191" s="279"/>
      <c r="VKQ191" s="279"/>
      <c r="VKR191" s="279"/>
      <c r="VKS191" s="279"/>
      <c r="VKT191" s="279"/>
      <c r="VKU191" s="279"/>
      <c r="VKV191" s="279"/>
      <c r="VKW191" s="279"/>
      <c r="VKX191" s="279"/>
      <c r="VKY191" s="279"/>
      <c r="VKZ191" s="279"/>
      <c r="VLA191" s="279"/>
      <c r="VLB191" s="279"/>
      <c r="VLC191" s="279"/>
      <c r="VLD191" s="279"/>
      <c r="VLE191" s="279"/>
      <c r="VLF191" s="279"/>
      <c r="VLG191" s="279"/>
      <c r="VLH191" s="279"/>
      <c r="VLI191" s="279"/>
      <c r="VLJ191" s="279"/>
      <c r="VLK191" s="279"/>
      <c r="VLL191" s="279"/>
      <c r="VLM191" s="279"/>
      <c r="VLN191" s="279"/>
      <c r="VLO191" s="279"/>
      <c r="VLP191" s="279"/>
      <c r="VLQ191" s="279"/>
      <c r="VLR191" s="279"/>
      <c r="VLS191" s="279"/>
      <c r="VLT191" s="279"/>
      <c r="VLU191" s="279"/>
      <c r="VLV191" s="279"/>
      <c r="VLW191" s="279"/>
      <c r="VLX191" s="279"/>
      <c r="VLY191" s="279"/>
      <c r="VLZ191" s="279"/>
      <c r="VMA191" s="279"/>
      <c r="VMB191" s="279"/>
      <c r="VMC191" s="279"/>
      <c r="VMD191" s="279"/>
      <c r="VME191" s="279"/>
      <c r="VMF191" s="279"/>
      <c r="VMG191" s="279"/>
      <c r="VMH191" s="279"/>
      <c r="VMI191" s="279"/>
      <c r="VMJ191" s="279"/>
      <c r="VMK191" s="279"/>
      <c r="VML191" s="279"/>
      <c r="VMM191" s="279"/>
      <c r="VMN191" s="279"/>
      <c r="VMO191" s="279"/>
      <c r="VMP191" s="279"/>
      <c r="VMQ191" s="279"/>
      <c r="VMR191" s="279"/>
      <c r="VMS191" s="279"/>
      <c r="VMT191" s="279"/>
      <c r="VMU191" s="279"/>
      <c r="VMV191" s="279"/>
      <c r="VMW191" s="279"/>
      <c r="VMX191" s="279"/>
      <c r="VMY191" s="279"/>
      <c r="VMZ191" s="279"/>
      <c r="VNA191" s="279"/>
      <c r="VNB191" s="279"/>
      <c r="VNC191" s="279"/>
      <c r="VND191" s="279"/>
      <c r="VNE191" s="279"/>
      <c r="VNF191" s="279"/>
      <c r="VNG191" s="279"/>
      <c r="VNH191" s="279"/>
      <c r="VNI191" s="279"/>
      <c r="VNJ191" s="279"/>
      <c r="VNK191" s="279"/>
      <c r="VNL191" s="279"/>
      <c r="VNM191" s="279"/>
      <c r="VNN191" s="279"/>
      <c r="VNO191" s="279"/>
      <c r="VNP191" s="279"/>
      <c r="VNQ191" s="279"/>
      <c r="VNR191" s="279"/>
      <c r="VNS191" s="279"/>
      <c r="VNT191" s="279"/>
      <c r="VNU191" s="279"/>
      <c r="VNV191" s="279"/>
      <c r="VNW191" s="279"/>
      <c r="VNX191" s="279"/>
      <c r="VNY191" s="279"/>
      <c r="VNZ191" s="279"/>
      <c r="VOA191" s="279"/>
      <c r="VOB191" s="279"/>
      <c r="VOC191" s="279"/>
      <c r="VOD191" s="279"/>
      <c r="VOE191" s="279"/>
      <c r="VOF191" s="279"/>
      <c r="VOG191" s="279"/>
      <c r="VOH191" s="279"/>
      <c r="VOI191" s="279"/>
      <c r="VOJ191" s="279"/>
      <c r="VOK191" s="279"/>
      <c r="VOL191" s="279"/>
      <c r="VOM191" s="279"/>
      <c r="VON191" s="279"/>
      <c r="VOO191" s="279"/>
      <c r="VOP191" s="279"/>
      <c r="VOQ191" s="279"/>
      <c r="VOR191" s="279"/>
      <c r="VOS191" s="279"/>
      <c r="VOT191" s="279"/>
      <c r="VOU191" s="279"/>
      <c r="VOV191" s="279"/>
      <c r="VOW191" s="279"/>
      <c r="VOX191" s="279"/>
      <c r="VOY191" s="279"/>
      <c r="VOZ191" s="279"/>
      <c r="VPA191" s="279"/>
      <c r="VPB191" s="279"/>
      <c r="VPC191" s="279"/>
      <c r="VPD191" s="279"/>
      <c r="VPE191" s="279"/>
      <c r="VPF191" s="279"/>
      <c r="VPG191" s="279"/>
      <c r="VPH191" s="279"/>
      <c r="VPI191" s="279"/>
      <c r="VPJ191" s="279"/>
      <c r="VPK191" s="279"/>
      <c r="VPL191" s="279"/>
      <c r="VPM191" s="279"/>
      <c r="VPN191" s="279"/>
      <c r="VPO191" s="279"/>
      <c r="VPP191" s="279"/>
      <c r="VPQ191" s="279"/>
      <c r="VPR191" s="279"/>
      <c r="VPS191" s="279"/>
      <c r="VPT191" s="279"/>
      <c r="VPU191" s="279"/>
      <c r="VPV191" s="279"/>
      <c r="VPW191" s="279"/>
      <c r="VPX191" s="279"/>
      <c r="VPY191" s="279"/>
      <c r="VPZ191" s="279"/>
      <c r="VQA191" s="279"/>
      <c r="VQB191" s="279"/>
      <c r="VQC191" s="279"/>
      <c r="VQD191" s="279"/>
      <c r="VQE191" s="279"/>
      <c r="VQF191" s="279"/>
      <c r="VQG191" s="279"/>
      <c r="VQH191" s="279"/>
      <c r="VQI191" s="279"/>
      <c r="VQJ191" s="279"/>
      <c r="VQK191" s="279"/>
      <c r="VQL191" s="279"/>
      <c r="VQM191" s="279"/>
      <c r="VQN191" s="279"/>
      <c r="VQO191" s="279"/>
      <c r="VQP191" s="279"/>
      <c r="VQQ191" s="279"/>
      <c r="VQR191" s="279"/>
      <c r="VQS191" s="279"/>
      <c r="VQT191" s="279"/>
      <c r="VQU191" s="279"/>
      <c r="VQV191" s="279"/>
      <c r="VQW191" s="279"/>
      <c r="VQX191" s="279"/>
      <c r="VQY191" s="279"/>
      <c r="VQZ191" s="279"/>
      <c r="VRA191" s="279"/>
      <c r="VRB191" s="279"/>
      <c r="VRC191" s="279"/>
      <c r="VRD191" s="279"/>
      <c r="VRE191" s="279"/>
      <c r="VRF191" s="279"/>
      <c r="VRG191" s="279"/>
      <c r="VRH191" s="279"/>
      <c r="VRI191" s="279"/>
      <c r="VRJ191" s="279"/>
      <c r="VRK191" s="279"/>
      <c r="VRL191" s="279"/>
      <c r="VRM191" s="279"/>
      <c r="VRN191" s="279"/>
      <c r="VRO191" s="279"/>
      <c r="VRP191" s="279"/>
      <c r="VRQ191" s="279"/>
      <c r="VRR191" s="279"/>
      <c r="VRS191" s="279"/>
      <c r="VRT191" s="279"/>
      <c r="VRU191" s="279"/>
      <c r="VRV191" s="279"/>
      <c r="VRW191" s="279"/>
      <c r="VRX191" s="279"/>
      <c r="VRY191" s="279"/>
      <c r="VRZ191" s="279"/>
      <c r="VSA191" s="279"/>
      <c r="VSB191" s="279"/>
      <c r="VSC191" s="279"/>
      <c r="VSD191" s="279"/>
      <c r="VSE191" s="279"/>
      <c r="VSF191" s="279"/>
      <c r="VSG191" s="279"/>
      <c r="VSH191" s="279"/>
      <c r="VSI191" s="279"/>
      <c r="VSJ191" s="279"/>
      <c r="VSK191" s="279"/>
      <c r="VSL191" s="279"/>
      <c r="VSM191" s="279"/>
      <c r="VSN191" s="279"/>
      <c r="VSO191" s="279"/>
      <c r="VSP191" s="279"/>
      <c r="VSQ191" s="279"/>
      <c r="VSR191" s="279"/>
      <c r="VSS191" s="279"/>
      <c r="VST191" s="279"/>
      <c r="VSU191" s="279"/>
      <c r="VSV191" s="279"/>
      <c r="VSW191" s="279"/>
      <c r="VSX191" s="279"/>
      <c r="VSY191" s="279"/>
      <c r="VSZ191" s="279"/>
      <c r="VTA191" s="279"/>
      <c r="VTB191" s="279"/>
      <c r="VTC191" s="279"/>
      <c r="VTD191" s="279"/>
      <c r="VTE191" s="279"/>
      <c r="VTF191" s="279"/>
      <c r="VTG191" s="279"/>
      <c r="VTH191" s="279"/>
      <c r="VTI191" s="279"/>
      <c r="VTJ191" s="279"/>
      <c r="VTK191" s="279"/>
      <c r="VTL191" s="279"/>
      <c r="VTM191" s="279"/>
      <c r="VTN191" s="279"/>
      <c r="VTO191" s="279"/>
      <c r="VTP191" s="279"/>
      <c r="VTQ191" s="279"/>
      <c r="VTR191" s="279"/>
      <c r="VTS191" s="279"/>
      <c r="VTT191" s="279"/>
      <c r="VTU191" s="279"/>
      <c r="VTV191" s="279"/>
      <c r="VTW191" s="279"/>
      <c r="VTX191" s="279"/>
      <c r="VTY191" s="279"/>
      <c r="VTZ191" s="279"/>
      <c r="VUA191" s="279"/>
      <c r="VUB191" s="279"/>
      <c r="VUC191" s="279"/>
      <c r="VUD191" s="279"/>
      <c r="VUE191" s="279"/>
      <c r="VUF191" s="279"/>
      <c r="VUG191" s="279"/>
      <c r="VUH191" s="279"/>
      <c r="VUI191" s="279"/>
      <c r="VUJ191" s="279"/>
      <c r="VUK191" s="279"/>
      <c r="VUL191" s="279"/>
      <c r="VUM191" s="279"/>
      <c r="VUN191" s="279"/>
      <c r="VUO191" s="279"/>
      <c r="VUP191" s="279"/>
      <c r="VUQ191" s="279"/>
      <c r="VUR191" s="279"/>
      <c r="VUS191" s="279"/>
      <c r="VUT191" s="279"/>
      <c r="VUU191" s="279"/>
      <c r="VUV191" s="279"/>
      <c r="VUW191" s="279"/>
      <c r="VUX191" s="279"/>
      <c r="VUY191" s="279"/>
      <c r="VUZ191" s="279"/>
      <c r="VVA191" s="279"/>
      <c r="VVB191" s="279"/>
      <c r="VVC191" s="279"/>
      <c r="VVD191" s="279"/>
      <c r="VVE191" s="279"/>
      <c r="VVF191" s="279"/>
      <c r="VVG191" s="279"/>
      <c r="VVH191" s="279"/>
      <c r="VVI191" s="279"/>
      <c r="VVJ191" s="279"/>
      <c r="VVK191" s="279"/>
      <c r="VVL191" s="279"/>
      <c r="VVM191" s="279"/>
      <c r="VVN191" s="279"/>
      <c r="VVO191" s="279"/>
      <c r="VVP191" s="279"/>
      <c r="VVQ191" s="279"/>
      <c r="VVR191" s="279"/>
      <c r="VVS191" s="279"/>
      <c r="VVT191" s="279"/>
      <c r="VVU191" s="279"/>
      <c r="VVV191" s="279"/>
      <c r="VVW191" s="279"/>
      <c r="VVX191" s="279"/>
      <c r="VVY191" s="279"/>
      <c r="VVZ191" s="279"/>
      <c r="VWA191" s="279"/>
      <c r="VWB191" s="279"/>
      <c r="VWC191" s="279"/>
      <c r="VWD191" s="279"/>
      <c r="VWE191" s="279"/>
      <c r="VWF191" s="279"/>
      <c r="VWG191" s="279"/>
      <c r="VWH191" s="279"/>
      <c r="VWI191" s="279"/>
      <c r="VWJ191" s="279"/>
      <c r="VWK191" s="279"/>
      <c r="VWL191" s="279"/>
      <c r="VWM191" s="279"/>
      <c r="VWN191" s="279"/>
      <c r="VWO191" s="279"/>
      <c r="VWP191" s="279"/>
      <c r="VWQ191" s="279"/>
      <c r="VWR191" s="279"/>
      <c r="VWS191" s="279"/>
      <c r="VWT191" s="279"/>
      <c r="VWU191" s="279"/>
      <c r="VWV191" s="279"/>
      <c r="VWW191" s="279"/>
      <c r="VWX191" s="279"/>
      <c r="VWY191" s="279"/>
      <c r="VWZ191" s="279"/>
      <c r="VXA191" s="279"/>
      <c r="VXB191" s="279"/>
      <c r="VXC191" s="279"/>
      <c r="VXD191" s="279"/>
      <c r="VXE191" s="279"/>
      <c r="VXF191" s="279"/>
      <c r="VXG191" s="279"/>
      <c r="VXH191" s="279"/>
      <c r="VXI191" s="279"/>
      <c r="VXJ191" s="279"/>
      <c r="VXK191" s="279"/>
      <c r="VXL191" s="279"/>
      <c r="VXM191" s="279"/>
      <c r="VXN191" s="279"/>
      <c r="VXO191" s="279"/>
      <c r="VXP191" s="279"/>
      <c r="VXQ191" s="279"/>
      <c r="VXR191" s="279"/>
      <c r="VXS191" s="279"/>
      <c r="VXT191" s="279"/>
      <c r="VXU191" s="279"/>
      <c r="VXV191" s="279"/>
      <c r="VXW191" s="279"/>
      <c r="VXX191" s="279"/>
      <c r="VXY191" s="279"/>
      <c r="VXZ191" s="279"/>
      <c r="VYA191" s="279"/>
      <c r="VYB191" s="279"/>
      <c r="VYC191" s="279"/>
      <c r="VYD191" s="279"/>
      <c r="VYE191" s="279"/>
      <c r="VYF191" s="279"/>
      <c r="VYG191" s="279"/>
      <c r="VYH191" s="279"/>
      <c r="VYI191" s="279"/>
      <c r="VYJ191" s="279"/>
      <c r="VYK191" s="279"/>
      <c r="VYL191" s="279"/>
      <c r="VYM191" s="279"/>
      <c r="VYN191" s="279"/>
      <c r="VYO191" s="279"/>
      <c r="VYP191" s="279"/>
      <c r="VYQ191" s="279"/>
      <c r="VYR191" s="279"/>
      <c r="VYS191" s="279"/>
      <c r="VYT191" s="279"/>
      <c r="VYU191" s="279"/>
      <c r="VYV191" s="279"/>
      <c r="VYW191" s="279"/>
      <c r="VYX191" s="279"/>
      <c r="VYY191" s="279"/>
      <c r="VYZ191" s="279"/>
      <c r="VZA191" s="279"/>
      <c r="VZB191" s="279"/>
      <c r="VZC191" s="279"/>
      <c r="VZD191" s="279"/>
      <c r="VZE191" s="279"/>
      <c r="VZF191" s="279"/>
      <c r="VZG191" s="279"/>
      <c r="VZH191" s="279"/>
      <c r="VZI191" s="279"/>
      <c r="VZJ191" s="279"/>
      <c r="VZK191" s="279"/>
      <c r="VZL191" s="279"/>
      <c r="VZM191" s="279"/>
      <c r="VZN191" s="279"/>
      <c r="VZO191" s="279"/>
      <c r="VZP191" s="279"/>
      <c r="VZQ191" s="279"/>
      <c r="VZR191" s="279"/>
      <c r="VZS191" s="279"/>
      <c r="VZT191" s="279"/>
      <c r="VZU191" s="279"/>
      <c r="VZV191" s="279"/>
      <c r="VZW191" s="279"/>
      <c r="VZX191" s="279"/>
      <c r="VZY191" s="279"/>
      <c r="VZZ191" s="279"/>
      <c r="WAA191" s="279"/>
      <c r="WAB191" s="279"/>
      <c r="WAC191" s="279"/>
      <c r="WAD191" s="279"/>
      <c r="WAE191" s="279"/>
      <c r="WAF191" s="279"/>
      <c r="WAG191" s="279"/>
      <c r="WAH191" s="279"/>
      <c r="WAI191" s="279"/>
      <c r="WAJ191" s="279"/>
      <c r="WAK191" s="279"/>
      <c r="WAL191" s="279"/>
      <c r="WAM191" s="279"/>
      <c r="WAN191" s="279"/>
      <c r="WAO191" s="279"/>
      <c r="WAP191" s="279"/>
      <c r="WAQ191" s="279"/>
      <c r="WAR191" s="279"/>
      <c r="WAS191" s="279"/>
      <c r="WAT191" s="279"/>
      <c r="WAU191" s="279"/>
      <c r="WAV191" s="279"/>
      <c r="WAW191" s="279"/>
      <c r="WAX191" s="279"/>
      <c r="WAY191" s="279"/>
      <c r="WAZ191" s="279"/>
      <c r="WBA191" s="279"/>
      <c r="WBB191" s="279"/>
      <c r="WBC191" s="279"/>
      <c r="WBD191" s="279"/>
      <c r="WBE191" s="279"/>
      <c r="WBF191" s="279"/>
      <c r="WBG191" s="279"/>
      <c r="WBH191" s="279"/>
      <c r="WBI191" s="279"/>
      <c r="WBJ191" s="279"/>
      <c r="WBK191" s="279"/>
      <c r="WBL191" s="279"/>
      <c r="WBM191" s="279"/>
      <c r="WBN191" s="279"/>
      <c r="WBO191" s="279"/>
      <c r="WBP191" s="279"/>
      <c r="WBQ191" s="279"/>
      <c r="WBR191" s="279"/>
      <c r="WBS191" s="279"/>
      <c r="WBT191" s="279"/>
      <c r="WBU191" s="279"/>
      <c r="WBV191" s="279"/>
      <c r="WBW191" s="279"/>
      <c r="WBX191" s="279"/>
      <c r="WBY191" s="279"/>
      <c r="WBZ191" s="279"/>
      <c r="WCA191" s="279"/>
      <c r="WCB191" s="279"/>
      <c r="WCC191" s="279"/>
      <c r="WCD191" s="279"/>
      <c r="WCE191" s="279"/>
      <c r="WCF191" s="279"/>
      <c r="WCG191" s="279"/>
      <c r="WCH191" s="279"/>
      <c r="WCI191" s="279"/>
      <c r="WCJ191" s="279"/>
      <c r="WCK191" s="279"/>
      <c r="WCL191" s="279"/>
      <c r="WCM191" s="279"/>
      <c r="WCN191" s="279"/>
      <c r="WCO191" s="279"/>
      <c r="WCP191" s="279"/>
      <c r="WCQ191" s="279"/>
      <c r="WCR191" s="279"/>
      <c r="WCS191" s="279"/>
      <c r="WCT191" s="279"/>
      <c r="WCU191" s="279"/>
      <c r="WCV191" s="279"/>
      <c r="WCW191" s="279"/>
      <c r="WCX191" s="279"/>
      <c r="WCY191" s="279"/>
      <c r="WCZ191" s="279"/>
      <c r="WDA191" s="279"/>
      <c r="WDB191" s="279"/>
      <c r="WDC191" s="279"/>
      <c r="WDD191" s="279"/>
      <c r="WDE191" s="279"/>
      <c r="WDF191" s="279"/>
      <c r="WDG191" s="279"/>
      <c r="WDH191" s="279"/>
      <c r="WDI191" s="279"/>
      <c r="WDJ191" s="279"/>
      <c r="WDK191" s="279"/>
      <c r="WDL191" s="279"/>
      <c r="WDM191" s="279"/>
      <c r="WDN191" s="279"/>
      <c r="WDO191" s="279"/>
      <c r="WDP191" s="279"/>
      <c r="WDQ191" s="279"/>
      <c r="WDR191" s="279"/>
      <c r="WDS191" s="279"/>
      <c r="WDT191" s="279"/>
      <c r="WDU191" s="279"/>
      <c r="WDV191" s="279"/>
      <c r="WDW191" s="279"/>
      <c r="WDX191" s="279"/>
      <c r="WDY191" s="279"/>
      <c r="WDZ191" s="279"/>
      <c r="WEA191" s="279"/>
      <c r="WEB191" s="279"/>
      <c r="WEC191" s="279"/>
      <c r="WED191" s="279"/>
      <c r="WEE191" s="279"/>
      <c r="WEF191" s="279"/>
      <c r="WEG191" s="279"/>
      <c r="WEH191" s="279"/>
      <c r="WEI191" s="279"/>
      <c r="WEJ191" s="279"/>
      <c r="WEK191" s="279"/>
      <c r="WEL191" s="279"/>
      <c r="WEM191" s="279"/>
      <c r="WEN191" s="279"/>
      <c r="WEO191" s="279"/>
      <c r="WEP191" s="279"/>
      <c r="WEQ191" s="279"/>
      <c r="WER191" s="279"/>
      <c r="WES191" s="279"/>
      <c r="WET191" s="279"/>
      <c r="WEU191" s="279"/>
      <c r="WEV191" s="279"/>
      <c r="WEW191" s="279"/>
      <c r="WEX191" s="279"/>
      <c r="WEY191" s="279"/>
      <c r="WEZ191" s="279"/>
      <c r="WFA191" s="279"/>
      <c r="WFB191" s="279"/>
      <c r="WFC191" s="279"/>
      <c r="WFD191" s="279"/>
      <c r="WFE191" s="279"/>
      <c r="WFF191" s="279"/>
      <c r="WFG191" s="279"/>
      <c r="WFH191" s="279"/>
      <c r="WFI191" s="279"/>
      <c r="WFJ191" s="279"/>
      <c r="WFK191" s="279"/>
      <c r="WFL191" s="279"/>
      <c r="WFM191" s="279"/>
      <c r="WFN191" s="279"/>
      <c r="WFO191" s="279"/>
      <c r="WFP191" s="279"/>
      <c r="WFQ191" s="279"/>
      <c r="WFR191" s="279"/>
      <c r="WFS191" s="279"/>
      <c r="WFT191" s="279"/>
      <c r="WFU191" s="279"/>
      <c r="WFV191" s="279"/>
      <c r="WFW191" s="279"/>
      <c r="WFX191" s="279"/>
      <c r="WFY191" s="279"/>
      <c r="WFZ191" s="279"/>
      <c r="WGA191" s="279"/>
      <c r="WGB191" s="279"/>
      <c r="WGC191" s="279"/>
      <c r="WGD191" s="279"/>
      <c r="WGE191" s="279"/>
      <c r="WGF191" s="279"/>
      <c r="WGG191" s="279"/>
      <c r="WGH191" s="279"/>
      <c r="WGI191" s="279"/>
      <c r="WGJ191" s="279"/>
      <c r="WGK191" s="279"/>
      <c r="WGL191" s="279"/>
      <c r="WGM191" s="279"/>
      <c r="WGN191" s="279"/>
      <c r="WGO191" s="279"/>
      <c r="WGP191" s="279"/>
      <c r="WGQ191" s="279"/>
      <c r="WGR191" s="279"/>
      <c r="WGS191" s="279"/>
      <c r="WGT191" s="279"/>
      <c r="WGU191" s="279"/>
      <c r="WGV191" s="279"/>
      <c r="WGW191" s="279"/>
      <c r="WGX191" s="279"/>
      <c r="WGY191" s="279"/>
      <c r="WGZ191" s="279"/>
      <c r="WHA191" s="279"/>
      <c r="WHB191" s="279"/>
      <c r="WHC191" s="279"/>
      <c r="WHD191" s="279"/>
      <c r="WHE191" s="279"/>
      <c r="WHF191" s="279"/>
      <c r="WHG191" s="279"/>
      <c r="WHH191" s="279"/>
      <c r="WHI191" s="279"/>
      <c r="WHJ191" s="279"/>
      <c r="WHK191" s="279"/>
      <c r="WHL191" s="279"/>
      <c r="WHM191" s="279"/>
      <c r="WHN191" s="279"/>
      <c r="WHO191" s="279"/>
      <c r="WHP191" s="279"/>
      <c r="WHQ191" s="279"/>
      <c r="WHR191" s="279"/>
      <c r="WHS191" s="279"/>
      <c r="WHT191" s="279"/>
      <c r="WHU191" s="279"/>
      <c r="WHV191" s="279"/>
      <c r="WHW191" s="279"/>
      <c r="WHX191" s="279"/>
      <c r="WHY191" s="279"/>
      <c r="WHZ191" s="279"/>
      <c r="WIA191" s="279"/>
      <c r="WIB191" s="279"/>
      <c r="WIC191" s="279"/>
      <c r="WID191" s="279"/>
      <c r="WIE191" s="279"/>
      <c r="WIF191" s="279"/>
      <c r="WIG191" s="279"/>
      <c r="WIH191" s="279"/>
      <c r="WII191" s="279"/>
      <c r="WIJ191" s="279"/>
      <c r="WIK191" s="279"/>
      <c r="WIL191" s="279"/>
      <c r="WIM191" s="279"/>
      <c r="WIN191" s="279"/>
      <c r="WIO191" s="279"/>
      <c r="WIP191" s="279"/>
      <c r="WIQ191" s="279"/>
      <c r="WIR191" s="279"/>
      <c r="WIS191" s="279"/>
      <c r="WIT191" s="279"/>
      <c r="WIU191" s="279"/>
      <c r="WIV191" s="279"/>
      <c r="WIW191" s="279"/>
      <c r="WIX191" s="279"/>
      <c r="WIY191" s="279"/>
      <c r="WIZ191" s="279"/>
      <c r="WJA191" s="279"/>
      <c r="WJB191" s="279"/>
      <c r="WJC191" s="279"/>
      <c r="WJD191" s="279"/>
      <c r="WJE191" s="279"/>
      <c r="WJF191" s="279"/>
      <c r="WJG191" s="279"/>
      <c r="WJH191" s="279"/>
      <c r="WJI191" s="279"/>
      <c r="WJJ191" s="279"/>
      <c r="WJK191" s="279"/>
      <c r="WJL191" s="279"/>
      <c r="WJM191" s="279"/>
      <c r="WJN191" s="279"/>
      <c r="WJO191" s="279"/>
      <c r="WJP191" s="279"/>
      <c r="WJQ191" s="279"/>
      <c r="WJR191" s="279"/>
      <c r="WJS191" s="279"/>
      <c r="WJT191" s="279"/>
      <c r="WJU191" s="279"/>
      <c r="WJV191" s="279"/>
      <c r="WJW191" s="279"/>
      <c r="WJX191" s="279"/>
      <c r="WJY191" s="279"/>
      <c r="WJZ191" s="279"/>
      <c r="WKA191" s="279"/>
      <c r="WKB191" s="279"/>
      <c r="WKC191" s="279"/>
      <c r="WKD191" s="279"/>
      <c r="WKE191" s="279"/>
      <c r="WKF191" s="279"/>
      <c r="WKG191" s="279"/>
      <c r="WKH191" s="279"/>
      <c r="WKI191" s="279"/>
      <c r="WKJ191" s="279"/>
      <c r="WKK191" s="279"/>
      <c r="WKL191" s="279"/>
      <c r="WKM191" s="279"/>
      <c r="WKN191" s="279"/>
      <c r="WKO191" s="279"/>
      <c r="WKP191" s="279"/>
      <c r="WKQ191" s="279"/>
      <c r="WKR191" s="279"/>
      <c r="WKS191" s="279"/>
      <c r="WKT191" s="279"/>
      <c r="WKU191" s="279"/>
      <c r="WKV191" s="279"/>
      <c r="WKW191" s="279"/>
      <c r="WKX191" s="279"/>
      <c r="WKY191" s="279"/>
      <c r="WKZ191" s="279"/>
      <c r="WLA191" s="279"/>
      <c r="WLB191" s="279"/>
      <c r="WLC191" s="279"/>
      <c r="WLD191" s="279"/>
      <c r="WLE191" s="279"/>
      <c r="WLF191" s="279"/>
      <c r="WLG191" s="279"/>
      <c r="WLH191" s="279"/>
      <c r="WLI191" s="279"/>
      <c r="WLJ191" s="279"/>
      <c r="WLK191" s="279"/>
      <c r="WLL191" s="279"/>
      <c r="WLM191" s="279"/>
      <c r="WLN191" s="279"/>
      <c r="WLO191" s="279"/>
      <c r="WLP191" s="279"/>
      <c r="WLQ191" s="279"/>
      <c r="WLR191" s="279"/>
      <c r="WLS191" s="279"/>
      <c r="WLT191" s="279"/>
      <c r="WLU191" s="279"/>
      <c r="WLV191" s="279"/>
      <c r="WLW191" s="279"/>
      <c r="WLX191" s="279"/>
      <c r="WLY191" s="279"/>
      <c r="WLZ191" s="279"/>
      <c r="WMA191" s="279"/>
      <c r="WMB191" s="279"/>
      <c r="WMC191" s="279"/>
      <c r="WMD191" s="279"/>
      <c r="WME191" s="279"/>
      <c r="WMF191" s="279"/>
      <c r="WMG191" s="279"/>
      <c r="WMH191" s="279"/>
      <c r="WMI191" s="279"/>
      <c r="WMJ191" s="279"/>
      <c r="WMK191" s="279"/>
      <c r="WML191" s="279"/>
      <c r="WMM191" s="279"/>
      <c r="WMN191" s="279"/>
      <c r="WMO191" s="279"/>
      <c r="WMP191" s="279"/>
      <c r="WMQ191" s="279"/>
      <c r="WMR191" s="279"/>
      <c r="WMS191" s="279"/>
      <c r="WMT191" s="279"/>
      <c r="WMU191" s="279"/>
      <c r="WMV191" s="279"/>
      <c r="WMW191" s="279"/>
      <c r="WMX191" s="279"/>
      <c r="WMY191" s="279"/>
      <c r="WMZ191" s="279"/>
      <c r="WNA191" s="279"/>
      <c r="WNB191" s="279"/>
      <c r="WNC191" s="279"/>
      <c r="WND191" s="279"/>
      <c r="WNE191" s="279"/>
      <c r="WNF191" s="279"/>
      <c r="WNG191" s="279"/>
      <c r="WNH191" s="279"/>
      <c r="WNI191" s="279"/>
      <c r="WNJ191" s="279"/>
      <c r="WNK191" s="279"/>
      <c r="WNL191" s="279"/>
      <c r="WNM191" s="279"/>
      <c r="WNN191" s="279"/>
      <c r="WNO191" s="279"/>
      <c r="WNP191" s="279"/>
      <c r="WNQ191" s="279"/>
      <c r="WNR191" s="279"/>
      <c r="WNS191" s="279"/>
      <c r="WNT191" s="279"/>
      <c r="WNU191" s="279"/>
      <c r="WNV191" s="279"/>
      <c r="WNW191" s="279"/>
      <c r="WNX191" s="279"/>
      <c r="WNY191" s="279"/>
      <c r="WNZ191" s="279"/>
      <c r="WOA191" s="279"/>
      <c r="WOB191" s="279"/>
      <c r="WOC191" s="279"/>
      <c r="WOD191" s="279"/>
      <c r="WOE191" s="279"/>
      <c r="WOF191" s="279"/>
      <c r="WOG191" s="279"/>
      <c r="WOH191" s="279"/>
      <c r="WOI191" s="279"/>
      <c r="WOJ191" s="279"/>
      <c r="WOK191" s="279"/>
      <c r="WOL191" s="279"/>
      <c r="WOM191" s="279"/>
      <c r="WON191" s="279"/>
      <c r="WOO191" s="279"/>
      <c r="WOP191" s="279"/>
      <c r="WOQ191" s="279"/>
      <c r="WOR191" s="279"/>
      <c r="WOS191" s="279"/>
      <c r="WOT191" s="279"/>
      <c r="WOU191" s="279"/>
      <c r="WOV191" s="279"/>
      <c r="WOW191" s="279"/>
      <c r="WOX191" s="279"/>
      <c r="WOY191" s="279"/>
      <c r="WOZ191" s="279"/>
      <c r="WPA191" s="279"/>
      <c r="WPB191" s="279"/>
      <c r="WPC191" s="279"/>
      <c r="WPD191" s="279"/>
      <c r="WPE191" s="279"/>
      <c r="WPF191" s="279"/>
      <c r="WPG191" s="279"/>
      <c r="WPH191" s="279"/>
      <c r="WPI191" s="279"/>
      <c r="WPJ191" s="279"/>
      <c r="WPK191" s="279"/>
      <c r="WPL191" s="279"/>
      <c r="WPM191" s="279"/>
      <c r="WPN191" s="279"/>
      <c r="WPO191" s="279"/>
      <c r="WPP191" s="279"/>
      <c r="WPQ191" s="279"/>
      <c r="WPR191" s="279"/>
      <c r="WPS191" s="279"/>
      <c r="WPT191" s="279"/>
      <c r="WPU191" s="279"/>
      <c r="WPV191" s="279"/>
      <c r="WPW191" s="279"/>
      <c r="WPX191" s="279"/>
      <c r="WPY191" s="279"/>
      <c r="WPZ191" s="279"/>
      <c r="WQA191" s="279"/>
      <c r="WQB191" s="279"/>
      <c r="WQC191" s="279"/>
      <c r="WQD191" s="279"/>
      <c r="WQE191" s="279"/>
      <c r="WQF191" s="279"/>
      <c r="WQG191" s="279"/>
      <c r="WQH191" s="279"/>
      <c r="WQI191" s="279"/>
      <c r="WQJ191" s="279"/>
      <c r="WQK191" s="279"/>
      <c r="WQL191" s="279"/>
      <c r="WQM191" s="279"/>
      <c r="WQN191" s="279"/>
      <c r="WQO191" s="279"/>
      <c r="WQP191" s="279"/>
      <c r="WQQ191" s="279"/>
      <c r="WQR191" s="279"/>
      <c r="WQS191" s="279"/>
      <c r="WQT191" s="279"/>
      <c r="WQU191" s="279"/>
      <c r="WQV191" s="279"/>
      <c r="WQW191" s="279"/>
      <c r="WQX191" s="279"/>
      <c r="WQY191" s="279"/>
      <c r="WQZ191" s="279"/>
      <c r="WRA191" s="279"/>
      <c r="WRB191" s="279"/>
      <c r="WRC191" s="279"/>
      <c r="WRD191" s="279"/>
      <c r="WRE191" s="279"/>
      <c r="WRF191" s="279"/>
      <c r="WRG191" s="279"/>
      <c r="WRH191" s="279"/>
      <c r="WRI191" s="279"/>
      <c r="WRJ191" s="279"/>
      <c r="WRK191" s="279"/>
      <c r="WRL191" s="279"/>
      <c r="WRM191" s="279"/>
      <c r="WRN191" s="279"/>
      <c r="WRO191" s="279"/>
      <c r="WRP191" s="279"/>
      <c r="WRQ191" s="279"/>
      <c r="WRR191" s="279"/>
      <c r="WRS191" s="279"/>
      <c r="WRT191" s="279"/>
      <c r="WRU191" s="279"/>
      <c r="WRV191" s="279"/>
      <c r="WRW191" s="279"/>
      <c r="WRX191" s="279"/>
      <c r="WRY191" s="279"/>
      <c r="WRZ191" s="279"/>
      <c r="WSA191" s="279"/>
      <c r="WSB191" s="279"/>
      <c r="WSC191" s="279"/>
      <c r="WSD191" s="279"/>
      <c r="WSE191" s="279"/>
      <c r="WSF191" s="279"/>
      <c r="WSG191" s="279"/>
      <c r="WSH191" s="279"/>
      <c r="WSI191" s="279"/>
      <c r="WSJ191" s="279"/>
      <c r="WSK191" s="279"/>
      <c r="WSL191" s="279"/>
      <c r="WSM191" s="279"/>
      <c r="WSN191" s="279"/>
      <c r="WSO191" s="279"/>
      <c r="WSP191" s="279"/>
      <c r="WSQ191" s="279"/>
      <c r="WSR191" s="279"/>
      <c r="WSS191" s="279"/>
      <c r="WST191" s="279"/>
      <c r="WSU191" s="279"/>
      <c r="WSV191" s="279"/>
      <c r="WSW191" s="279"/>
      <c r="WSX191" s="279"/>
      <c r="WSY191" s="279"/>
      <c r="WSZ191" s="279"/>
      <c r="WTA191" s="279"/>
      <c r="WTB191" s="279"/>
      <c r="WTC191" s="279"/>
      <c r="WTD191" s="279"/>
      <c r="WTE191" s="279"/>
      <c r="WTF191" s="279"/>
      <c r="WTG191" s="279"/>
      <c r="WTH191" s="279"/>
      <c r="WTI191" s="279"/>
      <c r="WTJ191" s="279"/>
      <c r="WTK191" s="279"/>
      <c r="WTL191" s="279"/>
      <c r="WTM191" s="279"/>
      <c r="WTN191" s="279"/>
      <c r="WTO191" s="279"/>
      <c r="WTP191" s="279"/>
      <c r="WTQ191" s="279"/>
      <c r="WTR191" s="279"/>
      <c r="WTS191" s="279"/>
      <c r="WTT191" s="279"/>
      <c r="WTU191" s="279"/>
      <c r="WTV191" s="279"/>
      <c r="WTW191" s="279"/>
      <c r="WTX191" s="279"/>
      <c r="WTY191" s="279"/>
      <c r="WTZ191" s="279"/>
      <c r="WUA191" s="279"/>
      <c r="WUB191" s="279"/>
      <c r="WUC191" s="279"/>
      <c r="WUD191" s="279"/>
      <c r="WUE191" s="279"/>
      <c r="WUF191" s="279"/>
      <c r="WUG191" s="279"/>
      <c r="WUH191" s="279"/>
      <c r="WUI191" s="279"/>
      <c r="WUJ191" s="279"/>
      <c r="WUK191" s="279"/>
      <c r="WUL191" s="279"/>
      <c r="WUM191" s="279"/>
      <c r="WUN191" s="279"/>
      <c r="WUO191" s="279"/>
      <c r="WUP191" s="279"/>
      <c r="WUQ191" s="279"/>
      <c r="WUR191" s="279"/>
      <c r="WUS191" s="279"/>
      <c r="WUT191" s="279"/>
      <c r="WUU191" s="279"/>
      <c r="WUV191" s="279"/>
      <c r="WUW191" s="279"/>
      <c r="WUX191" s="279"/>
      <c r="WUY191" s="279"/>
      <c r="WUZ191" s="279"/>
      <c r="WVA191" s="279"/>
      <c r="WVB191" s="279"/>
      <c r="WVC191" s="279"/>
      <c r="WVD191" s="279"/>
      <c r="WVE191" s="279"/>
      <c r="WVF191" s="279"/>
      <c r="WVG191" s="279"/>
      <c r="WVH191" s="279"/>
      <c r="WVI191" s="279"/>
      <c r="WVJ191" s="279"/>
      <c r="WVK191" s="279"/>
      <c r="WVL191" s="279"/>
      <c r="WVM191" s="279"/>
      <c r="WVN191" s="279"/>
      <c r="WVO191" s="279"/>
      <c r="WVP191" s="279"/>
      <c r="WVQ191" s="279"/>
      <c r="WVR191" s="279"/>
      <c r="WVS191" s="279"/>
      <c r="WVT191" s="279"/>
      <c r="WVU191" s="279"/>
      <c r="WVV191" s="279"/>
      <c r="WVW191" s="279"/>
      <c r="WVX191" s="279"/>
      <c r="WVY191" s="279"/>
      <c r="WVZ191" s="279"/>
      <c r="WWA191" s="279"/>
      <c r="WWB191" s="279"/>
      <c r="WWC191" s="279"/>
      <c r="WWD191" s="279"/>
      <c r="WWE191" s="279"/>
      <c r="WWF191" s="279"/>
      <c r="WWG191" s="279"/>
      <c r="WWH191" s="279"/>
      <c r="WWI191" s="279"/>
      <c r="WWJ191" s="279"/>
      <c r="WWK191" s="279"/>
      <c r="WWL191" s="279"/>
      <c r="WWM191" s="279"/>
      <c r="WWN191" s="279"/>
      <c r="WWO191" s="279"/>
      <c r="WWP191" s="279"/>
      <c r="WWQ191" s="279"/>
      <c r="WWR191" s="279"/>
      <c r="WWS191" s="279"/>
      <c r="WWT191" s="279"/>
      <c r="WWU191" s="279"/>
      <c r="WWV191" s="279"/>
      <c r="WWW191" s="279"/>
      <c r="WWX191" s="279"/>
      <c r="WWY191" s="279"/>
      <c r="WWZ191" s="279"/>
      <c r="WXA191" s="279"/>
      <c r="WXB191" s="279"/>
      <c r="WXC191" s="279"/>
      <c r="WXD191" s="279"/>
      <c r="WXE191" s="279"/>
      <c r="WXF191" s="279"/>
      <c r="WXG191" s="279"/>
      <c r="WXH191" s="279"/>
      <c r="WXI191" s="279"/>
      <c r="WXJ191" s="279"/>
      <c r="WXK191" s="279"/>
      <c r="WXL191" s="279"/>
      <c r="WXM191" s="279"/>
      <c r="WXN191" s="279"/>
      <c r="WXO191" s="279"/>
      <c r="WXP191" s="279"/>
      <c r="WXQ191" s="279"/>
      <c r="WXR191" s="279"/>
      <c r="WXS191" s="279"/>
      <c r="WXT191" s="279"/>
      <c r="WXU191" s="279"/>
      <c r="WXV191" s="279"/>
      <c r="WXW191" s="279"/>
      <c r="WXX191" s="279"/>
      <c r="WXY191" s="279"/>
      <c r="WXZ191" s="279"/>
      <c r="WYA191" s="279"/>
      <c r="WYB191" s="279"/>
      <c r="WYC191" s="279"/>
      <c r="WYD191" s="279"/>
      <c r="WYE191" s="279"/>
      <c r="WYF191" s="279"/>
      <c r="WYG191" s="279"/>
      <c r="WYH191" s="279"/>
      <c r="WYI191" s="279"/>
      <c r="WYJ191" s="279"/>
      <c r="WYK191" s="279"/>
      <c r="WYL191" s="279"/>
      <c r="WYM191" s="279"/>
      <c r="WYN191" s="279"/>
      <c r="WYO191" s="279"/>
      <c r="WYP191" s="279"/>
      <c r="WYQ191" s="279"/>
      <c r="WYR191" s="279"/>
      <c r="WYS191" s="279"/>
      <c r="WYT191" s="279"/>
      <c r="WYU191" s="279"/>
      <c r="WYV191" s="279"/>
      <c r="WYW191" s="279"/>
      <c r="WYX191" s="279"/>
      <c r="WYY191" s="279"/>
      <c r="WYZ191" s="279"/>
      <c r="WZA191" s="279"/>
      <c r="WZB191" s="279"/>
      <c r="WZC191" s="279"/>
      <c r="WZD191" s="279"/>
      <c r="WZE191" s="279"/>
      <c r="WZF191" s="279"/>
      <c r="WZG191" s="279"/>
      <c r="WZH191" s="279"/>
      <c r="WZI191" s="279"/>
      <c r="WZJ191" s="279"/>
      <c r="WZK191" s="279"/>
      <c r="WZL191" s="279"/>
      <c r="WZM191" s="279"/>
      <c r="WZN191" s="279"/>
      <c r="WZO191" s="279"/>
      <c r="WZP191" s="279"/>
      <c r="WZQ191" s="279"/>
      <c r="WZR191" s="279"/>
      <c r="WZS191" s="279"/>
      <c r="WZT191" s="279"/>
      <c r="WZU191" s="279"/>
      <c r="WZV191" s="279"/>
      <c r="WZW191" s="279"/>
      <c r="WZX191" s="279"/>
      <c r="WZY191" s="279"/>
      <c r="WZZ191" s="279"/>
      <c r="XAA191" s="279"/>
      <c r="XAB191" s="279"/>
      <c r="XAC191" s="279"/>
      <c r="XAD191" s="279"/>
      <c r="XAE191" s="279"/>
      <c r="XAF191" s="279"/>
      <c r="XAG191" s="279"/>
      <c r="XAH191" s="279"/>
      <c r="XAI191" s="279"/>
      <c r="XAJ191" s="279"/>
      <c r="XAK191" s="279"/>
      <c r="XAL191" s="279"/>
      <c r="XAM191" s="279"/>
      <c r="XAN191" s="279"/>
      <c r="XAO191" s="279"/>
      <c r="XAP191" s="279"/>
      <c r="XAQ191" s="279"/>
      <c r="XAR191" s="279"/>
      <c r="XAS191" s="279"/>
      <c r="XAT191" s="279"/>
      <c r="XAU191" s="279"/>
      <c r="XAV191" s="279"/>
      <c r="XAW191" s="279"/>
      <c r="XAX191" s="279"/>
      <c r="XAY191" s="279"/>
      <c r="XAZ191" s="279"/>
      <c r="XBA191" s="279"/>
      <c r="XBB191" s="279"/>
      <c r="XBC191" s="279"/>
      <c r="XBD191" s="279"/>
      <c r="XBE191" s="279"/>
      <c r="XBF191" s="279"/>
      <c r="XBG191" s="279"/>
      <c r="XBH191" s="279"/>
      <c r="XBI191" s="279"/>
      <c r="XBJ191" s="279"/>
      <c r="XBK191" s="279"/>
      <c r="XBL191" s="279"/>
      <c r="XBM191" s="279"/>
      <c r="XBN191" s="279"/>
      <c r="XBO191" s="279"/>
      <c r="XBP191" s="279"/>
      <c r="XBQ191" s="279"/>
      <c r="XBR191" s="279"/>
      <c r="XBS191" s="279"/>
      <c r="XBT191" s="279"/>
      <c r="XBU191" s="279"/>
      <c r="XBV191" s="279"/>
      <c r="XBW191" s="279"/>
      <c r="XBX191" s="279"/>
      <c r="XBY191" s="279"/>
      <c r="XBZ191" s="279"/>
      <c r="XCA191" s="279"/>
      <c r="XCB191" s="279"/>
      <c r="XCC191" s="279"/>
      <c r="XCD191" s="279"/>
      <c r="XCE191" s="279"/>
      <c r="XCF191" s="279"/>
      <c r="XCG191" s="279"/>
      <c r="XCH191" s="279"/>
      <c r="XCI191" s="279"/>
      <c r="XCJ191" s="279"/>
      <c r="XCK191" s="279"/>
      <c r="XCL191" s="279"/>
      <c r="XCM191" s="279"/>
      <c r="XCN191" s="279"/>
      <c r="XCO191" s="279"/>
      <c r="XCP191" s="279"/>
      <c r="XCQ191" s="279"/>
      <c r="XCR191" s="279"/>
      <c r="XCS191" s="279"/>
      <c r="XCT191" s="279"/>
      <c r="XCU191" s="279"/>
      <c r="XCV191" s="279"/>
      <c r="XCW191" s="279"/>
      <c r="XCX191" s="279"/>
      <c r="XCY191" s="279"/>
      <c r="XCZ191" s="279"/>
      <c r="XDA191" s="279"/>
      <c r="XDB191" s="279"/>
      <c r="XDC191" s="279"/>
      <c r="XDD191" s="279"/>
      <c r="XDE191" s="279"/>
      <c r="XDF191" s="279"/>
      <c r="XDG191" s="279"/>
      <c r="XDH191" s="279"/>
      <c r="XDI191" s="279"/>
      <c r="XDJ191" s="279"/>
      <c r="XDK191" s="279"/>
      <c r="XDL191" s="279"/>
      <c r="XDM191" s="279"/>
      <c r="XDN191" s="279"/>
      <c r="XDO191" s="279"/>
      <c r="XDP191" s="279"/>
      <c r="XDQ191" s="279"/>
      <c r="XDR191" s="279"/>
      <c r="XDS191" s="279"/>
      <c r="XDT191" s="279"/>
      <c r="XDU191" s="279"/>
      <c r="XDV191" s="279"/>
      <c r="XDW191" s="279"/>
      <c r="XDX191" s="279"/>
      <c r="XDY191" s="279"/>
      <c r="XDZ191" s="279"/>
      <c r="XEA191" s="279"/>
      <c r="XEB191" s="279"/>
      <c r="XEC191" s="279"/>
      <c r="XED191" s="279"/>
      <c r="XEE191" s="279"/>
      <c r="XEF191" s="279"/>
      <c r="XEG191" s="279"/>
      <c r="XEH191" s="279"/>
      <c r="XEI191" s="279"/>
      <c r="XEJ191" s="279"/>
      <c r="XEK191" s="279"/>
      <c r="XEL191" s="279"/>
      <c r="XEM191" s="279"/>
      <c r="XEN191" s="279"/>
      <c r="XEO191" s="279"/>
      <c r="XEP191" s="279"/>
      <c r="XEQ191" s="279"/>
      <c r="XER191" s="279"/>
      <c r="XES191" s="279"/>
      <c r="XET191" s="279"/>
      <c r="XEU191" s="279"/>
      <c r="XEV191" s="279"/>
      <c r="XEW191" s="279"/>
      <c r="XEX191" s="279"/>
      <c r="XEY191" s="279"/>
      <c r="XEZ191" s="279"/>
      <c r="XFA191" s="279"/>
      <c r="XFB191" s="279"/>
      <c r="XFC191" s="279"/>
      <c r="XFD191" s="279"/>
    </row>
    <row r="192" spans="2:16384">
      <c r="B192" s="282" t="s">
        <v>216</v>
      </c>
      <c r="C192" s="285"/>
      <c r="D192" s="308">
        <f>-D159/D12</f>
        <v>7.177586481747171E-2</v>
      </c>
      <c r="E192" s="308">
        <f>-E159/E12</f>
        <v>7.1646444790889982E-2</v>
      </c>
      <c r="F192" s="308">
        <f>-F159/F12</f>
        <v>6.9389560601592459E-2</v>
      </c>
      <c r="G192" s="308">
        <f>-G159/G12</f>
        <v>4.5276458836044739E-2</v>
      </c>
      <c r="H192" s="311"/>
      <c r="I192" s="308">
        <f>-I159/I12</f>
        <v>3.1183406733911064E-2</v>
      </c>
      <c r="J192" s="308">
        <f>-J159/J12</f>
        <v>2.2103800775499203E-2</v>
      </c>
      <c r="K192" s="308">
        <f>-K159/K12</f>
        <v>2.0930274339304E-2</v>
      </c>
      <c r="L192" s="308">
        <f>-L159/L12</f>
        <v>1.8468856750630529E-2</v>
      </c>
      <c r="M192" s="311"/>
      <c r="N192" s="308">
        <f>-N159/N12</f>
        <v>1.9734439591580361E-2</v>
      </c>
      <c r="O192" s="308">
        <f>-O159/O12</f>
        <v>1.91644204851752E-2</v>
      </c>
      <c r="P192" s="308">
        <f>-P159/P12</f>
        <v>1.9079004422860119E-2</v>
      </c>
      <c r="Q192" s="308">
        <f>-Q159/Q12</f>
        <v>2.2533653791905035E-2</v>
      </c>
      <c r="R192" s="311"/>
      <c r="S192" s="310">
        <v>0.02</v>
      </c>
      <c r="T192" s="310">
        <v>0.02</v>
      </c>
      <c r="U192" s="310">
        <v>0.02</v>
      </c>
      <c r="V192" s="310">
        <v>0.02</v>
      </c>
      <c r="W192" s="110"/>
      <c r="X192" s="310">
        <v>2.5000000000000001E-2</v>
      </c>
      <c r="Y192" s="310">
        <v>2.5000000000000001E-2</v>
      </c>
      <c r="Z192" s="310">
        <v>2.5000000000000001E-2</v>
      </c>
      <c r="AA192" s="310">
        <v>2.5000000000000001E-2</v>
      </c>
      <c r="AB192" s="110"/>
      <c r="AC192" s="310">
        <v>0.03</v>
      </c>
      <c r="AD192" s="310">
        <v>0.03</v>
      </c>
      <c r="AE192" s="310">
        <v>0.03</v>
      </c>
      <c r="AF192" s="310">
        <v>0.03</v>
      </c>
      <c r="AG192" s="110"/>
      <c r="AH192" s="279"/>
      <c r="AI192" s="279"/>
      <c r="AJ192" s="279"/>
      <c r="AK192" s="279"/>
      <c r="AL192" s="279"/>
      <c r="AM192" s="279"/>
      <c r="AN192" s="279"/>
      <c r="AO192" s="279"/>
      <c r="AP192" s="279"/>
      <c r="AQ192" s="279"/>
      <c r="AR192" s="279"/>
      <c r="AS192" s="279"/>
      <c r="AT192" s="279"/>
      <c r="AU192" s="279"/>
      <c r="AV192" s="279"/>
      <c r="AW192" s="279"/>
      <c r="AX192" s="279"/>
      <c r="AY192" s="279"/>
      <c r="AZ192" s="279"/>
      <c r="BA192" s="279"/>
      <c r="BB192" s="279"/>
      <c r="BC192" s="279"/>
      <c r="BD192" s="279"/>
      <c r="BE192" s="279"/>
      <c r="BF192" s="279"/>
      <c r="BG192" s="279"/>
      <c r="BH192" s="279"/>
      <c r="BI192" s="279"/>
      <c r="BJ192" s="279"/>
      <c r="BK192" s="279"/>
      <c r="BL192" s="279"/>
      <c r="BM192" s="279"/>
      <c r="BN192" s="279"/>
      <c r="BO192" s="279"/>
      <c r="BP192" s="279"/>
      <c r="BQ192" s="279"/>
      <c r="BR192" s="279"/>
      <c r="BS192" s="279"/>
      <c r="BT192" s="279"/>
      <c r="BU192" s="279"/>
      <c r="BV192" s="279"/>
      <c r="BW192" s="279"/>
      <c r="BX192" s="279"/>
      <c r="BY192" s="279"/>
      <c r="BZ192" s="279"/>
      <c r="CA192" s="279"/>
      <c r="CB192" s="279"/>
      <c r="CC192" s="279"/>
      <c r="CD192" s="279"/>
      <c r="CE192" s="279"/>
      <c r="CF192" s="279"/>
      <c r="CG192" s="279"/>
      <c r="CH192" s="279"/>
      <c r="CI192" s="279"/>
      <c r="CJ192" s="279"/>
      <c r="CK192" s="279"/>
      <c r="CL192" s="279"/>
      <c r="CM192" s="279"/>
      <c r="CN192" s="279"/>
      <c r="CO192" s="279"/>
      <c r="CP192" s="279"/>
      <c r="CQ192" s="279"/>
      <c r="CR192" s="279"/>
      <c r="CS192" s="279"/>
      <c r="CT192" s="279"/>
      <c r="CU192" s="279"/>
      <c r="CV192" s="279"/>
      <c r="CW192" s="279"/>
      <c r="CX192" s="279"/>
      <c r="CY192" s="279"/>
      <c r="CZ192" s="279"/>
      <c r="DA192" s="279"/>
      <c r="DB192" s="279"/>
      <c r="DC192" s="279"/>
      <c r="DD192" s="279"/>
      <c r="DE192" s="279"/>
      <c r="DF192" s="279"/>
      <c r="DG192" s="279"/>
      <c r="DH192" s="279"/>
      <c r="DI192" s="279"/>
      <c r="DJ192" s="279"/>
      <c r="DK192" s="279"/>
      <c r="DL192" s="279"/>
      <c r="DM192" s="279"/>
      <c r="DN192" s="279"/>
      <c r="DO192" s="279"/>
      <c r="DP192" s="279"/>
      <c r="DQ192" s="279"/>
      <c r="DR192" s="279"/>
      <c r="DS192" s="279"/>
      <c r="DT192" s="279"/>
      <c r="DU192" s="279"/>
      <c r="DV192" s="279"/>
      <c r="DW192" s="279"/>
      <c r="DX192" s="279"/>
      <c r="DY192" s="279"/>
      <c r="DZ192" s="279"/>
      <c r="EA192" s="279"/>
      <c r="EB192" s="279"/>
      <c r="EC192" s="279"/>
      <c r="ED192" s="279"/>
      <c r="EE192" s="279"/>
      <c r="EF192" s="279"/>
      <c r="EG192" s="279"/>
      <c r="EH192" s="279"/>
      <c r="EI192" s="279"/>
      <c r="EJ192" s="279"/>
      <c r="EK192" s="279"/>
      <c r="EL192" s="279"/>
      <c r="EM192" s="279"/>
      <c r="EN192" s="279"/>
      <c r="EO192" s="279"/>
      <c r="EP192" s="279"/>
      <c r="EQ192" s="279"/>
      <c r="ER192" s="279"/>
      <c r="ES192" s="279"/>
      <c r="ET192" s="279"/>
      <c r="EU192" s="279"/>
      <c r="EV192" s="279"/>
      <c r="EW192" s="279"/>
      <c r="EX192" s="279"/>
      <c r="EY192" s="279"/>
      <c r="EZ192" s="279"/>
      <c r="FA192" s="279"/>
      <c r="FB192" s="279"/>
      <c r="FC192" s="279"/>
      <c r="FD192" s="279"/>
      <c r="FE192" s="279"/>
      <c r="FF192" s="279"/>
      <c r="FG192" s="279"/>
      <c r="FH192" s="279"/>
      <c r="FI192" s="279"/>
      <c r="FJ192" s="279"/>
      <c r="FK192" s="279"/>
      <c r="FL192" s="279"/>
      <c r="FM192" s="279"/>
      <c r="FN192" s="279"/>
      <c r="FO192" s="279"/>
      <c r="FP192" s="279"/>
      <c r="FQ192" s="279"/>
      <c r="FR192" s="279"/>
      <c r="FS192" s="279"/>
      <c r="FT192" s="279"/>
      <c r="FU192" s="279"/>
      <c r="FV192" s="279"/>
      <c r="FW192" s="279"/>
      <c r="FX192" s="279"/>
      <c r="FY192" s="279"/>
      <c r="FZ192" s="279"/>
      <c r="GA192" s="279"/>
      <c r="GB192" s="279"/>
      <c r="GC192" s="279"/>
      <c r="GD192" s="279"/>
      <c r="GE192" s="279"/>
      <c r="GF192" s="279"/>
      <c r="GG192" s="279"/>
      <c r="GH192" s="279"/>
      <c r="GI192" s="279"/>
      <c r="GJ192" s="279"/>
      <c r="GK192" s="279"/>
      <c r="GL192" s="279"/>
      <c r="GM192" s="279"/>
      <c r="GN192" s="279"/>
      <c r="GO192" s="279"/>
      <c r="GP192" s="279"/>
      <c r="GQ192" s="279"/>
      <c r="GR192" s="279"/>
      <c r="GS192" s="279"/>
      <c r="GT192" s="279"/>
      <c r="GU192" s="279"/>
      <c r="GV192" s="279"/>
      <c r="GW192" s="279"/>
      <c r="GX192" s="279"/>
      <c r="GY192" s="279"/>
      <c r="GZ192" s="279"/>
      <c r="HA192" s="279"/>
      <c r="HB192" s="279"/>
      <c r="HC192" s="279"/>
      <c r="HD192" s="279"/>
      <c r="HE192" s="279"/>
      <c r="HF192" s="279"/>
      <c r="HG192" s="279"/>
      <c r="HH192" s="279"/>
      <c r="HI192" s="279"/>
      <c r="HJ192" s="279"/>
      <c r="HK192" s="279"/>
      <c r="HL192" s="279"/>
      <c r="HM192" s="279"/>
      <c r="HN192" s="279"/>
      <c r="HO192" s="279"/>
      <c r="HP192" s="279"/>
      <c r="HQ192" s="279"/>
      <c r="HR192" s="279"/>
      <c r="HS192" s="279"/>
      <c r="HT192" s="279"/>
      <c r="HU192" s="279"/>
      <c r="HV192" s="279"/>
      <c r="HW192" s="279"/>
      <c r="HX192" s="279"/>
      <c r="HY192" s="279"/>
      <c r="HZ192" s="279"/>
      <c r="IA192" s="279"/>
      <c r="IB192" s="279"/>
      <c r="IC192" s="279"/>
      <c r="ID192" s="279"/>
      <c r="IE192" s="279"/>
      <c r="IF192" s="279"/>
      <c r="IG192" s="279"/>
      <c r="IH192" s="279"/>
      <c r="II192" s="279"/>
      <c r="IJ192" s="279"/>
      <c r="IK192" s="279"/>
      <c r="IL192" s="279"/>
      <c r="IM192" s="279"/>
      <c r="IN192" s="279"/>
      <c r="IO192" s="279"/>
      <c r="IP192" s="279"/>
      <c r="IQ192" s="279"/>
      <c r="IR192" s="279"/>
      <c r="IS192" s="279"/>
      <c r="IT192" s="279"/>
      <c r="IU192" s="279"/>
      <c r="IV192" s="279"/>
      <c r="IW192" s="279"/>
      <c r="IX192" s="279"/>
      <c r="IY192" s="279"/>
      <c r="IZ192" s="279"/>
      <c r="JA192" s="279"/>
      <c r="JB192" s="279"/>
      <c r="JC192" s="279"/>
      <c r="JD192" s="279"/>
      <c r="JE192" s="279"/>
      <c r="JF192" s="279"/>
      <c r="JG192" s="279"/>
      <c r="JH192" s="279"/>
      <c r="JI192" s="279"/>
      <c r="JJ192" s="279"/>
      <c r="JK192" s="279"/>
      <c r="JL192" s="279"/>
      <c r="JM192" s="279"/>
      <c r="JN192" s="279"/>
      <c r="JO192" s="279"/>
      <c r="JP192" s="279"/>
      <c r="JQ192" s="279"/>
      <c r="JR192" s="279"/>
      <c r="JS192" s="279"/>
      <c r="JT192" s="279"/>
      <c r="JU192" s="279"/>
      <c r="JV192" s="279"/>
      <c r="JW192" s="279"/>
      <c r="JX192" s="279"/>
      <c r="JY192" s="279"/>
      <c r="JZ192" s="279"/>
      <c r="KA192" s="279"/>
      <c r="KB192" s="279"/>
      <c r="KC192" s="279"/>
      <c r="KD192" s="279"/>
      <c r="KE192" s="279"/>
      <c r="KF192" s="279"/>
      <c r="KG192" s="279"/>
      <c r="KH192" s="279"/>
      <c r="KI192" s="279"/>
      <c r="KJ192" s="279"/>
      <c r="KK192" s="279"/>
      <c r="KL192" s="279"/>
      <c r="KM192" s="279"/>
      <c r="KN192" s="279"/>
      <c r="KO192" s="279"/>
      <c r="KP192" s="279"/>
      <c r="KQ192" s="279"/>
      <c r="KR192" s="279"/>
      <c r="KS192" s="279"/>
      <c r="KT192" s="279"/>
      <c r="KU192" s="279"/>
      <c r="KV192" s="279"/>
      <c r="KW192" s="279"/>
      <c r="KX192" s="279"/>
      <c r="KY192" s="279"/>
      <c r="KZ192" s="279"/>
      <c r="LA192" s="279"/>
      <c r="LB192" s="279"/>
      <c r="LC192" s="279"/>
      <c r="LD192" s="279"/>
      <c r="LE192" s="279"/>
      <c r="LF192" s="279"/>
      <c r="LG192" s="279"/>
      <c r="LH192" s="279"/>
      <c r="LI192" s="279"/>
      <c r="LJ192" s="279"/>
      <c r="LK192" s="279"/>
      <c r="LL192" s="279"/>
      <c r="LM192" s="279"/>
      <c r="LN192" s="279"/>
      <c r="LO192" s="279"/>
      <c r="LP192" s="279"/>
      <c r="LQ192" s="279"/>
      <c r="LR192" s="279"/>
      <c r="LS192" s="279"/>
      <c r="LT192" s="279"/>
      <c r="LU192" s="279"/>
      <c r="LV192" s="279"/>
      <c r="LW192" s="279"/>
      <c r="LX192" s="279"/>
      <c r="LY192" s="279"/>
      <c r="LZ192" s="279"/>
      <c r="MA192" s="279"/>
      <c r="MB192" s="279"/>
      <c r="MC192" s="279"/>
      <c r="MD192" s="279"/>
      <c r="ME192" s="279"/>
      <c r="MF192" s="279"/>
      <c r="MG192" s="279"/>
      <c r="MH192" s="279"/>
      <c r="MI192" s="279"/>
      <c r="MJ192" s="279"/>
      <c r="MK192" s="279"/>
      <c r="ML192" s="279"/>
      <c r="MM192" s="279"/>
      <c r="MN192" s="279"/>
      <c r="MO192" s="279"/>
      <c r="MP192" s="279"/>
      <c r="MQ192" s="279"/>
      <c r="MR192" s="279"/>
      <c r="MS192" s="279"/>
      <c r="MT192" s="279"/>
      <c r="MU192" s="279"/>
      <c r="MV192" s="279"/>
      <c r="MW192" s="279"/>
      <c r="MX192" s="279"/>
      <c r="MY192" s="279"/>
      <c r="MZ192" s="279"/>
      <c r="NA192" s="279"/>
      <c r="NB192" s="279"/>
      <c r="NC192" s="279"/>
      <c r="ND192" s="279"/>
      <c r="NE192" s="279"/>
      <c r="NF192" s="279"/>
      <c r="NG192" s="279"/>
      <c r="NH192" s="279"/>
      <c r="NI192" s="279"/>
      <c r="NJ192" s="279"/>
      <c r="NK192" s="279"/>
      <c r="NL192" s="279"/>
      <c r="NM192" s="279"/>
      <c r="NN192" s="279"/>
      <c r="NO192" s="279"/>
      <c r="NP192" s="279"/>
      <c r="NQ192" s="279"/>
      <c r="NR192" s="279"/>
      <c r="NS192" s="279"/>
      <c r="NT192" s="279"/>
      <c r="NU192" s="279"/>
      <c r="NV192" s="279"/>
      <c r="NW192" s="279"/>
      <c r="NX192" s="279"/>
      <c r="NY192" s="279"/>
      <c r="NZ192" s="279"/>
      <c r="OA192" s="279"/>
      <c r="OB192" s="279"/>
      <c r="OC192" s="279"/>
      <c r="OD192" s="279"/>
      <c r="OE192" s="279"/>
      <c r="OF192" s="279"/>
      <c r="OG192" s="279"/>
      <c r="OH192" s="279"/>
      <c r="OI192" s="279"/>
      <c r="OJ192" s="279"/>
      <c r="OK192" s="279"/>
      <c r="OL192" s="279"/>
      <c r="OM192" s="279"/>
      <c r="ON192" s="279"/>
      <c r="OO192" s="279"/>
      <c r="OP192" s="279"/>
      <c r="OQ192" s="279"/>
      <c r="OR192" s="279"/>
      <c r="OS192" s="279"/>
      <c r="OT192" s="279"/>
      <c r="OU192" s="279"/>
      <c r="OV192" s="279"/>
      <c r="OW192" s="279"/>
      <c r="OX192" s="279"/>
      <c r="OY192" s="279"/>
      <c r="OZ192" s="279"/>
      <c r="PA192" s="279"/>
      <c r="PB192" s="279"/>
      <c r="PC192" s="279"/>
      <c r="PD192" s="279"/>
      <c r="PE192" s="279"/>
      <c r="PF192" s="279"/>
      <c r="PG192" s="279"/>
      <c r="PH192" s="279"/>
      <c r="PI192" s="279"/>
      <c r="PJ192" s="279"/>
      <c r="PK192" s="279"/>
      <c r="PL192" s="279"/>
      <c r="PM192" s="279"/>
      <c r="PN192" s="279"/>
      <c r="PO192" s="279"/>
      <c r="PP192" s="279"/>
      <c r="PQ192" s="279"/>
      <c r="PR192" s="279"/>
      <c r="PS192" s="279"/>
      <c r="PT192" s="279"/>
      <c r="PU192" s="279"/>
      <c r="PV192" s="279"/>
      <c r="PW192" s="279"/>
      <c r="PX192" s="279"/>
      <c r="PY192" s="279"/>
      <c r="PZ192" s="279"/>
      <c r="QA192" s="279"/>
      <c r="QB192" s="279"/>
      <c r="QC192" s="279"/>
      <c r="QD192" s="279"/>
      <c r="QE192" s="279"/>
      <c r="QF192" s="279"/>
      <c r="QG192" s="279"/>
      <c r="QH192" s="279"/>
      <c r="QI192" s="279"/>
      <c r="QJ192" s="279"/>
      <c r="QK192" s="279"/>
      <c r="QL192" s="279"/>
      <c r="QM192" s="279"/>
      <c r="QN192" s="279"/>
      <c r="QO192" s="279"/>
      <c r="QP192" s="279"/>
      <c r="QQ192" s="279"/>
      <c r="QR192" s="279"/>
      <c r="QS192" s="279"/>
      <c r="QT192" s="279"/>
      <c r="QU192" s="279"/>
      <c r="QV192" s="279"/>
      <c r="QW192" s="279"/>
      <c r="QX192" s="279"/>
      <c r="QY192" s="279"/>
      <c r="QZ192" s="279"/>
      <c r="RA192" s="279"/>
      <c r="RB192" s="279"/>
      <c r="RC192" s="279"/>
      <c r="RD192" s="279"/>
      <c r="RE192" s="279"/>
      <c r="RF192" s="279"/>
      <c r="RG192" s="279"/>
      <c r="RH192" s="279"/>
      <c r="RI192" s="279"/>
      <c r="RJ192" s="279"/>
      <c r="RK192" s="279"/>
      <c r="RL192" s="279"/>
      <c r="RM192" s="279"/>
      <c r="RN192" s="279"/>
      <c r="RO192" s="279"/>
      <c r="RP192" s="279"/>
      <c r="RQ192" s="279"/>
      <c r="RR192" s="279"/>
      <c r="RS192" s="279"/>
      <c r="RT192" s="279"/>
      <c r="RU192" s="279"/>
      <c r="RV192" s="279"/>
      <c r="RW192" s="279"/>
      <c r="RX192" s="279"/>
      <c r="RY192" s="279"/>
      <c r="RZ192" s="279"/>
      <c r="SA192" s="279"/>
      <c r="SB192" s="279"/>
      <c r="SC192" s="279"/>
      <c r="SD192" s="279"/>
      <c r="SE192" s="279"/>
      <c r="SF192" s="279"/>
      <c r="SG192" s="279"/>
      <c r="SH192" s="279"/>
      <c r="SI192" s="279"/>
      <c r="SJ192" s="279"/>
      <c r="SK192" s="279"/>
      <c r="SL192" s="279"/>
      <c r="SM192" s="279"/>
      <c r="SN192" s="279"/>
      <c r="SO192" s="279"/>
      <c r="SP192" s="279"/>
      <c r="SQ192" s="279"/>
      <c r="SR192" s="279"/>
      <c r="SS192" s="279"/>
      <c r="ST192" s="279"/>
      <c r="SU192" s="279"/>
      <c r="SV192" s="279"/>
      <c r="SW192" s="279"/>
      <c r="SX192" s="279"/>
      <c r="SY192" s="279"/>
      <c r="SZ192" s="279"/>
      <c r="TA192" s="279"/>
      <c r="TB192" s="279"/>
      <c r="TC192" s="279"/>
      <c r="TD192" s="279"/>
      <c r="TE192" s="279"/>
      <c r="TF192" s="279"/>
      <c r="TG192" s="279"/>
      <c r="TH192" s="279"/>
      <c r="TI192" s="279"/>
      <c r="TJ192" s="279"/>
      <c r="TK192" s="279"/>
      <c r="TL192" s="279"/>
      <c r="TM192" s="279"/>
      <c r="TN192" s="279"/>
      <c r="TO192" s="279"/>
      <c r="TP192" s="279"/>
      <c r="TQ192" s="279"/>
      <c r="TR192" s="279"/>
      <c r="TS192" s="279"/>
      <c r="TT192" s="279"/>
      <c r="TU192" s="279"/>
      <c r="TV192" s="279"/>
      <c r="TW192" s="279"/>
      <c r="TX192" s="279"/>
      <c r="TY192" s="279"/>
      <c r="TZ192" s="279"/>
      <c r="UA192" s="279"/>
      <c r="UB192" s="279"/>
      <c r="UC192" s="279"/>
      <c r="UD192" s="279"/>
      <c r="UE192" s="279"/>
      <c r="UF192" s="279"/>
      <c r="UG192" s="279"/>
      <c r="UH192" s="279"/>
      <c r="UI192" s="279"/>
      <c r="UJ192" s="279"/>
      <c r="UK192" s="279"/>
      <c r="UL192" s="279"/>
      <c r="UM192" s="279"/>
      <c r="UN192" s="279"/>
      <c r="UO192" s="279"/>
      <c r="UP192" s="279"/>
      <c r="UQ192" s="279"/>
      <c r="UR192" s="279"/>
      <c r="US192" s="279"/>
      <c r="UT192" s="279"/>
      <c r="UU192" s="279"/>
      <c r="UV192" s="279"/>
      <c r="UW192" s="279"/>
      <c r="UX192" s="279"/>
      <c r="UY192" s="279"/>
      <c r="UZ192" s="279"/>
      <c r="VA192" s="279"/>
      <c r="VB192" s="279"/>
      <c r="VC192" s="279"/>
      <c r="VD192" s="279"/>
      <c r="VE192" s="279"/>
      <c r="VF192" s="279"/>
      <c r="VG192" s="279"/>
      <c r="VH192" s="279"/>
      <c r="VI192" s="279"/>
      <c r="VJ192" s="279"/>
      <c r="VK192" s="279"/>
      <c r="VL192" s="279"/>
      <c r="VM192" s="279"/>
      <c r="VN192" s="279"/>
      <c r="VO192" s="279"/>
      <c r="VP192" s="279"/>
      <c r="VQ192" s="279"/>
      <c r="VR192" s="279"/>
      <c r="VS192" s="279"/>
      <c r="VT192" s="279"/>
      <c r="VU192" s="279"/>
      <c r="VV192" s="279"/>
      <c r="VW192" s="279"/>
      <c r="VX192" s="279"/>
      <c r="VY192" s="279"/>
      <c r="VZ192" s="279"/>
      <c r="WA192" s="279"/>
      <c r="WB192" s="279"/>
      <c r="WC192" s="279"/>
      <c r="WD192" s="279"/>
      <c r="WE192" s="279"/>
      <c r="WF192" s="279"/>
      <c r="WG192" s="279"/>
      <c r="WH192" s="279"/>
      <c r="WI192" s="279"/>
      <c r="WJ192" s="279"/>
      <c r="WK192" s="279"/>
      <c r="WL192" s="279"/>
      <c r="WM192" s="279"/>
      <c r="WN192" s="279"/>
      <c r="WO192" s="279"/>
      <c r="WP192" s="279"/>
      <c r="WQ192" s="279"/>
      <c r="WR192" s="279"/>
      <c r="WS192" s="279"/>
      <c r="WT192" s="279"/>
      <c r="WU192" s="279"/>
      <c r="WV192" s="279"/>
      <c r="WW192" s="279"/>
      <c r="WX192" s="279"/>
      <c r="WY192" s="279"/>
      <c r="WZ192" s="279"/>
      <c r="XA192" s="279"/>
      <c r="XB192" s="279"/>
      <c r="XC192" s="279"/>
      <c r="XD192" s="279"/>
      <c r="XE192" s="279"/>
      <c r="XF192" s="279"/>
      <c r="XG192" s="279"/>
      <c r="XH192" s="279"/>
      <c r="XI192" s="279"/>
      <c r="XJ192" s="279"/>
      <c r="XK192" s="279"/>
      <c r="XL192" s="279"/>
      <c r="XM192" s="279"/>
      <c r="XN192" s="279"/>
      <c r="XO192" s="279"/>
      <c r="XP192" s="279"/>
      <c r="XQ192" s="279"/>
      <c r="XR192" s="279"/>
      <c r="XS192" s="279"/>
      <c r="XT192" s="279"/>
      <c r="XU192" s="279"/>
      <c r="XV192" s="279"/>
      <c r="XW192" s="279"/>
      <c r="XX192" s="279"/>
      <c r="XY192" s="279"/>
      <c r="XZ192" s="279"/>
      <c r="YA192" s="279"/>
      <c r="YB192" s="279"/>
      <c r="YC192" s="279"/>
      <c r="YD192" s="279"/>
      <c r="YE192" s="279"/>
      <c r="YF192" s="279"/>
      <c r="YG192" s="279"/>
      <c r="YH192" s="279"/>
      <c r="YI192" s="279"/>
      <c r="YJ192" s="279"/>
      <c r="YK192" s="279"/>
      <c r="YL192" s="279"/>
      <c r="YM192" s="279"/>
      <c r="YN192" s="279"/>
      <c r="YO192" s="279"/>
      <c r="YP192" s="279"/>
      <c r="YQ192" s="279"/>
      <c r="YR192" s="279"/>
      <c r="YS192" s="279"/>
      <c r="YT192" s="279"/>
      <c r="YU192" s="279"/>
      <c r="YV192" s="279"/>
      <c r="YW192" s="279"/>
      <c r="YX192" s="279"/>
      <c r="YY192" s="279"/>
      <c r="YZ192" s="279"/>
      <c r="ZA192" s="279"/>
      <c r="ZB192" s="279"/>
      <c r="ZC192" s="279"/>
      <c r="ZD192" s="279"/>
      <c r="ZE192" s="279"/>
      <c r="ZF192" s="279"/>
      <c r="ZG192" s="279"/>
      <c r="ZH192" s="279"/>
      <c r="ZI192" s="279"/>
      <c r="ZJ192" s="279"/>
      <c r="ZK192" s="279"/>
      <c r="ZL192" s="279"/>
      <c r="ZM192" s="279"/>
      <c r="ZN192" s="279"/>
      <c r="ZO192" s="279"/>
      <c r="ZP192" s="279"/>
      <c r="ZQ192" s="279"/>
      <c r="ZR192" s="279"/>
      <c r="ZS192" s="279"/>
      <c r="ZT192" s="279"/>
      <c r="ZU192" s="279"/>
      <c r="ZV192" s="279"/>
      <c r="ZW192" s="279"/>
      <c r="ZX192" s="279"/>
      <c r="ZY192" s="279"/>
      <c r="ZZ192" s="279"/>
      <c r="AAA192" s="279"/>
      <c r="AAB192" s="279"/>
      <c r="AAC192" s="279"/>
      <c r="AAD192" s="279"/>
      <c r="AAE192" s="279"/>
      <c r="AAF192" s="279"/>
      <c r="AAG192" s="279"/>
      <c r="AAH192" s="279"/>
      <c r="AAI192" s="279"/>
      <c r="AAJ192" s="279"/>
      <c r="AAK192" s="279"/>
      <c r="AAL192" s="279"/>
      <c r="AAM192" s="279"/>
      <c r="AAN192" s="279"/>
      <c r="AAO192" s="279"/>
      <c r="AAP192" s="279"/>
      <c r="AAQ192" s="279"/>
      <c r="AAR192" s="279"/>
      <c r="AAS192" s="279"/>
      <c r="AAT192" s="279"/>
      <c r="AAU192" s="279"/>
      <c r="AAV192" s="279"/>
      <c r="AAW192" s="279"/>
      <c r="AAX192" s="279"/>
      <c r="AAY192" s="279"/>
      <c r="AAZ192" s="279"/>
      <c r="ABA192" s="279"/>
      <c r="ABB192" s="279"/>
      <c r="ABC192" s="279"/>
      <c r="ABD192" s="279"/>
      <c r="ABE192" s="279"/>
      <c r="ABF192" s="279"/>
      <c r="ABG192" s="279"/>
      <c r="ABH192" s="279"/>
      <c r="ABI192" s="279"/>
      <c r="ABJ192" s="279"/>
      <c r="ABK192" s="279"/>
      <c r="ABL192" s="279"/>
      <c r="ABM192" s="279"/>
      <c r="ABN192" s="279"/>
      <c r="ABO192" s="279"/>
      <c r="ABP192" s="279"/>
      <c r="ABQ192" s="279"/>
      <c r="ABR192" s="279"/>
      <c r="ABS192" s="279"/>
      <c r="ABT192" s="279"/>
      <c r="ABU192" s="279"/>
      <c r="ABV192" s="279"/>
      <c r="ABW192" s="279"/>
      <c r="ABX192" s="279"/>
      <c r="ABY192" s="279"/>
      <c r="ABZ192" s="279"/>
      <c r="ACA192" s="279"/>
      <c r="ACB192" s="279"/>
      <c r="ACC192" s="279"/>
      <c r="ACD192" s="279"/>
      <c r="ACE192" s="279"/>
      <c r="ACF192" s="279"/>
      <c r="ACG192" s="279"/>
      <c r="ACH192" s="279"/>
      <c r="ACI192" s="279"/>
      <c r="ACJ192" s="279"/>
      <c r="ACK192" s="279"/>
      <c r="ACL192" s="279"/>
      <c r="ACM192" s="279"/>
      <c r="ACN192" s="279"/>
      <c r="ACO192" s="279"/>
      <c r="ACP192" s="279"/>
      <c r="ACQ192" s="279"/>
      <c r="ACR192" s="279"/>
      <c r="ACS192" s="279"/>
      <c r="ACT192" s="279"/>
      <c r="ACU192" s="279"/>
      <c r="ACV192" s="279"/>
      <c r="ACW192" s="279"/>
      <c r="ACX192" s="279"/>
      <c r="ACY192" s="279"/>
      <c r="ACZ192" s="279"/>
      <c r="ADA192" s="279"/>
      <c r="ADB192" s="279"/>
      <c r="ADC192" s="279"/>
      <c r="ADD192" s="279"/>
      <c r="ADE192" s="279"/>
      <c r="ADF192" s="279"/>
      <c r="ADG192" s="279"/>
      <c r="ADH192" s="279"/>
      <c r="ADI192" s="279"/>
      <c r="ADJ192" s="279"/>
      <c r="ADK192" s="279"/>
      <c r="ADL192" s="279"/>
      <c r="ADM192" s="279"/>
      <c r="ADN192" s="279"/>
      <c r="ADO192" s="279"/>
      <c r="ADP192" s="279"/>
      <c r="ADQ192" s="279"/>
      <c r="ADR192" s="279"/>
      <c r="ADS192" s="279"/>
      <c r="ADT192" s="279"/>
      <c r="ADU192" s="279"/>
      <c r="ADV192" s="279"/>
      <c r="ADW192" s="279"/>
      <c r="ADX192" s="279"/>
      <c r="ADY192" s="279"/>
      <c r="ADZ192" s="279"/>
      <c r="AEA192" s="279"/>
      <c r="AEB192" s="279"/>
      <c r="AEC192" s="279"/>
      <c r="AED192" s="279"/>
      <c r="AEE192" s="279"/>
      <c r="AEF192" s="279"/>
      <c r="AEG192" s="279"/>
      <c r="AEH192" s="279"/>
      <c r="AEI192" s="279"/>
      <c r="AEJ192" s="279"/>
      <c r="AEK192" s="279"/>
      <c r="AEL192" s="279"/>
      <c r="AEM192" s="279"/>
      <c r="AEN192" s="279"/>
      <c r="AEO192" s="279"/>
      <c r="AEP192" s="279"/>
      <c r="AEQ192" s="279"/>
      <c r="AER192" s="279"/>
      <c r="AES192" s="279"/>
      <c r="AET192" s="279"/>
      <c r="AEU192" s="279"/>
      <c r="AEV192" s="279"/>
      <c r="AEW192" s="279"/>
      <c r="AEX192" s="279"/>
      <c r="AEY192" s="279"/>
      <c r="AEZ192" s="279"/>
      <c r="AFA192" s="279"/>
      <c r="AFB192" s="279"/>
      <c r="AFC192" s="279"/>
      <c r="AFD192" s="279"/>
      <c r="AFE192" s="279"/>
      <c r="AFF192" s="279"/>
      <c r="AFG192" s="279"/>
      <c r="AFH192" s="279"/>
      <c r="AFI192" s="279"/>
      <c r="AFJ192" s="279"/>
      <c r="AFK192" s="279"/>
      <c r="AFL192" s="279"/>
      <c r="AFM192" s="279"/>
      <c r="AFN192" s="279"/>
      <c r="AFO192" s="279"/>
      <c r="AFP192" s="279"/>
      <c r="AFQ192" s="279"/>
      <c r="AFR192" s="279"/>
      <c r="AFS192" s="279"/>
      <c r="AFT192" s="279"/>
      <c r="AFU192" s="279"/>
      <c r="AFV192" s="279"/>
      <c r="AFW192" s="279"/>
      <c r="AFX192" s="279"/>
      <c r="AFY192" s="279"/>
      <c r="AFZ192" s="279"/>
      <c r="AGA192" s="279"/>
      <c r="AGB192" s="279"/>
      <c r="AGC192" s="279"/>
      <c r="AGD192" s="279"/>
      <c r="AGE192" s="279"/>
      <c r="AGF192" s="279"/>
      <c r="AGG192" s="279"/>
      <c r="AGH192" s="279"/>
      <c r="AGI192" s="279"/>
      <c r="AGJ192" s="279"/>
      <c r="AGK192" s="279"/>
      <c r="AGL192" s="279"/>
      <c r="AGM192" s="279"/>
      <c r="AGN192" s="279"/>
      <c r="AGO192" s="279"/>
      <c r="AGP192" s="279"/>
      <c r="AGQ192" s="279"/>
      <c r="AGR192" s="279"/>
      <c r="AGS192" s="279"/>
      <c r="AGT192" s="279"/>
      <c r="AGU192" s="279"/>
      <c r="AGV192" s="279"/>
      <c r="AGW192" s="279"/>
      <c r="AGX192" s="279"/>
      <c r="AGY192" s="279"/>
      <c r="AGZ192" s="279"/>
      <c r="AHA192" s="279"/>
      <c r="AHB192" s="279"/>
      <c r="AHC192" s="279"/>
      <c r="AHD192" s="279"/>
      <c r="AHE192" s="279"/>
      <c r="AHF192" s="279"/>
      <c r="AHG192" s="279"/>
      <c r="AHH192" s="279"/>
      <c r="AHI192" s="279"/>
      <c r="AHJ192" s="279"/>
      <c r="AHK192" s="279"/>
      <c r="AHL192" s="279"/>
      <c r="AHM192" s="279"/>
      <c r="AHN192" s="279"/>
      <c r="AHO192" s="279"/>
      <c r="AHP192" s="279"/>
      <c r="AHQ192" s="279"/>
      <c r="AHR192" s="279"/>
      <c r="AHS192" s="279"/>
      <c r="AHT192" s="279"/>
      <c r="AHU192" s="279"/>
      <c r="AHV192" s="279"/>
      <c r="AHW192" s="279"/>
      <c r="AHX192" s="279"/>
      <c r="AHY192" s="279"/>
      <c r="AHZ192" s="279"/>
      <c r="AIA192" s="279"/>
      <c r="AIB192" s="279"/>
      <c r="AIC192" s="279"/>
      <c r="AID192" s="279"/>
      <c r="AIE192" s="279"/>
      <c r="AIF192" s="279"/>
      <c r="AIG192" s="279"/>
      <c r="AIH192" s="279"/>
      <c r="AII192" s="279"/>
      <c r="AIJ192" s="279"/>
      <c r="AIK192" s="279"/>
      <c r="AIL192" s="279"/>
      <c r="AIM192" s="279"/>
      <c r="AIN192" s="279"/>
      <c r="AIO192" s="279"/>
      <c r="AIP192" s="279"/>
      <c r="AIQ192" s="279"/>
      <c r="AIR192" s="279"/>
      <c r="AIS192" s="279"/>
      <c r="AIT192" s="279"/>
      <c r="AIU192" s="279"/>
      <c r="AIV192" s="279"/>
      <c r="AIW192" s="279"/>
      <c r="AIX192" s="279"/>
      <c r="AIY192" s="279"/>
      <c r="AIZ192" s="279"/>
      <c r="AJA192" s="279"/>
      <c r="AJB192" s="279"/>
      <c r="AJC192" s="279"/>
      <c r="AJD192" s="279"/>
      <c r="AJE192" s="279"/>
      <c r="AJF192" s="279"/>
      <c r="AJG192" s="279"/>
      <c r="AJH192" s="279"/>
      <c r="AJI192" s="279"/>
      <c r="AJJ192" s="279"/>
      <c r="AJK192" s="279"/>
      <c r="AJL192" s="279"/>
      <c r="AJM192" s="279"/>
      <c r="AJN192" s="279"/>
      <c r="AJO192" s="279"/>
      <c r="AJP192" s="279"/>
      <c r="AJQ192" s="279"/>
      <c r="AJR192" s="279"/>
      <c r="AJS192" s="279"/>
      <c r="AJT192" s="279"/>
      <c r="AJU192" s="279"/>
      <c r="AJV192" s="279"/>
      <c r="AJW192" s="279"/>
      <c r="AJX192" s="279"/>
      <c r="AJY192" s="279"/>
      <c r="AJZ192" s="279"/>
      <c r="AKA192" s="279"/>
      <c r="AKB192" s="279"/>
      <c r="AKC192" s="279"/>
      <c r="AKD192" s="279"/>
      <c r="AKE192" s="279"/>
      <c r="AKF192" s="279"/>
      <c r="AKG192" s="279"/>
      <c r="AKH192" s="279"/>
      <c r="AKI192" s="279"/>
      <c r="AKJ192" s="279"/>
      <c r="AKK192" s="279"/>
      <c r="AKL192" s="279"/>
      <c r="AKM192" s="279"/>
      <c r="AKN192" s="279"/>
      <c r="AKO192" s="279"/>
      <c r="AKP192" s="279"/>
      <c r="AKQ192" s="279"/>
      <c r="AKR192" s="279"/>
      <c r="AKS192" s="279"/>
      <c r="AKT192" s="279"/>
      <c r="AKU192" s="279"/>
      <c r="AKV192" s="279"/>
      <c r="AKW192" s="279"/>
      <c r="AKX192" s="279"/>
      <c r="AKY192" s="279"/>
      <c r="AKZ192" s="279"/>
      <c r="ALA192" s="279"/>
      <c r="ALB192" s="279"/>
      <c r="ALC192" s="279"/>
      <c r="ALD192" s="279"/>
      <c r="ALE192" s="279"/>
      <c r="ALF192" s="279"/>
      <c r="ALG192" s="279"/>
      <c r="ALH192" s="279"/>
      <c r="ALI192" s="279"/>
      <c r="ALJ192" s="279"/>
      <c r="ALK192" s="279"/>
      <c r="ALL192" s="279"/>
      <c r="ALM192" s="279"/>
      <c r="ALN192" s="279"/>
      <c r="ALO192" s="279"/>
      <c r="ALP192" s="279"/>
      <c r="ALQ192" s="279"/>
      <c r="ALR192" s="279"/>
      <c r="ALS192" s="279"/>
      <c r="ALT192" s="279"/>
      <c r="ALU192" s="279"/>
      <c r="ALV192" s="279"/>
      <c r="ALW192" s="279"/>
      <c r="ALX192" s="279"/>
      <c r="ALY192" s="279"/>
      <c r="ALZ192" s="279"/>
      <c r="AMA192" s="279"/>
      <c r="AMB192" s="279"/>
      <c r="AMC192" s="279"/>
      <c r="AMD192" s="279"/>
      <c r="AME192" s="279"/>
      <c r="AMF192" s="279"/>
      <c r="AMG192" s="279"/>
      <c r="AMH192" s="279"/>
      <c r="AMI192" s="279"/>
      <c r="AMJ192" s="279"/>
      <c r="AMK192" s="279"/>
      <c r="AML192" s="279"/>
      <c r="AMM192" s="279"/>
      <c r="AMN192" s="279"/>
      <c r="AMO192" s="279"/>
      <c r="AMP192" s="279"/>
      <c r="AMQ192" s="279"/>
      <c r="AMR192" s="279"/>
      <c r="AMS192" s="279"/>
      <c r="AMT192" s="279"/>
      <c r="AMU192" s="279"/>
      <c r="AMV192" s="279"/>
      <c r="AMW192" s="279"/>
      <c r="AMX192" s="279"/>
      <c r="AMY192" s="279"/>
      <c r="AMZ192" s="279"/>
      <c r="ANA192" s="279"/>
      <c r="ANB192" s="279"/>
      <c r="ANC192" s="279"/>
      <c r="AND192" s="279"/>
      <c r="ANE192" s="279"/>
      <c r="ANF192" s="279"/>
      <c r="ANG192" s="279"/>
      <c r="ANH192" s="279"/>
      <c r="ANI192" s="279"/>
      <c r="ANJ192" s="279"/>
      <c r="ANK192" s="279"/>
      <c r="ANL192" s="279"/>
      <c r="ANM192" s="279"/>
      <c r="ANN192" s="279"/>
      <c r="ANO192" s="279"/>
      <c r="ANP192" s="279"/>
      <c r="ANQ192" s="279"/>
      <c r="ANR192" s="279"/>
      <c r="ANS192" s="279"/>
      <c r="ANT192" s="279"/>
      <c r="ANU192" s="279"/>
      <c r="ANV192" s="279"/>
      <c r="ANW192" s="279"/>
      <c r="ANX192" s="279"/>
      <c r="ANY192" s="279"/>
      <c r="ANZ192" s="279"/>
      <c r="AOA192" s="279"/>
      <c r="AOB192" s="279"/>
      <c r="AOC192" s="279"/>
      <c r="AOD192" s="279"/>
      <c r="AOE192" s="279"/>
      <c r="AOF192" s="279"/>
      <c r="AOG192" s="279"/>
      <c r="AOH192" s="279"/>
      <c r="AOI192" s="279"/>
      <c r="AOJ192" s="279"/>
      <c r="AOK192" s="279"/>
      <c r="AOL192" s="279"/>
      <c r="AOM192" s="279"/>
      <c r="AON192" s="279"/>
      <c r="AOO192" s="279"/>
      <c r="AOP192" s="279"/>
      <c r="AOQ192" s="279"/>
      <c r="AOR192" s="279"/>
      <c r="AOS192" s="279"/>
      <c r="AOT192" s="279"/>
      <c r="AOU192" s="279"/>
      <c r="AOV192" s="279"/>
      <c r="AOW192" s="279"/>
      <c r="AOX192" s="279"/>
      <c r="AOY192" s="279"/>
      <c r="AOZ192" s="279"/>
      <c r="APA192" s="279"/>
      <c r="APB192" s="279"/>
      <c r="APC192" s="279"/>
      <c r="APD192" s="279"/>
      <c r="APE192" s="279"/>
      <c r="APF192" s="279"/>
      <c r="APG192" s="279"/>
      <c r="APH192" s="279"/>
      <c r="API192" s="279"/>
      <c r="APJ192" s="279"/>
      <c r="APK192" s="279"/>
      <c r="APL192" s="279"/>
      <c r="APM192" s="279"/>
      <c r="APN192" s="279"/>
      <c r="APO192" s="279"/>
      <c r="APP192" s="279"/>
      <c r="APQ192" s="279"/>
      <c r="APR192" s="279"/>
      <c r="APS192" s="279"/>
      <c r="APT192" s="279"/>
      <c r="APU192" s="279"/>
      <c r="APV192" s="279"/>
      <c r="APW192" s="279"/>
      <c r="APX192" s="279"/>
      <c r="APY192" s="279"/>
      <c r="APZ192" s="279"/>
      <c r="AQA192" s="279"/>
      <c r="AQB192" s="279"/>
      <c r="AQC192" s="279"/>
      <c r="AQD192" s="279"/>
      <c r="AQE192" s="279"/>
      <c r="AQF192" s="279"/>
      <c r="AQG192" s="279"/>
      <c r="AQH192" s="279"/>
      <c r="AQI192" s="279"/>
      <c r="AQJ192" s="279"/>
      <c r="AQK192" s="279"/>
      <c r="AQL192" s="279"/>
      <c r="AQM192" s="279"/>
      <c r="AQN192" s="279"/>
      <c r="AQO192" s="279"/>
      <c r="AQP192" s="279"/>
      <c r="AQQ192" s="279"/>
      <c r="AQR192" s="279"/>
      <c r="AQS192" s="279"/>
      <c r="AQT192" s="279"/>
      <c r="AQU192" s="279"/>
      <c r="AQV192" s="279"/>
      <c r="AQW192" s="279"/>
      <c r="AQX192" s="279"/>
      <c r="AQY192" s="279"/>
      <c r="AQZ192" s="279"/>
      <c r="ARA192" s="279"/>
      <c r="ARB192" s="279"/>
      <c r="ARC192" s="279"/>
      <c r="ARD192" s="279"/>
      <c r="ARE192" s="279"/>
      <c r="ARF192" s="279"/>
      <c r="ARG192" s="279"/>
      <c r="ARH192" s="279"/>
      <c r="ARI192" s="279"/>
      <c r="ARJ192" s="279"/>
      <c r="ARK192" s="279"/>
      <c r="ARL192" s="279"/>
      <c r="ARM192" s="279"/>
      <c r="ARN192" s="279"/>
      <c r="ARO192" s="279"/>
      <c r="ARP192" s="279"/>
      <c r="ARQ192" s="279"/>
      <c r="ARR192" s="279"/>
      <c r="ARS192" s="279"/>
      <c r="ART192" s="279"/>
      <c r="ARU192" s="279"/>
      <c r="ARV192" s="279"/>
      <c r="ARW192" s="279"/>
      <c r="ARX192" s="279"/>
      <c r="ARY192" s="279"/>
      <c r="ARZ192" s="279"/>
      <c r="ASA192" s="279"/>
      <c r="ASB192" s="279"/>
      <c r="ASC192" s="279"/>
      <c r="ASD192" s="279"/>
      <c r="ASE192" s="279"/>
      <c r="ASF192" s="279"/>
      <c r="ASG192" s="279"/>
      <c r="ASH192" s="279"/>
      <c r="ASI192" s="279"/>
      <c r="ASJ192" s="279"/>
      <c r="ASK192" s="279"/>
      <c r="ASL192" s="279"/>
      <c r="ASM192" s="279"/>
      <c r="ASN192" s="279"/>
      <c r="ASO192" s="279"/>
      <c r="ASP192" s="279"/>
      <c r="ASQ192" s="279"/>
      <c r="ASR192" s="279"/>
      <c r="ASS192" s="279"/>
      <c r="AST192" s="279"/>
      <c r="ASU192" s="279"/>
      <c r="ASV192" s="279"/>
      <c r="ASW192" s="279"/>
      <c r="ASX192" s="279"/>
      <c r="ASY192" s="279"/>
      <c r="ASZ192" s="279"/>
      <c r="ATA192" s="279"/>
      <c r="ATB192" s="279"/>
      <c r="ATC192" s="279"/>
      <c r="ATD192" s="279"/>
      <c r="ATE192" s="279"/>
      <c r="ATF192" s="279"/>
      <c r="ATG192" s="279"/>
      <c r="ATH192" s="279"/>
      <c r="ATI192" s="279"/>
      <c r="ATJ192" s="279"/>
      <c r="ATK192" s="279"/>
      <c r="ATL192" s="279"/>
      <c r="ATM192" s="279"/>
      <c r="ATN192" s="279"/>
      <c r="ATO192" s="279"/>
      <c r="ATP192" s="279"/>
      <c r="ATQ192" s="279"/>
      <c r="ATR192" s="279"/>
      <c r="ATS192" s="279"/>
      <c r="ATT192" s="279"/>
      <c r="ATU192" s="279"/>
      <c r="ATV192" s="279"/>
      <c r="ATW192" s="279"/>
      <c r="ATX192" s="279"/>
      <c r="ATY192" s="279"/>
      <c r="ATZ192" s="279"/>
      <c r="AUA192" s="279"/>
      <c r="AUB192" s="279"/>
      <c r="AUC192" s="279"/>
      <c r="AUD192" s="279"/>
      <c r="AUE192" s="279"/>
      <c r="AUF192" s="279"/>
      <c r="AUG192" s="279"/>
      <c r="AUH192" s="279"/>
      <c r="AUI192" s="279"/>
      <c r="AUJ192" s="279"/>
      <c r="AUK192" s="279"/>
      <c r="AUL192" s="279"/>
      <c r="AUM192" s="279"/>
      <c r="AUN192" s="279"/>
      <c r="AUO192" s="279"/>
      <c r="AUP192" s="279"/>
      <c r="AUQ192" s="279"/>
      <c r="AUR192" s="279"/>
      <c r="AUS192" s="279"/>
      <c r="AUT192" s="279"/>
      <c r="AUU192" s="279"/>
      <c r="AUV192" s="279"/>
      <c r="AUW192" s="279"/>
      <c r="AUX192" s="279"/>
      <c r="AUY192" s="279"/>
      <c r="AUZ192" s="279"/>
      <c r="AVA192" s="279"/>
      <c r="AVB192" s="279"/>
      <c r="AVC192" s="279"/>
      <c r="AVD192" s="279"/>
      <c r="AVE192" s="279"/>
      <c r="AVF192" s="279"/>
      <c r="AVG192" s="279"/>
      <c r="AVH192" s="279"/>
      <c r="AVI192" s="279"/>
      <c r="AVJ192" s="279"/>
      <c r="AVK192" s="279"/>
      <c r="AVL192" s="279"/>
      <c r="AVM192" s="279"/>
      <c r="AVN192" s="279"/>
      <c r="AVO192" s="279"/>
      <c r="AVP192" s="279"/>
      <c r="AVQ192" s="279"/>
      <c r="AVR192" s="279"/>
      <c r="AVS192" s="279"/>
      <c r="AVT192" s="279"/>
      <c r="AVU192" s="279"/>
      <c r="AVV192" s="279"/>
      <c r="AVW192" s="279"/>
      <c r="AVX192" s="279"/>
      <c r="AVY192" s="279"/>
      <c r="AVZ192" s="279"/>
      <c r="AWA192" s="279"/>
      <c r="AWB192" s="279"/>
      <c r="AWC192" s="279"/>
      <c r="AWD192" s="279"/>
      <c r="AWE192" s="279"/>
      <c r="AWF192" s="279"/>
      <c r="AWG192" s="279"/>
      <c r="AWH192" s="279"/>
      <c r="AWI192" s="279"/>
      <c r="AWJ192" s="279"/>
      <c r="AWK192" s="279"/>
      <c r="AWL192" s="279"/>
      <c r="AWM192" s="279"/>
      <c r="AWN192" s="279"/>
      <c r="AWO192" s="279"/>
      <c r="AWP192" s="279"/>
      <c r="AWQ192" s="279"/>
      <c r="AWR192" s="279"/>
      <c r="AWS192" s="279"/>
      <c r="AWT192" s="279"/>
      <c r="AWU192" s="279"/>
      <c r="AWV192" s="279"/>
      <c r="AWW192" s="279"/>
      <c r="AWX192" s="279"/>
      <c r="AWY192" s="279"/>
      <c r="AWZ192" s="279"/>
      <c r="AXA192" s="279"/>
      <c r="AXB192" s="279"/>
      <c r="AXC192" s="279"/>
      <c r="AXD192" s="279"/>
      <c r="AXE192" s="279"/>
      <c r="AXF192" s="279"/>
      <c r="AXG192" s="279"/>
      <c r="AXH192" s="279"/>
      <c r="AXI192" s="279"/>
      <c r="AXJ192" s="279"/>
      <c r="AXK192" s="279"/>
      <c r="AXL192" s="279"/>
      <c r="AXM192" s="279"/>
      <c r="AXN192" s="279"/>
      <c r="AXO192" s="279"/>
      <c r="AXP192" s="279"/>
      <c r="AXQ192" s="279"/>
      <c r="AXR192" s="279"/>
      <c r="AXS192" s="279"/>
      <c r="AXT192" s="279"/>
      <c r="AXU192" s="279"/>
      <c r="AXV192" s="279"/>
      <c r="AXW192" s="279"/>
      <c r="AXX192" s="279"/>
      <c r="AXY192" s="279"/>
      <c r="AXZ192" s="279"/>
      <c r="AYA192" s="279"/>
      <c r="AYB192" s="279"/>
      <c r="AYC192" s="279"/>
      <c r="AYD192" s="279"/>
      <c r="AYE192" s="279"/>
      <c r="AYF192" s="279"/>
      <c r="AYG192" s="279"/>
      <c r="AYH192" s="279"/>
      <c r="AYI192" s="279"/>
      <c r="AYJ192" s="279"/>
      <c r="AYK192" s="279"/>
      <c r="AYL192" s="279"/>
      <c r="AYM192" s="279"/>
      <c r="AYN192" s="279"/>
      <c r="AYO192" s="279"/>
      <c r="AYP192" s="279"/>
      <c r="AYQ192" s="279"/>
      <c r="AYR192" s="279"/>
      <c r="AYS192" s="279"/>
      <c r="AYT192" s="279"/>
      <c r="AYU192" s="279"/>
      <c r="AYV192" s="279"/>
      <c r="AYW192" s="279"/>
      <c r="AYX192" s="279"/>
      <c r="AYY192" s="279"/>
      <c r="AYZ192" s="279"/>
      <c r="AZA192" s="279"/>
      <c r="AZB192" s="279"/>
      <c r="AZC192" s="279"/>
      <c r="AZD192" s="279"/>
      <c r="AZE192" s="279"/>
      <c r="AZF192" s="279"/>
      <c r="AZG192" s="279"/>
      <c r="AZH192" s="279"/>
      <c r="AZI192" s="279"/>
      <c r="AZJ192" s="279"/>
      <c r="AZK192" s="279"/>
      <c r="AZL192" s="279"/>
      <c r="AZM192" s="279"/>
      <c r="AZN192" s="279"/>
      <c r="AZO192" s="279"/>
      <c r="AZP192" s="279"/>
      <c r="AZQ192" s="279"/>
      <c r="AZR192" s="279"/>
      <c r="AZS192" s="279"/>
      <c r="AZT192" s="279"/>
      <c r="AZU192" s="279"/>
      <c r="AZV192" s="279"/>
      <c r="AZW192" s="279"/>
      <c r="AZX192" s="279"/>
      <c r="AZY192" s="279"/>
      <c r="AZZ192" s="279"/>
      <c r="BAA192" s="279"/>
      <c r="BAB192" s="279"/>
      <c r="BAC192" s="279"/>
      <c r="BAD192" s="279"/>
      <c r="BAE192" s="279"/>
      <c r="BAF192" s="279"/>
      <c r="BAG192" s="279"/>
      <c r="BAH192" s="279"/>
      <c r="BAI192" s="279"/>
      <c r="BAJ192" s="279"/>
      <c r="BAK192" s="279"/>
      <c r="BAL192" s="279"/>
      <c r="BAM192" s="279"/>
      <c r="BAN192" s="279"/>
      <c r="BAO192" s="279"/>
      <c r="BAP192" s="279"/>
      <c r="BAQ192" s="279"/>
      <c r="BAR192" s="279"/>
      <c r="BAS192" s="279"/>
      <c r="BAT192" s="279"/>
      <c r="BAU192" s="279"/>
      <c r="BAV192" s="279"/>
      <c r="BAW192" s="279"/>
      <c r="BAX192" s="279"/>
      <c r="BAY192" s="279"/>
      <c r="BAZ192" s="279"/>
      <c r="BBA192" s="279"/>
      <c r="BBB192" s="279"/>
      <c r="BBC192" s="279"/>
      <c r="BBD192" s="279"/>
      <c r="BBE192" s="279"/>
      <c r="BBF192" s="279"/>
      <c r="BBG192" s="279"/>
      <c r="BBH192" s="279"/>
      <c r="BBI192" s="279"/>
      <c r="BBJ192" s="279"/>
      <c r="BBK192" s="279"/>
      <c r="BBL192" s="279"/>
      <c r="BBM192" s="279"/>
      <c r="BBN192" s="279"/>
      <c r="BBO192" s="279"/>
      <c r="BBP192" s="279"/>
      <c r="BBQ192" s="279"/>
      <c r="BBR192" s="279"/>
      <c r="BBS192" s="279"/>
      <c r="BBT192" s="279"/>
      <c r="BBU192" s="279"/>
      <c r="BBV192" s="279"/>
      <c r="BBW192" s="279"/>
      <c r="BBX192" s="279"/>
      <c r="BBY192" s="279"/>
      <c r="BBZ192" s="279"/>
      <c r="BCA192" s="279"/>
      <c r="BCB192" s="279"/>
      <c r="BCC192" s="279"/>
      <c r="BCD192" s="279"/>
      <c r="BCE192" s="279"/>
      <c r="BCF192" s="279"/>
      <c r="BCG192" s="279"/>
      <c r="BCH192" s="279"/>
      <c r="BCI192" s="279"/>
      <c r="BCJ192" s="279"/>
      <c r="BCK192" s="279"/>
      <c r="BCL192" s="279"/>
      <c r="BCM192" s="279"/>
      <c r="BCN192" s="279"/>
      <c r="BCO192" s="279"/>
      <c r="BCP192" s="279"/>
      <c r="BCQ192" s="279"/>
      <c r="BCR192" s="279"/>
      <c r="BCS192" s="279"/>
      <c r="BCT192" s="279"/>
      <c r="BCU192" s="279"/>
      <c r="BCV192" s="279"/>
      <c r="BCW192" s="279"/>
      <c r="BCX192" s="279"/>
      <c r="BCY192" s="279"/>
      <c r="BCZ192" s="279"/>
      <c r="BDA192" s="279"/>
      <c r="BDB192" s="279"/>
      <c r="BDC192" s="279"/>
      <c r="BDD192" s="279"/>
      <c r="BDE192" s="279"/>
      <c r="BDF192" s="279"/>
      <c r="BDG192" s="279"/>
      <c r="BDH192" s="279"/>
      <c r="BDI192" s="279"/>
      <c r="BDJ192" s="279"/>
      <c r="BDK192" s="279"/>
      <c r="BDL192" s="279"/>
      <c r="BDM192" s="279"/>
      <c r="BDN192" s="279"/>
      <c r="BDO192" s="279"/>
      <c r="BDP192" s="279"/>
      <c r="BDQ192" s="279"/>
      <c r="BDR192" s="279"/>
      <c r="BDS192" s="279"/>
      <c r="BDT192" s="279"/>
      <c r="BDU192" s="279"/>
      <c r="BDV192" s="279"/>
      <c r="BDW192" s="279"/>
      <c r="BDX192" s="279"/>
      <c r="BDY192" s="279"/>
      <c r="BDZ192" s="279"/>
      <c r="BEA192" s="279"/>
      <c r="BEB192" s="279"/>
      <c r="BEC192" s="279"/>
      <c r="BED192" s="279"/>
      <c r="BEE192" s="279"/>
      <c r="BEF192" s="279"/>
      <c r="BEG192" s="279"/>
      <c r="BEH192" s="279"/>
      <c r="BEI192" s="279"/>
      <c r="BEJ192" s="279"/>
      <c r="BEK192" s="279"/>
      <c r="BEL192" s="279"/>
      <c r="BEM192" s="279"/>
      <c r="BEN192" s="279"/>
      <c r="BEO192" s="279"/>
      <c r="BEP192" s="279"/>
      <c r="BEQ192" s="279"/>
      <c r="BER192" s="279"/>
      <c r="BES192" s="279"/>
      <c r="BET192" s="279"/>
      <c r="BEU192" s="279"/>
      <c r="BEV192" s="279"/>
      <c r="BEW192" s="279"/>
      <c r="BEX192" s="279"/>
      <c r="BEY192" s="279"/>
      <c r="BEZ192" s="279"/>
      <c r="BFA192" s="279"/>
      <c r="BFB192" s="279"/>
      <c r="BFC192" s="279"/>
      <c r="BFD192" s="279"/>
      <c r="BFE192" s="279"/>
      <c r="BFF192" s="279"/>
      <c r="BFG192" s="279"/>
      <c r="BFH192" s="279"/>
      <c r="BFI192" s="279"/>
      <c r="BFJ192" s="279"/>
      <c r="BFK192" s="279"/>
      <c r="BFL192" s="279"/>
      <c r="BFM192" s="279"/>
      <c r="BFN192" s="279"/>
      <c r="BFO192" s="279"/>
      <c r="BFP192" s="279"/>
      <c r="BFQ192" s="279"/>
      <c r="BFR192" s="279"/>
      <c r="BFS192" s="279"/>
      <c r="BFT192" s="279"/>
      <c r="BFU192" s="279"/>
      <c r="BFV192" s="279"/>
      <c r="BFW192" s="279"/>
      <c r="BFX192" s="279"/>
      <c r="BFY192" s="279"/>
      <c r="BFZ192" s="279"/>
      <c r="BGA192" s="279"/>
      <c r="BGB192" s="279"/>
      <c r="BGC192" s="279"/>
      <c r="BGD192" s="279"/>
      <c r="BGE192" s="279"/>
      <c r="BGF192" s="279"/>
      <c r="BGG192" s="279"/>
      <c r="BGH192" s="279"/>
      <c r="BGI192" s="279"/>
      <c r="BGJ192" s="279"/>
      <c r="BGK192" s="279"/>
      <c r="BGL192" s="279"/>
      <c r="BGM192" s="279"/>
      <c r="BGN192" s="279"/>
      <c r="BGO192" s="279"/>
      <c r="BGP192" s="279"/>
      <c r="BGQ192" s="279"/>
      <c r="BGR192" s="279"/>
      <c r="BGS192" s="279"/>
      <c r="BGT192" s="279"/>
      <c r="BGU192" s="279"/>
      <c r="BGV192" s="279"/>
      <c r="BGW192" s="279"/>
      <c r="BGX192" s="279"/>
      <c r="BGY192" s="279"/>
      <c r="BGZ192" s="279"/>
      <c r="BHA192" s="279"/>
      <c r="BHB192" s="279"/>
      <c r="BHC192" s="279"/>
      <c r="BHD192" s="279"/>
      <c r="BHE192" s="279"/>
      <c r="BHF192" s="279"/>
      <c r="BHG192" s="279"/>
      <c r="BHH192" s="279"/>
      <c r="BHI192" s="279"/>
      <c r="BHJ192" s="279"/>
      <c r="BHK192" s="279"/>
      <c r="BHL192" s="279"/>
      <c r="BHM192" s="279"/>
      <c r="BHN192" s="279"/>
      <c r="BHO192" s="279"/>
      <c r="BHP192" s="279"/>
      <c r="BHQ192" s="279"/>
      <c r="BHR192" s="279"/>
      <c r="BHS192" s="279"/>
      <c r="BHT192" s="279"/>
      <c r="BHU192" s="279"/>
      <c r="BHV192" s="279"/>
      <c r="BHW192" s="279"/>
      <c r="BHX192" s="279"/>
      <c r="BHY192" s="279"/>
      <c r="BHZ192" s="279"/>
      <c r="BIA192" s="279"/>
      <c r="BIB192" s="279"/>
      <c r="BIC192" s="279"/>
      <c r="BID192" s="279"/>
      <c r="BIE192" s="279"/>
      <c r="BIF192" s="279"/>
      <c r="BIG192" s="279"/>
      <c r="BIH192" s="279"/>
      <c r="BII192" s="279"/>
      <c r="BIJ192" s="279"/>
      <c r="BIK192" s="279"/>
      <c r="BIL192" s="279"/>
      <c r="BIM192" s="279"/>
      <c r="BIN192" s="279"/>
      <c r="BIO192" s="279"/>
      <c r="BIP192" s="279"/>
      <c r="BIQ192" s="279"/>
      <c r="BIR192" s="279"/>
      <c r="BIS192" s="279"/>
      <c r="BIT192" s="279"/>
      <c r="BIU192" s="279"/>
      <c r="BIV192" s="279"/>
      <c r="BIW192" s="279"/>
      <c r="BIX192" s="279"/>
      <c r="BIY192" s="279"/>
      <c r="BIZ192" s="279"/>
      <c r="BJA192" s="279"/>
      <c r="BJB192" s="279"/>
      <c r="BJC192" s="279"/>
      <c r="BJD192" s="279"/>
      <c r="BJE192" s="279"/>
      <c r="BJF192" s="279"/>
      <c r="BJG192" s="279"/>
      <c r="BJH192" s="279"/>
      <c r="BJI192" s="279"/>
      <c r="BJJ192" s="279"/>
      <c r="BJK192" s="279"/>
      <c r="BJL192" s="279"/>
      <c r="BJM192" s="279"/>
      <c r="BJN192" s="279"/>
      <c r="BJO192" s="279"/>
      <c r="BJP192" s="279"/>
      <c r="BJQ192" s="279"/>
      <c r="BJR192" s="279"/>
      <c r="BJS192" s="279"/>
      <c r="BJT192" s="279"/>
      <c r="BJU192" s="279"/>
      <c r="BJV192" s="279"/>
      <c r="BJW192" s="279"/>
      <c r="BJX192" s="279"/>
      <c r="BJY192" s="279"/>
      <c r="BJZ192" s="279"/>
      <c r="BKA192" s="279"/>
      <c r="BKB192" s="279"/>
      <c r="BKC192" s="279"/>
      <c r="BKD192" s="279"/>
      <c r="BKE192" s="279"/>
      <c r="BKF192" s="279"/>
      <c r="BKG192" s="279"/>
      <c r="BKH192" s="279"/>
      <c r="BKI192" s="279"/>
      <c r="BKJ192" s="279"/>
      <c r="BKK192" s="279"/>
      <c r="BKL192" s="279"/>
      <c r="BKM192" s="279"/>
      <c r="BKN192" s="279"/>
      <c r="BKO192" s="279"/>
      <c r="BKP192" s="279"/>
      <c r="BKQ192" s="279"/>
      <c r="BKR192" s="279"/>
      <c r="BKS192" s="279"/>
      <c r="BKT192" s="279"/>
      <c r="BKU192" s="279"/>
      <c r="BKV192" s="279"/>
      <c r="BKW192" s="279"/>
      <c r="BKX192" s="279"/>
      <c r="BKY192" s="279"/>
      <c r="BKZ192" s="279"/>
      <c r="BLA192" s="279"/>
      <c r="BLB192" s="279"/>
      <c r="BLC192" s="279"/>
      <c r="BLD192" s="279"/>
      <c r="BLE192" s="279"/>
      <c r="BLF192" s="279"/>
      <c r="BLG192" s="279"/>
      <c r="BLH192" s="279"/>
      <c r="BLI192" s="279"/>
      <c r="BLJ192" s="279"/>
      <c r="BLK192" s="279"/>
      <c r="BLL192" s="279"/>
      <c r="BLM192" s="279"/>
      <c r="BLN192" s="279"/>
      <c r="BLO192" s="279"/>
      <c r="BLP192" s="279"/>
      <c r="BLQ192" s="279"/>
      <c r="BLR192" s="279"/>
      <c r="BLS192" s="279"/>
      <c r="BLT192" s="279"/>
      <c r="BLU192" s="279"/>
      <c r="BLV192" s="279"/>
      <c r="BLW192" s="279"/>
      <c r="BLX192" s="279"/>
      <c r="BLY192" s="279"/>
      <c r="BLZ192" s="279"/>
      <c r="BMA192" s="279"/>
      <c r="BMB192" s="279"/>
      <c r="BMC192" s="279"/>
      <c r="BMD192" s="279"/>
      <c r="BME192" s="279"/>
      <c r="BMF192" s="279"/>
      <c r="BMG192" s="279"/>
      <c r="BMH192" s="279"/>
      <c r="BMI192" s="279"/>
      <c r="BMJ192" s="279"/>
      <c r="BMK192" s="279"/>
      <c r="BML192" s="279"/>
      <c r="BMM192" s="279"/>
      <c r="BMN192" s="279"/>
      <c r="BMO192" s="279"/>
      <c r="BMP192" s="279"/>
      <c r="BMQ192" s="279"/>
      <c r="BMR192" s="279"/>
      <c r="BMS192" s="279"/>
      <c r="BMT192" s="279"/>
      <c r="BMU192" s="279"/>
      <c r="BMV192" s="279"/>
      <c r="BMW192" s="279"/>
      <c r="BMX192" s="279"/>
      <c r="BMY192" s="279"/>
      <c r="BMZ192" s="279"/>
      <c r="BNA192" s="279"/>
      <c r="BNB192" s="279"/>
      <c r="BNC192" s="279"/>
      <c r="BND192" s="279"/>
      <c r="BNE192" s="279"/>
      <c r="BNF192" s="279"/>
      <c r="BNG192" s="279"/>
      <c r="BNH192" s="279"/>
      <c r="BNI192" s="279"/>
      <c r="BNJ192" s="279"/>
      <c r="BNK192" s="279"/>
      <c r="BNL192" s="279"/>
      <c r="BNM192" s="279"/>
      <c r="BNN192" s="279"/>
      <c r="BNO192" s="279"/>
      <c r="BNP192" s="279"/>
      <c r="BNQ192" s="279"/>
      <c r="BNR192" s="279"/>
      <c r="BNS192" s="279"/>
      <c r="BNT192" s="279"/>
      <c r="BNU192" s="279"/>
      <c r="BNV192" s="279"/>
      <c r="BNW192" s="279"/>
      <c r="BNX192" s="279"/>
      <c r="BNY192" s="279"/>
      <c r="BNZ192" s="279"/>
      <c r="BOA192" s="279"/>
      <c r="BOB192" s="279"/>
      <c r="BOC192" s="279"/>
      <c r="BOD192" s="279"/>
      <c r="BOE192" s="279"/>
      <c r="BOF192" s="279"/>
      <c r="BOG192" s="279"/>
      <c r="BOH192" s="279"/>
      <c r="BOI192" s="279"/>
      <c r="BOJ192" s="279"/>
      <c r="BOK192" s="279"/>
      <c r="BOL192" s="279"/>
      <c r="BOM192" s="279"/>
      <c r="BON192" s="279"/>
      <c r="BOO192" s="279"/>
      <c r="BOP192" s="279"/>
      <c r="BOQ192" s="279"/>
      <c r="BOR192" s="279"/>
      <c r="BOS192" s="279"/>
      <c r="BOT192" s="279"/>
      <c r="BOU192" s="279"/>
      <c r="BOV192" s="279"/>
      <c r="BOW192" s="279"/>
      <c r="BOX192" s="279"/>
      <c r="BOY192" s="279"/>
      <c r="BOZ192" s="279"/>
      <c r="BPA192" s="279"/>
      <c r="BPB192" s="279"/>
      <c r="BPC192" s="279"/>
      <c r="BPD192" s="279"/>
      <c r="BPE192" s="279"/>
      <c r="BPF192" s="279"/>
      <c r="BPG192" s="279"/>
      <c r="BPH192" s="279"/>
      <c r="BPI192" s="279"/>
      <c r="BPJ192" s="279"/>
      <c r="BPK192" s="279"/>
      <c r="BPL192" s="279"/>
      <c r="BPM192" s="279"/>
      <c r="BPN192" s="279"/>
      <c r="BPO192" s="279"/>
      <c r="BPP192" s="279"/>
      <c r="BPQ192" s="279"/>
      <c r="BPR192" s="279"/>
      <c r="BPS192" s="279"/>
      <c r="BPT192" s="279"/>
      <c r="BPU192" s="279"/>
      <c r="BPV192" s="279"/>
      <c r="BPW192" s="279"/>
      <c r="BPX192" s="279"/>
      <c r="BPY192" s="279"/>
      <c r="BPZ192" s="279"/>
      <c r="BQA192" s="279"/>
      <c r="BQB192" s="279"/>
      <c r="BQC192" s="279"/>
      <c r="BQD192" s="279"/>
      <c r="BQE192" s="279"/>
      <c r="BQF192" s="279"/>
      <c r="BQG192" s="279"/>
      <c r="BQH192" s="279"/>
      <c r="BQI192" s="279"/>
      <c r="BQJ192" s="279"/>
      <c r="BQK192" s="279"/>
      <c r="BQL192" s="279"/>
      <c r="BQM192" s="279"/>
      <c r="BQN192" s="279"/>
      <c r="BQO192" s="279"/>
      <c r="BQP192" s="279"/>
      <c r="BQQ192" s="279"/>
      <c r="BQR192" s="279"/>
      <c r="BQS192" s="279"/>
      <c r="BQT192" s="279"/>
      <c r="BQU192" s="279"/>
      <c r="BQV192" s="279"/>
      <c r="BQW192" s="279"/>
      <c r="BQX192" s="279"/>
      <c r="BQY192" s="279"/>
      <c r="BQZ192" s="279"/>
      <c r="BRA192" s="279"/>
      <c r="BRB192" s="279"/>
      <c r="BRC192" s="279"/>
      <c r="BRD192" s="279"/>
      <c r="BRE192" s="279"/>
      <c r="BRF192" s="279"/>
      <c r="BRG192" s="279"/>
      <c r="BRH192" s="279"/>
      <c r="BRI192" s="279"/>
      <c r="BRJ192" s="279"/>
      <c r="BRK192" s="279"/>
      <c r="BRL192" s="279"/>
      <c r="BRM192" s="279"/>
      <c r="BRN192" s="279"/>
      <c r="BRO192" s="279"/>
      <c r="BRP192" s="279"/>
      <c r="BRQ192" s="279"/>
      <c r="BRR192" s="279"/>
      <c r="BRS192" s="279"/>
      <c r="BRT192" s="279"/>
      <c r="BRU192" s="279"/>
      <c r="BRV192" s="279"/>
      <c r="BRW192" s="279"/>
      <c r="BRX192" s="279"/>
      <c r="BRY192" s="279"/>
      <c r="BRZ192" s="279"/>
      <c r="BSA192" s="279"/>
      <c r="BSB192" s="279"/>
      <c r="BSC192" s="279"/>
      <c r="BSD192" s="279"/>
      <c r="BSE192" s="279"/>
      <c r="BSF192" s="279"/>
      <c r="BSG192" s="279"/>
      <c r="BSH192" s="279"/>
      <c r="BSI192" s="279"/>
      <c r="BSJ192" s="279"/>
      <c r="BSK192" s="279"/>
      <c r="BSL192" s="279"/>
      <c r="BSM192" s="279"/>
      <c r="BSN192" s="279"/>
      <c r="BSO192" s="279"/>
      <c r="BSP192" s="279"/>
      <c r="BSQ192" s="279"/>
      <c r="BSR192" s="279"/>
      <c r="BSS192" s="279"/>
      <c r="BST192" s="279"/>
      <c r="BSU192" s="279"/>
      <c r="BSV192" s="279"/>
      <c r="BSW192" s="279"/>
      <c r="BSX192" s="279"/>
      <c r="BSY192" s="279"/>
      <c r="BSZ192" s="279"/>
      <c r="BTA192" s="279"/>
      <c r="BTB192" s="279"/>
      <c r="BTC192" s="279"/>
      <c r="BTD192" s="279"/>
      <c r="BTE192" s="279"/>
      <c r="BTF192" s="279"/>
      <c r="BTG192" s="279"/>
      <c r="BTH192" s="279"/>
      <c r="BTI192" s="279"/>
      <c r="BTJ192" s="279"/>
      <c r="BTK192" s="279"/>
      <c r="BTL192" s="279"/>
      <c r="BTM192" s="279"/>
      <c r="BTN192" s="279"/>
      <c r="BTO192" s="279"/>
      <c r="BTP192" s="279"/>
      <c r="BTQ192" s="279"/>
      <c r="BTR192" s="279"/>
      <c r="BTS192" s="279"/>
      <c r="BTT192" s="279"/>
      <c r="BTU192" s="279"/>
      <c r="BTV192" s="279"/>
      <c r="BTW192" s="279"/>
      <c r="BTX192" s="279"/>
      <c r="BTY192" s="279"/>
      <c r="BTZ192" s="279"/>
      <c r="BUA192" s="279"/>
      <c r="BUB192" s="279"/>
      <c r="BUC192" s="279"/>
      <c r="BUD192" s="279"/>
      <c r="BUE192" s="279"/>
      <c r="BUF192" s="279"/>
      <c r="BUG192" s="279"/>
      <c r="BUH192" s="279"/>
      <c r="BUI192" s="279"/>
      <c r="BUJ192" s="279"/>
      <c r="BUK192" s="279"/>
      <c r="BUL192" s="279"/>
      <c r="BUM192" s="279"/>
      <c r="BUN192" s="279"/>
      <c r="BUO192" s="279"/>
      <c r="BUP192" s="279"/>
      <c r="BUQ192" s="279"/>
      <c r="BUR192" s="279"/>
      <c r="BUS192" s="279"/>
      <c r="BUT192" s="279"/>
      <c r="BUU192" s="279"/>
      <c r="BUV192" s="279"/>
      <c r="BUW192" s="279"/>
      <c r="BUX192" s="279"/>
      <c r="BUY192" s="279"/>
      <c r="BUZ192" s="279"/>
      <c r="BVA192" s="279"/>
      <c r="BVB192" s="279"/>
      <c r="BVC192" s="279"/>
      <c r="BVD192" s="279"/>
      <c r="BVE192" s="279"/>
      <c r="BVF192" s="279"/>
      <c r="BVG192" s="279"/>
      <c r="BVH192" s="279"/>
      <c r="BVI192" s="279"/>
      <c r="BVJ192" s="279"/>
      <c r="BVK192" s="279"/>
      <c r="BVL192" s="279"/>
      <c r="BVM192" s="279"/>
      <c r="BVN192" s="279"/>
      <c r="BVO192" s="279"/>
      <c r="BVP192" s="279"/>
      <c r="BVQ192" s="279"/>
      <c r="BVR192" s="279"/>
      <c r="BVS192" s="279"/>
      <c r="BVT192" s="279"/>
      <c r="BVU192" s="279"/>
      <c r="BVV192" s="279"/>
      <c r="BVW192" s="279"/>
      <c r="BVX192" s="279"/>
      <c r="BVY192" s="279"/>
      <c r="BVZ192" s="279"/>
      <c r="BWA192" s="279"/>
      <c r="BWB192" s="279"/>
      <c r="BWC192" s="279"/>
      <c r="BWD192" s="279"/>
      <c r="BWE192" s="279"/>
      <c r="BWF192" s="279"/>
      <c r="BWG192" s="279"/>
      <c r="BWH192" s="279"/>
      <c r="BWI192" s="279"/>
      <c r="BWJ192" s="279"/>
      <c r="BWK192" s="279"/>
      <c r="BWL192" s="279"/>
      <c r="BWM192" s="279"/>
      <c r="BWN192" s="279"/>
      <c r="BWO192" s="279"/>
      <c r="BWP192" s="279"/>
      <c r="BWQ192" s="279"/>
      <c r="BWR192" s="279"/>
      <c r="BWS192" s="279"/>
      <c r="BWT192" s="279"/>
      <c r="BWU192" s="279"/>
      <c r="BWV192" s="279"/>
      <c r="BWW192" s="279"/>
      <c r="BWX192" s="279"/>
      <c r="BWY192" s="279"/>
      <c r="BWZ192" s="279"/>
      <c r="BXA192" s="279"/>
      <c r="BXB192" s="279"/>
      <c r="BXC192" s="279"/>
      <c r="BXD192" s="279"/>
      <c r="BXE192" s="279"/>
      <c r="BXF192" s="279"/>
      <c r="BXG192" s="279"/>
      <c r="BXH192" s="279"/>
      <c r="BXI192" s="279"/>
      <c r="BXJ192" s="279"/>
      <c r="BXK192" s="279"/>
      <c r="BXL192" s="279"/>
      <c r="BXM192" s="279"/>
      <c r="BXN192" s="279"/>
      <c r="BXO192" s="279"/>
      <c r="BXP192" s="279"/>
      <c r="BXQ192" s="279"/>
      <c r="BXR192" s="279"/>
      <c r="BXS192" s="279"/>
      <c r="BXT192" s="279"/>
      <c r="BXU192" s="279"/>
      <c r="BXV192" s="279"/>
      <c r="BXW192" s="279"/>
      <c r="BXX192" s="279"/>
      <c r="BXY192" s="279"/>
      <c r="BXZ192" s="279"/>
      <c r="BYA192" s="279"/>
      <c r="BYB192" s="279"/>
      <c r="BYC192" s="279"/>
      <c r="BYD192" s="279"/>
      <c r="BYE192" s="279"/>
      <c r="BYF192" s="279"/>
      <c r="BYG192" s="279"/>
      <c r="BYH192" s="279"/>
      <c r="BYI192" s="279"/>
      <c r="BYJ192" s="279"/>
      <c r="BYK192" s="279"/>
      <c r="BYL192" s="279"/>
      <c r="BYM192" s="279"/>
      <c r="BYN192" s="279"/>
      <c r="BYO192" s="279"/>
      <c r="BYP192" s="279"/>
      <c r="BYQ192" s="279"/>
      <c r="BYR192" s="279"/>
      <c r="BYS192" s="279"/>
      <c r="BYT192" s="279"/>
      <c r="BYU192" s="279"/>
      <c r="BYV192" s="279"/>
      <c r="BYW192" s="279"/>
      <c r="BYX192" s="279"/>
      <c r="BYY192" s="279"/>
      <c r="BYZ192" s="279"/>
      <c r="BZA192" s="279"/>
      <c r="BZB192" s="279"/>
      <c r="BZC192" s="279"/>
      <c r="BZD192" s="279"/>
      <c r="BZE192" s="279"/>
      <c r="BZF192" s="279"/>
      <c r="BZG192" s="279"/>
      <c r="BZH192" s="279"/>
      <c r="BZI192" s="279"/>
      <c r="BZJ192" s="279"/>
      <c r="BZK192" s="279"/>
      <c r="BZL192" s="279"/>
      <c r="BZM192" s="279"/>
      <c r="BZN192" s="279"/>
      <c r="BZO192" s="279"/>
      <c r="BZP192" s="279"/>
      <c r="BZQ192" s="279"/>
      <c r="BZR192" s="279"/>
      <c r="BZS192" s="279"/>
      <c r="BZT192" s="279"/>
      <c r="BZU192" s="279"/>
      <c r="BZV192" s="279"/>
      <c r="BZW192" s="279"/>
      <c r="BZX192" s="279"/>
      <c r="BZY192" s="279"/>
      <c r="BZZ192" s="279"/>
      <c r="CAA192" s="279"/>
      <c r="CAB192" s="279"/>
      <c r="CAC192" s="279"/>
      <c r="CAD192" s="279"/>
      <c r="CAE192" s="279"/>
      <c r="CAF192" s="279"/>
      <c r="CAG192" s="279"/>
      <c r="CAH192" s="279"/>
      <c r="CAI192" s="279"/>
      <c r="CAJ192" s="279"/>
      <c r="CAK192" s="279"/>
      <c r="CAL192" s="279"/>
      <c r="CAM192" s="279"/>
      <c r="CAN192" s="279"/>
      <c r="CAO192" s="279"/>
      <c r="CAP192" s="279"/>
      <c r="CAQ192" s="279"/>
      <c r="CAR192" s="279"/>
      <c r="CAS192" s="279"/>
      <c r="CAT192" s="279"/>
      <c r="CAU192" s="279"/>
      <c r="CAV192" s="279"/>
      <c r="CAW192" s="279"/>
      <c r="CAX192" s="279"/>
      <c r="CAY192" s="279"/>
      <c r="CAZ192" s="279"/>
      <c r="CBA192" s="279"/>
      <c r="CBB192" s="279"/>
      <c r="CBC192" s="279"/>
      <c r="CBD192" s="279"/>
      <c r="CBE192" s="279"/>
      <c r="CBF192" s="279"/>
      <c r="CBG192" s="279"/>
      <c r="CBH192" s="279"/>
      <c r="CBI192" s="279"/>
      <c r="CBJ192" s="279"/>
      <c r="CBK192" s="279"/>
      <c r="CBL192" s="279"/>
      <c r="CBM192" s="279"/>
      <c r="CBN192" s="279"/>
      <c r="CBO192" s="279"/>
      <c r="CBP192" s="279"/>
      <c r="CBQ192" s="279"/>
      <c r="CBR192" s="279"/>
      <c r="CBS192" s="279"/>
      <c r="CBT192" s="279"/>
      <c r="CBU192" s="279"/>
      <c r="CBV192" s="279"/>
      <c r="CBW192" s="279"/>
      <c r="CBX192" s="279"/>
      <c r="CBY192" s="279"/>
      <c r="CBZ192" s="279"/>
      <c r="CCA192" s="279"/>
      <c r="CCB192" s="279"/>
      <c r="CCC192" s="279"/>
      <c r="CCD192" s="279"/>
      <c r="CCE192" s="279"/>
      <c r="CCF192" s="279"/>
      <c r="CCG192" s="279"/>
      <c r="CCH192" s="279"/>
      <c r="CCI192" s="279"/>
      <c r="CCJ192" s="279"/>
      <c r="CCK192" s="279"/>
      <c r="CCL192" s="279"/>
      <c r="CCM192" s="279"/>
      <c r="CCN192" s="279"/>
      <c r="CCO192" s="279"/>
      <c r="CCP192" s="279"/>
      <c r="CCQ192" s="279"/>
      <c r="CCR192" s="279"/>
      <c r="CCS192" s="279"/>
      <c r="CCT192" s="279"/>
      <c r="CCU192" s="279"/>
      <c r="CCV192" s="279"/>
      <c r="CCW192" s="279"/>
      <c r="CCX192" s="279"/>
      <c r="CCY192" s="279"/>
      <c r="CCZ192" s="279"/>
      <c r="CDA192" s="279"/>
      <c r="CDB192" s="279"/>
      <c r="CDC192" s="279"/>
      <c r="CDD192" s="279"/>
      <c r="CDE192" s="279"/>
      <c r="CDF192" s="279"/>
      <c r="CDG192" s="279"/>
      <c r="CDH192" s="279"/>
      <c r="CDI192" s="279"/>
      <c r="CDJ192" s="279"/>
      <c r="CDK192" s="279"/>
      <c r="CDL192" s="279"/>
      <c r="CDM192" s="279"/>
      <c r="CDN192" s="279"/>
      <c r="CDO192" s="279"/>
      <c r="CDP192" s="279"/>
      <c r="CDQ192" s="279"/>
      <c r="CDR192" s="279"/>
      <c r="CDS192" s="279"/>
      <c r="CDT192" s="279"/>
      <c r="CDU192" s="279"/>
      <c r="CDV192" s="279"/>
      <c r="CDW192" s="279"/>
      <c r="CDX192" s="279"/>
      <c r="CDY192" s="279"/>
      <c r="CDZ192" s="279"/>
      <c r="CEA192" s="279"/>
      <c r="CEB192" s="279"/>
      <c r="CEC192" s="279"/>
      <c r="CED192" s="279"/>
      <c r="CEE192" s="279"/>
      <c r="CEF192" s="279"/>
      <c r="CEG192" s="279"/>
      <c r="CEH192" s="279"/>
      <c r="CEI192" s="279"/>
      <c r="CEJ192" s="279"/>
      <c r="CEK192" s="279"/>
      <c r="CEL192" s="279"/>
      <c r="CEM192" s="279"/>
      <c r="CEN192" s="279"/>
      <c r="CEO192" s="279"/>
      <c r="CEP192" s="279"/>
      <c r="CEQ192" s="279"/>
      <c r="CER192" s="279"/>
      <c r="CES192" s="279"/>
      <c r="CET192" s="279"/>
      <c r="CEU192" s="279"/>
      <c r="CEV192" s="279"/>
      <c r="CEW192" s="279"/>
      <c r="CEX192" s="279"/>
      <c r="CEY192" s="279"/>
      <c r="CEZ192" s="279"/>
      <c r="CFA192" s="279"/>
      <c r="CFB192" s="279"/>
      <c r="CFC192" s="279"/>
      <c r="CFD192" s="279"/>
      <c r="CFE192" s="279"/>
      <c r="CFF192" s="279"/>
      <c r="CFG192" s="279"/>
      <c r="CFH192" s="279"/>
      <c r="CFI192" s="279"/>
      <c r="CFJ192" s="279"/>
      <c r="CFK192" s="279"/>
      <c r="CFL192" s="279"/>
      <c r="CFM192" s="279"/>
      <c r="CFN192" s="279"/>
      <c r="CFO192" s="279"/>
      <c r="CFP192" s="279"/>
      <c r="CFQ192" s="279"/>
      <c r="CFR192" s="279"/>
      <c r="CFS192" s="279"/>
      <c r="CFT192" s="279"/>
      <c r="CFU192" s="279"/>
      <c r="CFV192" s="279"/>
      <c r="CFW192" s="279"/>
      <c r="CFX192" s="279"/>
      <c r="CFY192" s="279"/>
      <c r="CFZ192" s="279"/>
      <c r="CGA192" s="279"/>
      <c r="CGB192" s="279"/>
      <c r="CGC192" s="279"/>
      <c r="CGD192" s="279"/>
      <c r="CGE192" s="279"/>
      <c r="CGF192" s="279"/>
      <c r="CGG192" s="279"/>
      <c r="CGH192" s="279"/>
      <c r="CGI192" s="279"/>
      <c r="CGJ192" s="279"/>
      <c r="CGK192" s="279"/>
      <c r="CGL192" s="279"/>
      <c r="CGM192" s="279"/>
      <c r="CGN192" s="279"/>
      <c r="CGO192" s="279"/>
      <c r="CGP192" s="279"/>
      <c r="CGQ192" s="279"/>
      <c r="CGR192" s="279"/>
      <c r="CGS192" s="279"/>
      <c r="CGT192" s="279"/>
      <c r="CGU192" s="279"/>
      <c r="CGV192" s="279"/>
      <c r="CGW192" s="279"/>
      <c r="CGX192" s="279"/>
      <c r="CGY192" s="279"/>
      <c r="CGZ192" s="279"/>
      <c r="CHA192" s="279"/>
      <c r="CHB192" s="279"/>
      <c r="CHC192" s="279"/>
      <c r="CHD192" s="279"/>
      <c r="CHE192" s="279"/>
      <c r="CHF192" s="279"/>
      <c r="CHG192" s="279"/>
      <c r="CHH192" s="279"/>
      <c r="CHI192" s="279"/>
      <c r="CHJ192" s="279"/>
      <c r="CHK192" s="279"/>
      <c r="CHL192" s="279"/>
      <c r="CHM192" s="279"/>
      <c r="CHN192" s="279"/>
      <c r="CHO192" s="279"/>
      <c r="CHP192" s="279"/>
      <c r="CHQ192" s="279"/>
      <c r="CHR192" s="279"/>
      <c r="CHS192" s="279"/>
      <c r="CHT192" s="279"/>
      <c r="CHU192" s="279"/>
      <c r="CHV192" s="279"/>
      <c r="CHW192" s="279"/>
      <c r="CHX192" s="279"/>
      <c r="CHY192" s="279"/>
      <c r="CHZ192" s="279"/>
      <c r="CIA192" s="279"/>
      <c r="CIB192" s="279"/>
      <c r="CIC192" s="279"/>
      <c r="CID192" s="279"/>
      <c r="CIE192" s="279"/>
      <c r="CIF192" s="279"/>
      <c r="CIG192" s="279"/>
      <c r="CIH192" s="279"/>
      <c r="CII192" s="279"/>
      <c r="CIJ192" s="279"/>
      <c r="CIK192" s="279"/>
      <c r="CIL192" s="279"/>
      <c r="CIM192" s="279"/>
      <c r="CIN192" s="279"/>
      <c r="CIO192" s="279"/>
      <c r="CIP192" s="279"/>
      <c r="CIQ192" s="279"/>
      <c r="CIR192" s="279"/>
      <c r="CIS192" s="279"/>
      <c r="CIT192" s="279"/>
      <c r="CIU192" s="279"/>
      <c r="CIV192" s="279"/>
      <c r="CIW192" s="279"/>
      <c r="CIX192" s="279"/>
      <c r="CIY192" s="279"/>
      <c r="CIZ192" s="279"/>
      <c r="CJA192" s="279"/>
      <c r="CJB192" s="279"/>
      <c r="CJC192" s="279"/>
      <c r="CJD192" s="279"/>
      <c r="CJE192" s="279"/>
      <c r="CJF192" s="279"/>
      <c r="CJG192" s="279"/>
      <c r="CJH192" s="279"/>
      <c r="CJI192" s="279"/>
      <c r="CJJ192" s="279"/>
      <c r="CJK192" s="279"/>
      <c r="CJL192" s="279"/>
      <c r="CJM192" s="279"/>
      <c r="CJN192" s="279"/>
      <c r="CJO192" s="279"/>
      <c r="CJP192" s="279"/>
      <c r="CJQ192" s="279"/>
      <c r="CJR192" s="279"/>
      <c r="CJS192" s="279"/>
      <c r="CJT192" s="279"/>
      <c r="CJU192" s="279"/>
      <c r="CJV192" s="279"/>
      <c r="CJW192" s="279"/>
      <c r="CJX192" s="279"/>
      <c r="CJY192" s="279"/>
      <c r="CJZ192" s="279"/>
      <c r="CKA192" s="279"/>
      <c r="CKB192" s="279"/>
      <c r="CKC192" s="279"/>
      <c r="CKD192" s="279"/>
      <c r="CKE192" s="279"/>
      <c r="CKF192" s="279"/>
      <c r="CKG192" s="279"/>
      <c r="CKH192" s="279"/>
      <c r="CKI192" s="279"/>
      <c r="CKJ192" s="279"/>
      <c r="CKK192" s="279"/>
      <c r="CKL192" s="279"/>
      <c r="CKM192" s="279"/>
      <c r="CKN192" s="279"/>
      <c r="CKO192" s="279"/>
      <c r="CKP192" s="279"/>
      <c r="CKQ192" s="279"/>
      <c r="CKR192" s="279"/>
      <c r="CKS192" s="279"/>
      <c r="CKT192" s="279"/>
      <c r="CKU192" s="279"/>
      <c r="CKV192" s="279"/>
      <c r="CKW192" s="279"/>
      <c r="CKX192" s="279"/>
      <c r="CKY192" s="279"/>
      <c r="CKZ192" s="279"/>
      <c r="CLA192" s="279"/>
      <c r="CLB192" s="279"/>
      <c r="CLC192" s="279"/>
      <c r="CLD192" s="279"/>
      <c r="CLE192" s="279"/>
      <c r="CLF192" s="279"/>
      <c r="CLG192" s="279"/>
      <c r="CLH192" s="279"/>
      <c r="CLI192" s="279"/>
      <c r="CLJ192" s="279"/>
      <c r="CLK192" s="279"/>
      <c r="CLL192" s="279"/>
      <c r="CLM192" s="279"/>
      <c r="CLN192" s="279"/>
      <c r="CLO192" s="279"/>
      <c r="CLP192" s="279"/>
      <c r="CLQ192" s="279"/>
      <c r="CLR192" s="279"/>
      <c r="CLS192" s="279"/>
      <c r="CLT192" s="279"/>
      <c r="CLU192" s="279"/>
      <c r="CLV192" s="279"/>
      <c r="CLW192" s="279"/>
      <c r="CLX192" s="279"/>
      <c r="CLY192" s="279"/>
      <c r="CLZ192" s="279"/>
      <c r="CMA192" s="279"/>
      <c r="CMB192" s="279"/>
      <c r="CMC192" s="279"/>
      <c r="CMD192" s="279"/>
      <c r="CME192" s="279"/>
      <c r="CMF192" s="279"/>
      <c r="CMG192" s="279"/>
      <c r="CMH192" s="279"/>
      <c r="CMI192" s="279"/>
      <c r="CMJ192" s="279"/>
      <c r="CMK192" s="279"/>
      <c r="CML192" s="279"/>
      <c r="CMM192" s="279"/>
      <c r="CMN192" s="279"/>
      <c r="CMO192" s="279"/>
      <c r="CMP192" s="279"/>
      <c r="CMQ192" s="279"/>
      <c r="CMR192" s="279"/>
      <c r="CMS192" s="279"/>
      <c r="CMT192" s="279"/>
      <c r="CMU192" s="279"/>
      <c r="CMV192" s="279"/>
      <c r="CMW192" s="279"/>
      <c r="CMX192" s="279"/>
      <c r="CMY192" s="279"/>
      <c r="CMZ192" s="279"/>
      <c r="CNA192" s="279"/>
      <c r="CNB192" s="279"/>
      <c r="CNC192" s="279"/>
      <c r="CND192" s="279"/>
      <c r="CNE192" s="279"/>
      <c r="CNF192" s="279"/>
      <c r="CNG192" s="279"/>
      <c r="CNH192" s="279"/>
      <c r="CNI192" s="279"/>
      <c r="CNJ192" s="279"/>
      <c r="CNK192" s="279"/>
      <c r="CNL192" s="279"/>
      <c r="CNM192" s="279"/>
      <c r="CNN192" s="279"/>
      <c r="CNO192" s="279"/>
      <c r="CNP192" s="279"/>
      <c r="CNQ192" s="279"/>
      <c r="CNR192" s="279"/>
      <c r="CNS192" s="279"/>
      <c r="CNT192" s="279"/>
      <c r="CNU192" s="279"/>
      <c r="CNV192" s="279"/>
      <c r="CNW192" s="279"/>
      <c r="CNX192" s="279"/>
      <c r="CNY192" s="279"/>
      <c r="CNZ192" s="279"/>
      <c r="COA192" s="279"/>
      <c r="COB192" s="279"/>
      <c r="COC192" s="279"/>
      <c r="COD192" s="279"/>
      <c r="COE192" s="279"/>
      <c r="COF192" s="279"/>
      <c r="COG192" s="279"/>
      <c r="COH192" s="279"/>
      <c r="COI192" s="279"/>
      <c r="COJ192" s="279"/>
      <c r="COK192" s="279"/>
      <c r="COL192" s="279"/>
      <c r="COM192" s="279"/>
      <c r="CON192" s="279"/>
      <c r="COO192" s="279"/>
      <c r="COP192" s="279"/>
      <c r="COQ192" s="279"/>
      <c r="COR192" s="279"/>
      <c r="COS192" s="279"/>
      <c r="COT192" s="279"/>
      <c r="COU192" s="279"/>
      <c r="COV192" s="279"/>
      <c r="COW192" s="279"/>
      <c r="COX192" s="279"/>
      <c r="COY192" s="279"/>
      <c r="COZ192" s="279"/>
      <c r="CPA192" s="279"/>
      <c r="CPB192" s="279"/>
      <c r="CPC192" s="279"/>
      <c r="CPD192" s="279"/>
      <c r="CPE192" s="279"/>
      <c r="CPF192" s="279"/>
      <c r="CPG192" s="279"/>
      <c r="CPH192" s="279"/>
      <c r="CPI192" s="279"/>
      <c r="CPJ192" s="279"/>
      <c r="CPK192" s="279"/>
      <c r="CPL192" s="279"/>
      <c r="CPM192" s="279"/>
      <c r="CPN192" s="279"/>
      <c r="CPO192" s="279"/>
      <c r="CPP192" s="279"/>
      <c r="CPQ192" s="279"/>
      <c r="CPR192" s="279"/>
      <c r="CPS192" s="279"/>
      <c r="CPT192" s="279"/>
      <c r="CPU192" s="279"/>
      <c r="CPV192" s="279"/>
      <c r="CPW192" s="279"/>
      <c r="CPX192" s="279"/>
      <c r="CPY192" s="279"/>
      <c r="CPZ192" s="279"/>
      <c r="CQA192" s="279"/>
      <c r="CQB192" s="279"/>
      <c r="CQC192" s="279"/>
      <c r="CQD192" s="279"/>
      <c r="CQE192" s="279"/>
      <c r="CQF192" s="279"/>
      <c r="CQG192" s="279"/>
      <c r="CQH192" s="279"/>
      <c r="CQI192" s="279"/>
      <c r="CQJ192" s="279"/>
      <c r="CQK192" s="279"/>
      <c r="CQL192" s="279"/>
      <c r="CQM192" s="279"/>
      <c r="CQN192" s="279"/>
      <c r="CQO192" s="279"/>
      <c r="CQP192" s="279"/>
      <c r="CQQ192" s="279"/>
      <c r="CQR192" s="279"/>
      <c r="CQS192" s="279"/>
      <c r="CQT192" s="279"/>
      <c r="CQU192" s="279"/>
      <c r="CQV192" s="279"/>
      <c r="CQW192" s="279"/>
      <c r="CQX192" s="279"/>
      <c r="CQY192" s="279"/>
      <c r="CQZ192" s="279"/>
      <c r="CRA192" s="279"/>
      <c r="CRB192" s="279"/>
      <c r="CRC192" s="279"/>
      <c r="CRD192" s="279"/>
      <c r="CRE192" s="279"/>
      <c r="CRF192" s="279"/>
      <c r="CRG192" s="279"/>
      <c r="CRH192" s="279"/>
      <c r="CRI192" s="279"/>
      <c r="CRJ192" s="279"/>
      <c r="CRK192" s="279"/>
      <c r="CRL192" s="279"/>
      <c r="CRM192" s="279"/>
      <c r="CRN192" s="279"/>
      <c r="CRO192" s="279"/>
      <c r="CRP192" s="279"/>
      <c r="CRQ192" s="279"/>
      <c r="CRR192" s="279"/>
      <c r="CRS192" s="279"/>
      <c r="CRT192" s="279"/>
      <c r="CRU192" s="279"/>
      <c r="CRV192" s="279"/>
      <c r="CRW192" s="279"/>
      <c r="CRX192" s="279"/>
      <c r="CRY192" s="279"/>
      <c r="CRZ192" s="279"/>
      <c r="CSA192" s="279"/>
      <c r="CSB192" s="279"/>
      <c r="CSC192" s="279"/>
      <c r="CSD192" s="279"/>
      <c r="CSE192" s="279"/>
      <c r="CSF192" s="279"/>
      <c r="CSG192" s="279"/>
      <c r="CSH192" s="279"/>
      <c r="CSI192" s="279"/>
      <c r="CSJ192" s="279"/>
      <c r="CSK192" s="279"/>
      <c r="CSL192" s="279"/>
      <c r="CSM192" s="279"/>
      <c r="CSN192" s="279"/>
      <c r="CSO192" s="279"/>
      <c r="CSP192" s="279"/>
      <c r="CSQ192" s="279"/>
      <c r="CSR192" s="279"/>
      <c r="CSS192" s="279"/>
      <c r="CST192" s="279"/>
      <c r="CSU192" s="279"/>
      <c r="CSV192" s="279"/>
      <c r="CSW192" s="279"/>
      <c r="CSX192" s="279"/>
      <c r="CSY192" s="279"/>
      <c r="CSZ192" s="279"/>
      <c r="CTA192" s="279"/>
      <c r="CTB192" s="279"/>
      <c r="CTC192" s="279"/>
      <c r="CTD192" s="279"/>
      <c r="CTE192" s="279"/>
      <c r="CTF192" s="279"/>
      <c r="CTG192" s="279"/>
      <c r="CTH192" s="279"/>
      <c r="CTI192" s="279"/>
      <c r="CTJ192" s="279"/>
      <c r="CTK192" s="279"/>
      <c r="CTL192" s="279"/>
      <c r="CTM192" s="279"/>
      <c r="CTN192" s="279"/>
      <c r="CTO192" s="279"/>
      <c r="CTP192" s="279"/>
      <c r="CTQ192" s="279"/>
      <c r="CTR192" s="279"/>
      <c r="CTS192" s="279"/>
      <c r="CTT192" s="279"/>
      <c r="CTU192" s="279"/>
      <c r="CTV192" s="279"/>
      <c r="CTW192" s="279"/>
      <c r="CTX192" s="279"/>
      <c r="CTY192" s="279"/>
      <c r="CTZ192" s="279"/>
      <c r="CUA192" s="279"/>
      <c r="CUB192" s="279"/>
      <c r="CUC192" s="279"/>
      <c r="CUD192" s="279"/>
      <c r="CUE192" s="279"/>
      <c r="CUF192" s="279"/>
      <c r="CUG192" s="279"/>
      <c r="CUH192" s="279"/>
      <c r="CUI192" s="279"/>
      <c r="CUJ192" s="279"/>
      <c r="CUK192" s="279"/>
      <c r="CUL192" s="279"/>
      <c r="CUM192" s="279"/>
      <c r="CUN192" s="279"/>
      <c r="CUO192" s="279"/>
      <c r="CUP192" s="279"/>
      <c r="CUQ192" s="279"/>
      <c r="CUR192" s="279"/>
      <c r="CUS192" s="279"/>
      <c r="CUT192" s="279"/>
      <c r="CUU192" s="279"/>
      <c r="CUV192" s="279"/>
      <c r="CUW192" s="279"/>
      <c r="CUX192" s="279"/>
      <c r="CUY192" s="279"/>
      <c r="CUZ192" s="279"/>
      <c r="CVA192" s="279"/>
      <c r="CVB192" s="279"/>
      <c r="CVC192" s="279"/>
      <c r="CVD192" s="279"/>
      <c r="CVE192" s="279"/>
      <c r="CVF192" s="279"/>
      <c r="CVG192" s="279"/>
      <c r="CVH192" s="279"/>
      <c r="CVI192" s="279"/>
      <c r="CVJ192" s="279"/>
      <c r="CVK192" s="279"/>
      <c r="CVL192" s="279"/>
      <c r="CVM192" s="279"/>
      <c r="CVN192" s="279"/>
      <c r="CVO192" s="279"/>
      <c r="CVP192" s="279"/>
      <c r="CVQ192" s="279"/>
      <c r="CVR192" s="279"/>
      <c r="CVS192" s="279"/>
      <c r="CVT192" s="279"/>
      <c r="CVU192" s="279"/>
      <c r="CVV192" s="279"/>
      <c r="CVW192" s="279"/>
      <c r="CVX192" s="279"/>
      <c r="CVY192" s="279"/>
      <c r="CVZ192" s="279"/>
      <c r="CWA192" s="279"/>
      <c r="CWB192" s="279"/>
      <c r="CWC192" s="279"/>
      <c r="CWD192" s="279"/>
      <c r="CWE192" s="279"/>
      <c r="CWF192" s="279"/>
      <c r="CWG192" s="279"/>
      <c r="CWH192" s="279"/>
      <c r="CWI192" s="279"/>
      <c r="CWJ192" s="279"/>
      <c r="CWK192" s="279"/>
      <c r="CWL192" s="279"/>
      <c r="CWM192" s="279"/>
      <c r="CWN192" s="279"/>
      <c r="CWO192" s="279"/>
      <c r="CWP192" s="279"/>
      <c r="CWQ192" s="279"/>
      <c r="CWR192" s="279"/>
      <c r="CWS192" s="279"/>
      <c r="CWT192" s="279"/>
      <c r="CWU192" s="279"/>
      <c r="CWV192" s="279"/>
      <c r="CWW192" s="279"/>
      <c r="CWX192" s="279"/>
      <c r="CWY192" s="279"/>
      <c r="CWZ192" s="279"/>
      <c r="CXA192" s="279"/>
      <c r="CXB192" s="279"/>
      <c r="CXC192" s="279"/>
      <c r="CXD192" s="279"/>
      <c r="CXE192" s="279"/>
      <c r="CXF192" s="279"/>
      <c r="CXG192" s="279"/>
      <c r="CXH192" s="279"/>
      <c r="CXI192" s="279"/>
      <c r="CXJ192" s="279"/>
      <c r="CXK192" s="279"/>
      <c r="CXL192" s="279"/>
      <c r="CXM192" s="279"/>
      <c r="CXN192" s="279"/>
      <c r="CXO192" s="279"/>
      <c r="CXP192" s="279"/>
      <c r="CXQ192" s="279"/>
      <c r="CXR192" s="279"/>
      <c r="CXS192" s="279"/>
      <c r="CXT192" s="279"/>
      <c r="CXU192" s="279"/>
      <c r="CXV192" s="279"/>
      <c r="CXW192" s="279"/>
      <c r="CXX192" s="279"/>
      <c r="CXY192" s="279"/>
      <c r="CXZ192" s="279"/>
      <c r="CYA192" s="279"/>
      <c r="CYB192" s="279"/>
      <c r="CYC192" s="279"/>
      <c r="CYD192" s="279"/>
      <c r="CYE192" s="279"/>
      <c r="CYF192" s="279"/>
      <c r="CYG192" s="279"/>
      <c r="CYH192" s="279"/>
      <c r="CYI192" s="279"/>
      <c r="CYJ192" s="279"/>
      <c r="CYK192" s="279"/>
      <c r="CYL192" s="279"/>
      <c r="CYM192" s="279"/>
      <c r="CYN192" s="279"/>
      <c r="CYO192" s="279"/>
      <c r="CYP192" s="279"/>
      <c r="CYQ192" s="279"/>
      <c r="CYR192" s="279"/>
      <c r="CYS192" s="279"/>
      <c r="CYT192" s="279"/>
      <c r="CYU192" s="279"/>
      <c r="CYV192" s="279"/>
      <c r="CYW192" s="279"/>
      <c r="CYX192" s="279"/>
      <c r="CYY192" s="279"/>
      <c r="CYZ192" s="279"/>
      <c r="CZA192" s="279"/>
      <c r="CZB192" s="279"/>
      <c r="CZC192" s="279"/>
      <c r="CZD192" s="279"/>
      <c r="CZE192" s="279"/>
      <c r="CZF192" s="279"/>
      <c r="CZG192" s="279"/>
      <c r="CZH192" s="279"/>
      <c r="CZI192" s="279"/>
      <c r="CZJ192" s="279"/>
      <c r="CZK192" s="279"/>
      <c r="CZL192" s="279"/>
      <c r="CZM192" s="279"/>
      <c r="CZN192" s="279"/>
      <c r="CZO192" s="279"/>
      <c r="CZP192" s="279"/>
      <c r="CZQ192" s="279"/>
      <c r="CZR192" s="279"/>
      <c r="CZS192" s="279"/>
      <c r="CZT192" s="279"/>
      <c r="CZU192" s="279"/>
      <c r="CZV192" s="279"/>
      <c r="CZW192" s="279"/>
      <c r="CZX192" s="279"/>
      <c r="CZY192" s="279"/>
      <c r="CZZ192" s="279"/>
      <c r="DAA192" s="279"/>
      <c r="DAB192" s="279"/>
      <c r="DAC192" s="279"/>
      <c r="DAD192" s="279"/>
      <c r="DAE192" s="279"/>
      <c r="DAF192" s="279"/>
      <c r="DAG192" s="279"/>
      <c r="DAH192" s="279"/>
      <c r="DAI192" s="279"/>
      <c r="DAJ192" s="279"/>
      <c r="DAK192" s="279"/>
      <c r="DAL192" s="279"/>
      <c r="DAM192" s="279"/>
      <c r="DAN192" s="279"/>
      <c r="DAO192" s="279"/>
      <c r="DAP192" s="279"/>
      <c r="DAQ192" s="279"/>
      <c r="DAR192" s="279"/>
      <c r="DAS192" s="279"/>
      <c r="DAT192" s="279"/>
      <c r="DAU192" s="279"/>
      <c r="DAV192" s="279"/>
      <c r="DAW192" s="279"/>
      <c r="DAX192" s="279"/>
      <c r="DAY192" s="279"/>
      <c r="DAZ192" s="279"/>
      <c r="DBA192" s="279"/>
      <c r="DBB192" s="279"/>
      <c r="DBC192" s="279"/>
      <c r="DBD192" s="279"/>
      <c r="DBE192" s="279"/>
      <c r="DBF192" s="279"/>
      <c r="DBG192" s="279"/>
      <c r="DBH192" s="279"/>
      <c r="DBI192" s="279"/>
      <c r="DBJ192" s="279"/>
      <c r="DBK192" s="279"/>
      <c r="DBL192" s="279"/>
      <c r="DBM192" s="279"/>
      <c r="DBN192" s="279"/>
      <c r="DBO192" s="279"/>
      <c r="DBP192" s="279"/>
      <c r="DBQ192" s="279"/>
      <c r="DBR192" s="279"/>
      <c r="DBS192" s="279"/>
      <c r="DBT192" s="279"/>
      <c r="DBU192" s="279"/>
      <c r="DBV192" s="279"/>
      <c r="DBW192" s="279"/>
      <c r="DBX192" s="279"/>
      <c r="DBY192" s="279"/>
      <c r="DBZ192" s="279"/>
      <c r="DCA192" s="279"/>
      <c r="DCB192" s="279"/>
      <c r="DCC192" s="279"/>
      <c r="DCD192" s="279"/>
      <c r="DCE192" s="279"/>
      <c r="DCF192" s="279"/>
      <c r="DCG192" s="279"/>
      <c r="DCH192" s="279"/>
      <c r="DCI192" s="279"/>
      <c r="DCJ192" s="279"/>
      <c r="DCK192" s="279"/>
      <c r="DCL192" s="279"/>
      <c r="DCM192" s="279"/>
      <c r="DCN192" s="279"/>
      <c r="DCO192" s="279"/>
      <c r="DCP192" s="279"/>
      <c r="DCQ192" s="279"/>
      <c r="DCR192" s="279"/>
      <c r="DCS192" s="279"/>
      <c r="DCT192" s="279"/>
      <c r="DCU192" s="279"/>
      <c r="DCV192" s="279"/>
      <c r="DCW192" s="279"/>
      <c r="DCX192" s="279"/>
      <c r="DCY192" s="279"/>
      <c r="DCZ192" s="279"/>
      <c r="DDA192" s="279"/>
      <c r="DDB192" s="279"/>
      <c r="DDC192" s="279"/>
      <c r="DDD192" s="279"/>
      <c r="DDE192" s="279"/>
      <c r="DDF192" s="279"/>
      <c r="DDG192" s="279"/>
      <c r="DDH192" s="279"/>
      <c r="DDI192" s="279"/>
      <c r="DDJ192" s="279"/>
      <c r="DDK192" s="279"/>
      <c r="DDL192" s="279"/>
      <c r="DDM192" s="279"/>
      <c r="DDN192" s="279"/>
      <c r="DDO192" s="279"/>
      <c r="DDP192" s="279"/>
      <c r="DDQ192" s="279"/>
      <c r="DDR192" s="279"/>
      <c r="DDS192" s="279"/>
      <c r="DDT192" s="279"/>
      <c r="DDU192" s="279"/>
      <c r="DDV192" s="279"/>
      <c r="DDW192" s="279"/>
      <c r="DDX192" s="279"/>
      <c r="DDY192" s="279"/>
      <c r="DDZ192" s="279"/>
      <c r="DEA192" s="279"/>
      <c r="DEB192" s="279"/>
      <c r="DEC192" s="279"/>
      <c r="DED192" s="279"/>
      <c r="DEE192" s="279"/>
      <c r="DEF192" s="279"/>
      <c r="DEG192" s="279"/>
      <c r="DEH192" s="279"/>
      <c r="DEI192" s="279"/>
      <c r="DEJ192" s="279"/>
      <c r="DEK192" s="279"/>
      <c r="DEL192" s="279"/>
      <c r="DEM192" s="279"/>
      <c r="DEN192" s="279"/>
      <c r="DEO192" s="279"/>
      <c r="DEP192" s="279"/>
      <c r="DEQ192" s="279"/>
      <c r="DER192" s="279"/>
      <c r="DES192" s="279"/>
      <c r="DET192" s="279"/>
      <c r="DEU192" s="279"/>
      <c r="DEV192" s="279"/>
      <c r="DEW192" s="279"/>
      <c r="DEX192" s="279"/>
      <c r="DEY192" s="279"/>
      <c r="DEZ192" s="279"/>
      <c r="DFA192" s="279"/>
      <c r="DFB192" s="279"/>
      <c r="DFC192" s="279"/>
      <c r="DFD192" s="279"/>
      <c r="DFE192" s="279"/>
      <c r="DFF192" s="279"/>
      <c r="DFG192" s="279"/>
      <c r="DFH192" s="279"/>
      <c r="DFI192" s="279"/>
      <c r="DFJ192" s="279"/>
      <c r="DFK192" s="279"/>
      <c r="DFL192" s="279"/>
      <c r="DFM192" s="279"/>
      <c r="DFN192" s="279"/>
      <c r="DFO192" s="279"/>
      <c r="DFP192" s="279"/>
      <c r="DFQ192" s="279"/>
      <c r="DFR192" s="279"/>
      <c r="DFS192" s="279"/>
      <c r="DFT192" s="279"/>
      <c r="DFU192" s="279"/>
      <c r="DFV192" s="279"/>
      <c r="DFW192" s="279"/>
      <c r="DFX192" s="279"/>
      <c r="DFY192" s="279"/>
      <c r="DFZ192" s="279"/>
      <c r="DGA192" s="279"/>
      <c r="DGB192" s="279"/>
      <c r="DGC192" s="279"/>
      <c r="DGD192" s="279"/>
      <c r="DGE192" s="279"/>
      <c r="DGF192" s="279"/>
      <c r="DGG192" s="279"/>
      <c r="DGH192" s="279"/>
      <c r="DGI192" s="279"/>
      <c r="DGJ192" s="279"/>
      <c r="DGK192" s="279"/>
      <c r="DGL192" s="279"/>
      <c r="DGM192" s="279"/>
      <c r="DGN192" s="279"/>
      <c r="DGO192" s="279"/>
      <c r="DGP192" s="279"/>
      <c r="DGQ192" s="279"/>
      <c r="DGR192" s="279"/>
      <c r="DGS192" s="279"/>
      <c r="DGT192" s="279"/>
      <c r="DGU192" s="279"/>
      <c r="DGV192" s="279"/>
      <c r="DGW192" s="279"/>
      <c r="DGX192" s="279"/>
      <c r="DGY192" s="279"/>
      <c r="DGZ192" s="279"/>
      <c r="DHA192" s="279"/>
      <c r="DHB192" s="279"/>
      <c r="DHC192" s="279"/>
      <c r="DHD192" s="279"/>
      <c r="DHE192" s="279"/>
      <c r="DHF192" s="279"/>
      <c r="DHG192" s="279"/>
      <c r="DHH192" s="279"/>
      <c r="DHI192" s="279"/>
      <c r="DHJ192" s="279"/>
      <c r="DHK192" s="279"/>
      <c r="DHL192" s="279"/>
      <c r="DHM192" s="279"/>
      <c r="DHN192" s="279"/>
      <c r="DHO192" s="279"/>
      <c r="DHP192" s="279"/>
      <c r="DHQ192" s="279"/>
      <c r="DHR192" s="279"/>
      <c r="DHS192" s="279"/>
      <c r="DHT192" s="279"/>
      <c r="DHU192" s="279"/>
      <c r="DHV192" s="279"/>
      <c r="DHW192" s="279"/>
      <c r="DHX192" s="279"/>
      <c r="DHY192" s="279"/>
      <c r="DHZ192" s="279"/>
      <c r="DIA192" s="279"/>
      <c r="DIB192" s="279"/>
      <c r="DIC192" s="279"/>
      <c r="DID192" s="279"/>
      <c r="DIE192" s="279"/>
      <c r="DIF192" s="279"/>
      <c r="DIG192" s="279"/>
      <c r="DIH192" s="279"/>
      <c r="DII192" s="279"/>
      <c r="DIJ192" s="279"/>
      <c r="DIK192" s="279"/>
      <c r="DIL192" s="279"/>
      <c r="DIM192" s="279"/>
      <c r="DIN192" s="279"/>
      <c r="DIO192" s="279"/>
      <c r="DIP192" s="279"/>
      <c r="DIQ192" s="279"/>
      <c r="DIR192" s="279"/>
      <c r="DIS192" s="279"/>
      <c r="DIT192" s="279"/>
      <c r="DIU192" s="279"/>
      <c r="DIV192" s="279"/>
      <c r="DIW192" s="279"/>
      <c r="DIX192" s="279"/>
      <c r="DIY192" s="279"/>
      <c r="DIZ192" s="279"/>
      <c r="DJA192" s="279"/>
      <c r="DJB192" s="279"/>
      <c r="DJC192" s="279"/>
      <c r="DJD192" s="279"/>
      <c r="DJE192" s="279"/>
      <c r="DJF192" s="279"/>
      <c r="DJG192" s="279"/>
      <c r="DJH192" s="279"/>
      <c r="DJI192" s="279"/>
      <c r="DJJ192" s="279"/>
      <c r="DJK192" s="279"/>
      <c r="DJL192" s="279"/>
      <c r="DJM192" s="279"/>
      <c r="DJN192" s="279"/>
      <c r="DJO192" s="279"/>
      <c r="DJP192" s="279"/>
      <c r="DJQ192" s="279"/>
      <c r="DJR192" s="279"/>
      <c r="DJS192" s="279"/>
      <c r="DJT192" s="279"/>
      <c r="DJU192" s="279"/>
      <c r="DJV192" s="279"/>
      <c r="DJW192" s="279"/>
      <c r="DJX192" s="279"/>
      <c r="DJY192" s="279"/>
      <c r="DJZ192" s="279"/>
      <c r="DKA192" s="279"/>
      <c r="DKB192" s="279"/>
      <c r="DKC192" s="279"/>
      <c r="DKD192" s="279"/>
      <c r="DKE192" s="279"/>
      <c r="DKF192" s="279"/>
      <c r="DKG192" s="279"/>
      <c r="DKH192" s="279"/>
      <c r="DKI192" s="279"/>
      <c r="DKJ192" s="279"/>
      <c r="DKK192" s="279"/>
      <c r="DKL192" s="279"/>
      <c r="DKM192" s="279"/>
      <c r="DKN192" s="279"/>
      <c r="DKO192" s="279"/>
      <c r="DKP192" s="279"/>
      <c r="DKQ192" s="279"/>
      <c r="DKR192" s="279"/>
      <c r="DKS192" s="279"/>
      <c r="DKT192" s="279"/>
      <c r="DKU192" s="279"/>
      <c r="DKV192" s="279"/>
      <c r="DKW192" s="279"/>
      <c r="DKX192" s="279"/>
      <c r="DKY192" s="279"/>
      <c r="DKZ192" s="279"/>
      <c r="DLA192" s="279"/>
      <c r="DLB192" s="279"/>
      <c r="DLC192" s="279"/>
      <c r="DLD192" s="279"/>
      <c r="DLE192" s="279"/>
      <c r="DLF192" s="279"/>
      <c r="DLG192" s="279"/>
      <c r="DLH192" s="279"/>
      <c r="DLI192" s="279"/>
      <c r="DLJ192" s="279"/>
      <c r="DLK192" s="279"/>
      <c r="DLL192" s="279"/>
      <c r="DLM192" s="279"/>
      <c r="DLN192" s="279"/>
      <c r="DLO192" s="279"/>
      <c r="DLP192" s="279"/>
      <c r="DLQ192" s="279"/>
      <c r="DLR192" s="279"/>
      <c r="DLS192" s="279"/>
      <c r="DLT192" s="279"/>
      <c r="DLU192" s="279"/>
      <c r="DLV192" s="279"/>
      <c r="DLW192" s="279"/>
      <c r="DLX192" s="279"/>
      <c r="DLY192" s="279"/>
      <c r="DLZ192" s="279"/>
      <c r="DMA192" s="279"/>
      <c r="DMB192" s="279"/>
      <c r="DMC192" s="279"/>
      <c r="DMD192" s="279"/>
      <c r="DME192" s="279"/>
      <c r="DMF192" s="279"/>
      <c r="DMG192" s="279"/>
      <c r="DMH192" s="279"/>
      <c r="DMI192" s="279"/>
      <c r="DMJ192" s="279"/>
      <c r="DMK192" s="279"/>
      <c r="DML192" s="279"/>
      <c r="DMM192" s="279"/>
      <c r="DMN192" s="279"/>
      <c r="DMO192" s="279"/>
      <c r="DMP192" s="279"/>
      <c r="DMQ192" s="279"/>
      <c r="DMR192" s="279"/>
      <c r="DMS192" s="279"/>
      <c r="DMT192" s="279"/>
      <c r="DMU192" s="279"/>
      <c r="DMV192" s="279"/>
      <c r="DMW192" s="279"/>
      <c r="DMX192" s="279"/>
      <c r="DMY192" s="279"/>
      <c r="DMZ192" s="279"/>
      <c r="DNA192" s="279"/>
      <c r="DNB192" s="279"/>
      <c r="DNC192" s="279"/>
      <c r="DND192" s="279"/>
      <c r="DNE192" s="279"/>
      <c r="DNF192" s="279"/>
      <c r="DNG192" s="279"/>
      <c r="DNH192" s="279"/>
      <c r="DNI192" s="279"/>
      <c r="DNJ192" s="279"/>
      <c r="DNK192" s="279"/>
      <c r="DNL192" s="279"/>
      <c r="DNM192" s="279"/>
      <c r="DNN192" s="279"/>
      <c r="DNO192" s="279"/>
      <c r="DNP192" s="279"/>
      <c r="DNQ192" s="279"/>
      <c r="DNR192" s="279"/>
      <c r="DNS192" s="279"/>
      <c r="DNT192" s="279"/>
      <c r="DNU192" s="279"/>
      <c r="DNV192" s="279"/>
      <c r="DNW192" s="279"/>
      <c r="DNX192" s="279"/>
      <c r="DNY192" s="279"/>
      <c r="DNZ192" s="279"/>
      <c r="DOA192" s="279"/>
      <c r="DOB192" s="279"/>
      <c r="DOC192" s="279"/>
      <c r="DOD192" s="279"/>
      <c r="DOE192" s="279"/>
      <c r="DOF192" s="279"/>
      <c r="DOG192" s="279"/>
      <c r="DOH192" s="279"/>
      <c r="DOI192" s="279"/>
      <c r="DOJ192" s="279"/>
      <c r="DOK192" s="279"/>
      <c r="DOL192" s="279"/>
      <c r="DOM192" s="279"/>
      <c r="DON192" s="279"/>
      <c r="DOO192" s="279"/>
      <c r="DOP192" s="279"/>
      <c r="DOQ192" s="279"/>
      <c r="DOR192" s="279"/>
      <c r="DOS192" s="279"/>
      <c r="DOT192" s="279"/>
      <c r="DOU192" s="279"/>
      <c r="DOV192" s="279"/>
      <c r="DOW192" s="279"/>
      <c r="DOX192" s="279"/>
      <c r="DOY192" s="279"/>
      <c r="DOZ192" s="279"/>
      <c r="DPA192" s="279"/>
      <c r="DPB192" s="279"/>
      <c r="DPC192" s="279"/>
      <c r="DPD192" s="279"/>
      <c r="DPE192" s="279"/>
      <c r="DPF192" s="279"/>
      <c r="DPG192" s="279"/>
      <c r="DPH192" s="279"/>
      <c r="DPI192" s="279"/>
      <c r="DPJ192" s="279"/>
      <c r="DPK192" s="279"/>
      <c r="DPL192" s="279"/>
      <c r="DPM192" s="279"/>
      <c r="DPN192" s="279"/>
      <c r="DPO192" s="279"/>
      <c r="DPP192" s="279"/>
      <c r="DPQ192" s="279"/>
      <c r="DPR192" s="279"/>
      <c r="DPS192" s="279"/>
      <c r="DPT192" s="279"/>
      <c r="DPU192" s="279"/>
      <c r="DPV192" s="279"/>
      <c r="DPW192" s="279"/>
      <c r="DPX192" s="279"/>
      <c r="DPY192" s="279"/>
      <c r="DPZ192" s="279"/>
      <c r="DQA192" s="279"/>
      <c r="DQB192" s="279"/>
      <c r="DQC192" s="279"/>
      <c r="DQD192" s="279"/>
      <c r="DQE192" s="279"/>
      <c r="DQF192" s="279"/>
      <c r="DQG192" s="279"/>
      <c r="DQH192" s="279"/>
      <c r="DQI192" s="279"/>
      <c r="DQJ192" s="279"/>
      <c r="DQK192" s="279"/>
      <c r="DQL192" s="279"/>
      <c r="DQM192" s="279"/>
      <c r="DQN192" s="279"/>
      <c r="DQO192" s="279"/>
      <c r="DQP192" s="279"/>
      <c r="DQQ192" s="279"/>
      <c r="DQR192" s="279"/>
      <c r="DQS192" s="279"/>
      <c r="DQT192" s="279"/>
      <c r="DQU192" s="279"/>
      <c r="DQV192" s="279"/>
      <c r="DQW192" s="279"/>
      <c r="DQX192" s="279"/>
      <c r="DQY192" s="279"/>
      <c r="DQZ192" s="279"/>
      <c r="DRA192" s="279"/>
      <c r="DRB192" s="279"/>
      <c r="DRC192" s="279"/>
      <c r="DRD192" s="279"/>
      <c r="DRE192" s="279"/>
      <c r="DRF192" s="279"/>
      <c r="DRG192" s="279"/>
      <c r="DRH192" s="279"/>
      <c r="DRI192" s="279"/>
      <c r="DRJ192" s="279"/>
      <c r="DRK192" s="279"/>
      <c r="DRL192" s="279"/>
      <c r="DRM192" s="279"/>
      <c r="DRN192" s="279"/>
      <c r="DRO192" s="279"/>
      <c r="DRP192" s="279"/>
      <c r="DRQ192" s="279"/>
      <c r="DRR192" s="279"/>
      <c r="DRS192" s="279"/>
      <c r="DRT192" s="279"/>
      <c r="DRU192" s="279"/>
      <c r="DRV192" s="279"/>
      <c r="DRW192" s="279"/>
      <c r="DRX192" s="279"/>
      <c r="DRY192" s="279"/>
      <c r="DRZ192" s="279"/>
      <c r="DSA192" s="279"/>
      <c r="DSB192" s="279"/>
      <c r="DSC192" s="279"/>
      <c r="DSD192" s="279"/>
      <c r="DSE192" s="279"/>
      <c r="DSF192" s="279"/>
      <c r="DSG192" s="279"/>
      <c r="DSH192" s="279"/>
      <c r="DSI192" s="279"/>
      <c r="DSJ192" s="279"/>
      <c r="DSK192" s="279"/>
      <c r="DSL192" s="279"/>
      <c r="DSM192" s="279"/>
      <c r="DSN192" s="279"/>
      <c r="DSO192" s="279"/>
      <c r="DSP192" s="279"/>
      <c r="DSQ192" s="279"/>
      <c r="DSR192" s="279"/>
      <c r="DSS192" s="279"/>
      <c r="DST192" s="279"/>
      <c r="DSU192" s="279"/>
      <c r="DSV192" s="279"/>
      <c r="DSW192" s="279"/>
      <c r="DSX192" s="279"/>
      <c r="DSY192" s="279"/>
      <c r="DSZ192" s="279"/>
      <c r="DTA192" s="279"/>
      <c r="DTB192" s="279"/>
      <c r="DTC192" s="279"/>
      <c r="DTD192" s="279"/>
      <c r="DTE192" s="279"/>
      <c r="DTF192" s="279"/>
      <c r="DTG192" s="279"/>
      <c r="DTH192" s="279"/>
      <c r="DTI192" s="279"/>
      <c r="DTJ192" s="279"/>
      <c r="DTK192" s="279"/>
      <c r="DTL192" s="279"/>
      <c r="DTM192" s="279"/>
      <c r="DTN192" s="279"/>
      <c r="DTO192" s="279"/>
      <c r="DTP192" s="279"/>
      <c r="DTQ192" s="279"/>
      <c r="DTR192" s="279"/>
      <c r="DTS192" s="279"/>
      <c r="DTT192" s="279"/>
      <c r="DTU192" s="279"/>
      <c r="DTV192" s="279"/>
      <c r="DTW192" s="279"/>
      <c r="DTX192" s="279"/>
      <c r="DTY192" s="279"/>
      <c r="DTZ192" s="279"/>
      <c r="DUA192" s="279"/>
      <c r="DUB192" s="279"/>
      <c r="DUC192" s="279"/>
      <c r="DUD192" s="279"/>
      <c r="DUE192" s="279"/>
      <c r="DUF192" s="279"/>
      <c r="DUG192" s="279"/>
      <c r="DUH192" s="279"/>
      <c r="DUI192" s="279"/>
      <c r="DUJ192" s="279"/>
      <c r="DUK192" s="279"/>
      <c r="DUL192" s="279"/>
      <c r="DUM192" s="279"/>
      <c r="DUN192" s="279"/>
      <c r="DUO192" s="279"/>
      <c r="DUP192" s="279"/>
      <c r="DUQ192" s="279"/>
      <c r="DUR192" s="279"/>
      <c r="DUS192" s="279"/>
      <c r="DUT192" s="279"/>
      <c r="DUU192" s="279"/>
      <c r="DUV192" s="279"/>
      <c r="DUW192" s="279"/>
      <c r="DUX192" s="279"/>
      <c r="DUY192" s="279"/>
      <c r="DUZ192" s="279"/>
      <c r="DVA192" s="279"/>
      <c r="DVB192" s="279"/>
      <c r="DVC192" s="279"/>
      <c r="DVD192" s="279"/>
      <c r="DVE192" s="279"/>
      <c r="DVF192" s="279"/>
      <c r="DVG192" s="279"/>
      <c r="DVH192" s="279"/>
      <c r="DVI192" s="279"/>
      <c r="DVJ192" s="279"/>
      <c r="DVK192" s="279"/>
      <c r="DVL192" s="279"/>
      <c r="DVM192" s="279"/>
      <c r="DVN192" s="279"/>
      <c r="DVO192" s="279"/>
      <c r="DVP192" s="279"/>
      <c r="DVQ192" s="279"/>
      <c r="DVR192" s="279"/>
      <c r="DVS192" s="279"/>
      <c r="DVT192" s="279"/>
      <c r="DVU192" s="279"/>
      <c r="DVV192" s="279"/>
      <c r="DVW192" s="279"/>
      <c r="DVX192" s="279"/>
      <c r="DVY192" s="279"/>
      <c r="DVZ192" s="279"/>
      <c r="DWA192" s="279"/>
      <c r="DWB192" s="279"/>
      <c r="DWC192" s="279"/>
      <c r="DWD192" s="279"/>
      <c r="DWE192" s="279"/>
      <c r="DWF192" s="279"/>
      <c r="DWG192" s="279"/>
      <c r="DWH192" s="279"/>
      <c r="DWI192" s="279"/>
      <c r="DWJ192" s="279"/>
      <c r="DWK192" s="279"/>
      <c r="DWL192" s="279"/>
      <c r="DWM192" s="279"/>
      <c r="DWN192" s="279"/>
      <c r="DWO192" s="279"/>
      <c r="DWP192" s="279"/>
      <c r="DWQ192" s="279"/>
      <c r="DWR192" s="279"/>
      <c r="DWS192" s="279"/>
      <c r="DWT192" s="279"/>
      <c r="DWU192" s="279"/>
      <c r="DWV192" s="279"/>
      <c r="DWW192" s="279"/>
      <c r="DWX192" s="279"/>
      <c r="DWY192" s="279"/>
      <c r="DWZ192" s="279"/>
      <c r="DXA192" s="279"/>
      <c r="DXB192" s="279"/>
      <c r="DXC192" s="279"/>
      <c r="DXD192" s="279"/>
      <c r="DXE192" s="279"/>
      <c r="DXF192" s="279"/>
      <c r="DXG192" s="279"/>
      <c r="DXH192" s="279"/>
      <c r="DXI192" s="279"/>
      <c r="DXJ192" s="279"/>
      <c r="DXK192" s="279"/>
      <c r="DXL192" s="279"/>
      <c r="DXM192" s="279"/>
      <c r="DXN192" s="279"/>
      <c r="DXO192" s="279"/>
      <c r="DXP192" s="279"/>
      <c r="DXQ192" s="279"/>
      <c r="DXR192" s="279"/>
      <c r="DXS192" s="279"/>
      <c r="DXT192" s="279"/>
      <c r="DXU192" s="279"/>
      <c r="DXV192" s="279"/>
      <c r="DXW192" s="279"/>
      <c r="DXX192" s="279"/>
      <c r="DXY192" s="279"/>
      <c r="DXZ192" s="279"/>
      <c r="DYA192" s="279"/>
      <c r="DYB192" s="279"/>
      <c r="DYC192" s="279"/>
      <c r="DYD192" s="279"/>
      <c r="DYE192" s="279"/>
      <c r="DYF192" s="279"/>
      <c r="DYG192" s="279"/>
      <c r="DYH192" s="279"/>
      <c r="DYI192" s="279"/>
      <c r="DYJ192" s="279"/>
      <c r="DYK192" s="279"/>
      <c r="DYL192" s="279"/>
      <c r="DYM192" s="279"/>
      <c r="DYN192" s="279"/>
      <c r="DYO192" s="279"/>
      <c r="DYP192" s="279"/>
      <c r="DYQ192" s="279"/>
      <c r="DYR192" s="279"/>
      <c r="DYS192" s="279"/>
      <c r="DYT192" s="279"/>
      <c r="DYU192" s="279"/>
      <c r="DYV192" s="279"/>
      <c r="DYW192" s="279"/>
      <c r="DYX192" s="279"/>
      <c r="DYY192" s="279"/>
      <c r="DYZ192" s="279"/>
      <c r="DZA192" s="279"/>
      <c r="DZB192" s="279"/>
      <c r="DZC192" s="279"/>
      <c r="DZD192" s="279"/>
      <c r="DZE192" s="279"/>
      <c r="DZF192" s="279"/>
      <c r="DZG192" s="279"/>
      <c r="DZH192" s="279"/>
      <c r="DZI192" s="279"/>
      <c r="DZJ192" s="279"/>
      <c r="DZK192" s="279"/>
      <c r="DZL192" s="279"/>
      <c r="DZM192" s="279"/>
      <c r="DZN192" s="279"/>
      <c r="DZO192" s="279"/>
      <c r="DZP192" s="279"/>
      <c r="DZQ192" s="279"/>
      <c r="DZR192" s="279"/>
      <c r="DZS192" s="279"/>
      <c r="DZT192" s="279"/>
      <c r="DZU192" s="279"/>
      <c r="DZV192" s="279"/>
      <c r="DZW192" s="279"/>
      <c r="DZX192" s="279"/>
      <c r="DZY192" s="279"/>
      <c r="DZZ192" s="279"/>
      <c r="EAA192" s="279"/>
      <c r="EAB192" s="279"/>
      <c r="EAC192" s="279"/>
      <c r="EAD192" s="279"/>
      <c r="EAE192" s="279"/>
      <c r="EAF192" s="279"/>
      <c r="EAG192" s="279"/>
      <c r="EAH192" s="279"/>
      <c r="EAI192" s="279"/>
      <c r="EAJ192" s="279"/>
      <c r="EAK192" s="279"/>
      <c r="EAL192" s="279"/>
      <c r="EAM192" s="279"/>
      <c r="EAN192" s="279"/>
      <c r="EAO192" s="279"/>
      <c r="EAP192" s="279"/>
      <c r="EAQ192" s="279"/>
      <c r="EAR192" s="279"/>
      <c r="EAS192" s="279"/>
      <c r="EAT192" s="279"/>
      <c r="EAU192" s="279"/>
      <c r="EAV192" s="279"/>
      <c r="EAW192" s="279"/>
      <c r="EAX192" s="279"/>
      <c r="EAY192" s="279"/>
      <c r="EAZ192" s="279"/>
      <c r="EBA192" s="279"/>
      <c r="EBB192" s="279"/>
      <c r="EBC192" s="279"/>
      <c r="EBD192" s="279"/>
      <c r="EBE192" s="279"/>
      <c r="EBF192" s="279"/>
      <c r="EBG192" s="279"/>
      <c r="EBH192" s="279"/>
      <c r="EBI192" s="279"/>
      <c r="EBJ192" s="279"/>
      <c r="EBK192" s="279"/>
      <c r="EBL192" s="279"/>
      <c r="EBM192" s="279"/>
      <c r="EBN192" s="279"/>
      <c r="EBO192" s="279"/>
      <c r="EBP192" s="279"/>
      <c r="EBQ192" s="279"/>
      <c r="EBR192" s="279"/>
      <c r="EBS192" s="279"/>
      <c r="EBT192" s="279"/>
      <c r="EBU192" s="279"/>
      <c r="EBV192" s="279"/>
      <c r="EBW192" s="279"/>
      <c r="EBX192" s="279"/>
      <c r="EBY192" s="279"/>
      <c r="EBZ192" s="279"/>
      <c r="ECA192" s="279"/>
      <c r="ECB192" s="279"/>
      <c r="ECC192" s="279"/>
      <c r="ECD192" s="279"/>
      <c r="ECE192" s="279"/>
      <c r="ECF192" s="279"/>
      <c r="ECG192" s="279"/>
      <c r="ECH192" s="279"/>
      <c r="ECI192" s="279"/>
      <c r="ECJ192" s="279"/>
      <c r="ECK192" s="279"/>
      <c r="ECL192" s="279"/>
      <c r="ECM192" s="279"/>
      <c r="ECN192" s="279"/>
      <c r="ECO192" s="279"/>
      <c r="ECP192" s="279"/>
      <c r="ECQ192" s="279"/>
      <c r="ECR192" s="279"/>
      <c r="ECS192" s="279"/>
      <c r="ECT192" s="279"/>
      <c r="ECU192" s="279"/>
      <c r="ECV192" s="279"/>
      <c r="ECW192" s="279"/>
      <c r="ECX192" s="279"/>
      <c r="ECY192" s="279"/>
      <c r="ECZ192" s="279"/>
      <c r="EDA192" s="279"/>
      <c r="EDB192" s="279"/>
      <c r="EDC192" s="279"/>
      <c r="EDD192" s="279"/>
      <c r="EDE192" s="279"/>
      <c r="EDF192" s="279"/>
      <c r="EDG192" s="279"/>
      <c r="EDH192" s="279"/>
      <c r="EDI192" s="279"/>
      <c r="EDJ192" s="279"/>
      <c r="EDK192" s="279"/>
      <c r="EDL192" s="279"/>
      <c r="EDM192" s="279"/>
      <c r="EDN192" s="279"/>
      <c r="EDO192" s="279"/>
      <c r="EDP192" s="279"/>
      <c r="EDQ192" s="279"/>
      <c r="EDR192" s="279"/>
      <c r="EDS192" s="279"/>
      <c r="EDT192" s="279"/>
      <c r="EDU192" s="279"/>
      <c r="EDV192" s="279"/>
      <c r="EDW192" s="279"/>
      <c r="EDX192" s="279"/>
      <c r="EDY192" s="279"/>
      <c r="EDZ192" s="279"/>
      <c r="EEA192" s="279"/>
      <c r="EEB192" s="279"/>
      <c r="EEC192" s="279"/>
      <c r="EED192" s="279"/>
      <c r="EEE192" s="279"/>
      <c r="EEF192" s="279"/>
      <c r="EEG192" s="279"/>
      <c r="EEH192" s="279"/>
      <c r="EEI192" s="279"/>
      <c r="EEJ192" s="279"/>
      <c r="EEK192" s="279"/>
      <c r="EEL192" s="279"/>
      <c r="EEM192" s="279"/>
      <c r="EEN192" s="279"/>
      <c r="EEO192" s="279"/>
      <c r="EEP192" s="279"/>
      <c r="EEQ192" s="279"/>
      <c r="EER192" s="279"/>
      <c r="EES192" s="279"/>
      <c r="EET192" s="279"/>
      <c r="EEU192" s="279"/>
      <c r="EEV192" s="279"/>
      <c r="EEW192" s="279"/>
      <c r="EEX192" s="279"/>
      <c r="EEY192" s="279"/>
      <c r="EEZ192" s="279"/>
      <c r="EFA192" s="279"/>
      <c r="EFB192" s="279"/>
      <c r="EFC192" s="279"/>
      <c r="EFD192" s="279"/>
      <c r="EFE192" s="279"/>
      <c r="EFF192" s="279"/>
      <c r="EFG192" s="279"/>
      <c r="EFH192" s="279"/>
      <c r="EFI192" s="279"/>
      <c r="EFJ192" s="279"/>
      <c r="EFK192" s="279"/>
      <c r="EFL192" s="279"/>
      <c r="EFM192" s="279"/>
      <c r="EFN192" s="279"/>
      <c r="EFO192" s="279"/>
      <c r="EFP192" s="279"/>
      <c r="EFQ192" s="279"/>
      <c r="EFR192" s="279"/>
      <c r="EFS192" s="279"/>
      <c r="EFT192" s="279"/>
      <c r="EFU192" s="279"/>
      <c r="EFV192" s="279"/>
      <c r="EFW192" s="279"/>
      <c r="EFX192" s="279"/>
      <c r="EFY192" s="279"/>
      <c r="EFZ192" s="279"/>
      <c r="EGA192" s="279"/>
      <c r="EGB192" s="279"/>
      <c r="EGC192" s="279"/>
      <c r="EGD192" s="279"/>
      <c r="EGE192" s="279"/>
      <c r="EGF192" s="279"/>
      <c r="EGG192" s="279"/>
      <c r="EGH192" s="279"/>
      <c r="EGI192" s="279"/>
      <c r="EGJ192" s="279"/>
      <c r="EGK192" s="279"/>
      <c r="EGL192" s="279"/>
      <c r="EGM192" s="279"/>
      <c r="EGN192" s="279"/>
      <c r="EGO192" s="279"/>
      <c r="EGP192" s="279"/>
      <c r="EGQ192" s="279"/>
      <c r="EGR192" s="279"/>
      <c r="EGS192" s="279"/>
      <c r="EGT192" s="279"/>
      <c r="EGU192" s="279"/>
      <c r="EGV192" s="279"/>
      <c r="EGW192" s="279"/>
      <c r="EGX192" s="279"/>
      <c r="EGY192" s="279"/>
      <c r="EGZ192" s="279"/>
      <c r="EHA192" s="279"/>
      <c r="EHB192" s="279"/>
      <c r="EHC192" s="279"/>
      <c r="EHD192" s="279"/>
      <c r="EHE192" s="279"/>
      <c r="EHF192" s="279"/>
      <c r="EHG192" s="279"/>
      <c r="EHH192" s="279"/>
      <c r="EHI192" s="279"/>
      <c r="EHJ192" s="279"/>
      <c r="EHK192" s="279"/>
      <c r="EHL192" s="279"/>
      <c r="EHM192" s="279"/>
      <c r="EHN192" s="279"/>
      <c r="EHO192" s="279"/>
      <c r="EHP192" s="279"/>
      <c r="EHQ192" s="279"/>
      <c r="EHR192" s="279"/>
      <c r="EHS192" s="279"/>
      <c r="EHT192" s="279"/>
      <c r="EHU192" s="279"/>
      <c r="EHV192" s="279"/>
      <c r="EHW192" s="279"/>
      <c r="EHX192" s="279"/>
      <c r="EHY192" s="279"/>
      <c r="EHZ192" s="279"/>
      <c r="EIA192" s="279"/>
      <c r="EIB192" s="279"/>
      <c r="EIC192" s="279"/>
      <c r="EID192" s="279"/>
      <c r="EIE192" s="279"/>
      <c r="EIF192" s="279"/>
      <c r="EIG192" s="279"/>
      <c r="EIH192" s="279"/>
      <c r="EII192" s="279"/>
      <c r="EIJ192" s="279"/>
      <c r="EIK192" s="279"/>
      <c r="EIL192" s="279"/>
      <c r="EIM192" s="279"/>
      <c r="EIN192" s="279"/>
      <c r="EIO192" s="279"/>
      <c r="EIP192" s="279"/>
      <c r="EIQ192" s="279"/>
      <c r="EIR192" s="279"/>
      <c r="EIS192" s="279"/>
      <c r="EIT192" s="279"/>
      <c r="EIU192" s="279"/>
      <c r="EIV192" s="279"/>
      <c r="EIW192" s="279"/>
      <c r="EIX192" s="279"/>
      <c r="EIY192" s="279"/>
      <c r="EIZ192" s="279"/>
      <c r="EJA192" s="279"/>
      <c r="EJB192" s="279"/>
      <c r="EJC192" s="279"/>
      <c r="EJD192" s="279"/>
      <c r="EJE192" s="279"/>
      <c r="EJF192" s="279"/>
      <c r="EJG192" s="279"/>
      <c r="EJH192" s="279"/>
      <c r="EJI192" s="279"/>
      <c r="EJJ192" s="279"/>
      <c r="EJK192" s="279"/>
      <c r="EJL192" s="279"/>
      <c r="EJM192" s="279"/>
      <c r="EJN192" s="279"/>
      <c r="EJO192" s="279"/>
      <c r="EJP192" s="279"/>
      <c r="EJQ192" s="279"/>
      <c r="EJR192" s="279"/>
      <c r="EJS192" s="279"/>
      <c r="EJT192" s="279"/>
      <c r="EJU192" s="279"/>
      <c r="EJV192" s="279"/>
      <c r="EJW192" s="279"/>
      <c r="EJX192" s="279"/>
      <c r="EJY192" s="279"/>
      <c r="EJZ192" s="279"/>
      <c r="EKA192" s="279"/>
      <c r="EKB192" s="279"/>
      <c r="EKC192" s="279"/>
      <c r="EKD192" s="279"/>
      <c r="EKE192" s="279"/>
      <c r="EKF192" s="279"/>
      <c r="EKG192" s="279"/>
      <c r="EKH192" s="279"/>
      <c r="EKI192" s="279"/>
      <c r="EKJ192" s="279"/>
      <c r="EKK192" s="279"/>
      <c r="EKL192" s="279"/>
      <c r="EKM192" s="279"/>
      <c r="EKN192" s="279"/>
      <c r="EKO192" s="279"/>
      <c r="EKP192" s="279"/>
      <c r="EKQ192" s="279"/>
      <c r="EKR192" s="279"/>
      <c r="EKS192" s="279"/>
      <c r="EKT192" s="279"/>
      <c r="EKU192" s="279"/>
      <c r="EKV192" s="279"/>
      <c r="EKW192" s="279"/>
      <c r="EKX192" s="279"/>
      <c r="EKY192" s="279"/>
      <c r="EKZ192" s="279"/>
      <c r="ELA192" s="279"/>
      <c r="ELB192" s="279"/>
      <c r="ELC192" s="279"/>
      <c r="ELD192" s="279"/>
      <c r="ELE192" s="279"/>
      <c r="ELF192" s="279"/>
      <c r="ELG192" s="279"/>
      <c r="ELH192" s="279"/>
      <c r="ELI192" s="279"/>
      <c r="ELJ192" s="279"/>
      <c r="ELK192" s="279"/>
      <c r="ELL192" s="279"/>
      <c r="ELM192" s="279"/>
      <c r="ELN192" s="279"/>
      <c r="ELO192" s="279"/>
      <c r="ELP192" s="279"/>
      <c r="ELQ192" s="279"/>
      <c r="ELR192" s="279"/>
      <c r="ELS192" s="279"/>
      <c r="ELT192" s="279"/>
      <c r="ELU192" s="279"/>
      <c r="ELV192" s="279"/>
      <c r="ELW192" s="279"/>
      <c r="ELX192" s="279"/>
      <c r="ELY192" s="279"/>
      <c r="ELZ192" s="279"/>
      <c r="EMA192" s="279"/>
      <c r="EMB192" s="279"/>
      <c r="EMC192" s="279"/>
      <c r="EMD192" s="279"/>
      <c r="EME192" s="279"/>
      <c r="EMF192" s="279"/>
      <c r="EMG192" s="279"/>
      <c r="EMH192" s="279"/>
      <c r="EMI192" s="279"/>
      <c r="EMJ192" s="279"/>
      <c r="EMK192" s="279"/>
      <c r="EML192" s="279"/>
      <c r="EMM192" s="279"/>
      <c r="EMN192" s="279"/>
      <c r="EMO192" s="279"/>
      <c r="EMP192" s="279"/>
      <c r="EMQ192" s="279"/>
      <c r="EMR192" s="279"/>
      <c r="EMS192" s="279"/>
      <c r="EMT192" s="279"/>
      <c r="EMU192" s="279"/>
      <c r="EMV192" s="279"/>
      <c r="EMW192" s="279"/>
      <c r="EMX192" s="279"/>
      <c r="EMY192" s="279"/>
      <c r="EMZ192" s="279"/>
      <c r="ENA192" s="279"/>
      <c r="ENB192" s="279"/>
      <c r="ENC192" s="279"/>
      <c r="END192" s="279"/>
      <c r="ENE192" s="279"/>
      <c r="ENF192" s="279"/>
      <c r="ENG192" s="279"/>
      <c r="ENH192" s="279"/>
      <c r="ENI192" s="279"/>
      <c r="ENJ192" s="279"/>
      <c r="ENK192" s="279"/>
      <c r="ENL192" s="279"/>
      <c r="ENM192" s="279"/>
      <c r="ENN192" s="279"/>
      <c r="ENO192" s="279"/>
      <c r="ENP192" s="279"/>
      <c r="ENQ192" s="279"/>
      <c r="ENR192" s="279"/>
      <c r="ENS192" s="279"/>
      <c r="ENT192" s="279"/>
      <c r="ENU192" s="279"/>
      <c r="ENV192" s="279"/>
      <c r="ENW192" s="279"/>
      <c r="ENX192" s="279"/>
      <c r="ENY192" s="279"/>
      <c r="ENZ192" s="279"/>
      <c r="EOA192" s="279"/>
      <c r="EOB192" s="279"/>
      <c r="EOC192" s="279"/>
      <c r="EOD192" s="279"/>
      <c r="EOE192" s="279"/>
      <c r="EOF192" s="279"/>
      <c r="EOG192" s="279"/>
      <c r="EOH192" s="279"/>
      <c r="EOI192" s="279"/>
      <c r="EOJ192" s="279"/>
      <c r="EOK192" s="279"/>
      <c r="EOL192" s="279"/>
      <c r="EOM192" s="279"/>
      <c r="EON192" s="279"/>
      <c r="EOO192" s="279"/>
      <c r="EOP192" s="279"/>
      <c r="EOQ192" s="279"/>
      <c r="EOR192" s="279"/>
      <c r="EOS192" s="279"/>
      <c r="EOT192" s="279"/>
      <c r="EOU192" s="279"/>
      <c r="EOV192" s="279"/>
      <c r="EOW192" s="279"/>
      <c r="EOX192" s="279"/>
      <c r="EOY192" s="279"/>
      <c r="EOZ192" s="279"/>
      <c r="EPA192" s="279"/>
      <c r="EPB192" s="279"/>
      <c r="EPC192" s="279"/>
      <c r="EPD192" s="279"/>
      <c r="EPE192" s="279"/>
      <c r="EPF192" s="279"/>
      <c r="EPG192" s="279"/>
      <c r="EPH192" s="279"/>
      <c r="EPI192" s="279"/>
      <c r="EPJ192" s="279"/>
      <c r="EPK192" s="279"/>
      <c r="EPL192" s="279"/>
      <c r="EPM192" s="279"/>
      <c r="EPN192" s="279"/>
      <c r="EPO192" s="279"/>
      <c r="EPP192" s="279"/>
      <c r="EPQ192" s="279"/>
      <c r="EPR192" s="279"/>
      <c r="EPS192" s="279"/>
      <c r="EPT192" s="279"/>
      <c r="EPU192" s="279"/>
      <c r="EPV192" s="279"/>
      <c r="EPW192" s="279"/>
      <c r="EPX192" s="279"/>
      <c r="EPY192" s="279"/>
      <c r="EPZ192" s="279"/>
      <c r="EQA192" s="279"/>
      <c r="EQB192" s="279"/>
      <c r="EQC192" s="279"/>
      <c r="EQD192" s="279"/>
      <c r="EQE192" s="279"/>
      <c r="EQF192" s="279"/>
      <c r="EQG192" s="279"/>
      <c r="EQH192" s="279"/>
      <c r="EQI192" s="279"/>
      <c r="EQJ192" s="279"/>
      <c r="EQK192" s="279"/>
      <c r="EQL192" s="279"/>
      <c r="EQM192" s="279"/>
      <c r="EQN192" s="279"/>
      <c r="EQO192" s="279"/>
      <c r="EQP192" s="279"/>
      <c r="EQQ192" s="279"/>
      <c r="EQR192" s="279"/>
      <c r="EQS192" s="279"/>
      <c r="EQT192" s="279"/>
      <c r="EQU192" s="279"/>
      <c r="EQV192" s="279"/>
      <c r="EQW192" s="279"/>
      <c r="EQX192" s="279"/>
      <c r="EQY192" s="279"/>
      <c r="EQZ192" s="279"/>
      <c r="ERA192" s="279"/>
      <c r="ERB192" s="279"/>
      <c r="ERC192" s="279"/>
      <c r="ERD192" s="279"/>
      <c r="ERE192" s="279"/>
      <c r="ERF192" s="279"/>
      <c r="ERG192" s="279"/>
      <c r="ERH192" s="279"/>
      <c r="ERI192" s="279"/>
      <c r="ERJ192" s="279"/>
      <c r="ERK192" s="279"/>
      <c r="ERL192" s="279"/>
      <c r="ERM192" s="279"/>
      <c r="ERN192" s="279"/>
      <c r="ERO192" s="279"/>
      <c r="ERP192" s="279"/>
      <c r="ERQ192" s="279"/>
      <c r="ERR192" s="279"/>
      <c r="ERS192" s="279"/>
      <c r="ERT192" s="279"/>
      <c r="ERU192" s="279"/>
      <c r="ERV192" s="279"/>
      <c r="ERW192" s="279"/>
      <c r="ERX192" s="279"/>
      <c r="ERY192" s="279"/>
      <c r="ERZ192" s="279"/>
      <c r="ESA192" s="279"/>
      <c r="ESB192" s="279"/>
      <c r="ESC192" s="279"/>
      <c r="ESD192" s="279"/>
      <c r="ESE192" s="279"/>
      <c r="ESF192" s="279"/>
      <c r="ESG192" s="279"/>
      <c r="ESH192" s="279"/>
      <c r="ESI192" s="279"/>
      <c r="ESJ192" s="279"/>
      <c r="ESK192" s="279"/>
      <c r="ESL192" s="279"/>
      <c r="ESM192" s="279"/>
      <c r="ESN192" s="279"/>
      <c r="ESO192" s="279"/>
      <c r="ESP192" s="279"/>
      <c r="ESQ192" s="279"/>
      <c r="ESR192" s="279"/>
      <c r="ESS192" s="279"/>
      <c r="EST192" s="279"/>
      <c r="ESU192" s="279"/>
      <c r="ESV192" s="279"/>
      <c r="ESW192" s="279"/>
      <c r="ESX192" s="279"/>
      <c r="ESY192" s="279"/>
      <c r="ESZ192" s="279"/>
      <c r="ETA192" s="279"/>
      <c r="ETB192" s="279"/>
      <c r="ETC192" s="279"/>
      <c r="ETD192" s="279"/>
      <c r="ETE192" s="279"/>
      <c r="ETF192" s="279"/>
      <c r="ETG192" s="279"/>
      <c r="ETH192" s="279"/>
      <c r="ETI192" s="279"/>
      <c r="ETJ192" s="279"/>
      <c r="ETK192" s="279"/>
      <c r="ETL192" s="279"/>
      <c r="ETM192" s="279"/>
      <c r="ETN192" s="279"/>
      <c r="ETO192" s="279"/>
      <c r="ETP192" s="279"/>
      <c r="ETQ192" s="279"/>
      <c r="ETR192" s="279"/>
      <c r="ETS192" s="279"/>
      <c r="ETT192" s="279"/>
      <c r="ETU192" s="279"/>
      <c r="ETV192" s="279"/>
      <c r="ETW192" s="279"/>
      <c r="ETX192" s="279"/>
      <c r="ETY192" s="279"/>
      <c r="ETZ192" s="279"/>
      <c r="EUA192" s="279"/>
      <c r="EUB192" s="279"/>
      <c r="EUC192" s="279"/>
      <c r="EUD192" s="279"/>
      <c r="EUE192" s="279"/>
      <c r="EUF192" s="279"/>
      <c r="EUG192" s="279"/>
      <c r="EUH192" s="279"/>
      <c r="EUI192" s="279"/>
      <c r="EUJ192" s="279"/>
      <c r="EUK192" s="279"/>
      <c r="EUL192" s="279"/>
      <c r="EUM192" s="279"/>
      <c r="EUN192" s="279"/>
      <c r="EUO192" s="279"/>
      <c r="EUP192" s="279"/>
      <c r="EUQ192" s="279"/>
      <c r="EUR192" s="279"/>
      <c r="EUS192" s="279"/>
      <c r="EUT192" s="279"/>
      <c r="EUU192" s="279"/>
      <c r="EUV192" s="279"/>
      <c r="EUW192" s="279"/>
      <c r="EUX192" s="279"/>
      <c r="EUY192" s="279"/>
      <c r="EUZ192" s="279"/>
      <c r="EVA192" s="279"/>
      <c r="EVB192" s="279"/>
      <c r="EVC192" s="279"/>
      <c r="EVD192" s="279"/>
      <c r="EVE192" s="279"/>
      <c r="EVF192" s="279"/>
      <c r="EVG192" s="279"/>
      <c r="EVH192" s="279"/>
      <c r="EVI192" s="279"/>
      <c r="EVJ192" s="279"/>
      <c r="EVK192" s="279"/>
      <c r="EVL192" s="279"/>
      <c r="EVM192" s="279"/>
      <c r="EVN192" s="279"/>
      <c r="EVO192" s="279"/>
      <c r="EVP192" s="279"/>
      <c r="EVQ192" s="279"/>
      <c r="EVR192" s="279"/>
      <c r="EVS192" s="279"/>
      <c r="EVT192" s="279"/>
      <c r="EVU192" s="279"/>
      <c r="EVV192" s="279"/>
      <c r="EVW192" s="279"/>
      <c r="EVX192" s="279"/>
      <c r="EVY192" s="279"/>
      <c r="EVZ192" s="279"/>
      <c r="EWA192" s="279"/>
      <c r="EWB192" s="279"/>
      <c r="EWC192" s="279"/>
      <c r="EWD192" s="279"/>
      <c r="EWE192" s="279"/>
      <c r="EWF192" s="279"/>
      <c r="EWG192" s="279"/>
      <c r="EWH192" s="279"/>
      <c r="EWI192" s="279"/>
      <c r="EWJ192" s="279"/>
      <c r="EWK192" s="279"/>
      <c r="EWL192" s="279"/>
      <c r="EWM192" s="279"/>
      <c r="EWN192" s="279"/>
      <c r="EWO192" s="279"/>
      <c r="EWP192" s="279"/>
      <c r="EWQ192" s="279"/>
      <c r="EWR192" s="279"/>
      <c r="EWS192" s="279"/>
      <c r="EWT192" s="279"/>
      <c r="EWU192" s="279"/>
      <c r="EWV192" s="279"/>
      <c r="EWW192" s="279"/>
      <c r="EWX192" s="279"/>
      <c r="EWY192" s="279"/>
      <c r="EWZ192" s="279"/>
      <c r="EXA192" s="279"/>
      <c r="EXB192" s="279"/>
      <c r="EXC192" s="279"/>
      <c r="EXD192" s="279"/>
      <c r="EXE192" s="279"/>
      <c r="EXF192" s="279"/>
      <c r="EXG192" s="279"/>
      <c r="EXH192" s="279"/>
      <c r="EXI192" s="279"/>
      <c r="EXJ192" s="279"/>
      <c r="EXK192" s="279"/>
      <c r="EXL192" s="279"/>
      <c r="EXM192" s="279"/>
      <c r="EXN192" s="279"/>
      <c r="EXO192" s="279"/>
      <c r="EXP192" s="279"/>
      <c r="EXQ192" s="279"/>
      <c r="EXR192" s="279"/>
      <c r="EXS192" s="279"/>
      <c r="EXT192" s="279"/>
      <c r="EXU192" s="279"/>
      <c r="EXV192" s="279"/>
      <c r="EXW192" s="279"/>
      <c r="EXX192" s="279"/>
      <c r="EXY192" s="279"/>
      <c r="EXZ192" s="279"/>
      <c r="EYA192" s="279"/>
      <c r="EYB192" s="279"/>
      <c r="EYC192" s="279"/>
      <c r="EYD192" s="279"/>
      <c r="EYE192" s="279"/>
      <c r="EYF192" s="279"/>
      <c r="EYG192" s="279"/>
      <c r="EYH192" s="279"/>
      <c r="EYI192" s="279"/>
      <c r="EYJ192" s="279"/>
      <c r="EYK192" s="279"/>
      <c r="EYL192" s="279"/>
      <c r="EYM192" s="279"/>
      <c r="EYN192" s="279"/>
      <c r="EYO192" s="279"/>
      <c r="EYP192" s="279"/>
      <c r="EYQ192" s="279"/>
      <c r="EYR192" s="279"/>
      <c r="EYS192" s="279"/>
      <c r="EYT192" s="279"/>
      <c r="EYU192" s="279"/>
      <c r="EYV192" s="279"/>
      <c r="EYW192" s="279"/>
      <c r="EYX192" s="279"/>
      <c r="EYY192" s="279"/>
      <c r="EYZ192" s="279"/>
      <c r="EZA192" s="279"/>
      <c r="EZB192" s="279"/>
      <c r="EZC192" s="279"/>
      <c r="EZD192" s="279"/>
      <c r="EZE192" s="279"/>
      <c r="EZF192" s="279"/>
      <c r="EZG192" s="279"/>
      <c r="EZH192" s="279"/>
      <c r="EZI192" s="279"/>
      <c r="EZJ192" s="279"/>
      <c r="EZK192" s="279"/>
      <c r="EZL192" s="279"/>
      <c r="EZM192" s="279"/>
      <c r="EZN192" s="279"/>
      <c r="EZO192" s="279"/>
      <c r="EZP192" s="279"/>
      <c r="EZQ192" s="279"/>
      <c r="EZR192" s="279"/>
      <c r="EZS192" s="279"/>
      <c r="EZT192" s="279"/>
      <c r="EZU192" s="279"/>
      <c r="EZV192" s="279"/>
      <c r="EZW192" s="279"/>
      <c r="EZX192" s="279"/>
      <c r="EZY192" s="279"/>
      <c r="EZZ192" s="279"/>
      <c r="FAA192" s="279"/>
      <c r="FAB192" s="279"/>
      <c r="FAC192" s="279"/>
      <c r="FAD192" s="279"/>
      <c r="FAE192" s="279"/>
      <c r="FAF192" s="279"/>
      <c r="FAG192" s="279"/>
      <c r="FAH192" s="279"/>
      <c r="FAI192" s="279"/>
      <c r="FAJ192" s="279"/>
      <c r="FAK192" s="279"/>
      <c r="FAL192" s="279"/>
      <c r="FAM192" s="279"/>
      <c r="FAN192" s="279"/>
      <c r="FAO192" s="279"/>
      <c r="FAP192" s="279"/>
      <c r="FAQ192" s="279"/>
      <c r="FAR192" s="279"/>
      <c r="FAS192" s="279"/>
      <c r="FAT192" s="279"/>
      <c r="FAU192" s="279"/>
      <c r="FAV192" s="279"/>
      <c r="FAW192" s="279"/>
      <c r="FAX192" s="279"/>
      <c r="FAY192" s="279"/>
      <c r="FAZ192" s="279"/>
      <c r="FBA192" s="279"/>
      <c r="FBB192" s="279"/>
      <c r="FBC192" s="279"/>
      <c r="FBD192" s="279"/>
      <c r="FBE192" s="279"/>
      <c r="FBF192" s="279"/>
      <c r="FBG192" s="279"/>
      <c r="FBH192" s="279"/>
      <c r="FBI192" s="279"/>
      <c r="FBJ192" s="279"/>
      <c r="FBK192" s="279"/>
      <c r="FBL192" s="279"/>
      <c r="FBM192" s="279"/>
      <c r="FBN192" s="279"/>
      <c r="FBO192" s="279"/>
      <c r="FBP192" s="279"/>
      <c r="FBQ192" s="279"/>
      <c r="FBR192" s="279"/>
      <c r="FBS192" s="279"/>
      <c r="FBT192" s="279"/>
      <c r="FBU192" s="279"/>
      <c r="FBV192" s="279"/>
      <c r="FBW192" s="279"/>
      <c r="FBX192" s="279"/>
      <c r="FBY192" s="279"/>
      <c r="FBZ192" s="279"/>
      <c r="FCA192" s="279"/>
      <c r="FCB192" s="279"/>
      <c r="FCC192" s="279"/>
      <c r="FCD192" s="279"/>
      <c r="FCE192" s="279"/>
      <c r="FCF192" s="279"/>
      <c r="FCG192" s="279"/>
      <c r="FCH192" s="279"/>
      <c r="FCI192" s="279"/>
      <c r="FCJ192" s="279"/>
      <c r="FCK192" s="279"/>
      <c r="FCL192" s="279"/>
      <c r="FCM192" s="279"/>
      <c r="FCN192" s="279"/>
      <c r="FCO192" s="279"/>
      <c r="FCP192" s="279"/>
      <c r="FCQ192" s="279"/>
      <c r="FCR192" s="279"/>
      <c r="FCS192" s="279"/>
      <c r="FCT192" s="279"/>
      <c r="FCU192" s="279"/>
      <c r="FCV192" s="279"/>
      <c r="FCW192" s="279"/>
      <c r="FCX192" s="279"/>
      <c r="FCY192" s="279"/>
      <c r="FCZ192" s="279"/>
      <c r="FDA192" s="279"/>
      <c r="FDB192" s="279"/>
      <c r="FDC192" s="279"/>
      <c r="FDD192" s="279"/>
      <c r="FDE192" s="279"/>
      <c r="FDF192" s="279"/>
      <c r="FDG192" s="279"/>
      <c r="FDH192" s="279"/>
      <c r="FDI192" s="279"/>
      <c r="FDJ192" s="279"/>
      <c r="FDK192" s="279"/>
      <c r="FDL192" s="279"/>
      <c r="FDM192" s="279"/>
      <c r="FDN192" s="279"/>
      <c r="FDO192" s="279"/>
      <c r="FDP192" s="279"/>
      <c r="FDQ192" s="279"/>
      <c r="FDR192" s="279"/>
      <c r="FDS192" s="279"/>
      <c r="FDT192" s="279"/>
      <c r="FDU192" s="279"/>
      <c r="FDV192" s="279"/>
      <c r="FDW192" s="279"/>
      <c r="FDX192" s="279"/>
      <c r="FDY192" s="279"/>
      <c r="FDZ192" s="279"/>
      <c r="FEA192" s="279"/>
      <c r="FEB192" s="279"/>
      <c r="FEC192" s="279"/>
      <c r="FED192" s="279"/>
      <c r="FEE192" s="279"/>
      <c r="FEF192" s="279"/>
      <c r="FEG192" s="279"/>
      <c r="FEH192" s="279"/>
      <c r="FEI192" s="279"/>
      <c r="FEJ192" s="279"/>
      <c r="FEK192" s="279"/>
      <c r="FEL192" s="279"/>
      <c r="FEM192" s="279"/>
      <c r="FEN192" s="279"/>
      <c r="FEO192" s="279"/>
      <c r="FEP192" s="279"/>
      <c r="FEQ192" s="279"/>
      <c r="FER192" s="279"/>
      <c r="FES192" s="279"/>
      <c r="FET192" s="279"/>
      <c r="FEU192" s="279"/>
      <c r="FEV192" s="279"/>
      <c r="FEW192" s="279"/>
      <c r="FEX192" s="279"/>
      <c r="FEY192" s="279"/>
      <c r="FEZ192" s="279"/>
      <c r="FFA192" s="279"/>
      <c r="FFB192" s="279"/>
      <c r="FFC192" s="279"/>
      <c r="FFD192" s="279"/>
      <c r="FFE192" s="279"/>
      <c r="FFF192" s="279"/>
      <c r="FFG192" s="279"/>
      <c r="FFH192" s="279"/>
      <c r="FFI192" s="279"/>
      <c r="FFJ192" s="279"/>
      <c r="FFK192" s="279"/>
      <c r="FFL192" s="279"/>
      <c r="FFM192" s="279"/>
      <c r="FFN192" s="279"/>
      <c r="FFO192" s="279"/>
      <c r="FFP192" s="279"/>
      <c r="FFQ192" s="279"/>
      <c r="FFR192" s="279"/>
      <c r="FFS192" s="279"/>
      <c r="FFT192" s="279"/>
      <c r="FFU192" s="279"/>
      <c r="FFV192" s="279"/>
      <c r="FFW192" s="279"/>
      <c r="FFX192" s="279"/>
      <c r="FFY192" s="279"/>
      <c r="FFZ192" s="279"/>
      <c r="FGA192" s="279"/>
      <c r="FGB192" s="279"/>
      <c r="FGC192" s="279"/>
      <c r="FGD192" s="279"/>
      <c r="FGE192" s="279"/>
      <c r="FGF192" s="279"/>
      <c r="FGG192" s="279"/>
      <c r="FGH192" s="279"/>
      <c r="FGI192" s="279"/>
      <c r="FGJ192" s="279"/>
      <c r="FGK192" s="279"/>
      <c r="FGL192" s="279"/>
      <c r="FGM192" s="279"/>
      <c r="FGN192" s="279"/>
      <c r="FGO192" s="279"/>
      <c r="FGP192" s="279"/>
      <c r="FGQ192" s="279"/>
      <c r="FGR192" s="279"/>
      <c r="FGS192" s="279"/>
      <c r="FGT192" s="279"/>
      <c r="FGU192" s="279"/>
      <c r="FGV192" s="279"/>
      <c r="FGW192" s="279"/>
      <c r="FGX192" s="279"/>
      <c r="FGY192" s="279"/>
      <c r="FGZ192" s="279"/>
      <c r="FHA192" s="279"/>
      <c r="FHB192" s="279"/>
      <c r="FHC192" s="279"/>
      <c r="FHD192" s="279"/>
      <c r="FHE192" s="279"/>
      <c r="FHF192" s="279"/>
      <c r="FHG192" s="279"/>
      <c r="FHH192" s="279"/>
      <c r="FHI192" s="279"/>
      <c r="FHJ192" s="279"/>
      <c r="FHK192" s="279"/>
      <c r="FHL192" s="279"/>
      <c r="FHM192" s="279"/>
      <c r="FHN192" s="279"/>
      <c r="FHO192" s="279"/>
      <c r="FHP192" s="279"/>
      <c r="FHQ192" s="279"/>
      <c r="FHR192" s="279"/>
      <c r="FHS192" s="279"/>
      <c r="FHT192" s="279"/>
      <c r="FHU192" s="279"/>
      <c r="FHV192" s="279"/>
      <c r="FHW192" s="279"/>
      <c r="FHX192" s="279"/>
      <c r="FHY192" s="279"/>
      <c r="FHZ192" s="279"/>
      <c r="FIA192" s="279"/>
      <c r="FIB192" s="279"/>
      <c r="FIC192" s="279"/>
      <c r="FID192" s="279"/>
      <c r="FIE192" s="279"/>
      <c r="FIF192" s="279"/>
      <c r="FIG192" s="279"/>
      <c r="FIH192" s="279"/>
      <c r="FII192" s="279"/>
      <c r="FIJ192" s="279"/>
      <c r="FIK192" s="279"/>
      <c r="FIL192" s="279"/>
      <c r="FIM192" s="279"/>
      <c r="FIN192" s="279"/>
      <c r="FIO192" s="279"/>
      <c r="FIP192" s="279"/>
      <c r="FIQ192" s="279"/>
      <c r="FIR192" s="279"/>
      <c r="FIS192" s="279"/>
      <c r="FIT192" s="279"/>
      <c r="FIU192" s="279"/>
      <c r="FIV192" s="279"/>
      <c r="FIW192" s="279"/>
      <c r="FIX192" s="279"/>
      <c r="FIY192" s="279"/>
      <c r="FIZ192" s="279"/>
      <c r="FJA192" s="279"/>
      <c r="FJB192" s="279"/>
      <c r="FJC192" s="279"/>
      <c r="FJD192" s="279"/>
      <c r="FJE192" s="279"/>
      <c r="FJF192" s="279"/>
      <c r="FJG192" s="279"/>
      <c r="FJH192" s="279"/>
      <c r="FJI192" s="279"/>
      <c r="FJJ192" s="279"/>
      <c r="FJK192" s="279"/>
      <c r="FJL192" s="279"/>
      <c r="FJM192" s="279"/>
      <c r="FJN192" s="279"/>
      <c r="FJO192" s="279"/>
      <c r="FJP192" s="279"/>
      <c r="FJQ192" s="279"/>
      <c r="FJR192" s="279"/>
      <c r="FJS192" s="279"/>
      <c r="FJT192" s="279"/>
      <c r="FJU192" s="279"/>
      <c r="FJV192" s="279"/>
      <c r="FJW192" s="279"/>
      <c r="FJX192" s="279"/>
      <c r="FJY192" s="279"/>
      <c r="FJZ192" s="279"/>
      <c r="FKA192" s="279"/>
      <c r="FKB192" s="279"/>
      <c r="FKC192" s="279"/>
      <c r="FKD192" s="279"/>
      <c r="FKE192" s="279"/>
      <c r="FKF192" s="279"/>
      <c r="FKG192" s="279"/>
      <c r="FKH192" s="279"/>
      <c r="FKI192" s="279"/>
      <c r="FKJ192" s="279"/>
      <c r="FKK192" s="279"/>
      <c r="FKL192" s="279"/>
      <c r="FKM192" s="279"/>
      <c r="FKN192" s="279"/>
      <c r="FKO192" s="279"/>
      <c r="FKP192" s="279"/>
      <c r="FKQ192" s="279"/>
      <c r="FKR192" s="279"/>
      <c r="FKS192" s="279"/>
      <c r="FKT192" s="279"/>
      <c r="FKU192" s="279"/>
      <c r="FKV192" s="279"/>
      <c r="FKW192" s="279"/>
      <c r="FKX192" s="279"/>
      <c r="FKY192" s="279"/>
      <c r="FKZ192" s="279"/>
      <c r="FLA192" s="279"/>
      <c r="FLB192" s="279"/>
      <c r="FLC192" s="279"/>
      <c r="FLD192" s="279"/>
      <c r="FLE192" s="279"/>
      <c r="FLF192" s="279"/>
      <c r="FLG192" s="279"/>
      <c r="FLH192" s="279"/>
      <c r="FLI192" s="279"/>
      <c r="FLJ192" s="279"/>
      <c r="FLK192" s="279"/>
      <c r="FLL192" s="279"/>
      <c r="FLM192" s="279"/>
      <c r="FLN192" s="279"/>
      <c r="FLO192" s="279"/>
      <c r="FLP192" s="279"/>
      <c r="FLQ192" s="279"/>
      <c r="FLR192" s="279"/>
      <c r="FLS192" s="279"/>
      <c r="FLT192" s="279"/>
      <c r="FLU192" s="279"/>
      <c r="FLV192" s="279"/>
      <c r="FLW192" s="279"/>
      <c r="FLX192" s="279"/>
      <c r="FLY192" s="279"/>
      <c r="FLZ192" s="279"/>
      <c r="FMA192" s="279"/>
      <c r="FMB192" s="279"/>
      <c r="FMC192" s="279"/>
      <c r="FMD192" s="279"/>
      <c r="FME192" s="279"/>
      <c r="FMF192" s="279"/>
      <c r="FMG192" s="279"/>
      <c r="FMH192" s="279"/>
      <c r="FMI192" s="279"/>
      <c r="FMJ192" s="279"/>
      <c r="FMK192" s="279"/>
      <c r="FML192" s="279"/>
      <c r="FMM192" s="279"/>
      <c r="FMN192" s="279"/>
      <c r="FMO192" s="279"/>
      <c r="FMP192" s="279"/>
      <c r="FMQ192" s="279"/>
      <c r="FMR192" s="279"/>
      <c r="FMS192" s="279"/>
      <c r="FMT192" s="279"/>
      <c r="FMU192" s="279"/>
      <c r="FMV192" s="279"/>
      <c r="FMW192" s="279"/>
      <c r="FMX192" s="279"/>
      <c r="FMY192" s="279"/>
      <c r="FMZ192" s="279"/>
      <c r="FNA192" s="279"/>
      <c r="FNB192" s="279"/>
      <c r="FNC192" s="279"/>
      <c r="FND192" s="279"/>
      <c r="FNE192" s="279"/>
      <c r="FNF192" s="279"/>
      <c r="FNG192" s="279"/>
      <c r="FNH192" s="279"/>
      <c r="FNI192" s="279"/>
      <c r="FNJ192" s="279"/>
      <c r="FNK192" s="279"/>
      <c r="FNL192" s="279"/>
      <c r="FNM192" s="279"/>
      <c r="FNN192" s="279"/>
      <c r="FNO192" s="279"/>
      <c r="FNP192" s="279"/>
      <c r="FNQ192" s="279"/>
      <c r="FNR192" s="279"/>
      <c r="FNS192" s="279"/>
      <c r="FNT192" s="279"/>
      <c r="FNU192" s="279"/>
      <c r="FNV192" s="279"/>
      <c r="FNW192" s="279"/>
      <c r="FNX192" s="279"/>
      <c r="FNY192" s="279"/>
      <c r="FNZ192" s="279"/>
      <c r="FOA192" s="279"/>
      <c r="FOB192" s="279"/>
      <c r="FOC192" s="279"/>
      <c r="FOD192" s="279"/>
      <c r="FOE192" s="279"/>
      <c r="FOF192" s="279"/>
      <c r="FOG192" s="279"/>
      <c r="FOH192" s="279"/>
      <c r="FOI192" s="279"/>
      <c r="FOJ192" s="279"/>
      <c r="FOK192" s="279"/>
      <c r="FOL192" s="279"/>
      <c r="FOM192" s="279"/>
      <c r="FON192" s="279"/>
      <c r="FOO192" s="279"/>
      <c r="FOP192" s="279"/>
      <c r="FOQ192" s="279"/>
      <c r="FOR192" s="279"/>
      <c r="FOS192" s="279"/>
      <c r="FOT192" s="279"/>
      <c r="FOU192" s="279"/>
      <c r="FOV192" s="279"/>
      <c r="FOW192" s="279"/>
      <c r="FOX192" s="279"/>
      <c r="FOY192" s="279"/>
      <c r="FOZ192" s="279"/>
      <c r="FPA192" s="279"/>
      <c r="FPB192" s="279"/>
      <c r="FPC192" s="279"/>
      <c r="FPD192" s="279"/>
      <c r="FPE192" s="279"/>
      <c r="FPF192" s="279"/>
      <c r="FPG192" s="279"/>
      <c r="FPH192" s="279"/>
      <c r="FPI192" s="279"/>
      <c r="FPJ192" s="279"/>
      <c r="FPK192" s="279"/>
      <c r="FPL192" s="279"/>
      <c r="FPM192" s="279"/>
      <c r="FPN192" s="279"/>
      <c r="FPO192" s="279"/>
      <c r="FPP192" s="279"/>
      <c r="FPQ192" s="279"/>
      <c r="FPR192" s="279"/>
      <c r="FPS192" s="279"/>
      <c r="FPT192" s="279"/>
      <c r="FPU192" s="279"/>
      <c r="FPV192" s="279"/>
      <c r="FPW192" s="279"/>
      <c r="FPX192" s="279"/>
      <c r="FPY192" s="279"/>
      <c r="FPZ192" s="279"/>
      <c r="FQA192" s="279"/>
      <c r="FQB192" s="279"/>
      <c r="FQC192" s="279"/>
      <c r="FQD192" s="279"/>
      <c r="FQE192" s="279"/>
      <c r="FQF192" s="279"/>
      <c r="FQG192" s="279"/>
      <c r="FQH192" s="279"/>
      <c r="FQI192" s="279"/>
      <c r="FQJ192" s="279"/>
      <c r="FQK192" s="279"/>
      <c r="FQL192" s="279"/>
      <c r="FQM192" s="279"/>
      <c r="FQN192" s="279"/>
      <c r="FQO192" s="279"/>
      <c r="FQP192" s="279"/>
      <c r="FQQ192" s="279"/>
      <c r="FQR192" s="279"/>
      <c r="FQS192" s="279"/>
      <c r="FQT192" s="279"/>
      <c r="FQU192" s="279"/>
      <c r="FQV192" s="279"/>
      <c r="FQW192" s="279"/>
      <c r="FQX192" s="279"/>
      <c r="FQY192" s="279"/>
      <c r="FQZ192" s="279"/>
      <c r="FRA192" s="279"/>
      <c r="FRB192" s="279"/>
      <c r="FRC192" s="279"/>
      <c r="FRD192" s="279"/>
      <c r="FRE192" s="279"/>
      <c r="FRF192" s="279"/>
      <c r="FRG192" s="279"/>
      <c r="FRH192" s="279"/>
      <c r="FRI192" s="279"/>
      <c r="FRJ192" s="279"/>
      <c r="FRK192" s="279"/>
      <c r="FRL192" s="279"/>
      <c r="FRM192" s="279"/>
      <c r="FRN192" s="279"/>
      <c r="FRO192" s="279"/>
      <c r="FRP192" s="279"/>
      <c r="FRQ192" s="279"/>
      <c r="FRR192" s="279"/>
      <c r="FRS192" s="279"/>
      <c r="FRT192" s="279"/>
      <c r="FRU192" s="279"/>
      <c r="FRV192" s="279"/>
      <c r="FRW192" s="279"/>
      <c r="FRX192" s="279"/>
      <c r="FRY192" s="279"/>
      <c r="FRZ192" s="279"/>
      <c r="FSA192" s="279"/>
      <c r="FSB192" s="279"/>
      <c r="FSC192" s="279"/>
      <c r="FSD192" s="279"/>
      <c r="FSE192" s="279"/>
      <c r="FSF192" s="279"/>
      <c r="FSG192" s="279"/>
      <c r="FSH192" s="279"/>
      <c r="FSI192" s="279"/>
      <c r="FSJ192" s="279"/>
      <c r="FSK192" s="279"/>
      <c r="FSL192" s="279"/>
      <c r="FSM192" s="279"/>
      <c r="FSN192" s="279"/>
      <c r="FSO192" s="279"/>
      <c r="FSP192" s="279"/>
      <c r="FSQ192" s="279"/>
      <c r="FSR192" s="279"/>
      <c r="FSS192" s="279"/>
      <c r="FST192" s="279"/>
      <c r="FSU192" s="279"/>
      <c r="FSV192" s="279"/>
      <c r="FSW192" s="279"/>
      <c r="FSX192" s="279"/>
      <c r="FSY192" s="279"/>
      <c r="FSZ192" s="279"/>
      <c r="FTA192" s="279"/>
      <c r="FTB192" s="279"/>
      <c r="FTC192" s="279"/>
      <c r="FTD192" s="279"/>
      <c r="FTE192" s="279"/>
      <c r="FTF192" s="279"/>
      <c r="FTG192" s="279"/>
      <c r="FTH192" s="279"/>
      <c r="FTI192" s="279"/>
      <c r="FTJ192" s="279"/>
      <c r="FTK192" s="279"/>
      <c r="FTL192" s="279"/>
      <c r="FTM192" s="279"/>
      <c r="FTN192" s="279"/>
      <c r="FTO192" s="279"/>
      <c r="FTP192" s="279"/>
      <c r="FTQ192" s="279"/>
      <c r="FTR192" s="279"/>
      <c r="FTS192" s="279"/>
      <c r="FTT192" s="279"/>
      <c r="FTU192" s="279"/>
      <c r="FTV192" s="279"/>
      <c r="FTW192" s="279"/>
      <c r="FTX192" s="279"/>
      <c r="FTY192" s="279"/>
      <c r="FTZ192" s="279"/>
      <c r="FUA192" s="279"/>
      <c r="FUB192" s="279"/>
      <c r="FUC192" s="279"/>
      <c r="FUD192" s="279"/>
      <c r="FUE192" s="279"/>
      <c r="FUF192" s="279"/>
      <c r="FUG192" s="279"/>
      <c r="FUH192" s="279"/>
      <c r="FUI192" s="279"/>
      <c r="FUJ192" s="279"/>
      <c r="FUK192" s="279"/>
      <c r="FUL192" s="279"/>
      <c r="FUM192" s="279"/>
      <c r="FUN192" s="279"/>
      <c r="FUO192" s="279"/>
      <c r="FUP192" s="279"/>
      <c r="FUQ192" s="279"/>
      <c r="FUR192" s="279"/>
      <c r="FUS192" s="279"/>
      <c r="FUT192" s="279"/>
      <c r="FUU192" s="279"/>
      <c r="FUV192" s="279"/>
      <c r="FUW192" s="279"/>
      <c r="FUX192" s="279"/>
      <c r="FUY192" s="279"/>
      <c r="FUZ192" s="279"/>
      <c r="FVA192" s="279"/>
      <c r="FVB192" s="279"/>
      <c r="FVC192" s="279"/>
      <c r="FVD192" s="279"/>
      <c r="FVE192" s="279"/>
      <c r="FVF192" s="279"/>
      <c r="FVG192" s="279"/>
      <c r="FVH192" s="279"/>
      <c r="FVI192" s="279"/>
      <c r="FVJ192" s="279"/>
      <c r="FVK192" s="279"/>
      <c r="FVL192" s="279"/>
      <c r="FVM192" s="279"/>
      <c r="FVN192" s="279"/>
      <c r="FVO192" s="279"/>
      <c r="FVP192" s="279"/>
      <c r="FVQ192" s="279"/>
      <c r="FVR192" s="279"/>
      <c r="FVS192" s="279"/>
      <c r="FVT192" s="279"/>
      <c r="FVU192" s="279"/>
      <c r="FVV192" s="279"/>
      <c r="FVW192" s="279"/>
      <c r="FVX192" s="279"/>
      <c r="FVY192" s="279"/>
      <c r="FVZ192" s="279"/>
      <c r="FWA192" s="279"/>
      <c r="FWB192" s="279"/>
      <c r="FWC192" s="279"/>
      <c r="FWD192" s="279"/>
      <c r="FWE192" s="279"/>
      <c r="FWF192" s="279"/>
      <c r="FWG192" s="279"/>
      <c r="FWH192" s="279"/>
      <c r="FWI192" s="279"/>
      <c r="FWJ192" s="279"/>
      <c r="FWK192" s="279"/>
      <c r="FWL192" s="279"/>
      <c r="FWM192" s="279"/>
      <c r="FWN192" s="279"/>
      <c r="FWO192" s="279"/>
      <c r="FWP192" s="279"/>
      <c r="FWQ192" s="279"/>
      <c r="FWR192" s="279"/>
      <c r="FWS192" s="279"/>
      <c r="FWT192" s="279"/>
      <c r="FWU192" s="279"/>
      <c r="FWV192" s="279"/>
      <c r="FWW192" s="279"/>
      <c r="FWX192" s="279"/>
      <c r="FWY192" s="279"/>
      <c r="FWZ192" s="279"/>
      <c r="FXA192" s="279"/>
      <c r="FXB192" s="279"/>
      <c r="FXC192" s="279"/>
      <c r="FXD192" s="279"/>
      <c r="FXE192" s="279"/>
      <c r="FXF192" s="279"/>
      <c r="FXG192" s="279"/>
      <c r="FXH192" s="279"/>
      <c r="FXI192" s="279"/>
      <c r="FXJ192" s="279"/>
      <c r="FXK192" s="279"/>
      <c r="FXL192" s="279"/>
      <c r="FXM192" s="279"/>
      <c r="FXN192" s="279"/>
      <c r="FXO192" s="279"/>
      <c r="FXP192" s="279"/>
      <c r="FXQ192" s="279"/>
      <c r="FXR192" s="279"/>
      <c r="FXS192" s="279"/>
      <c r="FXT192" s="279"/>
      <c r="FXU192" s="279"/>
      <c r="FXV192" s="279"/>
      <c r="FXW192" s="279"/>
      <c r="FXX192" s="279"/>
      <c r="FXY192" s="279"/>
      <c r="FXZ192" s="279"/>
      <c r="FYA192" s="279"/>
      <c r="FYB192" s="279"/>
      <c r="FYC192" s="279"/>
      <c r="FYD192" s="279"/>
      <c r="FYE192" s="279"/>
      <c r="FYF192" s="279"/>
      <c r="FYG192" s="279"/>
      <c r="FYH192" s="279"/>
      <c r="FYI192" s="279"/>
      <c r="FYJ192" s="279"/>
      <c r="FYK192" s="279"/>
      <c r="FYL192" s="279"/>
      <c r="FYM192" s="279"/>
      <c r="FYN192" s="279"/>
      <c r="FYO192" s="279"/>
      <c r="FYP192" s="279"/>
      <c r="FYQ192" s="279"/>
      <c r="FYR192" s="279"/>
      <c r="FYS192" s="279"/>
      <c r="FYT192" s="279"/>
      <c r="FYU192" s="279"/>
      <c r="FYV192" s="279"/>
      <c r="FYW192" s="279"/>
      <c r="FYX192" s="279"/>
      <c r="FYY192" s="279"/>
      <c r="FYZ192" s="279"/>
      <c r="FZA192" s="279"/>
      <c r="FZB192" s="279"/>
      <c r="FZC192" s="279"/>
      <c r="FZD192" s="279"/>
      <c r="FZE192" s="279"/>
      <c r="FZF192" s="279"/>
      <c r="FZG192" s="279"/>
      <c r="FZH192" s="279"/>
      <c r="FZI192" s="279"/>
      <c r="FZJ192" s="279"/>
      <c r="FZK192" s="279"/>
      <c r="FZL192" s="279"/>
      <c r="FZM192" s="279"/>
      <c r="FZN192" s="279"/>
      <c r="FZO192" s="279"/>
      <c r="FZP192" s="279"/>
      <c r="FZQ192" s="279"/>
      <c r="FZR192" s="279"/>
      <c r="FZS192" s="279"/>
      <c r="FZT192" s="279"/>
      <c r="FZU192" s="279"/>
      <c r="FZV192" s="279"/>
      <c r="FZW192" s="279"/>
      <c r="FZX192" s="279"/>
      <c r="FZY192" s="279"/>
      <c r="FZZ192" s="279"/>
      <c r="GAA192" s="279"/>
      <c r="GAB192" s="279"/>
      <c r="GAC192" s="279"/>
      <c r="GAD192" s="279"/>
      <c r="GAE192" s="279"/>
      <c r="GAF192" s="279"/>
      <c r="GAG192" s="279"/>
      <c r="GAH192" s="279"/>
      <c r="GAI192" s="279"/>
      <c r="GAJ192" s="279"/>
      <c r="GAK192" s="279"/>
      <c r="GAL192" s="279"/>
      <c r="GAM192" s="279"/>
      <c r="GAN192" s="279"/>
      <c r="GAO192" s="279"/>
      <c r="GAP192" s="279"/>
      <c r="GAQ192" s="279"/>
      <c r="GAR192" s="279"/>
      <c r="GAS192" s="279"/>
      <c r="GAT192" s="279"/>
      <c r="GAU192" s="279"/>
      <c r="GAV192" s="279"/>
      <c r="GAW192" s="279"/>
      <c r="GAX192" s="279"/>
      <c r="GAY192" s="279"/>
      <c r="GAZ192" s="279"/>
      <c r="GBA192" s="279"/>
      <c r="GBB192" s="279"/>
      <c r="GBC192" s="279"/>
      <c r="GBD192" s="279"/>
      <c r="GBE192" s="279"/>
      <c r="GBF192" s="279"/>
      <c r="GBG192" s="279"/>
      <c r="GBH192" s="279"/>
      <c r="GBI192" s="279"/>
      <c r="GBJ192" s="279"/>
      <c r="GBK192" s="279"/>
      <c r="GBL192" s="279"/>
      <c r="GBM192" s="279"/>
      <c r="GBN192" s="279"/>
      <c r="GBO192" s="279"/>
      <c r="GBP192" s="279"/>
      <c r="GBQ192" s="279"/>
      <c r="GBR192" s="279"/>
      <c r="GBS192" s="279"/>
      <c r="GBT192" s="279"/>
      <c r="GBU192" s="279"/>
      <c r="GBV192" s="279"/>
      <c r="GBW192" s="279"/>
      <c r="GBX192" s="279"/>
      <c r="GBY192" s="279"/>
      <c r="GBZ192" s="279"/>
      <c r="GCA192" s="279"/>
      <c r="GCB192" s="279"/>
      <c r="GCC192" s="279"/>
      <c r="GCD192" s="279"/>
      <c r="GCE192" s="279"/>
      <c r="GCF192" s="279"/>
      <c r="GCG192" s="279"/>
      <c r="GCH192" s="279"/>
      <c r="GCI192" s="279"/>
      <c r="GCJ192" s="279"/>
      <c r="GCK192" s="279"/>
      <c r="GCL192" s="279"/>
      <c r="GCM192" s="279"/>
      <c r="GCN192" s="279"/>
      <c r="GCO192" s="279"/>
      <c r="GCP192" s="279"/>
      <c r="GCQ192" s="279"/>
      <c r="GCR192" s="279"/>
      <c r="GCS192" s="279"/>
      <c r="GCT192" s="279"/>
      <c r="GCU192" s="279"/>
      <c r="GCV192" s="279"/>
      <c r="GCW192" s="279"/>
      <c r="GCX192" s="279"/>
      <c r="GCY192" s="279"/>
      <c r="GCZ192" s="279"/>
      <c r="GDA192" s="279"/>
      <c r="GDB192" s="279"/>
      <c r="GDC192" s="279"/>
      <c r="GDD192" s="279"/>
      <c r="GDE192" s="279"/>
      <c r="GDF192" s="279"/>
      <c r="GDG192" s="279"/>
      <c r="GDH192" s="279"/>
      <c r="GDI192" s="279"/>
      <c r="GDJ192" s="279"/>
      <c r="GDK192" s="279"/>
      <c r="GDL192" s="279"/>
      <c r="GDM192" s="279"/>
      <c r="GDN192" s="279"/>
      <c r="GDO192" s="279"/>
      <c r="GDP192" s="279"/>
      <c r="GDQ192" s="279"/>
      <c r="GDR192" s="279"/>
      <c r="GDS192" s="279"/>
      <c r="GDT192" s="279"/>
      <c r="GDU192" s="279"/>
      <c r="GDV192" s="279"/>
      <c r="GDW192" s="279"/>
      <c r="GDX192" s="279"/>
      <c r="GDY192" s="279"/>
      <c r="GDZ192" s="279"/>
      <c r="GEA192" s="279"/>
      <c r="GEB192" s="279"/>
      <c r="GEC192" s="279"/>
      <c r="GED192" s="279"/>
      <c r="GEE192" s="279"/>
      <c r="GEF192" s="279"/>
      <c r="GEG192" s="279"/>
      <c r="GEH192" s="279"/>
      <c r="GEI192" s="279"/>
      <c r="GEJ192" s="279"/>
      <c r="GEK192" s="279"/>
      <c r="GEL192" s="279"/>
      <c r="GEM192" s="279"/>
      <c r="GEN192" s="279"/>
      <c r="GEO192" s="279"/>
      <c r="GEP192" s="279"/>
      <c r="GEQ192" s="279"/>
      <c r="GER192" s="279"/>
      <c r="GES192" s="279"/>
      <c r="GET192" s="279"/>
      <c r="GEU192" s="279"/>
      <c r="GEV192" s="279"/>
      <c r="GEW192" s="279"/>
      <c r="GEX192" s="279"/>
      <c r="GEY192" s="279"/>
      <c r="GEZ192" s="279"/>
      <c r="GFA192" s="279"/>
      <c r="GFB192" s="279"/>
      <c r="GFC192" s="279"/>
      <c r="GFD192" s="279"/>
      <c r="GFE192" s="279"/>
      <c r="GFF192" s="279"/>
      <c r="GFG192" s="279"/>
      <c r="GFH192" s="279"/>
      <c r="GFI192" s="279"/>
      <c r="GFJ192" s="279"/>
      <c r="GFK192" s="279"/>
      <c r="GFL192" s="279"/>
      <c r="GFM192" s="279"/>
      <c r="GFN192" s="279"/>
      <c r="GFO192" s="279"/>
      <c r="GFP192" s="279"/>
      <c r="GFQ192" s="279"/>
      <c r="GFR192" s="279"/>
      <c r="GFS192" s="279"/>
      <c r="GFT192" s="279"/>
      <c r="GFU192" s="279"/>
      <c r="GFV192" s="279"/>
      <c r="GFW192" s="279"/>
      <c r="GFX192" s="279"/>
      <c r="GFY192" s="279"/>
      <c r="GFZ192" s="279"/>
      <c r="GGA192" s="279"/>
      <c r="GGB192" s="279"/>
      <c r="GGC192" s="279"/>
      <c r="GGD192" s="279"/>
      <c r="GGE192" s="279"/>
      <c r="GGF192" s="279"/>
      <c r="GGG192" s="279"/>
      <c r="GGH192" s="279"/>
      <c r="GGI192" s="279"/>
      <c r="GGJ192" s="279"/>
      <c r="GGK192" s="279"/>
      <c r="GGL192" s="279"/>
      <c r="GGM192" s="279"/>
      <c r="GGN192" s="279"/>
      <c r="GGO192" s="279"/>
      <c r="GGP192" s="279"/>
      <c r="GGQ192" s="279"/>
      <c r="GGR192" s="279"/>
      <c r="GGS192" s="279"/>
      <c r="GGT192" s="279"/>
      <c r="GGU192" s="279"/>
      <c r="GGV192" s="279"/>
      <c r="GGW192" s="279"/>
      <c r="GGX192" s="279"/>
      <c r="GGY192" s="279"/>
      <c r="GGZ192" s="279"/>
      <c r="GHA192" s="279"/>
      <c r="GHB192" s="279"/>
      <c r="GHC192" s="279"/>
      <c r="GHD192" s="279"/>
      <c r="GHE192" s="279"/>
      <c r="GHF192" s="279"/>
      <c r="GHG192" s="279"/>
      <c r="GHH192" s="279"/>
      <c r="GHI192" s="279"/>
      <c r="GHJ192" s="279"/>
      <c r="GHK192" s="279"/>
      <c r="GHL192" s="279"/>
      <c r="GHM192" s="279"/>
      <c r="GHN192" s="279"/>
      <c r="GHO192" s="279"/>
      <c r="GHP192" s="279"/>
      <c r="GHQ192" s="279"/>
      <c r="GHR192" s="279"/>
      <c r="GHS192" s="279"/>
      <c r="GHT192" s="279"/>
      <c r="GHU192" s="279"/>
      <c r="GHV192" s="279"/>
      <c r="GHW192" s="279"/>
      <c r="GHX192" s="279"/>
      <c r="GHY192" s="279"/>
      <c r="GHZ192" s="279"/>
      <c r="GIA192" s="279"/>
      <c r="GIB192" s="279"/>
      <c r="GIC192" s="279"/>
      <c r="GID192" s="279"/>
      <c r="GIE192" s="279"/>
      <c r="GIF192" s="279"/>
      <c r="GIG192" s="279"/>
      <c r="GIH192" s="279"/>
      <c r="GII192" s="279"/>
      <c r="GIJ192" s="279"/>
      <c r="GIK192" s="279"/>
      <c r="GIL192" s="279"/>
      <c r="GIM192" s="279"/>
      <c r="GIN192" s="279"/>
      <c r="GIO192" s="279"/>
      <c r="GIP192" s="279"/>
      <c r="GIQ192" s="279"/>
      <c r="GIR192" s="279"/>
      <c r="GIS192" s="279"/>
      <c r="GIT192" s="279"/>
      <c r="GIU192" s="279"/>
      <c r="GIV192" s="279"/>
      <c r="GIW192" s="279"/>
      <c r="GIX192" s="279"/>
      <c r="GIY192" s="279"/>
      <c r="GIZ192" s="279"/>
      <c r="GJA192" s="279"/>
      <c r="GJB192" s="279"/>
      <c r="GJC192" s="279"/>
      <c r="GJD192" s="279"/>
      <c r="GJE192" s="279"/>
      <c r="GJF192" s="279"/>
      <c r="GJG192" s="279"/>
      <c r="GJH192" s="279"/>
      <c r="GJI192" s="279"/>
      <c r="GJJ192" s="279"/>
      <c r="GJK192" s="279"/>
      <c r="GJL192" s="279"/>
      <c r="GJM192" s="279"/>
      <c r="GJN192" s="279"/>
      <c r="GJO192" s="279"/>
      <c r="GJP192" s="279"/>
      <c r="GJQ192" s="279"/>
      <c r="GJR192" s="279"/>
      <c r="GJS192" s="279"/>
      <c r="GJT192" s="279"/>
      <c r="GJU192" s="279"/>
      <c r="GJV192" s="279"/>
      <c r="GJW192" s="279"/>
      <c r="GJX192" s="279"/>
      <c r="GJY192" s="279"/>
      <c r="GJZ192" s="279"/>
      <c r="GKA192" s="279"/>
      <c r="GKB192" s="279"/>
      <c r="GKC192" s="279"/>
      <c r="GKD192" s="279"/>
      <c r="GKE192" s="279"/>
      <c r="GKF192" s="279"/>
      <c r="GKG192" s="279"/>
      <c r="GKH192" s="279"/>
      <c r="GKI192" s="279"/>
      <c r="GKJ192" s="279"/>
      <c r="GKK192" s="279"/>
      <c r="GKL192" s="279"/>
      <c r="GKM192" s="279"/>
      <c r="GKN192" s="279"/>
      <c r="GKO192" s="279"/>
      <c r="GKP192" s="279"/>
      <c r="GKQ192" s="279"/>
      <c r="GKR192" s="279"/>
      <c r="GKS192" s="279"/>
      <c r="GKT192" s="279"/>
      <c r="GKU192" s="279"/>
      <c r="GKV192" s="279"/>
      <c r="GKW192" s="279"/>
      <c r="GKX192" s="279"/>
      <c r="GKY192" s="279"/>
      <c r="GKZ192" s="279"/>
      <c r="GLA192" s="279"/>
      <c r="GLB192" s="279"/>
      <c r="GLC192" s="279"/>
      <c r="GLD192" s="279"/>
      <c r="GLE192" s="279"/>
      <c r="GLF192" s="279"/>
      <c r="GLG192" s="279"/>
      <c r="GLH192" s="279"/>
      <c r="GLI192" s="279"/>
      <c r="GLJ192" s="279"/>
      <c r="GLK192" s="279"/>
      <c r="GLL192" s="279"/>
      <c r="GLM192" s="279"/>
      <c r="GLN192" s="279"/>
      <c r="GLO192" s="279"/>
      <c r="GLP192" s="279"/>
      <c r="GLQ192" s="279"/>
      <c r="GLR192" s="279"/>
      <c r="GLS192" s="279"/>
      <c r="GLT192" s="279"/>
      <c r="GLU192" s="279"/>
      <c r="GLV192" s="279"/>
      <c r="GLW192" s="279"/>
      <c r="GLX192" s="279"/>
      <c r="GLY192" s="279"/>
      <c r="GLZ192" s="279"/>
      <c r="GMA192" s="279"/>
      <c r="GMB192" s="279"/>
      <c r="GMC192" s="279"/>
      <c r="GMD192" s="279"/>
      <c r="GME192" s="279"/>
      <c r="GMF192" s="279"/>
      <c r="GMG192" s="279"/>
      <c r="GMH192" s="279"/>
      <c r="GMI192" s="279"/>
      <c r="GMJ192" s="279"/>
      <c r="GMK192" s="279"/>
      <c r="GML192" s="279"/>
      <c r="GMM192" s="279"/>
      <c r="GMN192" s="279"/>
      <c r="GMO192" s="279"/>
      <c r="GMP192" s="279"/>
      <c r="GMQ192" s="279"/>
      <c r="GMR192" s="279"/>
      <c r="GMS192" s="279"/>
      <c r="GMT192" s="279"/>
      <c r="GMU192" s="279"/>
      <c r="GMV192" s="279"/>
      <c r="GMW192" s="279"/>
      <c r="GMX192" s="279"/>
      <c r="GMY192" s="279"/>
      <c r="GMZ192" s="279"/>
      <c r="GNA192" s="279"/>
      <c r="GNB192" s="279"/>
      <c r="GNC192" s="279"/>
      <c r="GND192" s="279"/>
      <c r="GNE192" s="279"/>
      <c r="GNF192" s="279"/>
      <c r="GNG192" s="279"/>
      <c r="GNH192" s="279"/>
      <c r="GNI192" s="279"/>
      <c r="GNJ192" s="279"/>
      <c r="GNK192" s="279"/>
      <c r="GNL192" s="279"/>
      <c r="GNM192" s="279"/>
      <c r="GNN192" s="279"/>
      <c r="GNO192" s="279"/>
      <c r="GNP192" s="279"/>
      <c r="GNQ192" s="279"/>
      <c r="GNR192" s="279"/>
      <c r="GNS192" s="279"/>
      <c r="GNT192" s="279"/>
      <c r="GNU192" s="279"/>
      <c r="GNV192" s="279"/>
      <c r="GNW192" s="279"/>
      <c r="GNX192" s="279"/>
      <c r="GNY192" s="279"/>
      <c r="GNZ192" s="279"/>
      <c r="GOA192" s="279"/>
      <c r="GOB192" s="279"/>
      <c r="GOC192" s="279"/>
      <c r="GOD192" s="279"/>
      <c r="GOE192" s="279"/>
      <c r="GOF192" s="279"/>
      <c r="GOG192" s="279"/>
      <c r="GOH192" s="279"/>
      <c r="GOI192" s="279"/>
      <c r="GOJ192" s="279"/>
      <c r="GOK192" s="279"/>
      <c r="GOL192" s="279"/>
      <c r="GOM192" s="279"/>
      <c r="GON192" s="279"/>
      <c r="GOO192" s="279"/>
      <c r="GOP192" s="279"/>
      <c r="GOQ192" s="279"/>
      <c r="GOR192" s="279"/>
      <c r="GOS192" s="279"/>
      <c r="GOT192" s="279"/>
      <c r="GOU192" s="279"/>
      <c r="GOV192" s="279"/>
      <c r="GOW192" s="279"/>
      <c r="GOX192" s="279"/>
      <c r="GOY192" s="279"/>
      <c r="GOZ192" s="279"/>
      <c r="GPA192" s="279"/>
      <c r="GPB192" s="279"/>
      <c r="GPC192" s="279"/>
      <c r="GPD192" s="279"/>
      <c r="GPE192" s="279"/>
      <c r="GPF192" s="279"/>
      <c r="GPG192" s="279"/>
      <c r="GPH192" s="279"/>
      <c r="GPI192" s="279"/>
      <c r="GPJ192" s="279"/>
      <c r="GPK192" s="279"/>
      <c r="GPL192" s="279"/>
      <c r="GPM192" s="279"/>
      <c r="GPN192" s="279"/>
      <c r="GPO192" s="279"/>
      <c r="GPP192" s="279"/>
      <c r="GPQ192" s="279"/>
      <c r="GPR192" s="279"/>
      <c r="GPS192" s="279"/>
      <c r="GPT192" s="279"/>
      <c r="GPU192" s="279"/>
      <c r="GPV192" s="279"/>
      <c r="GPW192" s="279"/>
      <c r="GPX192" s="279"/>
      <c r="GPY192" s="279"/>
      <c r="GPZ192" s="279"/>
      <c r="GQA192" s="279"/>
      <c r="GQB192" s="279"/>
      <c r="GQC192" s="279"/>
      <c r="GQD192" s="279"/>
      <c r="GQE192" s="279"/>
      <c r="GQF192" s="279"/>
      <c r="GQG192" s="279"/>
      <c r="GQH192" s="279"/>
      <c r="GQI192" s="279"/>
      <c r="GQJ192" s="279"/>
      <c r="GQK192" s="279"/>
      <c r="GQL192" s="279"/>
      <c r="GQM192" s="279"/>
      <c r="GQN192" s="279"/>
      <c r="GQO192" s="279"/>
      <c r="GQP192" s="279"/>
      <c r="GQQ192" s="279"/>
      <c r="GQR192" s="279"/>
      <c r="GQS192" s="279"/>
      <c r="GQT192" s="279"/>
      <c r="GQU192" s="279"/>
      <c r="GQV192" s="279"/>
      <c r="GQW192" s="279"/>
      <c r="GQX192" s="279"/>
      <c r="GQY192" s="279"/>
      <c r="GQZ192" s="279"/>
      <c r="GRA192" s="279"/>
      <c r="GRB192" s="279"/>
      <c r="GRC192" s="279"/>
      <c r="GRD192" s="279"/>
      <c r="GRE192" s="279"/>
      <c r="GRF192" s="279"/>
      <c r="GRG192" s="279"/>
      <c r="GRH192" s="279"/>
      <c r="GRI192" s="279"/>
      <c r="GRJ192" s="279"/>
      <c r="GRK192" s="279"/>
      <c r="GRL192" s="279"/>
      <c r="GRM192" s="279"/>
      <c r="GRN192" s="279"/>
      <c r="GRO192" s="279"/>
      <c r="GRP192" s="279"/>
      <c r="GRQ192" s="279"/>
      <c r="GRR192" s="279"/>
      <c r="GRS192" s="279"/>
      <c r="GRT192" s="279"/>
      <c r="GRU192" s="279"/>
      <c r="GRV192" s="279"/>
      <c r="GRW192" s="279"/>
      <c r="GRX192" s="279"/>
      <c r="GRY192" s="279"/>
      <c r="GRZ192" s="279"/>
      <c r="GSA192" s="279"/>
      <c r="GSB192" s="279"/>
      <c r="GSC192" s="279"/>
      <c r="GSD192" s="279"/>
      <c r="GSE192" s="279"/>
      <c r="GSF192" s="279"/>
      <c r="GSG192" s="279"/>
      <c r="GSH192" s="279"/>
      <c r="GSI192" s="279"/>
      <c r="GSJ192" s="279"/>
      <c r="GSK192" s="279"/>
      <c r="GSL192" s="279"/>
      <c r="GSM192" s="279"/>
      <c r="GSN192" s="279"/>
      <c r="GSO192" s="279"/>
      <c r="GSP192" s="279"/>
      <c r="GSQ192" s="279"/>
      <c r="GSR192" s="279"/>
      <c r="GSS192" s="279"/>
      <c r="GST192" s="279"/>
      <c r="GSU192" s="279"/>
      <c r="GSV192" s="279"/>
      <c r="GSW192" s="279"/>
      <c r="GSX192" s="279"/>
      <c r="GSY192" s="279"/>
      <c r="GSZ192" s="279"/>
      <c r="GTA192" s="279"/>
      <c r="GTB192" s="279"/>
      <c r="GTC192" s="279"/>
      <c r="GTD192" s="279"/>
      <c r="GTE192" s="279"/>
      <c r="GTF192" s="279"/>
      <c r="GTG192" s="279"/>
      <c r="GTH192" s="279"/>
      <c r="GTI192" s="279"/>
      <c r="GTJ192" s="279"/>
      <c r="GTK192" s="279"/>
      <c r="GTL192" s="279"/>
      <c r="GTM192" s="279"/>
      <c r="GTN192" s="279"/>
      <c r="GTO192" s="279"/>
      <c r="GTP192" s="279"/>
      <c r="GTQ192" s="279"/>
      <c r="GTR192" s="279"/>
      <c r="GTS192" s="279"/>
      <c r="GTT192" s="279"/>
      <c r="GTU192" s="279"/>
      <c r="GTV192" s="279"/>
      <c r="GTW192" s="279"/>
      <c r="GTX192" s="279"/>
      <c r="GTY192" s="279"/>
      <c r="GTZ192" s="279"/>
      <c r="GUA192" s="279"/>
      <c r="GUB192" s="279"/>
      <c r="GUC192" s="279"/>
      <c r="GUD192" s="279"/>
      <c r="GUE192" s="279"/>
      <c r="GUF192" s="279"/>
      <c r="GUG192" s="279"/>
      <c r="GUH192" s="279"/>
      <c r="GUI192" s="279"/>
      <c r="GUJ192" s="279"/>
      <c r="GUK192" s="279"/>
      <c r="GUL192" s="279"/>
      <c r="GUM192" s="279"/>
      <c r="GUN192" s="279"/>
      <c r="GUO192" s="279"/>
      <c r="GUP192" s="279"/>
      <c r="GUQ192" s="279"/>
      <c r="GUR192" s="279"/>
      <c r="GUS192" s="279"/>
      <c r="GUT192" s="279"/>
      <c r="GUU192" s="279"/>
      <c r="GUV192" s="279"/>
      <c r="GUW192" s="279"/>
      <c r="GUX192" s="279"/>
      <c r="GUY192" s="279"/>
      <c r="GUZ192" s="279"/>
      <c r="GVA192" s="279"/>
      <c r="GVB192" s="279"/>
      <c r="GVC192" s="279"/>
      <c r="GVD192" s="279"/>
      <c r="GVE192" s="279"/>
      <c r="GVF192" s="279"/>
      <c r="GVG192" s="279"/>
      <c r="GVH192" s="279"/>
      <c r="GVI192" s="279"/>
      <c r="GVJ192" s="279"/>
      <c r="GVK192" s="279"/>
      <c r="GVL192" s="279"/>
      <c r="GVM192" s="279"/>
      <c r="GVN192" s="279"/>
      <c r="GVO192" s="279"/>
      <c r="GVP192" s="279"/>
      <c r="GVQ192" s="279"/>
      <c r="GVR192" s="279"/>
      <c r="GVS192" s="279"/>
      <c r="GVT192" s="279"/>
      <c r="GVU192" s="279"/>
      <c r="GVV192" s="279"/>
      <c r="GVW192" s="279"/>
      <c r="GVX192" s="279"/>
      <c r="GVY192" s="279"/>
      <c r="GVZ192" s="279"/>
      <c r="GWA192" s="279"/>
      <c r="GWB192" s="279"/>
      <c r="GWC192" s="279"/>
      <c r="GWD192" s="279"/>
      <c r="GWE192" s="279"/>
      <c r="GWF192" s="279"/>
      <c r="GWG192" s="279"/>
      <c r="GWH192" s="279"/>
      <c r="GWI192" s="279"/>
      <c r="GWJ192" s="279"/>
      <c r="GWK192" s="279"/>
      <c r="GWL192" s="279"/>
      <c r="GWM192" s="279"/>
      <c r="GWN192" s="279"/>
      <c r="GWO192" s="279"/>
      <c r="GWP192" s="279"/>
      <c r="GWQ192" s="279"/>
      <c r="GWR192" s="279"/>
      <c r="GWS192" s="279"/>
      <c r="GWT192" s="279"/>
      <c r="GWU192" s="279"/>
      <c r="GWV192" s="279"/>
      <c r="GWW192" s="279"/>
      <c r="GWX192" s="279"/>
      <c r="GWY192" s="279"/>
      <c r="GWZ192" s="279"/>
      <c r="GXA192" s="279"/>
      <c r="GXB192" s="279"/>
      <c r="GXC192" s="279"/>
      <c r="GXD192" s="279"/>
      <c r="GXE192" s="279"/>
      <c r="GXF192" s="279"/>
      <c r="GXG192" s="279"/>
      <c r="GXH192" s="279"/>
      <c r="GXI192" s="279"/>
      <c r="GXJ192" s="279"/>
      <c r="GXK192" s="279"/>
      <c r="GXL192" s="279"/>
      <c r="GXM192" s="279"/>
      <c r="GXN192" s="279"/>
      <c r="GXO192" s="279"/>
      <c r="GXP192" s="279"/>
      <c r="GXQ192" s="279"/>
      <c r="GXR192" s="279"/>
      <c r="GXS192" s="279"/>
      <c r="GXT192" s="279"/>
      <c r="GXU192" s="279"/>
      <c r="GXV192" s="279"/>
      <c r="GXW192" s="279"/>
      <c r="GXX192" s="279"/>
      <c r="GXY192" s="279"/>
      <c r="GXZ192" s="279"/>
      <c r="GYA192" s="279"/>
      <c r="GYB192" s="279"/>
      <c r="GYC192" s="279"/>
      <c r="GYD192" s="279"/>
      <c r="GYE192" s="279"/>
      <c r="GYF192" s="279"/>
      <c r="GYG192" s="279"/>
      <c r="GYH192" s="279"/>
      <c r="GYI192" s="279"/>
      <c r="GYJ192" s="279"/>
      <c r="GYK192" s="279"/>
      <c r="GYL192" s="279"/>
      <c r="GYM192" s="279"/>
      <c r="GYN192" s="279"/>
      <c r="GYO192" s="279"/>
      <c r="GYP192" s="279"/>
      <c r="GYQ192" s="279"/>
      <c r="GYR192" s="279"/>
      <c r="GYS192" s="279"/>
      <c r="GYT192" s="279"/>
      <c r="GYU192" s="279"/>
      <c r="GYV192" s="279"/>
      <c r="GYW192" s="279"/>
      <c r="GYX192" s="279"/>
      <c r="GYY192" s="279"/>
      <c r="GYZ192" s="279"/>
      <c r="GZA192" s="279"/>
      <c r="GZB192" s="279"/>
      <c r="GZC192" s="279"/>
      <c r="GZD192" s="279"/>
      <c r="GZE192" s="279"/>
      <c r="GZF192" s="279"/>
      <c r="GZG192" s="279"/>
      <c r="GZH192" s="279"/>
      <c r="GZI192" s="279"/>
      <c r="GZJ192" s="279"/>
      <c r="GZK192" s="279"/>
      <c r="GZL192" s="279"/>
      <c r="GZM192" s="279"/>
      <c r="GZN192" s="279"/>
      <c r="GZO192" s="279"/>
      <c r="GZP192" s="279"/>
      <c r="GZQ192" s="279"/>
      <c r="GZR192" s="279"/>
      <c r="GZS192" s="279"/>
      <c r="GZT192" s="279"/>
      <c r="GZU192" s="279"/>
      <c r="GZV192" s="279"/>
      <c r="GZW192" s="279"/>
      <c r="GZX192" s="279"/>
      <c r="GZY192" s="279"/>
      <c r="GZZ192" s="279"/>
      <c r="HAA192" s="279"/>
      <c r="HAB192" s="279"/>
      <c r="HAC192" s="279"/>
      <c r="HAD192" s="279"/>
      <c r="HAE192" s="279"/>
      <c r="HAF192" s="279"/>
      <c r="HAG192" s="279"/>
      <c r="HAH192" s="279"/>
      <c r="HAI192" s="279"/>
      <c r="HAJ192" s="279"/>
      <c r="HAK192" s="279"/>
      <c r="HAL192" s="279"/>
      <c r="HAM192" s="279"/>
      <c r="HAN192" s="279"/>
      <c r="HAO192" s="279"/>
      <c r="HAP192" s="279"/>
      <c r="HAQ192" s="279"/>
      <c r="HAR192" s="279"/>
      <c r="HAS192" s="279"/>
      <c r="HAT192" s="279"/>
      <c r="HAU192" s="279"/>
      <c r="HAV192" s="279"/>
      <c r="HAW192" s="279"/>
      <c r="HAX192" s="279"/>
      <c r="HAY192" s="279"/>
      <c r="HAZ192" s="279"/>
      <c r="HBA192" s="279"/>
      <c r="HBB192" s="279"/>
      <c r="HBC192" s="279"/>
      <c r="HBD192" s="279"/>
      <c r="HBE192" s="279"/>
      <c r="HBF192" s="279"/>
      <c r="HBG192" s="279"/>
      <c r="HBH192" s="279"/>
      <c r="HBI192" s="279"/>
      <c r="HBJ192" s="279"/>
      <c r="HBK192" s="279"/>
      <c r="HBL192" s="279"/>
      <c r="HBM192" s="279"/>
      <c r="HBN192" s="279"/>
      <c r="HBO192" s="279"/>
      <c r="HBP192" s="279"/>
      <c r="HBQ192" s="279"/>
      <c r="HBR192" s="279"/>
      <c r="HBS192" s="279"/>
      <c r="HBT192" s="279"/>
      <c r="HBU192" s="279"/>
      <c r="HBV192" s="279"/>
      <c r="HBW192" s="279"/>
      <c r="HBX192" s="279"/>
      <c r="HBY192" s="279"/>
      <c r="HBZ192" s="279"/>
      <c r="HCA192" s="279"/>
      <c r="HCB192" s="279"/>
      <c r="HCC192" s="279"/>
      <c r="HCD192" s="279"/>
      <c r="HCE192" s="279"/>
      <c r="HCF192" s="279"/>
      <c r="HCG192" s="279"/>
      <c r="HCH192" s="279"/>
      <c r="HCI192" s="279"/>
      <c r="HCJ192" s="279"/>
      <c r="HCK192" s="279"/>
      <c r="HCL192" s="279"/>
      <c r="HCM192" s="279"/>
      <c r="HCN192" s="279"/>
      <c r="HCO192" s="279"/>
      <c r="HCP192" s="279"/>
      <c r="HCQ192" s="279"/>
      <c r="HCR192" s="279"/>
      <c r="HCS192" s="279"/>
      <c r="HCT192" s="279"/>
      <c r="HCU192" s="279"/>
      <c r="HCV192" s="279"/>
      <c r="HCW192" s="279"/>
      <c r="HCX192" s="279"/>
      <c r="HCY192" s="279"/>
      <c r="HCZ192" s="279"/>
      <c r="HDA192" s="279"/>
      <c r="HDB192" s="279"/>
      <c r="HDC192" s="279"/>
      <c r="HDD192" s="279"/>
      <c r="HDE192" s="279"/>
      <c r="HDF192" s="279"/>
      <c r="HDG192" s="279"/>
      <c r="HDH192" s="279"/>
      <c r="HDI192" s="279"/>
      <c r="HDJ192" s="279"/>
      <c r="HDK192" s="279"/>
      <c r="HDL192" s="279"/>
      <c r="HDM192" s="279"/>
      <c r="HDN192" s="279"/>
      <c r="HDO192" s="279"/>
      <c r="HDP192" s="279"/>
      <c r="HDQ192" s="279"/>
      <c r="HDR192" s="279"/>
      <c r="HDS192" s="279"/>
      <c r="HDT192" s="279"/>
      <c r="HDU192" s="279"/>
      <c r="HDV192" s="279"/>
      <c r="HDW192" s="279"/>
      <c r="HDX192" s="279"/>
      <c r="HDY192" s="279"/>
      <c r="HDZ192" s="279"/>
      <c r="HEA192" s="279"/>
      <c r="HEB192" s="279"/>
      <c r="HEC192" s="279"/>
      <c r="HED192" s="279"/>
      <c r="HEE192" s="279"/>
      <c r="HEF192" s="279"/>
      <c r="HEG192" s="279"/>
      <c r="HEH192" s="279"/>
      <c r="HEI192" s="279"/>
      <c r="HEJ192" s="279"/>
      <c r="HEK192" s="279"/>
      <c r="HEL192" s="279"/>
      <c r="HEM192" s="279"/>
      <c r="HEN192" s="279"/>
      <c r="HEO192" s="279"/>
      <c r="HEP192" s="279"/>
      <c r="HEQ192" s="279"/>
      <c r="HER192" s="279"/>
      <c r="HES192" s="279"/>
      <c r="HET192" s="279"/>
      <c r="HEU192" s="279"/>
      <c r="HEV192" s="279"/>
      <c r="HEW192" s="279"/>
      <c r="HEX192" s="279"/>
      <c r="HEY192" s="279"/>
      <c r="HEZ192" s="279"/>
      <c r="HFA192" s="279"/>
      <c r="HFB192" s="279"/>
      <c r="HFC192" s="279"/>
      <c r="HFD192" s="279"/>
      <c r="HFE192" s="279"/>
      <c r="HFF192" s="279"/>
      <c r="HFG192" s="279"/>
      <c r="HFH192" s="279"/>
      <c r="HFI192" s="279"/>
      <c r="HFJ192" s="279"/>
      <c r="HFK192" s="279"/>
      <c r="HFL192" s="279"/>
      <c r="HFM192" s="279"/>
      <c r="HFN192" s="279"/>
      <c r="HFO192" s="279"/>
      <c r="HFP192" s="279"/>
      <c r="HFQ192" s="279"/>
      <c r="HFR192" s="279"/>
      <c r="HFS192" s="279"/>
      <c r="HFT192" s="279"/>
      <c r="HFU192" s="279"/>
      <c r="HFV192" s="279"/>
      <c r="HFW192" s="279"/>
      <c r="HFX192" s="279"/>
      <c r="HFY192" s="279"/>
      <c r="HFZ192" s="279"/>
      <c r="HGA192" s="279"/>
      <c r="HGB192" s="279"/>
      <c r="HGC192" s="279"/>
      <c r="HGD192" s="279"/>
      <c r="HGE192" s="279"/>
      <c r="HGF192" s="279"/>
      <c r="HGG192" s="279"/>
      <c r="HGH192" s="279"/>
      <c r="HGI192" s="279"/>
      <c r="HGJ192" s="279"/>
      <c r="HGK192" s="279"/>
      <c r="HGL192" s="279"/>
      <c r="HGM192" s="279"/>
      <c r="HGN192" s="279"/>
      <c r="HGO192" s="279"/>
      <c r="HGP192" s="279"/>
      <c r="HGQ192" s="279"/>
      <c r="HGR192" s="279"/>
      <c r="HGS192" s="279"/>
      <c r="HGT192" s="279"/>
      <c r="HGU192" s="279"/>
      <c r="HGV192" s="279"/>
      <c r="HGW192" s="279"/>
      <c r="HGX192" s="279"/>
      <c r="HGY192" s="279"/>
      <c r="HGZ192" s="279"/>
      <c r="HHA192" s="279"/>
      <c r="HHB192" s="279"/>
      <c r="HHC192" s="279"/>
      <c r="HHD192" s="279"/>
      <c r="HHE192" s="279"/>
      <c r="HHF192" s="279"/>
      <c r="HHG192" s="279"/>
      <c r="HHH192" s="279"/>
      <c r="HHI192" s="279"/>
      <c r="HHJ192" s="279"/>
      <c r="HHK192" s="279"/>
      <c r="HHL192" s="279"/>
      <c r="HHM192" s="279"/>
      <c r="HHN192" s="279"/>
      <c r="HHO192" s="279"/>
      <c r="HHP192" s="279"/>
      <c r="HHQ192" s="279"/>
      <c r="HHR192" s="279"/>
      <c r="HHS192" s="279"/>
      <c r="HHT192" s="279"/>
      <c r="HHU192" s="279"/>
      <c r="HHV192" s="279"/>
      <c r="HHW192" s="279"/>
      <c r="HHX192" s="279"/>
      <c r="HHY192" s="279"/>
      <c r="HHZ192" s="279"/>
      <c r="HIA192" s="279"/>
      <c r="HIB192" s="279"/>
      <c r="HIC192" s="279"/>
      <c r="HID192" s="279"/>
      <c r="HIE192" s="279"/>
      <c r="HIF192" s="279"/>
      <c r="HIG192" s="279"/>
      <c r="HIH192" s="279"/>
      <c r="HII192" s="279"/>
      <c r="HIJ192" s="279"/>
      <c r="HIK192" s="279"/>
      <c r="HIL192" s="279"/>
      <c r="HIM192" s="279"/>
      <c r="HIN192" s="279"/>
      <c r="HIO192" s="279"/>
      <c r="HIP192" s="279"/>
      <c r="HIQ192" s="279"/>
      <c r="HIR192" s="279"/>
      <c r="HIS192" s="279"/>
      <c r="HIT192" s="279"/>
      <c r="HIU192" s="279"/>
      <c r="HIV192" s="279"/>
      <c r="HIW192" s="279"/>
      <c r="HIX192" s="279"/>
      <c r="HIY192" s="279"/>
      <c r="HIZ192" s="279"/>
      <c r="HJA192" s="279"/>
      <c r="HJB192" s="279"/>
      <c r="HJC192" s="279"/>
      <c r="HJD192" s="279"/>
      <c r="HJE192" s="279"/>
      <c r="HJF192" s="279"/>
      <c r="HJG192" s="279"/>
      <c r="HJH192" s="279"/>
      <c r="HJI192" s="279"/>
      <c r="HJJ192" s="279"/>
      <c r="HJK192" s="279"/>
      <c r="HJL192" s="279"/>
      <c r="HJM192" s="279"/>
      <c r="HJN192" s="279"/>
      <c r="HJO192" s="279"/>
      <c r="HJP192" s="279"/>
      <c r="HJQ192" s="279"/>
      <c r="HJR192" s="279"/>
      <c r="HJS192" s="279"/>
      <c r="HJT192" s="279"/>
      <c r="HJU192" s="279"/>
      <c r="HJV192" s="279"/>
      <c r="HJW192" s="279"/>
      <c r="HJX192" s="279"/>
      <c r="HJY192" s="279"/>
      <c r="HJZ192" s="279"/>
      <c r="HKA192" s="279"/>
      <c r="HKB192" s="279"/>
      <c r="HKC192" s="279"/>
      <c r="HKD192" s="279"/>
      <c r="HKE192" s="279"/>
      <c r="HKF192" s="279"/>
      <c r="HKG192" s="279"/>
      <c r="HKH192" s="279"/>
      <c r="HKI192" s="279"/>
      <c r="HKJ192" s="279"/>
      <c r="HKK192" s="279"/>
      <c r="HKL192" s="279"/>
      <c r="HKM192" s="279"/>
      <c r="HKN192" s="279"/>
      <c r="HKO192" s="279"/>
      <c r="HKP192" s="279"/>
      <c r="HKQ192" s="279"/>
      <c r="HKR192" s="279"/>
      <c r="HKS192" s="279"/>
      <c r="HKT192" s="279"/>
      <c r="HKU192" s="279"/>
      <c r="HKV192" s="279"/>
      <c r="HKW192" s="279"/>
      <c r="HKX192" s="279"/>
      <c r="HKY192" s="279"/>
      <c r="HKZ192" s="279"/>
      <c r="HLA192" s="279"/>
      <c r="HLB192" s="279"/>
      <c r="HLC192" s="279"/>
      <c r="HLD192" s="279"/>
      <c r="HLE192" s="279"/>
      <c r="HLF192" s="279"/>
      <c r="HLG192" s="279"/>
      <c r="HLH192" s="279"/>
      <c r="HLI192" s="279"/>
      <c r="HLJ192" s="279"/>
      <c r="HLK192" s="279"/>
      <c r="HLL192" s="279"/>
      <c r="HLM192" s="279"/>
      <c r="HLN192" s="279"/>
      <c r="HLO192" s="279"/>
      <c r="HLP192" s="279"/>
      <c r="HLQ192" s="279"/>
      <c r="HLR192" s="279"/>
      <c r="HLS192" s="279"/>
      <c r="HLT192" s="279"/>
      <c r="HLU192" s="279"/>
      <c r="HLV192" s="279"/>
      <c r="HLW192" s="279"/>
      <c r="HLX192" s="279"/>
      <c r="HLY192" s="279"/>
      <c r="HLZ192" s="279"/>
      <c r="HMA192" s="279"/>
      <c r="HMB192" s="279"/>
      <c r="HMC192" s="279"/>
      <c r="HMD192" s="279"/>
      <c r="HME192" s="279"/>
      <c r="HMF192" s="279"/>
      <c r="HMG192" s="279"/>
      <c r="HMH192" s="279"/>
      <c r="HMI192" s="279"/>
      <c r="HMJ192" s="279"/>
      <c r="HMK192" s="279"/>
      <c r="HML192" s="279"/>
      <c r="HMM192" s="279"/>
      <c r="HMN192" s="279"/>
      <c r="HMO192" s="279"/>
      <c r="HMP192" s="279"/>
      <c r="HMQ192" s="279"/>
      <c r="HMR192" s="279"/>
      <c r="HMS192" s="279"/>
      <c r="HMT192" s="279"/>
      <c r="HMU192" s="279"/>
      <c r="HMV192" s="279"/>
      <c r="HMW192" s="279"/>
      <c r="HMX192" s="279"/>
      <c r="HMY192" s="279"/>
      <c r="HMZ192" s="279"/>
      <c r="HNA192" s="279"/>
      <c r="HNB192" s="279"/>
      <c r="HNC192" s="279"/>
      <c r="HND192" s="279"/>
      <c r="HNE192" s="279"/>
      <c r="HNF192" s="279"/>
      <c r="HNG192" s="279"/>
      <c r="HNH192" s="279"/>
      <c r="HNI192" s="279"/>
      <c r="HNJ192" s="279"/>
      <c r="HNK192" s="279"/>
      <c r="HNL192" s="279"/>
      <c r="HNM192" s="279"/>
      <c r="HNN192" s="279"/>
      <c r="HNO192" s="279"/>
      <c r="HNP192" s="279"/>
      <c r="HNQ192" s="279"/>
      <c r="HNR192" s="279"/>
      <c r="HNS192" s="279"/>
      <c r="HNT192" s="279"/>
      <c r="HNU192" s="279"/>
      <c r="HNV192" s="279"/>
      <c r="HNW192" s="279"/>
      <c r="HNX192" s="279"/>
      <c r="HNY192" s="279"/>
      <c r="HNZ192" s="279"/>
      <c r="HOA192" s="279"/>
      <c r="HOB192" s="279"/>
      <c r="HOC192" s="279"/>
      <c r="HOD192" s="279"/>
      <c r="HOE192" s="279"/>
      <c r="HOF192" s="279"/>
      <c r="HOG192" s="279"/>
      <c r="HOH192" s="279"/>
      <c r="HOI192" s="279"/>
      <c r="HOJ192" s="279"/>
      <c r="HOK192" s="279"/>
      <c r="HOL192" s="279"/>
      <c r="HOM192" s="279"/>
      <c r="HON192" s="279"/>
      <c r="HOO192" s="279"/>
      <c r="HOP192" s="279"/>
      <c r="HOQ192" s="279"/>
      <c r="HOR192" s="279"/>
      <c r="HOS192" s="279"/>
      <c r="HOT192" s="279"/>
      <c r="HOU192" s="279"/>
      <c r="HOV192" s="279"/>
      <c r="HOW192" s="279"/>
      <c r="HOX192" s="279"/>
      <c r="HOY192" s="279"/>
      <c r="HOZ192" s="279"/>
      <c r="HPA192" s="279"/>
      <c r="HPB192" s="279"/>
      <c r="HPC192" s="279"/>
      <c r="HPD192" s="279"/>
      <c r="HPE192" s="279"/>
      <c r="HPF192" s="279"/>
      <c r="HPG192" s="279"/>
      <c r="HPH192" s="279"/>
      <c r="HPI192" s="279"/>
      <c r="HPJ192" s="279"/>
      <c r="HPK192" s="279"/>
      <c r="HPL192" s="279"/>
      <c r="HPM192" s="279"/>
      <c r="HPN192" s="279"/>
      <c r="HPO192" s="279"/>
      <c r="HPP192" s="279"/>
      <c r="HPQ192" s="279"/>
      <c r="HPR192" s="279"/>
      <c r="HPS192" s="279"/>
      <c r="HPT192" s="279"/>
      <c r="HPU192" s="279"/>
      <c r="HPV192" s="279"/>
      <c r="HPW192" s="279"/>
      <c r="HPX192" s="279"/>
      <c r="HPY192" s="279"/>
      <c r="HPZ192" s="279"/>
      <c r="HQA192" s="279"/>
      <c r="HQB192" s="279"/>
      <c r="HQC192" s="279"/>
      <c r="HQD192" s="279"/>
      <c r="HQE192" s="279"/>
      <c r="HQF192" s="279"/>
      <c r="HQG192" s="279"/>
      <c r="HQH192" s="279"/>
      <c r="HQI192" s="279"/>
      <c r="HQJ192" s="279"/>
      <c r="HQK192" s="279"/>
      <c r="HQL192" s="279"/>
      <c r="HQM192" s="279"/>
      <c r="HQN192" s="279"/>
      <c r="HQO192" s="279"/>
      <c r="HQP192" s="279"/>
      <c r="HQQ192" s="279"/>
      <c r="HQR192" s="279"/>
      <c r="HQS192" s="279"/>
      <c r="HQT192" s="279"/>
      <c r="HQU192" s="279"/>
      <c r="HQV192" s="279"/>
      <c r="HQW192" s="279"/>
      <c r="HQX192" s="279"/>
      <c r="HQY192" s="279"/>
      <c r="HQZ192" s="279"/>
      <c r="HRA192" s="279"/>
      <c r="HRB192" s="279"/>
      <c r="HRC192" s="279"/>
      <c r="HRD192" s="279"/>
      <c r="HRE192" s="279"/>
      <c r="HRF192" s="279"/>
      <c r="HRG192" s="279"/>
      <c r="HRH192" s="279"/>
      <c r="HRI192" s="279"/>
      <c r="HRJ192" s="279"/>
      <c r="HRK192" s="279"/>
      <c r="HRL192" s="279"/>
      <c r="HRM192" s="279"/>
      <c r="HRN192" s="279"/>
      <c r="HRO192" s="279"/>
      <c r="HRP192" s="279"/>
      <c r="HRQ192" s="279"/>
      <c r="HRR192" s="279"/>
      <c r="HRS192" s="279"/>
      <c r="HRT192" s="279"/>
      <c r="HRU192" s="279"/>
      <c r="HRV192" s="279"/>
      <c r="HRW192" s="279"/>
      <c r="HRX192" s="279"/>
      <c r="HRY192" s="279"/>
      <c r="HRZ192" s="279"/>
      <c r="HSA192" s="279"/>
      <c r="HSB192" s="279"/>
      <c r="HSC192" s="279"/>
      <c r="HSD192" s="279"/>
      <c r="HSE192" s="279"/>
      <c r="HSF192" s="279"/>
      <c r="HSG192" s="279"/>
      <c r="HSH192" s="279"/>
      <c r="HSI192" s="279"/>
      <c r="HSJ192" s="279"/>
      <c r="HSK192" s="279"/>
      <c r="HSL192" s="279"/>
      <c r="HSM192" s="279"/>
      <c r="HSN192" s="279"/>
      <c r="HSO192" s="279"/>
      <c r="HSP192" s="279"/>
      <c r="HSQ192" s="279"/>
      <c r="HSR192" s="279"/>
      <c r="HSS192" s="279"/>
      <c r="HST192" s="279"/>
      <c r="HSU192" s="279"/>
      <c r="HSV192" s="279"/>
      <c r="HSW192" s="279"/>
      <c r="HSX192" s="279"/>
      <c r="HSY192" s="279"/>
      <c r="HSZ192" s="279"/>
      <c r="HTA192" s="279"/>
      <c r="HTB192" s="279"/>
      <c r="HTC192" s="279"/>
      <c r="HTD192" s="279"/>
      <c r="HTE192" s="279"/>
      <c r="HTF192" s="279"/>
      <c r="HTG192" s="279"/>
      <c r="HTH192" s="279"/>
      <c r="HTI192" s="279"/>
      <c r="HTJ192" s="279"/>
      <c r="HTK192" s="279"/>
      <c r="HTL192" s="279"/>
      <c r="HTM192" s="279"/>
      <c r="HTN192" s="279"/>
      <c r="HTO192" s="279"/>
      <c r="HTP192" s="279"/>
      <c r="HTQ192" s="279"/>
      <c r="HTR192" s="279"/>
      <c r="HTS192" s="279"/>
      <c r="HTT192" s="279"/>
      <c r="HTU192" s="279"/>
      <c r="HTV192" s="279"/>
      <c r="HTW192" s="279"/>
      <c r="HTX192" s="279"/>
      <c r="HTY192" s="279"/>
      <c r="HTZ192" s="279"/>
      <c r="HUA192" s="279"/>
      <c r="HUB192" s="279"/>
      <c r="HUC192" s="279"/>
      <c r="HUD192" s="279"/>
      <c r="HUE192" s="279"/>
      <c r="HUF192" s="279"/>
      <c r="HUG192" s="279"/>
      <c r="HUH192" s="279"/>
      <c r="HUI192" s="279"/>
      <c r="HUJ192" s="279"/>
      <c r="HUK192" s="279"/>
      <c r="HUL192" s="279"/>
      <c r="HUM192" s="279"/>
      <c r="HUN192" s="279"/>
      <c r="HUO192" s="279"/>
      <c r="HUP192" s="279"/>
      <c r="HUQ192" s="279"/>
      <c r="HUR192" s="279"/>
      <c r="HUS192" s="279"/>
      <c r="HUT192" s="279"/>
      <c r="HUU192" s="279"/>
      <c r="HUV192" s="279"/>
      <c r="HUW192" s="279"/>
      <c r="HUX192" s="279"/>
      <c r="HUY192" s="279"/>
      <c r="HUZ192" s="279"/>
      <c r="HVA192" s="279"/>
      <c r="HVB192" s="279"/>
      <c r="HVC192" s="279"/>
      <c r="HVD192" s="279"/>
      <c r="HVE192" s="279"/>
      <c r="HVF192" s="279"/>
      <c r="HVG192" s="279"/>
      <c r="HVH192" s="279"/>
      <c r="HVI192" s="279"/>
      <c r="HVJ192" s="279"/>
      <c r="HVK192" s="279"/>
      <c r="HVL192" s="279"/>
      <c r="HVM192" s="279"/>
      <c r="HVN192" s="279"/>
      <c r="HVO192" s="279"/>
      <c r="HVP192" s="279"/>
      <c r="HVQ192" s="279"/>
      <c r="HVR192" s="279"/>
      <c r="HVS192" s="279"/>
      <c r="HVT192" s="279"/>
      <c r="HVU192" s="279"/>
      <c r="HVV192" s="279"/>
      <c r="HVW192" s="279"/>
      <c r="HVX192" s="279"/>
      <c r="HVY192" s="279"/>
      <c r="HVZ192" s="279"/>
      <c r="HWA192" s="279"/>
      <c r="HWB192" s="279"/>
      <c r="HWC192" s="279"/>
      <c r="HWD192" s="279"/>
      <c r="HWE192" s="279"/>
      <c r="HWF192" s="279"/>
      <c r="HWG192" s="279"/>
      <c r="HWH192" s="279"/>
      <c r="HWI192" s="279"/>
      <c r="HWJ192" s="279"/>
      <c r="HWK192" s="279"/>
      <c r="HWL192" s="279"/>
      <c r="HWM192" s="279"/>
      <c r="HWN192" s="279"/>
      <c r="HWO192" s="279"/>
      <c r="HWP192" s="279"/>
      <c r="HWQ192" s="279"/>
      <c r="HWR192" s="279"/>
      <c r="HWS192" s="279"/>
      <c r="HWT192" s="279"/>
      <c r="HWU192" s="279"/>
      <c r="HWV192" s="279"/>
      <c r="HWW192" s="279"/>
      <c r="HWX192" s="279"/>
      <c r="HWY192" s="279"/>
      <c r="HWZ192" s="279"/>
      <c r="HXA192" s="279"/>
      <c r="HXB192" s="279"/>
      <c r="HXC192" s="279"/>
      <c r="HXD192" s="279"/>
      <c r="HXE192" s="279"/>
      <c r="HXF192" s="279"/>
      <c r="HXG192" s="279"/>
      <c r="HXH192" s="279"/>
      <c r="HXI192" s="279"/>
      <c r="HXJ192" s="279"/>
      <c r="HXK192" s="279"/>
      <c r="HXL192" s="279"/>
      <c r="HXM192" s="279"/>
      <c r="HXN192" s="279"/>
      <c r="HXO192" s="279"/>
      <c r="HXP192" s="279"/>
      <c r="HXQ192" s="279"/>
      <c r="HXR192" s="279"/>
      <c r="HXS192" s="279"/>
      <c r="HXT192" s="279"/>
      <c r="HXU192" s="279"/>
      <c r="HXV192" s="279"/>
      <c r="HXW192" s="279"/>
      <c r="HXX192" s="279"/>
      <c r="HXY192" s="279"/>
      <c r="HXZ192" s="279"/>
      <c r="HYA192" s="279"/>
      <c r="HYB192" s="279"/>
      <c r="HYC192" s="279"/>
      <c r="HYD192" s="279"/>
      <c r="HYE192" s="279"/>
      <c r="HYF192" s="279"/>
      <c r="HYG192" s="279"/>
      <c r="HYH192" s="279"/>
      <c r="HYI192" s="279"/>
      <c r="HYJ192" s="279"/>
      <c r="HYK192" s="279"/>
      <c r="HYL192" s="279"/>
      <c r="HYM192" s="279"/>
      <c r="HYN192" s="279"/>
      <c r="HYO192" s="279"/>
      <c r="HYP192" s="279"/>
      <c r="HYQ192" s="279"/>
      <c r="HYR192" s="279"/>
      <c r="HYS192" s="279"/>
      <c r="HYT192" s="279"/>
      <c r="HYU192" s="279"/>
      <c r="HYV192" s="279"/>
      <c r="HYW192" s="279"/>
      <c r="HYX192" s="279"/>
      <c r="HYY192" s="279"/>
      <c r="HYZ192" s="279"/>
      <c r="HZA192" s="279"/>
      <c r="HZB192" s="279"/>
      <c r="HZC192" s="279"/>
      <c r="HZD192" s="279"/>
      <c r="HZE192" s="279"/>
      <c r="HZF192" s="279"/>
      <c r="HZG192" s="279"/>
      <c r="HZH192" s="279"/>
      <c r="HZI192" s="279"/>
      <c r="HZJ192" s="279"/>
      <c r="HZK192" s="279"/>
      <c r="HZL192" s="279"/>
      <c r="HZM192" s="279"/>
      <c r="HZN192" s="279"/>
      <c r="HZO192" s="279"/>
      <c r="HZP192" s="279"/>
      <c r="HZQ192" s="279"/>
      <c r="HZR192" s="279"/>
      <c r="HZS192" s="279"/>
      <c r="HZT192" s="279"/>
      <c r="HZU192" s="279"/>
      <c r="HZV192" s="279"/>
      <c r="HZW192" s="279"/>
      <c r="HZX192" s="279"/>
      <c r="HZY192" s="279"/>
      <c r="HZZ192" s="279"/>
      <c r="IAA192" s="279"/>
      <c r="IAB192" s="279"/>
      <c r="IAC192" s="279"/>
      <c r="IAD192" s="279"/>
      <c r="IAE192" s="279"/>
      <c r="IAF192" s="279"/>
      <c r="IAG192" s="279"/>
      <c r="IAH192" s="279"/>
      <c r="IAI192" s="279"/>
      <c r="IAJ192" s="279"/>
      <c r="IAK192" s="279"/>
      <c r="IAL192" s="279"/>
      <c r="IAM192" s="279"/>
      <c r="IAN192" s="279"/>
      <c r="IAO192" s="279"/>
      <c r="IAP192" s="279"/>
      <c r="IAQ192" s="279"/>
      <c r="IAR192" s="279"/>
      <c r="IAS192" s="279"/>
      <c r="IAT192" s="279"/>
      <c r="IAU192" s="279"/>
      <c r="IAV192" s="279"/>
      <c r="IAW192" s="279"/>
      <c r="IAX192" s="279"/>
      <c r="IAY192" s="279"/>
      <c r="IAZ192" s="279"/>
      <c r="IBA192" s="279"/>
      <c r="IBB192" s="279"/>
      <c r="IBC192" s="279"/>
      <c r="IBD192" s="279"/>
      <c r="IBE192" s="279"/>
      <c r="IBF192" s="279"/>
      <c r="IBG192" s="279"/>
      <c r="IBH192" s="279"/>
      <c r="IBI192" s="279"/>
      <c r="IBJ192" s="279"/>
      <c r="IBK192" s="279"/>
      <c r="IBL192" s="279"/>
      <c r="IBM192" s="279"/>
      <c r="IBN192" s="279"/>
      <c r="IBO192" s="279"/>
      <c r="IBP192" s="279"/>
      <c r="IBQ192" s="279"/>
      <c r="IBR192" s="279"/>
      <c r="IBS192" s="279"/>
      <c r="IBT192" s="279"/>
      <c r="IBU192" s="279"/>
      <c r="IBV192" s="279"/>
      <c r="IBW192" s="279"/>
      <c r="IBX192" s="279"/>
      <c r="IBY192" s="279"/>
      <c r="IBZ192" s="279"/>
      <c r="ICA192" s="279"/>
      <c r="ICB192" s="279"/>
      <c r="ICC192" s="279"/>
      <c r="ICD192" s="279"/>
      <c r="ICE192" s="279"/>
      <c r="ICF192" s="279"/>
      <c r="ICG192" s="279"/>
      <c r="ICH192" s="279"/>
      <c r="ICI192" s="279"/>
      <c r="ICJ192" s="279"/>
      <c r="ICK192" s="279"/>
      <c r="ICL192" s="279"/>
      <c r="ICM192" s="279"/>
      <c r="ICN192" s="279"/>
      <c r="ICO192" s="279"/>
      <c r="ICP192" s="279"/>
      <c r="ICQ192" s="279"/>
      <c r="ICR192" s="279"/>
      <c r="ICS192" s="279"/>
      <c r="ICT192" s="279"/>
      <c r="ICU192" s="279"/>
      <c r="ICV192" s="279"/>
      <c r="ICW192" s="279"/>
      <c r="ICX192" s="279"/>
      <c r="ICY192" s="279"/>
      <c r="ICZ192" s="279"/>
      <c r="IDA192" s="279"/>
      <c r="IDB192" s="279"/>
      <c r="IDC192" s="279"/>
      <c r="IDD192" s="279"/>
      <c r="IDE192" s="279"/>
      <c r="IDF192" s="279"/>
      <c r="IDG192" s="279"/>
      <c r="IDH192" s="279"/>
      <c r="IDI192" s="279"/>
      <c r="IDJ192" s="279"/>
      <c r="IDK192" s="279"/>
      <c r="IDL192" s="279"/>
      <c r="IDM192" s="279"/>
      <c r="IDN192" s="279"/>
      <c r="IDO192" s="279"/>
      <c r="IDP192" s="279"/>
      <c r="IDQ192" s="279"/>
      <c r="IDR192" s="279"/>
      <c r="IDS192" s="279"/>
      <c r="IDT192" s="279"/>
      <c r="IDU192" s="279"/>
      <c r="IDV192" s="279"/>
      <c r="IDW192" s="279"/>
      <c r="IDX192" s="279"/>
      <c r="IDY192" s="279"/>
      <c r="IDZ192" s="279"/>
      <c r="IEA192" s="279"/>
      <c r="IEB192" s="279"/>
      <c r="IEC192" s="279"/>
      <c r="IED192" s="279"/>
      <c r="IEE192" s="279"/>
      <c r="IEF192" s="279"/>
      <c r="IEG192" s="279"/>
      <c r="IEH192" s="279"/>
      <c r="IEI192" s="279"/>
      <c r="IEJ192" s="279"/>
      <c r="IEK192" s="279"/>
      <c r="IEL192" s="279"/>
      <c r="IEM192" s="279"/>
      <c r="IEN192" s="279"/>
      <c r="IEO192" s="279"/>
      <c r="IEP192" s="279"/>
      <c r="IEQ192" s="279"/>
      <c r="IER192" s="279"/>
      <c r="IES192" s="279"/>
      <c r="IET192" s="279"/>
      <c r="IEU192" s="279"/>
      <c r="IEV192" s="279"/>
      <c r="IEW192" s="279"/>
      <c r="IEX192" s="279"/>
      <c r="IEY192" s="279"/>
      <c r="IEZ192" s="279"/>
      <c r="IFA192" s="279"/>
      <c r="IFB192" s="279"/>
      <c r="IFC192" s="279"/>
      <c r="IFD192" s="279"/>
      <c r="IFE192" s="279"/>
      <c r="IFF192" s="279"/>
      <c r="IFG192" s="279"/>
      <c r="IFH192" s="279"/>
      <c r="IFI192" s="279"/>
      <c r="IFJ192" s="279"/>
      <c r="IFK192" s="279"/>
      <c r="IFL192" s="279"/>
      <c r="IFM192" s="279"/>
      <c r="IFN192" s="279"/>
      <c r="IFO192" s="279"/>
      <c r="IFP192" s="279"/>
      <c r="IFQ192" s="279"/>
      <c r="IFR192" s="279"/>
      <c r="IFS192" s="279"/>
      <c r="IFT192" s="279"/>
      <c r="IFU192" s="279"/>
      <c r="IFV192" s="279"/>
      <c r="IFW192" s="279"/>
      <c r="IFX192" s="279"/>
      <c r="IFY192" s="279"/>
      <c r="IFZ192" s="279"/>
      <c r="IGA192" s="279"/>
      <c r="IGB192" s="279"/>
      <c r="IGC192" s="279"/>
      <c r="IGD192" s="279"/>
      <c r="IGE192" s="279"/>
      <c r="IGF192" s="279"/>
      <c r="IGG192" s="279"/>
      <c r="IGH192" s="279"/>
      <c r="IGI192" s="279"/>
      <c r="IGJ192" s="279"/>
      <c r="IGK192" s="279"/>
      <c r="IGL192" s="279"/>
      <c r="IGM192" s="279"/>
      <c r="IGN192" s="279"/>
      <c r="IGO192" s="279"/>
      <c r="IGP192" s="279"/>
      <c r="IGQ192" s="279"/>
      <c r="IGR192" s="279"/>
      <c r="IGS192" s="279"/>
      <c r="IGT192" s="279"/>
      <c r="IGU192" s="279"/>
      <c r="IGV192" s="279"/>
      <c r="IGW192" s="279"/>
      <c r="IGX192" s="279"/>
      <c r="IGY192" s="279"/>
      <c r="IGZ192" s="279"/>
      <c r="IHA192" s="279"/>
      <c r="IHB192" s="279"/>
      <c r="IHC192" s="279"/>
      <c r="IHD192" s="279"/>
      <c r="IHE192" s="279"/>
      <c r="IHF192" s="279"/>
      <c r="IHG192" s="279"/>
      <c r="IHH192" s="279"/>
      <c r="IHI192" s="279"/>
      <c r="IHJ192" s="279"/>
      <c r="IHK192" s="279"/>
      <c r="IHL192" s="279"/>
      <c r="IHM192" s="279"/>
      <c r="IHN192" s="279"/>
      <c r="IHO192" s="279"/>
      <c r="IHP192" s="279"/>
      <c r="IHQ192" s="279"/>
      <c r="IHR192" s="279"/>
      <c r="IHS192" s="279"/>
      <c r="IHT192" s="279"/>
      <c r="IHU192" s="279"/>
      <c r="IHV192" s="279"/>
      <c r="IHW192" s="279"/>
      <c r="IHX192" s="279"/>
      <c r="IHY192" s="279"/>
      <c r="IHZ192" s="279"/>
      <c r="IIA192" s="279"/>
      <c r="IIB192" s="279"/>
      <c r="IIC192" s="279"/>
      <c r="IID192" s="279"/>
      <c r="IIE192" s="279"/>
      <c r="IIF192" s="279"/>
      <c r="IIG192" s="279"/>
      <c r="IIH192" s="279"/>
      <c r="III192" s="279"/>
      <c r="IIJ192" s="279"/>
      <c r="IIK192" s="279"/>
      <c r="IIL192" s="279"/>
      <c r="IIM192" s="279"/>
      <c r="IIN192" s="279"/>
      <c r="IIO192" s="279"/>
      <c r="IIP192" s="279"/>
      <c r="IIQ192" s="279"/>
      <c r="IIR192" s="279"/>
      <c r="IIS192" s="279"/>
      <c r="IIT192" s="279"/>
      <c r="IIU192" s="279"/>
      <c r="IIV192" s="279"/>
      <c r="IIW192" s="279"/>
      <c r="IIX192" s="279"/>
      <c r="IIY192" s="279"/>
      <c r="IIZ192" s="279"/>
      <c r="IJA192" s="279"/>
      <c r="IJB192" s="279"/>
      <c r="IJC192" s="279"/>
      <c r="IJD192" s="279"/>
      <c r="IJE192" s="279"/>
      <c r="IJF192" s="279"/>
      <c r="IJG192" s="279"/>
      <c r="IJH192" s="279"/>
      <c r="IJI192" s="279"/>
      <c r="IJJ192" s="279"/>
      <c r="IJK192" s="279"/>
      <c r="IJL192" s="279"/>
      <c r="IJM192" s="279"/>
      <c r="IJN192" s="279"/>
      <c r="IJO192" s="279"/>
      <c r="IJP192" s="279"/>
      <c r="IJQ192" s="279"/>
      <c r="IJR192" s="279"/>
      <c r="IJS192" s="279"/>
      <c r="IJT192" s="279"/>
      <c r="IJU192" s="279"/>
      <c r="IJV192" s="279"/>
      <c r="IJW192" s="279"/>
      <c r="IJX192" s="279"/>
      <c r="IJY192" s="279"/>
      <c r="IJZ192" s="279"/>
      <c r="IKA192" s="279"/>
      <c r="IKB192" s="279"/>
      <c r="IKC192" s="279"/>
      <c r="IKD192" s="279"/>
      <c r="IKE192" s="279"/>
      <c r="IKF192" s="279"/>
      <c r="IKG192" s="279"/>
      <c r="IKH192" s="279"/>
      <c r="IKI192" s="279"/>
      <c r="IKJ192" s="279"/>
      <c r="IKK192" s="279"/>
      <c r="IKL192" s="279"/>
      <c r="IKM192" s="279"/>
      <c r="IKN192" s="279"/>
      <c r="IKO192" s="279"/>
      <c r="IKP192" s="279"/>
      <c r="IKQ192" s="279"/>
      <c r="IKR192" s="279"/>
      <c r="IKS192" s="279"/>
      <c r="IKT192" s="279"/>
      <c r="IKU192" s="279"/>
      <c r="IKV192" s="279"/>
      <c r="IKW192" s="279"/>
      <c r="IKX192" s="279"/>
      <c r="IKY192" s="279"/>
      <c r="IKZ192" s="279"/>
      <c r="ILA192" s="279"/>
      <c r="ILB192" s="279"/>
      <c r="ILC192" s="279"/>
      <c r="ILD192" s="279"/>
      <c r="ILE192" s="279"/>
      <c r="ILF192" s="279"/>
      <c r="ILG192" s="279"/>
      <c r="ILH192" s="279"/>
      <c r="ILI192" s="279"/>
      <c r="ILJ192" s="279"/>
      <c r="ILK192" s="279"/>
      <c r="ILL192" s="279"/>
      <c r="ILM192" s="279"/>
      <c r="ILN192" s="279"/>
      <c r="ILO192" s="279"/>
      <c r="ILP192" s="279"/>
      <c r="ILQ192" s="279"/>
      <c r="ILR192" s="279"/>
      <c r="ILS192" s="279"/>
      <c r="ILT192" s="279"/>
      <c r="ILU192" s="279"/>
      <c r="ILV192" s="279"/>
      <c r="ILW192" s="279"/>
      <c r="ILX192" s="279"/>
      <c r="ILY192" s="279"/>
      <c r="ILZ192" s="279"/>
      <c r="IMA192" s="279"/>
      <c r="IMB192" s="279"/>
      <c r="IMC192" s="279"/>
      <c r="IMD192" s="279"/>
      <c r="IME192" s="279"/>
      <c r="IMF192" s="279"/>
      <c r="IMG192" s="279"/>
      <c r="IMH192" s="279"/>
      <c r="IMI192" s="279"/>
      <c r="IMJ192" s="279"/>
      <c r="IMK192" s="279"/>
      <c r="IML192" s="279"/>
      <c r="IMM192" s="279"/>
      <c r="IMN192" s="279"/>
      <c r="IMO192" s="279"/>
      <c r="IMP192" s="279"/>
      <c r="IMQ192" s="279"/>
      <c r="IMR192" s="279"/>
      <c r="IMS192" s="279"/>
      <c r="IMT192" s="279"/>
      <c r="IMU192" s="279"/>
      <c r="IMV192" s="279"/>
      <c r="IMW192" s="279"/>
      <c r="IMX192" s="279"/>
      <c r="IMY192" s="279"/>
      <c r="IMZ192" s="279"/>
      <c r="INA192" s="279"/>
      <c r="INB192" s="279"/>
      <c r="INC192" s="279"/>
      <c r="IND192" s="279"/>
      <c r="INE192" s="279"/>
      <c r="INF192" s="279"/>
      <c r="ING192" s="279"/>
      <c r="INH192" s="279"/>
      <c r="INI192" s="279"/>
      <c r="INJ192" s="279"/>
      <c r="INK192" s="279"/>
      <c r="INL192" s="279"/>
      <c r="INM192" s="279"/>
      <c r="INN192" s="279"/>
      <c r="INO192" s="279"/>
      <c r="INP192" s="279"/>
      <c r="INQ192" s="279"/>
      <c r="INR192" s="279"/>
      <c r="INS192" s="279"/>
      <c r="INT192" s="279"/>
      <c r="INU192" s="279"/>
      <c r="INV192" s="279"/>
      <c r="INW192" s="279"/>
      <c r="INX192" s="279"/>
      <c r="INY192" s="279"/>
      <c r="INZ192" s="279"/>
      <c r="IOA192" s="279"/>
      <c r="IOB192" s="279"/>
      <c r="IOC192" s="279"/>
      <c r="IOD192" s="279"/>
      <c r="IOE192" s="279"/>
      <c r="IOF192" s="279"/>
      <c r="IOG192" s="279"/>
      <c r="IOH192" s="279"/>
      <c r="IOI192" s="279"/>
      <c r="IOJ192" s="279"/>
      <c r="IOK192" s="279"/>
      <c r="IOL192" s="279"/>
      <c r="IOM192" s="279"/>
      <c r="ION192" s="279"/>
      <c r="IOO192" s="279"/>
      <c r="IOP192" s="279"/>
      <c r="IOQ192" s="279"/>
      <c r="IOR192" s="279"/>
      <c r="IOS192" s="279"/>
      <c r="IOT192" s="279"/>
      <c r="IOU192" s="279"/>
      <c r="IOV192" s="279"/>
      <c r="IOW192" s="279"/>
      <c r="IOX192" s="279"/>
      <c r="IOY192" s="279"/>
      <c r="IOZ192" s="279"/>
      <c r="IPA192" s="279"/>
      <c r="IPB192" s="279"/>
      <c r="IPC192" s="279"/>
      <c r="IPD192" s="279"/>
      <c r="IPE192" s="279"/>
      <c r="IPF192" s="279"/>
      <c r="IPG192" s="279"/>
      <c r="IPH192" s="279"/>
      <c r="IPI192" s="279"/>
      <c r="IPJ192" s="279"/>
      <c r="IPK192" s="279"/>
      <c r="IPL192" s="279"/>
      <c r="IPM192" s="279"/>
      <c r="IPN192" s="279"/>
      <c r="IPO192" s="279"/>
      <c r="IPP192" s="279"/>
      <c r="IPQ192" s="279"/>
      <c r="IPR192" s="279"/>
      <c r="IPS192" s="279"/>
      <c r="IPT192" s="279"/>
      <c r="IPU192" s="279"/>
      <c r="IPV192" s="279"/>
      <c r="IPW192" s="279"/>
      <c r="IPX192" s="279"/>
      <c r="IPY192" s="279"/>
      <c r="IPZ192" s="279"/>
      <c r="IQA192" s="279"/>
      <c r="IQB192" s="279"/>
      <c r="IQC192" s="279"/>
      <c r="IQD192" s="279"/>
      <c r="IQE192" s="279"/>
      <c r="IQF192" s="279"/>
      <c r="IQG192" s="279"/>
      <c r="IQH192" s="279"/>
      <c r="IQI192" s="279"/>
      <c r="IQJ192" s="279"/>
      <c r="IQK192" s="279"/>
      <c r="IQL192" s="279"/>
      <c r="IQM192" s="279"/>
      <c r="IQN192" s="279"/>
      <c r="IQO192" s="279"/>
      <c r="IQP192" s="279"/>
      <c r="IQQ192" s="279"/>
      <c r="IQR192" s="279"/>
      <c r="IQS192" s="279"/>
      <c r="IQT192" s="279"/>
      <c r="IQU192" s="279"/>
      <c r="IQV192" s="279"/>
      <c r="IQW192" s="279"/>
      <c r="IQX192" s="279"/>
      <c r="IQY192" s="279"/>
      <c r="IQZ192" s="279"/>
      <c r="IRA192" s="279"/>
      <c r="IRB192" s="279"/>
      <c r="IRC192" s="279"/>
      <c r="IRD192" s="279"/>
      <c r="IRE192" s="279"/>
      <c r="IRF192" s="279"/>
      <c r="IRG192" s="279"/>
      <c r="IRH192" s="279"/>
      <c r="IRI192" s="279"/>
      <c r="IRJ192" s="279"/>
      <c r="IRK192" s="279"/>
      <c r="IRL192" s="279"/>
      <c r="IRM192" s="279"/>
      <c r="IRN192" s="279"/>
      <c r="IRO192" s="279"/>
      <c r="IRP192" s="279"/>
      <c r="IRQ192" s="279"/>
      <c r="IRR192" s="279"/>
      <c r="IRS192" s="279"/>
      <c r="IRT192" s="279"/>
      <c r="IRU192" s="279"/>
      <c r="IRV192" s="279"/>
      <c r="IRW192" s="279"/>
      <c r="IRX192" s="279"/>
      <c r="IRY192" s="279"/>
      <c r="IRZ192" s="279"/>
      <c r="ISA192" s="279"/>
      <c r="ISB192" s="279"/>
      <c r="ISC192" s="279"/>
      <c r="ISD192" s="279"/>
      <c r="ISE192" s="279"/>
      <c r="ISF192" s="279"/>
      <c r="ISG192" s="279"/>
      <c r="ISH192" s="279"/>
      <c r="ISI192" s="279"/>
      <c r="ISJ192" s="279"/>
      <c r="ISK192" s="279"/>
      <c r="ISL192" s="279"/>
      <c r="ISM192" s="279"/>
      <c r="ISN192" s="279"/>
      <c r="ISO192" s="279"/>
      <c r="ISP192" s="279"/>
      <c r="ISQ192" s="279"/>
      <c r="ISR192" s="279"/>
      <c r="ISS192" s="279"/>
      <c r="IST192" s="279"/>
      <c r="ISU192" s="279"/>
      <c r="ISV192" s="279"/>
      <c r="ISW192" s="279"/>
      <c r="ISX192" s="279"/>
      <c r="ISY192" s="279"/>
      <c r="ISZ192" s="279"/>
      <c r="ITA192" s="279"/>
      <c r="ITB192" s="279"/>
      <c r="ITC192" s="279"/>
      <c r="ITD192" s="279"/>
      <c r="ITE192" s="279"/>
      <c r="ITF192" s="279"/>
      <c r="ITG192" s="279"/>
      <c r="ITH192" s="279"/>
      <c r="ITI192" s="279"/>
      <c r="ITJ192" s="279"/>
      <c r="ITK192" s="279"/>
      <c r="ITL192" s="279"/>
      <c r="ITM192" s="279"/>
      <c r="ITN192" s="279"/>
      <c r="ITO192" s="279"/>
      <c r="ITP192" s="279"/>
      <c r="ITQ192" s="279"/>
      <c r="ITR192" s="279"/>
      <c r="ITS192" s="279"/>
      <c r="ITT192" s="279"/>
      <c r="ITU192" s="279"/>
      <c r="ITV192" s="279"/>
      <c r="ITW192" s="279"/>
      <c r="ITX192" s="279"/>
      <c r="ITY192" s="279"/>
      <c r="ITZ192" s="279"/>
      <c r="IUA192" s="279"/>
      <c r="IUB192" s="279"/>
      <c r="IUC192" s="279"/>
      <c r="IUD192" s="279"/>
      <c r="IUE192" s="279"/>
      <c r="IUF192" s="279"/>
      <c r="IUG192" s="279"/>
      <c r="IUH192" s="279"/>
      <c r="IUI192" s="279"/>
      <c r="IUJ192" s="279"/>
      <c r="IUK192" s="279"/>
      <c r="IUL192" s="279"/>
      <c r="IUM192" s="279"/>
      <c r="IUN192" s="279"/>
      <c r="IUO192" s="279"/>
      <c r="IUP192" s="279"/>
      <c r="IUQ192" s="279"/>
      <c r="IUR192" s="279"/>
      <c r="IUS192" s="279"/>
      <c r="IUT192" s="279"/>
      <c r="IUU192" s="279"/>
      <c r="IUV192" s="279"/>
      <c r="IUW192" s="279"/>
      <c r="IUX192" s="279"/>
      <c r="IUY192" s="279"/>
      <c r="IUZ192" s="279"/>
      <c r="IVA192" s="279"/>
      <c r="IVB192" s="279"/>
      <c r="IVC192" s="279"/>
      <c r="IVD192" s="279"/>
      <c r="IVE192" s="279"/>
      <c r="IVF192" s="279"/>
      <c r="IVG192" s="279"/>
      <c r="IVH192" s="279"/>
      <c r="IVI192" s="279"/>
      <c r="IVJ192" s="279"/>
      <c r="IVK192" s="279"/>
      <c r="IVL192" s="279"/>
      <c r="IVM192" s="279"/>
      <c r="IVN192" s="279"/>
      <c r="IVO192" s="279"/>
      <c r="IVP192" s="279"/>
      <c r="IVQ192" s="279"/>
      <c r="IVR192" s="279"/>
      <c r="IVS192" s="279"/>
      <c r="IVT192" s="279"/>
      <c r="IVU192" s="279"/>
      <c r="IVV192" s="279"/>
      <c r="IVW192" s="279"/>
      <c r="IVX192" s="279"/>
      <c r="IVY192" s="279"/>
      <c r="IVZ192" s="279"/>
      <c r="IWA192" s="279"/>
      <c r="IWB192" s="279"/>
      <c r="IWC192" s="279"/>
      <c r="IWD192" s="279"/>
      <c r="IWE192" s="279"/>
      <c r="IWF192" s="279"/>
      <c r="IWG192" s="279"/>
      <c r="IWH192" s="279"/>
      <c r="IWI192" s="279"/>
      <c r="IWJ192" s="279"/>
      <c r="IWK192" s="279"/>
      <c r="IWL192" s="279"/>
      <c r="IWM192" s="279"/>
      <c r="IWN192" s="279"/>
      <c r="IWO192" s="279"/>
      <c r="IWP192" s="279"/>
      <c r="IWQ192" s="279"/>
      <c r="IWR192" s="279"/>
      <c r="IWS192" s="279"/>
      <c r="IWT192" s="279"/>
      <c r="IWU192" s="279"/>
      <c r="IWV192" s="279"/>
      <c r="IWW192" s="279"/>
      <c r="IWX192" s="279"/>
      <c r="IWY192" s="279"/>
      <c r="IWZ192" s="279"/>
      <c r="IXA192" s="279"/>
      <c r="IXB192" s="279"/>
      <c r="IXC192" s="279"/>
      <c r="IXD192" s="279"/>
      <c r="IXE192" s="279"/>
      <c r="IXF192" s="279"/>
      <c r="IXG192" s="279"/>
      <c r="IXH192" s="279"/>
      <c r="IXI192" s="279"/>
      <c r="IXJ192" s="279"/>
      <c r="IXK192" s="279"/>
      <c r="IXL192" s="279"/>
      <c r="IXM192" s="279"/>
      <c r="IXN192" s="279"/>
      <c r="IXO192" s="279"/>
      <c r="IXP192" s="279"/>
      <c r="IXQ192" s="279"/>
      <c r="IXR192" s="279"/>
      <c r="IXS192" s="279"/>
      <c r="IXT192" s="279"/>
      <c r="IXU192" s="279"/>
      <c r="IXV192" s="279"/>
      <c r="IXW192" s="279"/>
      <c r="IXX192" s="279"/>
      <c r="IXY192" s="279"/>
      <c r="IXZ192" s="279"/>
      <c r="IYA192" s="279"/>
      <c r="IYB192" s="279"/>
      <c r="IYC192" s="279"/>
      <c r="IYD192" s="279"/>
      <c r="IYE192" s="279"/>
      <c r="IYF192" s="279"/>
      <c r="IYG192" s="279"/>
      <c r="IYH192" s="279"/>
      <c r="IYI192" s="279"/>
      <c r="IYJ192" s="279"/>
      <c r="IYK192" s="279"/>
      <c r="IYL192" s="279"/>
      <c r="IYM192" s="279"/>
      <c r="IYN192" s="279"/>
      <c r="IYO192" s="279"/>
      <c r="IYP192" s="279"/>
      <c r="IYQ192" s="279"/>
      <c r="IYR192" s="279"/>
      <c r="IYS192" s="279"/>
      <c r="IYT192" s="279"/>
      <c r="IYU192" s="279"/>
      <c r="IYV192" s="279"/>
      <c r="IYW192" s="279"/>
      <c r="IYX192" s="279"/>
      <c r="IYY192" s="279"/>
      <c r="IYZ192" s="279"/>
      <c r="IZA192" s="279"/>
      <c r="IZB192" s="279"/>
      <c r="IZC192" s="279"/>
      <c r="IZD192" s="279"/>
      <c r="IZE192" s="279"/>
      <c r="IZF192" s="279"/>
      <c r="IZG192" s="279"/>
      <c r="IZH192" s="279"/>
      <c r="IZI192" s="279"/>
      <c r="IZJ192" s="279"/>
      <c r="IZK192" s="279"/>
      <c r="IZL192" s="279"/>
      <c r="IZM192" s="279"/>
      <c r="IZN192" s="279"/>
      <c r="IZO192" s="279"/>
      <c r="IZP192" s="279"/>
      <c r="IZQ192" s="279"/>
      <c r="IZR192" s="279"/>
      <c r="IZS192" s="279"/>
      <c r="IZT192" s="279"/>
      <c r="IZU192" s="279"/>
      <c r="IZV192" s="279"/>
      <c r="IZW192" s="279"/>
      <c r="IZX192" s="279"/>
      <c r="IZY192" s="279"/>
      <c r="IZZ192" s="279"/>
      <c r="JAA192" s="279"/>
      <c r="JAB192" s="279"/>
      <c r="JAC192" s="279"/>
      <c r="JAD192" s="279"/>
      <c r="JAE192" s="279"/>
      <c r="JAF192" s="279"/>
      <c r="JAG192" s="279"/>
      <c r="JAH192" s="279"/>
      <c r="JAI192" s="279"/>
      <c r="JAJ192" s="279"/>
      <c r="JAK192" s="279"/>
      <c r="JAL192" s="279"/>
      <c r="JAM192" s="279"/>
      <c r="JAN192" s="279"/>
      <c r="JAO192" s="279"/>
      <c r="JAP192" s="279"/>
      <c r="JAQ192" s="279"/>
      <c r="JAR192" s="279"/>
      <c r="JAS192" s="279"/>
      <c r="JAT192" s="279"/>
      <c r="JAU192" s="279"/>
      <c r="JAV192" s="279"/>
      <c r="JAW192" s="279"/>
      <c r="JAX192" s="279"/>
      <c r="JAY192" s="279"/>
      <c r="JAZ192" s="279"/>
      <c r="JBA192" s="279"/>
      <c r="JBB192" s="279"/>
      <c r="JBC192" s="279"/>
      <c r="JBD192" s="279"/>
      <c r="JBE192" s="279"/>
      <c r="JBF192" s="279"/>
      <c r="JBG192" s="279"/>
      <c r="JBH192" s="279"/>
      <c r="JBI192" s="279"/>
      <c r="JBJ192" s="279"/>
      <c r="JBK192" s="279"/>
      <c r="JBL192" s="279"/>
      <c r="JBM192" s="279"/>
      <c r="JBN192" s="279"/>
      <c r="JBO192" s="279"/>
      <c r="JBP192" s="279"/>
      <c r="JBQ192" s="279"/>
      <c r="JBR192" s="279"/>
      <c r="JBS192" s="279"/>
      <c r="JBT192" s="279"/>
      <c r="JBU192" s="279"/>
      <c r="JBV192" s="279"/>
      <c r="JBW192" s="279"/>
      <c r="JBX192" s="279"/>
      <c r="JBY192" s="279"/>
      <c r="JBZ192" s="279"/>
      <c r="JCA192" s="279"/>
      <c r="JCB192" s="279"/>
      <c r="JCC192" s="279"/>
      <c r="JCD192" s="279"/>
      <c r="JCE192" s="279"/>
      <c r="JCF192" s="279"/>
      <c r="JCG192" s="279"/>
      <c r="JCH192" s="279"/>
      <c r="JCI192" s="279"/>
      <c r="JCJ192" s="279"/>
      <c r="JCK192" s="279"/>
      <c r="JCL192" s="279"/>
      <c r="JCM192" s="279"/>
      <c r="JCN192" s="279"/>
      <c r="JCO192" s="279"/>
      <c r="JCP192" s="279"/>
      <c r="JCQ192" s="279"/>
      <c r="JCR192" s="279"/>
      <c r="JCS192" s="279"/>
      <c r="JCT192" s="279"/>
      <c r="JCU192" s="279"/>
      <c r="JCV192" s="279"/>
      <c r="JCW192" s="279"/>
      <c r="JCX192" s="279"/>
      <c r="JCY192" s="279"/>
      <c r="JCZ192" s="279"/>
      <c r="JDA192" s="279"/>
      <c r="JDB192" s="279"/>
      <c r="JDC192" s="279"/>
      <c r="JDD192" s="279"/>
      <c r="JDE192" s="279"/>
      <c r="JDF192" s="279"/>
      <c r="JDG192" s="279"/>
      <c r="JDH192" s="279"/>
      <c r="JDI192" s="279"/>
      <c r="JDJ192" s="279"/>
      <c r="JDK192" s="279"/>
      <c r="JDL192" s="279"/>
      <c r="JDM192" s="279"/>
      <c r="JDN192" s="279"/>
      <c r="JDO192" s="279"/>
      <c r="JDP192" s="279"/>
      <c r="JDQ192" s="279"/>
      <c r="JDR192" s="279"/>
      <c r="JDS192" s="279"/>
      <c r="JDT192" s="279"/>
      <c r="JDU192" s="279"/>
      <c r="JDV192" s="279"/>
      <c r="JDW192" s="279"/>
      <c r="JDX192" s="279"/>
      <c r="JDY192" s="279"/>
      <c r="JDZ192" s="279"/>
      <c r="JEA192" s="279"/>
      <c r="JEB192" s="279"/>
      <c r="JEC192" s="279"/>
      <c r="JED192" s="279"/>
      <c r="JEE192" s="279"/>
      <c r="JEF192" s="279"/>
      <c r="JEG192" s="279"/>
      <c r="JEH192" s="279"/>
      <c r="JEI192" s="279"/>
      <c r="JEJ192" s="279"/>
      <c r="JEK192" s="279"/>
      <c r="JEL192" s="279"/>
      <c r="JEM192" s="279"/>
      <c r="JEN192" s="279"/>
      <c r="JEO192" s="279"/>
      <c r="JEP192" s="279"/>
      <c r="JEQ192" s="279"/>
      <c r="JER192" s="279"/>
      <c r="JES192" s="279"/>
      <c r="JET192" s="279"/>
      <c r="JEU192" s="279"/>
      <c r="JEV192" s="279"/>
      <c r="JEW192" s="279"/>
      <c r="JEX192" s="279"/>
      <c r="JEY192" s="279"/>
      <c r="JEZ192" s="279"/>
      <c r="JFA192" s="279"/>
      <c r="JFB192" s="279"/>
      <c r="JFC192" s="279"/>
      <c r="JFD192" s="279"/>
      <c r="JFE192" s="279"/>
      <c r="JFF192" s="279"/>
      <c r="JFG192" s="279"/>
      <c r="JFH192" s="279"/>
      <c r="JFI192" s="279"/>
      <c r="JFJ192" s="279"/>
      <c r="JFK192" s="279"/>
      <c r="JFL192" s="279"/>
      <c r="JFM192" s="279"/>
      <c r="JFN192" s="279"/>
      <c r="JFO192" s="279"/>
      <c r="JFP192" s="279"/>
      <c r="JFQ192" s="279"/>
      <c r="JFR192" s="279"/>
      <c r="JFS192" s="279"/>
      <c r="JFT192" s="279"/>
      <c r="JFU192" s="279"/>
      <c r="JFV192" s="279"/>
      <c r="JFW192" s="279"/>
      <c r="JFX192" s="279"/>
      <c r="JFY192" s="279"/>
      <c r="JFZ192" s="279"/>
      <c r="JGA192" s="279"/>
      <c r="JGB192" s="279"/>
      <c r="JGC192" s="279"/>
      <c r="JGD192" s="279"/>
      <c r="JGE192" s="279"/>
      <c r="JGF192" s="279"/>
      <c r="JGG192" s="279"/>
      <c r="JGH192" s="279"/>
      <c r="JGI192" s="279"/>
      <c r="JGJ192" s="279"/>
      <c r="JGK192" s="279"/>
      <c r="JGL192" s="279"/>
      <c r="JGM192" s="279"/>
      <c r="JGN192" s="279"/>
      <c r="JGO192" s="279"/>
      <c r="JGP192" s="279"/>
      <c r="JGQ192" s="279"/>
      <c r="JGR192" s="279"/>
      <c r="JGS192" s="279"/>
      <c r="JGT192" s="279"/>
      <c r="JGU192" s="279"/>
      <c r="JGV192" s="279"/>
      <c r="JGW192" s="279"/>
      <c r="JGX192" s="279"/>
      <c r="JGY192" s="279"/>
      <c r="JGZ192" s="279"/>
      <c r="JHA192" s="279"/>
      <c r="JHB192" s="279"/>
      <c r="JHC192" s="279"/>
      <c r="JHD192" s="279"/>
      <c r="JHE192" s="279"/>
      <c r="JHF192" s="279"/>
      <c r="JHG192" s="279"/>
      <c r="JHH192" s="279"/>
      <c r="JHI192" s="279"/>
      <c r="JHJ192" s="279"/>
      <c r="JHK192" s="279"/>
      <c r="JHL192" s="279"/>
      <c r="JHM192" s="279"/>
      <c r="JHN192" s="279"/>
      <c r="JHO192" s="279"/>
      <c r="JHP192" s="279"/>
      <c r="JHQ192" s="279"/>
      <c r="JHR192" s="279"/>
      <c r="JHS192" s="279"/>
      <c r="JHT192" s="279"/>
      <c r="JHU192" s="279"/>
      <c r="JHV192" s="279"/>
      <c r="JHW192" s="279"/>
      <c r="JHX192" s="279"/>
      <c r="JHY192" s="279"/>
      <c r="JHZ192" s="279"/>
      <c r="JIA192" s="279"/>
      <c r="JIB192" s="279"/>
      <c r="JIC192" s="279"/>
      <c r="JID192" s="279"/>
      <c r="JIE192" s="279"/>
      <c r="JIF192" s="279"/>
      <c r="JIG192" s="279"/>
      <c r="JIH192" s="279"/>
      <c r="JII192" s="279"/>
      <c r="JIJ192" s="279"/>
      <c r="JIK192" s="279"/>
      <c r="JIL192" s="279"/>
      <c r="JIM192" s="279"/>
      <c r="JIN192" s="279"/>
      <c r="JIO192" s="279"/>
      <c r="JIP192" s="279"/>
      <c r="JIQ192" s="279"/>
      <c r="JIR192" s="279"/>
      <c r="JIS192" s="279"/>
      <c r="JIT192" s="279"/>
      <c r="JIU192" s="279"/>
      <c r="JIV192" s="279"/>
      <c r="JIW192" s="279"/>
      <c r="JIX192" s="279"/>
      <c r="JIY192" s="279"/>
      <c r="JIZ192" s="279"/>
      <c r="JJA192" s="279"/>
      <c r="JJB192" s="279"/>
      <c r="JJC192" s="279"/>
      <c r="JJD192" s="279"/>
      <c r="JJE192" s="279"/>
      <c r="JJF192" s="279"/>
      <c r="JJG192" s="279"/>
      <c r="JJH192" s="279"/>
      <c r="JJI192" s="279"/>
      <c r="JJJ192" s="279"/>
      <c r="JJK192" s="279"/>
      <c r="JJL192" s="279"/>
      <c r="JJM192" s="279"/>
      <c r="JJN192" s="279"/>
      <c r="JJO192" s="279"/>
      <c r="JJP192" s="279"/>
      <c r="JJQ192" s="279"/>
      <c r="JJR192" s="279"/>
      <c r="JJS192" s="279"/>
      <c r="JJT192" s="279"/>
      <c r="JJU192" s="279"/>
      <c r="JJV192" s="279"/>
      <c r="JJW192" s="279"/>
      <c r="JJX192" s="279"/>
      <c r="JJY192" s="279"/>
      <c r="JJZ192" s="279"/>
      <c r="JKA192" s="279"/>
      <c r="JKB192" s="279"/>
      <c r="JKC192" s="279"/>
      <c r="JKD192" s="279"/>
      <c r="JKE192" s="279"/>
      <c r="JKF192" s="279"/>
      <c r="JKG192" s="279"/>
      <c r="JKH192" s="279"/>
      <c r="JKI192" s="279"/>
      <c r="JKJ192" s="279"/>
      <c r="JKK192" s="279"/>
      <c r="JKL192" s="279"/>
      <c r="JKM192" s="279"/>
      <c r="JKN192" s="279"/>
      <c r="JKO192" s="279"/>
      <c r="JKP192" s="279"/>
      <c r="JKQ192" s="279"/>
      <c r="JKR192" s="279"/>
      <c r="JKS192" s="279"/>
      <c r="JKT192" s="279"/>
      <c r="JKU192" s="279"/>
      <c r="JKV192" s="279"/>
      <c r="JKW192" s="279"/>
      <c r="JKX192" s="279"/>
      <c r="JKY192" s="279"/>
      <c r="JKZ192" s="279"/>
      <c r="JLA192" s="279"/>
      <c r="JLB192" s="279"/>
      <c r="JLC192" s="279"/>
      <c r="JLD192" s="279"/>
      <c r="JLE192" s="279"/>
      <c r="JLF192" s="279"/>
      <c r="JLG192" s="279"/>
      <c r="JLH192" s="279"/>
      <c r="JLI192" s="279"/>
      <c r="JLJ192" s="279"/>
      <c r="JLK192" s="279"/>
      <c r="JLL192" s="279"/>
      <c r="JLM192" s="279"/>
      <c r="JLN192" s="279"/>
      <c r="JLO192" s="279"/>
      <c r="JLP192" s="279"/>
      <c r="JLQ192" s="279"/>
      <c r="JLR192" s="279"/>
      <c r="JLS192" s="279"/>
      <c r="JLT192" s="279"/>
      <c r="JLU192" s="279"/>
      <c r="JLV192" s="279"/>
      <c r="JLW192" s="279"/>
      <c r="JLX192" s="279"/>
      <c r="JLY192" s="279"/>
      <c r="JLZ192" s="279"/>
      <c r="JMA192" s="279"/>
      <c r="JMB192" s="279"/>
      <c r="JMC192" s="279"/>
      <c r="JMD192" s="279"/>
      <c r="JME192" s="279"/>
      <c r="JMF192" s="279"/>
      <c r="JMG192" s="279"/>
      <c r="JMH192" s="279"/>
      <c r="JMI192" s="279"/>
      <c r="JMJ192" s="279"/>
      <c r="JMK192" s="279"/>
      <c r="JML192" s="279"/>
      <c r="JMM192" s="279"/>
      <c r="JMN192" s="279"/>
      <c r="JMO192" s="279"/>
      <c r="JMP192" s="279"/>
      <c r="JMQ192" s="279"/>
      <c r="JMR192" s="279"/>
      <c r="JMS192" s="279"/>
      <c r="JMT192" s="279"/>
      <c r="JMU192" s="279"/>
      <c r="JMV192" s="279"/>
      <c r="JMW192" s="279"/>
      <c r="JMX192" s="279"/>
      <c r="JMY192" s="279"/>
      <c r="JMZ192" s="279"/>
      <c r="JNA192" s="279"/>
      <c r="JNB192" s="279"/>
      <c r="JNC192" s="279"/>
      <c r="JND192" s="279"/>
      <c r="JNE192" s="279"/>
      <c r="JNF192" s="279"/>
      <c r="JNG192" s="279"/>
      <c r="JNH192" s="279"/>
      <c r="JNI192" s="279"/>
      <c r="JNJ192" s="279"/>
      <c r="JNK192" s="279"/>
      <c r="JNL192" s="279"/>
      <c r="JNM192" s="279"/>
      <c r="JNN192" s="279"/>
      <c r="JNO192" s="279"/>
      <c r="JNP192" s="279"/>
      <c r="JNQ192" s="279"/>
      <c r="JNR192" s="279"/>
      <c r="JNS192" s="279"/>
      <c r="JNT192" s="279"/>
      <c r="JNU192" s="279"/>
      <c r="JNV192" s="279"/>
      <c r="JNW192" s="279"/>
      <c r="JNX192" s="279"/>
      <c r="JNY192" s="279"/>
      <c r="JNZ192" s="279"/>
      <c r="JOA192" s="279"/>
      <c r="JOB192" s="279"/>
      <c r="JOC192" s="279"/>
      <c r="JOD192" s="279"/>
      <c r="JOE192" s="279"/>
      <c r="JOF192" s="279"/>
      <c r="JOG192" s="279"/>
      <c r="JOH192" s="279"/>
      <c r="JOI192" s="279"/>
      <c r="JOJ192" s="279"/>
      <c r="JOK192" s="279"/>
      <c r="JOL192" s="279"/>
      <c r="JOM192" s="279"/>
      <c r="JON192" s="279"/>
      <c r="JOO192" s="279"/>
      <c r="JOP192" s="279"/>
      <c r="JOQ192" s="279"/>
      <c r="JOR192" s="279"/>
      <c r="JOS192" s="279"/>
      <c r="JOT192" s="279"/>
      <c r="JOU192" s="279"/>
      <c r="JOV192" s="279"/>
      <c r="JOW192" s="279"/>
      <c r="JOX192" s="279"/>
      <c r="JOY192" s="279"/>
      <c r="JOZ192" s="279"/>
      <c r="JPA192" s="279"/>
      <c r="JPB192" s="279"/>
      <c r="JPC192" s="279"/>
      <c r="JPD192" s="279"/>
      <c r="JPE192" s="279"/>
      <c r="JPF192" s="279"/>
      <c r="JPG192" s="279"/>
      <c r="JPH192" s="279"/>
      <c r="JPI192" s="279"/>
      <c r="JPJ192" s="279"/>
      <c r="JPK192" s="279"/>
      <c r="JPL192" s="279"/>
      <c r="JPM192" s="279"/>
      <c r="JPN192" s="279"/>
      <c r="JPO192" s="279"/>
      <c r="JPP192" s="279"/>
      <c r="JPQ192" s="279"/>
      <c r="JPR192" s="279"/>
      <c r="JPS192" s="279"/>
      <c r="JPT192" s="279"/>
      <c r="JPU192" s="279"/>
      <c r="JPV192" s="279"/>
      <c r="JPW192" s="279"/>
      <c r="JPX192" s="279"/>
      <c r="JPY192" s="279"/>
      <c r="JPZ192" s="279"/>
      <c r="JQA192" s="279"/>
      <c r="JQB192" s="279"/>
      <c r="JQC192" s="279"/>
      <c r="JQD192" s="279"/>
      <c r="JQE192" s="279"/>
      <c r="JQF192" s="279"/>
      <c r="JQG192" s="279"/>
      <c r="JQH192" s="279"/>
      <c r="JQI192" s="279"/>
      <c r="JQJ192" s="279"/>
      <c r="JQK192" s="279"/>
      <c r="JQL192" s="279"/>
      <c r="JQM192" s="279"/>
      <c r="JQN192" s="279"/>
      <c r="JQO192" s="279"/>
      <c r="JQP192" s="279"/>
      <c r="JQQ192" s="279"/>
      <c r="JQR192" s="279"/>
      <c r="JQS192" s="279"/>
      <c r="JQT192" s="279"/>
      <c r="JQU192" s="279"/>
      <c r="JQV192" s="279"/>
      <c r="JQW192" s="279"/>
      <c r="JQX192" s="279"/>
      <c r="JQY192" s="279"/>
      <c r="JQZ192" s="279"/>
      <c r="JRA192" s="279"/>
      <c r="JRB192" s="279"/>
      <c r="JRC192" s="279"/>
      <c r="JRD192" s="279"/>
      <c r="JRE192" s="279"/>
      <c r="JRF192" s="279"/>
      <c r="JRG192" s="279"/>
      <c r="JRH192" s="279"/>
      <c r="JRI192" s="279"/>
      <c r="JRJ192" s="279"/>
      <c r="JRK192" s="279"/>
      <c r="JRL192" s="279"/>
      <c r="JRM192" s="279"/>
      <c r="JRN192" s="279"/>
      <c r="JRO192" s="279"/>
      <c r="JRP192" s="279"/>
      <c r="JRQ192" s="279"/>
      <c r="JRR192" s="279"/>
      <c r="JRS192" s="279"/>
      <c r="JRT192" s="279"/>
      <c r="JRU192" s="279"/>
      <c r="JRV192" s="279"/>
      <c r="JRW192" s="279"/>
      <c r="JRX192" s="279"/>
      <c r="JRY192" s="279"/>
      <c r="JRZ192" s="279"/>
      <c r="JSA192" s="279"/>
      <c r="JSB192" s="279"/>
      <c r="JSC192" s="279"/>
      <c r="JSD192" s="279"/>
      <c r="JSE192" s="279"/>
      <c r="JSF192" s="279"/>
      <c r="JSG192" s="279"/>
      <c r="JSH192" s="279"/>
      <c r="JSI192" s="279"/>
      <c r="JSJ192" s="279"/>
      <c r="JSK192" s="279"/>
      <c r="JSL192" s="279"/>
      <c r="JSM192" s="279"/>
      <c r="JSN192" s="279"/>
      <c r="JSO192" s="279"/>
      <c r="JSP192" s="279"/>
      <c r="JSQ192" s="279"/>
      <c r="JSR192" s="279"/>
      <c r="JSS192" s="279"/>
      <c r="JST192" s="279"/>
      <c r="JSU192" s="279"/>
      <c r="JSV192" s="279"/>
      <c r="JSW192" s="279"/>
      <c r="JSX192" s="279"/>
      <c r="JSY192" s="279"/>
      <c r="JSZ192" s="279"/>
      <c r="JTA192" s="279"/>
      <c r="JTB192" s="279"/>
      <c r="JTC192" s="279"/>
      <c r="JTD192" s="279"/>
      <c r="JTE192" s="279"/>
      <c r="JTF192" s="279"/>
      <c r="JTG192" s="279"/>
      <c r="JTH192" s="279"/>
      <c r="JTI192" s="279"/>
      <c r="JTJ192" s="279"/>
      <c r="JTK192" s="279"/>
      <c r="JTL192" s="279"/>
      <c r="JTM192" s="279"/>
      <c r="JTN192" s="279"/>
      <c r="JTO192" s="279"/>
      <c r="JTP192" s="279"/>
      <c r="JTQ192" s="279"/>
      <c r="JTR192" s="279"/>
      <c r="JTS192" s="279"/>
      <c r="JTT192" s="279"/>
      <c r="JTU192" s="279"/>
      <c r="JTV192" s="279"/>
      <c r="JTW192" s="279"/>
      <c r="JTX192" s="279"/>
      <c r="JTY192" s="279"/>
      <c r="JTZ192" s="279"/>
      <c r="JUA192" s="279"/>
      <c r="JUB192" s="279"/>
      <c r="JUC192" s="279"/>
      <c r="JUD192" s="279"/>
      <c r="JUE192" s="279"/>
      <c r="JUF192" s="279"/>
      <c r="JUG192" s="279"/>
      <c r="JUH192" s="279"/>
      <c r="JUI192" s="279"/>
      <c r="JUJ192" s="279"/>
      <c r="JUK192" s="279"/>
      <c r="JUL192" s="279"/>
      <c r="JUM192" s="279"/>
      <c r="JUN192" s="279"/>
      <c r="JUO192" s="279"/>
      <c r="JUP192" s="279"/>
      <c r="JUQ192" s="279"/>
      <c r="JUR192" s="279"/>
      <c r="JUS192" s="279"/>
      <c r="JUT192" s="279"/>
      <c r="JUU192" s="279"/>
      <c r="JUV192" s="279"/>
      <c r="JUW192" s="279"/>
      <c r="JUX192" s="279"/>
      <c r="JUY192" s="279"/>
      <c r="JUZ192" s="279"/>
      <c r="JVA192" s="279"/>
      <c r="JVB192" s="279"/>
      <c r="JVC192" s="279"/>
      <c r="JVD192" s="279"/>
      <c r="JVE192" s="279"/>
      <c r="JVF192" s="279"/>
      <c r="JVG192" s="279"/>
      <c r="JVH192" s="279"/>
      <c r="JVI192" s="279"/>
      <c r="JVJ192" s="279"/>
      <c r="JVK192" s="279"/>
      <c r="JVL192" s="279"/>
      <c r="JVM192" s="279"/>
      <c r="JVN192" s="279"/>
      <c r="JVO192" s="279"/>
      <c r="JVP192" s="279"/>
      <c r="JVQ192" s="279"/>
      <c r="JVR192" s="279"/>
      <c r="JVS192" s="279"/>
      <c r="JVT192" s="279"/>
      <c r="JVU192" s="279"/>
      <c r="JVV192" s="279"/>
      <c r="JVW192" s="279"/>
      <c r="JVX192" s="279"/>
      <c r="JVY192" s="279"/>
      <c r="JVZ192" s="279"/>
      <c r="JWA192" s="279"/>
      <c r="JWB192" s="279"/>
      <c r="JWC192" s="279"/>
      <c r="JWD192" s="279"/>
      <c r="JWE192" s="279"/>
      <c r="JWF192" s="279"/>
      <c r="JWG192" s="279"/>
      <c r="JWH192" s="279"/>
      <c r="JWI192" s="279"/>
      <c r="JWJ192" s="279"/>
      <c r="JWK192" s="279"/>
      <c r="JWL192" s="279"/>
      <c r="JWM192" s="279"/>
      <c r="JWN192" s="279"/>
      <c r="JWO192" s="279"/>
      <c r="JWP192" s="279"/>
      <c r="JWQ192" s="279"/>
      <c r="JWR192" s="279"/>
      <c r="JWS192" s="279"/>
      <c r="JWT192" s="279"/>
      <c r="JWU192" s="279"/>
      <c r="JWV192" s="279"/>
      <c r="JWW192" s="279"/>
      <c r="JWX192" s="279"/>
      <c r="JWY192" s="279"/>
      <c r="JWZ192" s="279"/>
      <c r="JXA192" s="279"/>
      <c r="JXB192" s="279"/>
      <c r="JXC192" s="279"/>
      <c r="JXD192" s="279"/>
      <c r="JXE192" s="279"/>
      <c r="JXF192" s="279"/>
      <c r="JXG192" s="279"/>
      <c r="JXH192" s="279"/>
      <c r="JXI192" s="279"/>
      <c r="JXJ192" s="279"/>
      <c r="JXK192" s="279"/>
      <c r="JXL192" s="279"/>
      <c r="JXM192" s="279"/>
      <c r="JXN192" s="279"/>
      <c r="JXO192" s="279"/>
      <c r="JXP192" s="279"/>
      <c r="JXQ192" s="279"/>
      <c r="JXR192" s="279"/>
      <c r="JXS192" s="279"/>
      <c r="JXT192" s="279"/>
      <c r="JXU192" s="279"/>
      <c r="JXV192" s="279"/>
      <c r="JXW192" s="279"/>
      <c r="JXX192" s="279"/>
      <c r="JXY192" s="279"/>
      <c r="JXZ192" s="279"/>
      <c r="JYA192" s="279"/>
      <c r="JYB192" s="279"/>
      <c r="JYC192" s="279"/>
      <c r="JYD192" s="279"/>
      <c r="JYE192" s="279"/>
      <c r="JYF192" s="279"/>
      <c r="JYG192" s="279"/>
      <c r="JYH192" s="279"/>
      <c r="JYI192" s="279"/>
      <c r="JYJ192" s="279"/>
      <c r="JYK192" s="279"/>
      <c r="JYL192" s="279"/>
      <c r="JYM192" s="279"/>
      <c r="JYN192" s="279"/>
      <c r="JYO192" s="279"/>
      <c r="JYP192" s="279"/>
      <c r="JYQ192" s="279"/>
      <c r="JYR192" s="279"/>
      <c r="JYS192" s="279"/>
      <c r="JYT192" s="279"/>
      <c r="JYU192" s="279"/>
      <c r="JYV192" s="279"/>
      <c r="JYW192" s="279"/>
      <c r="JYX192" s="279"/>
      <c r="JYY192" s="279"/>
      <c r="JYZ192" s="279"/>
      <c r="JZA192" s="279"/>
      <c r="JZB192" s="279"/>
      <c r="JZC192" s="279"/>
      <c r="JZD192" s="279"/>
      <c r="JZE192" s="279"/>
      <c r="JZF192" s="279"/>
      <c r="JZG192" s="279"/>
      <c r="JZH192" s="279"/>
      <c r="JZI192" s="279"/>
      <c r="JZJ192" s="279"/>
      <c r="JZK192" s="279"/>
      <c r="JZL192" s="279"/>
      <c r="JZM192" s="279"/>
      <c r="JZN192" s="279"/>
      <c r="JZO192" s="279"/>
      <c r="JZP192" s="279"/>
      <c r="JZQ192" s="279"/>
      <c r="JZR192" s="279"/>
      <c r="JZS192" s="279"/>
      <c r="JZT192" s="279"/>
      <c r="JZU192" s="279"/>
      <c r="JZV192" s="279"/>
      <c r="JZW192" s="279"/>
      <c r="JZX192" s="279"/>
      <c r="JZY192" s="279"/>
      <c r="JZZ192" s="279"/>
      <c r="KAA192" s="279"/>
      <c r="KAB192" s="279"/>
      <c r="KAC192" s="279"/>
      <c r="KAD192" s="279"/>
      <c r="KAE192" s="279"/>
      <c r="KAF192" s="279"/>
      <c r="KAG192" s="279"/>
      <c r="KAH192" s="279"/>
      <c r="KAI192" s="279"/>
      <c r="KAJ192" s="279"/>
      <c r="KAK192" s="279"/>
      <c r="KAL192" s="279"/>
      <c r="KAM192" s="279"/>
      <c r="KAN192" s="279"/>
      <c r="KAO192" s="279"/>
      <c r="KAP192" s="279"/>
      <c r="KAQ192" s="279"/>
      <c r="KAR192" s="279"/>
      <c r="KAS192" s="279"/>
      <c r="KAT192" s="279"/>
      <c r="KAU192" s="279"/>
      <c r="KAV192" s="279"/>
      <c r="KAW192" s="279"/>
      <c r="KAX192" s="279"/>
      <c r="KAY192" s="279"/>
      <c r="KAZ192" s="279"/>
      <c r="KBA192" s="279"/>
      <c r="KBB192" s="279"/>
      <c r="KBC192" s="279"/>
      <c r="KBD192" s="279"/>
      <c r="KBE192" s="279"/>
      <c r="KBF192" s="279"/>
      <c r="KBG192" s="279"/>
      <c r="KBH192" s="279"/>
      <c r="KBI192" s="279"/>
      <c r="KBJ192" s="279"/>
      <c r="KBK192" s="279"/>
      <c r="KBL192" s="279"/>
      <c r="KBM192" s="279"/>
      <c r="KBN192" s="279"/>
      <c r="KBO192" s="279"/>
      <c r="KBP192" s="279"/>
      <c r="KBQ192" s="279"/>
      <c r="KBR192" s="279"/>
      <c r="KBS192" s="279"/>
      <c r="KBT192" s="279"/>
      <c r="KBU192" s="279"/>
      <c r="KBV192" s="279"/>
      <c r="KBW192" s="279"/>
      <c r="KBX192" s="279"/>
      <c r="KBY192" s="279"/>
      <c r="KBZ192" s="279"/>
      <c r="KCA192" s="279"/>
      <c r="KCB192" s="279"/>
      <c r="KCC192" s="279"/>
      <c r="KCD192" s="279"/>
      <c r="KCE192" s="279"/>
      <c r="KCF192" s="279"/>
      <c r="KCG192" s="279"/>
      <c r="KCH192" s="279"/>
      <c r="KCI192" s="279"/>
      <c r="KCJ192" s="279"/>
      <c r="KCK192" s="279"/>
      <c r="KCL192" s="279"/>
      <c r="KCM192" s="279"/>
      <c r="KCN192" s="279"/>
      <c r="KCO192" s="279"/>
      <c r="KCP192" s="279"/>
      <c r="KCQ192" s="279"/>
      <c r="KCR192" s="279"/>
      <c r="KCS192" s="279"/>
      <c r="KCT192" s="279"/>
      <c r="KCU192" s="279"/>
      <c r="KCV192" s="279"/>
      <c r="KCW192" s="279"/>
      <c r="KCX192" s="279"/>
      <c r="KCY192" s="279"/>
      <c r="KCZ192" s="279"/>
      <c r="KDA192" s="279"/>
      <c r="KDB192" s="279"/>
      <c r="KDC192" s="279"/>
      <c r="KDD192" s="279"/>
      <c r="KDE192" s="279"/>
      <c r="KDF192" s="279"/>
      <c r="KDG192" s="279"/>
      <c r="KDH192" s="279"/>
      <c r="KDI192" s="279"/>
      <c r="KDJ192" s="279"/>
      <c r="KDK192" s="279"/>
      <c r="KDL192" s="279"/>
      <c r="KDM192" s="279"/>
      <c r="KDN192" s="279"/>
      <c r="KDO192" s="279"/>
      <c r="KDP192" s="279"/>
      <c r="KDQ192" s="279"/>
      <c r="KDR192" s="279"/>
      <c r="KDS192" s="279"/>
      <c r="KDT192" s="279"/>
      <c r="KDU192" s="279"/>
      <c r="KDV192" s="279"/>
      <c r="KDW192" s="279"/>
      <c r="KDX192" s="279"/>
      <c r="KDY192" s="279"/>
      <c r="KDZ192" s="279"/>
      <c r="KEA192" s="279"/>
      <c r="KEB192" s="279"/>
      <c r="KEC192" s="279"/>
      <c r="KED192" s="279"/>
      <c r="KEE192" s="279"/>
      <c r="KEF192" s="279"/>
      <c r="KEG192" s="279"/>
      <c r="KEH192" s="279"/>
      <c r="KEI192" s="279"/>
      <c r="KEJ192" s="279"/>
      <c r="KEK192" s="279"/>
      <c r="KEL192" s="279"/>
      <c r="KEM192" s="279"/>
      <c r="KEN192" s="279"/>
      <c r="KEO192" s="279"/>
      <c r="KEP192" s="279"/>
      <c r="KEQ192" s="279"/>
      <c r="KER192" s="279"/>
      <c r="KES192" s="279"/>
      <c r="KET192" s="279"/>
      <c r="KEU192" s="279"/>
      <c r="KEV192" s="279"/>
      <c r="KEW192" s="279"/>
      <c r="KEX192" s="279"/>
      <c r="KEY192" s="279"/>
      <c r="KEZ192" s="279"/>
      <c r="KFA192" s="279"/>
      <c r="KFB192" s="279"/>
      <c r="KFC192" s="279"/>
      <c r="KFD192" s="279"/>
      <c r="KFE192" s="279"/>
      <c r="KFF192" s="279"/>
      <c r="KFG192" s="279"/>
      <c r="KFH192" s="279"/>
      <c r="KFI192" s="279"/>
      <c r="KFJ192" s="279"/>
      <c r="KFK192" s="279"/>
      <c r="KFL192" s="279"/>
      <c r="KFM192" s="279"/>
      <c r="KFN192" s="279"/>
      <c r="KFO192" s="279"/>
      <c r="KFP192" s="279"/>
      <c r="KFQ192" s="279"/>
      <c r="KFR192" s="279"/>
      <c r="KFS192" s="279"/>
      <c r="KFT192" s="279"/>
      <c r="KFU192" s="279"/>
      <c r="KFV192" s="279"/>
      <c r="KFW192" s="279"/>
      <c r="KFX192" s="279"/>
      <c r="KFY192" s="279"/>
      <c r="KFZ192" s="279"/>
      <c r="KGA192" s="279"/>
      <c r="KGB192" s="279"/>
      <c r="KGC192" s="279"/>
      <c r="KGD192" s="279"/>
      <c r="KGE192" s="279"/>
      <c r="KGF192" s="279"/>
      <c r="KGG192" s="279"/>
      <c r="KGH192" s="279"/>
      <c r="KGI192" s="279"/>
      <c r="KGJ192" s="279"/>
      <c r="KGK192" s="279"/>
      <c r="KGL192" s="279"/>
      <c r="KGM192" s="279"/>
      <c r="KGN192" s="279"/>
      <c r="KGO192" s="279"/>
      <c r="KGP192" s="279"/>
      <c r="KGQ192" s="279"/>
      <c r="KGR192" s="279"/>
      <c r="KGS192" s="279"/>
      <c r="KGT192" s="279"/>
      <c r="KGU192" s="279"/>
      <c r="KGV192" s="279"/>
      <c r="KGW192" s="279"/>
      <c r="KGX192" s="279"/>
      <c r="KGY192" s="279"/>
      <c r="KGZ192" s="279"/>
      <c r="KHA192" s="279"/>
      <c r="KHB192" s="279"/>
      <c r="KHC192" s="279"/>
      <c r="KHD192" s="279"/>
      <c r="KHE192" s="279"/>
      <c r="KHF192" s="279"/>
      <c r="KHG192" s="279"/>
      <c r="KHH192" s="279"/>
      <c r="KHI192" s="279"/>
      <c r="KHJ192" s="279"/>
      <c r="KHK192" s="279"/>
      <c r="KHL192" s="279"/>
      <c r="KHM192" s="279"/>
      <c r="KHN192" s="279"/>
      <c r="KHO192" s="279"/>
      <c r="KHP192" s="279"/>
      <c r="KHQ192" s="279"/>
      <c r="KHR192" s="279"/>
      <c r="KHS192" s="279"/>
      <c r="KHT192" s="279"/>
      <c r="KHU192" s="279"/>
      <c r="KHV192" s="279"/>
      <c r="KHW192" s="279"/>
      <c r="KHX192" s="279"/>
      <c r="KHY192" s="279"/>
      <c r="KHZ192" s="279"/>
      <c r="KIA192" s="279"/>
      <c r="KIB192" s="279"/>
      <c r="KIC192" s="279"/>
      <c r="KID192" s="279"/>
      <c r="KIE192" s="279"/>
      <c r="KIF192" s="279"/>
      <c r="KIG192" s="279"/>
      <c r="KIH192" s="279"/>
      <c r="KII192" s="279"/>
      <c r="KIJ192" s="279"/>
      <c r="KIK192" s="279"/>
      <c r="KIL192" s="279"/>
      <c r="KIM192" s="279"/>
      <c r="KIN192" s="279"/>
      <c r="KIO192" s="279"/>
      <c r="KIP192" s="279"/>
      <c r="KIQ192" s="279"/>
      <c r="KIR192" s="279"/>
      <c r="KIS192" s="279"/>
      <c r="KIT192" s="279"/>
      <c r="KIU192" s="279"/>
      <c r="KIV192" s="279"/>
      <c r="KIW192" s="279"/>
      <c r="KIX192" s="279"/>
      <c r="KIY192" s="279"/>
      <c r="KIZ192" s="279"/>
      <c r="KJA192" s="279"/>
      <c r="KJB192" s="279"/>
      <c r="KJC192" s="279"/>
      <c r="KJD192" s="279"/>
      <c r="KJE192" s="279"/>
      <c r="KJF192" s="279"/>
      <c r="KJG192" s="279"/>
      <c r="KJH192" s="279"/>
      <c r="KJI192" s="279"/>
      <c r="KJJ192" s="279"/>
      <c r="KJK192" s="279"/>
      <c r="KJL192" s="279"/>
      <c r="KJM192" s="279"/>
      <c r="KJN192" s="279"/>
      <c r="KJO192" s="279"/>
      <c r="KJP192" s="279"/>
      <c r="KJQ192" s="279"/>
      <c r="KJR192" s="279"/>
      <c r="KJS192" s="279"/>
      <c r="KJT192" s="279"/>
      <c r="KJU192" s="279"/>
      <c r="KJV192" s="279"/>
      <c r="KJW192" s="279"/>
      <c r="KJX192" s="279"/>
      <c r="KJY192" s="279"/>
      <c r="KJZ192" s="279"/>
      <c r="KKA192" s="279"/>
      <c r="KKB192" s="279"/>
      <c r="KKC192" s="279"/>
      <c r="KKD192" s="279"/>
      <c r="KKE192" s="279"/>
      <c r="KKF192" s="279"/>
      <c r="KKG192" s="279"/>
      <c r="KKH192" s="279"/>
      <c r="KKI192" s="279"/>
      <c r="KKJ192" s="279"/>
      <c r="KKK192" s="279"/>
      <c r="KKL192" s="279"/>
      <c r="KKM192" s="279"/>
      <c r="KKN192" s="279"/>
      <c r="KKO192" s="279"/>
      <c r="KKP192" s="279"/>
      <c r="KKQ192" s="279"/>
      <c r="KKR192" s="279"/>
      <c r="KKS192" s="279"/>
      <c r="KKT192" s="279"/>
      <c r="KKU192" s="279"/>
      <c r="KKV192" s="279"/>
      <c r="KKW192" s="279"/>
      <c r="KKX192" s="279"/>
      <c r="KKY192" s="279"/>
      <c r="KKZ192" s="279"/>
      <c r="KLA192" s="279"/>
      <c r="KLB192" s="279"/>
      <c r="KLC192" s="279"/>
      <c r="KLD192" s="279"/>
      <c r="KLE192" s="279"/>
      <c r="KLF192" s="279"/>
      <c r="KLG192" s="279"/>
      <c r="KLH192" s="279"/>
      <c r="KLI192" s="279"/>
      <c r="KLJ192" s="279"/>
      <c r="KLK192" s="279"/>
      <c r="KLL192" s="279"/>
      <c r="KLM192" s="279"/>
      <c r="KLN192" s="279"/>
      <c r="KLO192" s="279"/>
      <c r="KLP192" s="279"/>
      <c r="KLQ192" s="279"/>
      <c r="KLR192" s="279"/>
      <c r="KLS192" s="279"/>
      <c r="KLT192" s="279"/>
      <c r="KLU192" s="279"/>
      <c r="KLV192" s="279"/>
      <c r="KLW192" s="279"/>
      <c r="KLX192" s="279"/>
      <c r="KLY192" s="279"/>
      <c r="KLZ192" s="279"/>
      <c r="KMA192" s="279"/>
      <c r="KMB192" s="279"/>
      <c r="KMC192" s="279"/>
      <c r="KMD192" s="279"/>
      <c r="KME192" s="279"/>
      <c r="KMF192" s="279"/>
      <c r="KMG192" s="279"/>
      <c r="KMH192" s="279"/>
      <c r="KMI192" s="279"/>
      <c r="KMJ192" s="279"/>
      <c r="KMK192" s="279"/>
      <c r="KML192" s="279"/>
      <c r="KMM192" s="279"/>
      <c r="KMN192" s="279"/>
      <c r="KMO192" s="279"/>
      <c r="KMP192" s="279"/>
      <c r="KMQ192" s="279"/>
      <c r="KMR192" s="279"/>
      <c r="KMS192" s="279"/>
      <c r="KMT192" s="279"/>
      <c r="KMU192" s="279"/>
      <c r="KMV192" s="279"/>
      <c r="KMW192" s="279"/>
      <c r="KMX192" s="279"/>
      <c r="KMY192" s="279"/>
      <c r="KMZ192" s="279"/>
      <c r="KNA192" s="279"/>
      <c r="KNB192" s="279"/>
      <c r="KNC192" s="279"/>
      <c r="KND192" s="279"/>
      <c r="KNE192" s="279"/>
      <c r="KNF192" s="279"/>
      <c r="KNG192" s="279"/>
      <c r="KNH192" s="279"/>
      <c r="KNI192" s="279"/>
      <c r="KNJ192" s="279"/>
      <c r="KNK192" s="279"/>
      <c r="KNL192" s="279"/>
      <c r="KNM192" s="279"/>
      <c r="KNN192" s="279"/>
      <c r="KNO192" s="279"/>
      <c r="KNP192" s="279"/>
      <c r="KNQ192" s="279"/>
      <c r="KNR192" s="279"/>
      <c r="KNS192" s="279"/>
      <c r="KNT192" s="279"/>
      <c r="KNU192" s="279"/>
      <c r="KNV192" s="279"/>
      <c r="KNW192" s="279"/>
      <c r="KNX192" s="279"/>
      <c r="KNY192" s="279"/>
      <c r="KNZ192" s="279"/>
      <c r="KOA192" s="279"/>
      <c r="KOB192" s="279"/>
      <c r="KOC192" s="279"/>
      <c r="KOD192" s="279"/>
      <c r="KOE192" s="279"/>
      <c r="KOF192" s="279"/>
      <c r="KOG192" s="279"/>
      <c r="KOH192" s="279"/>
      <c r="KOI192" s="279"/>
      <c r="KOJ192" s="279"/>
      <c r="KOK192" s="279"/>
      <c r="KOL192" s="279"/>
      <c r="KOM192" s="279"/>
      <c r="KON192" s="279"/>
      <c r="KOO192" s="279"/>
      <c r="KOP192" s="279"/>
      <c r="KOQ192" s="279"/>
      <c r="KOR192" s="279"/>
      <c r="KOS192" s="279"/>
      <c r="KOT192" s="279"/>
      <c r="KOU192" s="279"/>
      <c r="KOV192" s="279"/>
      <c r="KOW192" s="279"/>
      <c r="KOX192" s="279"/>
      <c r="KOY192" s="279"/>
      <c r="KOZ192" s="279"/>
      <c r="KPA192" s="279"/>
      <c r="KPB192" s="279"/>
      <c r="KPC192" s="279"/>
      <c r="KPD192" s="279"/>
      <c r="KPE192" s="279"/>
      <c r="KPF192" s="279"/>
      <c r="KPG192" s="279"/>
      <c r="KPH192" s="279"/>
      <c r="KPI192" s="279"/>
      <c r="KPJ192" s="279"/>
      <c r="KPK192" s="279"/>
      <c r="KPL192" s="279"/>
      <c r="KPM192" s="279"/>
      <c r="KPN192" s="279"/>
      <c r="KPO192" s="279"/>
      <c r="KPP192" s="279"/>
      <c r="KPQ192" s="279"/>
      <c r="KPR192" s="279"/>
      <c r="KPS192" s="279"/>
      <c r="KPT192" s="279"/>
      <c r="KPU192" s="279"/>
      <c r="KPV192" s="279"/>
      <c r="KPW192" s="279"/>
      <c r="KPX192" s="279"/>
      <c r="KPY192" s="279"/>
      <c r="KPZ192" s="279"/>
      <c r="KQA192" s="279"/>
      <c r="KQB192" s="279"/>
      <c r="KQC192" s="279"/>
      <c r="KQD192" s="279"/>
      <c r="KQE192" s="279"/>
      <c r="KQF192" s="279"/>
      <c r="KQG192" s="279"/>
      <c r="KQH192" s="279"/>
      <c r="KQI192" s="279"/>
      <c r="KQJ192" s="279"/>
      <c r="KQK192" s="279"/>
      <c r="KQL192" s="279"/>
      <c r="KQM192" s="279"/>
      <c r="KQN192" s="279"/>
      <c r="KQO192" s="279"/>
      <c r="KQP192" s="279"/>
      <c r="KQQ192" s="279"/>
      <c r="KQR192" s="279"/>
      <c r="KQS192" s="279"/>
      <c r="KQT192" s="279"/>
      <c r="KQU192" s="279"/>
      <c r="KQV192" s="279"/>
      <c r="KQW192" s="279"/>
      <c r="KQX192" s="279"/>
      <c r="KQY192" s="279"/>
      <c r="KQZ192" s="279"/>
      <c r="KRA192" s="279"/>
      <c r="KRB192" s="279"/>
      <c r="KRC192" s="279"/>
      <c r="KRD192" s="279"/>
      <c r="KRE192" s="279"/>
      <c r="KRF192" s="279"/>
      <c r="KRG192" s="279"/>
      <c r="KRH192" s="279"/>
      <c r="KRI192" s="279"/>
      <c r="KRJ192" s="279"/>
      <c r="KRK192" s="279"/>
      <c r="KRL192" s="279"/>
      <c r="KRM192" s="279"/>
      <c r="KRN192" s="279"/>
      <c r="KRO192" s="279"/>
      <c r="KRP192" s="279"/>
      <c r="KRQ192" s="279"/>
      <c r="KRR192" s="279"/>
      <c r="KRS192" s="279"/>
      <c r="KRT192" s="279"/>
      <c r="KRU192" s="279"/>
      <c r="KRV192" s="279"/>
      <c r="KRW192" s="279"/>
      <c r="KRX192" s="279"/>
      <c r="KRY192" s="279"/>
      <c r="KRZ192" s="279"/>
      <c r="KSA192" s="279"/>
      <c r="KSB192" s="279"/>
      <c r="KSC192" s="279"/>
      <c r="KSD192" s="279"/>
      <c r="KSE192" s="279"/>
      <c r="KSF192" s="279"/>
      <c r="KSG192" s="279"/>
      <c r="KSH192" s="279"/>
      <c r="KSI192" s="279"/>
      <c r="KSJ192" s="279"/>
      <c r="KSK192" s="279"/>
      <c r="KSL192" s="279"/>
      <c r="KSM192" s="279"/>
      <c r="KSN192" s="279"/>
      <c r="KSO192" s="279"/>
      <c r="KSP192" s="279"/>
      <c r="KSQ192" s="279"/>
      <c r="KSR192" s="279"/>
      <c r="KSS192" s="279"/>
      <c r="KST192" s="279"/>
      <c r="KSU192" s="279"/>
      <c r="KSV192" s="279"/>
      <c r="KSW192" s="279"/>
      <c r="KSX192" s="279"/>
      <c r="KSY192" s="279"/>
      <c r="KSZ192" s="279"/>
      <c r="KTA192" s="279"/>
      <c r="KTB192" s="279"/>
      <c r="KTC192" s="279"/>
      <c r="KTD192" s="279"/>
      <c r="KTE192" s="279"/>
      <c r="KTF192" s="279"/>
      <c r="KTG192" s="279"/>
      <c r="KTH192" s="279"/>
      <c r="KTI192" s="279"/>
      <c r="KTJ192" s="279"/>
      <c r="KTK192" s="279"/>
      <c r="KTL192" s="279"/>
      <c r="KTM192" s="279"/>
      <c r="KTN192" s="279"/>
      <c r="KTO192" s="279"/>
      <c r="KTP192" s="279"/>
      <c r="KTQ192" s="279"/>
      <c r="KTR192" s="279"/>
      <c r="KTS192" s="279"/>
      <c r="KTT192" s="279"/>
      <c r="KTU192" s="279"/>
      <c r="KTV192" s="279"/>
      <c r="KTW192" s="279"/>
      <c r="KTX192" s="279"/>
      <c r="KTY192" s="279"/>
      <c r="KTZ192" s="279"/>
      <c r="KUA192" s="279"/>
      <c r="KUB192" s="279"/>
      <c r="KUC192" s="279"/>
      <c r="KUD192" s="279"/>
      <c r="KUE192" s="279"/>
      <c r="KUF192" s="279"/>
      <c r="KUG192" s="279"/>
      <c r="KUH192" s="279"/>
      <c r="KUI192" s="279"/>
      <c r="KUJ192" s="279"/>
      <c r="KUK192" s="279"/>
      <c r="KUL192" s="279"/>
      <c r="KUM192" s="279"/>
      <c r="KUN192" s="279"/>
      <c r="KUO192" s="279"/>
      <c r="KUP192" s="279"/>
      <c r="KUQ192" s="279"/>
      <c r="KUR192" s="279"/>
      <c r="KUS192" s="279"/>
      <c r="KUT192" s="279"/>
      <c r="KUU192" s="279"/>
      <c r="KUV192" s="279"/>
      <c r="KUW192" s="279"/>
      <c r="KUX192" s="279"/>
      <c r="KUY192" s="279"/>
      <c r="KUZ192" s="279"/>
      <c r="KVA192" s="279"/>
      <c r="KVB192" s="279"/>
      <c r="KVC192" s="279"/>
      <c r="KVD192" s="279"/>
      <c r="KVE192" s="279"/>
      <c r="KVF192" s="279"/>
      <c r="KVG192" s="279"/>
      <c r="KVH192" s="279"/>
      <c r="KVI192" s="279"/>
      <c r="KVJ192" s="279"/>
      <c r="KVK192" s="279"/>
      <c r="KVL192" s="279"/>
      <c r="KVM192" s="279"/>
      <c r="KVN192" s="279"/>
      <c r="KVO192" s="279"/>
      <c r="KVP192" s="279"/>
      <c r="KVQ192" s="279"/>
      <c r="KVR192" s="279"/>
      <c r="KVS192" s="279"/>
      <c r="KVT192" s="279"/>
      <c r="KVU192" s="279"/>
      <c r="KVV192" s="279"/>
      <c r="KVW192" s="279"/>
      <c r="KVX192" s="279"/>
      <c r="KVY192" s="279"/>
      <c r="KVZ192" s="279"/>
      <c r="KWA192" s="279"/>
      <c r="KWB192" s="279"/>
      <c r="KWC192" s="279"/>
      <c r="KWD192" s="279"/>
      <c r="KWE192" s="279"/>
      <c r="KWF192" s="279"/>
      <c r="KWG192" s="279"/>
      <c r="KWH192" s="279"/>
      <c r="KWI192" s="279"/>
      <c r="KWJ192" s="279"/>
      <c r="KWK192" s="279"/>
      <c r="KWL192" s="279"/>
      <c r="KWM192" s="279"/>
      <c r="KWN192" s="279"/>
      <c r="KWO192" s="279"/>
      <c r="KWP192" s="279"/>
      <c r="KWQ192" s="279"/>
      <c r="KWR192" s="279"/>
      <c r="KWS192" s="279"/>
      <c r="KWT192" s="279"/>
      <c r="KWU192" s="279"/>
      <c r="KWV192" s="279"/>
      <c r="KWW192" s="279"/>
      <c r="KWX192" s="279"/>
      <c r="KWY192" s="279"/>
      <c r="KWZ192" s="279"/>
      <c r="KXA192" s="279"/>
      <c r="KXB192" s="279"/>
      <c r="KXC192" s="279"/>
      <c r="KXD192" s="279"/>
      <c r="KXE192" s="279"/>
      <c r="KXF192" s="279"/>
      <c r="KXG192" s="279"/>
      <c r="KXH192" s="279"/>
      <c r="KXI192" s="279"/>
      <c r="KXJ192" s="279"/>
      <c r="KXK192" s="279"/>
      <c r="KXL192" s="279"/>
      <c r="KXM192" s="279"/>
      <c r="KXN192" s="279"/>
      <c r="KXO192" s="279"/>
      <c r="KXP192" s="279"/>
      <c r="KXQ192" s="279"/>
      <c r="KXR192" s="279"/>
      <c r="KXS192" s="279"/>
      <c r="KXT192" s="279"/>
      <c r="KXU192" s="279"/>
      <c r="KXV192" s="279"/>
      <c r="KXW192" s="279"/>
      <c r="KXX192" s="279"/>
      <c r="KXY192" s="279"/>
      <c r="KXZ192" s="279"/>
      <c r="KYA192" s="279"/>
      <c r="KYB192" s="279"/>
      <c r="KYC192" s="279"/>
      <c r="KYD192" s="279"/>
      <c r="KYE192" s="279"/>
      <c r="KYF192" s="279"/>
      <c r="KYG192" s="279"/>
      <c r="KYH192" s="279"/>
      <c r="KYI192" s="279"/>
      <c r="KYJ192" s="279"/>
      <c r="KYK192" s="279"/>
      <c r="KYL192" s="279"/>
      <c r="KYM192" s="279"/>
      <c r="KYN192" s="279"/>
      <c r="KYO192" s="279"/>
      <c r="KYP192" s="279"/>
      <c r="KYQ192" s="279"/>
      <c r="KYR192" s="279"/>
      <c r="KYS192" s="279"/>
      <c r="KYT192" s="279"/>
      <c r="KYU192" s="279"/>
      <c r="KYV192" s="279"/>
      <c r="KYW192" s="279"/>
      <c r="KYX192" s="279"/>
      <c r="KYY192" s="279"/>
      <c r="KYZ192" s="279"/>
      <c r="KZA192" s="279"/>
      <c r="KZB192" s="279"/>
      <c r="KZC192" s="279"/>
      <c r="KZD192" s="279"/>
      <c r="KZE192" s="279"/>
      <c r="KZF192" s="279"/>
      <c r="KZG192" s="279"/>
      <c r="KZH192" s="279"/>
      <c r="KZI192" s="279"/>
      <c r="KZJ192" s="279"/>
      <c r="KZK192" s="279"/>
      <c r="KZL192" s="279"/>
      <c r="KZM192" s="279"/>
      <c r="KZN192" s="279"/>
      <c r="KZO192" s="279"/>
      <c r="KZP192" s="279"/>
      <c r="KZQ192" s="279"/>
      <c r="KZR192" s="279"/>
      <c r="KZS192" s="279"/>
      <c r="KZT192" s="279"/>
      <c r="KZU192" s="279"/>
      <c r="KZV192" s="279"/>
      <c r="KZW192" s="279"/>
      <c r="KZX192" s="279"/>
      <c r="KZY192" s="279"/>
      <c r="KZZ192" s="279"/>
      <c r="LAA192" s="279"/>
      <c r="LAB192" s="279"/>
      <c r="LAC192" s="279"/>
      <c r="LAD192" s="279"/>
      <c r="LAE192" s="279"/>
      <c r="LAF192" s="279"/>
      <c r="LAG192" s="279"/>
      <c r="LAH192" s="279"/>
      <c r="LAI192" s="279"/>
      <c r="LAJ192" s="279"/>
      <c r="LAK192" s="279"/>
      <c r="LAL192" s="279"/>
      <c r="LAM192" s="279"/>
      <c r="LAN192" s="279"/>
      <c r="LAO192" s="279"/>
      <c r="LAP192" s="279"/>
      <c r="LAQ192" s="279"/>
      <c r="LAR192" s="279"/>
      <c r="LAS192" s="279"/>
      <c r="LAT192" s="279"/>
      <c r="LAU192" s="279"/>
      <c r="LAV192" s="279"/>
      <c r="LAW192" s="279"/>
      <c r="LAX192" s="279"/>
      <c r="LAY192" s="279"/>
      <c r="LAZ192" s="279"/>
      <c r="LBA192" s="279"/>
      <c r="LBB192" s="279"/>
      <c r="LBC192" s="279"/>
      <c r="LBD192" s="279"/>
      <c r="LBE192" s="279"/>
      <c r="LBF192" s="279"/>
      <c r="LBG192" s="279"/>
      <c r="LBH192" s="279"/>
      <c r="LBI192" s="279"/>
      <c r="LBJ192" s="279"/>
      <c r="LBK192" s="279"/>
      <c r="LBL192" s="279"/>
      <c r="LBM192" s="279"/>
      <c r="LBN192" s="279"/>
      <c r="LBO192" s="279"/>
      <c r="LBP192" s="279"/>
      <c r="LBQ192" s="279"/>
      <c r="LBR192" s="279"/>
      <c r="LBS192" s="279"/>
      <c r="LBT192" s="279"/>
      <c r="LBU192" s="279"/>
      <c r="LBV192" s="279"/>
      <c r="LBW192" s="279"/>
      <c r="LBX192" s="279"/>
      <c r="LBY192" s="279"/>
      <c r="LBZ192" s="279"/>
      <c r="LCA192" s="279"/>
      <c r="LCB192" s="279"/>
      <c r="LCC192" s="279"/>
      <c r="LCD192" s="279"/>
      <c r="LCE192" s="279"/>
      <c r="LCF192" s="279"/>
      <c r="LCG192" s="279"/>
      <c r="LCH192" s="279"/>
      <c r="LCI192" s="279"/>
      <c r="LCJ192" s="279"/>
      <c r="LCK192" s="279"/>
      <c r="LCL192" s="279"/>
      <c r="LCM192" s="279"/>
      <c r="LCN192" s="279"/>
      <c r="LCO192" s="279"/>
      <c r="LCP192" s="279"/>
      <c r="LCQ192" s="279"/>
      <c r="LCR192" s="279"/>
      <c r="LCS192" s="279"/>
      <c r="LCT192" s="279"/>
      <c r="LCU192" s="279"/>
      <c r="LCV192" s="279"/>
      <c r="LCW192" s="279"/>
      <c r="LCX192" s="279"/>
      <c r="LCY192" s="279"/>
      <c r="LCZ192" s="279"/>
      <c r="LDA192" s="279"/>
      <c r="LDB192" s="279"/>
      <c r="LDC192" s="279"/>
      <c r="LDD192" s="279"/>
      <c r="LDE192" s="279"/>
      <c r="LDF192" s="279"/>
      <c r="LDG192" s="279"/>
      <c r="LDH192" s="279"/>
      <c r="LDI192" s="279"/>
      <c r="LDJ192" s="279"/>
      <c r="LDK192" s="279"/>
      <c r="LDL192" s="279"/>
      <c r="LDM192" s="279"/>
      <c r="LDN192" s="279"/>
      <c r="LDO192" s="279"/>
      <c r="LDP192" s="279"/>
      <c r="LDQ192" s="279"/>
      <c r="LDR192" s="279"/>
      <c r="LDS192" s="279"/>
      <c r="LDT192" s="279"/>
      <c r="LDU192" s="279"/>
      <c r="LDV192" s="279"/>
      <c r="LDW192" s="279"/>
      <c r="LDX192" s="279"/>
      <c r="LDY192" s="279"/>
      <c r="LDZ192" s="279"/>
      <c r="LEA192" s="279"/>
      <c r="LEB192" s="279"/>
      <c r="LEC192" s="279"/>
      <c r="LED192" s="279"/>
      <c r="LEE192" s="279"/>
      <c r="LEF192" s="279"/>
      <c r="LEG192" s="279"/>
      <c r="LEH192" s="279"/>
      <c r="LEI192" s="279"/>
      <c r="LEJ192" s="279"/>
      <c r="LEK192" s="279"/>
      <c r="LEL192" s="279"/>
      <c r="LEM192" s="279"/>
      <c r="LEN192" s="279"/>
      <c r="LEO192" s="279"/>
      <c r="LEP192" s="279"/>
      <c r="LEQ192" s="279"/>
      <c r="LER192" s="279"/>
      <c r="LES192" s="279"/>
      <c r="LET192" s="279"/>
      <c r="LEU192" s="279"/>
      <c r="LEV192" s="279"/>
      <c r="LEW192" s="279"/>
      <c r="LEX192" s="279"/>
      <c r="LEY192" s="279"/>
      <c r="LEZ192" s="279"/>
      <c r="LFA192" s="279"/>
      <c r="LFB192" s="279"/>
      <c r="LFC192" s="279"/>
      <c r="LFD192" s="279"/>
      <c r="LFE192" s="279"/>
      <c r="LFF192" s="279"/>
      <c r="LFG192" s="279"/>
      <c r="LFH192" s="279"/>
      <c r="LFI192" s="279"/>
      <c r="LFJ192" s="279"/>
      <c r="LFK192" s="279"/>
      <c r="LFL192" s="279"/>
      <c r="LFM192" s="279"/>
      <c r="LFN192" s="279"/>
      <c r="LFO192" s="279"/>
      <c r="LFP192" s="279"/>
      <c r="LFQ192" s="279"/>
      <c r="LFR192" s="279"/>
      <c r="LFS192" s="279"/>
      <c r="LFT192" s="279"/>
      <c r="LFU192" s="279"/>
      <c r="LFV192" s="279"/>
      <c r="LFW192" s="279"/>
      <c r="LFX192" s="279"/>
      <c r="LFY192" s="279"/>
      <c r="LFZ192" s="279"/>
      <c r="LGA192" s="279"/>
      <c r="LGB192" s="279"/>
      <c r="LGC192" s="279"/>
      <c r="LGD192" s="279"/>
      <c r="LGE192" s="279"/>
      <c r="LGF192" s="279"/>
      <c r="LGG192" s="279"/>
      <c r="LGH192" s="279"/>
      <c r="LGI192" s="279"/>
      <c r="LGJ192" s="279"/>
      <c r="LGK192" s="279"/>
      <c r="LGL192" s="279"/>
      <c r="LGM192" s="279"/>
      <c r="LGN192" s="279"/>
      <c r="LGO192" s="279"/>
      <c r="LGP192" s="279"/>
      <c r="LGQ192" s="279"/>
      <c r="LGR192" s="279"/>
      <c r="LGS192" s="279"/>
      <c r="LGT192" s="279"/>
      <c r="LGU192" s="279"/>
      <c r="LGV192" s="279"/>
      <c r="LGW192" s="279"/>
      <c r="LGX192" s="279"/>
      <c r="LGY192" s="279"/>
      <c r="LGZ192" s="279"/>
      <c r="LHA192" s="279"/>
      <c r="LHB192" s="279"/>
      <c r="LHC192" s="279"/>
      <c r="LHD192" s="279"/>
      <c r="LHE192" s="279"/>
      <c r="LHF192" s="279"/>
      <c r="LHG192" s="279"/>
      <c r="LHH192" s="279"/>
      <c r="LHI192" s="279"/>
      <c r="LHJ192" s="279"/>
      <c r="LHK192" s="279"/>
      <c r="LHL192" s="279"/>
      <c r="LHM192" s="279"/>
      <c r="LHN192" s="279"/>
      <c r="LHO192" s="279"/>
      <c r="LHP192" s="279"/>
      <c r="LHQ192" s="279"/>
      <c r="LHR192" s="279"/>
      <c r="LHS192" s="279"/>
      <c r="LHT192" s="279"/>
      <c r="LHU192" s="279"/>
      <c r="LHV192" s="279"/>
      <c r="LHW192" s="279"/>
      <c r="LHX192" s="279"/>
      <c r="LHY192" s="279"/>
      <c r="LHZ192" s="279"/>
      <c r="LIA192" s="279"/>
      <c r="LIB192" s="279"/>
      <c r="LIC192" s="279"/>
      <c r="LID192" s="279"/>
      <c r="LIE192" s="279"/>
      <c r="LIF192" s="279"/>
      <c r="LIG192" s="279"/>
      <c r="LIH192" s="279"/>
      <c r="LII192" s="279"/>
      <c r="LIJ192" s="279"/>
      <c r="LIK192" s="279"/>
      <c r="LIL192" s="279"/>
      <c r="LIM192" s="279"/>
      <c r="LIN192" s="279"/>
      <c r="LIO192" s="279"/>
      <c r="LIP192" s="279"/>
      <c r="LIQ192" s="279"/>
      <c r="LIR192" s="279"/>
      <c r="LIS192" s="279"/>
      <c r="LIT192" s="279"/>
      <c r="LIU192" s="279"/>
      <c r="LIV192" s="279"/>
      <c r="LIW192" s="279"/>
      <c r="LIX192" s="279"/>
      <c r="LIY192" s="279"/>
      <c r="LIZ192" s="279"/>
      <c r="LJA192" s="279"/>
      <c r="LJB192" s="279"/>
      <c r="LJC192" s="279"/>
      <c r="LJD192" s="279"/>
      <c r="LJE192" s="279"/>
      <c r="LJF192" s="279"/>
      <c r="LJG192" s="279"/>
      <c r="LJH192" s="279"/>
      <c r="LJI192" s="279"/>
      <c r="LJJ192" s="279"/>
      <c r="LJK192" s="279"/>
      <c r="LJL192" s="279"/>
      <c r="LJM192" s="279"/>
      <c r="LJN192" s="279"/>
      <c r="LJO192" s="279"/>
      <c r="LJP192" s="279"/>
      <c r="LJQ192" s="279"/>
      <c r="LJR192" s="279"/>
      <c r="LJS192" s="279"/>
      <c r="LJT192" s="279"/>
      <c r="LJU192" s="279"/>
      <c r="LJV192" s="279"/>
      <c r="LJW192" s="279"/>
      <c r="LJX192" s="279"/>
      <c r="LJY192" s="279"/>
      <c r="LJZ192" s="279"/>
      <c r="LKA192" s="279"/>
      <c r="LKB192" s="279"/>
      <c r="LKC192" s="279"/>
      <c r="LKD192" s="279"/>
      <c r="LKE192" s="279"/>
      <c r="LKF192" s="279"/>
      <c r="LKG192" s="279"/>
      <c r="LKH192" s="279"/>
      <c r="LKI192" s="279"/>
      <c r="LKJ192" s="279"/>
      <c r="LKK192" s="279"/>
      <c r="LKL192" s="279"/>
      <c r="LKM192" s="279"/>
      <c r="LKN192" s="279"/>
      <c r="LKO192" s="279"/>
      <c r="LKP192" s="279"/>
      <c r="LKQ192" s="279"/>
      <c r="LKR192" s="279"/>
      <c r="LKS192" s="279"/>
      <c r="LKT192" s="279"/>
      <c r="LKU192" s="279"/>
      <c r="LKV192" s="279"/>
      <c r="LKW192" s="279"/>
      <c r="LKX192" s="279"/>
      <c r="LKY192" s="279"/>
      <c r="LKZ192" s="279"/>
      <c r="LLA192" s="279"/>
      <c r="LLB192" s="279"/>
      <c r="LLC192" s="279"/>
      <c r="LLD192" s="279"/>
      <c r="LLE192" s="279"/>
      <c r="LLF192" s="279"/>
      <c r="LLG192" s="279"/>
      <c r="LLH192" s="279"/>
      <c r="LLI192" s="279"/>
      <c r="LLJ192" s="279"/>
      <c r="LLK192" s="279"/>
      <c r="LLL192" s="279"/>
      <c r="LLM192" s="279"/>
      <c r="LLN192" s="279"/>
      <c r="LLO192" s="279"/>
      <c r="LLP192" s="279"/>
      <c r="LLQ192" s="279"/>
      <c r="LLR192" s="279"/>
      <c r="LLS192" s="279"/>
      <c r="LLT192" s="279"/>
      <c r="LLU192" s="279"/>
      <c r="LLV192" s="279"/>
      <c r="LLW192" s="279"/>
      <c r="LLX192" s="279"/>
      <c r="LLY192" s="279"/>
      <c r="LLZ192" s="279"/>
      <c r="LMA192" s="279"/>
      <c r="LMB192" s="279"/>
      <c r="LMC192" s="279"/>
      <c r="LMD192" s="279"/>
      <c r="LME192" s="279"/>
      <c r="LMF192" s="279"/>
      <c r="LMG192" s="279"/>
      <c r="LMH192" s="279"/>
      <c r="LMI192" s="279"/>
      <c r="LMJ192" s="279"/>
      <c r="LMK192" s="279"/>
      <c r="LML192" s="279"/>
      <c r="LMM192" s="279"/>
      <c r="LMN192" s="279"/>
      <c r="LMO192" s="279"/>
      <c r="LMP192" s="279"/>
      <c r="LMQ192" s="279"/>
      <c r="LMR192" s="279"/>
      <c r="LMS192" s="279"/>
      <c r="LMT192" s="279"/>
      <c r="LMU192" s="279"/>
      <c r="LMV192" s="279"/>
      <c r="LMW192" s="279"/>
      <c r="LMX192" s="279"/>
      <c r="LMY192" s="279"/>
      <c r="LMZ192" s="279"/>
      <c r="LNA192" s="279"/>
      <c r="LNB192" s="279"/>
      <c r="LNC192" s="279"/>
      <c r="LND192" s="279"/>
      <c r="LNE192" s="279"/>
      <c r="LNF192" s="279"/>
      <c r="LNG192" s="279"/>
      <c r="LNH192" s="279"/>
      <c r="LNI192" s="279"/>
      <c r="LNJ192" s="279"/>
      <c r="LNK192" s="279"/>
      <c r="LNL192" s="279"/>
      <c r="LNM192" s="279"/>
      <c r="LNN192" s="279"/>
      <c r="LNO192" s="279"/>
      <c r="LNP192" s="279"/>
      <c r="LNQ192" s="279"/>
      <c r="LNR192" s="279"/>
      <c r="LNS192" s="279"/>
      <c r="LNT192" s="279"/>
      <c r="LNU192" s="279"/>
      <c r="LNV192" s="279"/>
      <c r="LNW192" s="279"/>
      <c r="LNX192" s="279"/>
      <c r="LNY192" s="279"/>
      <c r="LNZ192" s="279"/>
      <c r="LOA192" s="279"/>
      <c r="LOB192" s="279"/>
      <c r="LOC192" s="279"/>
      <c r="LOD192" s="279"/>
      <c r="LOE192" s="279"/>
      <c r="LOF192" s="279"/>
      <c r="LOG192" s="279"/>
      <c r="LOH192" s="279"/>
      <c r="LOI192" s="279"/>
      <c r="LOJ192" s="279"/>
      <c r="LOK192" s="279"/>
      <c r="LOL192" s="279"/>
      <c r="LOM192" s="279"/>
      <c r="LON192" s="279"/>
      <c r="LOO192" s="279"/>
      <c r="LOP192" s="279"/>
      <c r="LOQ192" s="279"/>
      <c r="LOR192" s="279"/>
      <c r="LOS192" s="279"/>
      <c r="LOT192" s="279"/>
      <c r="LOU192" s="279"/>
      <c r="LOV192" s="279"/>
      <c r="LOW192" s="279"/>
      <c r="LOX192" s="279"/>
      <c r="LOY192" s="279"/>
      <c r="LOZ192" s="279"/>
      <c r="LPA192" s="279"/>
      <c r="LPB192" s="279"/>
      <c r="LPC192" s="279"/>
      <c r="LPD192" s="279"/>
      <c r="LPE192" s="279"/>
      <c r="LPF192" s="279"/>
      <c r="LPG192" s="279"/>
      <c r="LPH192" s="279"/>
      <c r="LPI192" s="279"/>
      <c r="LPJ192" s="279"/>
      <c r="LPK192" s="279"/>
      <c r="LPL192" s="279"/>
      <c r="LPM192" s="279"/>
      <c r="LPN192" s="279"/>
      <c r="LPO192" s="279"/>
      <c r="LPP192" s="279"/>
      <c r="LPQ192" s="279"/>
      <c r="LPR192" s="279"/>
      <c r="LPS192" s="279"/>
      <c r="LPT192" s="279"/>
      <c r="LPU192" s="279"/>
      <c r="LPV192" s="279"/>
      <c r="LPW192" s="279"/>
      <c r="LPX192" s="279"/>
      <c r="LPY192" s="279"/>
      <c r="LPZ192" s="279"/>
      <c r="LQA192" s="279"/>
      <c r="LQB192" s="279"/>
      <c r="LQC192" s="279"/>
      <c r="LQD192" s="279"/>
      <c r="LQE192" s="279"/>
      <c r="LQF192" s="279"/>
      <c r="LQG192" s="279"/>
      <c r="LQH192" s="279"/>
      <c r="LQI192" s="279"/>
      <c r="LQJ192" s="279"/>
      <c r="LQK192" s="279"/>
      <c r="LQL192" s="279"/>
      <c r="LQM192" s="279"/>
      <c r="LQN192" s="279"/>
      <c r="LQO192" s="279"/>
      <c r="LQP192" s="279"/>
      <c r="LQQ192" s="279"/>
      <c r="LQR192" s="279"/>
      <c r="LQS192" s="279"/>
      <c r="LQT192" s="279"/>
      <c r="LQU192" s="279"/>
      <c r="LQV192" s="279"/>
      <c r="LQW192" s="279"/>
      <c r="LQX192" s="279"/>
      <c r="LQY192" s="279"/>
      <c r="LQZ192" s="279"/>
      <c r="LRA192" s="279"/>
      <c r="LRB192" s="279"/>
      <c r="LRC192" s="279"/>
      <c r="LRD192" s="279"/>
      <c r="LRE192" s="279"/>
      <c r="LRF192" s="279"/>
      <c r="LRG192" s="279"/>
      <c r="LRH192" s="279"/>
      <c r="LRI192" s="279"/>
      <c r="LRJ192" s="279"/>
      <c r="LRK192" s="279"/>
      <c r="LRL192" s="279"/>
      <c r="LRM192" s="279"/>
      <c r="LRN192" s="279"/>
      <c r="LRO192" s="279"/>
      <c r="LRP192" s="279"/>
      <c r="LRQ192" s="279"/>
      <c r="LRR192" s="279"/>
      <c r="LRS192" s="279"/>
      <c r="LRT192" s="279"/>
      <c r="LRU192" s="279"/>
      <c r="LRV192" s="279"/>
      <c r="LRW192" s="279"/>
      <c r="LRX192" s="279"/>
      <c r="LRY192" s="279"/>
      <c r="LRZ192" s="279"/>
      <c r="LSA192" s="279"/>
      <c r="LSB192" s="279"/>
      <c r="LSC192" s="279"/>
      <c r="LSD192" s="279"/>
      <c r="LSE192" s="279"/>
      <c r="LSF192" s="279"/>
      <c r="LSG192" s="279"/>
      <c r="LSH192" s="279"/>
      <c r="LSI192" s="279"/>
      <c r="LSJ192" s="279"/>
      <c r="LSK192" s="279"/>
      <c r="LSL192" s="279"/>
      <c r="LSM192" s="279"/>
      <c r="LSN192" s="279"/>
      <c r="LSO192" s="279"/>
      <c r="LSP192" s="279"/>
      <c r="LSQ192" s="279"/>
      <c r="LSR192" s="279"/>
      <c r="LSS192" s="279"/>
      <c r="LST192" s="279"/>
      <c r="LSU192" s="279"/>
      <c r="LSV192" s="279"/>
      <c r="LSW192" s="279"/>
      <c r="LSX192" s="279"/>
      <c r="LSY192" s="279"/>
      <c r="LSZ192" s="279"/>
      <c r="LTA192" s="279"/>
      <c r="LTB192" s="279"/>
      <c r="LTC192" s="279"/>
      <c r="LTD192" s="279"/>
      <c r="LTE192" s="279"/>
      <c r="LTF192" s="279"/>
      <c r="LTG192" s="279"/>
      <c r="LTH192" s="279"/>
      <c r="LTI192" s="279"/>
      <c r="LTJ192" s="279"/>
      <c r="LTK192" s="279"/>
      <c r="LTL192" s="279"/>
      <c r="LTM192" s="279"/>
      <c r="LTN192" s="279"/>
      <c r="LTO192" s="279"/>
      <c r="LTP192" s="279"/>
      <c r="LTQ192" s="279"/>
      <c r="LTR192" s="279"/>
      <c r="LTS192" s="279"/>
      <c r="LTT192" s="279"/>
      <c r="LTU192" s="279"/>
      <c r="LTV192" s="279"/>
      <c r="LTW192" s="279"/>
      <c r="LTX192" s="279"/>
      <c r="LTY192" s="279"/>
      <c r="LTZ192" s="279"/>
      <c r="LUA192" s="279"/>
      <c r="LUB192" s="279"/>
      <c r="LUC192" s="279"/>
      <c r="LUD192" s="279"/>
      <c r="LUE192" s="279"/>
      <c r="LUF192" s="279"/>
      <c r="LUG192" s="279"/>
      <c r="LUH192" s="279"/>
      <c r="LUI192" s="279"/>
      <c r="LUJ192" s="279"/>
      <c r="LUK192" s="279"/>
      <c r="LUL192" s="279"/>
      <c r="LUM192" s="279"/>
      <c r="LUN192" s="279"/>
      <c r="LUO192" s="279"/>
      <c r="LUP192" s="279"/>
      <c r="LUQ192" s="279"/>
      <c r="LUR192" s="279"/>
      <c r="LUS192" s="279"/>
      <c r="LUT192" s="279"/>
      <c r="LUU192" s="279"/>
      <c r="LUV192" s="279"/>
      <c r="LUW192" s="279"/>
      <c r="LUX192" s="279"/>
      <c r="LUY192" s="279"/>
      <c r="LUZ192" s="279"/>
      <c r="LVA192" s="279"/>
      <c r="LVB192" s="279"/>
      <c r="LVC192" s="279"/>
      <c r="LVD192" s="279"/>
      <c r="LVE192" s="279"/>
      <c r="LVF192" s="279"/>
      <c r="LVG192" s="279"/>
      <c r="LVH192" s="279"/>
      <c r="LVI192" s="279"/>
      <c r="LVJ192" s="279"/>
      <c r="LVK192" s="279"/>
      <c r="LVL192" s="279"/>
      <c r="LVM192" s="279"/>
      <c r="LVN192" s="279"/>
      <c r="LVO192" s="279"/>
      <c r="LVP192" s="279"/>
      <c r="LVQ192" s="279"/>
      <c r="LVR192" s="279"/>
      <c r="LVS192" s="279"/>
      <c r="LVT192" s="279"/>
      <c r="LVU192" s="279"/>
      <c r="LVV192" s="279"/>
      <c r="LVW192" s="279"/>
      <c r="LVX192" s="279"/>
      <c r="LVY192" s="279"/>
      <c r="LVZ192" s="279"/>
      <c r="LWA192" s="279"/>
      <c r="LWB192" s="279"/>
      <c r="LWC192" s="279"/>
      <c r="LWD192" s="279"/>
      <c r="LWE192" s="279"/>
      <c r="LWF192" s="279"/>
      <c r="LWG192" s="279"/>
      <c r="LWH192" s="279"/>
      <c r="LWI192" s="279"/>
      <c r="LWJ192" s="279"/>
      <c r="LWK192" s="279"/>
      <c r="LWL192" s="279"/>
      <c r="LWM192" s="279"/>
      <c r="LWN192" s="279"/>
      <c r="LWO192" s="279"/>
      <c r="LWP192" s="279"/>
      <c r="LWQ192" s="279"/>
      <c r="LWR192" s="279"/>
      <c r="LWS192" s="279"/>
      <c r="LWT192" s="279"/>
      <c r="LWU192" s="279"/>
      <c r="LWV192" s="279"/>
      <c r="LWW192" s="279"/>
      <c r="LWX192" s="279"/>
      <c r="LWY192" s="279"/>
      <c r="LWZ192" s="279"/>
      <c r="LXA192" s="279"/>
      <c r="LXB192" s="279"/>
      <c r="LXC192" s="279"/>
      <c r="LXD192" s="279"/>
      <c r="LXE192" s="279"/>
      <c r="LXF192" s="279"/>
      <c r="LXG192" s="279"/>
      <c r="LXH192" s="279"/>
      <c r="LXI192" s="279"/>
      <c r="LXJ192" s="279"/>
      <c r="LXK192" s="279"/>
      <c r="LXL192" s="279"/>
      <c r="LXM192" s="279"/>
      <c r="LXN192" s="279"/>
      <c r="LXO192" s="279"/>
      <c r="LXP192" s="279"/>
      <c r="LXQ192" s="279"/>
      <c r="LXR192" s="279"/>
      <c r="LXS192" s="279"/>
      <c r="LXT192" s="279"/>
      <c r="LXU192" s="279"/>
      <c r="LXV192" s="279"/>
      <c r="LXW192" s="279"/>
      <c r="LXX192" s="279"/>
      <c r="LXY192" s="279"/>
      <c r="LXZ192" s="279"/>
      <c r="LYA192" s="279"/>
      <c r="LYB192" s="279"/>
      <c r="LYC192" s="279"/>
      <c r="LYD192" s="279"/>
      <c r="LYE192" s="279"/>
      <c r="LYF192" s="279"/>
      <c r="LYG192" s="279"/>
      <c r="LYH192" s="279"/>
      <c r="LYI192" s="279"/>
      <c r="LYJ192" s="279"/>
      <c r="LYK192" s="279"/>
      <c r="LYL192" s="279"/>
      <c r="LYM192" s="279"/>
      <c r="LYN192" s="279"/>
      <c r="LYO192" s="279"/>
      <c r="LYP192" s="279"/>
      <c r="LYQ192" s="279"/>
      <c r="LYR192" s="279"/>
      <c r="LYS192" s="279"/>
      <c r="LYT192" s="279"/>
      <c r="LYU192" s="279"/>
      <c r="LYV192" s="279"/>
      <c r="LYW192" s="279"/>
      <c r="LYX192" s="279"/>
      <c r="LYY192" s="279"/>
      <c r="LYZ192" s="279"/>
      <c r="LZA192" s="279"/>
      <c r="LZB192" s="279"/>
      <c r="LZC192" s="279"/>
      <c r="LZD192" s="279"/>
      <c r="LZE192" s="279"/>
      <c r="LZF192" s="279"/>
      <c r="LZG192" s="279"/>
      <c r="LZH192" s="279"/>
      <c r="LZI192" s="279"/>
      <c r="LZJ192" s="279"/>
      <c r="LZK192" s="279"/>
      <c r="LZL192" s="279"/>
      <c r="LZM192" s="279"/>
      <c r="LZN192" s="279"/>
      <c r="LZO192" s="279"/>
      <c r="LZP192" s="279"/>
      <c r="LZQ192" s="279"/>
      <c r="LZR192" s="279"/>
      <c r="LZS192" s="279"/>
      <c r="LZT192" s="279"/>
      <c r="LZU192" s="279"/>
      <c r="LZV192" s="279"/>
      <c r="LZW192" s="279"/>
      <c r="LZX192" s="279"/>
      <c r="LZY192" s="279"/>
      <c r="LZZ192" s="279"/>
      <c r="MAA192" s="279"/>
      <c r="MAB192" s="279"/>
      <c r="MAC192" s="279"/>
      <c r="MAD192" s="279"/>
      <c r="MAE192" s="279"/>
      <c r="MAF192" s="279"/>
      <c r="MAG192" s="279"/>
      <c r="MAH192" s="279"/>
      <c r="MAI192" s="279"/>
      <c r="MAJ192" s="279"/>
      <c r="MAK192" s="279"/>
      <c r="MAL192" s="279"/>
      <c r="MAM192" s="279"/>
      <c r="MAN192" s="279"/>
      <c r="MAO192" s="279"/>
      <c r="MAP192" s="279"/>
      <c r="MAQ192" s="279"/>
      <c r="MAR192" s="279"/>
      <c r="MAS192" s="279"/>
      <c r="MAT192" s="279"/>
      <c r="MAU192" s="279"/>
      <c r="MAV192" s="279"/>
      <c r="MAW192" s="279"/>
      <c r="MAX192" s="279"/>
      <c r="MAY192" s="279"/>
      <c r="MAZ192" s="279"/>
      <c r="MBA192" s="279"/>
      <c r="MBB192" s="279"/>
      <c r="MBC192" s="279"/>
      <c r="MBD192" s="279"/>
      <c r="MBE192" s="279"/>
      <c r="MBF192" s="279"/>
      <c r="MBG192" s="279"/>
      <c r="MBH192" s="279"/>
      <c r="MBI192" s="279"/>
      <c r="MBJ192" s="279"/>
      <c r="MBK192" s="279"/>
      <c r="MBL192" s="279"/>
      <c r="MBM192" s="279"/>
      <c r="MBN192" s="279"/>
      <c r="MBO192" s="279"/>
      <c r="MBP192" s="279"/>
      <c r="MBQ192" s="279"/>
      <c r="MBR192" s="279"/>
      <c r="MBS192" s="279"/>
      <c r="MBT192" s="279"/>
      <c r="MBU192" s="279"/>
      <c r="MBV192" s="279"/>
      <c r="MBW192" s="279"/>
      <c r="MBX192" s="279"/>
      <c r="MBY192" s="279"/>
      <c r="MBZ192" s="279"/>
      <c r="MCA192" s="279"/>
      <c r="MCB192" s="279"/>
      <c r="MCC192" s="279"/>
      <c r="MCD192" s="279"/>
      <c r="MCE192" s="279"/>
      <c r="MCF192" s="279"/>
      <c r="MCG192" s="279"/>
      <c r="MCH192" s="279"/>
      <c r="MCI192" s="279"/>
      <c r="MCJ192" s="279"/>
      <c r="MCK192" s="279"/>
      <c r="MCL192" s="279"/>
      <c r="MCM192" s="279"/>
      <c r="MCN192" s="279"/>
      <c r="MCO192" s="279"/>
      <c r="MCP192" s="279"/>
      <c r="MCQ192" s="279"/>
      <c r="MCR192" s="279"/>
      <c r="MCS192" s="279"/>
      <c r="MCT192" s="279"/>
      <c r="MCU192" s="279"/>
      <c r="MCV192" s="279"/>
      <c r="MCW192" s="279"/>
      <c r="MCX192" s="279"/>
      <c r="MCY192" s="279"/>
      <c r="MCZ192" s="279"/>
      <c r="MDA192" s="279"/>
      <c r="MDB192" s="279"/>
      <c r="MDC192" s="279"/>
      <c r="MDD192" s="279"/>
      <c r="MDE192" s="279"/>
      <c r="MDF192" s="279"/>
      <c r="MDG192" s="279"/>
      <c r="MDH192" s="279"/>
      <c r="MDI192" s="279"/>
      <c r="MDJ192" s="279"/>
      <c r="MDK192" s="279"/>
      <c r="MDL192" s="279"/>
      <c r="MDM192" s="279"/>
      <c r="MDN192" s="279"/>
      <c r="MDO192" s="279"/>
      <c r="MDP192" s="279"/>
      <c r="MDQ192" s="279"/>
      <c r="MDR192" s="279"/>
      <c r="MDS192" s="279"/>
      <c r="MDT192" s="279"/>
      <c r="MDU192" s="279"/>
      <c r="MDV192" s="279"/>
      <c r="MDW192" s="279"/>
      <c r="MDX192" s="279"/>
      <c r="MDY192" s="279"/>
      <c r="MDZ192" s="279"/>
      <c r="MEA192" s="279"/>
      <c r="MEB192" s="279"/>
      <c r="MEC192" s="279"/>
      <c r="MED192" s="279"/>
      <c r="MEE192" s="279"/>
      <c r="MEF192" s="279"/>
      <c r="MEG192" s="279"/>
      <c r="MEH192" s="279"/>
      <c r="MEI192" s="279"/>
      <c r="MEJ192" s="279"/>
      <c r="MEK192" s="279"/>
      <c r="MEL192" s="279"/>
      <c r="MEM192" s="279"/>
      <c r="MEN192" s="279"/>
      <c r="MEO192" s="279"/>
      <c r="MEP192" s="279"/>
      <c r="MEQ192" s="279"/>
      <c r="MER192" s="279"/>
      <c r="MES192" s="279"/>
      <c r="MET192" s="279"/>
      <c r="MEU192" s="279"/>
      <c r="MEV192" s="279"/>
      <c r="MEW192" s="279"/>
      <c r="MEX192" s="279"/>
      <c r="MEY192" s="279"/>
      <c r="MEZ192" s="279"/>
      <c r="MFA192" s="279"/>
      <c r="MFB192" s="279"/>
      <c r="MFC192" s="279"/>
      <c r="MFD192" s="279"/>
      <c r="MFE192" s="279"/>
      <c r="MFF192" s="279"/>
      <c r="MFG192" s="279"/>
      <c r="MFH192" s="279"/>
      <c r="MFI192" s="279"/>
      <c r="MFJ192" s="279"/>
      <c r="MFK192" s="279"/>
      <c r="MFL192" s="279"/>
      <c r="MFM192" s="279"/>
      <c r="MFN192" s="279"/>
      <c r="MFO192" s="279"/>
      <c r="MFP192" s="279"/>
      <c r="MFQ192" s="279"/>
      <c r="MFR192" s="279"/>
      <c r="MFS192" s="279"/>
      <c r="MFT192" s="279"/>
      <c r="MFU192" s="279"/>
      <c r="MFV192" s="279"/>
      <c r="MFW192" s="279"/>
      <c r="MFX192" s="279"/>
      <c r="MFY192" s="279"/>
      <c r="MFZ192" s="279"/>
      <c r="MGA192" s="279"/>
      <c r="MGB192" s="279"/>
      <c r="MGC192" s="279"/>
      <c r="MGD192" s="279"/>
      <c r="MGE192" s="279"/>
      <c r="MGF192" s="279"/>
      <c r="MGG192" s="279"/>
      <c r="MGH192" s="279"/>
      <c r="MGI192" s="279"/>
      <c r="MGJ192" s="279"/>
      <c r="MGK192" s="279"/>
      <c r="MGL192" s="279"/>
      <c r="MGM192" s="279"/>
      <c r="MGN192" s="279"/>
      <c r="MGO192" s="279"/>
      <c r="MGP192" s="279"/>
      <c r="MGQ192" s="279"/>
      <c r="MGR192" s="279"/>
      <c r="MGS192" s="279"/>
      <c r="MGT192" s="279"/>
      <c r="MGU192" s="279"/>
      <c r="MGV192" s="279"/>
      <c r="MGW192" s="279"/>
      <c r="MGX192" s="279"/>
      <c r="MGY192" s="279"/>
      <c r="MGZ192" s="279"/>
      <c r="MHA192" s="279"/>
      <c r="MHB192" s="279"/>
      <c r="MHC192" s="279"/>
      <c r="MHD192" s="279"/>
      <c r="MHE192" s="279"/>
      <c r="MHF192" s="279"/>
      <c r="MHG192" s="279"/>
      <c r="MHH192" s="279"/>
      <c r="MHI192" s="279"/>
      <c r="MHJ192" s="279"/>
      <c r="MHK192" s="279"/>
      <c r="MHL192" s="279"/>
      <c r="MHM192" s="279"/>
      <c r="MHN192" s="279"/>
      <c r="MHO192" s="279"/>
      <c r="MHP192" s="279"/>
      <c r="MHQ192" s="279"/>
      <c r="MHR192" s="279"/>
      <c r="MHS192" s="279"/>
      <c r="MHT192" s="279"/>
      <c r="MHU192" s="279"/>
      <c r="MHV192" s="279"/>
      <c r="MHW192" s="279"/>
      <c r="MHX192" s="279"/>
      <c r="MHY192" s="279"/>
      <c r="MHZ192" s="279"/>
      <c r="MIA192" s="279"/>
      <c r="MIB192" s="279"/>
      <c r="MIC192" s="279"/>
      <c r="MID192" s="279"/>
      <c r="MIE192" s="279"/>
      <c r="MIF192" s="279"/>
      <c r="MIG192" s="279"/>
      <c r="MIH192" s="279"/>
      <c r="MII192" s="279"/>
      <c r="MIJ192" s="279"/>
      <c r="MIK192" s="279"/>
      <c r="MIL192" s="279"/>
      <c r="MIM192" s="279"/>
      <c r="MIN192" s="279"/>
      <c r="MIO192" s="279"/>
      <c r="MIP192" s="279"/>
      <c r="MIQ192" s="279"/>
      <c r="MIR192" s="279"/>
      <c r="MIS192" s="279"/>
      <c r="MIT192" s="279"/>
      <c r="MIU192" s="279"/>
      <c r="MIV192" s="279"/>
      <c r="MIW192" s="279"/>
      <c r="MIX192" s="279"/>
      <c r="MIY192" s="279"/>
      <c r="MIZ192" s="279"/>
      <c r="MJA192" s="279"/>
      <c r="MJB192" s="279"/>
      <c r="MJC192" s="279"/>
      <c r="MJD192" s="279"/>
      <c r="MJE192" s="279"/>
      <c r="MJF192" s="279"/>
      <c r="MJG192" s="279"/>
      <c r="MJH192" s="279"/>
      <c r="MJI192" s="279"/>
      <c r="MJJ192" s="279"/>
      <c r="MJK192" s="279"/>
      <c r="MJL192" s="279"/>
      <c r="MJM192" s="279"/>
      <c r="MJN192" s="279"/>
      <c r="MJO192" s="279"/>
      <c r="MJP192" s="279"/>
      <c r="MJQ192" s="279"/>
      <c r="MJR192" s="279"/>
      <c r="MJS192" s="279"/>
      <c r="MJT192" s="279"/>
      <c r="MJU192" s="279"/>
      <c r="MJV192" s="279"/>
      <c r="MJW192" s="279"/>
      <c r="MJX192" s="279"/>
      <c r="MJY192" s="279"/>
      <c r="MJZ192" s="279"/>
      <c r="MKA192" s="279"/>
      <c r="MKB192" s="279"/>
      <c r="MKC192" s="279"/>
      <c r="MKD192" s="279"/>
      <c r="MKE192" s="279"/>
      <c r="MKF192" s="279"/>
      <c r="MKG192" s="279"/>
      <c r="MKH192" s="279"/>
      <c r="MKI192" s="279"/>
      <c r="MKJ192" s="279"/>
      <c r="MKK192" s="279"/>
      <c r="MKL192" s="279"/>
      <c r="MKM192" s="279"/>
      <c r="MKN192" s="279"/>
      <c r="MKO192" s="279"/>
      <c r="MKP192" s="279"/>
      <c r="MKQ192" s="279"/>
      <c r="MKR192" s="279"/>
      <c r="MKS192" s="279"/>
      <c r="MKT192" s="279"/>
      <c r="MKU192" s="279"/>
      <c r="MKV192" s="279"/>
      <c r="MKW192" s="279"/>
      <c r="MKX192" s="279"/>
      <c r="MKY192" s="279"/>
      <c r="MKZ192" s="279"/>
      <c r="MLA192" s="279"/>
      <c r="MLB192" s="279"/>
      <c r="MLC192" s="279"/>
      <c r="MLD192" s="279"/>
      <c r="MLE192" s="279"/>
      <c r="MLF192" s="279"/>
      <c r="MLG192" s="279"/>
      <c r="MLH192" s="279"/>
      <c r="MLI192" s="279"/>
      <c r="MLJ192" s="279"/>
      <c r="MLK192" s="279"/>
      <c r="MLL192" s="279"/>
      <c r="MLM192" s="279"/>
      <c r="MLN192" s="279"/>
      <c r="MLO192" s="279"/>
      <c r="MLP192" s="279"/>
      <c r="MLQ192" s="279"/>
      <c r="MLR192" s="279"/>
      <c r="MLS192" s="279"/>
      <c r="MLT192" s="279"/>
      <c r="MLU192" s="279"/>
      <c r="MLV192" s="279"/>
      <c r="MLW192" s="279"/>
      <c r="MLX192" s="279"/>
      <c r="MLY192" s="279"/>
      <c r="MLZ192" s="279"/>
      <c r="MMA192" s="279"/>
      <c r="MMB192" s="279"/>
      <c r="MMC192" s="279"/>
      <c r="MMD192" s="279"/>
      <c r="MME192" s="279"/>
      <c r="MMF192" s="279"/>
      <c r="MMG192" s="279"/>
      <c r="MMH192" s="279"/>
      <c r="MMI192" s="279"/>
      <c r="MMJ192" s="279"/>
      <c r="MMK192" s="279"/>
      <c r="MML192" s="279"/>
      <c r="MMM192" s="279"/>
      <c r="MMN192" s="279"/>
      <c r="MMO192" s="279"/>
      <c r="MMP192" s="279"/>
      <c r="MMQ192" s="279"/>
      <c r="MMR192" s="279"/>
      <c r="MMS192" s="279"/>
      <c r="MMT192" s="279"/>
      <c r="MMU192" s="279"/>
      <c r="MMV192" s="279"/>
      <c r="MMW192" s="279"/>
      <c r="MMX192" s="279"/>
      <c r="MMY192" s="279"/>
      <c r="MMZ192" s="279"/>
      <c r="MNA192" s="279"/>
      <c r="MNB192" s="279"/>
      <c r="MNC192" s="279"/>
      <c r="MND192" s="279"/>
      <c r="MNE192" s="279"/>
      <c r="MNF192" s="279"/>
      <c r="MNG192" s="279"/>
      <c r="MNH192" s="279"/>
      <c r="MNI192" s="279"/>
      <c r="MNJ192" s="279"/>
      <c r="MNK192" s="279"/>
      <c r="MNL192" s="279"/>
      <c r="MNM192" s="279"/>
      <c r="MNN192" s="279"/>
      <c r="MNO192" s="279"/>
      <c r="MNP192" s="279"/>
      <c r="MNQ192" s="279"/>
      <c r="MNR192" s="279"/>
      <c r="MNS192" s="279"/>
      <c r="MNT192" s="279"/>
      <c r="MNU192" s="279"/>
      <c r="MNV192" s="279"/>
      <c r="MNW192" s="279"/>
      <c r="MNX192" s="279"/>
      <c r="MNY192" s="279"/>
      <c r="MNZ192" s="279"/>
      <c r="MOA192" s="279"/>
      <c r="MOB192" s="279"/>
      <c r="MOC192" s="279"/>
      <c r="MOD192" s="279"/>
      <c r="MOE192" s="279"/>
      <c r="MOF192" s="279"/>
      <c r="MOG192" s="279"/>
      <c r="MOH192" s="279"/>
      <c r="MOI192" s="279"/>
      <c r="MOJ192" s="279"/>
      <c r="MOK192" s="279"/>
      <c r="MOL192" s="279"/>
      <c r="MOM192" s="279"/>
      <c r="MON192" s="279"/>
      <c r="MOO192" s="279"/>
      <c r="MOP192" s="279"/>
      <c r="MOQ192" s="279"/>
      <c r="MOR192" s="279"/>
      <c r="MOS192" s="279"/>
      <c r="MOT192" s="279"/>
      <c r="MOU192" s="279"/>
      <c r="MOV192" s="279"/>
      <c r="MOW192" s="279"/>
      <c r="MOX192" s="279"/>
      <c r="MOY192" s="279"/>
      <c r="MOZ192" s="279"/>
      <c r="MPA192" s="279"/>
      <c r="MPB192" s="279"/>
      <c r="MPC192" s="279"/>
      <c r="MPD192" s="279"/>
      <c r="MPE192" s="279"/>
      <c r="MPF192" s="279"/>
      <c r="MPG192" s="279"/>
      <c r="MPH192" s="279"/>
      <c r="MPI192" s="279"/>
      <c r="MPJ192" s="279"/>
      <c r="MPK192" s="279"/>
      <c r="MPL192" s="279"/>
      <c r="MPM192" s="279"/>
      <c r="MPN192" s="279"/>
      <c r="MPO192" s="279"/>
      <c r="MPP192" s="279"/>
      <c r="MPQ192" s="279"/>
      <c r="MPR192" s="279"/>
      <c r="MPS192" s="279"/>
      <c r="MPT192" s="279"/>
      <c r="MPU192" s="279"/>
      <c r="MPV192" s="279"/>
      <c r="MPW192" s="279"/>
      <c r="MPX192" s="279"/>
      <c r="MPY192" s="279"/>
      <c r="MPZ192" s="279"/>
      <c r="MQA192" s="279"/>
      <c r="MQB192" s="279"/>
      <c r="MQC192" s="279"/>
      <c r="MQD192" s="279"/>
      <c r="MQE192" s="279"/>
      <c r="MQF192" s="279"/>
      <c r="MQG192" s="279"/>
      <c r="MQH192" s="279"/>
      <c r="MQI192" s="279"/>
      <c r="MQJ192" s="279"/>
      <c r="MQK192" s="279"/>
      <c r="MQL192" s="279"/>
      <c r="MQM192" s="279"/>
      <c r="MQN192" s="279"/>
      <c r="MQO192" s="279"/>
      <c r="MQP192" s="279"/>
      <c r="MQQ192" s="279"/>
      <c r="MQR192" s="279"/>
      <c r="MQS192" s="279"/>
      <c r="MQT192" s="279"/>
      <c r="MQU192" s="279"/>
      <c r="MQV192" s="279"/>
      <c r="MQW192" s="279"/>
      <c r="MQX192" s="279"/>
      <c r="MQY192" s="279"/>
      <c r="MQZ192" s="279"/>
      <c r="MRA192" s="279"/>
      <c r="MRB192" s="279"/>
      <c r="MRC192" s="279"/>
      <c r="MRD192" s="279"/>
      <c r="MRE192" s="279"/>
      <c r="MRF192" s="279"/>
      <c r="MRG192" s="279"/>
      <c r="MRH192" s="279"/>
      <c r="MRI192" s="279"/>
      <c r="MRJ192" s="279"/>
      <c r="MRK192" s="279"/>
      <c r="MRL192" s="279"/>
      <c r="MRM192" s="279"/>
      <c r="MRN192" s="279"/>
      <c r="MRO192" s="279"/>
      <c r="MRP192" s="279"/>
      <c r="MRQ192" s="279"/>
      <c r="MRR192" s="279"/>
      <c r="MRS192" s="279"/>
      <c r="MRT192" s="279"/>
      <c r="MRU192" s="279"/>
      <c r="MRV192" s="279"/>
      <c r="MRW192" s="279"/>
      <c r="MRX192" s="279"/>
      <c r="MRY192" s="279"/>
      <c r="MRZ192" s="279"/>
      <c r="MSA192" s="279"/>
      <c r="MSB192" s="279"/>
      <c r="MSC192" s="279"/>
      <c r="MSD192" s="279"/>
      <c r="MSE192" s="279"/>
      <c r="MSF192" s="279"/>
      <c r="MSG192" s="279"/>
      <c r="MSH192" s="279"/>
      <c r="MSI192" s="279"/>
      <c r="MSJ192" s="279"/>
      <c r="MSK192" s="279"/>
      <c r="MSL192" s="279"/>
      <c r="MSM192" s="279"/>
      <c r="MSN192" s="279"/>
      <c r="MSO192" s="279"/>
      <c r="MSP192" s="279"/>
      <c r="MSQ192" s="279"/>
      <c r="MSR192" s="279"/>
      <c r="MSS192" s="279"/>
      <c r="MST192" s="279"/>
      <c r="MSU192" s="279"/>
      <c r="MSV192" s="279"/>
      <c r="MSW192" s="279"/>
      <c r="MSX192" s="279"/>
      <c r="MSY192" s="279"/>
      <c r="MSZ192" s="279"/>
      <c r="MTA192" s="279"/>
      <c r="MTB192" s="279"/>
      <c r="MTC192" s="279"/>
      <c r="MTD192" s="279"/>
      <c r="MTE192" s="279"/>
      <c r="MTF192" s="279"/>
      <c r="MTG192" s="279"/>
      <c r="MTH192" s="279"/>
      <c r="MTI192" s="279"/>
      <c r="MTJ192" s="279"/>
      <c r="MTK192" s="279"/>
      <c r="MTL192" s="279"/>
      <c r="MTM192" s="279"/>
      <c r="MTN192" s="279"/>
      <c r="MTO192" s="279"/>
      <c r="MTP192" s="279"/>
      <c r="MTQ192" s="279"/>
      <c r="MTR192" s="279"/>
      <c r="MTS192" s="279"/>
      <c r="MTT192" s="279"/>
      <c r="MTU192" s="279"/>
      <c r="MTV192" s="279"/>
      <c r="MTW192" s="279"/>
      <c r="MTX192" s="279"/>
      <c r="MTY192" s="279"/>
      <c r="MTZ192" s="279"/>
      <c r="MUA192" s="279"/>
      <c r="MUB192" s="279"/>
      <c r="MUC192" s="279"/>
      <c r="MUD192" s="279"/>
      <c r="MUE192" s="279"/>
      <c r="MUF192" s="279"/>
      <c r="MUG192" s="279"/>
      <c r="MUH192" s="279"/>
      <c r="MUI192" s="279"/>
      <c r="MUJ192" s="279"/>
      <c r="MUK192" s="279"/>
      <c r="MUL192" s="279"/>
      <c r="MUM192" s="279"/>
      <c r="MUN192" s="279"/>
      <c r="MUO192" s="279"/>
      <c r="MUP192" s="279"/>
      <c r="MUQ192" s="279"/>
      <c r="MUR192" s="279"/>
      <c r="MUS192" s="279"/>
      <c r="MUT192" s="279"/>
      <c r="MUU192" s="279"/>
      <c r="MUV192" s="279"/>
      <c r="MUW192" s="279"/>
      <c r="MUX192" s="279"/>
      <c r="MUY192" s="279"/>
      <c r="MUZ192" s="279"/>
      <c r="MVA192" s="279"/>
      <c r="MVB192" s="279"/>
      <c r="MVC192" s="279"/>
      <c r="MVD192" s="279"/>
      <c r="MVE192" s="279"/>
      <c r="MVF192" s="279"/>
      <c r="MVG192" s="279"/>
      <c r="MVH192" s="279"/>
      <c r="MVI192" s="279"/>
      <c r="MVJ192" s="279"/>
      <c r="MVK192" s="279"/>
      <c r="MVL192" s="279"/>
      <c r="MVM192" s="279"/>
      <c r="MVN192" s="279"/>
      <c r="MVO192" s="279"/>
      <c r="MVP192" s="279"/>
      <c r="MVQ192" s="279"/>
      <c r="MVR192" s="279"/>
      <c r="MVS192" s="279"/>
      <c r="MVT192" s="279"/>
      <c r="MVU192" s="279"/>
      <c r="MVV192" s="279"/>
      <c r="MVW192" s="279"/>
      <c r="MVX192" s="279"/>
      <c r="MVY192" s="279"/>
      <c r="MVZ192" s="279"/>
      <c r="MWA192" s="279"/>
      <c r="MWB192" s="279"/>
      <c r="MWC192" s="279"/>
      <c r="MWD192" s="279"/>
      <c r="MWE192" s="279"/>
      <c r="MWF192" s="279"/>
      <c r="MWG192" s="279"/>
      <c r="MWH192" s="279"/>
      <c r="MWI192" s="279"/>
      <c r="MWJ192" s="279"/>
      <c r="MWK192" s="279"/>
      <c r="MWL192" s="279"/>
      <c r="MWM192" s="279"/>
      <c r="MWN192" s="279"/>
      <c r="MWO192" s="279"/>
      <c r="MWP192" s="279"/>
      <c r="MWQ192" s="279"/>
      <c r="MWR192" s="279"/>
      <c r="MWS192" s="279"/>
      <c r="MWT192" s="279"/>
      <c r="MWU192" s="279"/>
      <c r="MWV192" s="279"/>
      <c r="MWW192" s="279"/>
      <c r="MWX192" s="279"/>
      <c r="MWY192" s="279"/>
      <c r="MWZ192" s="279"/>
      <c r="MXA192" s="279"/>
      <c r="MXB192" s="279"/>
      <c r="MXC192" s="279"/>
      <c r="MXD192" s="279"/>
      <c r="MXE192" s="279"/>
      <c r="MXF192" s="279"/>
      <c r="MXG192" s="279"/>
      <c r="MXH192" s="279"/>
      <c r="MXI192" s="279"/>
      <c r="MXJ192" s="279"/>
      <c r="MXK192" s="279"/>
      <c r="MXL192" s="279"/>
      <c r="MXM192" s="279"/>
      <c r="MXN192" s="279"/>
      <c r="MXO192" s="279"/>
      <c r="MXP192" s="279"/>
      <c r="MXQ192" s="279"/>
      <c r="MXR192" s="279"/>
      <c r="MXS192" s="279"/>
      <c r="MXT192" s="279"/>
      <c r="MXU192" s="279"/>
      <c r="MXV192" s="279"/>
      <c r="MXW192" s="279"/>
      <c r="MXX192" s="279"/>
      <c r="MXY192" s="279"/>
      <c r="MXZ192" s="279"/>
      <c r="MYA192" s="279"/>
      <c r="MYB192" s="279"/>
      <c r="MYC192" s="279"/>
      <c r="MYD192" s="279"/>
      <c r="MYE192" s="279"/>
      <c r="MYF192" s="279"/>
      <c r="MYG192" s="279"/>
      <c r="MYH192" s="279"/>
      <c r="MYI192" s="279"/>
      <c r="MYJ192" s="279"/>
      <c r="MYK192" s="279"/>
      <c r="MYL192" s="279"/>
      <c r="MYM192" s="279"/>
      <c r="MYN192" s="279"/>
      <c r="MYO192" s="279"/>
      <c r="MYP192" s="279"/>
      <c r="MYQ192" s="279"/>
      <c r="MYR192" s="279"/>
      <c r="MYS192" s="279"/>
      <c r="MYT192" s="279"/>
      <c r="MYU192" s="279"/>
      <c r="MYV192" s="279"/>
      <c r="MYW192" s="279"/>
      <c r="MYX192" s="279"/>
      <c r="MYY192" s="279"/>
      <c r="MYZ192" s="279"/>
      <c r="MZA192" s="279"/>
      <c r="MZB192" s="279"/>
      <c r="MZC192" s="279"/>
      <c r="MZD192" s="279"/>
      <c r="MZE192" s="279"/>
      <c r="MZF192" s="279"/>
      <c r="MZG192" s="279"/>
      <c r="MZH192" s="279"/>
      <c r="MZI192" s="279"/>
      <c r="MZJ192" s="279"/>
      <c r="MZK192" s="279"/>
      <c r="MZL192" s="279"/>
      <c r="MZM192" s="279"/>
      <c r="MZN192" s="279"/>
      <c r="MZO192" s="279"/>
      <c r="MZP192" s="279"/>
      <c r="MZQ192" s="279"/>
      <c r="MZR192" s="279"/>
      <c r="MZS192" s="279"/>
      <c r="MZT192" s="279"/>
      <c r="MZU192" s="279"/>
      <c r="MZV192" s="279"/>
      <c r="MZW192" s="279"/>
      <c r="MZX192" s="279"/>
      <c r="MZY192" s="279"/>
      <c r="MZZ192" s="279"/>
      <c r="NAA192" s="279"/>
      <c r="NAB192" s="279"/>
      <c r="NAC192" s="279"/>
      <c r="NAD192" s="279"/>
      <c r="NAE192" s="279"/>
      <c r="NAF192" s="279"/>
      <c r="NAG192" s="279"/>
      <c r="NAH192" s="279"/>
      <c r="NAI192" s="279"/>
      <c r="NAJ192" s="279"/>
      <c r="NAK192" s="279"/>
      <c r="NAL192" s="279"/>
      <c r="NAM192" s="279"/>
      <c r="NAN192" s="279"/>
      <c r="NAO192" s="279"/>
      <c r="NAP192" s="279"/>
      <c r="NAQ192" s="279"/>
      <c r="NAR192" s="279"/>
      <c r="NAS192" s="279"/>
      <c r="NAT192" s="279"/>
      <c r="NAU192" s="279"/>
      <c r="NAV192" s="279"/>
      <c r="NAW192" s="279"/>
      <c r="NAX192" s="279"/>
      <c r="NAY192" s="279"/>
      <c r="NAZ192" s="279"/>
      <c r="NBA192" s="279"/>
      <c r="NBB192" s="279"/>
      <c r="NBC192" s="279"/>
      <c r="NBD192" s="279"/>
      <c r="NBE192" s="279"/>
      <c r="NBF192" s="279"/>
      <c r="NBG192" s="279"/>
      <c r="NBH192" s="279"/>
      <c r="NBI192" s="279"/>
      <c r="NBJ192" s="279"/>
      <c r="NBK192" s="279"/>
      <c r="NBL192" s="279"/>
      <c r="NBM192" s="279"/>
      <c r="NBN192" s="279"/>
      <c r="NBO192" s="279"/>
      <c r="NBP192" s="279"/>
      <c r="NBQ192" s="279"/>
      <c r="NBR192" s="279"/>
      <c r="NBS192" s="279"/>
      <c r="NBT192" s="279"/>
      <c r="NBU192" s="279"/>
      <c r="NBV192" s="279"/>
      <c r="NBW192" s="279"/>
      <c r="NBX192" s="279"/>
      <c r="NBY192" s="279"/>
      <c r="NBZ192" s="279"/>
      <c r="NCA192" s="279"/>
      <c r="NCB192" s="279"/>
      <c r="NCC192" s="279"/>
      <c r="NCD192" s="279"/>
      <c r="NCE192" s="279"/>
      <c r="NCF192" s="279"/>
      <c r="NCG192" s="279"/>
      <c r="NCH192" s="279"/>
      <c r="NCI192" s="279"/>
      <c r="NCJ192" s="279"/>
      <c r="NCK192" s="279"/>
      <c r="NCL192" s="279"/>
      <c r="NCM192" s="279"/>
      <c r="NCN192" s="279"/>
      <c r="NCO192" s="279"/>
      <c r="NCP192" s="279"/>
      <c r="NCQ192" s="279"/>
      <c r="NCR192" s="279"/>
      <c r="NCS192" s="279"/>
      <c r="NCT192" s="279"/>
      <c r="NCU192" s="279"/>
      <c r="NCV192" s="279"/>
      <c r="NCW192" s="279"/>
      <c r="NCX192" s="279"/>
      <c r="NCY192" s="279"/>
      <c r="NCZ192" s="279"/>
      <c r="NDA192" s="279"/>
      <c r="NDB192" s="279"/>
      <c r="NDC192" s="279"/>
      <c r="NDD192" s="279"/>
      <c r="NDE192" s="279"/>
      <c r="NDF192" s="279"/>
      <c r="NDG192" s="279"/>
      <c r="NDH192" s="279"/>
      <c r="NDI192" s="279"/>
      <c r="NDJ192" s="279"/>
      <c r="NDK192" s="279"/>
      <c r="NDL192" s="279"/>
      <c r="NDM192" s="279"/>
      <c r="NDN192" s="279"/>
      <c r="NDO192" s="279"/>
      <c r="NDP192" s="279"/>
      <c r="NDQ192" s="279"/>
      <c r="NDR192" s="279"/>
      <c r="NDS192" s="279"/>
      <c r="NDT192" s="279"/>
      <c r="NDU192" s="279"/>
      <c r="NDV192" s="279"/>
      <c r="NDW192" s="279"/>
      <c r="NDX192" s="279"/>
      <c r="NDY192" s="279"/>
      <c r="NDZ192" s="279"/>
      <c r="NEA192" s="279"/>
      <c r="NEB192" s="279"/>
      <c r="NEC192" s="279"/>
      <c r="NED192" s="279"/>
      <c r="NEE192" s="279"/>
      <c r="NEF192" s="279"/>
      <c r="NEG192" s="279"/>
      <c r="NEH192" s="279"/>
      <c r="NEI192" s="279"/>
      <c r="NEJ192" s="279"/>
      <c r="NEK192" s="279"/>
      <c r="NEL192" s="279"/>
      <c r="NEM192" s="279"/>
      <c r="NEN192" s="279"/>
      <c r="NEO192" s="279"/>
      <c r="NEP192" s="279"/>
      <c r="NEQ192" s="279"/>
      <c r="NER192" s="279"/>
      <c r="NES192" s="279"/>
      <c r="NET192" s="279"/>
      <c r="NEU192" s="279"/>
      <c r="NEV192" s="279"/>
      <c r="NEW192" s="279"/>
      <c r="NEX192" s="279"/>
      <c r="NEY192" s="279"/>
      <c r="NEZ192" s="279"/>
      <c r="NFA192" s="279"/>
      <c r="NFB192" s="279"/>
      <c r="NFC192" s="279"/>
      <c r="NFD192" s="279"/>
      <c r="NFE192" s="279"/>
      <c r="NFF192" s="279"/>
      <c r="NFG192" s="279"/>
      <c r="NFH192" s="279"/>
      <c r="NFI192" s="279"/>
      <c r="NFJ192" s="279"/>
      <c r="NFK192" s="279"/>
      <c r="NFL192" s="279"/>
      <c r="NFM192" s="279"/>
      <c r="NFN192" s="279"/>
      <c r="NFO192" s="279"/>
      <c r="NFP192" s="279"/>
      <c r="NFQ192" s="279"/>
      <c r="NFR192" s="279"/>
      <c r="NFS192" s="279"/>
      <c r="NFT192" s="279"/>
      <c r="NFU192" s="279"/>
      <c r="NFV192" s="279"/>
      <c r="NFW192" s="279"/>
      <c r="NFX192" s="279"/>
      <c r="NFY192" s="279"/>
      <c r="NFZ192" s="279"/>
      <c r="NGA192" s="279"/>
      <c r="NGB192" s="279"/>
      <c r="NGC192" s="279"/>
      <c r="NGD192" s="279"/>
      <c r="NGE192" s="279"/>
      <c r="NGF192" s="279"/>
      <c r="NGG192" s="279"/>
      <c r="NGH192" s="279"/>
      <c r="NGI192" s="279"/>
      <c r="NGJ192" s="279"/>
      <c r="NGK192" s="279"/>
      <c r="NGL192" s="279"/>
      <c r="NGM192" s="279"/>
      <c r="NGN192" s="279"/>
      <c r="NGO192" s="279"/>
      <c r="NGP192" s="279"/>
      <c r="NGQ192" s="279"/>
      <c r="NGR192" s="279"/>
      <c r="NGS192" s="279"/>
      <c r="NGT192" s="279"/>
      <c r="NGU192" s="279"/>
      <c r="NGV192" s="279"/>
      <c r="NGW192" s="279"/>
      <c r="NGX192" s="279"/>
      <c r="NGY192" s="279"/>
      <c r="NGZ192" s="279"/>
      <c r="NHA192" s="279"/>
      <c r="NHB192" s="279"/>
      <c r="NHC192" s="279"/>
      <c r="NHD192" s="279"/>
      <c r="NHE192" s="279"/>
      <c r="NHF192" s="279"/>
      <c r="NHG192" s="279"/>
      <c r="NHH192" s="279"/>
      <c r="NHI192" s="279"/>
      <c r="NHJ192" s="279"/>
      <c r="NHK192" s="279"/>
      <c r="NHL192" s="279"/>
      <c r="NHM192" s="279"/>
      <c r="NHN192" s="279"/>
      <c r="NHO192" s="279"/>
      <c r="NHP192" s="279"/>
      <c r="NHQ192" s="279"/>
      <c r="NHR192" s="279"/>
      <c r="NHS192" s="279"/>
      <c r="NHT192" s="279"/>
      <c r="NHU192" s="279"/>
      <c r="NHV192" s="279"/>
      <c r="NHW192" s="279"/>
      <c r="NHX192" s="279"/>
      <c r="NHY192" s="279"/>
      <c r="NHZ192" s="279"/>
      <c r="NIA192" s="279"/>
      <c r="NIB192" s="279"/>
      <c r="NIC192" s="279"/>
      <c r="NID192" s="279"/>
      <c r="NIE192" s="279"/>
      <c r="NIF192" s="279"/>
      <c r="NIG192" s="279"/>
      <c r="NIH192" s="279"/>
      <c r="NII192" s="279"/>
      <c r="NIJ192" s="279"/>
      <c r="NIK192" s="279"/>
      <c r="NIL192" s="279"/>
      <c r="NIM192" s="279"/>
      <c r="NIN192" s="279"/>
      <c r="NIO192" s="279"/>
      <c r="NIP192" s="279"/>
      <c r="NIQ192" s="279"/>
      <c r="NIR192" s="279"/>
      <c r="NIS192" s="279"/>
      <c r="NIT192" s="279"/>
      <c r="NIU192" s="279"/>
      <c r="NIV192" s="279"/>
      <c r="NIW192" s="279"/>
      <c r="NIX192" s="279"/>
      <c r="NIY192" s="279"/>
      <c r="NIZ192" s="279"/>
      <c r="NJA192" s="279"/>
      <c r="NJB192" s="279"/>
      <c r="NJC192" s="279"/>
      <c r="NJD192" s="279"/>
      <c r="NJE192" s="279"/>
      <c r="NJF192" s="279"/>
      <c r="NJG192" s="279"/>
      <c r="NJH192" s="279"/>
      <c r="NJI192" s="279"/>
      <c r="NJJ192" s="279"/>
      <c r="NJK192" s="279"/>
      <c r="NJL192" s="279"/>
      <c r="NJM192" s="279"/>
      <c r="NJN192" s="279"/>
      <c r="NJO192" s="279"/>
      <c r="NJP192" s="279"/>
      <c r="NJQ192" s="279"/>
      <c r="NJR192" s="279"/>
      <c r="NJS192" s="279"/>
      <c r="NJT192" s="279"/>
      <c r="NJU192" s="279"/>
      <c r="NJV192" s="279"/>
      <c r="NJW192" s="279"/>
      <c r="NJX192" s="279"/>
      <c r="NJY192" s="279"/>
      <c r="NJZ192" s="279"/>
      <c r="NKA192" s="279"/>
      <c r="NKB192" s="279"/>
      <c r="NKC192" s="279"/>
      <c r="NKD192" s="279"/>
      <c r="NKE192" s="279"/>
      <c r="NKF192" s="279"/>
      <c r="NKG192" s="279"/>
      <c r="NKH192" s="279"/>
      <c r="NKI192" s="279"/>
      <c r="NKJ192" s="279"/>
      <c r="NKK192" s="279"/>
      <c r="NKL192" s="279"/>
      <c r="NKM192" s="279"/>
      <c r="NKN192" s="279"/>
      <c r="NKO192" s="279"/>
      <c r="NKP192" s="279"/>
      <c r="NKQ192" s="279"/>
      <c r="NKR192" s="279"/>
      <c r="NKS192" s="279"/>
      <c r="NKT192" s="279"/>
      <c r="NKU192" s="279"/>
      <c r="NKV192" s="279"/>
      <c r="NKW192" s="279"/>
      <c r="NKX192" s="279"/>
      <c r="NKY192" s="279"/>
      <c r="NKZ192" s="279"/>
      <c r="NLA192" s="279"/>
      <c r="NLB192" s="279"/>
      <c r="NLC192" s="279"/>
      <c r="NLD192" s="279"/>
      <c r="NLE192" s="279"/>
      <c r="NLF192" s="279"/>
      <c r="NLG192" s="279"/>
      <c r="NLH192" s="279"/>
      <c r="NLI192" s="279"/>
      <c r="NLJ192" s="279"/>
      <c r="NLK192" s="279"/>
      <c r="NLL192" s="279"/>
      <c r="NLM192" s="279"/>
      <c r="NLN192" s="279"/>
      <c r="NLO192" s="279"/>
      <c r="NLP192" s="279"/>
      <c r="NLQ192" s="279"/>
      <c r="NLR192" s="279"/>
      <c r="NLS192" s="279"/>
      <c r="NLT192" s="279"/>
      <c r="NLU192" s="279"/>
      <c r="NLV192" s="279"/>
      <c r="NLW192" s="279"/>
      <c r="NLX192" s="279"/>
      <c r="NLY192" s="279"/>
      <c r="NLZ192" s="279"/>
      <c r="NMA192" s="279"/>
      <c r="NMB192" s="279"/>
      <c r="NMC192" s="279"/>
      <c r="NMD192" s="279"/>
      <c r="NME192" s="279"/>
      <c r="NMF192" s="279"/>
      <c r="NMG192" s="279"/>
      <c r="NMH192" s="279"/>
      <c r="NMI192" s="279"/>
      <c r="NMJ192" s="279"/>
      <c r="NMK192" s="279"/>
      <c r="NML192" s="279"/>
      <c r="NMM192" s="279"/>
      <c r="NMN192" s="279"/>
      <c r="NMO192" s="279"/>
      <c r="NMP192" s="279"/>
      <c r="NMQ192" s="279"/>
      <c r="NMR192" s="279"/>
      <c r="NMS192" s="279"/>
      <c r="NMT192" s="279"/>
      <c r="NMU192" s="279"/>
      <c r="NMV192" s="279"/>
      <c r="NMW192" s="279"/>
      <c r="NMX192" s="279"/>
      <c r="NMY192" s="279"/>
      <c r="NMZ192" s="279"/>
      <c r="NNA192" s="279"/>
      <c r="NNB192" s="279"/>
      <c r="NNC192" s="279"/>
      <c r="NND192" s="279"/>
      <c r="NNE192" s="279"/>
      <c r="NNF192" s="279"/>
      <c r="NNG192" s="279"/>
      <c r="NNH192" s="279"/>
      <c r="NNI192" s="279"/>
      <c r="NNJ192" s="279"/>
      <c r="NNK192" s="279"/>
      <c r="NNL192" s="279"/>
      <c r="NNM192" s="279"/>
      <c r="NNN192" s="279"/>
      <c r="NNO192" s="279"/>
      <c r="NNP192" s="279"/>
      <c r="NNQ192" s="279"/>
      <c r="NNR192" s="279"/>
      <c r="NNS192" s="279"/>
      <c r="NNT192" s="279"/>
      <c r="NNU192" s="279"/>
      <c r="NNV192" s="279"/>
      <c r="NNW192" s="279"/>
      <c r="NNX192" s="279"/>
      <c r="NNY192" s="279"/>
      <c r="NNZ192" s="279"/>
      <c r="NOA192" s="279"/>
      <c r="NOB192" s="279"/>
      <c r="NOC192" s="279"/>
      <c r="NOD192" s="279"/>
      <c r="NOE192" s="279"/>
      <c r="NOF192" s="279"/>
      <c r="NOG192" s="279"/>
      <c r="NOH192" s="279"/>
      <c r="NOI192" s="279"/>
      <c r="NOJ192" s="279"/>
      <c r="NOK192" s="279"/>
      <c r="NOL192" s="279"/>
      <c r="NOM192" s="279"/>
      <c r="NON192" s="279"/>
      <c r="NOO192" s="279"/>
      <c r="NOP192" s="279"/>
      <c r="NOQ192" s="279"/>
      <c r="NOR192" s="279"/>
      <c r="NOS192" s="279"/>
      <c r="NOT192" s="279"/>
      <c r="NOU192" s="279"/>
      <c r="NOV192" s="279"/>
      <c r="NOW192" s="279"/>
      <c r="NOX192" s="279"/>
      <c r="NOY192" s="279"/>
      <c r="NOZ192" s="279"/>
      <c r="NPA192" s="279"/>
      <c r="NPB192" s="279"/>
      <c r="NPC192" s="279"/>
      <c r="NPD192" s="279"/>
      <c r="NPE192" s="279"/>
      <c r="NPF192" s="279"/>
      <c r="NPG192" s="279"/>
      <c r="NPH192" s="279"/>
      <c r="NPI192" s="279"/>
      <c r="NPJ192" s="279"/>
      <c r="NPK192" s="279"/>
      <c r="NPL192" s="279"/>
      <c r="NPM192" s="279"/>
      <c r="NPN192" s="279"/>
      <c r="NPO192" s="279"/>
      <c r="NPP192" s="279"/>
      <c r="NPQ192" s="279"/>
      <c r="NPR192" s="279"/>
      <c r="NPS192" s="279"/>
      <c r="NPT192" s="279"/>
      <c r="NPU192" s="279"/>
      <c r="NPV192" s="279"/>
      <c r="NPW192" s="279"/>
      <c r="NPX192" s="279"/>
      <c r="NPY192" s="279"/>
      <c r="NPZ192" s="279"/>
      <c r="NQA192" s="279"/>
      <c r="NQB192" s="279"/>
      <c r="NQC192" s="279"/>
      <c r="NQD192" s="279"/>
      <c r="NQE192" s="279"/>
      <c r="NQF192" s="279"/>
      <c r="NQG192" s="279"/>
      <c r="NQH192" s="279"/>
      <c r="NQI192" s="279"/>
      <c r="NQJ192" s="279"/>
      <c r="NQK192" s="279"/>
      <c r="NQL192" s="279"/>
      <c r="NQM192" s="279"/>
      <c r="NQN192" s="279"/>
      <c r="NQO192" s="279"/>
      <c r="NQP192" s="279"/>
      <c r="NQQ192" s="279"/>
      <c r="NQR192" s="279"/>
      <c r="NQS192" s="279"/>
      <c r="NQT192" s="279"/>
      <c r="NQU192" s="279"/>
      <c r="NQV192" s="279"/>
      <c r="NQW192" s="279"/>
      <c r="NQX192" s="279"/>
      <c r="NQY192" s="279"/>
      <c r="NQZ192" s="279"/>
      <c r="NRA192" s="279"/>
      <c r="NRB192" s="279"/>
      <c r="NRC192" s="279"/>
      <c r="NRD192" s="279"/>
      <c r="NRE192" s="279"/>
      <c r="NRF192" s="279"/>
      <c r="NRG192" s="279"/>
      <c r="NRH192" s="279"/>
      <c r="NRI192" s="279"/>
      <c r="NRJ192" s="279"/>
      <c r="NRK192" s="279"/>
      <c r="NRL192" s="279"/>
      <c r="NRM192" s="279"/>
      <c r="NRN192" s="279"/>
      <c r="NRO192" s="279"/>
      <c r="NRP192" s="279"/>
      <c r="NRQ192" s="279"/>
      <c r="NRR192" s="279"/>
      <c r="NRS192" s="279"/>
      <c r="NRT192" s="279"/>
      <c r="NRU192" s="279"/>
      <c r="NRV192" s="279"/>
      <c r="NRW192" s="279"/>
      <c r="NRX192" s="279"/>
      <c r="NRY192" s="279"/>
      <c r="NRZ192" s="279"/>
      <c r="NSA192" s="279"/>
      <c r="NSB192" s="279"/>
      <c r="NSC192" s="279"/>
      <c r="NSD192" s="279"/>
      <c r="NSE192" s="279"/>
      <c r="NSF192" s="279"/>
      <c r="NSG192" s="279"/>
      <c r="NSH192" s="279"/>
      <c r="NSI192" s="279"/>
      <c r="NSJ192" s="279"/>
      <c r="NSK192" s="279"/>
      <c r="NSL192" s="279"/>
      <c r="NSM192" s="279"/>
      <c r="NSN192" s="279"/>
      <c r="NSO192" s="279"/>
      <c r="NSP192" s="279"/>
      <c r="NSQ192" s="279"/>
      <c r="NSR192" s="279"/>
      <c r="NSS192" s="279"/>
      <c r="NST192" s="279"/>
      <c r="NSU192" s="279"/>
      <c r="NSV192" s="279"/>
      <c r="NSW192" s="279"/>
      <c r="NSX192" s="279"/>
      <c r="NSY192" s="279"/>
      <c r="NSZ192" s="279"/>
      <c r="NTA192" s="279"/>
      <c r="NTB192" s="279"/>
      <c r="NTC192" s="279"/>
      <c r="NTD192" s="279"/>
      <c r="NTE192" s="279"/>
      <c r="NTF192" s="279"/>
      <c r="NTG192" s="279"/>
      <c r="NTH192" s="279"/>
      <c r="NTI192" s="279"/>
      <c r="NTJ192" s="279"/>
      <c r="NTK192" s="279"/>
      <c r="NTL192" s="279"/>
      <c r="NTM192" s="279"/>
      <c r="NTN192" s="279"/>
      <c r="NTO192" s="279"/>
      <c r="NTP192" s="279"/>
      <c r="NTQ192" s="279"/>
      <c r="NTR192" s="279"/>
      <c r="NTS192" s="279"/>
      <c r="NTT192" s="279"/>
      <c r="NTU192" s="279"/>
      <c r="NTV192" s="279"/>
      <c r="NTW192" s="279"/>
      <c r="NTX192" s="279"/>
      <c r="NTY192" s="279"/>
      <c r="NTZ192" s="279"/>
      <c r="NUA192" s="279"/>
      <c r="NUB192" s="279"/>
      <c r="NUC192" s="279"/>
      <c r="NUD192" s="279"/>
      <c r="NUE192" s="279"/>
      <c r="NUF192" s="279"/>
      <c r="NUG192" s="279"/>
      <c r="NUH192" s="279"/>
      <c r="NUI192" s="279"/>
      <c r="NUJ192" s="279"/>
      <c r="NUK192" s="279"/>
      <c r="NUL192" s="279"/>
      <c r="NUM192" s="279"/>
      <c r="NUN192" s="279"/>
      <c r="NUO192" s="279"/>
      <c r="NUP192" s="279"/>
      <c r="NUQ192" s="279"/>
      <c r="NUR192" s="279"/>
      <c r="NUS192" s="279"/>
      <c r="NUT192" s="279"/>
      <c r="NUU192" s="279"/>
      <c r="NUV192" s="279"/>
      <c r="NUW192" s="279"/>
      <c r="NUX192" s="279"/>
      <c r="NUY192" s="279"/>
      <c r="NUZ192" s="279"/>
      <c r="NVA192" s="279"/>
      <c r="NVB192" s="279"/>
      <c r="NVC192" s="279"/>
      <c r="NVD192" s="279"/>
      <c r="NVE192" s="279"/>
      <c r="NVF192" s="279"/>
      <c r="NVG192" s="279"/>
      <c r="NVH192" s="279"/>
      <c r="NVI192" s="279"/>
      <c r="NVJ192" s="279"/>
      <c r="NVK192" s="279"/>
      <c r="NVL192" s="279"/>
      <c r="NVM192" s="279"/>
      <c r="NVN192" s="279"/>
      <c r="NVO192" s="279"/>
      <c r="NVP192" s="279"/>
      <c r="NVQ192" s="279"/>
      <c r="NVR192" s="279"/>
      <c r="NVS192" s="279"/>
      <c r="NVT192" s="279"/>
      <c r="NVU192" s="279"/>
      <c r="NVV192" s="279"/>
      <c r="NVW192" s="279"/>
      <c r="NVX192" s="279"/>
      <c r="NVY192" s="279"/>
      <c r="NVZ192" s="279"/>
      <c r="NWA192" s="279"/>
      <c r="NWB192" s="279"/>
      <c r="NWC192" s="279"/>
      <c r="NWD192" s="279"/>
      <c r="NWE192" s="279"/>
      <c r="NWF192" s="279"/>
      <c r="NWG192" s="279"/>
      <c r="NWH192" s="279"/>
      <c r="NWI192" s="279"/>
      <c r="NWJ192" s="279"/>
      <c r="NWK192" s="279"/>
      <c r="NWL192" s="279"/>
      <c r="NWM192" s="279"/>
      <c r="NWN192" s="279"/>
      <c r="NWO192" s="279"/>
      <c r="NWP192" s="279"/>
      <c r="NWQ192" s="279"/>
      <c r="NWR192" s="279"/>
      <c r="NWS192" s="279"/>
      <c r="NWT192" s="279"/>
      <c r="NWU192" s="279"/>
      <c r="NWV192" s="279"/>
      <c r="NWW192" s="279"/>
      <c r="NWX192" s="279"/>
      <c r="NWY192" s="279"/>
      <c r="NWZ192" s="279"/>
      <c r="NXA192" s="279"/>
      <c r="NXB192" s="279"/>
      <c r="NXC192" s="279"/>
      <c r="NXD192" s="279"/>
      <c r="NXE192" s="279"/>
      <c r="NXF192" s="279"/>
      <c r="NXG192" s="279"/>
      <c r="NXH192" s="279"/>
      <c r="NXI192" s="279"/>
      <c r="NXJ192" s="279"/>
      <c r="NXK192" s="279"/>
      <c r="NXL192" s="279"/>
      <c r="NXM192" s="279"/>
      <c r="NXN192" s="279"/>
      <c r="NXO192" s="279"/>
      <c r="NXP192" s="279"/>
      <c r="NXQ192" s="279"/>
      <c r="NXR192" s="279"/>
      <c r="NXS192" s="279"/>
      <c r="NXT192" s="279"/>
      <c r="NXU192" s="279"/>
      <c r="NXV192" s="279"/>
      <c r="NXW192" s="279"/>
      <c r="NXX192" s="279"/>
      <c r="NXY192" s="279"/>
      <c r="NXZ192" s="279"/>
      <c r="NYA192" s="279"/>
      <c r="NYB192" s="279"/>
      <c r="NYC192" s="279"/>
      <c r="NYD192" s="279"/>
      <c r="NYE192" s="279"/>
      <c r="NYF192" s="279"/>
      <c r="NYG192" s="279"/>
      <c r="NYH192" s="279"/>
      <c r="NYI192" s="279"/>
      <c r="NYJ192" s="279"/>
      <c r="NYK192" s="279"/>
      <c r="NYL192" s="279"/>
      <c r="NYM192" s="279"/>
      <c r="NYN192" s="279"/>
      <c r="NYO192" s="279"/>
      <c r="NYP192" s="279"/>
      <c r="NYQ192" s="279"/>
      <c r="NYR192" s="279"/>
      <c r="NYS192" s="279"/>
      <c r="NYT192" s="279"/>
      <c r="NYU192" s="279"/>
      <c r="NYV192" s="279"/>
      <c r="NYW192" s="279"/>
      <c r="NYX192" s="279"/>
      <c r="NYY192" s="279"/>
      <c r="NYZ192" s="279"/>
      <c r="NZA192" s="279"/>
      <c r="NZB192" s="279"/>
      <c r="NZC192" s="279"/>
      <c r="NZD192" s="279"/>
      <c r="NZE192" s="279"/>
      <c r="NZF192" s="279"/>
      <c r="NZG192" s="279"/>
      <c r="NZH192" s="279"/>
      <c r="NZI192" s="279"/>
      <c r="NZJ192" s="279"/>
      <c r="NZK192" s="279"/>
      <c r="NZL192" s="279"/>
      <c r="NZM192" s="279"/>
      <c r="NZN192" s="279"/>
      <c r="NZO192" s="279"/>
      <c r="NZP192" s="279"/>
      <c r="NZQ192" s="279"/>
      <c r="NZR192" s="279"/>
      <c r="NZS192" s="279"/>
      <c r="NZT192" s="279"/>
      <c r="NZU192" s="279"/>
      <c r="NZV192" s="279"/>
      <c r="NZW192" s="279"/>
      <c r="NZX192" s="279"/>
      <c r="NZY192" s="279"/>
      <c r="NZZ192" s="279"/>
      <c r="OAA192" s="279"/>
      <c r="OAB192" s="279"/>
      <c r="OAC192" s="279"/>
      <c r="OAD192" s="279"/>
      <c r="OAE192" s="279"/>
      <c r="OAF192" s="279"/>
      <c r="OAG192" s="279"/>
      <c r="OAH192" s="279"/>
      <c r="OAI192" s="279"/>
      <c r="OAJ192" s="279"/>
      <c r="OAK192" s="279"/>
      <c r="OAL192" s="279"/>
      <c r="OAM192" s="279"/>
      <c r="OAN192" s="279"/>
      <c r="OAO192" s="279"/>
      <c r="OAP192" s="279"/>
      <c r="OAQ192" s="279"/>
      <c r="OAR192" s="279"/>
      <c r="OAS192" s="279"/>
      <c r="OAT192" s="279"/>
      <c r="OAU192" s="279"/>
      <c r="OAV192" s="279"/>
      <c r="OAW192" s="279"/>
      <c r="OAX192" s="279"/>
      <c r="OAY192" s="279"/>
      <c r="OAZ192" s="279"/>
      <c r="OBA192" s="279"/>
      <c r="OBB192" s="279"/>
      <c r="OBC192" s="279"/>
      <c r="OBD192" s="279"/>
      <c r="OBE192" s="279"/>
      <c r="OBF192" s="279"/>
      <c r="OBG192" s="279"/>
      <c r="OBH192" s="279"/>
      <c r="OBI192" s="279"/>
      <c r="OBJ192" s="279"/>
      <c r="OBK192" s="279"/>
      <c r="OBL192" s="279"/>
      <c r="OBM192" s="279"/>
      <c r="OBN192" s="279"/>
      <c r="OBO192" s="279"/>
      <c r="OBP192" s="279"/>
      <c r="OBQ192" s="279"/>
      <c r="OBR192" s="279"/>
      <c r="OBS192" s="279"/>
      <c r="OBT192" s="279"/>
      <c r="OBU192" s="279"/>
      <c r="OBV192" s="279"/>
      <c r="OBW192" s="279"/>
      <c r="OBX192" s="279"/>
      <c r="OBY192" s="279"/>
      <c r="OBZ192" s="279"/>
      <c r="OCA192" s="279"/>
      <c r="OCB192" s="279"/>
      <c r="OCC192" s="279"/>
      <c r="OCD192" s="279"/>
      <c r="OCE192" s="279"/>
      <c r="OCF192" s="279"/>
      <c r="OCG192" s="279"/>
      <c r="OCH192" s="279"/>
      <c r="OCI192" s="279"/>
      <c r="OCJ192" s="279"/>
      <c r="OCK192" s="279"/>
      <c r="OCL192" s="279"/>
      <c r="OCM192" s="279"/>
      <c r="OCN192" s="279"/>
      <c r="OCO192" s="279"/>
      <c r="OCP192" s="279"/>
      <c r="OCQ192" s="279"/>
      <c r="OCR192" s="279"/>
      <c r="OCS192" s="279"/>
      <c r="OCT192" s="279"/>
      <c r="OCU192" s="279"/>
      <c r="OCV192" s="279"/>
      <c r="OCW192" s="279"/>
      <c r="OCX192" s="279"/>
      <c r="OCY192" s="279"/>
      <c r="OCZ192" s="279"/>
      <c r="ODA192" s="279"/>
      <c r="ODB192" s="279"/>
      <c r="ODC192" s="279"/>
      <c r="ODD192" s="279"/>
      <c r="ODE192" s="279"/>
      <c r="ODF192" s="279"/>
      <c r="ODG192" s="279"/>
      <c r="ODH192" s="279"/>
      <c r="ODI192" s="279"/>
      <c r="ODJ192" s="279"/>
      <c r="ODK192" s="279"/>
      <c r="ODL192" s="279"/>
      <c r="ODM192" s="279"/>
      <c r="ODN192" s="279"/>
      <c r="ODO192" s="279"/>
      <c r="ODP192" s="279"/>
      <c r="ODQ192" s="279"/>
      <c r="ODR192" s="279"/>
      <c r="ODS192" s="279"/>
      <c r="ODT192" s="279"/>
      <c r="ODU192" s="279"/>
      <c r="ODV192" s="279"/>
      <c r="ODW192" s="279"/>
      <c r="ODX192" s="279"/>
      <c r="ODY192" s="279"/>
      <c r="ODZ192" s="279"/>
      <c r="OEA192" s="279"/>
      <c r="OEB192" s="279"/>
      <c r="OEC192" s="279"/>
      <c r="OED192" s="279"/>
      <c r="OEE192" s="279"/>
      <c r="OEF192" s="279"/>
      <c r="OEG192" s="279"/>
      <c r="OEH192" s="279"/>
      <c r="OEI192" s="279"/>
      <c r="OEJ192" s="279"/>
      <c r="OEK192" s="279"/>
      <c r="OEL192" s="279"/>
      <c r="OEM192" s="279"/>
      <c r="OEN192" s="279"/>
      <c r="OEO192" s="279"/>
      <c r="OEP192" s="279"/>
      <c r="OEQ192" s="279"/>
      <c r="OER192" s="279"/>
      <c r="OES192" s="279"/>
      <c r="OET192" s="279"/>
      <c r="OEU192" s="279"/>
      <c r="OEV192" s="279"/>
      <c r="OEW192" s="279"/>
      <c r="OEX192" s="279"/>
      <c r="OEY192" s="279"/>
      <c r="OEZ192" s="279"/>
      <c r="OFA192" s="279"/>
      <c r="OFB192" s="279"/>
      <c r="OFC192" s="279"/>
      <c r="OFD192" s="279"/>
      <c r="OFE192" s="279"/>
      <c r="OFF192" s="279"/>
      <c r="OFG192" s="279"/>
      <c r="OFH192" s="279"/>
      <c r="OFI192" s="279"/>
      <c r="OFJ192" s="279"/>
      <c r="OFK192" s="279"/>
      <c r="OFL192" s="279"/>
      <c r="OFM192" s="279"/>
      <c r="OFN192" s="279"/>
      <c r="OFO192" s="279"/>
      <c r="OFP192" s="279"/>
      <c r="OFQ192" s="279"/>
      <c r="OFR192" s="279"/>
      <c r="OFS192" s="279"/>
      <c r="OFT192" s="279"/>
      <c r="OFU192" s="279"/>
      <c r="OFV192" s="279"/>
      <c r="OFW192" s="279"/>
      <c r="OFX192" s="279"/>
      <c r="OFY192" s="279"/>
      <c r="OFZ192" s="279"/>
      <c r="OGA192" s="279"/>
      <c r="OGB192" s="279"/>
      <c r="OGC192" s="279"/>
      <c r="OGD192" s="279"/>
      <c r="OGE192" s="279"/>
      <c r="OGF192" s="279"/>
      <c r="OGG192" s="279"/>
      <c r="OGH192" s="279"/>
      <c r="OGI192" s="279"/>
      <c r="OGJ192" s="279"/>
      <c r="OGK192" s="279"/>
      <c r="OGL192" s="279"/>
      <c r="OGM192" s="279"/>
      <c r="OGN192" s="279"/>
      <c r="OGO192" s="279"/>
      <c r="OGP192" s="279"/>
      <c r="OGQ192" s="279"/>
      <c r="OGR192" s="279"/>
      <c r="OGS192" s="279"/>
      <c r="OGT192" s="279"/>
      <c r="OGU192" s="279"/>
      <c r="OGV192" s="279"/>
      <c r="OGW192" s="279"/>
      <c r="OGX192" s="279"/>
      <c r="OGY192" s="279"/>
      <c r="OGZ192" s="279"/>
      <c r="OHA192" s="279"/>
      <c r="OHB192" s="279"/>
      <c r="OHC192" s="279"/>
      <c r="OHD192" s="279"/>
      <c r="OHE192" s="279"/>
      <c r="OHF192" s="279"/>
      <c r="OHG192" s="279"/>
      <c r="OHH192" s="279"/>
      <c r="OHI192" s="279"/>
      <c r="OHJ192" s="279"/>
      <c r="OHK192" s="279"/>
      <c r="OHL192" s="279"/>
      <c r="OHM192" s="279"/>
      <c r="OHN192" s="279"/>
      <c r="OHO192" s="279"/>
      <c r="OHP192" s="279"/>
      <c r="OHQ192" s="279"/>
      <c r="OHR192" s="279"/>
      <c r="OHS192" s="279"/>
      <c r="OHT192" s="279"/>
      <c r="OHU192" s="279"/>
      <c r="OHV192" s="279"/>
      <c r="OHW192" s="279"/>
      <c r="OHX192" s="279"/>
      <c r="OHY192" s="279"/>
      <c r="OHZ192" s="279"/>
      <c r="OIA192" s="279"/>
      <c r="OIB192" s="279"/>
      <c r="OIC192" s="279"/>
      <c r="OID192" s="279"/>
      <c r="OIE192" s="279"/>
      <c r="OIF192" s="279"/>
      <c r="OIG192" s="279"/>
      <c r="OIH192" s="279"/>
      <c r="OII192" s="279"/>
      <c r="OIJ192" s="279"/>
      <c r="OIK192" s="279"/>
      <c r="OIL192" s="279"/>
      <c r="OIM192" s="279"/>
      <c r="OIN192" s="279"/>
      <c r="OIO192" s="279"/>
      <c r="OIP192" s="279"/>
      <c r="OIQ192" s="279"/>
      <c r="OIR192" s="279"/>
      <c r="OIS192" s="279"/>
      <c r="OIT192" s="279"/>
      <c r="OIU192" s="279"/>
      <c r="OIV192" s="279"/>
      <c r="OIW192" s="279"/>
      <c r="OIX192" s="279"/>
      <c r="OIY192" s="279"/>
      <c r="OIZ192" s="279"/>
      <c r="OJA192" s="279"/>
      <c r="OJB192" s="279"/>
      <c r="OJC192" s="279"/>
      <c r="OJD192" s="279"/>
      <c r="OJE192" s="279"/>
      <c r="OJF192" s="279"/>
      <c r="OJG192" s="279"/>
      <c r="OJH192" s="279"/>
      <c r="OJI192" s="279"/>
      <c r="OJJ192" s="279"/>
      <c r="OJK192" s="279"/>
      <c r="OJL192" s="279"/>
      <c r="OJM192" s="279"/>
      <c r="OJN192" s="279"/>
      <c r="OJO192" s="279"/>
      <c r="OJP192" s="279"/>
      <c r="OJQ192" s="279"/>
      <c r="OJR192" s="279"/>
      <c r="OJS192" s="279"/>
      <c r="OJT192" s="279"/>
      <c r="OJU192" s="279"/>
      <c r="OJV192" s="279"/>
      <c r="OJW192" s="279"/>
      <c r="OJX192" s="279"/>
      <c r="OJY192" s="279"/>
      <c r="OJZ192" s="279"/>
      <c r="OKA192" s="279"/>
      <c r="OKB192" s="279"/>
      <c r="OKC192" s="279"/>
      <c r="OKD192" s="279"/>
      <c r="OKE192" s="279"/>
      <c r="OKF192" s="279"/>
      <c r="OKG192" s="279"/>
      <c r="OKH192" s="279"/>
      <c r="OKI192" s="279"/>
      <c r="OKJ192" s="279"/>
      <c r="OKK192" s="279"/>
      <c r="OKL192" s="279"/>
      <c r="OKM192" s="279"/>
      <c r="OKN192" s="279"/>
      <c r="OKO192" s="279"/>
      <c r="OKP192" s="279"/>
      <c r="OKQ192" s="279"/>
      <c r="OKR192" s="279"/>
      <c r="OKS192" s="279"/>
      <c r="OKT192" s="279"/>
      <c r="OKU192" s="279"/>
      <c r="OKV192" s="279"/>
      <c r="OKW192" s="279"/>
      <c r="OKX192" s="279"/>
      <c r="OKY192" s="279"/>
      <c r="OKZ192" s="279"/>
      <c r="OLA192" s="279"/>
      <c r="OLB192" s="279"/>
      <c r="OLC192" s="279"/>
      <c r="OLD192" s="279"/>
      <c r="OLE192" s="279"/>
      <c r="OLF192" s="279"/>
      <c r="OLG192" s="279"/>
      <c r="OLH192" s="279"/>
      <c r="OLI192" s="279"/>
      <c r="OLJ192" s="279"/>
      <c r="OLK192" s="279"/>
      <c r="OLL192" s="279"/>
      <c r="OLM192" s="279"/>
      <c r="OLN192" s="279"/>
      <c r="OLO192" s="279"/>
      <c r="OLP192" s="279"/>
      <c r="OLQ192" s="279"/>
      <c r="OLR192" s="279"/>
      <c r="OLS192" s="279"/>
      <c r="OLT192" s="279"/>
      <c r="OLU192" s="279"/>
      <c r="OLV192" s="279"/>
      <c r="OLW192" s="279"/>
      <c r="OLX192" s="279"/>
      <c r="OLY192" s="279"/>
      <c r="OLZ192" s="279"/>
      <c r="OMA192" s="279"/>
      <c r="OMB192" s="279"/>
      <c r="OMC192" s="279"/>
      <c r="OMD192" s="279"/>
      <c r="OME192" s="279"/>
      <c r="OMF192" s="279"/>
      <c r="OMG192" s="279"/>
      <c r="OMH192" s="279"/>
      <c r="OMI192" s="279"/>
      <c r="OMJ192" s="279"/>
      <c r="OMK192" s="279"/>
      <c r="OML192" s="279"/>
      <c r="OMM192" s="279"/>
      <c r="OMN192" s="279"/>
      <c r="OMO192" s="279"/>
      <c r="OMP192" s="279"/>
      <c r="OMQ192" s="279"/>
      <c r="OMR192" s="279"/>
      <c r="OMS192" s="279"/>
      <c r="OMT192" s="279"/>
      <c r="OMU192" s="279"/>
      <c r="OMV192" s="279"/>
      <c r="OMW192" s="279"/>
      <c r="OMX192" s="279"/>
      <c r="OMY192" s="279"/>
      <c r="OMZ192" s="279"/>
      <c r="ONA192" s="279"/>
      <c r="ONB192" s="279"/>
      <c r="ONC192" s="279"/>
      <c r="OND192" s="279"/>
      <c r="ONE192" s="279"/>
      <c r="ONF192" s="279"/>
      <c r="ONG192" s="279"/>
      <c r="ONH192" s="279"/>
      <c r="ONI192" s="279"/>
      <c r="ONJ192" s="279"/>
      <c r="ONK192" s="279"/>
      <c r="ONL192" s="279"/>
      <c r="ONM192" s="279"/>
      <c r="ONN192" s="279"/>
      <c r="ONO192" s="279"/>
      <c r="ONP192" s="279"/>
      <c r="ONQ192" s="279"/>
      <c r="ONR192" s="279"/>
      <c r="ONS192" s="279"/>
      <c r="ONT192" s="279"/>
      <c r="ONU192" s="279"/>
      <c r="ONV192" s="279"/>
      <c r="ONW192" s="279"/>
      <c r="ONX192" s="279"/>
      <c r="ONY192" s="279"/>
      <c r="ONZ192" s="279"/>
      <c r="OOA192" s="279"/>
      <c r="OOB192" s="279"/>
      <c r="OOC192" s="279"/>
      <c r="OOD192" s="279"/>
      <c r="OOE192" s="279"/>
      <c r="OOF192" s="279"/>
      <c r="OOG192" s="279"/>
      <c r="OOH192" s="279"/>
      <c r="OOI192" s="279"/>
      <c r="OOJ192" s="279"/>
      <c r="OOK192" s="279"/>
      <c r="OOL192" s="279"/>
      <c r="OOM192" s="279"/>
      <c r="OON192" s="279"/>
      <c r="OOO192" s="279"/>
      <c r="OOP192" s="279"/>
      <c r="OOQ192" s="279"/>
      <c r="OOR192" s="279"/>
      <c r="OOS192" s="279"/>
      <c r="OOT192" s="279"/>
      <c r="OOU192" s="279"/>
      <c r="OOV192" s="279"/>
      <c r="OOW192" s="279"/>
      <c r="OOX192" s="279"/>
      <c r="OOY192" s="279"/>
      <c r="OOZ192" s="279"/>
      <c r="OPA192" s="279"/>
      <c r="OPB192" s="279"/>
      <c r="OPC192" s="279"/>
      <c r="OPD192" s="279"/>
      <c r="OPE192" s="279"/>
      <c r="OPF192" s="279"/>
      <c r="OPG192" s="279"/>
      <c r="OPH192" s="279"/>
      <c r="OPI192" s="279"/>
      <c r="OPJ192" s="279"/>
      <c r="OPK192" s="279"/>
      <c r="OPL192" s="279"/>
      <c r="OPM192" s="279"/>
      <c r="OPN192" s="279"/>
      <c r="OPO192" s="279"/>
      <c r="OPP192" s="279"/>
      <c r="OPQ192" s="279"/>
      <c r="OPR192" s="279"/>
      <c r="OPS192" s="279"/>
      <c r="OPT192" s="279"/>
      <c r="OPU192" s="279"/>
      <c r="OPV192" s="279"/>
      <c r="OPW192" s="279"/>
      <c r="OPX192" s="279"/>
      <c r="OPY192" s="279"/>
      <c r="OPZ192" s="279"/>
      <c r="OQA192" s="279"/>
      <c r="OQB192" s="279"/>
      <c r="OQC192" s="279"/>
      <c r="OQD192" s="279"/>
      <c r="OQE192" s="279"/>
      <c r="OQF192" s="279"/>
      <c r="OQG192" s="279"/>
      <c r="OQH192" s="279"/>
      <c r="OQI192" s="279"/>
      <c r="OQJ192" s="279"/>
      <c r="OQK192" s="279"/>
      <c r="OQL192" s="279"/>
      <c r="OQM192" s="279"/>
      <c r="OQN192" s="279"/>
      <c r="OQO192" s="279"/>
      <c r="OQP192" s="279"/>
      <c r="OQQ192" s="279"/>
      <c r="OQR192" s="279"/>
      <c r="OQS192" s="279"/>
      <c r="OQT192" s="279"/>
      <c r="OQU192" s="279"/>
      <c r="OQV192" s="279"/>
      <c r="OQW192" s="279"/>
      <c r="OQX192" s="279"/>
      <c r="OQY192" s="279"/>
      <c r="OQZ192" s="279"/>
      <c r="ORA192" s="279"/>
      <c r="ORB192" s="279"/>
      <c r="ORC192" s="279"/>
      <c r="ORD192" s="279"/>
      <c r="ORE192" s="279"/>
      <c r="ORF192" s="279"/>
      <c r="ORG192" s="279"/>
      <c r="ORH192" s="279"/>
      <c r="ORI192" s="279"/>
      <c r="ORJ192" s="279"/>
      <c r="ORK192" s="279"/>
      <c r="ORL192" s="279"/>
      <c r="ORM192" s="279"/>
      <c r="ORN192" s="279"/>
      <c r="ORO192" s="279"/>
      <c r="ORP192" s="279"/>
      <c r="ORQ192" s="279"/>
      <c r="ORR192" s="279"/>
      <c r="ORS192" s="279"/>
      <c r="ORT192" s="279"/>
      <c r="ORU192" s="279"/>
      <c r="ORV192" s="279"/>
      <c r="ORW192" s="279"/>
      <c r="ORX192" s="279"/>
      <c r="ORY192" s="279"/>
      <c r="ORZ192" s="279"/>
      <c r="OSA192" s="279"/>
      <c r="OSB192" s="279"/>
      <c r="OSC192" s="279"/>
      <c r="OSD192" s="279"/>
      <c r="OSE192" s="279"/>
      <c r="OSF192" s="279"/>
      <c r="OSG192" s="279"/>
      <c r="OSH192" s="279"/>
      <c r="OSI192" s="279"/>
      <c r="OSJ192" s="279"/>
      <c r="OSK192" s="279"/>
      <c r="OSL192" s="279"/>
      <c r="OSM192" s="279"/>
      <c r="OSN192" s="279"/>
      <c r="OSO192" s="279"/>
      <c r="OSP192" s="279"/>
      <c r="OSQ192" s="279"/>
      <c r="OSR192" s="279"/>
      <c r="OSS192" s="279"/>
      <c r="OST192" s="279"/>
      <c r="OSU192" s="279"/>
      <c r="OSV192" s="279"/>
      <c r="OSW192" s="279"/>
      <c r="OSX192" s="279"/>
      <c r="OSY192" s="279"/>
      <c r="OSZ192" s="279"/>
      <c r="OTA192" s="279"/>
      <c r="OTB192" s="279"/>
      <c r="OTC192" s="279"/>
      <c r="OTD192" s="279"/>
      <c r="OTE192" s="279"/>
      <c r="OTF192" s="279"/>
      <c r="OTG192" s="279"/>
      <c r="OTH192" s="279"/>
      <c r="OTI192" s="279"/>
      <c r="OTJ192" s="279"/>
      <c r="OTK192" s="279"/>
      <c r="OTL192" s="279"/>
      <c r="OTM192" s="279"/>
      <c r="OTN192" s="279"/>
      <c r="OTO192" s="279"/>
      <c r="OTP192" s="279"/>
      <c r="OTQ192" s="279"/>
      <c r="OTR192" s="279"/>
      <c r="OTS192" s="279"/>
      <c r="OTT192" s="279"/>
      <c r="OTU192" s="279"/>
      <c r="OTV192" s="279"/>
      <c r="OTW192" s="279"/>
      <c r="OTX192" s="279"/>
      <c r="OTY192" s="279"/>
      <c r="OTZ192" s="279"/>
      <c r="OUA192" s="279"/>
      <c r="OUB192" s="279"/>
      <c r="OUC192" s="279"/>
      <c r="OUD192" s="279"/>
      <c r="OUE192" s="279"/>
      <c r="OUF192" s="279"/>
      <c r="OUG192" s="279"/>
      <c r="OUH192" s="279"/>
      <c r="OUI192" s="279"/>
      <c r="OUJ192" s="279"/>
      <c r="OUK192" s="279"/>
      <c r="OUL192" s="279"/>
      <c r="OUM192" s="279"/>
      <c r="OUN192" s="279"/>
      <c r="OUO192" s="279"/>
      <c r="OUP192" s="279"/>
      <c r="OUQ192" s="279"/>
      <c r="OUR192" s="279"/>
      <c r="OUS192" s="279"/>
      <c r="OUT192" s="279"/>
      <c r="OUU192" s="279"/>
      <c r="OUV192" s="279"/>
      <c r="OUW192" s="279"/>
      <c r="OUX192" s="279"/>
      <c r="OUY192" s="279"/>
      <c r="OUZ192" s="279"/>
      <c r="OVA192" s="279"/>
      <c r="OVB192" s="279"/>
      <c r="OVC192" s="279"/>
      <c r="OVD192" s="279"/>
      <c r="OVE192" s="279"/>
      <c r="OVF192" s="279"/>
      <c r="OVG192" s="279"/>
      <c r="OVH192" s="279"/>
      <c r="OVI192" s="279"/>
      <c r="OVJ192" s="279"/>
      <c r="OVK192" s="279"/>
      <c r="OVL192" s="279"/>
      <c r="OVM192" s="279"/>
      <c r="OVN192" s="279"/>
      <c r="OVO192" s="279"/>
      <c r="OVP192" s="279"/>
      <c r="OVQ192" s="279"/>
      <c r="OVR192" s="279"/>
      <c r="OVS192" s="279"/>
      <c r="OVT192" s="279"/>
      <c r="OVU192" s="279"/>
      <c r="OVV192" s="279"/>
      <c r="OVW192" s="279"/>
      <c r="OVX192" s="279"/>
      <c r="OVY192" s="279"/>
      <c r="OVZ192" s="279"/>
      <c r="OWA192" s="279"/>
      <c r="OWB192" s="279"/>
      <c r="OWC192" s="279"/>
      <c r="OWD192" s="279"/>
      <c r="OWE192" s="279"/>
      <c r="OWF192" s="279"/>
      <c r="OWG192" s="279"/>
      <c r="OWH192" s="279"/>
      <c r="OWI192" s="279"/>
      <c r="OWJ192" s="279"/>
      <c r="OWK192" s="279"/>
      <c r="OWL192" s="279"/>
      <c r="OWM192" s="279"/>
      <c r="OWN192" s="279"/>
      <c r="OWO192" s="279"/>
      <c r="OWP192" s="279"/>
      <c r="OWQ192" s="279"/>
      <c r="OWR192" s="279"/>
      <c r="OWS192" s="279"/>
      <c r="OWT192" s="279"/>
      <c r="OWU192" s="279"/>
      <c r="OWV192" s="279"/>
      <c r="OWW192" s="279"/>
      <c r="OWX192" s="279"/>
      <c r="OWY192" s="279"/>
      <c r="OWZ192" s="279"/>
      <c r="OXA192" s="279"/>
      <c r="OXB192" s="279"/>
      <c r="OXC192" s="279"/>
      <c r="OXD192" s="279"/>
      <c r="OXE192" s="279"/>
      <c r="OXF192" s="279"/>
      <c r="OXG192" s="279"/>
      <c r="OXH192" s="279"/>
      <c r="OXI192" s="279"/>
      <c r="OXJ192" s="279"/>
      <c r="OXK192" s="279"/>
      <c r="OXL192" s="279"/>
      <c r="OXM192" s="279"/>
      <c r="OXN192" s="279"/>
      <c r="OXO192" s="279"/>
      <c r="OXP192" s="279"/>
      <c r="OXQ192" s="279"/>
      <c r="OXR192" s="279"/>
      <c r="OXS192" s="279"/>
      <c r="OXT192" s="279"/>
      <c r="OXU192" s="279"/>
      <c r="OXV192" s="279"/>
      <c r="OXW192" s="279"/>
      <c r="OXX192" s="279"/>
      <c r="OXY192" s="279"/>
      <c r="OXZ192" s="279"/>
      <c r="OYA192" s="279"/>
      <c r="OYB192" s="279"/>
      <c r="OYC192" s="279"/>
      <c r="OYD192" s="279"/>
      <c r="OYE192" s="279"/>
      <c r="OYF192" s="279"/>
      <c r="OYG192" s="279"/>
      <c r="OYH192" s="279"/>
      <c r="OYI192" s="279"/>
      <c r="OYJ192" s="279"/>
      <c r="OYK192" s="279"/>
      <c r="OYL192" s="279"/>
      <c r="OYM192" s="279"/>
      <c r="OYN192" s="279"/>
      <c r="OYO192" s="279"/>
      <c r="OYP192" s="279"/>
      <c r="OYQ192" s="279"/>
      <c r="OYR192" s="279"/>
      <c r="OYS192" s="279"/>
      <c r="OYT192" s="279"/>
      <c r="OYU192" s="279"/>
      <c r="OYV192" s="279"/>
      <c r="OYW192" s="279"/>
      <c r="OYX192" s="279"/>
      <c r="OYY192" s="279"/>
      <c r="OYZ192" s="279"/>
      <c r="OZA192" s="279"/>
      <c r="OZB192" s="279"/>
      <c r="OZC192" s="279"/>
      <c r="OZD192" s="279"/>
      <c r="OZE192" s="279"/>
      <c r="OZF192" s="279"/>
      <c r="OZG192" s="279"/>
      <c r="OZH192" s="279"/>
      <c r="OZI192" s="279"/>
      <c r="OZJ192" s="279"/>
      <c r="OZK192" s="279"/>
      <c r="OZL192" s="279"/>
      <c r="OZM192" s="279"/>
      <c r="OZN192" s="279"/>
      <c r="OZO192" s="279"/>
      <c r="OZP192" s="279"/>
      <c r="OZQ192" s="279"/>
      <c r="OZR192" s="279"/>
      <c r="OZS192" s="279"/>
      <c r="OZT192" s="279"/>
      <c r="OZU192" s="279"/>
      <c r="OZV192" s="279"/>
      <c r="OZW192" s="279"/>
      <c r="OZX192" s="279"/>
      <c r="OZY192" s="279"/>
      <c r="OZZ192" s="279"/>
      <c r="PAA192" s="279"/>
      <c r="PAB192" s="279"/>
      <c r="PAC192" s="279"/>
      <c r="PAD192" s="279"/>
      <c r="PAE192" s="279"/>
      <c r="PAF192" s="279"/>
      <c r="PAG192" s="279"/>
      <c r="PAH192" s="279"/>
      <c r="PAI192" s="279"/>
      <c r="PAJ192" s="279"/>
      <c r="PAK192" s="279"/>
      <c r="PAL192" s="279"/>
      <c r="PAM192" s="279"/>
      <c r="PAN192" s="279"/>
      <c r="PAO192" s="279"/>
      <c r="PAP192" s="279"/>
      <c r="PAQ192" s="279"/>
      <c r="PAR192" s="279"/>
      <c r="PAS192" s="279"/>
      <c r="PAT192" s="279"/>
      <c r="PAU192" s="279"/>
      <c r="PAV192" s="279"/>
      <c r="PAW192" s="279"/>
      <c r="PAX192" s="279"/>
      <c r="PAY192" s="279"/>
      <c r="PAZ192" s="279"/>
      <c r="PBA192" s="279"/>
      <c r="PBB192" s="279"/>
      <c r="PBC192" s="279"/>
      <c r="PBD192" s="279"/>
      <c r="PBE192" s="279"/>
      <c r="PBF192" s="279"/>
      <c r="PBG192" s="279"/>
      <c r="PBH192" s="279"/>
      <c r="PBI192" s="279"/>
      <c r="PBJ192" s="279"/>
      <c r="PBK192" s="279"/>
      <c r="PBL192" s="279"/>
      <c r="PBM192" s="279"/>
      <c r="PBN192" s="279"/>
      <c r="PBO192" s="279"/>
      <c r="PBP192" s="279"/>
      <c r="PBQ192" s="279"/>
      <c r="PBR192" s="279"/>
      <c r="PBS192" s="279"/>
      <c r="PBT192" s="279"/>
      <c r="PBU192" s="279"/>
      <c r="PBV192" s="279"/>
      <c r="PBW192" s="279"/>
      <c r="PBX192" s="279"/>
      <c r="PBY192" s="279"/>
      <c r="PBZ192" s="279"/>
      <c r="PCA192" s="279"/>
      <c r="PCB192" s="279"/>
      <c r="PCC192" s="279"/>
      <c r="PCD192" s="279"/>
      <c r="PCE192" s="279"/>
      <c r="PCF192" s="279"/>
      <c r="PCG192" s="279"/>
      <c r="PCH192" s="279"/>
      <c r="PCI192" s="279"/>
      <c r="PCJ192" s="279"/>
      <c r="PCK192" s="279"/>
      <c r="PCL192" s="279"/>
      <c r="PCM192" s="279"/>
      <c r="PCN192" s="279"/>
      <c r="PCO192" s="279"/>
      <c r="PCP192" s="279"/>
      <c r="PCQ192" s="279"/>
      <c r="PCR192" s="279"/>
      <c r="PCS192" s="279"/>
      <c r="PCT192" s="279"/>
      <c r="PCU192" s="279"/>
      <c r="PCV192" s="279"/>
      <c r="PCW192" s="279"/>
      <c r="PCX192" s="279"/>
      <c r="PCY192" s="279"/>
      <c r="PCZ192" s="279"/>
      <c r="PDA192" s="279"/>
      <c r="PDB192" s="279"/>
      <c r="PDC192" s="279"/>
      <c r="PDD192" s="279"/>
      <c r="PDE192" s="279"/>
      <c r="PDF192" s="279"/>
      <c r="PDG192" s="279"/>
      <c r="PDH192" s="279"/>
      <c r="PDI192" s="279"/>
      <c r="PDJ192" s="279"/>
      <c r="PDK192" s="279"/>
      <c r="PDL192" s="279"/>
      <c r="PDM192" s="279"/>
      <c r="PDN192" s="279"/>
      <c r="PDO192" s="279"/>
      <c r="PDP192" s="279"/>
      <c r="PDQ192" s="279"/>
      <c r="PDR192" s="279"/>
      <c r="PDS192" s="279"/>
      <c r="PDT192" s="279"/>
      <c r="PDU192" s="279"/>
      <c r="PDV192" s="279"/>
      <c r="PDW192" s="279"/>
      <c r="PDX192" s="279"/>
      <c r="PDY192" s="279"/>
      <c r="PDZ192" s="279"/>
      <c r="PEA192" s="279"/>
      <c r="PEB192" s="279"/>
      <c r="PEC192" s="279"/>
      <c r="PED192" s="279"/>
      <c r="PEE192" s="279"/>
      <c r="PEF192" s="279"/>
      <c r="PEG192" s="279"/>
      <c r="PEH192" s="279"/>
      <c r="PEI192" s="279"/>
      <c r="PEJ192" s="279"/>
      <c r="PEK192" s="279"/>
      <c r="PEL192" s="279"/>
      <c r="PEM192" s="279"/>
      <c r="PEN192" s="279"/>
      <c r="PEO192" s="279"/>
      <c r="PEP192" s="279"/>
      <c r="PEQ192" s="279"/>
      <c r="PER192" s="279"/>
      <c r="PES192" s="279"/>
      <c r="PET192" s="279"/>
      <c r="PEU192" s="279"/>
      <c r="PEV192" s="279"/>
      <c r="PEW192" s="279"/>
      <c r="PEX192" s="279"/>
      <c r="PEY192" s="279"/>
      <c r="PEZ192" s="279"/>
      <c r="PFA192" s="279"/>
      <c r="PFB192" s="279"/>
      <c r="PFC192" s="279"/>
      <c r="PFD192" s="279"/>
      <c r="PFE192" s="279"/>
      <c r="PFF192" s="279"/>
      <c r="PFG192" s="279"/>
      <c r="PFH192" s="279"/>
      <c r="PFI192" s="279"/>
      <c r="PFJ192" s="279"/>
      <c r="PFK192" s="279"/>
      <c r="PFL192" s="279"/>
      <c r="PFM192" s="279"/>
      <c r="PFN192" s="279"/>
      <c r="PFO192" s="279"/>
      <c r="PFP192" s="279"/>
      <c r="PFQ192" s="279"/>
      <c r="PFR192" s="279"/>
      <c r="PFS192" s="279"/>
      <c r="PFT192" s="279"/>
      <c r="PFU192" s="279"/>
      <c r="PFV192" s="279"/>
      <c r="PFW192" s="279"/>
      <c r="PFX192" s="279"/>
      <c r="PFY192" s="279"/>
      <c r="PFZ192" s="279"/>
      <c r="PGA192" s="279"/>
      <c r="PGB192" s="279"/>
      <c r="PGC192" s="279"/>
      <c r="PGD192" s="279"/>
      <c r="PGE192" s="279"/>
      <c r="PGF192" s="279"/>
      <c r="PGG192" s="279"/>
      <c r="PGH192" s="279"/>
      <c r="PGI192" s="279"/>
      <c r="PGJ192" s="279"/>
      <c r="PGK192" s="279"/>
      <c r="PGL192" s="279"/>
      <c r="PGM192" s="279"/>
      <c r="PGN192" s="279"/>
      <c r="PGO192" s="279"/>
      <c r="PGP192" s="279"/>
      <c r="PGQ192" s="279"/>
      <c r="PGR192" s="279"/>
      <c r="PGS192" s="279"/>
      <c r="PGT192" s="279"/>
      <c r="PGU192" s="279"/>
      <c r="PGV192" s="279"/>
      <c r="PGW192" s="279"/>
      <c r="PGX192" s="279"/>
      <c r="PGY192" s="279"/>
      <c r="PGZ192" s="279"/>
      <c r="PHA192" s="279"/>
      <c r="PHB192" s="279"/>
      <c r="PHC192" s="279"/>
      <c r="PHD192" s="279"/>
      <c r="PHE192" s="279"/>
      <c r="PHF192" s="279"/>
      <c r="PHG192" s="279"/>
      <c r="PHH192" s="279"/>
      <c r="PHI192" s="279"/>
      <c r="PHJ192" s="279"/>
      <c r="PHK192" s="279"/>
      <c r="PHL192" s="279"/>
      <c r="PHM192" s="279"/>
      <c r="PHN192" s="279"/>
      <c r="PHO192" s="279"/>
      <c r="PHP192" s="279"/>
      <c r="PHQ192" s="279"/>
      <c r="PHR192" s="279"/>
      <c r="PHS192" s="279"/>
      <c r="PHT192" s="279"/>
      <c r="PHU192" s="279"/>
      <c r="PHV192" s="279"/>
      <c r="PHW192" s="279"/>
      <c r="PHX192" s="279"/>
      <c r="PHY192" s="279"/>
      <c r="PHZ192" s="279"/>
      <c r="PIA192" s="279"/>
      <c r="PIB192" s="279"/>
      <c r="PIC192" s="279"/>
      <c r="PID192" s="279"/>
      <c r="PIE192" s="279"/>
      <c r="PIF192" s="279"/>
      <c r="PIG192" s="279"/>
      <c r="PIH192" s="279"/>
      <c r="PII192" s="279"/>
      <c r="PIJ192" s="279"/>
      <c r="PIK192" s="279"/>
      <c r="PIL192" s="279"/>
      <c r="PIM192" s="279"/>
      <c r="PIN192" s="279"/>
      <c r="PIO192" s="279"/>
      <c r="PIP192" s="279"/>
      <c r="PIQ192" s="279"/>
      <c r="PIR192" s="279"/>
      <c r="PIS192" s="279"/>
      <c r="PIT192" s="279"/>
      <c r="PIU192" s="279"/>
      <c r="PIV192" s="279"/>
      <c r="PIW192" s="279"/>
      <c r="PIX192" s="279"/>
      <c r="PIY192" s="279"/>
      <c r="PIZ192" s="279"/>
      <c r="PJA192" s="279"/>
      <c r="PJB192" s="279"/>
      <c r="PJC192" s="279"/>
      <c r="PJD192" s="279"/>
      <c r="PJE192" s="279"/>
      <c r="PJF192" s="279"/>
      <c r="PJG192" s="279"/>
      <c r="PJH192" s="279"/>
      <c r="PJI192" s="279"/>
      <c r="PJJ192" s="279"/>
      <c r="PJK192" s="279"/>
      <c r="PJL192" s="279"/>
      <c r="PJM192" s="279"/>
      <c r="PJN192" s="279"/>
      <c r="PJO192" s="279"/>
      <c r="PJP192" s="279"/>
      <c r="PJQ192" s="279"/>
      <c r="PJR192" s="279"/>
      <c r="PJS192" s="279"/>
      <c r="PJT192" s="279"/>
      <c r="PJU192" s="279"/>
      <c r="PJV192" s="279"/>
      <c r="PJW192" s="279"/>
      <c r="PJX192" s="279"/>
      <c r="PJY192" s="279"/>
      <c r="PJZ192" s="279"/>
      <c r="PKA192" s="279"/>
      <c r="PKB192" s="279"/>
      <c r="PKC192" s="279"/>
      <c r="PKD192" s="279"/>
      <c r="PKE192" s="279"/>
      <c r="PKF192" s="279"/>
      <c r="PKG192" s="279"/>
      <c r="PKH192" s="279"/>
      <c r="PKI192" s="279"/>
      <c r="PKJ192" s="279"/>
      <c r="PKK192" s="279"/>
      <c r="PKL192" s="279"/>
      <c r="PKM192" s="279"/>
      <c r="PKN192" s="279"/>
      <c r="PKO192" s="279"/>
      <c r="PKP192" s="279"/>
      <c r="PKQ192" s="279"/>
      <c r="PKR192" s="279"/>
      <c r="PKS192" s="279"/>
      <c r="PKT192" s="279"/>
      <c r="PKU192" s="279"/>
      <c r="PKV192" s="279"/>
      <c r="PKW192" s="279"/>
      <c r="PKX192" s="279"/>
      <c r="PKY192" s="279"/>
      <c r="PKZ192" s="279"/>
      <c r="PLA192" s="279"/>
      <c r="PLB192" s="279"/>
      <c r="PLC192" s="279"/>
      <c r="PLD192" s="279"/>
      <c r="PLE192" s="279"/>
      <c r="PLF192" s="279"/>
      <c r="PLG192" s="279"/>
      <c r="PLH192" s="279"/>
      <c r="PLI192" s="279"/>
      <c r="PLJ192" s="279"/>
      <c r="PLK192" s="279"/>
      <c r="PLL192" s="279"/>
      <c r="PLM192" s="279"/>
      <c r="PLN192" s="279"/>
      <c r="PLO192" s="279"/>
      <c r="PLP192" s="279"/>
      <c r="PLQ192" s="279"/>
      <c r="PLR192" s="279"/>
      <c r="PLS192" s="279"/>
      <c r="PLT192" s="279"/>
      <c r="PLU192" s="279"/>
      <c r="PLV192" s="279"/>
      <c r="PLW192" s="279"/>
      <c r="PLX192" s="279"/>
      <c r="PLY192" s="279"/>
      <c r="PLZ192" s="279"/>
      <c r="PMA192" s="279"/>
      <c r="PMB192" s="279"/>
      <c r="PMC192" s="279"/>
      <c r="PMD192" s="279"/>
      <c r="PME192" s="279"/>
      <c r="PMF192" s="279"/>
      <c r="PMG192" s="279"/>
      <c r="PMH192" s="279"/>
      <c r="PMI192" s="279"/>
      <c r="PMJ192" s="279"/>
      <c r="PMK192" s="279"/>
      <c r="PML192" s="279"/>
      <c r="PMM192" s="279"/>
      <c r="PMN192" s="279"/>
      <c r="PMO192" s="279"/>
      <c r="PMP192" s="279"/>
      <c r="PMQ192" s="279"/>
      <c r="PMR192" s="279"/>
      <c r="PMS192" s="279"/>
      <c r="PMT192" s="279"/>
      <c r="PMU192" s="279"/>
      <c r="PMV192" s="279"/>
      <c r="PMW192" s="279"/>
      <c r="PMX192" s="279"/>
      <c r="PMY192" s="279"/>
      <c r="PMZ192" s="279"/>
      <c r="PNA192" s="279"/>
      <c r="PNB192" s="279"/>
      <c r="PNC192" s="279"/>
      <c r="PND192" s="279"/>
      <c r="PNE192" s="279"/>
      <c r="PNF192" s="279"/>
      <c r="PNG192" s="279"/>
      <c r="PNH192" s="279"/>
      <c r="PNI192" s="279"/>
      <c r="PNJ192" s="279"/>
      <c r="PNK192" s="279"/>
      <c r="PNL192" s="279"/>
      <c r="PNM192" s="279"/>
      <c r="PNN192" s="279"/>
      <c r="PNO192" s="279"/>
      <c r="PNP192" s="279"/>
      <c r="PNQ192" s="279"/>
      <c r="PNR192" s="279"/>
      <c r="PNS192" s="279"/>
      <c r="PNT192" s="279"/>
      <c r="PNU192" s="279"/>
      <c r="PNV192" s="279"/>
      <c r="PNW192" s="279"/>
      <c r="PNX192" s="279"/>
      <c r="PNY192" s="279"/>
      <c r="PNZ192" s="279"/>
      <c r="POA192" s="279"/>
      <c r="POB192" s="279"/>
      <c r="POC192" s="279"/>
      <c r="POD192" s="279"/>
      <c r="POE192" s="279"/>
      <c r="POF192" s="279"/>
      <c r="POG192" s="279"/>
      <c r="POH192" s="279"/>
      <c r="POI192" s="279"/>
      <c r="POJ192" s="279"/>
      <c r="POK192" s="279"/>
      <c r="POL192" s="279"/>
      <c r="POM192" s="279"/>
      <c r="PON192" s="279"/>
      <c r="POO192" s="279"/>
      <c r="POP192" s="279"/>
      <c r="POQ192" s="279"/>
      <c r="POR192" s="279"/>
      <c r="POS192" s="279"/>
      <c r="POT192" s="279"/>
      <c r="POU192" s="279"/>
      <c r="POV192" s="279"/>
      <c r="POW192" s="279"/>
      <c r="POX192" s="279"/>
      <c r="POY192" s="279"/>
      <c r="POZ192" s="279"/>
      <c r="PPA192" s="279"/>
      <c r="PPB192" s="279"/>
      <c r="PPC192" s="279"/>
      <c r="PPD192" s="279"/>
      <c r="PPE192" s="279"/>
      <c r="PPF192" s="279"/>
      <c r="PPG192" s="279"/>
      <c r="PPH192" s="279"/>
      <c r="PPI192" s="279"/>
      <c r="PPJ192" s="279"/>
      <c r="PPK192" s="279"/>
      <c r="PPL192" s="279"/>
      <c r="PPM192" s="279"/>
      <c r="PPN192" s="279"/>
      <c r="PPO192" s="279"/>
      <c r="PPP192" s="279"/>
      <c r="PPQ192" s="279"/>
      <c r="PPR192" s="279"/>
      <c r="PPS192" s="279"/>
      <c r="PPT192" s="279"/>
      <c r="PPU192" s="279"/>
      <c r="PPV192" s="279"/>
      <c r="PPW192" s="279"/>
      <c r="PPX192" s="279"/>
      <c r="PPY192" s="279"/>
      <c r="PPZ192" s="279"/>
      <c r="PQA192" s="279"/>
      <c r="PQB192" s="279"/>
      <c r="PQC192" s="279"/>
      <c r="PQD192" s="279"/>
      <c r="PQE192" s="279"/>
      <c r="PQF192" s="279"/>
      <c r="PQG192" s="279"/>
      <c r="PQH192" s="279"/>
      <c r="PQI192" s="279"/>
      <c r="PQJ192" s="279"/>
      <c r="PQK192" s="279"/>
      <c r="PQL192" s="279"/>
      <c r="PQM192" s="279"/>
      <c r="PQN192" s="279"/>
      <c r="PQO192" s="279"/>
      <c r="PQP192" s="279"/>
      <c r="PQQ192" s="279"/>
      <c r="PQR192" s="279"/>
      <c r="PQS192" s="279"/>
      <c r="PQT192" s="279"/>
      <c r="PQU192" s="279"/>
      <c r="PQV192" s="279"/>
      <c r="PQW192" s="279"/>
      <c r="PQX192" s="279"/>
      <c r="PQY192" s="279"/>
      <c r="PQZ192" s="279"/>
      <c r="PRA192" s="279"/>
      <c r="PRB192" s="279"/>
      <c r="PRC192" s="279"/>
      <c r="PRD192" s="279"/>
      <c r="PRE192" s="279"/>
      <c r="PRF192" s="279"/>
      <c r="PRG192" s="279"/>
      <c r="PRH192" s="279"/>
      <c r="PRI192" s="279"/>
      <c r="PRJ192" s="279"/>
      <c r="PRK192" s="279"/>
      <c r="PRL192" s="279"/>
      <c r="PRM192" s="279"/>
      <c r="PRN192" s="279"/>
      <c r="PRO192" s="279"/>
      <c r="PRP192" s="279"/>
      <c r="PRQ192" s="279"/>
      <c r="PRR192" s="279"/>
      <c r="PRS192" s="279"/>
      <c r="PRT192" s="279"/>
      <c r="PRU192" s="279"/>
      <c r="PRV192" s="279"/>
      <c r="PRW192" s="279"/>
      <c r="PRX192" s="279"/>
      <c r="PRY192" s="279"/>
      <c r="PRZ192" s="279"/>
      <c r="PSA192" s="279"/>
      <c r="PSB192" s="279"/>
      <c r="PSC192" s="279"/>
      <c r="PSD192" s="279"/>
      <c r="PSE192" s="279"/>
      <c r="PSF192" s="279"/>
      <c r="PSG192" s="279"/>
      <c r="PSH192" s="279"/>
      <c r="PSI192" s="279"/>
      <c r="PSJ192" s="279"/>
      <c r="PSK192" s="279"/>
      <c r="PSL192" s="279"/>
      <c r="PSM192" s="279"/>
      <c r="PSN192" s="279"/>
      <c r="PSO192" s="279"/>
      <c r="PSP192" s="279"/>
      <c r="PSQ192" s="279"/>
      <c r="PSR192" s="279"/>
      <c r="PSS192" s="279"/>
      <c r="PST192" s="279"/>
      <c r="PSU192" s="279"/>
      <c r="PSV192" s="279"/>
      <c r="PSW192" s="279"/>
      <c r="PSX192" s="279"/>
      <c r="PSY192" s="279"/>
      <c r="PSZ192" s="279"/>
      <c r="PTA192" s="279"/>
      <c r="PTB192" s="279"/>
      <c r="PTC192" s="279"/>
      <c r="PTD192" s="279"/>
      <c r="PTE192" s="279"/>
      <c r="PTF192" s="279"/>
      <c r="PTG192" s="279"/>
      <c r="PTH192" s="279"/>
      <c r="PTI192" s="279"/>
      <c r="PTJ192" s="279"/>
      <c r="PTK192" s="279"/>
      <c r="PTL192" s="279"/>
      <c r="PTM192" s="279"/>
      <c r="PTN192" s="279"/>
      <c r="PTO192" s="279"/>
      <c r="PTP192" s="279"/>
      <c r="PTQ192" s="279"/>
      <c r="PTR192" s="279"/>
      <c r="PTS192" s="279"/>
      <c r="PTT192" s="279"/>
      <c r="PTU192" s="279"/>
      <c r="PTV192" s="279"/>
      <c r="PTW192" s="279"/>
      <c r="PTX192" s="279"/>
      <c r="PTY192" s="279"/>
      <c r="PTZ192" s="279"/>
      <c r="PUA192" s="279"/>
      <c r="PUB192" s="279"/>
      <c r="PUC192" s="279"/>
      <c r="PUD192" s="279"/>
      <c r="PUE192" s="279"/>
      <c r="PUF192" s="279"/>
      <c r="PUG192" s="279"/>
      <c r="PUH192" s="279"/>
      <c r="PUI192" s="279"/>
      <c r="PUJ192" s="279"/>
      <c r="PUK192" s="279"/>
      <c r="PUL192" s="279"/>
      <c r="PUM192" s="279"/>
      <c r="PUN192" s="279"/>
      <c r="PUO192" s="279"/>
      <c r="PUP192" s="279"/>
      <c r="PUQ192" s="279"/>
      <c r="PUR192" s="279"/>
      <c r="PUS192" s="279"/>
      <c r="PUT192" s="279"/>
      <c r="PUU192" s="279"/>
      <c r="PUV192" s="279"/>
      <c r="PUW192" s="279"/>
      <c r="PUX192" s="279"/>
      <c r="PUY192" s="279"/>
      <c r="PUZ192" s="279"/>
      <c r="PVA192" s="279"/>
      <c r="PVB192" s="279"/>
      <c r="PVC192" s="279"/>
      <c r="PVD192" s="279"/>
      <c r="PVE192" s="279"/>
      <c r="PVF192" s="279"/>
      <c r="PVG192" s="279"/>
      <c r="PVH192" s="279"/>
      <c r="PVI192" s="279"/>
      <c r="PVJ192" s="279"/>
      <c r="PVK192" s="279"/>
      <c r="PVL192" s="279"/>
      <c r="PVM192" s="279"/>
      <c r="PVN192" s="279"/>
      <c r="PVO192" s="279"/>
      <c r="PVP192" s="279"/>
      <c r="PVQ192" s="279"/>
      <c r="PVR192" s="279"/>
      <c r="PVS192" s="279"/>
      <c r="PVT192" s="279"/>
      <c r="PVU192" s="279"/>
      <c r="PVV192" s="279"/>
      <c r="PVW192" s="279"/>
      <c r="PVX192" s="279"/>
      <c r="PVY192" s="279"/>
      <c r="PVZ192" s="279"/>
      <c r="PWA192" s="279"/>
      <c r="PWB192" s="279"/>
      <c r="PWC192" s="279"/>
      <c r="PWD192" s="279"/>
      <c r="PWE192" s="279"/>
      <c r="PWF192" s="279"/>
      <c r="PWG192" s="279"/>
      <c r="PWH192" s="279"/>
      <c r="PWI192" s="279"/>
      <c r="PWJ192" s="279"/>
      <c r="PWK192" s="279"/>
      <c r="PWL192" s="279"/>
      <c r="PWM192" s="279"/>
      <c r="PWN192" s="279"/>
      <c r="PWO192" s="279"/>
      <c r="PWP192" s="279"/>
      <c r="PWQ192" s="279"/>
      <c r="PWR192" s="279"/>
      <c r="PWS192" s="279"/>
      <c r="PWT192" s="279"/>
      <c r="PWU192" s="279"/>
      <c r="PWV192" s="279"/>
      <c r="PWW192" s="279"/>
      <c r="PWX192" s="279"/>
      <c r="PWY192" s="279"/>
      <c r="PWZ192" s="279"/>
      <c r="PXA192" s="279"/>
      <c r="PXB192" s="279"/>
      <c r="PXC192" s="279"/>
      <c r="PXD192" s="279"/>
      <c r="PXE192" s="279"/>
      <c r="PXF192" s="279"/>
      <c r="PXG192" s="279"/>
      <c r="PXH192" s="279"/>
      <c r="PXI192" s="279"/>
      <c r="PXJ192" s="279"/>
      <c r="PXK192" s="279"/>
      <c r="PXL192" s="279"/>
      <c r="PXM192" s="279"/>
      <c r="PXN192" s="279"/>
      <c r="PXO192" s="279"/>
      <c r="PXP192" s="279"/>
      <c r="PXQ192" s="279"/>
      <c r="PXR192" s="279"/>
      <c r="PXS192" s="279"/>
      <c r="PXT192" s="279"/>
      <c r="PXU192" s="279"/>
      <c r="PXV192" s="279"/>
      <c r="PXW192" s="279"/>
      <c r="PXX192" s="279"/>
      <c r="PXY192" s="279"/>
      <c r="PXZ192" s="279"/>
      <c r="PYA192" s="279"/>
      <c r="PYB192" s="279"/>
      <c r="PYC192" s="279"/>
      <c r="PYD192" s="279"/>
      <c r="PYE192" s="279"/>
      <c r="PYF192" s="279"/>
      <c r="PYG192" s="279"/>
      <c r="PYH192" s="279"/>
      <c r="PYI192" s="279"/>
      <c r="PYJ192" s="279"/>
      <c r="PYK192" s="279"/>
      <c r="PYL192" s="279"/>
      <c r="PYM192" s="279"/>
      <c r="PYN192" s="279"/>
      <c r="PYO192" s="279"/>
      <c r="PYP192" s="279"/>
      <c r="PYQ192" s="279"/>
      <c r="PYR192" s="279"/>
      <c r="PYS192" s="279"/>
      <c r="PYT192" s="279"/>
      <c r="PYU192" s="279"/>
      <c r="PYV192" s="279"/>
      <c r="PYW192" s="279"/>
      <c r="PYX192" s="279"/>
      <c r="PYY192" s="279"/>
      <c r="PYZ192" s="279"/>
      <c r="PZA192" s="279"/>
      <c r="PZB192" s="279"/>
      <c r="PZC192" s="279"/>
      <c r="PZD192" s="279"/>
      <c r="PZE192" s="279"/>
      <c r="PZF192" s="279"/>
      <c r="PZG192" s="279"/>
      <c r="PZH192" s="279"/>
      <c r="PZI192" s="279"/>
      <c r="PZJ192" s="279"/>
      <c r="PZK192" s="279"/>
      <c r="PZL192" s="279"/>
      <c r="PZM192" s="279"/>
      <c r="PZN192" s="279"/>
      <c r="PZO192" s="279"/>
      <c r="PZP192" s="279"/>
      <c r="PZQ192" s="279"/>
      <c r="PZR192" s="279"/>
      <c r="PZS192" s="279"/>
      <c r="PZT192" s="279"/>
      <c r="PZU192" s="279"/>
      <c r="PZV192" s="279"/>
      <c r="PZW192" s="279"/>
      <c r="PZX192" s="279"/>
      <c r="PZY192" s="279"/>
      <c r="PZZ192" s="279"/>
      <c r="QAA192" s="279"/>
      <c r="QAB192" s="279"/>
      <c r="QAC192" s="279"/>
      <c r="QAD192" s="279"/>
      <c r="QAE192" s="279"/>
      <c r="QAF192" s="279"/>
      <c r="QAG192" s="279"/>
      <c r="QAH192" s="279"/>
      <c r="QAI192" s="279"/>
      <c r="QAJ192" s="279"/>
      <c r="QAK192" s="279"/>
      <c r="QAL192" s="279"/>
      <c r="QAM192" s="279"/>
      <c r="QAN192" s="279"/>
      <c r="QAO192" s="279"/>
      <c r="QAP192" s="279"/>
      <c r="QAQ192" s="279"/>
      <c r="QAR192" s="279"/>
      <c r="QAS192" s="279"/>
      <c r="QAT192" s="279"/>
      <c r="QAU192" s="279"/>
      <c r="QAV192" s="279"/>
      <c r="QAW192" s="279"/>
      <c r="QAX192" s="279"/>
      <c r="QAY192" s="279"/>
      <c r="QAZ192" s="279"/>
      <c r="QBA192" s="279"/>
      <c r="QBB192" s="279"/>
      <c r="QBC192" s="279"/>
      <c r="QBD192" s="279"/>
      <c r="QBE192" s="279"/>
      <c r="QBF192" s="279"/>
      <c r="QBG192" s="279"/>
      <c r="QBH192" s="279"/>
      <c r="QBI192" s="279"/>
      <c r="QBJ192" s="279"/>
      <c r="QBK192" s="279"/>
      <c r="QBL192" s="279"/>
      <c r="QBM192" s="279"/>
      <c r="QBN192" s="279"/>
      <c r="QBO192" s="279"/>
      <c r="QBP192" s="279"/>
      <c r="QBQ192" s="279"/>
      <c r="QBR192" s="279"/>
      <c r="QBS192" s="279"/>
      <c r="QBT192" s="279"/>
      <c r="QBU192" s="279"/>
      <c r="QBV192" s="279"/>
      <c r="QBW192" s="279"/>
      <c r="QBX192" s="279"/>
      <c r="QBY192" s="279"/>
      <c r="QBZ192" s="279"/>
      <c r="QCA192" s="279"/>
      <c r="QCB192" s="279"/>
      <c r="QCC192" s="279"/>
      <c r="QCD192" s="279"/>
      <c r="QCE192" s="279"/>
      <c r="QCF192" s="279"/>
      <c r="QCG192" s="279"/>
      <c r="QCH192" s="279"/>
      <c r="QCI192" s="279"/>
      <c r="QCJ192" s="279"/>
      <c r="QCK192" s="279"/>
      <c r="QCL192" s="279"/>
      <c r="QCM192" s="279"/>
      <c r="QCN192" s="279"/>
      <c r="QCO192" s="279"/>
      <c r="QCP192" s="279"/>
      <c r="QCQ192" s="279"/>
      <c r="QCR192" s="279"/>
      <c r="QCS192" s="279"/>
      <c r="QCT192" s="279"/>
      <c r="QCU192" s="279"/>
      <c r="QCV192" s="279"/>
      <c r="QCW192" s="279"/>
      <c r="QCX192" s="279"/>
      <c r="QCY192" s="279"/>
      <c r="QCZ192" s="279"/>
      <c r="QDA192" s="279"/>
      <c r="QDB192" s="279"/>
      <c r="QDC192" s="279"/>
      <c r="QDD192" s="279"/>
      <c r="QDE192" s="279"/>
      <c r="QDF192" s="279"/>
      <c r="QDG192" s="279"/>
      <c r="QDH192" s="279"/>
      <c r="QDI192" s="279"/>
      <c r="QDJ192" s="279"/>
      <c r="QDK192" s="279"/>
      <c r="QDL192" s="279"/>
      <c r="QDM192" s="279"/>
      <c r="QDN192" s="279"/>
      <c r="QDO192" s="279"/>
      <c r="QDP192" s="279"/>
      <c r="QDQ192" s="279"/>
      <c r="QDR192" s="279"/>
      <c r="QDS192" s="279"/>
      <c r="QDT192" s="279"/>
      <c r="QDU192" s="279"/>
      <c r="QDV192" s="279"/>
      <c r="QDW192" s="279"/>
      <c r="QDX192" s="279"/>
      <c r="QDY192" s="279"/>
      <c r="QDZ192" s="279"/>
      <c r="QEA192" s="279"/>
      <c r="QEB192" s="279"/>
      <c r="QEC192" s="279"/>
      <c r="QED192" s="279"/>
      <c r="QEE192" s="279"/>
      <c r="QEF192" s="279"/>
      <c r="QEG192" s="279"/>
      <c r="QEH192" s="279"/>
      <c r="QEI192" s="279"/>
      <c r="QEJ192" s="279"/>
      <c r="QEK192" s="279"/>
      <c r="QEL192" s="279"/>
      <c r="QEM192" s="279"/>
      <c r="QEN192" s="279"/>
      <c r="QEO192" s="279"/>
      <c r="QEP192" s="279"/>
      <c r="QEQ192" s="279"/>
      <c r="QER192" s="279"/>
      <c r="QES192" s="279"/>
      <c r="QET192" s="279"/>
      <c r="QEU192" s="279"/>
      <c r="QEV192" s="279"/>
      <c r="QEW192" s="279"/>
      <c r="QEX192" s="279"/>
      <c r="QEY192" s="279"/>
      <c r="QEZ192" s="279"/>
      <c r="QFA192" s="279"/>
      <c r="QFB192" s="279"/>
      <c r="QFC192" s="279"/>
      <c r="QFD192" s="279"/>
      <c r="QFE192" s="279"/>
      <c r="QFF192" s="279"/>
      <c r="QFG192" s="279"/>
      <c r="QFH192" s="279"/>
      <c r="QFI192" s="279"/>
      <c r="QFJ192" s="279"/>
      <c r="QFK192" s="279"/>
      <c r="QFL192" s="279"/>
      <c r="QFM192" s="279"/>
      <c r="QFN192" s="279"/>
      <c r="QFO192" s="279"/>
      <c r="QFP192" s="279"/>
      <c r="QFQ192" s="279"/>
      <c r="QFR192" s="279"/>
      <c r="QFS192" s="279"/>
      <c r="QFT192" s="279"/>
      <c r="QFU192" s="279"/>
      <c r="QFV192" s="279"/>
      <c r="QFW192" s="279"/>
      <c r="QFX192" s="279"/>
      <c r="QFY192" s="279"/>
      <c r="QFZ192" s="279"/>
      <c r="QGA192" s="279"/>
      <c r="QGB192" s="279"/>
      <c r="QGC192" s="279"/>
      <c r="QGD192" s="279"/>
      <c r="QGE192" s="279"/>
      <c r="QGF192" s="279"/>
      <c r="QGG192" s="279"/>
      <c r="QGH192" s="279"/>
      <c r="QGI192" s="279"/>
      <c r="QGJ192" s="279"/>
      <c r="QGK192" s="279"/>
      <c r="QGL192" s="279"/>
      <c r="QGM192" s="279"/>
      <c r="QGN192" s="279"/>
      <c r="QGO192" s="279"/>
      <c r="QGP192" s="279"/>
      <c r="QGQ192" s="279"/>
      <c r="QGR192" s="279"/>
      <c r="QGS192" s="279"/>
      <c r="QGT192" s="279"/>
      <c r="QGU192" s="279"/>
      <c r="QGV192" s="279"/>
      <c r="QGW192" s="279"/>
      <c r="QGX192" s="279"/>
      <c r="QGY192" s="279"/>
      <c r="QGZ192" s="279"/>
      <c r="QHA192" s="279"/>
      <c r="QHB192" s="279"/>
      <c r="QHC192" s="279"/>
      <c r="QHD192" s="279"/>
      <c r="QHE192" s="279"/>
      <c r="QHF192" s="279"/>
      <c r="QHG192" s="279"/>
      <c r="QHH192" s="279"/>
      <c r="QHI192" s="279"/>
      <c r="QHJ192" s="279"/>
      <c r="QHK192" s="279"/>
      <c r="QHL192" s="279"/>
      <c r="QHM192" s="279"/>
      <c r="QHN192" s="279"/>
      <c r="QHO192" s="279"/>
      <c r="QHP192" s="279"/>
      <c r="QHQ192" s="279"/>
      <c r="QHR192" s="279"/>
      <c r="QHS192" s="279"/>
      <c r="QHT192" s="279"/>
      <c r="QHU192" s="279"/>
      <c r="QHV192" s="279"/>
      <c r="QHW192" s="279"/>
      <c r="QHX192" s="279"/>
      <c r="QHY192" s="279"/>
      <c r="QHZ192" s="279"/>
      <c r="QIA192" s="279"/>
      <c r="QIB192" s="279"/>
      <c r="QIC192" s="279"/>
      <c r="QID192" s="279"/>
      <c r="QIE192" s="279"/>
      <c r="QIF192" s="279"/>
      <c r="QIG192" s="279"/>
      <c r="QIH192" s="279"/>
      <c r="QII192" s="279"/>
      <c r="QIJ192" s="279"/>
      <c r="QIK192" s="279"/>
      <c r="QIL192" s="279"/>
      <c r="QIM192" s="279"/>
      <c r="QIN192" s="279"/>
      <c r="QIO192" s="279"/>
      <c r="QIP192" s="279"/>
      <c r="QIQ192" s="279"/>
      <c r="QIR192" s="279"/>
      <c r="QIS192" s="279"/>
      <c r="QIT192" s="279"/>
      <c r="QIU192" s="279"/>
      <c r="QIV192" s="279"/>
      <c r="QIW192" s="279"/>
      <c r="QIX192" s="279"/>
      <c r="QIY192" s="279"/>
      <c r="QIZ192" s="279"/>
      <c r="QJA192" s="279"/>
      <c r="QJB192" s="279"/>
      <c r="QJC192" s="279"/>
      <c r="QJD192" s="279"/>
      <c r="QJE192" s="279"/>
      <c r="QJF192" s="279"/>
      <c r="QJG192" s="279"/>
      <c r="QJH192" s="279"/>
      <c r="QJI192" s="279"/>
      <c r="QJJ192" s="279"/>
      <c r="QJK192" s="279"/>
      <c r="QJL192" s="279"/>
      <c r="QJM192" s="279"/>
      <c r="QJN192" s="279"/>
      <c r="QJO192" s="279"/>
      <c r="QJP192" s="279"/>
      <c r="QJQ192" s="279"/>
      <c r="QJR192" s="279"/>
      <c r="QJS192" s="279"/>
      <c r="QJT192" s="279"/>
      <c r="QJU192" s="279"/>
      <c r="QJV192" s="279"/>
      <c r="QJW192" s="279"/>
      <c r="QJX192" s="279"/>
      <c r="QJY192" s="279"/>
      <c r="QJZ192" s="279"/>
      <c r="QKA192" s="279"/>
      <c r="QKB192" s="279"/>
      <c r="QKC192" s="279"/>
      <c r="QKD192" s="279"/>
      <c r="QKE192" s="279"/>
      <c r="QKF192" s="279"/>
      <c r="QKG192" s="279"/>
      <c r="QKH192" s="279"/>
      <c r="QKI192" s="279"/>
      <c r="QKJ192" s="279"/>
      <c r="QKK192" s="279"/>
      <c r="QKL192" s="279"/>
      <c r="QKM192" s="279"/>
      <c r="QKN192" s="279"/>
      <c r="QKO192" s="279"/>
      <c r="QKP192" s="279"/>
      <c r="QKQ192" s="279"/>
      <c r="QKR192" s="279"/>
      <c r="QKS192" s="279"/>
      <c r="QKT192" s="279"/>
      <c r="QKU192" s="279"/>
      <c r="QKV192" s="279"/>
      <c r="QKW192" s="279"/>
      <c r="QKX192" s="279"/>
      <c r="QKY192" s="279"/>
      <c r="QKZ192" s="279"/>
      <c r="QLA192" s="279"/>
      <c r="QLB192" s="279"/>
      <c r="QLC192" s="279"/>
      <c r="QLD192" s="279"/>
      <c r="QLE192" s="279"/>
      <c r="QLF192" s="279"/>
      <c r="QLG192" s="279"/>
      <c r="QLH192" s="279"/>
      <c r="QLI192" s="279"/>
      <c r="QLJ192" s="279"/>
      <c r="QLK192" s="279"/>
      <c r="QLL192" s="279"/>
      <c r="QLM192" s="279"/>
      <c r="QLN192" s="279"/>
      <c r="QLO192" s="279"/>
      <c r="QLP192" s="279"/>
      <c r="QLQ192" s="279"/>
      <c r="QLR192" s="279"/>
      <c r="QLS192" s="279"/>
      <c r="QLT192" s="279"/>
      <c r="QLU192" s="279"/>
      <c r="QLV192" s="279"/>
      <c r="QLW192" s="279"/>
      <c r="QLX192" s="279"/>
      <c r="QLY192" s="279"/>
      <c r="QLZ192" s="279"/>
      <c r="QMA192" s="279"/>
      <c r="QMB192" s="279"/>
      <c r="QMC192" s="279"/>
      <c r="QMD192" s="279"/>
      <c r="QME192" s="279"/>
      <c r="QMF192" s="279"/>
      <c r="QMG192" s="279"/>
      <c r="QMH192" s="279"/>
      <c r="QMI192" s="279"/>
      <c r="QMJ192" s="279"/>
      <c r="QMK192" s="279"/>
      <c r="QML192" s="279"/>
      <c r="QMM192" s="279"/>
      <c r="QMN192" s="279"/>
      <c r="QMO192" s="279"/>
      <c r="QMP192" s="279"/>
      <c r="QMQ192" s="279"/>
      <c r="QMR192" s="279"/>
      <c r="QMS192" s="279"/>
      <c r="QMT192" s="279"/>
      <c r="QMU192" s="279"/>
      <c r="QMV192" s="279"/>
      <c r="QMW192" s="279"/>
      <c r="QMX192" s="279"/>
      <c r="QMY192" s="279"/>
      <c r="QMZ192" s="279"/>
      <c r="QNA192" s="279"/>
      <c r="QNB192" s="279"/>
      <c r="QNC192" s="279"/>
      <c r="QND192" s="279"/>
      <c r="QNE192" s="279"/>
      <c r="QNF192" s="279"/>
      <c r="QNG192" s="279"/>
      <c r="QNH192" s="279"/>
      <c r="QNI192" s="279"/>
      <c r="QNJ192" s="279"/>
      <c r="QNK192" s="279"/>
      <c r="QNL192" s="279"/>
      <c r="QNM192" s="279"/>
      <c r="QNN192" s="279"/>
      <c r="QNO192" s="279"/>
      <c r="QNP192" s="279"/>
      <c r="QNQ192" s="279"/>
      <c r="QNR192" s="279"/>
      <c r="QNS192" s="279"/>
      <c r="QNT192" s="279"/>
      <c r="QNU192" s="279"/>
      <c r="QNV192" s="279"/>
      <c r="QNW192" s="279"/>
      <c r="QNX192" s="279"/>
      <c r="QNY192" s="279"/>
      <c r="QNZ192" s="279"/>
      <c r="QOA192" s="279"/>
      <c r="QOB192" s="279"/>
      <c r="QOC192" s="279"/>
      <c r="QOD192" s="279"/>
      <c r="QOE192" s="279"/>
      <c r="QOF192" s="279"/>
      <c r="QOG192" s="279"/>
      <c r="QOH192" s="279"/>
      <c r="QOI192" s="279"/>
      <c r="QOJ192" s="279"/>
      <c r="QOK192" s="279"/>
      <c r="QOL192" s="279"/>
      <c r="QOM192" s="279"/>
      <c r="QON192" s="279"/>
      <c r="QOO192" s="279"/>
      <c r="QOP192" s="279"/>
      <c r="QOQ192" s="279"/>
      <c r="QOR192" s="279"/>
      <c r="QOS192" s="279"/>
      <c r="QOT192" s="279"/>
      <c r="QOU192" s="279"/>
      <c r="QOV192" s="279"/>
      <c r="QOW192" s="279"/>
      <c r="QOX192" s="279"/>
      <c r="QOY192" s="279"/>
      <c r="QOZ192" s="279"/>
      <c r="QPA192" s="279"/>
      <c r="QPB192" s="279"/>
      <c r="QPC192" s="279"/>
      <c r="QPD192" s="279"/>
      <c r="QPE192" s="279"/>
      <c r="QPF192" s="279"/>
      <c r="QPG192" s="279"/>
      <c r="QPH192" s="279"/>
      <c r="QPI192" s="279"/>
      <c r="QPJ192" s="279"/>
      <c r="QPK192" s="279"/>
      <c r="QPL192" s="279"/>
      <c r="QPM192" s="279"/>
      <c r="QPN192" s="279"/>
      <c r="QPO192" s="279"/>
      <c r="QPP192" s="279"/>
      <c r="QPQ192" s="279"/>
      <c r="QPR192" s="279"/>
      <c r="QPS192" s="279"/>
      <c r="QPT192" s="279"/>
      <c r="QPU192" s="279"/>
      <c r="QPV192" s="279"/>
      <c r="QPW192" s="279"/>
      <c r="QPX192" s="279"/>
      <c r="QPY192" s="279"/>
      <c r="QPZ192" s="279"/>
      <c r="QQA192" s="279"/>
      <c r="QQB192" s="279"/>
      <c r="QQC192" s="279"/>
      <c r="QQD192" s="279"/>
      <c r="QQE192" s="279"/>
      <c r="QQF192" s="279"/>
      <c r="QQG192" s="279"/>
      <c r="QQH192" s="279"/>
      <c r="QQI192" s="279"/>
      <c r="QQJ192" s="279"/>
      <c r="QQK192" s="279"/>
      <c r="QQL192" s="279"/>
      <c r="QQM192" s="279"/>
      <c r="QQN192" s="279"/>
      <c r="QQO192" s="279"/>
      <c r="QQP192" s="279"/>
      <c r="QQQ192" s="279"/>
      <c r="QQR192" s="279"/>
      <c r="QQS192" s="279"/>
      <c r="QQT192" s="279"/>
      <c r="QQU192" s="279"/>
      <c r="QQV192" s="279"/>
      <c r="QQW192" s="279"/>
      <c r="QQX192" s="279"/>
      <c r="QQY192" s="279"/>
      <c r="QQZ192" s="279"/>
      <c r="QRA192" s="279"/>
      <c r="QRB192" s="279"/>
      <c r="QRC192" s="279"/>
      <c r="QRD192" s="279"/>
      <c r="QRE192" s="279"/>
      <c r="QRF192" s="279"/>
      <c r="QRG192" s="279"/>
      <c r="QRH192" s="279"/>
      <c r="QRI192" s="279"/>
      <c r="QRJ192" s="279"/>
      <c r="QRK192" s="279"/>
      <c r="QRL192" s="279"/>
      <c r="QRM192" s="279"/>
      <c r="QRN192" s="279"/>
      <c r="QRO192" s="279"/>
      <c r="QRP192" s="279"/>
      <c r="QRQ192" s="279"/>
      <c r="QRR192" s="279"/>
      <c r="QRS192" s="279"/>
      <c r="QRT192" s="279"/>
      <c r="QRU192" s="279"/>
      <c r="QRV192" s="279"/>
      <c r="QRW192" s="279"/>
      <c r="QRX192" s="279"/>
      <c r="QRY192" s="279"/>
      <c r="QRZ192" s="279"/>
      <c r="QSA192" s="279"/>
      <c r="QSB192" s="279"/>
      <c r="QSC192" s="279"/>
      <c r="QSD192" s="279"/>
      <c r="QSE192" s="279"/>
      <c r="QSF192" s="279"/>
      <c r="QSG192" s="279"/>
      <c r="QSH192" s="279"/>
      <c r="QSI192" s="279"/>
      <c r="QSJ192" s="279"/>
      <c r="QSK192" s="279"/>
      <c r="QSL192" s="279"/>
      <c r="QSM192" s="279"/>
      <c r="QSN192" s="279"/>
      <c r="QSO192" s="279"/>
      <c r="QSP192" s="279"/>
      <c r="QSQ192" s="279"/>
      <c r="QSR192" s="279"/>
      <c r="QSS192" s="279"/>
      <c r="QST192" s="279"/>
      <c r="QSU192" s="279"/>
      <c r="QSV192" s="279"/>
      <c r="QSW192" s="279"/>
      <c r="QSX192" s="279"/>
      <c r="QSY192" s="279"/>
      <c r="QSZ192" s="279"/>
      <c r="QTA192" s="279"/>
      <c r="QTB192" s="279"/>
      <c r="QTC192" s="279"/>
      <c r="QTD192" s="279"/>
      <c r="QTE192" s="279"/>
      <c r="QTF192" s="279"/>
      <c r="QTG192" s="279"/>
      <c r="QTH192" s="279"/>
      <c r="QTI192" s="279"/>
      <c r="QTJ192" s="279"/>
      <c r="QTK192" s="279"/>
      <c r="QTL192" s="279"/>
      <c r="QTM192" s="279"/>
      <c r="QTN192" s="279"/>
      <c r="QTO192" s="279"/>
      <c r="QTP192" s="279"/>
      <c r="QTQ192" s="279"/>
      <c r="QTR192" s="279"/>
      <c r="QTS192" s="279"/>
      <c r="QTT192" s="279"/>
      <c r="QTU192" s="279"/>
      <c r="QTV192" s="279"/>
      <c r="QTW192" s="279"/>
      <c r="QTX192" s="279"/>
      <c r="QTY192" s="279"/>
      <c r="QTZ192" s="279"/>
      <c r="QUA192" s="279"/>
      <c r="QUB192" s="279"/>
      <c r="QUC192" s="279"/>
      <c r="QUD192" s="279"/>
      <c r="QUE192" s="279"/>
      <c r="QUF192" s="279"/>
      <c r="QUG192" s="279"/>
      <c r="QUH192" s="279"/>
      <c r="QUI192" s="279"/>
      <c r="QUJ192" s="279"/>
      <c r="QUK192" s="279"/>
      <c r="QUL192" s="279"/>
      <c r="QUM192" s="279"/>
      <c r="QUN192" s="279"/>
      <c r="QUO192" s="279"/>
      <c r="QUP192" s="279"/>
      <c r="QUQ192" s="279"/>
      <c r="QUR192" s="279"/>
      <c r="QUS192" s="279"/>
      <c r="QUT192" s="279"/>
      <c r="QUU192" s="279"/>
      <c r="QUV192" s="279"/>
      <c r="QUW192" s="279"/>
      <c r="QUX192" s="279"/>
      <c r="QUY192" s="279"/>
      <c r="QUZ192" s="279"/>
      <c r="QVA192" s="279"/>
      <c r="QVB192" s="279"/>
      <c r="QVC192" s="279"/>
      <c r="QVD192" s="279"/>
      <c r="QVE192" s="279"/>
      <c r="QVF192" s="279"/>
      <c r="QVG192" s="279"/>
      <c r="QVH192" s="279"/>
      <c r="QVI192" s="279"/>
      <c r="QVJ192" s="279"/>
      <c r="QVK192" s="279"/>
      <c r="QVL192" s="279"/>
      <c r="QVM192" s="279"/>
      <c r="QVN192" s="279"/>
      <c r="QVO192" s="279"/>
      <c r="QVP192" s="279"/>
      <c r="QVQ192" s="279"/>
      <c r="QVR192" s="279"/>
      <c r="QVS192" s="279"/>
      <c r="QVT192" s="279"/>
      <c r="QVU192" s="279"/>
      <c r="QVV192" s="279"/>
      <c r="QVW192" s="279"/>
      <c r="QVX192" s="279"/>
      <c r="QVY192" s="279"/>
      <c r="QVZ192" s="279"/>
      <c r="QWA192" s="279"/>
      <c r="QWB192" s="279"/>
      <c r="QWC192" s="279"/>
      <c r="QWD192" s="279"/>
      <c r="QWE192" s="279"/>
      <c r="QWF192" s="279"/>
      <c r="QWG192" s="279"/>
      <c r="QWH192" s="279"/>
      <c r="QWI192" s="279"/>
      <c r="QWJ192" s="279"/>
      <c r="QWK192" s="279"/>
      <c r="QWL192" s="279"/>
      <c r="QWM192" s="279"/>
      <c r="QWN192" s="279"/>
      <c r="QWO192" s="279"/>
      <c r="QWP192" s="279"/>
      <c r="QWQ192" s="279"/>
      <c r="QWR192" s="279"/>
      <c r="QWS192" s="279"/>
      <c r="QWT192" s="279"/>
      <c r="QWU192" s="279"/>
      <c r="QWV192" s="279"/>
      <c r="QWW192" s="279"/>
      <c r="QWX192" s="279"/>
      <c r="QWY192" s="279"/>
      <c r="QWZ192" s="279"/>
      <c r="QXA192" s="279"/>
      <c r="QXB192" s="279"/>
      <c r="QXC192" s="279"/>
      <c r="QXD192" s="279"/>
      <c r="QXE192" s="279"/>
      <c r="QXF192" s="279"/>
      <c r="QXG192" s="279"/>
      <c r="QXH192" s="279"/>
      <c r="QXI192" s="279"/>
      <c r="QXJ192" s="279"/>
      <c r="QXK192" s="279"/>
      <c r="QXL192" s="279"/>
      <c r="QXM192" s="279"/>
      <c r="QXN192" s="279"/>
      <c r="QXO192" s="279"/>
      <c r="QXP192" s="279"/>
      <c r="QXQ192" s="279"/>
      <c r="QXR192" s="279"/>
      <c r="QXS192" s="279"/>
      <c r="QXT192" s="279"/>
      <c r="QXU192" s="279"/>
      <c r="QXV192" s="279"/>
      <c r="QXW192" s="279"/>
      <c r="QXX192" s="279"/>
      <c r="QXY192" s="279"/>
      <c r="QXZ192" s="279"/>
      <c r="QYA192" s="279"/>
      <c r="QYB192" s="279"/>
      <c r="QYC192" s="279"/>
      <c r="QYD192" s="279"/>
      <c r="QYE192" s="279"/>
      <c r="QYF192" s="279"/>
      <c r="QYG192" s="279"/>
      <c r="QYH192" s="279"/>
      <c r="QYI192" s="279"/>
      <c r="QYJ192" s="279"/>
      <c r="QYK192" s="279"/>
      <c r="QYL192" s="279"/>
      <c r="QYM192" s="279"/>
      <c r="QYN192" s="279"/>
      <c r="QYO192" s="279"/>
      <c r="QYP192" s="279"/>
      <c r="QYQ192" s="279"/>
      <c r="QYR192" s="279"/>
      <c r="QYS192" s="279"/>
      <c r="QYT192" s="279"/>
      <c r="QYU192" s="279"/>
      <c r="QYV192" s="279"/>
      <c r="QYW192" s="279"/>
      <c r="QYX192" s="279"/>
      <c r="QYY192" s="279"/>
      <c r="QYZ192" s="279"/>
      <c r="QZA192" s="279"/>
      <c r="QZB192" s="279"/>
      <c r="QZC192" s="279"/>
      <c r="QZD192" s="279"/>
      <c r="QZE192" s="279"/>
      <c r="QZF192" s="279"/>
      <c r="QZG192" s="279"/>
      <c r="QZH192" s="279"/>
      <c r="QZI192" s="279"/>
      <c r="QZJ192" s="279"/>
      <c r="QZK192" s="279"/>
      <c r="QZL192" s="279"/>
      <c r="QZM192" s="279"/>
      <c r="QZN192" s="279"/>
      <c r="QZO192" s="279"/>
      <c r="QZP192" s="279"/>
      <c r="QZQ192" s="279"/>
      <c r="QZR192" s="279"/>
      <c r="QZS192" s="279"/>
      <c r="QZT192" s="279"/>
      <c r="QZU192" s="279"/>
      <c r="QZV192" s="279"/>
      <c r="QZW192" s="279"/>
      <c r="QZX192" s="279"/>
      <c r="QZY192" s="279"/>
      <c r="QZZ192" s="279"/>
      <c r="RAA192" s="279"/>
      <c r="RAB192" s="279"/>
      <c r="RAC192" s="279"/>
      <c r="RAD192" s="279"/>
      <c r="RAE192" s="279"/>
      <c r="RAF192" s="279"/>
      <c r="RAG192" s="279"/>
      <c r="RAH192" s="279"/>
      <c r="RAI192" s="279"/>
      <c r="RAJ192" s="279"/>
      <c r="RAK192" s="279"/>
      <c r="RAL192" s="279"/>
      <c r="RAM192" s="279"/>
      <c r="RAN192" s="279"/>
      <c r="RAO192" s="279"/>
      <c r="RAP192" s="279"/>
      <c r="RAQ192" s="279"/>
      <c r="RAR192" s="279"/>
      <c r="RAS192" s="279"/>
      <c r="RAT192" s="279"/>
      <c r="RAU192" s="279"/>
      <c r="RAV192" s="279"/>
      <c r="RAW192" s="279"/>
      <c r="RAX192" s="279"/>
      <c r="RAY192" s="279"/>
      <c r="RAZ192" s="279"/>
      <c r="RBA192" s="279"/>
      <c r="RBB192" s="279"/>
      <c r="RBC192" s="279"/>
      <c r="RBD192" s="279"/>
      <c r="RBE192" s="279"/>
      <c r="RBF192" s="279"/>
      <c r="RBG192" s="279"/>
      <c r="RBH192" s="279"/>
      <c r="RBI192" s="279"/>
      <c r="RBJ192" s="279"/>
      <c r="RBK192" s="279"/>
      <c r="RBL192" s="279"/>
      <c r="RBM192" s="279"/>
      <c r="RBN192" s="279"/>
      <c r="RBO192" s="279"/>
      <c r="RBP192" s="279"/>
      <c r="RBQ192" s="279"/>
      <c r="RBR192" s="279"/>
      <c r="RBS192" s="279"/>
      <c r="RBT192" s="279"/>
      <c r="RBU192" s="279"/>
      <c r="RBV192" s="279"/>
      <c r="RBW192" s="279"/>
      <c r="RBX192" s="279"/>
      <c r="RBY192" s="279"/>
      <c r="RBZ192" s="279"/>
      <c r="RCA192" s="279"/>
      <c r="RCB192" s="279"/>
      <c r="RCC192" s="279"/>
      <c r="RCD192" s="279"/>
      <c r="RCE192" s="279"/>
      <c r="RCF192" s="279"/>
      <c r="RCG192" s="279"/>
      <c r="RCH192" s="279"/>
      <c r="RCI192" s="279"/>
      <c r="RCJ192" s="279"/>
      <c r="RCK192" s="279"/>
      <c r="RCL192" s="279"/>
      <c r="RCM192" s="279"/>
      <c r="RCN192" s="279"/>
      <c r="RCO192" s="279"/>
      <c r="RCP192" s="279"/>
      <c r="RCQ192" s="279"/>
      <c r="RCR192" s="279"/>
      <c r="RCS192" s="279"/>
      <c r="RCT192" s="279"/>
      <c r="RCU192" s="279"/>
      <c r="RCV192" s="279"/>
      <c r="RCW192" s="279"/>
      <c r="RCX192" s="279"/>
      <c r="RCY192" s="279"/>
      <c r="RCZ192" s="279"/>
      <c r="RDA192" s="279"/>
      <c r="RDB192" s="279"/>
      <c r="RDC192" s="279"/>
      <c r="RDD192" s="279"/>
      <c r="RDE192" s="279"/>
      <c r="RDF192" s="279"/>
      <c r="RDG192" s="279"/>
      <c r="RDH192" s="279"/>
      <c r="RDI192" s="279"/>
      <c r="RDJ192" s="279"/>
      <c r="RDK192" s="279"/>
      <c r="RDL192" s="279"/>
      <c r="RDM192" s="279"/>
      <c r="RDN192" s="279"/>
      <c r="RDO192" s="279"/>
      <c r="RDP192" s="279"/>
      <c r="RDQ192" s="279"/>
      <c r="RDR192" s="279"/>
      <c r="RDS192" s="279"/>
      <c r="RDT192" s="279"/>
      <c r="RDU192" s="279"/>
      <c r="RDV192" s="279"/>
      <c r="RDW192" s="279"/>
      <c r="RDX192" s="279"/>
      <c r="RDY192" s="279"/>
      <c r="RDZ192" s="279"/>
      <c r="REA192" s="279"/>
      <c r="REB192" s="279"/>
      <c r="REC192" s="279"/>
      <c r="RED192" s="279"/>
      <c r="REE192" s="279"/>
      <c r="REF192" s="279"/>
      <c r="REG192" s="279"/>
      <c r="REH192" s="279"/>
      <c r="REI192" s="279"/>
      <c r="REJ192" s="279"/>
      <c r="REK192" s="279"/>
      <c r="REL192" s="279"/>
      <c r="REM192" s="279"/>
      <c r="REN192" s="279"/>
      <c r="REO192" s="279"/>
      <c r="REP192" s="279"/>
      <c r="REQ192" s="279"/>
      <c r="RER192" s="279"/>
      <c r="RES192" s="279"/>
      <c r="RET192" s="279"/>
      <c r="REU192" s="279"/>
      <c r="REV192" s="279"/>
      <c r="REW192" s="279"/>
      <c r="REX192" s="279"/>
      <c r="REY192" s="279"/>
      <c r="REZ192" s="279"/>
      <c r="RFA192" s="279"/>
      <c r="RFB192" s="279"/>
      <c r="RFC192" s="279"/>
      <c r="RFD192" s="279"/>
      <c r="RFE192" s="279"/>
      <c r="RFF192" s="279"/>
      <c r="RFG192" s="279"/>
      <c r="RFH192" s="279"/>
      <c r="RFI192" s="279"/>
      <c r="RFJ192" s="279"/>
      <c r="RFK192" s="279"/>
      <c r="RFL192" s="279"/>
      <c r="RFM192" s="279"/>
      <c r="RFN192" s="279"/>
      <c r="RFO192" s="279"/>
      <c r="RFP192" s="279"/>
      <c r="RFQ192" s="279"/>
      <c r="RFR192" s="279"/>
      <c r="RFS192" s="279"/>
      <c r="RFT192" s="279"/>
      <c r="RFU192" s="279"/>
      <c r="RFV192" s="279"/>
      <c r="RFW192" s="279"/>
      <c r="RFX192" s="279"/>
      <c r="RFY192" s="279"/>
      <c r="RFZ192" s="279"/>
      <c r="RGA192" s="279"/>
      <c r="RGB192" s="279"/>
      <c r="RGC192" s="279"/>
      <c r="RGD192" s="279"/>
      <c r="RGE192" s="279"/>
      <c r="RGF192" s="279"/>
      <c r="RGG192" s="279"/>
      <c r="RGH192" s="279"/>
      <c r="RGI192" s="279"/>
      <c r="RGJ192" s="279"/>
      <c r="RGK192" s="279"/>
      <c r="RGL192" s="279"/>
      <c r="RGM192" s="279"/>
      <c r="RGN192" s="279"/>
      <c r="RGO192" s="279"/>
      <c r="RGP192" s="279"/>
      <c r="RGQ192" s="279"/>
      <c r="RGR192" s="279"/>
      <c r="RGS192" s="279"/>
      <c r="RGT192" s="279"/>
      <c r="RGU192" s="279"/>
      <c r="RGV192" s="279"/>
      <c r="RGW192" s="279"/>
      <c r="RGX192" s="279"/>
      <c r="RGY192" s="279"/>
      <c r="RGZ192" s="279"/>
      <c r="RHA192" s="279"/>
      <c r="RHB192" s="279"/>
      <c r="RHC192" s="279"/>
      <c r="RHD192" s="279"/>
      <c r="RHE192" s="279"/>
      <c r="RHF192" s="279"/>
      <c r="RHG192" s="279"/>
      <c r="RHH192" s="279"/>
      <c r="RHI192" s="279"/>
      <c r="RHJ192" s="279"/>
      <c r="RHK192" s="279"/>
      <c r="RHL192" s="279"/>
      <c r="RHM192" s="279"/>
      <c r="RHN192" s="279"/>
      <c r="RHO192" s="279"/>
      <c r="RHP192" s="279"/>
      <c r="RHQ192" s="279"/>
      <c r="RHR192" s="279"/>
      <c r="RHS192" s="279"/>
      <c r="RHT192" s="279"/>
      <c r="RHU192" s="279"/>
      <c r="RHV192" s="279"/>
      <c r="RHW192" s="279"/>
      <c r="RHX192" s="279"/>
      <c r="RHY192" s="279"/>
      <c r="RHZ192" s="279"/>
      <c r="RIA192" s="279"/>
      <c r="RIB192" s="279"/>
      <c r="RIC192" s="279"/>
      <c r="RID192" s="279"/>
      <c r="RIE192" s="279"/>
      <c r="RIF192" s="279"/>
      <c r="RIG192" s="279"/>
      <c r="RIH192" s="279"/>
      <c r="RII192" s="279"/>
      <c r="RIJ192" s="279"/>
      <c r="RIK192" s="279"/>
      <c r="RIL192" s="279"/>
      <c r="RIM192" s="279"/>
      <c r="RIN192" s="279"/>
      <c r="RIO192" s="279"/>
      <c r="RIP192" s="279"/>
      <c r="RIQ192" s="279"/>
      <c r="RIR192" s="279"/>
      <c r="RIS192" s="279"/>
      <c r="RIT192" s="279"/>
      <c r="RIU192" s="279"/>
      <c r="RIV192" s="279"/>
      <c r="RIW192" s="279"/>
      <c r="RIX192" s="279"/>
      <c r="RIY192" s="279"/>
      <c r="RIZ192" s="279"/>
      <c r="RJA192" s="279"/>
      <c r="RJB192" s="279"/>
      <c r="RJC192" s="279"/>
      <c r="RJD192" s="279"/>
      <c r="RJE192" s="279"/>
      <c r="RJF192" s="279"/>
      <c r="RJG192" s="279"/>
      <c r="RJH192" s="279"/>
      <c r="RJI192" s="279"/>
      <c r="RJJ192" s="279"/>
      <c r="RJK192" s="279"/>
      <c r="RJL192" s="279"/>
      <c r="RJM192" s="279"/>
      <c r="RJN192" s="279"/>
      <c r="RJO192" s="279"/>
      <c r="RJP192" s="279"/>
      <c r="RJQ192" s="279"/>
      <c r="RJR192" s="279"/>
      <c r="RJS192" s="279"/>
      <c r="RJT192" s="279"/>
      <c r="RJU192" s="279"/>
      <c r="RJV192" s="279"/>
      <c r="RJW192" s="279"/>
      <c r="RJX192" s="279"/>
      <c r="RJY192" s="279"/>
      <c r="RJZ192" s="279"/>
      <c r="RKA192" s="279"/>
      <c r="RKB192" s="279"/>
      <c r="RKC192" s="279"/>
      <c r="RKD192" s="279"/>
      <c r="RKE192" s="279"/>
      <c r="RKF192" s="279"/>
      <c r="RKG192" s="279"/>
      <c r="RKH192" s="279"/>
      <c r="RKI192" s="279"/>
      <c r="RKJ192" s="279"/>
      <c r="RKK192" s="279"/>
      <c r="RKL192" s="279"/>
      <c r="RKM192" s="279"/>
      <c r="RKN192" s="279"/>
      <c r="RKO192" s="279"/>
      <c r="RKP192" s="279"/>
      <c r="RKQ192" s="279"/>
      <c r="RKR192" s="279"/>
      <c r="RKS192" s="279"/>
      <c r="RKT192" s="279"/>
      <c r="RKU192" s="279"/>
      <c r="RKV192" s="279"/>
      <c r="RKW192" s="279"/>
      <c r="RKX192" s="279"/>
      <c r="RKY192" s="279"/>
      <c r="RKZ192" s="279"/>
      <c r="RLA192" s="279"/>
      <c r="RLB192" s="279"/>
      <c r="RLC192" s="279"/>
      <c r="RLD192" s="279"/>
      <c r="RLE192" s="279"/>
      <c r="RLF192" s="279"/>
      <c r="RLG192" s="279"/>
      <c r="RLH192" s="279"/>
      <c r="RLI192" s="279"/>
      <c r="RLJ192" s="279"/>
      <c r="RLK192" s="279"/>
      <c r="RLL192" s="279"/>
      <c r="RLM192" s="279"/>
      <c r="RLN192" s="279"/>
      <c r="RLO192" s="279"/>
      <c r="RLP192" s="279"/>
      <c r="RLQ192" s="279"/>
      <c r="RLR192" s="279"/>
      <c r="RLS192" s="279"/>
      <c r="RLT192" s="279"/>
      <c r="RLU192" s="279"/>
      <c r="RLV192" s="279"/>
      <c r="RLW192" s="279"/>
      <c r="RLX192" s="279"/>
      <c r="RLY192" s="279"/>
      <c r="RLZ192" s="279"/>
      <c r="RMA192" s="279"/>
      <c r="RMB192" s="279"/>
      <c r="RMC192" s="279"/>
      <c r="RMD192" s="279"/>
      <c r="RME192" s="279"/>
      <c r="RMF192" s="279"/>
      <c r="RMG192" s="279"/>
      <c r="RMH192" s="279"/>
      <c r="RMI192" s="279"/>
      <c r="RMJ192" s="279"/>
      <c r="RMK192" s="279"/>
      <c r="RML192" s="279"/>
      <c r="RMM192" s="279"/>
      <c r="RMN192" s="279"/>
      <c r="RMO192" s="279"/>
      <c r="RMP192" s="279"/>
      <c r="RMQ192" s="279"/>
      <c r="RMR192" s="279"/>
      <c r="RMS192" s="279"/>
      <c r="RMT192" s="279"/>
      <c r="RMU192" s="279"/>
      <c r="RMV192" s="279"/>
      <c r="RMW192" s="279"/>
      <c r="RMX192" s="279"/>
      <c r="RMY192" s="279"/>
      <c r="RMZ192" s="279"/>
      <c r="RNA192" s="279"/>
      <c r="RNB192" s="279"/>
      <c r="RNC192" s="279"/>
      <c r="RND192" s="279"/>
      <c r="RNE192" s="279"/>
      <c r="RNF192" s="279"/>
      <c r="RNG192" s="279"/>
      <c r="RNH192" s="279"/>
      <c r="RNI192" s="279"/>
      <c r="RNJ192" s="279"/>
      <c r="RNK192" s="279"/>
      <c r="RNL192" s="279"/>
      <c r="RNM192" s="279"/>
      <c r="RNN192" s="279"/>
      <c r="RNO192" s="279"/>
      <c r="RNP192" s="279"/>
      <c r="RNQ192" s="279"/>
      <c r="RNR192" s="279"/>
      <c r="RNS192" s="279"/>
      <c r="RNT192" s="279"/>
      <c r="RNU192" s="279"/>
      <c r="RNV192" s="279"/>
      <c r="RNW192" s="279"/>
      <c r="RNX192" s="279"/>
      <c r="RNY192" s="279"/>
      <c r="RNZ192" s="279"/>
      <c r="ROA192" s="279"/>
      <c r="ROB192" s="279"/>
      <c r="ROC192" s="279"/>
      <c r="ROD192" s="279"/>
      <c r="ROE192" s="279"/>
      <c r="ROF192" s="279"/>
      <c r="ROG192" s="279"/>
      <c r="ROH192" s="279"/>
      <c r="ROI192" s="279"/>
      <c r="ROJ192" s="279"/>
      <c r="ROK192" s="279"/>
      <c r="ROL192" s="279"/>
      <c r="ROM192" s="279"/>
      <c r="RON192" s="279"/>
      <c r="ROO192" s="279"/>
      <c r="ROP192" s="279"/>
      <c r="ROQ192" s="279"/>
      <c r="ROR192" s="279"/>
      <c r="ROS192" s="279"/>
      <c r="ROT192" s="279"/>
      <c r="ROU192" s="279"/>
      <c r="ROV192" s="279"/>
      <c r="ROW192" s="279"/>
      <c r="ROX192" s="279"/>
      <c r="ROY192" s="279"/>
      <c r="ROZ192" s="279"/>
      <c r="RPA192" s="279"/>
      <c r="RPB192" s="279"/>
      <c r="RPC192" s="279"/>
      <c r="RPD192" s="279"/>
      <c r="RPE192" s="279"/>
      <c r="RPF192" s="279"/>
      <c r="RPG192" s="279"/>
      <c r="RPH192" s="279"/>
      <c r="RPI192" s="279"/>
      <c r="RPJ192" s="279"/>
      <c r="RPK192" s="279"/>
      <c r="RPL192" s="279"/>
      <c r="RPM192" s="279"/>
      <c r="RPN192" s="279"/>
      <c r="RPO192" s="279"/>
      <c r="RPP192" s="279"/>
      <c r="RPQ192" s="279"/>
      <c r="RPR192" s="279"/>
      <c r="RPS192" s="279"/>
      <c r="RPT192" s="279"/>
      <c r="RPU192" s="279"/>
      <c r="RPV192" s="279"/>
      <c r="RPW192" s="279"/>
      <c r="RPX192" s="279"/>
      <c r="RPY192" s="279"/>
      <c r="RPZ192" s="279"/>
      <c r="RQA192" s="279"/>
      <c r="RQB192" s="279"/>
      <c r="RQC192" s="279"/>
      <c r="RQD192" s="279"/>
      <c r="RQE192" s="279"/>
      <c r="RQF192" s="279"/>
      <c r="RQG192" s="279"/>
      <c r="RQH192" s="279"/>
      <c r="RQI192" s="279"/>
      <c r="RQJ192" s="279"/>
      <c r="RQK192" s="279"/>
      <c r="RQL192" s="279"/>
      <c r="RQM192" s="279"/>
      <c r="RQN192" s="279"/>
      <c r="RQO192" s="279"/>
      <c r="RQP192" s="279"/>
      <c r="RQQ192" s="279"/>
      <c r="RQR192" s="279"/>
      <c r="RQS192" s="279"/>
      <c r="RQT192" s="279"/>
      <c r="RQU192" s="279"/>
      <c r="RQV192" s="279"/>
      <c r="RQW192" s="279"/>
      <c r="RQX192" s="279"/>
      <c r="RQY192" s="279"/>
      <c r="RQZ192" s="279"/>
      <c r="RRA192" s="279"/>
      <c r="RRB192" s="279"/>
      <c r="RRC192" s="279"/>
      <c r="RRD192" s="279"/>
      <c r="RRE192" s="279"/>
      <c r="RRF192" s="279"/>
      <c r="RRG192" s="279"/>
      <c r="RRH192" s="279"/>
      <c r="RRI192" s="279"/>
      <c r="RRJ192" s="279"/>
      <c r="RRK192" s="279"/>
      <c r="RRL192" s="279"/>
      <c r="RRM192" s="279"/>
      <c r="RRN192" s="279"/>
      <c r="RRO192" s="279"/>
      <c r="RRP192" s="279"/>
      <c r="RRQ192" s="279"/>
      <c r="RRR192" s="279"/>
      <c r="RRS192" s="279"/>
      <c r="RRT192" s="279"/>
      <c r="RRU192" s="279"/>
      <c r="RRV192" s="279"/>
      <c r="RRW192" s="279"/>
      <c r="RRX192" s="279"/>
      <c r="RRY192" s="279"/>
      <c r="RRZ192" s="279"/>
      <c r="RSA192" s="279"/>
      <c r="RSB192" s="279"/>
      <c r="RSC192" s="279"/>
      <c r="RSD192" s="279"/>
      <c r="RSE192" s="279"/>
      <c r="RSF192" s="279"/>
      <c r="RSG192" s="279"/>
      <c r="RSH192" s="279"/>
      <c r="RSI192" s="279"/>
      <c r="RSJ192" s="279"/>
      <c r="RSK192" s="279"/>
      <c r="RSL192" s="279"/>
      <c r="RSM192" s="279"/>
      <c r="RSN192" s="279"/>
      <c r="RSO192" s="279"/>
      <c r="RSP192" s="279"/>
      <c r="RSQ192" s="279"/>
      <c r="RSR192" s="279"/>
      <c r="RSS192" s="279"/>
      <c r="RST192" s="279"/>
      <c r="RSU192" s="279"/>
      <c r="RSV192" s="279"/>
      <c r="RSW192" s="279"/>
      <c r="RSX192" s="279"/>
      <c r="RSY192" s="279"/>
      <c r="RSZ192" s="279"/>
      <c r="RTA192" s="279"/>
      <c r="RTB192" s="279"/>
      <c r="RTC192" s="279"/>
      <c r="RTD192" s="279"/>
      <c r="RTE192" s="279"/>
      <c r="RTF192" s="279"/>
      <c r="RTG192" s="279"/>
      <c r="RTH192" s="279"/>
      <c r="RTI192" s="279"/>
      <c r="RTJ192" s="279"/>
      <c r="RTK192" s="279"/>
      <c r="RTL192" s="279"/>
      <c r="RTM192" s="279"/>
      <c r="RTN192" s="279"/>
      <c r="RTO192" s="279"/>
      <c r="RTP192" s="279"/>
      <c r="RTQ192" s="279"/>
      <c r="RTR192" s="279"/>
      <c r="RTS192" s="279"/>
      <c r="RTT192" s="279"/>
      <c r="RTU192" s="279"/>
      <c r="RTV192" s="279"/>
      <c r="RTW192" s="279"/>
      <c r="RTX192" s="279"/>
      <c r="RTY192" s="279"/>
      <c r="RTZ192" s="279"/>
      <c r="RUA192" s="279"/>
      <c r="RUB192" s="279"/>
      <c r="RUC192" s="279"/>
      <c r="RUD192" s="279"/>
      <c r="RUE192" s="279"/>
      <c r="RUF192" s="279"/>
      <c r="RUG192" s="279"/>
      <c r="RUH192" s="279"/>
      <c r="RUI192" s="279"/>
      <c r="RUJ192" s="279"/>
      <c r="RUK192" s="279"/>
      <c r="RUL192" s="279"/>
      <c r="RUM192" s="279"/>
      <c r="RUN192" s="279"/>
      <c r="RUO192" s="279"/>
      <c r="RUP192" s="279"/>
      <c r="RUQ192" s="279"/>
      <c r="RUR192" s="279"/>
      <c r="RUS192" s="279"/>
      <c r="RUT192" s="279"/>
      <c r="RUU192" s="279"/>
      <c r="RUV192" s="279"/>
      <c r="RUW192" s="279"/>
      <c r="RUX192" s="279"/>
      <c r="RUY192" s="279"/>
      <c r="RUZ192" s="279"/>
      <c r="RVA192" s="279"/>
      <c r="RVB192" s="279"/>
      <c r="RVC192" s="279"/>
      <c r="RVD192" s="279"/>
      <c r="RVE192" s="279"/>
      <c r="RVF192" s="279"/>
      <c r="RVG192" s="279"/>
      <c r="RVH192" s="279"/>
      <c r="RVI192" s="279"/>
      <c r="RVJ192" s="279"/>
      <c r="RVK192" s="279"/>
      <c r="RVL192" s="279"/>
      <c r="RVM192" s="279"/>
      <c r="RVN192" s="279"/>
      <c r="RVO192" s="279"/>
      <c r="RVP192" s="279"/>
      <c r="RVQ192" s="279"/>
      <c r="RVR192" s="279"/>
      <c r="RVS192" s="279"/>
      <c r="RVT192" s="279"/>
      <c r="RVU192" s="279"/>
      <c r="RVV192" s="279"/>
      <c r="RVW192" s="279"/>
      <c r="RVX192" s="279"/>
      <c r="RVY192" s="279"/>
      <c r="RVZ192" s="279"/>
      <c r="RWA192" s="279"/>
      <c r="RWB192" s="279"/>
      <c r="RWC192" s="279"/>
      <c r="RWD192" s="279"/>
      <c r="RWE192" s="279"/>
      <c r="RWF192" s="279"/>
      <c r="RWG192" s="279"/>
      <c r="RWH192" s="279"/>
      <c r="RWI192" s="279"/>
      <c r="RWJ192" s="279"/>
      <c r="RWK192" s="279"/>
      <c r="RWL192" s="279"/>
      <c r="RWM192" s="279"/>
      <c r="RWN192" s="279"/>
      <c r="RWO192" s="279"/>
      <c r="RWP192" s="279"/>
      <c r="RWQ192" s="279"/>
      <c r="RWR192" s="279"/>
      <c r="RWS192" s="279"/>
      <c r="RWT192" s="279"/>
      <c r="RWU192" s="279"/>
      <c r="RWV192" s="279"/>
      <c r="RWW192" s="279"/>
      <c r="RWX192" s="279"/>
      <c r="RWY192" s="279"/>
      <c r="RWZ192" s="279"/>
      <c r="RXA192" s="279"/>
      <c r="RXB192" s="279"/>
      <c r="RXC192" s="279"/>
      <c r="RXD192" s="279"/>
      <c r="RXE192" s="279"/>
      <c r="RXF192" s="279"/>
      <c r="RXG192" s="279"/>
      <c r="RXH192" s="279"/>
      <c r="RXI192" s="279"/>
      <c r="RXJ192" s="279"/>
      <c r="RXK192" s="279"/>
      <c r="RXL192" s="279"/>
      <c r="RXM192" s="279"/>
      <c r="RXN192" s="279"/>
      <c r="RXO192" s="279"/>
      <c r="RXP192" s="279"/>
      <c r="RXQ192" s="279"/>
      <c r="RXR192" s="279"/>
      <c r="RXS192" s="279"/>
      <c r="RXT192" s="279"/>
      <c r="RXU192" s="279"/>
      <c r="RXV192" s="279"/>
      <c r="RXW192" s="279"/>
      <c r="RXX192" s="279"/>
      <c r="RXY192" s="279"/>
      <c r="RXZ192" s="279"/>
      <c r="RYA192" s="279"/>
      <c r="RYB192" s="279"/>
      <c r="RYC192" s="279"/>
      <c r="RYD192" s="279"/>
      <c r="RYE192" s="279"/>
      <c r="RYF192" s="279"/>
      <c r="RYG192" s="279"/>
      <c r="RYH192" s="279"/>
      <c r="RYI192" s="279"/>
      <c r="RYJ192" s="279"/>
      <c r="RYK192" s="279"/>
      <c r="RYL192" s="279"/>
      <c r="RYM192" s="279"/>
      <c r="RYN192" s="279"/>
      <c r="RYO192" s="279"/>
      <c r="RYP192" s="279"/>
      <c r="RYQ192" s="279"/>
      <c r="RYR192" s="279"/>
      <c r="RYS192" s="279"/>
      <c r="RYT192" s="279"/>
      <c r="RYU192" s="279"/>
      <c r="RYV192" s="279"/>
      <c r="RYW192" s="279"/>
      <c r="RYX192" s="279"/>
      <c r="RYY192" s="279"/>
      <c r="RYZ192" s="279"/>
      <c r="RZA192" s="279"/>
      <c r="RZB192" s="279"/>
      <c r="RZC192" s="279"/>
      <c r="RZD192" s="279"/>
      <c r="RZE192" s="279"/>
      <c r="RZF192" s="279"/>
      <c r="RZG192" s="279"/>
      <c r="RZH192" s="279"/>
      <c r="RZI192" s="279"/>
      <c r="RZJ192" s="279"/>
      <c r="RZK192" s="279"/>
      <c r="RZL192" s="279"/>
      <c r="RZM192" s="279"/>
      <c r="RZN192" s="279"/>
      <c r="RZO192" s="279"/>
      <c r="RZP192" s="279"/>
      <c r="RZQ192" s="279"/>
      <c r="RZR192" s="279"/>
      <c r="RZS192" s="279"/>
      <c r="RZT192" s="279"/>
      <c r="RZU192" s="279"/>
      <c r="RZV192" s="279"/>
      <c r="RZW192" s="279"/>
      <c r="RZX192" s="279"/>
      <c r="RZY192" s="279"/>
      <c r="RZZ192" s="279"/>
      <c r="SAA192" s="279"/>
      <c r="SAB192" s="279"/>
      <c r="SAC192" s="279"/>
      <c r="SAD192" s="279"/>
      <c r="SAE192" s="279"/>
      <c r="SAF192" s="279"/>
      <c r="SAG192" s="279"/>
      <c r="SAH192" s="279"/>
      <c r="SAI192" s="279"/>
      <c r="SAJ192" s="279"/>
      <c r="SAK192" s="279"/>
      <c r="SAL192" s="279"/>
      <c r="SAM192" s="279"/>
      <c r="SAN192" s="279"/>
      <c r="SAO192" s="279"/>
      <c r="SAP192" s="279"/>
      <c r="SAQ192" s="279"/>
      <c r="SAR192" s="279"/>
      <c r="SAS192" s="279"/>
      <c r="SAT192" s="279"/>
      <c r="SAU192" s="279"/>
      <c r="SAV192" s="279"/>
      <c r="SAW192" s="279"/>
      <c r="SAX192" s="279"/>
      <c r="SAY192" s="279"/>
      <c r="SAZ192" s="279"/>
      <c r="SBA192" s="279"/>
      <c r="SBB192" s="279"/>
      <c r="SBC192" s="279"/>
      <c r="SBD192" s="279"/>
      <c r="SBE192" s="279"/>
      <c r="SBF192" s="279"/>
      <c r="SBG192" s="279"/>
      <c r="SBH192" s="279"/>
      <c r="SBI192" s="279"/>
      <c r="SBJ192" s="279"/>
      <c r="SBK192" s="279"/>
      <c r="SBL192" s="279"/>
      <c r="SBM192" s="279"/>
      <c r="SBN192" s="279"/>
      <c r="SBO192" s="279"/>
      <c r="SBP192" s="279"/>
      <c r="SBQ192" s="279"/>
      <c r="SBR192" s="279"/>
      <c r="SBS192" s="279"/>
      <c r="SBT192" s="279"/>
      <c r="SBU192" s="279"/>
      <c r="SBV192" s="279"/>
      <c r="SBW192" s="279"/>
      <c r="SBX192" s="279"/>
      <c r="SBY192" s="279"/>
      <c r="SBZ192" s="279"/>
      <c r="SCA192" s="279"/>
      <c r="SCB192" s="279"/>
      <c r="SCC192" s="279"/>
      <c r="SCD192" s="279"/>
      <c r="SCE192" s="279"/>
      <c r="SCF192" s="279"/>
      <c r="SCG192" s="279"/>
      <c r="SCH192" s="279"/>
      <c r="SCI192" s="279"/>
      <c r="SCJ192" s="279"/>
      <c r="SCK192" s="279"/>
      <c r="SCL192" s="279"/>
      <c r="SCM192" s="279"/>
      <c r="SCN192" s="279"/>
      <c r="SCO192" s="279"/>
      <c r="SCP192" s="279"/>
      <c r="SCQ192" s="279"/>
      <c r="SCR192" s="279"/>
      <c r="SCS192" s="279"/>
      <c r="SCT192" s="279"/>
      <c r="SCU192" s="279"/>
      <c r="SCV192" s="279"/>
      <c r="SCW192" s="279"/>
      <c r="SCX192" s="279"/>
      <c r="SCY192" s="279"/>
      <c r="SCZ192" s="279"/>
      <c r="SDA192" s="279"/>
      <c r="SDB192" s="279"/>
      <c r="SDC192" s="279"/>
      <c r="SDD192" s="279"/>
      <c r="SDE192" s="279"/>
      <c r="SDF192" s="279"/>
      <c r="SDG192" s="279"/>
      <c r="SDH192" s="279"/>
      <c r="SDI192" s="279"/>
      <c r="SDJ192" s="279"/>
      <c r="SDK192" s="279"/>
      <c r="SDL192" s="279"/>
      <c r="SDM192" s="279"/>
      <c r="SDN192" s="279"/>
      <c r="SDO192" s="279"/>
      <c r="SDP192" s="279"/>
      <c r="SDQ192" s="279"/>
      <c r="SDR192" s="279"/>
      <c r="SDS192" s="279"/>
      <c r="SDT192" s="279"/>
      <c r="SDU192" s="279"/>
      <c r="SDV192" s="279"/>
      <c r="SDW192" s="279"/>
      <c r="SDX192" s="279"/>
      <c r="SDY192" s="279"/>
      <c r="SDZ192" s="279"/>
      <c r="SEA192" s="279"/>
      <c r="SEB192" s="279"/>
      <c r="SEC192" s="279"/>
      <c r="SED192" s="279"/>
      <c r="SEE192" s="279"/>
      <c r="SEF192" s="279"/>
      <c r="SEG192" s="279"/>
      <c r="SEH192" s="279"/>
      <c r="SEI192" s="279"/>
      <c r="SEJ192" s="279"/>
      <c r="SEK192" s="279"/>
      <c r="SEL192" s="279"/>
      <c r="SEM192" s="279"/>
      <c r="SEN192" s="279"/>
      <c r="SEO192" s="279"/>
      <c r="SEP192" s="279"/>
      <c r="SEQ192" s="279"/>
      <c r="SER192" s="279"/>
      <c r="SES192" s="279"/>
      <c r="SET192" s="279"/>
      <c r="SEU192" s="279"/>
      <c r="SEV192" s="279"/>
      <c r="SEW192" s="279"/>
      <c r="SEX192" s="279"/>
      <c r="SEY192" s="279"/>
      <c r="SEZ192" s="279"/>
      <c r="SFA192" s="279"/>
      <c r="SFB192" s="279"/>
      <c r="SFC192" s="279"/>
      <c r="SFD192" s="279"/>
      <c r="SFE192" s="279"/>
      <c r="SFF192" s="279"/>
      <c r="SFG192" s="279"/>
      <c r="SFH192" s="279"/>
      <c r="SFI192" s="279"/>
      <c r="SFJ192" s="279"/>
      <c r="SFK192" s="279"/>
      <c r="SFL192" s="279"/>
      <c r="SFM192" s="279"/>
      <c r="SFN192" s="279"/>
      <c r="SFO192" s="279"/>
      <c r="SFP192" s="279"/>
      <c r="SFQ192" s="279"/>
      <c r="SFR192" s="279"/>
      <c r="SFS192" s="279"/>
      <c r="SFT192" s="279"/>
      <c r="SFU192" s="279"/>
      <c r="SFV192" s="279"/>
      <c r="SFW192" s="279"/>
      <c r="SFX192" s="279"/>
      <c r="SFY192" s="279"/>
      <c r="SFZ192" s="279"/>
      <c r="SGA192" s="279"/>
      <c r="SGB192" s="279"/>
      <c r="SGC192" s="279"/>
      <c r="SGD192" s="279"/>
      <c r="SGE192" s="279"/>
      <c r="SGF192" s="279"/>
      <c r="SGG192" s="279"/>
      <c r="SGH192" s="279"/>
      <c r="SGI192" s="279"/>
      <c r="SGJ192" s="279"/>
      <c r="SGK192" s="279"/>
      <c r="SGL192" s="279"/>
      <c r="SGM192" s="279"/>
      <c r="SGN192" s="279"/>
      <c r="SGO192" s="279"/>
      <c r="SGP192" s="279"/>
      <c r="SGQ192" s="279"/>
      <c r="SGR192" s="279"/>
      <c r="SGS192" s="279"/>
      <c r="SGT192" s="279"/>
      <c r="SGU192" s="279"/>
      <c r="SGV192" s="279"/>
      <c r="SGW192" s="279"/>
      <c r="SGX192" s="279"/>
      <c r="SGY192" s="279"/>
      <c r="SGZ192" s="279"/>
      <c r="SHA192" s="279"/>
      <c r="SHB192" s="279"/>
      <c r="SHC192" s="279"/>
      <c r="SHD192" s="279"/>
      <c r="SHE192" s="279"/>
      <c r="SHF192" s="279"/>
      <c r="SHG192" s="279"/>
      <c r="SHH192" s="279"/>
      <c r="SHI192" s="279"/>
      <c r="SHJ192" s="279"/>
      <c r="SHK192" s="279"/>
      <c r="SHL192" s="279"/>
      <c r="SHM192" s="279"/>
      <c r="SHN192" s="279"/>
      <c r="SHO192" s="279"/>
      <c r="SHP192" s="279"/>
      <c r="SHQ192" s="279"/>
      <c r="SHR192" s="279"/>
      <c r="SHS192" s="279"/>
      <c r="SHT192" s="279"/>
      <c r="SHU192" s="279"/>
      <c r="SHV192" s="279"/>
      <c r="SHW192" s="279"/>
      <c r="SHX192" s="279"/>
      <c r="SHY192" s="279"/>
      <c r="SHZ192" s="279"/>
      <c r="SIA192" s="279"/>
      <c r="SIB192" s="279"/>
      <c r="SIC192" s="279"/>
      <c r="SID192" s="279"/>
      <c r="SIE192" s="279"/>
      <c r="SIF192" s="279"/>
      <c r="SIG192" s="279"/>
      <c r="SIH192" s="279"/>
      <c r="SII192" s="279"/>
      <c r="SIJ192" s="279"/>
      <c r="SIK192" s="279"/>
      <c r="SIL192" s="279"/>
      <c r="SIM192" s="279"/>
      <c r="SIN192" s="279"/>
      <c r="SIO192" s="279"/>
      <c r="SIP192" s="279"/>
      <c r="SIQ192" s="279"/>
      <c r="SIR192" s="279"/>
      <c r="SIS192" s="279"/>
      <c r="SIT192" s="279"/>
      <c r="SIU192" s="279"/>
      <c r="SIV192" s="279"/>
      <c r="SIW192" s="279"/>
      <c r="SIX192" s="279"/>
      <c r="SIY192" s="279"/>
      <c r="SIZ192" s="279"/>
      <c r="SJA192" s="279"/>
      <c r="SJB192" s="279"/>
      <c r="SJC192" s="279"/>
      <c r="SJD192" s="279"/>
      <c r="SJE192" s="279"/>
      <c r="SJF192" s="279"/>
      <c r="SJG192" s="279"/>
      <c r="SJH192" s="279"/>
      <c r="SJI192" s="279"/>
      <c r="SJJ192" s="279"/>
      <c r="SJK192" s="279"/>
      <c r="SJL192" s="279"/>
      <c r="SJM192" s="279"/>
      <c r="SJN192" s="279"/>
      <c r="SJO192" s="279"/>
      <c r="SJP192" s="279"/>
      <c r="SJQ192" s="279"/>
      <c r="SJR192" s="279"/>
      <c r="SJS192" s="279"/>
      <c r="SJT192" s="279"/>
      <c r="SJU192" s="279"/>
      <c r="SJV192" s="279"/>
      <c r="SJW192" s="279"/>
      <c r="SJX192" s="279"/>
      <c r="SJY192" s="279"/>
      <c r="SJZ192" s="279"/>
      <c r="SKA192" s="279"/>
      <c r="SKB192" s="279"/>
      <c r="SKC192" s="279"/>
      <c r="SKD192" s="279"/>
      <c r="SKE192" s="279"/>
      <c r="SKF192" s="279"/>
      <c r="SKG192" s="279"/>
      <c r="SKH192" s="279"/>
      <c r="SKI192" s="279"/>
      <c r="SKJ192" s="279"/>
      <c r="SKK192" s="279"/>
      <c r="SKL192" s="279"/>
      <c r="SKM192" s="279"/>
      <c r="SKN192" s="279"/>
      <c r="SKO192" s="279"/>
      <c r="SKP192" s="279"/>
      <c r="SKQ192" s="279"/>
      <c r="SKR192" s="279"/>
      <c r="SKS192" s="279"/>
      <c r="SKT192" s="279"/>
      <c r="SKU192" s="279"/>
      <c r="SKV192" s="279"/>
      <c r="SKW192" s="279"/>
      <c r="SKX192" s="279"/>
      <c r="SKY192" s="279"/>
      <c r="SKZ192" s="279"/>
      <c r="SLA192" s="279"/>
      <c r="SLB192" s="279"/>
      <c r="SLC192" s="279"/>
      <c r="SLD192" s="279"/>
      <c r="SLE192" s="279"/>
      <c r="SLF192" s="279"/>
      <c r="SLG192" s="279"/>
      <c r="SLH192" s="279"/>
      <c r="SLI192" s="279"/>
      <c r="SLJ192" s="279"/>
      <c r="SLK192" s="279"/>
      <c r="SLL192" s="279"/>
      <c r="SLM192" s="279"/>
      <c r="SLN192" s="279"/>
      <c r="SLO192" s="279"/>
      <c r="SLP192" s="279"/>
      <c r="SLQ192" s="279"/>
      <c r="SLR192" s="279"/>
      <c r="SLS192" s="279"/>
      <c r="SLT192" s="279"/>
      <c r="SLU192" s="279"/>
      <c r="SLV192" s="279"/>
      <c r="SLW192" s="279"/>
      <c r="SLX192" s="279"/>
      <c r="SLY192" s="279"/>
      <c r="SLZ192" s="279"/>
      <c r="SMA192" s="279"/>
      <c r="SMB192" s="279"/>
      <c r="SMC192" s="279"/>
      <c r="SMD192" s="279"/>
      <c r="SME192" s="279"/>
      <c r="SMF192" s="279"/>
      <c r="SMG192" s="279"/>
      <c r="SMH192" s="279"/>
      <c r="SMI192" s="279"/>
      <c r="SMJ192" s="279"/>
      <c r="SMK192" s="279"/>
      <c r="SML192" s="279"/>
      <c r="SMM192" s="279"/>
      <c r="SMN192" s="279"/>
      <c r="SMO192" s="279"/>
      <c r="SMP192" s="279"/>
      <c r="SMQ192" s="279"/>
      <c r="SMR192" s="279"/>
      <c r="SMS192" s="279"/>
      <c r="SMT192" s="279"/>
      <c r="SMU192" s="279"/>
      <c r="SMV192" s="279"/>
      <c r="SMW192" s="279"/>
      <c r="SMX192" s="279"/>
      <c r="SMY192" s="279"/>
      <c r="SMZ192" s="279"/>
      <c r="SNA192" s="279"/>
      <c r="SNB192" s="279"/>
      <c r="SNC192" s="279"/>
      <c r="SND192" s="279"/>
      <c r="SNE192" s="279"/>
      <c r="SNF192" s="279"/>
      <c r="SNG192" s="279"/>
      <c r="SNH192" s="279"/>
      <c r="SNI192" s="279"/>
      <c r="SNJ192" s="279"/>
      <c r="SNK192" s="279"/>
      <c r="SNL192" s="279"/>
      <c r="SNM192" s="279"/>
      <c r="SNN192" s="279"/>
      <c r="SNO192" s="279"/>
      <c r="SNP192" s="279"/>
      <c r="SNQ192" s="279"/>
      <c r="SNR192" s="279"/>
      <c r="SNS192" s="279"/>
      <c r="SNT192" s="279"/>
      <c r="SNU192" s="279"/>
      <c r="SNV192" s="279"/>
      <c r="SNW192" s="279"/>
      <c r="SNX192" s="279"/>
      <c r="SNY192" s="279"/>
      <c r="SNZ192" s="279"/>
      <c r="SOA192" s="279"/>
      <c r="SOB192" s="279"/>
      <c r="SOC192" s="279"/>
      <c r="SOD192" s="279"/>
      <c r="SOE192" s="279"/>
      <c r="SOF192" s="279"/>
      <c r="SOG192" s="279"/>
      <c r="SOH192" s="279"/>
      <c r="SOI192" s="279"/>
      <c r="SOJ192" s="279"/>
      <c r="SOK192" s="279"/>
      <c r="SOL192" s="279"/>
      <c r="SOM192" s="279"/>
      <c r="SON192" s="279"/>
      <c r="SOO192" s="279"/>
      <c r="SOP192" s="279"/>
      <c r="SOQ192" s="279"/>
      <c r="SOR192" s="279"/>
      <c r="SOS192" s="279"/>
      <c r="SOT192" s="279"/>
      <c r="SOU192" s="279"/>
      <c r="SOV192" s="279"/>
      <c r="SOW192" s="279"/>
      <c r="SOX192" s="279"/>
      <c r="SOY192" s="279"/>
      <c r="SOZ192" s="279"/>
      <c r="SPA192" s="279"/>
      <c r="SPB192" s="279"/>
      <c r="SPC192" s="279"/>
      <c r="SPD192" s="279"/>
      <c r="SPE192" s="279"/>
      <c r="SPF192" s="279"/>
      <c r="SPG192" s="279"/>
      <c r="SPH192" s="279"/>
      <c r="SPI192" s="279"/>
      <c r="SPJ192" s="279"/>
      <c r="SPK192" s="279"/>
      <c r="SPL192" s="279"/>
      <c r="SPM192" s="279"/>
      <c r="SPN192" s="279"/>
      <c r="SPO192" s="279"/>
      <c r="SPP192" s="279"/>
      <c r="SPQ192" s="279"/>
      <c r="SPR192" s="279"/>
      <c r="SPS192" s="279"/>
      <c r="SPT192" s="279"/>
      <c r="SPU192" s="279"/>
      <c r="SPV192" s="279"/>
      <c r="SPW192" s="279"/>
      <c r="SPX192" s="279"/>
      <c r="SPY192" s="279"/>
      <c r="SPZ192" s="279"/>
      <c r="SQA192" s="279"/>
      <c r="SQB192" s="279"/>
      <c r="SQC192" s="279"/>
      <c r="SQD192" s="279"/>
      <c r="SQE192" s="279"/>
      <c r="SQF192" s="279"/>
      <c r="SQG192" s="279"/>
      <c r="SQH192" s="279"/>
      <c r="SQI192" s="279"/>
      <c r="SQJ192" s="279"/>
      <c r="SQK192" s="279"/>
      <c r="SQL192" s="279"/>
      <c r="SQM192" s="279"/>
      <c r="SQN192" s="279"/>
      <c r="SQO192" s="279"/>
      <c r="SQP192" s="279"/>
      <c r="SQQ192" s="279"/>
      <c r="SQR192" s="279"/>
      <c r="SQS192" s="279"/>
      <c r="SQT192" s="279"/>
      <c r="SQU192" s="279"/>
      <c r="SQV192" s="279"/>
      <c r="SQW192" s="279"/>
      <c r="SQX192" s="279"/>
      <c r="SQY192" s="279"/>
      <c r="SQZ192" s="279"/>
      <c r="SRA192" s="279"/>
      <c r="SRB192" s="279"/>
      <c r="SRC192" s="279"/>
      <c r="SRD192" s="279"/>
      <c r="SRE192" s="279"/>
      <c r="SRF192" s="279"/>
      <c r="SRG192" s="279"/>
      <c r="SRH192" s="279"/>
      <c r="SRI192" s="279"/>
      <c r="SRJ192" s="279"/>
      <c r="SRK192" s="279"/>
      <c r="SRL192" s="279"/>
      <c r="SRM192" s="279"/>
      <c r="SRN192" s="279"/>
      <c r="SRO192" s="279"/>
      <c r="SRP192" s="279"/>
      <c r="SRQ192" s="279"/>
      <c r="SRR192" s="279"/>
      <c r="SRS192" s="279"/>
      <c r="SRT192" s="279"/>
      <c r="SRU192" s="279"/>
      <c r="SRV192" s="279"/>
      <c r="SRW192" s="279"/>
      <c r="SRX192" s="279"/>
      <c r="SRY192" s="279"/>
      <c r="SRZ192" s="279"/>
      <c r="SSA192" s="279"/>
      <c r="SSB192" s="279"/>
      <c r="SSC192" s="279"/>
      <c r="SSD192" s="279"/>
      <c r="SSE192" s="279"/>
      <c r="SSF192" s="279"/>
      <c r="SSG192" s="279"/>
      <c r="SSH192" s="279"/>
      <c r="SSI192" s="279"/>
      <c r="SSJ192" s="279"/>
      <c r="SSK192" s="279"/>
      <c r="SSL192" s="279"/>
      <c r="SSM192" s="279"/>
      <c r="SSN192" s="279"/>
      <c r="SSO192" s="279"/>
      <c r="SSP192" s="279"/>
      <c r="SSQ192" s="279"/>
      <c r="SSR192" s="279"/>
      <c r="SSS192" s="279"/>
      <c r="SST192" s="279"/>
      <c r="SSU192" s="279"/>
      <c r="SSV192" s="279"/>
      <c r="SSW192" s="279"/>
      <c r="SSX192" s="279"/>
      <c r="SSY192" s="279"/>
      <c r="SSZ192" s="279"/>
      <c r="STA192" s="279"/>
      <c r="STB192" s="279"/>
      <c r="STC192" s="279"/>
      <c r="STD192" s="279"/>
      <c r="STE192" s="279"/>
      <c r="STF192" s="279"/>
      <c r="STG192" s="279"/>
      <c r="STH192" s="279"/>
      <c r="STI192" s="279"/>
      <c r="STJ192" s="279"/>
      <c r="STK192" s="279"/>
      <c r="STL192" s="279"/>
      <c r="STM192" s="279"/>
      <c r="STN192" s="279"/>
      <c r="STO192" s="279"/>
      <c r="STP192" s="279"/>
      <c r="STQ192" s="279"/>
      <c r="STR192" s="279"/>
      <c r="STS192" s="279"/>
      <c r="STT192" s="279"/>
      <c r="STU192" s="279"/>
      <c r="STV192" s="279"/>
      <c r="STW192" s="279"/>
      <c r="STX192" s="279"/>
      <c r="STY192" s="279"/>
      <c r="STZ192" s="279"/>
      <c r="SUA192" s="279"/>
      <c r="SUB192" s="279"/>
      <c r="SUC192" s="279"/>
      <c r="SUD192" s="279"/>
      <c r="SUE192" s="279"/>
      <c r="SUF192" s="279"/>
      <c r="SUG192" s="279"/>
      <c r="SUH192" s="279"/>
      <c r="SUI192" s="279"/>
      <c r="SUJ192" s="279"/>
      <c r="SUK192" s="279"/>
      <c r="SUL192" s="279"/>
      <c r="SUM192" s="279"/>
      <c r="SUN192" s="279"/>
      <c r="SUO192" s="279"/>
      <c r="SUP192" s="279"/>
      <c r="SUQ192" s="279"/>
      <c r="SUR192" s="279"/>
      <c r="SUS192" s="279"/>
      <c r="SUT192" s="279"/>
      <c r="SUU192" s="279"/>
      <c r="SUV192" s="279"/>
      <c r="SUW192" s="279"/>
      <c r="SUX192" s="279"/>
      <c r="SUY192" s="279"/>
      <c r="SUZ192" s="279"/>
      <c r="SVA192" s="279"/>
      <c r="SVB192" s="279"/>
      <c r="SVC192" s="279"/>
      <c r="SVD192" s="279"/>
      <c r="SVE192" s="279"/>
      <c r="SVF192" s="279"/>
      <c r="SVG192" s="279"/>
      <c r="SVH192" s="279"/>
      <c r="SVI192" s="279"/>
      <c r="SVJ192" s="279"/>
      <c r="SVK192" s="279"/>
      <c r="SVL192" s="279"/>
      <c r="SVM192" s="279"/>
      <c r="SVN192" s="279"/>
      <c r="SVO192" s="279"/>
      <c r="SVP192" s="279"/>
      <c r="SVQ192" s="279"/>
      <c r="SVR192" s="279"/>
      <c r="SVS192" s="279"/>
      <c r="SVT192" s="279"/>
      <c r="SVU192" s="279"/>
      <c r="SVV192" s="279"/>
      <c r="SVW192" s="279"/>
      <c r="SVX192" s="279"/>
      <c r="SVY192" s="279"/>
      <c r="SVZ192" s="279"/>
      <c r="SWA192" s="279"/>
      <c r="SWB192" s="279"/>
      <c r="SWC192" s="279"/>
      <c r="SWD192" s="279"/>
      <c r="SWE192" s="279"/>
      <c r="SWF192" s="279"/>
      <c r="SWG192" s="279"/>
      <c r="SWH192" s="279"/>
      <c r="SWI192" s="279"/>
      <c r="SWJ192" s="279"/>
      <c r="SWK192" s="279"/>
      <c r="SWL192" s="279"/>
      <c r="SWM192" s="279"/>
      <c r="SWN192" s="279"/>
      <c r="SWO192" s="279"/>
      <c r="SWP192" s="279"/>
      <c r="SWQ192" s="279"/>
      <c r="SWR192" s="279"/>
      <c r="SWS192" s="279"/>
      <c r="SWT192" s="279"/>
      <c r="SWU192" s="279"/>
      <c r="SWV192" s="279"/>
      <c r="SWW192" s="279"/>
      <c r="SWX192" s="279"/>
      <c r="SWY192" s="279"/>
      <c r="SWZ192" s="279"/>
      <c r="SXA192" s="279"/>
      <c r="SXB192" s="279"/>
      <c r="SXC192" s="279"/>
      <c r="SXD192" s="279"/>
      <c r="SXE192" s="279"/>
      <c r="SXF192" s="279"/>
      <c r="SXG192" s="279"/>
      <c r="SXH192" s="279"/>
      <c r="SXI192" s="279"/>
      <c r="SXJ192" s="279"/>
      <c r="SXK192" s="279"/>
      <c r="SXL192" s="279"/>
      <c r="SXM192" s="279"/>
      <c r="SXN192" s="279"/>
      <c r="SXO192" s="279"/>
      <c r="SXP192" s="279"/>
      <c r="SXQ192" s="279"/>
      <c r="SXR192" s="279"/>
      <c r="SXS192" s="279"/>
      <c r="SXT192" s="279"/>
      <c r="SXU192" s="279"/>
      <c r="SXV192" s="279"/>
      <c r="SXW192" s="279"/>
      <c r="SXX192" s="279"/>
      <c r="SXY192" s="279"/>
      <c r="SXZ192" s="279"/>
      <c r="SYA192" s="279"/>
      <c r="SYB192" s="279"/>
      <c r="SYC192" s="279"/>
      <c r="SYD192" s="279"/>
      <c r="SYE192" s="279"/>
      <c r="SYF192" s="279"/>
      <c r="SYG192" s="279"/>
      <c r="SYH192" s="279"/>
      <c r="SYI192" s="279"/>
      <c r="SYJ192" s="279"/>
      <c r="SYK192" s="279"/>
      <c r="SYL192" s="279"/>
      <c r="SYM192" s="279"/>
      <c r="SYN192" s="279"/>
      <c r="SYO192" s="279"/>
      <c r="SYP192" s="279"/>
      <c r="SYQ192" s="279"/>
      <c r="SYR192" s="279"/>
      <c r="SYS192" s="279"/>
      <c r="SYT192" s="279"/>
      <c r="SYU192" s="279"/>
      <c r="SYV192" s="279"/>
      <c r="SYW192" s="279"/>
      <c r="SYX192" s="279"/>
      <c r="SYY192" s="279"/>
      <c r="SYZ192" s="279"/>
      <c r="SZA192" s="279"/>
      <c r="SZB192" s="279"/>
      <c r="SZC192" s="279"/>
      <c r="SZD192" s="279"/>
      <c r="SZE192" s="279"/>
      <c r="SZF192" s="279"/>
      <c r="SZG192" s="279"/>
      <c r="SZH192" s="279"/>
      <c r="SZI192" s="279"/>
      <c r="SZJ192" s="279"/>
      <c r="SZK192" s="279"/>
      <c r="SZL192" s="279"/>
      <c r="SZM192" s="279"/>
      <c r="SZN192" s="279"/>
      <c r="SZO192" s="279"/>
      <c r="SZP192" s="279"/>
      <c r="SZQ192" s="279"/>
      <c r="SZR192" s="279"/>
      <c r="SZS192" s="279"/>
      <c r="SZT192" s="279"/>
      <c r="SZU192" s="279"/>
      <c r="SZV192" s="279"/>
      <c r="SZW192" s="279"/>
      <c r="SZX192" s="279"/>
      <c r="SZY192" s="279"/>
      <c r="SZZ192" s="279"/>
      <c r="TAA192" s="279"/>
      <c r="TAB192" s="279"/>
      <c r="TAC192" s="279"/>
      <c r="TAD192" s="279"/>
      <c r="TAE192" s="279"/>
      <c r="TAF192" s="279"/>
      <c r="TAG192" s="279"/>
      <c r="TAH192" s="279"/>
      <c r="TAI192" s="279"/>
      <c r="TAJ192" s="279"/>
      <c r="TAK192" s="279"/>
      <c r="TAL192" s="279"/>
      <c r="TAM192" s="279"/>
      <c r="TAN192" s="279"/>
      <c r="TAO192" s="279"/>
      <c r="TAP192" s="279"/>
      <c r="TAQ192" s="279"/>
      <c r="TAR192" s="279"/>
      <c r="TAS192" s="279"/>
      <c r="TAT192" s="279"/>
      <c r="TAU192" s="279"/>
      <c r="TAV192" s="279"/>
      <c r="TAW192" s="279"/>
      <c r="TAX192" s="279"/>
      <c r="TAY192" s="279"/>
      <c r="TAZ192" s="279"/>
      <c r="TBA192" s="279"/>
      <c r="TBB192" s="279"/>
      <c r="TBC192" s="279"/>
      <c r="TBD192" s="279"/>
      <c r="TBE192" s="279"/>
      <c r="TBF192" s="279"/>
      <c r="TBG192" s="279"/>
      <c r="TBH192" s="279"/>
      <c r="TBI192" s="279"/>
      <c r="TBJ192" s="279"/>
      <c r="TBK192" s="279"/>
      <c r="TBL192" s="279"/>
      <c r="TBM192" s="279"/>
      <c r="TBN192" s="279"/>
      <c r="TBO192" s="279"/>
      <c r="TBP192" s="279"/>
      <c r="TBQ192" s="279"/>
      <c r="TBR192" s="279"/>
      <c r="TBS192" s="279"/>
      <c r="TBT192" s="279"/>
      <c r="TBU192" s="279"/>
      <c r="TBV192" s="279"/>
      <c r="TBW192" s="279"/>
      <c r="TBX192" s="279"/>
      <c r="TBY192" s="279"/>
      <c r="TBZ192" s="279"/>
      <c r="TCA192" s="279"/>
      <c r="TCB192" s="279"/>
      <c r="TCC192" s="279"/>
      <c r="TCD192" s="279"/>
      <c r="TCE192" s="279"/>
      <c r="TCF192" s="279"/>
      <c r="TCG192" s="279"/>
      <c r="TCH192" s="279"/>
      <c r="TCI192" s="279"/>
      <c r="TCJ192" s="279"/>
      <c r="TCK192" s="279"/>
      <c r="TCL192" s="279"/>
      <c r="TCM192" s="279"/>
      <c r="TCN192" s="279"/>
      <c r="TCO192" s="279"/>
      <c r="TCP192" s="279"/>
      <c r="TCQ192" s="279"/>
      <c r="TCR192" s="279"/>
      <c r="TCS192" s="279"/>
      <c r="TCT192" s="279"/>
      <c r="TCU192" s="279"/>
      <c r="TCV192" s="279"/>
      <c r="TCW192" s="279"/>
      <c r="TCX192" s="279"/>
      <c r="TCY192" s="279"/>
      <c r="TCZ192" s="279"/>
      <c r="TDA192" s="279"/>
      <c r="TDB192" s="279"/>
      <c r="TDC192" s="279"/>
      <c r="TDD192" s="279"/>
      <c r="TDE192" s="279"/>
      <c r="TDF192" s="279"/>
      <c r="TDG192" s="279"/>
      <c r="TDH192" s="279"/>
      <c r="TDI192" s="279"/>
      <c r="TDJ192" s="279"/>
      <c r="TDK192" s="279"/>
      <c r="TDL192" s="279"/>
      <c r="TDM192" s="279"/>
      <c r="TDN192" s="279"/>
      <c r="TDO192" s="279"/>
      <c r="TDP192" s="279"/>
      <c r="TDQ192" s="279"/>
      <c r="TDR192" s="279"/>
      <c r="TDS192" s="279"/>
      <c r="TDT192" s="279"/>
      <c r="TDU192" s="279"/>
      <c r="TDV192" s="279"/>
      <c r="TDW192" s="279"/>
      <c r="TDX192" s="279"/>
      <c r="TDY192" s="279"/>
      <c r="TDZ192" s="279"/>
      <c r="TEA192" s="279"/>
      <c r="TEB192" s="279"/>
      <c r="TEC192" s="279"/>
      <c r="TED192" s="279"/>
      <c r="TEE192" s="279"/>
      <c r="TEF192" s="279"/>
      <c r="TEG192" s="279"/>
      <c r="TEH192" s="279"/>
      <c r="TEI192" s="279"/>
      <c r="TEJ192" s="279"/>
      <c r="TEK192" s="279"/>
      <c r="TEL192" s="279"/>
      <c r="TEM192" s="279"/>
      <c r="TEN192" s="279"/>
      <c r="TEO192" s="279"/>
      <c r="TEP192" s="279"/>
      <c r="TEQ192" s="279"/>
      <c r="TER192" s="279"/>
      <c r="TES192" s="279"/>
      <c r="TET192" s="279"/>
      <c r="TEU192" s="279"/>
      <c r="TEV192" s="279"/>
      <c r="TEW192" s="279"/>
      <c r="TEX192" s="279"/>
      <c r="TEY192" s="279"/>
      <c r="TEZ192" s="279"/>
      <c r="TFA192" s="279"/>
      <c r="TFB192" s="279"/>
      <c r="TFC192" s="279"/>
      <c r="TFD192" s="279"/>
      <c r="TFE192" s="279"/>
      <c r="TFF192" s="279"/>
      <c r="TFG192" s="279"/>
      <c r="TFH192" s="279"/>
      <c r="TFI192" s="279"/>
      <c r="TFJ192" s="279"/>
      <c r="TFK192" s="279"/>
      <c r="TFL192" s="279"/>
      <c r="TFM192" s="279"/>
      <c r="TFN192" s="279"/>
      <c r="TFO192" s="279"/>
      <c r="TFP192" s="279"/>
      <c r="TFQ192" s="279"/>
      <c r="TFR192" s="279"/>
      <c r="TFS192" s="279"/>
      <c r="TFT192" s="279"/>
      <c r="TFU192" s="279"/>
      <c r="TFV192" s="279"/>
      <c r="TFW192" s="279"/>
      <c r="TFX192" s="279"/>
      <c r="TFY192" s="279"/>
      <c r="TFZ192" s="279"/>
      <c r="TGA192" s="279"/>
      <c r="TGB192" s="279"/>
      <c r="TGC192" s="279"/>
      <c r="TGD192" s="279"/>
      <c r="TGE192" s="279"/>
      <c r="TGF192" s="279"/>
      <c r="TGG192" s="279"/>
      <c r="TGH192" s="279"/>
      <c r="TGI192" s="279"/>
      <c r="TGJ192" s="279"/>
      <c r="TGK192" s="279"/>
      <c r="TGL192" s="279"/>
      <c r="TGM192" s="279"/>
      <c r="TGN192" s="279"/>
      <c r="TGO192" s="279"/>
      <c r="TGP192" s="279"/>
      <c r="TGQ192" s="279"/>
      <c r="TGR192" s="279"/>
      <c r="TGS192" s="279"/>
      <c r="TGT192" s="279"/>
      <c r="TGU192" s="279"/>
      <c r="TGV192" s="279"/>
      <c r="TGW192" s="279"/>
      <c r="TGX192" s="279"/>
      <c r="TGY192" s="279"/>
      <c r="TGZ192" s="279"/>
      <c r="THA192" s="279"/>
      <c r="THB192" s="279"/>
      <c r="THC192" s="279"/>
      <c r="THD192" s="279"/>
      <c r="THE192" s="279"/>
      <c r="THF192" s="279"/>
      <c r="THG192" s="279"/>
      <c r="THH192" s="279"/>
      <c r="THI192" s="279"/>
      <c r="THJ192" s="279"/>
      <c r="THK192" s="279"/>
      <c r="THL192" s="279"/>
      <c r="THM192" s="279"/>
      <c r="THN192" s="279"/>
      <c r="THO192" s="279"/>
      <c r="THP192" s="279"/>
      <c r="THQ192" s="279"/>
      <c r="THR192" s="279"/>
      <c r="THS192" s="279"/>
      <c r="THT192" s="279"/>
      <c r="THU192" s="279"/>
      <c r="THV192" s="279"/>
      <c r="THW192" s="279"/>
      <c r="THX192" s="279"/>
      <c r="THY192" s="279"/>
      <c r="THZ192" s="279"/>
      <c r="TIA192" s="279"/>
      <c r="TIB192" s="279"/>
      <c r="TIC192" s="279"/>
      <c r="TID192" s="279"/>
      <c r="TIE192" s="279"/>
      <c r="TIF192" s="279"/>
      <c r="TIG192" s="279"/>
      <c r="TIH192" s="279"/>
      <c r="TII192" s="279"/>
      <c r="TIJ192" s="279"/>
      <c r="TIK192" s="279"/>
      <c r="TIL192" s="279"/>
      <c r="TIM192" s="279"/>
      <c r="TIN192" s="279"/>
      <c r="TIO192" s="279"/>
      <c r="TIP192" s="279"/>
      <c r="TIQ192" s="279"/>
      <c r="TIR192" s="279"/>
      <c r="TIS192" s="279"/>
      <c r="TIT192" s="279"/>
      <c r="TIU192" s="279"/>
      <c r="TIV192" s="279"/>
      <c r="TIW192" s="279"/>
      <c r="TIX192" s="279"/>
      <c r="TIY192" s="279"/>
      <c r="TIZ192" s="279"/>
      <c r="TJA192" s="279"/>
      <c r="TJB192" s="279"/>
      <c r="TJC192" s="279"/>
      <c r="TJD192" s="279"/>
      <c r="TJE192" s="279"/>
      <c r="TJF192" s="279"/>
      <c r="TJG192" s="279"/>
      <c r="TJH192" s="279"/>
      <c r="TJI192" s="279"/>
      <c r="TJJ192" s="279"/>
      <c r="TJK192" s="279"/>
      <c r="TJL192" s="279"/>
      <c r="TJM192" s="279"/>
      <c r="TJN192" s="279"/>
      <c r="TJO192" s="279"/>
      <c r="TJP192" s="279"/>
      <c r="TJQ192" s="279"/>
      <c r="TJR192" s="279"/>
      <c r="TJS192" s="279"/>
      <c r="TJT192" s="279"/>
      <c r="TJU192" s="279"/>
      <c r="TJV192" s="279"/>
      <c r="TJW192" s="279"/>
      <c r="TJX192" s="279"/>
      <c r="TJY192" s="279"/>
      <c r="TJZ192" s="279"/>
      <c r="TKA192" s="279"/>
      <c r="TKB192" s="279"/>
      <c r="TKC192" s="279"/>
      <c r="TKD192" s="279"/>
      <c r="TKE192" s="279"/>
      <c r="TKF192" s="279"/>
      <c r="TKG192" s="279"/>
      <c r="TKH192" s="279"/>
      <c r="TKI192" s="279"/>
      <c r="TKJ192" s="279"/>
      <c r="TKK192" s="279"/>
      <c r="TKL192" s="279"/>
      <c r="TKM192" s="279"/>
      <c r="TKN192" s="279"/>
      <c r="TKO192" s="279"/>
      <c r="TKP192" s="279"/>
      <c r="TKQ192" s="279"/>
      <c r="TKR192" s="279"/>
      <c r="TKS192" s="279"/>
      <c r="TKT192" s="279"/>
      <c r="TKU192" s="279"/>
      <c r="TKV192" s="279"/>
      <c r="TKW192" s="279"/>
      <c r="TKX192" s="279"/>
      <c r="TKY192" s="279"/>
      <c r="TKZ192" s="279"/>
      <c r="TLA192" s="279"/>
      <c r="TLB192" s="279"/>
      <c r="TLC192" s="279"/>
      <c r="TLD192" s="279"/>
      <c r="TLE192" s="279"/>
      <c r="TLF192" s="279"/>
      <c r="TLG192" s="279"/>
      <c r="TLH192" s="279"/>
      <c r="TLI192" s="279"/>
      <c r="TLJ192" s="279"/>
      <c r="TLK192" s="279"/>
      <c r="TLL192" s="279"/>
      <c r="TLM192" s="279"/>
      <c r="TLN192" s="279"/>
      <c r="TLO192" s="279"/>
      <c r="TLP192" s="279"/>
      <c r="TLQ192" s="279"/>
      <c r="TLR192" s="279"/>
      <c r="TLS192" s="279"/>
      <c r="TLT192" s="279"/>
      <c r="TLU192" s="279"/>
      <c r="TLV192" s="279"/>
      <c r="TLW192" s="279"/>
      <c r="TLX192" s="279"/>
      <c r="TLY192" s="279"/>
      <c r="TLZ192" s="279"/>
      <c r="TMA192" s="279"/>
      <c r="TMB192" s="279"/>
      <c r="TMC192" s="279"/>
      <c r="TMD192" s="279"/>
      <c r="TME192" s="279"/>
      <c r="TMF192" s="279"/>
      <c r="TMG192" s="279"/>
      <c r="TMH192" s="279"/>
      <c r="TMI192" s="279"/>
      <c r="TMJ192" s="279"/>
      <c r="TMK192" s="279"/>
      <c r="TML192" s="279"/>
      <c r="TMM192" s="279"/>
      <c r="TMN192" s="279"/>
      <c r="TMO192" s="279"/>
      <c r="TMP192" s="279"/>
      <c r="TMQ192" s="279"/>
      <c r="TMR192" s="279"/>
      <c r="TMS192" s="279"/>
      <c r="TMT192" s="279"/>
      <c r="TMU192" s="279"/>
      <c r="TMV192" s="279"/>
      <c r="TMW192" s="279"/>
      <c r="TMX192" s="279"/>
      <c r="TMY192" s="279"/>
      <c r="TMZ192" s="279"/>
      <c r="TNA192" s="279"/>
      <c r="TNB192" s="279"/>
      <c r="TNC192" s="279"/>
      <c r="TND192" s="279"/>
      <c r="TNE192" s="279"/>
      <c r="TNF192" s="279"/>
      <c r="TNG192" s="279"/>
      <c r="TNH192" s="279"/>
      <c r="TNI192" s="279"/>
      <c r="TNJ192" s="279"/>
      <c r="TNK192" s="279"/>
      <c r="TNL192" s="279"/>
      <c r="TNM192" s="279"/>
      <c r="TNN192" s="279"/>
      <c r="TNO192" s="279"/>
      <c r="TNP192" s="279"/>
      <c r="TNQ192" s="279"/>
      <c r="TNR192" s="279"/>
      <c r="TNS192" s="279"/>
      <c r="TNT192" s="279"/>
      <c r="TNU192" s="279"/>
      <c r="TNV192" s="279"/>
      <c r="TNW192" s="279"/>
      <c r="TNX192" s="279"/>
      <c r="TNY192" s="279"/>
      <c r="TNZ192" s="279"/>
      <c r="TOA192" s="279"/>
      <c r="TOB192" s="279"/>
      <c r="TOC192" s="279"/>
      <c r="TOD192" s="279"/>
      <c r="TOE192" s="279"/>
      <c r="TOF192" s="279"/>
      <c r="TOG192" s="279"/>
      <c r="TOH192" s="279"/>
      <c r="TOI192" s="279"/>
      <c r="TOJ192" s="279"/>
      <c r="TOK192" s="279"/>
      <c r="TOL192" s="279"/>
      <c r="TOM192" s="279"/>
      <c r="TON192" s="279"/>
      <c r="TOO192" s="279"/>
      <c r="TOP192" s="279"/>
      <c r="TOQ192" s="279"/>
      <c r="TOR192" s="279"/>
      <c r="TOS192" s="279"/>
      <c r="TOT192" s="279"/>
      <c r="TOU192" s="279"/>
      <c r="TOV192" s="279"/>
      <c r="TOW192" s="279"/>
      <c r="TOX192" s="279"/>
      <c r="TOY192" s="279"/>
      <c r="TOZ192" s="279"/>
      <c r="TPA192" s="279"/>
      <c r="TPB192" s="279"/>
      <c r="TPC192" s="279"/>
      <c r="TPD192" s="279"/>
      <c r="TPE192" s="279"/>
      <c r="TPF192" s="279"/>
      <c r="TPG192" s="279"/>
      <c r="TPH192" s="279"/>
      <c r="TPI192" s="279"/>
      <c r="TPJ192" s="279"/>
      <c r="TPK192" s="279"/>
      <c r="TPL192" s="279"/>
      <c r="TPM192" s="279"/>
      <c r="TPN192" s="279"/>
      <c r="TPO192" s="279"/>
      <c r="TPP192" s="279"/>
      <c r="TPQ192" s="279"/>
      <c r="TPR192" s="279"/>
      <c r="TPS192" s="279"/>
      <c r="TPT192" s="279"/>
      <c r="TPU192" s="279"/>
      <c r="TPV192" s="279"/>
      <c r="TPW192" s="279"/>
      <c r="TPX192" s="279"/>
      <c r="TPY192" s="279"/>
      <c r="TPZ192" s="279"/>
      <c r="TQA192" s="279"/>
      <c r="TQB192" s="279"/>
      <c r="TQC192" s="279"/>
      <c r="TQD192" s="279"/>
      <c r="TQE192" s="279"/>
      <c r="TQF192" s="279"/>
      <c r="TQG192" s="279"/>
      <c r="TQH192" s="279"/>
      <c r="TQI192" s="279"/>
      <c r="TQJ192" s="279"/>
      <c r="TQK192" s="279"/>
      <c r="TQL192" s="279"/>
      <c r="TQM192" s="279"/>
      <c r="TQN192" s="279"/>
      <c r="TQO192" s="279"/>
      <c r="TQP192" s="279"/>
      <c r="TQQ192" s="279"/>
      <c r="TQR192" s="279"/>
      <c r="TQS192" s="279"/>
      <c r="TQT192" s="279"/>
      <c r="TQU192" s="279"/>
      <c r="TQV192" s="279"/>
      <c r="TQW192" s="279"/>
      <c r="TQX192" s="279"/>
      <c r="TQY192" s="279"/>
      <c r="TQZ192" s="279"/>
      <c r="TRA192" s="279"/>
      <c r="TRB192" s="279"/>
      <c r="TRC192" s="279"/>
      <c r="TRD192" s="279"/>
      <c r="TRE192" s="279"/>
      <c r="TRF192" s="279"/>
      <c r="TRG192" s="279"/>
      <c r="TRH192" s="279"/>
      <c r="TRI192" s="279"/>
      <c r="TRJ192" s="279"/>
      <c r="TRK192" s="279"/>
      <c r="TRL192" s="279"/>
      <c r="TRM192" s="279"/>
      <c r="TRN192" s="279"/>
      <c r="TRO192" s="279"/>
      <c r="TRP192" s="279"/>
      <c r="TRQ192" s="279"/>
      <c r="TRR192" s="279"/>
      <c r="TRS192" s="279"/>
      <c r="TRT192" s="279"/>
      <c r="TRU192" s="279"/>
      <c r="TRV192" s="279"/>
      <c r="TRW192" s="279"/>
      <c r="TRX192" s="279"/>
      <c r="TRY192" s="279"/>
      <c r="TRZ192" s="279"/>
      <c r="TSA192" s="279"/>
      <c r="TSB192" s="279"/>
      <c r="TSC192" s="279"/>
      <c r="TSD192" s="279"/>
      <c r="TSE192" s="279"/>
      <c r="TSF192" s="279"/>
      <c r="TSG192" s="279"/>
      <c r="TSH192" s="279"/>
      <c r="TSI192" s="279"/>
      <c r="TSJ192" s="279"/>
      <c r="TSK192" s="279"/>
      <c r="TSL192" s="279"/>
      <c r="TSM192" s="279"/>
      <c r="TSN192" s="279"/>
      <c r="TSO192" s="279"/>
      <c r="TSP192" s="279"/>
      <c r="TSQ192" s="279"/>
      <c r="TSR192" s="279"/>
      <c r="TSS192" s="279"/>
      <c r="TST192" s="279"/>
      <c r="TSU192" s="279"/>
      <c r="TSV192" s="279"/>
      <c r="TSW192" s="279"/>
      <c r="TSX192" s="279"/>
      <c r="TSY192" s="279"/>
      <c r="TSZ192" s="279"/>
      <c r="TTA192" s="279"/>
      <c r="TTB192" s="279"/>
      <c r="TTC192" s="279"/>
      <c r="TTD192" s="279"/>
      <c r="TTE192" s="279"/>
      <c r="TTF192" s="279"/>
      <c r="TTG192" s="279"/>
      <c r="TTH192" s="279"/>
      <c r="TTI192" s="279"/>
      <c r="TTJ192" s="279"/>
      <c r="TTK192" s="279"/>
      <c r="TTL192" s="279"/>
      <c r="TTM192" s="279"/>
      <c r="TTN192" s="279"/>
      <c r="TTO192" s="279"/>
      <c r="TTP192" s="279"/>
      <c r="TTQ192" s="279"/>
      <c r="TTR192" s="279"/>
      <c r="TTS192" s="279"/>
      <c r="TTT192" s="279"/>
      <c r="TTU192" s="279"/>
      <c r="TTV192" s="279"/>
      <c r="TTW192" s="279"/>
      <c r="TTX192" s="279"/>
      <c r="TTY192" s="279"/>
      <c r="TTZ192" s="279"/>
      <c r="TUA192" s="279"/>
      <c r="TUB192" s="279"/>
      <c r="TUC192" s="279"/>
      <c r="TUD192" s="279"/>
      <c r="TUE192" s="279"/>
      <c r="TUF192" s="279"/>
      <c r="TUG192" s="279"/>
      <c r="TUH192" s="279"/>
      <c r="TUI192" s="279"/>
      <c r="TUJ192" s="279"/>
      <c r="TUK192" s="279"/>
      <c r="TUL192" s="279"/>
      <c r="TUM192" s="279"/>
      <c r="TUN192" s="279"/>
      <c r="TUO192" s="279"/>
      <c r="TUP192" s="279"/>
      <c r="TUQ192" s="279"/>
      <c r="TUR192" s="279"/>
      <c r="TUS192" s="279"/>
      <c r="TUT192" s="279"/>
      <c r="TUU192" s="279"/>
      <c r="TUV192" s="279"/>
      <c r="TUW192" s="279"/>
      <c r="TUX192" s="279"/>
      <c r="TUY192" s="279"/>
      <c r="TUZ192" s="279"/>
      <c r="TVA192" s="279"/>
      <c r="TVB192" s="279"/>
      <c r="TVC192" s="279"/>
      <c r="TVD192" s="279"/>
      <c r="TVE192" s="279"/>
      <c r="TVF192" s="279"/>
      <c r="TVG192" s="279"/>
      <c r="TVH192" s="279"/>
      <c r="TVI192" s="279"/>
      <c r="TVJ192" s="279"/>
      <c r="TVK192" s="279"/>
      <c r="TVL192" s="279"/>
      <c r="TVM192" s="279"/>
      <c r="TVN192" s="279"/>
      <c r="TVO192" s="279"/>
      <c r="TVP192" s="279"/>
      <c r="TVQ192" s="279"/>
      <c r="TVR192" s="279"/>
      <c r="TVS192" s="279"/>
      <c r="TVT192" s="279"/>
      <c r="TVU192" s="279"/>
      <c r="TVV192" s="279"/>
      <c r="TVW192" s="279"/>
      <c r="TVX192" s="279"/>
      <c r="TVY192" s="279"/>
      <c r="TVZ192" s="279"/>
      <c r="TWA192" s="279"/>
      <c r="TWB192" s="279"/>
      <c r="TWC192" s="279"/>
      <c r="TWD192" s="279"/>
      <c r="TWE192" s="279"/>
      <c r="TWF192" s="279"/>
      <c r="TWG192" s="279"/>
      <c r="TWH192" s="279"/>
      <c r="TWI192" s="279"/>
      <c r="TWJ192" s="279"/>
      <c r="TWK192" s="279"/>
      <c r="TWL192" s="279"/>
      <c r="TWM192" s="279"/>
      <c r="TWN192" s="279"/>
      <c r="TWO192" s="279"/>
      <c r="TWP192" s="279"/>
      <c r="TWQ192" s="279"/>
      <c r="TWR192" s="279"/>
      <c r="TWS192" s="279"/>
      <c r="TWT192" s="279"/>
      <c r="TWU192" s="279"/>
      <c r="TWV192" s="279"/>
      <c r="TWW192" s="279"/>
      <c r="TWX192" s="279"/>
      <c r="TWY192" s="279"/>
      <c r="TWZ192" s="279"/>
      <c r="TXA192" s="279"/>
      <c r="TXB192" s="279"/>
      <c r="TXC192" s="279"/>
      <c r="TXD192" s="279"/>
      <c r="TXE192" s="279"/>
      <c r="TXF192" s="279"/>
      <c r="TXG192" s="279"/>
      <c r="TXH192" s="279"/>
      <c r="TXI192" s="279"/>
      <c r="TXJ192" s="279"/>
      <c r="TXK192" s="279"/>
      <c r="TXL192" s="279"/>
      <c r="TXM192" s="279"/>
      <c r="TXN192" s="279"/>
      <c r="TXO192" s="279"/>
      <c r="TXP192" s="279"/>
      <c r="TXQ192" s="279"/>
      <c r="TXR192" s="279"/>
      <c r="TXS192" s="279"/>
      <c r="TXT192" s="279"/>
      <c r="TXU192" s="279"/>
      <c r="TXV192" s="279"/>
      <c r="TXW192" s="279"/>
      <c r="TXX192" s="279"/>
      <c r="TXY192" s="279"/>
      <c r="TXZ192" s="279"/>
      <c r="TYA192" s="279"/>
      <c r="TYB192" s="279"/>
      <c r="TYC192" s="279"/>
      <c r="TYD192" s="279"/>
      <c r="TYE192" s="279"/>
      <c r="TYF192" s="279"/>
      <c r="TYG192" s="279"/>
      <c r="TYH192" s="279"/>
      <c r="TYI192" s="279"/>
      <c r="TYJ192" s="279"/>
      <c r="TYK192" s="279"/>
      <c r="TYL192" s="279"/>
      <c r="TYM192" s="279"/>
      <c r="TYN192" s="279"/>
      <c r="TYO192" s="279"/>
      <c r="TYP192" s="279"/>
      <c r="TYQ192" s="279"/>
      <c r="TYR192" s="279"/>
      <c r="TYS192" s="279"/>
      <c r="TYT192" s="279"/>
      <c r="TYU192" s="279"/>
      <c r="TYV192" s="279"/>
      <c r="TYW192" s="279"/>
      <c r="TYX192" s="279"/>
      <c r="TYY192" s="279"/>
      <c r="TYZ192" s="279"/>
      <c r="TZA192" s="279"/>
      <c r="TZB192" s="279"/>
      <c r="TZC192" s="279"/>
      <c r="TZD192" s="279"/>
      <c r="TZE192" s="279"/>
      <c r="TZF192" s="279"/>
      <c r="TZG192" s="279"/>
      <c r="TZH192" s="279"/>
      <c r="TZI192" s="279"/>
      <c r="TZJ192" s="279"/>
      <c r="TZK192" s="279"/>
      <c r="TZL192" s="279"/>
      <c r="TZM192" s="279"/>
      <c r="TZN192" s="279"/>
      <c r="TZO192" s="279"/>
      <c r="TZP192" s="279"/>
      <c r="TZQ192" s="279"/>
      <c r="TZR192" s="279"/>
      <c r="TZS192" s="279"/>
      <c r="TZT192" s="279"/>
      <c r="TZU192" s="279"/>
      <c r="TZV192" s="279"/>
      <c r="TZW192" s="279"/>
      <c r="TZX192" s="279"/>
      <c r="TZY192" s="279"/>
      <c r="TZZ192" s="279"/>
      <c r="UAA192" s="279"/>
      <c r="UAB192" s="279"/>
      <c r="UAC192" s="279"/>
      <c r="UAD192" s="279"/>
      <c r="UAE192" s="279"/>
      <c r="UAF192" s="279"/>
      <c r="UAG192" s="279"/>
      <c r="UAH192" s="279"/>
      <c r="UAI192" s="279"/>
      <c r="UAJ192" s="279"/>
      <c r="UAK192" s="279"/>
      <c r="UAL192" s="279"/>
      <c r="UAM192" s="279"/>
      <c r="UAN192" s="279"/>
      <c r="UAO192" s="279"/>
      <c r="UAP192" s="279"/>
      <c r="UAQ192" s="279"/>
      <c r="UAR192" s="279"/>
      <c r="UAS192" s="279"/>
      <c r="UAT192" s="279"/>
      <c r="UAU192" s="279"/>
      <c r="UAV192" s="279"/>
      <c r="UAW192" s="279"/>
      <c r="UAX192" s="279"/>
      <c r="UAY192" s="279"/>
      <c r="UAZ192" s="279"/>
      <c r="UBA192" s="279"/>
      <c r="UBB192" s="279"/>
      <c r="UBC192" s="279"/>
      <c r="UBD192" s="279"/>
      <c r="UBE192" s="279"/>
      <c r="UBF192" s="279"/>
      <c r="UBG192" s="279"/>
      <c r="UBH192" s="279"/>
      <c r="UBI192" s="279"/>
      <c r="UBJ192" s="279"/>
      <c r="UBK192" s="279"/>
      <c r="UBL192" s="279"/>
      <c r="UBM192" s="279"/>
      <c r="UBN192" s="279"/>
      <c r="UBO192" s="279"/>
      <c r="UBP192" s="279"/>
      <c r="UBQ192" s="279"/>
      <c r="UBR192" s="279"/>
      <c r="UBS192" s="279"/>
      <c r="UBT192" s="279"/>
      <c r="UBU192" s="279"/>
      <c r="UBV192" s="279"/>
      <c r="UBW192" s="279"/>
      <c r="UBX192" s="279"/>
      <c r="UBY192" s="279"/>
      <c r="UBZ192" s="279"/>
      <c r="UCA192" s="279"/>
      <c r="UCB192" s="279"/>
      <c r="UCC192" s="279"/>
      <c r="UCD192" s="279"/>
      <c r="UCE192" s="279"/>
      <c r="UCF192" s="279"/>
      <c r="UCG192" s="279"/>
      <c r="UCH192" s="279"/>
      <c r="UCI192" s="279"/>
      <c r="UCJ192" s="279"/>
      <c r="UCK192" s="279"/>
      <c r="UCL192" s="279"/>
      <c r="UCM192" s="279"/>
      <c r="UCN192" s="279"/>
      <c r="UCO192" s="279"/>
      <c r="UCP192" s="279"/>
      <c r="UCQ192" s="279"/>
      <c r="UCR192" s="279"/>
      <c r="UCS192" s="279"/>
      <c r="UCT192" s="279"/>
      <c r="UCU192" s="279"/>
      <c r="UCV192" s="279"/>
      <c r="UCW192" s="279"/>
      <c r="UCX192" s="279"/>
      <c r="UCY192" s="279"/>
      <c r="UCZ192" s="279"/>
      <c r="UDA192" s="279"/>
      <c r="UDB192" s="279"/>
      <c r="UDC192" s="279"/>
      <c r="UDD192" s="279"/>
      <c r="UDE192" s="279"/>
      <c r="UDF192" s="279"/>
      <c r="UDG192" s="279"/>
      <c r="UDH192" s="279"/>
      <c r="UDI192" s="279"/>
      <c r="UDJ192" s="279"/>
      <c r="UDK192" s="279"/>
      <c r="UDL192" s="279"/>
      <c r="UDM192" s="279"/>
      <c r="UDN192" s="279"/>
      <c r="UDO192" s="279"/>
      <c r="UDP192" s="279"/>
      <c r="UDQ192" s="279"/>
      <c r="UDR192" s="279"/>
      <c r="UDS192" s="279"/>
      <c r="UDT192" s="279"/>
      <c r="UDU192" s="279"/>
      <c r="UDV192" s="279"/>
      <c r="UDW192" s="279"/>
      <c r="UDX192" s="279"/>
      <c r="UDY192" s="279"/>
      <c r="UDZ192" s="279"/>
      <c r="UEA192" s="279"/>
      <c r="UEB192" s="279"/>
      <c r="UEC192" s="279"/>
      <c r="UED192" s="279"/>
      <c r="UEE192" s="279"/>
      <c r="UEF192" s="279"/>
      <c r="UEG192" s="279"/>
      <c r="UEH192" s="279"/>
      <c r="UEI192" s="279"/>
      <c r="UEJ192" s="279"/>
      <c r="UEK192" s="279"/>
      <c r="UEL192" s="279"/>
      <c r="UEM192" s="279"/>
      <c r="UEN192" s="279"/>
      <c r="UEO192" s="279"/>
      <c r="UEP192" s="279"/>
      <c r="UEQ192" s="279"/>
      <c r="UER192" s="279"/>
      <c r="UES192" s="279"/>
      <c r="UET192" s="279"/>
      <c r="UEU192" s="279"/>
      <c r="UEV192" s="279"/>
      <c r="UEW192" s="279"/>
      <c r="UEX192" s="279"/>
      <c r="UEY192" s="279"/>
      <c r="UEZ192" s="279"/>
      <c r="UFA192" s="279"/>
      <c r="UFB192" s="279"/>
      <c r="UFC192" s="279"/>
      <c r="UFD192" s="279"/>
      <c r="UFE192" s="279"/>
      <c r="UFF192" s="279"/>
      <c r="UFG192" s="279"/>
      <c r="UFH192" s="279"/>
      <c r="UFI192" s="279"/>
      <c r="UFJ192" s="279"/>
      <c r="UFK192" s="279"/>
      <c r="UFL192" s="279"/>
      <c r="UFM192" s="279"/>
      <c r="UFN192" s="279"/>
      <c r="UFO192" s="279"/>
      <c r="UFP192" s="279"/>
      <c r="UFQ192" s="279"/>
      <c r="UFR192" s="279"/>
      <c r="UFS192" s="279"/>
      <c r="UFT192" s="279"/>
      <c r="UFU192" s="279"/>
      <c r="UFV192" s="279"/>
      <c r="UFW192" s="279"/>
      <c r="UFX192" s="279"/>
      <c r="UFY192" s="279"/>
      <c r="UFZ192" s="279"/>
      <c r="UGA192" s="279"/>
      <c r="UGB192" s="279"/>
      <c r="UGC192" s="279"/>
      <c r="UGD192" s="279"/>
      <c r="UGE192" s="279"/>
      <c r="UGF192" s="279"/>
      <c r="UGG192" s="279"/>
      <c r="UGH192" s="279"/>
      <c r="UGI192" s="279"/>
      <c r="UGJ192" s="279"/>
      <c r="UGK192" s="279"/>
      <c r="UGL192" s="279"/>
      <c r="UGM192" s="279"/>
      <c r="UGN192" s="279"/>
      <c r="UGO192" s="279"/>
      <c r="UGP192" s="279"/>
      <c r="UGQ192" s="279"/>
      <c r="UGR192" s="279"/>
      <c r="UGS192" s="279"/>
      <c r="UGT192" s="279"/>
      <c r="UGU192" s="279"/>
      <c r="UGV192" s="279"/>
      <c r="UGW192" s="279"/>
      <c r="UGX192" s="279"/>
      <c r="UGY192" s="279"/>
      <c r="UGZ192" s="279"/>
      <c r="UHA192" s="279"/>
      <c r="UHB192" s="279"/>
      <c r="UHC192" s="279"/>
      <c r="UHD192" s="279"/>
      <c r="UHE192" s="279"/>
      <c r="UHF192" s="279"/>
      <c r="UHG192" s="279"/>
      <c r="UHH192" s="279"/>
      <c r="UHI192" s="279"/>
      <c r="UHJ192" s="279"/>
      <c r="UHK192" s="279"/>
      <c r="UHL192" s="279"/>
      <c r="UHM192" s="279"/>
      <c r="UHN192" s="279"/>
      <c r="UHO192" s="279"/>
      <c r="UHP192" s="279"/>
      <c r="UHQ192" s="279"/>
      <c r="UHR192" s="279"/>
      <c r="UHS192" s="279"/>
      <c r="UHT192" s="279"/>
      <c r="UHU192" s="279"/>
      <c r="UHV192" s="279"/>
      <c r="UHW192" s="279"/>
      <c r="UHX192" s="279"/>
      <c r="UHY192" s="279"/>
      <c r="UHZ192" s="279"/>
      <c r="UIA192" s="279"/>
      <c r="UIB192" s="279"/>
      <c r="UIC192" s="279"/>
      <c r="UID192" s="279"/>
      <c r="UIE192" s="279"/>
      <c r="UIF192" s="279"/>
      <c r="UIG192" s="279"/>
      <c r="UIH192" s="279"/>
      <c r="UII192" s="279"/>
      <c r="UIJ192" s="279"/>
      <c r="UIK192" s="279"/>
      <c r="UIL192" s="279"/>
      <c r="UIM192" s="279"/>
      <c r="UIN192" s="279"/>
      <c r="UIO192" s="279"/>
      <c r="UIP192" s="279"/>
      <c r="UIQ192" s="279"/>
      <c r="UIR192" s="279"/>
      <c r="UIS192" s="279"/>
      <c r="UIT192" s="279"/>
      <c r="UIU192" s="279"/>
      <c r="UIV192" s="279"/>
      <c r="UIW192" s="279"/>
      <c r="UIX192" s="279"/>
      <c r="UIY192" s="279"/>
      <c r="UIZ192" s="279"/>
      <c r="UJA192" s="279"/>
      <c r="UJB192" s="279"/>
      <c r="UJC192" s="279"/>
      <c r="UJD192" s="279"/>
      <c r="UJE192" s="279"/>
      <c r="UJF192" s="279"/>
      <c r="UJG192" s="279"/>
      <c r="UJH192" s="279"/>
      <c r="UJI192" s="279"/>
      <c r="UJJ192" s="279"/>
      <c r="UJK192" s="279"/>
      <c r="UJL192" s="279"/>
      <c r="UJM192" s="279"/>
      <c r="UJN192" s="279"/>
      <c r="UJO192" s="279"/>
      <c r="UJP192" s="279"/>
      <c r="UJQ192" s="279"/>
      <c r="UJR192" s="279"/>
      <c r="UJS192" s="279"/>
      <c r="UJT192" s="279"/>
      <c r="UJU192" s="279"/>
      <c r="UJV192" s="279"/>
      <c r="UJW192" s="279"/>
      <c r="UJX192" s="279"/>
      <c r="UJY192" s="279"/>
      <c r="UJZ192" s="279"/>
      <c r="UKA192" s="279"/>
      <c r="UKB192" s="279"/>
      <c r="UKC192" s="279"/>
      <c r="UKD192" s="279"/>
      <c r="UKE192" s="279"/>
      <c r="UKF192" s="279"/>
      <c r="UKG192" s="279"/>
      <c r="UKH192" s="279"/>
      <c r="UKI192" s="279"/>
      <c r="UKJ192" s="279"/>
      <c r="UKK192" s="279"/>
      <c r="UKL192" s="279"/>
      <c r="UKM192" s="279"/>
      <c r="UKN192" s="279"/>
      <c r="UKO192" s="279"/>
      <c r="UKP192" s="279"/>
      <c r="UKQ192" s="279"/>
      <c r="UKR192" s="279"/>
      <c r="UKS192" s="279"/>
      <c r="UKT192" s="279"/>
      <c r="UKU192" s="279"/>
      <c r="UKV192" s="279"/>
      <c r="UKW192" s="279"/>
      <c r="UKX192" s="279"/>
      <c r="UKY192" s="279"/>
      <c r="UKZ192" s="279"/>
      <c r="ULA192" s="279"/>
      <c r="ULB192" s="279"/>
      <c r="ULC192" s="279"/>
      <c r="ULD192" s="279"/>
      <c r="ULE192" s="279"/>
      <c r="ULF192" s="279"/>
      <c r="ULG192" s="279"/>
      <c r="ULH192" s="279"/>
      <c r="ULI192" s="279"/>
      <c r="ULJ192" s="279"/>
      <c r="ULK192" s="279"/>
      <c r="ULL192" s="279"/>
      <c r="ULM192" s="279"/>
      <c r="ULN192" s="279"/>
      <c r="ULO192" s="279"/>
      <c r="ULP192" s="279"/>
      <c r="ULQ192" s="279"/>
      <c r="ULR192" s="279"/>
      <c r="ULS192" s="279"/>
      <c r="ULT192" s="279"/>
      <c r="ULU192" s="279"/>
      <c r="ULV192" s="279"/>
      <c r="ULW192" s="279"/>
      <c r="ULX192" s="279"/>
      <c r="ULY192" s="279"/>
      <c r="ULZ192" s="279"/>
      <c r="UMA192" s="279"/>
      <c r="UMB192" s="279"/>
      <c r="UMC192" s="279"/>
      <c r="UMD192" s="279"/>
      <c r="UME192" s="279"/>
      <c r="UMF192" s="279"/>
      <c r="UMG192" s="279"/>
      <c r="UMH192" s="279"/>
      <c r="UMI192" s="279"/>
      <c r="UMJ192" s="279"/>
      <c r="UMK192" s="279"/>
      <c r="UML192" s="279"/>
      <c r="UMM192" s="279"/>
      <c r="UMN192" s="279"/>
      <c r="UMO192" s="279"/>
      <c r="UMP192" s="279"/>
      <c r="UMQ192" s="279"/>
      <c r="UMR192" s="279"/>
      <c r="UMS192" s="279"/>
      <c r="UMT192" s="279"/>
      <c r="UMU192" s="279"/>
      <c r="UMV192" s="279"/>
      <c r="UMW192" s="279"/>
      <c r="UMX192" s="279"/>
      <c r="UMY192" s="279"/>
      <c r="UMZ192" s="279"/>
      <c r="UNA192" s="279"/>
      <c r="UNB192" s="279"/>
      <c r="UNC192" s="279"/>
      <c r="UND192" s="279"/>
      <c r="UNE192" s="279"/>
      <c r="UNF192" s="279"/>
      <c r="UNG192" s="279"/>
      <c r="UNH192" s="279"/>
      <c r="UNI192" s="279"/>
      <c r="UNJ192" s="279"/>
      <c r="UNK192" s="279"/>
      <c r="UNL192" s="279"/>
      <c r="UNM192" s="279"/>
      <c r="UNN192" s="279"/>
      <c r="UNO192" s="279"/>
      <c r="UNP192" s="279"/>
      <c r="UNQ192" s="279"/>
      <c r="UNR192" s="279"/>
      <c r="UNS192" s="279"/>
      <c r="UNT192" s="279"/>
      <c r="UNU192" s="279"/>
      <c r="UNV192" s="279"/>
      <c r="UNW192" s="279"/>
      <c r="UNX192" s="279"/>
      <c r="UNY192" s="279"/>
      <c r="UNZ192" s="279"/>
      <c r="UOA192" s="279"/>
      <c r="UOB192" s="279"/>
      <c r="UOC192" s="279"/>
      <c r="UOD192" s="279"/>
      <c r="UOE192" s="279"/>
      <c r="UOF192" s="279"/>
      <c r="UOG192" s="279"/>
      <c r="UOH192" s="279"/>
      <c r="UOI192" s="279"/>
      <c r="UOJ192" s="279"/>
      <c r="UOK192" s="279"/>
      <c r="UOL192" s="279"/>
      <c r="UOM192" s="279"/>
      <c r="UON192" s="279"/>
      <c r="UOO192" s="279"/>
      <c r="UOP192" s="279"/>
      <c r="UOQ192" s="279"/>
      <c r="UOR192" s="279"/>
      <c r="UOS192" s="279"/>
      <c r="UOT192" s="279"/>
      <c r="UOU192" s="279"/>
      <c r="UOV192" s="279"/>
      <c r="UOW192" s="279"/>
      <c r="UOX192" s="279"/>
      <c r="UOY192" s="279"/>
      <c r="UOZ192" s="279"/>
      <c r="UPA192" s="279"/>
      <c r="UPB192" s="279"/>
      <c r="UPC192" s="279"/>
      <c r="UPD192" s="279"/>
      <c r="UPE192" s="279"/>
      <c r="UPF192" s="279"/>
      <c r="UPG192" s="279"/>
      <c r="UPH192" s="279"/>
      <c r="UPI192" s="279"/>
      <c r="UPJ192" s="279"/>
      <c r="UPK192" s="279"/>
      <c r="UPL192" s="279"/>
      <c r="UPM192" s="279"/>
      <c r="UPN192" s="279"/>
      <c r="UPO192" s="279"/>
      <c r="UPP192" s="279"/>
      <c r="UPQ192" s="279"/>
      <c r="UPR192" s="279"/>
      <c r="UPS192" s="279"/>
      <c r="UPT192" s="279"/>
      <c r="UPU192" s="279"/>
      <c r="UPV192" s="279"/>
      <c r="UPW192" s="279"/>
      <c r="UPX192" s="279"/>
      <c r="UPY192" s="279"/>
      <c r="UPZ192" s="279"/>
      <c r="UQA192" s="279"/>
      <c r="UQB192" s="279"/>
      <c r="UQC192" s="279"/>
      <c r="UQD192" s="279"/>
      <c r="UQE192" s="279"/>
      <c r="UQF192" s="279"/>
      <c r="UQG192" s="279"/>
      <c r="UQH192" s="279"/>
      <c r="UQI192" s="279"/>
      <c r="UQJ192" s="279"/>
      <c r="UQK192" s="279"/>
      <c r="UQL192" s="279"/>
      <c r="UQM192" s="279"/>
      <c r="UQN192" s="279"/>
      <c r="UQO192" s="279"/>
      <c r="UQP192" s="279"/>
      <c r="UQQ192" s="279"/>
      <c r="UQR192" s="279"/>
      <c r="UQS192" s="279"/>
      <c r="UQT192" s="279"/>
      <c r="UQU192" s="279"/>
      <c r="UQV192" s="279"/>
      <c r="UQW192" s="279"/>
      <c r="UQX192" s="279"/>
      <c r="UQY192" s="279"/>
      <c r="UQZ192" s="279"/>
      <c r="URA192" s="279"/>
      <c r="URB192" s="279"/>
      <c r="URC192" s="279"/>
      <c r="URD192" s="279"/>
      <c r="URE192" s="279"/>
      <c r="URF192" s="279"/>
      <c r="URG192" s="279"/>
      <c r="URH192" s="279"/>
      <c r="URI192" s="279"/>
      <c r="URJ192" s="279"/>
      <c r="URK192" s="279"/>
      <c r="URL192" s="279"/>
      <c r="URM192" s="279"/>
      <c r="URN192" s="279"/>
      <c r="URO192" s="279"/>
      <c r="URP192" s="279"/>
      <c r="URQ192" s="279"/>
      <c r="URR192" s="279"/>
      <c r="URS192" s="279"/>
      <c r="URT192" s="279"/>
      <c r="URU192" s="279"/>
      <c r="URV192" s="279"/>
      <c r="URW192" s="279"/>
      <c r="URX192" s="279"/>
      <c r="URY192" s="279"/>
      <c r="URZ192" s="279"/>
      <c r="USA192" s="279"/>
      <c r="USB192" s="279"/>
      <c r="USC192" s="279"/>
      <c r="USD192" s="279"/>
      <c r="USE192" s="279"/>
      <c r="USF192" s="279"/>
      <c r="USG192" s="279"/>
      <c r="USH192" s="279"/>
      <c r="USI192" s="279"/>
      <c r="USJ192" s="279"/>
      <c r="USK192" s="279"/>
      <c r="USL192" s="279"/>
      <c r="USM192" s="279"/>
      <c r="USN192" s="279"/>
      <c r="USO192" s="279"/>
      <c r="USP192" s="279"/>
      <c r="USQ192" s="279"/>
      <c r="USR192" s="279"/>
      <c r="USS192" s="279"/>
      <c r="UST192" s="279"/>
      <c r="USU192" s="279"/>
      <c r="USV192" s="279"/>
      <c r="USW192" s="279"/>
      <c r="USX192" s="279"/>
      <c r="USY192" s="279"/>
      <c r="USZ192" s="279"/>
      <c r="UTA192" s="279"/>
      <c r="UTB192" s="279"/>
      <c r="UTC192" s="279"/>
      <c r="UTD192" s="279"/>
      <c r="UTE192" s="279"/>
      <c r="UTF192" s="279"/>
      <c r="UTG192" s="279"/>
      <c r="UTH192" s="279"/>
      <c r="UTI192" s="279"/>
      <c r="UTJ192" s="279"/>
      <c r="UTK192" s="279"/>
      <c r="UTL192" s="279"/>
      <c r="UTM192" s="279"/>
      <c r="UTN192" s="279"/>
      <c r="UTO192" s="279"/>
      <c r="UTP192" s="279"/>
      <c r="UTQ192" s="279"/>
      <c r="UTR192" s="279"/>
      <c r="UTS192" s="279"/>
      <c r="UTT192" s="279"/>
      <c r="UTU192" s="279"/>
      <c r="UTV192" s="279"/>
      <c r="UTW192" s="279"/>
      <c r="UTX192" s="279"/>
      <c r="UTY192" s="279"/>
      <c r="UTZ192" s="279"/>
      <c r="UUA192" s="279"/>
      <c r="UUB192" s="279"/>
      <c r="UUC192" s="279"/>
      <c r="UUD192" s="279"/>
      <c r="UUE192" s="279"/>
      <c r="UUF192" s="279"/>
      <c r="UUG192" s="279"/>
      <c r="UUH192" s="279"/>
      <c r="UUI192" s="279"/>
      <c r="UUJ192" s="279"/>
      <c r="UUK192" s="279"/>
      <c r="UUL192" s="279"/>
      <c r="UUM192" s="279"/>
      <c r="UUN192" s="279"/>
      <c r="UUO192" s="279"/>
      <c r="UUP192" s="279"/>
      <c r="UUQ192" s="279"/>
      <c r="UUR192" s="279"/>
      <c r="UUS192" s="279"/>
      <c r="UUT192" s="279"/>
      <c r="UUU192" s="279"/>
      <c r="UUV192" s="279"/>
      <c r="UUW192" s="279"/>
      <c r="UUX192" s="279"/>
      <c r="UUY192" s="279"/>
      <c r="UUZ192" s="279"/>
      <c r="UVA192" s="279"/>
      <c r="UVB192" s="279"/>
      <c r="UVC192" s="279"/>
      <c r="UVD192" s="279"/>
      <c r="UVE192" s="279"/>
      <c r="UVF192" s="279"/>
      <c r="UVG192" s="279"/>
      <c r="UVH192" s="279"/>
      <c r="UVI192" s="279"/>
      <c r="UVJ192" s="279"/>
      <c r="UVK192" s="279"/>
      <c r="UVL192" s="279"/>
      <c r="UVM192" s="279"/>
      <c r="UVN192" s="279"/>
      <c r="UVO192" s="279"/>
      <c r="UVP192" s="279"/>
      <c r="UVQ192" s="279"/>
      <c r="UVR192" s="279"/>
      <c r="UVS192" s="279"/>
      <c r="UVT192" s="279"/>
      <c r="UVU192" s="279"/>
      <c r="UVV192" s="279"/>
      <c r="UVW192" s="279"/>
      <c r="UVX192" s="279"/>
      <c r="UVY192" s="279"/>
      <c r="UVZ192" s="279"/>
      <c r="UWA192" s="279"/>
      <c r="UWB192" s="279"/>
      <c r="UWC192" s="279"/>
      <c r="UWD192" s="279"/>
      <c r="UWE192" s="279"/>
      <c r="UWF192" s="279"/>
      <c r="UWG192" s="279"/>
      <c r="UWH192" s="279"/>
      <c r="UWI192" s="279"/>
      <c r="UWJ192" s="279"/>
      <c r="UWK192" s="279"/>
      <c r="UWL192" s="279"/>
      <c r="UWM192" s="279"/>
      <c r="UWN192" s="279"/>
      <c r="UWO192" s="279"/>
      <c r="UWP192" s="279"/>
      <c r="UWQ192" s="279"/>
      <c r="UWR192" s="279"/>
      <c r="UWS192" s="279"/>
      <c r="UWT192" s="279"/>
      <c r="UWU192" s="279"/>
      <c r="UWV192" s="279"/>
      <c r="UWW192" s="279"/>
      <c r="UWX192" s="279"/>
      <c r="UWY192" s="279"/>
      <c r="UWZ192" s="279"/>
      <c r="UXA192" s="279"/>
      <c r="UXB192" s="279"/>
      <c r="UXC192" s="279"/>
      <c r="UXD192" s="279"/>
      <c r="UXE192" s="279"/>
      <c r="UXF192" s="279"/>
      <c r="UXG192" s="279"/>
      <c r="UXH192" s="279"/>
      <c r="UXI192" s="279"/>
      <c r="UXJ192" s="279"/>
      <c r="UXK192" s="279"/>
      <c r="UXL192" s="279"/>
      <c r="UXM192" s="279"/>
      <c r="UXN192" s="279"/>
      <c r="UXO192" s="279"/>
      <c r="UXP192" s="279"/>
      <c r="UXQ192" s="279"/>
      <c r="UXR192" s="279"/>
      <c r="UXS192" s="279"/>
      <c r="UXT192" s="279"/>
      <c r="UXU192" s="279"/>
      <c r="UXV192" s="279"/>
      <c r="UXW192" s="279"/>
      <c r="UXX192" s="279"/>
      <c r="UXY192" s="279"/>
      <c r="UXZ192" s="279"/>
      <c r="UYA192" s="279"/>
      <c r="UYB192" s="279"/>
      <c r="UYC192" s="279"/>
      <c r="UYD192" s="279"/>
      <c r="UYE192" s="279"/>
      <c r="UYF192" s="279"/>
      <c r="UYG192" s="279"/>
      <c r="UYH192" s="279"/>
      <c r="UYI192" s="279"/>
      <c r="UYJ192" s="279"/>
      <c r="UYK192" s="279"/>
      <c r="UYL192" s="279"/>
      <c r="UYM192" s="279"/>
      <c r="UYN192" s="279"/>
      <c r="UYO192" s="279"/>
      <c r="UYP192" s="279"/>
      <c r="UYQ192" s="279"/>
      <c r="UYR192" s="279"/>
      <c r="UYS192" s="279"/>
      <c r="UYT192" s="279"/>
      <c r="UYU192" s="279"/>
      <c r="UYV192" s="279"/>
      <c r="UYW192" s="279"/>
      <c r="UYX192" s="279"/>
      <c r="UYY192" s="279"/>
      <c r="UYZ192" s="279"/>
      <c r="UZA192" s="279"/>
      <c r="UZB192" s="279"/>
      <c r="UZC192" s="279"/>
      <c r="UZD192" s="279"/>
      <c r="UZE192" s="279"/>
      <c r="UZF192" s="279"/>
      <c r="UZG192" s="279"/>
      <c r="UZH192" s="279"/>
      <c r="UZI192" s="279"/>
      <c r="UZJ192" s="279"/>
      <c r="UZK192" s="279"/>
      <c r="UZL192" s="279"/>
      <c r="UZM192" s="279"/>
      <c r="UZN192" s="279"/>
      <c r="UZO192" s="279"/>
      <c r="UZP192" s="279"/>
      <c r="UZQ192" s="279"/>
      <c r="UZR192" s="279"/>
      <c r="UZS192" s="279"/>
      <c r="UZT192" s="279"/>
      <c r="UZU192" s="279"/>
      <c r="UZV192" s="279"/>
      <c r="UZW192" s="279"/>
      <c r="UZX192" s="279"/>
      <c r="UZY192" s="279"/>
      <c r="UZZ192" s="279"/>
      <c r="VAA192" s="279"/>
      <c r="VAB192" s="279"/>
      <c r="VAC192" s="279"/>
      <c r="VAD192" s="279"/>
      <c r="VAE192" s="279"/>
      <c r="VAF192" s="279"/>
      <c r="VAG192" s="279"/>
      <c r="VAH192" s="279"/>
      <c r="VAI192" s="279"/>
      <c r="VAJ192" s="279"/>
      <c r="VAK192" s="279"/>
      <c r="VAL192" s="279"/>
      <c r="VAM192" s="279"/>
      <c r="VAN192" s="279"/>
      <c r="VAO192" s="279"/>
      <c r="VAP192" s="279"/>
      <c r="VAQ192" s="279"/>
      <c r="VAR192" s="279"/>
      <c r="VAS192" s="279"/>
      <c r="VAT192" s="279"/>
      <c r="VAU192" s="279"/>
      <c r="VAV192" s="279"/>
      <c r="VAW192" s="279"/>
      <c r="VAX192" s="279"/>
      <c r="VAY192" s="279"/>
      <c r="VAZ192" s="279"/>
      <c r="VBA192" s="279"/>
      <c r="VBB192" s="279"/>
      <c r="VBC192" s="279"/>
      <c r="VBD192" s="279"/>
      <c r="VBE192" s="279"/>
      <c r="VBF192" s="279"/>
      <c r="VBG192" s="279"/>
      <c r="VBH192" s="279"/>
      <c r="VBI192" s="279"/>
      <c r="VBJ192" s="279"/>
      <c r="VBK192" s="279"/>
      <c r="VBL192" s="279"/>
      <c r="VBM192" s="279"/>
      <c r="VBN192" s="279"/>
      <c r="VBO192" s="279"/>
      <c r="VBP192" s="279"/>
      <c r="VBQ192" s="279"/>
      <c r="VBR192" s="279"/>
      <c r="VBS192" s="279"/>
      <c r="VBT192" s="279"/>
      <c r="VBU192" s="279"/>
      <c r="VBV192" s="279"/>
      <c r="VBW192" s="279"/>
      <c r="VBX192" s="279"/>
      <c r="VBY192" s="279"/>
      <c r="VBZ192" s="279"/>
      <c r="VCA192" s="279"/>
      <c r="VCB192" s="279"/>
      <c r="VCC192" s="279"/>
      <c r="VCD192" s="279"/>
      <c r="VCE192" s="279"/>
      <c r="VCF192" s="279"/>
      <c r="VCG192" s="279"/>
      <c r="VCH192" s="279"/>
      <c r="VCI192" s="279"/>
      <c r="VCJ192" s="279"/>
      <c r="VCK192" s="279"/>
      <c r="VCL192" s="279"/>
      <c r="VCM192" s="279"/>
      <c r="VCN192" s="279"/>
      <c r="VCO192" s="279"/>
      <c r="VCP192" s="279"/>
      <c r="VCQ192" s="279"/>
      <c r="VCR192" s="279"/>
      <c r="VCS192" s="279"/>
      <c r="VCT192" s="279"/>
      <c r="VCU192" s="279"/>
      <c r="VCV192" s="279"/>
      <c r="VCW192" s="279"/>
      <c r="VCX192" s="279"/>
      <c r="VCY192" s="279"/>
      <c r="VCZ192" s="279"/>
      <c r="VDA192" s="279"/>
      <c r="VDB192" s="279"/>
      <c r="VDC192" s="279"/>
      <c r="VDD192" s="279"/>
      <c r="VDE192" s="279"/>
      <c r="VDF192" s="279"/>
      <c r="VDG192" s="279"/>
      <c r="VDH192" s="279"/>
      <c r="VDI192" s="279"/>
      <c r="VDJ192" s="279"/>
      <c r="VDK192" s="279"/>
      <c r="VDL192" s="279"/>
      <c r="VDM192" s="279"/>
      <c r="VDN192" s="279"/>
      <c r="VDO192" s="279"/>
      <c r="VDP192" s="279"/>
      <c r="VDQ192" s="279"/>
      <c r="VDR192" s="279"/>
      <c r="VDS192" s="279"/>
      <c r="VDT192" s="279"/>
      <c r="VDU192" s="279"/>
      <c r="VDV192" s="279"/>
      <c r="VDW192" s="279"/>
      <c r="VDX192" s="279"/>
      <c r="VDY192" s="279"/>
      <c r="VDZ192" s="279"/>
      <c r="VEA192" s="279"/>
      <c r="VEB192" s="279"/>
      <c r="VEC192" s="279"/>
      <c r="VED192" s="279"/>
      <c r="VEE192" s="279"/>
      <c r="VEF192" s="279"/>
      <c r="VEG192" s="279"/>
      <c r="VEH192" s="279"/>
      <c r="VEI192" s="279"/>
      <c r="VEJ192" s="279"/>
      <c r="VEK192" s="279"/>
      <c r="VEL192" s="279"/>
      <c r="VEM192" s="279"/>
      <c r="VEN192" s="279"/>
      <c r="VEO192" s="279"/>
      <c r="VEP192" s="279"/>
      <c r="VEQ192" s="279"/>
      <c r="VER192" s="279"/>
      <c r="VES192" s="279"/>
      <c r="VET192" s="279"/>
      <c r="VEU192" s="279"/>
      <c r="VEV192" s="279"/>
      <c r="VEW192" s="279"/>
      <c r="VEX192" s="279"/>
      <c r="VEY192" s="279"/>
      <c r="VEZ192" s="279"/>
      <c r="VFA192" s="279"/>
      <c r="VFB192" s="279"/>
      <c r="VFC192" s="279"/>
      <c r="VFD192" s="279"/>
      <c r="VFE192" s="279"/>
      <c r="VFF192" s="279"/>
      <c r="VFG192" s="279"/>
      <c r="VFH192" s="279"/>
      <c r="VFI192" s="279"/>
      <c r="VFJ192" s="279"/>
      <c r="VFK192" s="279"/>
      <c r="VFL192" s="279"/>
      <c r="VFM192" s="279"/>
      <c r="VFN192" s="279"/>
      <c r="VFO192" s="279"/>
      <c r="VFP192" s="279"/>
      <c r="VFQ192" s="279"/>
      <c r="VFR192" s="279"/>
      <c r="VFS192" s="279"/>
      <c r="VFT192" s="279"/>
      <c r="VFU192" s="279"/>
      <c r="VFV192" s="279"/>
      <c r="VFW192" s="279"/>
      <c r="VFX192" s="279"/>
      <c r="VFY192" s="279"/>
      <c r="VFZ192" s="279"/>
      <c r="VGA192" s="279"/>
      <c r="VGB192" s="279"/>
      <c r="VGC192" s="279"/>
      <c r="VGD192" s="279"/>
      <c r="VGE192" s="279"/>
      <c r="VGF192" s="279"/>
      <c r="VGG192" s="279"/>
      <c r="VGH192" s="279"/>
      <c r="VGI192" s="279"/>
      <c r="VGJ192" s="279"/>
      <c r="VGK192" s="279"/>
      <c r="VGL192" s="279"/>
      <c r="VGM192" s="279"/>
      <c r="VGN192" s="279"/>
      <c r="VGO192" s="279"/>
      <c r="VGP192" s="279"/>
      <c r="VGQ192" s="279"/>
      <c r="VGR192" s="279"/>
      <c r="VGS192" s="279"/>
      <c r="VGT192" s="279"/>
      <c r="VGU192" s="279"/>
      <c r="VGV192" s="279"/>
      <c r="VGW192" s="279"/>
      <c r="VGX192" s="279"/>
      <c r="VGY192" s="279"/>
      <c r="VGZ192" s="279"/>
      <c r="VHA192" s="279"/>
      <c r="VHB192" s="279"/>
      <c r="VHC192" s="279"/>
      <c r="VHD192" s="279"/>
      <c r="VHE192" s="279"/>
      <c r="VHF192" s="279"/>
      <c r="VHG192" s="279"/>
      <c r="VHH192" s="279"/>
      <c r="VHI192" s="279"/>
      <c r="VHJ192" s="279"/>
      <c r="VHK192" s="279"/>
      <c r="VHL192" s="279"/>
      <c r="VHM192" s="279"/>
      <c r="VHN192" s="279"/>
      <c r="VHO192" s="279"/>
      <c r="VHP192" s="279"/>
      <c r="VHQ192" s="279"/>
      <c r="VHR192" s="279"/>
      <c r="VHS192" s="279"/>
      <c r="VHT192" s="279"/>
      <c r="VHU192" s="279"/>
      <c r="VHV192" s="279"/>
      <c r="VHW192" s="279"/>
      <c r="VHX192" s="279"/>
      <c r="VHY192" s="279"/>
      <c r="VHZ192" s="279"/>
      <c r="VIA192" s="279"/>
      <c r="VIB192" s="279"/>
      <c r="VIC192" s="279"/>
      <c r="VID192" s="279"/>
      <c r="VIE192" s="279"/>
      <c r="VIF192" s="279"/>
      <c r="VIG192" s="279"/>
      <c r="VIH192" s="279"/>
      <c r="VII192" s="279"/>
      <c r="VIJ192" s="279"/>
      <c r="VIK192" s="279"/>
      <c r="VIL192" s="279"/>
      <c r="VIM192" s="279"/>
      <c r="VIN192" s="279"/>
      <c r="VIO192" s="279"/>
      <c r="VIP192" s="279"/>
      <c r="VIQ192" s="279"/>
      <c r="VIR192" s="279"/>
      <c r="VIS192" s="279"/>
      <c r="VIT192" s="279"/>
      <c r="VIU192" s="279"/>
      <c r="VIV192" s="279"/>
      <c r="VIW192" s="279"/>
      <c r="VIX192" s="279"/>
      <c r="VIY192" s="279"/>
      <c r="VIZ192" s="279"/>
      <c r="VJA192" s="279"/>
      <c r="VJB192" s="279"/>
      <c r="VJC192" s="279"/>
      <c r="VJD192" s="279"/>
      <c r="VJE192" s="279"/>
      <c r="VJF192" s="279"/>
      <c r="VJG192" s="279"/>
      <c r="VJH192" s="279"/>
      <c r="VJI192" s="279"/>
      <c r="VJJ192" s="279"/>
      <c r="VJK192" s="279"/>
      <c r="VJL192" s="279"/>
      <c r="VJM192" s="279"/>
      <c r="VJN192" s="279"/>
      <c r="VJO192" s="279"/>
      <c r="VJP192" s="279"/>
      <c r="VJQ192" s="279"/>
      <c r="VJR192" s="279"/>
      <c r="VJS192" s="279"/>
      <c r="VJT192" s="279"/>
      <c r="VJU192" s="279"/>
      <c r="VJV192" s="279"/>
      <c r="VJW192" s="279"/>
      <c r="VJX192" s="279"/>
      <c r="VJY192" s="279"/>
      <c r="VJZ192" s="279"/>
      <c r="VKA192" s="279"/>
      <c r="VKB192" s="279"/>
      <c r="VKC192" s="279"/>
      <c r="VKD192" s="279"/>
      <c r="VKE192" s="279"/>
      <c r="VKF192" s="279"/>
      <c r="VKG192" s="279"/>
      <c r="VKH192" s="279"/>
      <c r="VKI192" s="279"/>
      <c r="VKJ192" s="279"/>
      <c r="VKK192" s="279"/>
      <c r="VKL192" s="279"/>
      <c r="VKM192" s="279"/>
      <c r="VKN192" s="279"/>
      <c r="VKO192" s="279"/>
      <c r="VKP192" s="279"/>
      <c r="VKQ192" s="279"/>
      <c r="VKR192" s="279"/>
      <c r="VKS192" s="279"/>
      <c r="VKT192" s="279"/>
      <c r="VKU192" s="279"/>
      <c r="VKV192" s="279"/>
      <c r="VKW192" s="279"/>
      <c r="VKX192" s="279"/>
      <c r="VKY192" s="279"/>
      <c r="VKZ192" s="279"/>
      <c r="VLA192" s="279"/>
      <c r="VLB192" s="279"/>
      <c r="VLC192" s="279"/>
      <c r="VLD192" s="279"/>
      <c r="VLE192" s="279"/>
      <c r="VLF192" s="279"/>
      <c r="VLG192" s="279"/>
      <c r="VLH192" s="279"/>
      <c r="VLI192" s="279"/>
      <c r="VLJ192" s="279"/>
      <c r="VLK192" s="279"/>
      <c r="VLL192" s="279"/>
      <c r="VLM192" s="279"/>
      <c r="VLN192" s="279"/>
      <c r="VLO192" s="279"/>
      <c r="VLP192" s="279"/>
      <c r="VLQ192" s="279"/>
      <c r="VLR192" s="279"/>
      <c r="VLS192" s="279"/>
      <c r="VLT192" s="279"/>
      <c r="VLU192" s="279"/>
      <c r="VLV192" s="279"/>
      <c r="VLW192" s="279"/>
      <c r="VLX192" s="279"/>
      <c r="VLY192" s="279"/>
      <c r="VLZ192" s="279"/>
      <c r="VMA192" s="279"/>
      <c r="VMB192" s="279"/>
      <c r="VMC192" s="279"/>
      <c r="VMD192" s="279"/>
      <c r="VME192" s="279"/>
      <c r="VMF192" s="279"/>
      <c r="VMG192" s="279"/>
      <c r="VMH192" s="279"/>
      <c r="VMI192" s="279"/>
      <c r="VMJ192" s="279"/>
      <c r="VMK192" s="279"/>
      <c r="VML192" s="279"/>
      <c r="VMM192" s="279"/>
      <c r="VMN192" s="279"/>
      <c r="VMO192" s="279"/>
      <c r="VMP192" s="279"/>
      <c r="VMQ192" s="279"/>
      <c r="VMR192" s="279"/>
      <c r="VMS192" s="279"/>
      <c r="VMT192" s="279"/>
      <c r="VMU192" s="279"/>
      <c r="VMV192" s="279"/>
      <c r="VMW192" s="279"/>
      <c r="VMX192" s="279"/>
      <c r="VMY192" s="279"/>
      <c r="VMZ192" s="279"/>
      <c r="VNA192" s="279"/>
      <c r="VNB192" s="279"/>
      <c r="VNC192" s="279"/>
      <c r="VND192" s="279"/>
      <c r="VNE192" s="279"/>
      <c r="VNF192" s="279"/>
      <c r="VNG192" s="279"/>
      <c r="VNH192" s="279"/>
      <c r="VNI192" s="279"/>
      <c r="VNJ192" s="279"/>
      <c r="VNK192" s="279"/>
      <c r="VNL192" s="279"/>
      <c r="VNM192" s="279"/>
      <c r="VNN192" s="279"/>
      <c r="VNO192" s="279"/>
      <c r="VNP192" s="279"/>
      <c r="VNQ192" s="279"/>
      <c r="VNR192" s="279"/>
      <c r="VNS192" s="279"/>
      <c r="VNT192" s="279"/>
      <c r="VNU192" s="279"/>
      <c r="VNV192" s="279"/>
      <c r="VNW192" s="279"/>
      <c r="VNX192" s="279"/>
      <c r="VNY192" s="279"/>
      <c r="VNZ192" s="279"/>
      <c r="VOA192" s="279"/>
      <c r="VOB192" s="279"/>
      <c r="VOC192" s="279"/>
      <c r="VOD192" s="279"/>
      <c r="VOE192" s="279"/>
      <c r="VOF192" s="279"/>
      <c r="VOG192" s="279"/>
      <c r="VOH192" s="279"/>
      <c r="VOI192" s="279"/>
      <c r="VOJ192" s="279"/>
      <c r="VOK192" s="279"/>
      <c r="VOL192" s="279"/>
      <c r="VOM192" s="279"/>
      <c r="VON192" s="279"/>
      <c r="VOO192" s="279"/>
      <c r="VOP192" s="279"/>
      <c r="VOQ192" s="279"/>
      <c r="VOR192" s="279"/>
      <c r="VOS192" s="279"/>
      <c r="VOT192" s="279"/>
      <c r="VOU192" s="279"/>
      <c r="VOV192" s="279"/>
      <c r="VOW192" s="279"/>
      <c r="VOX192" s="279"/>
      <c r="VOY192" s="279"/>
      <c r="VOZ192" s="279"/>
      <c r="VPA192" s="279"/>
      <c r="VPB192" s="279"/>
      <c r="VPC192" s="279"/>
      <c r="VPD192" s="279"/>
      <c r="VPE192" s="279"/>
      <c r="VPF192" s="279"/>
      <c r="VPG192" s="279"/>
      <c r="VPH192" s="279"/>
      <c r="VPI192" s="279"/>
      <c r="VPJ192" s="279"/>
      <c r="VPK192" s="279"/>
      <c r="VPL192" s="279"/>
      <c r="VPM192" s="279"/>
      <c r="VPN192" s="279"/>
      <c r="VPO192" s="279"/>
      <c r="VPP192" s="279"/>
      <c r="VPQ192" s="279"/>
      <c r="VPR192" s="279"/>
      <c r="VPS192" s="279"/>
      <c r="VPT192" s="279"/>
      <c r="VPU192" s="279"/>
      <c r="VPV192" s="279"/>
      <c r="VPW192" s="279"/>
      <c r="VPX192" s="279"/>
      <c r="VPY192" s="279"/>
      <c r="VPZ192" s="279"/>
      <c r="VQA192" s="279"/>
      <c r="VQB192" s="279"/>
      <c r="VQC192" s="279"/>
      <c r="VQD192" s="279"/>
      <c r="VQE192" s="279"/>
      <c r="VQF192" s="279"/>
      <c r="VQG192" s="279"/>
      <c r="VQH192" s="279"/>
      <c r="VQI192" s="279"/>
      <c r="VQJ192" s="279"/>
      <c r="VQK192" s="279"/>
      <c r="VQL192" s="279"/>
      <c r="VQM192" s="279"/>
      <c r="VQN192" s="279"/>
      <c r="VQO192" s="279"/>
      <c r="VQP192" s="279"/>
      <c r="VQQ192" s="279"/>
      <c r="VQR192" s="279"/>
      <c r="VQS192" s="279"/>
      <c r="VQT192" s="279"/>
      <c r="VQU192" s="279"/>
      <c r="VQV192" s="279"/>
      <c r="VQW192" s="279"/>
      <c r="VQX192" s="279"/>
      <c r="VQY192" s="279"/>
      <c r="VQZ192" s="279"/>
      <c r="VRA192" s="279"/>
      <c r="VRB192" s="279"/>
      <c r="VRC192" s="279"/>
      <c r="VRD192" s="279"/>
      <c r="VRE192" s="279"/>
      <c r="VRF192" s="279"/>
      <c r="VRG192" s="279"/>
      <c r="VRH192" s="279"/>
      <c r="VRI192" s="279"/>
      <c r="VRJ192" s="279"/>
      <c r="VRK192" s="279"/>
      <c r="VRL192" s="279"/>
      <c r="VRM192" s="279"/>
      <c r="VRN192" s="279"/>
      <c r="VRO192" s="279"/>
      <c r="VRP192" s="279"/>
      <c r="VRQ192" s="279"/>
      <c r="VRR192" s="279"/>
      <c r="VRS192" s="279"/>
      <c r="VRT192" s="279"/>
      <c r="VRU192" s="279"/>
      <c r="VRV192" s="279"/>
      <c r="VRW192" s="279"/>
      <c r="VRX192" s="279"/>
      <c r="VRY192" s="279"/>
      <c r="VRZ192" s="279"/>
      <c r="VSA192" s="279"/>
      <c r="VSB192" s="279"/>
      <c r="VSC192" s="279"/>
      <c r="VSD192" s="279"/>
      <c r="VSE192" s="279"/>
      <c r="VSF192" s="279"/>
      <c r="VSG192" s="279"/>
      <c r="VSH192" s="279"/>
      <c r="VSI192" s="279"/>
      <c r="VSJ192" s="279"/>
      <c r="VSK192" s="279"/>
      <c r="VSL192" s="279"/>
      <c r="VSM192" s="279"/>
      <c r="VSN192" s="279"/>
      <c r="VSO192" s="279"/>
      <c r="VSP192" s="279"/>
      <c r="VSQ192" s="279"/>
      <c r="VSR192" s="279"/>
      <c r="VSS192" s="279"/>
      <c r="VST192" s="279"/>
      <c r="VSU192" s="279"/>
      <c r="VSV192" s="279"/>
      <c r="VSW192" s="279"/>
      <c r="VSX192" s="279"/>
      <c r="VSY192" s="279"/>
      <c r="VSZ192" s="279"/>
      <c r="VTA192" s="279"/>
      <c r="VTB192" s="279"/>
      <c r="VTC192" s="279"/>
      <c r="VTD192" s="279"/>
      <c r="VTE192" s="279"/>
      <c r="VTF192" s="279"/>
      <c r="VTG192" s="279"/>
      <c r="VTH192" s="279"/>
      <c r="VTI192" s="279"/>
      <c r="VTJ192" s="279"/>
      <c r="VTK192" s="279"/>
      <c r="VTL192" s="279"/>
      <c r="VTM192" s="279"/>
      <c r="VTN192" s="279"/>
      <c r="VTO192" s="279"/>
      <c r="VTP192" s="279"/>
      <c r="VTQ192" s="279"/>
      <c r="VTR192" s="279"/>
      <c r="VTS192" s="279"/>
      <c r="VTT192" s="279"/>
      <c r="VTU192" s="279"/>
      <c r="VTV192" s="279"/>
      <c r="VTW192" s="279"/>
      <c r="VTX192" s="279"/>
      <c r="VTY192" s="279"/>
      <c r="VTZ192" s="279"/>
      <c r="VUA192" s="279"/>
      <c r="VUB192" s="279"/>
      <c r="VUC192" s="279"/>
      <c r="VUD192" s="279"/>
      <c r="VUE192" s="279"/>
      <c r="VUF192" s="279"/>
      <c r="VUG192" s="279"/>
      <c r="VUH192" s="279"/>
      <c r="VUI192" s="279"/>
      <c r="VUJ192" s="279"/>
      <c r="VUK192" s="279"/>
      <c r="VUL192" s="279"/>
      <c r="VUM192" s="279"/>
      <c r="VUN192" s="279"/>
      <c r="VUO192" s="279"/>
      <c r="VUP192" s="279"/>
      <c r="VUQ192" s="279"/>
      <c r="VUR192" s="279"/>
      <c r="VUS192" s="279"/>
      <c r="VUT192" s="279"/>
      <c r="VUU192" s="279"/>
      <c r="VUV192" s="279"/>
      <c r="VUW192" s="279"/>
      <c r="VUX192" s="279"/>
      <c r="VUY192" s="279"/>
      <c r="VUZ192" s="279"/>
      <c r="VVA192" s="279"/>
      <c r="VVB192" s="279"/>
      <c r="VVC192" s="279"/>
      <c r="VVD192" s="279"/>
      <c r="VVE192" s="279"/>
      <c r="VVF192" s="279"/>
      <c r="VVG192" s="279"/>
      <c r="VVH192" s="279"/>
      <c r="VVI192" s="279"/>
      <c r="VVJ192" s="279"/>
      <c r="VVK192" s="279"/>
      <c r="VVL192" s="279"/>
      <c r="VVM192" s="279"/>
      <c r="VVN192" s="279"/>
      <c r="VVO192" s="279"/>
      <c r="VVP192" s="279"/>
      <c r="VVQ192" s="279"/>
      <c r="VVR192" s="279"/>
      <c r="VVS192" s="279"/>
      <c r="VVT192" s="279"/>
      <c r="VVU192" s="279"/>
      <c r="VVV192" s="279"/>
      <c r="VVW192" s="279"/>
      <c r="VVX192" s="279"/>
      <c r="VVY192" s="279"/>
      <c r="VVZ192" s="279"/>
      <c r="VWA192" s="279"/>
      <c r="VWB192" s="279"/>
      <c r="VWC192" s="279"/>
      <c r="VWD192" s="279"/>
      <c r="VWE192" s="279"/>
      <c r="VWF192" s="279"/>
      <c r="VWG192" s="279"/>
      <c r="VWH192" s="279"/>
      <c r="VWI192" s="279"/>
      <c r="VWJ192" s="279"/>
      <c r="VWK192" s="279"/>
      <c r="VWL192" s="279"/>
      <c r="VWM192" s="279"/>
      <c r="VWN192" s="279"/>
      <c r="VWO192" s="279"/>
      <c r="VWP192" s="279"/>
      <c r="VWQ192" s="279"/>
      <c r="VWR192" s="279"/>
      <c r="VWS192" s="279"/>
      <c r="VWT192" s="279"/>
      <c r="VWU192" s="279"/>
      <c r="VWV192" s="279"/>
      <c r="VWW192" s="279"/>
      <c r="VWX192" s="279"/>
      <c r="VWY192" s="279"/>
      <c r="VWZ192" s="279"/>
      <c r="VXA192" s="279"/>
      <c r="VXB192" s="279"/>
      <c r="VXC192" s="279"/>
      <c r="VXD192" s="279"/>
      <c r="VXE192" s="279"/>
      <c r="VXF192" s="279"/>
      <c r="VXG192" s="279"/>
      <c r="VXH192" s="279"/>
      <c r="VXI192" s="279"/>
      <c r="VXJ192" s="279"/>
      <c r="VXK192" s="279"/>
      <c r="VXL192" s="279"/>
      <c r="VXM192" s="279"/>
      <c r="VXN192" s="279"/>
      <c r="VXO192" s="279"/>
      <c r="VXP192" s="279"/>
      <c r="VXQ192" s="279"/>
      <c r="VXR192" s="279"/>
      <c r="VXS192" s="279"/>
      <c r="VXT192" s="279"/>
      <c r="VXU192" s="279"/>
      <c r="VXV192" s="279"/>
      <c r="VXW192" s="279"/>
      <c r="VXX192" s="279"/>
      <c r="VXY192" s="279"/>
      <c r="VXZ192" s="279"/>
      <c r="VYA192" s="279"/>
      <c r="VYB192" s="279"/>
      <c r="VYC192" s="279"/>
      <c r="VYD192" s="279"/>
      <c r="VYE192" s="279"/>
      <c r="VYF192" s="279"/>
      <c r="VYG192" s="279"/>
      <c r="VYH192" s="279"/>
      <c r="VYI192" s="279"/>
      <c r="VYJ192" s="279"/>
      <c r="VYK192" s="279"/>
      <c r="VYL192" s="279"/>
      <c r="VYM192" s="279"/>
      <c r="VYN192" s="279"/>
      <c r="VYO192" s="279"/>
      <c r="VYP192" s="279"/>
      <c r="VYQ192" s="279"/>
      <c r="VYR192" s="279"/>
      <c r="VYS192" s="279"/>
      <c r="VYT192" s="279"/>
      <c r="VYU192" s="279"/>
      <c r="VYV192" s="279"/>
      <c r="VYW192" s="279"/>
      <c r="VYX192" s="279"/>
      <c r="VYY192" s="279"/>
      <c r="VYZ192" s="279"/>
      <c r="VZA192" s="279"/>
      <c r="VZB192" s="279"/>
      <c r="VZC192" s="279"/>
      <c r="VZD192" s="279"/>
      <c r="VZE192" s="279"/>
      <c r="VZF192" s="279"/>
      <c r="VZG192" s="279"/>
      <c r="VZH192" s="279"/>
      <c r="VZI192" s="279"/>
      <c r="VZJ192" s="279"/>
      <c r="VZK192" s="279"/>
      <c r="VZL192" s="279"/>
      <c r="VZM192" s="279"/>
      <c r="VZN192" s="279"/>
      <c r="VZO192" s="279"/>
      <c r="VZP192" s="279"/>
      <c r="VZQ192" s="279"/>
      <c r="VZR192" s="279"/>
      <c r="VZS192" s="279"/>
      <c r="VZT192" s="279"/>
      <c r="VZU192" s="279"/>
      <c r="VZV192" s="279"/>
      <c r="VZW192" s="279"/>
      <c r="VZX192" s="279"/>
      <c r="VZY192" s="279"/>
      <c r="VZZ192" s="279"/>
      <c r="WAA192" s="279"/>
      <c r="WAB192" s="279"/>
      <c r="WAC192" s="279"/>
      <c r="WAD192" s="279"/>
      <c r="WAE192" s="279"/>
      <c r="WAF192" s="279"/>
      <c r="WAG192" s="279"/>
      <c r="WAH192" s="279"/>
      <c r="WAI192" s="279"/>
      <c r="WAJ192" s="279"/>
      <c r="WAK192" s="279"/>
      <c r="WAL192" s="279"/>
      <c r="WAM192" s="279"/>
      <c r="WAN192" s="279"/>
      <c r="WAO192" s="279"/>
      <c r="WAP192" s="279"/>
      <c r="WAQ192" s="279"/>
      <c r="WAR192" s="279"/>
      <c r="WAS192" s="279"/>
      <c r="WAT192" s="279"/>
      <c r="WAU192" s="279"/>
      <c r="WAV192" s="279"/>
      <c r="WAW192" s="279"/>
      <c r="WAX192" s="279"/>
      <c r="WAY192" s="279"/>
      <c r="WAZ192" s="279"/>
      <c r="WBA192" s="279"/>
      <c r="WBB192" s="279"/>
      <c r="WBC192" s="279"/>
      <c r="WBD192" s="279"/>
      <c r="WBE192" s="279"/>
      <c r="WBF192" s="279"/>
      <c r="WBG192" s="279"/>
      <c r="WBH192" s="279"/>
      <c r="WBI192" s="279"/>
      <c r="WBJ192" s="279"/>
      <c r="WBK192" s="279"/>
      <c r="WBL192" s="279"/>
      <c r="WBM192" s="279"/>
      <c r="WBN192" s="279"/>
      <c r="WBO192" s="279"/>
      <c r="WBP192" s="279"/>
      <c r="WBQ192" s="279"/>
      <c r="WBR192" s="279"/>
      <c r="WBS192" s="279"/>
      <c r="WBT192" s="279"/>
      <c r="WBU192" s="279"/>
      <c r="WBV192" s="279"/>
      <c r="WBW192" s="279"/>
      <c r="WBX192" s="279"/>
      <c r="WBY192" s="279"/>
      <c r="WBZ192" s="279"/>
      <c r="WCA192" s="279"/>
      <c r="WCB192" s="279"/>
      <c r="WCC192" s="279"/>
      <c r="WCD192" s="279"/>
      <c r="WCE192" s="279"/>
      <c r="WCF192" s="279"/>
      <c r="WCG192" s="279"/>
      <c r="WCH192" s="279"/>
      <c r="WCI192" s="279"/>
      <c r="WCJ192" s="279"/>
      <c r="WCK192" s="279"/>
      <c r="WCL192" s="279"/>
      <c r="WCM192" s="279"/>
      <c r="WCN192" s="279"/>
      <c r="WCO192" s="279"/>
      <c r="WCP192" s="279"/>
      <c r="WCQ192" s="279"/>
      <c r="WCR192" s="279"/>
      <c r="WCS192" s="279"/>
      <c r="WCT192" s="279"/>
      <c r="WCU192" s="279"/>
      <c r="WCV192" s="279"/>
      <c r="WCW192" s="279"/>
      <c r="WCX192" s="279"/>
      <c r="WCY192" s="279"/>
      <c r="WCZ192" s="279"/>
      <c r="WDA192" s="279"/>
      <c r="WDB192" s="279"/>
      <c r="WDC192" s="279"/>
      <c r="WDD192" s="279"/>
      <c r="WDE192" s="279"/>
      <c r="WDF192" s="279"/>
      <c r="WDG192" s="279"/>
      <c r="WDH192" s="279"/>
      <c r="WDI192" s="279"/>
      <c r="WDJ192" s="279"/>
      <c r="WDK192" s="279"/>
      <c r="WDL192" s="279"/>
      <c r="WDM192" s="279"/>
      <c r="WDN192" s="279"/>
      <c r="WDO192" s="279"/>
      <c r="WDP192" s="279"/>
      <c r="WDQ192" s="279"/>
      <c r="WDR192" s="279"/>
      <c r="WDS192" s="279"/>
      <c r="WDT192" s="279"/>
      <c r="WDU192" s="279"/>
      <c r="WDV192" s="279"/>
      <c r="WDW192" s="279"/>
      <c r="WDX192" s="279"/>
      <c r="WDY192" s="279"/>
      <c r="WDZ192" s="279"/>
      <c r="WEA192" s="279"/>
      <c r="WEB192" s="279"/>
      <c r="WEC192" s="279"/>
      <c r="WED192" s="279"/>
      <c r="WEE192" s="279"/>
      <c r="WEF192" s="279"/>
      <c r="WEG192" s="279"/>
      <c r="WEH192" s="279"/>
      <c r="WEI192" s="279"/>
      <c r="WEJ192" s="279"/>
      <c r="WEK192" s="279"/>
      <c r="WEL192" s="279"/>
      <c r="WEM192" s="279"/>
      <c r="WEN192" s="279"/>
      <c r="WEO192" s="279"/>
      <c r="WEP192" s="279"/>
      <c r="WEQ192" s="279"/>
      <c r="WER192" s="279"/>
      <c r="WES192" s="279"/>
      <c r="WET192" s="279"/>
      <c r="WEU192" s="279"/>
      <c r="WEV192" s="279"/>
      <c r="WEW192" s="279"/>
      <c r="WEX192" s="279"/>
      <c r="WEY192" s="279"/>
      <c r="WEZ192" s="279"/>
      <c r="WFA192" s="279"/>
      <c r="WFB192" s="279"/>
      <c r="WFC192" s="279"/>
      <c r="WFD192" s="279"/>
      <c r="WFE192" s="279"/>
      <c r="WFF192" s="279"/>
      <c r="WFG192" s="279"/>
      <c r="WFH192" s="279"/>
      <c r="WFI192" s="279"/>
      <c r="WFJ192" s="279"/>
      <c r="WFK192" s="279"/>
      <c r="WFL192" s="279"/>
      <c r="WFM192" s="279"/>
      <c r="WFN192" s="279"/>
      <c r="WFO192" s="279"/>
      <c r="WFP192" s="279"/>
      <c r="WFQ192" s="279"/>
      <c r="WFR192" s="279"/>
      <c r="WFS192" s="279"/>
      <c r="WFT192" s="279"/>
      <c r="WFU192" s="279"/>
      <c r="WFV192" s="279"/>
      <c r="WFW192" s="279"/>
      <c r="WFX192" s="279"/>
      <c r="WFY192" s="279"/>
      <c r="WFZ192" s="279"/>
      <c r="WGA192" s="279"/>
      <c r="WGB192" s="279"/>
      <c r="WGC192" s="279"/>
      <c r="WGD192" s="279"/>
      <c r="WGE192" s="279"/>
      <c r="WGF192" s="279"/>
      <c r="WGG192" s="279"/>
      <c r="WGH192" s="279"/>
      <c r="WGI192" s="279"/>
      <c r="WGJ192" s="279"/>
      <c r="WGK192" s="279"/>
      <c r="WGL192" s="279"/>
      <c r="WGM192" s="279"/>
      <c r="WGN192" s="279"/>
      <c r="WGO192" s="279"/>
      <c r="WGP192" s="279"/>
      <c r="WGQ192" s="279"/>
      <c r="WGR192" s="279"/>
      <c r="WGS192" s="279"/>
      <c r="WGT192" s="279"/>
      <c r="WGU192" s="279"/>
      <c r="WGV192" s="279"/>
      <c r="WGW192" s="279"/>
      <c r="WGX192" s="279"/>
      <c r="WGY192" s="279"/>
      <c r="WGZ192" s="279"/>
      <c r="WHA192" s="279"/>
      <c r="WHB192" s="279"/>
      <c r="WHC192" s="279"/>
      <c r="WHD192" s="279"/>
      <c r="WHE192" s="279"/>
      <c r="WHF192" s="279"/>
      <c r="WHG192" s="279"/>
      <c r="WHH192" s="279"/>
      <c r="WHI192" s="279"/>
      <c r="WHJ192" s="279"/>
      <c r="WHK192" s="279"/>
      <c r="WHL192" s="279"/>
      <c r="WHM192" s="279"/>
      <c r="WHN192" s="279"/>
      <c r="WHO192" s="279"/>
      <c r="WHP192" s="279"/>
      <c r="WHQ192" s="279"/>
      <c r="WHR192" s="279"/>
      <c r="WHS192" s="279"/>
      <c r="WHT192" s="279"/>
      <c r="WHU192" s="279"/>
      <c r="WHV192" s="279"/>
      <c r="WHW192" s="279"/>
      <c r="WHX192" s="279"/>
      <c r="WHY192" s="279"/>
      <c r="WHZ192" s="279"/>
      <c r="WIA192" s="279"/>
      <c r="WIB192" s="279"/>
      <c r="WIC192" s="279"/>
      <c r="WID192" s="279"/>
      <c r="WIE192" s="279"/>
      <c r="WIF192" s="279"/>
      <c r="WIG192" s="279"/>
      <c r="WIH192" s="279"/>
      <c r="WII192" s="279"/>
      <c r="WIJ192" s="279"/>
      <c r="WIK192" s="279"/>
      <c r="WIL192" s="279"/>
      <c r="WIM192" s="279"/>
      <c r="WIN192" s="279"/>
      <c r="WIO192" s="279"/>
      <c r="WIP192" s="279"/>
      <c r="WIQ192" s="279"/>
      <c r="WIR192" s="279"/>
      <c r="WIS192" s="279"/>
      <c r="WIT192" s="279"/>
      <c r="WIU192" s="279"/>
      <c r="WIV192" s="279"/>
      <c r="WIW192" s="279"/>
      <c r="WIX192" s="279"/>
      <c r="WIY192" s="279"/>
      <c r="WIZ192" s="279"/>
      <c r="WJA192" s="279"/>
      <c r="WJB192" s="279"/>
      <c r="WJC192" s="279"/>
      <c r="WJD192" s="279"/>
      <c r="WJE192" s="279"/>
      <c r="WJF192" s="279"/>
      <c r="WJG192" s="279"/>
      <c r="WJH192" s="279"/>
      <c r="WJI192" s="279"/>
      <c r="WJJ192" s="279"/>
      <c r="WJK192" s="279"/>
      <c r="WJL192" s="279"/>
      <c r="WJM192" s="279"/>
      <c r="WJN192" s="279"/>
      <c r="WJO192" s="279"/>
      <c r="WJP192" s="279"/>
      <c r="WJQ192" s="279"/>
      <c r="WJR192" s="279"/>
      <c r="WJS192" s="279"/>
      <c r="WJT192" s="279"/>
      <c r="WJU192" s="279"/>
      <c r="WJV192" s="279"/>
      <c r="WJW192" s="279"/>
      <c r="WJX192" s="279"/>
      <c r="WJY192" s="279"/>
      <c r="WJZ192" s="279"/>
      <c r="WKA192" s="279"/>
      <c r="WKB192" s="279"/>
      <c r="WKC192" s="279"/>
      <c r="WKD192" s="279"/>
      <c r="WKE192" s="279"/>
      <c r="WKF192" s="279"/>
      <c r="WKG192" s="279"/>
      <c r="WKH192" s="279"/>
      <c r="WKI192" s="279"/>
      <c r="WKJ192" s="279"/>
      <c r="WKK192" s="279"/>
      <c r="WKL192" s="279"/>
      <c r="WKM192" s="279"/>
      <c r="WKN192" s="279"/>
      <c r="WKO192" s="279"/>
      <c r="WKP192" s="279"/>
      <c r="WKQ192" s="279"/>
      <c r="WKR192" s="279"/>
      <c r="WKS192" s="279"/>
      <c r="WKT192" s="279"/>
      <c r="WKU192" s="279"/>
      <c r="WKV192" s="279"/>
      <c r="WKW192" s="279"/>
      <c r="WKX192" s="279"/>
      <c r="WKY192" s="279"/>
      <c r="WKZ192" s="279"/>
      <c r="WLA192" s="279"/>
      <c r="WLB192" s="279"/>
      <c r="WLC192" s="279"/>
      <c r="WLD192" s="279"/>
      <c r="WLE192" s="279"/>
      <c r="WLF192" s="279"/>
      <c r="WLG192" s="279"/>
      <c r="WLH192" s="279"/>
      <c r="WLI192" s="279"/>
      <c r="WLJ192" s="279"/>
      <c r="WLK192" s="279"/>
      <c r="WLL192" s="279"/>
      <c r="WLM192" s="279"/>
      <c r="WLN192" s="279"/>
      <c r="WLO192" s="279"/>
      <c r="WLP192" s="279"/>
      <c r="WLQ192" s="279"/>
      <c r="WLR192" s="279"/>
      <c r="WLS192" s="279"/>
      <c r="WLT192" s="279"/>
      <c r="WLU192" s="279"/>
      <c r="WLV192" s="279"/>
      <c r="WLW192" s="279"/>
      <c r="WLX192" s="279"/>
      <c r="WLY192" s="279"/>
      <c r="WLZ192" s="279"/>
      <c r="WMA192" s="279"/>
      <c r="WMB192" s="279"/>
      <c r="WMC192" s="279"/>
      <c r="WMD192" s="279"/>
      <c r="WME192" s="279"/>
      <c r="WMF192" s="279"/>
      <c r="WMG192" s="279"/>
      <c r="WMH192" s="279"/>
      <c r="WMI192" s="279"/>
      <c r="WMJ192" s="279"/>
      <c r="WMK192" s="279"/>
      <c r="WML192" s="279"/>
      <c r="WMM192" s="279"/>
      <c r="WMN192" s="279"/>
      <c r="WMO192" s="279"/>
      <c r="WMP192" s="279"/>
      <c r="WMQ192" s="279"/>
      <c r="WMR192" s="279"/>
      <c r="WMS192" s="279"/>
      <c r="WMT192" s="279"/>
      <c r="WMU192" s="279"/>
      <c r="WMV192" s="279"/>
      <c r="WMW192" s="279"/>
      <c r="WMX192" s="279"/>
      <c r="WMY192" s="279"/>
      <c r="WMZ192" s="279"/>
      <c r="WNA192" s="279"/>
      <c r="WNB192" s="279"/>
      <c r="WNC192" s="279"/>
      <c r="WND192" s="279"/>
      <c r="WNE192" s="279"/>
      <c r="WNF192" s="279"/>
      <c r="WNG192" s="279"/>
      <c r="WNH192" s="279"/>
      <c r="WNI192" s="279"/>
      <c r="WNJ192" s="279"/>
      <c r="WNK192" s="279"/>
      <c r="WNL192" s="279"/>
      <c r="WNM192" s="279"/>
      <c r="WNN192" s="279"/>
      <c r="WNO192" s="279"/>
      <c r="WNP192" s="279"/>
      <c r="WNQ192" s="279"/>
      <c r="WNR192" s="279"/>
      <c r="WNS192" s="279"/>
      <c r="WNT192" s="279"/>
      <c r="WNU192" s="279"/>
      <c r="WNV192" s="279"/>
      <c r="WNW192" s="279"/>
      <c r="WNX192" s="279"/>
      <c r="WNY192" s="279"/>
      <c r="WNZ192" s="279"/>
      <c r="WOA192" s="279"/>
      <c r="WOB192" s="279"/>
      <c r="WOC192" s="279"/>
      <c r="WOD192" s="279"/>
      <c r="WOE192" s="279"/>
      <c r="WOF192" s="279"/>
      <c r="WOG192" s="279"/>
      <c r="WOH192" s="279"/>
      <c r="WOI192" s="279"/>
      <c r="WOJ192" s="279"/>
      <c r="WOK192" s="279"/>
      <c r="WOL192" s="279"/>
      <c r="WOM192" s="279"/>
      <c r="WON192" s="279"/>
      <c r="WOO192" s="279"/>
      <c r="WOP192" s="279"/>
      <c r="WOQ192" s="279"/>
      <c r="WOR192" s="279"/>
      <c r="WOS192" s="279"/>
      <c r="WOT192" s="279"/>
      <c r="WOU192" s="279"/>
      <c r="WOV192" s="279"/>
      <c r="WOW192" s="279"/>
      <c r="WOX192" s="279"/>
      <c r="WOY192" s="279"/>
      <c r="WOZ192" s="279"/>
      <c r="WPA192" s="279"/>
      <c r="WPB192" s="279"/>
      <c r="WPC192" s="279"/>
      <c r="WPD192" s="279"/>
      <c r="WPE192" s="279"/>
      <c r="WPF192" s="279"/>
      <c r="WPG192" s="279"/>
      <c r="WPH192" s="279"/>
      <c r="WPI192" s="279"/>
      <c r="WPJ192" s="279"/>
      <c r="WPK192" s="279"/>
      <c r="WPL192" s="279"/>
      <c r="WPM192" s="279"/>
      <c r="WPN192" s="279"/>
      <c r="WPO192" s="279"/>
      <c r="WPP192" s="279"/>
      <c r="WPQ192" s="279"/>
      <c r="WPR192" s="279"/>
      <c r="WPS192" s="279"/>
      <c r="WPT192" s="279"/>
      <c r="WPU192" s="279"/>
      <c r="WPV192" s="279"/>
      <c r="WPW192" s="279"/>
      <c r="WPX192" s="279"/>
      <c r="WPY192" s="279"/>
      <c r="WPZ192" s="279"/>
      <c r="WQA192" s="279"/>
      <c r="WQB192" s="279"/>
      <c r="WQC192" s="279"/>
      <c r="WQD192" s="279"/>
      <c r="WQE192" s="279"/>
      <c r="WQF192" s="279"/>
      <c r="WQG192" s="279"/>
      <c r="WQH192" s="279"/>
      <c r="WQI192" s="279"/>
      <c r="WQJ192" s="279"/>
      <c r="WQK192" s="279"/>
      <c r="WQL192" s="279"/>
      <c r="WQM192" s="279"/>
      <c r="WQN192" s="279"/>
      <c r="WQO192" s="279"/>
      <c r="WQP192" s="279"/>
      <c r="WQQ192" s="279"/>
      <c r="WQR192" s="279"/>
      <c r="WQS192" s="279"/>
      <c r="WQT192" s="279"/>
      <c r="WQU192" s="279"/>
      <c r="WQV192" s="279"/>
      <c r="WQW192" s="279"/>
      <c r="WQX192" s="279"/>
      <c r="WQY192" s="279"/>
      <c r="WQZ192" s="279"/>
      <c r="WRA192" s="279"/>
      <c r="WRB192" s="279"/>
      <c r="WRC192" s="279"/>
      <c r="WRD192" s="279"/>
      <c r="WRE192" s="279"/>
      <c r="WRF192" s="279"/>
      <c r="WRG192" s="279"/>
      <c r="WRH192" s="279"/>
      <c r="WRI192" s="279"/>
      <c r="WRJ192" s="279"/>
      <c r="WRK192" s="279"/>
      <c r="WRL192" s="279"/>
      <c r="WRM192" s="279"/>
      <c r="WRN192" s="279"/>
      <c r="WRO192" s="279"/>
      <c r="WRP192" s="279"/>
      <c r="WRQ192" s="279"/>
      <c r="WRR192" s="279"/>
      <c r="WRS192" s="279"/>
      <c r="WRT192" s="279"/>
      <c r="WRU192" s="279"/>
      <c r="WRV192" s="279"/>
      <c r="WRW192" s="279"/>
      <c r="WRX192" s="279"/>
      <c r="WRY192" s="279"/>
      <c r="WRZ192" s="279"/>
      <c r="WSA192" s="279"/>
      <c r="WSB192" s="279"/>
      <c r="WSC192" s="279"/>
      <c r="WSD192" s="279"/>
      <c r="WSE192" s="279"/>
      <c r="WSF192" s="279"/>
      <c r="WSG192" s="279"/>
      <c r="WSH192" s="279"/>
      <c r="WSI192" s="279"/>
      <c r="WSJ192" s="279"/>
      <c r="WSK192" s="279"/>
      <c r="WSL192" s="279"/>
      <c r="WSM192" s="279"/>
      <c r="WSN192" s="279"/>
      <c r="WSO192" s="279"/>
      <c r="WSP192" s="279"/>
      <c r="WSQ192" s="279"/>
      <c r="WSR192" s="279"/>
      <c r="WSS192" s="279"/>
      <c r="WST192" s="279"/>
      <c r="WSU192" s="279"/>
      <c r="WSV192" s="279"/>
      <c r="WSW192" s="279"/>
      <c r="WSX192" s="279"/>
      <c r="WSY192" s="279"/>
      <c r="WSZ192" s="279"/>
      <c r="WTA192" s="279"/>
      <c r="WTB192" s="279"/>
      <c r="WTC192" s="279"/>
      <c r="WTD192" s="279"/>
      <c r="WTE192" s="279"/>
      <c r="WTF192" s="279"/>
      <c r="WTG192" s="279"/>
      <c r="WTH192" s="279"/>
      <c r="WTI192" s="279"/>
      <c r="WTJ192" s="279"/>
      <c r="WTK192" s="279"/>
      <c r="WTL192" s="279"/>
      <c r="WTM192" s="279"/>
      <c r="WTN192" s="279"/>
      <c r="WTO192" s="279"/>
      <c r="WTP192" s="279"/>
      <c r="WTQ192" s="279"/>
      <c r="WTR192" s="279"/>
      <c r="WTS192" s="279"/>
      <c r="WTT192" s="279"/>
      <c r="WTU192" s="279"/>
      <c r="WTV192" s="279"/>
      <c r="WTW192" s="279"/>
      <c r="WTX192" s="279"/>
      <c r="WTY192" s="279"/>
      <c r="WTZ192" s="279"/>
      <c r="WUA192" s="279"/>
      <c r="WUB192" s="279"/>
      <c r="WUC192" s="279"/>
      <c r="WUD192" s="279"/>
      <c r="WUE192" s="279"/>
      <c r="WUF192" s="279"/>
      <c r="WUG192" s="279"/>
      <c r="WUH192" s="279"/>
      <c r="WUI192" s="279"/>
      <c r="WUJ192" s="279"/>
      <c r="WUK192" s="279"/>
      <c r="WUL192" s="279"/>
      <c r="WUM192" s="279"/>
      <c r="WUN192" s="279"/>
      <c r="WUO192" s="279"/>
      <c r="WUP192" s="279"/>
      <c r="WUQ192" s="279"/>
      <c r="WUR192" s="279"/>
      <c r="WUS192" s="279"/>
      <c r="WUT192" s="279"/>
      <c r="WUU192" s="279"/>
      <c r="WUV192" s="279"/>
      <c r="WUW192" s="279"/>
      <c r="WUX192" s="279"/>
      <c r="WUY192" s="279"/>
      <c r="WUZ192" s="279"/>
      <c r="WVA192" s="279"/>
      <c r="WVB192" s="279"/>
      <c r="WVC192" s="279"/>
      <c r="WVD192" s="279"/>
      <c r="WVE192" s="279"/>
      <c r="WVF192" s="279"/>
      <c r="WVG192" s="279"/>
      <c r="WVH192" s="279"/>
      <c r="WVI192" s="279"/>
      <c r="WVJ192" s="279"/>
      <c r="WVK192" s="279"/>
      <c r="WVL192" s="279"/>
      <c r="WVM192" s="279"/>
      <c r="WVN192" s="279"/>
      <c r="WVO192" s="279"/>
      <c r="WVP192" s="279"/>
      <c r="WVQ192" s="279"/>
      <c r="WVR192" s="279"/>
      <c r="WVS192" s="279"/>
      <c r="WVT192" s="279"/>
      <c r="WVU192" s="279"/>
      <c r="WVV192" s="279"/>
      <c r="WVW192" s="279"/>
      <c r="WVX192" s="279"/>
      <c r="WVY192" s="279"/>
      <c r="WVZ192" s="279"/>
      <c r="WWA192" s="279"/>
      <c r="WWB192" s="279"/>
      <c r="WWC192" s="279"/>
      <c r="WWD192" s="279"/>
      <c r="WWE192" s="279"/>
      <c r="WWF192" s="279"/>
      <c r="WWG192" s="279"/>
      <c r="WWH192" s="279"/>
      <c r="WWI192" s="279"/>
      <c r="WWJ192" s="279"/>
      <c r="WWK192" s="279"/>
      <c r="WWL192" s="279"/>
      <c r="WWM192" s="279"/>
      <c r="WWN192" s="279"/>
      <c r="WWO192" s="279"/>
      <c r="WWP192" s="279"/>
      <c r="WWQ192" s="279"/>
      <c r="WWR192" s="279"/>
      <c r="WWS192" s="279"/>
      <c r="WWT192" s="279"/>
      <c r="WWU192" s="279"/>
      <c r="WWV192" s="279"/>
      <c r="WWW192" s="279"/>
      <c r="WWX192" s="279"/>
      <c r="WWY192" s="279"/>
      <c r="WWZ192" s="279"/>
      <c r="WXA192" s="279"/>
      <c r="WXB192" s="279"/>
      <c r="WXC192" s="279"/>
      <c r="WXD192" s="279"/>
      <c r="WXE192" s="279"/>
      <c r="WXF192" s="279"/>
      <c r="WXG192" s="279"/>
      <c r="WXH192" s="279"/>
      <c r="WXI192" s="279"/>
      <c r="WXJ192" s="279"/>
      <c r="WXK192" s="279"/>
      <c r="WXL192" s="279"/>
      <c r="WXM192" s="279"/>
      <c r="WXN192" s="279"/>
      <c r="WXO192" s="279"/>
      <c r="WXP192" s="279"/>
      <c r="WXQ192" s="279"/>
      <c r="WXR192" s="279"/>
      <c r="WXS192" s="279"/>
      <c r="WXT192" s="279"/>
      <c r="WXU192" s="279"/>
      <c r="WXV192" s="279"/>
      <c r="WXW192" s="279"/>
      <c r="WXX192" s="279"/>
      <c r="WXY192" s="279"/>
      <c r="WXZ192" s="279"/>
      <c r="WYA192" s="279"/>
      <c r="WYB192" s="279"/>
      <c r="WYC192" s="279"/>
      <c r="WYD192" s="279"/>
      <c r="WYE192" s="279"/>
      <c r="WYF192" s="279"/>
      <c r="WYG192" s="279"/>
      <c r="WYH192" s="279"/>
      <c r="WYI192" s="279"/>
      <c r="WYJ192" s="279"/>
      <c r="WYK192" s="279"/>
      <c r="WYL192" s="279"/>
      <c r="WYM192" s="279"/>
      <c r="WYN192" s="279"/>
      <c r="WYO192" s="279"/>
      <c r="WYP192" s="279"/>
      <c r="WYQ192" s="279"/>
      <c r="WYR192" s="279"/>
      <c r="WYS192" s="279"/>
      <c r="WYT192" s="279"/>
      <c r="WYU192" s="279"/>
      <c r="WYV192" s="279"/>
      <c r="WYW192" s="279"/>
      <c r="WYX192" s="279"/>
      <c r="WYY192" s="279"/>
      <c r="WYZ192" s="279"/>
      <c r="WZA192" s="279"/>
      <c r="WZB192" s="279"/>
      <c r="WZC192" s="279"/>
      <c r="WZD192" s="279"/>
      <c r="WZE192" s="279"/>
      <c r="WZF192" s="279"/>
      <c r="WZG192" s="279"/>
      <c r="WZH192" s="279"/>
      <c r="WZI192" s="279"/>
      <c r="WZJ192" s="279"/>
      <c r="WZK192" s="279"/>
      <c r="WZL192" s="279"/>
      <c r="WZM192" s="279"/>
      <c r="WZN192" s="279"/>
      <c r="WZO192" s="279"/>
      <c r="WZP192" s="279"/>
      <c r="WZQ192" s="279"/>
      <c r="WZR192" s="279"/>
      <c r="WZS192" s="279"/>
      <c r="WZT192" s="279"/>
      <c r="WZU192" s="279"/>
      <c r="WZV192" s="279"/>
      <c r="WZW192" s="279"/>
      <c r="WZX192" s="279"/>
      <c r="WZY192" s="279"/>
      <c r="WZZ192" s="279"/>
      <c r="XAA192" s="279"/>
      <c r="XAB192" s="279"/>
      <c r="XAC192" s="279"/>
      <c r="XAD192" s="279"/>
      <c r="XAE192" s="279"/>
      <c r="XAF192" s="279"/>
      <c r="XAG192" s="279"/>
      <c r="XAH192" s="279"/>
      <c r="XAI192" s="279"/>
      <c r="XAJ192" s="279"/>
      <c r="XAK192" s="279"/>
      <c r="XAL192" s="279"/>
      <c r="XAM192" s="279"/>
      <c r="XAN192" s="279"/>
      <c r="XAO192" s="279"/>
      <c r="XAP192" s="279"/>
      <c r="XAQ192" s="279"/>
      <c r="XAR192" s="279"/>
      <c r="XAS192" s="279"/>
      <c r="XAT192" s="279"/>
      <c r="XAU192" s="279"/>
      <c r="XAV192" s="279"/>
      <c r="XAW192" s="279"/>
      <c r="XAX192" s="279"/>
      <c r="XAY192" s="279"/>
      <c r="XAZ192" s="279"/>
      <c r="XBA192" s="279"/>
      <c r="XBB192" s="279"/>
      <c r="XBC192" s="279"/>
      <c r="XBD192" s="279"/>
      <c r="XBE192" s="279"/>
      <c r="XBF192" s="279"/>
      <c r="XBG192" s="279"/>
      <c r="XBH192" s="279"/>
      <c r="XBI192" s="279"/>
      <c r="XBJ192" s="279"/>
      <c r="XBK192" s="279"/>
      <c r="XBL192" s="279"/>
      <c r="XBM192" s="279"/>
      <c r="XBN192" s="279"/>
      <c r="XBO192" s="279"/>
      <c r="XBP192" s="279"/>
      <c r="XBQ192" s="279"/>
      <c r="XBR192" s="279"/>
      <c r="XBS192" s="279"/>
      <c r="XBT192" s="279"/>
      <c r="XBU192" s="279"/>
      <c r="XBV192" s="279"/>
      <c r="XBW192" s="279"/>
      <c r="XBX192" s="279"/>
      <c r="XBY192" s="279"/>
      <c r="XBZ192" s="279"/>
      <c r="XCA192" s="279"/>
      <c r="XCB192" s="279"/>
      <c r="XCC192" s="279"/>
      <c r="XCD192" s="279"/>
      <c r="XCE192" s="279"/>
      <c r="XCF192" s="279"/>
      <c r="XCG192" s="279"/>
      <c r="XCH192" s="279"/>
      <c r="XCI192" s="279"/>
      <c r="XCJ192" s="279"/>
      <c r="XCK192" s="279"/>
      <c r="XCL192" s="279"/>
      <c r="XCM192" s="279"/>
      <c r="XCN192" s="279"/>
      <c r="XCO192" s="279"/>
      <c r="XCP192" s="279"/>
      <c r="XCQ192" s="279"/>
      <c r="XCR192" s="279"/>
      <c r="XCS192" s="279"/>
      <c r="XCT192" s="279"/>
      <c r="XCU192" s="279"/>
      <c r="XCV192" s="279"/>
      <c r="XCW192" s="279"/>
      <c r="XCX192" s="279"/>
      <c r="XCY192" s="279"/>
      <c r="XCZ192" s="279"/>
      <c r="XDA192" s="279"/>
      <c r="XDB192" s="279"/>
      <c r="XDC192" s="279"/>
      <c r="XDD192" s="279"/>
      <c r="XDE192" s="279"/>
      <c r="XDF192" s="279"/>
      <c r="XDG192" s="279"/>
      <c r="XDH192" s="279"/>
      <c r="XDI192" s="279"/>
      <c r="XDJ192" s="279"/>
      <c r="XDK192" s="279"/>
      <c r="XDL192" s="279"/>
      <c r="XDM192" s="279"/>
      <c r="XDN192" s="279"/>
      <c r="XDO192" s="279"/>
      <c r="XDP192" s="279"/>
      <c r="XDQ192" s="279"/>
      <c r="XDR192" s="279"/>
      <c r="XDS192" s="279"/>
      <c r="XDT192" s="279"/>
      <c r="XDU192" s="279"/>
      <c r="XDV192" s="279"/>
      <c r="XDW192" s="279"/>
      <c r="XDX192" s="279"/>
      <c r="XDY192" s="279"/>
      <c r="XDZ192" s="279"/>
      <c r="XEA192" s="279"/>
      <c r="XEB192" s="279"/>
      <c r="XEC192" s="279"/>
      <c r="XED192" s="279"/>
      <c r="XEE192" s="279"/>
      <c r="XEF192" s="279"/>
      <c r="XEG192" s="279"/>
      <c r="XEH192" s="279"/>
      <c r="XEI192" s="279"/>
      <c r="XEJ192" s="279"/>
      <c r="XEK192" s="279"/>
      <c r="XEL192" s="279"/>
      <c r="XEM192" s="279"/>
      <c r="XEN192" s="279"/>
      <c r="XEO192" s="279"/>
      <c r="XEP192" s="279"/>
      <c r="XEQ192" s="279"/>
      <c r="XER192" s="279"/>
      <c r="XES192" s="279"/>
      <c r="XET192" s="279"/>
      <c r="XEU192" s="279"/>
      <c r="XEV192" s="279"/>
      <c r="XEW192" s="279"/>
      <c r="XEX192" s="279"/>
      <c r="XEY192" s="279"/>
      <c r="XEZ192" s="279"/>
      <c r="XFA192" s="279"/>
      <c r="XFB192" s="279"/>
      <c r="XFC192" s="279"/>
      <c r="XFD192" s="279"/>
    </row>
    <row r="193" spans="2:16384">
      <c r="B193" s="282" t="s">
        <v>217</v>
      </c>
      <c r="C193" s="277"/>
      <c r="D193" s="308">
        <f>D142/D96</f>
        <v>8.12328705575774E-2</v>
      </c>
      <c r="E193" s="308">
        <f>E142/E96</f>
        <v>7.0649895178197072E-2</v>
      </c>
      <c r="F193" s="308">
        <f>F142/F96</f>
        <v>7.754992169146438E-2</v>
      </c>
      <c r="G193" s="308">
        <f>G142/G96</f>
        <v>9.0297171500179005E-2</v>
      </c>
      <c r="H193" s="110"/>
      <c r="I193" s="308">
        <f>I142/I96</f>
        <v>9.7414131161910916E-2</v>
      </c>
      <c r="J193" s="308">
        <f>J142/J96</f>
        <v>0.10041428289603473</v>
      </c>
      <c r="K193" s="308">
        <f>K142/K96</f>
        <v>9.2289608887709262E-2</v>
      </c>
      <c r="L193" s="308">
        <f>L142/L96</f>
        <v>0.10739299610894942</v>
      </c>
      <c r="M193" s="110"/>
      <c r="N193" s="308">
        <f>N142/N96</f>
        <v>0.11749455376915183</v>
      </c>
      <c r="O193" s="308">
        <f>O142/O96</f>
        <v>0.11879642588007321</v>
      </c>
      <c r="P193" s="308">
        <f>P142/P96</f>
        <v>0.11916810127462743</v>
      </c>
      <c r="Q193" s="308">
        <f>Q142/Q96</f>
        <v>0.11965375970413353</v>
      </c>
      <c r="R193" s="110"/>
      <c r="S193" s="308">
        <f>S142/S96</f>
        <v>0.13064262203845095</v>
      </c>
      <c r="T193" s="308">
        <f>T142/T96</f>
        <v>0.14103861696563433</v>
      </c>
      <c r="U193" s="308">
        <f>U142/U96</f>
        <v>0.145378147345191</v>
      </c>
      <c r="V193" s="308">
        <f>V142/V96</f>
        <v>0.15206512057274377</v>
      </c>
      <c r="W193" s="110"/>
      <c r="X193" s="308">
        <f>X142/X96</f>
        <v>0.16097022181588727</v>
      </c>
      <c r="Y193" s="308">
        <f>Y142/Y96</f>
        <v>0.18823570771423623</v>
      </c>
      <c r="Z193" s="308">
        <f>Z142/Z96</f>
        <v>0.20954018250938997</v>
      </c>
      <c r="AA193" s="308">
        <f>AA142/AA96</f>
        <v>0.24810188349187343</v>
      </c>
      <c r="AB193" s="110"/>
      <c r="AC193" s="308">
        <f>AC142/AC96</f>
        <v>0.32625474631073265</v>
      </c>
      <c r="AD193" s="308">
        <f>AD142/AD96</f>
        <v>0.83017225696844388</v>
      </c>
      <c r="AE193" s="308">
        <f>AE142/AE96</f>
        <v>-0.92732058856453103</v>
      </c>
      <c r="AF193" s="308">
        <f>AF142/AF96</f>
        <v>-0.16415507205087279</v>
      </c>
      <c r="AG193" s="110"/>
      <c r="AH193" s="279"/>
      <c r="AI193" s="279"/>
      <c r="AJ193" s="279"/>
      <c r="AK193" s="279"/>
      <c r="AL193" s="279"/>
      <c r="AM193" s="279"/>
      <c r="AN193" s="279"/>
      <c r="AO193" s="279"/>
      <c r="AP193" s="279"/>
      <c r="AQ193" s="279"/>
      <c r="AR193" s="279"/>
      <c r="AS193" s="279"/>
      <c r="AT193" s="279"/>
      <c r="AU193" s="279"/>
      <c r="AV193" s="279"/>
      <c r="AW193" s="279"/>
      <c r="AX193" s="279"/>
      <c r="AY193" s="279"/>
      <c r="AZ193" s="279"/>
      <c r="BA193" s="279"/>
      <c r="BB193" s="279"/>
      <c r="BC193" s="279"/>
      <c r="BD193" s="279"/>
      <c r="BE193" s="279"/>
      <c r="BF193" s="279"/>
      <c r="BG193" s="279"/>
      <c r="BH193" s="279"/>
      <c r="BI193" s="279"/>
      <c r="BJ193" s="279"/>
      <c r="BK193" s="279"/>
      <c r="BL193" s="279"/>
      <c r="BM193" s="279"/>
      <c r="BN193" s="279"/>
      <c r="BO193" s="279"/>
      <c r="BP193" s="279"/>
      <c r="BQ193" s="279"/>
      <c r="BR193" s="279"/>
      <c r="BS193" s="279"/>
      <c r="BT193" s="279"/>
      <c r="BU193" s="279"/>
      <c r="BV193" s="279"/>
      <c r="BW193" s="279"/>
      <c r="BX193" s="279"/>
      <c r="BY193" s="279"/>
      <c r="BZ193" s="279"/>
      <c r="CA193" s="279"/>
      <c r="CB193" s="279"/>
      <c r="CC193" s="279"/>
      <c r="CD193" s="279"/>
      <c r="CE193" s="279"/>
      <c r="CF193" s="279"/>
      <c r="CG193" s="279"/>
      <c r="CH193" s="279"/>
      <c r="CI193" s="279"/>
      <c r="CJ193" s="279"/>
      <c r="CK193" s="279"/>
      <c r="CL193" s="279"/>
      <c r="CM193" s="279"/>
      <c r="CN193" s="279"/>
      <c r="CO193" s="279"/>
      <c r="CP193" s="279"/>
      <c r="CQ193" s="279"/>
      <c r="CR193" s="279"/>
      <c r="CS193" s="279"/>
      <c r="CT193" s="279"/>
      <c r="CU193" s="279"/>
      <c r="CV193" s="279"/>
      <c r="CW193" s="279"/>
      <c r="CX193" s="279"/>
      <c r="CY193" s="279"/>
      <c r="CZ193" s="279"/>
      <c r="DA193" s="279"/>
      <c r="DB193" s="279"/>
      <c r="DC193" s="279"/>
      <c r="DD193" s="279"/>
      <c r="DE193" s="279"/>
      <c r="DF193" s="279"/>
      <c r="DG193" s="279"/>
      <c r="DH193" s="279"/>
      <c r="DI193" s="279"/>
      <c r="DJ193" s="279"/>
      <c r="DK193" s="279"/>
      <c r="DL193" s="279"/>
      <c r="DM193" s="279"/>
      <c r="DN193" s="279"/>
      <c r="DO193" s="279"/>
      <c r="DP193" s="279"/>
      <c r="DQ193" s="279"/>
      <c r="DR193" s="279"/>
      <c r="DS193" s="279"/>
      <c r="DT193" s="279"/>
      <c r="DU193" s="279"/>
      <c r="DV193" s="279"/>
      <c r="DW193" s="279"/>
      <c r="DX193" s="279"/>
      <c r="DY193" s="279"/>
      <c r="DZ193" s="279"/>
      <c r="EA193" s="279"/>
      <c r="EB193" s="279"/>
      <c r="EC193" s="279"/>
      <c r="ED193" s="279"/>
      <c r="EE193" s="279"/>
      <c r="EF193" s="279"/>
      <c r="EG193" s="279"/>
      <c r="EH193" s="279"/>
      <c r="EI193" s="279"/>
      <c r="EJ193" s="279"/>
      <c r="EK193" s="279"/>
      <c r="EL193" s="279"/>
      <c r="EM193" s="279"/>
      <c r="EN193" s="279"/>
      <c r="EO193" s="279"/>
      <c r="EP193" s="279"/>
      <c r="EQ193" s="279"/>
      <c r="ER193" s="279"/>
      <c r="ES193" s="279"/>
      <c r="ET193" s="279"/>
      <c r="EU193" s="279"/>
      <c r="EV193" s="279"/>
      <c r="EW193" s="279"/>
      <c r="EX193" s="279"/>
      <c r="EY193" s="279"/>
      <c r="EZ193" s="279"/>
      <c r="FA193" s="279"/>
      <c r="FB193" s="279"/>
      <c r="FC193" s="279"/>
      <c r="FD193" s="279"/>
      <c r="FE193" s="279"/>
      <c r="FF193" s="279"/>
      <c r="FG193" s="279"/>
      <c r="FH193" s="279"/>
      <c r="FI193" s="279"/>
      <c r="FJ193" s="279"/>
      <c r="FK193" s="279"/>
      <c r="FL193" s="279"/>
      <c r="FM193" s="279"/>
      <c r="FN193" s="279"/>
      <c r="FO193" s="279"/>
      <c r="FP193" s="279"/>
      <c r="FQ193" s="279"/>
      <c r="FR193" s="279"/>
      <c r="FS193" s="279"/>
      <c r="FT193" s="279"/>
      <c r="FU193" s="279"/>
      <c r="FV193" s="279"/>
      <c r="FW193" s="279"/>
      <c r="FX193" s="279"/>
      <c r="FY193" s="279"/>
      <c r="FZ193" s="279"/>
      <c r="GA193" s="279"/>
      <c r="GB193" s="279"/>
      <c r="GC193" s="279"/>
      <c r="GD193" s="279"/>
      <c r="GE193" s="279"/>
      <c r="GF193" s="279"/>
      <c r="GG193" s="279"/>
      <c r="GH193" s="279"/>
      <c r="GI193" s="279"/>
      <c r="GJ193" s="279"/>
      <c r="GK193" s="279"/>
      <c r="GL193" s="279"/>
      <c r="GM193" s="279"/>
      <c r="GN193" s="279"/>
      <c r="GO193" s="279"/>
      <c r="GP193" s="279"/>
      <c r="GQ193" s="279"/>
      <c r="GR193" s="279"/>
      <c r="GS193" s="279"/>
      <c r="GT193" s="279"/>
      <c r="GU193" s="279"/>
      <c r="GV193" s="279"/>
      <c r="GW193" s="279"/>
      <c r="GX193" s="279"/>
      <c r="GY193" s="279"/>
      <c r="GZ193" s="279"/>
      <c r="HA193" s="279"/>
      <c r="HB193" s="279"/>
      <c r="HC193" s="279"/>
      <c r="HD193" s="279"/>
      <c r="HE193" s="279"/>
      <c r="HF193" s="279"/>
      <c r="HG193" s="279"/>
      <c r="HH193" s="279"/>
      <c r="HI193" s="279"/>
      <c r="HJ193" s="279"/>
      <c r="HK193" s="279"/>
      <c r="HL193" s="279"/>
      <c r="HM193" s="279"/>
      <c r="HN193" s="279"/>
      <c r="HO193" s="279"/>
      <c r="HP193" s="279"/>
      <c r="HQ193" s="279"/>
      <c r="HR193" s="279"/>
      <c r="HS193" s="279"/>
      <c r="HT193" s="279"/>
      <c r="HU193" s="279"/>
      <c r="HV193" s="279"/>
      <c r="HW193" s="279"/>
      <c r="HX193" s="279"/>
      <c r="HY193" s="279"/>
      <c r="HZ193" s="279"/>
      <c r="IA193" s="279"/>
      <c r="IB193" s="279"/>
      <c r="IC193" s="279"/>
      <c r="ID193" s="279"/>
      <c r="IE193" s="279"/>
      <c r="IF193" s="279"/>
      <c r="IG193" s="279"/>
      <c r="IH193" s="279"/>
      <c r="II193" s="279"/>
      <c r="IJ193" s="279"/>
      <c r="IK193" s="279"/>
      <c r="IL193" s="279"/>
      <c r="IM193" s="279"/>
      <c r="IN193" s="279"/>
      <c r="IO193" s="279"/>
      <c r="IP193" s="279"/>
      <c r="IQ193" s="279"/>
      <c r="IR193" s="279"/>
      <c r="IS193" s="279"/>
      <c r="IT193" s="279"/>
      <c r="IU193" s="279"/>
      <c r="IV193" s="279"/>
      <c r="IW193" s="279"/>
      <c r="IX193" s="279"/>
      <c r="IY193" s="279"/>
      <c r="IZ193" s="279"/>
      <c r="JA193" s="279"/>
      <c r="JB193" s="279"/>
      <c r="JC193" s="279"/>
      <c r="JD193" s="279"/>
      <c r="JE193" s="279"/>
      <c r="JF193" s="279"/>
      <c r="JG193" s="279"/>
      <c r="JH193" s="279"/>
      <c r="JI193" s="279"/>
      <c r="JJ193" s="279"/>
      <c r="JK193" s="279"/>
      <c r="JL193" s="279"/>
      <c r="JM193" s="279"/>
      <c r="JN193" s="279"/>
      <c r="JO193" s="279"/>
      <c r="JP193" s="279"/>
      <c r="JQ193" s="279"/>
      <c r="JR193" s="279"/>
      <c r="JS193" s="279"/>
      <c r="JT193" s="279"/>
      <c r="JU193" s="279"/>
      <c r="JV193" s="279"/>
      <c r="JW193" s="279"/>
      <c r="JX193" s="279"/>
      <c r="JY193" s="279"/>
      <c r="JZ193" s="279"/>
      <c r="KA193" s="279"/>
      <c r="KB193" s="279"/>
      <c r="KC193" s="279"/>
      <c r="KD193" s="279"/>
      <c r="KE193" s="279"/>
      <c r="KF193" s="279"/>
      <c r="KG193" s="279"/>
      <c r="KH193" s="279"/>
      <c r="KI193" s="279"/>
      <c r="KJ193" s="279"/>
      <c r="KK193" s="279"/>
      <c r="KL193" s="279"/>
      <c r="KM193" s="279"/>
      <c r="KN193" s="279"/>
      <c r="KO193" s="279"/>
      <c r="KP193" s="279"/>
      <c r="KQ193" s="279"/>
      <c r="KR193" s="279"/>
      <c r="KS193" s="279"/>
      <c r="KT193" s="279"/>
      <c r="KU193" s="279"/>
      <c r="KV193" s="279"/>
      <c r="KW193" s="279"/>
      <c r="KX193" s="279"/>
      <c r="KY193" s="279"/>
      <c r="KZ193" s="279"/>
      <c r="LA193" s="279"/>
      <c r="LB193" s="279"/>
      <c r="LC193" s="279"/>
      <c r="LD193" s="279"/>
      <c r="LE193" s="279"/>
      <c r="LF193" s="279"/>
      <c r="LG193" s="279"/>
      <c r="LH193" s="279"/>
      <c r="LI193" s="279"/>
      <c r="LJ193" s="279"/>
      <c r="LK193" s="279"/>
      <c r="LL193" s="279"/>
      <c r="LM193" s="279"/>
      <c r="LN193" s="279"/>
      <c r="LO193" s="279"/>
      <c r="LP193" s="279"/>
      <c r="LQ193" s="279"/>
      <c r="LR193" s="279"/>
      <c r="LS193" s="279"/>
      <c r="LT193" s="279"/>
      <c r="LU193" s="279"/>
      <c r="LV193" s="279"/>
      <c r="LW193" s="279"/>
      <c r="LX193" s="279"/>
      <c r="LY193" s="279"/>
      <c r="LZ193" s="279"/>
      <c r="MA193" s="279"/>
      <c r="MB193" s="279"/>
      <c r="MC193" s="279"/>
      <c r="MD193" s="279"/>
      <c r="ME193" s="279"/>
      <c r="MF193" s="279"/>
      <c r="MG193" s="279"/>
      <c r="MH193" s="279"/>
      <c r="MI193" s="279"/>
      <c r="MJ193" s="279"/>
      <c r="MK193" s="279"/>
      <c r="ML193" s="279"/>
      <c r="MM193" s="279"/>
      <c r="MN193" s="279"/>
      <c r="MO193" s="279"/>
      <c r="MP193" s="279"/>
      <c r="MQ193" s="279"/>
      <c r="MR193" s="279"/>
      <c r="MS193" s="279"/>
      <c r="MT193" s="279"/>
      <c r="MU193" s="279"/>
      <c r="MV193" s="279"/>
      <c r="MW193" s="279"/>
      <c r="MX193" s="279"/>
      <c r="MY193" s="279"/>
      <c r="MZ193" s="279"/>
      <c r="NA193" s="279"/>
      <c r="NB193" s="279"/>
      <c r="NC193" s="279"/>
      <c r="ND193" s="279"/>
      <c r="NE193" s="279"/>
      <c r="NF193" s="279"/>
      <c r="NG193" s="279"/>
      <c r="NH193" s="279"/>
      <c r="NI193" s="279"/>
      <c r="NJ193" s="279"/>
      <c r="NK193" s="279"/>
      <c r="NL193" s="279"/>
      <c r="NM193" s="279"/>
      <c r="NN193" s="279"/>
      <c r="NO193" s="279"/>
      <c r="NP193" s="279"/>
      <c r="NQ193" s="279"/>
      <c r="NR193" s="279"/>
      <c r="NS193" s="279"/>
      <c r="NT193" s="279"/>
      <c r="NU193" s="279"/>
      <c r="NV193" s="279"/>
      <c r="NW193" s="279"/>
      <c r="NX193" s="279"/>
      <c r="NY193" s="279"/>
      <c r="NZ193" s="279"/>
      <c r="OA193" s="279"/>
      <c r="OB193" s="279"/>
      <c r="OC193" s="279"/>
      <c r="OD193" s="279"/>
      <c r="OE193" s="279"/>
      <c r="OF193" s="279"/>
      <c r="OG193" s="279"/>
      <c r="OH193" s="279"/>
      <c r="OI193" s="279"/>
      <c r="OJ193" s="279"/>
      <c r="OK193" s="279"/>
      <c r="OL193" s="279"/>
      <c r="OM193" s="279"/>
      <c r="ON193" s="279"/>
      <c r="OO193" s="279"/>
      <c r="OP193" s="279"/>
      <c r="OQ193" s="279"/>
      <c r="OR193" s="279"/>
      <c r="OS193" s="279"/>
      <c r="OT193" s="279"/>
      <c r="OU193" s="279"/>
      <c r="OV193" s="279"/>
      <c r="OW193" s="279"/>
      <c r="OX193" s="279"/>
      <c r="OY193" s="279"/>
      <c r="OZ193" s="279"/>
      <c r="PA193" s="279"/>
      <c r="PB193" s="279"/>
      <c r="PC193" s="279"/>
      <c r="PD193" s="279"/>
      <c r="PE193" s="279"/>
      <c r="PF193" s="279"/>
      <c r="PG193" s="279"/>
      <c r="PH193" s="279"/>
      <c r="PI193" s="279"/>
      <c r="PJ193" s="279"/>
      <c r="PK193" s="279"/>
      <c r="PL193" s="279"/>
      <c r="PM193" s="279"/>
      <c r="PN193" s="279"/>
      <c r="PO193" s="279"/>
      <c r="PP193" s="279"/>
      <c r="PQ193" s="279"/>
      <c r="PR193" s="279"/>
      <c r="PS193" s="279"/>
      <c r="PT193" s="279"/>
      <c r="PU193" s="279"/>
      <c r="PV193" s="279"/>
      <c r="PW193" s="279"/>
      <c r="PX193" s="279"/>
      <c r="PY193" s="279"/>
      <c r="PZ193" s="279"/>
      <c r="QA193" s="279"/>
      <c r="QB193" s="279"/>
      <c r="QC193" s="279"/>
      <c r="QD193" s="279"/>
      <c r="QE193" s="279"/>
      <c r="QF193" s="279"/>
      <c r="QG193" s="279"/>
      <c r="QH193" s="279"/>
      <c r="QI193" s="279"/>
      <c r="QJ193" s="279"/>
      <c r="QK193" s="279"/>
      <c r="QL193" s="279"/>
      <c r="QM193" s="279"/>
      <c r="QN193" s="279"/>
      <c r="QO193" s="279"/>
      <c r="QP193" s="279"/>
      <c r="QQ193" s="279"/>
      <c r="QR193" s="279"/>
      <c r="QS193" s="279"/>
      <c r="QT193" s="279"/>
      <c r="QU193" s="279"/>
      <c r="QV193" s="279"/>
      <c r="QW193" s="279"/>
      <c r="QX193" s="279"/>
      <c r="QY193" s="279"/>
      <c r="QZ193" s="279"/>
      <c r="RA193" s="279"/>
      <c r="RB193" s="279"/>
      <c r="RC193" s="279"/>
      <c r="RD193" s="279"/>
      <c r="RE193" s="279"/>
      <c r="RF193" s="279"/>
      <c r="RG193" s="279"/>
      <c r="RH193" s="279"/>
      <c r="RI193" s="279"/>
      <c r="RJ193" s="279"/>
      <c r="RK193" s="279"/>
      <c r="RL193" s="279"/>
      <c r="RM193" s="279"/>
      <c r="RN193" s="279"/>
      <c r="RO193" s="279"/>
      <c r="RP193" s="279"/>
      <c r="RQ193" s="279"/>
      <c r="RR193" s="279"/>
      <c r="RS193" s="279"/>
      <c r="RT193" s="279"/>
      <c r="RU193" s="279"/>
      <c r="RV193" s="279"/>
      <c r="RW193" s="279"/>
      <c r="RX193" s="279"/>
      <c r="RY193" s="279"/>
      <c r="RZ193" s="279"/>
      <c r="SA193" s="279"/>
      <c r="SB193" s="279"/>
      <c r="SC193" s="279"/>
      <c r="SD193" s="279"/>
      <c r="SE193" s="279"/>
      <c r="SF193" s="279"/>
      <c r="SG193" s="279"/>
      <c r="SH193" s="279"/>
      <c r="SI193" s="279"/>
      <c r="SJ193" s="279"/>
      <c r="SK193" s="279"/>
      <c r="SL193" s="279"/>
      <c r="SM193" s="279"/>
      <c r="SN193" s="279"/>
      <c r="SO193" s="279"/>
      <c r="SP193" s="279"/>
      <c r="SQ193" s="279"/>
      <c r="SR193" s="279"/>
      <c r="SS193" s="279"/>
      <c r="ST193" s="279"/>
      <c r="SU193" s="279"/>
      <c r="SV193" s="279"/>
      <c r="SW193" s="279"/>
      <c r="SX193" s="279"/>
      <c r="SY193" s="279"/>
      <c r="SZ193" s="279"/>
      <c r="TA193" s="279"/>
      <c r="TB193" s="279"/>
      <c r="TC193" s="279"/>
      <c r="TD193" s="279"/>
      <c r="TE193" s="279"/>
      <c r="TF193" s="279"/>
      <c r="TG193" s="279"/>
      <c r="TH193" s="279"/>
      <c r="TI193" s="279"/>
      <c r="TJ193" s="279"/>
      <c r="TK193" s="279"/>
      <c r="TL193" s="279"/>
      <c r="TM193" s="279"/>
      <c r="TN193" s="279"/>
      <c r="TO193" s="279"/>
      <c r="TP193" s="279"/>
      <c r="TQ193" s="279"/>
      <c r="TR193" s="279"/>
      <c r="TS193" s="279"/>
      <c r="TT193" s="279"/>
      <c r="TU193" s="279"/>
      <c r="TV193" s="279"/>
      <c r="TW193" s="279"/>
      <c r="TX193" s="279"/>
      <c r="TY193" s="279"/>
      <c r="TZ193" s="279"/>
      <c r="UA193" s="279"/>
      <c r="UB193" s="279"/>
      <c r="UC193" s="279"/>
      <c r="UD193" s="279"/>
      <c r="UE193" s="279"/>
      <c r="UF193" s="279"/>
      <c r="UG193" s="279"/>
      <c r="UH193" s="279"/>
      <c r="UI193" s="279"/>
      <c r="UJ193" s="279"/>
      <c r="UK193" s="279"/>
      <c r="UL193" s="279"/>
      <c r="UM193" s="279"/>
      <c r="UN193" s="279"/>
      <c r="UO193" s="279"/>
      <c r="UP193" s="279"/>
      <c r="UQ193" s="279"/>
      <c r="UR193" s="279"/>
      <c r="US193" s="279"/>
      <c r="UT193" s="279"/>
      <c r="UU193" s="279"/>
      <c r="UV193" s="279"/>
      <c r="UW193" s="279"/>
      <c r="UX193" s="279"/>
      <c r="UY193" s="279"/>
      <c r="UZ193" s="279"/>
      <c r="VA193" s="279"/>
      <c r="VB193" s="279"/>
      <c r="VC193" s="279"/>
      <c r="VD193" s="279"/>
      <c r="VE193" s="279"/>
      <c r="VF193" s="279"/>
      <c r="VG193" s="279"/>
      <c r="VH193" s="279"/>
      <c r="VI193" s="279"/>
      <c r="VJ193" s="279"/>
      <c r="VK193" s="279"/>
      <c r="VL193" s="279"/>
      <c r="VM193" s="279"/>
      <c r="VN193" s="279"/>
      <c r="VO193" s="279"/>
      <c r="VP193" s="279"/>
      <c r="VQ193" s="279"/>
      <c r="VR193" s="279"/>
      <c r="VS193" s="279"/>
      <c r="VT193" s="279"/>
      <c r="VU193" s="279"/>
      <c r="VV193" s="279"/>
      <c r="VW193" s="279"/>
      <c r="VX193" s="279"/>
      <c r="VY193" s="279"/>
      <c r="VZ193" s="279"/>
      <c r="WA193" s="279"/>
      <c r="WB193" s="279"/>
      <c r="WC193" s="279"/>
      <c r="WD193" s="279"/>
      <c r="WE193" s="279"/>
      <c r="WF193" s="279"/>
      <c r="WG193" s="279"/>
      <c r="WH193" s="279"/>
      <c r="WI193" s="279"/>
      <c r="WJ193" s="279"/>
      <c r="WK193" s="279"/>
      <c r="WL193" s="279"/>
      <c r="WM193" s="279"/>
      <c r="WN193" s="279"/>
      <c r="WO193" s="279"/>
      <c r="WP193" s="279"/>
      <c r="WQ193" s="279"/>
      <c r="WR193" s="279"/>
      <c r="WS193" s="279"/>
      <c r="WT193" s="279"/>
      <c r="WU193" s="279"/>
      <c r="WV193" s="279"/>
      <c r="WW193" s="279"/>
      <c r="WX193" s="279"/>
      <c r="WY193" s="279"/>
      <c r="WZ193" s="279"/>
      <c r="XA193" s="279"/>
      <c r="XB193" s="279"/>
      <c r="XC193" s="279"/>
      <c r="XD193" s="279"/>
      <c r="XE193" s="279"/>
      <c r="XF193" s="279"/>
      <c r="XG193" s="279"/>
      <c r="XH193" s="279"/>
      <c r="XI193" s="279"/>
      <c r="XJ193" s="279"/>
      <c r="XK193" s="279"/>
      <c r="XL193" s="279"/>
      <c r="XM193" s="279"/>
      <c r="XN193" s="279"/>
      <c r="XO193" s="279"/>
      <c r="XP193" s="279"/>
      <c r="XQ193" s="279"/>
      <c r="XR193" s="279"/>
      <c r="XS193" s="279"/>
      <c r="XT193" s="279"/>
      <c r="XU193" s="279"/>
      <c r="XV193" s="279"/>
      <c r="XW193" s="279"/>
      <c r="XX193" s="279"/>
      <c r="XY193" s="279"/>
      <c r="XZ193" s="279"/>
      <c r="YA193" s="279"/>
      <c r="YB193" s="279"/>
      <c r="YC193" s="279"/>
      <c r="YD193" s="279"/>
      <c r="YE193" s="279"/>
      <c r="YF193" s="279"/>
      <c r="YG193" s="279"/>
      <c r="YH193" s="279"/>
      <c r="YI193" s="279"/>
      <c r="YJ193" s="279"/>
      <c r="YK193" s="279"/>
      <c r="YL193" s="279"/>
      <c r="YM193" s="279"/>
      <c r="YN193" s="279"/>
      <c r="YO193" s="279"/>
      <c r="YP193" s="279"/>
      <c r="YQ193" s="279"/>
      <c r="YR193" s="279"/>
      <c r="YS193" s="279"/>
      <c r="YT193" s="279"/>
      <c r="YU193" s="279"/>
      <c r="YV193" s="279"/>
      <c r="YW193" s="279"/>
      <c r="YX193" s="279"/>
      <c r="YY193" s="279"/>
      <c r="YZ193" s="279"/>
      <c r="ZA193" s="279"/>
      <c r="ZB193" s="279"/>
      <c r="ZC193" s="279"/>
      <c r="ZD193" s="279"/>
      <c r="ZE193" s="279"/>
      <c r="ZF193" s="279"/>
      <c r="ZG193" s="279"/>
      <c r="ZH193" s="279"/>
      <c r="ZI193" s="279"/>
      <c r="ZJ193" s="279"/>
      <c r="ZK193" s="279"/>
      <c r="ZL193" s="279"/>
      <c r="ZM193" s="279"/>
      <c r="ZN193" s="279"/>
      <c r="ZO193" s="279"/>
      <c r="ZP193" s="279"/>
      <c r="ZQ193" s="279"/>
      <c r="ZR193" s="279"/>
      <c r="ZS193" s="279"/>
      <c r="ZT193" s="279"/>
      <c r="ZU193" s="279"/>
      <c r="ZV193" s="279"/>
      <c r="ZW193" s="279"/>
      <c r="ZX193" s="279"/>
      <c r="ZY193" s="279"/>
      <c r="ZZ193" s="279"/>
      <c r="AAA193" s="279"/>
      <c r="AAB193" s="279"/>
      <c r="AAC193" s="279"/>
      <c r="AAD193" s="279"/>
      <c r="AAE193" s="279"/>
      <c r="AAF193" s="279"/>
      <c r="AAG193" s="279"/>
      <c r="AAH193" s="279"/>
      <c r="AAI193" s="279"/>
      <c r="AAJ193" s="279"/>
      <c r="AAK193" s="279"/>
      <c r="AAL193" s="279"/>
      <c r="AAM193" s="279"/>
      <c r="AAN193" s="279"/>
      <c r="AAO193" s="279"/>
      <c r="AAP193" s="279"/>
      <c r="AAQ193" s="279"/>
      <c r="AAR193" s="279"/>
      <c r="AAS193" s="279"/>
      <c r="AAT193" s="279"/>
      <c r="AAU193" s="279"/>
      <c r="AAV193" s="279"/>
      <c r="AAW193" s="279"/>
      <c r="AAX193" s="279"/>
      <c r="AAY193" s="279"/>
      <c r="AAZ193" s="279"/>
      <c r="ABA193" s="279"/>
      <c r="ABB193" s="279"/>
      <c r="ABC193" s="279"/>
      <c r="ABD193" s="279"/>
      <c r="ABE193" s="279"/>
      <c r="ABF193" s="279"/>
      <c r="ABG193" s="279"/>
      <c r="ABH193" s="279"/>
      <c r="ABI193" s="279"/>
      <c r="ABJ193" s="279"/>
      <c r="ABK193" s="279"/>
      <c r="ABL193" s="279"/>
      <c r="ABM193" s="279"/>
      <c r="ABN193" s="279"/>
      <c r="ABO193" s="279"/>
      <c r="ABP193" s="279"/>
      <c r="ABQ193" s="279"/>
      <c r="ABR193" s="279"/>
      <c r="ABS193" s="279"/>
      <c r="ABT193" s="279"/>
      <c r="ABU193" s="279"/>
      <c r="ABV193" s="279"/>
      <c r="ABW193" s="279"/>
      <c r="ABX193" s="279"/>
      <c r="ABY193" s="279"/>
      <c r="ABZ193" s="279"/>
      <c r="ACA193" s="279"/>
      <c r="ACB193" s="279"/>
      <c r="ACC193" s="279"/>
      <c r="ACD193" s="279"/>
      <c r="ACE193" s="279"/>
      <c r="ACF193" s="279"/>
      <c r="ACG193" s="279"/>
      <c r="ACH193" s="279"/>
      <c r="ACI193" s="279"/>
      <c r="ACJ193" s="279"/>
      <c r="ACK193" s="279"/>
      <c r="ACL193" s="279"/>
      <c r="ACM193" s="279"/>
      <c r="ACN193" s="279"/>
      <c r="ACO193" s="279"/>
      <c r="ACP193" s="279"/>
      <c r="ACQ193" s="279"/>
      <c r="ACR193" s="279"/>
      <c r="ACS193" s="279"/>
      <c r="ACT193" s="279"/>
      <c r="ACU193" s="279"/>
      <c r="ACV193" s="279"/>
      <c r="ACW193" s="279"/>
      <c r="ACX193" s="279"/>
      <c r="ACY193" s="279"/>
      <c r="ACZ193" s="279"/>
      <c r="ADA193" s="279"/>
      <c r="ADB193" s="279"/>
      <c r="ADC193" s="279"/>
      <c r="ADD193" s="279"/>
      <c r="ADE193" s="279"/>
      <c r="ADF193" s="279"/>
      <c r="ADG193" s="279"/>
      <c r="ADH193" s="279"/>
      <c r="ADI193" s="279"/>
      <c r="ADJ193" s="279"/>
      <c r="ADK193" s="279"/>
      <c r="ADL193" s="279"/>
      <c r="ADM193" s="279"/>
      <c r="ADN193" s="279"/>
      <c r="ADO193" s="279"/>
      <c r="ADP193" s="279"/>
      <c r="ADQ193" s="279"/>
      <c r="ADR193" s="279"/>
      <c r="ADS193" s="279"/>
      <c r="ADT193" s="279"/>
      <c r="ADU193" s="279"/>
      <c r="ADV193" s="279"/>
      <c r="ADW193" s="279"/>
      <c r="ADX193" s="279"/>
      <c r="ADY193" s="279"/>
      <c r="ADZ193" s="279"/>
      <c r="AEA193" s="279"/>
      <c r="AEB193" s="279"/>
      <c r="AEC193" s="279"/>
      <c r="AED193" s="279"/>
      <c r="AEE193" s="279"/>
      <c r="AEF193" s="279"/>
      <c r="AEG193" s="279"/>
      <c r="AEH193" s="279"/>
      <c r="AEI193" s="279"/>
      <c r="AEJ193" s="279"/>
      <c r="AEK193" s="279"/>
      <c r="AEL193" s="279"/>
      <c r="AEM193" s="279"/>
      <c r="AEN193" s="279"/>
      <c r="AEO193" s="279"/>
      <c r="AEP193" s="279"/>
      <c r="AEQ193" s="279"/>
      <c r="AER193" s="279"/>
      <c r="AES193" s="279"/>
      <c r="AET193" s="279"/>
      <c r="AEU193" s="279"/>
      <c r="AEV193" s="279"/>
      <c r="AEW193" s="279"/>
      <c r="AEX193" s="279"/>
      <c r="AEY193" s="279"/>
      <c r="AEZ193" s="279"/>
      <c r="AFA193" s="279"/>
      <c r="AFB193" s="279"/>
      <c r="AFC193" s="279"/>
      <c r="AFD193" s="279"/>
      <c r="AFE193" s="279"/>
      <c r="AFF193" s="279"/>
      <c r="AFG193" s="279"/>
      <c r="AFH193" s="279"/>
      <c r="AFI193" s="279"/>
      <c r="AFJ193" s="279"/>
      <c r="AFK193" s="279"/>
      <c r="AFL193" s="279"/>
      <c r="AFM193" s="279"/>
      <c r="AFN193" s="279"/>
      <c r="AFO193" s="279"/>
      <c r="AFP193" s="279"/>
      <c r="AFQ193" s="279"/>
      <c r="AFR193" s="279"/>
      <c r="AFS193" s="279"/>
      <c r="AFT193" s="279"/>
      <c r="AFU193" s="279"/>
      <c r="AFV193" s="279"/>
      <c r="AFW193" s="279"/>
      <c r="AFX193" s="279"/>
      <c r="AFY193" s="279"/>
      <c r="AFZ193" s="279"/>
      <c r="AGA193" s="279"/>
      <c r="AGB193" s="279"/>
      <c r="AGC193" s="279"/>
      <c r="AGD193" s="279"/>
      <c r="AGE193" s="279"/>
      <c r="AGF193" s="279"/>
      <c r="AGG193" s="279"/>
      <c r="AGH193" s="279"/>
      <c r="AGI193" s="279"/>
      <c r="AGJ193" s="279"/>
      <c r="AGK193" s="279"/>
      <c r="AGL193" s="279"/>
      <c r="AGM193" s="279"/>
      <c r="AGN193" s="279"/>
      <c r="AGO193" s="279"/>
      <c r="AGP193" s="279"/>
      <c r="AGQ193" s="279"/>
      <c r="AGR193" s="279"/>
      <c r="AGS193" s="279"/>
      <c r="AGT193" s="279"/>
      <c r="AGU193" s="279"/>
      <c r="AGV193" s="279"/>
      <c r="AGW193" s="279"/>
      <c r="AGX193" s="279"/>
      <c r="AGY193" s="279"/>
      <c r="AGZ193" s="279"/>
      <c r="AHA193" s="279"/>
      <c r="AHB193" s="279"/>
      <c r="AHC193" s="279"/>
      <c r="AHD193" s="279"/>
      <c r="AHE193" s="279"/>
      <c r="AHF193" s="279"/>
      <c r="AHG193" s="279"/>
      <c r="AHH193" s="279"/>
      <c r="AHI193" s="279"/>
      <c r="AHJ193" s="279"/>
      <c r="AHK193" s="279"/>
      <c r="AHL193" s="279"/>
      <c r="AHM193" s="279"/>
      <c r="AHN193" s="279"/>
      <c r="AHO193" s="279"/>
      <c r="AHP193" s="279"/>
      <c r="AHQ193" s="279"/>
      <c r="AHR193" s="279"/>
      <c r="AHS193" s="279"/>
      <c r="AHT193" s="279"/>
      <c r="AHU193" s="279"/>
      <c r="AHV193" s="279"/>
      <c r="AHW193" s="279"/>
      <c r="AHX193" s="279"/>
      <c r="AHY193" s="279"/>
      <c r="AHZ193" s="279"/>
      <c r="AIA193" s="279"/>
      <c r="AIB193" s="279"/>
      <c r="AIC193" s="279"/>
      <c r="AID193" s="279"/>
      <c r="AIE193" s="279"/>
      <c r="AIF193" s="279"/>
      <c r="AIG193" s="279"/>
      <c r="AIH193" s="279"/>
      <c r="AII193" s="279"/>
      <c r="AIJ193" s="279"/>
      <c r="AIK193" s="279"/>
      <c r="AIL193" s="279"/>
      <c r="AIM193" s="279"/>
      <c r="AIN193" s="279"/>
      <c r="AIO193" s="279"/>
      <c r="AIP193" s="279"/>
      <c r="AIQ193" s="279"/>
      <c r="AIR193" s="279"/>
      <c r="AIS193" s="279"/>
      <c r="AIT193" s="279"/>
      <c r="AIU193" s="279"/>
      <c r="AIV193" s="279"/>
      <c r="AIW193" s="279"/>
      <c r="AIX193" s="279"/>
      <c r="AIY193" s="279"/>
      <c r="AIZ193" s="279"/>
      <c r="AJA193" s="279"/>
      <c r="AJB193" s="279"/>
      <c r="AJC193" s="279"/>
      <c r="AJD193" s="279"/>
      <c r="AJE193" s="279"/>
      <c r="AJF193" s="279"/>
      <c r="AJG193" s="279"/>
      <c r="AJH193" s="279"/>
      <c r="AJI193" s="279"/>
      <c r="AJJ193" s="279"/>
      <c r="AJK193" s="279"/>
      <c r="AJL193" s="279"/>
      <c r="AJM193" s="279"/>
      <c r="AJN193" s="279"/>
      <c r="AJO193" s="279"/>
      <c r="AJP193" s="279"/>
      <c r="AJQ193" s="279"/>
      <c r="AJR193" s="279"/>
      <c r="AJS193" s="279"/>
      <c r="AJT193" s="279"/>
      <c r="AJU193" s="279"/>
      <c r="AJV193" s="279"/>
      <c r="AJW193" s="279"/>
      <c r="AJX193" s="279"/>
      <c r="AJY193" s="279"/>
      <c r="AJZ193" s="279"/>
      <c r="AKA193" s="279"/>
      <c r="AKB193" s="279"/>
      <c r="AKC193" s="279"/>
      <c r="AKD193" s="279"/>
      <c r="AKE193" s="279"/>
      <c r="AKF193" s="279"/>
      <c r="AKG193" s="279"/>
      <c r="AKH193" s="279"/>
      <c r="AKI193" s="279"/>
      <c r="AKJ193" s="279"/>
      <c r="AKK193" s="279"/>
      <c r="AKL193" s="279"/>
      <c r="AKM193" s="279"/>
      <c r="AKN193" s="279"/>
      <c r="AKO193" s="279"/>
      <c r="AKP193" s="279"/>
      <c r="AKQ193" s="279"/>
      <c r="AKR193" s="279"/>
      <c r="AKS193" s="279"/>
      <c r="AKT193" s="279"/>
      <c r="AKU193" s="279"/>
      <c r="AKV193" s="279"/>
      <c r="AKW193" s="279"/>
      <c r="AKX193" s="279"/>
      <c r="AKY193" s="279"/>
      <c r="AKZ193" s="279"/>
      <c r="ALA193" s="279"/>
      <c r="ALB193" s="279"/>
      <c r="ALC193" s="279"/>
      <c r="ALD193" s="279"/>
      <c r="ALE193" s="279"/>
      <c r="ALF193" s="279"/>
      <c r="ALG193" s="279"/>
      <c r="ALH193" s="279"/>
      <c r="ALI193" s="279"/>
      <c r="ALJ193" s="279"/>
      <c r="ALK193" s="279"/>
      <c r="ALL193" s="279"/>
      <c r="ALM193" s="279"/>
      <c r="ALN193" s="279"/>
      <c r="ALO193" s="279"/>
      <c r="ALP193" s="279"/>
      <c r="ALQ193" s="279"/>
      <c r="ALR193" s="279"/>
      <c r="ALS193" s="279"/>
      <c r="ALT193" s="279"/>
      <c r="ALU193" s="279"/>
      <c r="ALV193" s="279"/>
      <c r="ALW193" s="279"/>
      <c r="ALX193" s="279"/>
      <c r="ALY193" s="279"/>
      <c r="ALZ193" s="279"/>
      <c r="AMA193" s="279"/>
      <c r="AMB193" s="279"/>
      <c r="AMC193" s="279"/>
      <c r="AMD193" s="279"/>
      <c r="AME193" s="279"/>
      <c r="AMF193" s="279"/>
      <c r="AMG193" s="279"/>
      <c r="AMH193" s="279"/>
      <c r="AMI193" s="279"/>
      <c r="AMJ193" s="279"/>
      <c r="AMK193" s="279"/>
      <c r="AML193" s="279"/>
      <c r="AMM193" s="279"/>
      <c r="AMN193" s="279"/>
      <c r="AMO193" s="279"/>
      <c r="AMP193" s="279"/>
      <c r="AMQ193" s="279"/>
      <c r="AMR193" s="279"/>
      <c r="AMS193" s="279"/>
      <c r="AMT193" s="279"/>
      <c r="AMU193" s="279"/>
      <c r="AMV193" s="279"/>
      <c r="AMW193" s="279"/>
      <c r="AMX193" s="279"/>
      <c r="AMY193" s="279"/>
      <c r="AMZ193" s="279"/>
      <c r="ANA193" s="279"/>
      <c r="ANB193" s="279"/>
      <c r="ANC193" s="279"/>
      <c r="AND193" s="279"/>
      <c r="ANE193" s="279"/>
      <c r="ANF193" s="279"/>
      <c r="ANG193" s="279"/>
      <c r="ANH193" s="279"/>
      <c r="ANI193" s="279"/>
      <c r="ANJ193" s="279"/>
      <c r="ANK193" s="279"/>
      <c r="ANL193" s="279"/>
      <c r="ANM193" s="279"/>
      <c r="ANN193" s="279"/>
      <c r="ANO193" s="279"/>
      <c r="ANP193" s="279"/>
      <c r="ANQ193" s="279"/>
      <c r="ANR193" s="279"/>
      <c r="ANS193" s="279"/>
      <c r="ANT193" s="279"/>
      <c r="ANU193" s="279"/>
      <c r="ANV193" s="279"/>
      <c r="ANW193" s="279"/>
      <c r="ANX193" s="279"/>
      <c r="ANY193" s="279"/>
      <c r="ANZ193" s="279"/>
      <c r="AOA193" s="279"/>
      <c r="AOB193" s="279"/>
      <c r="AOC193" s="279"/>
      <c r="AOD193" s="279"/>
      <c r="AOE193" s="279"/>
      <c r="AOF193" s="279"/>
      <c r="AOG193" s="279"/>
      <c r="AOH193" s="279"/>
      <c r="AOI193" s="279"/>
      <c r="AOJ193" s="279"/>
      <c r="AOK193" s="279"/>
      <c r="AOL193" s="279"/>
      <c r="AOM193" s="279"/>
      <c r="AON193" s="279"/>
      <c r="AOO193" s="279"/>
      <c r="AOP193" s="279"/>
      <c r="AOQ193" s="279"/>
      <c r="AOR193" s="279"/>
      <c r="AOS193" s="279"/>
      <c r="AOT193" s="279"/>
      <c r="AOU193" s="279"/>
      <c r="AOV193" s="279"/>
      <c r="AOW193" s="279"/>
      <c r="AOX193" s="279"/>
      <c r="AOY193" s="279"/>
      <c r="AOZ193" s="279"/>
      <c r="APA193" s="279"/>
      <c r="APB193" s="279"/>
      <c r="APC193" s="279"/>
      <c r="APD193" s="279"/>
      <c r="APE193" s="279"/>
      <c r="APF193" s="279"/>
      <c r="APG193" s="279"/>
      <c r="APH193" s="279"/>
      <c r="API193" s="279"/>
      <c r="APJ193" s="279"/>
      <c r="APK193" s="279"/>
      <c r="APL193" s="279"/>
      <c r="APM193" s="279"/>
      <c r="APN193" s="279"/>
      <c r="APO193" s="279"/>
      <c r="APP193" s="279"/>
      <c r="APQ193" s="279"/>
      <c r="APR193" s="279"/>
      <c r="APS193" s="279"/>
      <c r="APT193" s="279"/>
      <c r="APU193" s="279"/>
      <c r="APV193" s="279"/>
      <c r="APW193" s="279"/>
      <c r="APX193" s="279"/>
      <c r="APY193" s="279"/>
      <c r="APZ193" s="279"/>
      <c r="AQA193" s="279"/>
      <c r="AQB193" s="279"/>
      <c r="AQC193" s="279"/>
      <c r="AQD193" s="279"/>
      <c r="AQE193" s="279"/>
      <c r="AQF193" s="279"/>
      <c r="AQG193" s="279"/>
      <c r="AQH193" s="279"/>
      <c r="AQI193" s="279"/>
      <c r="AQJ193" s="279"/>
      <c r="AQK193" s="279"/>
      <c r="AQL193" s="279"/>
      <c r="AQM193" s="279"/>
      <c r="AQN193" s="279"/>
      <c r="AQO193" s="279"/>
      <c r="AQP193" s="279"/>
      <c r="AQQ193" s="279"/>
      <c r="AQR193" s="279"/>
      <c r="AQS193" s="279"/>
      <c r="AQT193" s="279"/>
      <c r="AQU193" s="279"/>
      <c r="AQV193" s="279"/>
      <c r="AQW193" s="279"/>
      <c r="AQX193" s="279"/>
      <c r="AQY193" s="279"/>
      <c r="AQZ193" s="279"/>
      <c r="ARA193" s="279"/>
      <c r="ARB193" s="279"/>
      <c r="ARC193" s="279"/>
      <c r="ARD193" s="279"/>
      <c r="ARE193" s="279"/>
      <c r="ARF193" s="279"/>
      <c r="ARG193" s="279"/>
      <c r="ARH193" s="279"/>
      <c r="ARI193" s="279"/>
      <c r="ARJ193" s="279"/>
      <c r="ARK193" s="279"/>
      <c r="ARL193" s="279"/>
      <c r="ARM193" s="279"/>
      <c r="ARN193" s="279"/>
      <c r="ARO193" s="279"/>
      <c r="ARP193" s="279"/>
      <c r="ARQ193" s="279"/>
      <c r="ARR193" s="279"/>
      <c r="ARS193" s="279"/>
      <c r="ART193" s="279"/>
      <c r="ARU193" s="279"/>
      <c r="ARV193" s="279"/>
      <c r="ARW193" s="279"/>
      <c r="ARX193" s="279"/>
      <c r="ARY193" s="279"/>
      <c r="ARZ193" s="279"/>
      <c r="ASA193" s="279"/>
      <c r="ASB193" s="279"/>
      <c r="ASC193" s="279"/>
      <c r="ASD193" s="279"/>
      <c r="ASE193" s="279"/>
      <c r="ASF193" s="279"/>
      <c r="ASG193" s="279"/>
      <c r="ASH193" s="279"/>
      <c r="ASI193" s="279"/>
      <c r="ASJ193" s="279"/>
      <c r="ASK193" s="279"/>
      <c r="ASL193" s="279"/>
      <c r="ASM193" s="279"/>
      <c r="ASN193" s="279"/>
      <c r="ASO193" s="279"/>
      <c r="ASP193" s="279"/>
      <c r="ASQ193" s="279"/>
      <c r="ASR193" s="279"/>
      <c r="ASS193" s="279"/>
      <c r="AST193" s="279"/>
      <c r="ASU193" s="279"/>
      <c r="ASV193" s="279"/>
      <c r="ASW193" s="279"/>
      <c r="ASX193" s="279"/>
      <c r="ASY193" s="279"/>
      <c r="ASZ193" s="279"/>
      <c r="ATA193" s="279"/>
      <c r="ATB193" s="279"/>
      <c r="ATC193" s="279"/>
      <c r="ATD193" s="279"/>
      <c r="ATE193" s="279"/>
      <c r="ATF193" s="279"/>
      <c r="ATG193" s="279"/>
      <c r="ATH193" s="279"/>
      <c r="ATI193" s="279"/>
      <c r="ATJ193" s="279"/>
      <c r="ATK193" s="279"/>
      <c r="ATL193" s="279"/>
      <c r="ATM193" s="279"/>
      <c r="ATN193" s="279"/>
      <c r="ATO193" s="279"/>
      <c r="ATP193" s="279"/>
      <c r="ATQ193" s="279"/>
      <c r="ATR193" s="279"/>
      <c r="ATS193" s="279"/>
      <c r="ATT193" s="279"/>
      <c r="ATU193" s="279"/>
      <c r="ATV193" s="279"/>
      <c r="ATW193" s="279"/>
      <c r="ATX193" s="279"/>
      <c r="ATY193" s="279"/>
      <c r="ATZ193" s="279"/>
      <c r="AUA193" s="279"/>
      <c r="AUB193" s="279"/>
      <c r="AUC193" s="279"/>
      <c r="AUD193" s="279"/>
      <c r="AUE193" s="279"/>
      <c r="AUF193" s="279"/>
      <c r="AUG193" s="279"/>
      <c r="AUH193" s="279"/>
      <c r="AUI193" s="279"/>
      <c r="AUJ193" s="279"/>
      <c r="AUK193" s="279"/>
      <c r="AUL193" s="279"/>
      <c r="AUM193" s="279"/>
      <c r="AUN193" s="279"/>
      <c r="AUO193" s="279"/>
      <c r="AUP193" s="279"/>
      <c r="AUQ193" s="279"/>
      <c r="AUR193" s="279"/>
      <c r="AUS193" s="279"/>
      <c r="AUT193" s="279"/>
      <c r="AUU193" s="279"/>
      <c r="AUV193" s="279"/>
      <c r="AUW193" s="279"/>
      <c r="AUX193" s="279"/>
      <c r="AUY193" s="279"/>
      <c r="AUZ193" s="279"/>
      <c r="AVA193" s="279"/>
      <c r="AVB193" s="279"/>
      <c r="AVC193" s="279"/>
      <c r="AVD193" s="279"/>
      <c r="AVE193" s="279"/>
      <c r="AVF193" s="279"/>
      <c r="AVG193" s="279"/>
      <c r="AVH193" s="279"/>
      <c r="AVI193" s="279"/>
      <c r="AVJ193" s="279"/>
      <c r="AVK193" s="279"/>
      <c r="AVL193" s="279"/>
      <c r="AVM193" s="279"/>
      <c r="AVN193" s="279"/>
      <c r="AVO193" s="279"/>
      <c r="AVP193" s="279"/>
      <c r="AVQ193" s="279"/>
      <c r="AVR193" s="279"/>
      <c r="AVS193" s="279"/>
      <c r="AVT193" s="279"/>
      <c r="AVU193" s="279"/>
      <c r="AVV193" s="279"/>
      <c r="AVW193" s="279"/>
      <c r="AVX193" s="279"/>
      <c r="AVY193" s="279"/>
      <c r="AVZ193" s="279"/>
      <c r="AWA193" s="279"/>
      <c r="AWB193" s="279"/>
      <c r="AWC193" s="279"/>
      <c r="AWD193" s="279"/>
      <c r="AWE193" s="279"/>
      <c r="AWF193" s="279"/>
      <c r="AWG193" s="279"/>
      <c r="AWH193" s="279"/>
      <c r="AWI193" s="279"/>
      <c r="AWJ193" s="279"/>
      <c r="AWK193" s="279"/>
      <c r="AWL193" s="279"/>
      <c r="AWM193" s="279"/>
      <c r="AWN193" s="279"/>
      <c r="AWO193" s="279"/>
      <c r="AWP193" s="279"/>
      <c r="AWQ193" s="279"/>
      <c r="AWR193" s="279"/>
      <c r="AWS193" s="279"/>
      <c r="AWT193" s="279"/>
      <c r="AWU193" s="279"/>
      <c r="AWV193" s="279"/>
      <c r="AWW193" s="279"/>
      <c r="AWX193" s="279"/>
      <c r="AWY193" s="279"/>
      <c r="AWZ193" s="279"/>
      <c r="AXA193" s="279"/>
      <c r="AXB193" s="279"/>
      <c r="AXC193" s="279"/>
      <c r="AXD193" s="279"/>
      <c r="AXE193" s="279"/>
      <c r="AXF193" s="279"/>
      <c r="AXG193" s="279"/>
      <c r="AXH193" s="279"/>
      <c r="AXI193" s="279"/>
      <c r="AXJ193" s="279"/>
      <c r="AXK193" s="279"/>
      <c r="AXL193" s="279"/>
      <c r="AXM193" s="279"/>
      <c r="AXN193" s="279"/>
      <c r="AXO193" s="279"/>
      <c r="AXP193" s="279"/>
      <c r="AXQ193" s="279"/>
      <c r="AXR193" s="279"/>
      <c r="AXS193" s="279"/>
      <c r="AXT193" s="279"/>
      <c r="AXU193" s="279"/>
      <c r="AXV193" s="279"/>
      <c r="AXW193" s="279"/>
      <c r="AXX193" s="279"/>
      <c r="AXY193" s="279"/>
      <c r="AXZ193" s="279"/>
      <c r="AYA193" s="279"/>
      <c r="AYB193" s="279"/>
      <c r="AYC193" s="279"/>
      <c r="AYD193" s="279"/>
      <c r="AYE193" s="279"/>
      <c r="AYF193" s="279"/>
      <c r="AYG193" s="279"/>
      <c r="AYH193" s="279"/>
      <c r="AYI193" s="279"/>
      <c r="AYJ193" s="279"/>
      <c r="AYK193" s="279"/>
      <c r="AYL193" s="279"/>
      <c r="AYM193" s="279"/>
      <c r="AYN193" s="279"/>
      <c r="AYO193" s="279"/>
      <c r="AYP193" s="279"/>
      <c r="AYQ193" s="279"/>
      <c r="AYR193" s="279"/>
      <c r="AYS193" s="279"/>
      <c r="AYT193" s="279"/>
      <c r="AYU193" s="279"/>
      <c r="AYV193" s="279"/>
      <c r="AYW193" s="279"/>
      <c r="AYX193" s="279"/>
      <c r="AYY193" s="279"/>
      <c r="AYZ193" s="279"/>
      <c r="AZA193" s="279"/>
      <c r="AZB193" s="279"/>
      <c r="AZC193" s="279"/>
      <c r="AZD193" s="279"/>
      <c r="AZE193" s="279"/>
      <c r="AZF193" s="279"/>
      <c r="AZG193" s="279"/>
      <c r="AZH193" s="279"/>
      <c r="AZI193" s="279"/>
      <c r="AZJ193" s="279"/>
      <c r="AZK193" s="279"/>
      <c r="AZL193" s="279"/>
      <c r="AZM193" s="279"/>
      <c r="AZN193" s="279"/>
      <c r="AZO193" s="279"/>
      <c r="AZP193" s="279"/>
      <c r="AZQ193" s="279"/>
      <c r="AZR193" s="279"/>
      <c r="AZS193" s="279"/>
      <c r="AZT193" s="279"/>
      <c r="AZU193" s="279"/>
      <c r="AZV193" s="279"/>
      <c r="AZW193" s="279"/>
      <c r="AZX193" s="279"/>
      <c r="AZY193" s="279"/>
      <c r="AZZ193" s="279"/>
      <c r="BAA193" s="279"/>
      <c r="BAB193" s="279"/>
      <c r="BAC193" s="279"/>
      <c r="BAD193" s="279"/>
      <c r="BAE193" s="279"/>
      <c r="BAF193" s="279"/>
      <c r="BAG193" s="279"/>
      <c r="BAH193" s="279"/>
      <c r="BAI193" s="279"/>
      <c r="BAJ193" s="279"/>
      <c r="BAK193" s="279"/>
      <c r="BAL193" s="279"/>
      <c r="BAM193" s="279"/>
      <c r="BAN193" s="279"/>
      <c r="BAO193" s="279"/>
      <c r="BAP193" s="279"/>
      <c r="BAQ193" s="279"/>
      <c r="BAR193" s="279"/>
      <c r="BAS193" s="279"/>
      <c r="BAT193" s="279"/>
      <c r="BAU193" s="279"/>
      <c r="BAV193" s="279"/>
      <c r="BAW193" s="279"/>
      <c r="BAX193" s="279"/>
      <c r="BAY193" s="279"/>
      <c r="BAZ193" s="279"/>
      <c r="BBA193" s="279"/>
      <c r="BBB193" s="279"/>
      <c r="BBC193" s="279"/>
      <c r="BBD193" s="279"/>
      <c r="BBE193" s="279"/>
      <c r="BBF193" s="279"/>
      <c r="BBG193" s="279"/>
      <c r="BBH193" s="279"/>
      <c r="BBI193" s="279"/>
      <c r="BBJ193" s="279"/>
      <c r="BBK193" s="279"/>
      <c r="BBL193" s="279"/>
      <c r="BBM193" s="279"/>
      <c r="BBN193" s="279"/>
      <c r="BBO193" s="279"/>
      <c r="BBP193" s="279"/>
      <c r="BBQ193" s="279"/>
      <c r="BBR193" s="279"/>
      <c r="BBS193" s="279"/>
      <c r="BBT193" s="279"/>
      <c r="BBU193" s="279"/>
      <c r="BBV193" s="279"/>
      <c r="BBW193" s="279"/>
      <c r="BBX193" s="279"/>
      <c r="BBY193" s="279"/>
      <c r="BBZ193" s="279"/>
      <c r="BCA193" s="279"/>
      <c r="BCB193" s="279"/>
      <c r="BCC193" s="279"/>
      <c r="BCD193" s="279"/>
      <c r="BCE193" s="279"/>
      <c r="BCF193" s="279"/>
      <c r="BCG193" s="279"/>
      <c r="BCH193" s="279"/>
      <c r="BCI193" s="279"/>
      <c r="BCJ193" s="279"/>
      <c r="BCK193" s="279"/>
      <c r="BCL193" s="279"/>
      <c r="BCM193" s="279"/>
      <c r="BCN193" s="279"/>
      <c r="BCO193" s="279"/>
      <c r="BCP193" s="279"/>
      <c r="BCQ193" s="279"/>
      <c r="BCR193" s="279"/>
      <c r="BCS193" s="279"/>
      <c r="BCT193" s="279"/>
      <c r="BCU193" s="279"/>
      <c r="BCV193" s="279"/>
      <c r="BCW193" s="279"/>
      <c r="BCX193" s="279"/>
      <c r="BCY193" s="279"/>
      <c r="BCZ193" s="279"/>
      <c r="BDA193" s="279"/>
      <c r="BDB193" s="279"/>
      <c r="BDC193" s="279"/>
      <c r="BDD193" s="279"/>
      <c r="BDE193" s="279"/>
      <c r="BDF193" s="279"/>
      <c r="BDG193" s="279"/>
      <c r="BDH193" s="279"/>
      <c r="BDI193" s="279"/>
      <c r="BDJ193" s="279"/>
      <c r="BDK193" s="279"/>
      <c r="BDL193" s="279"/>
      <c r="BDM193" s="279"/>
      <c r="BDN193" s="279"/>
      <c r="BDO193" s="279"/>
      <c r="BDP193" s="279"/>
      <c r="BDQ193" s="279"/>
      <c r="BDR193" s="279"/>
      <c r="BDS193" s="279"/>
      <c r="BDT193" s="279"/>
      <c r="BDU193" s="279"/>
      <c r="BDV193" s="279"/>
      <c r="BDW193" s="279"/>
      <c r="BDX193" s="279"/>
      <c r="BDY193" s="279"/>
      <c r="BDZ193" s="279"/>
      <c r="BEA193" s="279"/>
      <c r="BEB193" s="279"/>
      <c r="BEC193" s="279"/>
      <c r="BED193" s="279"/>
      <c r="BEE193" s="279"/>
      <c r="BEF193" s="279"/>
      <c r="BEG193" s="279"/>
      <c r="BEH193" s="279"/>
      <c r="BEI193" s="279"/>
      <c r="BEJ193" s="279"/>
      <c r="BEK193" s="279"/>
      <c r="BEL193" s="279"/>
      <c r="BEM193" s="279"/>
      <c r="BEN193" s="279"/>
      <c r="BEO193" s="279"/>
      <c r="BEP193" s="279"/>
      <c r="BEQ193" s="279"/>
      <c r="BER193" s="279"/>
      <c r="BES193" s="279"/>
      <c r="BET193" s="279"/>
      <c r="BEU193" s="279"/>
      <c r="BEV193" s="279"/>
      <c r="BEW193" s="279"/>
      <c r="BEX193" s="279"/>
      <c r="BEY193" s="279"/>
      <c r="BEZ193" s="279"/>
      <c r="BFA193" s="279"/>
      <c r="BFB193" s="279"/>
      <c r="BFC193" s="279"/>
      <c r="BFD193" s="279"/>
      <c r="BFE193" s="279"/>
      <c r="BFF193" s="279"/>
      <c r="BFG193" s="279"/>
      <c r="BFH193" s="279"/>
      <c r="BFI193" s="279"/>
      <c r="BFJ193" s="279"/>
      <c r="BFK193" s="279"/>
      <c r="BFL193" s="279"/>
      <c r="BFM193" s="279"/>
      <c r="BFN193" s="279"/>
      <c r="BFO193" s="279"/>
      <c r="BFP193" s="279"/>
      <c r="BFQ193" s="279"/>
      <c r="BFR193" s="279"/>
      <c r="BFS193" s="279"/>
      <c r="BFT193" s="279"/>
      <c r="BFU193" s="279"/>
      <c r="BFV193" s="279"/>
      <c r="BFW193" s="279"/>
      <c r="BFX193" s="279"/>
      <c r="BFY193" s="279"/>
      <c r="BFZ193" s="279"/>
      <c r="BGA193" s="279"/>
      <c r="BGB193" s="279"/>
      <c r="BGC193" s="279"/>
      <c r="BGD193" s="279"/>
      <c r="BGE193" s="279"/>
      <c r="BGF193" s="279"/>
      <c r="BGG193" s="279"/>
      <c r="BGH193" s="279"/>
      <c r="BGI193" s="279"/>
      <c r="BGJ193" s="279"/>
      <c r="BGK193" s="279"/>
      <c r="BGL193" s="279"/>
      <c r="BGM193" s="279"/>
      <c r="BGN193" s="279"/>
      <c r="BGO193" s="279"/>
      <c r="BGP193" s="279"/>
      <c r="BGQ193" s="279"/>
      <c r="BGR193" s="279"/>
      <c r="BGS193" s="279"/>
      <c r="BGT193" s="279"/>
      <c r="BGU193" s="279"/>
      <c r="BGV193" s="279"/>
      <c r="BGW193" s="279"/>
      <c r="BGX193" s="279"/>
      <c r="BGY193" s="279"/>
      <c r="BGZ193" s="279"/>
      <c r="BHA193" s="279"/>
      <c r="BHB193" s="279"/>
      <c r="BHC193" s="279"/>
      <c r="BHD193" s="279"/>
      <c r="BHE193" s="279"/>
      <c r="BHF193" s="279"/>
      <c r="BHG193" s="279"/>
      <c r="BHH193" s="279"/>
      <c r="BHI193" s="279"/>
      <c r="BHJ193" s="279"/>
      <c r="BHK193" s="279"/>
      <c r="BHL193" s="279"/>
      <c r="BHM193" s="279"/>
      <c r="BHN193" s="279"/>
      <c r="BHO193" s="279"/>
      <c r="BHP193" s="279"/>
      <c r="BHQ193" s="279"/>
      <c r="BHR193" s="279"/>
      <c r="BHS193" s="279"/>
      <c r="BHT193" s="279"/>
      <c r="BHU193" s="279"/>
      <c r="BHV193" s="279"/>
      <c r="BHW193" s="279"/>
      <c r="BHX193" s="279"/>
      <c r="BHY193" s="279"/>
      <c r="BHZ193" s="279"/>
      <c r="BIA193" s="279"/>
      <c r="BIB193" s="279"/>
      <c r="BIC193" s="279"/>
      <c r="BID193" s="279"/>
      <c r="BIE193" s="279"/>
      <c r="BIF193" s="279"/>
      <c r="BIG193" s="279"/>
      <c r="BIH193" s="279"/>
      <c r="BII193" s="279"/>
      <c r="BIJ193" s="279"/>
      <c r="BIK193" s="279"/>
      <c r="BIL193" s="279"/>
      <c r="BIM193" s="279"/>
      <c r="BIN193" s="279"/>
      <c r="BIO193" s="279"/>
      <c r="BIP193" s="279"/>
      <c r="BIQ193" s="279"/>
      <c r="BIR193" s="279"/>
      <c r="BIS193" s="279"/>
      <c r="BIT193" s="279"/>
      <c r="BIU193" s="279"/>
      <c r="BIV193" s="279"/>
      <c r="BIW193" s="279"/>
      <c r="BIX193" s="279"/>
      <c r="BIY193" s="279"/>
      <c r="BIZ193" s="279"/>
      <c r="BJA193" s="279"/>
      <c r="BJB193" s="279"/>
      <c r="BJC193" s="279"/>
      <c r="BJD193" s="279"/>
      <c r="BJE193" s="279"/>
      <c r="BJF193" s="279"/>
      <c r="BJG193" s="279"/>
      <c r="BJH193" s="279"/>
      <c r="BJI193" s="279"/>
      <c r="BJJ193" s="279"/>
      <c r="BJK193" s="279"/>
      <c r="BJL193" s="279"/>
      <c r="BJM193" s="279"/>
      <c r="BJN193" s="279"/>
      <c r="BJO193" s="279"/>
      <c r="BJP193" s="279"/>
      <c r="BJQ193" s="279"/>
      <c r="BJR193" s="279"/>
      <c r="BJS193" s="279"/>
      <c r="BJT193" s="279"/>
      <c r="BJU193" s="279"/>
      <c r="BJV193" s="279"/>
      <c r="BJW193" s="279"/>
      <c r="BJX193" s="279"/>
      <c r="BJY193" s="279"/>
      <c r="BJZ193" s="279"/>
      <c r="BKA193" s="279"/>
      <c r="BKB193" s="279"/>
      <c r="BKC193" s="279"/>
      <c r="BKD193" s="279"/>
      <c r="BKE193" s="279"/>
      <c r="BKF193" s="279"/>
      <c r="BKG193" s="279"/>
      <c r="BKH193" s="279"/>
      <c r="BKI193" s="279"/>
      <c r="BKJ193" s="279"/>
      <c r="BKK193" s="279"/>
      <c r="BKL193" s="279"/>
      <c r="BKM193" s="279"/>
      <c r="BKN193" s="279"/>
      <c r="BKO193" s="279"/>
      <c r="BKP193" s="279"/>
      <c r="BKQ193" s="279"/>
      <c r="BKR193" s="279"/>
      <c r="BKS193" s="279"/>
      <c r="BKT193" s="279"/>
      <c r="BKU193" s="279"/>
      <c r="BKV193" s="279"/>
      <c r="BKW193" s="279"/>
      <c r="BKX193" s="279"/>
      <c r="BKY193" s="279"/>
      <c r="BKZ193" s="279"/>
      <c r="BLA193" s="279"/>
      <c r="BLB193" s="279"/>
      <c r="BLC193" s="279"/>
      <c r="BLD193" s="279"/>
      <c r="BLE193" s="279"/>
      <c r="BLF193" s="279"/>
      <c r="BLG193" s="279"/>
      <c r="BLH193" s="279"/>
      <c r="BLI193" s="279"/>
      <c r="BLJ193" s="279"/>
      <c r="BLK193" s="279"/>
      <c r="BLL193" s="279"/>
      <c r="BLM193" s="279"/>
      <c r="BLN193" s="279"/>
      <c r="BLO193" s="279"/>
      <c r="BLP193" s="279"/>
      <c r="BLQ193" s="279"/>
      <c r="BLR193" s="279"/>
      <c r="BLS193" s="279"/>
      <c r="BLT193" s="279"/>
      <c r="BLU193" s="279"/>
      <c r="BLV193" s="279"/>
      <c r="BLW193" s="279"/>
      <c r="BLX193" s="279"/>
      <c r="BLY193" s="279"/>
      <c r="BLZ193" s="279"/>
      <c r="BMA193" s="279"/>
      <c r="BMB193" s="279"/>
      <c r="BMC193" s="279"/>
      <c r="BMD193" s="279"/>
      <c r="BME193" s="279"/>
      <c r="BMF193" s="279"/>
      <c r="BMG193" s="279"/>
      <c r="BMH193" s="279"/>
      <c r="BMI193" s="279"/>
      <c r="BMJ193" s="279"/>
      <c r="BMK193" s="279"/>
      <c r="BML193" s="279"/>
      <c r="BMM193" s="279"/>
      <c r="BMN193" s="279"/>
      <c r="BMO193" s="279"/>
      <c r="BMP193" s="279"/>
      <c r="BMQ193" s="279"/>
      <c r="BMR193" s="279"/>
      <c r="BMS193" s="279"/>
      <c r="BMT193" s="279"/>
      <c r="BMU193" s="279"/>
      <c r="BMV193" s="279"/>
      <c r="BMW193" s="279"/>
      <c r="BMX193" s="279"/>
      <c r="BMY193" s="279"/>
      <c r="BMZ193" s="279"/>
      <c r="BNA193" s="279"/>
      <c r="BNB193" s="279"/>
      <c r="BNC193" s="279"/>
      <c r="BND193" s="279"/>
      <c r="BNE193" s="279"/>
      <c r="BNF193" s="279"/>
      <c r="BNG193" s="279"/>
      <c r="BNH193" s="279"/>
      <c r="BNI193" s="279"/>
      <c r="BNJ193" s="279"/>
      <c r="BNK193" s="279"/>
      <c r="BNL193" s="279"/>
      <c r="BNM193" s="279"/>
      <c r="BNN193" s="279"/>
      <c r="BNO193" s="279"/>
      <c r="BNP193" s="279"/>
      <c r="BNQ193" s="279"/>
      <c r="BNR193" s="279"/>
      <c r="BNS193" s="279"/>
      <c r="BNT193" s="279"/>
      <c r="BNU193" s="279"/>
      <c r="BNV193" s="279"/>
      <c r="BNW193" s="279"/>
      <c r="BNX193" s="279"/>
      <c r="BNY193" s="279"/>
      <c r="BNZ193" s="279"/>
      <c r="BOA193" s="279"/>
      <c r="BOB193" s="279"/>
      <c r="BOC193" s="279"/>
      <c r="BOD193" s="279"/>
      <c r="BOE193" s="279"/>
      <c r="BOF193" s="279"/>
      <c r="BOG193" s="279"/>
      <c r="BOH193" s="279"/>
      <c r="BOI193" s="279"/>
      <c r="BOJ193" s="279"/>
      <c r="BOK193" s="279"/>
      <c r="BOL193" s="279"/>
      <c r="BOM193" s="279"/>
      <c r="BON193" s="279"/>
      <c r="BOO193" s="279"/>
      <c r="BOP193" s="279"/>
      <c r="BOQ193" s="279"/>
      <c r="BOR193" s="279"/>
      <c r="BOS193" s="279"/>
      <c r="BOT193" s="279"/>
      <c r="BOU193" s="279"/>
      <c r="BOV193" s="279"/>
      <c r="BOW193" s="279"/>
      <c r="BOX193" s="279"/>
      <c r="BOY193" s="279"/>
      <c r="BOZ193" s="279"/>
      <c r="BPA193" s="279"/>
      <c r="BPB193" s="279"/>
      <c r="BPC193" s="279"/>
      <c r="BPD193" s="279"/>
      <c r="BPE193" s="279"/>
      <c r="BPF193" s="279"/>
      <c r="BPG193" s="279"/>
      <c r="BPH193" s="279"/>
      <c r="BPI193" s="279"/>
      <c r="BPJ193" s="279"/>
      <c r="BPK193" s="279"/>
      <c r="BPL193" s="279"/>
      <c r="BPM193" s="279"/>
      <c r="BPN193" s="279"/>
      <c r="BPO193" s="279"/>
      <c r="BPP193" s="279"/>
      <c r="BPQ193" s="279"/>
      <c r="BPR193" s="279"/>
      <c r="BPS193" s="279"/>
      <c r="BPT193" s="279"/>
      <c r="BPU193" s="279"/>
      <c r="BPV193" s="279"/>
      <c r="BPW193" s="279"/>
      <c r="BPX193" s="279"/>
      <c r="BPY193" s="279"/>
      <c r="BPZ193" s="279"/>
      <c r="BQA193" s="279"/>
      <c r="BQB193" s="279"/>
      <c r="BQC193" s="279"/>
      <c r="BQD193" s="279"/>
      <c r="BQE193" s="279"/>
      <c r="BQF193" s="279"/>
      <c r="BQG193" s="279"/>
      <c r="BQH193" s="279"/>
      <c r="BQI193" s="279"/>
      <c r="BQJ193" s="279"/>
      <c r="BQK193" s="279"/>
      <c r="BQL193" s="279"/>
      <c r="BQM193" s="279"/>
      <c r="BQN193" s="279"/>
      <c r="BQO193" s="279"/>
      <c r="BQP193" s="279"/>
      <c r="BQQ193" s="279"/>
      <c r="BQR193" s="279"/>
      <c r="BQS193" s="279"/>
      <c r="BQT193" s="279"/>
      <c r="BQU193" s="279"/>
      <c r="BQV193" s="279"/>
      <c r="BQW193" s="279"/>
      <c r="BQX193" s="279"/>
      <c r="BQY193" s="279"/>
      <c r="BQZ193" s="279"/>
      <c r="BRA193" s="279"/>
      <c r="BRB193" s="279"/>
      <c r="BRC193" s="279"/>
      <c r="BRD193" s="279"/>
      <c r="BRE193" s="279"/>
      <c r="BRF193" s="279"/>
      <c r="BRG193" s="279"/>
      <c r="BRH193" s="279"/>
      <c r="BRI193" s="279"/>
      <c r="BRJ193" s="279"/>
      <c r="BRK193" s="279"/>
      <c r="BRL193" s="279"/>
      <c r="BRM193" s="279"/>
      <c r="BRN193" s="279"/>
      <c r="BRO193" s="279"/>
      <c r="BRP193" s="279"/>
      <c r="BRQ193" s="279"/>
      <c r="BRR193" s="279"/>
      <c r="BRS193" s="279"/>
      <c r="BRT193" s="279"/>
      <c r="BRU193" s="279"/>
      <c r="BRV193" s="279"/>
      <c r="BRW193" s="279"/>
      <c r="BRX193" s="279"/>
      <c r="BRY193" s="279"/>
      <c r="BRZ193" s="279"/>
      <c r="BSA193" s="279"/>
      <c r="BSB193" s="279"/>
      <c r="BSC193" s="279"/>
      <c r="BSD193" s="279"/>
      <c r="BSE193" s="279"/>
      <c r="BSF193" s="279"/>
      <c r="BSG193" s="279"/>
      <c r="BSH193" s="279"/>
      <c r="BSI193" s="279"/>
      <c r="BSJ193" s="279"/>
      <c r="BSK193" s="279"/>
      <c r="BSL193" s="279"/>
      <c r="BSM193" s="279"/>
      <c r="BSN193" s="279"/>
      <c r="BSO193" s="279"/>
      <c r="BSP193" s="279"/>
      <c r="BSQ193" s="279"/>
      <c r="BSR193" s="279"/>
      <c r="BSS193" s="279"/>
      <c r="BST193" s="279"/>
      <c r="BSU193" s="279"/>
      <c r="BSV193" s="279"/>
      <c r="BSW193" s="279"/>
      <c r="BSX193" s="279"/>
      <c r="BSY193" s="279"/>
      <c r="BSZ193" s="279"/>
      <c r="BTA193" s="279"/>
      <c r="BTB193" s="279"/>
      <c r="BTC193" s="279"/>
      <c r="BTD193" s="279"/>
      <c r="BTE193" s="279"/>
      <c r="BTF193" s="279"/>
      <c r="BTG193" s="279"/>
      <c r="BTH193" s="279"/>
      <c r="BTI193" s="279"/>
      <c r="BTJ193" s="279"/>
      <c r="BTK193" s="279"/>
      <c r="BTL193" s="279"/>
      <c r="BTM193" s="279"/>
      <c r="BTN193" s="279"/>
      <c r="BTO193" s="279"/>
      <c r="BTP193" s="279"/>
      <c r="BTQ193" s="279"/>
      <c r="BTR193" s="279"/>
      <c r="BTS193" s="279"/>
      <c r="BTT193" s="279"/>
      <c r="BTU193" s="279"/>
      <c r="BTV193" s="279"/>
      <c r="BTW193" s="279"/>
      <c r="BTX193" s="279"/>
      <c r="BTY193" s="279"/>
      <c r="BTZ193" s="279"/>
      <c r="BUA193" s="279"/>
      <c r="BUB193" s="279"/>
      <c r="BUC193" s="279"/>
      <c r="BUD193" s="279"/>
      <c r="BUE193" s="279"/>
      <c r="BUF193" s="279"/>
      <c r="BUG193" s="279"/>
      <c r="BUH193" s="279"/>
      <c r="BUI193" s="279"/>
      <c r="BUJ193" s="279"/>
      <c r="BUK193" s="279"/>
      <c r="BUL193" s="279"/>
      <c r="BUM193" s="279"/>
      <c r="BUN193" s="279"/>
      <c r="BUO193" s="279"/>
      <c r="BUP193" s="279"/>
      <c r="BUQ193" s="279"/>
      <c r="BUR193" s="279"/>
      <c r="BUS193" s="279"/>
      <c r="BUT193" s="279"/>
      <c r="BUU193" s="279"/>
      <c r="BUV193" s="279"/>
      <c r="BUW193" s="279"/>
      <c r="BUX193" s="279"/>
      <c r="BUY193" s="279"/>
      <c r="BUZ193" s="279"/>
      <c r="BVA193" s="279"/>
      <c r="BVB193" s="279"/>
      <c r="BVC193" s="279"/>
      <c r="BVD193" s="279"/>
      <c r="BVE193" s="279"/>
      <c r="BVF193" s="279"/>
      <c r="BVG193" s="279"/>
      <c r="BVH193" s="279"/>
      <c r="BVI193" s="279"/>
      <c r="BVJ193" s="279"/>
      <c r="BVK193" s="279"/>
      <c r="BVL193" s="279"/>
      <c r="BVM193" s="279"/>
      <c r="BVN193" s="279"/>
      <c r="BVO193" s="279"/>
      <c r="BVP193" s="279"/>
      <c r="BVQ193" s="279"/>
      <c r="BVR193" s="279"/>
      <c r="BVS193" s="279"/>
      <c r="BVT193" s="279"/>
      <c r="BVU193" s="279"/>
      <c r="BVV193" s="279"/>
      <c r="BVW193" s="279"/>
      <c r="BVX193" s="279"/>
      <c r="BVY193" s="279"/>
      <c r="BVZ193" s="279"/>
      <c r="BWA193" s="279"/>
      <c r="BWB193" s="279"/>
      <c r="BWC193" s="279"/>
      <c r="BWD193" s="279"/>
      <c r="BWE193" s="279"/>
      <c r="BWF193" s="279"/>
      <c r="BWG193" s="279"/>
      <c r="BWH193" s="279"/>
      <c r="BWI193" s="279"/>
      <c r="BWJ193" s="279"/>
      <c r="BWK193" s="279"/>
      <c r="BWL193" s="279"/>
      <c r="BWM193" s="279"/>
      <c r="BWN193" s="279"/>
      <c r="BWO193" s="279"/>
      <c r="BWP193" s="279"/>
      <c r="BWQ193" s="279"/>
      <c r="BWR193" s="279"/>
      <c r="BWS193" s="279"/>
      <c r="BWT193" s="279"/>
      <c r="BWU193" s="279"/>
      <c r="BWV193" s="279"/>
      <c r="BWW193" s="279"/>
      <c r="BWX193" s="279"/>
      <c r="BWY193" s="279"/>
      <c r="BWZ193" s="279"/>
      <c r="BXA193" s="279"/>
      <c r="BXB193" s="279"/>
      <c r="BXC193" s="279"/>
      <c r="BXD193" s="279"/>
      <c r="BXE193" s="279"/>
      <c r="BXF193" s="279"/>
      <c r="BXG193" s="279"/>
      <c r="BXH193" s="279"/>
      <c r="BXI193" s="279"/>
      <c r="BXJ193" s="279"/>
      <c r="BXK193" s="279"/>
      <c r="BXL193" s="279"/>
      <c r="BXM193" s="279"/>
      <c r="BXN193" s="279"/>
      <c r="BXO193" s="279"/>
      <c r="BXP193" s="279"/>
      <c r="BXQ193" s="279"/>
      <c r="BXR193" s="279"/>
      <c r="BXS193" s="279"/>
      <c r="BXT193" s="279"/>
      <c r="BXU193" s="279"/>
      <c r="BXV193" s="279"/>
      <c r="BXW193" s="279"/>
      <c r="BXX193" s="279"/>
      <c r="BXY193" s="279"/>
      <c r="BXZ193" s="279"/>
      <c r="BYA193" s="279"/>
      <c r="BYB193" s="279"/>
      <c r="BYC193" s="279"/>
      <c r="BYD193" s="279"/>
      <c r="BYE193" s="279"/>
      <c r="BYF193" s="279"/>
      <c r="BYG193" s="279"/>
      <c r="BYH193" s="279"/>
      <c r="BYI193" s="279"/>
      <c r="BYJ193" s="279"/>
      <c r="BYK193" s="279"/>
      <c r="BYL193" s="279"/>
      <c r="BYM193" s="279"/>
      <c r="BYN193" s="279"/>
      <c r="BYO193" s="279"/>
      <c r="BYP193" s="279"/>
      <c r="BYQ193" s="279"/>
      <c r="BYR193" s="279"/>
      <c r="BYS193" s="279"/>
      <c r="BYT193" s="279"/>
      <c r="BYU193" s="279"/>
      <c r="BYV193" s="279"/>
      <c r="BYW193" s="279"/>
      <c r="BYX193" s="279"/>
      <c r="BYY193" s="279"/>
      <c r="BYZ193" s="279"/>
      <c r="BZA193" s="279"/>
      <c r="BZB193" s="279"/>
      <c r="BZC193" s="279"/>
      <c r="BZD193" s="279"/>
      <c r="BZE193" s="279"/>
      <c r="BZF193" s="279"/>
      <c r="BZG193" s="279"/>
      <c r="BZH193" s="279"/>
      <c r="BZI193" s="279"/>
      <c r="BZJ193" s="279"/>
      <c r="BZK193" s="279"/>
      <c r="BZL193" s="279"/>
      <c r="BZM193" s="279"/>
      <c r="BZN193" s="279"/>
      <c r="BZO193" s="279"/>
      <c r="BZP193" s="279"/>
      <c r="BZQ193" s="279"/>
      <c r="BZR193" s="279"/>
      <c r="BZS193" s="279"/>
      <c r="BZT193" s="279"/>
      <c r="BZU193" s="279"/>
      <c r="BZV193" s="279"/>
      <c r="BZW193" s="279"/>
      <c r="BZX193" s="279"/>
      <c r="BZY193" s="279"/>
      <c r="BZZ193" s="279"/>
      <c r="CAA193" s="279"/>
      <c r="CAB193" s="279"/>
      <c r="CAC193" s="279"/>
      <c r="CAD193" s="279"/>
      <c r="CAE193" s="279"/>
      <c r="CAF193" s="279"/>
      <c r="CAG193" s="279"/>
      <c r="CAH193" s="279"/>
      <c r="CAI193" s="279"/>
      <c r="CAJ193" s="279"/>
      <c r="CAK193" s="279"/>
      <c r="CAL193" s="279"/>
      <c r="CAM193" s="279"/>
      <c r="CAN193" s="279"/>
      <c r="CAO193" s="279"/>
      <c r="CAP193" s="279"/>
      <c r="CAQ193" s="279"/>
      <c r="CAR193" s="279"/>
      <c r="CAS193" s="279"/>
      <c r="CAT193" s="279"/>
      <c r="CAU193" s="279"/>
      <c r="CAV193" s="279"/>
      <c r="CAW193" s="279"/>
      <c r="CAX193" s="279"/>
      <c r="CAY193" s="279"/>
      <c r="CAZ193" s="279"/>
      <c r="CBA193" s="279"/>
      <c r="CBB193" s="279"/>
      <c r="CBC193" s="279"/>
      <c r="CBD193" s="279"/>
      <c r="CBE193" s="279"/>
      <c r="CBF193" s="279"/>
      <c r="CBG193" s="279"/>
      <c r="CBH193" s="279"/>
      <c r="CBI193" s="279"/>
      <c r="CBJ193" s="279"/>
      <c r="CBK193" s="279"/>
      <c r="CBL193" s="279"/>
      <c r="CBM193" s="279"/>
      <c r="CBN193" s="279"/>
      <c r="CBO193" s="279"/>
      <c r="CBP193" s="279"/>
      <c r="CBQ193" s="279"/>
      <c r="CBR193" s="279"/>
      <c r="CBS193" s="279"/>
      <c r="CBT193" s="279"/>
      <c r="CBU193" s="279"/>
      <c r="CBV193" s="279"/>
      <c r="CBW193" s="279"/>
      <c r="CBX193" s="279"/>
      <c r="CBY193" s="279"/>
      <c r="CBZ193" s="279"/>
      <c r="CCA193" s="279"/>
      <c r="CCB193" s="279"/>
      <c r="CCC193" s="279"/>
      <c r="CCD193" s="279"/>
      <c r="CCE193" s="279"/>
      <c r="CCF193" s="279"/>
      <c r="CCG193" s="279"/>
      <c r="CCH193" s="279"/>
      <c r="CCI193" s="279"/>
      <c r="CCJ193" s="279"/>
      <c r="CCK193" s="279"/>
      <c r="CCL193" s="279"/>
      <c r="CCM193" s="279"/>
      <c r="CCN193" s="279"/>
      <c r="CCO193" s="279"/>
      <c r="CCP193" s="279"/>
      <c r="CCQ193" s="279"/>
      <c r="CCR193" s="279"/>
      <c r="CCS193" s="279"/>
      <c r="CCT193" s="279"/>
      <c r="CCU193" s="279"/>
      <c r="CCV193" s="279"/>
      <c r="CCW193" s="279"/>
      <c r="CCX193" s="279"/>
      <c r="CCY193" s="279"/>
      <c r="CCZ193" s="279"/>
      <c r="CDA193" s="279"/>
      <c r="CDB193" s="279"/>
      <c r="CDC193" s="279"/>
      <c r="CDD193" s="279"/>
      <c r="CDE193" s="279"/>
      <c r="CDF193" s="279"/>
      <c r="CDG193" s="279"/>
      <c r="CDH193" s="279"/>
      <c r="CDI193" s="279"/>
      <c r="CDJ193" s="279"/>
      <c r="CDK193" s="279"/>
      <c r="CDL193" s="279"/>
      <c r="CDM193" s="279"/>
      <c r="CDN193" s="279"/>
      <c r="CDO193" s="279"/>
      <c r="CDP193" s="279"/>
      <c r="CDQ193" s="279"/>
      <c r="CDR193" s="279"/>
      <c r="CDS193" s="279"/>
      <c r="CDT193" s="279"/>
      <c r="CDU193" s="279"/>
      <c r="CDV193" s="279"/>
      <c r="CDW193" s="279"/>
      <c r="CDX193" s="279"/>
      <c r="CDY193" s="279"/>
      <c r="CDZ193" s="279"/>
      <c r="CEA193" s="279"/>
      <c r="CEB193" s="279"/>
      <c r="CEC193" s="279"/>
      <c r="CED193" s="279"/>
      <c r="CEE193" s="279"/>
      <c r="CEF193" s="279"/>
      <c r="CEG193" s="279"/>
      <c r="CEH193" s="279"/>
      <c r="CEI193" s="279"/>
      <c r="CEJ193" s="279"/>
      <c r="CEK193" s="279"/>
      <c r="CEL193" s="279"/>
      <c r="CEM193" s="279"/>
      <c r="CEN193" s="279"/>
      <c r="CEO193" s="279"/>
      <c r="CEP193" s="279"/>
      <c r="CEQ193" s="279"/>
      <c r="CER193" s="279"/>
      <c r="CES193" s="279"/>
      <c r="CET193" s="279"/>
      <c r="CEU193" s="279"/>
      <c r="CEV193" s="279"/>
      <c r="CEW193" s="279"/>
      <c r="CEX193" s="279"/>
      <c r="CEY193" s="279"/>
      <c r="CEZ193" s="279"/>
      <c r="CFA193" s="279"/>
      <c r="CFB193" s="279"/>
      <c r="CFC193" s="279"/>
      <c r="CFD193" s="279"/>
      <c r="CFE193" s="279"/>
      <c r="CFF193" s="279"/>
      <c r="CFG193" s="279"/>
      <c r="CFH193" s="279"/>
      <c r="CFI193" s="279"/>
      <c r="CFJ193" s="279"/>
      <c r="CFK193" s="279"/>
      <c r="CFL193" s="279"/>
      <c r="CFM193" s="279"/>
      <c r="CFN193" s="279"/>
      <c r="CFO193" s="279"/>
      <c r="CFP193" s="279"/>
      <c r="CFQ193" s="279"/>
      <c r="CFR193" s="279"/>
      <c r="CFS193" s="279"/>
      <c r="CFT193" s="279"/>
      <c r="CFU193" s="279"/>
      <c r="CFV193" s="279"/>
      <c r="CFW193" s="279"/>
      <c r="CFX193" s="279"/>
      <c r="CFY193" s="279"/>
      <c r="CFZ193" s="279"/>
      <c r="CGA193" s="279"/>
      <c r="CGB193" s="279"/>
      <c r="CGC193" s="279"/>
      <c r="CGD193" s="279"/>
      <c r="CGE193" s="279"/>
      <c r="CGF193" s="279"/>
      <c r="CGG193" s="279"/>
      <c r="CGH193" s="279"/>
      <c r="CGI193" s="279"/>
      <c r="CGJ193" s="279"/>
      <c r="CGK193" s="279"/>
      <c r="CGL193" s="279"/>
      <c r="CGM193" s="279"/>
      <c r="CGN193" s="279"/>
      <c r="CGO193" s="279"/>
      <c r="CGP193" s="279"/>
      <c r="CGQ193" s="279"/>
      <c r="CGR193" s="279"/>
      <c r="CGS193" s="279"/>
      <c r="CGT193" s="279"/>
      <c r="CGU193" s="279"/>
      <c r="CGV193" s="279"/>
      <c r="CGW193" s="279"/>
      <c r="CGX193" s="279"/>
      <c r="CGY193" s="279"/>
      <c r="CGZ193" s="279"/>
      <c r="CHA193" s="279"/>
      <c r="CHB193" s="279"/>
      <c r="CHC193" s="279"/>
      <c r="CHD193" s="279"/>
      <c r="CHE193" s="279"/>
      <c r="CHF193" s="279"/>
      <c r="CHG193" s="279"/>
      <c r="CHH193" s="279"/>
      <c r="CHI193" s="279"/>
      <c r="CHJ193" s="279"/>
      <c r="CHK193" s="279"/>
      <c r="CHL193" s="279"/>
      <c r="CHM193" s="279"/>
      <c r="CHN193" s="279"/>
      <c r="CHO193" s="279"/>
      <c r="CHP193" s="279"/>
      <c r="CHQ193" s="279"/>
      <c r="CHR193" s="279"/>
      <c r="CHS193" s="279"/>
      <c r="CHT193" s="279"/>
      <c r="CHU193" s="279"/>
      <c r="CHV193" s="279"/>
      <c r="CHW193" s="279"/>
      <c r="CHX193" s="279"/>
      <c r="CHY193" s="279"/>
      <c r="CHZ193" s="279"/>
      <c r="CIA193" s="279"/>
      <c r="CIB193" s="279"/>
      <c r="CIC193" s="279"/>
      <c r="CID193" s="279"/>
      <c r="CIE193" s="279"/>
      <c r="CIF193" s="279"/>
      <c r="CIG193" s="279"/>
      <c r="CIH193" s="279"/>
      <c r="CII193" s="279"/>
      <c r="CIJ193" s="279"/>
      <c r="CIK193" s="279"/>
      <c r="CIL193" s="279"/>
      <c r="CIM193" s="279"/>
      <c r="CIN193" s="279"/>
      <c r="CIO193" s="279"/>
      <c r="CIP193" s="279"/>
      <c r="CIQ193" s="279"/>
      <c r="CIR193" s="279"/>
      <c r="CIS193" s="279"/>
      <c r="CIT193" s="279"/>
      <c r="CIU193" s="279"/>
      <c r="CIV193" s="279"/>
      <c r="CIW193" s="279"/>
      <c r="CIX193" s="279"/>
      <c r="CIY193" s="279"/>
      <c r="CIZ193" s="279"/>
      <c r="CJA193" s="279"/>
      <c r="CJB193" s="279"/>
      <c r="CJC193" s="279"/>
      <c r="CJD193" s="279"/>
      <c r="CJE193" s="279"/>
      <c r="CJF193" s="279"/>
      <c r="CJG193" s="279"/>
      <c r="CJH193" s="279"/>
      <c r="CJI193" s="279"/>
      <c r="CJJ193" s="279"/>
      <c r="CJK193" s="279"/>
      <c r="CJL193" s="279"/>
      <c r="CJM193" s="279"/>
      <c r="CJN193" s="279"/>
      <c r="CJO193" s="279"/>
      <c r="CJP193" s="279"/>
      <c r="CJQ193" s="279"/>
      <c r="CJR193" s="279"/>
      <c r="CJS193" s="279"/>
      <c r="CJT193" s="279"/>
      <c r="CJU193" s="279"/>
      <c r="CJV193" s="279"/>
      <c r="CJW193" s="279"/>
      <c r="CJX193" s="279"/>
      <c r="CJY193" s="279"/>
      <c r="CJZ193" s="279"/>
      <c r="CKA193" s="279"/>
      <c r="CKB193" s="279"/>
      <c r="CKC193" s="279"/>
      <c r="CKD193" s="279"/>
      <c r="CKE193" s="279"/>
      <c r="CKF193" s="279"/>
      <c r="CKG193" s="279"/>
      <c r="CKH193" s="279"/>
      <c r="CKI193" s="279"/>
      <c r="CKJ193" s="279"/>
      <c r="CKK193" s="279"/>
      <c r="CKL193" s="279"/>
      <c r="CKM193" s="279"/>
      <c r="CKN193" s="279"/>
      <c r="CKO193" s="279"/>
      <c r="CKP193" s="279"/>
      <c r="CKQ193" s="279"/>
      <c r="CKR193" s="279"/>
      <c r="CKS193" s="279"/>
      <c r="CKT193" s="279"/>
      <c r="CKU193" s="279"/>
      <c r="CKV193" s="279"/>
      <c r="CKW193" s="279"/>
      <c r="CKX193" s="279"/>
      <c r="CKY193" s="279"/>
      <c r="CKZ193" s="279"/>
      <c r="CLA193" s="279"/>
      <c r="CLB193" s="279"/>
      <c r="CLC193" s="279"/>
      <c r="CLD193" s="279"/>
      <c r="CLE193" s="279"/>
      <c r="CLF193" s="279"/>
      <c r="CLG193" s="279"/>
      <c r="CLH193" s="279"/>
      <c r="CLI193" s="279"/>
      <c r="CLJ193" s="279"/>
      <c r="CLK193" s="279"/>
      <c r="CLL193" s="279"/>
      <c r="CLM193" s="279"/>
      <c r="CLN193" s="279"/>
      <c r="CLO193" s="279"/>
      <c r="CLP193" s="279"/>
      <c r="CLQ193" s="279"/>
      <c r="CLR193" s="279"/>
      <c r="CLS193" s="279"/>
      <c r="CLT193" s="279"/>
      <c r="CLU193" s="279"/>
      <c r="CLV193" s="279"/>
      <c r="CLW193" s="279"/>
      <c r="CLX193" s="279"/>
      <c r="CLY193" s="279"/>
      <c r="CLZ193" s="279"/>
      <c r="CMA193" s="279"/>
      <c r="CMB193" s="279"/>
      <c r="CMC193" s="279"/>
      <c r="CMD193" s="279"/>
      <c r="CME193" s="279"/>
      <c r="CMF193" s="279"/>
      <c r="CMG193" s="279"/>
      <c r="CMH193" s="279"/>
      <c r="CMI193" s="279"/>
      <c r="CMJ193" s="279"/>
      <c r="CMK193" s="279"/>
      <c r="CML193" s="279"/>
      <c r="CMM193" s="279"/>
      <c r="CMN193" s="279"/>
      <c r="CMO193" s="279"/>
      <c r="CMP193" s="279"/>
      <c r="CMQ193" s="279"/>
      <c r="CMR193" s="279"/>
      <c r="CMS193" s="279"/>
      <c r="CMT193" s="279"/>
      <c r="CMU193" s="279"/>
      <c r="CMV193" s="279"/>
      <c r="CMW193" s="279"/>
      <c r="CMX193" s="279"/>
      <c r="CMY193" s="279"/>
      <c r="CMZ193" s="279"/>
      <c r="CNA193" s="279"/>
      <c r="CNB193" s="279"/>
      <c r="CNC193" s="279"/>
      <c r="CND193" s="279"/>
      <c r="CNE193" s="279"/>
      <c r="CNF193" s="279"/>
      <c r="CNG193" s="279"/>
      <c r="CNH193" s="279"/>
      <c r="CNI193" s="279"/>
      <c r="CNJ193" s="279"/>
      <c r="CNK193" s="279"/>
      <c r="CNL193" s="279"/>
      <c r="CNM193" s="279"/>
      <c r="CNN193" s="279"/>
      <c r="CNO193" s="279"/>
      <c r="CNP193" s="279"/>
      <c r="CNQ193" s="279"/>
      <c r="CNR193" s="279"/>
      <c r="CNS193" s="279"/>
      <c r="CNT193" s="279"/>
      <c r="CNU193" s="279"/>
      <c r="CNV193" s="279"/>
      <c r="CNW193" s="279"/>
      <c r="CNX193" s="279"/>
      <c r="CNY193" s="279"/>
      <c r="CNZ193" s="279"/>
      <c r="COA193" s="279"/>
      <c r="COB193" s="279"/>
      <c r="COC193" s="279"/>
      <c r="COD193" s="279"/>
      <c r="COE193" s="279"/>
      <c r="COF193" s="279"/>
      <c r="COG193" s="279"/>
      <c r="COH193" s="279"/>
      <c r="COI193" s="279"/>
      <c r="COJ193" s="279"/>
      <c r="COK193" s="279"/>
      <c r="COL193" s="279"/>
      <c r="COM193" s="279"/>
      <c r="CON193" s="279"/>
      <c r="COO193" s="279"/>
      <c r="COP193" s="279"/>
      <c r="COQ193" s="279"/>
      <c r="COR193" s="279"/>
      <c r="COS193" s="279"/>
      <c r="COT193" s="279"/>
      <c r="COU193" s="279"/>
      <c r="COV193" s="279"/>
      <c r="COW193" s="279"/>
      <c r="COX193" s="279"/>
      <c r="COY193" s="279"/>
      <c r="COZ193" s="279"/>
      <c r="CPA193" s="279"/>
      <c r="CPB193" s="279"/>
      <c r="CPC193" s="279"/>
      <c r="CPD193" s="279"/>
      <c r="CPE193" s="279"/>
      <c r="CPF193" s="279"/>
      <c r="CPG193" s="279"/>
      <c r="CPH193" s="279"/>
      <c r="CPI193" s="279"/>
      <c r="CPJ193" s="279"/>
      <c r="CPK193" s="279"/>
      <c r="CPL193" s="279"/>
      <c r="CPM193" s="279"/>
      <c r="CPN193" s="279"/>
      <c r="CPO193" s="279"/>
      <c r="CPP193" s="279"/>
      <c r="CPQ193" s="279"/>
      <c r="CPR193" s="279"/>
      <c r="CPS193" s="279"/>
      <c r="CPT193" s="279"/>
      <c r="CPU193" s="279"/>
      <c r="CPV193" s="279"/>
      <c r="CPW193" s="279"/>
      <c r="CPX193" s="279"/>
      <c r="CPY193" s="279"/>
      <c r="CPZ193" s="279"/>
      <c r="CQA193" s="279"/>
      <c r="CQB193" s="279"/>
      <c r="CQC193" s="279"/>
      <c r="CQD193" s="279"/>
      <c r="CQE193" s="279"/>
      <c r="CQF193" s="279"/>
      <c r="CQG193" s="279"/>
      <c r="CQH193" s="279"/>
      <c r="CQI193" s="279"/>
      <c r="CQJ193" s="279"/>
      <c r="CQK193" s="279"/>
      <c r="CQL193" s="279"/>
      <c r="CQM193" s="279"/>
      <c r="CQN193" s="279"/>
      <c r="CQO193" s="279"/>
      <c r="CQP193" s="279"/>
      <c r="CQQ193" s="279"/>
      <c r="CQR193" s="279"/>
      <c r="CQS193" s="279"/>
      <c r="CQT193" s="279"/>
      <c r="CQU193" s="279"/>
      <c r="CQV193" s="279"/>
      <c r="CQW193" s="279"/>
      <c r="CQX193" s="279"/>
      <c r="CQY193" s="279"/>
      <c r="CQZ193" s="279"/>
      <c r="CRA193" s="279"/>
      <c r="CRB193" s="279"/>
      <c r="CRC193" s="279"/>
      <c r="CRD193" s="279"/>
      <c r="CRE193" s="279"/>
      <c r="CRF193" s="279"/>
      <c r="CRG193" s="279"/>
      <c r="CRH193" s="279"/>
      <c r="CRI193" s="279"/>
      <c r="CRJ193" s="279"/>
      <c r="CRK193" s="279"/>
      <c r="CRL193" s="279"/>
      <c r="CRM193" s="279"/>
      <c r="CRN193" s="279"/>
      <c r="CRO193" s="279"/>
      <c r="CRP193" s="279"/>
      <c r="CRQ193" s="279"/>
      <c r="CRR193" s="279"/>
      <c r="CRS193" s="279"/>
      <c r="CRT193" s="279"/>
      <c r="CRU193" s="279"/>
      <c r="CRV193" s="279"/>
      <c r="CRW193" s="279"/>
      <c r="CRX193" s="279"/>
      <c r="CRY193" s="279"/>
      <c r="CRZ193" s="279"/>
      <c r="CSA193" s="279"/>
      <c r="CSB193" s="279"/>
      <c r="CSC193" s="279"/>
      <c r="CSD193" s="279"/>
      <c r="CSE193" s="279"/>
      <c r="CSF193" s="279"/>
      <c r="CSG193" s="279"/>
      <c r="CSH193" s="279"/>
      <c r="CSI193" s="279"/>
      <c r="CSJ193" s="279"/>
      <c r="CSK193" s="279"/>
      <c r="CSL193" s="279"/>
      <c r="CSM193" s="279"/>
      <c r="CSN193" s="279"/>
      <c r="CSO193" s="279"/>
      <c r="CSP193" s="279"/>
      <c r="CSQ193" s="279"/>
      <c r="CSR193" s="279"/>
      <c r="CSS193" s="279"/>
      <c r="CST193" s="279"/>
      <c r="CSU193" s="279"/>
      <c r="CSV193" s="279"/>
      <c r="CSW193" s="279"/>
      <c r="CSX193" s="279"/>
      <c r="CSY193" s="279"/>
      <c r="CSZ193" s="279"/>
      <c r="CTA193" s="279"/>
      <c r="CTB193" s="279"/>
      <c r="CTC193" s="279"/>
      <c r="CTD193" s="279"/>
      <c r="CTE193" s="279"/>
      <c r="CTF193" s="279"/>
      <c r="CTG193" s="279"/>
      <c r="CTH193" s="279"/>
      <c r="CTI193" s="279"/>
      <c r="CTJ193" s="279"/>
      <c r="CTK193" s="279"/>
      <c r="CTL193" s="279"/>
      <c r="CTM193" s="279"/>
      <c r="CTN193" s="279"/>
      <c r="CTO193" s="279"/>
      <c r="CTP193" s="279"/>
      <c r="CTQ193" s="279"/>
      <c r="CTR193" s="279"/>
      <c r="CTS193" s="279"/>
      <c r="CTT193" s="279"/>
      <c r="CTU193" s="279"/>
      <c r="CTV193" s="279"/>
      <c r="CTW193" s="279"/>
      <c r="CTX193" s="279"/>
      <c r="CTY193" s="279"/>
      <c r="CTZ193" s="279"/>
      <c r="CUA193" s="279"/>
      <c r="CUB193" s="279"/>
      <c r="CUC193" s="279"/>
      <c r="CUD193" s="279"/>
      <c r="CUE193" s="279"/>
      <c r="CUF193" s="279"/>
      <c r="CUG193" s="279"/>
      <c r="CUH193" s="279"/>
      <c r="CUI193" s="279"/>
      <c r="CUJ193" s="279"/>
      <c r="CUK193" s="279"/>
      <c r="CUL193" s="279"/>
      <c r="CUM193" s="279"/>
      <c r="CUN193" s="279"/>
      <c r="CUO193" s="279"/>
      <c r="CUP193" s="279"/>
      <c r="CUQ193" s="279"/>
      <c r="CUR193" s="279"/>
      <c r="CUS193" s="279"/>
      <c r="CUT193" s="279"/>
      <c r="CUU193" s="279"/>
      <c r="CUV193" s="279"/>
      <c r="CUW193" s="279"/>
      <c r="CUX193" s="279"/>
      <c r="CUY193" s="279"/>
      <c r="CUZ193" s="279"/>
      <c r="CVA193" s="279"/>
      <c r="CVB193" s="279"/>
      <c r="CVC193" s="279"/>
      <c r="CVD193" s="279"/>
      <c r="CVE193" s="279"/>
      <c r="CVF193" s="279"/>
      <c r="CVG193" s="279"/>
      <c r="CVH193" s="279"/>
      <c r="CVI193" s="279"/>
      <c r="CVJ193" s="279"/>
      <c r="CVK193" s="279"/>
      <c r="CVL193" s="279"/>
      <c r="CVM193" s="279"/>
      <c r="CVN193" s="279"/>
      <c r="CVO193" s="279"/>
      <c r="CVP193" s="279"/>
      <c r="CVQ193" s="279"/>
      <c r="CVR193" s="279"/>
      <c r="CVS193" s="279"/>
      <c r="CVT193" s="279"/>
      <c r="CVU193" s="279"/>
      <c r="CVV193" s="279"/>
      <c r="CVW193" s="279"/>
      <c r="CVX193" s="279"/>
      <c r="CVY193" s="279"/>
      <c r="CVZ193" s="279"/>
      <c r="CWA193" s="279"/>
      <c r="CWB193" s="279"/>
      <c r="CWC193" s="279"/>
      <c r="CWD193" s="279"/>
      <c r="CWE193" s="279"/>
      <c r="CWF193" s="279"/>
      <c r="CWG193" s="279"/>
      <c r="CWH193" s="279"/>
      <c r="CWI193" s="279"/>
      <c r="CWJ193" s="279"/>
      <c r="CWK193" s="279"/>
      <c r="CWL193" s="279"/>
      <c r="CWM193" s="279"/>
      <c r="CWN193" s="279"/>
      <c r="CWO193" s="279"/>
      <c r="CWP193" s="279"/>
      <c r="CWQ193" s="279"/>
      <c r="CWR193" s="279"/>
      <c r="CWS193" s="279"/>
      <c r="CWT193" s="279"/>
      <c r="CWU193" s="279"/>
      <c r="CWV193" s="279"/>
      <c r="CWW193" s="279"/>
      <c r="CWX193" s="279"/>
      <c r="CWY193" s="279"/>
      <c r="CWZ193" s="279"/>
      <c r="CXA193" s="279"/>
      <c r="CXB193" s="279"/>
      <c r="CXC193" s="279"/>
      <c r="CXD193" s="279"/>
      <c r="CXE193" s="279"/>
      <c r="CXF193" s="279"/>
      <c r="CXG193" s="279"/>
      <c r="CXH193" s="279"/>
      <c r="CXI193" s="279"/>
      <c r="CXJ193" s="279"/>
      <c r="CXK193" s="279"/>
      <c r="CXL193" s="279"/>
      <c r="CXM193" s="279"/>
      <c r="CXN193" s="279"/>
      <c r="CXO193" s="279"/>
      <c r="CXP193" s="279"/>
      <c r="CXQ193" s="279"/>
      <c r="CXR193" s="279"/>
      <c r="CXS193" s="279"/>
      <c r="CXT193" s="279"/>
      <c r="CXU193" s="279"/>
      <c r="CXV193" s="279"/>
      <c r="CXW193" s="279"/>
      <c r="CXX193" s="279"/>
      <c r="CXY193" s="279"/>
      <c r="CXZ193" s="279"/>
      <c r="CYA193" s="279"/>
      <c r="CYB193" s="279"/>
      <c r="CYC193" s="279"/>
      <c r="CYD193" s="279"/>
      <c r="CYE193" s="279"/>
      <c r="CYF193" s="279"/>
      <c r="CYG193" s="279"/>
      <c r="CYH193" s="279"/>
      <c r="CYI193" s="279"/>
      <c r="CYJ193" s="279"/>
      <c r="CYK193" s="279"/>
      <c r="CYL193" s="279"/>
      <c r="CYM193" s="279"/>
      <c r="CYN193" s="279"/>
      <c r="CYO193" s="279"/>
      <c r="CYP193" s="279"/>
      <c r="CYQ193" s="279"/>
      <c r="CYR193" s="279"/>
      <c r="CYS193" s="279"/>
      <c r="CYT193" s="279"/>
      <c r="CYU193" s="279"/>
      <c r="CYV193" s="279"/>
      <c r="CYW193" s="279"/>
      <c r="CYX193" s="279"/>
      <c r="CYY193" s="279"/>
      <c r="CYZ193" s="279"/>
      <c r="CZA193" s="279"/>
      <c r="CZB193" s="279"/>
      <c r="CZC193" s="279"/>
      <c r="CZD193" s="279"/>
      <c r="CZE193" s="279"/>
      <c r="CZF193" s="279"/>
      <c r="CZG193" s="279"/>
      <c r="CZH193" s="279"/>
      <c r="CZI193" s="279"/>
      <c r="CZJ193" s="279"/>
      <c r="CZK193" s="279"/>
      <c r="CZL193" s="279"/>
      <c r="CZM193" s="279"/>
      <c r="CZN193" s="279"/>
      <c r="CZO193" s="279"/>
      <c r="CZP193" s="279"/>
      <c r="CZQ193" s="279"/>
      <c r="CZR193" s="279"/>
      <c r="CZS193" s="279"/>
      <c r="CZT193" s="279"/>
      <c r="CZU193" s="279"/>
      <c r="CZV193" s="279"/>
      <c r="CZW193" s="279"/>
      <c r="CZX193" s="279"/>
      <c r="CZY193" s="279"/>
      <c r="CZZ193" s="279"/>
      <c r="DAA193" s="279"/>
      <c r="DAB193" s="279"/>
      <c r="DAC193" s="279"/>
      <c r="DAD193" s="279"/>
      <c r="DAE193" s="279"/>
      <c r="DAF193" s="279"/>
      <c r="DAG193" s="279"/>
      <c r="DAH193" s="279"/>
      <c r="DAI193" s="279"/>
      <c r="DAJ193" s="279"/>
      <c r="DAK193" s="279"/>
      <c r="DAL193" s="279"/>
      <c r="DAM193" s="279"/>
      <c r="DAN193" s="279"/>
      <c r="DAO193" s="279"/>
      <c r="DAP193" s="279"/>
      <c r="DAQ193" s="279"/>
      <c r="DAR193" s="279"/>
      <c r="DAS193" s="279"/>
      <c r="DAT193" s="279"/>
      <c r="DAU193" s="279"/>
      <c r="DAV193" s="279"/>
      <c r="DAW193" s="279"/>
      <c r="DAX193" s="279"/>
      <c r="DAY193" s="279"/>
      <c r="DAZ193" s="279"/>
      <c r="DBA193" s="279"/>
      <c r="DBB193" s="279"/>
      <c r="DBC193" s="279"/>
      <c r="DBD193" s="279"/>
      <c r="DBE193" s="279"/>
      <c r="DBF193" s="279"/>
      <c r="DBG193" s="279"/>
      <c r="DBH193" s="279"/>
      <c r="DBI193" s="279"/>
      <c r="DBJ193" s="279"/>
      <c r="DBK193" s="279"/>
      <c r="DBL193" s="279"/>
      <c r="DBM193" s="279"/>
      <c r="DBN193" s="279"/>
      <c r="DBO193" s="279"/>
      <c r="DBP193" s="279"/>
      <c r="DBQ193" s="279"/>
      <c r="DBR193" s="279"/>
      <c r="DBS193" s="279"/>
      <c r="DBT193" s="279"/>
      <c r="DBU193" s="279"/>
      <c r="DBV193" s="279"/>
      <c r="DBW193" s="279"/>
      <c r="DBX193" s="279"/>
      <c r="DBY193" s="279"/>
      <c r="DBZ193" s="279"/>
      <c r="DCA193" s="279"/>
      <c r="DCB193" s="279"/>
      <c r="DCC193" s="279"/>
      <c r="DCD193" s="279"/>
      <c r="DCE193" s="279"/>
      <c r="DCF193" s="279"/>
      <c r="DCG193" s="279"/>
      <c r="DCH193" s="279"/>
      <c r="DCI193" s="279"/>
      <c r="DCJ193" s="279"/>
      <c r="DCK193" s="279"/>
      <c r="DCL193" s="279"/>
      <c r="DCM193" s="279"/>
      <c r="DCN193" s="279"/>
      <c r="DCO193" s="279"/>
      <c r="DCP193" s="279"/>
      <c r="DCQ193" s="279"/>
      <c r="DCR193" s="279"/>
      <c r="DCS193" s="279"/>
      <c r="DCT193" s="279"/>
      <c r="DCU193" s="279"/>
      <c r="DCV193" s="279"/>
      <c r="DCW193" s="279"/>
      <c r="DCX193" s="279"/>
      <c r="DCY193" s="279"/>
      <c r="DCZ193" s="279"/>
      <c r="DDA193" s="279"/>
      <c r="DDB193" s="279"/>
      <c r="DDC193" s="279"/>
      <c r="DDD193" s="279"/>
      <c r="DDE193" s="279"/>
      <c r="DDF193" s="279"/>
      <c r="DDG193" s="279"/>
      <c r="DDH193" s="279"/>
      <c r="DDI193" s="279"/>
      <c r="DDJ193" s="279"/>
      <c r="DDK193" s="279"/>
      <c r="DDL193" s="279"/>
      <c r="DDM193" s="279"/>
      <c r="DDN193" s="279"/>
      <c r="DDO193" s="279"/>
      <c r="DDP193" s="279"/>
      <c r="DDQ193" s="279"/>
      <c r="DDR193" s="279"/>
      <c r="DDS193" s="279"/>
      <c r="DDT193" s="279"/>
      <c r="DDU193" s="279"/>
      <c r="DDV193" s="279"/>
      <c r="DDW193" s="279"/>
      <c r="DDX193" s="279"/>
      <c r="DDY193" s="279"/>
      <c r="DDZ193" s="279"/>
      <c r="DEA193" s="279"/>
      <c r="DEB193" s="279"/>
      <c r="DEC193" s="279"/>
      <c r="DED193" s="279"/>
      <c r="DEE193" s="279"/>
      <c r="DEF193" s="279"/>
      <c r="DEG193" s="279"/>
      <c r="DEH193" s="279"/>
      <c r="DEI193" s="279"/>
      <c r="DEJ193" s="279"/>
      <c r="DEK193" s="279"/>
      <c r="DEL193" s="279"/>
      <c r="DEM193" s="279"/>
      <c r="DEN193" s="279"/>
      <c r="DEO193" s="279"/>
      <c r="DEP193" s="279"/>
      <c r="DEQ193" s="279"/>
      <c r="DER193" s="279"/>
      <c r="DES193" s="279"/>
      <c r="DET193" s="279"/>
      <c r="DEU193" s="279"/>
      <c r="DEV193" s="279"/>
      <c r="DEW193" s="279"/>
      <c r="DEX193" s="279"/>
      <c r="DEY193" s="279"/>
      <c r="DEZ193" s="279"/>
      <c r="DFA193" s="279"/>
      <c r="DFB193" s="279"/>
      <c r="DFC193" s="279"/>
      <c r="DFD193" s="279"/>
      <c r="DFE193" s="279"/>
      <c r="DFF193" s="279"/>
      <c r="DFG193" s="279"/>
      <c r="DFH193" s="279"/>
      <c r="DFI193" s="279"/>
      <c r="DFJ193" s="279"/>
      <c r="DFK193" s="279"/>
      <c r="DFL193" s="279"/>
      <c r="DFM193" s="279"/>
      <c r="DFN193" s="279"/>
      <c r="DFO193" s="279"/>
      <c r="DFP193" s="279"/>
      <c r="DFQ193" s="279"/>
      <c r="DFR193" s="279"/>
      <c r="DFS193" s="279"/>
      <c r="DFT193" s="279"/>
      <c r="DFU193" s="279"/>
      <c r="DFV193" s="279"/>
      <c r="DFW193" s="279"/>
      <c r="DFX193" s="279"/>
      <c r="DFY193" s="279"/>
      <c r="DFZ193" s="279"/>
      <c r="DGA193" s="279"/>
      <c r="DGB193" s="279"/>
      <c r="DGC193" s="279"/>
      <c r="DGD193" s="279"/>
      <c r="DGE193" s="279"/>
      <c r="DGF193" s="279"/>
      <c r="DGG193" s="279"/>
      <c r="DGH193" s="279"/>
      <c r="DGI193" s="279"/>
      <c r="DGJ193" s="279"/>
      <c r="DGK193" s="279"/>
      <c r="DGL193" s="279"/>
      <c r="DGM193" s="279"/>
      <c r="DGN193" s="279"/>
      <c r="DGO193" s="279"/>
      <c r="DGP193" s="279"/>
      <c r="DGQ193" s="279"/>
      <c r="DGR193" s="279"/>
      <c r="DGS193" s="279"/>
      <c r="DGT193" s="279"/>
      <c r="DGU193" s="279"/>
      <c r="DGV193" s="279"/>
      <c r="DGW193" s="279"/>
      <c r="DGX193" s="279"/>
      <c r="DGY193" s="279"/>
      <c r="DGZ193" s="279"/>
      <c r="DHA193" s="279"/>
      <c r="DHB193" s="279"/>
      <c r="DHC193" s="279"/>
      <c r="DHD193" s="279"/>
      <c r="DHE193" s="279"/>
      <c r="DHF193" s="279"/>
      <c r="DHG193" s="279"/>
      <c r="DHH193" s="279"/>
      <c r="DHI193" s="279"/>
      <c r="DHJ193" s="279"/>
      <c r="DHK193" s="279"/>
      <c r="DHL193" s="279"/>
      <c r="DHM193" s="279"/>
      <c r="DHN193" s="279"/>
      <c r="DHO193" s="279"/>
      <c r="DHP193" s="279"/>
      <c r="DHQ193" s="279"/>
      <c r="DHR193" s="279"/>
      <c r="DHS193" s="279"/>
      <c r="DHT193" s="279"/>
      <c r="DHU193" s="279"/>
      <c r="DHV193" s="279"/>
      <c r="DHW193" s="279"/>
      <c r="DHX193" s="279"/>
      <c r="DHY193" s="279"/>
      <c r="DHZ193" s="279"/>
      <c r="DIA193" s="279"/>
      <c r="DIB193" s="279"/>
      <c r="DIC193" s="279"/>
      <c r="DID193" s="279"/>
      <c r="DIE193" s="279"/>
      <c r="DIF193" s="279"/>
      <c r="DIG193" s="279"/>
      <c r="DIH193" s="279"/>
      <c r="DII193" s="279"/>
      <c r="DIJ193" s="279"/>
      <c r="DIK193" s="279"/>
      <c r="DIL193" s="279"/>
      <c r="DIM193" s="279"/>
      <c r="DIN193" s="279"/>
      <c r="DIO193" s="279"/>
      <c r="DIP193" s="279"/>
      <c r="DIQ193" s="279"/>
      <c r="DIR193" s="279"/>
      <c r="DIS193" s="279"/>
      <c r="DIT193" s="279"/>
      <c r="DIU193" s="279"/>
      <c r="DIV193" s="279"/>
      <c r="DIW193" s="279"/>
      <c r="DIX193" s="279"/>
      <c r="DIY193" s="279"/>
      <c r="DIZ193" s="279"/>
      <c r="DJA193" s="279"/>
      <c r="DJB193" s="279"/>
      <c r="DJC193" s="279"/>
      <c r="DJD193" s="279"/>
      <c r="DJE193" s="279"/>
      <c r="DJF193" s="279"/>
      <c r="DJG193" s="279"/>
      <c r="DJH193" s="279"/>
      <c r="DJI193" s="279"/>
      <c r="DJJ193" s="279"/>
      <c r="DJK193" s="279"/>
      <c r="DJL193" s="279"/>
      <c r="DJM193" s="279"/>
      <c r="DJN193" s="279"/>
      <c r="DJO193" s="279"/>
      <c r="DJP193" s="279"/>
      <c r="DJQ193" s="279"/>
      <c r="DJR193" s="279"/>
      <c r="DJS193" s="279"/>
      <c r="DJT193" s="279"/>
      <c r="DJU193" s="279"/>
      <c r="DJV193" s="279"/>
      <c r="DJW193" s="279"/>
      <c r="DJX193" s="279"/>
      <c r="DJY193" s="279"/>
      <c r="DJZ193" s="279"/>
      <c r="DKA193" s="279"/>
      <c r="DKB193" s="279"/>
      <c r="DKC193" s="279"/>
      <c r="DKD193" s="279"/>
      <c r="DKE193" s="279"/>
      <c r="DKF193" s="279"/>
      <c r="DKG193" s="279"/>
      <c r="DKH193" s="279"/>
      <c r="DKI193" s="279"/>
      <c r="DKJ193" s="279"/>
      <c r="DKK193" s="279"/>
      <c r="DKL193" s="279"/>
      <c r="DKM193" s="279"/>
      <c r="DKN193" s="279"/>
      <c r="DKO193" s="279"/>
      <c r="DKP193" s="279"/>
      <c r="DKQ193" s="279"/>
      <c r="DKR193" s="279"/>
      <c r="DKS193" s="279"/>
      <c r="DKT193" s="279"/>
      <c r="DKU193" s="279"/>
      <c r="DKV193" s="279"/>
      <c r="DKW193" s="279"/>
      <c r="DKX193" s="279"/>
      <c r="DKY193" s="279"/>
      <c r="DKZ193" s="279"/>
      <c r="DLA193" s="279"/>
      <c r="DLB193" s="279"/>
      <c r="DLC193" s="279"/>
      <c r="DLD193" s="279"/>
      <c r="DLE193" s="279"/>
      <c r="DLF193" s="279"/>
      <c r="DLG193" s="279"/>
      <c r="DLH193" s="279"/>
      <c r="DLI193" s="279"/>
      <c r="DLJ193" s="279"/>
      <c r="DLK193" s="279"/>
      <c r="DLL193" s="279"/>
      <c r="DLM193" s="279"/>
      <c r="DLN193" s="279"/>
      <c r="DLO193" s="279"/>
      <c r="DLP193" s="279"/>
      <c r="DLQ193" s="279"/>
      <c r="DLR193" s="279"/>
      <c r="DLS193" s="279"/>
      <c r="DLT193" s="279"/>
      <c r="DLU193" s="279"/>
      <c r="DLV193" s="279"/>
      <c r="DLW193" s="279"/>
      <c r="DLX193" s="279"/>
      <c r="DLY193" s="279"/>
      <c r="DLZ193" s="279"/>
      <c r="DMA193" s="279"/>
      <c r="DMB193" s="279"/>
      <c r="DMC193" s="279"/>
      <c r="DMD193" s="279"/>
      <c r="DME193" s="279"/>
      <c r="DMF193" s="279"/>
      <c r="DMG193" s="279"/>
      <c r="DMH193" s="279"/>
      <c r="DMI193" s="279"/>
      <c r="DMJ193" s="279"/>
      <c r="DMK193" s="279"/>
      <c r="DML193" s="279"/>
      <c r="DMM193" s="279"/>
      <c r="DMN193" s="279"/>
      <c r="DMO193" s="279"/>
      <c r="DMP193" s="279"/>
      <c r="DMQ193" s="279"/>
      <c r="DMR193" s="279"/>
      <c r="DMS193" s="279"/>
      <c r="DMT193" s="279"/>
      <c r="DMU193" s="279"/>
      <c r="DMV193" s="279"/>
      <c r="DMW193" s="279"/>
      <c r="DMX193" s="279"/>
      <c r="DMY193" s="279"/>
      <c r="DMZ193" s="279"/>
      <c r="DNA193" s="279"/>
      <c r="DNB193" s="279"/>
      <c r="DNC193" s="279"/>
      <c r="DND193" s="279"/>
      <c r="DNE193" s="279"/>
      <c r="DNF193" s="279"/>
      <c r="DNG193" s="279"/>
      <c r="DNH193" s="279"/>
      <c r="DNI193" s="279"/>
      <c r="DNJ193" s="279"/>
      <c r="DNK193" s="279"/>
      <c r="DNL193" s="279"/>
      <c r="DNM193" s="279"/>
      <c r="DNN193" s="279"/>
      <c r="DNO193" s="279"/>
      <c r="DNP193" s="279"/>
      <c r="DNQ193" s="279"/>
      <c r="DNR193" s="279"/>
      <c r="DNS193" s="279"/>
      <c r="DNT193" s="279"/>
      <c r="DNU193" s="279"/>
      <c r="DNV193" s="279"/>
      <c r="DNW193" s="279"/>
      <c r="DNX193" s="279"/>
      <c r="DNY193" s="279"/>
      <c r="DNZ193" s="279"/>
      <c r="DOA193" s="279"/>
      <c r="DOB193" s="279"/>
      <c r="DOC193" s="279"/>
      <c r="DOD193" s="279"/>
      <c r="DOE193" s="279"/>
      <c r="DOF193" s="279"/>
      <c r="DOG193" s="279"/>
      <c r="DOH193" s="279"/>
      <c r="DOI193" s="279"/>
      <c r="DOJ193" s="279"/>
      <c r="DOK193" s="279"/>
      <c r="DOL193" s="279"/>
      <c r="DOM193" s="279"/>
      <c r="DON193" s="279"/>
      <c r="DOO193" s="279"/>
      <c r="DOP193" s="279"/>
      <c r="DOQ193" s="279"/>
      <c r="DOR193" s="279"/>
      <c r="DOS193" s="279"/>
      <c r="DOT193" s="279"/>
      <c r="DOU193" s="279"/>
      <c r="DOV193" s="279"/>
      <c r="DOW193" s="279"/>
      <c r="DOX193" s="279"/>
      <c r="DOY193" s="279"/>
      <c r="DOZ193" s="279"/>
      <c r="DPA193" s="279"/>
      <c r="DPB193" s="279"/>
      <c r="DPC193" s="279"/>
      <c r="DPD193" s="279"/>
      <c r="DPE193" s="279"/>
      <c r="DPF193" s="279"/>
      <c r="DPG193" s="279"/>
      <c r="DPH193" s="279"/>
      <c r="DPI193" s="279"/>
      <c r="DPJ193" s="279"/>
      <c r="DPK193" s="279"/>
      <c r="DPL193" s="279"/>
      <c r="DPM193" s="279"/>
      <c r="DPN193" s="279"/>
      <c r="DPO193" s="279"/>
      <c r="DPP193" s="279"/>
      <c r="DPQ193" s="279"/>
      <c r="DPR193" s="279"/>
      <c r="DPS193" s="279"/>
      <c r="DPT193" s="279"/>
      <c r="DPU193" s="279"/>
      <c r="DPV193" s="279"/>
      <c r="DPW193" s="279"/>
      <c r="DPX193" s="279"/>
      <c r="DPY193" s="279"/>
      <c r="DPZ193" s="279"/>
      <c r="DQA193" s="279"/>
      <c r="DQB193" s="279"/>
      <c r="DQC193" s="279"/>
      <c r="DQD193" s="279"/>
      <c r="DQE193" s="279"/>
      <c r="DQF193" s="279"/>
      <c r="DQG193" s="279"/>
      <c r="DQH193" s="279"/>
      <c r="DQI193" s="279"/>
      <c r="DQJ193" s="279"/>
      <c r="DQK193" s="279"/>
      <c r="DQL193" s="279"/>
      <c r="DQM193" s="279"/>
      <c r="DQN193" s="279"/>
      <c r="DQO193" s="279"/>
      <c r="DQP193" s="279"/>
      <c r="DQQ193" s="279"/>
      <c r="DQR193" s="279"/>
      <c r="DQS193" s="279"/>
      <c r="DQT193" s="279"/>
      <c r="DQU193" s="279"/>
      <c r="DQV193" s="279"/>
      <c r="DQW193" s="279"/>
      <c r="DQX193" s="279"/>
      <c r="DQY193" s="279"/>
      <c r="DQZ193" s="279"/>
      <c r="DRA193" s="279"/>
      <c r="DRB193" s="279"/>
      <c r="DRC193" s="279"/>
      <c r="DRD193" s="279"/>
      <c r="DRE193" s="279"/>
      <c r="DRF193" s="279"/>
      <c r="DRG193" s="279"/>
      <c r="DRH193" s="279"/>
      <c r="DRI193" s="279"/>
      <c r="DRJ193" s="279"/>
      <c r="DRK193" s="279"/>
      <c r="DRL193" s="279"/>
      <c r="DRM193" s="279"/>
      <c r="DRN193" s="279"/>
      <c r="DRO193" s="279"/>
      <c r="DRP193" s="279"/>
      <c r="DRQ193" s="279"/>
      <c r="DRR193" s="279"/>
      <c r="DRS193" s="279"/>
      <c r="DRT193" s="279"/>
      <c r="DRU193" s="279"/>
      <c r="DRV193" s="279"/>
      <c r="DRW193" s="279"/>
      <c r="DRX193" s="279"/>
      <c r="DRY193" s="279"/>
      <c r="DRZ193" s="279"/>
      <c r="DSA193" s="279"/>
      <c r="DSB193" s="279"/>
      <c r="DSC193" s="279"/>
      <c r="DSD193" s="279"/>
      <c r="DSE193" s="279"/>
      <c r="DSF193" s="279"/>
      <c r="DSG193" s="279"/>
      <c r="DSH193" s="279"/>
      <c r="DSI193" s="279"/>
      <c r="DSJ193" s="279"/>
      <c r="DSK193" s="279"/>
      <c r="DSL193" s="279"/>
      <c r="DSM193" s="279"/>
      <c r="DSN193" s="279"/>
      <c r="DSO193" s="279"/>
      <c r="DSP193" s="279"/>
      <c r="DSQ193" s="279"/>
      <c r="DSR193" s="279"/>
      <c r="DSS193" s="279"/>
      <c r="DST193" s="279"/>
      <c r="DSU193" s="279"/>
      <c r="DSV193" s="279"/>
      <c r="DSW193" s="279"/>
      <c r="DSX193" s="279"/>
      <c r="DSY193" s="279"/>
      <c r="DSZ193" s="279"/>
      <c r="DTA193" s="279"/>
      <c r="DTB193" s="279"/>
      <c r="DTC193" s="279"/>
      <c r="DTD193" s="279"/>
      <c r="DTE193" s="279"/>
      <c r="DTF193" s="279"/>
      <c r="DTG193" s="279"/>
      <c r="DTH193" s="279"/>
      <c r="DTI193" s="279"/>
      <c r="DTJ193" s="279"/>
      <c r="DTK193" s="279"/>
      <c r="DTL193" s="279"/>
      <c r="DTM193" s="279"/>
      <c r="DTN193" s="279"/>
      <c r="DTO193" s="279"/>
      <c r="DTP193" s="279"/>
      <c r="DTQ193" s="279"/>
      <c r="DTR193" s="279"/>
      <c r="DTS193" s="279"/>
      <c r="DTT193" s="279"/>
      <c r="DTU193" s="279"/>
      <c r="DTV193" s="279"/>
      <c r="DTW193" s="279"/>
      <c r="DTX193" s="279"/>
      <c r="DTY193" s="279"/>
      <c r="DTZ193" s="279"/>
      <c r="DUA193" s="279"/>
      <c r="DUB193" s="279"/>
      <c r="DUC193" s="279"/>
      <c r="DUD193" s="279"/>
      <c r="DUE193" s="279"/>
      <c r="DUF193" s="279"/>
      <c r="DUG193" s="279"/>
      <c r="DUH193" s="279"/>
      <c r="DUI193" s="279"/>
      <c r="DUJ193" s="279"/>
      <c r="DUK193" s="279"/>
      <c r="DUL193" s="279"/>
      <c r="DUM193" s="279"/>
      <c r="DUN193" s="279"/>
      <c r="DUO193" s="279"/>
      <c r="DUP193" s="279"/>
      <c r="DUQ193" s="279"/>
      <c r="DUR193" s="279"/>
      <c r="DUS193" s="279"/>
      <c r="DUT193" s="279"/>
      <c r="DUU193" s="279"/>
      <c r="DUV193" s="279"/>
      <c r="DUW193" s="279"/>
      <c r="DUX193" s="279"/>
      <c r="DUY193" s="279"/>
      <c r="DUZ193" s="279"/>
      <c r="DVA193" s="279"/>
      <c r="DVB193" s="279"/>
      <c r="DVC193" s="279"/>
      <c r="DVD193" s="279"/>
      <c r="DVE193" s="279"/>
      <c r="DVF193" s="279"/>
      <c r="DVG193" s="279"/>
      <c r="DVH193" s="279"/>
      <c r="DVI193" s="279"/>
      <c r="DVJ193" s="279"/>
      <c r="DVK193" s="279"/>
      <c r="DVL193" s="279"/>
      <c r="DVM193" s="279"/>
      <c r="DVN193" s="279"/>
      <c r="DVO193" s="279"/>
      <c r="DVP193" s="279"/>
      <c r="DVQ193" s="279"/>
      <c r="DVR193" s="279"/>
      <c r="DVS193" s="279"/>
      <c r="DVT193" s="279"/>
      <c r="DVU193" s="279"/>
      <c r="DVV193" s="279"/>
      <c r="DVW193" s="279"/>
      <c r="DVX193" s="279"/>
      <c r="DVY193" s="279"/>
      <c r="DVZ193" s="279"/>
      <c r="DWA193" s="279"/>
      <c r="DWB193" s="279"/>
      <c r="DWC193" s="279"/>
      <c r="DWD193" s="279"/>
      <c r="DWE193" s="279"/>
      <c r="DWF193" s="279"/>
      <c r="DWG193" s="279"/>
      <c r="DWH193" s="279"/>
      <c r="DWI193" s="279"/>
      <c r="DWJ193" s="279"/>
      <c r="DWK193" s="279"/>
      <c r="DWL193" s="279"/>
      <c r="DWM193" s="279"/>
      <c r="DWN193" s="279"/>
      <c r="DWO193" s="279"/>
      <c r="DWP193" s="279"/>
      <c r="DWQ193" s="279"/>
      <c r="DWR193" s="279"/>
      <c r="DWS193" s="279"/>
      <c r="DWT193" s="279"/>
      <c r="DWU193" s="279"/>
      <c r="DWV193" s="279"/>
      <c r="DWW193" s="279"/>
      <c r="DWX193" s="279"/>
      <c r="DWY193" s="279"/>
      <c r="DWZ193" s="279"/>
      <c r="DXA193" s="279"/>
      <c r="DXB193" s="279"/>
      <c r="DXC193" s="279"/>
      <c r="DXD193" s="279"/>
      <c r="DXE193" s="279"/>
      <c r="DXF193" s="279"/>
      <c r="DXG193" s="279"/>
      <c r="DXH193" s="279"/>
      <c r="DXI193" s="279"/>
      <c r="DXJ193" s="279"/>
      <c r="DXK193" s="279"/>
      <c r="DXL193" s="279"/>
      <c r="DXM193" s="279"/>
      <c r="DXN193" s="279"/>
      <c r="DXO193" s="279"/>
      <c r="DXP193" s="279"/>
      <c r="DXQ193" s="279"/>
      <c r="DXR193" s="279"/>
      <c r="DXS193" s="279"/>
      <c r="DXT193" s="279"/>
      <c r="DXU193" s="279"/>
      <c r="DXV193" s="279"/>
      <c r="DXW193" s="279"/>
      <c r="DXX193" s="279"/>
      <c r="DXY193" s="279"/>
      <c r="DXZ193" s="279"/>
      <c r="DYA193" s="279"/>
      <c r="DYB193" s="279"/>
      <c r="DYC193" s="279"/>
      <c r="DYD193" s="279"/>
      <c r="DYE193" s="279"/>
      <c r="DYF193" s="279"/>
      <c r="DYG193" s="279"/>
      <c r="DYH193" s="279"/>
      <c r="DYI193" s="279"/>
      <c r="DYJ193" s="279"/>
      <c r="DYK193" s="279"/>
      <c r="DYL193" s="279"/>
      <c r="DYM193" s="279"/>
      <c r="DYN193" s="279"/>
      <c r="DYO193" s="279"/>
      <c r="DYP193" s="279"/>
      <c r="DYQ193" s="279"/>
      <c r="DYR193" s="279"/>
      <c r="DYS193" s="279"/>
      <c r="DYT193" s="279"/>
      <c r="DYU193" s="279"/>
      <c r="DYV193" s="279"/>
      <c r="DYW193" s="279"/>
      <c r="DYX193" s="279"/>
      <c r="DYY193" s="279"/>
      <c r="DYZ193" s="279"/>
      <c r="DZA193" s="279"/>
      <c r="DZB193" s="279"/>
      <c r="DZC193" s="279"/>
      <c r="DZD193" s="279"/>
      <c r="DZE193" s="279"/>
      <c r="DZF193" s="279"/>
      <c r="DZG193" s="279"/>
      <c r="DZH193" s="279"/>
      <c r="DZI193" s="279"/>
      <c r="DZJ193" s="279"/>
      <c r="DZK193" s="279"/>
      <c r="DZL193" s="279"/>
      <c r="DZM193" s="279"/>
      <c r="DZN193" s="279"/>
      <c r="DZO193" s="279"/>
      <c r="DZP193" s="279"/>
      <c r="DZQ193" s="279"/>
      <c r="DZR193" s="279"/>
      <c r="DZS193" s="279"/>
      <c r="DZT193" s="279"/>
      <c r="DZU193" s="279"/>
      <c r="DZV193" s="279"/>
      <c r="DZW193" s="279"/>
      <c r="DZX193" s="279"/>
      <c r="DZY193" s="279"/>
      <c r="DZZ193" s="279"/>
      <c r="EAA193" s="279"/>
      <c r="EAB193" s="279"/>
      <c r="EAC193" s="279"/>
      <c r="EAD193" s="279"/>
      <c r="EAE193" s="279"/>
      <c r="EAF193" s="279"/>
      <c r="EAG193" s="279"/>
      <c r="EAH193" s="279"/>
      <c r="EAI193" s="279"/>
      <c r="EAJ193" s="279"/>
      <c r="EAK193" s="279"/>
      <c r="EAL193" s="279"/>
      <c r="EAM193" s="279"/>
      <c r="EAN193" s="279"/>
      <c r="EAO193" s="279"/>
      <c r="EAP193" s="279"/>
      <c r="EAQ193" s="279"/>
      <c r="EAR193" s="279"/>
      <c r="EAS193" s="279"/>
      <c r="EAT193" s="279"/>
      <c r="EAU193" s="279"/>
      <c r="EAV193" s="279"/>
      <c r="EAW193" s="279"/>
      <c r="EAX193" s="279"/>
      <c r="EAY193" s="279"/>
      <c r="EAZ193" s="279"/>
      <c r="EBA193" s="279"/>
      <c r="EBB193" s="279"/>
      <c r="EBC193" s="279"/>
      <c r="EBD193" s="279"/>
      <c r="EBE193" s="279"/>
      <c r="EBF193" s="279"/>
      <c r="EBG193" s="279"/>
      <c r="EBH193" s="279"/>
      <c r="EBI193" s="279"/>
      <c r="EBJ193" s="279"/>
      <c r="EBK193" s="279"/>
      <c r="EBL193" s="279"/>
      <c r="EBM193" s="279"/>
      <c r="EBN193" s="279"/>
      <c r="EBO193" s="279"/>
      <c r="EBP193" s="279"/>
      <c r="EBQ193" s="279"/>
      <c r="EBR193" s="279"/>
      <c r="EBS193" s="279"/>
      <c r="EBT193" s="279"/>
      <c r="EBU193" s="279"/>
      <c r="EBV193" s="279"/>
      <c r="EBW193" s="279"/>
      <c r="EBX193" s="279"/>
      <c r="EBY193" s="279"/>
      <c r="EBZ193" s="279"/>
      <c r="ECA193" s="279"/>
      <c r="ECB193" s="279"/>
      <c r="ECC193" s="279"/>
      <c r="ECD193" s="279"/>
      <c r="ECE193" s="279"/>
      <c r="ECF193" s="279"/>
      <c r="ECG193" s="279"/>
      <c r="ECH193" s="279"/>
      <c r="ECI193" s="279"/>
      <c r="ECJ193" s="279"/>
      <c r="ECK193" s="279"/>
      <c r="ECL193" s="279"/>
      <c r="ECM193" s="279"/>
      <c r="ECN193" s="279"/>
      <c r="ECO193" s="279"/>
      <c r="ECP193" s="279"/>
      <c r="ECQ193" s="279"/>
      <c r="ECR193" s="279"/>
      <c r="ECS193" s="279"/>
      <c r="ECT193" s="279"/>
      <c r="ECU193" s="279"/>
      <c r="ECV193" s="279"/>
      <c r="ECW193" s="279"/>
      <c r="ECX193" s="279"/>
      <c r="ECY193" s="279"/>
      <c r="ECZ193" s="279"/>
      <c r="EDA193" s="279"/>
      <c r="EDB193" s="279"/>
      <c r="EDC193" s="279"/>
      <c r="EDD193" s="279"/>
      <c r="EDE193" s="279"/>
      <c r="EDF193" s="279"/>
      <c r="EDG193" s="279"/>
      <c r="EDH193" s="279"/>
      <c r="EDI193" s="279"/>
      <c r="EDJ193" s="279"/>
      <c r="EDK193" s="279"/>
      <c r="EDL193" s="279"/>
      <c r="EDM193" s="279"/>
      <c r="EDN193" s="279"/>
      <c r="EDO193" s="279"/>
      <c r="EDP193" s="279"/>
      <c r="EDQ193" s="279"/>
      <c r="EDR193" s="279"/>
      <c r="EDS193" s="279"/>
      <c r="EDT193" s="279"/>
      <c r="EDU193" s="279"/>
      <c r="EDV193" s="279"/>
      <c r="EDW193" s="279"/>
      <c r="EDX193" s="279"/>
      <c r="EDY193" s="279"/>
      <c r="EDZ193" s="279"/>
      <c r="EEA193" s="279"/>
      <c r="EEB193" s="279"/>
      <c r="EEC193" s="279"/>
      <c r="EED193" s="279"/>
      <c r="EEE193" s="279"/>
      <c r="EEF193" s="279"/>
      <c r="EEG193" s="279"/>
      <c r="EEH193" s="279"/>
      <c r="EEI193" s="279"/>
      <c r="EEJ193" s="279"/>
      <c r="EEK193" s="279"/>
      <c r="EEL193" s="279"/>
      <c r="EEM193" s="279"/>
      <c r="EEN193" s="279"/>
      <c r="EEO193" s="279"/>
      <c r="EEP193" s="279"/>
      <c r="EEQ193" s="279"/>
      <c r="EER193" s="279"/>
      <c r="EES193" s="279"/>
      <c r="EET193" s="279"/>
      <c r="EEU193" s="279"/>
      <c r="EEV193" s="279"/>
      <c r="EEW193" s="279"/>
      <c r="EEX193" s="279"/>
      <c r="EEY193" s="279"/>
      <c r="EEZ193" s="279"/>
      <c r="EFA193" s="279"/>
      <c r="EFB193" s="279"/>
      <c r="EFC193" s="279"/>
      <c r="EFD193" s="279"/>
      <c r="EFE193" s="279"/>
      <c r="EFF193" s="279"/>
      <c r="EFG193" s="279"/>
      <c r="EFH193" s="279"/>
      <c r="EFI193" s="279"/>
      <c r="EFJ193" s="279"/>
      <c r="EFK193" s="279"/>
      <c r="EFL193" s="279"/>
      <c r="EFM193" s="279"/>
      <c r="EFN193" s="279"/>
      <c r="EFO193" s="279"/>
      <c r="EFP193" s="279"/>
      <c r="EFQ193" s="279"/>
      <c r="EFR193" s="279"/>
      <c r="EFS193" s="279"/>
      <c r="EFT193" s="279"/>
      <c r="EFU193" s="279"/>
      <c r="EFV193" s="279"/>
      <c r="EFW193" s="279"/>
      <c r="EFX193" s="279"/>
      <c r="EFY193" s="279"/>
      <c r="EFZ193" s="279"/>
      <c r="EGA193" s="279"/>
      <c r="EGB193" s="279"/>
      <c r="EGC193" s="279"/>
      <c r="EGD193" s="279"/>
      <c r="EGE193" s="279"/>
      <c r="EGF193" s="279"/>
      <c r="EGG193" s="279"/>
      <c r="EGH193" s="279"/>
      <c r="EGI193" s="279"/>
      <c r="EGJ193" s="279"/>
      <c r="EGK193" s="279"/>
      <c r="EGL193" s="279"/>
      <c r="EGM193" s="279"/>
      <c r="EGN193" s="279"/>
      <c r="EGO193" s="279"/>
      <c r="EGP193" s="279"/>
      <c r="EGQ193" s="279"/>
      <c r="EGR193" s="279"/>
      <c r="EGS193" s="279"/>
      <c r="EGT193" s="279"/>
      <c r="EGU193" s="279"/>
      <c r="EGV193" s="279"/>
      <c r="EGW193" s="279"/>
      <c r="EGX193" s="279"/>
      <c r="EGY193" s="279"/>
      <c r="EGZ193" s="279"/>
      <c r="EHA193" s="279"/>
      <c r="EHB193" s="279"/>
      <c r="EHC193" s="279"/>
      <c r="EHD193" s="279"/>
      <c r="EHE193" s="279"/>
      <c r="EHF193" s="279"/>
      <c r="EHG193" s="279"/>
      <c r="EHH193" s="279"/>
      <c r="EHI193" s="279"/>
      <c r="EHJ193" s="279"/>
      <c r="EHK193" s="279"/>
      <c r="EHL193" s="279"/>
      <c r="EHM193" s="279"/>
      <c r="EHN193" s="279"/>
      <c r="EHO193" s="279"/>
      <c r="EHP193" s="279"/>
      <c r="EHQ193" s="279"/>
      <c r="EHR193" s="279"/>
      <c r="EHS193" s="279"/>
      <c r="EHT193" s="279"/>
      <c r="EHU193" s="279"/>
      <c r="EHV193" s="279"/>
      <c r="EHW193" s="279"/>
      <c r="EHX193" s="279"/>
      <c r="EHY193" s="279"/>
      <c r="EHZ193" s="279"/>
      <c r="EIA193" s="279"/>
      <c r="EIB193" s="279"/>
      <c r="EIC193" s="279"/>
      <c r="EID193" s="279"/>
      <c r="EIE193" s="279"/>
      <c r="EIF193" s="279"/>
      <c r="EIG193" s="279"/>
      <c r="EIH193" s="279"/>
      <c r="EII193" s="279"/>
      <c r="EIJ193" s="279"/>
      <c r="EIK193" s="279"/>
      <c r="EIL193" s="279"/>
      <c r="EIM193" s="279"/>
      <c r="EIN193" s="279"/>
      <c r="EIO193" s="279"/>
      <c r="EIP193" s="279"/>
      <c r="EIQ193" s="279"/>
      <c r="EIR193" s="279"/>
      <c r="EIS193" s="279"/>
      <c r="EIT193" s="279"/>
      <c r="EIU193" s="279"/>
      <c r="EIV193" s="279"/>
      <c r="EIW193" s="279"/>
      <c r="EIX193" s="279"/>
      <c r="EIY193" s="279"/>
      <c r="EIZ193" s="279"/>
      <c r="EJA193" s="279"/>
      <c r="EJB193" s="279"/>
      <c r="EJC193" s="279"/>
      <c r="EJD193" s="279"/>
      <c r="EJE193" s="279"/>
      <c r="EJF193" s="279"/>
      <c r="EJG193" s="279"/>
      <c r="EJH193" s="279"/>
      <c r="EJI193" s="279"/>
      <c r="EJJ193" s="279"/>
      <c r="EJK193" s="279"/>
      <c r="EJL193" s="279"/>
      <c r="EJM193" s="279"/>
      <c r="EJN193" s="279"/>
      <c r="EJO193" s="279"/>
      <c r="EJP193" s="279"/>
      <c r="EJQ193" s="279"/>
      <c r="EJR193" s="279"/>
      <c r="EJS193" s="279"/>
      <c r="EJT193" s="279"/>
      <c r="EJU193" s="279"/>
      <c r="EJV193" s="279"/>
      <c r="EJW193" s="279"/>
      <c r="EJX193" s="279"/>
      <c r="EJY193" s="279"/>
      <c r="EJZ193" s="279"/>
      <c r="EKA193" s="279"/>
      <c r="EKB193" s="279"/>
      <c r="EKC193" s="279"/>
      <c r="EKD193" s="279"/>
      <c r="EKE193" s="279"/>
      <c r="EKF193" s="279"/>
      <c r="EKG193" s="279"/>
      <c r="EKH193" s="279"/>
      <c r="EKI193" s="279"/>
      <c r="EKJ193" s="279"/>
      <c r="EKK193" s="279"/>
      <c r="EKL193" s="279"/>
      <c r="EKM193" s="279"/>
      <c r="EKN193" s="279"/>
      <c r="EKO193" s="279"/>
      <c r="EKP193" s="279"/>
      <c r="EKQ193" s="279"/>
      <c r="EKR193" s="279"/>
      <c r="EKS193" s="279"/>
      <c r="EKT193" s="279"/>
      <c r="EKU193" s="279"/>
      <c r="EKV193" s="279"/>
      <c r="EKW193" s="279"/>
      <c r="EKX193" s="279"/>
      <c r="EKY193" s="279"/>
      <c r="EKZ193" s="279"/>
      <c r="ELA193" s="279"/>
      <c r="ELB193" s="279"/>
      <c r="ELC193" s="279"/>
      <c r="ELD193" s="279"/>
      <c r="ELE193" s="279"/>
      <c r="ELF193" s="279"/>
      <c r="ELG193" s="279"/>
      <c r="ELH193" s="279"/>
      <c r="ELI193" s="279"/>
      <c r="ELJ193" s="279"/>
      <c r="ELK193" s="279"/>
      <c r="ELL193" s="279"/>
      <c r="ELM193" s="279"/>
      <c r="ELN193" s="279"/>
      <c r="ELO193" s="279"/>
      <c r="ELP193" s="279"/>
      <c r="ELQ193" s="279"/>
      <c r="ELR193" s="279"/>
      <c r="ELS193" s="279"/>
      <c r="ELT193" s="279"/>
      <c r="ELU193" s="279"/>
      <c r="ELV193" s="279"/>
      <c r="ELW193" s="279"/>
      <c r="ELX193" s="279"/>
      <c r="ELY193" s="279"/>
      <c r="ELZ193" s="279"/>
      <c r="EMA193" s="279"/>
      <c r="EMB193" s="279"/>
      <c r="EMC193" s="279"/>
      <c r="EMD193" s="279"/>
      <c r="EME193" s="279"/>
      <c r="EMF193" s="279"/>
      <c r="EMG193" s="279"/>
      <c r="EMH193" s="279"/>
      <c r="EMI193" s="279"/>
      <c r="EMJ193" s="279"/>
      <c r="EMK193" s="279"/>
      <c r="EML193" s="279"/>
      <c r="EMM193" s="279"/>
      <c r="EMN193" s="279"/>
      <c r="EMO193" s="279"/>
      <c r="EMP193" s="279"/>
      <c r="EMQ193" s="279"/>
      <c r="EMR193" s="279"/>
      <c r="EMS193" s="279"/>
      <c r="EMT193" s="279"/>
      <c r="EMU193" s="279"/>
      <c r="EMV193" s="279"/>
      <c r="EMW193" s="279"/>
      <c r="EMX193" s="279"/>
      <c r="EMY193" s="279"/>
      <c r="EMZ193" s="279"/>
      <c r="ENA193" s="279"/>
      <c r="ENB193" s="279"/>
      <c r="ENC193" s="279"/>
      <c r="END193" s="279"/>
      <c r="ENE193" s="279"/>
      <c r="ENF193" s="279"/>
      <c r="ENG193" s="279"/>
      <c r="ENH193" s="279"/>
      <c r="ENI193" s="279"/>
      <c r="ENJ193" s="279"/>
      <c r="ENK193" s="279"/>
      <c r="ENL193" s="279"/>
      <c r="ENM193" s="279"/>
      <c r="ENN193" s="279"/>
      <c r="ENO193" s="279"/>
      <c r="ENP193" s="279"/>
      <c r="ENQ193" s="279"/>
      <c r="ENR193" s="279"/>
      <c r="ENS193" s="279"/>
      <c r="ENT193" s="279"/>
      <c r="ENU193" s="279"/>
      <c r="ENV193" s="279"/>
      <c r="ENW193" s="279"/>
      <c r="ENX193" s="279"/>
      <c r="ENY193" s="279"/>
      <c r="ENZ193" s="279"/>
      <c r="EOA193" s="279"/>
      <c r="EOB193" s="279"/>
      <c r="EOC193" s="279"/>
      <c r="EOD193" s="279"/>
      <c r="EOE193" s="279"/>
      <c r="EOF193" s="279"/>
      <c r="EOG193" s="279"/>
      <c r="EOH193" s="279"/>
      <c r="EOI193" s="279"/>
      <c r="EOJ193" s="279"/>
      <c r="EOK193" s="279"/>
      <c r="EOL193" s="279"/>
      <c r="EOM193" s="279"/>
      <c r="EON193" s="279"/>
      <c r="EOO193" s="279"/>
      <c r="EOP193" s="279"/>
      <c r="EOQ193" s="279"/>
      <c r="EOR193" s="279"/>
      <c r="EOS193" s="279"/>
      <c r="EOT193" s="279"/>
      <c r="EOU193" s="279"/>
      <c r="EOV193" s="279"/>
      <c r="EOW193" s="279"/>
      <c r="EOX193" s="279"/>
      <c r="EOY193" s="279"/>
      <c r="EOZ193" s="279"/>
      <c r="EPA193" s="279"/>
      <c r="EPB193" s="279"/>
      <c r="EPC193" s="279"/>
      <c r="EPD193" s="279"/>
      <c r="EPE193" s="279"/>
      <c r="EPF193" s="279"/>
      <c r="EPG193" s="279"/>
      <c r="EPH193" s="279"/>
      <c r="EPI193" s="279"/>
      <c r="EPJ193" s="279"/>
      <c r="EPK193" s="279"/>
      <c r="EPL193" s="279"/>
      <c r="EPM193" s="279"/>
      <c r="EPN193" s="279"/>
      <c r="EPO193" s="279"/>
      <c r="EPP193" s="279"/>
      <c r="EPQ193" s="279"/>
      <c r="EPR193" s="279"/>
      <c r="EPS193" s="279"/>
      <c r="EPT193" s="279"/>
      <c r="EPU193" s="279"/>
      <c r="EPV193" s="279"/>
      <c r="EPW193" s="279"/>
      <c r="EPX193" s="279"/>
      <c r="EPY193" s="279"/>
      <c r="EPZ193" s="279"/>
      <c r="EQA193" s="279"/>
      <c r="EQB193" s="279"/>
      <c r="EQC193" s="279"/>
      <c r="EQD193" s="279"/>
      <c r="EQE193" s="279"/>
      <c r="EQF193" s="279"/>
      <c r="EQG193" s="279"/>
      <c r="EQH193" s="279"/>
      <c r="EQI193" s="279"/>
      <c r="EQJ193" s="279"/>
      <c r="EQK193" s="279"/>
      <c r="EQL193" s="279"/>
      <c r="EQM193" s="279"/>
      <c r="EQN193" s="279"/>
      <c r="EQO193" s="279"/>
      <c r="EQP193" s="279"/>
      <c r="EQQ193" s="279"/>
      <c r="EQR193" s="279"/>
      <c r="EQS193" s="279"/>
      <c r="EQT193" s="279"/>
      <c r="EQU193" s="279"/>
      <c r="EQV193" s="279"/>
      <c r="EQW193" s="279"/>
      <c r="EQX193" s="279"/>
      <c r="EQY193" s="279"/>
      <c r="EQZ193" s="279"/>
      <c r="ERA193" s="279"/>
      <c r="ERB193" s="279"/>
      <c r="ERC193" s="279"/>
      <c r="ERD193" s="279"/>
      <c r="ERE193" s="279"/>
      <c r="ERF193" s="279"/>
      <c r="ERG193" s="279"/>
      <c r="ERH193" s="279"/>
      <c r="ERI193" s="279"/>
      <c r="ERJ193" s="279"/>
      <c r="ERK193" s="279"/>
      <c r="ERL193" s="279"/>
      <c r="ERM193" s="279"/>
      <c r="ERN193" s="279"/>
      <c r="ERO193" s="279"/>
      <c r="ERP193" s="279"/>
      <c r="ERQ193" s="279"/>
      <c r="ERR193" s="279"/>
      <c r="ERS193" s="279"/>
      <c r="ERT193" s="279"/>
      <c r="ERU193" s="279"/>
      <c r="ERV193" s="279"/>
      <c r="ERW193" s="279"/>
      <c r="ERX193" s="279"/>
      <c r="ERY193" s="279"/>
      <c r="ERZ193" s="279"/>
      <c r="ESA193" s="279"/>
      <c r="ESB193" s="279"/>
      <c r="ESC193" s="279"/>
      <c r="ESD193" s="279"/>
      <c r="ESE193" s="279"/>
      <c r="ESF193" s="279"/>
      <c r="ESG193" s="279"/>
      <c r="ESH193" s="279"/>
      <c r="ESI193" s="279"/>
      <c r="ESJ193" s="279"/>
      <c r="ESK193" s="279"/>
      <c r="ESL193" s="279"/>
      <c r="ESM193" s="279"/>
      <c r="ESN193" s="279"/>
      <c r="ESO193" s="279"/>
      <c r="ESP193" s="279"/>
      <c r="ESQ193" s="279"/>
      <c r="ESR193" s="279"/>
      <c r="ESS193" s="279"/>
      <c r="EST193" s="279"/>
      <c r="ESU193" s="279"/>
      <c r="ESV193" s="279"/>
      <c r="ESW193" s="279"/>
      <c r="ESX193" s="279"/>
      <c r="ESY193" s="279"/>
      <c r="ESZ193" s="279"/>
      <c r="ETA193" s="279"/>
      <c r="ETB193" s="279"/>
      <c r="ETC193" s="279"/>
      <c r="ETD193" s="279"/>
      <c r="ETE193" s="279"/>
      <c r="ETF193" s="279"/>
      <c r="ETG193" s="279"/>
      <c r="ETH193" s="279"/>
      <c r="ETI193" s="279"/>
      <c r="ETJ193" s="279"/>
      <c r="ETK193" s="279"/>
      <c r="ETL193" s="279"/>
      <c r="ETM193" s="279"/>
      <c r="ETN193" s="279"/>
      <c r="ETO193" s="279"/>
      <c r="ETP193" s="279"/>
      <c r="ETQ193" s="279"/>
      <c r="ETR193" s="279"/>
      <c r="ETS193" s="279"/>
      <c r="ETT193" s="279"/>
      <c r="ETU193" s="279"/>
      <c r="ETV193" s="279"/>
      <c r="ETW193" s="279"/>
      <c r="ETX193" s="279"/>
      <c r="ETY193" s="279"/>
      <c r="ETZ193" s="279"/>
      <c r="EUA193" s="279"/>
      <c r="EUB193" s="279"/>
      <c r="EUC193" s="279"/>
      <c r="EUD193" s="279"/>
      <c r="EUE193" s="279"/>
      <c r="EUF193" s="279"/>
      <c r="EUG193" s="279"/>
      <c r="EUH193" s="279"/>
      <c r="EUI193" s="279"/>
      <c r="EUJ193" s="279"/>
      <c r="EUK193" s="279"/>
      <c r="EUL193" s="279"/>
      <c r="EUM193" s="279"/>
      <c r="EUN193" s="279"/>
      <c r="EUO193" s="279"/>
      <c r="EUP193" s="279"/>
      <c r="EUQ193" s="279"/>
      <c r="EUR193" s="279"/>
      <c r="EUS193" s="279"/>
      <c r="EUT193" s="279"/>
      <c r="EUU193" s="279"/>
      <c r="EUV193" s="279"/>
      <c r="EUW193" s="279"/>
      <c r="EUX193" s="279"/>
      <c r="EUY193" s="279"/>
      <c r="EUZ193" s="279"/>
      <c r="EVA193" s="279"/>
      <c r="EVB193" s="279"/>
      <c r="EVC193" s="279"/>
      <c r="EVD193" s="279"/>
      <c r="EVE193" s="279"/>
      <c r="EVF193" s="279"/>
      <c r="EVG193" s="279"/>
      <c r="EVH193" s="279"/>
      <c r="EVI193" s="279"/>
      <c r="EVJ193" s="279"/>
      <c r="EVK193" s="279"/>
      <c r="EVL193" s="279"/>
      <c r="EVM193" s="279"/>
      <c r="EVN193" s="279"/>
      <c r="EVO193" s="279"/>
      <c r="EVP193" s="279"/>
      <c r="EVQ193" s="279"/>
      <c r="EVR193" s="279"/>
      <c r="EVS193" s="279"/>
      <c r="EVT193" s="279"/>
      <c r="EVU193" s="279"/>
      <c r="EVV193" s="279"/>
      <c r="EVW193" s="279"/>
      <c r="EVX193" s="279"/>
      <c r="EVY193" s="279"/>
      <c r="EVZ193" s="279"/>
      <c r="EWA193" s="279"/>
      <c r="EWB193" s="279"/>
      <c r="EWC193" s="279"/>
      <c r="EWD193" s="279"/>
      <c r="EWE193" s="279"/>
      <c r="EWF193" s="279"/>
      <c r="EWG193" s="279"/>
      <c r="EWH193" s="279"/>
      <c r="EWI193" s="279"/>
      <c r="EWJ193" s="279"/>
      <c r="EWK193" s="279"/>
      <c r="EWL193" s="279"/>
      <c r="EWM193" s="279"/>
      <c r="EWN193" s="279"/>
      <c r="EWO193" s="279"/>
      <c r="EWP193" s="279"/>
      <c r="EWQ193" s="279"/>
      <c r="EWR193" s="279"/>
      <c r="EWS193" s="279"/>
      <c r="EWT193" s="279"/>
      <c r="EWU193" s="279"/>
      <c r="EWV193" s="279"/>
      <c r="EWW193" s="279"/>
      <c r="EWX193" s="279"/>
      <c r="EWY193" s="279"/>
      <c r="EWZ193" s="279"/>
      <c r="EXA193" s="279"/>
      <c r="EXB193" s="279"/>
      <c r="EXC193" s="279"/>
      <c r="EXD193" s="279"/>
      <c r="EXE193" s="279"/>
      <c r="EXF193" s="279"/>
      <c r="EXG193" s="279"/>
      <c r="EXH193" s="279"/>
      <c r="EXI193" s="279"/>
      <c r="EXJ193" s="279"/>
      <c r="EXK193" s="279"/>
      <c r="EXL193" s="279"/>
      <c r="EXM193" s="279"/>
      <c r="EXN193" s="279"/>
      <c r="EXO193" s="279"/>
      <c r="EXP193" s="279"/>
      <c r="EXQ193" s="279"/>
      <c r="EXR193" s="279"/>
      <c r="EXS193" s="279"/>
      <c r="EXT193" s="279"/>
      <c r="EXU193" s="279"/>
      <c r="EXV193" s="279"/>
      <c r="EXW193" s="279"/>
      <c r="EXX193" s="279"/>
      <c r="EXY193" s="279"/>
      <c r="EXZ193" s="279"/>
      <c r="EYA193" s="279"/>
      <c r="EYB193" s="279"/>
      <c r="EYC193" s="279"/>
      <c r="EYD193" s="279"/>
      <c r="EYE193" s="279"/>
      <c r="EYF193" s="279"/>
      <c r="EYG193" s="279"/>
      <c r="EYH193" s="279"/>
      <c r="EYI193" s="279"/>
      <c r="EYJ193" s="279"/>
      <c r="EYK193" s="279"/>
      <c r="EYL193" s="279"/>
      <c r="EYM193" s="279"/>
      <c r="EYN193" s="279"/>
      <c r="EYO193" s="279"/>
      <c r="EYP193" s="279"/>
      <c r="EYQ193" s="279"/>
      <c r="EYR193" s="279"/>
      <c r="EYS193" s="279"/>
      <c r="EYT193" s="279"/>
      <c r="EYU193" s="279"/>
      <c r="EYV193" s="279"/>
      <c r="EYW193" s="279"/>
      <c r="EYX193" s="279"/>
      <c r="EYY193" s="279"/>
      <c r="EYZ193" s="279"/>
      <c r="EZA193" s="279"/>
      <c r="EZB193" s="279"/>
      <c r="EZC193" s="279"/>
      <c r="EZD193" s="279"/>
      <c r="EZE193" s="279"/>
      <c r="EZF193" s="279"/>
      <c r="EZG193" s="279"/>
      <c r="EZH193" s="279"/>
      <c r="EZI193" s="279"/>
      <c r="EZJ193" s="279"/>
      <c r="EZK193" s="279"/>
      <c r="EZL193" s="279"/>
      <c r="EZM193" s="279"/>
      <c r="EZN193" s="279"/>
      <c r="EZO193" s="279"/>
      <c r="EZP193" s="279"/>
      <c r="EZQ193" s="279"/>
      <c r="EZR193" s="279"/>
      <c r="EZS193" s="279"/>
      <c r="EZT193" s="279"/>
      <c r="EZU193" s="279"/>
      <c r="EZV193" s="279"/>
      <c r="EZW193" s="279"/>
      <c r="EZX193" s="279"/>
      <c r="EZY193" s="279"/>
      <c r="EZZ193" s="279"/>
      <c r="FAA193" s="279"/>
      <c r="FAB193" s="279"/>
      <c r="FAC193" s="279"/>
      <c r="FAD193" s="279"/>
      <c r="FAE193" s="279"/>
      <c r="FAF193" s="279"/>
      <c r="FAG193" s="279"/>
      <c r="FAH193" s="279"/>
      <c r="FAI193" s="279"/>
      <c r="FAJ193" s="279"/>
      <c r="FAK193" s="279"/>
      <c r="FAL193" s="279"/>
      <c r="FAM193" s="279"/>
      <c r="FAN193" s="279"/>
      <c r="FAO193" s="279"/>
      <c r="FAP193" s="279"/>
      <c r="FAQ193" s="279"/>
      <c r="FAR193" s="279"/>
      <c r="FAS193" s="279"/>
      <c r="FAT193" s="279"/>
      <c r="FAU193" s="279"/>
      <c r="FAV193" s="279"/>
      <c r="FAW193" s="279"/>
      <c r="FAX193" s="279"/>
      <c r="FAY193" s="279"/>
      <c r="FAZ193" s="279"/>
      <c r="FBA193" s="279"/>
      <c r="FBB193" s="279"/>
      <c r="FBC193" s="279"/>
      <c r="FBD193" s="279"/>
      <c r="FBE193" s="279"/>
      <c r="FBF193" s="279"/>
      <c r="FBG193" s="279"/>
      <c r="FBH193" s="279"/>
      <c r="FBI193" s="279"/>
      <c r="FBJ193" s="279"/>
      <c r="FBK193" s="279"/>
      <c r="FBL193" s="279"/>
      <c r="FBM193" s="279"/>
      <c r="FBN193" s="279"/>
      <c r="FBO193" s="279"/>
      <c r="FBP193" s="279"/>
      <c r="FBQ193" s="279"/>
      <c r="FBR193" s="279"/>
      <c r="FBS193" s="279"/>
      <c r="FBT193" s="279"/>
      <c r="FBU193" s="279"/>
      <c r="FBV193" s="279"/>
      <c r="FBW193" s="279"/>
      <c r="FBX193" s="279"/>
      <c r="FBY193" s="279"/>
      <c r="FBZ193" s="279"/>
      <c r="FCA193" s="279"/>
      <c r="FCB193" s="279"/>
      <c r="FCC193" s="279"/>
      <c r="FCD193" s="279"/>
      <c r="FCE193" s="279"/>
      <c r="FCF193" s="279"/>
      <c r="FCG193" s="279"/>
      <c r="FCH193" s="279"/>
      <c r="FCI193" s="279"/>
      <c r="FCJ193" s="279"/>
      <c r="FCK193" s="279"/>
      <c r="FCL193" s="279"/>
      <c r="FCM193" s="279"/>
      <c r="FCN193" s="279"/>
      <c r="FCO193" s="279"/>
      <c r="FCP193" s="279"/>
      <c r="FCQ193" s="279"/>
      <c r="FCR193" s="279"/>
      <c r="FCS193" s="279"/>
      <c r="FCT193" s="279"/>
      <c r="FCU193" s="279"/>
      <c r="FCV193" s="279"/>
      <c r="FCW193" s="279"/>
      <c r="FCX193" s="279"/>
      <c r="FCY193" s="279"/>
      <c r="FCZ193" s="279"/>
      <c r="FDA193" s="279"/>
      <c r="FDB193" s="279"/>
      <c r="FDC193" s="279"/>
      <c r="FDD193" s="279"/>
      <c r="FDE193" s="279"/>
      <c r="FDF193" s="279"/>
      <c r="FDG193" s="279"/>
      <c r="FDH193" s="279"/>
      <c r="FDI193" s="279"/>
      <c r="FDJ193" s="279"/>
      <c r="FDK193" s="279"/>
      <c r="FDL193" s="279"/>
      <c r="FDM193" s="279"/>
      <c r="FDN193" s="279"/>
      <c r="FDO193" s="279"/>
      <c r="FDP193" s="279"/>
      <c r="FDQ193" s="279"/>
      <c r="FDR193" s="279"/>
      <c r="FDS193" s="279"/>
      <c r="FDT193" s="279"/>
      <c r="FDU193" s="279"/>
      <c r="FDV193" s="279"/>
      <c r="FDW193" s="279"/>
      <c r="FDX193" s="279"/>
      <c r="FDY193" s="279"/>
      <c r="FDZ193" s="279"/>
      <c r="FEA193" s="279"/>
      <c r="FEB193" s="279"/>
      <c r="FEC193" s="279"/>
      <c r="FED193" s="279"/>
      <c r="FEE193" s="279"/>
      <c r="FEF193" s="279"/>
      <c r="FEG193" s="279"/>
      <c r="FEH193" s="279"/>
      <c r="FEI193" s="279"/>
      <c r="FEJ193" s="279"/>
      <c r="FEK193" s="279"/>
      <c r="FEL193" s="279"/>
      <c r="FEM193" s="279"/>
      <c r="FEN193" s="279"/>
      <c r="FEO193" s="279"/>
      <c r="FEP193" s="279"/>
      <c r="FEQ193" s="279"/>
      <c r="FER193" s="279"/>
      <c r="FES193" s="279"/>
      <c r="FET193" s="279"/>
      <c r="FEU193" s="279"/>
      <c r="FEV193" s="279"/>
      <c r="FEW193" s="279"/>
      <c r="FEX193" s="279"/>
      <c r="FEY193" s="279"/>
      <c r="FEZ193" s="279"/>
      <c r="FFA193" s="279"/>
      <c r="FFB193" s="279"/>
      <c r="FFC193" s="279"/>
      <c r="FFD193" s="279"/>
      <c r="FFE193" s="279"/>
      <c r="FFF193" s="279"/>
      <c r="FFG193" s="279"/>
      <c r="FFH193" s="279"/>
      <c r="FFI193" s="279"/>
      <c r="FFJ193" s="279"/>
      <c r="FFK193" s="279"/>
      <c r="FFL193" s="279"/>
      <c r="FFM193" s="279"/>
      <c r="FFN193" s="279"/>
      <c r="FFO193" s="279"/>
      <c r="FFP193" s="279"/>
      <c r="FFQ193" s="279"/>
      <c r="FFR193" s="279"/>
      <c r="FFS193" s="279"/>
      <c r="FFT193" s="279"/>
      <c r="FFU193" s="279"/>
      <c r="FFV193" s="279"/>
      <c r="FFW193" s="279"/>
      <c r="FFX193" s="279"/>
      <c r="FFY193" s="279"/>
      <c r="FFZ193" s="279"/>
      <c r="FGA193" s="279"/>
      <c r="FGB193" s="279"/>
      <c r="FGC193" s="279"/>
      <c r="FGD193" s="279"/>
      <c r="FGE193" s="279"/>
      <c r="FGF193" s="279"/>
      <c r="FGG193" s="279"/>
      <c r="FGH193" s="279"/>
      <c r="FGI193" s="279"/>
      <c r="FGJ193" s="279"/>
      <c r="FGK193" s="279"/>
      <c r="FGL193" s="279"/>
      <c r="FGM193" s="279"/>
      <c r="FGN193" s="279"/>
      <c r="FGO193" s="279"/>
      <c r="FGP193" s="279"/>
      <c r="FGQ193" s="279"/>
      <c r="FGR193" s="279"/>
      <c r="FGS193" s="279"/>
      <c r="FGT193" s="279"/>
      <c r="FGU193" s="279"/>
      <c r="FGV193" s="279"/>
      <c r="FGW193" s="279"/>
      <c r="FGX193" s="279"/>
      <c r="FGY193" s="279"/>
      <c r="FGZ193" s="279"/>
      <c r="FHA193" s="279"/>
      <c r="FHB193" s="279"/>
      <c r="FHC193" s="279"/>
      <c r="FHD193" s="279"/>
      <c r="FHE193" s="279"/>
      <c r="FHF193" s="279"/>
      <c r="FHG193" s="279"/>
      <c r="FHH193" s="279"/>
      <c r="FHI193" s="279"/>
      <c r="FHJ193" s="279"/>
      <c r="FHK193" s="279"/>
      <c r="FHL193" s="279"/>
      <c r="FHM193" s="279"/>
      <c r="FHN193" s="279"/>
      <c r="FHO193" s="279"/>
      <c r="FHP193" s="279"/>
      <c r="FHQ193" s="279"/>
      <c r="FHR193" s="279"/>
      <c r="FHS193" s="279"/>
      <c r="FHT193" s="279"/>
      <c r="FHU193" s="279"/>
      <c r="FHV193" s="279"/>
      <c r="FHW193" s="279"/>
      <c r="FHX193" s="279"/>
      <c r="FHY193" s="279"/>
      <c r="FHZ193" s="279"/>
      <c r="FIA193" s="279"/>
      <c r="FIB193" s="279"/>
      <c r="FIC193" s="279"/>
      <c r="FID193" s="279"/>
      <c r="FIE193" s="279"/>
      <c r="FIF193" s="279"/>
      <c r="FIG193" s="279"/>
      <c r="FIH193" s="279"/>
      <c r="FII193" s="279"/>
      <c r="FIJ193" s="279"/>
      <c r="FIK193" s="279"/>
      <c r="FIL193" s="279"/>
      <c r="FIM193" s="279"/>
      <c r="FIN193" s="279"/>
      <c r="FIO193" s="279"/>
      <c r="FIP193" s="279"/>
      <c r="FIQ193" s="279"/>
      <c r="FIR193" s="279"/>
      <c r="FIS193" s="279"/>
      <c r="FIT193" s="279"/>
      <c r="FIU193" s="279"/>
      <c r="FIV193" s="279"/>
      <c r="FIW193" s="279"/>
      <c r="FIX193" s="279"/>
      <c r="FIY193" s="279"/>
      <c r="FIZ193" s="279"/>
      <c r="FJA193" s="279"/>
      <c r="FJB193" s="279"/>
      <c r="FJC193" s="279"/>
      <c r="FJD193" s="279"/>
      <c r="FJE193" s="279"/>
      <c r="FJF193" s="279"/>
      <c r="FJG193" s="279"/>
      <c r="FJH193" s="279"/>
      <c r="FJI193" s="279"/>
      <c r="FJJ193" s="279"/>
      <c r="FJK193" s="279"/>
      <c r="FJL193" s="279"/>
      <c r="FJM193" s="279"/>
      <c r="FJN193" s="279"/>
      <c r="FJO193" s="279"/>
      <c r="FJP193" s="279"/>
      <c r="FJQ193" s="279"/>
      <c r="FJR193" s="279"/>
      <c r="FJS193" s="279"/>
      <c r="FJT193" s="279"/>
      <c r="FJU193" s="279"/>
      <c r="FJV193" s="279"/>
      <c r="FJW193" s="279"/>
      <c r="FJX193" s="279"/>
      <c r="FJY193" s="279"/>
      <c r="FJZ193" s="279"/>
      <c r="FKA193" s="279"/>
      <c r="FKB193" s="279"/>
      <c r="FKC193" s="279"/>
      <c r="FKD193" s="279"/>
      <c r="FKE193" s="279"/>
      <c r="FKF193" s="279"/>
      <c r="FKG193" s="279"/>
      <c r="FKH193" s="279"/>
      <c r="FKI193" s="279"/>
      <c r="FKJ193" s="279"/>
      <c r="FKK193" s="279"/>
      <c r="FKL193" s="279"/>
      <c r="FKM193" s="279"/>
      <c r="FKN193" s="279"/>
      <c r="FKO193" s="279"/>
      <c r="FKP193" s="279"/>
      <c r="FKQ193" s="279"/>
      <c r="FKR193" s="279"/>
      <c r="FKS193" s="279"/>
      <c r="FKT193" s="279"/>
      <c r="FKU193" s="279"/>
      <c r="FKV193" s="279"/>
      <c r="FKW193" s="279"/>
      <c r="FKX193" s="279"/>
      <c r="FKY193" s="279"/>
      <c r="FKZ193" s="279"/>
      <c r="FLA193" s="279"/>
      <c r="FLB193" s="279"/>
      <c r="FLC193" s="279"/>
      <c r="FLD193" s="279"/>
      <c r="FLE193" s="279"/>
      <c r="FLF193" s="279"/>
      <c r="FLG193" s="279"/>
      <c r="FLH193" s="279"/>
      <c r="FLI193" s="279"/>
      <c r="FLJ193" s="279"/>
      <c r="FLK193" s="279"/>
      <c r="FLL193" s="279"/>
      <c r="FLM193" s="279"/>
      <c r="FLN193" s="279"/>
      <c r="FLO193" s="279"/>
      <c r="FLP193" s="279"/>
      <c r="FLQ193" s="279"/>
      <c r="FLR193" s="279"/>
      <c r="FLS193" s="279"/>
      <c r="FLT193" s="279"/>
      <c r="FLU193" s="279"/>
      <c r="FLV193" s="279"/>
      <c r="FLW193" s="279"/>
      <c r="FLX193" s="279"/>
      <c r="FLY193" s="279"/>
      <c r="FLZ193" s="279"/>
      <c r="FMA193" s="279"/>
      <c r="FMB193" s="279"/>
      <c r="FMC193" s="279"/>
      <c r="FMD193" s="279"/>
      <c r="FME193" s="279"/>
      <c r="FMF193" s="279"/>
      <c r="FMG193" s="279"/>
      <c r="FMH193" s="279"/>
      <c r="FMI193" s="279"/>
      <c r="FMJ193" s="279"/>
      <c r="FMK193" s="279"/>
      <c r="FML193" s="279"/>
      <c r="FMM193" s="279"/>
      <c r="FMN193" s="279"/>
      <c r="FMO193" s="279"/>
      <c r="FMP193" s="279"/>
      <c r="FMQ193" s="279"/>
      <c r="FMR193" s="279"/>
      <c r="FMS193" s="279"/>
      <c r="FMT193" s="279"/>
      <c r="FMU193" s="279"/>
      <c r="FMV193" s="279"/>
      <c r="FMW193" s="279"/>
      <c r="FMX193" s="279"/>
      <c r="FMY193" s="279"/>
      <c r="FMZ193" s="279"/>
      <c r="FNA193" s="279"/>
      <c r="FNB193" s="279"/>
      <c r="FNC193" s="279"/>
      <c r="FND193" s="279"/>
      <c r="FNE193" s="279"/>
      <c r="FNF193" s="279"/>
      <c r="FNG193" s="279"/>
      <c r="FNH193" s="279"/>
      <c r="FNI193" s="279"/>
      <c r="FNJ193" s="279"/>
      <c r="FNK193" s="279"/>
      <c r="FNL193" s="279"/>
      <c r="FNM193" s="279"/>
      <c r="FNN193" s="279"/>
      <c r="FNO193" s="279"/>
      <c r="FNP193" s="279"/>
      <c r="FNQ193" s="279"/>
      <c r="FNR193" s="279"/>
      <c r="FNS193" s="279"/>
      <c r="FNT193" s="279"/>
      <c r="FNU193" s="279"/>
      <c r="FNV193" s="279"/>
      <c r="FNW193" s="279"/>
      <c r="FNX193" s="279"/>
      <c r="FNY193" s="279"/>
      <c r="FNZ193" s="279"/>
      <c r="FOA193" s="279"/>
      <c r="FOB193" s="279"/>
      <c r="FOC193" s="279"/>
      <c r="FOD193" s="279"/>
      <c r="FOE193" s="279"/>
      <c r="FOF193" s="279"/>
      <c r="FOG193" s="279"/>
      <c r="FOH193" s="279"/>
      <c r="FOI193" s="279"/>
      <c r="FOJ193" s="279"/>
      <c r="FOK193" s="279"/>
      <c r="FOL193" s="279"/>
      <c r="FOM193" s="279"/>
      <c r="FON193" s="279"/>
      <c r="FOO193" s="279"/>
      <c r="FOP193" s="279"/>
      <c r="FOQ193" s="279"/>
      <c r="FOR193" s="279"/>
      <c r="FOS193" s="279"/>
      <c r="FOT193" s="279"/>
      <c r="FOU193" s="279"/>
      <c r="FOV193" s="279"/>
      <c r="FOW193" s="279"/>
      <c r="FOX193" s="279"/>
      <c r="FOY193" s="279"/>
      <c r="FOZ193" s="279"/>
      <c r="FPA193" s="279"/>
      <c r="FPB193" s="279"/>
      <c r="FPC193" s="279"/>
      <c r="FPD193" s="279"/>
      <c r="FPE193" s="279"/>
      <c r="FPF193" s="279"/>
      <c r="FPG193" s="279"/>
      <c r="FPH193" s="279"/>
      <c r="FPI193" s="279"/>
      <c r="FPJ193" s="279"/>
      <c r="FPK193" s="279"/>
      <c r="FPL193" s="279"/>
      <c r="FPM193" s="279"/>
      <c r="FPN193" s="279"/>
      <c r="FPO193" s="279"/>
      <c r="FPP193" s="279"/>
      <c r="FPQ193" s="279"/>
      <c r="FPR193" s="279"/>
      <c r="FPS193" s="279"/>
      <c r="FPT193" s="279"/>
      <c r="FPU193" s="279"/>
      <c r="FPV193" s="279"/>
      <c r="FPW193" s="279"/>
      <c r="FPX193" s="279"/>
      <c r="FPY193" s="279"/>
      <c r="FPZ193" s="279"/>
      <c r="FQA193" s="279"/>
      <c r="FQB193" s="279"/>
      <c r="FQC193" s="279"/>
      <c r="FQD193" s="279"/>
      <c r="FQE193" s="279"/>
      <c r="FQF193" s="279"/>
      <c r="FQG193" s="279"/>
      <c r="FQH193" s="279"/>
      <c r="FQI193" s="279"/>
      <c r="FQJ193" s="279"/>
      <c r="FQK193" s="279"/>
      <c r="FQL193" s="279"/>
      <c r="FQM193" s="279"/>
      <c r="FQN193" s="279"/>
      <c r="FQO193" s="279"/>
      <c r="FQP193" s="279"/>
      <c r="FQQ193" s="279"/>
      <c r="FQR193" s="279"/>
      <c r="FQS193" s="279"/>
      <c r="FQT193" s="279"/>
      <c r="FQU193" s="279"/>
      <c r="FQV193" s="279"/>
      <c r="FQW193" s="279"/>
      <c r="FQX193" s="279"/>
      <c r="FQY193" s="279"/>
      <c r="FQZ193" s="279"/>
      <c r="FRA193" s="279"/>
      <c r="FRB193" s="279"/>
      <c r="FRC193" s="279"/>
      <c r="FRD193" s="279"/>
      <c r="FRE193" s="279"/>
      <c r="FRF193" s="279"/>
      <c r="FRG193" s="279"/>
      <c r="FRH193" s="279"/>
      <c r="FRI193" s="279"/>
      <c r="FRJ193" s="279"/>
      <c r="FRK193" s="279"/>
      <c r="FRL193" s="279"/>
      <c r="FRM193" s="279"/>
      <c r="FRN193" s="279"/>
      <c r="FRO193" s="279"/>
      <c r="FRP193" s="279"/>
      <c r="FRQ193" s="279"/>
      <c r="FRR193" s="279"/>
      <c r="FRS193" s="279"/>
      <c r="FRT193" s="279"/>
      <c r="FRU193" s="279"/>
      <c r="FRV193" s="279"/>
      <c r="FRW193" s="279"/>
      <c r="FRX193" s="279"/>
      <c r="FRY193" s="279"/>
      <c r="FRZ193" s="279"/>
      <c r="FSA193" s="279"/>
      <c r="FSB193" s="279"/>
      <c r="FSC193" s="279"/>
      <c r="FSD193" s="279"/>
      <c r="FSE193" s="279"/>
      <c r="FSF193" s="279"/>
      <c r="FSG193" s="279"/>
      <c r="FSH193" s="279"/>
      <c r="FSI193" s="279"/>
      <c r="FSJ193" s="279"/>
      <c r="FSK193" s="279"/>
      <c r="FSL193" s="279"/>
      <c r="FSM193" s="279"/>
      <c r="FSN193" s="279"/>
      <c r="FSO193" s="279"/>
      <c r="FSP193" s="279"/>
      <c r="FSQ193" s="279"/>
      <c r="FSR193" s="279"/>
      <c r="FSS193" s="279"/>
      <c r="FST193" s="279"/>
      <c r="FSU193" s="279"/>
      <c r="FSV193" s="279"/>
      <c r="FSW193" s="279"/>
      <c r="FSX193" s="279"/>
      <c r="FSY193" s="279"/>
      <c r="FSZ193" s="279"/>
      <c r="FTA193" s="279"/>
      <c r="FTB193" s="279"/>
      <c r="FTC193" s="279"/>
      <c r="FTD193" s="279"/>
      <c r="FTE193" s="279"/>
      <c r="FTF193" s="279"/>
      <c r="FTG193" s="279"/>
      <c r="FTH193" s="279"/>
      <c r="FTI193" s="279"/>
      <c r="FTJ193" s="279"/>
      <c r="FTK193" s="279"/>
      <c r="FTL193" s="279"/>
      <c r="FTM193" s="279"/>
      <c r="FTN193" s="279"/>
      <c r="FTO193" s="279"/>
      <c r="FTP193" s="279"/>
      <c r="FTQ193" s="279"/>
      <c r="FTR193" s="279"/>
      <c r="FTS193" s="279"/>
      <c r="FTT193" s="279"/>
      <c r="FTU193" s="279"/>
      <c r="FTV193" s="279"/>
      <c r="FTW193" s="279"/>
      <c r="FTX193" s="279"/>
      <c r="FTY193" s="279"/>
      <c r="FTZ193" s="279"/>
      <c r="FUA193" s="279"/>
      <c r="FUB193" s="279"/>
      <c r="FUC193" s="279"/>
      <c r="FUD193" s="279"/>
      <c r="FUE193" s="279"/>
      <c r="FUF193" s="279"/>
      <c r="FUG193" s="279"/>
      <c r="FUH193" s="279"/>
      <c r="FUI193" s="279"/>
      <c r="FUJ193" s="279"/>
      <c r="FUK193" s="279"/>
      <c r="FUL193" s="279"/>
      <c r="FUM193" s="279"/>
      <c r="FUN193" s="279"/>
      <c r="FUO193" s="279"/>
      <c r="FUP193" s="279"/>
      <c r="FUQ193" s="279"/>
      <c r="FUR193" s="279"/>
      <c r="FUS193" s="279"/>
      <c r="FUT193" s="279"/>
      <c r="FUU193" s="279"/>
      <c r="FUV193" s="279"/>
      <c r="FUW193" s="279"/>
      <c r="FUX193" s="279"/>
      <c r="FUY193" s="279"/>
      <c r="FUZ193" s="279"/>
      <c r="FVA193" s="279"/>
      <c r="FVB193" s="279"/>
      <c r="FVC193" s="279"/>
      <c r="FVD193" s="279"/>
      <c r="FVE193" s="279"/>
      <c r="FVF193" s="279"/>
      <c r="FVG193" s="279"/>
      <c r="FVH193" s="279"/>
      <c r="FVI193" s="279"/>
      <c r="FVJ193" s="279"/>
      <c r="FVK193" s="279"/>
      <c r="FVL193" s="279"/>
      <c r="FVM193" s="279"/>
      <c r="FVN193" s="279"/>
      <c r="FVO193" s="279"/>
      <c r="FVP193" s="279"/>
      <c r="FVQ193" s="279"/>
      <c r="FVR193" s="279"/>
      <c r="FVS193" s="279"/>
      <c r="FVT193" s="279"/>
      <c r="FVU193" s="279"/>
      <c r="FVV193" s="279"/>
      <c r="FVW193" s="279"/>
      <c r="FVX193" s="279"/>
      <c r="FVY193" s="279"/>
      <c r="FVZ193" s="279"/>
      <c r="FWA193" s="279"/>
      <c r="FWB193" s="279"/>
      <c r="FWC193" s="279"/>
      <c r="FWD193" s="279"/>
      <c r="FWE193" s="279"/>
      <c r="FWF193" s="279"/>
      <c r="FWG193" s="279"/>
      <c r="FWH193" s="279"/>
      <c r="FWI193" s="279"/>
      <c r="FWJ193" s="279"/>
      <c r="FWK193" s="279"/>
      <c r="FWL193" s="279"/>
      <c r="FWM193" s="279"/>
      <c r="FWN193" s="279"/>
      <c r="FWO193" s="279"/>
      <c r="FWP193" s="279"/>
      <c r="FWQ193" s="279"/>
      <c r="FWR193" s="279"/>
      <c r="FWS193" s="279"/>
      <c r="FWT193" s="279"/>
      <c r="FWU193" s="279"/>
      <c r="FWV193" s="279"/>
      <c r="FWW193" s="279"/>
      <c r="FWX193" s="279"/>
      <c r="FWY193" s="279"/>
      <c r="FWZ193" s="279"/>
      <c r="FXA193" s="279"/>
      <c r="FXB193" s="279"/>
      <c r="FXC193" s="279"/>
      <c r="FXD193" s="279"/>
      <c r="FXE193" s="279"/>
      <c r="FXF193" s="279"/>
      <c r="FXG193" s="279"/>
      <c r="FXH193" s="279"/>
      <c r="FXI193" s="279"/>
      <c r="FXJ193" s="279"/>
      <c r="FXK193" s="279"/>
      <c r="FXL193" s="279"/>
      <c r="FXM193" s="279"/>
      <c r="FXN193" s="279"/>
      <c r="FXO193" s="279"/>
      <c r="FXP193" s="279"/>
      <c r="FXQ193" s="279"/>
      <c r="FXR193" s="279"/>
      <c r="FXS193" s="279"/>
      <c r="FXT193" s="279"/>
      <c r="FXU193" s="279"/>
      <c r="FXV193" s="279"/>
      <c r="FXW193" s="279"/>
      <c r="FXX193" s="279"/>
      <c r="FXY193" s="279"/>
      <c r="FXZ193" s="279"/>
      <c r="FYA193" s="279"/>
      <c r="FYB193" s="279"/>
      <c r="FYC193" s="279"/>
      <c r="FYD193" s="279"/>
      <c r="FYE193" s="279"/>
      <c r="FYF193" s="279"/>
      <c r="FYG193" s="279"/>
      <c r="FYH193" s="279"/>
      <c r="FYI193" s="279"/>
      <c r="FYJ193" s="279"/>
      <c r="FYK193" s="279"/>
      <c r="FYL193" s="279"/>
      <c r="FYM193" s="279"/>
      <c r="FYN193" s="279"/>
      <c r="FYO193" s="279"/>
      <c r="FYP193" s="279"/>
      <c r="FYQ193" s="279"/>
      <c r="FYR193" s="279"/>
      <c r="FYS193" s="279"/>
      <c r="FYT193" s="279"/>
      <c r="FYU193" s="279"/>
      <c r="FYV193" s="279"/>
      <c r="FYW193" s="279"/>
      <c r="FYX193" s="279"/>
      <c r="FYY193" s="279"/>
      <c r="FYZ193" s="279"/>
      <c r="FZA193" s="279"/>
      <c r="FZB193" s="279"/>
      <c r="FZC193" s="279"/>
      <c r="FZD193" s="279"/>
      <c r="FZE193" s="279"/>
      <c r="FZF193" s="279"/>
      <c r="FZG193" s="279"/>
      <c r="FZH193" s="279"/>
      <c r="FZI193" s="279"/>
      <c r="FZJ193" s="279"/>
      <c r="FZK193" s="279"/>
      <c r="FZL193" s="279"/>
      <c r="FZM193" s="279"/>
      <c r="FZN193" s="279"/>
      <c r="FZO193" s="279"/>
      <c r="FZP193" s="279"/>
      <c r="FZQ193" s="279"/>
      <c r="FZR193" s="279"/>
      <c r="FZS193" s="279"/>
      <c r="FZT193" s="279"/>
      <c r="FZU193" s="279"/>
      <c r="FZV193" s="279"/>
      <c r="FZW193" s="279"/>
      <c r="FZX193" s="279"/>
      <c r="FZY193" s="279"/>
      <c r="FZZ193" s="279"/>
      <c r="GAA193" s="279"/>
      <c r="GAB193" s="279"/>
      <c r="GAC193" s="279"/>
      <c r="GAD193" s="279"/>
      <c r="GAE193" s="279"/>
      <c r="GAF193" s="279"/>
      <c r="GAG193" s="279"/>
      <c r="GAH193" s="279"/>
      <c r="GAI193" s="279"/>
      <c r="GAJ193" s="279"/>
      <c r="GAK193" s="279"/>
      <c r="GAL193" s="279"/>
      <c r="GAM193" s="279"/>
      <c r="GAN193" s="279"/>
      <c r="GAO193" s="279"/>
      <c r="GAP193" s="279"/>
      <c r="GAQ193" s="279"/>
      <c r="GAR193" s="279"/>
      <c r="GAS193" s="279"/>
      <c r="GAT193" s="279"/>
      <c r="GAU193" s="279"/>
      <c r="GAV193" s="279"/>
      <c r="GAW193" s="279"/>
      <c r="GAX193" s="279"/>
      <c r="GAY193" s="279"/>
      <c r="GAZ193" s="279"/>
      <c r="GBA193" s="279"/>
      <c r="GBB193" s="279"/>
      <c r="GBC193" s="279"/>
      <c r="GBD193" s="279"/>
      <c r="GBE193" s="279"/>
      <c r="GBF193" s="279"/>
      <c r="GBG193" s="279"/>
      <c r="GBH193" s="279"/>
      <c r="GBI193" s="279"/>
      <c r="GBJ193" s="279"/>
      <c r="GBK193" s="279"/>
      <c r="GBL193" s="279"/>
      <c r="GBM193" s="279"/>
      <c r="GBN193" s="279"/>
      <c r="GBO193" s="279"/>
      <c r="GBP193" s="279"/>
      <c r="GBQ193" s="279"/>
      <c r="GBR193" s="279"/>
      <c r="GBS193" s="279"/>
      <c r="GBT193" s="279"/>
      <c r="GBU193" s="279"/>
      <c r="GBV193" s="279"/>
      <c r="GBW193" s="279"/>
      <c r="GBX193" s="279"/>
      <c r="GBY193" s="279"/>
      <c r="GBZ193" s="279"/>
      <c r="GCA193" s="279"/>
      <c r="GCB193" s="279"/>
      <c r="GCC193" s="279"/>
      <c r="GCD193" s="279"/>
      <c r="GCE193" s="279"/>
      <c r="GCF193" s="279"/>
      <c r="GCG193" s="279"/>
      <c r="GCH193" s="279"/>
      <c r="GCI193" s="279"/>
      <c r="GCJ193" s="279"/>
      <c r="GCK193" s="279"/>
      <c r="GCL193" s="279"/>
      <c r="GCM193" s="279"/>
      <c r="GCN193" s="279"/>
      <c r="GCO193" s="279"/>
      <c r="GCP193" s="279"/>
      <c r="GCQ193" s="279"/>
      <c r="GCR193" s="279"/>
      <c r="GCS193" s="279"/>
      <c r="GCT193" s="279"/>
      <c r="GCU193" s="279"/>
      <c r="GCV193" s="279"/>
      <c r="GCW193" s="279"/>
      <c r="GCX193" s="279"/>
      <c r="GCY193" s="279"/>
      <c r="GCZ193" s="279"/>
      <c r="GDA193" s="279"/>
      <c r="GDB193" s="279"/>
      <c r="GDC193" s="279"/>
      <c r="GDD193" s="279"/>
      <c r="GDE193" s="279"/>
      <c r="GDF193" s="279"/>
      <c r="GDG193" s="279"/>
      <c r="GDH193" s="279"/>
      <c r="GDI193" s="279"/>
      <c r="GDJ193" s="279"/>
      <c r="GDK193" s="279"/>
      <c r="GDL193" s="279"/>
      <c r="GDM193" s="279"/>
      <c r="GDN193" s="279"/>
      <c r="GDO193" s="279"/>
      <c r="GDP193" s="279"/>
      <c r="GDQ193" s="279"/>
      <c r="GDR193" s="279"/>
      <c r="GDS193" s="279"/>
      <c r="GDT193" s="279"/>
      <c r="GDU193" s="279"/>
      <c r="GDV193" s="279"/>
      <c r="GDW193" s="279"/>
      <c r="GDX193" s="279"/>
      <c r="GDY193" s="279"/>
      <c r="GDZ193" s="279"/>
      <c r="GEA193" s="279"/>
      <c r="GEB193" s="279"/>
      <c r="GEC193" s="279"/>
      <c r="GED193" s="279"/>
      <c r="GEE193" s="279"/>
      <c r="GEF193" s="279"/>
      <c r="GEG193" s="279"/>
      <c r="GEH193" s="279"/>
      <c r="GEI193" s="279"/>
      <c r="GEJ193" s="279"/>
      <c r="GEK193" s="279"/>
      <c r="GEL193" s="279"/>
      <c r="GEM193" s="279"/>
      <c r="GEN193" s="279"/>
      <c r="GEO193" s="279"/>
      <c r="GEP193" s="279"/>
      <c r="GEQ193" s="279"/>
      <c r="GER193" s="279"/>
      <c r="GES193" s="279"/>
      <c r="GET193" s="279"/>
      <c r="GEU193" s="279"/>
      <c r="GEV193" s="279"/>
      <c r="GEW193" s="279"/>
      <c r="GEX193" s="279"/>
      <c r="GEY193" s="279"/>
      <c r="GEZ193" s="279"/>
      <c r="GFA193" s="279"/>
      <c r="GFB193" s="279"/>
      <c r="GFC193" s="279"/>
      <c r="GFD193" s="279"/>
      <c r="GFE193" s="279"/>
      <c r="GFF193" s="279"/>
      <c r="GFG193" s="279"/>
      <c r="GFH193" s="279"/>
      <c r="GFI193" s="279"/>
      <c r="GFJ193" s="279"/>
      <c r="GFK193" s="279"/>
      <c r="GFL193" s="279"/>
      <c r="GFM193" s="279"/>
      <c r="GFN193" s="279"/>
      <c r="GFO193" s="279"/>
      <c r="GFP193" s="279"/>
      <c r="GFQ193" s="279"/>
      <c r="GFR193" s="279"/>
      <c r="GFS193" s="279"/>
      <c r="GFT193" s="279"/>
      <c r="GFU193" s="279"/>
      <c r="GFV193" s="279"/>
      <c r="GFW193" s="279"/>
      <c r="GFX193" s="279"/>
      <c r="GFY193" s="279"/>
      <c r="GFZ193" s="279"/>
      <c r="GGA193" s="279"/>
      <c r="GGB193" s="279"/>
      <c r="GGC193" s="279"/>
      <c r="GGD193" s="279"/>
      <c r="GGE193" s="279"/>
      <c r="GGF193" s="279"/>
      <c r="GGG193" s="279"/>
      <c r="GGH193" s="279"/>
      <c r="GGI193" s="279"/>
      <c r="GGJ193" s="279"/>
      <c r="GGK193" s="279"/>
      <c r="GGL193" s="279"/>
      <c r="GGM193" s="279"/>
      <c r="GGN193" s="279"/>
      <c r="GGO193" s="279"/>
      <c r="GGP193" s="279"/>
      <c r="GGQ193" s="279"/>
      <c r="GGR193" s="279"/>
      <c r="GGS193" s="279"/>
      <c r="GGT193" s="279"/>
      <c r="GGU193" s="279"/>
      <c r="GGV193" s="279"/>
      <c r="GGW193" s="279"/>
      <c r="GGX193" s="279"/>
      <c r="GGY193" s="279"/>
      <c r="GGZ193" s="279"/>
      <c r="GHA193" s="279"/>
      <c r="GHB193" s="279"/>
      <c r="GHC193" s="279"/>
      <c r="GHD193" s="279"/>
      <c r="GHE193" s="279"/>
      <c r="GHF193" s="279"/>
      <c r="GHG193" s="279"/>
      <c r="GHH193" s="279"/>
      <c r="GHI193" s="279"/>
      <c r="GHJ193" s="279"/>
      <c r="GHK193" s="279"/>
      <c r="GHL193" s="279"/>
      <c r="GHM193" s="279"/>
      <c r="GHN193" s="279"/>
      <c r="GHO193" s="279"/>
      <c r="GHP193" s="279"/>
      <c r="GHQ193" s="279"/>
      <c r="GHR193" s="279"/>
      <c r="GHS193" s="279"/>
      <c r="GHT193" s="279"/>
      <c r="GHU193" s="279"/>
      <c r="GHV193" s="279"/>
      <c r="GHW193" s="279"/>
      <c r="GHX193" s="279"/>
      <c r="GHY193" s="279"/>
      <c r="GHZ193" s="279"/>
      <c r="GIA193" s="279"/>
      <c r="GIB193" s="279"/>
      <c r="GIC193" s="279"/>
      <c r="GID193" s="279"/>
      <c r="GIE193" s="279"/>
      <c r="GIF193" s="279"/>
      <c r="GIG193" s="279"/>
      <c r="GIH193" s="279"/>
      <c r="GII193" s="279"/>
      <c r="GIJ193" s="279"/>
      <c r="GIK193" s="279"/>
      <c r="GIL193" s="279"/>
      <c r="GIM193" s="279"/>
      <c r="GIN193" s="279"/>
      <c r="GIO193" s="279"/>
      <c r="GIP193" s="279"/>
      <c r="GIQ193" s="279"/>
      <c r="GIR193" s="279"/>
      <c r="GIS193" s="279"/>
      <c r="GIT193" s="279"/>
      <c r="GIU193" s="279"/>
      <c r="GIV193" s="279"/>
      <c r="GIW193" s="279"/>
      <c r="GIX193" s="279"/>
      <c r="GIY193" s="279"/>
      <c r="GIZ193" s="279"/>
      <c r="GJA193" s="279"/>
      <c r="GJB193" s="279"/>
      <c r="GJC193" s="279"/>
      <c r="GJD193" s="279"/>
      <c r="GJE193" s="279"/>
      <c r="GJF193" s="279"/>
      <c r="GJG193" s="279"/>
      <c r="GJH193" s="279"/>
      <c r="GJI193" s="279"/>
      <c r="GJJ193" s="279"/>
      <c r="GJK193" s="279"/>
      <c r="GJL193" s="279"/>
      <c r="GJM193" s="279"/>
      <c r="GJN193" s="279"/>
      <c r="GJO193" s="279"/>
      <c r="GJP193" s="279"/>
      <c r="GJQ193" s="279"/>
      <c r="GJR193" s="279"/>
      <c r="GJS193" s="279"/>
      <c r="GJT193" s="279"/>
      <c r="GJU193" s="279"/>
      <c r="GJV193" s="279"/>
      <c r="GJW193" s="279"/>
      <c r="GJX193" s="279"/>
      <c r="GJY193" s="279"/>
      <c r="GJZ193" s="279"/>
      <c r="GKA193" s="279"/>
      <c r="GKB193" s="279"/>
      <c r="GKC193" s="279"/>
      <c r="GKD193" s="279"/>
      <c r="GKE193" s="279"/>
      <c r="GKF193" s="279"/>
      <c r="GKG193" s="279"/>
      <c r="GKH193" s="279"/>
      <c r="GKI193" s="279"/>
      <c r="GKJ193" s="279"/>
      <c r="GKK193" s="279"/>
      <c r="GKL193" s="279"/>
      <c r="GKM193" s="279"/>
      <c r="GKN193" s="279"/>
      <c r="GKO193" s="279"/>
      <c r="GKP193" s="279"/>
      <c r="GKQ193" s="279"/>
      <c r="GKR193" s="279"/>
      <c r="GKS193" s="279"/>
      <c r="GKT193" s="279"/>
      <c r="GKU193" s="279"/>
      <c r="GKV193" s="279"/>
      <c r="GKW193" s="279"/>
      <c r="GKX193" s="279"/>
      <c r="GKY193" s="279"/>
      <c r="GKZ193" s="279"/>
      <c r="GLA193" s="279"/>
      <c r="GLB193" s="279"/>
      <c r="GLC193" s="279"/>
      <c r="GLD193" s="279"/>
      <c r="GLE193" s="279"/>
      <c r="GLF193" s="279"/>
      <c r="GLG193" s="279"/>
      <c r="GLH193" s="279"/>
      <c r="GLI193" s="279"/>
      <c r="GLJ193" s="279"/>
      <c r="GLK193" s="279"/>
      <c r="GLL193" s="279"/>
      <c r="GLM193" s="279"/>
      <c r="GLN193" s="279"/>
      <c r="GLO193" s="279"/>
      <c r="GLP193" s="279"/>
      <c r="GLQ193" s="279"/>
      <c r="GLR193" s="279"/>
      <c r="GLS193" s="279"/>
      <c r="GLT193" s="279"/>
      <c r="GLU193" s="279"/>
      <c r="GLV193" s="279"/>
      <c r="GLW193" s="279"/>
      <c r="GLX193" s="279"/>
      <c r="GLY193" s="279"/>
      <c r="GLZ193" s="279"/>
      <c r="GMA193" s="279"/>
      <c r="GMB193" s="279"/>
      <c r="GMC193" s="279"/>
      <c r="GMD193" s="279"/>
      <c r="GME193" s="279"/>
      <c r="GMF193" s="279"/>
      <c r="GMG193" s="279"/>
      <c r="GMH193" s="279"/>
      <c r="GMI193" s="279"/>
      <c r="GMJ193" s="279"/>
      <c r="GMK193" s="279"/>
      <c r="GML193" s="279"/>
      <c r="GMM193" s="279"/>
      <c r="GMN193" s="279"/>
      <c r="GMO193" s="279"/>
      <c r="GMP193" s="279"/>
      <c r="GMQ193" s="279"/>
      <c r="GMR193" s="279"/>
      <c r="GMS193" s="279"/>
      <c r="GMT193" s="279"/>
      <c r="GMU193" s="279"/>
      <c r="GMV193" s="279"/>
      <c r="GMW193" s="279"/>
      <c r="GMX193" s="279"/>
      <c r="GMY193" s="279"/>
      <c r="GMZ193" s="279"/>
      <c r="GNA193" s="279"/>
      <c r="GNB193" s="279"/>
      <c r="GNC193" s="279"/>
      <c r="GND193" s="279"/>
      <c r="GNE193" s="279"/>
      <c r="GNF193" s="279"/>
      <c r="GNG193" s="279"/>
      <c r="GNH193" s="279"/>
      <c r="GNI193" s="279"/>
      <c r="GNJ193" s="279"/>
      <c r="GNK193" s="279"/>
      <c r="GNL193" s="279"/>
      <c r="GNM193" s="279"/>
      <c r="GNN193" s="279"/>
      <c r="GNO193" s="279"/>
      <c r="GNP193" s="279"/>
      <c r="GNQ193" s="279"/>
      <c r="GNR193" s="279"/>
      <c r="GNS193" s="279"/>
      <c r="GNT193" s="279"/>
      <c r="GNU193" s="279"/>
      <c r="GNV193" s="279"/>
      <c r="GNW193" s="279"/>
      <c r="GNX193" s="279"/>
      <c r="GNY193" s="279"/>
      <c r="GNZ193" s="279"/>
      <c r="GOA193" s="279"/>
      <c r="GOB193" s="279"/>
      <c r="GOC193" s="279"/>
      <c r="GOD193" s="279"/>
      <c r="GOE193" s="279"/>
      <c r="GOF193" s="279"/>
      <c r="GOG193" s="279"/>
      <c r="GOH193" s="279"/>
      <c r="GOI193" s="279"/>
      <c r="GOJ193" s="279"/>
      <c r="GOK193" s="279"/>
      <c r="GOL193" s="279"/>
      <c r="GOM193" s="279"/>
      <c r="GON193" s="279"/>
      <c r="GOO193" s="279"/>
      <c r="GOP193" s="279"/>
      <c r="GOQ193" s="279"/>
      <c r="GOR193" s="279"/>
      <c r="GOS193" s="279"/>
      <c r="GOT193" s="279"/>
      <c r="GOU193" s="279"/>
      <c r="GOV193" s="279"/>
      <c r="GOW193" s="279"/>
      <c r="GOX193" s="279"/>
      <c r="GOY193" s="279"/>
      <c r="GOZ193" s="279"/>
      <c r="GPA193" s="279"/>
      <c r="GPB193" s="279"/>
      <c r="GPC193" s="279"/>
      <c r="GPD193" s="279"/>
      <c r="GPE193" s="279"/>
      <c r="GPF193" s="279"/>
      <c r="GPG193" s="279"/>
      <c r="GPH193" s="279"/>
      <c r="GPI193" s="279"/>
      <c r="GPJ193" s="279"/>
      <c r="GPK193" s="279"/>
      <c r="GPL193" s="279"/>
      <c r="GPM193" s="279"/>
      <c r="GPN193" s="279"/>
      <c r="GPO193" s="279"/>
      <c r="GPP193" s="279"/>
      <c r="GPQ193" s="279"/>
      <c r="GPR193" s="279"/>
      <c r="GPS193" s="279"/>
      <c r="GPT193" s="279"/>
      <c r="GPU193" s="279"/>
      <c r="GPV193" s="279"/>
      <c r="GPW193" s="279"/>
      <c r="GPX193" s="279"/>
      <c r="GPY193" s="279"/>
      <c r="GPZ193" s="279"/>
      <c r="GQA193" s="279"/>
      <c r="GQB193" s="279"/>
      <c r="GQC193" s="279"/>
      <c r="GQD193" s="279"/>
      <c r="GQE193" s="279"/>
      <c r="GQF193" s="279"/>
      <c r="GQG193" s="279"/>
      <c r="GQH193" s="279"/>
      <c r="GQI193" s="279"/>
      <c r="GQJ193" s="279"/>
      <c r="GQK193" s="279"/>
      <c r="GQL193" s="279"/>
      <c r="GQM193" s="279"/>
      <c r="GQN193" s="279"/>
      <c r="GQO193" s="279"/>
      <c r="GQP193" s="279"/>
      <c r="GQQ193" s="279"/>
      <c r="GQR193" s="279"/>
      <c r="GQS193" s="279"/>
      <c r="GQT193" s="279"/>
      <c r="GQU193" s="279"/>
      <c r="GQV193" s="279"/>
      <c r="GQW193" s="279"/>
      <c r="GQX193" s="279"/>
      <c r="GQY193" s="279"/>
      <c r="GQZ193" s="279"/>
      <c r="GRA193" s="279"/>
      <c r="GRB193" s="279"/>
      <c r="GRC193" s="279"/>
      <c r="GRD193" s="279"/>
      <c r="GRE193" s="279"/>
      <c r="GRF193" s="279"/>
      <c r="GRG193" s="279"/>
      <c r="GRH193" s="279"/>
      <c r="GRI193" s="279"/>
      <c r="GRJ193" s="279"/>
      <c r="GRK193" s="279"/>
      <c r="GRL193" s="279"/>
      <c r="GRM193" s="279"/>
      <c r="GRN193" s="279"/>
      <c r="GRO193" s="279"/>
      <c r="GRP193" s="279"/>
      <c r="GRQ193" s="279"/>
      <c r="GRR193" s="279"/>
      <c r="GRS193" s="279"/>
      <c r="GRT193" s="279"/>
      <c r="GRU193" s="279"/>
      <c r="GRV193" s="279"/>
      <c r="GRW193" s="279"/>
      <c r="GRX193" s="279"/>
      <c r="GRY193" s="279"/>
      <c r="GRZ193" s="279"/>
      <c r="GSA193" s="279"/>
      <c r="GSB193" s="279"/>
      <c r="GSC193" s="279"/>
      <c r="GSD193" s="279"/>
      <c r="GSE193" s="279"/>
      <c r="GSF193" s="279"/>
      <c r="GSG193" s="279"/>
      <c r="GSH193" s="279"/>
      <c r="GSI193" s="279"/>
      <c r="GSJ193" s="279"/>
      <c r="GSK193" s="279"/>
      <c r="GSL193" s="279"/>
      <c r="GSM193" s="279"/>
      <c r="GSN193" s="279"/>
      <c r="GSO193" s="279"/>
      <c r="GSP193" s="279"/>
      <c r="GSQ193" s="279"/>
      <c r="GSR193" s="279"/>
      <c r="GSS193" s="279"/>
      <c r="GST193" s="279"/>
      <c r="GSU193" s="279"/>
      <c r="GSV193" s="279"/>
      <c r="GSW193" s="279"/>
      <c r="GSX193" s="279"/>
      <c r="GSY193" s="279"/>
      <c r="GSZ193" s="279"/>
      <c r="GTA193" s="279"/>
      <c r="GTB193" s="279"/>
      <c r="GTC193" s="279"/>
      <c r="GTD193" s="279"/>
      <c r="GTE193" s="279"/>
      <c r="GTF193" s="279"/>
      <c r="GTG193" s="279"/>
      <c r="GTH193" s="279"/>
      <c r="GTI193" s="279"/>
      <c r="GTJ193" s="279"/>
      <c r="GTK193" s="279"/>
      <c r="GTL193" s="279"/>
      <c r="GTM193" s="279"/>
      <c r="GTN193" s="279"/>
      <c r="GTO193" s="279"/>
      <c r="GTP193" s="279"/>
      <c r="GTQ193" s="279"/>
      <c r="GTR193" s="279"/>
      <c r="GTS193" s="279"/>
      <c r="GTT193" s="279"/>
      <c r="GTU193" s="279"/>
      <c r="GTV193" s="279"/>
      <c r="GTW193" s="279"/>
      <c r="GTX193" s="279"/>
      <c r="GTY193" s="279"/>
      <c r="GTZ193" s="279"/>
      <c r="GUA193" s="279"/>
      <c r="GUB193" s="279"/>
      <c r="GUC193" s="279"/>
      <c r="GUD193" s="279"/>
      <c r="GUE193" s="279"/>
      <c r="GUF193" s="279"/>
      <c r="GUG193" s="279"/>
      <c r="GUH193" s="279"/>
      <c r="GUI193" s="279"/>
      <c r="GUJ193" s="279"/>
      <c r="GUK193" s="279"/>
      <c r="GUL193" s="279"/>
      <c r="GUM193" s="279"/>
      <c r="GUN193" s="279"/>
      <c r="GUO193" s="279"/>
      <c r="GUP193" s="279"/>
      <c r="GUQ193" s="279"/>
      <c r="GUR193" s="279"/>
      <c r="GUS193" s="279"/>
      <c r="GUT193" s="279"/>
      <c r="GUU193" s="279"/>
      <c r="GUV193" s="279"/>
      <c r="GUW193" s="279"/>
      <c r="GUX193" s="279"/>
      <c r="GUY193" s="279"/>
      <c r="GUZ193" s="279"/>
      <c r="GVA193" s="279"/>
      <c r="GVB193" s="279"/>
      <c r="GVC193" s="279"/>
      <c r="GVD193" s="279"/>
      <c r="GVE193" s="279"/>
      <c r="GVF193" s="279"/>
      <c r="GVG193" s="279"/>
      <c r="GVH193" s="279"/>
      <c r="GVI193" s="279"/>
      <c r="GVJ193" s="279"/>
      <c r="GVK193" s="279"/>
      <c r="GVL193" s="279"/>
      <c r="GVM193" s="279"/>
      <c r="GVN193" s="279"/>
      <c r="GVO193" s="279"/>
      <c r="GVP193" s="279"/>
      <c r="GVQ193" s="279"/>
      <c r="GVR193" s="279"/>
      <c r="GVS193" s="279"/>
      <c r="GVT193" s="279"/>
      <c r="GVU193" s="279"/>
      <c r="GVV193" s="279"/>
      <c r="GVW193" s="279"/>
      <c r="GVX193" s="279"/>
      <c r="GVY193" s="279"/>
      <c r="GVZ193" s="279"/>
      <c r="GWA193" s="279"/>
      <c r="GWB193" s="279"/>
      <c r="GWC193" s="279"/>
      <c r="GWD193" s="279"/>
      <c r="GWE193" s="279"/>
      <c r="GWF193" s="279"/>
      <c r="GWG193" s="279"/>
      <c r="GWH193" s="279"/>
      <c r="GWI193" s="279"/>
      <c r="GWJ193" s="279"/>
      <c r="GWK193" s="279"/>
      <c r="GWL193" s="279"/>
      <c r="GWM193" s="279"/>
      <c r="GWN193" s="279"/>
      <c r="GWO193" s="279"/>
      <c r="GWP193" s="279"/>
      <c r="GWQ193" s="279"/>
      <c r="GWR193" s="279"/>
      <c r="GWS193" s="279"/>
      <c r="GWT193" s="279"/>
      <c r="GWU193" s="279"/>
      <c r="GWV193" s="279"/>
      <c r="GWW193" s="279"/>
      <c r="GWX193" s="279"/>
      <c r="GWY193" s="279"/>
      <c r="GWZ193" s="279"/>
      <c r="GXA193" s="279"/>
      <c r="GXB193" s="279"/>
      <c r="GXC193" s="279"/>
      <c r="GXD193" s="279"/>
      <c r="GXE193" s="279"/>
      <c r="GXF193" s="279"/>
      <c r="GXG193" s="279"/>
      <c r="GXH193" s="279"/>
      <c r="GXI193" s="279"/>
      <c r="GXJ193" s="279"/>
      <c r="GXK193" s="279"/>
      <c r="GXL193" s="279"/>
      <c r="GXM193" s="279"/>
      <c r="GXN193" s="279"/>
      <c r="GXO193" s="279"/>
      <c r="GXP193" s="279"/>
      <c r="GXQ193" s="279"/>
      <c r="GXR193" s="279"/>
      <c r="GXS193" s="279"/>
      <c r="GXT193" s="279"/>
      <c r="GXU193" s="279"/>
      <c r="GXV193" s="279"/>
      <c r="GXW193" s="279"/>
      <c r="GXX193" s="279"/>
      <c r="GXY193" s="279"/>
      <c r="GXZ193" s="279"/>
      <c r="GYA193" s="279"/>
      <c r="GYB193" s="279"/>
      <c r="GYC193" s="279"/>
      <c r="GYD193" s="279"/>
      <c r="GYE193" s="279"/>
      <c r="GYF193" s="279"/>
      <c r="GYG193" s="279"/>
      <c r="GYH193" s="279"/>
      <c r="GYI193" s="279"/>
      <c r="GYJ193" s="279"/>
      <c r="GYK193" s="279"/>
      <c r="GYL193" s="279"/>
      <c r="GYM193" s="279"/>
      <c r="GYN193" s="279"/>
      <c r="GYO193" s="279"/>
      <c r="GYP193" s="279"/>
      <c r="GYQ193" s="279"/>
      <c r="GYR193" s="279"/>
      <c r="GYS193" s="279"/>
      <c r="GYT193" s="279"/>
      <c r="GYU193" s="279"/>
      <c r="GYV193" s="279"/>
      <c r="GYW193" s="279"/>
      <c r="GYX193" s="279"/>
      <c r="GYY193" s="279"/>
      <c r="GYZ193" s="279"/>
      <c r="GZA193" s="279"/>
      <c r="GZB193" s="279"/>
      <c r="GZC193" s="279"/>
      <c r="GZD193" s="279"/>
      <c r="GZE193" s="279"/>
      <c r="GZF193" s="279"/>
      <c r="GZG193" s="279"/>
      <c r="GZH193" s="279"/>
      <c r="GZI193" s="279"/>
      <c r="GZJ193" s="279"/>
      <c r="GZK193" s="279"/>
      <c r="GZL193" s="279"/>
      <c r="GZM193" s="279"/>
      <c r="GZN193" s="279"/>
      <c r="GZO193" s="279"/>
      <c r="GZP193" s="279"/>
      <c r="GZQ193" s="279"/>
      <c r="GZR193" s="279"/>
      <c r="GZS193" s="279"/>
      <c r="GZT193" s="279"/>
      <c r="GZU193" s="279"/>
      <c r="GZV193" s="279"/>
      <c r="GZW193" s="279"/>
      <c r="GZX193" s="279"/>
      <c r="GZY193" s="279"/>
      <c r="GZZ193" s="279"/>
      <c r="HAA193" s="279"/>
      <c r="HAB193" s="279"/>
      <c r="HAC193" s="279"/>
      <c r="HAD193" s="279"/>
      <c r="HAE193" s="279"/>
      <c r="HAF193" s="279"/>
      <c r="HAG193" s="279"/>
      <c r="HAH193" s="279"/>
      <c r="HAI193" s="279"/>
      <c r="HAJ193" s="279"/>
      <c r="HAK193" s="279"/>
      <c r="HAL193" s="279"/>
      <c r="HAM193" s="279"/>
      <c r="HAN193" s="279"/>
      <c r="HAO193" s="279"/>
      <c r="HAP193" s="279"/>
      <c r="HAQ193" s="279"/>
      <c r="HAR193" s="279"/>
      <c r="HAS193" s="279"/>
      <c r="HAT193" s="279"/>
      <c r="HAU193" s="279"/>
      <c r="HAV193" s="279"/>
      <c r="HAW193" s="279"/>
      <c r="HAX193" s="279"/>
      <c r="HAY193" s="279"/>
      <c r="HAZ193" s="279"/>
      <c r="HBA193" s="279"/>
      <c r="HBB193" s="279"/>
      <c r="HBC193" s="279"/>
      <c r="HBD193" s="279"/>
      <c r="HBE193" s="279"/>
      <c r="HBF193" s="279"/>
      <c r="HBG193" s="279"/>
      <c r="HBH193" s="279"/>
      <c r="HBI193" s="279"/>
      <c r="HBJ193" s="279"/>
      <c r="HBK193" s="279"/>
      <c r="HBL193" s="279"/>
      <c r="HBM193" s="279"/>
      <c r="HBN193" s="279"/>
      <c r="HBO193" s="279"/>
      <c r="HBP193" s="279"/>
      <c r="HBQ193" s="279"/>
      <c r="HBR193" s="279"/>
      <c r="HBS193" s="279"/>
      <c r="HBT193" s="279"/>
      <c r="HBU193" s="279"/>
      <c r="HBV193" s="279"/>
      <c r="HBW193" s="279"/>
      <c r="HBX193" s="279"/>
      <c r="HBY193" s="279"/>
      <c r="HBZ193" s="279"/>
      <c r="HCA193" s="279"/>
      <c r="HCB193" s="279"/>
      <c r="HCC193" s="279"/>
      <c r="HCD193" s="279"/>
      <c r="HCE193" s="279"/>
      <c r="HCF193" s="279"/>
      <c r="HCG193" s="279"/>
      <c r="HCH193" s="279"/>
      <c r="HCI193" s="279"/>
      <c r="HCJ193" s="279"/>
      <c r="HCK193" s="279"/>
      <c r="HCL193" s="279"/>
      <c r="HCM193" s="279"/>
      <c r="HCN193" s="279"/>
      <c r="HCO193" s="279"/>
      <c r="HCP193" s="279"/>
      <c r="HCQ193" s="279"/>
      <c r="HCR193" s="279"/>
      <c r="HCS193" s="279"/>
      <c r="HCT193" s="279"/>
      <c r="HCU193" s="279"/>
      <c r="HCV193" s="279"/>
      <c r="HCW193" s="279"/>
      <c r="HCX193" s="279"/>
      <c r="HCY193" s="279"/>
      <c r="HCZ193" s="279"/>
      <c r="HDA193" s="279"/>
      <c r="HDB193" s="279"/>
      <c r="HDC193" s="279"/>
      <c r="HDD193" s="279"/>
      <c r="HDE193" s="279"/>
      <c r="HDF193" s="279"/>
      <c r="HDG193" s="279"/>
      <c r="HDH193" s="279"/>
      <c r="HDI193" s="279"/>
      <c r="HDJ193" s="279"/>
      <c r="HDK193" s="279"/>
      <c r="HDL193" s="279"/>
      <c r="HDM193" s="279"/>
      <c r="HDN193" s="279"/>
      <c r="HDO193" s="279"/>
      <c r="HDP193" s="279"/>
      <c r="HDQ193" s="279"/>
      <c r="HDR193" s="279"/>
      <c r="HDS193" s="279"/>
      <c r="HDT193" s="279"/>
      <c r="HDU193" s="279"/>
      <c r="HDV193" s="279"/>
      <c r="HDW193" s="279"/>
      <c r="HDX193" s="279"/>
      <c r="HDY193" s="279"/>
      <c r="HDZ193" s="279"/>
      <c r="HEA193" s="279"/>
      <c r="HEB193" s="279"/>
      <c r="HEC193" s="279"/>
      <c r="HED193" s="279"/>
      <c r="HEE193" s="279"/>
      <c r="HEF193" s="279"/>
      <c r="HEG193" s="279"/>
      <c r="HEH193" s="279"/>
      <c r="HEI193" s="279"/>
      <c r="HEJ193" s="279"/>
      <c r="HEK193" s="279"/>
      <c r="HEL193" s="279"/>
      <c r="HEM193" s="279"/>
      <c r="HEN193" s="279"/>
      <c r="HEO193" s="279"/>
      <c r="HEP193" s="279"/>
      <c r="HEQ193" s="279"/>
      <c r="HER193" s="279"/>
      <c r="HES193" s="279"/>
      <c r="HET193" s="279"/>
      <c r="HEU193" s="279"/>
      <c r="HEV193" s="279"/>
      <c r="HEW193" s="279"/>
      <c r="HEX193" s="279"/>
      <c r="HEY193" s="279"/>
      <c r="HEZ193" s="279"/>
      <c r="HFA193" s="279"/>
      <c r="HFB193" s="279"/>
      <c r="HFC193" s="279"/>
      <c r="HFD193" s="279"/>
      <c r="HFE193" s="279"/>
      <c r="HFF193" s="279"/>
      <c r="HFG193" s="279"/>
      <c r="HFH193" s="279"/>
      <c r="HFI193" s="279"/>
      <c r="HFJ193" s="279"/>
      <c r="HFK193" s="279"/>
      <c r="HFL193" s="279"/>
      <c r="HFM193" s="279"/>
      <c r="HFN193" s="279"/>
      <c r="HFO193" s="279"/>
      <c r="HFP193" s="279"/>
      <c r="HFQ193" s="279"/>
      <c r="HFR193" s="279"/>
      <c r="HFS193" s="279"/>
      <c r="HFT193" s="279"/>
      <c r="HFU193" s="279"/>
      <c r="HFV193" s="279"/>
      <c r="HFW193" s="279"/>
      <c r="HFX193" s="279"/>
      <c r="HFY193" s="279"/>
      <c r="HFZ193" s="279"/>
      <c r="HGA193" s="279"/>
      <c r="HGB193" s="279"/>
      <c r="HGC193" s="279"/>
      <c r="HGD193" s="279"/>
      <c r="HGE193" s="279"/>
      <c r="HGF193" s="279"/>
      <c r="HGG193" s="279"/>
      <c r="HGH193" s="279"/>
      <c r="HGI193" s="279"/>
      <c r="HGJ193" s="279"/>
      <c r="HGK193" s="279"/>
      <c r="HGL193" s="279"/>
      <c r="HGM193" s="279"/>
      <c r="HGN193" s="279"/>
      <c r="HGO193" s="279"/>
      <c r="HGP193" s="279"/>
      <c r="HGQ193" s="279"/>
      <c r="HGR193" s="279"/>
      <c r="HGS193" s="279"/>
      <c r="HGT193" s="279"/>
      <c r="HGU193" s="279"/>
      <c r="HGV193" s="279"/>
      <c r="HGW193" s="279"/>
      <c r="HGX193" s="279"/>
      <c r="HGY193" s="279"/>
      <c r="HGZ193" s="279"/>
      <c r="HHA193" s="279"/>
      <c r="HHB193" s="279"/>
      <c r="HHC193" s="279"/>
      <c r="HHD193" s="279"/>
      <c r="HHE193" s="279"/>
      <c r="HHF193" s="279"/>
      <c r="HHG193" s="279"/>
      <c r="HHH193" s="279"/>
      <c r="HHI193" s="279"/>
      <c r="HHJ193" s="279"/>
      <c r="HHK193" s="279"/>
      <c r="HHL193" s="279"/>
      <c r="HHM193" s="279"/>
      <c r="HHN193" s="279"/>
      <c r="HHO193" s="279"/>
      <c r="HHP193" s="279"/>
      <c r="HHQ193" s="279"/>
      <c r="HHR193" s="279"/>
      <c r="HHS193" s="279"/>
      <c r="HHT193" s="279"/>
      <c r="HHU193" s="279"/>
      <c r="HHV193" s="279"/>
      <c r="HHW193" s="279"/>
      <c r="HHX193" s="279"/>
      <c r="HHY193" s="279"/>
      <c r="HHZ193" s="279"/>
      <c r="HIA193" s="279"/>
      <c r="HIB193" s="279"/>
      <c r="HIC193" s="279"/>
      <c r="HID193" s="279"/>
      <c r="HIE193" s="279"/>
      <c r="HIF193" s="279"/>
      <c r="HIG193" s="279"/>
      <c r="HIH193" s="279"/>
      <c r="HII193" s="279"/>
      <c r="HIJ193" s="279"/>
      <c r="HIK193" s="279"/>
      <c r="HIL193" s="279"/>
      <c r="HIM193" s="279"/>
      <c r="HIN193" s="279"/>
      <c r="HIO193" s="279"/>
      <c r="HIP193" s="279"/>
      <c r="HIQ193" s="279"/>
      <c r="HIR193" s="279"/>
      <c r="HIS193" s="279"/>
      <c r="HIT193" s="279"/>
      <c r="HIU193" s="279"/>
      <c r="HIV193" s="279"/>
      <c r="HIW193" s="279"/>
      <c r="HIX193" s="279"/>
      <c r="HIY193" s="279"/>
      <c r="HIZ193" s="279"/>
      <c r="HJA193" s="279"/>
      <c r="HJB193" s="279"/>
      <c r="HJC193" s="279"/>
      <c r="HJD193" s="279"/>
      <c r="HJE193" s="279"/>
      <c r="HJF193" s="279"/>
      <c r="HJG193" s="279"/>
      <c r="HJH193" s="279"/>
      <c r="HJI193" s="279"/>
      <c r="HJJ193" s="279"/>
      <c r="HJK193" s="279"/>
      <c r="HJL193" s="279"/>
      <c r="HJM193" s="279"/>
      <c r="HJN193" s="279"/>
      <c r="HJO193" s="279"/>
      <c r="HJP193" s="279"/>
      <c r="HJQ193" s="279"/>
      <c r="HJR193" s="279"/>
      <c r="HJS193" s="279"/>
      <c r="HJT193" s="279"/>
      <c r="HJU193" s="279"/>
      <c r="HJV193" s="279"/>
      <c r="HJW193" s="279"/>
      <c r="HJX193" s="279"/>
      <c r="HJY193" s="279"/>
      <c r="HJZ193" s="279"/>
      <c r="HKA193" s="279"/>
      <c r="HKB193" s="279"/>
      <c r="HKC193" s="279"/>
      <c r="HKD193" s="279"/>
      <c r="HKE193" s="279"/>
      <c r="HKF193" s="279"/>
      <c r="HKG193" s="279"/>
      <c r="HKH193" s="279"/>
      <c r="HKI193" s="279"/>
      <c r="HKJ193" s="279"/>
      <c r="HKK193" s="279"/>
      <c r="HKL193" s="279"/>
      <c r="HKM193" s="279"/>
      <c r="HKN193" s="279"/>
      <c r="HKO193" s="279"/>
      <c r="HKP193" s="279"/>
      <c r="HKQ193" s="279"/>
      <c r="HKR193" s="279"/>
      <c r="HKS193" s="279"/>
      <c r="HKT193" s="279"/>
      <c r="HKU193" s="279"/>
      <c r="HKV193" s="279"/>
      <c r="HKW193" s="279"/>
      <c r="HKX193" s="279"/>
      <c r="HKY193" s="279"/>
      <c r="HKZ193" s="279"/>
      <c r="HLA193" s="279"/>
      <c r="HLB193" s="279"/>
      <c r="HLC193" s="279"/>
      <c r="HLD193" s="279"/>
      <c r="HLE193" s="279"/>
      <c r="HLF193" s="279"/>
      <c r="HLG193" s="279"/>
      <c r="HLH193" s="279"/>
      <c r="HLI193" s="279"/>
      <c r="HLJ193" s="279"/>
      <c r="HLK193" s="279"/>
      <c r="HLL193" s="279"/>
      <c r="HLM193" s="279"/>
      <c r="HLN193" s="279"/>
      <c r="HLO193" s="279"/>
      <c r="HLP193" s="279"/>
      <c r="HLQ193" s="279"/>
      <c r="HLR193" s="279"/>
      <c r="HLS193" s="279"/>
      <c r="HLT193" s="279"/>
      <c r="HLU193" s="279"/>
      <c r="HLV193" s="279"/>
      <c r="HLW193" s="279"/>
      <c r="HLX193" s="279"/>
      <c r="HLY193" s="279"/>
      <c r="HLZ193" s="279"/>
      <c r="HMA193" s="279"/>
      <c r="HMB193" s="279"/>
      <c r="HMC193" s="279"/>
      <c r="HMD193" s="279"/>
      <c r="HME193" s="279"/>
      <c r="HMF193" s="279"/>
      <c r="HMG193" s="279"/>
      <c r="HMH193" s="279"/>
      <c r="HMI193" s="279"/>
      <c r="HMJ193" s="279"/>
      <c r="HMK193" s="279"/>
      <c r="HML193" s="279"/>
      <c r="HMM193" s="279"/>
      <c r="HMN193" s="279"/>
      <c r="HMO193" s="279"/>
      <c r="HMP193" s="279"/>
      <c r="HMQ193" s="279"/>
      <c r="HMR193" s="279"/>
      <c r="HMS193" s="279"/>
      <c r="HMT193" s="279"/>
      <c r="HMU193" s="279"/>
      <c r="HMV193" s="279"/>
      <c r="HMW193" s="279"/>
      <c r="HMX193" s="279"/>
      <c r="HMY193" s="279"/>
      <c r="HMZ193" s="279"/>
      <c r="HNA193" s="279"/>
      <c r="HNB193" s="279"/>
      <c r="HNC193" s="279"/>
      <c r="HND193" s="279"/>
      <c r="HNE193" s="279"/>
      <c r="HNF193" s="279"/>
      <c r="HNG193" s="279"/>
      <c r="HNH193" s="279"/>
      <c r="HNI193" s="279"/>
      <c r="HNJ193" s="279"/>
      <c r="HNK193" s="279"/>
      <c r="HNL193" s="279"/>
      <c r="HNM193" s="279"/>
      <c r="HNN193" s="279"/>
      <c r="HNO193" s="279"/>
      <c r="HNP193" s="279"/>
      <c r="HNQ193" s="279"/>
      <c r="HNR193" s="279"/>
      <c r="HNS193" s="279"/>
      <c r="HNT193" s="279"/>
      <c r="HNU193" s="279"/>
      <c r="HNV193" s="279"/>
      <c r="HNW193" s="279"/>
      <c r="HNX193" s="279"/>
      <c r="HNY193" s="279"/>
      <c r="HNZ193" s="279"/>
      <c r="HOA193" s="279"/>
      <c r="HOB193" s="279"/>
      <c r="HOC193" s="279"/>
      <c r="HOD193" s="279"/>
      <c r="HOE193" s="279"/>
      <c r="HOF193" s="279"/>
      <c r="HOG193" s="279"/>
      <c r="HOH193" s="279"/>
      <c r="HOI193" s="279"/>
      <c r="HOJ193" s="279"/>
      <c r="HOK193" s="279"/>
      <c r="HOL193" s="279"/>
      <c r="HOM193" s="279"/>
      <c r="HON193" s="279"/>
      <c r="HOO193" s="279"/>
      <c r="HOP193" s="279"/>
      <c r="HOQ193" s="279"/>
      <c r="HOR193" s="279"/>
      <c r="HOS193" s="279"/>
      <c r="HOT193" s="279"/>
      <c r="HOU193" s="279"/>
      <c r="HOV193" s="279"/>
      <c r="HOW193" s="279"/>
      <c r="HOX193" s="279"/>
      <c r="HOY193" s="279"/>
      <c r="HOZ193" s="279"/>
      <c r="HPA193" s="279"/>
      <c r="HPB193" s="279"/>
      <c r="HPC193" s="279"/>
      <c r="HPD193" s="279"/>
      <c r="HPE193" s="279"/>
      <c r="HPF193" s="279"/>
      <c r="HPG193" s="279"/>
      <c r="HPH193" s="279"/>
      <c r="HPI193" s="279"/>
      <c r="HPJ193" s="279"/>
      <c r="HPK193" s="279"/>
      <c r="HPL193" s="279"/>
      <c r="HPM193" s="279"/>
      <c r="HPN193" s="279"/>
      <c r="HPO193" s="279"/>
      <c r="HPP193" s="279"/>
      <c r="HPQ193" s="279"/>
      <c r="HPR193" s="279"/>
      <c r="HPS193" s="279"/>
      <c r="HPT193" s="279"/>
      <c r="HPU193" s="279"/>
      <c r="HPV193" s="279"/>
      <c r="HPW193" s="279"/>
      <c r="HPX193" s="279"/>
      <c r="HPY193" s="279"/>
      <c r="HPZ193" s="279"/>
      <c r="HQA193" s="279"/>
      <c r="HQB193" s="279"/>
      <c r="HQC193" s="279"/>
      <c r="HQD193" s="279"/>
      <c r="HQE193" s="279"/>
      <c r="HQF193" s="279"/>
      <c r="HQG193" s="279"/>
      <c r="HQH193" s="279"/>
      <c r="HQI193" s="279"/>
      <c r="HQJ193" s="279"/>
      <c r="HQK193" s="279"/>
      <c r="HQL193" s="279"/>
      <c r="HQM193" s="279"/>
      <c r="HQN193" s="279"/>
      <c r="HQO193" s="279"/>
      <c r="HQP193" s="279"/>
      <c r="HQQ193" s="279"/>
      <c r="HQR193" s="279"/>
      <c r="HQS193" s="279"/>
      <c r="HQT193" s="279"/>
      <c r="HQU193" s="279"/>
      <c r="HQV193" s="279"/>
      <c r="HQW193" s="279"/>
      <c r="HQX193" s="279"/>
      <c r="HQY193" s="279"/>
      <c r="HQZ193" s="279"/>
      <c r="HRA193" s="279"/>
      <c r="HRB193" s="279"/>
      <c r="HRC193" s="279"/>
      <c r="HRD193" s="279"/>
      <c r="HRE193" s="279"/>
      <c r="HRF193" s="279"/>
      <c r="HRG193" s="279"/>
      <c r="HRH193" s="279"/>
      <c r="HRI193" s="279"/>
      <c r="HRJ193" s="279"/>
      <c r="HRK193" s="279"/>
      <c r="HRL193" s="279"/>
      <c r="HRM193" s="279"/>
      <c r="HRN193" s="279"/>
      <c r="HRO193" s="279"/>
      <c r="HRP193" s="279"/>
      <c r="HRQ193" s="279"/>
      <c r="HRR193" s="279"/>
      <c r="HRS193" s="279"/>
      <c r="HRT193" s="279"/>
      <c r="HRU193" s="279"/>
      <c r="HRV193" s="279"/>
      <c r="HRW193" s="279"/>
      <c r="HRX193" s="279"/>
      <c r="HRY193" s="279"/>
      <c r="HRZ193" s="279"/>
      <c r="HSA193" s="279"/>
      <c r="HSB193" s="279"/>
      <c r="HSC193" s="279"/>
      <c r="HSD193" s="279"/>
      <c r="HSE193" s="279"/>
      <c r="HSF193" s="279"/>
      <c r="HSG193" s="279"/>
      <c r="HSH193" s="279"/>
      <c r="HSI193" s="279"/>
      <c r="HSJ193" s="279"/>
      <c r="HSK193" s="279"/>
      <c r="HSL193" s="279"/>
      <c r="HSM193" s="279"/>
      <c r="HSN193" s="279"/>
      <c r="HSO193" s="279"/>
      <c r="HSP193" s="279"/>
      <c r="HSQ193" s="279"/>
      <c r="HSR193" s="279"/>
      <c r="HSS193" s="279"/>
      <c r="HST193" s="279"/>
      <c r="HSU193" s="279"/>
      <c r="HSV193" s="279"/>
      <c r="HSW193" s="279"/>
      <c r="HSX193" s="279"/>
      <c r="HSY193" s="279"/>
      <c r="HSZ193" s="279"/>
      <c r="HTA193" s="279"/>
      <c r="HTB193" s="279"/>
      <c r="HTC193" s="279"/>
      <c r="HTD193" s="279"/>
      <c r="HTE193" s="279"/>
      <c r="HTF193" s="279"/>
      <c r="HTG193" s="279"/>
      <c r="HTH193" s="279"/>
      <c r="HTI193" s="279"/>
      <c r="HTJ193" s="279"/>
      <c r="HTK193" s="279"/>
      <c r="HTL193" s="279"/>
      <c r="HTM193" s="279"/>
      <c r="HTN193" s="279"/>
      <c r="HTO193" s="279"/>
      <c r="HTP193" s="279"/>
      <c r="HTQ193" s="279"/>
      <c r="HTR193" s="279"/>
      <c r="HTS193" s="279"/>
      <c r="HTT193" s="279"/>
      <c r="HTU193" s="279"/>
      <c r="HTV193" s="279"/>
      <c r="HTW193" s="279"/>
      <c r="HTX193" s="279"/>
      <c r="HTY193" s="279"/>
      <c r="HTZ193" s="279"/>
      <c r="HUA193" s="279"/>
      <c r="HUB193" s="279"/>
      <c r="HUC193" s="279"/>
      <c r="HUD193" s="279"/>
      <c r="HUE193" s="279"/>
      <c r="HUF193" s="279"/>
      <c r="HUG193" s="279"/>
      <c r="HUH193" s="279"/>
      <c r="HUI193" s="279"/>
      <c r="HUJ193" s="279"/>
      <c r="HUK193" s="279"/>
      <c r="HUL193" s="279"/>
      <c r="HUM193" s="279"/>
      <c r="HUN193" s="279"/>
      <c r="HUO193" s="279"/>
      <c r="HUP193" s="279"/>
      <c r="HUQ193" s="279"/>
      <c r="HUR193" s="279"/>
      <c r="HUS193" s="279"/>
      <c r="HUT193" s="279"/>
      <c r="HUU193" s="279"/>
      <c r="HUV193" s="279"/>
      <c r="HUW193" s="279"/>
      <c r="HUX193" s="279"/>
      <c r="HUY193" s="279"/>
      <c r="HUZ193" s="279"/>
      <c r="HVA193" s="279"/>
      <c r="HVB193" s="279"/>
      <c r="HVC193" s="279"/>
      <c r="HVD193" s="279"/>
      <c r="HVE193" s="279"/>
      <c r="HVF193" s="279"/>
      <c r="HVG193" s="279"/>
      <c r="HVH193" s="279"/>
      <c r="HVI193" s="279"/>
      <c r="HVJ193" s="279"/>
      <c r="HVK193" s="279"/>
      <c r="HVL193" s="279"/>
      <c r="HVM193" s="279"/>
      <c r="HVN193" s="279"/>
      <c r="HVO193" s="279"/>
      <c r="HVP193" s="279"/>
      <c r="HVQ193" s="279"/>
      <c r="HVR193" s="279"/>
      <c r="HVS193" s="279"/>
      <c r="HVT193" s="279"/>
      <c r="HVU193" s="279"/>
      <c r="HVV193" s="279"/>
      <c r="HVW193" s="279"/>
      <c r="HVX193" s="279"/>
      <c r="HVY193" s="279"/>
      <c r="HVZ193" s="279"/>
      <c r="HWA193" s="279"/>
      <c r="HWB193" s="279"/>
      <c r="HWC193" s="279"/>
      <c r="HWD193" s="279"/>
      <c r="HWE193" s="279"/>
      <c r="HWF193" s="279"/>
      <c r="HWG193" s="279"/>
      <c r="HWH193" s="279"/>
      <c r="HWI193" s="279"/>
      <c r="HWJ193" s="279"/>
      <c r="HWK193" s="279"/>
      <c r="HWL193" s="279"/>
      <c r="HWM193" s="279"/>
      <c r="HWN193" s="279"/>
      <c r="HWO193" s="279"/>
      <c r="HWP193" s="279"/>
      <c r="HWQ193" s="279"/>
      <c r="HWR193" s="279"/>
      <c r="HWS193" s="279"/>
      <c r="HWT193" s="279"/>
      <c r="HWU193" s="279"/>
      <c r="HWV193" s="279"/>
      <c r="HWW193" s="279"/>
      <c r="HWX193" s="279"/>
      <c r="HWY193" s="279"/>
      <c r="HWZ193" s="279"/>
      <c r="HXA193" s="279"/>
      <c r="HXB193" s="279"/>
      <c r="HXC193" s="279"/>
      <c r="HXD193" s="279"/>
      <c r="HXE193" s="279"/>
      <c r="HXF193" s="279"/>
      <c r="HXG193" s="279"/>
      <c r="HXH193" s="279"/>
      <c r="HXI193" s="279"/>
      <c r="HXJ193" s="279"/>
      <c r="HXK193" s="279"/>
      <c r="HXL193" s="279"/>
      <c r="HXM193" s="279"/>
      <c r="HXN193" s="279"/>
      <c r="HXO193" s="279"/>
      <c r="HXP193" s="279"/>
      <c r="HXQ193" s="279"/>
      <c r="HXR193" s="279"/>
      <c r="HXS193" s="279"/>
      <c r="HXT193" s="279"/>
      <c r="HXU193" s="279"/>
      <c r="HXV193" s="279"/>
      <c r="HXW193" s="279"/>
      <c r="HXX193" s="279"/>
      <c r="HXY193" s="279"/>
      <c r="HXZ193" s="279"/>
      <c r="HYA193" s="279"/>
      <c r="HYB193" s="279"/>
      <c r="HYC193" s="279"/>
      <c r="HYD193" s="279"/>
      <c r="HYE193" s="279"/>
      <c r="HYF193" s="279"/>
      <c r="HYG193" s="279"/>
      <c r="HYH193" s="279"/>
      <c r="HYI193" s="279"/>
      <c r="HYJ193" s="279"/>
      <c r="HYK193" s="279"/>
      <c r="HYL193" s="279"/>
      <c r="HYM193" s="279"/>
      <c r="HYN193" s="279"/>
      <c r="HYO193" s="279"/>
      <c r="HYP193" s="279"/>
      <c r="HYQ193" s="279"/>
      <c r="HYR193" s="279"/>
      <c r="HYS193" s="279"/>
      <c r="HYT193" s="279"/>
      <c r="HYU193" s="279"/>
      <c r="HYV193" s="279"/>
      <c r="HYW193" s="279"/>
      <c r="HYX193" s="279"/>
      <c r="HYY193" s="279"/>
      <c r="HYZ193" s="279"/>
      <c r="HZA193" s="279"/>
      <c r="HZB193" s="279"/>
      <c r="HZC193" s="279"/>
      <c r="HZD193" s="279"/>
      <c r="HZE193" s="279"/>
      <c r="HZF193" s="279"/>
      <c r="HZG193" s="279"/>
      <c r="HZH193" s="279"/>
      <c r="HZI193" s="279"/>
      <c r="HZJ193" s="279"/>
      <c r="HZK193" s="279"/>
      <c r="HZL193" s="279"/>
      <c r="HZM193" s="279"/>
      <c r="HZN193" s="279"/>
      <c r="HZO193" s="279"/>
      <c r="HZP193" s="279"/>
      <c r="HZQ193" s="279"/>
      <c r="HZR193" s="279"/>
      <c r="HZS193" s="279"/>
      <c r="HZT193" s="279"/>
      <c r="HZU193" s="279"/>
      <c r="HZV193" s="279"/>
      <c r="HZW193" s="279"/>
      <c r="HZX193" s="279"/>
      <c r="HZY193" s="279"/>
      <c r="HZZ193" s="279"/>
      <c r="IAA193" s="279"/>
      <c r="IAB193" s="279"/>
      <c r="IAC193" s="279"/>
      <c r="IAD193" s="279"/>
      <c r="IAE193" s="279"/>
      <c r="IAF193" s="279"/>
      <c r="IAG193" s="279"/>
      <c r="IAH193" s="279"/>
      <c r="IAI193" s="279"/>
      <c r="IAJ193" s="279"/>
      <c r="IAK193" s="279"/>
      <c r="IAL193" s="279"/>
      <c r="IAM193" s="279"/>
      <c r="IAN193" s="279"/>
      <c r="IAO193" s="279"/>
      <c r="IAP193" s="279"/>
      <c r="IAQ193" s="279"/>
      <c r="IAR193" s="279"/>
      <c r="IAS193" s="279"/>
      <c r="IAT193" s="279"/>
      <c r="IAU193" s="279"/>
      <c r="IAV193" s="279"/>
      <c r="IAW193" s="279"/>
      <c r="IAX193" s="279"/>
      <c r="IAY193" s="279"/>
      <c r="IAZ193" s="279"/>
      <c r="IBA193" s="279"/>
      <c r="IBB193" s="279"/>
      <c r="IBC193" s="279"/>
      <c r="IBD193" s="279"/>
      <c r="IBE193" s="279"/>
      <c r="IBF193" s="279"/>
      <c r="IBG193" s="279"/>
      <c r="IBH193" s="279"/>
      <c r="IBI193" s="279"/>
      <c r="IBJ193" s="279"/>
      <c r="IBK193" s="279"/>
      <c r="IBL193" s="279"/>
      <c r="IBM193" s="279"/>
      <c r="IBN193" s="279"/>
      <c r="IBO193" s="279"/>
      <c r="IBP193" s="279"/>
      <c r="IBQ193" s="279"/>
      <c r="IBR193" s="279"/>
      <c r="IBS193" s="279"/>
      <c r="IBT193" s="279"/>
      <c r="IBU193" s="279"/>
      <c r="IBV193" s="279"/>
      <c r="IBW193" s="279"/>
      <c r="IBX193" s="279"/>
      <c r="IBY193" s="279"/>
      <c r="IBZ193" s="279"/>
      <c r="ICA193" s="279"/>
      <c r="ICB193" s="279"/>
      <c r="ICC193" s="279"/>
      <c r="ICD193" s="279"/>
      <c r="ICE193" s="279"/>
      <c r="ICF193" s="279"/>
      <c r="ICG193" s="279"/>
      <c r="ICH193" s="279"/>
      <c r="ICI193" s="279"/>
      <c r="ICJ193" s="279"/>
      <c r="ICK193" s="279"/>
      <c r="ICL193" s="279"/>
      <c r="ICM193" s="279"/>
      <c r="ICN193" s="279"/>
      <c r="ICO193" s="279"/>
      <c r="ICP193" s="279"/>
      <c r="ICQ193" s="279"/>
      <c r="ICR193" s="279"/>
      <c r="ICS193" s="279"/>
      <c r="ICT193" s="279"/>
      <c r="ICU193" s="279"/>
      <c r="ICV193" s="279"/>
      <c r="ICW193" s="279"/>
      <c r="ICX193" s="279"/>
      <c r="ICY193" s="279"/>
      <c r="ICZ193" s="279"/>
      <c r="IDA193" s="279"/>
      <c r="IDB193" s="279"/>
      <c r="IDC193" s="279"/>
      <c r="IDD193" s="279"/>
      <c r="IDE193" s="279"/>
      <c r="IDF193" s="279"/>
      <c r="IDG193" s="279"/>
      <c r="IDH193" s="279"/>
      <c r="IDI193" s="279"/>
      <c r="IDJ193" s="279"/>
      <c r="IDK193" s="279"/>
      <c r="IDL193" s="279"/>
      <c r="IDM193" s="279"/>
      <c r="IDN193" s="279"/>
      <c r="IDO193" s="279"/>
      <c r="IDP193" s="279"/>
      <c r="IDQ193" s="279"/>
      <c r="IDR193" s="279"/>
      <c r="IDS193" s="279"/>
      <c r="IDT193" s="279"/>
      <c r="IDU193" s="279"/>
      <c r="IDV193" s="279"/>
      <c r="IDW193" s="279"/>
      <c r="IDX193" s="279"/>
      <c r="IDY193" s="279"/>
      <c r="IDZ193" s="279"/>
      <c r="IEA193" s="279"/>
      <c r="IEB193" s="279"/>
      <c r="IEC193" s="279"/>
      <c r="IED193" s="279"/>
      <c r="IEE193" s="279"/>
      <c r="IEF193" s="279"/>
      <c r="IEG193" s="279"/>
      <c r="IEH193" s="279"/>
      <c r="IEI193" s="279"/>
      <c r="IEJ193" s="279"/>
      <c r="IEK193" s="279"/>
      <c r="IEL193" s="279"/>
      <c r="IEM193" s="279"/>
      <c r="IEN193" s="279"/>
      <c r="IEO193" s="279"/>
      <c r="IEP193" s="279"/>
      <c r="IEQ193" s="279"/>
      <c r="IER193" s="279"/>
      <c r="IES193" s="279"/>
      <c r="IET193" s="279"/>
      <c r="IEU193" s="279"/>
      <c r="IEV193" s="279"/>
      <c r="IEW193" s="279"/>
      <c r="IEX193" s="279"/>
      <c r="IEY193" s="279"/>
      <c r="IEZ193" s="279"/>
      <c r="IFA193" s="279"/>
      <c r="IFB193" s="279"/>
      <c r="IFC193" s="279"/>
      <c r="IFD193" s="279"/>
      <c r="IFE193" s="279"/>
      <c r="IFF193" s="279"/>
      <c r="IFG193" s="279"/>
      <c r="IFH193" s="279"/>
      <c r="IFI193" s="279"/>
      <c r="IFJ193" s="279"/>
      <c r="IFK193" s="279"/>
      <c r="IFL193" s="279"/>
      <c r="IFM193" s="279"/>
      <c r="IFN193" s="279"/>
      <c r="IFO193" s="279"/>
      <c r="IFP193" s="279"/>
      <c r="IFQ193" s="279"/>
      <c r="IFR193" s="279"/>
      <c r="IFS193" s="279"/>
      <c r="IFT193" s="279"/>
      <c r="IFU193" s="279"/>
      <c r="IFV193" s="279"/>
      <c r="IFW193" s="279"/>
      <c r="IFX193" s="279"/>
      <c r="IFY193" s="279"/>
      <c r="IFZ193" s="279"/>
      <c r="IGA193" s="279"/>
      <c r="IGB193" s="279"/>
      <c r="IGC193" s="279"/>
      <c r="IGD193" s="279"/>
      <c r="IGE193" s="279"/>
      <c r="IGF193" s="279"/>
      <c r="IGG193" s="279"/>
      <c r="IGH193" s="279"/>
      <c r="IGI193" s="279"/>
      <c r="IGJ193" s="279"/>
      <c r="IGK193" s="279"/>
      <c r="IGL193" s="279"/>
      <c r="IGM193" s="279"/>
      <c r="IGN193" s="279"/>
      <c r="IGO193" s="279"/>
      <c r="IGP193" s="279"/>
      <c r="IGQ193" s="279"/>
      <c r="IGR193" s="279"/>
      <c r="IGS193" s="279"/>
      <c r="IGT193" s="279"/>
      <c r="IGU193" s="279"/>
      <c r="IGV193" s="279"/>
      <c r="IGW193" s="279"/>
      <c r="IGX193" s="279"/>
      <c r="IGY193" s="279"/>
      <c r="IGZ193" s="279"/>
      <c r="IHA193" s="279"/>
      <c r="IHB193" s="279"/>
      <c r="IHC193" s="279"/>
      <c r="IHD193" s="279"/>
      <c r="IHE193" s="279"/>
      <c r="IHF193" s="279"/>
      <c r="IHG193" s="279"/>
      <c r="IHH193" s="279"/>
      <c r="IHI193" s="279"/>
      <c r="IHJ193" s="279"/>
      <c r="IHK193" s="279"/>
      <c r="IHL193" s="279"/>
      <c r="IHM193" s="279"/>
      <c r="IHN193" s="279"/>
      <c r="IHO193" s="279"/>
      <c r="IHP193" s="279"/>
      <c r="IHQ193" s="279"/>
      <c r="IHR193" s="279"/>
      <c r="IHS193" s="279"/>
      <c r="IHT193" s="279"/>
      <c r="IHU193" s="279"/>
      <c r="IHV193" s="279"/>
      <c r="IHW193" s="279"/>
      <c r="IHX193" s="279"/>
      <c r="IHY193" s="279"/>
      <c r="IHZ193" s="279"/>
      <c r="IIA193" s="279"/>
      <c r="IIB193" s="279"/>
      <c r="IIC193" s="279"/>
      <c r="IID193" s="279"/>
      <c r="IIE193" s="279"/>
      <c r="IIF193" s="279"/>
      <c r="IIG193" s="279"/>
      <c r="IIH193" s="279"/>
      <c r="III193" s="279"/>
      <c r="IIJ193" s="279"/>
      <c r="IIK193" s="279"/>
      <c r="IIL193" s="279"/>
      <c r="IIM193" s="279"/>
      <c r="IIN193" s="279"/>
      <c r="IIO193" s="279"/>
      <c r="IIP193" s="279"/>
      <c r="IIQ193" s="279"/>
      <c r="IIR193" s="279"/>
      <c r="IIS193" s="279"/>
      <c r="IIT193" s="279"/>
      <c r="IIU193" s="279"/>
      <c r="IIV193" s="279"/>
      <c r="IIW193" s="279"/>
      <c r="IIX193" s="279"/>
      <c r="IIY193" s="279"/>
      <c r="IIZ193" s="279"/>
      <c r="IJA193" s="279"/>
      <c r="IJB193" s="279"/>
      <c r="IJC193" s="279"/>
      <c r="IJD193" s="279"/>
      <c r="IJE193" s="279"/>
      <c r="IJF193" s="279"/>
      <c r="IJG193" s="279"/>
      <c r="IJH193" s="279"/>
      <c r="IJI193" s="279"/>
      <c r="IJJ193" s="279"/>
      <c r="IJK193" s="279"/>
      <c r="IJL193" s="279"/>
      <c r="IJM193" s="279"/>
      <c r="IJN193" s="279"/>
      <c r="IJO193" s="279"/>
      <c r="IJP193" s="279"/>
      <c r="IJQ193" s="279"/>
      <c r="IJR193" s="279"/>
      <c r="IJS193" s="279"/>
      <c r="IJT193" s="279"/>
      <c r="IJU193" s="279"/>
      <c r="IJV193" s="279"/>
      <c r="IJW193" s="279"/>
      <c r="IJX193" s="279"/>
      <c r="IJY193" s="279"/>
      <c r="IJZ193" s="279"/>
      <c r="IKA193" s="279"/>
      <c r="IKB193" s="279"/>
      <c r="IKC193" s="279"/>
      <c r="IKD193" s="279"/>
      <c r="IKE193" s="279"/>
      <c r="IKF193" s="279"/>
      <c r="IKG193" s="279"/>
      <c r="IKH193" s="279"/>
      <c r="IKI193" s="279"/>
      <c r="IKJ193" s="279"/>
      <c r="IKK193" s="279"/>
      <c r="IKL193" s="279"/>
      <c r="IKM193" s="279"/>
      <c r="IKN193" s="279"/>
      <c r="IKO193" s="279"/>
      <c r="IKP193" s="279"/>
      <c r="IKQ193" s="279"/>
      <c r="IKR193" s="279"/>
      <c r="IKS193" s="279"/>
      <c r="IKT193" s="279"/>
      <c r="IKU193" s="279"/>
      <c r="IKV193" s="279"/>
      <c r="IKW193" s="279"/>
      <c r="IKX193" s="279"/>
      <c r="IKY193" s="279"/>
      <c r="IKZ193" s="279"/>
      <c r="ILA193" s="279"/>
      <c r="ILB193" s="279"/>
      <c r="ILC193" s="279"/>
      <c r="ILD193" s="279"/>
      <c r="ILE193" s="279"/>
      <c r="ILF193" s="279"/>
      <c r="ILG193" s="279"/>
      <c r="ILH193" s="279"/>
      <c r="ILI193" s="279"/>
      <c r="ILJ193" s="279"/>
      <c r="ILK193" s="279"/>
      <c r="ILL193" s="279"/>
      <c r="ILM193" s="279"/>
      <c r="ILN193" s="279"/>
      <c r="ILO193" s="279"/>
      <c r="ILP193" s="279"/>
      <c r="ILQ193" s="279"/>
      <c r="ILR193" s="279"/>
      <c r="ILS193" s="279"/>
      <c r="ILT193" s="279"/>
      <c r="ILU193" s="279"/>
      <c r="ILV193" s="279"/>
      <c r="ILW193" s="279"/>
      <c r="ILX193" s="279"/>
      <c r="ILY193" s="279"/>
      <c r="ILZ193" s="279"/>
      <c r="IMA193" s="279"/>
      <c r="IMB193" s="279"/>
      <c r="IMC193" s="279"/>
      <c r="IMD193" s="279"/>
      <c r="IME193" s="279"/>
      <c r="IMF193" s="279"/>
      <c r="IMG193" s="279"/>
      <c r="IMH193" s="279"/>
      <c r="IMI193" s="279"/>
      <c r="IMJ193" s="279"/>
      <c r="IMK193" s="279"/>
      <c r="IML193" s="279"/>
      <c r="IMM193" s="279"/>
      <c r="IMN193" s="279"/>
      <c r="IMO193" s="279"/>
      <c r="IMP193" s="279"/>
      <c r="IMQ193" s="279"/>
      <c r="IMR193" s="279"/>
      <c r="IMS193" s="279"/>
      <c r="IMT193" s="279"/>
      <c r="IMU193" s="279"/>
      <c r="IMV193" s="279"/>
      <c r="IMW193" s="279"/>
      <c r="IMX193" s="279"/>
      <c r="IMY193" s="279"/>
      <c r="IMZ193" s="279"/>
      <c r="INA193" s="279"/>
      <c r="INB193" s="279"/>
      <c r="INC193" s="279"/>
      <c r="IND193" s="279"/>
      <c r="INE193" s="279"/>
      <c r="INF193" s="279"/>
      <c r="ING193" s="279"/>
      <c r="INH193" s="279"/>
      <c r="INI193" s="279"/>
      <c r="INJ193" s="279"/>
      <c r="INK193" s="279"/>
      <c r="INL193" s="279"/>
      <c r="INM193" s="279"/>
      <c r="INN193" s="279"/>
      <c r="INO193" s="279"/>
      <c r="INP193" s="279"/>
      <c r="INQ193" s="279"/>
      <c r="INR193" s="279"/>
      <c r="INS193" s="279"/>
      <c r="INT193" s="279"/>
      <c r="INU193" s="279"/>
      <c r="INV193" s="279"/>
      <c r="INW193" s="279"/>
      <c r="INX193" s="279"/>
      <c r="INY193" s="279"/>
      <c r="INZ193" s="279"/>
      <c r="IOA193" s="279"/>
      <c r="IOB193" s="279"/>
      <c r="IOC193" s="279"/>
      <c r="IOD193" s="279"/>
      <c r="IOE193" s="279"/>
      <c r="IOF193" s="279"/>
      <c r="IOG193" s="279"/>
      <c r="IOH193" s="279"/>
      <c r="IOI193" s="279"/>
      <c r="IOJ193" s="279"/>
      <c r="IOK193" s="279"/>
      <c r="IOL193" s="279"/>
      <c r="IOM193" s="279"/>
      <c r="ION193" s="279"/>
      <c r="IOO193" s="279"/>
      <c r="IOP193" s="279"/>
      <c r="IOQ193" s="279"/>
      <c r="IOR193" s="279"/>
      <c r="IOS193" s="279"/>
      <c r="IOT193" s="279"/>
      <c r="IOU193" s="279"/>
      <c r="IOV193" s="279"/>
      <c r="IOW193" s="279"/>
      <c r="IOX193" s="279"/>
      <c r="IOY193" s="279"/>
      <c r="IOZ193" s="279"/>
      <c r="IPA193" s="279"/>
      <c r="IPB193" s="279"/>
      <c r="IPC193" s="279"/>
      <c r="IPD193" s="279"/>
      <c r="IPE193" s="279"/>
      <c r="IPF193" s="279"/>
      <c r="IPG193" s="279"/>
      <c r="IPH193" s="279"/>
      <c r="IPI193" s="279"/>
      <c r="IPJ193" s="279"/>
      <c r="IPK193" s="279"/>
      <c r="IPL193" s="279"/>
      <c r="IPM193" s="279"/>
      <c r="IPN193" s="279"/>
      <c r="IPO193" s="279"/>
      <c r="IPP193" s="279"/>
      <c r="IPQ193" s="279"/>
      <c r="IPR193" s="279"/>
      <c r="IPS193" s="279"/>
      <c r="IPT193" s="279"/>
      <c r="IPU193" s="279"/>
      <c r="IPV193" s="279"/>
      <c r="IPW193" s="279"/>
      <c r="IPX193" s="279"/>
      <c r="IPY193" s="279"/>
      <c r="IPZ193" s="279"/>
      <c r="IQA193" s="279"/>
      <c r="IQB193" s="279"/>
      <c r="IQC193" s="279"/>
      <c r="IQD193" s="279"/>
      <c r="IQE193" s="279"/>
      <c r="IQF193" s="279"/>
      <c r="IQG193" s="279"/>
      <c r="IQH193" s="279"/>
      <c r="IQI193" s="279"/>
      <c r="IQJ193" s="279"/>
      <c r="IQK193" s="279"/>
      <c r="IQL193" s="279"/>
      <c r="IQM193" s="279"/>
      <c r="IQN193" s="279"/>
      <c r="IQO193" s="279"/>
      <c r="IQP193" s="279"/>
      <c r="IQQ193" s="279"/>
      <c r="IQR193" s="279"/>
      <c r="IQS193" s="279"/>
      <c r="IQT193" s="279"/>
      <c r="IQU193" s="279"/>
      <c r="IQV193" s="279"/>
      <c r="IQW193" s="279"/>
      <c r="IQX193" s="279"/>
      <c r="IQY193" s="279"/>
      <c r="IQZ193" s="279"/>
      <c r="IRA193" s="279"/>
      <c r="IRB193" s="279"/>
      <c r="IRC193" s="279"/>
      <c r="IRD193" s="279"/>
      <c r="IRE193" s="279"/>
      <c r="IRF193" s="279"/>
      <c r="IRG193" s="279"/>
      <c r="IRH193" s="279"/>
      <c r="IRI193" s="279"/>
      <c r="IRJ193" s="279"/>
      <c r="IRK193" s="279"/>
      <c r="IRL193" s="279"/>
      <c r="IRM193" s="279"/>
      <c r="IRN193" s="279"/>
      <c r="IRO193" s="279"/>
      <c r="IRP193" s="279"/>
      <c r="IRQ193" s="279"/>
      <c r="IRR193" s="279"/>
      <c r="IRS193" s="279"/>
      <c r="IRT193" s="279"/>
      <c r="IRU193" s="279"/>
      <c r="IRV193" s="279"/>
      <c r="IRW193" s="279"/>
      <c r="IRX193" s="279"/>
      <c r="IRY193" s="279"/>
      <c r="IRZ193" s="279"/>
      <c r="ISA193" s="279"/>
      <c r="ISB193" s="279"/>
      <c r="ISC193" s="279"/>
      <c r="ISD193" s="279"/>
      <c r="ISE193" s="279"/>
      <c r="ISF193" s="279"/>
      <c r="ISG193" s="279"/>
      <c r="ISH193" s="279"/>
      <c r="ISI193" s="279"/>
      <c r="ISJ193" s="279"/>
      <c r="ISK193" s="279"/>
      <c r="ISL193" s="279"/>
      <c r="ISM193" s="279"/>
      <c r="ISN193" s="279"/>
      <c r="ISO193" s="279"/>
      <c r="ISP193" s="279"/>
      <c r="ISQ193" s="279"/>
      <c r="ISR193" s="279"/>
      <c r="ISS193" s="279"/>
      <c r="IST193" s="279"/>
      <c r="ISU193" s="279"/>
      <c r="ISV193" s="279"/>
      <c r="ISW193" s="279"/>
      <c r="ISX193" s="279"/>
      <c r="ISY193" s="279"/>
      <c r="ISZ193" s="279"/>
      <c r="ITA193" s="279"/>
      <c r="ITB193" s="279"/>
      <c r="ITC193" s="279"/>
      <c r="ITD193" s="279"/>
      <c r="ITE193" s="279"/>
      <c r="ITF193" s="279"/>
      <c r="ITG193" s="279"/>
      <c r="ITH193" s="279"/>
      <c r="ITI193" s="279"/>
      <c r="ITJ193" s="279"/>
      <c r="ITK193" s="279"/>
      <c r="ITL193" s="279"/>
      <c r="ITM193" s="279"/>
      <c r="ITN193" s="279"/>
      <c r="ITO193" s="279"/>
      <c r="ITP193" s="279"/>
      <c r="ITQ193" s="279"/>
      <c r="ITR193" s="279"/>
      <c r="ITS193" s="279"/>
      <c r="ITT193" s="279"/>
      <c r="ITU193" s="279"/>
      <c r="ITV193" s="279"/>
      <c r="ITW193" s="279"/>
      <c r="ITX193" s="279"/>
      <c r="ITY193" s="279"/>
      <c r="ITZ193" s="279"/>
      <c r="IUA193" s="279"/>
      <c r="IUB193" s="279"/>
      <c r="IUC193" s="279"/>
      <c r="IUD193" s="279"/>
      <c r="IUE193" s="279"/>
      <c r="IUF193" s="279"/>
      <c r="IUG193" s="279"/>
      <c r="IUH193" s="279"/>
      <c r="IUI193" s="279"/>
      <c r="IUJ193" s="279"/>
      <c r="IUK193" s="279"/>
      <c r="IUL193" s="279"/>
      <c r="IUM193" s="279"/>
      <c r="IUN193" s="279"/>
      <c r="IUO193" s="279"/>
      <c r="IUP193" s="279"/>
      <c r="IUQ193" s="279"/>
      <c r="IUR193" s="279"/>
      <c r="IUS193" s="279"/>
      <c r="IUT193" s="279"/>
      <c r="IUU193" s="279"/>
      <c r="IUV193" s="279"/>
      <c r="IUW193" s="279"/>
      <c r="IUX193" s="279"/>
      <c r="IUY193" s="279"/>
      <c r="IUZ193" s="279"/>
      <c r="IVA193" s="279"/>
      <c r="IVB193" s="279"/>
      <c r="IVC193" s="279"/>
      <c r="IVD193" s="279"/>
      <c r="IVE193" s="279"/>
      <c r="IVF193" s="279"/>
      <c r="IVG193" s="279"/>
      <c r="IVH193" s="279"/>
      <c r="IVI193" s="279"/>
      <c r="IVJ193" s="279"/>
      <c r="IVK193" s="279"/>
      <c r="IVL193" s="279"/>
      <c r="IVM193" s="279"/>
      <c r="IVN193" s="279"/>
      <c r="IVO193" s="279"/>
      <c r="IVP193" s="279"/>
      <c r="IVQ193" s="279"/>
      <c r="IVR193" s="279"/>
      <c r="IVS193" s="279"/>
      <c r="IVT193" s="279"/>
      <c r="IVU193" s="279"/>
      <c r="IVV193" s="279"/>
      <c r="IVW193" s="279"/>
      <c r="IVX193" s="279"/>
      <c r="IVY193" s="279"/>
      <c r="IVZ193" s="279"/>
      <c r="IWA193" s="279"/>
      <c r="IWB193" s="279"/>
      <c r="IWC193" s="279"/>
      <c r="IWD193" s="279"/>
      <c r="IWE193" s="279"/>
      <c r="IWF193" s="279"/>
      <c r="IWG193" s="279"/>
      <c r="IWH193" s="279"/>
      <c r="IWI193" s="279"/>
      <c r="IWJ193" s="279"/>
      <c r="IWK193" s="279"/>
      <c r="IWL193" s="279"/>
      <c r="IWM193" s="279"/>
      <c r="IWN193" s="279"/>
      <c r="IWO193" s="279"/>
      <c r="IWP193" s="279"/>
      <c r="IWQ193" s="279"/>
      <c r="IWR193" s="279"/>
      <c r="IWS193" s="279"/>
      <c r="IWT193" s="279"/>
      <c r="IWU193" s="279"/>
      <c r="IWV193" s="279"/>
      <c r="IWW193" s="279"/>
      <c r="IWX193" s="279"/>
      <c r="IWY193" s="279"/>
      <c r="IWZ193" s="279"/>
      <c r="IXA193" s="279"/>
      <c r="IXB193" s="279"/>
      <c r="IXC193" s="279"/>
      <c r="IXD193" s="279"/>
      <c r="IXE193" s="279"/>
      <c r="IXF193" s="279"/>
      <c r="IXG193" s="279"/>
      <c r="IXH193" s="279"/>
      <c r="IXI193" s="279"/>
      <c r="IXJ193" s="279"/>
      <c r="IXK193" s="279"/>
      <c r="IXL193" s="279"/>
      <c r="IXM193" s="279"/>
      <c r="IXN193" s="279"/>
      <c r="IXO193" s="279"/>
      <c r="IXP193" s="279"/>
      <c r="IXQ193" s="279"/>
      <c r="IXR193" s="279"/>
      <c r="IXS193" s="279"/>
      <c r="IXT193" s="279"/>
      <c r="IXU193" s="279"/>
      <c r="IXV193" s="279"/>
      <c r="IXW193" s="279"/>
      <c r="IXX193" s="279"/>
      <c r="IXY193" s="279"/>
      <c r="IXZ193" s="279"/>
      <c r="IYA193" s="279"/>
      <c r="IYB193" s="279"/>
      <c r="IYC193" s="279"/>
      <c r="IYD193" s="279"/>
      <c r="IYE193" s="279"/>
      <c r="IYF193" s="279"/>
      <c r="IYG193" s="279"/>
      <c r="IYH193" s="279"/>
      <c r="IYI193" s="279"/>
      <c r="IYJ193" s="279"/>
      <c r="IYK193" s="279"/>
      <c r="IYL193" s="279"/>
      <c r="IYM193" s="279"/>
      <c r="IYN193" s="279"/>
      <c r="IYO193" s="279"/>
      <c r="IYP193" s="279"/>
      <c r="IYQ193" s="279"/>
      <c r="IYR193" s="279"/>
      <c r="IYS193" s="279"/>
      <c r="IYT193" s="279"/>
      <c r="IYU193" s="279"/>
      <c r="IYV193" s="279"/>
      <c r="IYW193" s="279"/>
      <c r="IYX193" s="279"/>
      <c r="IYY193" s="279"/>
      <c r="IYZ193" s="279"/>
      <c r="IZA193" s="279"/>
      <c r="IZB193" s="279"/>
      <c r="IZC193" s="279"/>
      <c r="IZD193" s="279"/>
      <c r="IZE193" s="279"/>
      <c r="IZF193" s="279"/>
      <c r="IZG193" s="279"/>
      <c r="IZH193" s="279"/>
      <c r="IZI193" s="279"/>
      <c r="IZJ193" s="279"/>
      <c r="IZK193" s="279"/>
      <c r="IZL193" s="279"/>
      <c r="IZM193" s="279"/>
      <c r="IZN193" s="279"/>
      <c r="IZO193" s="279"/>
      <c r="IZP193" s="279"/>
      <c r="IZQ193" s="279"/>
      <c r="IZR193" s="279"/>
      <c r="IZS193" s="279"/>
      <c r="IZT193" s="279"/>
      <c r="IZU193" s="279"/>
      <c r="IZV193" s="279"/>
      <c r="IZW193" s="279"/>
      <c r="IZX193" s="279"/>
      <c r="IZY193" s="279"/>
      <c r="IZZ193" s="279"/>
      <c r="JAA193" s="279"/>
      <c r="JAB193" s="279"/>
      <c r="JAC193" s="279"/>
      <c r="JAD193" s="279"/>
      <c r="JAE193" s="279"/>
      <c r="JAF193" s="279"/>
      <c r="JAG193" s="279"/>
      <c r="JAH193" s="279"/>
      <c r="JAI193" s="279"/>
      <c r="JAJ193" s="279"/>
      <c r="JAK193" s="279"/>
      <c r="JAL193" s="279"/>
      <c r="JAM193" s="279"/>
      <c r="JAN193" s="279"/>
      <c r="JAO193" s="279"/>
      <c r="JAP193" s="279"/>
      <c r="JAQ193" s="279"/>
      <c r="JAR193" s="279"/>
      <c r="JAS193" s="279"/>
      <c r="JAT193" s="279"/>
      <c r="JAU193" s="279"/>
      <c r="JAV193" s="279"/>
      <c r="JAW193" s="279"/>
      <c r="JAX193" s="279"/>
      <c r="JAY193" s="279"/>
      <c r="JAZ193" s="279"/>
      <c r="JBA193" s="279"/>
      <c r="JBB193" s="279"/>
      <c r="JBC193" s="279"/>
      <c r="JBD193" s="279"/>
      <c r="JBE193" s="279"/>
      <c r="JBF193" s="279"/>
      <c r="JBG193" s="279"/>
      <c r="JBH193" s="279"/>
      <c r="JBI193" s="279"/>
      <c r="JBJ193" s="279"/>
      <c r="JBK193" s="279"/>
      <c r="JBL193" s="279"/>
      <c r="JBM193" s="279"/>
      <c r="JBN193" s="279"/>
      <c r="JBO193" s="279"/>
      <c r="JBP193" s="279"/>
      <c r="JBQ193" s="279"/>
      <c r="JBR193" s="279"/>
      <c r="JBS193" s="279"/>
      <c r="JBT193" s="279"/>
      <c r="JBU193" s="279"/>
      <c r="JBV193" s="279"/>
      <c r="JBW193" s="279"/>
      <c r="JBX193" s="279"/>
      <c r="JBY193" s="279"/>
      <c r="JBZ193" s="279"/>
      <c r="JCA193" s="279"/>
      <c r="JCB193" s="279"/>
      <c r="JCC193" s="279"/>
      <c r="JCD193" s="279"/>
      <c r="JCE193" s="279"/>
      <c r="JCF193" s="279"/>
      <c r="JCG193" s="279"/>
      <c r="JCH193" s="279"/>
      <c r="JCI193" s="279"/>
      <c r="JCJ193" s="279"/>
      <c r="JCK193" s="279"/>
      <c r="JCL193" s="279"/>
      <c r="JCM193" s="279"/>
      <c r="JCN193" s="279"/>
      <c r="JCO193" s="279"/>
      <c r="JCP193" s="279"/>
      <c r="JCQ193" s="279"/>
      <c r="JCR193" s="279"/>
      <c r="JCS193" s="279"/>
      <c r="JCT193" s="279"/>
      <c r="JCU193" s="279"/>
      <c r="JCV193" s="279"/>
      <c r="JCW193" s="279"/>
      <c r="JCX193" s="279"/>
      <c r="JCY193" s="279"/>
      <c r="JCZ193" s="279"/>
      <c r="JDA193" s="279"/>
      <c r="JDB193" s="279"/>
      <c r="JDC193" s="279"/>
      <c r="JDD193" s="279"/>
      <c r="JDE193" s="279"/>
      <c r="JDF193" s="279"/>
      <c r="JDG193" s="279"/>
      <c r="JDH193" s="279"/>
      <c r="JDI193" s="279"/>
      <c r="JDJ193" s="279"/>
      <c r="JDK193" s="279"/>
      <c r="JDL193" s="279"/>
      <c r="JDM193" s="279"/>
      <c r="JDN193" s="279"/>
      <c r="JDO193" s="279"/>
      <c r="JDP193" s="279"/>
      <c r="JDQ193" s="279"/>
      <c r="JDR193" s="279"/>
      <c r="JDS193" s="279"/>
      <c r="JDT193" s="279"/>
      <c r="JDU193" s="279"/>
      <c r="JDV193" s="279"/>
      <c r="JDW193" s="279"/>
      <c r="JDX193" s="279"/>
      <c r="JDY193" s="279"/>
      <c r="JDZ193" s="279"/>
      <c r="JEA193" s="279"/>
      <c r="JEB193" s="279"/>
      <c r="JEC193" s="279"/>
      <c r="JED193" s="279"/>
      <c r="JEE193" s="279"/>
      <c r="JEF193" s="279"/>
      <c r="JEG193" s="279"/>
      <c r="JEH193" s="279"/>
      <c r="JEI193" s="279"/>
      <c r="JEJ193" s="279"/>
      <c r="JEK193" s="279"/>
      <c r="JEL193" s="279"/>
      <c r="JEM193" s="279"/>
      <c r="JEN193" s="279"/>
      <c r="JEO193" s="279"/>
      <c r="JEP193" s="279"/>
      <c r="JEQ193" s="279"/>
      <c r="JER193" s="279"/>
      <c r="JES193" s="279"/>
      <c r="JET193" s="279"/>
      <c r="JEU193" s="279"/>
      <c r="JEV193" s="279"/>
      <c r="JEW193" s="279"/>
      <c r="JEX193" s="279"/>
      <c r="JEY193" s="279"/>
      <c r="JEZ193" s="279"/>
      <c r="JFA193" s="279"/>
      <c r="JFB193" s="279"/>
      <c r="JFC193" s="279"/>
      <c r="JFD193" s="279"/>
      <c r="JFE193" s="279"/>
      <c r="JFF193" s="279"/>
      <c r="JFG193" s="279"/>
      <c r="JFH193" s="279"/>
      <c r="JFI193" s="279"/>
      <c r="JFJ193" s="279"/>
      <c r="JFK193" s="279"/>
      <c r="JFL193" s="279"/>
      <c r="JFM193" s="279"/>
      <c r="JFN193" s="279"/>
      <c r="JFO193" s="279"/>
      <c r="JFP193" s="279"/>
      <c r="JFQ193" s="279"/>
      <c r="JFR193" s="279"/>
      <c r="JFS193" s="279"/>
      <c r="JFT193" s="279"/>
      <c r="JFU193" s="279"/>
      <c r="JFV193" s="279"/>
      <c r="JFW193" s="279"/>
      <c r="JFX193" s="279"/>
      <c r="JFY193" s="279"/>
      <c r="JFZ193" s="279"/>
      <c r="JGA193" s="279"/>
      <c r="JGB193" s="279"/>
      <c r="JGC193" s="279"/>
      <c r="JGD193" s="279"/>
      <c r="JGE193" s="279"/>
      <c r="JGF193" s="279"/>
      <c r="JGG193" s="279"/>
      <c r="JGH193" s="279"/>
      <c r="JGI193" s="279"/>
      <c r="JGJ193" s="279"/>
      <c r="JGK193" s="279"/>
      <c r="JGL193" s="279"/>
      <c r="JGM193" s="279"/>
      <c r="JGN193" s="279"/>
      <c r="JGO193" s="279"/>
      <c r="JGP193" s="279"/>
      <c r="JGQ193" s="279"/>
      <c r="JGR193" s="279"/>
      <c r="JGS193" s="279"/>
      <c r="JGT193" s="279"/>
      <c r="JGU193" s="279"/>
      <c r="JGV193" s="279"/>
      <c r="JGW193" s="279"/>
      <c r="JGX193" s="279"/>
      <c r="JGY193" s="279"/>
      <c r="JGZ193" s="279"/>
      <c r="JHA193" s="279"/>
      <c r="JHB193" s="279"/>
      <c r="JHC193" s="279"/>
      <c r="JHD193" s="279"/>
      <c r="JHE193" s="279"/>
      <c r="JHF193" s="279"/>
      <c r="JHG193" s="279"/>
      <c r="JHH193" s="279"/>
      <c r="JHI193" s="279"/>
      <c r="JHJ193" s="279"/>
      <c r="JHK193" s="279"/>
      <c r="JHL193" s="279"/>
      <c r="JHM193" s="279"/>
      <c r="JHN193" s="279"/>
      <c r="JHO193" s="279"/>
      <c r="JHP193" s="279"/>
      <c r="JHQ193" s="279"/>
      <c r="JHR193" s="279"/>
      <c r="JHS193" s="279"/>
      <c r="JHT193" s="279"/>
      <c r="JHU193" s="279"/>
      <c r="JHV193" s="279"/>
      <c r="JHW193" s="279"/>
      <c r="JHX193" s="279"/>
      <c r="JHY193" s="279"/>
      <c r="JHZ193" s="279"/>
      <c r="JIA193" s="279"/>
      <c r="JIB193" s="279"/>
      <c r="JIC193" s="279"/>
      <c r="JID193" s="279"/>
      <c r="JIE193" s="279"/>
      <c r="JIF193" s="279"/>
      <c r="JIG193" s="279"/>
      <c r="JIH193" s="279"/>
      <c r="JII193" s="279"/>
      <c r="JIJ193" s="279"/>
      <c r="JIK193" s="279"/>
      <c r="JIL193" s="279"/>
      <c r="JIM193" s="279"/>
      <c r="JIN193" s="279"/>
      <c r="JIO193" s="279"/>
      <c r="JIP193" s="279"/>
      <c r="JIQ193" s="279"/>
      <c r="JIR193" s="279"/>
      <c r="JIS193" s="279"/>
      <c r="JIT193" s="279"/>
      <c r="JIU193" s="279"/>
      <c r="JIV193" s="279"/>
      <c r="JIW193" s="279"/>
      <c r="JIX193" s="279"/>
      <c r="JIY193" s="279"/>
      <c r="JIZ193" s="279"/>
      <c r="JJA193" s="279"/>
      <c r="JJB193" s="279"/>
      <c r="JJC193" s="279"/>
      <c r="JJD193" s="279"/>
      <c r="JJE193" s="279"/>
      <c r="JJF193" s="279"/>
      <c r="JJG193" s="279"/>
      <c r="JJH193" s="279"/>
      <c r="JJI193" s="279"/>
      <c r="JJJ193" s="279"/>
      <c r="JJK193" s="279"/>
      <c r="JJL193" s="279"/>
      <c r="JJM193" s="279"/>
      <c r="JJN193" s="279"/>
      <c r="JJO193" s="279"/>
      <c r="JJP193" s="279"/>
      <c r="JJQ193" s="279"/>
      <c r="JJR193" s="279"/>
      <c r="JJS193" s="279"/>
      <c r="JJT193" s="279"/>
      <c r="JJU193" s="279"/>
      <c r="JJV193" s="279"/>
      <c r="JJW193" s="279"/>
      <c r="JJX193" s="279"/>
      <c r="JJY193" s="279"/>
      <c r="JJZ193" s="279"/>
      <c r="JKA193" s="279"/>
      <c r="JKB193" s="279"/>
      <c r="JKC193" s="279"/>
      <c r="JKD193" s="279"/>
      <c r="JKE193" s="279"/>
      <c r="JKF193" s="279"/>
      <c r="JKG193" s="279"/>
      <c r="JKH193" s="279"/>
      <c r="JKI193" s="279"/>
      <c r="JKJ193" s="279"/>
      <c r="JKK193" s="279"/>
      <c r="JKL193" s="279"/>
      <c r="JKM193" s="279"/>
      <c r="JKN193" s="279"/>
      <c r="JKO193" s="279"/>
      <c r="JKP193" s="279"/>
      <c r="JKQ193" s="279"/>
      <c r="JKR193" s="279"/>
      <c r="JKS193" s="279"/>
      <c r="JKT193" s="279"/>
      <c r="JKU193" s="279"/>
      <c r="JKV193" s="279"/>
      <c r="JKW193" s="279"/>
      <c r="JKX193" s="279"/>
      <c r="JKY193" s="279"/>
      <c r="JKZ193" s="279"/>
      <c r="JLA193" s="279"/>
      <c r="JLB193" s="279"/>
      <c r="JLC193" s="279"/>
      <c r="JLD193" s="279"/>
      <c r="JLE193" s="279"/>
      <c r="JLF193" s="279"/>
      <c r="JLG193" s="279"/>
      <c r="JLH193" s="279"/>
      <c r="JLI193" s="279"/>
      <c r="JLJ193" s="279"/>
      <c r="JLK193" s="279"/>
      <c r="JLL193" s="279"/>
      <c r="JLM193" s="279"/>
      <c r="JLN193" s="279"/>
      <c r="JLO193" s="279"/>
      <c r="JLP193" s="279"/>
      <c r="JLQ193" s="279"/>
      <c r="JLR193" s="279"/>
      <c r="JLS193" s="279"/>
      <c r="JLT193" s="279"/>
      <c r="JLU193" s="279"/>
      <c r="JLV193" s="279"/>
      <c r="JLW193" s="279"/>
      <c r="JLX193" s="279"/>
      <c r="JLY193" s="279"/>
      <c r="JLZ193" s="279"/>
      <c r="JMA193" s="279"/>
      <c r="JMB193" s="279"/>
      <c r="JMC193" s="279"/>
      <c r="JMD193" s="279"/>
      <c r="JME193" s="279"/>
      <c r="JMF193" s="279"/>
      <c r="JMG193" s="279"/>
      <c r="JMH193" s="279"/>
      <c r="JMI193" s="279"/>
      <c r="JMJ193" s="279"/>
      <c r="JMK193" s="279"/>
      <c r="JML193" s="279"/>
      <c r="JMM193" s="279"/>
      <c r="JMN193" s="279"/>
      <c r="JMO193" s="279"/>
      <c r="JMP193" s="279"/>
      <c r="JMQ193" s="279"/>
      <c r="JMR193" s="279"/>
      <c r="JMS193" s="279"/>
      <c r="JMT193" s="279"/>
      <c r="JMU193" s="279"/>
      <c r="JMV193" s="279"/>
      <c r="JMW193" s="279"/>
      <c r="JMX193" s="279"/>
      <c r="JMY193" s="279"/>
      <c r="JMZ193" s="279"/>
      <c r="JNA193" s="279"/>
      <c r="JNB193" s="279"/>
      <c r="JNC193" s="279"/>
      <c r="JND193" s="279"/>
      <c r="JNE193" s="279"/>
      <c r="JNF193" s="279"/>
      <c r="JNG193" s="279"/>
      <c r="JNH193" s="279"/>
      <c r="JNI193" s="279"/>
      <c r="JNJ193" s="279"/>
      <c r="JNK193" s="279"/>
      <c r="JNL193" s="279"/>
      <c r="JNM193" s="279"/>
      <c r="JNN193" s="279"/>
      <c r="JNO193" s="279"/>
      <c r="JNP193" s="279"/>
      <c r="JNQ193" s="279"/>
      <c r="JNR193" s="279"/>
      <c r="JNS193" s="279"/>
      <c r="JNT193" s="279"/>
      <c r="JNU193" s="279"/>
      <c r="JNV193" s="279"/>
      <c r="JNW193" s="279"/>
      <c r="JNX193" s="279"/>
      <c r="JNY193" s="279"/>
      <c r="JNZ193" s="279"/>
      <c r="JOA193" s="279"/>
      <c r="JOB193" s="279"/>
      <c r="JOC193" s="279"/>
      <c r="JOD193" s="279"/>
      <c r="JOE193" s="279"/>
      <c r="JOF193" s="279"/>
      <c r="JOG193" s="279"/>
      <c r="JOH193" s="279"/>
      <c r="JOI193" s="279"/>
      <c r="JOJ193" s="279"/>
      <c r="JOK193" s="279"/>
      <c r="JOL193" s="279"/>
      <c r="JOM193" s="279"/>
      <c r="JON193" s="279"/>
      <c r="JOO193" s="279"/>
      <c r="JOP193" s="279"/>
      <c r="JOQ193" s="279"/>
      <c r="JOR193" s="279"/>
      <c r="JOS193" s="279"/>
      <c r="JOT193" s="279"/>
      <c r="JOU193" s="279"/>
      <c r="JOV193" s="279"/>
      <c r="JOW193" s="279"/>
      <c r="JOX193" s="279"/>
      <c r="JOY193" s="279"/>
      <c r="JOZ193" s="279"/>
      <c r="JPA193" s="279"/>
      <c r="JPB193" s="279"/>
      <c r="JPC193" s="279"/>
      <c r="JPD193" s="279"/>
      <c r="JPE193" s="279"/>
      <c r="JPF193" s="279"/>
      <c r="JPG193" s="279"/>
      <c r="JPH193" s="279"/>
      <c r="JPI193" s="279"/>
      <c r="JPJ193" s="279"/>
      <c r="JPK193" s="279"/>
      <c r="JPL193" s="279"/>
      <c r="JPM193" s="279"/>
      <c r="JPN193" s="279"/>
      <c r="JPO193" s="279"/>
      <c r="JPP193" s="279"/>
      <c r="JPQ193" s="279"/>
      <c r="JPR193" s="279"/>
      <c r="JPS193" s="279"/>
      <c r="JPT193" s="279"/>
      <c r="JPU193" s="279"/>
      <c r="JPV193" s="279"/>
      <c r="JPW193" s="279"/>
      <c r="JPX193" s="279"/>
      <c r="JPY193" s="279"/>
      <c r="JPZ193" s="279"/>
      <c r="JQA193" s="279"/>
      <c r="JQB193" s="279"/>
      <c r="JQC193" s="279"/>
      <c r="JQD193" s="279"/>
      <c r="JQE193" s="279"/>
      <c r="JQF193" s="279"/>
      <c r="JQG193" s="279"/>
      <c r="JQH193" s="279"/>
      <c r="JQI193" s="279"/>
      <c r="JQJ193" s="279"/>
      <c r="JQK193" s="279"/>
      <c r="JQL193" s="279"/>
      <c r="JQM193" s="279"/>
      <c r="JQN193" s="279"/>
      <c r="JQO193" s="279"/>
      <c r="JQP193" s="279"/>
      <c r="JQQ193" s="279"/>
      <c r="JQR193" s="279"/>
      <c r="JQS193" s="279"/>
      <c r="JQT193" s="279"/>
      <c r="JQU193" s="279"/>
      <c r="JQV193" s="279"/>
      <c r="JQW193" s="279"/>
      <c r="JQX193" s="279"/>
      <c r="JQY193" s="279"/>
      <c r="JQZ193" s="279"/>
      <c r="JRA193" s="279"/>
      <c r="JRB193" s="279"/>
      <c r="JRC193" s="279"/>
      <c r="JRD193" s="279"/>
      <c r="JRE193" s="279"/>
      <c r="JRF193" s="279"/>
      <c r="JRG193" s="279"/>
      <c r="JRH193" s="279"/>
      <c r="JRI193" s="279"/>
      <c r="JRJ193" s="279"/>
      <c r="JRK193" s="279"/>
      <c r="JRL193" s="279"/>
      <c r="JRM193" s="279"/>
      <c r="JRN193" s="279"/>
      <c r="JRO193" s="279"/>
      <c r="JRP193" s="279"/>
      <c r="JRQ193" s="279"/>
      <c r="JRR193" s="279"/>
      <c r="JRS193" s="279"/>
      <c r="JRT193" s="279"/>
      <c r="JRU193" s="279"/>
      <c r="JRV193" s="279"/>
      <c r="JRW193" s="279"/>
      <c r="JRX193" s="279"/>
      <c r="JRY193" s="279"/>
      <c r="JRZ193" s="279"/>
      <c r="JSA193" s="279"/>
      <c r="JSB193" s="279"/>
      <c r="JSC193" s="279"/>
      <c r="JSD193" s="279"/>
      <c r="JSE193" s="279"/>
      <c r="JSF193" s="279"/>
      <c r="JSG193" s="279"/>
      <c r="JSH193" s="279"/>
      <c r="JSI193" s="279"/>
      <c r="JSJ193" s="279"/>
      <c r="JSK193" s="279"/>
      <c r="JSL193" s="279"/>
      <c r="JSM193" s="279"/>
      <c r="JSN193" s="279"/>
      <c r="JSO193" s="279"/>
      <c r="JSP193" s="279"/>
      <c r="JSQ193" s="279"/>
      <c r="JSR193" s="279"/>
      <c r="JSS193" s="279"/>
      <c r="JST193" s="279"/>
      <c r="JSU193" s="279"/>
      <c r="JSV193" s="279"/>
      <c r="JSW193" s="279"/>
      <c r="JSX193" s="279"/>
      <c r="JSY193" s="279"/>
      <c r="JSZ193" s="279"/>
      <c r="JTA193" s="279"/>
      <c r="JTB193" s="279"/>
      <c r="JTC193" s="279"/>
      <c r="JTD193" s="279"/>
      <c r="JTE193" s="279"/>
      <c r="JTF193" s="279"/>
      <c r="JTG193" s="279"/>
      <c r="JTH193" s="279"/>
      <c r="JTI193" s="279"/>
      <c r="JTJ193" s="279"/>
      <c r="JTK193" s="279"/>
      <c r="JTL193" s="279"/>
      <c r="JTM193" s="279"/>
      <c r="JTN193" s="279"/>
      <c r="JTO193" s="279"/>
      <c r="JTP193" s="279"/>
      <c r="JTQ193" s="279"/>
      <c r="JTR193" s="279"/>
      <c r="JTS193" s="279"/>
      <c r="JTT193" s="279"/>
      <c r="JTU193" s="279"/>
      <c r="JTV193" s="279"/>
      <c r="JTW193" s="279"/>
      <c r="JTX193" s="279"/>
      <c r="JTY193" s="279"/>
      <c r="JTZ193" s="279"/>
      <c r="JUA193" s="279"/>
      <c r="JUB193" s="279"/>
      <c r="JUC193" s="279"/>
      <c r="JUD193" s="279"/>
      <c r="JUE193" s="279"/>
      <c r="JUF193" s="279"/>
      <c r="JUG193" s="279"/>
      <c r="JUH193" s="279"/>
      <c r="JUI193" s="279"/>
      <c r="JUJ193" s="279"/>
      <c r="JUK193" s="279"/>
      <c r="JUL193" s="279"/>
      <c r="JUM193" s="279"/>
      <c r="JUN193" s="279"/>
      <c r="JUO193" s="279"/>
      <c r="JUP193" s="279"/>
      <c r="JUQ193" s="279"/>
      <c r="JUR193" s="279"/>
      <c r="JUS193" s="279"/>
      <c r="JUT193" s="279"/>
      <c r="JUU193" s="279"/>
      <c r="JUV193" s="279"/>
      <c r="JUW193" s="279"/>
      <c r="JUX193" s="279"/>
      <c r="JUY193" s="279"/>
      <c r="JUZ193" s="279"/>
      <c r="JVA193" s="279"/>
      <c r="JVB193" s="279"/>
      <c r="JVC193" s="279"/>
      <c r="JVD193" s="279"/>
      <c r="JVE193" s="279"/>
      <c r="JVF193" s="279"/>
      <c r="JVG193" s="279"/>
      <c r="JVH193" s="279"/>
      <c r="JVI193" s="279"/>
      <c r="JVJ193" s="279"/>
      <c r="JVK193" s="279"/>
      <c r="JVL193" s="279"/>
      <c r="JVM193" s="279"/>
      <c r="JVN193" s="279"/>
      <c r="JVO193" s="279"/>
      <c r="JVP193" s="279"/>
      <c r="JVQ193" s="279"/>
      <c r="JVR193" s="279"/>
      <c r="JVS193" s="279"/>
      <c r="JVT193" s="279"/>
      <c r="JVU193" s="279"/>
      <c r="JVV193" s="279"/>
      <c r="JVW193" s="279"/>
      <c r="JVX193" s="279"/>
      <c r="JVY193" s="279"/>
      <c r="JVZ193" s="279"/>
      <c r="JWA193" s="279"/>
      <c r="JWB193" s="279"/>
      <c r="JWC193" s="279"/>
      <c r="JWD193" s="279"/>
      <c r="JWE193" s="279"/>
      <c r="JWF193" s="279"/>
      <c r="JWG193" s="279"/>
      <c r="JWH193" s="279"/>
      <c r="JWI193" s="279"/>
      <c r="JWJ193" s="279"/>
      <c r="JWK193" s="279"/>
      <c r="JWL193" s="279"/>
      <c r="JWM193" s="279"/>
      <c r="JWN193" s="279"/>
      <c r="JWO193" s="279"/>
      <c r="JWP193" s="279"/>
      <c r="JWQ193" s="279"/>
      <c r="JWR193" s="279"/>
      <c r="JWS193" s="279"/>
      <c r="JWT193" s="279"/>
      <c r="JWU193" s="279"/>
      <c r="JWV193" s="279"/>
      <c r="JWW193" s="279"/>
      <c r="JWX193" s="279"/>
      <c r="JWY193" s="279"/>
      <c r="JWZ193" s="279"/>
      <c r="JXA193" s="279"/>
      <c r="JXB193" s="279"/>
      <c r="JXC193" s="279"/>
      <c r="JXD193" s="279"/>
      <c r="JXE193" s="279"/>
      <c r="JXF193" s="279"/>
      <c r="JXG193" s="279"/>
      <c r="JXH193" s="279"/>
      <c r="JXI193" s="279"/>
      <c r="JXJ193" s="279"/>
      <c r="JXK193" s="279"/>
      <c r="JXL193" s="279"/>
      <c r="JXM193" s="279"/>
      <c r="JXN193" s="279"/>
      <c r="JXO193" s="279"/>
      <c r="JXP193" s="279"/>
      <c r="JXQ193" s="279"/>
      <c r="JXR193" s="279"/>
      <c r="JXS193" s="279"/>
      <c r="JXT193" s="279"/>
      <c r="JXU193" s="279"/>
      <c r="JXV193" s="279"/>
      <c r="JXW193" s="279"/>
      <c r="JXX193" s="279"/>
      <c r="JXY193" s="279"/>
      <c r="JXZ193" s="279"/>
      <c r="JYA193" s="279"/>
      <c r="JYB193" s="279"/>
      <c r="JYC193" s="279"/>
      <c r="JYD193" s="279"/>
      <c r="JYE193" s="279"/>
      <c r="JYF193" s="279"/>
      <c r="JYG193" s="279"/>
      <c r="JYH193" s="279"/>
      <c r="JYI193" s="279"/>
      <c r="JYJ193" s="279"/>
      <c r="JYK193" s="279"/>
      <c r="JYL193" s="279"/>
      <c r="JYM193" s="279"/>
      <c r="JYN193" s="279"/>
      <c r="JYO193" s="279"/>
      <c r="JYP193" s="279"/>
      <c r="JYQ193" s="279"/>
      <c r="JYR193" s="279"/>
      <c r="JYS193" s="279"/>
      <c r="JYT193" s="279"/>
      <c r="JYU193" s="279"/>
      <c r="JYV193" s="279"/>
      <c r="JYW193" s="279"/>
      <c r="JYX193" s="279"/>
      <c r="JYY193" s="279"/>
      <c r="JYZ193" s="279"/>
      <c r="JZA193" s="279"/>
      <c r="JZB193" s="279"/>
      <c r="JZC193" s="279"/>
      <c r="JZD193" s="279"/>
      <c r="JZE193" s="279"/>
      <c r="JZF193" s="279"/>
      <c r="JZG193" s="279"/>
      <c r="JZH193" s="279"/>
      <c r="JZI193" s="279"/>
      <c r="JZJ193" s="279"/>
      <c r="JZK193" s="279"/>
      <c r="JZL193" s="279"/>
      <c r="JZM193" s="279"/>
      <c r="JZN193" s="279"/>
      <c r="JZO193" s="279"/>
      <c r="JZP193" s="279"/>
      <c r="JZQ193" s="279"/>
      <c r="JZR193" s="279"/>
      <c r="JZS193" s="279"/>
      <c r="JZT193" s="279"/>
      <c r="JZU193" s="279"/>
      <c r="JZV193" s="279"/>
      <c r="JZW193" s="279"/>
      <c r="JZX193" s="279"/>
      <c r="JZY193" s="279"/>
      <c r="JZZ193" s="279"/>
      <c r="KAA193" s="279"/>
      <c r="KAB193" s="279"/>
      <c r="KAC193" s="279"/>
      <c r="KAD193" s="279"/>
      <c r="KAE193" s="279"/>
      <c r="KAF193" s="279"/>
      <c r="KAG193" s="279"/>
      <c r="KAH193" s="279"/>
      <c r="KAI193" s="279"/>
      <c r="KAJ193" s="279"/>
      <c r="KAK193" s="279"/>
      <c r="KAL193" s="279"/>
      <c r="KAM193" s="279"/>
      <c r="KAN193" s="279"/>
      <c r="KAO193" s="279"/>
      <c r="KAP193" s="279"/>
      <c r="KAQ193" s="279"/>
      <c r="KAR193" s="279"/>
      <c r="KAS193" s="279"/>
      <c r="KAT193" s="279"/>
      <c r="KAU193" s="279"/>
      <c r="KAV193" s="279"/>
      <c r="KAW193" s="279"/>
      <c r="KAX193" s="279"/>
      <c r="KAY193" s="279"/>
      <c r="KAZ193" s="279"/>
      <c r="KBA193" s="279"/>
      <c r="KBB193" s="279"/>
      <c r="KBC193" s="279"/>
      <c r="KBD193" s="279"/>
      <c r="KBE193" s="279"/>
      <c r="KBF193" s="279"/>
      <c r="KBG193" s="279"/>
      <c r="KBH193" s="279"/>
      <c r="KBI193" s="279"/>
      <c r="KBJ193" s="279"/>
      <c r="KBK193" s="279"/>
      <c r="KBL193" s="279"/>
      <c r="KBM193" s="279"/>
      <c r="KBN193" s="279"/>
      <c r="KBO193" s="279"/>
      <c r="KBP193" s="279"/>
      <c r="KBQ193" s="279"/>
      <c r="KBR193" s="279"/>
      <c r="KBS193" s="279"/>
      <c r="KBT193" s="279"/>
      <c r="KBU193" s="279"/>
      <c r="KBV193" s="279"/>
      <c r="KBW193" s="279"/>
      <c r="KBX193" s="279"/>
      <c r="KBY193" s="279"/>
      <c r="KBZ193" s="279"/>
      <c r="KCA193" s="279"/>
      <c r="KCB193" s="279"/>
      <c r="KCC193" s="279"/>
      <c r="KCD193" s="279"/>
      <c r="KCE193" s="279"/>
      <c r="KCF193" s="279"/>
      <c r="KCG193" s="279"/>
      <c r="KCH193" s="279"/>
      <c r="KCI193" s="279"/>
      <c r="KCJ193" s="279"/>
      <c r="KCK193" s="279"/>
      <c r="KCL193" s="279"/>
      <c r="KCM193" s="279"/>
      <c r="KCN193" s="279"/>
      <c r="KCO193" s="279"/>
      <c r="KCP193" s="279"/>
      <c r="KCQ193" s="279"/>
      <c r="KCR193" s="279"/>
      <c r="KCS193" s="279"/>
      <c r="KCT193" s="279"/>
      <c r="KCU193" s="279"/>
      <c r="KCV193" s="279"/>
      <c r="KCW193" s="279"/>
      <c r="KCX193" s="279"/>
      <c r="KCY193" s="279"/>
      <c r="KCZ193" s="279"/>
      <c r="KDA193" s="279"/>
      <c r="KDB193" s="279"/>
      <c r="KDC193" s="279"/>
      <c r="KDD193" s="279"/>
      <c r="KDE193" s="279"/>
      <c r="KDF193" s="279"/>
      <c r="KDG193" s="279"/>
      <c r="KDH193" s="279"/>
      <c r="KDI193" s="279"/>
      <c r="KDJ193" s="279"/>
      <c r="KDK193" s="279"/>
      <c r="KDL193" s="279"/>
      <c r="KDM193" s="279"/>
      <c r="KDN193" s="279"/>
      <c r="KDO193" s="279"/>
      <c r="KDP193" s="279"/>
      <c r="KDQ193" s="279"/>
      <c r="KDR193" s="279"/>
      <c r="KDS193" s="279"/>
      <c r="KDT193" s="279"/>
      <c r="KDU193" s="279"/>
      <c r="KDV193" s="279"/>
      <c r="KDW193" s="279"/>
      <c r="KDX193" s="279"/>
      <c r="KDY193" s="279"/>
      <c r="KDZ193" s="279"/>
      <c r="KEA193" s="279"/>
      <c r="KEB193" s="279"/>
      <c r="KEC193" s="279"/>
      <c r="KED193" s="279"/>
      <c r="KEE193" s="279"/>
      <c r="KEF193" s="279"/>
      <c r="KEG193" s="279"/>
      <c r="KEH193" s="279"/>
      <c r="KEI193" s="279"/>
      <c r="KEJ193" s="279"/>
      <c r="KEK193" s="279"/>
      <c r="KEL193" s="279"/>
      <c r="KEM193" s="279"/>
      <c r="KEN193" s="279"/>
      <c r="KEO193" s="279"/>
      <c r="KEP193" s="279"/>
      <c r="KEQ193" s="279"/>
      <c r="KER193" s="279"/>
      <c r="KES193" s="279"/>
      <c r="KET193" s="279"/>
      <c r="KEU193" s="279"/>
      <c r="KEV193" s="279"/>
      <c r="KEW193" s="279"/>
      <c r="KEX193" s="279"/>
      <c r="KEY193" s="279"/>
      <c r="KEZ193" s="279"/>
      <c r="KFA193" s="279"/>
      <c r="KFB193" s="279"/>
      <c r="KFC193" s="279"/>
      <c r="KFD193" s="279"/>
      <c r="KFE193" s="279"/>
      <c r="KFF193" s="279"/>
      <c r="KFG193" s="279"/>
      <c r="KFH193" s="279"/>
      <c r="KFI193" s="279"/>
      <c r="KFJ193" s="279"/>
      <c r="KFK193" s="279"/>
      <c r="KFL193" s="279"/>
      <c r="KFM193" s="279"/>
      <c r="KFN193" s="279"/>
      <c r="KFO193" s="279"/>
      <c r="KFP193" s="279"/>
      <c r="KFQ193" s="279"/>
      <c r="KFR193" s="279"/>
      <c r="KFS193" s="279"/>
      <c r="KFT193" s="279"/>
      <c r="KFU193" s="279"/>
      <c r="KFV193" s="279"/>
      <c r="KFW193" s="279"/>
      <c r="KFX193" s="279"/>
      <c r="KFY193" s="279"/>
      <c r="KFZ193" s="279"/>
      <c r="KGA193" s="279"/>
      <c r="KGB193" s="279"/>
      <c r="KGC193" s="279"/>
      <c r="KGD193" s="279"/>
      <c r="KGE193" s="279"/>
      <c r="KGF193" s="279"/>
      <c r="KGG193" s="279"/>
      <c r="KGH193" s="279"/>
      <c r="KGI193" s="279"/>
      <c r="KGJ193" s="279"/>
      <c r="KGK193" s="279"/>
      <c r="KGL193" s="279"/>
      <c r="KGM193" s="279"/>
      <c r="KGN193" s="279"/>
      <c r="KGO193" s="279"/>
      <c r="KGP193" s="279"/>
      <c r="KGQ193" s="279"/>
      <c r="KGR193" s="279"/>
      <c r="KGS193" s="279"/>
      <c r="KGT193" s="279"/>
      <c r="KGU193" s="279"/>
      <c r="KGV193" s="279"/>
      <c r="KGW193" s="279"/>
      <c r="KGX193" s="279"/>
      <c r="KGY193" s="279"/>
      <c r="KGZ193" s="279"/>
      <c r="KHA193" s="279"/>
      <c r="KHB193" s="279"/>
      <c r="KHC193" s="279"/>
      <c r="KHD193" s="279"/>
      <c r="KHE193" s="279"/>
      <c r="KHF193" s="279"/>
      <c r="KHG193" s="279"/>
      <c r="KHH193" s="279"/>
      <c r="KHI193" s="279"/>
      <c r="KHJ193" s="279"/>
      <c r="KHK193" s="279"/>
      <c r="KHL193" s="279"/>
      <c r="KHM193" s="279"/>
      <c r="KHN193" s="279"/>
      <c r="KHO193" s="279"/>
      <c r="KHP193" s="279"/>
      <c r="KHQ193" s="279"/>
      <c r="KHR193" s="279"/>
      <c r="KHS193" s="279"/>
      <c r="KHT193" s="279"/>
      <c r="KHU193" s="279"/>
      <c r="KHV193" s="279"/>
      <c r="KHW193" s="279"/>
      <c r="KHX193" s="279"/>
      <c r="KHY193" s="279"/>
      <c r="KHZ193" s="279"/>
      <c r="KIA193" s="279"/>
      <c r="KIB193" s="279"/>
      <c r="KIC193" s="279"/>
      <c r="KID193" s="279"/>
      <c r="KIE193" s="279"/>
      <c r="KIF193" s="279"/>
      <c r="KIG193" s="279"/>
      <c r="KIH193" s="279"/>
      <c r="KII193" s="279"/>
      <c r="KIJ193" s="279"/>
      <c r="KIK193" s="279"/>
      <c r="KIL193" s="279"/>
      <c r="KIM193" s="279"/>
      <c r="KIN193" s="279"/>
      <c r="KIO193" s="279"/>
      <c r="KIP193" s="279"/>
      <c r="KIQ193" s="279"/>
      <c r="KIR193" s="279"/>
      <c r="KIS193" s="279"/>
      <c r="KIT193" s="279"/>
      <c r="KIU193" s="279"/>
      <c r="KIV193" s="279"/>
      <c r="KIW193" s="279"/>
      <c r="KIX193" s="279"/>
      <c r="KIY193" s="279"/>
      <c r="KIZ193" s="279"/>
      <c r="KJA193" s="279"/>
      <c r="KJB193" s="279"/>
      <c r="KJC193" s="279"/>
      <c r="KJD193" s="279"/>
      <c r="KJE193" s="279"/>
      <c r="KJF193" s="279"/>
      <c r="KJG193" s="279"/>
      <c r="KJH193" s="279"/>
      <c r="KJI193" s="279"/>
      <c r="KJJ193" s="279"/>
      <c r="KJK193" s="279"/>
      <c r="KJL193" s="279"/>
      <c r="KJM193" s="279"/>
      <c r="KJN193" s="279"/>
      <c r="KJO193" s="279"/>
      <c r="KJP193" s="279"/>
      <c r="KJQ193" s="279"/>
      <c r="KJR193" s="279"/>
      <c r="KJS193" s="279"/>
      <c r="KJT193" s="279"/>
      <c r="KJU193" s="279"/>
      <c r="KJV193" s="279"/>
      <c r="KJW193" s="279"/>
      <c r="KJX193" s="279"/>
      <c r="KJY193" s="279"/>
      <c r="KJZ193" s="279"/>
      <c r="KKA193" s="279"/>
      <c r="KKB193" s="279"/>
      <c r="KKC193" s="279"/>
      <c r="KKD193" s="279"/>
      <c r="KKE193" s="279"/>
      <c r="KKF193" s="279"/>
      <c r="KKG193" s="279"/>
      <c r="KKH193" s="279"/>
      <c r="KKI193" s="279"/>
      <c r="KKJ193" s="279"/>
      <c r="KKK193" s="279"/>
      <c r="KKL193" s="279"/>
      <c r="KKM193" s="279"/>
      <c r="KKN193" s="279"/>
      <c r="KKO193" s="279"/>
      <c r="KKP193" s="279"/>
      <c r="KKQ193" s="279"/>
      <c r="KKR193" s="279"/>
      <c r="KKS193" s="279"/>
      <c r="KKT193" s="279"/>
      <c r="KKU193" s="279"/>
      <c r="KKV193" s="279"/>
      <c r="KKW193" s="279"/>
      <c r="KKX193" s="279"/>
      <c r="KKY193" s="279"/>
      <c r="KKZ193" s="279"/>
      <c r="KLA193" s="279"/>
      <c r="KLB193" s="279"/>
      <c r="KLC193" s="279"/>
      <c r="KLD193" s="279"/>
      <c r="KLE193" s="279"/>
      <c r="KLF193" s="279"/>
      <c r="KLG193" s="279"/>
      <c r="KLH193" s="279"/>
      <c r="KLI193" s="279"/>
      <c r="KLJ193" s="279"/>
      <c r="KLK193" s="279"/>
      <c r="KLL193" s="279"/>
      <c r="KLM193" s="279"/>
      <c r="KLN193" s="279"/>
      <c r="KLO193" s="279"/>
      <c r="KLP193" s="279"/>
      <c r="KLQ193" s="279"/>
      <c r="KLR193" s="279"/>
      <c r="KLS193" s="279"/>
      <c r="KLT193" s="279"/>
      <c r="KLU193" s="279"/>
      <c r="KLV193" s="279"/>
      <c r="KLW193" s="279"/>
      <c r="KLX193" s="279"/>
      <c r="KLY193" s="279"/>
      <c r="KLZ193" s="279"/>
      <c r="KMA193" s="279"/>
      <c r="KMB193" s="279"/>
      <c r="KMC193" s="279"/>
      <c r="KMD193" s="279"/>
      <c r="KME193" s="279"/>
      <c r="KMF193" s="279"/>
      <c r="KMG193" s="279"/>
      <c r="KMH193" s="279"/>
      <c r="KMI193" s="279"/>
      <c r="KMJ193" s="279"/>
      <c r="KMK193" s="279"/>
      <c r="KML193" s="279"/>
      <c r="KMM193" s="279"/>
      <c r="KMN193" s="279"/>
      <c r="KMO193" s="279"/>
      <c r="KMP193" s="279"/>
      <c r="KMQ193" s="279"/>
      <c r="KMR193" s="279"/>
      <c r="KMS193" s="279"/>
      <c r="KMT193" s="279"/>
      <c r="KMU193" s="279"/>
      <c r="KMV193" s="279"/>
      <c r="KMW193" s="279"/>
      <c r="KMX193" s="279"/>
      <c r="KMY193" s="279"/>
      <c r="KMZ193" s="279"/>
      <c r="KNA193" s="279"/>
      <c r="KNB193" s="279"/>
      <c r="KNC193" s="279"/>
      <c r="KND193" s="279"/>
      <c r="KNE193" s="279"/>
      <c r="KNF193" s="279"/>
      <c r="KNG193" s="279"/>
      <c r="KNH193" s="279"/>
      <c r="KNI193" s="279"/>
      <c r="KNJ193" s="279"/>
      <c r="KNK193" s="279"/>
      <c r="KNL193" s="279"/>
      <c r="KNM193" s="279"/>
      <c r="KNN193" s="279"/>
      <c r="KNO193" s="279"/>
      <c r="KNP193" s="279"/>
      <c r="KNQ193" s="279"/>
      <c r="KNR193" s="279"/>
      <c r="KNS193" s="279"/>
      <c r="KNT193" s="279"/>
      <c r="KNU193" s="279"/>
      <c r="KNV193" s="279"/>
      <c r="KNW193" s="279"/>
      <c r="KNX193" s="279"/>
      <c r="KNY193" s="279"/>
      <c r="KNZ193" s="279"/>
      <c r="KOA193" s="279"/>
      <c r="KOB193" s="279"/>
      <c r="KOC193" s="279"/>
      <c r="KOD193" s="279"/>
      <c r="KOE193" s="279"/>
      <c r="KOF193" s="279"/>
      <c r="KOG193" s="279"/>
      <c r="KOH193" s="279"/>
      <c r="KOI193" s="279"/>
      <c r="KOJ193" s="279"/>
      <c r="KOK193" s="279"/>
      <c r="KOL193" s="279"/>
      <c r="KOM193" s="279"/>
      <c r="KON193" s="279"/>
      <c r="KOO193" s="279"/>
      <c r="KOP193" s="279"/>
      <c r="KOQ193" s="279"/>
      <c r="KOR193" s="279"/>
      <c r="KOS193" s="279"/>
      <c r="KOT193" s="279"/>
      <c r="KOU193" s="279"/>
      <c r="KOV193" s="279"/>
      <c r="KOW193" s="279"/>
      <c r="KOX193" s="279"/>
      <c r="KOY193" s="279"/>
      <c r="KOZ193" s="279"/>
      <c r="KPA193" s="279"/>
      <c r="KPB193" s="279"/>
      <c r="KPC193" s="279"/>
      <c r="KPD193" s="279"/>
      <c r="KPE193" s="279"/>
      <c r="KPF193" s="279"/>
      <c r="KPG193" s="279"/>
      <c r="KPH193" s="279"/>
      <c r="KPI193" s="279"/>
      <c r="KPJ193" s="279"/>
      <c r="KPK193" s="279"/>
      <c r="KPL193" s="279"/>
      <c r="KPM193" s="279"/>
      <c r="KPN193" s="279"/>
      <c r="KPO193" s="279"/>
      <c r="KPP193" s="279"/>
      <c r="KPQ193" s="279"/>
      <c r="KPR193" s="279"/>
      <c r="KPS193" s="279"/>
      <c r="KPT193" s="279"/>
      <c r="KPU193" s="279"/>
      <c r="KPV193" s="279"/>
      <c r="KPW193" s="279"/>
      <c r="KPX193" s="279"/>
      <c r="KPY193" s="279"/>
      <c r="KPZ193" s="279"/>
      <c r="KQA193" s="279"/>
      <c r="KQB193" s="279"/>
      <c r="KQC193" s="279"/>
      <c r="KQD193" s="279"/>
      <c r="KQE193" s="279"/>
      <c r="KQF193" s="279"/>
      <c r="KQG193" s="279"/>
      <c r="KQH193" s="279"/>
      <c r="KQI193" s="279"/>
      <c r="KQJ193" s="279"/>
      <c r="KQK193" s="279"/>
      <c r="KQL193" s="279"/>
      <c r="KQM193" s="279"/>
      <c r="KQN193" s="279"/>
      <c r="KQO193" s="279"/>
      <c r="KQP193" s="279"/>
      <c r="KQQ193" s="279"/>
      <c r="KQR193" s="279"/>
      <c r="KQS193" s="279"/>
      <c r="KQT193" s="279"/>
      <c r="KQU193" s="279"/>
      <c r="KQV193" s="279"/>
      <c r="KQW193" s="279"/>
      <c r="KQX193" s="279"/>
      <c r="KQY193" s="279"/>
      <c r="KQZ193" s="279"/>
      <c r="KRA193" s="279"/>
      <c r="KRB193" s="279"/>
      <c r="KRC193" s="279"/>
      <c r="KRD193" s="279"/>
      <c r="KRE193" s="279"/>
      <c r="KRF193" s="279"/>
      <c r="KRG193" s="279"/>
      <c r="KRH193" s="279"/>
      <c r="KRI193" s="279"/>
      <c r="KRJ193" s="279"/>
      <c r="KRK193" s="279"/>
      <c r="KRL193" s="279"/>
      <c r="KRM193" s="279"/>
      <c r="KRN193" s="279"/>
      <c r="KRO193" s="279"/>
      <c r="KRP193" s="279"/>
      <c r="KRQ193" s="279"/>
      <c r="KRR193" s="279"/>
      <c r="KRS193" s="279"/>
      <c r="KRT193" s="279"/>
      <c r="KRU193" s="279"/>
      <c r="KRV193" s="279"/>
      <c r="KRW193" s="279"/>
      <c r="KRX193" s="279"/>
      <c r="KRY193" s="279"/>
      <c r="KRZ193" s="279"/>
      <c r="KSA193" s="279"/>
      <c r="KSB193" s="279"/>
      <c r="KSC193" s="279"/>
      <c r="KSD193" s="279"/>
      <c r="KSE193" s="279"/>
      <c r="KSF193" s="279"/>
      <c r="KSG193" s="279"/>
      <c r="KSH193" s="279"/>
      <c r="KSI193" s="279"/>
      <c r="KSJ193" s="279"/>
      <c r="KSK193" s="279"/>
      <c r="KSL193" s="279"/>
      <c r="KSM193" s="279"/>
      <c r="KSN193" s="279"/>
      <c r="KSO193" s="279"/>
      <c r="KSP193" s="279"/>
      <c r="KSQ193" s="279"/>
      <c r="KSR193" s="279"/>
      <c r="KSS193" s="279"/>
      <c r="KST193" s="279"/>
      <c r="KSU193" s="279"/>
      <c r="KSV193" s="279"/>
      <c r="KSW193" s="279"/>
      <c r="KSX193" s="279"/>
      <c r="KSY193" s="279"/>
      <c r="KSZ193" s="279"/>
      <c r="KTA193" s="279"/>
      <c r="KTB193" s="279"/>
      <c r="KTC193" s="279"/>
      <c r="KTD193" s="279"/>
      <c r="KTE193" s="279"/>
      <c r="KTF193" s="279"/>
      <c r="KTG193" s="279"/>
      <c r="KTH193" s="279"/>
      <c r="KTI193" s="279"/>
      <c r="KTJ193" s="279"/>
      <c r="KTK193" s="279"/>
      <c r="KTL193" s="279"/>
      <c r="KTM193" s="279"/>
      <c r="KTN193" s="279"/>
      <c r="KTO193" s="279"/>
      <c r="KTP193" s="279"/>
      <c r="KTQ193" s="279"/>
      <c r="KTR193" s="279"/>
      <c r="KTS193" s="279"/>
      <c r="KTT193" s="279"/>
      <c r="KTU193" s="279"/>
      <c r="KTV193" s="279"/>
      <c r="KTW193" s="279"/>
      <c r="KTX193" s="279"/>
      <c r="KTY193" s="279"/>
      <c r="KTZ193" s="279"/>
      <c r="KUA193" s="279"/>
      <c r="KUB193" s="279"/>
      <c r="KUC193" s="279"/>
      <c r="KUD193" s="279"/>
      <c r="KUE193" s="279"/>
      <c r="KUF193" s="279"/>
      <c r="KUG193" s="279"/>
      <c r="KUH193" s="279"/>
      <c r="KUI193" s="279"/>
      <c r="KUJ193" s="279"/>
      <c r="KUK193" s="279"/>
      <c r="KUL193" s="279"/>
      <c r="KUM193" s="279"/>
      <c r="KUN193" s="279"/>
      <c r="KUO193" s="279"/>
      <c r="KUP193" s="279"/>
      <c r="KUQ193" s="279"/>
      <c r="KUR193" s="279"/>
      <c r="KUS193" s="279"/>
      <c r="KUT193" s="279"/>
      <c r="KUU193" s="279"/>
      <c r="KUV193" s="279"/>
      <c r="KUW193" s="279"/>
      <c r="KUX193" s="279"/>
      <c r="KUY193" s="279"/>
      <c r="KUZ193" s="279"/>
      <c r="KVA193" s="279"/>
      <c r="KVB193" s="279"/>
      <c r="KVC193" s="279"/>
      <c r="KVD193" s="279"/>
      <c r="KVE193" s="279"/>
      <c r="KVF193" s="279"/>
      <c r="KVG193" s="279"/>
      <c r="KVH193" s="279"/>
      <c r="KVI193" s="279"/>
      <c r="KVJ193" s="279"/>
      <c r="KVK193" s="279"/>
      <c r="KVL193" s="279"/>
      <c r="KVM193" s="279"/>
      <c r="KVN193" s="279"/>
      <c r="KVO193" s="279"/>
      <c r="KVP193" s="279"/>
      <c r="KVQ193" s="279"/>
      <c r="KVR193" s="279"/>
      <c r="KVS193" s="279"/>
      <c r="KVT193" s="279"/>
      <c r="KVU193" s="279"/>
      <c r="KVV193" s="279"/>
      <c r="KVW193" s="279"/>
      <c r="KVX193" s="279"/>
      <c r="KVY193" s="279"/>
      <c r="KVZ193" s="279"/>
      <c r="KWA193" s="279"/>
      <c r="KWB193" s="279"/>
      <c r="KWC193" s="279"/>
      <c r="KWD193" s="279"/>
      <c r="KWE193" s="279"/>
      <c r="KWF193" s="279"/>
      <c r="KWG193" s="279"/>
      <c r="KWH193" s="279"/>
      <c r="KWI193" s="279"/>
      <c r="KWJ193" s="279"/>
      <c r="KWK193" s="279"/>
      <c r="KWL193" s="279"/>
      <c r="KWM193" s="279"/>
      <c r="KWN193" s="279"/>
      <c r="KWO193" s="279"/>
      <c r="KWP193" s="279"/>
      <c r="KWQ193" s="279"/>
      <c r="KWR193" s="279"/>
      <c r="KWS193" s="279"/>
      <c r="KWT193" s="279"/>
      <c r="KWU193" s="279"/>
      <c r="KWV193" s="279"/>
      <c r="KWW193" s="279"/>
      <c r="KWX193" s="279"/>
      <c r="KWY193" s="279"/>
      <c r="KWZ193" s="279"/>
      <c r="KXA193" s="279"/>
      <c r="KXB193" s="279"/>
      <c r="KXC193" s="279"/>
      <c r="KXD193" s="279"/>
      <c r="KXE193" s="279"/>
      <c r="KXF193" s="279"/>
      <c r="KXG193" s="279"/>
      <c r="KXH193" s="279"/>
      <c r="KXI193" s="279"/>
      <c r="KXJ193" s="279"/>
      <c r="KXK193" s="279"/>
      <c r="KXL193" s="279"/>
      <c r="KXM193" s="279"/>
      <c r="KXN193" s="279"/>
      <c r="KXO193" s="279"/>
      <c r="KXP193" s="279"/>
      <c r="KXQ193" s="279"/>
      <c r="KXR193" s="279"/>
      <c r="KXS193" s="279"/>
      <c r="KXT193" s="279"/>
      <c r="KXU193" s="279"/>
      <c r="KXV193" s="279"/>
      <c r="KXW193" s="279"/>
      <c r="KXX193" s="279"/>
      <c r="KXY193" s="279"/>
      <c r="KXZ193" s="279"/>
      <c r="KYA193" s="279"/>
      <c r="KYB193" s="279"/>
      <c r="KYC193" s="279"/>
      <c r="KYD193" s="279"/>
      <c r="KYE193" s="279"/>
      <c r="KYF193" s="279"/>
      <c r="KYG193" s="279"/>
      <c r="KYH193" s="279"/>
      <c r="KYI193" s="279"/>
      <c r="KYJ193" s="279"/>
      <c r="KYK193" s="279"/>
      <c r="KYL193" s="279"/>
      <c r="KYM193" s="279"/>
      <c r="KYN193" s="279"/>
      <c r="KYO193" s="279"/>
      <c r="KYP193" s="279"/>
      <c r="KYQ193" s="279"/>
      <c r="KYR193" s="279"/>
      <c r="KYS193" s="279"/>
      <c r="KYT193" s="279"/>
      <c r="KYU193" s="279"/>
      <c r="KYV193" s="279"/>
      <c r="KYW193" s="279"/>
      <c r="KYX193" s="279"/>
      <c r="KYY193" s="279"/>
      <c r="KYZ193" s="279"/>
      <c r="KZA193" s="279"/>
      <c r="KZB193" s="279"/>
      <c r="KZC193" s="279"/>
      <c r="KZD193" s="279"/>
      <c r="KZE193" s="279"/>
      <c r="KZF193" s="279"/>
      <c r="KZG193" s="279"/>
      <c r="KZH193" s="279"/>
      <c r="KZI193" s="279"/>
      <c r="KZJ193" s="279"/>
      <c r="KZK193" s="279"/>
      <c r="KZL193" s="279"/>
      <c r="KZM193" s="279"/>
      <c r="KZN193" s="279"/>
      <c r="KZO193" s="279"/>
      <c r="KZP193" s="279"/>
      <c r="KZQ193" s="279"/>
      <c r="KZR193" s="279"/>
      <c r="KZS193" s="279"/>
      <c r="KZT193" s="279"/>
      <c r="KZU193" s="279"/>
      <c r="KZV193" s="279"/>
      <c r="KZW193" s="279"/>
      <c r="KZX193" s="279"/>
      <c r="KZY193" s="279"/>
      <c r="KZZ193" s="279"/>
      <c r="LAA193" s="279"/>
      <c r="LAB193" s="279"/>
      <c r="LAC193" s="279"/>
      <c r="LAD193" s="279"/>
      <c r="LAE193" s="279"/>
      <c r="LAF193" s="279"/>
      <c r="LAG193" s="279"/>
      <c r="LAH193" s="279"/>
      <c r="LAI193" s="279"/>
      <c r="LAJ193" s="279"/>
      <c r="LAK193" s="279"/>
      <c r="LAL193" s="279"/>
      <c r="LAM193" s="279"/>
      <c r="LAN193" s="279"/>
      <c r="LAO193" s="279"/>
      <c r="LAP193" s="279"/>
      <c r="LAQ193" s="279"/>
      <c r="LAR193" s="279"/>
      <c r="LAS193" s="279"/>
      <c r="LAT193" s="279"/>
      <c r="LAU193" s="279"/>
      <c r="LAV193" s="279"/>
      <c r="LAW193" s="279"/>
      <c r="LAX193" s="279"/>
      <c r="LAY193" s="279"/>
      <c r="LAZ193" s="279"/>
      <c r="LBA193" s="279"/>
      <c r="LBB193" s="279"/>
      <c r="LBC193" s="279"/>
      <c r="LBD193" s="279"/>
      <c r="LBE193" s="279"/>
      <c r="LBF193" s="279"/>
      <c r="LBG193" s="279"/>
      <c r="LBH193" s="279"/>
      <c r="LBI193" s="279"/>
      <c r="LBJ193" s="279"/>
      <c r="LBK193" s="279"/>
      <c r="LBL193" s="279"/>
      <c r="LBM193" s="279"/>
      <c r="LBN193" s="279"/>
      <c r="LBO193" s="279"/>
      <c r="LBP193" s="279"/>
      <c r="LBQ193" s="279"/>
      <c r="LBR193" s="279"/>
      <c r="LBS193" s="279"/>
      <c r="LBT193" s="279"/>
      <c r="LBU193" s="279"/>
      <c r="LBV193" s="279"/>
      <c r="LBW193" s="279"/>
      <c r="LBX193" s="279"/>
      <c r="LBY193" s="279"/>
      <c r="LBZ193" s="279"/>
      <c r="LCA193" s="279"/>
      <c r="LCB193" s="279"/>
      <c r="LCC193" s="279"/>
      <c r="LCD193" s="279"/>
      <c r="LCE193" s="279"/>
      <c r="LCF193" s="279"/>
      <c r="LCG193" s="279"/>
      <c r="LCH193" s="279"/>
      <c r="LCI193" s="279"/>
      <c r="LCJ193" s="279"/>
      <c r="LCK193" s="279"/>
      <c r="LCL193" s="279"/>
      <c r="LCM193" s="279"/>
      <c r="LCN193" s="279"/>
      <c r="LCO193" s="279"/>
      <c r="LCP193" s="279"/>
      <c r="LCQ193" s="279"/>
      <c r="LCR193" s="279"/>
      <c r="LCS193" s="279"/>
      <c r="LCT193" s="279"/>
      <c r="LCU193" s="279"/>
      <c r="LCV193" s="279"/>
      <c r="LCW193" s="279"/>
      <c r="LCX193" s="279"/>
      <c r="LCY193" s="279"/>
      <c r="LCZ193" s="279"/>
      <c r="LDA193" s="279"/>
      <c r="LDB193" s="279"/>
      <c r="LDC193" s="279"/>
      <c r="LDD193" s="279"/>
      <c r="LDE193" s="279"/>
      <c r="LDF193" s="279"/>
      <c r="LDG193" s="279"/>
      <c r="LDH193" s="279"/>
      <c r="LDI193" s="279"/>
      <c r="LDJ193" s="279"/>
      <c r="LDK193" s="279"/>
      <c r="LDL193" s="279"/>
      <c r="LDM193" s="279"/>
      <c r="LDN193" s="279"/>
      <c r="LDO193" s="279"/>
      <c r="LDP193" s="279"/>
      <c r="LDQ193" s="279"/>
      <c r="LDR193" s="279"/>
      <c r="LDS193" s="279"/>
      <c r="LDT193" s="279"/>
      <c r="LDU193" s="279"/>
      <c r="LDV193" s="279"/>
      <c r="LDW193" s="279"/>
      <c r="LDX193" s="279"/>
      <c r="LDY193" s="279"/>
      <c r="LDZ193" s="279"/>
      <c r="LEA193" s="279"/>
      <c r="LEB193" s="279"/>
      <c r="LEC193" s="279"/>
      <c r="LED193" s="279"/>
      <c r="LEE193" s="279"/>
      <c r="LEF193" s="279"/>
      <c r="LEG193" s="279"/>
      <c r="LEH193" s="279"/>
      <c r="LEI193" s="279"/>
      <c r="LEJ193" s="279"/>
      <c r="LEK193" s="279"/>
      <c r="LEL193" s="279"/>
      <c r="LEM193" s="279"/>
      <c r="LEN193" s="279"/>
      <c r="LEO193" s="279"/>
      <c r="LEP193" s="279"/>
      <c r="LEQ193" s="279"/>
      <c r="LER193" s="279"/>
      <c r="LES193" s="279"/>
      <c r="LET193" s="279"/>
      <c r="LEU193" s="279"/>
      <c r="LEV193" s="279"/>
      <c r="LEW193" s="279"/>
      <c r="LEX193" s="279"/>
      <c r="LEY193" s="279"/>
      <c r="LEZ193" s="279"/>
      <c r="LFA193" s="279"/>
      <c r="LFB193" s="279"/>
      <c r="LFC193" s="279"/>
      <c r="LFD193" s="279"/>
      <c r="LFE193" s="279"/>
      <c r="LFF193" s="279"/>
      <c r="LFG193" s="279"/>
      <c r="LFH193" s="279"/>
      <c r="LFI193" s="279"/>
      <c r="LFJ193" s="279"/>
      <c r="LFK193" s="279"/>
      <c r="LFL193" s="279"/>
      <c r="LFM193" s="279"/>
      <c r="LFN193" s="279"/>
      <c r="LFO193" s="279"/>
      <c r="LFP193" s="279"/>
      <c r="LFQ193" s="279"/>
      <c r="LFR193" s="279"/>
      <c r="LFS193" s="279"/>
      <c r="LFT193" s="279"/>
      <c r="LFU193" s="279"/>
      <c r="LFV193" s="279"/>
      <c r="LFW193" s="279"/>
      <c r="LFX193" s="279"/>
      <c r="LFY193" s="279"/>
      <c r="LFZ193" s="279"/>
      <c r="LGA193" s="279"/>
      <c r="LGB193" s="279"/>
      <c r="LGC193" s="279"/>
      <c r="LGD193" s="279"/>
      <c r="LGE193" s="279"/>
      <c r="LGF193" s="279"/>
      <c r="LGG193" s="279"/>
      <c r="LGH193" s="279"/>
      <c r="LGI193" s="279"/>
      <c r="LGJ193" s="279"/>
      <c r="LGK193" s="279"/>
      <c r="LGL193" s="279"/>
      <c r="LGM193" s="279"/>
      <c r="LGN193" s="279"/>
      <c r="LGO193" s="279"/>
      <c r="LGP193" s="279"/>
      <c r="LGQ193" s="279"/>
      <c r="LGR193" s="279"/>
      <c r="LGS193" s="279"/>
      <c r="LGT193" s="279"/>
      <c r="LGU193" s="279"/>
      <c r="LGV193" s="279"/>
      <c r="LGW193" s="279"/>
      <c r="LGX193" s="279"/>
      <c r="LGY193" s="279"/>
      <c r="LGZ193" s="279"/>
      <c r="LHA193" s="279"/>
      <c r="LHB193" s="279"/>
      <c r="LHC193" s="279"/>
      <c r="LHD193" s="279"/>
      <c r="LHE193" s="279"/>
      <c r="LHF193" s="279"/>
      <c r="LHG193" s="279"/>
      <c r="LHH193" s="279"/>
      <c r="LHI193" s="279"/>
      <c r="LHJ193" s="279"/>
      <c r="LHK193" s="279"/>
      <c r="LHL193" s="279"/>
      <c r="LHM193" s="279"/>
      <c r="LHN193" s="279"/>
      <c r="LHO193" s="279"/>
      <c r="LHP193" s="279"/>
      <c r="LHQ193" s="279"/>
      <c r="LHR193" s="279"/>
      <c r="LHS193" s="279"/>
      <c r="LHT193" s="279"/>
      <c r="LHU193" s="279"/>
      <c r="LHV193" s="279"/>
      <c r="LHW193" s="279"/>
      <c r="LHX193" s="279"/>
      <c r="LHY193" s="279"/>
      <c r="LHZ193" s="279"/>
      <c r="LIA193" s="279"/>
      <c r="LIB193" s="279"/>
      <c r="LIC193" s="279"/>
      <c r="LID193" s="279"/>
      <c r="LIE193" s="279"/>
      <c r="LIF193" s="279"/>
      <c r="LIG193" s="279"/>
      <c r="LIH193" s="279"/>
      <c r="LII193" s="279"/>
      <c r="LIJ193" s="279"/>
      <c r="LIK193" s="279"/>
      <c r="LIL193" s="279"/>
      <c r="LIM193" s="279"/>
      <c r="LIN193" s="279"/>
      <c r="LIO193" s="279"/>
      <c r="LIP193" s="279"/>
      <c r="LIQ193" s="279"/>
      <c r="LIR193" s="279"/>
      <c r="LIS193" s="279"/>
      <c r="LIT193" s="279"/>
      <c r="LIU193" s="279"/>
      <c r="LIV193" s="279"/>
      <c r="LIW193" s="279"/>
      <c r="LIX193" s="279"/>
      <c r="LIY193" s="279"/>
      <c r="LIZ193" s="279"/>
      <c r="LJA193" s="279"/>
      <c r="LJB193" s="279"/>
      <c r="LJC193" s="279"/>
      <c r="LJD193" s="279"/>
      <c r="LJE193" s="279"/>
      <c r="LJF193" s="279"/>
      <c r="LJG193" s="279"/>
      <c r="LJH193" s="279"/>
      <c r="LJI193" s="279"/>
      <c r="LJJ193" s="279"/>
      <c r="LJK193" s="279"/>
      <c r="LJL193" s="279"/>
      <c r="LJM193" s="279"/>
      <c r="LJN193" s="279"/>
      <c r="LJO193" s="279"/>
      <c r="LJP193" s="279"/>
      <c r="LJQ193" s="279"/>
      <c r="LJR193" s="279"/>
      <c r="LJS193" s="279"/>
      <c r="LJT193" s="279"/>
      <c r="LJU193" s="279"/>
      <c r="LJV193" s="279"/>
      <c r="LJW193" s="279"/>
      <c r="LJX193" s="279"/>
      <c r="LJY193" s="279"/>
      <c r="LJZ193" s="279"/>
      <c r="LKA193" s="279"/>
      <c r="LKB193" s="279"/>
      <c r="LKC193" s="279"/>
      <c r="LKD193" s="279"/>
      <c r="LKE193" s="279"/>
      <c r="LKF193" s="279"/>
      <c r="LKG193" s="279"/>
      <c r="LKH193" s="279"/>
      <c r="LKI193" s="279"/>
      <c r="LKJ193" s="279"/>
      <c r="LKK193" s="279"/>
      <c r="LKL193" s="279"/>
      <c r="LKM193" s="279"/>
      <c r="LKN193" s="279"/>
      <c r="LKO193" s="279"/>
      <c r="LKP193" s="279"/>
      <c r="LKQ193" s="279"/>
      <c r="LKR193" s="279"/>
      <c r="LKS193" s="279"/>
      <c r="LKT193" s="279"/>
      <c r="LKU193" s="279"/>
      <c r="LKV193" s="279"/>
      <c r="LKW193" s="279"/>
      <c r="LKX193" s="279"/>
      <c r="LKY193" s="279"/>
      <c r="LKZ193" s="279"/>
      <c r="LLA193" s="279"/>
      <c r="LLB193" s="279"/>
      <c r="LLC193" s="279"/>
      <c r="LLD193" s="279"/>
      <c r="LLE193" s="279"/>
      <c r="LLF193" s="279"/>
      <c r="LLG193" s="279"/>
      <c r="LLH193" s="279"/>
      <c r="LLI193" s="279"/>
      <c r="LLJ193" s="279"/>
      <c r="LLK193" s="279"/>
      <c r="LLL193" s="279"/>
      <c r="LLM193" s="279"/>
      <c r="LLN193" s="279"/>
      <c r="LLO193" s="279"/>
      <c r="LLP193" s="279"/>
      <c r="LLQ193" s="279"/>
      <c r="LLR193" s="279"/>
      <c r="LLS193" s="279"/>
      <c r="LLT193" s="279"/>
      <c r="LLU193" s="279"/>
      <c r="LLV193" s="279"/>
      <c r="LLW193" s="279"/>
      <c r="LLX193" s="279"/>
      <c r="LLY193" s="279"/>
      <c r="LLZ193" s="279"/>
      <c r="LMA193" s="279"/>
      <c r="LMB193" s="279"/>
      <c r="LMC193" s="279"/>
      <c r="LMD193" s="279"/>
      <c r="LME193" s="279"/>
      <c r="LMF193" s="279"/>
      <c r="LMG193" s="279"/>
      <c r="LMH193" s="279"/>
      <c r="LMI193" s="279"/>
      <c r="LMJ193" s="279"/>
      <c r="LMK193" s="279"/>
      <c r="LML193" s="279"/>
      <c r="LMM193" s="279"/>
      <c r="LMN193" s="279"/>
      <c r="LMO193" s="279"/>
      <c r="LMP193" s="279"/>
      <c r="LMQ193" s="279"/>
      <c r="LMR193" s="279"/>
      <c r="LMS193" s="279"/>
      <c r="LMT193" s="279"/>
      <c r="LMU193" s="279"/>
      <c r="LMV193" s="279"/>
      <c r="LMW193" s="279"/>
      <c r="LMX193" s="279"/>
      <c r="LMY193" s="279"/>
      <c r="LMZ193" s="279"/>
      <c r="LNA193" s="279"/>
      <c r="LNB193" s="279"/>
      <c r="LNC193" s="279"/>
      <c r="LND193" s="279"/>
      <c r="LNE193" s="279"/>
      <c r="LNF193" s="279"/>
      <c r="LNG193" s="279"/>
      <c r="LNH193" s="279"/>
      <c r="LNI193" s="279"/>
      <c r="LNJ193" s="279"/>
      <c r="LNK193" s="279"/>
      <c r="LNL193" s="279"/>
      <c r="LNM193" s="279"/>
      <c r="LNN193" s="279"/>
      <c r="LNO193" s="279"/>
      <c r="LNP193" s="279"/>
      <c r="LNQ193" s="279"/>
      <c r="LNR193" s="279"/>
      <c r="LNS193" s="279"/>
      <c r="LNT193" s="279"/>
      <c r="LNU193" s="279"/>
      <c r="LNV193" s="279"/>
      <c r="LNW193" s="279"/>
      <c r="LNX193" s="279"/>
      <c r="LNY193" s="279"/>
      <c r="LNZ193" s="279"/>
      <c r="LOA193" s="279"/>
      <c r="LOB193" s="279"/>
      <c r="LOC193" s="279"/>
      <c r="LOD193" s="279"/>
      <c r="LOE193" s="279"/>
      <c r="LOF193" s="279"/>
      <c r="LOG193" s="279"/>
      <c r="LOH193" s="279"/>
      <c r="LOI193" s="279"/>
      <c r="LOJ193" s="279"/>
      <c r="LOK193" s="279"/>
      <c r="LOL193" s="279"/>
      <c r="LOM193" s="279"/>
      <c r="LON193" s="279"/>
      <c r="LOO193" s="279"/>
      <c r="LOP193" s="279"/>
      <c r="LOQ193" s="279"/>
      <c r="LOR193" s="279"/>
      <c r="LOS193" s="279"/>
      <c r="LOT193" s="279"/>
      <c r="LOU193" s="279"/>
      <c r="LOV193" s="279"/>
      <c r="LOW193" s="279"/>
      <c r="LOX193" s="279"/>
      <c r="LOY193" s="279"/>
      <c r="LOZ193" s="279"/>
      <c r="LPA193" s="279"/>
      <c r="LPB193" s="279"/>
      <c r="LPC193" s="279"/>
      <c r="LPD193" s="279"/>
      <c r="LPE193" s="279"/>
      <c r="LPF193" s="279"/>
      <c r="LPG193" s="279"/>
      <c r="LPH193" s="279"/>
      <c r="LPI193" s="279"/>
      <c r="LPJ193" s="279"/>
      <c r="LPK193" s="279"/>
      <c r="LPL193" s="279"/>
      <c r="LPM193" s="279"/>
      <c r="LPN193" s="279"/>
      <c r="LPO193" s="279"/>
      <c r="LPP193" s="279"/>
      <c r="LPQ193" s="279"/>
      <c r="LPR193" s="279"/>
      <c r="LPS193" s="279"/>
      <c r="LPT193" s="279"/>
      <c r="LPU193" s="279"/>
      <c r="LPV193" s="279"/>
      <c r="LPW193" s="279"/>
      <c r="LPX193" s="279"/>
      <c r="LPY193" s="279"/>
      <c r="LPZ193" s="279"/>
      <c r="LQA193" s="279"/>
      <c r="LQB193" s="279"/>
      <c r="LQC193" s="279"/>
      <c r="LQD193" s="279"/>
      <c r="LQE193" s="279"/>
      <c r="LQF193" s="279"/>
      <c r="LQG193" s="279"/>
      <c r="LQH193" s="279"/>
      <c r="LQI193" s="279"/>
      <c r="LQJ193" s="279"/>
      <c r="LQK193" s="279"/>
      <c r="LQL193" s="279"/>
      <c r="LQM193" s="279"/>
      <c r="LQN193" s="279"/>
      <c r="LQO193" s="279"/>
      <c r="LQP193" s="279"/>
      <c r="LQQ193" s="279"/>
      <c r="LQR193" s="279"/>
      <c r="LQS193" s="279"/>
      <c r="LQT193" s="279"/>
      <c r="LQU193" s="279"/>
      <c r="LQV193" s="279"/>
      <c r="LQW193" s="279"/>
      <c r="LQX193" s="279"/>
      <c r="LQY193" s="279"/>
      <c r="LQZ193" s="279"/>
      <c r="LRA193" s="279"/>
      <c r="LRB193" s="279"/>
      <c r="LRC193" s="279"/>
      <c r="LRD193" s="279"/>
      <c r="LRE193" s="279"/>
      <c r="LRF193" s="279"/>
      <c r="LRG193" s="279"/>
      <c r="LRH193" s="279"/>
      <c r="LRI193" s="279"/>
      <c r="LRJ193" s="279"/>
      <c r="LRK193" s="279"/>
      <c r="LRL193" s="279"/>
      <c r="LRM193" s="279"/>
      <c r="LRN193" s="279"/>
      <c r="LRO193" s="279"/>
      <c r="LRP193" s="279"/>
      <c r="LRQ193" s="279"/>
      <c r="LRR193" s="279"/>
      <c r="LRS193" s="279"/>
      <c r="LRT193" s="279"/>
      <c r="LRU193" s="279"/>
      <c r="LRV193" s="279"/>
      <c r="LRW193" s="279"/>
      <c r="LRX193" s="279"/>
      <c r="LRY193" s="279"/>
      <c r="LRZ193" s="279"/>
      <c r="LSA193" s="279"/>
      <c r="LSB193" s="279"/>
      <c r="LSC193" s="279"/>
      <c r="LSD193" s="279"/>
      <c r="LSE193" s="279"/>
      <c r="LSF193" s="279"/>
      <c r="LSG193" s="279"/>
      <c r="LSH193" s="279"/>
      <c r="LSI193" s="279"/>
      <c r="LSJ193" s="279"/>
      <c r="LSK193" s="279"/>
      <c r="LSL193" s="279"/>
      <c r="LSM193" s="279"/>
      <c r="LSN193" s="279"/>
      <c r="LSO193" s="279"/>
      <c r="LSP193" s="279"/>
      <c r="LSQ193" s="279"/>
      <c r="LSR193" s="279"/>
      <c r="LSS193" s="279"/>
      <c r="LST193" s="279"/>
      <c r="LSU193" s="279"/>
      <c r="LSV193" s="279"/>
      <c r="LSW193" s="279"/>
      <c r="LSX193" s="279"/>
      <c r="LSY193" s="279"/>
      <c r="LSZ193" s="279"/>
      <c r="LTA193" s="279"/>
      <c r="LTB193" s="279"/>
      <c r="LTC193" s="279"/>
      <c r="LTD193" s="279"/>
      <c r="LTE193" s="279"/>
      <c r="LTF193" s="279"/>
      <c r="LTG193" s="279"/>
      <c r="LTH193" s="279"/>
      <c r="LTI193" s="279"/>
      <c r="LTJ193" s="279"/>
      <c r="LTK193" s="279"/>
      <c r="LTL193" s="279"/>
      <c r="LTM193" s="279"/>
      <c r="LTN193" s="279"/>
      <c r="LTO193" s="279"/>
      <c r="LTP193" s="279"/>
      <c r="LTQ193" s="279"/>
      <c r="LTR193" s="279"/>
      <c r="LTS193" s="279"/>
      <c r="LTT193" s="279"/>
      <c r="LTU193" s="279"/>
      <c r="LTV193" s="279"/>
      <c r="LTW193" s="279"/>
      <c r="LTX193" s="279"/>
      <c r="LTY193" s="279"/>
      <c r="LTZ193" s="279"/>
      <c r="LUA193" s="279"/>
      <c r="LUB193" s="279"/>
      <c r="LUC193" s="279"/>
      <c r="LUD193" s="279"/>
      <c r="LUE193" s="279"/>
      <c r="LUF193" s="279"/>
      <c r="LUG193" s="279"/>
      <c r="LUH193" s="279"/>
      <c r="LUI193" s="279"/>
      <c r="LUJ193" s="279"/>
      <c r="LUK193" s="279"/>
      <c r="LUL193" s="279"/>
      <c r="LUM193" s="279"/>
      <c r="LUN193" s="279"/>
      <c r="LUO193" s="279"/>
      <c r="LUP193" s="279"/>
      <c r="LUQ193" s="279"/>
      <c r="LUR193" s="279"/>
      <c r="LUS193" s="279"/>
      <c r="LUT193" s="279"/>
      <c r="LUU193" s="279"/>
      <c r="LUV193" s="279"/>
      <c r="LUW193" s="279"/>
      <c r="LUX193" s="279"/>
      <c r="LUY193" s="279"/>
      <c r="LUZ193" s="279"/>
      <c r="LVA193" s="279"/>
      <c r="LVB193" s="279"/>
      <c r="LVC193" s="279"/>
      <c r="LVD193" s="279"/>
      <c r="LVE193" s="279"/>
      <c r="LVF193" s="279"/>
      <c r="LVG193" s="279"/>
      <c r="LVH193" s="279"/>
      <c r="LVI193" s="279"/>
      <c r="LVJ193" s="279"/>
      <c r="LVK193" s="279"/>
      <c r="LVL193" s="279"/>
      <c r="LVM193" s="279"/>
      <c r="LVN193" s="279"/>
      <c r="LVO193" s="279"/>
      <c r="LVP193" s="279"/>
      <c r="LVQ193" s="279"/>
      <c r="LVR193" s="279"/>
      <c r="LVS193" s="279"/>
      <c r="LVT193" s="279"/>
      <c r="LVU193" s="279"/>
      <c r="LVV193" s="279"/>
      <c r="LVW193" s="279"/>
      <c r="LVX193" s="279"/>
      <c r="LVY193" s="279"/>
      <c r="LVZ193" s="279"/>
      <c r="LWA193" s="279"/>
      <c r="LWB193" s="279"/>
      <c r="LWC193" s="279"/>
      <c r="LWD193" s="279"/>
      <c r="LWE193" s="279"/>
      <c r="LWF193" s="279"/>
      <c r="LWG193" s="279"/>
      <c r="LWH193" s="279"/>
      <c r="LWI193" s="279"/>
      <c r="LWJ193" s="279"/>
      <c r="LWK193" s="279"/>
      <c r="LWL193" s="279"/>
      <c r="LWM193" s="279"/>
      <c r="LWN193" s="279"/>
      <c r="LWO193" s="279"/>
      <c r="LWP193" s="279"/>
      <c r="LWQ193" s="279"/>
      <c r="LWR193" s="279"/>
      <c r="LWS193" s="279"/>
      <c r="LWT193" s="279"/>
      <c r="LWU193" s="279"/>
      <c r="LWV193" s="279"/>
      <c r="LWW193" s="279"/>
      <c r="LWX193" s="279"/>
      <c r="LWY193" s="279"/>
      <c r="LWZ193" s="279"/>
      <c r="LXA193" s="279"/>
      <c r="LXB193" s="279"/>
      <c r="LXC193" s="279"/>
      <c r="LXD193" s="279"/>
      <c r="LXE193" s="279"/>
      <c r="LXF193" s="279"/>
      <c r="LXG193" s="279"/>
      <c r="LXH193" s="279"/>
      <c r="LXI193" s="279"/>
      <c r="LXJ193" s="279"/>
      <c r="LXK193" s="279"/>
      <c r="LXL193" s="279"/>
      <c r="LXM193" s="279"/>
      <c r="LXN193" s="279"/>
      <c r="LXO193" s="279"/>
      <c r="LXP193" s="279"/>
      <c r="LXQ193" s="279"/>
      <c r="LXR193" s="279"/>
      <c r="LXS193" s="279"/>
      <c r="LXT193" s="279"/>
      <c r="LXU193" s="279"/>
      <c r="LXV193" s="279"/>
      <c r="LXW193" s="279"/>
      <c r="LXX193" s="279"/>
      <c r="LXY193" s="279"/>
      <c r="LXZ193" s="279"/>
      <c r="LYA193" s="279"/>
      <c r="LYB193" s="279"/>
      <c r="LYC193" s="279"/>
      <c r="LYD193" s="279"/>
      <c r="LYE193" s="279"/>
      <c r="LYF193" s="279"/>
      <c r="LYG193" s="279"/>
      <c r="LYH193" s="279"/>
      <c r="LYI193" s="279"/>
      <c r="LYJ193" s="279"/>
      <c r="LYK193" s="279"/>
      <c r="LYL193" s="279"/>
      <c r="LYM193" s="279"/>
      <c r="LYN193" s="279"/>
      <c r="LYO193" s="279"/>
      <c r="LYP193" s="279"/>
      <c r="LYQ193" s="279"/>
      <c r="LYR193" s="279"/>
      <c r="LYS193" s="279"/>
      <c r="LYT193" s="279"/>
      <c r="LYU193" s="279"/>
      <c r="LYV193" s="279"/>
      <c r="LYW193" s="279"/>
      <c r="LYX193" s="279"/>
      <c r="LYY193" s="279"/>
      <c r="LYZ193" s="279"/>
      <c r="LZA193" s="279"/>
      <c r="LZB193" s="279"/>
      <c r="LZC193" s="279"/>
      <c r="LZD193" s="279"/>
      <c r="LZE193" s="279"/>
      <c r="LZF193" s="279"/>
      <c r="LZG193" s="279"/>
      <c r="LZH193" s="279"/>
      <c r="LZI193" s="279"/>
      <c r="LZJ193" s="279"/>
      <c r="LZK193" s="279"/>
      <c r="LZL193" s="279"/>
      <c r="LZM193" s="279"/>
      <c r="LZN193" s="279"/>
      <c r="LZO193" s="279"/>
      <c r="LZP193" s="279"/>
      <c r="LZQ193" s="279"/>
      <c r="LZR193" s="279"/>
      <c r="LZS193" s="279"/>
      <c r="LZT193" s="279"/>
      <c r="LZU193" s="279"/>
      <c r="LZV193" s="279"/>
      <c r="LZW193" s="279"/>
      <c r="LZX193" s="279"/>
      <c r="LZY193" s="279"/>
      <c r="LZZ193" s="279"/>
      <c r="MAA193" s="279"/>
      <c r="MAB193" s="279"/>
      <c r="MAC193" s="279"/>
      <c r="MAD193" s="279"/>
      <c r="MAE193" s="279"/>
      <c r="MAF193" s="279"/>
      <c r="MAG193" s="279"/>
      <c r="MAH193" s="279"/>
      <c r="MAI193" s="279"/>
      <c r="MAJ193" s="279"/>
      <c r="MAK193" s="279"/>
      <c r="MAL193" s="279"/>
      <c r="MAM193" s="279"/>
      <c r="MAN193" s="279"/>
      <c r="MAO193" s="279"/>
      <c r="MAP193" s="279"/>
      <c r="MAQ193" s="279"/>
      <c r="MAR193" s="279"/>
      <c r="MAS193" s="279"/>
      <c r="MAT193" s="279"/>
      <c r="MAU193" s="279"/>
      <c r="MAV193" s="279"/>
      <c r="MAW193" s="279"/>
      <c r="MAX193" s="279"/>
      <c r="MAY193" s="279"/>
      <c r="MAZ193" s="279"/>
      <c r="MBA193" s="279"/>
      <c r="MBB193" s="279"/>
      <c r="MBC193" s="279"/>
      <c r="MBD193" s="279"/>
      <c r="MBE193" s="279"/>
      <c r="MBF193" s="279"/>
      <c r="MBG193" s="279"/>
      <c r="MBH193" s="279"/>
      <c r="MBI193" s="279"/>
      <c r="MBJ193" s="279"/>
      <c r="MBK193" s="279"/>
      <c r="MBL193" s="279"/>
      <c r="MBM193" s="279"/>
      <c r="MBN193" s="279"/>
      <c r="MBO193" s="279"/>
      <c r="MBP193" s="279"/>
      <c r="MBQ193" s="279"/>
      <c r="MBR193" s="279"/>
      <c r="MBS193" s="279"/>
      <c r="MBT193" s="279"/>
      <c r="MBU193" s="279"/>
      <c r="MBV193" s="279"/>
      <c r="MBW193" s="279"/>
      <c r="MBX193" s="279"/>
      <c r="MBY193" s="279"/>
      <c r="MBZ193" s="279"/>
      <c r="MCA193" s="279"/>
      <c r="MCB193" s="279"/>
      <c r="MCC193" s="279"/>
      <c r="MCD193" s="279"/>
      <c r="MCE193" s="279"/>
      <c r="MCF193" s="279"/>
      <c r="MCG193" s="279"/>
      <c r="MCH193" s="279"/>
      <c r="MCI193" s="279"/>
      <c r="MCJ193" s="279"/>
      <c r="MCK193" s="279"/>
      <c r="MCL193" s="279"/>
      <c r="MCM193" s="279"/>
      <c r="MCN193" s="279"/>
      <c r="MCO193" s="279"/>
      <c r="MCP193" s="279"/>
      <c r="MCQ193" s="279"/>
      <c r="MCR193" s="279"/>
      <c r="MCS193" s="279"/>
      <c r="MCT193" s="279"/>
      <c r="MCU193" s="279"/>
      <c r="MCV193" s="279"/>
      <c r="MCW193" s="279"/>
      <c r="MCX193" s="279"/>
      <c r="MCY193" s="279"/>
      <c r="MCZ193" s="279"/>
      <c r="MDA193" s="279"/>
      <c r="MDB193" s="279"/>
      <c r="MDC193" s="279"/>
      <c r="MDD193" s="279"/>
      <c r="MDE193" s="279"/>
      <c r="MDF193" s="279"/>
      <c r="MDG193" s="279"/>
      <c r="MDH193" s="279"/>
      <c r="MDI193" s="279"/>
      <c r="MDJ193" s="279"/>
      <c r="MDK193" s="279"/>
      <c r="MDL193" s="279"/>
      <c r="MDM193" s="279"/>
      <c r="MDN193" s="279"/>
      <c r="MDO193" s="279"/>
      <c r="MDP193" s="279"/>
      <c r="MDQ193" s="279"/>
      <c r="MDR193" s="279"/>
      <c r="MDS193" s="279"/>
      <c r="MDT193" s="279"/>
      <c r="MDU193" s="279"/>
      <c r="MDV193" s="279"/>
      <c r="MDW193" s="279"/>
      <c r="MDX193" s="279"/>
      <c r="MDY193" s="279"/>
      <c r="MDZ193" s="279"/>
      <c r="MEA193" s="279"/>
      <c r="MEB193" s="279"/>
      <c r="MEC193" s="279"/>
      <c r="MED193" s="279"/>
      <c r="MEE193" s="279"/>
      <c r="MEF193" s="279"/>
      <c r="MEG193" s="279"/>
      <c r="MEH193" s="279"/>
      <c r="MEI193" s="279"/>
      <c r="MEJ193" s="279"/>
      <c r="MEK193" s="279"/>
      <c r="MEL193" s="279"/>
      <c r="MEM193" s="279"/>
      <c r="MEN193" s="279"/>
      <c r="MEO193" s="279"/>
      <c r="MEP193" s="279"/>
      <c r="MEQ193" s="279"/>
      <c r="MER193" s="279"/>
      <c r="MES193" s="279"/>
      <c r="MET193" s="279"/>
      <c r="MEU193" s="279"/>
      <c r="MEV193" s="279"/>
      <c r="MEW193" s="279"/>
      <c r="MEX193" s="279"/>
      <c r="MEY193" s="279"/>
      <c r="MEZ193" s="279"/>
      <c r="MFA193" s="279"/>
      <c r="MFB193" s="279"/>
      <c r="MFC193" s="279"/>
      <c r="MFD193" s="279"/>
      <c r="MFE193" s="279"/>
      <c r="MFF193" s="279"/>
      <c r="MFG193" s="279"/>
      <c r="MFH193" s="279"/>
      <c r="MFI193" s="279"/>
      <c r="MFJ193" s="279"/>
      <c r="MFK193" s="279"/>
      <c r="MFL193" s="279"/>
      <c r="MFM193" s="279"/>
      <c r="MFN193" s="279"/>
      <c r="MFO193" s="279"/>
      <c r="MFP193" s="279"/>
      <c r="MFQ193" s="279"/>
      <c r="MFR193" s="279"/>
      <c r="MFS193" s="279"/>
      <c r="MFT193" s="279"/>
      <c r="MFU193" s="279"/>
      <c r="MFV193" s="279"/>
      <c r="MFW193" s="279"/>
      <c r="MFX193" s="279"/>
      <c r="MFY193" s="279"/>
      <c r="MFZ193" s="279"/>
      <c r="MGA193" s="279"/>
      <c r="MGB193" s="279"/>
      <c r="MGC193" s="279"/>
      <c r="MGD193" s="279"/>
      <c r="MGE193" s="279"/>
      <c r="MGF193" s="279"/>
      <c r="MGG193" s="279"/>
      <c r="MGH193" s="279"/>
      <c r="MGI193" s="279"/>
      <c r="MGJ193" s="279"/>
      <c r="MGK193" s="279"/>
      <c r="MGL193" s="279"/>
      <c r="MGM193" s="279"/>
      <c r="MGN193" s="279"/>
      <c r="MGO193" s="279"/>
      <c r="MGP193" s="279"/>
      <c r="MGQ193" s="279"/>
      <c r="MGR193" s="279"/>
      <c r="MGS193" s="279"/>
      <c r="MGT193" s="279"/>
      <c r="MGU193" s="279"/>
      <c r="MGV193" s="279"/>
      <c r="MGW193" s="279"/>
      <c r="MGX193" s="279"/>
      <c r="MGY193" s="279"/>
      <c r="MGZ193" s="279"/>
      <c r="MHA193" s="279"/>
      <c r="MHB193" s="279"/>
      <c r="MHC193" s="279"/>
      <c r="MHD193" s="279"/>
      <c r="MHE193" s="279"/>
      <c r="MHF193" s="279"/>
      <c r="MHG193" s="279"/>
      <c r="MHH193" s="279"/>
      <c r="MHI193" s="279"/>
      <c r="MHJ193" s="279"/>
      <c r="MHK193" s="279"/>
      <c r="MHL193" s="279"/>
      <c r="MHM193" s="279"/>
      <c r="MHN193" s="279"/>
      <c r="MHO193" s="279"/>
      <c r="MHP193" s="279"/>
      <c r="MHQ193" s="279"/>
      <c r="MHR193" s="279"/>
      <c r="MHS193" s="279"/>
      <c r="MHT193" s="279"/>
      <c r="MHU193" s="279"/>
      <c r="MHV193" s="279"/>
      <c r="MHW193" s="279"/>
      <c r="MHX193" s="279"/>
      <c r="MHY193" s="279"/>
      <c r="MHZ193" s="279"/>
      <c r="MIA193" s="279"/>
      <c r="MIB193" s="279"/>
      <c r="MIC193" s="279"/>
      <c r="MID193" s="279"/>
      <c r="MIE193" s="279"/>
      <c r="MIF193" s="279"/>
      <c r="MIG193" s="279"/>
      <c r="MIH193" s="279"/>
      <c r="MII193" s="279"/>
      <c r="MIJ193" s="279"/>
      <c r="MIK193" s="279"/>
      <c r="MIL193" s="279"/>
      <c r="MIM193" s="279"/>
      <c r="MIN193" s="279"/>
      <c r="MIO193" s="279"/>
      <c r="MIP193" s="279"/>
      <c r="MIQ193" s="279"/>
      <c r="MIR193" s="279"/>
      <c r="MIS193" s="279"/>
      <c r="MIT193" s="279"/>
      <c r="MIU193" s="279"/>
      <c r="MIV193" s="279"/>
      <c r="MIW193" s="279"/>
      <c r="MIX193" s="279"/>
      <c r="MIY193" s="279"/>
      <c r="MIZ193" s="279"/>
      <c r="MJA193" s="279"/>
      <c r="MJB193" s="279"/>
      <c r="MJC193" s="279"/>
      <c r="MJD193" s="279"/>
      <c r="MJE193" s="279"/>
      <c r="MJF193" s="279"/>
      <c r="MJG193" s="279"/>
      <c r="MJH193" s="279"/>
      <c r="MJI193" s="279"/>
      <c r="MJJ193" s="279"/>
      <c r="MJK193" s="279"/>
      <c r="MJL193" s="279"/>
      <c r="MJM193" s="279"/>
      <c r="MJN193" s="279"/>
      <c r="MJO193" s="279"/>
      <c r="MJP193" s="279"/>
      <c r="MJQ193" s="279"/>
      <c r="MJR193" s="279"/>
      <c r="MJS193" s="279"/>
      <c r="MJT193" s="279"/>
      <c r="MJU193" s="279"/>
      <c r="MJV193" s="279"/>
      <c r="MJW193" s="279"/>
      <c r="MJX193" s="279"/>
      <c r="MJY193" s="279"/>
      <c r="MJZ193" s="279"/>
      <c r="MKA193" s="279"/>
      <c r="MKB193" s="279"/>
      <c r="MKC193" s="279"/>
      <c r="MKD193" s="279"/>
      <c r="MKE193" s="279"/>
      <c r="MKF193" s="279"/>
      <c r="MKG193" s="279"/>
      <c r="MKH193" s="279"/>
      <c r="MKI193" s="279"/>
      <c r="MKJ193" s="279"/>
      <c r="MKK193" s="279"/>
      <c r="MKL193" s="279"/>
      <c r="MKM193" s="279"/>
      <c r="MKN193" s="279"/>
      <c r="MKO193" s="279"/>
      <c r="MKP193" s="279"/>
      <c r="MKQ193" s="279"/>
      <c r="MKR193" s="279"/>
      <c r="MKS193" s="279"/>
      <c r="MKT193" s="279"/>
      <c r="MKU193" s="279"/>
      <c r="MKV193" s="279"/>
      <c r="MKW193" s="279"/>
      <c r="MKX193" s="279"/>
      <c r="MKY193" s="279"/>
      <c r="MKZ193" s="279"/>
      <c r="MLA193" s="279"/>
      <c r="MLB193" s="279"/>
      <c r="MLC193" s="279"/>
      <c r="MLD193" s="279"/>
      <c r="MLE193" s="279"/>
      <c r="MLF193" s="279"/>
      <c r="MLG193" s="279"/>
      <c r="MLH193" s="279"/>
      <c r="MLI193" s="279"/>
      <c r="MLJ193" s="279"/>
      <c r="MLK193" s="279"/>
      <c r="MLL193" s="279"/>
      <c r="MLM193" s="279"/>
      <c r="MLN193" s="279"/>
      <c r="MLO193" s="279"/>
      <c r="MLP193" s="279"/>
      <c r="MLQ193" s="279"/>
      <c r="MLR193" s="279"/>
      <c r="MLS193" s="279"/>
      <c r="MLT193" s="279"/>
      <c r="MLU193" s="279"/>
      <c r="MLV193" s="279"/>
      <c r="MLW193" s="279"/>
      <c r="MLX193" s="279"/>
      <c r="MLY193" s="279"/>
      <c r="MLZ193" s="279"/>
      <c r="MMA193" s="279"/>
      <c r="MMB193" s="279"/>
      <c r="MMC193" s="279"/>
      <c r="MMD193" s="279"/>
      <c r="MME193" s="279"/>
      <c r="MMF193" s="279"/>
      <c r="MMG193" s="279"/>
      <c r="MMH193" s="279"/>
      <c r="MMI193" s="279"/>
      <c r="MMJ193" s="279"/>
      <c r="MMK193" s="279"/>
      <c r="MML193" s="279"/>
      <c r="MMM193" s="279"/>
      <c r="MMN193" s="279"/>
      <c r="MMO193" s="279"/>
      <c r="MMP193" s="279"/>
      <c r="MMQ193" s="279"/>
      <c r="MMR193" s="279"/>
      <c r="MMS193" s="279"/>
      <c r="MMT193" s="279"/>
      <c r="MMU193" s="279"/>
      <c r="MMV193" s="279"/>
      <c r="MMW193" s="279"/>
      <c r="MMX193" s="279"/>
      <c r="MMY193" s="279"/>
      <c r="MMZ193" s="279"/>
      <c r="MNA193" s="279"/>
      <c r="MNB193" s="279"/>
      <c r="MNC193" s="279"/>
      <c r="MND193" s="279"/>
      <c r="MNE193" s="279"/>
      <c r="MNF193" s="279"/>
      <c r="MNG193" s="279"/>
      <c r="MNH193" s="279"/>
      <c r="MNI193" s="279"/>
      <c r="MNJ193" s="279"/>
      <c r="MNK193" s="279"/>
      <c r="MNL193" s="279"/>
      <c r="MNM193" s="279"/>
      <c r="MNN193" s="279"/>
      <c r="MNO193" s="279"/>
      <c r="MNP193" s="279"/>
      <c r="MNQ193" s="279"/>
      <c r="MNR193" s="279"/>
      <c r="MNS193" s="279"/>
      <c r="MNT193" s="279"/>
      <c r="MNU193" s="279"/>
      <c r="MNV193" s="279"/>
      <c r="MNW193" s="279"/>
      <c r="MNX193" s="279"/>
      <c r="MNY193" s="279"/>
      <c r="MNZ193" s="279"/>
      <c r="MOA193" s="279"/>
      <c r="MOB193" s="279"/>
      <c r="MOC193" s="279"/>
      <c r="MOD193" s="279"/>
      <c r="MOE193" s="279"/>
      <c r="MOF193" s="279"/>
      <c r="MOG193" s="279"/>
      <c r="MOH193" s="279"/>
      <c r="MOI193" s="279"/>
      <c r="MOJ193" s="279"/>
      <c r="MOK193" s="279"/>
      <c r="MOL193" s="279"/>
      <c r="MOM193" s="279"/>
      <c r="MON193" s="279"/>
      <c r="MOO193" s="279"/>
      <c r="MOP193" s="279"/>
      <c r="MOQ193" s="279"/>
      <c r="MOR193" s="279"/>
      <c r="MOS193" s="279"/>
      <c r="MOT193" s="279"/>
      <c r="MOU193" s="279"/>
      <c r="MOV193" s="279"/>
      <c r="MOW193" s="279"/>
      <c r="MOX193" s="279"/>
      <c r="MOY193" s="279"/>
      <c r="MOZ193" s="279"/>
      <c r="MPA193" s="279"/>
      <c r="MPB193" s="279"/>
      <c r="MPC193" s="279"/>
      <c r="MPD193" s="279"/>
      <c r="MPE193" s="279"/>
      <c r="MPF193" s="279"/>
      <c r="MPG193" s="279"/>
      <c r="MPH193" s="279"/>
      <c r="MPI193" s="279"/>
      <c r="MPJ193" s="279"/>
      <c r="MPK193" s="279"/>
      <c r="MPL193" s="279"/>
      <c r="MPM193" s="279"/>
      <c r="MPN193" s="279"/>
      <c r="MPO193" s="279"/>
      <c r="MPP193" s="279"/>
      <c r="MPQ193" s="279"/>
      <c r="MPR193" s="279"/>
      <c r="MPS193" s="279"/>
      <c r="MPT193" s="279"/>
      <c r="MPU193" s="279"/>
      <c r="MPV193" s="279"/>
      <c r="MPW193" s="279"/>
      <c r="MPX193" s="279"/>
      <c r="MPY193" s="279"/>
      <c r="MPZ193" s="279"/>
      <c r="MQA193" s="279"/>
      <c r="MQB193" s="279"/>
      <c r="MQC193" s="279"/>
      <c r="MQD193" s="279"/>
      <c r="MQE193" s="279"/>
      <c r="MQF193" s="279"/>
      <c r="MQG193" s="279"/>
      <c r="MQH193" s="279"/>
      <c r="MQI193" s="279"/>
      <c r="MQJ193" s="279"/>
      <c r="MQK193" s="279"/>
      <c r="MQL193" s="279"/>
      <c r="MQM193" s="279"/>
      <c r="MQN193" s="279"/>
      <c r="MQO193" s="279"/>
      <c r="MQP193" s="279"/>
      <c r="MQQ193" s="279"/>
      <c r="MQR193" s="279"/>
      <c r="MQS193" s="279"/>
      <c r="MQT193" s="279"/>
      <c r="MQU193" s="279"/>
      <c r="MQV193" s="279"/>
      <c r="MQW193" s="279"/>
      <c r="MQX193" s="279"/>
      <c r="MQY193" s="279"/>
      <c r="MQZ193" s="279"/>
      <c r="MRA193" s="279"/>
      <c r="MRB193" s="279"/>
      <c r="MRC193" s="279"/>
      <c r="MRD193" s="279"/>
      <c r="MRE193" s="279"/>
      <c r="MRF193" s="279"/>
      <c r="MRG193" s="279"/>
      <c r="MRH193" s="279"/>
      <c r="MRI193" s="279"/>
      <c r="MRJ193" s="279"/>
      <c r="MRK193" s="279"/>
      <c r="MRL193" s="279"/>
      <c r="MRM193" s="279"/>
      <c r="MRN193" s="279"/>
      <c r="MRO193" s="279"/>
      <c r="MRP193" s="279"/>
      <c r="MRQ193" s="279"/>
      <c r="MRR193" s="279"/>
      <c r="MRS193" s="279"/>
      <c r="MRT193" s="279"/>
      <c r="MRU193" s="279"/>
      <c r="MRV193" s="279"/>
      <c r="MRW193" s="279"/>
      <c r="MRX193" s="279"/>
      <c r="MRY193" s="279"/>
      <c r="MRZ193" s="279"/>
      <c r="MSA193" s="279"/>
      <c r="MSB193" s="279"/>
      <c r="MSC193" s="279"/>
      <c r="MSD193" s="279"/>
      <c r="MSE193" s="279"/>
      <c r="MSF193" s="279"/>
      <c r="MSG193" s="279"/>
      <c r="MSH193" s="279"/>
      <c r="MSI193" s="279"/>
      <c r="MSJ193" s="279"/>
      <c r="MSK193" s="279"/>
      <c r="MSL193" s="279"/>
      <c r="MSM193" s="279"/>
      <c r="MSN193" s="279"/>
      <c r="MSO193" s="279"/>
      <c r="MSP193" s="279"/>
      <c r="MSQ193" s="279"/>
      <c r="MSR193" s="279"/>
      <c r="MSS193" s="279"/>
      <c r="MST193" s="279"/>
      <c r="MSU193" s="279"/>
      <c r="MSV193" s="279"/>
      <c r="MSW193" s="279"/>
      <c r="MSX193" s="279"/>
      <c r="MSY193" s="279"/>
      <c r="MSZ193" s="279"/>
      <c r="MTA193" s="279"/>
      <c r="MTB193" s="279"/>
      <c r="MTC193" s="279"/>
      <c r="MTD193" s="279"/>
      <c r="MTE193" s="279"/>
      <c r="MTF193" s="279"/>
      <c r="MTG193" s="279"/>
      <c r="MTH193" s="279"/>
      <c r="MTI193" s="279"/>
      <c r="MTJ193" s="279"/>
      <c r="MTK193" s="279"/>
      <c r="MTL193" s="279"/>
      <c r="MTM193" s="279"/>
      <c r="MTN193" s="279"/>
      <c r="MTO193" s="279"/>
      <c r="MTP193" s="279"/>
      <c r="MTQ193" s="279"/>
      <c r="MTR193" s="279"/>
      <c r="MTS193" s="279"/>
      <c r="MTT193" s="279"/>
      <c r="MTU193" s="279"/>
      <c r="MTV193" s="279"/>
      <c r="MTW193" s="279"/>
      <c r="MTX193" s="279"/>
      <c r="MTY193" s="279"/>
      <c r="MTZ193" s="279"/>
      <c r="MUA193" s="279"/>
      <c r="MUB193" s="279"/>
      <c r="MUC193" s="279"/>
      <c r="MUD193" s="279"/>
      <c r="MUE193" s="279"/>
      <c r="MUF193" s="279"/>
      <c r="MUG193" s="279"/>
      <c r="MUH193" s="279"/>
      <c r="MUI193" s="279"/>
      <c r="MUJ193" s="279"/>
      <c r="MUK193" s="279"/>
      <c r="MUL193" s="279"/>
      <c r="MUM193" s="279"/>
      <c r="MUN193" s="279"/>
      <c r="MUO193" s="279"/>
      <c r="MUP193" s="279"/>
      <c r="MUQ193" s="279"/>
      <c r="MUR193" s="279"/>
      <c r="MUS193" s="279"/>
      <c r="MUT193" s="279"/>
      <c r="MUU193" s="279"/>
      <c r="MUV193" s="279"/>
      <c r="MUW193" s="279"/>
      <c r="MUX193" s="279"/>
      <c r="MUY193" s="279"/>
      <c r="MUZ193" s="279"/>
      <c r="MVA193" s="279"/>
      <c r="MVB193" s="279"/>
      <c r="MVC193" s="279"/>
      <c r="MVD193" s="279"/>
      <c r="MVE193" s="279"/>
      <c r="MVF193" s="279"/>
      <c r="MVG193" s="279"/>
      <c r="MVH193" s="279"/>
      <c r="MVI193" s="279"/>
      <c r="MVJ193" s="279"/>
      <c r="MVK193" s="279"/>
      <c r="MVL193" s="279"/>
      <c r="MVM193" s="279"/>
      <c r="MVN193" s="279"/>
      <c r="MVO193" s="279"/>
      <c r="MVP193" s="279"/>
      <c r="MVQ193" s="279"/>
      <c r="MVR193" s="279"/>
      <c r="MVS193" s="279"/>
      <c r="MVT193" s="279"/>
      <c r="MVU193" s="279"/>
      <c r="MVV193" s="279"/>
      <c r="MVW193" s="279"/>
      <c r="MVX193" s="279"/>
      <c r="MVY193" s="279"/>
      <c r="MVZ193" s="279"/>
      <c r="MWA193" s="279"/>
      <c r="MWB193" s="279"/>
      <c r="MWC193" s="279"/>
      <c r="MWD193" s="279"/>
      <c r="MWE193" s="279"/>
      <c r="MWF193" s="279"/>
      <c r="MWG193" s="279"/>
      <c r="MWH193" s="279"/>
      <c r="MWI193" s="279"/>
      <c r="MWJ193" s="279"/>
      <c r="MWK193" s="279"/>
      <c r="MWL193" s="279"/>
      <c r="MWM193" s="279"/>
      <c r="MWN193" s="279"/>
      <c r="MWO193" s="279"/>
      <c r="MWP193" s="279"/>
      <c r="MWQ193" s="279"/>
      <c r="MWR193" s="279"/>
      <c r="MWS193" s="279"/>
      <c r="MWT193" s="279"/>
      <c r="MWU193" s="279"/>
      <c r="MWV193" s="279"/>
      <c r="MWW193" s="279"/>
      <c r="MWX193" s="279"/>
      <c r="MWY193" s="279"/>
      <c r="MWZ193" s="279"/>
      <c r="MXA193" s="279"/>
      <c r="MXB193" s="279"/>
      <c r="MXC193" s="279"/>
      <c r="MXD193" s="279"/>
      <c r="MXE193" s="279"/>
      <c r="MXF193" s="279"/>
      <c r="MXG193" s="279"/>
      <c r="MXH193" s="279"/>
      <c r="MXI193" s="279"/>
      <c r="MXJ193" s="279"/>
      <c r="MXK193" s="279"/>
      <c r="MXL193" s="279"/>
      <c r="MXM193" s="279"/>
      <c r="MXN193" s="279"/>
      <c r="MXO193" s="279"/>
      <c r="MXP193" s="279"/>
      <c r="MXQ193" s="279"/>
      <c r="MXR193" s="279"/>
      <c r="MXS193" s="279"/>
      <c r="MXT193" s="279"/>
      <c r="MXU193" s="279"/>
      <c r="MXV193" s="279"/>
      <c r="MXW193" s="279"/>
      <c r="MXX193" s="279"/>
      <c r="MXY193" s="279"/>
      <c r="MXZ193" s="279"/>
      <c r="MYA193" s="279"/>
      <c r="MYB193" s="279"/>
      <c r="MYC193" s="279"/>
      <c r="MYD193" s="279"/>
      <c r="MYE193" s="279"/>
      <c r="MYF193" s="279"/>
      <c r="MYG193" s="279"/>
      <c r="MYH193" s="279"/>
      <c r="MYI193" s="279"/>
      <c r="MYJ193" s="279"/>
      <c r="MYK193" s="279"/>
      <c r="MYL193" s="279"/>
      <c r="MYM193" s="279"/>
      <c r="MYN193" s="279"/>
      <c r="MYO193" s="279"/>
      <c r="MYP193" s="279"/>
      <c r="MYQ193" s="279"/>
      <c r="MYR193" s="279"/>
      <c r="MYS193" s="279"/>
      <c r="MYT193" s="279"/>
      <c r="MYU193" s="279"/>
      <c r="MYV193" s="279"/>
      <c r="MYW193" s="279"/>
      <c r="MYX193" s="279"/>
      <c r="MYY193" s="279"/>
      <c r="MYZ193" s="279"/>
      <c r="MZA193" s="279"/>
      <c r="MZB193" s="279"/>
      <c r="MZC193" s="279"/>
      <c r="MZD193" s="279"/>
      <c r="MZE193" s="279"/>
      <c r="MZF193" s="279"/>
      <c r="MZG193" s="279"/>
      <c r="MZH193" s="279"/>
      <c r="MZI193" s="279"/>
      <c r="MZJ193" s="279"/>
      <c r="MZK193" s="279"/>
      <c r="MZL193" s="279"/>
      <c r="MZM193" s="279"/>
      <c r="MZN193" s="279"/>
      <c r="MZO193" s="279"/>
      <c r="MZP193" s="279"/>
      <c r="MZQ193" s="279"/>
      <c r="MZR193" s="279"/>
      <c r="MZS193" s="279"/>
      <c r="MZT193" s="279"/>
      <c r="MZU193" s="279"/>
      <c r="MZV193" s="279"/>
      <c r="MZW193" s="279"/>
      <c r="MZX193" s="279"/>
      <c r="MZY193" s="279"/>
      <c r="MZZ193" s="279"/>
      <c r="NAA193" s="279"/>
      <c r="NAB193" s="279"/>
      <c r="NAC193" s="279"/>
      <c r="NAD193" s="279"/>
      <c r="NAE193" s="279"/>
      <c r="NAF193" s="279"/>
      <c r="NAG193" s="279"/>
      <c r="NAH193" s="279"/>
      <c r="NAI193" s="279"/>
      <c r="NAJ193" s="279"/>
      <c r="NAK193" s="279"/>
      <c r="NAL193" s="279"/>
      <c r="NAM193" s="279"/>
      <c r="NAN193" s="279"/>
      <c r="NAO193" s="279"/>
      <c r="NAP193" s="279"/>
      <c r="NAQ193" s="279"/>
      <c r="NAR193" s="279"/>
      <c r="NAS193" s="279"/>
      <c r="NAT193" s="279"/>
      <c r="NAU193" s="279"/>
      <c r="NAV193" s="279"/>
      <c r="NAW193" s="279"/>
      <c r="NAX193" s="279"/>
      <c r="NAY193" s="279"/>
      <c r="NAZ193" s="279"/>
      <c r="NBA193" s="279"/>
      <c r="NBB193" s="279"/>
      <c r="NBC193" s="279"/>
      <c r="NBD193" s="279"/>
      <c r="NBE193" s="279"/>
      <c r="NBF193" s="279"/>
      <c r="NBG193" s="279"/>
      <c r="NBH193" s="279"/>
      <c r="NBI193" s="279"/>
      <c r="NBJ193" s="279"/>
      <c r="NBK193" s="279"/>
      <c r="NBL193" s="279"/>
      <c r="NBM193" s="279"/>
      <c r="NBN193" s="279"/>
      <c r="NBO193" s="279"/>
      <c r="NBP193" s="279"/>
      <c r="NBQ193" s="279"/>
      <c r="NBR193" s="279"/>
      <c r="NBS193" s="279"/>
      <c r="NBT193" s="279"/>
      <c r="NBU193" s="279"/>
      <c r="NBV193" s="279"/>
      <c r="NBW193" s="279"/>
      <c r="NBX193" s="279"/>
      <c r="NBY193" s="279"/>
      <c r="NBZ193" s="279"/>
      <c r="NCA193" s="279"/>
      <c r="NCB193" s="279"/>
      <c r="NCC193" s="279"/>
      <c r="NCD193" s="279"/>
      <c r="NCE193" s="279"/>
      <c r="NCF193" s="279"/>
      <c r="NCG193" s="279"/>
      <c r="NCH193" s="279"/>
      <c r="NCI193" s="279"/>
      <c r="NCJ193" s="279"/>
      <c r="NCK193" s="279"/>
      <c r="NCL193" s="279"/>
      <c r="NCM193" s="279"/>
      <c r="NCN193" s="279"/>
      <c r="NCO193" s="279"/>
      <c r="NCP193" s="279"/>
      <c r="NCQ193" s="279"/>
      <c r="NCR193" s="279"/>
      <c r="NCS193" s="279"/>
      <c r="NCT193" s="279"/>
      <c r="NCU193" s="279"/>
      <c r="NCV193" s="279"/>
      <c r="NCW193" s="279"/>
      <c r="NCX193" s="279"/>
      <c r="NCY193" s="279"/>
      <c r="NCZ193" s="279"/>
      <c r="NDA193" s="279"/>
      <c r="NDB193" s="279"/>
      <c r="NDC193" s="279"/>
      <c r="NDD193" s="279"/>
      <c r="NDE193" s="279"/>
      <c r="NDF193" s="279"/>
      <c r="NDG193" s="279"/>
      <c r="NDH193" s="279"/>
      <c r="NDI193" s="279"/>
      <c r="NDJ193" s="279"/>
      <c r="NDK193" s="279"/>
      <c r="NDL193" s="279"/>
      <c r="NDM193" s="279"/>
      <c r="NDN193" s="279"/>
      <c r="NDO193" s="279"/>
      <c r="NDP193" s="279"/>
      <c r="NDQ193" s="279"/>
      <c r="NDR193" s="279"/>
      <c r="NDS193" s="279"/>
      <c r="NDT193" s="279"/>
      <c r="NDU193" s="279"/>
      <c r="NDV193" s="279"/>
      <c r="NDW193" s="279"/>
      <c r="NDX193" s="279"/>
      <c r="NDY193" s="279"/>
      <c r="NDZ193" s="279"/>
      <c r="NEA193" s="279"/>
      <c r="NEB193" s="279"/>
      <c r="NEC193" s="279"/>
      <c r="NED193" s="279"/>
      <c r="NEE193" s="279"/>
      <c r="NEF193" s="279"/>
      <c r="NEG193" s="279"/>
      <c r="NEH193" s="279"/>
      <c r="NEI193" s="279"/>
      <c r="NEJ193" s="279"/>
      <c r="NEK193" s="279"/>
      <c r="NEL193" s="279"/>
      <c r="NEM193" s="279"/>
      <c r="NEN193" s="279"/>
      <c r="NEO193" s="279"/>
      <c r="NEP193" s="279"/>
      <c r="NEQ193" s="279"/>
      <c r="NER193" s="279"/>
      <c r="NES193" s="279"/>
      <c r="NET193" s="279"/>
      <c r="NEU193" s="279"/>
      <c r="NEV193" s="279"/>
      <c r="NEW193" s="279"/>
      <c r="NEX193" s="279"/>
      <c r="NEY193" s="279"/>
      <c r="NEZ193" s="279"/>
      <c r="NFA193" s="279"/>
      <c r="NFB193" s="279"/>
      <c r="NFC193" s="279"/>
      <c r="NFD193" s="279"/>
      <c r="NFE193" s="279"/>
      <c r="NFF193" s="279"/>
      <c r="NFG193" s="279"/>
      <c r="NFH193" s="279"/>
      <c r="NFI193" s="279"/>
      <c r="NFJ193" s="279"/>
      <c r="NFK193" s="279"/>
      <c r="NFL193" s="279"/>
      <c r="NFM193" s="279"/>
      <c r="NFN193" s="279"/>
      <c r="NFO193" s="279"/>
      <c r="NFP193" s="279"/>
      <c r="NFQ193" s="279"/>
      <c r="NFR193" s="279"/>
      <c r="NFS193" s="279"/>
      <c r="NFT193" s="279"/>
      <c r="NFU193" s="279"/>
      <c r="NFV193" s="279"/>
      <c r="NFW193" s="279"/>
      <c r="NFX193" s="279"/>
      <c r="NFY193" s="279"/>
      <c r="NFZ193" s="279"/>
      <c r="NGA193" s="279"/>
      <c r="NGB193" s="279"/>
      <c r="NGC193" s="279"/>
      <c r="NGD193" s="279"/>
      <c r="NGE193" s="279"/>
      <c r="NGF193" s="279"/>
      <c r="NGG193" s="279"/>
      <c r="NGH193" s="279"/>
      <c r="NGI193" s="279"/>
      <c r="NGJ193" s="279"/>
      <c r="NGK193" s="279"/>
      <c r="NGL193" s="279"/>
      <c r="NGM193" s="279"/>
      <c r="NGN193" s="279"/>
      <c r="NGO193" s="279"/>
      <c r="NGP193" s="279"/>
      <c r="NGQ193" s="279"/>
      <c r="NGR193" s="279"/>
      <c r="NGS193" s="279"/>
      <c r="NGT193" s="279"/>
      <c r="NGU193" s="279"/>
      <c r="NGV193" s="279"/>
      <c r="NGW193" s="279"/>
      <c r="NGX193" s="279"/>
      <c r="NGY193" s="279"/>
      <c r="NGZ193" s="279"/>
      <c r="NHA193" s="279"/>
      <c r="NHB193" s="279"/>
      <c r="NHC193" s="279"/>
      <c r="NHD193" s="279"/>
      <c r="NHE193" s="279"/>
      <c r="NHF193" s="279"/>
      <c r="NHG193" s="279"/>
      <c r="NHH193" s="279"/>
      <c r="NHI193" s="279"/>
      <c r="NHJ193" s="279"/>
      <c r="NHK193" s="279"/>
      <c r="NHL193" s="279"/>
      <c r="NHM193" s="279"/>
      <c r="NHN193" s="279"/>
      <c r="NHO193" s="279"/>
      <c r="NHP193" s="279"/>
      <c r="NHQ193" s="279"/>
      <c r="NHR193" s="279"/>
      <c r="NHS193" s="279"/>
      <c r="NHT193" s="279"/>
      <c r="NHU193" s="279"/>
      <c r="NHV193" s="279"/>
      <c r="NHW193" s="279"/>
      <c r="NHX193" s="279"/>
      <c r="NHY193" s="279"/>
      <c r="NHZ193" s="279"/>
      <c r="NIA193" s="279"/>
      <c r="NIB193" s="279"/>
      <c r="NIC193" s="279"/>
      <c r="NID193" s="279"/>
      <c r="NIE193" s="279"/>
      <c r="NIF193" s="279"/>
      <c r="NIG193" s="279"/>
      <c r="NIH193" s="279"/>
      <c r="NII193" s="279"/>
      <c r="NIJ193" s="279"/>
      <c r="NIK193" s="279"/>
      <c r="NIL193" s="279"/>
      <c r="NIM193" s="279"/>
      <c r="NIN193" s="279"/>
      <c r="NIO193" s="279"/>
      <c r="NIP193" s="279"/>
      <c r="NIQ193" s="279"/>
      <c r="NIR193" s="279"/>
      <c r="NIS193" s="279"/>
      <c r="NIT193" s="279"/>
      <c r="NIU193" s="279"/>
      <c r="NIV193" s="279"/>
      <c r="NIW193" s="279"/>
      <c r="NIX193" s="279"/>
      <c r="NIY193" s="279"/>
      <c r="NIZ193" s="279"/>
      <c r="NJA193" s="279"/>
      <c r="NJB193" s="279"/>
      <c r="NJC193" s="279"/>
      <c r="NJD193" s="279"/>
      <c r="NJE193" s="279"/>
      <c r="NJF193" s="279"/>
      <c r="NJG193" s="279"/>
      <c r="NJH193" s="279"/>
      <c r="NJI193" s="279"/>
      <c r="NJJ193" s="279"/>
      <c r="NJK193" s="279"/>
      <c r="NJL193" s="279"/>
      <c r="NJM193" s="279"/>
      <c r="NJN193" s="279"/>
      <c r="NJO193" s="279"/>
      <c r="NJP193" s="279"/>
      <c r="NJQ193" s="279"/>
      <c r="NJR193" s="279"/>
      <c r="NJS193" s="279"/>
      <c r="NJT193" s="279"/>
      <c r="NJU193" s="279"/>
      <c r="NJV193" s="279"/>
      <c r="NJW193" s="279"/>
      <c r="NJX193" s="279"/>
      <c r="NJY193" s="279"/>
      <c r="NJZ193" s="279"/>
      <c r="NKA193" s="279"/>
      <c r="NKB193" s="279"/>
      <c r="NKC193" s="279"/>
      <c r="NKD193" s="279"/>
      <c r="NKE193" s="279"/>
      <c r="NKF193" s="279"/>
      <c r="NKG193" s="279"/>
      <c r="NKH193" s="279"/>
      <c r="NKI193" s="279"/>
      <c r="NKJ193" s="279"/>
      <c r="NKK193" s="279"/>
      <c r="NKL193" s="279"/>
      <c r="NKM193" s="279"/>
      <c r="NKN193" s="279"/>
      <c r="NKO193" s="279"/>
      <c r="NKP193" s="279"/>
      <c r="NKQ193" s="279"/>
      <c r="NKR193" s="279"/>
      <c r="NKS193" s="279"/>
      <c r="NKT193" s="279"/>
      <c r="NKU193" s="279"/>
      <c r="NKV193" s="279"/>
      <c r="NKW193" s="279"/>
      <c r="NKX193" s="279"/>
      <c r="NKY193" s="279"/>
      <c r="NKZ193" s="279"/>
      <c r="NLA193" s="279"/>
      <c r="NLB193" s="279"/>
      <c r="NLC193" s="279"/>
      <c r="NLD193" s="279"/>
      <c r="NLE193" s="279"/>
      <c r="NLF193" s="279"/>
      <c r="NLG193" s="279"/>
      <c r="NLH193" s="279"/>
      <c r="NLI193" s="279"/>
      <c r="NLJ193" s="279"/>
      <c r="NLK193" s="279"/>
      <c r="NLL193" s="279"/>
      <c r="NLM193" s="279"/>
      <c r="NLN193" s="279"/>
      <c r="NLO193" s="279"/>
      <c r="NLP193" s="279"/>
      <c r="NLQ193" s="279"/>
      <c r="NLR193" s="279"/>
      <c r="NLS193" s="279"/>
      <c r="NLT193" s="279"/>
      <c r="NLU193" s="279"/>
      <c r="NLV193" s="279"/>
      <c r="NLW193" s="279"/>
      <c r="NLX193" s="279"/>
      <c r="NLY193" s="279"/>
      <c r="NLZ193" s="279"/>
      <c r="NMA193" s="279"/>
      <c r="NMB193" s="279"/>
      <c r="NMC193" s="279"/>
      <c r="NMD193" s="279"/>
      <c r="NME193" s="279"/>
      <c r="NMF193" s="279"/>
      <c r="NMG193" s="279"/>
      <c r="NMH193" s="279"/>
      <c r="NMI193" s="279"/>
      <c r="NMJ193" s="279"/>
      <c r="NMK193" s="279"/>
      <c r="NML193" s="279"/>
      <c r="NMM193" s="279"/>
      <c r="NMN193" s="279"/>
      <c r="NMO193" s="279"/>
      <c r="NMP193" s="279"/>
      <c r="NMQ193" s="279"/>
      <c r="NMR193" s="279"/>
      <c r="NMS193" s="279"/>
      <c r="NMT193" s="279"/>
      <c r="NMU193" s="279"/>
      <c r="NMV193" s="279"/>
      <c r="NMW193" s="279"/>
      <c r="NMX193" s="279"/>
      <c r="NMY193" s="279"/>
      <c r="NMZ193" s="279"/>
      <c r="NNA193" s="279"/>
      <c r="NNB193" s="279"/>
      <c r="NNC193" s="279"/>
      <c r="NND193" s="279"/>
      <c r="NNE193" s="279"/>
      <c r="NNF193" s="279"/>
      <c r="NNG193" s="279"/>
      <c r="NNH193" s="279"/>
      <c r="NNI193" s="279"/>
      <c r="NNJ193" s="279"/>
      <c r="NNK193" s="279"/>
      <c r="NNL193" s="279"/>
      <c r="NNM193" s="279"/>
      <c r="NNN193" s="279"/>
      <c r="NNO193" s="279"/>
      <c r="NNP193" s="279"/>
      <c r="NNQ193" s="279"/>
      <c r="NNR193" s="279"/>
      <c r="NNS193" s="279"/>
      <c r="NNT193" s="279"/>
      <c r="NNU193" s="279"/>
      <c r="NNV193" s="279"/>
      <c r="NNW193" s="279"/>
      <c r="NNX193" s="279"/>
      <c r="NNY193" s="279"/>
      <c r="NNZ193" s="279"/>
      <c r="NOA193" s="279"/>
      <c r="NOB193" s="279"/>
      <c r="NOC193" s="279"/>
      <c r="NOD193" s="279"/>
      <c r="NOE193" s="279"/>
      <c r="NOF193" s="279"/>
      <c r="NOG193" s="279"/>
      <c r="NOH193" s="279"/>
      <c r="NOI193" s="279"/>
      <c r="NOJ193" s="279"/>
      <c r="NOK193" s="279"/>
      <c r="NOL193" s="279"/>
      <c r="NOM193" s="279"/>
      <c r="NON193" s="279"/>
      <c r="NOO193" s="279"/>
      <c r="NOP193" s="279"/>
      <c r="NOQ193" s="279"/>
      <c r="NOR193" s="279"/>
      <c r="NOS193" s="279"/>
      <c r="NOT193" s="279"/>
      <c r="NOU193" s="279"/>
      <c r="NOV193" s="279"/>
      <c r="NOW193" s="279"/>
      <c r="NOX193" s="279"/>
      <c r="NOY193" s="279"/>
      <c r="NOZ193" s="279"/>
      <c r="NPA193" s="279"/>
      <c r="NPB193" s="279"/>
      <c r="NPC193" s="279"/>
      <c r="NPD193" s="279"/>
      <c r="NPE193" s="279"/>
      <c r="NPF193" s="279"/>
      <c r="NPG193" s="279"/>
      <c r="NPH193" s="279"/>
      <c r="NPI193" s="279"/>
      <c r="NPJ193" s="279"/>
      <c r="NPK193" s="279"/>
      <c r="NPL193" s="279"/>
      <c r="NPM193" s="279"/>
      <c r="NPN193" s="279"/>
      <c r="NPO193" s="279"/>
      <c r="NPP193" s="279"/>
      <c r="NPQ193" s="279"/>
      <c r="NPR193" s="279"/>
      <c r="NPS193" s="279"/>
      <c r="NPT193" s="279"/>
      <c r="NPU193" s="279"/>
      <c r="NPV193" s="279"/>
      <c r="NPW193" s="279"/>
      <c r="NPX193" s="279"/>
      <c r="NPY193" s="279"/>
      <c r="NPZ193" s="279"/>
      <c r="NQA193" s="279"/>
      <c r="NQB193" s="279"/>
      <c r="NQC193" s="279"/>
      <c r="NQD193" s="279"/>
      <c r="NQE193" s="279"/>
      <c r="NQF193" s="279"/>
      <c r="NQG193" s="279"/>
      <c r="NQH193" s="279"/>
      <c r="NQI193" s="279"/>
      <c r="NQJ193" s="279"/>
      <c r="NQK193" s="279"/>
      <c r="NQL193" s="279"/>
      <c r="NQM193" s="279"/>
      <c r="NQN193" s="279"/>
      <c r="NQO193" s="279"/>
      <c r="NQP193" s="279"/>
      <c r="NQQ193" s="279"/>
      <c r="NQR193" s="279"/>
      <c r="NQS193" s="279"/>
      <c r="NQT193" s="279"/>
      <c r="NQU193" s="279"/>
      <c r="NQV193" s="279"/>
      <c r="NQW193" s="279"/>
      <c r="NQX193" s="279"/>
      <c r="NQY193" s="279"/>
      <c r="NQZ193" s="279"/>
      <c r="NRA193" s="279"/>
      <c r="NRB193" s="279"/>
      <c r="NRC193" s="279"/>
      <c r="NRD193" s="279"/>
      <c r="NRE193" s="279"/>
      <c r="NRF193" s="279"/>
      <c r="NRG193" s="279"/>
      <c r="NRH193" s="279"/>
      <c r="NRI193" s="279"/>
      <c r="NRJ193" s="279"/>
      <c r="NRK193" s="279"/>
      <c r="NRL193" s="279"/>
      <c r="NRM193" s="279"/>
      <c r="NRN193" s="279"/>
      <c r="NRO193" s="279"/>
      <c r="NRP193" s="279"/>
      <c r="NRQ193" s="279"/>
      <c r="NRR193" s="279"/>
      <c r="NRS193" s="279"/>
      <c r="NRT193" s="279"/>
      <c r="NRU193" s="279"/>
      <c r="NRV193" s="279"/>
      <c r="NRW193" s="279"/>
      <c r="NRX193" s="279"/>
      <c r="NRY193" s="279"/>
      <c r="NRZ193" s="279"/>
      <c r="NSA193" s="279"/>
      <c r="NSB193" s="279"/>
      <c r="NSC193" s="279"/>
      <c r="NSD193" s="279"/>
      <c r="NSE193" s="279"/>
      <c r="NSF193" s="279"/>
      <c r="NSG193" s="279"/>
      <c r="NSH193" s="279"/>
      <c r="NSI193" s="279"/>
      <c r="NSJ193" s="279"/>
      <c r="NSK193" s="279"/>
      <c r="NSL193" s="279"/>
      <c r="NSM193" s="279"/>
      <c r="NSN193" s="279"/>
      <c r="NSO193" s="279"/>
      <c r="NSP193" s="279"/>
      <c r="NSQ193" s="279"/>
      <c r="NSR193" s="279"/>
      <c r="NSS193" s="279"/>
      <c r="NST193" s="279"/>
      <c r="NSU193" s="279"/>
      <c r="NSV193" s="279"/>
      <c r="NSW193" s="279"/>
      <c r="NSX193" s="279"/>
      <c r="NSY193" s="279"/>
      <c r="NSZ193" s="279"/>
      <c r="NTA193" s="279"/>
      <c r="NTB193" s="279"/>
      <c r="NTC193" s="279"/>
      <c r="NTD193" s="279"/>
      <c r="NTE193" s="279"/>
      <c r="NTF193" s="279"/>
      <c r="NTG193" s="279"/>
      <c r="NTH193" s="279"/>
      <c r="NTI193" s="279"/>
      <c r="NTJ193" s="279"/>
      <c r="NTK193" s="279"/>
      <c r="NTL193" s="279"/>
      <c r="NTM193" s="279"/>
      <c r="NTN193" s="279"/>
      <c r="NTO193" s="279"/>
      <c r="NTP193" s="279"/>
      <c r="NTQ193" s="279"/>
      <c r="NTR193" s="279"/>
      <c r="NTS193" s="279"/>
      <c r="NTT193" s="279"/>
      <c r="NTU193" s="279"/>
      <c r="NTV193" s="279"/>
      <c r="NTW193" s="279"/>
      <c r="NTX193" s="279"/>
      <c r="NTY193" s="279"/>
      <c r="NTZ193" s="279"/>
      <c r="NUA193" s="279"/>
      <c r="NUB193" s="279"/>
      <c r="NUC193" s="279"/>
      <c r="NUD193" s="279"/>
      <c r="NUE193" s="279"/>
      <c r="NUF193" s="279"/>
      <c r="NUG193" s="279"/>
      <c r="NUH193" s="279"/>
      <c r="NUI193" s="279"/>
      <c r="NUJ193" s="279"/>
      <c r="NUK193" s="279"/>
      <c r="NUL193" s="279"/>
      <c r="NUM193" s="279"/>
      <c r="NUN193" s="279"/>
      <c r="NUO193" s="279"/>
      <c r="NUP193" s="279"/>
      <c r="NUQ193" s="279"/>
      <c r="NUR193" s="279"/>
      <c r="NUS193" s="279"/>
      <c r="NUT193" s="279"/>
      <c r="NUU193" s="279"/>
      <c r="NUV193" s="279"/>
      <c r="NUW193" s="279"/>
      <c r="NUX193" s="279"/>
      <c r="NUY193" s="279"/>
      <c r="NUZ193" s="279"/>
      <c r="NVA193" s="279"/>
      <c r="NVB193" s="279"/>
      <c r="NVC193" s="279"/>
      <c r="NVD193" s="279"/>
      <c r="NVE193" s="279"/>
      <c r="NVF193" s="279"/>
      <c r="NVG193" s="279"/>
      <c r="NVH193" s="279"/>
      <c r="NVI193" s="279"/>
      <c r="NVJ193" s="279"/>
      <c r="NVK193" s="279"/>
      <c r="NVL193" s="279"/>
      <c r="NVM193" s="279"/>
      <c r="NVN193" s="279"/>
      <c r="NVO193" s="279"/>
      <c r="NVP193" s="279"/>
      <c r="NVQ193" s="279"/>
      <c r="NVR193" s="279"/>
      <c r="NVS193" s="279"/>
      <c r="NVT193" s="279"/>
      <c r="NVU193" s="279"/>
      <c r="NVV193" s="279"/>
      <c r="NVW193" s="279"/>
      <c r="NVX193" s="279"/>
      <c r="NVY193" s="279"/>
      <c r="NVZ193" s="279"/>
      <c r="NWA193" s="279"/>
      <c r="NWB193" s="279"/>
      <c r="NWC193" s="279"/>
      <c r="NWD193" s="279"/>
      <c r="NWE193" s="279"/>
      <c r="NWF193" s="279"/>
      <c r="NWG193" s="279"/>
      <c r="NWH193" s="279"/>
      <c r="NWI193" s="279"/>
      <c r="NWJ193" s="279"/>
      <c r="NWK193" s="279"/>
      <c r="NWL193" s="279"/>
      <c r="NWM193" s="279"/>
      <c r="NWN193" s="279"/>
      <c r="NWO193" s="279"/>
      <c r="NWP193" s="279"/>
      <c r="NWQ193" s="279"/>
      <c r="NWR193" s="279"/>
      <c r="NWS193" s="279"/>
      <c r="NWT193" s="279"/>
      <c r="NWU193" s="279"/>
      <c r="NWV193" s="279"/>
      <c r="NWW193" s="279"/>
      <c r="NWX193" s="279"/>
      <c r="NWY193" s="279"/>
      <c r="NWZ193" s="279"/>
      <c r="NXA193" s="279"/>
      <c r="NXB193" s="279"/>
      <c r="NXC193" s="279"/>
      <c r="NXD193" s="279"/>
      <c r="NXE193" s="279"/>
      <c r="NXF193" s="279"/>
      <c r="NXG193" s="279"/>
      <c r="NXH193" s="279"/>
      <c r="NXI193" s="279"/>
      <c r="NXJ193" s="279"/>
      <c r="NXK193" s="279"/>
      <c r="NXL193" s="279"/>
      <c r="NXM193" s="279"/>
      <c r="NXN193" s="279"/>
      <c r="NXO193" s="279"/>
      <c r="NXP193" s="279"/>
      <c r="NXQ193" s="279"/>
      <c r="NXR193" s="279"/>
      <c r="NXS193" s="279"/>
      <c r="NXT193" s="279"/>
      <c r="NXU193" s="279"/>
      <c r="NXV193" s="279"/>
      <c r="NXW193" s="279"/>
      <c r="NXX193" s="279"/>
      <c r="NXY193" s="279"/>
      <c r="NXZ193" s="279"/>
      <c r="NYA193" s="279"/>
      <c r="NYB193" s="279"/>
      <c r="NYC193" s="279"/>
      <c r="NYD193" s="279"/>
      <c r="NYE193" s="279"/>
      <c r="NYF193" s="279"/>
      <c r="NYG193" s="279"/>
      <c r="NYH193" s="279"/>
      <c r="NYI193" s="279"/>
      <c r="NYJ193" s="279"/>
      <c r="NYK193" s="279"/>
      <c r="NYL193" s="279"/>
      <c r="NYM193" s="279"/>
      <c r="NYN193" s="279"/>
      <c r="NYO193" s="279"/>
      <c r="NYP193" s="279"/>
      <c r="NYQ193" s="279"/>
      <c r="NYR193" s="279"/>
      <c r="NYS193" s="279"/>
      <c r="NYT193" s="279"/>
      <c r="NYU193" s="279"/>
      <c r="NYV193" s="279"/>
      <c r="NYW193" s="279"/>
      <c r="NYX193" s="279"/>
      <c r="NYY193" s="279"/>
      <c r="NYZ193" s="279"/>
      <c r="NZA193" s="279"/>
      <c r="NZB193" s="279"/>
      <c r="NZC193" s="279"/>
      <c r="NZD193" s="279"/>
      <c r="NZE193" s="279"/>
      <c r="NZF193" s="279"/>
      <c r="NZG193" s="279"/>
      <c r="NZH193" s="279"/>
      <c r="NZI193" s="279"/>
      <c r="NZJ193" s="279"/>
      <c r="NZK193" s="279"/>
      <c r="NZL193" s="279"/>
      <c r="NZM193" s="279"/>
      <c r="NZN193" s="279"/>
      <c r="NZO193" s="279"/>
      <c r="NZP193" s="279"/>
      <c r="NZQ193" s="279"/>
      <c r="NZR193" s="279"/>
      <c r="NZS193" s="279"/>
      <c r="NZT193" s="279"/>
      <c r="NZU193" s="279"/>
      <c r="NZV193" s="279"/>
      <c r="NZW193" s="279"/>
      <c r="NZX193" s="279"/>
      <c r="NZY193" s="279"/>
      <c r="NZZ193" s="279"/>
      <c r="OAA193" s="279"/>
      <c r="OAB193" s="279"/>
      <c r="OAC193" s="279"/>
      <c r="OAD193" s="279"/>
      <c r="OAE193" s="279"/>
      <c r="OAF193" s="279"/>
      <c r="OAG193" s="279"/>
      <c r="OAH193" s="279"/>
      <c r="OAI193" s="279"/>
      <c r="OAJ193" s="279"/>
      <c r="OAK193" s="279"/>
      <c r="OAL193" s="279"/>
      <c r="OAM193" s="279"/>
      <c r="OAN193" s="279"/>
      <c r="OAO193" s="279"/>
      <c r="OAP193" s="279"/>
      <c r="OAQ193" s="279"/>
      <c r="OAR193" s="279"/>
      <c r="OAS193" s="279"/>
      <c r="OAT193" s="279"/>
      <c r="OAU193" s="279"/>
      <c r="OAV193" s="279"/>
      <c r="OAW193" s="279"/>
      <c r="OAX193" s="279"/>
      <c r="OAY193" s="279"/>
      <c r="OAZ193" s="279"/>
      <c r="OBA193" s="279"/>
      <c r="OBB193" s="279"/>
      <c r="OBC193" s="279"/>
      <c r="OBD193" s="279"/>
      <c r="OBE193" s="279"/>
      <c r="OBF193" s="279"/>
      <c r="OBG193" s="279"/>
      <c r="OBH193" s="279"/>
      <c r="OBI193" s="279"/>
      <c r="OBJ193" s="279"/>
      <c r="OBK193" s="279"/>
      <c r="OBL193" s="279"/>
      <c r="OBM193" s="279"/>
      <c r="OBN193" s="279"/>
      <c r="OBO193" s="279"/>
      <c r="OBP193" s="279"/>
      <c r="OBQ193" s="279"/>
      <c r="OBR193" s="279"/>
      <c r="OBS193" s="279"/>
      <c r="OBT193" s="279"/>
      <c r="OBU193" s="279"/>
      <c r="OBV193" s="279"/>
      <c r="OBW193" s="279"/>
      <c r="OBX193" s="279"/>
      <c r="OBY193" s="279"/>
      <c r="OBZ193" s="279"/>
      <c r="OCA193" s="279"/>
      <c r="OCB193" s="279"/>
      <c r="OCC193" s="279"/>
      <c r="OCD193" s="279"/>
      <c r="OCE193" s="279"/>
      <c r="OCF193" s="279"/>
      <c r="OCG193" s="279"/>
      <c r="OCH193" s="279"/>
      <c r="OCI193" s="279"/>
      <c r="OCJ193" s="279"/>
      <c r="OCK193" s="279"/>
      <c r="OCL193" s="279"/>
      <c r="OCM193" s="279"/>
      <c r="OCN193" s="279"/>
      <c r="OCO193" s="279"/>
      <c r="OCP193" s="279"/>
      <c r="OCQ193" s="279"/>
      <c r="OCR193" s="279"/>
      <c r="OCS193" s="279"/>
      <c r="OCT193" s="279"/>
      <c r="OCU193" s="279"/>
      <c r="OCV193" s="279"/>
      <c r="OCW193" s="279"/>
      <c r="OCX193" s="279"/>
      <c r="OCY193" s="279"/>
      <c r="OCZ193" s="279"/>
      <c r="ODA193" s="279"/>
      <c r="ODB193" s="279"/>
      <c r="ODC193" s="279"/>
      <c r="ODD193" s="279"/>
      <c r="ODE193" s="279"/>
      <c r="ODF193" s="279"/>
      <c r="ODG193" s="279"/>
      <c r="ODH193" s="279"/>
      <c r="ODI193" s="279"/>
      <c r="ODJ193" s="279"/>
      <c r="ODK193" s="279"/>
      <c r="ODL193" s="279"/>
      <c r="ODM193" s="279"/>
      <c r="ODN193" s="279"/>
      <c r="ODO193" s="279"/>
      <c r="ODP193" s="279"/>
      <c r="ODQ193" s="279"/>
      <c r="ODR193" s="279"/>
      <c r="ODS193" s="279"/>
      <c r="ODT193" s="279"/>
      <c r="ODU193" s="279"/>
      <c r="ODV193" s="279"/>
      <c r="ODW193" s="279"/>
      <c r="ODX193" s="279"/>
      <c r="ODY193" s="279"/>
      <c r="ODZ193" s="279"/>
      <c r="OEA193" s="279"/>
      <c r="OEB193" s="279"/>
      <c r="OEC193" s="279"/>
      <c r="OED193" s="279"/>
      <c r="OEE193" s="279"/>
      <c r="OEF193" s="279"/>
      <c r="OEG193" s="279"/>
      <c r="OEH193" s="279"/>
      <c r="OEI193" s="279"/>
      <c r="OEJ193" s="279"/>
      <c r="OEK193" s="279"/>
      <c r="OEL193" s="279"/>
      <c r="OEM193" s="279"/>
      <c r="OEN193" s="279"/>
      <c r="OEO193" s="279"/>
      <c r="OEP193" s="279"/>
      <c r="OEQ193" s="279"/>
      <c r="OER193" s="279"/>
      <c r="OES193" s="279"/>
      <c r="OET193" s="279"/>
      <c r="OEU193" s="279"/>
      <c r="OEV193" s="279"/>
      <c r="OEW193" s="279"/>
      <c r="OEX193" s="279"/>
      <c r="OEY193" s="279"/>
      <c r="OEZ193" s="279"/>
      <c r="OFA193" s="279"/>
      <c r="OFB193" s="279"/>
      <c r="OFC193" s="279"/>
      <c r="OFD193" s="279"/>
      <c r="OFE193" s="279"/>
      <c r="OFF193" s="279"/>
      <c r="OFG193" s="279"/>
      <c r="OFH193" s="279"/>
      <c r="OFI193" s="279"/>
      <c r="OFJ193" s="279"/>
      <c r="OFK193" s="279"/>
      <c r="OFL193" s="279"/>
      <c r="OFM193" s="279"/>
      <c r="OFN193" s="279"/>
      <c r="OFO193" s="279"/>
      <c r="OFP193" s="279"/>
      <c r="OFQ193" s="279"/>
      <c r="OFR193" s="279"/>
      <c r="OFS193" s="279"/>
      <c r="OFT193" s="279"/>
      <c r="OFU193" s="279"/>
      <c r="OFV193" s="279"/>
      <c r="OFW193" s="279"/>
      <c r="OFX193" s="279"/>
      <c r="OFY193" s="279"/>
      <c r="OFZ193" s="279"/>
      <c r="OGA193" s="279"/>
      <c r="OGB193" s="279"/>
      <c r="OGC193" s="279"/>
      <c r="OGD193" s="279"/>
      <c r="OGE193" s="279"/>
      <c r="OGF193" s="279"/>
      <c r="OGG193" s="279"/>
      <c r="OGH193" s="279"/>
      <c r="OGI193" s="279"/>
      <c r="OGJ193" s="279"/>
      <c r="OGK193" s="279"/>
      <c r="OGL193" s="279"/>
      <c r="OGM193" s="279"/>
      <c r="OGN193" s="279"/>
      <c r="OGO193" s="279"/>
      <c r="OGP193" s="279"/>
      <c r="OGQ193" s="279"/>
      <c r="OGR193" s="279"/>
      <c r="OGS193" s="279"/>
      <c r="OGT193" s="279"/>
      <c r="OGU193" s="279"/>
      <c r="OGV193" s="279"/>
      <c r="OGW193" s="279"/>
      <c r="OGX193" s="279"/>
      <c r="OGY193" s="279"/>
      <c r="OGZ193" s="279"/>
      <c r="OHA193" s="279"/>
      <c r="OHB193" s="279"/>
      <c r="OHC193" s="279"/>
      <c r="OHD193" s="279"/>
      <c r="OHE193" s="279"/>
      <c r="OHF193" s="279"/>
      <c r="OHG193" s="279"/>
      <c r="OHH193" s="279"/>
      <c r="OHI193" s="279"/>
      <c r="OHJ193" s="279"/>
      <c r="OHK193" s="279"/>
      <c r="OHL193" s="279"/>
      <c r="OHM193" s="279"/>
      <c r="OHN193" s="279"/>
      <c r="OHO193" s="279"/>
      <c r="OHP193" s="279"/>
      <c r="OHQ193" s="279"/>
      <c r="OHR193" s="279"/>
      <c r="OHS193" s="279"/>
      <c r="OHT193" s="279"/>
      <c r="OHU193" s="279"/>
      <c r="OHV193" s="279"/>
      <c r="OHW193" s="279"/>
      <c r="OHX193" s="279"/>
      <c r="OHY193" s="279"/>
      <c r="OHZ193" s="279"/>
      <c r="OIA193" s="279"/>
      <c r="OIB193" s="279"/>
      <c r="OIC193" s="279"/>
      <c r="OID193" s="279"/>
      <c r="OIE193" s="279"/>
      <c r="OIF193" s="279"/>
      <c r="OIG193" s="279"/>
      <c r="OIH193" s="279"/>
      <c r="OII193" s="279"/>
      <c r="OIJ193" s="279"/>
      <c r="OIK193" s="279"/>
      <c r="OIL193" s="279"/>
      <c r="OIM193" s="279"/>
      <c r="OIN193" s="279"/>
      <c r="OIO193" s="279"/>
      <c r="OIP193" s="279"/>
      <c r="OIQ193" s="279"/>
      <c r="OIR193" s="279"/>
      <c r="OIS193" s="279"/>
      <c r="OIT193" s="279"/>
      <c r="OIU193" s="279"/>
      <c r="OIV193" s="279"/>
      <c r="OIW193" s="279"/>
      <c r="OIX193" s="279"/>
      <c r="OIY193" s="279"/>
      <c r="OIZ193" s="279"/>
      <c r="OJA193" s="279"/>
      <c r="OJB193" s="279"/>
      <c r="OJC193" s="279"/>
      <c r="OJD193" s="279"/>
      <c r="OJE193" s="279"/>
      <c r="OJF193" s="279"/>
      <c r="OJG193" s="279"/>
      <c r="OJH193" s="279"/>
      <c r="OJI193" s="279"/>
      <c r="OJJ193" s="279"/>
      <c r="OJK193" s="279"/>
      <c r="OJL193" s="279"/>
      <c r="OJM193" s="279"/>
      <c r="OJN193" s="279"/>
      <c r="OJO193" s="279"/>
      <c r="OJP193" s="279"/>
      <c r="OJQ193" s="279"/>
      <c r="OJR193" s="279"/>
      <c r="OJS193" s="279"/>
      <c r="OJT193" s="279"/>
      <c r="OJU193" s="279"/>
      <c r="OJV193" s="279"/>
      <c r="OJW193" s="279"/>
      <c r="OJX193" s="279"/>
      <c r="OJY193" s="279"/>
      <c r="OJZ193" s="279"/>
      <c r="OKA193" s="279"/>
      <c r="OKB193" s="279"/>
      <c r="OKC193" s="279"/>
      <c r="OKD193" s="279"/>
      <c r="OKE193" s="279"/>
      <c r="OKF193" s="279"/>
      <c r="OKG193" s="279"/>
      <c r="OKH193" s="279"/>
      <c r="OKI193" s="279"/>
      <c r="OKJ193" s="279"/>
      <c r="OKK193" s="279"/>
      <c r="OKL193" s="279"/>
      <c r="OKM193" s="279"/>
      <c r="OKN193" s="279"/>
      <c r="OKO193" s="279"/>
      <c r="OKP193" s="279"/>
      <c r="OKQ193" s="279"/>
      <c r="OKR193" s="279"/>
      <c r="OKS193" s="279"/>
      <c r="OKT193" s="279"/>
      <c r="OKU193" s="279"/>
      <c r="OKV193" s="279"/>
      <c r="OKW193" s="279"/>
      <c r="OKX193" s="279"/>
      <c r="OKY193" s="279"/>
      <c r="OKZ193" s="279"/>
      <c r="OLA193" s="279"/>
      <c r="OLB193" s="279"/>
      <c r="OLC193" s="279"/>
      <c r="OLD193" s="279"/>
      <c r="OLE193" s="279"/>
      <c r="OLF193" s="279"/>
      <c r="OLG193" s="279"/>
      <c r="OLH193" s="279"/>
      <c r="OLI193" s="279"/>
      <c r="OLJ193" s="279"/>
      <c r="OLK193" s="279"/>
      <c r="OLL193" s="279"/>
      <c r="OLM193" s="279"/>
      <c r="OLN193" s="279"/>
      <c r="OLO193" s="279"/>
      <c r="OLP193" s="279"/>
      <c r="OLQ193" s="279"/>
      <c r="OLR193" s="279"/>
      <c r="OLS193" s="279"/>
      <c r="OLT193" s="279"/>
      <c r="OLU193" s="279"/>
      <c r="OLV193" s="279"/>
      <c r="OLW193" s="279"/>
      <c r="OLX193" s="279"/>
      <c r="OLY193" s="279"/>
      <c r="OLZ193" s="279"/>
      <c r="OMA193" s="279"/>
      <c r="OMB193" s="279"/>
      <c r="OMC193" s="279"/>
      <c r="OMD193" s="279"/>
      <c r="OME193" s="279"/>
      <c r="OMF193" s="279"/>
      <c r="OMG193" s="279"/>
      <c r="OMH193" s="279"/>
      <c r="OMI193" s="279"/>
      <c r="OMJ193" s="279"/>
      <c r="OMK193" s="279"/>
      <c r="OML193" s="279"/>
      <c r="OMM193" s="279"/>
      <c r="OMN193" s="279"/>
      <c r="OMO193" s="279"/>
      <c r="OMP193" s="279"/>
      <c r="OMQ193" s="279"/>
      <c r="OMR193" s="279"/>
      <c r="OMS193" s="279"/>
      <c r="OMT193" s="279"/>
      <c r="OMU193" s="279"/>
      <c r="OMV193" s="279"/>
      <c r="OMW193" s="279"/>
      <c r="OMX193" s="279"/>
      <c r="OMY193" s="279"/>
      <c r="OMZ193" s="279"/>
      <c r="ONA193" s="279"/>
      <c r="ONB193" s="279"/>
      <c r="ONC193" s="279"/>
      <c r="OND193" s="279"/>
      <c r="ONE193" s="279"/>
      <c r="ONF193" s="279"/>
      <c r="ONG193" s="279"/>
      <c r="ONH193" s="279"/>
      <c r="ONI193" s="279"/>
      <c r="ONJ193" s="279"/>
      <c r="ONK193" s="279"/>
      <c r="ONL193" s="279"/>
      <c r="ONM193" s="279"/>
      <c r="ONN193" s="279"/>
      <c r="ONO193" s="279"/>
      <c r="ONP193" s="279"/>
      <c r="ONQ193" s="279"/>
      <c r="ONR193" s="279"/>
      <c r="ONS193" s="279"/>
      <c r="ONT193" s="279"/>
      <c r="ONU193" s="279"/>
      <c r="ONV193" s="279"/>
      <c r="ONW193" s="279"/>
      <c r="ONX193" s="279"/>
      <c r="ONY193" s="279"/>
      <c r="ONZ193" s="279"/>
      <c r="OOA193" s="279"/>
      <c r="OOB193" s="279"/>
      <c r="OOC193" s="279"/>
      <c r="OOD193" s="279"/>
      <c r="OOE193" s="279"/>
      <c r="OOF193" s="279"/>
      <c r="OOG193" s="279"/>
      <c r="OOH193" s="279"/>
      <c r="OOI193" s="279"/>
      <c r="OOJ193" s="279"/>
      <c r="OOK193" s="279"/>
      <c r="OOL193" s="279"/>
      <c r="OOM193" s="279"/>
      <c r="OON193" s="279"/>
      <c r="OOO193" s="279"/>
      <c r="OOP193" s="279"/>
      <c r="OOQ193" s="279"/>
      <c r="OOR193" s="279"/>
      <c r="OOS193" s="279"/>
      <c r="OOT193" s="279"/>
      <c r="OOU193" s="279"/>
      <c r="OOV193" s="279"/>
      <c r="OOW193" s="279"/>
      <c r="OOX193" s="279"/>
      <c r="OOY193" s="279"/>
      <c r="OOZ193" s="279"/>
      <c r="OPA193" s="279"/>
      <c r="OPB193" s="279"/>
      <c r="OPC193" s="279"/>
      <c r="OPD193" s="279"/>
      <c r="OPE193" s="279"/>
      <c r="OPF193" s="279"/>
      <c r="OPG193" s="279"/>
      <c r="OPH193" s="279"/>
      <c r="OPI193" s="279"/>
      <c r="OPJ193" s="279"/>
      <c r="OPK193" s="279"/>
      <c r="OPL193" s="279"/>
      <c r="OPM193" s="279"/>
      <c r="OPN193" s="279"/>
      <c r="OPO193" s="279"/>
      <c r="OPP193" s="279"/>
      <c r="OPQ193" s="279"/>
      <c r="OPR193" s="279"/>
      <c r="OPS193" s="279"/>
      <c r="OPT193" s="279"/>
      <c r="OPU193" s="279"/>
      <c r="OPV193" s="279"/>
      <c r="OPW193" s="279"/>
      <c r="OPX193" s="279"/>
      <c r="OPY193" s="279"/>
      <c r="OPZ193" s="279"/>
      <c r="OQA193" s="279"/>
      <c r="OQB193" s="279"/>
      <c r="OQC193" s="279"/>
      <c r="OQD193" s="279"/>
      <c r="OQE193" s="279"/>
      <c r="OQF193" s="279"/>
      <c r="OQG193" s="279"/>
      <c r="OQH193" s="279"/>
      <c r="OQI193" s="279"/>
      <c r="OQJ193" s="279"/>
      <c r="OQK193" s="279"/>
      <c r="OQL193" s="279"/>
      <c r="OQM193" s="279"/>
      <c r="OQN193" s="279"/>
      <c r="OQO193" s="279"/>
      <c r="OQP193" s="279"/>
      <c r="OQQ193" s="279"/>
      <c r="OQR193" s="279"/>
      <c r="OQS193" s="279"/>
      <c r="OQT193" s="279"/>
      <c r="OQU193" s="279"/>
      <c r="OQV193" s="279"/>
      <c r="OQW193" s="279"/>
      <c r="OQX193" s="279"/>
      <c r="OQY193" s="279"/>
      <c r="OQZ193" s="279"/>
      <c r="ORA193" s="279"/>
      <c r="ORB193" s="279"/>
      <c r="ORC193" s="279"/>
      <c r="ORD193" s="279"/>
      <c r="ORE193" s="279"/>
      <c r="ORF193" s="279"/>
      <c r="ORG193" s="279"/>
      <c r="ORH193" s="279"/>
      <c r="ORI193" s="279"/>
      <c r="ORJ193" s="279"/>
      <c r="ORK193" s="279"/>
      <c r="ORL193" s="279"/>
      <c r="ORM193" s="279"/>
      <c r="ORN193" s="279"/>
      <c r="ORO193" s="279"/>
      <c r="ORP193" s="279"/>
      <c r="ORQ193" s="279"/>
      <c r="ORR193" s="279"/>
      <c r="ORS193" s="279"/>
      <c r="ORT193" s="279"/>
      <c r="ORU193" s="279"/>
      <c r="ORV193" s="279"/>
      <c r="ORW193" s="279"/>
      <c r="ORX193" s="279"/>
      <c r="ORY193" s="279"/>
      <c r="ORZ193" s="279"/>
      <c r="OSA193" s="279"/>
      <c r="OSB193" s="279"/>
      <c r="OSC193" s="279"/>
      <c r="OSD193" s="279"/>
      <c r="OSE193" s="279"/>
      <c r="OSF193" s="279"/>
      <c r="OSG193" s="279"/>
      <c r="OSH193" s="279"/>
      <c r="OSI193" s="279"/>
      <c r="OSJ193" s="279"/>
      <c r="OSK193" s="279"/>
      <c r="OSL193" s="279"/>
      <c r="OSM193" s="279"/>
      <c r="OSN193" s="279"/>
      <c r="OSO193" s="279"/>
      <c r="OSP193" s="279"/>
      <c r="OSQ193" s="279"/>
      <c r="OSR193" s="279"/>
      <c r="OSS193" s="279"/>
      <c r="OST193" s="279"/>
      <c r="OSU193" s="279"/>
      <c r="OSV193" s="279"/>
      <c r="OSW193" s="279"/>
      <c r="OSX193" s="279"/>
      <c r="OSY193" s="279"/>
      <c r="OSZ193" s="279"/>
      <c r="OTA193" s="279"/>
      <c r="OTB193" s="279"/>
      <c r="OTC193" s="279"/>
      <c r="OTD193" s="279"/>
      <c r="OTE193" s="279"/>
      <c r="OTF193" s="279"/>
      <c r="OTG193" s="279"/>
      <c r="OTH193" s="279"/>
      <c r="OTI193" s="279"/>
      <c r="OTJ193" s="279"/>
      <c r="OTK193" s="279"/>
      <c r="OTL193" s="279"/>
      <c r="OTM193" s="279"/>
      <c r="OTN193" s="279"/>
      <c r="OTO193" s="279"/>
      <c r="OTP193" s="279"/>
      <c r="OTQ193" s="279"/>
      <c r="OTR193" s="279"/>
      <c r="OTS193" s="279"/>
      <c r="OTT193" s="279"/>
      <c r="OTU193" s="279"/>
      <c r="OTV193" s="279"/>
      <c r="OTW193" s="279"/>
      <c r="OTX193" s="279"/>
      <c r="OTY193" s="279"/>
      <c r="OTZ193" s="279"/>
      <c r="OUA193" s="279"/>
      <c r="OUB193" s="279"/>
      <c r="OUC193" s="279"/>
      <c r="OUD193" s="279"/>
      <c r="OUE193" s="279"/>
      <c r="OUF193" s="279"/>
      <c r="OUG193" s="279"/>
      <c r="OUH193" s="279"/>
      <c r="OUI193" s="279"/>
      <c r="OUJ193" s="279"/>
      <c r="OUK193" s="279"/>
      <c r="OUL193" s="279"/>
      <c r="OUM193" s="279"/>
      <c r="OUN193" s="279"/>
      <c r="OUO193" s="279"/>
      <c r="OUP193" s="279"/>
      <c r="OUQ193" s="279"/>
      <c r="OUR193" s="279"/>
      <c r="OUS193" s="279"/>
      <c r="OUT193" s="279"/>
      <c r="OUU193" s="279"/>
      <c r="OUV193" s="279"/>
      <c r="OUW193" s="279"/>
      <c r="OUX193" s="279"/>
      <c r="OUY193" s="279"/>
      <c r="OUZ193" s="279"/>
      <c r="OVA193" s="279"/>
      <c r="OVB193" s="279"/>
      <c r="OVC193" s="279"/>
      <c r="OVD193" s="279"/>
      <c r="OVE193" s="279"/>
      <c r="OVF193" s="279"/>
      <c r="OVG193" s="279"/>
      <c r="OVH193" s="279"/>
      <c r="OVI193" s="279"/>
      <c r="OVJ193" s="279"/>
      <c r="OVK193" s="279"/>
      <c r="OVL193" s="279"/>
      <c r="OVM193" s="279"/>
      <c r="OVN193" s="279"/>
      <c r="OVO193" s="279"/>
      <c r="OVP193" s="279"/>
      <c r="OVQ193" s="279"/>
      <c r="OVR193" s="279"/>
      <c r="OVS193" s="279"/>
      <c r="OVT193" s="279"/>
      <c r="OVU193" s="279"/>
      <c r="OVV193" s="279"/>
      <c r="OVW193" s="279"/>
      <c r="OVX193" s="279"/>
      <c r="OVY193" s="279"/>
      <c r="OVZ193" s="279"/>
      <c r="OWA193" s="279"/>
      <c r="OWB193" s="279"/>
      <c r="OWC193" s="279"/>
      <c r="OWD193" s="279"/>
      <c r="OWE193" s="279"/>
      <c r="OWF193" s="279"/>
      <c r="OWG193" s="279"/>
      <c r="OWH193" s="279"/>
      <c r="OWI193" s="279"/>
      <c r="OWJ193" s="279"/>
      <c r="OWK193" s="279"/>
      <c r="OWL193" s="279"/>
      <c r="OWM193" s="279"/>
      <c r="OWN193" s="279"/>
      <c r="OWO193" s="279"/>
      <c r="OWP193" s="279"/>
      <c r="OWQ193" s="279"/>
      <c r="OWR193" s="279"/>
      <c r="OWS193" s="279"/>
      <c r="OWT193" s="279"/>
      <c r="OWU193" s="279"/>
      <c r="OWV193" s="279"/>
      <c r="OWW193" s="279"/>
      <c r="OWX193" s="279"/>
      <c r="OWY193" s="279"/>
      <c r="OWZ193" s="279"/>
      <c r="OXA193" s="279"/>
      <c r="OXB193" s="279"/>
      <c r="OXC193" s="279"/>
      <c r="OXD193" s="279"/>
      <c r="OXE193" s="279"/>
      <c r="OXF193" s="279"/>
      <c r="OXG193" s="279"/>
      <c r="OXH193" s="279"/>
      <c r="OXI193" s="279"/>
      <c r="OXJ193" s="279"/>
      <c r="OXK193" s="279"/>
      <c r="OXL193" s="279"/>
      <c r="OXM193" s="279"/>
      <c r="OXN193" s="279"/>
      <c r="OXO193" s="279"/>
      <c r="OXP193" s="279"/>
      <c r="OXQ193" s="279"/>
      <c r="OXR193" s="279"/>
      <c r="OXS193" s="279"/>
      <c r="OXT193" s="279"/>
      <c r="OXU193" s="279"/>
      <c r="OXV193" s="279"/>
      <c r="OXW193" s="279"/>
      <c r="OXX193" s="279"/>
      <c r="OXY193" s="279"/>
      <c r="OXZ193" s="279"/>
      <c r="OYA193" s="279"/>
      <c r="OYB193" s="279"/>
      <c r="OYC193" s="279"/>
      <c r="OYD193" s="279"/>
      <c r="OYE193" s="279"/>
      <c r="OYF193" s="279"/>
      <c r="OYG193" s="279"/>
      <c r="OYH193" s="279"/>
      <c r="OYI193" s="279"/>
      <c r="OYJ193" s="279"/>
      <c r="OYK193" s="279"/>
      <c r="OYL193" s="279"/>
      <c r="OYM193" s="279"/>
      <c r="OYN193" s="279"/>
      <c r="OYO193" s="279"/>
      <c r="OYP193" s="279"/>
      <c r="OYQ193" s="279"/>
      <c r="OYR193" s="279"/>
      <c r="OYS193" s="279"/>
      <c r="OYT193" s="279"/>
      <c r="OYU193" s="279"/>
      <c r="OYV193" s="279"/>
      <c r="OYW193" s="279"/>
      <c r="OYX193" s="279"/>
      <c r="OYY193" s="279"/>
      <c r="OYZ193" s="279"/>
      <c r="OZA193" s="279"/>
      <c r="OZB193" s="279"/>
      <c r="OZC193" s="279"/>
      <c r="OZD193" s="279"/>
      <c r="OZE193" s="279"/>
      <c r="OZF193" s="279"/>
      <c r="OZG193" s="279"/>
      <c r="OZH193" s="279"/>
      <c r="OZI193" s="279"/>
      <c r="OZJ193" s="279"/>
      <c r="OZK193" s="279"/>
      <c r="OZL193" s="279"/>
      <c r="OZM193" s="279"/>
      <c r="OZN193" s="279"/>
      <c r="OZO193" s="279"/>
      <c r="OZP193" s="279"/>
      <c r="OZQ193" s="279"/>
      <c r="OZR193" s="279"/>
      <c r="OZS193" s="279"/>
      <c r="OZT193" s="279"/>
      <c r="OZU193" s="279"/>
      <c r="OZV193" s="279"/>
      <c r="OZW193" s="279"/>
      <c r="OZX193" s="279"/>
      <c r="OZY193" s="279"/>
      <c r="OZZ193" s="279"/>
      <c r="PAA193" s="279"/>
      <c r="PAB193" s="279"/>
      <c r="PAC193" s="279"/>
      <c r="PAD193" s="279"/>
      <c r="PAE193" s="279"/>
      <c r="PAF193" s="279"/>
      <c r="PAG193" s="279"/>
      <c r="PAH193" s="279"/>
      <c r="PAI193" s="279"/>
      <c r="PAJ193" s="279"/>
      <c r="PAK193" s="279"/>
      <c r="PAL193" s="279"/>
      <c r="PAM193" s="279"/>
      <c r="PAN193" s="279"/>
      <c r="PAO193" s="279"/>
      <c r="PAP193" s="279"/>
      <c r="PAQ193" s="279"/>
      <c r="PAR193" s="279"/>
      <c r="PAS193" s="279"/>
      <c r="PAT193" s="279"/>
      <c r="PAU193" s="279"/>
      <c r="PAV193" s="279"/>
      <c r="PAW193" s="279"/>
      <c r="PAX193" s="279"/>
      <c r="PAY193" s="279"/>
      <c r="PAZ193" s="279"/>
      <c r="PBA193" s="279"/>
      <c r="PBB193" s="279"/>
      <c r="PBC193" s="279"/>
      <c r="PBD193" s="279"/>
      <c r="PBE193" s="279"/>
      <c r="PBF193" s="279"/>
      <c r="PBG193" s="279"/>
      <c r="PBH193" s="279"/>
      <c r="PBI193" s="279"/>
      <c r="PBJ193" s="279"/>
      <c r="PBK193" s="279"/>
      <c r="PBL193" s="279"/>
      <c r="PBM193" s="279"/>
      <c r="PBN193" s="279"/>
      <c r="PBO193" s="279"/>
      <c r="PBP193" s="279"/>
      <c r="PBQ193" s="279"/>
      <c r="PBR193" s="279"/>
      <c r="PBS193" s="279"/>
      <c r="PBT193" s="279"/>
      <c r="PBU193" s="279"/>
      <c r="PBV193" s="279"/>
      <c r="PBW193" s="279"/>
      <c r="PBX193" s="279"/>
      <c r="PBY193" s="279"/>
      <c r="PBZ193" s="279"/>
      <c r="PCA193" s="279"/>
      <c r="PCB193" s="279"/>
      <c r="PCC193" s="279"/>
      <c r="PCD193" s="279"/>
      <c r="PCE193" s="279"/>
      <c r="PCF193" s="279"/>
      <c r="PCG193" s="279"/>
      <c r="PCH193" s="279"/>
      <c r="PCI193" s="279"/>
      <c r="PCJ193" s="279"/>
      <c r="PCK193" s="279"/>
      <c r="PCL193" s="279"/>
      <c r="PCM193" s="279"/>
      <c r="PCN193" s="279"/>
      <c r="PCO193" s="279"/>
      <c r="PCP193" s="279"/>
      <c r="PCQ193" s="279"/>
      <c r="PCR193" s="279"/>
      <c r="PCS193" s="279"/>
      <c r="PCT193" s="279"/>
      <c r="PCU193" s="279"/>
      <c r="PCV193" s="279"/>
      <c r="PCW193" s="279"/>
      <c r="PCX193" s="279"/>
      <c r="PCY193" s="279"/>
      <c r="PCZ193" s="279"/>
      <c r="PDA193" s="279"/>
      <c r="PDB193" s="279"/>
      <c r="PDC193" s="279"/>
      <c r="PDD193" s="279"/>
      <c r="PDE193" s="279"/>
      <c r="PDF193" s="279"/>
      <c r="PDG193" s="279"/>
      <c r="PDH193" s="279"/>
      <c r="PDI193" s="279"/>
      <c r="PDJ193" s="279"/>
      <c r="PDK193" s="279"/>
      <c r="PDL193" s="279"/>
      <c r="PDM193" s="279"/>
      <c r="PDN193" s="279"/>
      <c r="PDO193" s="279"/>
      <c r="PDP193" s="279"/>
      <c r="PDQ193" s="279"/>
      <c r="PDR193" s="279"/>
      <c r="PDS193" s="279"/>
      <c r="PDT193" s="279"/>
      <c r="PDU193" s="279"/>
      <c r="PDV193" s="279"/>
      <c r="PDW193" s="279"/>
      <c r="PDX193" s="279"/>
      <c r="PDY193" s="279"/>
      <c r="PDZ193" s="279"/>
      <c r="PEA193" s="279"/>
      <c r="PEB193" s="279"/>
      <c r="PEC193" s="279"/>
      <c r="PED193" s="279"/>
      <c r="PEE193" s="279"/>
      <c r="PEF193" s="279"/>
      <c r="PEG193" s="279"/>
      <c r="PEH193" s="279"/>
      <c r="PEI193" s="279"/>
      <c r="PEJ193" s="279"/>
      <c r="PEK193" s="279"/>
      <c r="PEL193" s="279"/>
      <c r="PEM193" s="279"/>
      <c r="PEN193" s="279"/>
      <c r="PEO193" s="279"/>
      <c r="PEP193" s="279"/>
      <c r="PEQ193" s="279"/>
      <c r="PER193" s="279"/>
      <c r="PES193" s="279"/>
      <c r="PET193" s="279"/>
      <c r="PEU193" s="279"/>
      <c r="PEV193" s="279"/>
      <c r="PEW193" s="279"/>
      <c r="PEX193" s="279"/>
      <c r="PEY193" s="279"/>
      <c r="PEZ193" s="279"/>
      <c r="PFA193" s="279"/>
      <c r="PFB193" s="279"/>
      <c r="PFC193" s="279"/>
      <c r="PFD193" s="279"/>
      <c r="PFE193" s="279"/>
      <c r="PFF193" s="279"/>
      <c r="PFG193" s="279"/>
      <c r="PFH193" s="279"/>
      <c r="PFI193" s="279"/>
      <c r="PFJ193" s="279"/>
      <c r="PFK193" s="279"/>
      <c r="PFL193" s="279"/>
      <c r="PFM193" s="279"/>
      <c r="PFN193" s="279"/>
      <c r="PFO193" s="279"/>
      <c r="PFP193" s="279"/>
      <c r="PFQ193" s="279"/>
      <c r="PFR193" s="279"/>
      <c r="PFS193" s="279"/>
      <c r="PFT193" s="279"/>
      <c r="PFU193" s="279"/>
      <c r="PFV193" s="279"/>
      <c r="PFW193" s="279"/>
      <c r="PFX193" s="279"/>
      <c r="PFY193" s="279"/>
      <c r="PFZ193" s="279"/>
      <c r="PGA193" s="279"/>
      <c r="PGB193" s="279"/>
      <c r="PGC193" s="279"/>
      <c r="PGD193" s="279"/>
      <c r="PGE193" s="279"/>
      <c r="PGF193" s="279"/>
      <c r="PGG193" s="279"/>
      <c r="PGH193" s="279"/>
      <c r="PGI193" s="279"/>
      <c r="PGJ193" s="279"/>
      <c r="PGK193" s="279"/>
      <c r="PGL193" s="279"/>
      <c r="PGM193" s="279"/>
      <c r="PGN193" s="279"/>
      <c r="PGO193" s="279"/>
      <c r="PGP193" s="279"/>
      <c r="PGQ193" s="279"/>
      <c r="PGR193" s="279"/>
      <c r="PGS193" s="279"/>
      <c r="PGT193" s="279"/>
      <c r="PGU193" s="279"/>
      <c r="PGV193" s="279"/>
      <c r="PGW193" s="279"/>
      <c r="PGX193" s="279"/>
      <c r="PGY193" s="279"/>
      <c r="PGZ193" s="279"/>
      <c r="PHA193" s="279"/>
      <c r="PHB193" s="279"/>
      <c r="PHC193" s="279"/>
      <c r="PHD193" s="279"/>
      <c r="PHE193" s="279"/>
      <c r="PHF193" s="279"/>
      <c r="PHG193" s="279"/>
      <c r="PHH193" s="279"/>
      <c r="PHI193" s="279"/>
      <c r="PHJ193" s="279"/>
      <c r="PHK193" s="279"/>
      <c r="PHL193" s="279"/>
      <c r="PHM193" s="279"/>
      <c r="PHN193" s="279"/>
      <c r="PHO193" s="279"/>
      <c r="PHP193" s="279"/>
      <c r="PHQ193" s="279"/>
      <c r="PHR193" s="279"/>
      <c r="PHS193" s="279"/>
      <c r="PHT193" s="279"/>
      <c r="PHU193" s="279"/>
      <c r="PHV193" s="279"/>
      <c r="PHW193" s="279"/>
      <c r="PHX193" s="279"/>
      <c r="PHY193" s="279"/>
      <c r="PHZ193" s="279"/>
      <c r="PIA193" s="279"/>
      <c r="PIB193" s="279"/>
      <c r="PIC193" s="279"/>
      <c r="PID193" s="279"/>
      <c r="PIE193" s="279"/>
      <c r="PIF193" s="279"/>
      <c r="PIG193" s="279"/>
      <c r="PIH193" s="279"/>
      <c r="PII193" s="279"/>
      <c r="PIJ193" s="279"/>
      <c r="PIK193" s="279"/>
      <c r="PIL193" s="279"/>
      <c r="PIM193" s="279"/>
      <c r="PIN193" s="279"/>
      <c r="PIO193" s="279"/>
      <c r="PIP193" s="279"/>
      <c r="PIQ193" s="279"/>
      <c r="PIR193" s="279"/>
      <c r="PIS193" s="279"/>
      <c r="PIT193" s="279"/>
      <c r="PIU193" s="279"/>
      <c r="PIV193" s="279"/>
      <c r="PIW193" s="279"/>
      <c r="PIX193" s="279"/>
      <c r="PIY193" s="279"/>
      <c r="PIZ193" s="279"/>
      <c r="PJA193" s="279"/>
      <c r="PJB193" s="279"/>
      <c r="PJC193" s="279"/>
      <c r="PJD193" s="279"/>
      <c r="PJE193" s="279"/>
      <c r="PJF193" s="279"/>
      <c r="PJG193" s="279"/>
      <c r="PJH193" s="279"/>
      <c r="PJI193" s="279"/>
      <c r="PJJ193" s="279"/>
      <c r="PJK193" s="279"/>
      <c r="PJL193" s="279"/>
      <c r="PJM193" s="279"/>
      <c r="PJN193" s="279"/>
      <c r="PJO193" s="279"/>
      <c r="PJP193" s="279"/>
      <c r="PJQ193" s="279"/>
      <c r="PJR193" s="279"/>
      <c r="PJS193" s="279"/>
      <c r="PJT193" s="279"/>
      <c r="PJU193" s="279"/>
      <c r="PJV193" s="279"/>
      <c r="PJW193" s="279"/>
      <c r="PJX193" s="279"/>
      <c r="PJY193" s="279"/>
      <c r="PJZ193" s="279"/>
      <c r="PKA193" s="279"/>
      <c r="PKB193" s="279"/>
      <c r="PKC193" s="279"/>
      <c r="PKD193" s="279"/>
      <c r="PKE193" s="279"/>
      <c r="PKF193" s="279"/>
      <c r="PKG193" s="279"/>
      <c r="PKH193" s="279"/>
      <c r="PKI193" s="279"/>
      <c r="PKJ193" s="279"/>
      <c r="PKK193" s="279"/>
      <c r="PKL193" s="279"/>
      <c r="PKM193" s="279"/>
      <c r="PKN193" s="279"/>
      <c r="PKO193" s="279"/>
      <c r="PKP193" s="279"/>
      <c r="PKQ193" s="279"/>
      <c r="PKR193" s="279"/>
      <c r="PKS193" s="279"/>
      <c r="PKT193" s="279"/>
      <c r="PKU193" s="279"/>
      <c r="PKV193" s="279"/>
      <c r="PKW193" s="279"/>
      <c r="PKX193" s="279"/>
      <c r="PKY193" s="279"/>
      <c r="PKZ193" s="279"/>
      <c r="PLA193" s="279"/>
      <c r="PLB193" s="279"/>
      <c r="PLC193" s="279"/>
      <c r="PLD193" s="279"/>
      <c r="PLE193" s="279"/>
      <c r="PLF193" s="279"/>
      <c r="PLG193" s="279"/>
      <c r="PLH193" s="279"/>
      <c r="PLI193" s="279"/>
      <c r="PLJ193" s="279"/>
      <c r="PLK193" s="279"/>
      <c r="PLL193" s="279"/>
      <c r="PLM193" s="279"/>
      <c r="PLN193" s="279"/>
      <c r="PLO193" s="279"/>
      <c r="PLP193" s="279"/>
      <c r="PLQ193" s="279"/>
      <c r="PLR193" s="279"/>
      <c r="PLS193" s="279"/>
      <c r="PLT193" s="279"/>
      <c r="PLU193" s="279"/>
      <c r="PLV193" s="279"/>
      <c r="PLW193" s="279"/>
      <c r="PLX193" s="279"/>
      <c r="PLY193" s="279"/>
      <c r="PLZ193" s="279"/>
      <c r="PMA193" s="279"/>
      <c r="PMB193" s="279"/>
      <c r="PMC193" s="279"/>
      <c r="PMD193" s="279"/>
      <c r="PME193" s="279"/>
      <c r="PMF193" s="279"/>
      <c r="PMG193" s="279"/>
      <c r="PMH193" s="279"/>
      <c r="PMI193" s="279"/>
      <c r="PMJ193" s="279"/>
      <c r="PMK193" s="279"/>
      <c r="PML193" s="279"/>
      <c r="PMM193" s="279"/>
      <c r="PMN193" s="279"/>
      <c r="PMO193" s="279"/>
      <c r="PMP193" s="279"/>
      <c r="PMQ193" s="279"/>
      <c r="PMR193" s="279"/>
      <c r="PMS193" s="279"/>
      <c r="PMT193" s="279"/>
      <c r="PMU193" s="279"/>
      <c r="PMV193" s="279"/>
      <c r="PMW193" s="279"/>
      <c r="PMX193" s="279"/>
      <c r="PMY193" s="279"/>
      <c r="PMZ193" s="279"/>
      <c r="PNA193" s="279"/>
      <c r="PNB193" s="279"/>
      <c r="PNC193" s="279"/>
      <c r="PND193" s="279"/>
      <c r="PNE193" s="279"/>
      <c r="PNF193" s="279"/>
      <c r="PNG193" s="279"/>
      <c r="PNH193" s="279"/>
      <c r="PNI193" s="279"/>
      <c r="PNJ193" s="279"/>
      <c r="PNK193" s="279"/>
      <c r="PNL193" s="279"/>
      <c r="PNM193" s="279"/>
      <c r="PNN193" s="279"/>
      <c r="PNO193" s="279"/>
      <c r="PNP193" s="279"/>
      <c r="PNQ193" s="279"/>
      <c r="PNR193" s="279"/>
      <c r="PNS193" s="279"/>
      <c r="PNT193" s="279"/>
      <c r="PNU193" s="279"/>
      <c r="PNV193" s="279"/>
      <c r="PNW193" s="279"/>
      <c r="PNX193" s="279"/>
      <c r="PNY193" s="279"/>
      <c r="PNZ193" s="279"/>
      <c r="POA193" s="279"/>
      <c r="POB193" s="279"/>
      <c r="POC193" s="279"/>
      <c r="POD193" s="279"/>
      <c r="POE193" s="279"/>
      <c r="POF193" s="279"/>
      <c r="POG193" s="279"/>
      <c r="POH193" s="279"/>
      <c r="POI193" s="279"/>
      <c r="POJ193" s="279"/>
      <c r="POK193" s="279"/>
      <c r="POL193" s="279"/>
      <c r="POM193" s="279"/>
      <c r="PON193" s="279"/>
      <c r="POO193" s="279"/>
      <c r="POP193" s="279"/>
      <c r="POQ193" s="279"/>
      <c r="POR193" s="279"/>
      <c r="POS193" s="279"/>
      <c r="POT193" s="279"/>
      <c r="POU193" s="279"/>
      <c r="POV193" s="279"/>
      <c r="POW193" s="279"/>
      <c r="POX193" s="279"/>
      <c r="POY193" s="279"/>
      <c r="POZ193" s="279"/>
      <c r="PPA193" s="279"/>
      <c r="PPB193" s="279"/>
      <c r="PPC193" s="279"/>
      <c r="PPD193" s="279"/>
      <c r="PPE193" s="279"/>
      <c r="PPF193" s="279"/>
      <c r="PPG193" s="279"/>
      <c r="PPH193" s="279"/>
      <c r="PPI193" s="279"/>
      <c r="PPJ193" s="279"/>
      <c r="PPK193" s="279"/>
      <c r="PPL193" s="279"/>
      <c r="PPM193" s="279"/>
      <c r="PPN193" s="279"/>
      <c r="PPO193" s="279"/>
      <c r="PPP193" s="279"/>
      <c r="PPQ193" s="279"/>
      <c r="PPR193" s="279"/>
      <c r="PPS193" s="279"/>
      <c r="PPT193" s="279"/>
      <c r="PPU193" s="279"/>
      <c r="PPV193" s="279"/>
      <c r="PPW193" s="279"/>
      <c r="PPX193" s="279"/>
      <c r="PPY193" s="279"/>
      <c r="PPZ193" s="279"/>
      <c r="PQA193" s="279"/>
      <c r="PQB193" s="279"/>
      <c r="PQC193" s="279"/>
      <c r="PQD193" s="279"/>
      <c r="PQE193" s="279"/>
      <c r="PQF193" s="279"/>
      <c r="PQG193" s="279"/>
      <c r="PQH193" s="279"/>
      <c r="PQI193" s="279"/>
      <c r="PQJ193" s="279"/>
      <c r="PQK193" s="279"/>
      <c r="PQL193" s="279"/>
      <c r="PQM193" s="279"/>
      <c r="PQN193" s="279"/>
      <c r="PQO193" s="279"/>
      <c r="PQP193" s="279"/>
      <c r="PQQ193" s="279"/>
      <c r="PQR193" s="279"/>
      <c r="PQS193" s="279"/>
      <c r="PQT193" s="279"/>
      <c r="PQU193" s="279"/>
      <c r="PQV193" s="279"/>
      <c r="PQW193" s="279"/>
      <c r="PQX193" s="279"/>
      <c r="PQY193" s="279"/>
      <c r="PQZ193" s="279"/>
      <c r="PRA193" s="279"/>
      <c r="PRB193" s="279"/>
      <c r="PRC193" s="279"/>
      <c r="PRD193" s="279"/>
      <c r="PRE193" s="279"/>
      <c r="PRF193" s="279"/>
      <c r="PRG193" s="279"/>
      <c r="PRH193" s="279"/>
      <c r="PRI193" s="279"/>
      <c r="PRJ193" s="279"/>
      <c r="PRK193" s="279"/>
      <c r="PRL193" s="279"/>
      <c r="PRM193" s="279"/>
      <c r="PRN193" s="279"/>
      <c r="PRO193" s="279"/>
      <c r="PRP193" s="279"/>
      <c r="PRQ193" s="279"/>
      <c r="PRR193" s="279"/>
      <c r="PRS193" s="279"/>
      <c r="PRT193" s="279"/>
      <c r="PRU193" s="279"/>
      <c r="PRV193" s="279"/>
      <c r="PRW193" s="279"/>
      <c r="PRX193" s="279"/>
      <c r="PRY193" s="279"/>
      <c r="PRZ193" s="279"/>
      <c r="PSA193" s="279"/>
      <c r="PSB193" s="279"/>
      <c r="PSC193" s="279"/>
      <c r="PSD193" s="279"/>
      <c r="PSE193" s="279"/>
      <c r="PSF193" s="279"/>
      <c r="PSG193" s="279"/>
      <c r="PSH193" s="279"/>
      <c r="PSI193" s="279"/>
      <c r="PSJ193" s="279"/>
      <c r="PSK193" s="279"/>
      <c r="PSL193" s="279"/>
      <c r="PSM193" s="279"/>
      <c r="PSN193" s="279"/>
      <c r="PSO193" s="279"/>
      <c r="PSP193" s="279"/>
      <c r="PSQ193" s="279"/>
      <c r="PSR193" s="279"/>
      <c r="PSS193" s="279"/>
      <c r="PST193" s="279"/>
      <c r="PSU193" s="279"/>
      <c r="PSV193" s="279"/>
      <c r="PSW193" s="279"/>
      <c r="PSX193" s="279"/>
      <c r="PSY193" s="279"/>
      <c r="PSZ193" s="279"/>
      <c r="PTA193" s="279"/>
      <c r="PTB193" s="279"/>
      <c r="PTC193" s="279"/>
      <c r="PTD193" s="279"/>
      <c r="PTE193" s="279"/>
      <c r="PTF193" s="279"/>
      <c r="PTG193" s="279"/>
      <c r="PTH193" s="279"/>
      <c r="PTI193" s="279"/>
      <c r="PTJ193" s="279"/>
      <c r="PTK193" s="279"/>
      <c r="PTL193" s="279"/>
      <c r="PTM193" s="279"/>
      <c r="PTN193" s="279"/>
      <c r="PTO193" s="279"/>
      <c r="PTP193" s="279"/>
      <c r="PTQ193" s="279"/>
      <c r="PTR193" s="279"/>
      <c r="PTS193" s="279"/>
      <c r="PTT193" s="279"/>
      <c r="PTU193" s="279"/>
      <c r="PTV193" s="279"/>
      <c r="PTW193" s="279"/>
      <c r="PTX193" s="279"/>
      <c r="PTY193" s="279"/>
      <c r="PTZ193" s="279"/>
      <c r="PUA193" s="279"/>
      <c r="PUB193" s="279"/>
      <c r="PUC193" s="279"/>
      <c r="PUD193" s="279"/>
      <c r="PUE193" s="279"/>
      <c r="PUF193" s="279"/>
      <c r="PUG193" s="279"/>
      <c r="PUH193" s="279"/>
      <c r="PUI193" s="279"/>
      <c r="PUJ193" s="279"/>
      <c r="PUK193" s="279"/>
      <c r="PUL193" s="279"/>
      <c r="PUM193" s="279"/>
      <c r="PUN193" s="279"/>
      <c r="PUO193" s="279"/>
      <c r="PUP193" s="279"/>
      <c r="PUQ193" s="279"/>
      <c r="PUR193" s="279"/>
      <c r="PUS193" s="279"/>
      <c r="PUT193" s="279"/>
      <c r="PUU193" s="279"/>
      <c r="PUV193" s="279"/>
      <c r="PUW193" s="279"/>
      <c r="PUX193" s="279"/>
      <c r="PUY193" s="279"/>
      <c r="PUZ193" s="279"/>
      <c r="PVA193" s="279"/>
      <c r="PVB193" s="279"/>
      <c r="PVC193" s="279"/>
      <c r="PVD193" s="279"/>
      <c r="PVE193" s="279"/>
      <c r="PVF193" s="279"/>
      <c r="PVG193" s="279"/>
      <c r="PVH193" s="279"/>
      <c r="PVI193" s="279"/>
      <c r="PVJ193" s="279"/>
      <c r="PVK193" s="279"/>
      <c r="PVL193" s="279"/>
      <c r="PVM193" s="279"/>
      <c r="PVN193" s="279"/>
      <c r="PVO193" s="279"/>
      <c r="PVP193" s="279"/>
      <c r="PVQ193" s="279"/>
      <c r="PVR193" s="279"/>
      <c r="PVS193" s="279"/>
      <c r="PVT193" s="279"/>
      <c r="PVU193" s="279"/>
      <c r="PVV193" s="279"/>
      <c r="PVW193" s="279"/>
      <c r="PVX193" s="279"/>
      <c r="PVY193" s="279"/>
      <c r="PVZ193" s="279"/>
      <c r="PWA193" s="279"/>
      <c r="PWB193" s="279"/>
      <c r="PWC193" s="279"/>
      <c r="PWD193" s="279"/>
      <c r="PWE193" s="279"/>
      <c r="PWF193" s="279"/>
      <c r="PWG193" s="279"/>
      <c r="PWH193" s="279"/>
      <c r="PWI193" s="279"/>
      <c r="PWJ193" s="279"/>
      <c r="PWK193" s="279"/>
      <c r="PWL193" s="279"/>
      <c r="PWM193" s="279"/>
      <c r="PWN193" s="279"/>
      <c r="PWO193" s="279"/>
      <c r="PWP193" s="279"/>
      <c r="PWQ193" s="279"/>
      <c r="PWR193" s="279"/>
      <c r="PWS193" s="279"/>
      <c r="PWT193" s="279"/>
      <c r="PWU193" s="279"/>
      <c r="PWV193" s="279"/>
      <c r="PWW193" s="279"/>
      <c r="PWX193" s="279"/>
      <c r="PWY193" s="279"/>
      <c r="PWZ193" s="279"/>
      <c r="PXA193" s="279"/>
      <c r="PXB193" s="279"/>
      <c r="PXC193" s="279"/>
      <c r="PXD193" s="279"/>
      <c r="PXE193" s="279"/>
      <c r="PXF193" s="279"/>
      <c r="PXG193" s="279"/>
      <c r="PXH193" s="279"/>
      <c r="PXI193" s="279"/>
      <c r="PXJ193" s="279"/>
      <c r="PXK193" s="279"/>
      <c r="PXL193" s="279"/>
      <c r="PXM193" s="279"/>
      <c r="PXN193" s="279"/>
      <c r="PXO193" s="279"/>
      <c r="PXP193" s="279"/>
      <c r="PXQ193" s="279"/>
      <c r="PXR193" s="279"/>
      <c r="PXS193" s="279"/>
      <c r="PXT193" s="279"/>
      <c r="PXU193" s="279"/>
      <c r="PXV193" s="279"/>
      <c r="PXW193" s="279"/>
      <c r="PXX193" s="279"/>
      <c r="PXY193" s="279"/>
      <c r="PXZ193" s="279"/>
      <c r="PYA193" s="279"/>
      <c r="PYB193" s="279"/>
      <c r="PYC193" s="279"/>
      <c r="PYD193" s="279"/>
      <c r="PYE193" s="279"/>
      <c r="PYF193" s="279"/>
      <c r="PYG193" s="279"/>
      <c r="PYH193" s="279"/>
      <c r="PYI193" s="279"/>
      <c r="PYJ193" s="279"/>
      <c r="PYK193" s="279"/>
      <c r="PYL193" s="279"/>
      <c r="PYM193" s="279"/>
      <c r="PYN193" s="279"/>
      <c r="PYO193" s="279"/>
      <c r="PYP193" s="279"/>
      <c r="PYQ193" s="279"/>
      <c r="PYR193" s="279"/>
      <c r="PYS193" s="279"/>
      <c r="PYT193" s="279"/>
      <c r="PYU193" s="279"/>
      <c r="PYV193" s="279"/>
      <c r="PYW193" s="279"/>
      <c r="PYX193" s="279"/>
      <c r="PYY193" s="279"/>
      <c r="PYZ193" s="279"/>
      <c r="PZA193" s="279"/>
      <c r="PZB193" s="279"/>
      <c r="PZC193" s="279"/>
      <c r="PZD193" s="279"/>
      <c r="PZE193" s="279"/>
      <c r="PZF193" s="279"/>
      <c r="PZG193" s="279"/>
      <c r="PZH193" s="279"/>
      <c r="PZI193" s="279"/>
      <c r="PZJ193" s="279"/>
      <c r="PZK193" s="279"/>
      <c r="PZL193" s="279"/>
      <c r="PZM193" s="279"/>
      <c r="PZN193" s="279"/>
      <c r="PZO193" s="279"/>
      <c r="PZP193" s="279"/>
      <c r="PZQ193" s="279"/>
      <c r="PZR193" s="279"/>
      <c r="PZS193" s="279"/>
      <c r="PZT193" s="279"/>
      <c r="PZU193" s="279"/>
      <c r="PZV193" s="279"/>
      <c r="PZW193" s="279"/>
      <c r="PZX193" s="279"/>
      <c r="PZY193" s="279"/>
      <c r="PZZ193" s="279"/>
      <c r="QAA193" s="279"/>
      <c r="QAB193" s="279"/>
      <c r="QAC193" s="279"/>
      <c r="QAD193" s="279"/>
      <c r="QAE193" s="279"/>
      <c r="QAF193" s="279"/>
      <c r="QAG193" s="279"/>
      <c r="QAH193" s="279"/>
      <c r="QAI193" s="279"/>
      <c r="QAJ193" s="279"/>
      <c r="QAK193" s="279"/>
      <c r="QAL193" s="279"/>
      <c r="QAM193" s="279"/>
      <c r="QAN193" s="279"/>
      <c r="QAO193" s="279"/>
      <c r="QAP193" s="279"/>
      <c r="QAQ193" s="279"/>
      <c r="QAR193" s="279"/>
      <c r="QAS193" s="279"/>
      <c r="QAT193" s="279"/>
      <c r="QAU193" s="279"/>
      <c r="QAV193" s="279"/>
      <c r="QAW193" s="279"/>
      <c r="QAX193" s="279"/>
      <c r="QAY193" s="279"/>
      <c r="QAZ193" s="279"/>
      <c r="QBA193" s="279"/>
      <c r="QBB193" s="279"/>
      <c r="QBC193" s="279"/>
      <c r="QBD193" s="279"/>
      <c r="QBE193" s="279"/>
      <c r="QBF193" s="279"/>
      <c r="QBG193" s="279"/>
      <c r="QBH193" s="279"/>
      <c r="QBI193" s="279"/>
      <c r="QBJ193" s="279"/>
      <c r="QBK193" s="279"/>
      <c r="QBL193" s="279"/>
      <c r="QBM193" s="279"/>
      <c r="QBN193" s="279"/>
      <c r="QBO193" s="279"/>
      <c r="QBP193" s="279"/>
      <c r="QBQ193" s="279"/>
      <c r="QBR193" s="279"/>
      <c r="QBS193" s="279"/>
      <c r="QBT193" s="279"/>
      <c r="QBU193" s="279"/>
      <c r="QBV193" s="279"/>
      <c r="QBW193" s="279"/>
      <c r="QBX193" s="279"/>
      <c r="QBY193" s="279"/>
      <c r="QBZ193" s="279"/>
      <c r="QCA193" s="279"/>
      <c r="QCB193" s="279"/>
      <c r="QCC193" s="279"/>
      <c r="QCD193" s="279"/>
      <c r="QCE193" s="279"/>
      <c r="QCF193" s="279"/>
      <c r="QCG193" s="279"/>
      <c r="QCH193" s="279"/>
      <c r="QCI193" s="279"/>
      <c r="QCJ193" s="279"/>
      <c r="QCK193" s="279"/>
      <c r="QCL193" s="279"/>
      <c r="QCM193" s="279"/>
      <c r="QCN193" s="279"/>
      <c r="QCO193" s="279"/>
      <c r="QCP193" s="279"/>
      <c r="QCQ193" s="279"/>
      <c r="QCR193" s="279"/>
      <c r="QCS193" s="279"/>
      <c r="QCT193" s="279"/>
      <c r="QCU193" s="279"/>
      <c r="QCV193" s="279"/>
      <c r="QCW193" s="279"/>
      <c r="QCX193" s="279"/>
      <c r="QCY193" s="279"/>
      <c r="QCZ193" s="279"/>
      <c r="QDA193" s="279"/>
      <c r="QDB193" s="279"/>
      <c r="QDC193" s="279"/>
      <c r="QDD193" s="279"/>
      <c r="QDE193" s="279"/>
      <c r="QDF193" s="279"/>
      <c r="QDG193" s="279"/>
      <c r="QDH193" s="279"/>
      <c r="QDI193" s="279"/>
      <c r="QDJ193" s="279"/>
      <c r="QDK193" s="279"/>
      <c r="QDL193" s="279"/>
      <c r="QDM193" s="279"/>
      <c r="QDN193" s="279"/>
      <c r="QDO193" s="279"/>
      <c r="QDP193" s="279"/>
      <c r="QDQ193" s="279"/>
      <c r="QDR193" s="279"/>
      <c r="QDS193" s="279"/>
      <c r="QDT193" s="279"/>
      <c r="QDU193" s="279"/>
      <c r="QDV193" s="279"/>
      <c r="QDW193" s="279"/>
      <c r="QDX193" s="279"/>
      <c r="QDY193" s="279"/>
      <c r="QDZ193" s="279"/>
      <c r="QEA193" s="279"/>
      <c r="QEB193" s="279"/>
      <c r="QEC193" s="279"/>
      <c r="QED193" s="279"/>
      <c r="QEE193" s="279"/>
      <c r="QEF193" s="279"/>
      <c r="QEG193" s="279"/>
      <c r="QEH193" s="279"/>
      <c r="QEI193" s="279"/>
      <c r="QEJ193" s="279"/>
      <c r="QEK193" s="279"/>
      <c r="QEL193" s="279"/>
      <c r="QEM193" s="279"/>
      <c r="QEN193" s="279"/>
      <c r="QEO193" s="279"/>
      <c r="QEP193" s="279"/>
      <c r="QEQ193" s="279"/>
      <c r="QER193" s="279"/>
      <c r="QES193" s="279"/>
      <c r="QET193" s="279"/>
      <c r="QEU193" s="279"/>
      <c r="QEV193" s="279"/>
      <c r="QEW193" s="279"/>
      <c r="QEX193" s="279"/>
      <c r="QEY193" s="279"/>
      <c r="QEZ193" s="279"/>
      <c r="QFA193" s="279"/>
      <c r="QFB193" s="279"/>
      <c r="QFC193" s="279"/>
      <c r="QFD193" s="279"/>
      <c r="QFE193" s="279"/>
      <c r="QFF193" s="279"/>
      <c r="QFG193" s="279"/>
      <c r="QFH193" s="279"/>
      <c r="QFI193" s="279"/>
      <c r="QFJ193" s="279"/>
      <c r="QFK193" s="279"/>
      <c r="QFL193" s="279"/>
      <c r="QFM193" s="279"/>
      <c r="QFN193" s="279"/>
      <c r="QFO193" s="279"/>
      <c r="QFP193" s="279"/>
      <c r="QFQ193" s="279"/>
      <c r="QFR193" s="279"/>
      <c r="QFS193" s="279"/>
      <c r="QFT193" s="279"/>
      <c r="QFU193" s="279"/>
      <c r="QFV193" s="279"/>
      <c r="QFW193" s="279"/>
      <c r="QFX193" s="279"/>
      <c r="QFY193" s="279"/>
      <c r="QFZ193" s="279"/>
      <c r="QGA193" s="279"/>
      <c r="QGB193" s="279"/>
      <c r="QGC193" s="279"/>
      <c r="QGD193" s="279"/>
      <c r="QGE193" s="279"/>
      <c r="QGF193" s="279"/>
      <c r="QGG193" s="279"/>
      <c r="QGH193" s="279"/>
      <c r="QGI193" s="279"/>
      <c r="QGJ193" s="279"/>
      <c r="QGK193" s="279"/>
      <c r="QGL193" s="279"/>
      <c r="QGM193" s="279"/>
      <c r="QGN193" s="279"/>
      <c r="QGO193" s="279"/>
      <c r="QGP193" s="279"/>
      <c r="QGQ193" s="279"/>
      <c r="QGR193" s="279"/>
      <c r="QGS193" s="279"/>
      <c r="QGT193" s="279"/>
      <c r="QGU193" s="279"/>
      <c r="QGV193" s="279"/>
      <c r="QGW193" s="279"/>
      <c r="QGX193" s="279"/>
      <c r="QGY193" s="279"/>
      <c r="QGZ193" s="279"/>
      <c r="QHA193" s="279"/>
      <c r="QHB193" s="279"/>
      <c r="QHC193" s="279"/>
      <c r="QHD193" s="279"/>
      <c r="QHE193" s="279"/>
      <c r="QHF193" s="279"/>
      <c r="QHG193" s="279"/>
      <c r="QHH193" s="279"/>
      <c r="QHI193" s="279"/>
      <c r="QHJ193" s="279"/>
      <c r="QHK193" s="279"/>
      <c r="QHL193" s="279"/>
      <c r="QHM193" s="279"/>
      <c r="QHN193" s="279"/>
      <c r="QHO193" s="279"/>
      <c r="QHP193" s="279"/>
      <c r="QHQ193" s="279"/>
      <c r="QHR193" s="279"/>
      <c r="QHS193" s="279"/>
      <c r="QHT193" s="279"/>
      <c r="QHU193" s="279"/>
      <c r="QHV193" s="279"/>
      <c r="QHW193" s="279"/>
      <c r="QHX193" s="279"/>
      <c r="QHY193" s="279"/>
      <c r="QHZ193" s="279"/>
      <c r="QIA193" s="279"/>
      <c r="QIB193" s="279"/>
      <c r="QIC193" s="279"/>
      <c r="QID193" s="279"/>
      <c r="QIE193" s="279"/>
      <c r="QIF193" s="279"/>
      <c r="QIG193" s="279"/>
      <c r="QIH193" s="279"/>
      <c r="QII193" s="279"/>
      <c r="QIJ193" s="279"/>
      <c r="QIK193" s="279"/>
      <c r="QIL193" s="279"/>
      <c r="QIM193" s="279"/>
      <c r="QIN193" s="279"/>
      <c r="QIO193" s="279"/>
      <c r="QIP193" s="279"/>
      <c r="QIQ193" s="279"/>
      <c r="QIR193" s="279"/>
      <c r="QIS193" s="279"/>
      <c r="QIT193" s="279"/>
      <c r="QIU193" s="279"/>
      <c r="QIV193" s="279"/>
      <c r="QIW193" s="279"/>
      <c r="QIX193" s="279"/>
      <c r="QIY193" s="279"/>
      <c r="QIZ193" s="279"/>
      <c r="QJA193" s="279"/>
      <c r="QJB193" s="279"/>
      <c r="QJC193" s="279"/>
      <c r="QJD193" s="279"/>
      <c r="QJE193" s="279"/>
      <c r="QJF193" s="279"/>
      <c r="QJG193" s="279"/>
      <c r="QJH193" s="279"/>
      <c r="QJI193" s="279"/>
      <c r="QJJ193" s="279"/>
      <c r="QJK193" s="279"/>
      <c r="QJL193" s="279"/>
      <c r="QJM193" s="279"/>
      <c r="QJN193" s="279"/>
      <c r="QJO193" s="279"/>
      <c r="QJP193" s="279"/>
      <c r="QJQ193" s="279"/>
      <c r="QJR193" s="279"/>
      <c r="QJS193" s="279"/>
      <c r="QJT193" s="279"/>
      <c r="QJU193" s="279"/>
      <c r="QJV193" s="279"/>
      <c r="QJW193" s="279"/>
      <c r="QJX193" s="279"/>
      <c r="QJY193" s="279"/>
      <c r="QJZ193" s="279"/>
      <c r="QKA193" s="279"/>
      <c r="QKB193" s="279"/>
      <c r="QKC193" s="279"/>
      <c r="QKD193" s="279"/>
      <c r="QKE193" s="279"/>
      <c r="QKF193" s="279"/>
      <c r="QKG193" s="279"/>
      <c r="QKH193" s="279"/>
      <c r="QKI193" s="279"/>
      <c r="QKJ193" s="279"/>
      <c r="QKK193" s="279"/>
      <c r="QKL193" s="279"/>
      <c r="QKM193" s="279"/>
      <c r="QKN193" s="279"/>
      <c r="QKO193" s="279"/>
      <c r="QKP193" s="279"/>
      <c r="QKQ193" s="279"/>
      <c r="QKR193" s="279"/>
      <c r="QKS193" s="279"/>
      <c r="QKT193" s="279"/>
      <c r="QKU193" s="279"/>
      <c r="QKV193" s="279"/>
      <c r="QKW193" s="279"/>
      <c r="QKX193" s="279"/>
      <c r="QKY193" s="279"/>
      <c r="QKZ193" s="279"/>
      <c r="QLA193" s="279"/>
      <c r="QLB193" s="279"/>
      <c r="QLC193" s="279"/>
      <c r="QLD193" s="279"/>
      <c r="QLE193" s="279"/>
      <c r="QLF193" s="279"/>
      <c r="QLG193" s="279"/>
      <c r="QLH193" s="279"/>
      <c r="QLI193" s="279"/>
      <c r="QLJ193" s="279"/>
      <c r="QLK193" s="279"/>
      <c r="QLL193" s="279"/>
      <c r="QLM193" s="279"/>
      <c r="QLN193" s="279"/>
      <c r="QLO193" s="279"/>
      <c r="QLP193" s="279"/>
      <c r="QLQ193" s="279"/>
      <c r="QLR193" s="279"/>
      <c r="QLS193" s="279"/>
      <c r="QLT193" s="279"/>
      <c r="QLU193" s="279"/>
      <c r="QLV193" s="279"/>
      <c r="QLW193" s="279"/>
      <c r="QLX193" s="279"/>
      <c r="QLY193" s="279"/>
      <c r="QLZ193" s="279"/>
      <c r="QMA193" s="279"/>
      <c r="QMB193" s="279"/>
      <c r="QMC193" s="279"/>
      <c r="QMD193" s="279"/>
      <c r="QME193" s="279"/>
      <c r="QMF193" s="279"/>
      <c r="QMG193" s="279"/>
      <c r="QMH193" s="279"/>
      <c r="QMI193" s="279"/>
      <c r="QMJ193" s="279"/>
      <c r="QMK193" s="279"/>
      <c r="QML193" s="279"/>
      <c r="QMM193" s="279"/>
      <c r="QMN193" s="279"/>
      <c r="QMO193" s="279"/>
      <c r="QMP193" s="279"/>
      <c r="QMQ193" s="279"/>
      <c r="QMR193" s="279"/>
      <c r="QMS193" s="279"/>
      <c r="QMT193" s="279"/>
      <c r="QMU193" s="279"/>
      <c r="QMV193" s="279"/>
      <c r="QMW193" s="279"/>
      <c r="QMX193" s="279"/>
      <c r="QMY193" s="279"/>
      <c r="QMZ193" s="279"/>
      <c r="QNA193" s="279"/>
      <c r="QNB193" s="279"/>
      <c r="QNC193" s="279"/>
      <c r="QND193" s="279"/>
      <c r="QNE193" s="279"/>
      <c r="QNF193" s="279"/>
      <c r="QNG193" s="279"/>
      <c r="QNH193" s="279"/>
      <c r="QNI193" s="279"/>
      <c r="QNJ193" s="279"/>
      <c r="QNK193" s="279"/>
      <c r="QNL193" s="279"/>
      <c r="QNM193" s="279"/>
      <c r="QNN193" s="279"/>
      <c r="QNO193" s="279"/>
      <c r="QNP193" s="279"/>
      <c r="QNQ193" s="279"/>
      <c r="QNR193" s="279"/>
      <c r="QNS193" s="279"/>
      <c r="QNT193" s="279"/>
      <c r="QNU193" s="279"/>
      <c r="QNV193" s="279"/>
      <c r="QNW193" s="279"/>
      <c r="QNX193" s="279"/>
      <c r="QNY193" s="279"/>
      <c r="QNZ193" s="279"/>
      <c r="QOA193" s="279"/>
      <c r="QOB193" s="279"/>
      <c r="QOC193" s="279"/>
      <c r="QOD193" s="279"/>
      <c r="QOE193" s="279"/>
      <c r="QOF193" s="279"/>
      <c r="QOG193" s="279"/>
      <c r="QOH193" s="279"/>
      <c r="QOI193" s="279"/>
      <c r="QOJ193" s="279"/>
      <c r="QOK193" s="279"/>
      <c r="QOL193" s="279"/>
      <c r="QOM193" s="279"/>
      <c r="QON193" s="279"/>
      <c r="QOO193" s="279"/>
      <c r="QOP193" s="279"/>
      <c r="QOQ193" s="279"/>
      <c r="QOR193" s="279"/>
      <c r="QOS193" s="279"/>
      <c r="QOT193" s="279"/>
      <c r="QOU193" s="279"/>
      <c r="QOV193" s="279"/>
      <c r="QOW193" s="279"/>
      <c r="QOX193" s="279"/>
      <c r="QOY193" s="279"/>
      <c r="QOZ193" s="279"/>
      <c r="QPA193" s="279"/>
      <c r="QPB193" s="279"/>
      <c r="QPC193" s="279"/>
      <c r="QPD193" s="279"/>
      <c r="QPE193" s="279"/>
      <c r="QPF193" s="279"/>
      <c r="QPG193" s="279"/>
      <c r="QPH193" s="279"/>
      <c r="QPI193" s="279"/>
      <c r="QPJ193" s="279"/>
      <c r="QPK193" s="279"/>
      <c r="QPL193" s="279"/>
      <c r="QPM193" s="279"/>
      <c r="QPN193" s="279"/>
      <c r="QPO193" s="279"/>
      <c r="QPP193" s="279"/>
      <c r="QPQ193" s="279"/>
      <c r="QPR193" s="279"/>
      <c r="QPS193" s="279"/>
      <c r="QPT193" s="279"/>
      <c r="QPU193" s="279"/>
      <c r="QPV193" s="279"/>
      <c r="QPW193" s="279"/>
      <c r="QPX193" s="279"/>
      <c r="QPY193" s="279"/>
      <c r="QPZ193" s="279"/>
      <c r="QQA193" s="279"/>
      <c r="QQB193" s="279"/>
      <c r="QQC193" s="279"/>
      <c r="QQD193" s="279"/>
      <c r="QQE193" s="279"/>
      <c r="QQF193" s="279"/>
      <c r="QQG193" s="279"/>
      <c r="QQH193" s="279"/>
      <c r="QQI193" s="279"/>
      <c r="QQJ193" s="279"/>
      <c r="QQK193" s="279"/>
      <c r="QQL193" s="279"/>
      <c r="QQM193" s="279"/>
      <c r="QQN193" s="279"/>
      <c r="QQO193" s="279"/>
      <c r="QQP193" s="279"/>
      <c r="QQQ193" s="279"/>
      <c r="QQR193" s="279"/>
      <c r="QQS193" s="279"/>
      <c r="QQT193" s="279"/>
      <c r="QQU193" s="279"/>
      <c r="QQV193" s="279"/>
      <c r="QQW193" s="279"/>
      <c r="QQX193" s="279"/>
      <c r="QQY193" s="279"/>
      <c r="QQZ193" s="279"/>
      <c r="QRA193" s="279"/>
      <c r="QRB193" s="279"/>
      <c r="QRC193" s="279"/>
      <c r="QRD193" s="279"/>
      <c r="QRE193" s="279"/>
      <c r="QRF193" s="279"/>
      <c r="QRG193" s="279"/>
      <c r="QRH193" s="279"/>
      <c r="QRI193" s="279"/>
      <c r="QRJ193" s="279"/>
      <c r="QRK193" s="279"/>
      <c r="QRL193" s="279"/>
      <c r="QRM193" s="279"/>
      <c r="QRN193" s="279"/>
      <c r="QRO193" s="279"/>
      <c r="QRP193" s="279"/>
      <c r="QRQ193" s="279"/>
      <c r="QRR193" s="279"/>
      <c r="QRS193" s="279"/>
      <c r="QRT193" s="279"/>
      <c r="QRU193" s="279"/>
      <c r="QRV193" s="279"/>
      <c r="QRW193" s="279"/>
      <c r="QRX193" s="279"/>
      <c r="QRY193" s="279"/>
      <c r="QRZ193" s="279"/>
      <c r="QSA193" s="279"/>
      <c r="QSB193" s="279"/>
      <c r="QSC193" s="279"/>
      <c r="QSD193" s="279"/>
      <c r="QSE193" s="279"/>
      <c r="QSF193" s="279"/>
      <c r="QSG193" s="279"/>
      <c r="QSH193" s="279"/>
      <c r="QSI193" s="279"/>
      <c r="QSJ193" s="279"/>
      <c r="QSK193" s="279"/>
      <c r="QSL193" s="279"/>
      <c r="QSM193" s="279"/>
      <c r="QSN193" s="279"/>
      <c r="QSO193" s="279"/>
      <c r="QSP193" s="279"/>
      <c r="QSQ193" s="279"/>
      <c r="QSR193" s="279"/>
      <c r="QSS193" s="279"/>
      <c r="QST193" s="279"/>
      <c r="QSU193" s="279"/>
      <c r="QSV193" s="279"/>
      <c r="QSW193" s="279"/>
      <c r="QSX193" s="279"/>
      <c r="QSY193" s="279"/>
      <c r="QSZ193" s="279"/>
      <c r="QTA193" s="279"/>
      <c r="QTB193" s="279"/>
      <c r="QTC193" s="279"/>
      <c r="QTD193" s="279"/>
      <c r="QTE193" s="279"/>
      <c r="QTF193" s="279"/>
      <c r="QTG193" s="279"/>
      <c r="QTH193" s="279"/>
      <c r="QTI193" s="279"/>
      <c r="QTJ193" s="279"/>
      <c r="QTK193" s="279"/>
      <c r="QTL193" s="279"/>
      <c r="QTM193" s="279"/>
      <c r="QTN193" s="279"/>
      <c r="QTO193" s="279"/>
      <c r="QTP193" s="279"/>
      <c r="QTQ193" s="279"/>
      <c r="QTR193" s="279"/>
      <c r="QTS193" s="279"/>
      <c r="QTT193" s="279"/>
      <c r="QTU193" s="279"/>
      <c r="QTV193" s="279"/>
      <c r="QTW193" s="279"/>
      <c r="QTX193" s="279"/>
      <c r="QTY193" s="279"/>
      <c r="QTZ193" s="279"/>
      <c r="QUA193" s="279"/>
      <c r="QUB193" s="279"/>
      <c r="QUC193" s="279"/>
      <c r="QUD193" s="279"/>
      <c r="QUE193" s="279"/>
      <c r="QUF193" s="279"/>
      <c r="QUG193" s="279"/>
      <c r="QUH193" s="279"/>
      <c r="QUI193" s="279"/>
      <c r="QUJ193" s="279"/>
      <c r="QUK193" s="279"/>
      <c r="QUL193" s="279"/>
      <c r="QUM193" s="279"/>
      <c r="QUN193" s="279"/>
      <c r="QUO193" s="279"/>
      <c r="QUP193" s="279"/>
      <c r="QUQ193" s="279"/>
      <c r="QUR193" s="279"/>
      <c r="QUS193" s="279"/>
      <c r="QUT193" s="279"/>
      <c r="QUU193" s="279"/>
      <c r="QUV193" s="279"/>
      <c r="QUW193" s="279"/>
      <c r="QUX193" s="279"/>
      <c r="QUY193" s="279"/>
      <c r="QUZ193" s="279"/>
      <c r="QVA193" s="279"/>
      <c r="QVB193" s="279"/>
      <c r="QVC193" s="279"/>
      <c r="QVD193" s="279"/>
      <c r="QVE193" s="279"/>
      <c r="QVF193" s="279"/>
      <c r="QVG193" s="279"/>
      <c r="QVH193" s="279"/>
      <c r="QVI193" s="279"/>
      <c r="QVJ193" s="279"/>
      <c r="QVK193" s="279"/>
      <c r="QVL193" s="279"/>
      <c r="QVM193" s="279"/>
      <c r="QVN193" s="279"/>
      <c r="QVO193" s="279"/>
      <c r="QVP193" s="279"/>
      <c r="QVQ193" s="279"/>
      <c r="QVR193" s="279"/>
      <c r="QVS193" s="279"/>
      <c r="QVT193" s="279"/>
      <c r="QVU193" s="279"/>
      <c r="QVV193" s="279"/>
      <c r="QVW193" s="279"/>
      <c r="QVX193" s="279"/>
      <c r="QVY193" s="279"/>
      <c r="QVZ193" s="279"/>
      <c r="QWA193" s="279"/>
      <c r="QWB193" s="279"/>
      <c r="QWC193" s="279"/>
      <c r="QWD193" s="279"/>
      <c r="QWE193" s="279"/>
      <c r="QWF193" s="279"/>
      <c r="QWG193" s="279"/>
      <c r="QWH193" s="279"/>
      <c r="QWI193" s="279"/>
      <c r="QWJ193" s="279"/>
      <c r="QWK193" s="279"/>
      <c r="QWL193" s="279"/>
      <c r="QWM193" s="279"/>
      <c r="QWN193" s="279"/>
      <c r="QWO193" s="279"/>
      <c r="QWP193" s="279"/>
      <c r="QWQ193" s="279"/>
      <c r="QWR193" s="279"/>
      <c r="QWS193" s="279"/>
      <c r="QWT193" s="279"/>
      <c r="QWU193" s="279"/>
      <c r="QWV193" s="279"/>
      <c r="QWW193" s="279"/>
      <c r="QWX193" s="279"/>
      <c r="QWY193" s="279"/>
      <c r="QWZ193" s="279"/>
      <c r="QXA193" s="279"/>
      <c r="QXB193" s="279"/>
      <c r="QXC193" s="279"/>
      <c r="QXD193" s="279"/>
      <c r="QXE193" s="279"/>
      <c r="QXF193" s="279"/>
      <c r="QXG193" s="279"/>
      <c r="QXH193" s="279"/>
      <c r="QXI193" s="279"/>
      <c r="QXJ193" s="279"/>
      <c r="QXK193" s="279"/>
      <c r="QXL193" s="279"/>
      <c r="QXM193" s="279"/>
      <c r="QXN193" s="279"/>
      <c r="QXO193" s="279"/>
      <c r="QXP193" s="279"/>
      <c r="QXQ193" s="279"/>
      <c r="QXR193" s="279"/>
      <c r="QXS193" s="279"/>
      <c r="QXT193" s="279"/>
      <c r="QXU193" s="279"/>
      <c r="QXV193" s="279"/>
      <c r="QXW193" s="279"/>
      <c r="QXX193" s="279"/>
      <c r="QXY193" s="279"/>
      <c r="QXZ193" s="279"/>
      <c r="QYA193" s="279"/>
      <c r="QYB193" s="279"/>
      <c r="QYC193" s="279"/>
      <c r="QYD193" s="279"/>
      <c r="QYE193" s="279"/>
      <c r="QYF193" s="279"/>
      <c r="QYG193" s="279"/>
      <c r="QYH193" s="279"/>
      <c r="QYI193" s="279"/>
      <c r="QYJ193" s="279"/>
      <c r="QYK193" s="279"/>
      <c r="QYL193" s="279"/>
      <c r="QYM193" s="279"/>
      <c r="QYN193" s="279"/>
      <c r="QYO193" s="279"/>
      <c r="QYP193" s="279"/>
      <c r="QYQ193" s="279"/>
      <c r="QYR193" s="279"/>
      <c r="QYS193" s="279"/>
      <c r="QYT193" s="279"/>
      <c r="QYU193" s="279"/>
      <c r="QYV193" s="279"/>
      <c r="QYW193" s="279"/>
      <c r="QYX193" s="279"/>
      <c r="QYY193" s="279"/>
      <c r="QYZ193" s="279"/>
      <c r="QZA193" s="279"/>
      <c r="QZB193" s="279"/>
      <c r="QZC193" s="279"/>
      <c r="QZD193" s="279"/>
      <c r="QZE193" s="279"/>
      <c r="QZF193" s="279"/>
      <c r="QZG193" s="279"/>
      <c r="QZH193" s="279"/>
      <c r="QZI193" s="279"/>
      <c r="QZJ193" s="279"/>
      <c r="QZK193" s="279"/>
      <c r="QZL193" s="279"/>
      <c r="QZM193" s="279"/>
      <c r="QZN193" s="279"/>
      <c r="QZO193" s="279"/>
      <c r="QZP193" s="279"/>
      <c r="QZQ193" s="279"/>
      <c r="QZR193" s="279"/>
      <c r="QZS193" s="279"/>
      <c r="QZT193" s="279"/>
      <c r="QZU193" s="279"/>
      <c r="QZV193" s="279"/>
      <c r="QZW193" s="279"/>
      <c r="QZX193" s="279"/>
      <c r="QZY193" s="279"/>
      <c r="QZZ193" s="279"/>
      <c r="RAA193" s="279"/>
      <c r="RAB193" s="279"/>
      <c r="RAC193" s="279"/>
      <c r="RAD193" s="279"/>
      <c r="RAE193" s="279"/>
      <c r="RAF193" s="279"/>
      <c r="RAG193" s="279"/>
      <c r="RAH193" s="279"/>
      <c r="RAI193" s="279"/>
      <c r="RAJ193" s="279"/>
      <c r="RAK193" s="279"/>
      <c r="RAL193" s="279"/>
      <c r="RAM193" s="279"/>
      <c r="RAN193" s="279"/>
      <c r="RAO193" s="279"/>
      <c r="RAP193" s="279"/>
      <c r="RAQ193" s="279"/>
      <c r="RAR193" s="279"/>
      <c r="RAS193" s="279"/>
      <c r="RAT193" s="279"/>
      <c r="RAU193" s="279"/>
      <c r="RAV193" s="279"/>
      <c r="RAW193" s="279"/>
      <c r="RAX193" s="279"/>
      <c r="RAY193" s="279"/>
      <c r="RAZ193" s="279"/>
      <c r="RBA193" s="279"/>
      <c r="RBB193" s="279"/>
      <c r="RBC193" s="279"/>
      <c r="RBD193" s="279"/>
      <c r="RBE193" s="279"/>
      <c r="RBF193" s="279"/>
      <c r="RBG193" s="279"/>
      <c r="RBH193" s="279"/>
      <c r="RBI193" s="279"/>
      <c r="RBJ193" s="279"/>
      <c r="RBK193" s="279"/>
      <c r="RBL193" s="279"/>
      <c r="RBM193" s="279"/>
      <c r="RBN193" s="279"/>
      <c r="RBO193" s="279"/>
      <c r="RBP193" s="279"/>
      <c r="RBQ193" s="279"/>
      <c r="RBR193" s="279"/>
      <c r="RBS193" s="279"/>
      <c r="RBT193" s="279"/>
      <c r="RBU193" s="279"/>
      <c r="RBV193" s="279"/>
      <c r="RBW193" s="279"/>
      <c r="RBX193" s="279"/>
      <c r="RBY193" s="279"/>
      <c r="RBZ193" s="279"/>
      <c r="RCA193" s="279"/>
      <c r="RCB193" s="279"/>
      <c r="RCC193" s="279"/>
      <c r="RCD193" s="279"/>
      <c r="RCE193" s="279"/>
      <c r="RCF193" s="279"/>
      <c r="RCG193" s="279"/>
      <c r="RCH193" s="279"/>
      <c r="RCI193" s="279"/>
      <c r="RCJ193" s="279"/>
      <c r="RCK193" s="279"/>
      <c r="RCL193" s="279"/>
      <c r="RCM193" s="279"/>
      <c r="RCN193" s="279"/>
      <c r="RCO193" s="279"/>
      <c r="RCP193" s="279"/>
      <c r="RCQ193" s="279"/>
      <c r="RCR193" s="279"/>
      <c r="RCS193" s="279"/>
      <c r="RCT193" s="279"/>
      <c r="RCU193" s="279"/>
      <c r="RCV193" s="279"/>
      <c r="RCW193" s="279"/>
      <c r="RCX193" s="279"/>
      <c r="RCY193" s="279"/>
      <c r="RCZ193" s="279"/>
      <c r="RDA193" s="279"/>
      <c r="RDB193" s="279"/>
      <c r="RDC193" s="279"/>
      <c r="RDD193" s="279"/>
      <c r="RDE193" s="279"/>
      <c r="RDF193" s="279"/>
      <c r="RDG193" s="279"/>
      <c r="RDH193" s="279"/>
      <c r="RDI193" s="279"/>
      <c r="RDJ193" s="279"/>
      <c r="RDK193" s="279"/>
      <c r="RDL193" s="279"/>
      <c r="RDM193" s="279"/>
      <c r="RDN193" s="279"/>
      <c r="RDO193" s="279"/>
      <c r="RDP193" s="279"/>
      <c r="RDQ193" s="279"/>
      <c r="RDR193" s="279"/>
      <c r="RDS193" s="279"/>
      <c r="RDT193" s="279"/>
      <c r="RDU193" s="279"/>
      <c r="RDV193" s="279"/>
      <c r="RDW193" s="279"/>
      <c r="RDX193" s="279"/>
      <c r="RDY193" s="279"/>
      <c r="RDZ193" s="279"/>
      <c r="REA193" s="279"/>
      <c r="REB193" s="279"/>
      <c r="REC193" s="279"/>
      <c r="RED193" s="279"/>
      <c r="REE193" s="279"/>
      <c r="REF193" s="279"/>
      <c r="REG193" s="279"/>
      <c r="REH193" s="279"/>
      <c r="REI193" s="279"/>
      <c r="REJ193" s="279"/>
      <c r="REK193" s="279"/>
      <c r="REL193" s="279"/>
      <c r="REM193" s="279"/>
      <c r="REN193" s="279"/>
      <c r="REO193" s="279"/>
      <c r="REP193" s="279"/>
      <c r="REQ193" s="279"/>
      <c r="RER193" s="279"/>
      <c r="RES193" s="279"/>
      <c r="RET193" s="279"/>
      <c r="REU193" s="279"/>
      <c r="REV193" s="279"/>
      <c r="REW193" s="279"/>
      <c r="REX193" s="279"/>
      <c r="REY193" s="279"/>
      <c r="REZ193" s="279"/>
      <c r="RFA193" s="279"/>
      <c r="RFB193" s="279"/>
      <c r="RFC193" s="279"/>
      <c r="RFD193" s="279"/>
      <c r="RFE193" s="279"/>
      <c r="RFF193" s="279"/>
      <c r="RFG193" s="279"/>
      <c r="RFH193" s="279"/>
      <c r="RFI193" s="279"/>
      <c r="RFJ193" s="279"/>
      <c r="RFK193" s="279"/>
      <c r="RFL193" s="279"/>
      <c r="RFM193" s="279"/>
      <c r="RFN193" s="279"/>
      <c r="RFO193" s="279"/>
      <c r="RFP193" s="279"/>
      <c r="RFQ193" s="279"/>
      <c r="RFR193" s="279"/>
      <c r="RFS193" s="279"/>
      <c r="RFT193" s="279"/>
      <c r="RFU193" s="279"/>
      <c r="RFV193" s="279"/>
      <c r="RFW193" s="279"/>
      <c r="RFX193" s="279"/>
      <c r="RFY193" s="279"/>
      <c r="RFZ193" s="279"/>
      <c r="RGA193" s="279"/>
      <c r="RGB193" s="279"/>
      <c r="RGC193" s="279"/>
      <c r="RGD193" s="279"/>
      <c r="RGE193" s="279"/>
      <c r="RGF193" s="279"/>
      <c r="RGG193" s="279"/>
      <c r="RGH193" s="279"/>
      <c r="RGI193" s="279"/>
      <c r="RGJ193" s="279"/>
      <c r="RGK193" s="279"/>
      <c r="RGL193" s="279"/>
      <c r="RGM193" s="279"/>
      <c r="RGN193" s="279"/>
      <c r="RGO193" s="279"/>
      <c r="RGP193" s="279"/>
      <c r="RGQ193" s="279"/>
      <c r="RGR193" s="279"/>
      <c r="RGS193" s="279"/>
      <c r="RGT193" s="279"/>
      <c r="RGU193" s="279"/>
      <c r="RGV193" s="279"/>
      <c r="RGW193" s="279"/>
      <c r="RGX193" s="279"/>
      <c r="RGY193" s="279"/>
      <c r="RGZ193" s="279"/>
      <c r="RHA193" s="279"/>
      <c r="RHB193" s="279"/>
      <c r="RHC193" s="279"/>
      <c r="RHD193" s="279"/>
      <c r="RHE193" s="279"/>
      <c r="RHF193" s="279"/>
      <c r="RHG193" s="279"/>
      <c r="RHH193" s="279"/>
      <c r="RHI193" s="279"/>
      <c r="RHJ193" s="279"/>
      <c r="RHK193" s="279"/>
      <c r="RHL193" s="279"/>
      <c r="RHM193" s="279"/>
      <c r="RHN193" s="279"/>
      <c r="RHO193" s="279"/>
      <c r="RHP193" s="279"/>
      <c r="RHQ193" s="279"/>
      <c r="RHR193" s="279"/>
      <c r="RHS193" s="279"/>
      <c r="RHT193" s="279"/>
      <c r="RHU193" s="279"/>
      <c r="RHV193" s="279"/>
      <c r="RHW193" s="279"/>
      <c r="RHX193" s="279"/>
      <c r="RHY193" s="279"/>
      <c r="RHZ193" s="279"/>
      <c r="RIA193" s="279"/>
      <c r="RIB193" s="279"/>
      <c r="RIC193" s="279"/>
      <c r="RID193" s="279"/>
      <c r="RIE193" s="279"/>
      <c r="RIF193" s="279"/>
      <c r="RIG193" s="279"/>
      <c r="RIH193" s="279"/>
      <c r="RII193" s="279"/>
      <c r="RIJ193" s="279"/>
      <c r="RIK193" s="279"/>
      <c r="RIL193" s="279"/>
      <c r="RIM193" s="279"/>
      <c r="RIN193" s="279"/>
      <c r="RIO193" s="279"/>
      <c r="RIP193" s="279"/>
      <c r="RIQ193" s="279"/>
      <c r="RIR193" s="279"/>
      <c r="RIS193" s="279"/>
      <c r="RIT193" s="279"/>
      <c r="RIU193" s="279"/>
      <c r="RIV193" s="279"/>
      <c r="RIW193" s="279"/>
      <c r="RIX193" s="279"/>
      <c r="RIY193" s="279"/>
      <c r="RIZ193" s="279"/>
      <c r="RJA193" s="279"/>
      <c r="RJB193" s="279"/>
      <c r="RJC193" s="279"/>
      <c r="RJD193" s="279"/>
      <c r="RJE193" s="279"/>
      <c r="RJF193" s="279"/>
      <c r="RJG193" s="279"/>
      <c r="RJH193" s="279"/>
      <c r="RJI193" s="279"/>
      <c r="RJJ193" s="279"/>
      <c r="RJK193" s="279"/>
      <c r="RJL193" s="279"/>
      <c r="RJM193" s="279"/>
      <c r="RJN193" s="279"/>
      <c r="RJO193" s="279"/>
      <c r="RJP193" s="279"/>
      <c r="RJQ193" s="279"/>
      <c r="RJR193" s="279"/>
      <c r="RJS193" s="279"/>
      <c r="RJT193" s="279"/>
      <c r="RJU193" s="279"/>
      <c r="RJV193" s="279"/>
      <c r="RJW193" s="279"/>
      <c r="RJX193" s="279"/>
      <c r="RJY193" s="279"/>
      <c r="RJZ193" s="279"/>
      <c r="RKA193" s="279"/>
      <c r="RKB193" s="279"/>
      <c r="RKC193" s="279"/>
      <c r="RKD193" s="279"/>
      <c r="RKE193" s="279"/>
      <c r="RKF193" s="279"/>
      <c r="RKG193" s="279"/>
      <c r="RKH193" s="279"/>
      <c r="RKI193" s="279"/>
      <c r="RKJ193" s="279"/>
      <c r="RKK193" s="279"/>
      <c r="RKL193" s="279"/>
      <c r="RKM193" s="279"/>
      <c r="RKN193" s="279"/>
      <c r="RKO193" s="279"/>
      <c r="RKP193" s="279"/>
      <c r="RKQ193" s="279"/>
      <c r="RKR193" s="279"/>
      <c r="RKS193" s="279"/>
      <c r="RKT193" s="279"/>
      <c r="RKU193" s="279"/>
      <c r="RKV193" s="279"/>
      <c r="RKW193" s="279"/>
      <c r="RKX193" s="279"/>
      <c r="RKY193" s="279"/>
      <c r="RKZ193" s="279"/>
      <c r="RLA193" s="279"/>
      <c r="RLB193" s="279"/>
      <c r="RLC193" s="279"/>
      <c r="RLD193" s="279"/>
      <c r="RLE193" s="279"/>
      <c r="RLF193" s="279"/>
      <c r="RLG193" s="279"/>
      <c r="RLH193" s="279"/>
      <c r="RLI193" s="279"/>
      <c r="RLJ193" s="279"/>
      <c r="RLK193" s="279"/>
      <c r="RLL193" s="279"/>
      <c r="RLM193" s="279"/>
      <c r="RLN193" s="279"/>
      <c r="RLO193" s="279"/>
      <c r="RLP193" s="279"/>
      <c r="RLQ193" s="279"/>
      <c r="RLR193" s="279"/>
      <c r="RLS193" s="279"/>
      <c r="RLT193" s="279"/>
      <c r="RLU193" s="279"/>
      <c r="RLV193" s="279"/>
      <c r="RLW193" s="279"/>
      <c r="RLX193" s="279"/>
      <c r="RLY193" s="279"/>
      <c r="RLZ193" s="279"/>
      <c r="RMA193" s="279"/>
      <c r="RMB193" s="279"/>
      <c r="RMC193" s="279"/>
      <c r="RMD193" s="279"/>
      <c r="RME193" s="279"/>
      <c r="RMF193" s="279"/>
      <c r="RMG193" s="279"/>
      <c r="RMH193" s="279"/>
      <c r="RMI193" s="279"/>
      <c r="RMJ193" s="279"/>
      <c r="RMK193" s="279"/>
      <c r="RML193" s="279"/>
      <c r="RMM193" s="279"/>
      <c r="RMN193" s="279"/>
      <c r="RMO193" s="279"/>
      <c r="RMP193" s="279"/>
      <c r="RMQ193" s="279"/>
      <c r="RMR193" s="279"/>
      <c r="RMS193" s="279"/>
      <c r="RMT193" s="279"/>
      <c r="RMU193" s="279"/>
      <c r="RMV193" s="279"/>
      <c r="RMW193" s="279"/>
      <c r="RMX193" s="279"/>
      <c r="RMY193" s="279"/>
      <c r="RMZ193" s="279"/>
      <c r="RNA193" s="279"/>
      <c r="RNB193" s="279"/>
      <c r="RNC193" s="279"/>
      <c r="RND193" s="279"/>
      <c r="RNE193" s="279"/>
      <c r="RNF193" s="279"/>
      <c r="RNG193" s="279"/>
      <c r="RNH193" s="279"/>
      <c r="RNI193" s="279"/>
      <c r="RNJ193" s="279"/>
      <c r="RNK193" s="279"/>
      <c r="RNL193" s="279"/>
      <c r="RNM193" s="279"/>
      <c r="RNN193" s="279"/>
      <c r="RNO193" s="279"/>
      <c r="RNP193" s="279"/>
      <c r="RNQ193" s="279"/>
      <c r="RNR193" s="279"/>
      <c r="RNS193" s="279"/>
      <c r="RNT193" s="279"/>
      <c r="RNU193" s="279"/>
      <c r="RNV193" s="279"/>
      <c r="RNW193" s="279"/>
      <c r="RNX193" s="279"/>
      <c r="RNY193" s="279"/>
      <c r="RNZ193" s="279"/>
      <c r="ROA193" s="279"/>
      <c r="ROB193" s="279"/>
      <c r="ROC193" s="279"/>
      <c r="ROD193" s="279"/>
      <c r="ROE193" s="279"/>
      <c r="ROF193" s="279"/>
      <c r="ROG193" s="279"/>
      <c r="ROH193" s="279"/>
      <c r="ROI193" s="279"/>
      <c r="ROJ193" s="279"/>
      <c r="ROK193" s="279"/>
      <c r="ROL193" s="279"/>
      <c r="ROM193" s="279"/>
      <c r="RON193" s="279"/>
      <c r="ROO193" s="279"/>
      <c r="ROP193" s="279"/>
      <c r="ROQ193" s="279"/>
      <c r="ROR193" s="279"/>
      <c r="ROS193" s="279"/>
      <c r="ROT193" s="279"/>
      <c r="ROU193" s="279"/>
      <c r="ROV193" s="279"/>
      <c r="ROW193" s="279"/>
      <c r="ROX193" s="279"/>
      <c r="ROY193" s="279"/>
      <c r="ROZ193" s="279"/>
      <c r="RPA193" s="279"/>
      <c r="RPB193" s="279"/>
      <c r="RPC193" s="279"/>
      <c r="RPD193" s="279"/>
      <c r="RPE193" s="279"/>
      <c r="RPF193" s="279"/>
      <c r="RPG193" s="279"/>
      <c r="RPH193" s="279"/>
      <c r="RPI193" s="279"/>
      <c r="RPJ193" s="279"/>
      <c r="RPK193" s="279"/>
      <c r="RPL193" s="279"/>
      <c r="RPM193" s="279"/>
      <c r="RPN193" s="279"/>
      <c r="RPO193" s="279"/>
      <c r="RPP193" s="279"/>
      <c r="RPQ193" s="279"/>
      <c r="RPR193" s="279"/>
      <c r="RPS193" s="279"/>
      <c r="RPT193" s="279"/>
      <c r="RPU193" s="279"/>
      <c r="RPV193" s="279"/>
      <c r="RPW193" s="279"/>
      <c r="RPX193" s="279"/>
      <c r="RPY193" s="279"/>
      <c r="RPZ193" s="279"/>
      <c r="RQA193" s="279"/>
      <c r="RQB193" s="279"/>
      <c r="RQC193" s="279"/>
      <c r="RQD193" s="279"/>
      <c r="RQE193" s="279"/>
      <c r="RQF193" s="279"/>
      <c r="RQG193" s="279"/>
      <c r="RQH193" s="279"/>
      <c r="RQI193" s="279"/>
      <c r="RQJ193" s="279"/>
      <c r="RQK193" s="279"/>
      <c r="RQL193" s="279"/>
      <c r="RQM193" s="279"/>
      <c r="RQN193" s="279"/>
      <c r="RQO193" s="279"/>
      <c r="RQP193" s="279"/>
      <c r="RQQ193" s="279"/>
      <c r="RQR193" s="279"/>
      <c r="RQS193" s="279"/>
      <c r="RQT193" s="279"/>
      <c r="RQU193" s="279"/>
      <c r="RQV193" s="279"/>
      <c r="RQW193" s="279"/>
      <c r="RQX193" s="279"/>
      <c r="RQY193" s="279"/>
      <c r="RQZ193" s="279"/>
      <c r="RRA193" s="279"/>
      <c r="RRB193" s="279"/>
      <c r="RRC193" s="279"/>
      <c r="RRD193" s="279"/>
      <c r="RRE193" s="279"/>
      <c r="RRF193" s="279"/>
      <c r="RRG193" s="279"/>
      <c r="RRH193" s="279"/>
      <c r="RRI193" s="279"/>
      <c r="RRJ193" s="279"/>
      <c r="RRK193" s="279"/>
      <c r="RRL193" s="279"/>
      <c r="RRM193" s="279"/>
      <c r="RRN193" s="279"/>
      <c r="RRO193" s="279"/>
      <c r="RRP193" s="279"/>
      <c r="RRQ193" s="279"/>
      <c r="RRR193" s="279"/>
      <c r="RRS193" s="279"/>
      <c r="RRT193" s="279"/>
      <c r="RRU193" s="279"/>
      <c r="RRV193" s="279"/>
      <c r="RRW193" s="279"/>
      <c r="RRX193" s="279"/>
      <c r="RRY193" s="279"/>
      <c r="RRZ193" s="279"/>
      <c r="RSA193" s="279"/>
      <c r="RSB193" s="279"/>
      <c r="RSC193" s="279"/>
      <c r="RSD193" s="279"/>
      <c r="RSE193" s="279"/>
      <c r="RSF193" s="279"/>
      <c r="RSG193" s="279"/>
      <c r="RSH193" s="279"/>
      <c r="RSI193" s="279"/>
      <c r="RSJ193" s="279"/>
      <c r="RSK193" s="279"/>
      <c r="RSL193" s="279"/>
      <c r="RSM193" s="279"/>
      <c r="RSN193" s="279"/>
      <c r="RSO193" s="279"/>
      <c r="RSP193" s="279"/>
      <c r="RSQ193" s="279"/>
      <c r="RSR193" s="279"/>
      <c r="RSS193" s="279"/>
      <c r="RST193" s="279"/>
      <c r="RSU193" s="279"/>
      <c r="RSV193" s="279"/>
      <c r="RSW193" s="279"/>
      <c r="RSX193" s="279"/>
      <c r="RSY193" s="279"/>
      <c r="RSZ193" s="279"/>
      <c r="RTA193" s="279"/>
      <c r="RTB193" s="279"/>
      <c r="RTC193" s="279"/>
      <c r="RTD193" s="279"/>
      <c r="RTE193" s="279"/>
      <c r="RTF193" s="279"/>
      <c r="RTG193" s="279"/>
      <c r="RTH193" s="279"/>
      <c r="RTI193" s="279"/>
      <c r="RTJ193" s="279"/>
      <c r="RTK193" s="279"/>
      <c r="RTL193" s="279"/>
      <c r="RTM193" s="279"/>
      <c r="RTN193" s="279"/>
      <c r="RTO193" s="279"/>
      <c r="RTP193" s="279"/>
      <c r="RTQ193" s="279"/>
      <c r="RTR193" s="279"/>
      <c r="RTS193" s="279"/>
      <c r="RTT193" s="279"/>
      <c r="RTU193" s="279"/>
      <c r="RTV193" s="279"/>
      <c r="RTW193" s="279"/>
      <c r="RTX193" s="279"/>
      <c r="RTY193" s="279"/>
      <c r="RTZ193" s="279"/>
      <c r="RUA193" s="279"/>
      <c r="RUB193" s="279"/>
      <c r="RUC193" s="279"/>
      <c r="RUD193" s="279"/>
      <c r="RUE193" s="279"/>
      <c r="RUF193" s="279"/>
      <c r="RUG193" s="279"/>
      <c r="RUH193" s="279"/>
      <c r="RUI193" s="279"/>
      <c r="RUJ193" s="279"/>
      <c r="RUK193" s="279"/>
      <c r="RUL193" s="279"/>
      <c r="RUM193" s="279"/>
      <c r="RUN193" s="279"/>
      <c r="RUO193" s="279"/>
      <c r="RUP193" s="279"/>
      <c r="RUQ193" s="279"/>
      <c r="RUR193" s="279"/>
      <c r="RUS193" s="279"/>
      <c r="RUT193" s="279"/>
      <c r="RUU193" s="279"/>
      <c r="RUV193" s="279"/>
      <c r="RUW193" s="279"/>
      <c r="RUX193" s="279"/>
      <c r="RUY193" s="279"/>
      <c r="RUZ193" s="279"/>
      <c r="RVA193" s="279"/>
      <c r="RVB193" s="279"/>
      <c r="RVC193" s="279"/>
      <c r="RVD193" s="279"/>
      <c r="RVE193" s="279"/>
      <c r="RVF193" s="279"/>
      <c r="RVG193" s="279"/>
      <c r="RVH193" s="279"/>
      <c r="RVI193" s="279"/>
      <c r="RVJ193" s="279"/>
      <c r="RVK193" s="279"/>
      <c r="RVL193" s="279"/>
      <c r="RVM193" s="279"/>
      <c r="RVN193" s="279"/>
      <c r="RVO193" s="279"/>
      <c r="RVP193" s="279"/>
      <c r="RVQ193" s="279"/>
      <c r="RVR193" s="279"/>
      <c r="RVS193" s="279"/>
      <c r="RVT193" s="279"/>
      <c r="RVU193" s="279"/>
      <c r="RVV193" s="279"/>
      <c r="RVW193" s="279"/>
      <c r="RVX193" s="279"/>
      <c r="RVY193" s="279"/>
      <c r="RVZ193" s="279"/>
      <c r="RWA193" s="279"/>
      <c r="RWB193" s="279"/>
      <c r="RWC193" s="279"/>
      <c r="RWD193" s="279"/>
      <c r="RWE193" s="279"/>
      <c r="RWF193" s="279"/>
      <c r="RWG193" s="279"/>
      <c r="RWH193" s="279"/>
      <c r="RWI193" s="279"/>
      <c r="RWJ193" s="279"/>
      <c r="RWK193" s="279"/>
      <c r="RWL193" s="279"/>
      <c r="RWM193" s="279"/>
      <c r="RWN193" s="279"/>
      <c r="RWO193" s="279"/>
      <c r="RWP193" s="279"/>
      <c r="RWQ193" s="279"/>
      <c r="RWR193" s="279"/>
      <c r="RWS193" s="279"/>
      <c r="RWT193" s="279"/>
      <c r="RWU193" s="279"/>
      <c r="RWV193" s="279"/>
      <c r="RWW193" s="279"/>
      <c r="RWX193" s="279"/>
      <c r="RWY193" s="279"/>
      <c r="RWZ193" s="279"/>
      <c r="RXA193" s="279"/>
      <c r="RXB193" s="279"/>
      <c r="RXC193" s="279"/>
      <c r="RXD193" s="279"/>
      <c r="RXE193" s="279"/>
      <c r="RXF193" s="279"/>
      <c r="RXG193" s="279"/>
      <c r="RXH193" s="279"/>
      <c r="RXI193" s="279"/>
      <c r="RXJ193" s="279"/>
      <c r="RXK193" s="279"/>
      <c r="RXL193" s="279"/>
      <c r="RXM193" s="279"/>
      <c r="RXN193" s="279"/>
      <c r="RXO193" s="279"/>
      <c r="RXP193" s="279"/>
      <c r="RXQ193" s="279"/>
      <c r="RXR193" s="279"/>
      <c r="RXS193" s="279"/>
      <c r="RXT193" s="279"/>
      <c r="RXU193" s="279"/>
      <c r="RXV193" s="279"/>
      <c r="RXW193" s="279"/>
      <c r="RXX193" s="279"/>
      <c r="RXY193" s="279"/>
      <c r="RXZ193" s="279"/>
      <c r="RYA193" s="279"/>
      <c r="RYB193" s="279"/>
      <c r="RYC193" s="279"/>
      <c r="RYD193" s="279"/>
      <c r="RYE193" s="279"/>
      <c r="RYF193" s="279"/>
      <c r="RYG193" s="279"/>
      <c r="RYH193" s="279"/>
      <c r="RYI193" s="279"/>
      <c r="RYJ193" s="279"/>
      <c r="RYK193" s="279"/>
      <c r="RYL193" s="279"/>
      <c r="RYM193" s="279"/>
      <c r="RYN193" s="279"/>
      <c r="RYO193" s="279"/>
      <c r="RYP193" s="279"/>
      <c r="RYQ193" s="279"/>
      <c r="RYR193" s="279"/>
      <c r="RYS193" s="279"/>
      <c r="RYT193" s="279"/>
      <c r="RYU193" s="279"/>
      <c r="RYV193" s="279"/>
      <c r="RYW193" s="279"/>
      <c r="RYX193" s="279"/>
      <c r="RYY193" s="279"/>
      <c r="RYZ193" s="279"/>
      <c r="RZA193" s="279"/>
      <c r="RZB193" s="279"/>
      <c r="RZC193" s="279"/>
      <c r="RZD193" s="279"/>
      <c r="RZE193" s="279"/>
      <c r="RZF193" s="279"/>
      <c r="RZG193" s="279"/>
      <c r="RZH193" s="279"/>
      <c r="RZI193" s="279"/>
      <c r="RZJ193" s="279"/>
      <c r="RZK193" s="279"/>
      <c r="RZL193" s="279"/>
      <c r="RZM193" s="279"/>
      <c r="RZN193" s="279"/>
      <c r="RZO193" s="279"/>
      <c r="RZP193" s="279"/>
      <c r="RZQ193" s="279"/>
      <c r="RZR193" s="279"/>
      <c r="RZS193" s="279"/>
      <c r="RZT193" s="279"/>
      <c r="RZU193" s="279"/>
      <c r="RZV193" s="279"/>
      <c r="RZW193" s="279"/>
      <c r="RZX193" s="279"/>
      <c r="RZY193" s="279"/>
      <c r="RZZ193" s="279"/>
      <c r="SAA193" s="279"/>
      <c r="SAB193" s="279"/>
      <c r="SAC193" s="279"/>
      <c r="SAD193" s="279"/>
      <c r="SAE193" s="279"/>
      <c r="SAF193" s="279"/>
      <c r="SAG193" s="279"/>
      <c r="SAH193" s="279"/>
      <c r="SAI193" s="279"/>
      <c r="SAJ193" s="279"/>
      <c r="SAK193" s="279"/>
      <c r="SAL193" s="279"/>
      <c r="SAM193" s="279"/>
      <c r="SAN193" s="279"/>
      <c r="SAO193" s="279"/>
      <c r="SAP193" s="279"/>
      <c r="SAQ193" s="279"/>
      <c r="SAR193" s="279"/>
      <c r="SAS193" s="279"/>
      <c r="SAT193" s="279"/>
      <c r="SAU193" s="279"/>
      <c r="SAV193" s="279"/>
      <c r="SAW193" s="279"/>
      <c r="SAX193" s="279"/>
      <c r="SAY193" s="279"/>
      <c r="SAZ193" s="279"/>
      <c r="SBA193" s="279"/>
      <c r="SBB193" s="279"/>
      <c r="SBC193" s="279"/>
      <c r="SBD193" s="279"/>
      <c r="SBE193" s="279"/>
      <c r="SBF193" s="279"/>
      <c r="SBG193" s="279"/>
      <c r="SBH193" s="279"/>
      <c r="SBI193" s="279"/>
      <c r="SBJ193" s="279"/>
      <c r="SBK193" s="279"/>
      <c r="SBL193" s="279"/>
      <c r="SBM193" s="279"/>
      <c r="SBN193" s="279"/>
      <c r="SBO193" s="279"/>
      <c r="SBP193" s="279"/>
      <c r="SBQ193" s="279"/>
      <c r="SBR193" s="279"/>
      <c r="SBS193" s="279"/>
      <c r="SBT193" s="279"/>
      <c r="SBU193" s="279"/>
      <c r="SBV193" s="279"/>
      <c r="SBW193" s="279"/>
      <c r="SBX193" s="279"/>
      <c r="SBY193" s="279"/>
      <c r="SBZ193" s="279"/>
      <c r="SCA193" s="279"/>
      <c r="SCB193" s="279"/>
      <c r="SCC193" s="279"/>
      <c r="SCD193" s="279"/>
      <c r="SCE193" s="279"/>
      <c r="SCF193" s="279"/>
      <c r="SCG193" s="279"/>
      <c r="SCH193" s="279"/>
      <c r="SCI193" s="279"/>
      <c r="SCJ193" s="279"/>
      <c r="SCK193" s="279"/>
      <c r="SCL193" s="279"/>
      <c r="SCM193" s="279"/>
      <c r="SCN193" s="279"/>
      <c r="SCO193" s="279"/>
      <c r="SCP193" s="279"/>
      <c r="SCQ193" s="279"/>
      <c r="SCR193" s="279"/>
      <c r="SCS193" s="279"/>
      <c r="SCT193" s="279"/>
      <c r="SCU193" s="279"/>
      <c r="SCV193" s="279"/>
      <c r="SCW193" s="279"/>
      <c r="SCX193" s="279"/>
      <c r="SCY193" s="279"/>
      <c r="SCZ193" s="279"/>
      <c r="SDA193" s="279"/>
      <c r="SDB193" s="279"/>
      <c r="SDC193" s="279"/>
      <c r="SDD193" s="279"/>
      <c r="SDE193" s="279"/>
      <c r="SDF193" s="279"/>
      <c r="SDG193" s="279"/>
      <c r="SDH193" s="279"/>
      <c r="SDI193" s="279"/>
      <c r="SDJ193" s="279"/>
      <c r="SDK193" s="279"/>
      <c r="SDL193" s="279"/>
      <c r="SDM193" s="279"/>
      <c r="SDN193" s="279"/>
      <c r="SDO193" s="279"/>
      <c r="SDP193" s="279"/>
      <c r="SDQ193" s="279"/>
      <c r="SDR193" s="279"/>
      <c r="SDS193" s="279"/>
      <c r="SDT193" s="279"/>
      <c r="SDU193" s="279"/>
      <c r="SDV193" s="279"/>
      <c r="SDW193" s="279"/>
      <c r="SDX193" s="279"/>
      <c r="SDY193" s="279"/>
      <c r="SDZ193" s="279"/>
      <c r="SEA193" s="279"/>
      <c r="SEB193" s="279"/>
      <c r="SEC193" s="279"/>
      <c r="SED193" s="279"/>
      <c r="SEE193" s="279"/>
      <c r="SEF193" s="279"/>
      <c r="SEG193" s="279"/>
      <c r="SEH193" s="279"/>
      <c r="SEI193" s="279"/>
      <c r="SEJ193" s="279"/>
      <c r="SEK193" s="279"/>
      <c r="SEL193" s="279"/>
      <c r="SEM193" s="279"/>
      <c r="SEN193" s="279"/>
      <c r="SEO193" s="279"/>
      <c r="SEP193" s="279"/>
      <c r="SEQ193" s="279"/>
      <c r="SER193" s="279"/>
      <c r="SES193" s="279"/>
      <c r="SET193" s="279"/>
      <c r="SEU193" s="279"/>
      <c r="SEV193" s="279"/>
      <c r="SEW193" s="279"/>
      <c r="SEX193" s="279"/>
      <c r="SEY193" s="279"/>
      <c r="SEZ193" s="279"/>
      <c r="SFA193" s="279"/>
      <c r="SFB193" s="279"/>
      <c r="SFC193" s="279"/>
      <c r="SFD193" s="279"/>
      <c r="SFE193" s="279"/>
      <c r="SFF193" s="279"/>
      <c r="SFG193" s="279"/>
      <c r="SFH193" s="279"/>
      <c r="SFI193" s="279"/>
      <c r="SFJ193" s="279"/>
      <c r="SFK193" s="279"/>
      <c r="SFL193" s="279"/>
      <c r="SFM193" s="279"/>
      <c r="SFN193" s="279"/>
      <c r="SFO193" s="279"/>
      <c r="SFP193" s="279"/>
      <c r="SFQ193" s="279"/>
      <c r="SFR193" s="279"/>
      <c r="SFS193" s="279"/>
      <c r="SFT193" s="279"/>
      <c r="SFU193" s="279"/>
      <c r="SFV193" s="279"/>
      <c r="SFW193" s="279"/>
      <c r="SFX193" s="279"/>
      <c r="SFY193" s="279"/>
      <c r="SFZ193" s="279"/>
      <c r="SGA193" s="279"/>
      <c r="SGB193" s="279"/>
      <c r="SGC193" s="279"/>
      <c r="SGD193" s="279"/>
      <c r="SGE193" s="279"/>
      <c r="SGF193" s="279"/>
      <c r="SGG193" s="279"/>
      <c r="SGH193" s="279"/>
      <c r="SGI193" s="279"/>
      <c r="SGJ193" s="279"/>
      <c r="SGK193" s="279"/>
      <c r="SGL193" s="279"/>
      <c r="SGM193" s="279"/>
      <c r="SGN193" s="279"/>
      <c r="SGO193" s="279"/>
      <c r="SGP193" s="279"/>
      <c r="SGQ193" s="279"/>
      <c r="SGR193" s="279"/>
      <c r="SGS193" s="279"/>
      <c r="SGT193" s="279"/>
      <c r="SGU193" s="279"/>
      <c r="SGV193" s="279"/>
      <c r="SGW193" s="279"/>
      <c r="SGX193" s="279"/>
      <c r="SGY193" s="279"/>
      <c r="SGZ193" s="279"/>
      <c r="SHA193" s="279"/>
      <c r="SHB193" s="279"/>
      <c r="SHC193" s="279"/>
      <c r="SHD193" s="279"/>
      <c r="SHE193" s="279"/>
      <c r="SHF193" s="279"/>
      <c r="SHG193" s="279"/>
      <c r="SHH193" s="279"/>
      <c r="SHI193" s="279"/>
      <c r="SHJ193" s="279"/>
      <c r="SHK193" s="279"/>
      <c r="SHL193" s="279"/>
      <c r="SHM193" s="279"/>
      <c r="SHN193" s="279"/>
      <c r="SHO193" s="279"/>
      <c r="SHP193" s="279"/>
      <c r="SHQ193" s="279"/>
      <c r="SHR193" s="279"/>
      <c r="SHS193" s="279"/>
      <c r="SHT193" s="279"/>
      <c r="SHU193" s="279"/>
      <c r="SHV193" s="279"/>
      <c r="SHW193" s="279"/>
      <c r="SHX193" s="279"/>
      <c r="SHY193" s="279"/>
      <c r="SHZ193" s="279"/>
      <c r="SIA193" s="279"/>
      <c r="SIB193" s="279"/>
      <c r="SIC193" s="279"/>
      <c r="SID193" s="279"/>
      <c r="SIE193" s="279"/>
      <c r="SIF193" s="279"/>
      <c r="SIG193" s="279"/>
      <c r="SIH193" s="279"/>
      <c r="SII193" s="279"/>
      <c r="SIJ193" s="279"/>
      <c r="SIK193" s="279"/>
      <c r="SIL193" s="279"/>
      <c r="SIM193" s="279"/>
      <c r="SIN193" s="279"/>
      <c r="SIO193" s="279"/>
      <c r="SIP193" s="279"/>
      <c r="SIQ193" s="279"/>
      <c r="SIR193" s="279"/>
      <c r="SIS193" s="279"/>
      <c r="SIT193" s="279"/>
      <c r="SIU193" s="279"/>
      <c r="SIV193" s="279"/>
      <c r="SIW193" s="279"/>
      <c r="SIX193" s="279"/>
      <c r="SIY193" s="279"/>
      <c r="SIZ193" s="279"/>
      <c r="SJA193" s="279"/>
      <c r="SJB193" s="279"/>
      <c r="SJC193" s="279"/>
      <c r="SJD193" s="279"/>
      <c r="SJE193" s="279"/>
      <c r="SJF193" s="279"/>
      <c r="SJG193" s="279"/>
      <c r="SJH193" s="279"/>
      <c r="SJI193" s="279"/>
      <c r="SJJ193" s="279"/>
      <c r="SJK193" s="279"/>
      <c r="SJL193" s="279"/>
      <c r="SJM193" s="279"/>
      <c r="SJN193" s="279"/>
      <c r="SJO193" s="279"/>
      <c r="SJP193" s="279"/>
      <c r="SJQ193" s="279"/>
      <c r="SJR193" s="279"/>
      <c r="SJS193" s="279"/>
      <c r="SJT193" s="279"/>
      <c r="SJU193" s="279"/>
      <c r="SJV193" s="279"/>
      <c r="SJW193" s="279"/>
      <c r="SJX193" s="279"/>
      <c r="SJY193" s="279"/>
      <c r="SJZ193" s="279"/>
      <c r="SKA193" s="279"/>
      <c r="SKB193" s="279"/>
      <c r="SKC193" s="279"/>
      <c r="SKD193" s="279"/>
      <c r="SKE193" s="279"/>
      <c r="SKF193" s="279"/>
      <c r="SKG193" s="279"/>
      <c r="SKH193" s="279"/>
      <c r="SKI193" s="279"/>
      <c r="SKJ193" s="279"/>
      <c r="SKK193" s="279"/>
      <c r="SKL193" s="279"/>
      <c r="SKM193" s="279"/>
      <c r="SKN193" s="279"/>
      <c r="SKO193" s="279"/>
      <c r="SKP193" s="279"/>
      <c r="SKQ193" s="279"/>
      <c r="SKR193" s="279"/>
      <c r="SKS193" s="279"/>
      <c r="SKT193" s="279"/>
      <c r="SKU193" s="279"/>
      <c r="SKV193" s="279"/>
      <c r="SKW193" s="279"/>
      <c r="SKX193" s="279"/>
      <c r="SKY193" s="279"/>
      <c r="SKZ193" s="279"/>
      <c r="SLA193" s="279"/>
      <c r="SLB193" s="279"/>
      <c r="SLC193" s="279"/>
      <c r="SLD193" s="279"/>
      <c r="SLE193" s="279"/>
      <c r="SLF193" s="279"/>
      <c r="SLG193" s="279"/>
      <c r="SLH193" s="279"/>
      <c r="SLI193" s="279"/>
      <c r="SLJ193" s="279"/>
      <c r="SLK193" s="279"/>
      <c r="SLL193" s="279"/>
      <c r="SLM193" s="279"/>
      <c r="SLN193" s="279"/>
      <c r="SLO193" s="279"/>
      <c r="SLP193" s="279"/>
      <c r="SLQ193" s="279"/>
      <c r="SLR193" s="279"/>
      <c r="SLS193" s="279"/>
      <c r="SLT193" s="279"/>
      <c r="SLU193" s="279"/>
      <c r="SLV193" s="279"/>
      <c r="SLW193" s="279"/>
      <c r="SLX193" s="279"/>
      <c r="SLY193" s="279"/>
      <c r="SLZ193" s="279"/>
      <c r="SMA193" s="279"/>
      <c r="SMB193" s="279"/>
      <c r="SMC193" s="279"/>
      <c r="SMD193" s="279"/>
      <c r="SME193" s="279"/>
      <c r="SMF193" s="279"/>
      <c r="SMG193" s="279"/>
      <c r="SMH193" s="279"/>
      <c r="SMI193" s="279"/>
      <c r="SMJ193" s="279"/>
      <c r="SMK193" s="279"/>
      <c r="SML193" s="279"/>
      <c r="SMM193" s="279"/>
      <c r="SMN193" s="279"/>
      <c r="SMO193" s="279"/>
      <c r="SMP193" s="279"/>
      <c r="SMQ193" s="279"/>
      <c r="SMR193" s="279"/>
      <c r="SMS193" s="279"/>
      <c r="SMT193" s="279"/>
      <c r="SMU193" s="279"/>
      <c r="SMV193" s="279"/>
      <c r="SMW193" s="279"/>
      <c r="SMX193" s="279"/>
      <c r="SMY193" s="279"/>
      <c r="SMZ193" s="279"/>
      <c r="SNA193" s="279"/>
      <c r="SNB193" s="279"/>
      <c r="SNC193" s="279"/>
      <c r="SND193" s="279"/>
      <c r="SNE193" s="279"/>
      <c r="SNF193" s="279"/>
      <c r="SNG193" s="279"/>
      <c r="SNH193" s="279"/>
      <c r="SNI193" s="279"/>
      <c r="SNJ193" s="279"/>
      <c r="SNK193" s="279"/>
      <c r="SNL193" s="279"/>
      <c r="SNM193" s="279"/>
      <c r="SNN193" s="279"/>
      <c r="SNO193" s="279"/>
      <c r="SNP193" s="279"/>
      <c r="SNQ193" s="279"/>
      <c r="SNR193" s="279"/>
      <c r="SNS193" s="279"/>
      <c r="SNT193" s="279"/>
      <c r="SNU193" s="279"/>
      <c r="SNV193" s="279"/>
      <c r="SNW193" s="279"/>
      <c r="SNX193" s="279"/>
      <c r="SNY193" s="279"/>
      <c r="SNZ193" s="279"/>
      <c r="SOA193" s="279"/>
      <c r="SOB193" s="279"/>
      <c r="SOC193" s="279"/>
      <c r="SOD193" s="279"/>
      <c r="SOE193" s="279"/>
      <c r="SOF193" s="279"/>
      <c r="SOG193" s="279"/>
      <c r="SOH193" s="279"/>
      <c r="SOI193" s="279"/>
      <c r="SOJ193" s="279"/>
      <c r="SOK193" s="279"/>
      <c r="SOL193" s="279"/>
      <c r="SOM193" s="279"/>
      <c r="SON193" s="279"/>
      <c r="SOO193" s="279"/>
      <c r="SOP193" s="279"/>
      <c r="SOQ193" s="279"/>
      <c r="SOR193" s="279"/>
      <c r="SOS193" s="279"/>
      <c r="SOT193" s="279"/>
      <c r="SOU193" s="279"/>
      <c r="SOV193" s="279"/>
      <c r="SOW193" s="279"/>
      <c r="SOX193" s="279"/>
      <c r="SOY193" s="279"/>
      <c r="SOZ193" s="279"/>
      <c r="SPA193" s="279"/>
      <c r="SPB193" s="279"/>
      <c r="SPC193" s="279"/>
      <c r="SPD193" s="279"/>
      <c r="SPE193" s="279"/>
      <c r="SPF193" s="279"/>
      <c r="SPG193" s="279"/>
      <c r="SPH193" s="279"/>
      <c r="SPI193" s="279"/>
      <c r="SPJ193" s="279"/>
      <c r="SPK193" s="279"/>
      <c r="SPL193" s="279"/>
      <c r="SPM193" s="279"/>
      <c r="SPN193" s="279"/>
      <c r="SPO193" s="279"/>
      <c r="SPP193" s="279"/>
      <c r="SPQ193" s="279"/>
      <c r="SPR193" s="279"/>
      <c r="SPS193" s="279"/>
      <c r="SPT193" s="279"/>
      <c r="SPU193" s="279"/>
      <c r="SPV193" s="279"/>
      <c r="SPW193" s="279"/>
      <c r="SPX193" s="279"/>
      <c r="SPY193" s="279"/>
      <c r="SPZ193" s="279"/>
      <c r="SQA193" s="279"/>
      <c r="SQB193" s="279"/>
      <c r="SQC193" s="279"/>
      <c r="SQD193" s="279"/>
      <c r="SQE193" s="279"/>
      <c r="SQF193" s="279"/>
      <c r="SQG193" s="279"/>
      <c r="SQH193" s="279"/>
      <c r="SQI193" s="279"/>
      <c r="SQJ193" s="279"/>
      <c r="SQK193" s="279"/>
      <c r="SQL193" s="279"/>
      <c r="SQM193" s="279"/>
      <c r="SQN193" s="279"/>
      <c r="SQO193" s="279"/>
      <c r="SQP193" s="279"/>
      <c r="SQQ193" s="279"/>
      <c r="SQR193" s="279"/>
      <c r="SQS193" s="279"/>
      <c r="SQT193" s="279"/>
      <c r="SQU193" s="279"/>
      <c r="SQV193" s="279"/>
      <c r="SQW193" s="279"/>
      <c r="SQX193" s="279"/>
      <c r="SQY193" s="279"/>
      <c r="SQZ193" s="279"/>
      <c r="SRA193" s="279"/>
      <c r="SRB193" s="279"/>
      <c r="SRC193" s="279"/>
      <c r="SRD193" s="279"/>
      <c r="SRE193" s="279"/>
      <c r="SRF193" s="279"/>
      <c r="SRG193" s="279"/>
      <c r="SRH193" s="279"/>
      <c r="SRI193" s="279"/>
      <c r="SRJ193" s="279"/>
      <c r="SRK193" s="279"/>
      <c r="SRL193" s="279"/>
      <c r="SRM193" s="279"/>
      <c r="SRN193" s="279"/>
      <c r="SRO193" s="279"/>
      <c r="SRP193" s="279"/>
      <c r="SRQ193" s="279"/>
      <c r="SRR193" s="279"/>
      <c r="SRS193" s="279"/>
      <c r="SRT193" s="279"/>
      <c r="SRU193" s="279"/>
      <c r="SRV193" s="279"/>
      <c r="SRW193" s="279"/>
      <c r="SRX193" s="279"/>
      <c r="SRY193" s="279"/>
      <c r="SRZ193" s="279"/>
      <c r="SSA193" s="279"/>
      <c r="SSB193" s="279"/>
      <c r="SSC193" s="279"/>
      <c r="SSD193" s="279"/>
      <c r="SSE193" s="279"/>
      <c r="SSF193" s="279"/>
      <c r="SSG193" s="279"/>
      <c r="SSH193" s="279"/>
      <c r="SSI193" s="279"/>
      <c r="SSJ193" s="279"/>
      <c r="SSK193" s="279"/>
      <c r="SSL193" s="279"/>
      <c r="SSM193" s="279"/>
      <c r="SSN193" s="279"/>
      <c r="SSO193" s="279"/>
      <c r="SSP193" s="279"/>
      <c r="SSQ193" s="279"/>
      <c r="SSR193" s="279"/>
      <c r="SSS193" s="279"/>
      <c r="SST193" s="279"/>
      <c r="SSU193" s="279"/>
      <c r="SSV193" s="279"/>
      <c r="SSW193" s="279"/>
      <c r="SSX193" s="279"/>
      <c r="SSY193" s="279"/>
      <c r="SSZ193" s="279"/>
      <c r="STA193" s="279"/>
      <c r="STB193" s="279"/>
      <c r="STC193" s="279"/>
      <c r="STD193" s="279"/>
      <c r="STE193" s="279"/>
      <c r="STF193" s="279"/>
      <c r="STG193" s="279"/>
      <c r="STH193" s="279"/>
      <c r="STI193" s="279"/>
      <c r="STJ193" s="279"/>
      <c r="STK193" s="279"/>
      <c r="STL193" s="279"/>
      <c r="STM193" s="279"/>
      <c r="STN193" s="279"/>
      <c r="STO193" s="279"/>
      <c r="STP193" s="279"/>
      <c r="STQ193" s="279"/>
      <c r="STR193" s="279"/>
      <c r="STS193" s="279"/>
      <c r="STT193" s="279"/>
      <c r="STU193" s="279"/>
      <c r="STV193" s="279"/>
      <c r="STW193" s="279"/>
      <c r="STX193" s="279"/>
      <c r="STY193" s="279"/>
      <c r="STZ193" s="279"/>
      <c r="SUA193" s="279"/>
      <c r="SUB193" s="279"/>
      <c r="SUC193" s="279"/>
      <c r="SUD193" s="279"/>
      <c r="SUE193" s="279"/>
      <c r="SUF193" s="279"/>
      <c r="SUG193" s="279"/>
      <c r="SUH193" s="279"/>
      <c r="SUI193" s="279"/>
      <c r="SUJ193" s="279"/>
      <c r="SUK193" s="279"/>
      <c r="SUL193" s="279"/>
      <c r="SUM193" s="279"/>
      <c r="SUN193" s="279"/>
      <c r="SUO193" s="279"/>
      <c r="SUP193" s="279"/>
      <c r="SUQ193" s="279"/>
      <c r="SUR193" s="279"/>
      <c r="SUS193" s="279"/>
      <c r="SUT193" s="279"/>
      <c r="SUU193" s="279"/>
      <c r="SUV193" s="279"/>
      <c r="SUW193" s="279"/>
      <c r="SUX193" s="279"/>
      <c r="SUY193" s="279"/>
      <c r="SUZ193" s="279"/>
      <c r="SVA193" s="279"/>
      <c r="SVB193" s="279"/>
      <c r="SVC193" s="279"/>
      <c r="SVD193" s="279"/>
      <c r="SVE193" s="279"/>
      <c r="SVF193" s="279"/>
      <c r="SVG193" s="279"/>
      <c r="SVH193" s="279"/>
      <c r="SVI193" s="279"/>
      <c r="SVJ193" s="279"/>
      <c r="SVK193" s="279"/>
      <c r="SVL193" s="279"/>
      <c r="SVM193" s="279"/>
      <c r="SVN193" s="279"/>
      <c r="SVO193" s="279"/>
      <c r="SVP193" s="279"/>
      <c r="SVQ193" s="279"/>
      <c r="SVR193" s="279"/>
      <c r="SVS193" s="279"/>
      <c r="SVT193" s="279"/>
      <c r="SVU193" s="279"/>
      <c r="SVV193" s="279"/>
      <c r="SVW193" s="279"/>
      <c r="SVX193" s="279"/>
      <c r="SVY193" s="279"/>
      <c r="SVZ193" s="279"/>
      <c r="SWA193" s="279"/>
      <c r="SWB193" s="279"/>
      <c r="SWC193" s="279"/>
      <c r="SWD193" s="279"/>
      <c r="SWE193" s="279"/>
      <c r="SWF193" s="279"/>
      <c r="SWG193" s="279"/>
      <c r="SWH193" s="279"/>
      <c r="SWI193" s="279"/>
      <c r="SWJ193" s="279"/>
      <c r="SWK193" s="279"/>
      <c r="SWL193" s="279"/>
      <c r="SWM193" s="279"/>
      <c r="SWN193" s="279"/>
      <c r="SWO193" s="279"/>
      <c r="SWP193" s="279"/>
      <c r="SWQ193" s="279"/>
      <c r="SWR193" s="279"/>
      <c r="SWS193" s="279"/>
      <c r="SWT193" s="279"/>
      <c r="SWU193" s="279"/>
      <c r="SWV193" s="279"/>
      <c r="SWW193" s="279"/>
      <c r="SWX193" s="279"/>
      <c r="SWY193" s="279"/>
      <c r="SWZ193" s="279"/>
      <c r="SXA193" s="279"/>
      <c r="SXB193" s="279"/>
      <c r="SXC193" s="279"/>
      <c r="SXD193" s="279"/>
      <c r="SXE193" s="279"/>
      <c r="SXF193" s="279"/>
      <c r="SXG193" s="279"/>
      <c r="SXH193" s="279"/>
      <c r="SXI193" s="279"/>
      <c r="SXJ193" s="279"/>
      <c r="SXK193" s="279"/>
      <c r="SXL193" s="279"/>
      <c r="SXM193" s="279"/>
      <c r="SXN193" s="279"/>
      <c r="SXO193" s="279"/>
      <c r="SXP193" s="279"/>
      <c r="SXQ193" s="279"/>
      <c r="SXR193" s="279"/>
      <c r="SXS193" s="279"/>
      <c r="SXT193" s="279"/>
      <c r="SXU193" s="279"/>
      <c r="SXV193" s="279"/>
      <c r="SXW193" s="279"/>
      <c r="SXX193" s="279"/>
      <c r="SXY193" s="279"/>
      <c r="SXZ193" s="279"/>
      <c r="SYA193" s="279"/>
      <c r="SYB193" s="279"/>
      <c r="SYC193" s="279"/>
      <c r="SYD193" s="279"/>
      <c r="SYE193" s="279"/>
      <c r="SYF193" s="279"/>
      <c r="SYG193" s="279"/>
      <c r="SYH193" s="279"/>
      <c r="SYI193" s="279"/>
      <c r="SYJ193" s="279"/>
      <c r="SYK193" s="279"/>
      <c r="SYL193" s="279"/>
      <c r="SYM193" s="279"/>
      <c r="SYN193" s="279"/>
      <c r="SYO193" s="279"/>
      <c r="SYP193" s="279"/>
      <c r="SYQ193" s="279"/>
      <c r="SYR193" s="279"/>
      <c r="SYS193" s="279"/>
      <c r="SYT193" s="279"/>
      <c r="SYU193" s="279"/>
      <c r="SYV193" s="279"/>
      <c r="SYW193" s="279"/>
      <c r="SYX193" s="279"/>
      <c r="SYY193" s="279"/>
      <c r="SYZ193" s="279"/>
      <c r="SZA193" s="279"/>
      <c r="SZB193" s="279"/>
      <c r="SZC193" s="279"/>
      <c r="SZD193" s="279"/>
      <c r="SZE193" s="279"/>
      <c r="SZF193" s="279"/>
      <c r="SZG193" s="279"/>
      <c r="SZH193" s="279"/>
      <c r="SZI193" s="279"/>
      <c r="SZJ193" s="279"/>
      <c r="SZK193" s="279"/>
      <c r="SZL193" s="279"/>
      <c r="SZM193" s="279"/>
      <c r="SZN193" s="279"/>
      <c r="SZO193" s="279"/>
      <c r="SZP193" s="279"/>
      <c r="SZQ193" s="279"/>
      <c r="SZR193" s="279"/>
      <c r="SZS193" s="279"/>
      <c r="SZT193" s="279"/>
      <c r="SZU193" s="279"/>
      <c r="SZV193" s="279"/>
      <c r="SZW193" s="279"/>
      <c r="SZX193" s="279"/>
      <c r="SZY193" s="279"/>
      <c r="SZZ193" s="279"/>
      <c r="TAA193" s="279"/>
      <c r="TAB193" s="279"/>
      <c r="TAC193" s="279"/>
      <c r="TAD193" s="279"/>
      <c r="TAE193" s="279"/>
      <c r="TAF193" s="279"/>
      <c r="TAG193" s="279"/>
      <c r="TAH193" s="279"/>
      <c r="TAI193" s="279"/>
      <c r="TAJ193" s="279"/>
      <c r="TAK193" s="279"/>
      <c r="TAL193" s="279"/>
      <c r="TAM193" s="279"/>
      <c r="TAN193" s="279"/>
      <c r="TAO193" s="279"/>
      <c r="TAP193" s="279"/>
      <c r="TAQ193" s="279"/>
      <c r="TAR193" s="279"/>
      <c r="TAS193" s="279"/>
      <c r="TAT193" s="279"/>
      <c r="TAU193" s="279"/>
      <c r="TAV193" s="279"/>
      <c r="TAW193" s="279"/>
      <c r="TAX193" s="279"/>
      <c r="TAY193" s="279"/>
      <c r="TAZ193" s="279"/>
      <c r="TBA193" s="279"/>
      <c r="TBB193" s="279"/>
      <c r="TBC193" s="279"/>
      <c r="TBD193" s="279"/>
      <c r="TBE193" s="279"/>
      <c r="TBF193" s="279"/>
      <c r="TBG193" s="279"/>
      <c r="TBH193" s="279"/>
      <c r="TBI193" s="279"/>
      <c r="TBJ193" s="279"/>
      <c r="TBK193" s="279"/>
      <c r="TBL193" s="279"/>
      <c r="TBM193" s="279"/>
      <c r="TBN193" s="279"/>
      <c r="TBO193" s="279"/>
      <c r="TBP193" s="279"/>
      <c r="TBQ193" s="279"/>
      <c r="TBR193" s="279"/>
      <c r="TBS193" s="279"/>
      <c r="TBT193" s="279"/>
      <c r="TBU193" s="279"/>
      <c r="TBV193" s="279"/>
      <c r="TBW193" s="279"/>
      <c r="TBX193" s="279"/>
      <c r="TBY193" s="279"/>
      <c r="TBZ193" s="279"/>
      <c r="TCA193" s="279"/>
      <c r="TCB193" s="279"/>
      <c r="TCC193" s="279"/>
      <c r="TCD193" s="279"/>
      <c r="TCE193" s="279"/>
      <c r="TCF193" s="279"/>
      <c r="TCG193" s="279"/>
      <c r="TCH193" s="279"/>
      <c r="TCI193" s="279"/>
      <c r="TCJ193" s="279"/>
      <c r="TCK193" s="279"/>
      <c r="TCL193" s="279"/>
      <c r="TCM193" s="279"/>
      <c r="TCN193" s="279"/>
      <c r="TCO193" s="279"/>
      <c r="TCP193" s="279"/>
      <c r="TCQ193" s="279"/>
      <c r="TCR193" s="279"/>
      <c r="TCS193" s="279"/>
      <c r="TCT193" s="279"/>
      <c r="TCU193" s="279"/>
      <c r="TCV193" s="279"/>
      <c r="TCW193" s="279"/>
      <c r="TCX193" s="279"/>
      <c r="TCY193" s="279"/>
      <c r="TCZ193" s="279"/>
      <c r="TDA193" s="279"/>
      <c r="TDB193" s="279"/>
      <c r="TDC193" s="279"/>
      <c r="TDD193" s="279"/>
      <c r="TDE193" s="279"/>
      <c r="TDF193" s="279"/>
      <c r="TDG193" s="279"/>
      <c r="TDH193" s="279"/>
      <c r="TDI193" s="279"/>
      <c r="TDJ193" s="279"/>
      <c r="TDK193" s="279"/>
      <c r="TDL193" s="279"/>
      <c r="TDM193" s="279"/>
      <c r="TDN193" s="279"/>
      <c r="TDO193" s="279"/>
      <c r="TDP193" s="279"/>
      <c r="TDQ193" s="279"/>
      <c r="TDR193" s="279"/>
      <c r="TDS193" s="279"/>
      <c r="TDT193" s="279"/>
      <c r="TDU193" s="279"/>
      <c r="TDV193" s="279"/>
      <c r="TDW193" s="279"/>
      <c r="TDX193" s="279"/>
      <c r="TDY193" s="279"/>
      <c r="TDZ193" s="279"/>
      <c r="TEA193" s="279"/>
      <c r="TEB193" s="279"/>
      <c r="TEC193" s="279"/>
      <c r="TED193" s="279"/>
      <c r="TEE193" s="279"/>
      <c r="TEF193" s="279"/>
      <c r="TEG193" s="279"/>
      <c r="TEH193" s="279"/>
      <c r="TEI193" s="279"/>
      <c r="TEJ193" s="279"/>
      <c r="TEK193" s="279"/>
      <c r="TEL193" s="279"/>
      <c r="TEM193" s="279"/>
      <c r="TEN193" s="279"/>
      <c r="TEO193" s="279"/>
      <c r="TEP193" s="279"/>
      <c r="TEQ193" s="279"/>
      <c r="TER193" s="279"/>
      <c r="TES193" s="279"/>
      <c r="TET193" s="279"/>
      <c r="TEU193" s="279"/>
      <c r="TEV193" s="279"/>
      <c r="TEW193" s="279"/>
      <c r="TEX193" s="279"/>
      <c r="TEY193" s="279"/>
      <c r="TEZ193" s="279"/>
      <c r="TFA193" s="279"/>
      <c r="TFB193" s="279"/>
      <c r="TFC193" s="279"/>
      <c r="TFD193" s="279"/>
      <c r="TFE193" s="279"/>
      <c r="TFF193" s="279"/>
      <c r="TFG193" s="279"/>
      <c r="TFH193" s="279"/>
      <c r="TFI193" s="279"/>
      <c r="TFJ193" s="279"/>
      <c r="TFK193" s="279"/>
      <c r="TFL193" s="279"/>
      <c r="TFM193" s="279"/>
      <c r="TFN193" s="279"/>
      <c r="TFO193" s="279"/>
      <c r="TFP193" s="279"/>
      <c r="TFQ193" s="279"/>
      <c r="TFR193" s="279"/>
      <c r="TFS193" s="279"/>
      <c r="TFT193" s="279"/>
      <c r="TFU193" s="279"/>
      <c r="TFV193" s="279"/>
      <c r="TFW193" s="279"/>
      <c r="TFX193" s="279"/>
      <c r="TFY193" s="279"/>
      <c r="TFZ193" s="279"/>
      <c r="TGA193" s="279"/>
      <c r="TGB193" s="279"/>
      <c r="TGC193" s="279"/>
      <c r="TGD193" s="279"/>
      <c r="TGE193" s="279"/>
      <c r="TGF193" s="279"/>
      <c r="TGG193" s="279"/>
      <c r="TGH193" s="279"/>
      <c r="TGI193" s="279"/>
      <c r="TGJ193" s="279"/>
      <c r="TGK193" s="279"/>
      <c r="TGL193" s="279"/>
      <c r="TGM193" s="279"/>
      <c r="TGN193" s="279"/>
      <c r="TGO193" s="279"/>
      <c r="TGP193" s="279"/>
      <c r="TGQ193" s="279"/>
      <c r="TGR193" s="279"/>
      <c r="TGS193" s="279"/>
      <c r="TGT193" s="279"/>
      <c r="TGU193" s="279"/>
      <c r="TGV193" s="279"/>
      <c r="TGW193" s="279"/>
      <c r="TGX193" s="279"/>
      <c r="TGY193" s="279"/>
      <c r="TGZ193" s="279"/>
      <c r="THA193" s="279"/>
      <c r="THB193" s="279"/>
      <c r="THC193" s="279"/>
      <c r="THD193" s="279"/>
      <c r="THE193" s="279"/>
      <c r="THF193" s="279"/>
      <c r="THG193" s="279"/>
      <c r="THH193" s="279"/>
      <c r="THI193" s="279"/>
      <c r="THJ193" s="279"/>
      <c r="THK193" s="279"/>
      <c r="THL193" s="279"/>
      <c r="THM193" s="279"/>
      <c r="THN193" s="279"/>
      <c r="THO193" s="279"/>
      <c r="THP193" s="279"/>
      <c r="THQ193" s="279"/>
      <c r="THR193" s="279"/>
      <c r="THS193" s="279"/>
      <c r="THT193" s="279"/>
      <c r="THU193" s="279"/>
      <c r="THV193" s="279"/>
      <c r="THW193" s="279"/>
      <c r="THX193" s="279"/>
      <c r="THY193" s="279"/>
      <c r="THZ193" s="279"/>
      <c r="TIA193" s="279"/>
      <c r="TIB193" s="279"/>
      <c r="TIC193" s="279"/>
      <c r="TID193" s="279"/>
      <c r="TIE193" s="279"/>
      <c r="TIF193" s="279"/>
      <c r="TIG193" s="279"/>
      <c r="TIH193" s="279"/>
      <c r="TII193" s="279"/>
      <c r="TIJ193" s="279"/>
      <c r="TIK193" s="279"/>
      <c r="TIL193" s="279"/>
      <c r="TIM193" s="279"/>
      <c r="TIN193" s="279"/>
      <c r="TIO193" s="279"/>
      <c r="TIP193" s="279"/>
      <c r="TIQ193" s="279"/>
      <c r="TIR193" s="279"/>
      <c r="TIS193" s="279"/>
      <c r="TIT193" s="279"/>
      <c r="TIU193" s="279"/>
      <c r="TIV193" s="279"/>
      <c r="TIW193" s="279"/>
      <c r="TIX193" s="279"/>
      <c r="TIY193" s="279"/>
      <c r="TIZ193" s="279"/>
      <c r="TJA193" s="279"/>
      <c r="TJB193" s="279"/>
      <c r="TJC193" s="279"/>
      <c r="TJD193" s="279"/>
      <c r="TJE193" s="279"/>
      <c r="TJF193" s="279"/>
      <c r="TJG193" s="279"/>
      <c r="TJH193" s="279"/>
      <c r="TJI193" s="279"/>
      <c r="TJJ193" s="279"/>
      <c r="TJK193" s="279"/>
      <c r="TJL193" s="279"/>
      <c r="TJM193" s="279"/>
      <c r="TJN193" s="279"/>
      <c r="TJO193" s="279"/>
      <c r="TJP193" s="279"/>
      <c r="TJQ193" s="279"/>
      <c r="TJR193" s="279"/>
      <c r="TJS193" s="279"/>
      <c r="TJT193" s="279"/>
      <c r="TJU193" s="279"/>
      <c r="TJV193" s="279"/>
      <c r="TJW193" s="279"/>
      <c r="TJX193" s="279"/>
      <c r="TJY193" s="279"/>
      <c r="TJZ193" s="279"/>
      <c r="TKA193" s="279"/>
      <c r="TKB193" s="279"/>
      <c r="TKC193" s="279"/>
      <c r="TKD193" s="279"/>
      <c r="TKE193" s="279"/>
      <c r="TKF193" s="279"/>
      <c r="TKG193" s="279"/>
      <c r="TKH193" s="279"/>
      <c r="TKI193" s="279"/>
      <c r="TKJ193" s="279"/>
      <c r="TKK193" s="279"/>
      <c r="TKL193" s="279"/>
      <c r="TKM193" s="279"/>
      <c r="TKN193" s="279"/>
      <c r="TKO193" s="279"/>
      <c r="TKP193" s="279"/>
      <c r="TKQ193" s="279"/>
      <c r="TKR193" s="279"/>
      <c r="TKS193" s="279"/>
      <c r="TKT193" s="279"/>
      <c r="TKU193" s="279"/>
      <c r="TKV193" s="279"/>
      <c r="TKW193" s="279"/>
      <c r="TKX193" s="279"/>
      <c r="TKY193" s="279"/>
      <c r="TKZ193" s="279"/>
      <c r="TLA193" s="279"/>
      <c r="TLB193" s="279"/>
      <c r="TLC193" s="279"/>
      <c r="TLD193" s="279"/>
      <c r="TLE193" s="279"/>
      <c r="TLF193" s="279"/>
      <c r="TLG193" s="279"/>
      <c r="TLH193" s="279"/>
      <c r="TLI193" s="279"/>
      <c r="TLJ193" s="279"/>
      <c r="TLK193" s="279"/>
      <c r="TLL193" s="279"/>
      <c r="TLM193" s="279"/>
      <c r="TLN193" s="279"/>
      <c r="TLO193" s="279"/>
      <c r="TLP193" s="279"/>
      <c r="TLQ193" s="279"/>
      <c r="TLR193" s="279"/>
      <c r="TLS193" s="279"/>
      <c r="TLT193" s="279"/>
      <c r="TLU193" s="279"/>
      <c r="TLV193" s="279"/>
      <c r="TLW193" s="279"/>
      <c r="TLX193" s="279"/>
      <c r="TLY193" s="279"/>
      <c r="TLZ193" s="279"/>
      <c r="TMA193" s="279"/>
      <c r="TMB193" s="279"/>
      <c r="TMC193" s="279"/>
      <c r="TMD193" s="279"/>
      <c r="TME193" s="279"/>
      <c r="TMF193" s="279"/>
      <c r="TMG193" s="279"/>
      <c r="TMH193" s="279"/>
      <c r="TMI193" s="279"/>
      <c r="TMJ193" s="279"/>
      <c r="TMK193" s="279"/>
      <c r="TML193" s="279"/>
      <c r="TMM193" s="279"/>
      <c r="TMN193" s="279"/>
      <c r="TMO193" s="279"/>
      <c r="TMP193" s="279"/>
      <c r="TMQ193" s="279"/>
      <c r="TMR193" s="279"/>
      <c r="TMS193" s="279"/>
      <c r="TMT193" s="279"/>
      <c r="TMU193" s="279"/>
      <c r="TMV193" s="279"/>
      <c r="TMW193" s="279"/>
      <c r="TMX193" s="279"/>
      <c r="TMY193" s="279"/>
      <c r="TMZ193" s="279"/>
      <c r="TNA193" s="279"/>
      <c r="TNB193" s="279"/>
      <c r="TNC193" s="279"/>
      <c r="TND193" s="279"/>
      <c r="TNE193" s="279"/>
      <c r="TNF193" s="279"/>
      <c r="TNG193" s="279"/>
      <c r="TNH193" s="279"/>
      <c r="TNI193" s="279"/>
      <c r="TNJ193" s="279"/>
      <c r="TNK193" s="279"/>
      <c r="TNL193" s="279"/>
      <c r="TNM193" s="279"/>
      <c r="TNN193" s="279"/>
      <c r="TNO193" s="279"/>
      <c r="TNP193" s="279"/>
      <c r="TNQ193" s="279"/>
      <c r="TNR193" s="279"/>
      <c r="TNS193" s="279"/>
      <c r="TNT193" s="279"/>
      <c r="TNU193" s="279"/>
      <c r="TNV193" s="279"/>
      <c r="TNW193" s="279"/>
      <c r="TNX193" s="279"/>
      <c r="TNY193" s="279"/>
      <c r="TNZ193" s="279"/>
      <c r="TOA193" s="279"/>
      <c r="TOB193" s="279"/>
      <c r="TOC193" s="279"/>
      <c r="TOD193" s="279"/>
      <c r="TOE193" s="279"/>
      <c r="TOF193" s="279"/>
      <c r="TOG193" s="279"/>
      <c r="TOH193" s="279"/>
      <c r="TOI193" s="279"/>
      <c r="TOJ193" s="279"/>
      <c r="TOK193" s="279"/>
      <c r="TOL193" s="279"/>
      <c r="TOM193" s="279"/>
      <c r="TON193" s="279"/>
      <c r="TOO193" s="279"/>
      <c r="TOP193" s="279"/>
      <c r="TOQ193" s="279"/>
      <c r="TOR193" s="279"/>
      <c r="TOS193" s="279"/>
      <c r="TOT193" s="279"/>
      <c r="TOU193" s="279"/>
      <c r="TOV193" s="279"/>
      <c r="TOW193" s="279"/>
      <c r="TOX193" s="279"/>
      <c r="TOY193" s="279"/>
      <c r="TOZ193" s="279"/>
      <c r="TPA193" s="279"/>
      <c r="TPB193" s="279"/>
      <c r="TPC193" s="279"/>
      <c r="TPD193" s="279"/>
      <c r="TPE193" s="279"/>
      <c r="TPF193" s="279"/>
      <c r="TPG193" s="279"/>
      <c r="TPH193" s="279"/>
      <c r="TPI193" s="279"/>
      <c r="TPJ193" s="279"/>
      <c r="TPK193" s="279"/>
      <c r="TPL193" s="279"/>
      <c r="TPM193" s="279"/>
      <c r="TPN193" s="279"/>
      <c r="TPO193" s="279"/>
      <c r="TPP193" s="279"/>
      <c r="TPQ193" s="279"/>
      <c r="TPR193" s="279"/>
      <c r="TPS193" s="279"/>
      <c r="TPT193" s="279"/>
      <c r="TPU193" s="279"/>
      <c r="TPV193" s="279"/>
      <c r="TPW193" s="279"/>
      <c r="TPX193" s="279"/>
      <c r="TPY193" s="279"/>
      <c r="TPZ193" s="279"/>
      <c r="TQA193" s="279"/>
      <c r="TQB193" s="279"/>
      <c r="TQC193" s="279"/>
      <c r="TQD193" s="279"/>
      <c r="TQE193" s="279"/>
      <c r="TQF193" s="279"/>
      <c r="TQG193" s="279"/>
      <c r="TQH193" s="279"/>
      <c r="TQI193" s="279"/>
      <c r="TQJ193" s="279"/>
      <c r="TQK193" s="279"/>
      <c r="TQL193" s="279"/>
      <c r="TQM193" s="279"/>
      <c r="TQN193" s="279"/>
      <c r="TQO193" s="279"/>
      <c r="TQP193" s="279"/>
      <c r="TQQ193" s="279"/>
      <c r="TQR193" s="279"/>
      <c r="TQS193" s="279"/>
      <c r="TQT193" s="279"/>
      <c r="TQU193" s="279"/>
      <c r="TQV193" s="279"/>
      <c r="TQW193" s="279"/>
      <c r="TQX193" s="279"/>
      <c r="TQY193" s="279"/>
      <c r="TQZ193" s="279"/>
      <c r="TRA193" s="279"/>
      <c r="TRB193" s="279"/>
      <c r="TRC193" s="279"/>
      <c r="TRD193" s="279"/>
      <c r="TRE193" s="279"/>
      <c r="TRF193" s="279"/>
      <c r="TRG193" s="279"/>
      <c r="TRH193" s="279"/>
      <c r="TRI193" s="279"/>
      <c r="TRJ193" s="279"/>
      <c r="TRK193" s="279"/>
      <c r="TRL193" s="279"/>
      <c r="TRM193" s="279"/>
      <c r="TRN193" s="279"/>
      <c r="TRO193" s="279"/>
      <c r="TRP193" s="279"/>
      <c r="TRQ193" s="279"/>
      <c r="TRR193" s="279"/>
      <c r="TRS193" s="279"/>
      <c r="TRT193" s="279"/>
      <c r="TRU193" s="279"/>
      <c r="TRV193" s="279"/>
      <c r="TRW193" s="279"/>
      <c r="TRX193" s="279"/>
      <c r="TRY193" s="279"/>
      <c r="TRZ193" s="279"/>
      <c r="TSA193" s="279"/>
      <c r="TSB193" s="279"/>
      <c r="TSC193" s="279"/>
      <c r="TSD193" s="279"/>
      <c r="TSE193" s="279"/>
      <c r="TSF193" s="279"/>
      <c r="TSG193" s="279"/>
      <c r="TSH193" s="279"/>
      <c r="TSI193" s="279"/>
      <c r="TSJ193" s="279"/>
      <c r="TSK193" s="279"/>
      <c r="TSL193" s="279"/>
      <c r="TSM193" s="279"/>
      <c r="TSN193" s="279"/>
      <c r="TSO193" s="279"/>
      <c r="TSP193" s="279"/>
      <c r="TSQ193" s="279"/>
      <c r="TSR193" s="279"/>
      <c r="TSS193" s="279"/>
      <c r="TST193" s="279"/>
      <c r="TSU193" s="279"/>
      <c r="TSV193" s="279"/>
      <c r="TSW193" s="279"/>
      <c r="TSX193" s="279"/>
      <c r="TSY193" s="279"/>
      <c r="TSZ193" s="279"/>
      <c r="TTA193" s="279"/>
      <c r="TTB193" s="279"/>
      <c r="TTC193" s="279"/>
      <c r="TTD193" s="279"/>
      <c r="TTE193" s="279"/>
      <c r="TTF193" s="279"/>
      <c r="TTG193" s="279"/>
      <c r="TTH193" s="279"/>
      <c r="TTI193" s="279"/>
      <c r="TTJ193" s="279"/>
      <c r="TTK193" s="279"/>
      <c r="TTL193" s="279"/>
      <c r="TTM193" s="279"/>
      <c r="TTN193" s="279"/>
      <c r="TTO193" s="279"/>
      <c r="TTP193" s="279"/>
      <c r="TTQ193" s="279"/>
      <c r="TTR193" s="279"/>
      <c r="TTS193" s="279"/>
      <c r="TTT193" s="279"/>
      <c r="TTU193" s="279"/>
      <c r="TTV193" s="279"/>
      <c r="TTW193" s="279"/>
      <c r="TTX193" s="279"/>
      <c r="TTY193" s="279"/>
      <c r="TTZ193" s="279"/>
      <c r="TUA193" s="279"/>
      <c r="TUB193" s="279"/>
      <c r="TUC193" s="279"/>
      <c r="TUD193" s="279"/>
      <c r="TUE193" s="279"/>
      <c r="TUF193" s="279"/>
      <c r="TUG193" s="279"/>
      <c r="TUH193" s="279"/>
      <c r="TUI193" s="279"/>
      <c r="TUJ193" s="279"/>
      <c r="TUK193" s="279"/>
      <c r="TUL193" s="279"/>
      <c r="TUM193" s="279"/>
      <c r="TUN193" s="279"/>
      <c r="TUO193" s="279"/>
      <c r="TUP193" s="279"/>
      <c r="TUQ193" s="279"/>
      <c r="TUR193" s="279"/>
      <c r="TUS193" s="279"/>
      <c r="TUT193" s="279"/>
      <c r="TUU193" s="279"/>
      <c r="TUV193" s="279"/>
      <c r="TUW193" s="279"/>
      <c r="TUX193" s="279"/>
      <c r="TUY193" s="279"/>
      <c r="TUZ193" s="279"/>
      <c r="TVA193" s="279"/>
      <c r="TVB193" s="279"/>
      <c r="TVC193" s="279"/>
      <c r="TVD193" s="279"/>
      <c r="TVE193" s="279"/>
      <c r="TVF193" s="279"/>
      <c r="TVG193" s="279"/>
      <c r="TVH193" s="279"/>
      <c r="TVI193" s="279"/>
      <c r="TVJ193" s="279"/>
      <c r="TVK193" s="279"/>
      <c r="TVL193" s="279"/>
      <c r="TVM193" s="279"/>
      <c r="TVN193" s="279"/>
      <c r="TVO193" s="279"/>
      <c r="TVP193" s="279"/>
      <c r="TVQ193" s="279"/>
      <c r="TVR193" s="279"/>
      <c r="TVS193" s="279"/>
      <c r="TVT193" s="279"/>
      <c r="TVU193" s="279"/>
      <c r="TVV193" s="279"/>
      <c r="TVW193" s="279"/>
      <c r="TVX193" s="279"/>
      <c r="TVY193" s="279"/>
      <c r="TVZ193" s="279"/>
      <c r="TWA193" s="279"/>
      <c r="TWB193" s="279"/>
      <c r="TWC193" s="279"/>
      <c r="TWD193" s="279"/>
      <c r="TWE193" s="279"/>
      <c r="TWF193" s="279"/>
      <c r="TWG193" s="279"/>
      <c r="TWH193" s="279"/>
      <c r="TWI193" s="279"/>
      <c r="TWJ193" s="279"/>
      <c r="TWK193" s="279"/>
      <c r="TWL193" s="279"/>
      <c r="TWM193" s="279"/>
      <c r="TWN193" s="279"/>
      <c r="TWO193" s="279"/>
      <c r="TWP193" s="279"/>
      <c r="TWQ193" s="279"/>
      <c r="TWR193" s="279"/>
      <c r="TWS193" s="279"/>
      <c r="TWT193" s="279"/>
      <c r="TWU193" s="279"/>
      <c r="TWV193" s="279"/>
      <c r="TWW193" s="279"/>
      <c r="TWX193" s="279"/>
      <c r="TWY193" s="279"/>
      <c r="TWZ193" s="279"/>
      <c r="TXA193" s="279"/>
      <c r="TXB193" s="279"/>
      <c r="TXC193" s="279"/>
      <c r="TXD193" s="279"/>
      <c r="TXE193" s="279"/>
      <c r="TXF193" s="279"/>
      <c r="TXG193" s="279"/>
      <c r="TXH193" s="279"/>
      <c r="TXI193" s="279"/>
      <c r="TXJ193" s="279"/>
      <c r="TXK193" s="279"/>
      <c r="TXL193" s="279"/>
      <c r="TXM193" s="279"/>
      <c r="TXN193" s="279"/>
      <c r="TXO193" s="279"/>
      <c r="TXP193" s="279"/>
      <c r="TXQ193" s="279"/>
      <c r="TXR193" s="279"/>
      <c r="TXS193" s="279"/>
      <c r="TXT193" s="279"/>
      <c r="TXU193" s="279"/>
      <c r="TXV193" s="279"/>
      <c r="TXW193" s="279"/>
      <c r="TXX193" s="279"/>
      <c r="TXY193" s="279"/>
      <c r="TXZ193" s="279"/>
      <c r="TYA193" s="279"/>
      <c r="TYB193" s="279"/>
      <c r="TYC193" s="279"/>
      <c r="TYD193" s="279"/>
      <c r="TYE193" s="279"/>
      <c r="TYF193" s="279"/>
      <c r="TYG193" s="279"/>
      <c r="TYH193" s="279"/>
      <c r="TYI193" s="279"/>
      <c r="TYJ193" s="279"/>
      <c r="TYK193" s="279"/>
      <c r="TYL193" s="279"/>
      <c r="TYM193" s="279"/>
      <c r="TYN193" s="279"/>
      <c r="TYO193" s="279"/>
      <c r="TYP193" s="279"/>
      <c r="TYQ193" s="279"/>
      <c r="TYR193" s="279"/>
      <c r="TYS193" s="279"/>
      <c r="TYT193" s="279"/>
      <c r="TYU193" s="279"/>
      <c r="TYV193" s="279"/>
      <c r="TYW193" s="279"/>
      <c r="TYX193" s="279"/>
      <c r="TYY193" s="279"/>
      <c r="TYZ193" s="279"/>
      <c r="TZA193" s="279"/>
      <c r="TZB193" s="279"/>
      <c r="TZC193" s="279"/>
      <c r="TZD193" s="279"/>
      <c r="TZE193" s="279"/>
      <c r="TZF193" s="279"/>
      <c r="TZG193" s="279"/>
      <c r="TZH193" s="279"/>
      <c r="TZI193" s="279"/>
      <c r="TZJ193" s="279"/>
      <c r="TZK193" s="279"/>
      <c r="TZL193" s="279"/>
      <c r="TZM193" s="279"/>
      <c r="TZN193" s="279"/>
      <c r="TZO193" s="279"/>
      <c r="TZP193" s="279"/>
      <c r="TZQ193" s="279"/>
      <c r="TZR193" s="279"/>
      <c r="TZS193" s="279"/>
      <c r="TZT193" s="279"/>
      <c r="TZU193" s="279"/>
      <c r="TZV193" s="279"/>
      <c r="TZW193" s="279"/>
      <c r="TZX193" s="279"/>
      <c r="TZY193" s="279"/>
      <c r="TZZ193" s="279"/>
      <c r="UAA193" s="279"/>
      <c r="UAB193" s="279"/>
      <c r="UAC193" s="279"/>
      <c r="UAD193" s="279"/>
      <c r="UAE193" s="279"/>
      <c r="UAF193" s="279"/>
      <c r="UAG193" s="279"/>
      <c r="UAH193" s="279"/>
      <c r="UAI193" s="279"/>
      <c r="UAJ193" s="279"/>
      <c r="UAK193" s="279"/>
      <c r="UAL193" s="279"/>
      <c r="UAM193" s="279"/>
      <c r="UAN193" s="279"/>
      <c r="UAO193" s="279"/>
      <c r="UAP193" s="279"/>
      <c r="UAQ193" s="279"/>
      <c r="UAR193" s="279"/>
      <c r="UAS193" s="279"/>
      <c r="UAT193" s="279"/>
      <c r="UAU193" s="279"/>
      <c r="UAV193" s="279"/>
      <c r="UAW193" s="279"/>
      <c r="UAX193" s="279"/>
      <c r="UAY193" s="279"/>
      <c r="UAZ193" s="279"/>
      <c r="UBA193" s="279"/>
      <c r="UBB193" s="279"/>
      <c r="UBC193" s="279"/>
      <c r="UBD193" s="279"/>
      <c r="UBE193" s="279"/>
      <c r="UBF193" s="279"/>
      <c r="UBG193" s="279"/>
      <c r="UBH193" s="279"/>
      <c r="UBI193" s="279"/>
      <c r="UBJ193" s="279"/>
      <c r="UBK193" s="279"/>
      <c r="UBL193" s="279"/>
      <c r="UBM193" s="279"/>
      <c r="UBN193" s="279"/>
      <c r="UBO193" s="279"/>
      <c r="UBP193" s="279"/>
      <c r="UBQ193" s="279"/>
      <c r="UBR193" s="279"/>
      <c r="UBS193" s="279"/>
      <c r="UBT193" s="279"/>
      <c r="UBU193" s="279"/>
      <c r="UBV193" s="279"/>
      <c r="UBW193" s="279"/>
      <c r="UBX193" s="279"/>
      <c r="UBY193" s="279"/>
      <c r="UBZ193" s="279"/>
      <c r="UCA193" s="279"/>
      <c r="UCB193" s="279"/>
      <c r="UCC193" s="279"/>
      <c r="UCD193" s="279"/>
      <c r="UCE193" s="279"/>
      <c r="UCF193" s="279"/>
      <c r="UCG193" s="279"/>
      <c r="UCH193" s="279"/>
      <c r="UCI193" s="279"/>
      <c r="UCJ193" s="279"/>
      <c r="UCK193" s="279"/>
      <c r="UCL193" s="279"/>
      <c r="UCM193" s="279"/>
      <c r="UCN193" s="279"/>
      <c r="UCO193" s="279"/>
      <c r="UCP193" s="279"/>
      <c r="UCQ193" s="279"/>
      <c r="UCR193" s="279"/>
      <c r="UCS193" s="279"/>
      <c r="UCT193" s="279"/>
      <c r="UCU193" s="279"/>
      <c r="UCV193" s="279"/>
      <c r="UCW193" s="279"/>
      <c r="UCX193" s="279"/>
      <c r="UCY193" s="279"/>
      <c r="UCZ193" s="279"/>
      <c r="UDA193" s="279"/>
      <c r="UDB193" s="279"/>
      <c r="UDC193" s="279"/>
      <c r="UDD193" s="279"/>
      <c r="UDE193" s="279"/>
      <c r="UDF193" s="279"/>
      <c r="UDG193" s="279"/>
      <c r="UDH193" s="279"/>
      <c r="UDI193" s="279"/>
      <c r="UDJ193" s="279"/>
      <c r="UDK193" s="279"/>
      <c r="UDL193" s="279"/>
      <c r="UDM193" s="279"/>
      <c r="UDN193" s="279"/>
      <c r="UDO193" s="279"/>
      <c r="UDP193" s="279"/>
      <c r="UDQ193" s="279"/>
      <c r="UDR193" s="279"/>
      <c r="UDS193" s="279"/>
      <c r="UDT193" s="279"/>
      <c r="UDU193" s="279"/>
      <c r="UDV193" s="279"/>
      <c r="UDW193" s="279"/>
      <c r="UDX193" s="279"/>
      <c r="UDY193" s="279"/>
      <c r="UDZ193" s="279"/>
      <c r="UEA193" s="279"/>
      <c r="UEB193" s="279"/>
      <c r="UEC193" s="279"/>
      <c r="UED193" s="279"/>
      <c r="UEE193" s="279"/>
      <c r="UEF193" s="279"/>
      <c r="UEG193" s="279"/>
      <c r="UEH193" s="279"/>
      <c r="UEI193" s="279"/>
      <c r="UEJ193" s="279"/>
      <c r="UEK193" s="279"/>
      <c r="UEL193" s="279"/>
      <c r="UEM193" s="279"/>
      <c r="UEN193" s="279"/>
      <c r="UEO193" s="279"/>
      <c r="UEP193" s="279"/>
      <c r="UEQ193" s="279"/>
      <c r="UER193" s="279"/>
      <c r="UES193" s="279"/>
      <c r="UET193" s="279"/>
      <c r="UEU193" s="279"/>
      <c r="UEV193" s="279"/>
      <c r="UEW193" s="279"/>
      <c r="UEX193" s="279"/>
      <c r="UEY193" s="279"/>
      <c r="UEZ193" s="279"/>
      <c r="UFA193" s="279"/>
      <c r="UFB193" s="279"/>
      <c r="UFC193" s="279"/>
      <c r="UFD193" s="279"/>
      <c r="UFE193" s="279"/>
      <c r="UFF193" s="279"/>
      <c r="UFG193" s="279"/>
      <c r="UFH193" s="279"/>
      <c r="UFI193" s="279"/>
      <c r="UFJ193" s="279"/>
      <c r="UFK193" s="279"/>
      <c r="UFL193" s="279"/>
      <c r="UFM193" s="279"/>
      <c r="UFN193" s="279"/>
      <c r="UFO193" s="279"/>
      <c r="UFP193" s="279"/>
      <c r="UFQ193" s="279"/>
      <c r="UFR193" s="279"/>
      <c r="UFS193" s="279"/>
      <c r="UFT193" s="279"/>
      <c r="UFU193" s="279"/>
      <c r="UFV193" s="279"/>
      <c r="UFW193" s="279"/>
      <c r="UFX193" s="279"/>
      <c r="UFY193" s="279"/>
      <c r="UFZ193" s="279"/>
      <c r="UGA193" s="279"/>
      <c r="UGB193" s="279"/>
      <c r="UGC193" s="279"/>
      <c r="UGD193" s="279"/>
      <c r="UGE193" s="279"/>
      <c r="UGF193" s="279"/>
      <c r="UGG193" s="279"/>
      <c r="UGH193" s="279"/>
      <c r="UGI193" s="279"/>
      <c r="UGJ193" s="279"/>
      <c r="UGK193" s="279"/>
      <c r="UGL193" s="279"/>
      <c r="UGM193" s="279"/>
      <c r="UGN193" s="279"/>
      <c r="UGO193" s="279"/>
      <c r="UGP193" s="279"/>
      <c r="UGQ193" s="279"/>
      <c r="UGR193" s="279"/>
      <c r="UGS193" s="279"/>
      <c r="UGT193" s="279"/>
      <c r="UGU193" s="279"/>
      <c r="UGV193" s="279"/>
      <c r="UGW193" s="279"/>
      <c r="UGX193" s="279"/>
      <c r="UGY193" s="279"/>
      <c r="UGZ193" s="279"/>
      <c r="UHA193" s="279"/>
      <c r="UHB193" s="279"/>
      <c r="UHC193" s="279"/>
      <c r="UHD193" s="279"/>
      <c r="UHE193" s="279"/>
      <c r="UHF193" s="279"/>
      <c r="UHG193" s="279"/>
      <c r="UHH193" s="279"/>
      <c r="UHI193" s="279"/>
      <c r="UHJ193" s="279"/>
      <c r="UHK193" s="279"/>
      <c r="UHL193" s="279"/>
      <c r="UHM193" s="279"/>
      <c r="UHN193" s="279"/>
      <c r="UHO193" s="279"/>
      <c r="UHP193" s="279"/>
      <c r="UHQ193" s="279"/>
      <c r="UHR193" s="279"/>
      <c r="UHS193" s="279"/>
      <c r="UHT193" s="279"/>
      <c r="UHU193" s="279"/>
      <c r="UHV193" s="279"/>
      <c r="UHW193" s="279"/>
      <c r="UHX193" s="279"/>
      <c r="UHY193" s="279"/>
      <c r="UHZ193" s="279"/>
      <c r="UIA193" s="279"/>
      <c r="UIB193" s="279"/>
      <c r="UIC193" s="279"/>
      <c r="UID193" s="279"/>
      <c r="UIE193" s="279"/>
      <c r="UIF193" s="279"/>
      <c r="UIG193" s="279"/>
      <c r="UIH193" s="279"/>
      <c r="UII193" s="279"/>
      <c r="UIJ193" s="279"/>
      <c r="UIK193" s="279"/>
      <c r="UIL193" s="279"/>
      <c r="UIM193" s="279"/>
      <c r="UIN193" s="279"/>
      <c r="UIO193" s="279"/>
      <c r="UIP193" s="279"/>
      <c r="UIQ193" s="279"/>
      <c r="UIR193" s="279"/>
      <c r="UIS193" s="279"/>
      <c r="UIT193" s="279"/>
      <c r="UIU193" s="279"/>
      <c r="UIV193" s="279"/>
      <c r="UIW193" s="279"/>
      <c r="UIX193" s="279"/>
      <c r="UIY193" s="279"/>
      <c r="UIZ193" s="279"/>
      <c r="UJA193" s="279"/>
      <c r="UJB193" s="279"/>
      <c r="UJC193" s="279"/>
      <c r="UJD193" s="279"/>
      <c r="UJE193" s="279"/>
      <c r="UJF193" s="279"/>
      <c r="UJG193" s="279"/>
      <c r="UJH193" s="279"/>
      <c r="UJI193" s="279"/>
      <c r="UJJ193" s="279"/>
      <c r="UJK193" s="279"/>
      <c r="UJL193" s="279"/>
      <c r="UJM193" s="279"/>
      <c r="UJN193" s="279"/>
      <c r="UJO193" s="279"/>
      <c r="UJP193" s="279"/>
      <c r="UJQ193" s="279"/>
      <c r="UJR193" s="279"/>
      <c r="UJS193" s="279"/>
      <c r="UJT193" s="279"/>
      <c r="UJU193" s="279"/>
      <c r="UJV193" s="279"/>
      <c r="UJW193" s="279"/>
      <c r="UJX193" s="279"/>
      <c r="UJY193" s="279"/>
      <c r="UJZ193" s="279"/>
      <c r="UKA193" s="279"/>
      <c r="UKB193" s="279"/>
      <c r="UKC193" s="279"/>
      <c r="UKD193" s="279"/>
      <c r="UKE193" s="279"/>
      <c r="UKF193" s="279"/>
      <c r="UKG193" s="279"/>
      <c r="UKH193" s="279"/>
      <c r="UKI193" s="279"/>
      <c r="UKJ193" s="279"/>
      <c r="UKK193" s="279"/>
      <c r="UKL193" s="279"/>
      <c r="UKM193" s="279"/>
      <c r="UKN193" s="279"/>
      <c r="UKO193" s="279"/>
      <c r="UKP193" s="279"/>
      <c r="UKQ193" s="279"/>
      <c r="UKR193" s="279"/>
      <c r="UKS193" s="279"/>
      <c r="UKT193" s="279"/>
      <c r="UKU193" s="279"/>
      <c r="UKV193" s="279"/>
      <c r="UKW193" s="279"/>
      <c r="UKX193" s="279"/>
      <c r="UKY193" s="279"/>
      <c r="UKZ193" s="279"/>
      <c r="ULA193" s="279"/>
      <c r="ULB193" s="279"/>
      <c r="ULC193" s="279"/>
      <c r="ULD193" s="279"/>
      <c r="ULE193" s="279"/>
      <c r="ULF193" s="279"/>
      <c r="ULG193" s="279"/>
      <c r="ULH193" s="279"/>
      <c r="ULI193" s="279"/>
      <c r="ULJ193" s="279"/>
      <c r="ULK193" s="279"/>
      <c r="ULL193" s="279"/>
      <c r="ULM193" s="279"/>
      <c r="ULN193" s="279"/>
      <c r="ULO193" s="279"/>
      <c r="ULP193" s="279"/>
      <c r="ULQ193" s="279"/>
      <c r="ULR193" s="279"/>
      <c r="ULS193" s="279"/>
      <c r="ULT193" s="279"/>
      <c r="ULU193" s="279"/>
      <c r="ULV193" s="279"/>
      <c r="ULW193" s="279"/>
      <c r="ULX193" s="279"/>
      <c r="ULY193" s="279"/>
      <c r="ULZ193" s="279"/>
      <c r="UMA193" s="279"/>
      <c r="UMB193" s="279"/>
      <c r="UMC193" s="279"/>
      <c r="UMD193" s="279"/>
      <c r="UME193" s="279"/>
      <c r="UMF193" s="279"/>
      <c r="UMG193" s="279"/>
      <c r="UMH193" s="279"/>
      <c r="UMI193" s="279"/>
      <c r="UMJ193" s="279"/>
      <c r="UMK193" s="279"/>
      <c r="UML193" s="279"/>
      <c r="UMM193" s="279"/>
      <c r="UMN193" s="279"/>
      <c r="UMO193" s="279"/>
      <c r="UMP193" s="279"/>
      <c r="UMQ193" s="279"/>
      <c r="UMR193" s="279"/>
      <c r="UMS193" s="279"/>
      <c r="UMT193" s="279"/>
      <c r="UMU193" s="279"/>
      <c r="UMV193" s="279"/>
      <c r="UMW193" s="279"/>
      <c r="UMX193" s="279"/>
      <c r="UMY193" s="279"/>
      <c r="UMZ193" s="279"/>
      <c r="UNA193" s="279"/>
      <c r="UNB193" s="279"/>
      <c r="UNC193" s="279"/>
      <c r="UND193" s="279"/>
      <c r="UNE193" s="279"/>
      <c r="UNF193" s="279"/>
      <c r="UNG193" s="279"/>
      <c r="UNH193" s="279"/>
      <c r="UNI193" s="279"/>
      <c r="UNJ193" s="279"/>
      <c r="UNK193" s="279"/>
      <c r="UNL193" s="279"/>
      <c r="UNM193" s="279"/>
      <c r="UNN193" s="279"/>
      <c r="UNO193" s="279"/>
      <c r="UNP193" s="279"/>
      <c r="UNQ193" s="279"/>
      <c r="UNR193" s="279"/>
      <c r="UNS193" s="279"/>
      <c r="UNT193" s="279"/>
      <c r="UNU193" s="279"/>
      <c r="UNV193" s="279"/>
      <c r="UNW193" s="279"/>
      <c r="UNX193" s="279"/>
      <c r="UNY193" s="279"/>
      <c r="UNZ193" s="279"/>
      <c r="UOA193" s="279"/>
      <c r="UOB193" s="279"/>
      <c r="UOC193" s="279"/>
      <c r="UOD193" s="279"/>
      <c r="UOE193" s="279"/>
      <c r="UOF193" s="279"/>
      <c r="UOG193" s="279"/>
      <c r="UOH193" s="279"/>
      <c r="UOI193" s="279"/>
      <c r="UOJ193" s="279"/>
      <c r="UOK193" s="279"/>
      <c r="UOL193" s="279"/>
      <c r="UOM193" s="279"/>
      <c r="UON193" s="279"/>
      <c r="UOO193" s="279"/>
      <c r="UOP193" s="279"/>
      <c r="UOQ193" s="279"/>
      <c r="UOR193" s="279"/>
      <c r="UOS193" s="279"/>
      <c r="UOT193" s="279"/>
      <c r="UOU193" s="279"/>
      <c r="UOV193" s="279"/>
      <c r="UOW193" s="279"/>
      <c r="UOX193" s="279"/>
      <c r="UOY193" s="279"/>
      <c r="UOZ193" s="279"/>
      <c r="UPA193" s="279"/>
      <c r="UPB193" s="279"/>
      <c r="UPC193" s="279"/>
      <c r="UPD193" s="279"/>
      <c r="UPE193" s="279"/>
      <c r="UPF193" s="279"/>
      <c r="UPG193" s="279"/>
      <c r="UPH193" s="279"/>
      <c r="UPI193" s="279"/>
      <c r="UPJ193" s="279"/>
      <c r="UPK193" s="279"/>
      <c r="UPL193" s="279"/>
      <c r="UPM193" s="279"/>
      <c r="UPN193" s="279"/>
      <c r="UPO193" s="279"/>
      <c r="UPP193" s="279"/>
      <c r="UPQ193" s="279"/>
      <c r="UPR193" s="279"/>
      <c r="UPS193" s="279"/>
      <c r="UPT193" s="279"/>
      <c r="UPU193" s="279"/>
      <c r="UPV193" s="279"/>
      <c r="UPW193" s="279"/>
      <c r="UPX193" s="279"/>
      <c r="UPY193" s="279"/>
      <c r="UPZ193" s="279"/>
      <c r="UQA193" s="279"/>
      <c r="UQB193" s="279"/>
      <c r="UQC193" s="279"/>
      <c r="UQD193" s="279"/>
      <c r="UQE193" s="279"/>
      <c r="UQF193" s="279"/>
      <c r="UQG193" s="279"/>
      <c r="UQH193" s="279"/>
      <c r="UQI193" s="279"/>
      <c r="UQJ193" s="279"/>
      <c r="UQK193" s="279"/>
      <c r="UQL193" s="279"/>
      <c r="UQM193" s="279"/>
      <c r="UQN193" s="279"/>
      <c r="UQO193" s="279"/>
      <c r="UQP193" s="279"/>
      <c r="UQQ193" s="279"/>
      <c r="UQR193" s="279"/>
      <c r="UQS193" s="279"/>
      <c r="UQT193" s="279"/>
      <c r="UQU193" s="279"/>
      <c r="UQV193" s="279"/>
      <c r="UQW193" s="279"/>
      <c r="UQX193" s="279"/>
      <c r="UQY193" s="279"/>
      <c r="UQZ193" s="279"/>
      <c r="URA193" s="279"/>
      <c r="URB193" s="279"/>
      <c r="URC193" s="279"/>
      <c r="URD193" s="279"/>
      <c r="URE193" s="279"/>
      <c r="URF193" s="279"/>
      <c r="URG193" s="279"/>
      <c r="URH193" s="279"/>
      <c r="URI193" s="279"/>
      <c r="URJ193" s="279"/>
      <c r="URK193" s="279"/>
      <c r="URL193" s="279"/>
      <c r="URM193" s="279"/>
      <c r="URN193" s="279"/>
      <c r="URO193" s="279"/>
      <c r="URP193" s="279"/>
      <c r="URQ193" s="279"/>
      <c r="URR193" s="279"/>
      <c r="URS193" s="279"/>
      <c r="URT193" s="279"/>
      <c r="URU193" s="279"/>
      <c r="URV193" s="279"/>
      <c r="URW193" s="279"/>
      <c r="URX193" s="279"/>
      <c r="URY193" s="279"/>
      <c r="URZ193" s="279"/>
      <c r="USA193" s="279"/>
      <c r="USB193" s="279"/>
      <c r="USC193" s="279"/>
      <c r="USD193" s="279"/>
      <c r="USE193" s="279"/>
      <c r="USF193" s="279"/>
      <c r="USG193" s="279"/>
      <c r="USH193" s="279"/>
      <c r="USI193" s="279"/>
      <c r="USJ193" s="279"/>
      <c r="USK193" s="279"/>
      <c r="USL193" s="279"/>
      <c r="USM193" s="279"/>
      <c r="USN193" s="279"/>
      <c r="USO193" s="279"/>
      <c r="USP193" s="279"/>
      <c r="USQ193" s="279"/>
      <c r="USR193" s="279"/>
      <c r="USS193" s="279"/>
      <c r="UST193" s="279"/>
      <c r="USU193" s="279"/>
      <c r="USV193" s="279"/>
      <c r="USW193" s="279"/>
      <c r="USX193" s="279"/>
      <c r="USY193" s="279"/>
      <c r="USZ193" s="279"/>
      <c r="UTA193" s="279"/>
      <c r="UTB193" s="279"/>
      <c r="UTC193" s="279"/>
      <c r="UTD193" s="279"/>
      <c r="UTE193" s="279"/>
      <c r="UTF193" s="279"/>
      <c r="UTG193" s="279"/>
      <c r="UTH193" s="279"/>
      <c r="UTI193" s="279"/>
      <c r="UTJ193" s="279"/>
      <c r="UTK193" s="279"/>
      <c r="UTL193" s="279"/>
      <c r="UTM193" s="279"/>
      <c r="UTN193" s="279"/>
      <c r="UTO193" s="279"/>
      <c r="UTP193" s="279"/>
      <c r="UTQ193" s="279"/>
      <c r="UTR193" s="279"/>
      <c r="UTS193" s="279"/>
      <c r="UTT193" s="279"/>
      <c r="UTU193" s="279"/>
      <c r="UTV193" s="279"/>
      <c r="UTW193" s="279"/>
      <c r="UTX193" s="279"/>
      <c r="UTY193" s="279"/>
      <c r="UTZ193" s="279"/>
      <c r="UUA193" s="279"/>
      <c r="UUB193" s="279"/>
      <c r="UUC193" s="279"/>
      <c r="UUD193" s="279"/>
      <c r="UUE193" s="279"/>
      <c r="UUF193" s="279"/>
      <c r="UUG193" s="279"/>
      <c r="UUH193" s="279"/>
      <c r="UUI193" s="279"/>
      <c r="UUJ193" s="279"/>
      <c r="UUK193" s="279"/>
      <c r="UUL193" s="279"/>
      <c r="UUM193" s="279"/>
      <c r="UUN193" s="279"/>
      <c r="UUO193" s="279"/>
      <c r="UUP193" s="279"/>
      <c r="UUQ193" s="279"/>
      <c r="UUR193" s="279"/>
      <c r="UUS193" s="279"/>
      <c r="UUT193" s="279"/>
      <c r="UUU193" s="279"/>
      <c r="UUV193" s="279"/>
      <c r="UUW193" s="279"/>
      <c r="UUX193" s="279"/>
      <c r="UUY193" s="279"/>
      <c r="UUZ193" s="279"/>
      <c r="UVA193" s="279"/>
      <c r="UVB193" s="279"/>
      <c r="UVC193" s="279"/>
      <c r="UVD193" s="279"/>
      <c r="UVE193" s="279"/>
      <c r="UVF193" s="279"/>
      <c r="UVG193" s="279"/>
      <c r="UVH193" s="279"/>
      <c r="UVI193" s="279"/>
      <c r="UVJ193" s="279"/>
      <c r="UVK193" s="279"/>
      <c r="UVL193" s="279"/>
      <c r="UVM193" s="279"/>
      <c r="UVN193" s="279"/>
      <c r="UVO193" s="279"/>
      <c r="UVP193" s="279"/>
      <c r="UVQ193" s="279"/>
      <c r="UVR193" s="279"/>
      <c r="UVS193" s="279"/>
      <c r="UVT193" s="279"/>
      <c r="UVU193" s="279"/>
      <c r="UVV193" s="279"/>
      <c r="UVW193" s="279"/>
      <c r="UVX193" s="279"/>
      <c r="UVY193" s="279"/>
      <c r="UVZ193" s="279"/>
      <c r="UWA193" s="279"/>
      <c r="UWB193" s="279"/>
      <c r="UWC193" s="279"/>
      <c r="UWD193" s="279"/>
      <c r="UWE193" s="279"/>
      <c r="UWF193" s="279"/>
      <c r="UWG193" s="279"/>
      <c r="UWH193" s="279"/>
      <c r="UWI193" s="279"/>
      <c r="UWJ193" s="279"/>
      <c r="UWK193" s="279"/>
      <c r="UWL193" s="279"/>
      <c r="UWM193" s="279"/>
      <c r="UWN193" s="279"/>
      <c r="UWO193" s="279"/>
      <c r="UWP193" s="279"/>
      <c r="UWQ193" s="279"/>
      <c r="UWR193" s="279"/>
      <c r="UWS193" s="279"/>
      <c r="UWT193" s="279"/>
      <c r="UWU193" s="279"/>
      <c r="UWV193" s="279"/>
      <c r="UWW193" s="279"/>
      <c r="UWX193" s="279"/>
      <c r="UWY193" s="279"/>
      <c r="UWZ193" s="279"/>
      <c r="UXA193" s="279"/>
      <c r="UXB193" s="279"/>
      <c r="UXC193" s="279"/>
      <c r="UXD193" s="279"/>
      <c r="UXE193" s="279"/>
      <c r="UXF193" s="279"/>
      <c r="UXG193" s="279"/>
      <c r="UXH193" s="279"/>
      <c r="UXI193" s="279"/>
      <c r="UXJ193" s="279"/>
      <c r="UXK193" s="279"/>
      <c r="UXL193" s="279"/>
      <c r="UXM193" s="279"/>
      <c r="UXN193" s="279"/>
      <c r="UXO193" s="279"/>
      <c r="UXP193" s="279"/>
      <c r="UXQ193" s="279"/>
      <c r="UXR193" s="279"/>
      <c r="UXS193" s="279"/>
      <c r="UXT193" s="279"/>
      <c r="UXU193" s="279"/>
      <c r="UXV193" s="279"/>
      <c r="UXW193" s="279"/>
      <c r="UXX193" s="279"/>
      <c r="UXY193" s="279"/>
      <c r="UXZ193" s="279"/>
      <c r="UYA193" s="279"/>
      <c r="UYB193" s="279"/>
      <c r="UYC193" s="279"/>
      <c r="UYD193" s="279"/>
      <c r="UYE193" s="279"/>
      <c r="UYF193" s="279"/>
      <c r="UYG193" s="279"/>
      <c r="UYH193" s="279"/>
      <c r="UYI193" s="279"/>
      <c r="UYJ193" s="279"/>
      <c r="UYK193" s="279"/>
      <c r="UYL193" s="279"/>
      <c r="UYM193" s="279"/>
      <c r="UYN193" s="279"/>
      <c r="UYO193" s="279"/>
      <c r="UYP193" s="279"/>
      <c r="UYQ193" s="279"/>
      <c r="UYR193" s="279"/>
      <c r="UYS193" s="279"/>
      <c r="UYT193" s="279"/>
      <c r="UYU193" s="279"/>
      <c r="UYV193" s="279"/>
      <c r="UYW193" s="279"/>
      <c r="UYX193" s="279"/>
      <c r="UYY193" s="279"/>
      <c r="UYZ193" s="279"/>
      <c r="UZA193" s="279"/>
      <c r="UZB193" s="279"/>
      <c r="UZC193" s="279"/>
      <c r="UZD193" s="279"/>
      <c r="UZE193" s="279"/>
      <c r="UZF193" s="279"/>
      <c r="UZG193" s="279"/>
      <c r="UZH193" s="279"/>
      <c r="UZI193" s="279"/>
      <c r="UZJ193" s="279"/>
      <c r="UZK193" s="279"/>
      <c r="UZL193" s="279"/>
      <c r="UZM193" s="279"/>
      <c r="UZN193" s="279"/>
      <c r="UZO193" s="279"/>
      <c r="UZP193" s="279"/>
      <c r="UZQ193" s="279"/>
      <c r="UZR193" s="279"/>
      <c r="UZS193" s="279"/>
      <c r="UZT193" s="279"/>
      <c r="UZU193" s="279"/>
      <c r="UZV193" s="279"/>
      <c r="UZW193" s="279"/>
      <c r="UZX193" s="279"/>
      <c r="UZY193" s="279"/>
      <c r="UZZ193" s="279"/>
      <c r="VAA193" s="279"/>
      <c r="VAB193" s="279"/>
      <c r="VAC193" s="279"/>
      <c r="VAD193" s="279"/>
      <c r="VAE193" s="279"/>
      <c r="VAF193" s="279"/>
      <c r="VAG193" s="279"/>
      <c r="VAH193" s="279"/>
      <c r="VAI193" s="279"/>
      <c r="VAJ193" s="279"/>
      <c r="VAK193" s="279"/>
      <c r="VAL193" s="279"/>
      <c r="VAM193" s="279"/>
      <c r="VAN193" s="279"/>
      <c r="VAO193" s="279"/>
      <c r="VAP193" s="279"/>
      <c r="VAQ193" s="279"/>
      <c r="VAR193" s="279"/>
      <c r="VAS193" s="279"/>
      <c r="VAT193" s="279"/>
      <c r="VAU193" s="279"/>
      <c r="VAV193" s="279"/>
      <c r="VAW193" s="279"/>
      <c r="VAX193" s="279"/>
      <c r="VAY193" s="279"/>
      <c r="VAZ193" s="279"/>
      <c r="VBA193" s="279"/>
      <c r="VBB193" s="279"/>
      <c r="VBC193" s="279"/>
      <c r="VBD193" s="279"/>
      <c r="VBE193" s="279"/>
      <c r="VBF193" s="279"/>
      <c r="VBG193" s="279"/>
      <c r="VBH193" s="279"/>
      <c r="VBI193" s="279"/>
      <c r="VBJ193" s="279"/>
      <c r="VBK193" s="279"/>
      <c r="VBL193" s="279"/>
      <c r="VBM193" s="279"/>
      <c r="VBN193" s="279"/>
      <c r="VBO193" s="279"/>
      <c r="VBP193" s="279"/>
      <c r="VBQ193" s="279"/>
      <c r="VBR193" s="279"/>
      <c r="VBS193" s="279"/>
      <c r="VBT193" s="279"/>
      <c r="VBU193" s="279"/>
      <c r="VBV193" s="279"/>
      <c r="VBW193" s="279"/>
      <c r="VBX193" s="279"/>
      <c r="VBY193" s="279"/>
      <c r="VBZ193" s="279"/>
      <c r="VCA193" s="279"/>
      <c r="VCB193" s="279"/>
      <c r="VCC193" s="279"/>
      <c r="VCD193" s="279"/>
      <c r="VCE193" s="279"/>
      <c r="VCF193" s="279"/>
      <c r="VCG193" s="279"/>
      <c r="VCH193" s="279"/>
      <c r="VCI193" s="279"/>
      <c r="VCJ193" s="279"/>
      <c r="VCK193" s="279"/>
      <c r="VCL193" s="279"/>
      <c r="VCM193" s="279"/>
      <c r="VCN193" s="279"/>
      <c r="VCO193" s="279"/>
      <c r="VCP193" s="279"/>
      <c r="VCQ193" s="279"/>
      <c r="VCR193" s="279"/>
      <c r="VCS193" s="279"/>
      <c r="VCT193" s="279"/>
      <c r="VCU193" s="279"/>
      <c r="VCV193" s="279"/>
      <c r="VCW193" s="279"/>
      <c r="VCX193" s="279"/>
      <c r="VCY193" s="279"/>
      <c r="VCZ193" s="279"/>
      <c r="VDA193" s="279"/>
      <c r="VDB193" s="279"/>
      <c r="VDC193" s="279"/>
      <c r="VDD193" s="279"/>
      <c r="VDE193" s="279"/>
      <c r="VDF193" s="279"/>
      <c r="VDG193" s="279"/>
      <c r="VDH193" s="279"/>
      <c r="VDI193" s="279"/>
      <c r="VDJ193" s="279"/>
      <c r="VDK193" s="279"/>
      <c r="VDL193" s="279"/>
      <c r="VDM193" s="279"/>
      <c r="VDN193" s="279"/>
      <c r="VDO193" s="279"/>
      <c r="VDP193" s="279"/>
      <c r="VDQ193" s="279"/>
      <c r="VDR193" s="279"/>
      <c r="VDS193" s="279"/>
      <c r="VDT193" s="279"/>
      <c r="VDU193" s="279"/>
      <c r="VDV193" s="279"/>
      <c r="VDW193" s="279"/>
      <c r="VDX193" s="279"/>
      <c r="VDY193" s="279"/>
      <c r="VDZ193" s="279"/>
      <c r="VEA193" s="279"/>
      <c r="VEB193" s="279"/>
      <c r="VEC193" s="279"/>
      <c r="VED193" s="279"/>
      <c r="VEE193" s="279"/>
      <c r="VEF193" s="279"/>
      <c r="VEG193" s="279"/>
      <c r="VEH193" s="279"/>
      <c r="VEI193" s="279"/>
      <c r="VEJ193" s="279"/>
      <c r="VEK193" s="279"/>
      <c r="VEL193" s="279"/>
      <c r="VEM193" s="279"/>
      <c r="VEN193" s="279"/>
      <c r="VEO193" s="279"/>
      <c r="VEP193" s="279"/>
      <c r="VEQ193" s="279"/>
      <c r="VER193" s="279"/>
      <c r="VES193" s="279"/>
      <c r="VET193" s="279"/>
      <c r="VEU193" s="279"/>
      <c r="VEV193" s="279"/>
      <c r="VEW193" s="279"/>
      <c r="VEX193" s="279"/>
      <c r="VEY193" s="279"/>
      <c r="VEZ193" s="279"/>
      <c r="VFA193" s="279"/>
      <c r="VFB193" s="279"/>
      <c r="VFC193" s="279"/>
      <c r="VFD193" s="279"/>
      <c r="VFE193" s="279"/>
      <c r="VFF193" s="279"/>
      <c r="VFG193" s="279"/>
      <c r="VFH193" s="279"/>
      <c r="VFI193" s="279"/>
      <c r="VFJ193" s="279"/>
      <c r="VFK193" s="279"/>
      <c r="VFL193" s="279"/>
      <c r="VFM193" s="279"/>
      <c r="VFN193" s="279"/>
      <c r="VFO193" s="279"/>
      <c r="VFP193" s="279"/>
      <c r="VFQ193" s="279"/>
      <c r="VFR193" s="279"/>
      <c r="VFS193" s="279"/>
      <c r="VFT193" s="279"/>
      <c r="VFU193" s="279"/>
      <c r="VFV193" s="279"/>
      <c r="VFW193" s="279"/>
      <c r="VFX193" s="279"/>
      <c r="VFY193" s="279"/>
      <c r="VFZ193" s="279"/>
      <c r="VGA193" s="279"/>
      <c r="VGB193" s="279"/>
      <c r="VGC193" s="279"/>
      <c r="VGD193" s="279"/>
      <c r="VGE193" s="279"/>
      <c r="VGF193" s="279"/>
      <c r="VGG193" s="279"/>
      <c r="VGH193" s="279"/>
      <c r="VGI193" s="279"/>
      <c r="VGJ193" s="279"/>
      <c r="VGK193" s="279"/>
      <c r="VGL193" s="279"/>
      <c r="VGM193" s="279"/>
      <c r="VGN193" s="279"/>
      <c r="VGO193" s="279"/>
      <c r="VGP193" s="279"/>
      <c r="VGQ193" s="279"/>
      <c r="VGR193" s="279"/>
      <c r="VGS193" s="279"/>
      <c r="VGT193" s="279"/>
      <c r="VGU193" s="279"/>
      <c r="VGV193" s="279"/>
      <c r="VGW193" s="279"/>
      <c r="VGX193" s="279"/>
      <c r="VGY193" s="279"/>
      <c r="VGZ193" s="279"/>
      <c r="VHA193" s="279"/>
      <c r="VHB193" s="279"/>
      <c r="VHC193" s="279"/>
      <c r="VHD193" s="279"/>
      <c r="VHE193" s="279"/>
      <c r="VHF193" s="279"/>
      <c r="VHG193" s="279"/>
      <c r="VHH193" s="279"/>
      <c r="VHI193" s="279"/>
      <c r="VHJ193" s="279"/>
      <c r="VHK193" s="279"/>
      <c r="VHL193" s="279"/>
      <c r="VHM193" s="279"/>
      <c r="VHN193" s="279"/>
      <c r="VHO193" s="279"/>
      <c r="VHP193" s="279"/>
      <c r="VHQ193" s="279"/>
      <c r="VHR193" s="279"/>
      <c r="VHS193" s="279"/>
      <c r="VHT193" s="279"/>
      <c r="VHU193" s="279"/>
      <c r="VHV193" s="279"/>
      <c r="VHW193" s="279"/>
      <c r="VHX193" s="279"/>
      <c r="VHY193" s="279"/>
      <c r="VHZ193" s="279"/>
      <c r="VIA193" s="279"/>
      <c r="VIB193" s="279"/>
      <c r="VIC193" s="279"/>
      <c r="VID193" s="279"/>
      <c r="VIE193" s="279"/>
      <c r="VIF193" s="279"/>
      <c r="VIG193" s="279"/>
      <c r="VIH193" s="279"/>
      <c r="VII193" s="279"/>
      <c r="VIJ193" s="279"/>
      <c r="VIK193" s="279"/>
      <c r="VIL193" s="279"/>
      <c r="VIM193" s="279"/>
      <c r="VIN193" s="279"/>
      <c r="VIO193" s="279"/>
      <c r="VIP193" s="279"/>
      <c r="VIQ193" s="279"/>
      <c r="VIR193" s="279"/>
      <c r="VIS193" s="279"/>
      <c r="VIT193" s="279"/>
      <c r="VIU193" s="279"/>
      <c r="VIV193" s="279"/>
      <c r="VIW193" s="279"/>
      <c r="VIX193" s="279"/>
      <c r="VIY193" s="279"/>
      <c r="VIZ193" s="279"/>
      <c r="VJA193" s="279"/>
      <c r="VJB193" s="279"/>
      <c r="VJC193" s="279"/>
      <c r="VJD193" s="279"/>
      <c r="VJE193" s="279"/>
      <c r="VJF193" s="279"/>
      <c r="VJG193" s="279"/>
      <c r="VJH193" s="279"/>
      <c r="VJI193" s="279"/>
      <c r="VJJ193" s="279"/>
      <c r="VJK193" s="279"/>
      <c r="VJL193" s="279"/>
      <c r="VJM193" s="279"/>
      <c r="VJN193" s="279"/>
      <c r="VJO193" s="279"/>
      <c r="VJP193" s="279"/>
      <c r="VJQ193" s="279"/>
      <c r="VJR193" s="279"/>
      <c r="VJS193" s="279"/>
      <c r="VJT193" s="279"/>
      <c r="VJU193" s="279"/>
      <c r="VJV193" s="279"/>
      <c r="VJW193" s="279"/>
      <c r="VJX193" s="279"/>
      <c r="VJY193" s="279"/>
      <c r="VJZ193" s="279"/>
      <c r="VKA193" s="279"/>
      <c r="VKB193" s="279"/>
      <c r="VKC193" s="279"/>
      <c r="VKD193" s="279"/>
      <c r="VKE193" s="279"/>
      <c r="VKF193" s="279"/>
      <c r="VKG193" s="279"/>
      <c r="VKH193" s="279"/>
      <c r="VKI193" s="279"/>
      <c r="VKJ193" s="279"/>
      <c r="VKK193" s="279"/>
      <c r="VKL193" s="279"/>
      <c r="VKM193" s="279"/>
      <c r="VKN193" s="279"/>
      <c r="VKO193" s="279"/>
      <c r="VKP193" s="279"/>
      <c r="VKQ193" s="279"/>
      <c r="VKR193" s="279"/>
      <c r="VKS193" s="279"/>
      <c r="VKT193" s="279"/>
      <c r="VKU193" s="279"/>
      <c r="VKV193" s="279"/>
      <c r="VKW193" s="279"/>
      <c r="VKX193" s="279"/>
      <c r="VKY193" s="279"/>
      <c r="VKZ193" s="279"/>
      <c r="VLA193" s="279"/>
      <c r="VLB193" s="279"/>
      <c r="VLC193" s="279"/>
      <c r="VLD193" s="279"/>
      <c r="VLE193" s="279"/>
      <c r="VLF193" s="279"/>
      <c r="VLG193" s="279"/>
      <c r="VLH193" s="279"/>
      <c r="VLI193" s="279"/>
      <c r="VLJ193" s="279"/>
      <c r="VLK193" s="279"/>
      <c r="VLL193" s="279"/>
      <c r="VLM193" s="279"/>
      <c r="VLN193" s="279"/>
      <c r="VLO193" s="279"/>
      <c r="VLP193" s="279"/>
      <c r="VLQ193" s="279"/>
      <c r="VLR193" s="279"/>
      <c r="VLS193" s="279"/>
      <c r="VLT193" s="279"/>
      <c r="VLU193" s="279"/>
      <c r="VLV193" s="279"/>
      <c r="VLW193" s="279"/>
      <c r="VLX193" s="279"/>
      <c r="VLY193" s="279"/>
      <c r="VLZ193" s="279"/>
      <c r="VMA193" s="279"/>
      <c r="VMB193" s="279"/>
      <c r="VMC193" s="279"/>
      <c r="VMD193" s="279"/>
      <c r="VME193" s="279"/>
      <c r="VMF193" s="279"/>
      <c r="VMG193" s="279"/>
      <c r="VMH193" s="279"/>
      <c r="VMI193" s="279"/>
      <c r="VMJ193" s="279"/>
      <c r="VMK193" s="279"/>
      <c r="VML193" s="279"/>
      <c r="VMM193" s="279"/>
      <c r="VMN193" s="279"/>
      <c r="VMO193" s="279"/>
      <c r="VMP193" s="279"/>
      <c r="VMQ193" s="279"/>
      <c r="VMR193" s="279"/>
      <c r="VMS193" s="279"/>
      <c r="VMT193" s="279"/>
      <c r="VMU193" s="279"/>
      <c r="VMV193" s="279"/>
      <c r="VMW193" s="279"/>
      <c r="VMX193" s="279"/>
      <c r="VMY193" s="279"/>
      <c r="VMZ193" s="279"/>
      <c r="VNA193" s="279"/>
      <c r="VNB193" s="279"/>
      <c r="VNC193" s="279"/>
      <c r="VND193" s="279"/>
      <c r="VNE193" s="279"/>
      <c r="VNF193" s="279"/>
      <c r="VNG193" s="279"/>
      <c r="VNH193" s="279"/>
      <c r="VNI193" s="279"/>
      <c r="VNJ193" s="279"/>
      <c r="VNK193" s="279"/>
      <c r="VNL193" s="279"/>
      <c r="VNM193" s="279"/>
      <c r="VNN193" s="279"/>
      <c r="VNO193" s="279"/>
      <c r="VNP193" s="279"/>
      <c r="VNQ193" s="279"/>
      <c r="VNR193" s="279"/>
      <c r="VNS193" s="279"/>
      <c r="VNT193" s="279"/>
      <c r="VNU193" s="279"/>
      <c r="VNV193" s="279"/>
      <c r="VNW193" s="279"/>
      <c r="VNX193" s="279"/>
      <c r="VNY193" s="279"/>
      <c r="VNZ193" s="279"/>
      <c r="VOA193" s="279"/>
      <c r="VOB193" s="279"/>
      <c r="VOC193" s="279"/>
      <c r="VOD193" s="279"/>
      <c r="VOE193" s="279"/>
      <c r="VOF193" s="279"/>
      <c r="VOG193" s="279"/>
      <c r="VOH193" s="279"/>
      <c r="VOI193" s="279"/>
      <c r="VOJ193" s="279"/>
      <c r="VOK193" s="279"/>
      <c r="VOL193" s="279"/>
      <c r="VOM193" s="279"/>
      <c r="VON193" s="279"/>
      <c r="VOO193" s="279"/>
      <c r="VOP193" s="279"/>
      <c r="VOQ193" s="279"/>
      <c r="VOR193" s="279"/>
      <c r="VOS193" s="279"/>
      <c r="VOT193" s="279"/>
      <c r="VOU193" s="279"/>
      <c r="VOV193" s="279"/>
      <c r="VOW193" s="279"/>
      <c r="VOX193" s="279"/>
      <c r="VOY193" s="279"/>
      <c r="VOZ193" s="279"/>
      <c r="VPA193" s="279"/>
      <c r="VPB193" s="279"/>
      <c r="VPC193" s="279"/>
      <c r="VPD193" s="279"/>
      <c r="VPE193" s="279"/>
      <c r="VPF193" s="279"/>
      <c r="VPG193" s="279"/>
      <c r="VPH193" s="279"/>
      <c r="VPI193" s="279"/>
      <c r="VPJ193" s="279"/>
      <c r="VPK193" s="279"/>
      <c r="VPL193" s="279"/>
      <c r="VPM193" s="279"/>
      <c r="VPN193" s="279"/>
      <c r="VPO193" s="279"/>
      <c r="VPP193" s="279"/>
      <c r="VPQ193" s="279"/>
      <c r="VPR193" s="279"/>
      <c r="VPS193" s="279"/>
      <c r="VPT193" s="279"/>
      <c r="VPU193" s="279"/>
      <c r="VPV193" s="279"/>
      <c r="VPW193" s="279"/>
      <c r="VPX193" s="279"/>
      <c r="VPY193" s="279"/>
      <c r="VPZ193" s="279"/>
      <c r="VQA193" s="279"/>
      <c r="VQB193" s="279"/>
      <c r="VQC193" s="279"/>
      <c r="VQD193" s="279"/>
      <c r="VQE193" s="279"/>
      <c r="VQF193" s="279"/>
      <c r="VQG193" s="279"/>
      <c r="VQH193" s="279"/>
      <c r="VQI193" s="279"/>
      <c r="VQJ193" s="279"/>
      <c r="VQK193" s="279"/>
      <c r="VQL193" s="279"/>
      <c r="VQM193" s="279"/>
      <c r="VQN193" s="279"/>
      <c r="VQO193" s="279"/>
      <c r="VQP193" s="279"/>
      <c r="VQQ193" s="279"/>
      <c r="VQR193" s="279"/>
      <c r="VQS193" s="279"/>
      <c r="VQT193" s="279"/>
      <c r="VQU193" s="279"/>
      <c r="VQV193" s="279"/>
      <c r="VQW193" s="279"/>
      <c r="VQX193" s="279"/>
      <c r="VQY193" s="279"/>
      <c r="VQZ193" s="279"/>
      <c r="VRA193" s="279"/>
      <c r="VRB193" s="279"/>
      <c r="VRC193" s="279"/>
      <c r="VRD193" s="279"/>
      <c r="VRE193" s="279"/>
      <c r="VRF193" s="279"/>
      <c r="VRG193" s="279"/>
      <c r="VRH193" s="279"/>
      <c r="VRI193" s="279"/>
      <c r="VRJ193" s="279"/>
      <c r="VRK193" s="279"/>
      <c r="VRL193" s="279"/>
      <c r="VRM193" s="279"/>
      <c r="VRN193" s="279"/>
      <c r="VRO193" s="279"/>
      <c r="VRP193" s="279"/>
      <c r="VRQ193" s="279"/>
      <c r="VRR193" s="279"/>
      <c r="VRS193" s="279"/>
      <c r="VRT193" s="279"/>
      <c r="VRU193" s="279"/>
      <c r="VRV193" s="279"/>
      <c r="VRW193" s="279"/>
      <c r="VRX193" s="279"/>
      <c r="VRY193" s="279"/>
      <c r="VRZ193" s="279"/>
      <c r="VSA193" s="279"/>
      <c r="VSB193" s="279"/>
      <c r="VSC193" s="279"/>
      <c r="VSD193" s="279"/>
      <c r="VSE193" s="279"/>
      <c r="VSF193" s="279"/>
      <c r="VSG193" s="279"/>
      <c r="VSH193" s="279"/>
      <c r="VSI193" s="279"/>
      <c r="VSJ193" s="279"/>
      <c r="VSK193" s="279"/>
      <c r="VSL193" s="279"/>
      <c r="VSM193" s="279"/>
      <c r="VSN193" s="279"/>
      <c r="VSO193" s="279"/>
      <c r="VSP193" s="279"/>
      <c r="VSQ193" s="279"/>
      <c r="VSR193" s="279"/>
      <c r="VSS193" s="279"/>
      <c r="VST193" s="279"/>
      <c r="VSU193" s="279"/>
      <c r="VSV193" s="279"/>
      <c r="VSW193" s="279"/>
      <c r="VSX193" s="279"/>
      <c r="VSY193" s="279"/>
      <c r="VSZ193" s="279"/>
      <c r="VTA193" s="279"/>
      <c r="VTB193" s="279"/>
      <c r="VTC193" s="279"/>
      <c r="VTD193" s="279"/>
      <c r="VTE193" s="279"/>
      <c r="VTF193" s="279"/>
      <c r="VTG193" s="279"/>
      <c r="VTH193" s="279"/>
      <c r="VTI193" s="279"/>
      <c r="VTJ193" s="279"/>
      <c r="VTK193" s="279"/>
      <c r="VTL193" s="279"/>
      <c r="VTM193" s="279"/>
      <c r="VTN193" s="279"/>
      <c r="VTO193" s="279"/>
      <c r="VTP193" s="279"/>
      <c r="VTQ193" s="279"/>
      <c r="VTR193" s="279"/>
      <c r="VTS193" s="279"/>
      <c r="VTT193" s="279"/>
      <c r="VTU193" s="279"/>
      <c r="VTV193" s="279"/>
      <c r="VTW193" s="279"/>
      <c r="VTX193" s="279"/>
      <c r="VTY193" s="279"/>
      <c r="VTZ193" s="279"/>
      <c r="VUA193" s="279"/>
      <c r="VUB193" s="279"/>
      <c r="VUC193" s="279"/>
      <c r="VUD193" s="279"/>
      <c r="VUE193" s="279"/>
      <c r="VUF193" s="279"/>
      <c r="VUG193" s="279"/>
      <c r="VUH193" s="279"/>
      <c r="VUI193" s="279"/>
      <c r="VUJ193" s="279"/>
      <c r="VUK193" s="279"/>
      <c r="VUL193" s="279"/>
      <c r="VUM193" s="279"/>
      <c r="VUN193" s="279"/>
      <c r="VUO193" s="279"/>
      <c r="VUP193" s="279"/>
      <c r="VUQ193" s="279"/>
      <c r="VUR193" s="279"/>
      <c r="VUS193" s="279"/>
      <c r="VUT193" s="279"/>
      <c r="VUU193" s="279"/>
      <c r="VUV193" s="279"/>
      <c r="VUW193" s="279"/>
      <c r="VUX193" s="279"/>
      <c r="VUY193" s="279"/>
      <c r="VUZ193" s="279"/>
      <c r="VVA193" s="279"/>
      <c r="VVB193" s="279"/>
      <c r="VVC193" s="279"/>
      <c r="VVD193" s="279"/>
      <c r="VVE193" s="279"/>
      <c r="VVF193" s="279"/>
      <c r="VVG193" s="279"/>
      <c r="VVH193" s="279"/>
      <c r="VVI193" s="279"/>
      <c r="VVJ193" s="279"/>
      <c r="VVK193" s="279"/>
      <c r="VVL193" s="279"/>
      <c r="VVM193" s="279"/>
      <c r="VVN193" s="279"/>
      <c r="VVO193" s="279"/>
      <c r="VVP193" s="279"/>
      <c r="VVQ193" s="279"/>
      <c r="VVR193" s="279"/>
      <c r="VVS193" s="279"/>
      <c r="VVT193" s="279"/>
      <c r="VVU193" s="279"/>
      <c r="VVV193" s="279"/>
      <c r="VVW193" s="279"/>
      <c r="VVX193" s="279"/>
      <c r="VVY193" s="279"/>
      <c r="VVZ193" s="279"/>
      <c r="VWA193" s="279"/>
      <c r="VWB193" s="279"/>
      <c r="VWC193" s="279"/>
      <c r="VWD193" s="279"/>
      <c r="VWE193" s="279"/>
      <c r="VWF193" s="279"/>
      <c r="VWG193" s="279"/>
      <c r="VWH193" s="279"/>
      <c r="VWI193" s="279"/>
      <c r="VWJ193" s="279"/>
      <c r="VWK193" s="279"/>
      <c r="VWL193" s="279"/>
      <c r="VWM193" s="279"/>
      <c r="VWN193" s="279"/>
      <c r="VWO193" s="279"/>
      <c r="VWP193" s="279"/>
      <c r="VWQ193" s="279"/>
      <c r="VWR193" s="279"/>
      <c r="VWS193" s="279"/>
      <c r="VWT193" s="279"/>
      <c r="VWU193" s="279"/>
      <c r="VWV193" s="279"/>
      <c r="VWW193" s="279"/>
      <c r="VWX193" s="279"/>
      <c r="VWY193" s="279"/>
      <c r="VWZ193" s="279"/>
      <c r="VXA193" s="279"/>
      <c r="VXB193" s="279"/>
      <c r="VXC193" s="279"/>
      <c r="VXD193" s="279"/>
      <c r="VXE193" s="279"/>
      <c r="VXF193" s="279"/>
      <c r="VXG193" s="279"/>
      <c r="VXH193" s="279"/>
      <c r="VXI193" s="279"/>
      <c r="VXJ193" s="279"/>
      <c r="VXK193" s="279"/>
      <c r="VXL193" s="279"/>
      <c r="VXM193" s="279"/>
      <c r="VXN193" s="279"/>
      <c r="VXO193" s="279"/>
      <c r="VXP193" s="279"/>
      <c r="VXQ193" s="279"/>
      <c r="VXR193" s="279"/>
      <c r="VXS193" s="279"/>
      <c r="VXT193" s="279"/>
      <c r="VXU193" s="279"/>
      <c r="VXV193" s="279"/>
      <c r="VXW193" s="279"/>
      <c r="VXX193" s="279"/>
      <c r="VXY193" s="279"/>
      <c r="VXZ193" s="279"/>
      <c r="VYA193" s="279"/>
      <c r="VYB193" s="279"/>
      <c r="VYC193" s="279"/>
      <c r="VYD193" s="279"/>
      <c r="VYE193" s="279"/>
      <c r="VYF193" s="279"/>
      <c r="VYG193" s="279"/>
      <c r="VYH193" s="279"/>
      <c r="VYI193" s="279"/>
      <c r="VYJ193" s="279"/>
      <c r="VYK193" s="279"/>
      <c r="VYL193" s="279"/>
      <c r="VYM193" s="279"/>
      <c r="VYN193" s="279"/>
      <c r="VYO193" s="279"/>
      <c r="VYP193" s="279"/>
      <c r="VYQ193" s="279"/>
      <c r="VYR193" s="279"/>
      <c r="VYS193" s="279"/>
      <c r="VYT193" s="279"/>
      <c r="VYU193" s="279"/>
      <c r="VYV193" s="279"/>
      <c r="VYW193" s="279"/>
      <c r="VYX193" s="279"/>
      <c r="VYY193" s="279"/>
      <c r="VYZ193" s="279"/>
      <c r="VZA193" s="279"/>
      <c r="VZB193" s="279"/>
      <c r="VZC193" s="279"/>
      <c r="VZD193" s="279"/>
      <c r="VZE193" s="279"/>
      <c r="VZF193" s="279"/>
      <c r="VZG193" s="279"/>
      <c r="VZH193" s="279"/>
      <c r="VZI193" s="279"/>
      <c r="VZJ193" s="279"/>
      <c r="VZK193" s="279"/>
      <c r="VZL193" s="279"/>
      <c r="VZM193" s="279"/>
      <c r="VZN193" s="279"/>
      <c r="VZO193" s="279"/>
      <c r="VZP193" s="279"/>
      <c r="VZQ193" s="279"/>
      <c r="VZR193" s="279"/>
      <c r="VZS193" s="279"/>
      <c r="VZT193" s="279"/>
      <c r="VZU193" s="279"/>
      <c r="VZV193" s="279"/>
      <c r="VZW193" s="279"/>
      <c r="VZX193" s="279"/>
      <c r="VZY193" s="279"/>
      <c r="VZZ193" s="279"/>
      <c r="WAA193" s="279"/>
      <c r="WAB193" s="279"/>
      <c r="WAC193" s="279"/>
      <c r="WAD193" s="279"/>
      <c r="WAE193" s="279"/>
      <c r="WAF193" s="279"/>
      <c r="WAG193" s="279"/>
      <c r="WAH193" s="279"/>
      <c r="WAI193" s="279"/>
      <c r="WAJ193" s="279"/>
      <c r="WAK193" s="279"/>
      <c r="WAL193" s="279"/>
      <c r="WAM193" s="279"/>
      <c r="WAN193" s="279"/>
      <c r="WAO193" s="279"/>
      <c r="WAP193" s="279"/>
      <c r="WAQ193" s="279"/>
      <c r="WAR193" s="279"/>
      <c r="WAS193" s="279"/>
      <c r="WAT193" s="279"/>
      <c r="WAU193" s="279"/>
      <c r="WAV193" s="279"/>
      <c r="WAW193" s="279"/>
      <c r="WAX193" s="279"/>
      <c r="WAY193" s="279"/>
      <c r="WAZ193" s="279"/>
      <c r="WBA193" s="279"/>
      <c r="WBB193" s="279"/>
      <c r="WBC193" s="279"/>
      <c r="WBD193" s="279"/>
      <c r="WBE193" s="279"/>
      <c r="WBF193" s="279"/>
      <c r="WBG193" s="279"/>
      <c r="WBH193" s="279"/>
      <c r="WBI193" s="279"/>
      <c r="WBJ193" s="279"/>
      <c r="WBK193" s="279"/>
      <c r="WBL193" s="279"/>
      <c r="WBM193" s="279"/>
      <c r="WBN193" s="279"/>
      <c r="WBO193" s="279"/>
      <c r="WBP193" s="279"/>
      <c r="WBQ193" s="279"/>
      <c r="WBR193" s="279"/>
      <c r="WBS193" s="279"/>
      <c r="WBT193" s="279"/>
      <c r="WBU193" s="279"/>
      <c r="WBV193" s="279"/>
      <c r="WBW193" s="279"/>
      <c r="WBX193" s="279"/>
      <c r="WBY193" s="279"/>
      <c r="WBZ193" s="279"/>
      <c r="WCA193" s="279"/>
      <c r="WCB193" s="279"/>
      <c r="WCC193" s="279"/>
      <c r="WCD193" s="279"/>
      <c r="WCE193" s="279"/>
      <c r="WCF193" s="279"/>
      <c r="WCG193" s="279"/>
      <c r="WCH193" s="279"/>
      <c r="WCI193" s="279"/>
      <c r="WCJ193" s="279"/>
      <c r="WCK193" s="279"/>
      <c r="WCL193" s="279"/>
      <c r="WCM193" s="279"/>
      <c r="WCN193" s="279"/>
      <c r="WCO193" s="279"/>
      <c r="WCP193" s="279"/>
      <c r="WCQ193" s="279"/>
      <c r="WCR193" s="279"/>
      <c r="WCS193" s="279"/>
      <c r="WCT193" s="279"/>
      <c r="WCU193" s="279"/>
      <c r="WCV193" s="279"/>
      <c r="WCW193" s="279"/>
      <c r="WCX193" s="279"/>
      <c r="WCY193" s="279"/>
      <c r="WCZ193" s="279"/>
      <c r="WDA193" s="279"/>
      <c r="WDB193" s="279"/>
      <c r="WDC193" s="279"/>
      <c r="WDD193" s="279"/>
      <c r="WDE193" s="279"/>
      <c r="WDF193" s="279"/>
      <c r="WDG193" s="279"/>
      <c r="WDH193" s="279"/>
      <c r="WDI193" s="279"/>
      <c r="WDJ193" s="279"/>
      <c r="WDK193" s="279"/>
      <c r="WDL193" s="279"/>
      <c r="WDM193" s="279"/>
      <c r="WDN193" s="279"/>
      <c r="WDO193" s="279"/>
      <c r="WDP193" s="279"/>
      <c r="WDQ193" s="279"/>
      <c r="WDR193" s="279"/>
      <c r="WDS193" s="279"/>
      <c r="WDT193" s="279"/>
      <c r="WDU193" s="279"/>
      <c r="WDV193" s="279"/>
      <c r="WDW193" s="279"/>
      <c r="WDX193" s="279"/>
      <c r="WDY193" s="279"/>
      <c r="WDZ193" s="279"/>
      <c r="WEA193" s="279"/>
      <c r="WEB193" s="279"/>
      <c r="WEC193" s="279"/>
      <c r="WED193" s="279"/>
      <c r="WEE193" s="279"/>
      <c r="WEF193" s="279"/>
      <c r="WEG193" s="279"/>
      <c r="WEH193" s="279"/>
      <c r="WEI193" s="279"/>
      <c r="WEJ193" s="279"/>
      <c r="WEK193" s="279"/>
      <c r="WEL193" s="279"/>
      <c r="WEM193" s="279"/>
      <c r="WEN193" s="279"/>
      <c r="WEO193" s="279"/>
      <c r="WEP193" s="279"/>
      <c r="WEQ193" s="279"/>
      <c r="WER193" s="279"/>
      <c r="WES193" s="279"/>
      <c r="WET193" s="279"/>
      <c r="WEU193" s="279"/>
      <c r="WEV193" s="279"/>
      <c r="WEW193" s="279"/>
      <c r="WEX193" s="279"/>
      <c r="WEY193" s="279"/>
      <c r="WEZ193" s="279"/>
      <c r="WFA193" s="279"/>
      <c r="WFB193" s="279"/>
      <c r="WFC193" s="279"/>
      <c r="WFD193" s="279"/>
      <c r="WFE193" s="279"/>
      <c r="WFF193" s="279"/>
      <c r="WFG193" s="279"/>
      <c r="WFH193" s="279"/>
      <c r="WFI193" s="279"/>
      <c r="WFJ193" s="279"/>
      <c r="WFK193" s="279"/>
      <c r="WFL193" s="279"/>
      <c r="WFM193" s="279"/>
      <c r="WFN193" s="279"/>
      <c r="WFO193" s="279"/>
      <c r="WFP193" s="279"/>
      <c r="WFQ193" s="279"/>
      <c r="WFR193" s="279"/>
      <c r="WFS193" s="279"/>
      <c r="WFT193" s="279"/>
      <c r="WFU193" s="279"/>
      <c r="WFV193" s="279"/>
      <c r="WFW193" s="279"/>
      <c r="WFX193" s="279"/>
      <c r="WFY193" s="279"/>
      <c r="WFZ193" s="279"/>
      <c r="WGA193" s="279"/>
      <c r="WGB193" s="279"/>
      <c r="WGC193" s="279"/>
      <c r="WGD193" s="279"/>
      <c r="WGE193" s="279"/>
      <c r="WGF193" s="279"/>
      <c r="WGG193" s="279"/>
      <c r="WGH193" s="279"/>
      <c r="WGI193" s="279"/>
      <c r="WGJ193" s="279"/>
      <c r="WGK193" s="279"/>
      <c r="WGL193" s="279"/>
      <c r="WGM193" s="279"/>
      <c r="WGN193" s="279"/>
      <c r="WGO193" s="279"/>
      <c r="WGP193" s="279"/>
      <c r="WGQ193" s="279"/>
      <c r="WGR193" s="279"/>
      <c r="WGS193" s="279"/>
      <c r="WGT193" s="279"/>
      <c r="WGU193" s="279"/>
      <c r="WGV193" s="279"/>
      <c r="WGW193" s="279"/>
      <c r="WGX193" s="279"/>
      <c r="WGY193" s="279"/>
      <c r="WGZ193" s="279"/>
      <c r="WHA193" s="279"/>
      <c r="WHB193" s="279"/>
      <c r="WHC193" s="279"/>
      <c r="WHD193" s="279"/>
      <c r="WHE193" s="279"/>
      <c r="WHF193" s="279"/>
      <c r="WHG193" s="279"/>
      <c r="WHH193" s="279"/>
      <c r="WHI193" s="279"/>
      <c r="WHJ193" s="279"/>
      <c r="WHK193" s="279"/>
      <c r="WHL193" s="279"/>
      <c r="WHM193" s="279"/>
      <c r="WHN193" s="279"/>
      <c r="WHO193" s="279"/>
      <c r="WHP193" s="279"/>
      <c r="WHQ193" s="279"/>
      <c r="WHR193" s="279"/>
      <c r="WHS193" s="279"/>
      <c r="WHT193" s="279"/>
      <c r="WHU193" s="279"/>
      <c r="WHV193" s="279"/>
      <c r="WHW193" s="279"/>
      <c r="WHX193" s="279"/>
      <c r="WHY193" s="279"/>
      <c r="WHZ193" s="279"/>
      <c r="WIA193" s="279"/>
      <c r="WIB193" s="279"/>
      <c r="WIC193" s="279"/>
      <c r="WID193" s="279"/>
      <c r="WIE193" s="279"/>
      <c r="WIF193" s="279"/>
      <c r="WIG193" s="279"/>
      <c r="WIH193" s="279"/>
      <c r="WII193" s="279"/>
      <c r="WIJ193" s="279"/>
      <c r="WIK193" s="279"/>
      <c r="WIL193" s="279"/>
      <c r="WIM193" s="279"/>
      <c r="WIN193" s="279"/>
      <c r="WIO193" s="279"/>
      <c r="WIP193" s="279"/>
      <c r="WIQ193" s="279"/>
      <c r="WIR193" s="279"/>
      <c r="WIS193" s="279"/>
      <c r="WIT193" s="279"/>
      <c r="WIU193" s="279"/>
      <c r="WIV193" s="279"/>
      <c r="WIW193" s="279"/>
      <c r="WIX193" s="279"/>
      <c r="WIY193" s="279"/>
      <c r="WIZ193" s="279"/>
      <c r="WJA193" s="279"/>
      <c r="WJB193" s="279"/>
      <c r="WJC193" s="279"/>
      <c r="WJD193" s="279"/>
      <c r="WJE193" s="279"/>
      <c r="WJF193" s="279"/>
      <c r="WJG193" s="279"/>
      <c r="WJH193" s="279"/>
      <c r="WJI193" s="279"/>
      <c r="WJJ193" s="279"/>
      <c r="WJK193" s="279"/>
      <c r="WJL193" s="279"/>
      <c r="WJM193" s="279"/>
      <c r="WJN193" s="279"/>
      <c r="WJO193" s="279"/>
      <c r="WJP193" s="279"/>
      <c r="WJQ193" s="279"/>
      <c r="WJR193" s="279"/>
      <c r="WJS193" s="279"/>
      <c r="WJT193" s="279"/>
      <c r="WJU193" s="279"/>
      <c r="WJV193" s="279"/>
      <c r="WJW193" s="279"/>
      <c r="WJX193" s="279"/>
      <c r="WJY193" s="279"/>
      <c r="WJZ193" s="279"/>
      <c r="WKA193" s="279"/>
      <c r="WKB193" s="279"/>
      <c r="WKC193" s="279"/>
      <c r="WKD193" s="279"/>
      <c r="WKE193" s="279"/>
      <c r="WKF193" s="279"/>
      <c r="WKG193" s="279"/>
      <c r="WKH193" s="279"/>
      <c r="WKI193" s="279"/>
      <c r="WKJ193" s="279"/>
      <c r="WKK193" s="279"/>
      <c r="WKL193" s="279"/>
      <c r="WKM193" s="279"/>
      <c r="WKN193" s="279"/>
      <c r="WKO193" s="279"/>
      <c r="WKP193" s="279"/>
      <c r="WKQ193" s="279"/>
      <c r="WKR193" s="279"/>
      <c r="WKS193" s="279"/>
      <c r="WKT193" s="279"/>
      <c r="WKU193" s="279"/>
      <c r="WKV193" s="279"/>
      <c r="WKW193" s="279"/>
      <c r="WKX193" s="279"/>
      <c r="WKY193" s="279"/>
      <c r="WKZ193" s="279"/>
      <c r="WLA193" s="279"/>
      <c r="WLB193" s="279"/>
      <c r="WLC193" s="279"/>
      <c r="WLD193" s="279"/>
      <c r="WLE193" s="279"/>
      <c r="WLF193" s="279"/>
      <c r="WLG193" s="279"/>
      <c r="WLH193" s="279"/>
      <c r="WLI193" s="279"/>
      <c r="WLJ193" s="279"/>
      <c r="WLK193" s="279"/>
      <c r="WLL193" s="279"/>
      <c r="WLM193" s="279"/>
      <c r="WLN193" s="279"/>
      <c r="WLO193" s="279"/>
      <c r="WLP193" s="279"/>
      <c r="WLQ193" s="279"/>
      <c r="WLR193" s="279"/>
      <c r="WLS193" s="279"/>
      <c r="WLT193" s="279"/>
      <c r="WLU193" s="279"/>
      <c r="WLV193" s="279"/>
      <c r="WLW193" s="279"/>
      <c r="WLX193" s="279"/>
      <c r="WLY193" s="279"/>
      <c r="WLZ193" s="279"/>
      <c r="WMA193" s="279"/>
      <c r="WMB193" s="279"/>
      <c r="WMC193" s="279"/>
      <c r="WMD193" s="279"/>
      <c r="WME193" s="279"/>
      <c r="WMF193" s="279"/>
      <c r="WMG193" s="279"/>
      <c r="WMH193" s="279"/>
      <c r="WMI193" s="279"/>
      <c r="WMJ193" s="279"/>
      <c r="WMK193" s="279"/>
      <c r="WML193" s="279"/>
      <c r="WMM193" s="279"/>
      <c r="WMN193" s="279"/>
      <c r="WMO193" s="279"/>
      <c r="WMP193" s="279"/>
      <c r="WMQ193" s="279"/>
      <c r="WMR193" s="279"/>
      <c r="WMS193" s="279"/>
      <c r="WMT193" s="279"/>
      <c r="WMU193" s="279"/>
      <c r="WMV193" s="279"/>
      <c r="WMW193" s="279"/>
      <c r="WMX193" s="279"/>
      <c r="WMY193" s="279"/>
      <c r="WMZ193" s="279"/>
      <c r="WNA193" s="279"/>
      <c r="WNB193" s="279"/>
      <c r="WNC193" s="279"/>
      <c r="WND193" s="279"/>
      <c r="WNE193" s="279"/>
      <c r="WNF193" s="279"/>
      <c r="WNG193" s="279"/>
      <c r="WNH193" s="279"/>
      <c r="WNI193" s="279"/>
      <c r="WNJ193" s="279"/>
      <c r="WNK193" s="279"/>
      <c r="WNL193" s="279"/>
      <c r="WNM193" s="279"/>
      <c r="WNN193" s="279"/>
      <c r="WNO193" s="279"/>
      <c r="WNP193" s="279"/>
      <c r="WNQ193" s="279"/>
      <c r="WNR193" s="279"/>
      <c r="WNS193" s="279"/>
      <c r="WNT193" s="279"/>
      <c r="WNU193" s="279"/>
      <c r="WNV193" s="279"/>
      <c r="WNW193" s="279"/>
      <c r="WNX193" s="279"/>
      <c r="WNY193" s="279"/>
      <c r="WNZ193" s="279"/>
      <c r="WOA193" s="279"/>
      <c r="WOB193" s="279"/>
      <c r="WOC193" s="279"/>
      <c r="WOD193" s="279"/>
      <c r="WOE193" s="279"/>
      <c r="WOF193" s="279"/>
      <c r="WOG193" s="279"/>
      <c r="WOH193" s="279"/>
      <c r="WOI193" s="279"/>
      <c r="WOJ193" s="279"/>
      <c r="WOK193" s="279"/>
      <c r="WOL193" s="279"/>
      <c r="WOM193" s="279"/>
      <c r="WON193" s="279"/>
      <c r="WOO193" s="279"/>
      <c r="WOP193" s="279"/>
      <c r="WOQ193" s="279"/>
      <c r="WOR193" s="279"/>
      <c r="WOS193" s="279"/>
      <c r="WOT193" s="279"/>
      <c r="WOU193" s="279"/>
      <c r="WOV193" s="279"/>
      <c r="WOW193" s="279"/>
      <c r="WOX193" s="279"/>
      <c r="WOY193" s="279"/>
      <c r="WOZ193" s="279"/>
      <c r="WPA193" s="279"/>
      <c r="WPB193" s="279"/>
      <c r="WPC193" s="279"/>
      <c r="WPD193" s="279"/>
      <c r="WPE193" s="279"/>
      <c r="WPF193" s="279"/>
      <c r="WPG193" s="279"/>
      <c r="WPH193" s="279"/>
      <c r="WPI193" s="279"/>
      <c r="WPJ193" s="279"/>
      <c r="WPK193" s="279"/>
      <c r="WPL193" s="279"/>
      <c r="WPM193" s="279"/>
      <c r="WPN193" s="279"/>
      <c r="WPO193" s="279"/>
      <c r="WPP193" s="279"/>
      <c r="WPQ193" s="279"/>
      <c r="WPR193" s="279"/>
      <c r="WPS193" s="279"/>
      <c r="WPT193" s="279"/>
      <c r="WPU193" s="279"/>
      <c r="WPV193" s="279"/>
      <c r="WPW193" s="279"/>
      <c r="WPX193" s="279"/>
      <c r="WPY193" s="279"/>
      <c r="WPZ193" s="279"/>
      <c r="WQA193" s="279"/>
      <c r="WQB193" s="279"/>
      <c r="WQC193" s="279"/>
      <c r="WQD193" s="279"/>
      <c r="WQE193" s="279"/>
      <c r="WQF193" s="279"/>
      <c r="WQG193" s="279"/>
      <c r="WQH193" s="279"/>
      <c r="WQI193" s="279"/>
      <c r="WQJ193" s="279"/>
      <c r="WQK193" s="279"/>
      <c r="WQL193" s="279"/>
      <c r="WQM193" s="279"/>
      <c r="WQN193" s="279"/>
      <c r="WQO193" s="279"/>
      <c r="WQP193" s="279"/>
      <c r="WQQ193" s="279"/>
      <c r="WQR193" s="279"/>
      <c r="WQS193" s="279"/>
      <c r="WQT193" s="279"/>
      <c r="WQU193" s="279"/>
      <c r="WQV193" s="279"/>
      <c r="WQW193" s="279"/>
      <c r="WQX193" s="279"/>
      <c r="WQY193" s="279"/>
      <c r="WQZ193" s="279"/>
      <c r="WRA193" s="279"/>
      <c r="WRB193" s="279"/>
      <c r="WRC193" s="279"/>
      <c r="WRD193" s="279"/>
      <c r="WRE193" s="279"/>
      <c r="WRF193" s="279"/>
      <c r="WRG193" s="279"/>
      <c r="WRH193" s="279"/>
      <c r="WRI193" s="279"/>
      <c r="WRJ193" s="279"/>
      <c r="WRK193" s="279"/>
      <c r="WRL193" s="279"/>
      <c r="WRM193" s="279"/>
      <c r="WRN193" s="279"/>
      <c r="WRO193" s="279"/>
      <c r="WRP193" s="279"/>
      <c r="WRQ193" s="279"/>
      <c r="WRR193" s="279"/>
      <c r="WRS193" s="279"/>
      <c r="WRT193" s="279"/>
      <c r="WRU193" s="279"/>
      <c r="WRV193" s="279"/>
      <c r="WRW193" s="279"/>
      <c r="WRX193" s="279"/>
      <c r="WRY193" s="279"/>
      <c r="WRZ193" s="279"/>
      <c r="WSA193" s="279"/>
      <c r="WSB193" s="279"/>
      <c r="WSC193" s="279"/>
      <c r="WSD193" s="279"/>
      <c r="WSE193" s="279"/>
      <c r="WSF193" s="279"/>
      <c r="WSG193" s="279"/>
      <c r="WSH193" s="279"/>
      <c r="WSI193" s="279"/>
      <c r="WSJ193" s="279"/>
      <c r="WSK193" s="279"/>
      <c r="WSL193" s="279"/>
      <c r="WSM193" s="279"/>
      <c r="WSN193" s="279"/>
      <c r="WSO193" s="279"/>
      <c r="WSP193" s="279"/>
      <c r="WSQ193" s="279"/>
      <c r="WSR193" s="279"/>
      <c r="WSS193" s="279"/>
      <c r="WST193" s="279"/>
      <c r="WSU193" s="279"/>
      <c r="WSV193" s="279"/>
      <c r="WSW193" s="279"/>
      <c r="WSX193" s="279"/>
      <c r="WSY193" s="279"/>
      <c r="WSZ193" s="279"/>
      <c r="WTA193" s="279"/>
      <c r="WTB193" s="279"/>
      <c r="WTC193" s="279"/>
      <c r="WTD193" s="279"/>
      <c r="WTE193" s="279"/>
      <c r="WTF193" s="279"/>
      <c r="WTG193" s="279"/>
      <c r="WTH193" s="279"/>
      <c r="WTI193" s="279"/>
      <c r="WTJ193" s="279"/>
      <c r="WTK193" s="279"/>
      <c r="WTL193" s="279"/>
      <c r="WTM193" s="279"/>
      <c r="WTN193" s="279"/>
      <c r="WTO193" s="279"/>
      <c r="WTP193" s="279"/>
      <c r="WTQ193" s="279"/>
      <c r="WTR193" s="279"/>
      <c r="WTS193" s="279"/>
      <c r="WTT193" s="279"/>
      <c r="WTU193" s="279"/>
      <c r="WTV193" s="279"/>
      <c r="WTW193" s="279"/>
      <c r="WTX193" s="279"/>
      <c r="WTY193" s="279"/>
      <c r="WTZ193" s="279"/>
      <c r="WUA193" s="279"/>
      <c r="WUB193" s="279"/>
      <c r="WUC193" s="279"/>
      <c r="WUD193" s="279"/>
      <c r="WUE193" s="279"/>
      <c r="WUF193" s="279"/>
      <c r="WUG193" s="279"/>
      <c r="WUH193" s="279"/>
      <c r="WUI193" s="279"/>
      <c r="WUJ193" s="279"/>
      <c r="WUK193" s="279"/>
      <c r="WUL193" s="279"/>
      <c r="WUM193" s="279"/>
      <c r="WUN193" s="279"/>
      <c r="WUO193" s="279"/>
      <c r="WUP193" s="279"/>
      <c r="WUQ193" s="279"/>
      <c r="WUR193" s="279"/>
      <c r="WUS193" s="279"/>
      <c r="WUT193" s="279"/>
      <c r="WUU193" s="279"/>
      <c r="WUV193" s="279"/>
      <c r="WUW193" s="279"/>
      <c r="WUX193" s="279"/>
      <c r="WUY193" s="279"/>
      <c r="WUZ193" s="279"/>
      <c r="WVA193" s="279"/>
      <c r="WVB193" s="279"/>
      <c r="WVC193" s="279"/>
      <c r="WVD193" s="279"/>
      <c r="WVE193" s="279"/>
      <c r="WVF193" s="279"/>
      <c r="WVG193" s="279"/>
      <c r="WVH193" s="279"/>
      <c r="WVI193" s="279"/>
      <c r="WVJ193" s="279"/>
      <c r="WVK193" s="279"/>
      <c r="WVL193" s="279"/>
      <c r="WVM193" s="279"/>
      <c r="WVN193" s="279"/>
      <c r="WVO193" s="279"/>
      <c r="WVP193" s="279"/>
      <c r="WVQ193" s="279"/>
      <c r="WVR193" s="279"/>
      <c r="WVS193" s="279"/>
      <c r="WVT193" s="279"/>
      <c r="WVU193" s="279"/>
      <c r="WVV193" s="279"/>
      <c r="WVW193" s="279"/>
      <c r="WVX193" s="279"/>
      <c r="WVY193" s="279"/>
      <c r="WVZ193" s="279"/>
      <c r="WWA193" s="279"/>
      <c r="WWB193" s="279"/>
      <c r="WWC193" s="279"/>
      <c r="WWD193" s="279"/>
      <c r="WWE193" s="279"/>
      <c r="WWF193" s="279"/>
      <c r="WWG193" s="279"/>
      <c r="WWH193" s="279"/>
      <c r="WWI193" s="279"/>
      <c r="WWJ193" s="279"/>
      <c r="WWK193" s="279"/>
      <c r="WWL193" s="279"/>
      <c r="WWM193" s="279"/>
      <c r="WWN193" s="279"/>
      <c r="WWO193" s="279"/>
      <c r="WWP193" s="279"/>
      <c r="WWQ193" s="279"/>
      <c r="WWR193" s="279"/>
      <c r="WWS193" s="279"/>
      <c r="WWT193" s="279"/>
      <c r="WWU193" s="279"/>
      <c r="WWV193" s="279"/>
      <c r="WWW193" s="279"/>
      <c r="WWX193" s="279"/>
      <c r="WWY193" s="279"/>
      <c r="WWZ193" s="279"/>
      <c r="WXA193" s="279"/>
      <c r="WXB193" s="279"/>
      <c r="WXC193" s="279"/>
      <c r="WXD193" s="279"/>
      <c r="WXE193" s="279"/>
      <c r="WXF193" s="279"/>
      <c r="WXG193" s="279"/>
      <c r="WXH193" s="279"/>
      <c r="WXI193" s="279"/>
      <c r="WXJ193" s="279"/>
      <c r="WXK193" s="279"/>
      <c r="WXL193" s="279"/>
      <c r="WXM193" s="279"/>
      <c r="WXN193" s="279"/>
      <c r="WXO193" s="279"/>
      <c r="WXP193" s="279"/>
      <c r="WXQ193" s="279"/>
      <c r="WXR193" s="279"/>
      <c r="WXS193" s="279"/>
      <c r="WXT193" s="279"/>
      <c r="WXU193" s="279"/>
      <c r="WXV193" s="279"/>
      <c r="WXW193" s="279"/>
      <c r="WXX193" s="279"/>
      <c r="WXY193" s="279"/>
      <c r="WXZ193" s="279"/>
      <c r="WYA193" s="279"/>
      <c r="WYB193" s="279"/>
      <c r="WYC193" s="279"/>
      <c r="WYD193" s="279"/>
      <c r="WYE193" s="279"/>
      <c r="WYF193" s="279"/>
      <c r="WYG193" s="279"/>
      <c r="WYH193" s="279"/>
      <c r="WYI193" s="279"/>
      <c r="WYJ193" s="279"/>
      <c r="WYK193" s="279"/>
      <c r="WYL193" s="279"/>
      <c r="WYM193" s="279"/>
      <c r="WYN193" s="279"/>
      <c r="WYO193" s="279"/>
      <c r="WYP193" s="279"/>
      <c r="WYQ193" s="279"/>
      <c r="WYR193" s="279"/>
      <c r="WYS193" s="279"/>
      <c r="WYT193" s="279"/>
      <c r="WYU193" s="279"/>
      <c r="WYV193" s="279"/>
      <c r="WYW193" s="279"/>
      <c r="WYX193" s="279"/>
      <c r="WYY193" s="279"/>
      <c r="WYZ193" s="279"/>
      <c r="WZA193" s="279"/>
      <c r="WZB193" s="279"/>
      <c r="WZC193" s="279"/>
      <c r="WZD193" s="279"/>
      <c r="WZE193" s="279"/>
      <c r="WZF193" s="279"/>
      <c r="WZG193" s="279"/>
      <c r="WZH193" s="279"/>
      <c r="WZI193" s="279"/>
      <c r="WZJ193" s="279"/>
      <c r="WZK193" s="279"/>
      <c r="WZL193" s="279"/>
      <c r="WZM193" s="279"/>
      <c r="WZN193" s="279"/>
      <c r="WZO193" s="279"/>
      <c r="WZP193" s="279"/>
      <c r="WZQ193" s="279"/>
      <c r="WZR193" s="279"/>
      <c r="WZS193" s="279"/>
      <c r="WZT193" s="279"/>
      <c r="WZU193" s="279"/>
      <c r="WZV193" s="279"/>
      <c r="WZW193" s="279"/>
      <c r="WZX193" s="279"/>
      <c r="WZY193" s="279"/>
      <c r="WZZ193" s="279"/>
      <c r="XAA193" s="279"/>
      <c r="XAB193" s="279"/>
      <c r="XAC193" s="279"/>
      <c r="XAD193" s="279"/>
      <c r="XAE193" s="279"/>
      <c r="XAF193" s="279"/>
      <c r="XAG193" s="279"/>
      <c r="XAH193" s="279"/>
      <c r="XAI193" s="279"/>
      <c r="XAJ193" s="279"/>
      <c r="XAK193" s="279"/>
      <c r="XAL193" s="279"/>
      <c r="XAM193" s="279"/>
      <c r="XAN193" s="279"/>
      <c r="XAO193" s="279"/>
      <c r="XAP193" s="279"/>
      <c r="XAQ193" s="279"/>
      <c r="XAR193" s="279"/>
      <c r="XAS193" s="279"/>
      <c r="XAT193" s="279"/>
      <c r="XAU193" s="279"/>
      <c r="XAV193" s="279"/>
      <c r="XAW193" s="279"/>
      <c r="XAX193" s="279"/>
      <c r="XAY193" s="279"/>
      <c r="XAZ193" s="279"/>
      <c r="XBA193" s="279"/>
      <c r="XBB193" s="279"/>
      <c r="XBC193" s="279"/>
      <c r="XBD193" s="279"/>
      <c r="XBE193" s="279"/>
      <c r="XBF193" s="279"/>
      <c r="XBG193" s="279"/>
      <c r="XBH193" s="279"/>
      <c r="XBI193" s="279"/>
      <c r="XBJ193" s="279"/>
      <c r="XBK193" s="279"/>
      <c r="XBL193" s="279"/>
      <c r="XBM193" s="279"/>
      <c r="XBN193" s="279"/>
      <c r="XBO193" s="279"/>
      <c r="XBP193" s="279"/>
      <c r="XBQ193" s="279"/>
      <c r="XBR193" s="279"/>
      <c r="XBS193" s="279"/>
      <c r="XBT193" s="279"/>
      <c r="XBU193" s="279"/>
      <c r="XBV193" s="279"/>
      <c r="XBW193" s="279"/>
      <c r="XBX193" s="279"/>
      <c r="XBY193" s="279"/>
      <c r="XBZ193" s="279"/>
      <c r="XCA193" s="279"/>
      <c r="XCB193" s="279"/>
      <c r="XCC193" s="279"/>
      <c r="XCD193" s="279"/>
      <c r="XCE193" s="279"/>
      <c r="XCF193" s="279"/>
      <c r="XCG193" s="279"/>
      <c r="XCH193" s="279"/>
      <c r="XCI193" s="279"/>
      <c r="XCJ193" s="279"/>
      <c r="XCK193" s="279"/>
      <c r="XCL193" s="279"/>
      <c r="XCM193" s="279"/>
      <c r="XCN193" s="279"/>
      <c r="XCO193" s="279"/>
      <c r="XCP193" s="279"/>
      <c r="XCQ193" s="279"/>
      <c r="XCR193" s="279"/>
      <c r="XCS193" s="279"/>
      <c r="XCT193" s="279"/>
      <c r="XCU193" s="279"/>
      <c r="XCV193" s="279"/>
      <c r="XCW193" s="279"/>
      <c r="XCX193" s="279"/>
      <c r="XCY193" s="279"/>
      <c r="XCZ193" s="279"/>
      <c r="XDA193" s="279"/>
      <c r="XDB193" s="279"/>
      <c r="XDC193" s="279"/>
      <c r="XDD193" s="279"/>
      <c r="XDE193" s="279"/>
      <c r="XDF193" s="279"/>
      <c r="XDG193" s="279"/>
      <c r="XDH193" s="279"/>
      <c r="XDI193" s="279"/>
      <c r="XDJ193" s="279"/>
      <c r="XDK193" s="279"/>
      <c r="XDL193" s="279"/>
      <c r="XDM193" s="279"/>
      <c r="XDN193" s="279"/>
      <c r="XDO193" s="279"/>
      <c r="XDP193" s="279"/>
      <c r="XDQ193" s="279"/>
      <c r="XDR193" s="279"/>
      <c r="XDS193" s="279"/>
      <c r="XDT193" s="279"/>
      <c r="XDU193" s="279"/>
      <c r="XDV193" s="279"/>
      <c r="XDW193" s="279"/>
      <c r="XDX193" s="279"/>
      <c r="XDY193" s="279"/>
      <c r="XDZ193" s="279"/>
      <c r="XEA193" s="279"/>
      <c r="XEB193" s="279"/>
      <c r="XEC193" s="279"/>
      <c r="XED193" s="279"/>
      <c r="XEE193" s="279"/>
      <c r="XEF193" s="279"/>
      <c r="XEG193" s="279"/>
      <c r="XEH193" s="279"/>
      <c r="XEI193" s="279"/>
      <c r="XEJ193" s="279"/>
      <c r="XEK193" s="279"/>
      <c r="XEL193" s="279"/>
      <c r="XEM193" s="279"/>
      <c r="XEN193" s="279"/>
      <c r="XEO193" s="279"/>
      <c r="XEP193" s="279"/>
      <c r="XEQ193" s="279"/>
      <c r="XER193" s="279"/>
      <c r="XES193" s="279"/>
      <c r="XET193" s="279"/>
      <c r="XEU193" s="279"/>
      <c r="XEV193" s="279"/>
      <c r="XEW193" s="279"/>
      <c r="XEX193" s="279"/>
      <c r="XEY193" s="279"/>
      <c r="XEZ193" s="279"/>
      <c r="XFA193" s="279"/>
      <c r="XFB193" s="279"/>
      <c r="XFC193" s="279"/>
      <c r="XFD193" s="279"/>
    </row>
    <row r="194" spans="2:16384" s="28" customFormat="1">
      <c r="B194" s="293" t="s">
        <v>219</v>
      </c>
      <c r="C194" s="277"/>
      <c r="D194" s="308">
        <f>(D142-D71)/D96</f>
        <v>7.7953003549445135E-2</v>
      </c>
      <c r="E194" s="308">
        <f>(E142-E71)/E96</f>
        <v>5.4350104821802948E-2</v>
      </c>
      <c r="F194" s="308">
        <f>(F142-F71)/F96</f>
        <v>6.328308535630385E-2</v>
      </c>
      <c r="G194" s="308">
        <f>(G142-G71)/G96</f>
        <v>7.6047261009667022E-2</v>
      </c>
      <c r="H194" s="311"/>
      <c r="I194" s="308">
        <f>(I142-I71)/I96</f>
        <v>8.2697054277871329E-2</v>
      </c>
      <c r="J194" s="308">
        <f>(J142-J71)/J96</f>
        <v>8.4675916792705114E-2</v>
      </c>
      <c r="K194" s="308">
        <f>(K142-K71)/K96</f>
        <v>7.9056628813013063E-2</v>
      </c>
      <c r="L194" s="308">
        <f>(L142-L71)/L96</f>
        <v>8.4082065794128066E-2</v>
      </c>
      <c r="M194" s="311"/>
      <c r="N194" s="308">
        <f>(N142-N71)/N96</f>
        <v>9.2450893902021852E-2</v>
      </c>
      <c r="O194" s="308">
        <f>(O142-O71)/O96</f>
        <v>9.4897190224997319E-2</v>
      </c>
      <c r="P194" s="308">
        <f>(P142-P71)/P96</f>
        <v>9.5849200966838813E-2</v>
      </c>
      <c r="Q194" s="308">
        <f>(Q142-Q71)/Q96</f>
        <v>9.5120434872710463E-2</v>
      </c>
      <c r="R194" s="311"/>
      <c r="S194" s="310">
        <v>0.1</v>
      </c>
      <c r="T194" s="310">
        <v>0.1</v>
      </c>
      <c r="U194" s="310">
        <v>0.1</v>
      </c>
      <c r="V194" s="310">
        <v>0.1</v>
      </c>
      <c r="W194" s="110"/>
      <c r="X194" s="310">
        <v>0.11</v>
      </c>
      <c r="Y194" s="310">
        <v>0.11</v>
      </c>
      <c r="Z194" s="310">
        <v>0.11</v>
      </c>
      <c r="AA194" s="310">
        <v>0.11</v>
      </c>
      <c r="AB194" s="110"/>
      <c r="AC194" s="310">
        <v>0.14000000000000001</v>
      </c>
      <c r="AD194" s="310">
        <v>0.14000000000000001</v>
      </c>
      <c r="AE194" s="310">
        <v>0.14000000000000001</v>
      </c>
      <c r="AF194" s="310">
        <v>0.14000000000000001</v>
      </c>
      <c r="AG194" s="110"/>
      <c r="AH194" s="279"/>
      <c r="AI194" s="279"/>
      <c r="AJ194" s="279"/>
      <c r="AK194" s="279"/>
      <c r="AL194" s="279"/>
      <c r="AM194" s="279"/>
      <c r="AN194" s="279"/>
      <c r="AO194" s="279"/>
      <c r="AP194" s="279"/>
      <c r="AQ194" s="279"/>
      <c r="AR194" s="279"/>
      <c r="AS194" s="279"/>
      <c r="AT194" s="279"/>
      <c r="AU194" s="279"/>
      <c r="AV194" s="279"/>
      <c r="AW194" s="279"/>
      <c r="AX194" s="279"/>
      <c r="AY194" s="279"/>
      <c r="AZ194" s="279"/>
      <c r="BA194" s="279"/>
      <c r="BB194" s="279"/>
      <c r="BC194" s="279"/>
      <c r="BD194" s="279"/>
      <c r="BE194" s="279"/>
      <c r="BF194" s="279"/>
      <c r="BG194" s="279"/>
      <c r="BH194" s="279"/>
      <c r="BI194" s="279"/>
      <c r="BJ194" s="279"/>
      <c r="BK194" s="279"/>
      <c r="BL194" s="279"/>
      <c r="BM194" s="279"/>
      <c r="BN194" s="279"/>
      <c r="BO194" s="279"/>
      <c r="BP194" s="279"/>
      <c r="BQ194" s="279"/>
      <c r="BR194" s="279"/>
      <c r="BS194" s="279"/>
      <c r="BT194" s="279"/>
      <c r="BU194" s="279"/>
      <c r="BV194" s="279"/>
      <c r="BW194" s="279"/>
      <c r="BX194" s="279"/>
      <c r="BY194" s="279"/>
      <c r="BZ194" s="279"/>
      <c r="CA194" s="279"/>
      <c r="CB194" s="279"/>
      <c r="CC194" s="279"/>
      <c r="CD194" s="279"/>
      <c r="CE194" s="279"/>
      <c r="CF194" s="279"/>
      <c r="CG194" s="279"/>
      <c r="CH194" s="279"/>
      <c r="CI194" s="279"/>
      <c r="CJ194" s="279"/>
      <c r="CK194" s="279"/>
      <c r="CL194" s="279"/>
      <c r="CM194" s="279"/>
      <c r="CN194" s="279"/>
      <c r="CO194" s="279"/>
      <c r="CP194" s="279"/>
      <c r="CQ194" s="279"/>
      <c r="CR194" s="279"/>
      <c r="CS194" s="279"/>
      <c r="CT194" s="279"/>
      <c r="CU194" s="279"/>
      <c r="CV194" s="279"/>
      <c r="CW194" s="279"/>
      <c r="CX194" s="279"/>
      <c r="CY194" s="279"/>
      <c r="CZ194" s="279"/>
      <c r="DA194" s="279"/>
      <c r="DB194" s="279"/>
      <c r="DC194" s="279"/>
      <c r="DD194" s="279"/>
      <c r="DE194" s="279"/>
      <c r="DF194" s="279"/>
      <c r="DG194" s="279"/>
      <c r="DH194" s="279"/>
      <c r="DI194" s="279"/>
      <c r="DJ194" s="279"/>
      <c r="DK194" s="279"/>
      <c r="DL194" s="279"/>
      <c r="DM194" s="279"/>
      <c r="DN194" s="279"/>
      <c r="DO194" s="279"/>
      <c r="DP194" s="279"/>
      <c r="DQ194" s="279"/>
      <c r="DR194" s="279"/>
      <c r="DS194" s="279"/>
      <c r="DT194" s="279"/>
      <c r="DU194" s="279"/>
      <c r="DV194" s="279"/>
      <c r="DW194" s="279"/>
      <c r="DX194" s="279"/>
      <c r="DY194" s="279"/>
      <c r="DZ194" s="279"/>
      <c r="EA194" s="279"/>
      <c r="EB194" s="279"/>
      <c r="EC194" s="279"/>
      <c r="ED194" s="279"/>
      <c r="EE194" s="279"/>
      <c r="EF194" s="279"/>
      <c r="EG194" s="279"/>
      <c r="EH194" s="279"/>
      <c r="EI194" s="279"/>
      <c r="EJ194" s="279"/>
      <c r="EK194" s="279"/>
      <c r="EL194" s="279"/>
      <c r="EM194" s="279"/>
      <c r="EN194" s="279"/>
      <c r="EO194" s="279"/>
      <c r="EP194" s="279"/>
      <c r="EQ194" s="279"/>
      <c r="ER194" s="279"/>
      <c r="ES194" s="279"/>
      <c r="ET194" s="279"/>
      <c r="EU194" s="279"/>
      <c r="EV194" s="279"/>
      <c r="EW194" s="279"/>
      <c r="EX194" s="279"/>
      <c r="EY194" s="279"/>
      <c r="EZ194" s="279"/>
      <c r="FA194" s="279"/>
      <c r="FB194" s="279"/>
      <c r="FC194" s="279"/>
      <c r="FD194" s="279"/>
      <c r="FE194" s="279"/>
      <c r="FF194" s="279"/>
      <c r="FG194" s="279"/>
      <c r="FH194" s="279"/>
      <c r="FI194" s="279"/>
      <c r="FJ194" s="279"/>
      <c r="FK194" s="279"/>
      <c r="FL194" s="279"/>
      <c r="FM194" s="279"/>
      <c r="FN194" s="279"/>
      <c r="FO194" s="279"/>
      <c r="FP194" s="279"/>
      <c r="FQ194" s="279"/>
      <c r="FR194" s="279"/>
      <c r="FS194" s="279"/>
      <c r="FT194" s="279"/>
      <c r="FU194" s="279"/>
      <c r="FV194" s="279"/>
      <c r="FW194" s="279"/>
      <c r="FX194" s="279"/>
      <c r="FY194" s="279"/>
      <c r="FZ194" s="279"/>
      <c r="GA194" s="279"/>
      <c r="GB194" s="279"/>
      <c r="GC194" s="279"/>
      <c r="GD194" s="279"/>
      <c r="GE194" s="279"/>
      <c r="GF194" s="279"/>
      <c r="GG194" s="279"/>
      <c r="GH194" s="279"/>
      <c r="GI194" s="279"/>
      <c r="GJ194" s="279"/>
      <c r="GK194" s="279"/>
      <c r="GL194" s="279"/>
      <c r="GM194" s="279"/>
      <c r="GN194" s="279"/>
      <c r="GO194" s="279"/>
      <c r="GP194" s="279"/>
      <c r="GQ194" s="279"/>
      <c r="GR194" s="279"/>
      <c r="GS194" s="279"/>
      <c r="GT194" s="279"/>
      <c r="GU194" s="279"/>
      <c r="GV194" s="279"/>
      <c r="GW194" s="279"/>
      <c r="GX194" s="279"/>
      <c r="GY194" s="279"/>
      <c r="GZ194" s="279"/>
      <c r="HA194" s="279"/>
      <c r="HB194" s="279"/>
      <c r="HC194" s="279"/>
      <c r="HD194" s="279"/>
      <c r="HE194" s="279"/>
      <c r="HF194" s="279"/>
      <c r="HG194" s="279"/>
      <c r="HH194" s="279"/>
      <c r="HI194" s="279"/>
      <c r="HJ194" s="279"/>
      <c r="HK194" s="279"/>
      <c r="HL194" s="279"/>
      <c r="HM194" s="279"/>
      <c r="HN194" s="279"/>
      <c r="HO194" s="279"/>
      <c r="HP194" s="279"/>
      <c r="HQ194" s="279"/>
      <c r="HR194" s="279"/>
      <c r="HS194" s="279"/>
      <c r="HT194" s="279"/>
      <c r="HU194" s="279"/>
      <c r="HV194" s="279"/>
      <c r="HW194" s="279"/>
      <c r="HX194" s="279"/>
      <c r="HY194" s="279"/>
      <c r="HZ194" s="279"/>
      <c r="IA194" s="279"/>
      <c r="IB194" s="279"/>
      <c r="IC194" s="279"/>
      <c r="ID194" s="279"/>
      <c r="IE194" s="279"/>
      <c r="IF194" s="279"/>
      <c r="IG194" s="279"/>
      <c r="IH194" s="279"/>
      <c r="II194" s="279"/>
      <c r="IJ194" s="279"/>
      <c r="IK194" s="279"/>
      <c r="IL194" s="279"/>
      <c r="IM194" s="279"/>
      <c r="IN194" s="279"/>
      <c r="IO194" s="279"/>
      <c r="IP194" s="279"/>
      <c r="IQ194" s="279"/>
      <c r="IR194" s="279"/>
      <c r="IS194" s="279"/>
      <c r="IT194" s="279"/>
      <c r="IU194" s="279"/>
      <c r="IV194" s="279"/>
      <c r="IW194" s="279"/>
      <c r="IX194" s="279"/>
      <c r="IY194" s="279"/>
      <c r="IZ194" s="279"/>
      <c r="JA194" s="279"/>
      <c r="JB194" s="279"/>
      <c r="JC194" s="279"/>
      <c r="JD194" s="279"/>
      <c r="JE194" s="279"/>
      <c r="JF194" s="279"/>
      <c r="JG194" s="279"/>
      <c r="JH194" s="279"/>
      <c r="JI194" s="279"/>
      <c r="JJ194" s="279"/>
      <c r="JK194" s="279"/>
      <c r="JL194" s="279"/>
      <c r="JM194" s="279"/>
      <c r="JN194" s="279"/>
      <c r="JO194" s="279"/>
      <c r="JP194" s="279"/>
      <c r="JQ194" s="279"/>
      <c r="JR194" s="279"/>
      <c r="JS194" s="279"/>
      <c r="JT194" s="279"/>
      <c r="JU194" s="279"/>
      <c r="JV194" s="279"/>
      <c r="JW194" s="279"/>
      <c r="JX194" s="279"/>
      <c r="JY194" s="279"/>
      <c r="JZ194" s="279"/>
      <c r="KA194" s="279"/>
      <c r="KB194" s="279"/>
      <c r="KC194" s="279"/>
      <c r="KD194" s="279"/>
      <c r="KE194" s="279"/>
      <c r="KF194" s="279"/>
      <c r="KG194" s="279"/>
      <c r="KH194" s="279"/>
      <c r="KI194" s="279"/>
      <c r="KJ194" s="279"/>
      <c r="KK194" s="279"/>
      <c r="KL194" s="279"/>
      <c r="KM194" s="279"/>
      <c r="KN194" s="279"/>
      <c r="KO194" s="279"/>
      <c r="KP194" s="279"/>
      <c r="KQ194" s="279"/>
      <c r="KR194" s="279"/>
      <c r="KS194" s="279"/>
      <c r="KT194" s="279"/>
      <c r="KU194" s="279"/>
      <c r="KV194" s="279"/>
      <c r="KW194" s="279"/>
      <c r="KX194" s="279"/>
      <c r="KY194" s="279"/>
      <c r="KZ194" s="279"/>
      <c r="LA194" s="279"/>
      <c r="LB194" s="279"/>
      <c r="LC194" s="279"/>
      <c r="LD194" s="279"/>
      <c r="LE194" s="279"/>
      <c r="LF194" s="279"/>
      <c r="LG194" s="279"/>
      <c r="LH194" s="279"/>
      <c r="LI194" s="279"/>
      <c r="LJ194" s="279"/>
      <c r="LK194" s="279"/>
      <c r="LL194" s="279"/>
      <c r="LM194" s="279"/>
      <c r="LN194" s="279"/>
      <c r="LO194" s="279"/>
      <c r="LP194" s="279"/>
      <c r="LQ194" s="279"/>
      <c r="LR194" s="279"/>
      <c r="LS194" s="279"/>
      <c r="LT194" s="279"/>
      <c r="LU194" s="279"/>
      <c r="LV194" s="279"/>
      <c r="LW194" s="279"/>
      <c r="LX194" s="279"/>
      <c r="LY194" s="279"/>
      <c r="LZ194" s="279"/>
      <c r="MA194" s="279"/>
      <c r="MB194" s="279"/>
      <c r="MC194" s="279"/>
      <c r="MD194" s="279"/>
      <c r="ME194" s="279"/>
      <c r="MF194" s="279"/>
      <c r="MG194" s="279"/>
      <c r="MH194" s="279"/>
      <c r="MI194" s="279"/>
      <c r="MJ194" s="279"/>
      <c r="MK194" s="279"/>
      <c r="ML194" s="279"/>
      <c r="MM194" s="279"/>
      <c r="MN194" s="279"/>
      <c r="MO194" s="279"/>
      <c r="MP194" s="279"/>
      <c r="MQ194" s="279"/>
      <c r="MR194" s="279"/>
      <c r="MS194" s="279"/>
      <c r="MT194" s="279"/>
      <c r="MU194" s="279"/>
      <c r="MV194" s="279"/>
      <c r="MW194" s="279"/>
      <c r="MX194" s="279"/>
      <c r="MY194" s="279"/>
      <c r="MZ194" s="279"/>
      <c r="NA194" s="279"/>
      <c r="NB194" s="279"/>
      <c r="NC194" s="279"/>
      <c r="ND194" s="279"/>
      <c r="NE194" s="279"/>
      <c r="NF194" s="279"/>
      <c r="NG194" s="279"/>
      <c r="NH194" s="279"/>
      <c r="NI194" s="279"/>
      <c r="NJ194" s="279"/>
      <c r="NK194" s="279"/>
      <c r="NL194" s="279"/>
      <c r="NM194" s="279"/>
      <c r="NN194" s="279"/>
      <c r="NO194" s="279"/>
      <c r="NP194" s="279"/>
      <c r="NQ194" s="279"/>
      <c r="NR194" s="279"/>
      <c r="NS194" s="279"/>
      <c r="NT194" s="279"/>
      <c r="NU194" s="279"/>
      <c r="NV194" s="279"/>
      <c r="NW194" s="279"/>
      <c r="NX194" s="279"/>
      <c r="NY194" s="279"/>
      <c r="NZ194" s="279"/>
      <c r="OA194" s="279"/>
      <c r="OB194" s="279"/>
      <c r="OC194" s="279"/>
      <c r="OD194" s="279"/>
      <c r="OE194" s="279"/>
      <c r="OF194" s="279"/>
      <c r="OG194" s="279"/>
      <c r="OH194" s="279"/>
      <c r="OI194" s="279"/>
      <c r="OJ194" s="279"/>
      <c r="OK194" s="279"/>
      <c r="OL194" s="279"/>
      <c r="OM194" s="279"/>
      <c r="ON194" s="279"/>
      <c r="OO194" s="279"/>
      <c r="OP194" s="279"/>
      <c r="OQ194" s="279"/>
      <c r="OR194" s="279"/>
      <c r="OS194" s="279"/>
      <c r="OT194" s="279"/>
      <c r="OU194" s="279"/>
      <c r="OV194" s="279"/>
      <c r="OW194" s="279"/>
      <c r="OX194" s="279"/>
      <c r="OY194" s="279"/>
      <c r="OZ194" s="279"/>
      <c r="PA194" s="279"/>
      <c r="PB194" s="279"/>
      <c r="PC194" s="279"/>
      <c r="PD194" s="279"/>
      <c r="PE194" s="279"/>
      <c r="PF194" s="279"/>
      <c r="PG194" s="279"/>
      <c r="PH194" s="279"/>
      <c r="PI194" s="279"/>
      <c r="PJ194" s="279"/>
      <c r="PK194" s="279"/>
      <c r="PL194" s="279"/>
      <c r="PM194" s="279"/>
      <c r="PN194" s="279"/>
      <c r="PO194" s="279"/>
      <c r="PP194" s="279"/>
      <c r="PQ194" s="279"/>
      <c r="PR194" s="279"/>
      <c r="PS194" s="279"/>
      <c r="PT194" s="279"/>
      <c r="PU194" s="279"/>
      <c r="PV194" s="279"/>
      <c r="PW194" s="279"/>
      <c r="PX194" s="279"/>
      <c r="PY194" s="279"/>
      <c r="PZ194" s="279"/>
      <c r="QA194" s="279"/>
      <c r="QB194" s="279"/>
      <c r="QC194" s="279"/>
      <c r="QD194" s="279"/>
      <c r="QE194" s="279"/>
      <c r="QF194" s="279"/>
      <c r="QG194" s="279"/>
      <c r="QH194" s="279"/>
      <c r="QI194" s="279"/>
      <c r="QJ194" s="279"/>
      <c r="QK194" s="279"/>
      <c r="QL194" s="279"/>
      <c r="QM194" s="279"/>
      <c r="QN194" s="279"/>
      <c r="QO194" s="279"/>
      <c r="QP194" s="279"/>
      <c r="QQ194" s="279"/>
      <c r="QR194" s="279"/>
      <c r="QS194" s="279"/>
      <c r="QT194" s="279"/>
      <c r="QU194" s="279"/>
      <c r="QV194" s="279"/>
      <c r="QW194" s="279"/>
      <c r="QX194" s="279"/>
      <c r="QY194" s="279"/>
      <c r="QZ194" s="279"/>
      <c r="RA194" s="279"/>
      <c r="RB194" s="279"/>
      <c r="RC194" s="279"/>
      <c r="RD194" s="279"/>
      <c r="RE194" s="279"/>
      <c r="RF194" s="279"/>
      <c r="RG194" s="279"/>
      <c r="RH194" s="279"/>
      <c r="RI194" s="279"/>
      <c r="RJ194" s="279"/>
      <c r="RK194" s="279"/>
      <c r="RL194" s="279"/>
      <c r="RM194" s="279"/>
      <c r="RN194" s="279"/>
      <c r="RO194" s="279"/>
      <c r="RP194" s="279"/>
      <c r="RQ194" s="279"/>
      <c r="RR194" s="279"/>
      <c r="RS194" s="279"/>
      <c r="RT194" s="279"/>
      <c r="RU194" s="279"/>
      <c r="RV194" s="279"/>
      <c r="RW194" s="279"/>
      <c r="RX194" s="279"/>
      <c r="RY194" s="279"/>
      <c r="RZ194" s="279"/>
      <c r="SA194" s="279"/>
      <c r="SB194" s="279"/>
      <c r="SC194" s="279"/>
      <c r="SD194" s="279"/>
      <c r="SE194" s="279"/>
      <c r="SF194" s="279"/>
      <c r="SG194" s="279"/>
      <c r="SH194" s="279"/>
      <c r="SI194" s="279"/>
      <c r="SJ194" s="279"/>
      <c r="SK194" s="279"/>
      <c r="SL194" s="279"/>
      <c r="SM194" s="279"/>
      <c r="SN194" s="279"/>
      <c r="SO194" s="279"/>
      <c r="SP194" s="279"/>
      <c r="SQ194" s="279"/>
      <c r="SR194" s="279"/>
      <c r="SS194" s="279"/>
      <c r="ST194" s="279"/>
      <c r="SU194" s="279"/>
      <c r="SV194" s="279"/>
      <c r="SW194" s="279"/>
      <c r="SX194" s="279"/>
      <c r="SY194" s="279"/>
      <c r="SZ194" s="279"/>
      <c r="TA194" s="279"/>
      <c r="TB194" s="279"/>
      <c r="TC194" s="279"/>
      <c r="TD194" s="279"/>
      <c r="TE194" s="279"/>
      <c r="TF194" s="279"/>
      <c r="TG194" s="279"/>
      <c r="TH194" s="279"/>
      <c r="TI194" s="279"/>
      <c r="TJ194" s="279"/>
      <c r="TK194" s="279"/>
      <c r="TL194" s="279"/>
      <c r="TM194" s="279"/>
      <c r="TN194" s="279"/>
      <c r="TO194" s="279"/>
      <c r="TP194" s="279"/>
      <c r="TQ194" s="279"/>
      <c r="TR194" s="279"/>
      <c r="TS194" s="279"/>
      <c r="TT194" s="279"/>
      <c r="TU194" s="279"/>
      <c r="TV194" s="279"/>
      <c r="TW194" s="279"/>
      <c r="TX194" s="279"/>
      <c r="TY194" s="279"/>
      <c r="TZ194" s="279"/>
      <c r="UA194" s="279"/>
      <c r="UB194" s="279"/>
      <c r="UC194" s="279"/>
      <c r="UD194" s="279"/>
      <c r="UE194" s="279"/>
      <c r="UF194" s="279"/>
      <c r="UG194" s="279"/>
      <c r="UH194" s="279"/>
      <c r="UI194" s="279"/>
      <c r="UJ194" s="279"/>
      <c r="UK194" s="279"/>
      <c r="UL194" s="279"/>
      <c r="UM194" s="279"/>
      <c r="UN194" s="279"/>
      <c r="UO194" s="279"/>
      <c r="UP194" s="279"/>
      <c r="UQ194" s="279"/>
      <c r="UR194" s="279"/>
      <c r="US194" s="279"/>
      <c r="UT194" s="279"/>
      <c r="UU194" s="279"/>
      <c r="UV194" s="279"/>
      <c r="UW194" s="279"/>
      <c r="UX194" s="279"/>
      <c r="UY194" s="279"/>
      <c r="UZ194" s="279"/>
      <c r="VA194" s="279"/>
      <c r="VB194" s="279"/>
      <c r="VC194" s="279"/>
      <c r="VD194" s="279"/>
      <c r="VE194" s="279"/>
      <c r="VF194" s="279"/>
      <c r="VG194" s="279"/>
      <c r="VH194" s="279"/>
      <c r="VI194" s="279"/>
      <c r="VJ194" s="279"/>
      <c r="VK194" s="279"/>
      <c r="VL194" s="279"/>
      <c r="VM194" s="279"/>
      <c r="VN194" s="279"/>
      <c r="VO194" s="279"/>
      <c r="VP194" s="279"/>
      <c r="VQ194" s="279"/>
      <c r="VR194" s="279"/>
      <c r="VS194" s="279"/>
      <c r="VT194" s="279"/>
      <c r="VU194" s="279"/>
      <c r="VV194" s="279"/>
      <c r="VW194" s="279"/>
      <c r="VX194" s="279"/>
      <c r="VY194" s="279"/>
      <c r="VZ194" s="279"/>
      <c r="WA194" s="279"/>
      <c r="WB194" s="279"/>
      <c r="WC194" s="279"/>
      <c r="WD194" s="279"/>
      <c r="WE194" s="279"/>
      <c r="WF194" s="279"/>
      <c r="WG194" s="279"/>
      <c r="WH194" s="279"/>
      <c r="WI194" s="279"/>
      <c r="WJ194" s="279"/>
      <c r="WK194" s="279"/>
      <c r="WL194" s="279"/>
      <c r="WM194" s="279"/>
      <c r="WN194" s="279"/>
      <c r="WO194" s="279"/>
      <c r="WP194" s="279"/>
      <c r="WQ194" s="279"/>
      <c r="WR194" s="279"/>
      <c r="WS194" s="279"/>
      <c r="WT194" s="279"/>
      <c r="WU194" s="279"/>
      <c r="WV194" s="279"/>
      <c r="WW194" s="279"/>
      <c r="WX194" s="279"/>
      <c r="WY194" s="279"/>
      <c r="WZ194" s="279"/>
      <c r="XA194" s="279"/>
      <c r="XB194" s="279"/>
      <c r="XC194" s="279"/>
      <c r="XD194" s="279"/>
      <c r="XE194" s="279"/>
      <c r="XF194" s="279"/>
      <c r="XG194" s="279"/>
      <c r="XH194" s="279"/>
      <c r="XI194" s="279"/>
      <c r="XJ194" s="279"/>
      <c r="XK194" s="279"/>
      <c r="XL194" s="279"/>
      <c r="XM194" s="279"/>
      <c r="XN194" s="279"/>
      <c r="XO194" s="279"/>
      <c r="XP194" s="279"/>
      <c r="XQ194" s="279"/>
      <c r="XR194" s="279"/>
      <c r="XS194" s="279"/>
      <c r="XT194" s="279"/>
      <c r="XU194" s="279"/>
      <c r="XV194" s="279"/>
      <c r="XW194" s="279"/>
      <c r="XX194" s="279"/>
      <c r="XY194" s="279"/>
      <c r="XZ194" s="279"/>
      <c r="YA194" s="279"/>
      <c r="YB194" s="279"/>
      <c r="YC194" s="279"/>
      <c r="YD194" s="279"/>
      <c r="YE194" s="279"/>
      <c r="YF194" s="279"/>
      <c r="YG194" s="279"/>
      <c r="YH194" s="279"/>
      <c r="YI194" s="279"/>
      <c r="YJ194" s="279"/>
      <c r="YK194" s="279"/>
      <c r="YL194" s="279"/>
      <c r="YM194" s="279"/>
      <c r="YN194" s="279"/>
      <c r="YO194" s="279"/>
      <c r="YP194" s="279"/>
      <c r="YQ194" s="279"/>
      <c r="YR194" s="279"/>
      <c r="YS194" s="279"/>
      <c r="YT194" s="279"/>
      <c r="YU194" s="279"/>
      <c r="YV194" s="279"/>
      <c r="YW194" s="279"/>
      <c r="YX194" s="279"/>
      <c r="YY194" s="279"/>
      <c r="YZ194" s="279"/>
      <c r="ZA194" s="279"/>
      <c r="ZB194" s="279"/>
      <c r="ZC194" s="279"/>
      <c r="ZD194" s="279"/>
      <c r="ZE194" s="279"/>
      <c r="ZF194" s="279"/>
      <c r="ZG194" s="279"/>
      <c r="ZH194" s="279"/>
      <c r="ZI194" s="279"/>
      <c r="ZJ194" s="279"/>
      <c r="ZK194" s="279"/>
      <c r="ZL194" s="279"/>
      <c r="ZM194" s="279"/>
      <c r="ZN194" s="279"/>
      <c r="ZO194" s="279"/>
      <c r="ZP194" s="279"/>
      <c r="ZQ194" s="279"/>
      <c r="ZR194" s="279"/>
      <c r="ZS194" s="279"/>
      <c r="ZT194" s="279"/>
      <c r="ZU194" s="279"/>
      <c r="ZV194" s="279"/>
      <c r="ZW194" s="279"/>
      <c r="ZX194" s="279"/>
      <c r="ZY194" s="279"/>
      <c r="ZZ194" s="279"/>
      <c r="AAA194" s="279"/>
      <c r="AAB194" s="279"/>
      <c r="AAC194" s="279"/>
      <c r="AAD194" s="279"/>
      <c r="AAE194" s="279"/>
      <c r="AAF194" s="279"/>
      <c r="AAG194" s="279"/>
      <c r="AAH194" s="279"/>
      <c r="AAI194" s="279"/>
      <c r="AAJ194" s="279"/>
      <c r="AAK194" s="279"/>
      <c r="AAL194" s="279"/>
      <c r="AAM194" s="279"/>
      <c r="AAN194" s="279"/>
      <c r="AAO194" s="279"/>
      <c r="AAP194" s="279"/>
      <c r="AAQ194" s="279"/>
      <c r="AAR194" s="279"/>
      <c r="AAS194" s="279"/>
      <c r="AAT194" s="279"/>
      <c r="AAU194" s="279"/>
      <c r="AAV194" s="279"/>
      <c r="AAW194" s="279"/>
      <c r="AAX194" s="279"/>
      <c r="AAY194" s="279"/>
      <c r="AAZ194" s="279"/>
      <c r="ABA194" s="279"/>
      <c r="ABB194" s="279"/>
      <c r="ABC194" s="279"/>
      <c r="ABD194" s="279"/>
      <c r="ABE194" s="279"/>
      <c r="ABF194" s="279"/>
      <c r="ABG194" s="279"/>
      <c r="ABH194" s="279"/>
      <c r="ABI194" s="279"/>
      <c r="ABJ194" s="279"/>
      <c r="ABK194" s="279"/>
      <c r="ABL194" s="279"/>
      <c r="ABM194" s="279"/>
      <c r="ABN194" s="279"/>
      <c r="ABO194" s="279"/>
      <c r="ABP194" s="279"/>
      <c r="ABQ194" s="279"/>
      <c r="ABR194" s="279"/>
      <c r="ABS194" s="279"/>
      <c r="ABT194" s="279"/>
      <c r="ABU194" s="279"/>
      <c r="ABV194" s="279"/>
      <c r="ABW194" s="279"/>
      <c r="ABX194" s="279"/>
      <c r="ABY194" s="279"/>
      <c r="ABZ194" s="279"/>
      <c r="ACA194" s="279"/>
      <c r="ACB194" s="279"/>
      <c r="ACC194" s="279"/>
      <c r="ACD194" s="279"/>
      <c r="ACE194" s="279"/>
      <c r="ACF194" s="279"/>
      <c r="ACG194" s="279"/>
      <c r="ACH194" s="279"/>
      <c r="ACI194" s="279"/>
      <c r="ACJ194" s="279"/>
      <c r="ACK194" s="279"/>
      <c r="ACL194" s="279"/>
      <c r="ACM194" s="279"/>
      <c r="ACN194" s="279"/>
      <c r="ACO194" s="279"/>
      <c r="ACP194" s="279"/>
      <c r="ACQ194" s="279"/>
      <c r="ACR194" s="279"/>
      <c r="ACS194" s="279"/>
      <c r="ACT194" s="279"/>
      <c r="ACU194" s="279"/>
      <c r="ACV194" s="279"/>
      <c r="ACW194" s="279"/>
      <c r="ACX194" s="279"/>
      <c r="ACY194" s="279"/>
      <c r="ACZ194" s="279"/>
      <c r="ADA194" s="279"/>
      <c r="ADB194" s="279"/>
      <c r="ADC194" s="279"/>
      <c r="ADD194" s="279"/>
      <c r="ADE194" s="279"/>
      <c r="ADF194" s="279"/>
      <c r="ADG194" s="279"/>
      <c r="ADH194" s="279"/>
      <c r="ADI194" s="279"/>
      <c r="ADJ194" s="279"/>
      <c r="ADK194" s="279"/>
      <c r="ADL194" s="279"/>
      <c r="ADM194" s="279"/>
      <c r="ADN194" s="279"/>
      <c r="ADO194" s="279"/>
      <c r="ADP194" s="279"/>
      <c r="ADQ194" s="279"/>
      <c r="ADR194" s="279"/>
      <c r="ADS194" s="279"/>
      <c r="ADT194" s="279"/>
      <c r="ADU194" s="279"/>
      <c r="ADV194" s="279"/>
      <c r="ADW194" s="279"/>
      <c r="ADX194" s="279"/>
      <c r="ADY194" s="279"/>
      <c r="ADZ194" s="279"/>
      <c r="AEA194" s="279"/>
      <c r="AEB194" s="279"/>
      <c r="AEC194" s="279"/>
      <c r="AED194" s="279"/>
      <c r="AEE194" s="279"/>
      <c r="AEF194" s="279"/>
      <c r="AEG194" s="279"/>
      <c r="AEH194" s="279"/>
      <c r="AEI194" s="279"/>
      <c r="AEJ194" s="279"/>
      <c r="AEK194" s="279"/>
      <c r="AEL194" s="279"/>
      <c r="AEM194" s="279"/>
      <c r="AEN194" s="279"/>
      <c r="AEO194" s="279"/>
      <c r="AEP194" s="279"/>
      <c r="AEQ194" s="279"/>
      <c r="AER194" s="279"/>
      <c r="AES194" s="279"/>
      <c r="AET194" s="279"/>
      <c r="AEU194" s="279"/>
      <c r="AEV194" s="279"/>
      <c r="AEW194" s="279"/>
      <c r="AEX194" s="279"/>
      <c r="AEY194" s="279"/>
      <c r="AEZ194" s="279"/>
      <c r="AFA194" s="279"/>
      <c r="AFB194" s="279"/>
      <c r="AFC194" s="279"/>
      <c r="AFD194" s="279"/>
      <c r="AFE194" s="279"/>
      <c r="AFF194" s="279"/>
      <c r="AFG194" s="279"/>
      <c r="AFH194" s="279"/>
      <c r="AFI194" s="279"/>
      <c r="AFJ194" s="279"/>
      <c r="AFK194" s="279"/>
      <c r="AFL194" s="279"/>
      <c r="AFM194" s="279"/>
      <c r="AFN194" s="279"/>
      <c r="AFO194" s="279"/>
      <c r="AFP194" s="279"/>
      <c r="AFQ194" s="279"/>
      <c r="AFR194" s="279"/>
      <c r="AFS194" s="279"/>
      <c r="AFT194" s="279"/>
      <c r="AFU194" s="279"/>
      <c r="AFV194" s="279"/>
      <c r="AFW194" s="279"/>
      <c r="AFX194" s="279"/>
      <c r="AFY194" s="279"/>
      <c r="AFZ194" s="279"/>
      <c r="AGA194" s="279"/>
      <c r="AGB194" s="279"/>
      <c r="AGC194" s="279"/>
      <c r="AGD194" s="279"/>
      <c r="AGE194" s="279"/>
      <c r="AGF194" s="279"/>
      <c r="AGG194" s="279"/>
      <c r="AGH194" s="279"/>
      <c r="AGI194" s="279"/>
      <c r="AGJ194" s="279"/>
      <c r="AGK194" s="279"/>
      <c r="AGL194" s="279"/>
      <c r="AGM194" s="279"/>
      <c r="AGN194" s="279"/>
      <c r="AGO194" s="279"/>
      <c r="AGP194" s="279"/>
      <c r="AGQ194" s="279"/>
      <c r="AGR194" s="279"/>
      <c r="AGS194" s="279"/>
      <c r="AGT194" s="279"/>
      <c r="AGU194" s="279"/>
      <c r="AGV194" s="279"/>
      <c r="AGW194" s="279"/>
      <c r="AGX194" s="279"/>
      <c r="AGY194" s="279"/>
      <c r="AGZ194" s="279"/>
      <c r="AHA194" s="279"/>
      <c r="AHB194" s="279"/>
      <c r="AHC194" s="279"/>
      <c r="AHD194" s="279"/>
      <c r="AHE194" s="279"/>
      <c r="AHF194" s="279"/>
      <c r="AHG194" s="279"/>
      <c r="AHH194" s="279"/>
      <c r="AHI194" s="279"/>
      <c r="AHJ194" s="279"/>
      <c r="AHK194" s="279"/>
      <c r="AHL194" s="279"/>
      <c r="AHM194" s="279"/>
      <c r="AHN194" s="279"/>
      <c r="AHO194" s="279"/>
      <c r="AHP194" s="279"/>
      <c r="AHQ194" s="279"/>
      <c r="AHR194" s="279"/>
      <c r="AHS194" s="279"/>
      <c r="AHT194" s="279"/>
      <c r="AHU194" s="279"/>
      <c r="AHV194" s="279"/>
      <c r="AHW194" s="279"/>
      <c r="AHX194" s="279"/>
      <c r="AHY194" s="279"/>
      <c r="AHZ194" s="279"/>
      <c r="AIA194" s="279"/>
      <c r="AIB194" s="279"/>
      <c r="AIC194" s="279"/>
      <c r="AID194" s="279"/>
      <c r="AIE194" s="279"/>
      <c r="AIF194" s="279"/>
      <c r="AIG194" s="279"/>
      <c r="AIH194" s="279"/>
      <c r="AII194" s="279"/>
      <c r="AIJ194" s="279"/>
      <c r="AIK194" s="279"/>
      <c r="AIL194" s="279"/>
      <c r="AIM194" s="279"/>
      <c r="AIN194" s="279"/>
      <c r="AIO194" s="279"/>
      <c r="AIP194" s="279"/>
      <c r="AIQ194" s="279"/>
      <c r="AIR194" s="279"/>
      <c r="AIS194" s="279"/>
      <c r="AIT194" s="279"/>
      <c r="AIU194" s="279"/>
      <c r="AIV194" s="279"/>
      <c r="AIW194" s="279"/>
      <c r="AIX194" s="279"/>
      <c r="AIY194" s="279"/>
      <c r="AIZ194" s="279"/>
      <c r="AJA194" s="279"/>
      <c r="AJB194" s="279"/>
      <c r="AJC194" s="279"/>
      <c r="AJD194" s="279"/>
      <c r="AJE194" s="279"/>
      <c r="AJF194" s="279"/>
      <c r="AJG194" s="279"/>
      <c r="AJH194" s="279"/>
      <c r="AJI194" s="279"/>
      <c r="AJJ194" s="279"/>
      <c r="AJK194" s="279"/>
      <c r="AJL194" s="279"/>
      <c r="AJM194" s="279"/>
      <c r="AJN194" s="279"/>
      <c r="AJO194" s="279"/>
      <c r="AJP194" s="279"/>
      <c r="AJQ194" s="279"/>
      <c r="AJR194" s="279"/>
      <c r="AJS194" s="279"/>
      <c r="AJT194" s="279"/>
      <c r="AJU194" s="279"/>
      <c r="AJV194" s="279"/>
      <c r="AJW194" s="279"/>
      <c r="AJX194" s="279"/>
      <c r="AJY194" s="279"/>
      <c r="AJZ194" s="279"/>
      <c r="AKA194" s="279"/>
      <c r="AKB194" s="279"/>
      <c r="AKC194" s="279"/>
      <c r="AKD194" s="279"/>
      <c r="AKE194" s="279"/>
      <c r="AKF194" s="279"/>
      <c r="AKG194" s="279"/>
      <c r="AKH194" s="279"/>
      <c r="AKI194" s="279"/>
      <c r="AKJ194" s="279"/>
      <c r="AKK194" s="279"/>
      <c r="AKL194" s="279"/>
      <c r="AKM194" s="279"/>
      <c r="AKN194" s="279"/>
      <c r="AKO194" s="279"/>
      <c r="AKP194" s="279"/>
      <c r="AKQ194" s="279"/>
      <c r="AKR194" s="279"/>
      <c r="AKS194" s="279"/>
      <c r="AKT194" s="279"/>
      <c r="AKU194" s="279"/>
      <c r="AKV194" s="279"/>
      <c r="AKW194" s="279"/>
      <c r="AKX194" s="279"/>
      <c r="AKY194" s="279"/>
      <c r="AKZ194" s="279"/>
      <c r="ALA194" s="279"/>
      <c r="ALB194" s="279"/>
      <c r="ALC194" s="279"/>
      <c r="ALD194" s="279"/>
      <c r="ALE194" s="279"/>
      <c r="ALF194" s="279"/>
      <c r="ALG194" s="279"/>
      <c r="ALH194" s="279"/>
      <c r="ALI194" s="279"/>
      <c r="ALJ194" s="279"/>
      <c r="ALK194" s="279"/>
      <c r="ALL194" s="279"/>
      <c r="ALM194" s="279"/>
      <c r="ALN194" s="279"/>
      <c r="ALO194" s="279"/>
      <c r="ALP194" s="279"/>
      <c r="ALQ194" s="279"/>
      <c r="ALR194" s="279"/>
      <c r="ALS194" s="279"/>
      <c r="ALT194" s="279"/>
      <c r="ALU194" s="279"/>
      <c r="ALV194" s="279"/>
      <c r="ALW194" s="279"/>
      <c r="ALX194" s="279"/>
      <c r="ALY194" s="279"/>
      <c r="ALZ194" s="279"/>
      <c r="AMA194" s="279"/>
      <c r="AMB194" s="279"/>
      <c r="AMC194" s="279"/>
      <c r="AMD194" s="279"/>
      <c r="AME194" s="279"/>
      <c r="AMF194" s="279"/>
      <c r="AMG194" s="279"/>
      <c r="AMH194" s="279"/>
      <c r="AMI194" s="279"/>
      <c r="AMJ194" s="279"/>
      <c r="AMK194" s="279"/>
      <c r="AML194" s="279"/>
      <c r="AMM194" s="279"/>
      <c r="AMN194" s="279"/>
      <c r="AMO194" s="279"/>
      <c r="AMP194" s="279"/>
      <c r="AMQ194" s="279"/>
      <c r="AMR194" s="279"/>
      <c r="AMS194" s="279"/>
      <c r="AMT194" s="279"/>
      <c r="AMU194" s="279"/>
      <c r="AMV194" s="279"/>
      <c r="AMW194" s="279"/>
      <c r="AMX194" s="279"/>
      <c r="AMY194" s="279"/>
      <c r="AMZ194" s="279"/>
      <c r="ANA194" s="279"/>
      <c r="ANB194" s="279"/>
      <c r="ANC194" s="279"/>
      <c r="AND194" s="279"/>
      <c r="ANE194" s="279"/>
      <c r="ANF194" s="279"/>
      <c r="ANG194" s="279"/>
      <c r="ANH194" s="279"/>
      <c r="ANI194" s="279"/>
      <c r="ANJ194" s="279"/>
      <c r="ANK194" s="279"/>
      <c r="ANL194" s="279"/>
      <c r="ANM194" s="279"/>
      <c r="ANN194" s="279"/>
      <c r="ANO194" s="279"/>
      <c r="ANP194" s="279"/>
      <c r="ANQ194" s="279"/>
      <c r="ANR194" s="279"/>
      <c r="ANS194" s="279"/>
      <c r="ANT194" s="279"/>
      <c r="ANU194" s="279"/>
      <c r="ANV194" s="279"/>
      <c r="ANW194" s="279"/>
      <c r="ANX194" s="279"/>
      <c r="ANY194" s="279"/>
      <c r="ANZ194" s="279"/>
      <c r="AOA194" s="279"/>
      <c r="AOB194" s="279"/>
      <c r="AOC194" s="279"/>
      <c r="AOD194" s="279"/>
      <c r="AOE194" s="279"/>
      <c r="AOF194" s="279"/>
      <c r="AOG194" s="279"/>
      <c r="AOH194" s="279"/>
      <c r="AOI194" s="279"/>
      <c r="AOJ194" s="279"/>
      <c r="AOK194" s="279"/>
      <c r="AOL194" s="279"/>
      <c r="AOM194" s="279"/>
      <c r="AON194" s="279"/>
      <c r="AOO194" s="279"/>
      <c r="AOP194" s="279"/>
      <c r="AOQ194" s="279"/>
      <c r="AOR194" s="279"/>
      <c r="AOS194" s="279"/>
      <c r="AOT194" s="279"/>
      <c r="AOU194" s="279"/>
      <c r="AOV194" s="279"/>
      <c r="AOW194" s="279"/>
      <c r="AOX194" s="279"/>
      <c r="AOY194" s="279"/>
      <c r="AOZ194" s="279"/>
      <c r="APA194" s="279"/>
      <c r="APB194" s="279"/>
      <c r="APC194" s="279"/>
      <c r="APD194" s="279"/>
      <c r="APE194" s="279"/>
      <c r="APF194" s="279"/>
      <c r="APG194" s="279"/>
      <c r="APH194" s="279"/>
      <c r="API194" s="279"/>
      <c r="APJ194" s="279"/>
      <c r="APK194" s="279"/>
      <c r="APL194" s="279"/>
      <c r="APM194" s="279"/>
      <c r="APN194" s="279"/>
      <c r="APO194" s="279"/>
      <c r="APP194" s="279"/>
      <c r="APQ194" s="279"/>
      <c r="APR194" s="279"/>
      <c r="APS194" s="279"/>
      <c r="APT194" s="279"/>
      <c r="APU194" s="279"/>
      <c r="APV194" s="279"/>
      <c r="APW194" s="279"/>
      <c r="APX194" s="279"/>
      <c r="APY194" s="279"/>
      <c r="APZ194" s="279"/>
      <c r="AQA194" s="279"/>
      <c r="AQB194" s="279"/>
      <c r="AQC194" s="279"/>
      <c r="AQD194" s="279"/>
      <c r="AQE194" s="279"/>
      <c r="AQF194" s="279"/>
      <c r="AQG194" s="279"/>
      <c r="AQH194" s="279"/>
      <c r="AQI194" s="279"/>
      <c r="AQJ194" s="279"/>
      <c r="AQK194" s="279"/>
      <c r="AQL194" s="279"/>
      <c r="AQM194" s="279"/>
      <c r="AQN194" s="279"/>
      <c r="AQO194" s="279"/>
      <c r="AQP194" s="279"/>
      <c r="AQQ194" s="279"/>
      <c r="AQR194" s="279"/>
      <c r="AQS194" s="279"/>
      <c r="AQT194" s="279"/>
      <c r="AQU194" s="279"/>
      <c r="AQV194" s="279"/>
      <c r="AQW194" s="279"/>
      <c r="AQX194" s="279"/>
      <c r="AQY194" s="279"/>
      <c r="AQZ194" s="279"/>
      <c r="ARA194" s="279"/>
      <c r="ARB194" s="279"/>
      <c r="ARC194" s="279"/>
      <c r="ARD194" s="279"/>
      <c r="ARE194" s="279"/>
      <c r="ARF194" s="279"/>
      <c r="ARG194" s="279"/>
      <c r="ARH194" s="279"/>
      <c r="ARI194" s="279"/>
      <c r="ARJ194" s="279"/>
      <c r="ARK194" s="279"/>
      <c r="ARL194" s="279"/>
      <c r="ARM194" s="279"/>
      <c r="ARN194" s="279"/>
      <c r="ARO194" s="279"/>
      <c r="ARP194" s="279"/>
      <c r="ARQ194" s="279"/>
      <c r="ARR194" s="279"/>
      <c r="ARS194" s="279"/>
      <c r="ART194" s="279"/>
      <c r="ARU194" s="279"/>
      <c r="ARV194" s="279"/>
      <c r="ARW194" s="279"/>
      <c r="ARX194" s="279"/>
      <c r="ARY194" s="279"/>
      <c r="ARZ194" s="279"/>
      <c r="ASA194" s="279"/>
      <c r="ASB194" s="279"/>
      <c r="ASC194" s="279"/>
      <c r="ASD194" s="279"/>
      <c r="ASE194" s="279"/>
      <c r="ASF194" s="279"/>
      <c r="ASG194" s="279"/>
      <c r="ASH194" s="279"/>
      <c r="ASI194" s="279"/>
      <c r="ASJ194" s="279"/>
      <c r="ASK194" s="279"/>
      <c r="ASL194" s="279"/>
      <c r="ASM194" s="279"/>
      <c r="ASN194" s="279"/>
      <c r="ASO194" s="279"/>
      <c r="ASP194" s="279"/>
      <c r="ASQ194" s="279"/>
      <c r="ASR194" s="279"/>
      <c r="ASS194" s="279"/>
      <c r="AST194" s="279"/>
      <c r="ASU194" s="279"/>
      <c r="ASV194" s="279"/>
      <c r="ASW194" s="279"/>
      <c r="ASX194" s="279"/>
      <c r="ASY194" s="279"/>
      <c r="ASZ194" s="279"/>
      <c r="ATA194" s="279"/>
      <c r="ATB194" s="279"/>
      <c r="ATC194" s="279"/>
      <c r="ATD194" s="279"/>
      <c r="ATE194" s="279"/>
      <c r="ATF194" s="279"/>
      <c r="ATG194" s="279"/>
      <c r="ATH194" s="279"/>
      <c r="ATI194" s="279"/>
      <c r="ATJ194" s="279"/>
      <c r="ATK194" s="279"/>
      <c r="ATL194" s="279"/>
      <c r="ATM194" s="279"/>
      <c r="ATN194" s="279"/>
      <c r="ATO194" s="279"/>
      <c r="ATP194" s="279"/>
      <c r="ATQ194" s="279"/>
      <c r="ATR194" s="279"/>
      <c r="ATS194" s="279"/>
      <c r="ATT194" s="279"/>
      <c r="ATU194" s="279"/>
      <c r="ATV194" s="279"/>
      <c r="ATW194" s="279"/>
      <c r="ATX194" s="279"/>
      <c r="ATY194" s="279"/>
      <c r="ATZ194" s="279"/>
      <c r="AUA194" s="279"/>
      <c r="AUB194" s="279"/>
      <c r="AUC194" s="279"/>
      <c r="AUD194" s="279"/>
      <c r="AUE194" s="279"/>
      <c r="AUF194" s="279"/>
      <c r="AUG194" s="279"/>
      <c r="AUH194" s="279"/>
      <c r="AUI194" s="279"/>
      <c r="AUJ194" s="279"/>
      <c r="AUK194" s="279"/>
      <c r="AUL194" s="279"/>
      <c r="AUM194" s="279"/>
      <c r="AUN194" s="279"/>
      <c r="AUO194" s="279"/>
      <c r="AUP194" s="279"/>
      <c r="AUQ194" s="279"/>
      <c r="AUR194" s="279"/>
      <c r="AUS194" s="279"/>
      <c r="AUT194" s="279"/>
      <c r="AUU194" s="279"/>
      <c r="AUV194" s="279"/>
      <c r="AUW194" s="279"/>
      <c r="AUX194" s="279"/>
      <c r="AUY194" s="279"/>
      <c r="AUZ194" s="279"/>
      <c r="AVA194" s="279"/>
      <c r="AVB194" s="279"/>
      <c r="AVC194" s="279"/>
      <c r="AVD194" s="279"/>
      <c r="AVE194" s="279"/>
      <c r="AVF194" s="279"/>
      <c r="AVG194" s="279"/>
      <c r="AVH194" s="279"/>
      <c r="AVI194" s="279"/>
      <c r="AVJ194" s="279"/>
      <c r="AVK194" s="279"/>
      <c r="AVL194" s="279"/>
      <c r="AVM194" s="279"/>
      <c r="AVN194" s="279"/>
      <c r="AVO194" s="279"/>
      <c r="AVP194" s="279"/>
      <c r="AVQ194" s="279"/>
      <c r="AVR194" s="279"/>
      <c r="AVS194" s="279"/>
      <c r="AVT194" s="279"/>
      <c r="AVU194" s="279"/>
      <c r="AVV194" s="279"/>
      <c r="AVW194" s="279"/>
      <c r="AVX194" s="279"/>
      <c r="AVY194" s="279"/>
      <c r="AVZ194" s="279"/>
      <c r="AWA194" s="279"/>
      <c r="AWB194" s="279"/>
      <c r="AWC194" s="279"/>
      <c r="AWD194" s="279"/>
      <c r="AWE194" s="279"/>
      <c r="AWF194" s="279"/>
      <c r="AWG194" s="279"/>
      <c r="AWH194" s="279"/>
      <c r="AWI194" s="279"/>
      <c r="AWJ194" s="279"/>
      <c r="AWK194" s="279"/>
      <c r="AWL194" s="279"/>
      <c r="AWM194" s="279"/>
      <c r="AWN194" s="279"/>
      <c r="AWO194" s="279"/>
      <c r="AWP194" s="279"/>
      <c r="AWQ194" s="279"/>
      <c r="AWR194" s="279"/>
      <c r="AWS194" s="279"/>
      <c r="AWT194" s="279"/>
      <c r="AWU194" s="279"/>
      <c r="AWV194" s="279"/>
      <c r="AWW194" s="279"/>
      <c r="AWX194" s="279"/>
      <c r="AWY194" s="279"/>
      <c r="AWZ194" s="279"/>
      <c r="AXA194" s="279"/>
      <c r="AXB194" s="279"/>
      <c r="AXC194" s="279"/>
      <c r="AXD194" s="279"/>
      <c r="AXE194" s="279"/>
      <c r="AXF194" s="279"/>
      <c r="AXG194" s="279"/>
      <c r="AXH194" s="279"/>
      <c r="AXI194" s="279"/>
      <c r="AXJ194" s="279"/>
      <c r="AXK194" s="279"/>
      <c r="AXL194" s="279"/>
      <c r="AXM194" s="279"/>
      <c r="AXN194" s="279"/>
      <c r="AXO194" s="279"/>
      <c r="AXP194" s="279"/>
      <c r="AXQ194" s="279"/>
      <c r="AXR194" s="279"/>
      <c r="AXS194" s="279"/>
      <c r="AXT194" s="279"/>
      <c r="AXU194" s="279"/>
      <c r="AXV194" s="279"/>
      <c r="AXW194" s="279"/>
      <c r="AXX194" s="279"/>
      <c r="AXY194" s="279"/>
      <c r="AXZ194" s="279"/>
      <c r="AYA194" s="279"/>
      <c r="AYB194" s="279"/>
      <c r="AYC194" s="279"/>
      <c r="AYD194" s="279"/>
      <c r="AYE194" s="279"/>
      <c r="AYF194" s="279"/>
      <c r="AYG194" s="279"/>
      <c r="AYH194" s="279"/>
      <c r="AYI194" s="279"/>
      <c r="AYJ194" s="279"/>
      <c r="AYK194" s="279"/>
      <c r="AYL194" s="279"/>
      <c r="AYM194" s="279"/>
      <c r="AYN194" s="279"/>
      <c r="AYO194" s="279"/>
      <c r="AYP194" s="279"/>
      <c r="AYQ194" s="279"/>
      <c r="AYR194" s="279"/>
      <c r="AYS194" s="279"/>
      <c r="AYT194" s="279"/>
      <c r="AYU194" s="279"/>
      <c r="AYV194" s="279"/>
      <c r="AYW194" s="279"/>
      <c r="AYX194" s="279"/>
      <c r="AYY194" s="279"/>
      <c r="AYZ194" s="279"/>
      <c r="AZA194" s="279"/>
      <c r="AZB194" s="279"/>
      <c r="AZC194" s="279"/>
      <c r="AZD194" s="279"/>
      <c r="AZE194" s="279"/>
      <c r="AZF194" s="279"/>
      <c r="AZG194" s="279"/>
      <c r="AZH194" s="279"/>
      <c r="AZI194" s="279"/>
      <c r="AZJ194" s="279"/>
      <c r="AZK194" s="279"/>
      <c r="AZL194" s="279"/>
      <c r="AZM194" s="279"/>
      <c r="AZN194" s="279"/>
      <c r="AZO194" s="279"/>
      <c r="AZP194" s="279"/>
      <c r="AZQ194" s="279"/>
      <c r="AZR194" s="279"/>
      <c r="AZS194" s="279"/>
      <c r="AZT194" s="279"/>
      <c r="AZU194" s="279"/>
      <c r="AZV194" s="279"/>
      <c r="AZW194" s="279"/>
      <c r="AZX194" s="279"/>
      <c r="AZY194" s="279"/>
      <c r="AZZ194" s="279"/>
      <c r="BAA194" s="279"/>
      <c r="BAB194" s="279"/>
      <c r="BAC194" s="279"/>
      <c r="BAD194" s="279"/>
      <c r="BAE194" s="279"/>
      <c r="BAF194" s="279"/>
      <c r="BAG194" s="279"/>
      <c r="BAH194" s="279"/>
      <c r="BAI194" s="279"/>
      <c r="BAJ194" s="279"/>
      <c r="BAK194" s="279"/>
      <c r="BAL194" s="279"/>
      <c r="BAM194" s="279"/>
      <c r="BAN194" s="279"/>
      <c r="BAO194" s="279"/>
      <c r="BAP194" s="279"/>
      <c r="BAQ194" s="279"/>
      <c r="BAR194" s="279"/>
      <c r="BAS194" s="279"/>
      <c r="BAT194" s="279"/>
      <c r="BAU194" s="279"/>
      <c r="BAV194" s="279"/>
      <c r="BAW194" s="279"/>
      <c r="BAX194" s="279"/>
      <c r="BAY194" s="279"/>
      <c r="BAZ194" s="279"/>
      <c r="BBA194" s="279"/>
      <c r="BBB194" s="279"/>
      <c r="BBC194" s="279"/>
      <c r="BBD194" s="279"/>
      <c r="BBE194" s="279"/>
      <c r="BBF194" s="279"/>
      <c r="BBG194" s="279"/>
      <c r="BBH194" s="279"/>
      <c r="BBI194" s="279"/>
      <c r="BBJ194" s="279"/>
      <c r="BBK194" s="279"/>
      <c r="BBL194" s="279"/>
      <c r="BBM194" s="279"/>
      <c r="BBN194" s="279"/>
      <c r="BBO194" s="279"/>
      <c r="BBP194" s="279"/>
      <c r="BBQ194" s="279"/>
      <c r="BBR194" s="279"/>
      <c r="BBS194" s="279"/>
      <c r="BBT194" s="279"/>
      <c r="BBU194" s="279"/>
      <c r="BBV194" s="279"/>
      <c r="BBW194" s="279"/>
      <c r="BBX194" s="279"/>
      <c r="BBY194" s="279"/>
      <c r="BBZ194" s="279"/>
      <c r="BCA194" s="279"/>
      <c r="BCB194" s="279"/>
      <c r="BCC194" s="279"/>
      <c r="BCD194" s="279"/>
      <c r="BCE194" s="279"/>
      <c r="BCF194" s="279"/>
      <c r="BCG194" s="279"/>
      <c r="BCH194" s="279"/>
      <c r="BCI194" s="279"/>
      <c r="BCJ194" s="279"/>
      <c r="BCK194" s="279"/>
      <c r="BCL194" s="279"/>
      <c r="BCM194" s="279"/>
      <c r="BCN194" s="279"/>
      <c r="BCO194" s="279"/>
      <c r="BCP194" s="279"/>
      <c r="BCQ194" s="279"/>
      <c r="BCR194" s="279"/>
      <c r="BCS194" s="279"/>
      <c r="BCT194" s="279"/>
      <c r="BCU194" s="279"/>
      <c r="BCV194" s="279"/>
      <c r="BCW194" s="279"/>
      <c r="BCX194" s="279"/>
      <c r="BCY194" s="279"/>
      <c r="BCZ194" s="279"/>
      <c r="BDA194" s="279"/>
      <c r="BDB194" s="279"/>
      <c r="BDC194" s="279"/>
      <c r="BDD194" s="279"/>
      <c r="BDE194" s="279"/>
      <c r="BDF194" s="279"/>
      <c r="BDG194" s="279"/>
      <c r="BDH194" s="279"/>
      <c r="BDI194" s="279"/>
      <c r="BDJ194" s="279"/>
      <c r="BDK194" s="279"/>
      <c r="BDL194" s="279"/>
      <c r="BDM194" s="279"/>
      <c r="BDN194" s="279"/>
      <c r="BDO194" s="279"/>
      <c r="BDP194" s="279"/>
      <c r="BDQ194" s="279"/>
      <c r="BDR194" s="279"/>
      <c r="BDS194" s="279"/>
      <c r="BDT194" s="279"/>
      <c r="BDU194" s="279"/>
      <c r="BDV194" s="279"/>
      <c r="BDW194" s="279"/>
      <c r="BDX194" s="279"/>
      <c r="BDY194" s="279"/>
      <c r="BDZ194" s="279"/>
      <c r="BEA194" s="279"/>
      <c r="BEB194" s="279"/>
      <c r="BEC194" s="279"/>
      <c r="BED194" s="279"/>
      <c r="BEE194" s="279"/>
      <c r="BEF194" s="279"/>
      <c r="BEG194" s="279"/>
      <c r="BEH194" s="279"/>
      <c r="BEI194" s="279"/>
      <c r="BEJ194" s="279"/>
      <c r="BEK194" s="279"/>
      <c r="BEL194" s="279"/>
      <c r="BEM194" s="279"/>
      <c r="BEN194" s="279"/>
      <c r="BEO194" s="279"/>
      <c r="BEP194" s="279"/>
      <c r="BEQ194" s="279"/>
      <c r="BER194" s="279"/>
      <c r="BES194" s="279"/>
      <c r="BET194" s="279"/>
      <c r="BEU194" s="279"/>
      <c r="BEV194" s="279"/>
      <c r="BEW194" s="279"/>
      <c r="BEX194" s="279"/>
      <c r="BEY194" s="279"/>
      <c r="BEZ194" s="279"/>
      <c r="BFA194" s="279"/>
      <c r="BFB194" s="279"/>
      <c r="BFC194" s="279"/>
      <c r="BFD194" s="279"/>
      <c r="BFE194" s="279"/>
      <c r="BFF194" s="279"/>
      <c r="BFG194" s="279"/>
      <c r="BFH194" s="279"/>
      <c r="BFI194" s="279"/>
      <c r="BFJ194" s="279"/>
      <c r="BFK194" s="279"/>
      <c r="BFL194" s="279"/>
      <c r="BFM194" s="279"/>
      <c r="BFN194" s="279"/>
      <c r="BFO194" s="279"/>
      <c r="BFP194" s="279"/>
      <c r="BFQ194" s="279"/>
      <c r="BFR194" s="279"/>
      <c r="BFS194" s="279"/>
      <c r="BFT194" s="279"/>
      <c r="BFU194" s="279"/>
      <c r="BFV194" s="279"/>
      <c r="BFW194" s="279"/>
      <c r="BFX194" s="279"/>
      <c r="BFY194" s="279"/>
      <c r="BFZ194" s="279"/>
      <c r="BGA194" s="279"/>
      <c r="BGB194" s="279"/>
      <c r="BGC194" s="279"/>
      <c r="BGD194" s="279"/>
      <c r="BGE194" s="279"/>
      <c r="BGF194" s="279"/>
      <c r="BGG194" s="279"/>
      <c r="BGH194" s="279"/>
      <c r="BGI194" s="279"/>
      <c r="BGJ194" s="279"/>
      <c r="BGK194" s="279"/>
      <c r="BGL194" s="279"/>
      <c r="BGM194" s="279"/>
      <c r="BGN194" s="279"/>
      <c r="BGO194" s="279"/>
      <c r="BGP194" s="279"/>
      <c r="BGQ194" s="279"/>
      <c r="BGR194" s="279"/>
      <c r="BGS194" s="279"/>
      <c r="BGT194" s="279"/>
      <c r="BGU194" s="279"/>
      <c r="BGV194" s="279"/>
      <c r="BGW194" s="279"/>
      <c r="BGX194" s="279"/>
      <c r="BGY194" s="279"/>
      <c r="BGZ194" s="279"/>
      <c r="BHA194" s="279"/>
      <c r="BHB194" s="279"/>
      <c r="BHC194" s="279"/>
      <c r="BHD194" s="279"/>
      <c r="BHE194" s="279"/>
      <c r="BHF194" s="279"/>
      <c r="BHG194" s="279"/>
      <c r="BHH194" s="279"/>
      <c r="BHI194" s="279"/>
      <c r="BHJ194" s="279"/>
      <c r="BHK194" s="279"/>
      <c r="BHL194" s="279"/>
      <c r="BHM194" s="279"/>
      <c r="BHN194" s="279"/>
      <c r="BHO194" s="279"/>
      <c r="BHP194" s="279"/>
      <c r="BHQ194" s="279"/>
      <c r="BHR194" s="279"/>
      <c r="BHS194" s="279"/>
      <c r="BHT194" s="279"/>
      <c r="BHU194" s="279"/>
      <c r="BHV194" s="279"/>
      <c r="BHW194" s="279"/>
      <c r="BHX194" s="279"/>
      <c r="BHY194" s="279"/>
      <c r="BHZ194" s="279"/>
      <c r="BIA194" s="279"/>
      <c r="BIB194" s="279"/>
      <c r="BIC194" s="279"/>
      <c r="BID194" s="279"/>
      <c r="BIE194" s="279"/>
      <c r="BIF194" s="279"/>
      <c r="BIG194" s="279"/>
      <c r="BIH194" s="279"/>
      <c r="BII194" s="279"/>
      <c r="BIJ194" s="279"/>
      <c r="BIK194" s="279"/>
      <c r="BIL194" s="279"/>
      <c r="BIM194" s="279"/>
      <c r="BIN194" s="279"/>
      <c r="BIO194" s="279"/>
      <c r="BIP194" s="279"/>
      <c r="BIQ194" s="279"/>
      <c r="BIR194" s="279"/>
      <c r="BIS194" s="279"/>
      <c r="BIT194" s="279"/>
      <c r="BIU194" s="279"/>
      <c r="BIV194" s="279"/>
      <c r="BIW194" s="279"/>
      <c r="BIX194" s="279"/>
      <c r="BIY194" s="279"/>
      <c r="BIZ194" s="279"/>
      <c r="BJA194" s="279"/>
      <c r="BJB194" s="279"/>
      <c r="BJC194" s="279"/>
      <c r="BJD194" s="279"/>
      <c r="BJE194" s="279"/>
      <c r="BJF194" s="279"/>
      <c r="BJG194" s="279"/>
      <c r="BJH194" s="279"/>
      <c r="BJI194" s="279"/>
      <c r="BJJ194" s="279"/>
      <c r="BJK194" s="279"/>
      <c r="BJL194" s="279"/>
      <c r="BJM194" s="279"/>
      <c r="BJN194" s="279"/>
      <c r="BJO194" s="279"/>
      <c r="BJP194" s="279"/>
      <c r="BJQ194" s="279"/>
      <c r="BJR194" s="279"/>
      <c r="BJS194" s="279"/>
      <c r="BJT194" s="279"/>
      <c r="BJU194" s="279"/>
      <c r="BJV194" s="279"/>
      <c r="BJW194" s="279"/>
      <c r="BJX194" s="279"/>
      <c r="BJY194" s="279"/>
      <c r="BJZ194" s="279"/>
      <c r="BKA194" s="279"/>
      <c r="BKB194" s="279"/>
      <c r="BKC194" s="279"/>
      <c r="BKD194" s="279"/>
      <c r="BKE194" s="279"/>
      <c r="BKF194" s="279"/>
      <c r="BKG194" s="279"/>
      <c r="BKH194" s="279"/>
      <c r="BKI194" s="279"/>
      <c r="BKJ194" s="279"/>
      <c r="BKK194" s="279"/>
      <c r="BKL194" s="279"/>
      <c r="BKM194" s="279"/>
      <c r="BKN194" s="279"/>
      <c r="BKO194" s="279"/>
      <c r="BKP194" s="279"/>
      <c r="BKQ194" s="279"/>
      <c r="BKR194" s="279"/>
      <c r="BKS194" s="279"/>
      <c r="BKT194" s="279"/>
      <c r="BKU194" s="279"/>
      <c r="BKV194" s="279"/>
      <c r="BKW194" s="279"/>
      <c r="BKX194" s="279"/>
      <c r="BKY194" s="279"/>
      <c r="BKZ194" s="279"/>
      <c r="BLA194" s="279"/>
      <c r="BLB194" s="279"/>
      <c r="BLC194" s="279"/>
      <c r="BLD194" s="279"/>
      <c r="BLE194" s="279"/>
      <c r="BLF194" s="279"/>
      <c r="BLG194" s="279"/>
      <c r="BLH194" s="279"/>
      <c r="BLI194" s="279"/>
      <c r="BLJ194" s="279"/>
      <c r="BLK194" s="279"/>
      <c r="BLL194" s="279"/>
      <c r="BLM194" s="279"/>
      <c r="BLN194" s="279"/>
      <c r="BLO194" s="279"/>
      <c r="BLP194" s="279"/>
      <c r="BLQ194" s="279"/>
      <c r="BLR194" s="279"/>
      <c r="BLS194" s="279"/>
      <c r="BLT194" s="279"/>
      <c r="BLU194" s="279"/>
      <c r="BLV194" s="279"/>
      <c r="BLW194" s="279"/>
      <c r="BLX194" s="279"/>
      <c r="BLY194" s="279"/>
      <c r="BLZ194" s="279"/>
      <c r="BMA194" s="279"/>
      <c r="BMB194" s="279"/>
      <c r="BMC194" s="279"/>
      <c r="BMD194" s="279"/>
      <c r="BME194" s="279"/>
      <c r="BMF194" s="279"/>
      <c r="BMG194" s="279"/>
      <c r="BMH194" s="279"/>
      <c r="BMI194" s="279"/>
      <c r="BMJ194" s="279"/>
      <c r="BMK194" s="279"/>
      <c r="BML194" s="279"/>
      <c r="BMM194" s="279"/>
      <c r="BMN194" s="279"/>
      <c r="BMO194" s="279"/>
      <c r="BMP194" s="279"/>
      <c r="BMQ194" s="279"/>
      <c r="BMR194" s="279"/>
      <c r="BMS194" s="279"/>
      <c r="BMT194" s="279"/>
      <c r="BMU194" s="279"/>
      <c r="BMV194" s="279"/>
      <c r="BMW194" s="279"/>
      <c r="BMX194" s="279"/>
      <c r="BMY194" s="279"/>
      <c r="BMZ194" s="279"/>
      <c r="BNA194" s="279"/>
      <c r="BNB194" s="279"/>
      <c r="BNC194" s="279"/>
      <c r="BND194" s="279"/>
      <c r="BNE194" s="279"/>
      <c r="BNF194" s="279"/>
      <c r="BNG194" s="279"/>
      <c r="BNH194" s="279"/>
      <c r="BNI194" s="279"/>
      <c r="BNJ194" s="279"/>
      <c r="BNK194" s="279"/>
      <c r="BNL194" s="279"/>
      <c r="BNM194" s="279"/>
      <c r="BNN194" s="279"/>
      <c r="BNO194" s="279"/>
      <c r="BNP194" s="279"/>
      <c r="BNQ194" s="279"/>
      <c r="BNR194" s="279"/>
      <c r="BNS194" s="279"/>
      <c r="BNT194" s="279"/>
      <c r="BNU194" s="279"/>
      <c r="BNV194" s="279"/>
      <c r="BNW194" s="279"/>
      <c r="BNX194" s="279"/>
      <c r="BNY194" s="279"/>
      <c r="BNZ194" s="279"/>
      <c r="BOA194" s="279"/>
      <c r="BOB194" s="279"/>
      <c r="BOC194" s="279"/>
      <c r="BOD194" s="279"/>
      <c r="BOE194" s="279"/>
      <c r="BOF194" s="279"/>
      <c r="BOG194" s="279"/>
      <c r="BOH194" s="279"/>
      <c r="BOI194" s="279"/>
      <c r="BOJ194" s="279"/>
      <c r="BOK194" s="279"/>
      <c r="BOL194" s="279"/>
      <c r="BOM194" s="279"/>
      <c r="BON194" s="279"/>
      <c r="BOO194" s="279"/>
      <c r="BOP194" s="279"/>
      <c r="BOQ194" s="279"/>
      <c r="BOR194" s="279"/>
      <c r="BOS194" s="279"/>
      <c r="BOT194" s="279"/>
      <c r="BOU194" s="279"/>
      <c r="BOV194" s="279"/>
      <c r="BOW194" s="279"/>
      <c r="BOX194" s="279"/>
      <c r="BOY194" s="279"/>
      <c r="BOZ194" s="279"/>
      <c r="BPA194" s="279"/>
      <c r="BPB194" s="279"/>
      <c r="BPC194" s="279"/>
      <c r="BPD194" s="279"/>
      <c r="BPE194" s="279"/>
      <c r="BPF194" s="279"/>
      <c r="BPG194" s="279"/>
      <c r="BPH194" s="279"/>
      <c r="BPI194" s="279"/>
      <c r="BPJ194" s="279"/>
      <c r="BPK194" s="279"/>
      <c r="BPL194" s="279"/>
      <c r="BPM194" s="279"/>
      <c r="BPN194" s="279"/>
      <c r="BPO194" s="279"/>
      <c r="BPP194" s="279"/>
      <c r="BPQ194" s="279"/>
      <c r="BPR194" s="279"/>
      <c r="BPS194" s="279"/>
      <c r="BPT194" s="279"/>
      <c r="BPU194" s="279"/>
      <c r="BPV194" s="279"/>
      <c r="BPW194" s="279"/>
      <c r="BPX194" s="279"/>
      <c r="BPY194" s="279"/>
      <c r="BPZ194" s="279"/>
      <c r="BQA194" s="279"/>
      <c r="BQB194" s="279"/>
      <c r="BQC194" s="279"/>
      <c r="BQD194" s="279"/>
      <c r="BQE194" s="279"/>
      <c r="BQF194" s="279"/>
      <c r="BQG194" s="279"/>
      <c r="BQH194" s="279"/>
      <c r="BQI194" s="279"/>
      <c r="BQJ194" s="279"/>
      <c r="BQK194" s="279"/>
      <c r="BQL194" s="279"/>
      <c r="BQM194" s="279"/>
      <c r="BQN194" s="279"/>
      <c r="BQO194" s="279"/>
      <c r="BQP194" s="279"/>
      <c r="BQQ194" s="279"/>
      <c r="BQR194" s="279"/>
      <c r="BQS194" s="279"/>
      <c r="BQT194" s="279"/>
      <c r="BQU194" s="279"/>
      <c r="BQV194" s="279"/>
      <c r="BQW194" s="279"/>
      <c r="BQX194" s="279"/>
      <c r="BQY194" s="279"/>
      <c r="BQZ194" s="279"/>
      <c r="BRA194" s="279"/>
      <c r="BRB194" s="279"/>
      <c r="BRC194" s="279"/>
      <c r="BRD194" s="279"/>
      <c r="BRE194" s="279"/>
      <c r="BRF194" s="279"/>
      <c r="BRG194" s="279"/>
      <c r="BRH194" s="279"/>
      <c r="BRI194" s="279"/>
      <c r="BRJ194" s="279"/>
      <c r="BRK194" s="279"/>
      <c r="BRL194" s="279"/>
      <c r="BRM194" s="279"/>
      <c r="BRN194" s="279"/>
      <c r="BRO194" s="279"/>
      <c r="BRP194" s="279"/>
      <c r="BRQ194" s="279"/>
      <c r="BRR194" s="279"/>
      <c r="BRS194" s="279"/>
      <c r="BRT194" s="279"/>
      <c r="BRU194" s="279"/>
      <c r="BRV194" s="279"/>
      <c r="BRW194" s="279"/>
      <c r="BRX194" s="279"/>
      <c r="BRY194" s="279"/>
      <c r="BRZ194" s="279"/>
      <c r="BSA194" s="279"/>
      <c r="BSB194" s="279"/>
      <c r="BSC194" s="279"/>
      <c r="BSD194" s="279"/>
      <c r="BSE194" s="279"/>
      <c r="BSF194" s="279"/>
      <c r="BSG194" s="279"/>
      <c r="BSH194" s="279"/>
      <c r="BSI194" s="279"/>
      <c r="BSJ194" s="279"/>
      <c r="BSK194" s="279"/>
      <c r="BSL194" s="279"/>
      <c r="BSM194" s="279"/>
      <c r="BSN194" s="279"/>
      <c r="BSO194" s="279"/>
      <c r="BSP194" s="279"/>
      <c r="BSQ194" s="279"/>
      <c r="BSR194" s="279"/>
      <c r="BSS194" s="279"/>
      <c r="BST194" s="279"/>
      <c r="BSU194" s="279"/>
      <c r="BSV194" s="279"/>
      <c r="BSW194" s="279"/>
      <c r="BSX194" s="279"/>
      <c r="BSY194" s="279"/>
      <c r="BSZ194" s="279"/>
      <c r="BTA194" s="279"/>
      <c r="BTB194" s="279"/>
      <c r="BTC194" s="279"/>
      <c r="BTD194" s="279"/>
      <c r="BTE194" s="279"/>
      <c r="BTF194" s="279"/>
      <c r="BTG194" s="279"/>
      <c r="BTH194" s="279"/>
      <c r="BTI194" s="279"/>
      <c r="BTJ194" s="279"/>
      <c r="BTK194" s="279"/>
      <c r="BTL194" s="279"/>
      <c r="BTM194" s="279"/>
      <c r="BTN194" s="279"/>
      <c r="BTO194" s="279"/>
      <c r="BTP194" s="279"/>
      <c r="BTQ194" s="279"/>
      <c r="BTR194" s="279"/>
      <c r="BTS194" s="279"/>
      <c r="BTT194" s="279"/>
      <c r="BTU194" s="279"/>
      <c r="BTV194" s="279"/>
      <c r="BTW194" s="279"/>
      <c r="BTX194" s="279"/>
      <c r="BTY194" s="279"/>
      <c r="BTZ194" s="279"/>
      <c r="BUA194" s="279"/>
      <c r="BUB194" s="279"/>
      <c r="BUC194" s="279"/>
      <c r="BUD194" s="279"/>
      <c r="BUE194" s="279"/>
      <c r="BUF194" s="279"/>
      <c r="BUG194" s="279"/>
      <c r="BUH194" s="279"/>
      <c r="BUI194" s="279"/>
      <c r="BUJ194" s="279"/>
      <c r="BUK194" s="279"/>
      <c r="BUL194" s="279"/>
      <c r="BUM194" s="279"/>
      <c r="BUN194" s="279"/>
      <c r="BUO194" s="279"/>
      <c r="BUP194" s="279"/>
      <c r="BUQ194" s="279"/>
      <c r="BUR194" s="279"/>
      <c r="BUS194" s="279"/>
      <c r="BUT194" s="279"/>
      <c r="BUU194" s="279"/>
      <c r="BUV194" s="279"/>
      <c r="BUW194" s="279"/>
      <c r="BUX194" s="279"/>
      <c r="BUY194" s="279"/>
      <c r="BUZ194" s="279"/>
      <c r="BVA194" s="279"/>
      <c r="BVB194" s="279"/>
      <c r="BVC194" s="279"/>
      <c r="BVD194" s="279"/>
      <c r="BVE194" s="279"/>
      <c r="BVF194" s="279"/>
      <c r="BVG194" s="279"/>
      <c r="BVH194" s="279"/>
      <c r="BVI194" s="279"/>
      <c r="BVJ194" s="279"/>
      <c r="BVK194" s="279"/>
      <c r="BVL194" s="279"/>
      <c r="BVM194" s="279"/>
      <c r="BVN194" s="279"/>
      <c r="BVO194" s="279"/>
      <c r="BVP194" s="279"/>
      <c r="BVQ194" s="279"/>
      <c r="BVR194" s="279"/>
      <c r="BVS194" s="279"/>
      <c r="BVT194" s="279"/>
      <c r="BVU194" s="279"/>
      <c r="BVV194" s="279"/>
      <c r="BVW194" s="279"/>
      <c r="BVX194" s="279"/>
      <c r="BVY194" s="279"/>
      <c r="BVZ194" s="279"/>
      <c r="BWA194" s="279"/>
      <c r="BWB194" s="279"/>
      <c r="BWC194" s="279"/>
      <c r="BWD194" s="279"/>
      <c r="BWE194" s="279"/>
      <c r="BWF194" s="279"/>
      <c r="BWG194" s="279"/>
      <c r="BWH194" s="279"/>
      <c r="BWI194" s="279"/>
      <c r="BWJ194" s="279"/>
      <c r="BWK194" s="279"/>
      <c r="BWL194" s="279"/>
      <c r="BWM194" s="279"/>
      <c r="BWN194" s="279"/>
      <c r="BWO194" s="279"/>
      <c r="BWP194" s="279"/>
      <c r="BWQ194" s="279"/>
      <c r="BWR194" s="279"/>
      <c r="BWS194" s="279"/>
      <c r="BWT194" s="279"/>
      <c r="BWU194" s="279"/>
      <c r="BWV194" s="279"/>
      <c r="BWW194" s="279"/>
      <c r="BWX194" s="279"/>
      <c r="BWY194" s="279"/>
      <c r="BWZ194" s="279"/>
      <c r="BXA194" s="279"/>
      <c r="BXB194" s="279"/>
      <c r="BXC194" s="279"/>
      <c r="BXD194" s="279"/>
      <c r="BXE194" s="279"/>
      <c r="BXF194" s="279"/>
      <c r="BXG194" s="279"/>
      <c r="BXH194" s="279"/>
      <c r="BXI194" s="279"/>
      <c r="BXJ194" s="279"/>
      <c r="BXK194" s="279"/>
      <c r="BXL194" s="279"/>
      <c r="BXM194" s="279"/>
      <c r="BXN194" s="279"/>
      <c r="BXO194" s="279"/>
      <c r="BXP194" s="279"/>
      <c r="BXQ194" s="279"/>
      <c r="BXR194" s="279"/>
      <c r="BXS194" s="279"/>
      <c r="BXT194" s="279"/>
      <c r="BXU194" s="279"/>
      <c r="BXV194" s="279"/>
      <c r="BXW194" s="279"/>
      <c r="BXX194" s="279"/>
      <c r="BXY194" s="279"/>
      <c r="BXZ194" s="279"/>
      <c r="BYA194" s="279"/>
      <c r="BYB194" s="279"/>
      <c r="BYC194" s="279"/>
      <c r="BYD194" s="279"/>
      <c r="BYE194" s="279"/>
      <c r="BYF194" s="279"/>
      <c r="BYG194" s="279"/>
      <c r="BYH194" s="279"/>
      <c r="BYI194" s="279"/>
      <c r="BYJ194" s="279"/>
      <c r="BYK194" s="279"/>
      <c r="BYL194" s="279"/>
      <c r="BYM194" s="279"/>
      <c r="BYN194" s="279"/>
      <c r="BYO194" s="279"/>
      <c r="BYP194" s="279"/>
      <c r="BYQ194" s="279"/>
      <c r="BYR194" s="279"/>
      <c r="BYS194" s="279"/>
      <c r="BYT194" s="279"/>
      <c r="BYU194" s="279"/>
      <c r="BYV194" s="279"/>
      <c r="BYW194" s="279"/>
      <c r="BYX194" s="279"/>
      <c r="BYY194" s="279"/>
      <c r="BYZ194" s="279"/>
      <c r="BZA194" s="279"/>
      <c r="BZB194" s="279"/>
      <c r="BZC194" s="279"/>
      <c r="BZD194" s="279"/>
      <c r="BZE194" s="279"/>
      <c r="BZF194" s="279"/>
      <c r="BZG194" s="279"/>
      <c r="BZH194" s="279"/>
      <c r="BZI194" s="279"/>
      <c r="BZJ194" s="279"/>
      <c r="BZK194" s="279"/>
      <c r="BZL194" s="279"/>
      <c r="BZM194" s="279"/>
      <c r="BZN194" s="279"/>
      <c r="BZO194" s="279"/>
      <c r="BZP194" s="279"/>
      <c r="BZQ194" s="279"/>
      <c r="BZR194" s="279"/>
      <c r="BZS194" s="279"/>
      <c r="BZT194" s="279"/>
      <c r="BZU194" s="279"/>
      <c r="BZV194" s="279"/>
      <c r="BZW194" s="279"/>
      <c r="BZX194" s="279"/>
      <c r="BZY194" s="279"/>
      <c r="BZZ194" s="279"/>
      <c r="CAA194" s="279"/>
      <c r="CAB194" s="279"/>
      <c r="CAC194" s="279"/>
      <c r="CAD194" s="279"/>
      <c r="CAE194" s="279"/>
      <c r="CAF194" s="279"/>
      <c r="CAG194" s="279"/>
      <c r="CAH194" s="279"/>
      <c r="CAI194" s="279"/>
      <c r="CAJ194" s="279"/>
      <c r="CAK194" s="279"/>
      <c r="CAL194" s="279"/>
      <c r="CAM194" s="279"/>
      <c r="CAN194" s="279"/>
      <c r="CAO194" s="279"/>
      <c r="CAP194" s="279"/>
      <c r="CAQ194" s="279"/>
      <c r="CAR194" s="279"/>
      <c r="CAS194" s="279"/>
      <c r="CAT194" s="279"/>
      <c r="CAU194" s="279"/>
      <c r="CAV194" s="279"/>
      <c r="CAW194" s="279"/>
      <c r="CAX194" s="279"/>
      <c r="CAY194" s="279"/>
      <c r="CAZ194" s="279"/>
      <c r="CBA194" s="279"/>
      <c r="CBB194" s="279"/>
      <c r="CBC194" s="279"/>
      <c r="CBD194" s="279"/>
      <c r="CBE194" s="279"/>
      <c r="CBF194" s="279"/>
      <c r="CBG194" s="279"/>
      <c r="CBH194" s="279"/>
      <c r="CBI194" s="279"/>
      <c r="CBJ194" s="279"/>
      <c r="CBK194" s="279"/>
      <c r="CBL194" s="279"/>
      <c r="CBM194" s="279"/>
      <c r="CBN194" s="279"/>
      <c r="CBO194" s="279"/>
      <c r="CBP194" s="279"/>
      <c r="CBQ194" s="279"/>
      <c r="CBR194" s="279"/>
      <c r="CBS194" s="279"/>
      <c r="CBT194" s="279"/>
      <c r="CBU194" s="279"/>
      <c r="CBV194" s="279"/>
      <c r="CBW194" s="279"/>
      <c r="CBX194" s="279"/>
      <c r="CBY194" s="279"/>
      <c r="CBZ194" s="279"/>
      <c r="CCA194" s="279"/>
      <c r="CCB194" s="279"/>
      <c r="CCC194" s="279"/>
      <c r="CCD194" s="279"/>
      <c r="CCE194" s="279"/>
      <c r="CCF194" s="279"/>
      <c r="CCG194" s="279"/>
      <c r="CCH194" s="279"/>
      <c r="CCI194" s="279"/>
      <c r="CCJ194" s="279"/>
      <c r="CCK194" s="279"/>
      <c r="CCL194" s="279"/>
      <c r="CCM194" s="279"/>
      <c r="CCN194" s="279"/>
      <c r="CCO194" s="279"/>
      <c r="CCP194" s="279"/>
      <c r="CCQ194" s="279"/>
      <c r="CCR194" s="279"/>
      <c r="CCS194" s="279"/>
      <c r="CCT194" s="279"/>
      <c r="CCU194" s="279"/>
      <c r="CCV194" s="279"/>
      <c r="CCW194" s="279"/>
      <c r="CCX194" s="279"/>
      <c r="CCY194" s="279"/>
      <c r="CCZ194" s="279"/>
      <c r="CDA194" s="279"/>
      <c r="CDB194" s="279"/>
      <c r="CDC194" s="279"/>
      <c r="CDD194" s="279"/>
      <c r="CDE194" s="279"/>
      <c r="CDF194" s="279"/>
      <c r="CDG194" s="279"/>
      <c r="CDH194" s="279"/>
      <c r="CDI194" s="279"/>
      <c r="CDJ194" s="279"/>
      <c r="CDK194" s="279"/>
      <c r="CDL194" s="279"/>
      <c r="CDM194" s="279"/>
      <c r="CDN194" s="279"/>
      <c r="CDO194" s="279"/>
      <c r="CDP194" s="279"/>
      <c r="CDQ194" s="279"/>
      <c r="CDR194" s="279"/>
      <c r="CDS194" s="279"/>
      <c r="CDT194" s="279"/>
      <c r="CDU194" s="279"/>
      <c r="CDV194" s="279"/>
      <c r="CDW194" s="279"/>
      <c r="CDX194" s="279"/>
      <c r="CDY194" s="279"/>
      <c r="CDZ194" s="279"/>
      <c r="CEA194" s="279"/>
      <c r="CEB194" s="279"/>
      <c r="CEC194" s="279"/>
      <c r="CED194" s="279"/>
      <c r="CEE194" s="279"/>
      <c r="CEF194" s="279"/>
      <c r="CEG194" s="279"/>
      <c r="CEH194" s="279"/>
      <c r="CEI194" s="279"/>
      <c r="CEJ194" s="279"/>
      <c r="CEK194" s="279"/>
      <c r="CEL194" s="279"/>
      <c r="CEM194" s="279"/>
      <c r="CEN194" s="279"/>
      <c r="CEO194" s="279"/>
      <c r="CEP194" s="279"/>
      <c r="CEQ194" s="279"/>
      <c r="CER194" s="279"/>
      <c r="CES194" s="279"/>
      <c r="CET194" s="279"/>
      <c r="CEU194" s="279"/>
      <c r="CEV194" s="279"/>
      <c r="CEW194" s="279"/>
      <c r="CEX194" s="279"/>
      <c r="CEY194" s="279"/>
      <c r="CEZ194" s="279"/>
      <c r="CFA194" s="279"/>
      <c r="CFB194" s="279"/>
      <c r="CFC194" s="279"/>
      <c r="CFD194" s="279"/>
      <c r="CFE194" s="279"/>
      <c r="CFF194" s="279"/>
      <c r="CFG194" s="279"/>
      <c r="CFH194" s="279"/>
      <c r="CFI194" s="279"/>
      <c r="CFJ194" s="279"/>
      <c r="CFK194" s="279"/>
      <c r="CFL194" s="279"/>
      <c r="CFM194" s="279"/>
      <c r="CFN194" s="279"/>
      <c r="CFO194" s="279"/>
      <c r="CFP194" s="279"/>
      <c r="CFQ194" s="279"/>
      <c r="CFR194" s="279"/>
      <c r="CFS194" s="279"/>
      <c r="CFT194" s="279"/>
      <c r="CFU194" s="279"/>
      <c r="CFV194" s="279"/>
      <c r="CFW194" s="279"/>
      <c r="CFX194" s="279"/>
      <c r="CFY194" s="279"/>
      <c r="CFZ194" s="279"/>
      <c r="CGA194" s="279"/>
      <c r="CGB194" s="279"/>
      <c r="CGC194" s="279"/>
      <c r="CGD194" s="279"/>
      <c r="CGE194" s="279"/>
      <c r="CGF194" s="279"/>
      <c r="CGG194" s="279"/>
      <c r="CGH194" s="279"/>
      <c r="CGI194" s="279"/>
      <c r="CGJ194" s="279"/>
      <c r="CGK194" s="279"/>
      <c r="CGL194" s="279"/>
      <c r="CGM194" s="279"/>
      <c r="CGN194" s="279"/>
      <c r="CGO194" s="279"/>
      <c r="CGP194" s="279"/>
      <c r="CGQ194" s="279"/>
      <c r="CGR194" s="279"/>
      <c r="CGS194" s="279"/>
      <c r="CGT194" s="279"/>
      <c r="CGU194" s="279"/>
      <c r="CGV194" s="279"/>
      <c r="CGW194" s="279"/>
      <c r="CGX194" s="279"/>
      <c r="CGY194" s="279"/>
      <c r="CGZ194" s="279"/>
      <c r="CHA194" s="279"/>
      <c r="CHB194" s="279"/>
      <c r="CHC194" s="279"/>
      <c r="CHD194" s="279"/>
      <c r="CHE194" s="279"/>
      <c r="CHF194" s="279"/>
      <c r="CHG194" s="279"/>
      <c r="CHH194" s="279"/>
      <c r="CHI194" s="279"/>
      <c r="CHJ194" s="279"/>
      <c r="CHK194" s="279"/>
      <c r="CHL194" s="279"/>
      <c r="CHM194" s="279"/>
      <c r="CHN194" s="279"/>
      <c r="CHO194" s="279"/>
      <c r="CHP194" s="279"/>
      <c r="CHQ194" s="279"/>
      <c r="CHR194" s="279"/>
      <c r="CHS194" s="279"/>
      <c r="CHT194" s="279"/>
      <c r="CHU194" s="279"/>
      <c r="CHV194" s="279"/>
      <c r="CHW194" s="279"/>
      <c r="CHX194" s="279"/>
      <c r="CHY194" s="279"/>
      <c r="CHZ194" s="279"/>
      <c r="CIA194" s="279"/>
      <c r="CIB194" s="279"/>
      <c r="CIC194" s="279"/>
      <c r="CID194" s="279"/>
      <c r="CIE194" s="279"/>
      <c r="CIF194" s="279"/>
      <c r="CIG194" s="279"/>
      <c r="CIH194" s="279"/>
      <c r="CII194" s="279"/>
      <c r="CIJ194" s="279"/>
      <c r="CIK194" s="279"/>
      <c r="CIL194" s="279"/>
      <c r="CIM194" s="279"/>
      <c r="CIN194" s="279"/>
      <c r="CIO194" s="279"/>
      <c r="CIP194" s="279"/>
      <c r="CIQ194" s="279"/>
      <c r="CIR194" s="279"/>
      <c r="CIS194" s="279"/>
      <c r="CIT194" s="279"/>
      <c r="CIU194" s="279"/>
      <c r="CIV194" s="279"/>
      <c r="CIW194" s="279"/>
      <c r="CIX194" s="279"/>
      <c r="CIY194" s="279"/>
      <c r="CIZ194" s="279"/>
      <c r="CJA194" s="279"/>
      <c r="CJB194" s="279"/>
      <c r="CJC194" s="279"/>
      <c r="CJD194" s="279"/>
      <c r="CJE194" s="279"/>
      <c r="CJF194" s="279"/>
      <c r="CJG194" s="279"/>
      <c r="CJH194" s="279"/>
      <c r="CJI194" s="279"/>
      <c r="CJJ194" s="279"/>
      <c r="CJK194" s="279"/>
      <c r="CJL194" s="279"/>
      <c r="CJM194" s="279"/>
      <c r="CJN194" s="279"/>
      <c r="CJO194" s="279"/>
      <c r="CJP194" s="279"/>
      <c r="CJQ194" s="279"/>
      <c r="CJR194" s="279"/>
      <c r="CJS194" s="279"/>
      <c r="CJT194" s="279"/>
      <c r="CJU194" s="279"/>
      <c r="CJV194" s="279"/>
      <c r="CJW194" s="279"/>
      <c r="CJX194" s="279"/>
      <c r="CJY194" s="279"/>
      <c r="CJZ194" s="279"/>
      <c r="CKA194" s="279"/>
      <c r="CKB194" s="279"/>
      <c r="CKC194" s="279"/>
      <c r="CKD194" s="279"/>
      <c r="CKE194" s="279"/>
      <c r="CKF194" s="279"/>
      <c r="CKG194" s="279"/>
      <c r="CKH194" s="279"/>
      <c r="CKI194" s="279"/>
      <c r="CKJ194" s="279"/>
      <c r="CKK194" s="279"/>
      <c r="CKL194" s="279"/>
      <c r="CKM194" s="279"/>
      <c r="CKN194" s="279"/>
      <c r="CKO194" s="279"/>
      <c r="CKP194" s="279"/>
      <c r="CKQ194" s="279"/>
      <c r="CKR194" s="279"/>
      <c r="CKS194" s="279"/>
      <c r="CKT194" s="279"/>
      <c r="CKU194" s="279"/>
      <c r="CKV194" s="279"/>
      <c r="CKW194" s="279"/>
      <c r="CKX194" s="279"/>
      <c r="CKY194" s="279"/>
      <c r="CKZ194" s="279"/>
      <c r="CLA194" s="279"/>
      <c r="CLB194" s="279"/>
      <c r="CLC194" s="279"/>
      <c r="CLD194" s="279"/>
      <c r="CLE194" s="279"/>
      <c r="CLF194" s="279"/>
      <c r="CLG194" s="279"/>
      <c r="CLH194" s="279"/>
      <c r="CLI194" s="279"/>
      <c r="CLJ194" s="279"/>
      <c r="CLK194" s="279"/>
      <c r="CLL194" s="279"/>
      <c r="CLM194" s="279"/>
      <c r="CLN194" s="279"/>
      <c r="CLO194" s="279"/>
      <c r="CLP194" s="279"/>
      <c r="CLQ194" s="279"/>
      <c r="CLR194" s="279"/>
      <c r="CLS194" s="279"/>
      <c r="CLT194" s="279"/>
      <c r="CLU194" s="279"/>
      <c r="CLV194" s="279"/>
      <c r="CLW194" s="279"/>
      <c r="CLX194" s="279"/>
      <c r="CLY194" s="279"/>
      <c r="CLZ194" s="279"/>
      <c r="CMA194" s="279"/>
      <c r="CMB194" s="279"/>
      <c r="CMC194" s="279"/>
      <c r="CMD194" s="279"/>
      <c r="CME194" s="279"/>
      <c r="CMF194" s="279"/>
      <c r="CMG194" s="279"/>
      <c r="CMH194" s="279"/>
      <c r="CMI194" s="279"/>
      <c r="CMJ194" s="279"/>
      <c r="CMK194" s="279"/>
      <c r="CML194" s="279"/>
      <c r="CMM194" s="279"/>
      <c r="CMN194" s="279"/>
      <c r="CMO194" s="279"/>
      <c r="CMP194" s="279"/>
      <c r="CMQ194" s="279"/>
      <c r="CMR194" s="279"/>
      <c r="CMS194" s="279"/>
      <c r="CMT194" s="279"/>
      <c r="CMU194" s="279"/>
      <c r="CMV194" s="279"/>
      <c r="CMW194" s="279"/>
      <c r="CMX194" s="279"/>
      <c r="CMY194" s="279"/>
      <c r="CMZ194" s="279"/>
      <c r="CNA194" s="279"/>
      <c r="CNB194" s="279"/>
      <c r="CNC194" s="279"/>
      <c r="CND194" s="279"/>
      <c r="CNE194" s="279"/>
      <c r="CNF194" s="279"/>
      <c r="CNG194" s="279"/>
      <c r="CNH194" s="279"/>
      <c r="CNI194" s="279"/>
      <c r="CNJ194" s="279"/>
      <c r="CNK194" s="279"/>
      <c r="CNL194" s="279"/>
      <c r="CNM194" s="279"/>
      <c r="CNN194" s="279"/>
      <c r="CNO194" s="279"/>
      <c r="CNP194" s="279"/>
      <c r="CNQ194" s="279"/>
      <c r="CNR194" s="279"/>
      <c r="CNS194" s="279"/>
      <c r="CNT194" s="279"/>
      <c r="CNU194" s="279"/>
      <c r="CNV194" s="279"/>
      <c r="CNW194" s="279"/>
      <c r="CNX194" s="279"/>
      <c r="CNY194" s="279"/>
      <c r="CNZ194" s="279"/>
      <c r="COA194" s="279"/>
      <c r="COB194" s="279"/>
      <c r="COC194" s="279"/>
      <c r="COD194" s="279"/>
      <c r="COE194" s="279"/>
      <c r="COF194" s="279"/>
      <c r="COG194" s="279"/>
      <c r="COH194" s="279"/>
      <c r="COI194" s="279"/>
      <c r="COJ194" s="279"/>
      <c r="COK194" s="279"/>
      <c r="COL194" s="279"/>
      <c r="COM194" s="279"/>
      <c r="CON194" s="279"/>
      <c r="COO194" s="279"/>
      <c r="COP194" s="279"/>
      <c r="COQ194" s="279"/>
      <c r="COR194" s="279"/>
      <c r="COS194" s="279"/>
      <c r="COT194" s="279"/>
      <c r="COU194" s="279"/>
      <c r="COV194" s="279"/>
      <c r="COW194" s="279"/>
      <c r="COX194" s="279"/>
      <c r="COY194" s="279"/>
      <c r="COZ194" s="279"/>
      <c r="CPA194" s="279"/>
      <c r="CPB194" s="279"/>
      <c r="CPC194" s="279"/>
      <c r="CPD194" s="279"/>
      <c r="CPE194" s="279"/>
      <c r="CPF194" s="279"/>
      <c r="CPG194" s="279"/>
      <c r="CPH194" s="279"/>
      <c r="CPI194" s="279"/>
      <c r="CPJ194" s="279"/>
      <c r="CPK194" s="279"/>
      <c r="CPL194" s="279"/>
      <c r="CPM194" s="279"/>
      <c r="CPN194" s="279"/>
      <c r="CPO194" s="279"/>
      <c r="CPP194" s="279"/>
      <c r="CPQ194" s="279"/>
      <c r="CPR194" s="279"/>
      <c r="CPS194" s="279"/>
      <c r="CPT194" s="279"/>
      <c r="CPU194" s="279"/>
      <c r="CPV194" s="279"/>
      <c r="CPW194" s="279"/>
      <c r="CPX194" s="279"/>
      <c r="CPY194" s="279"/>
      <c r="CPZ194" s="279"/>
      <c r="CQA194" s="279"/>
      <c r="CQB194" s="279"/>
      <c r="CQC194" s="279"/>
      <c r="CQD194" s="279"/>
      <c r="CQE194" s="279"/>
      <c r="CQF194" s="279"/>
      <c r="CQG194" s="279"/>
      <c r="CQH194" s="279"/>
      <c r="CQI194" s="279"/>
      <c r="CQJ194" s="279"/>
      <c r="CQK194" s="279"/>
      <c r="CQL194" s="279"/>
      <c r="CQM194" s="279"/>
      <c r="CQN194" s="279"/>
      <c r="CQO194" s="279"/>
      <c r="CQP194" s="279"/>
      <c r="CQQ194" s="279"/>
      <c r="CQR194" s="279"/>
      <c r="CQS194" s="279"/>
      <c r="CQT194" s="279"/>
      <c r="CQU194" s="279"/>
      <c r="CQV194" s="279"/>
      <c r="CQW194" s="279"/>
      <c r="CQX194" s="279"/>
      <c r="CQY194" s="279"/>
      <c r="CQZ194" s="279"/>
      <c r="CRA194" s="279"/>
      <c r="CRB194" s="279"/>
      <c r="CRC194" s="279"/>
      <c r="CRD194" s="279"/>
      <c r="CRE194" s="279"/>
      <c r="CRF194" s="279"/>
      <c r="CRG194" s="279"/>
      <c r="CRH194" s="279"/>
      <c r="CRI194" s="279"/>
      <c r="CRJ194" s="279"/>
      <c r="CRK194" s="279"/>
      <c r="CRL194" s="279"/>
      <c r="CRM194" s="279"/>
      <c r="CRN194" s="279"/>
      <c r="CRO194" s="279"/>
      <c r="CRP194" s="279"/>
      <c r="CRQ194" s="279"/>
      <c r="CRR194" s="279"/>
      <c r="CRS194" s="279"/>
      <c r="CRT194" s="279"/>
      <c r="CRU194" s="279"/>
      <c r="CRV194" s="279"/>
      <c r="CRW194" s="279"/>
      <c r="CRX194" s="279"/>
      <c r="CRY194" s="279"/>
      <c r="CRZ194" s="279"/>
      <c r="CSA194" s="279"/>
      <c r="CSB194" s="279"/>
      <c r="CSC194" s="279"/>
      <c r="CSD194" s="279"/>
      <c r="CSE194" s="279"/>
      <c r="CSF194" s="279"/>
      <c r="CSG194" s="279"/>
      <c r="CSH194" s="279"/>
      <c r="CSI194" s="279"/>
      <c r="CSJ194" s="279"/>
      <c r="CSK194" s="279"/>
      <c r="CSL194" s="279"/>
      <c r="CSM194" s="279"/>
      <c r="CSN194" s="279"/>
      <c r="CSO194" s="279"/>
      <c r="CSP194" s="279"/>
      <c r="CSQ194" s="279"/>
      <c r="CSR194" s="279"/>
      <c r="CSS194" s="279"/>
      <c r="CST194" s="279"/>
      <c r="CSU194" s="279"/>
      <c r="CSV194" s="279"/>
      <c r="CSW194" s="279"/>
      <c r="CSX194" s="279"/>
      <c r="CSY194" s="279"/>
      <c r="CSZ194" s="279"/>
      <c r="CTA194" s="279"/>
      <c r="CTB194" s="279"/>
      <c r="CTC194" s="279"/>
      <c r="CTD194" s="279"/>
      <c r="CTE194" s="279"/>
      <c r="CTF194" s="279"/>
      <c r="CTG194" s="279"/>
      <c r="CTH194" s="279"/>
      <c r="CTI194" s="279"/>
      <c r="CTJ194" s="279"/>
      <c r="CTK194" s="279"/>
      <c r="CTL194" s="279"/>
      <c r="CTM194" s="279"/>
      <c r="CTN194" s="279"/>
      <c r="CTO194" s="279"/>
      <c r="CTP194" s="279"/>
      <c r="CTQ194" s="279"/>
      <c r="CTR194" s="279"/>
      <c r="CTS194" s="279"/>
      <c r="CTT194" s="279"/>
      <c r="CTU194" s="279"/>
      <c r="CTV194" s="279"/>
      <c r="CTW194" s="279"/>
      <c r="CTX194" s="279"/>
      <c r="CTY194" s="279"/>
      <c r="CTZ194" s="279"/>
      <c r="CUA194" s="279"/>
      <c r="CUB194" s="279"/>
      <c r="CUC194" s="279"/>
      <c r="CUD194" s="279"/>
      <c r="CUE194" s="279"/>
      <c r="CUF194" s="279"/>
      <c r="CUG194" s="279"/>
      <c r="CUH194" s="279"/>
      <c r="CUI194" s="279"/>
      <c r="CUJ194" s="279"/>
      <c r="CUK194" s="279"/>
      <c r="CUL194" s="279"/>
      <c r="CUM194" s="279"/>
      <c r="CUN194" s="279"/>
      <c r="CUO194" s="279"/>
      <c r="CUP194" s="279"/>
      <c r="CUQ194" s="279"/>
      <c r="CUR194" s="279"/>
      <c r="CUS194" s="279"/>
      <c r="CUT194" s="279"/>
      <c r="CUU194" s="279"/>
      <c r="CUV194" s="279"/>
      <c r="CUW194" s="279"/>
      <c r="CUX194" s="279"/>
      <c r="CUY194" s="279"/>
      <c r="CUZ194" s="279"/>
      <c r="CVA194" s="279"/>
      <c r="CVB194" s="279"/>
      <c r="CVC194" s="279"/>
      <c r="CVD194" s="279"/>
      <c r="CVE194" s="279"/>
      <c r="CVF194" s="279"/>
      <c r="CVG194" s="279"/>
      <c r="CVH194" s="279"/>
      <c r="CVI194" s="279"/>
      <c r="CVJ194" s="279"/>
      <c r="CVK194" s="279"/>
      <c r="CVL194" s="279"/>
      <c r="CVM194" s="279"/>
      <c r="CVN194" s="279"/>
      <c r="CVO194" s="279"/>
      <c r="CVP194" s="279"/>
      <c r="CVQ194" s="279"/>
      <c r="CVR194" s="279"/>
      <c r="CVS194" s="279"/>
      <c r="CVT194" s="279"/>
      <c r="CVU194" s="279"/>
      <c r="CVV194" s="279"/>
      <c r="CVW194" s="279"/>
      <c r="CVX194" s="279"/>
      <c r="CVY194" s="279"/>
      <c r="CVZ194" s="279"/>
      <c r="CWA194" s="279"/>
      <c r="CWB194" s="279"/>
      <c r="CWC194" s="279"/>
      <c r="CWD194" s="279"/>
      <c r="CWE194" s="279"/>
      <c r="CWF194" s="279"/>
      <c r="CWG194" s="279"/>
      <c r="CWH194" s="279"/>
      <c r="CWI194" s="279"/>
      <c r="CWJ194" s="279"/>
      <c r="CWK194" s="279"/>
      <c r="CWL194" s="279"/>
      <c r="CWM194" s="279"/>
      <c r="CWN194" s="279"/>
      <c r="CWO194" s="279"/>
      <c r="CWP194" s="279"/>
      <c r="CWQ194" s="279"/>
      <c r="CWR194" s="279"/>
      <c r="CWS194" s="279"/>
      <c r="CWT194" s="279"/>
      <c r="CWU194" s="279"/>
      <c r="CWV194" s="279"/>
      <c r="CWW194" s="279"/>
      <c r="CWX194" s="279"/>
      <c r="CWY194" s="279"/>
      <c r="CWZ194" s="279"/>
      <c r="CXA194" s="279"/>
      <c r="CXB194" s="279"/>
      <c r="CXC194" s="279"/>
      <c r="CXD194" s="279"/>
      <c r="CXE194" s="279"/>
      <c r="CXF194" s="279"/>
      <c r="CXG194" s="279"/>
      <c r="CXH194" s="279"/>
      <c r="CXI194" s="279"/>
      <c r="CXJ194" s="279"/>
      <c r="CXK194" s="279"/>
      <c r="CXL194" s="279"/>
      <c r="CXM194" s="279"/>
      <c r="CXN194" s="279"/>
      <c r="CXO194" s="279"/>
      <c r="CXP194" s="279"/>
      <c r="CXQ194" s="279"/>
      <c r="CXR194" s="279"/>
      <c r="CXS194" s="279"/>
      <c r="CXT194" s="279"/>
      <c r="CXU194" s="279"/>
      <c r="CXV194" s="279"/>
      <c r="CXW194" s="279"/>
      <c r="CXX194" s="279"/>
      <c r="CXY194" s="279"/>
      <c r="CXZ194" s="279"/>
      <c r="CYA194" s="279"/>
      <c r="CYB194" s="279"/>
      <c r="CYC194" s="279"/>
      <c r="CYD194" s="279"/>
      <c r="CYE194" s="279"/>
      <c r="CYF194" s="279"/>
      <c r="CYG194" s="279"/>
      <c r="CYH194" s="279"/>
      <c r="CYI194" s="279"/>
      <c r="CYJ194" s="279"/>
      <c r="CYK194" s="279"/>
      <c r="CYL194" s="279"/>
      <c r="CYM194" s="279"/>
      <c r="CYN194" s="279"/>
      <c r="CYO194" s="279"/>
      <c r="CYP194" s="279"/>
      <c r="CYQ194" s="279"/>
      <c r="CYR194" s="279"/>
      <c r="CYS194" s="279"/>
      <c r="CYT194" s="279"/>
      <c r="CYU194" s="279"/>
      <c r="CYV194" s="279"/>
      <c r="CYW194" s="279"/>
      <c r="CYX194" s="279"/>
      <c r="CYY194" s="279"/>
      <c r="CYZ194" s="279"/>
      <c r="CZA194" s="279"/>
      <c r="CZB194" s="279"/>
      <c r="CZC194" s="279"/>
      <c r="CZD194" s="279"/>
      <c r="CZE194" s="279"/>
      <c r="CZF194" s="279"/>
      <c r="CZG194" s="279"/>
      <c r="CZH194" s="279"/>
      <c r="CZI194" s="279"/>
      <c r="CZJ194" s="279"/>
      <c r="CZK194" s="279"/>
      <c r="CZL194" s="279"/>
      <c r="CZM194" s="279"/>
      <c r="CZN194" s="279"/>
      <c r="CZO194" s="279"/>
      <c r="CZP194" s="279"/>
      <c r="CZQ194" s="279"/>
      <c r="CZR194" s="279"/>
      <c r="CZS194" s="279"/>
      <c r="CZT194" s="279"/>
      <c r="CZU194" s="279"/>
      <c r="CZV194" s="279"/>
      <c r="CZW194" s="279"/>
      <c r="CZX194" s="279"/>
      <c r="CZY194" s="279"/>
      <c r="CZZ194" s="279"/>
      <c r="DAA194" s="279"/>
      <c r="DAB194" s="279"/>
      <c r="DAC194" s="279"/>
      <c r="DAD194" s="279"/>
      <c r="DAE194" s="279"/>
      <c r="DAF194" s="279"/>
      <c r="DAG194" s="279"/>
      <c r="DAH194" s="279"/>
      <c r="DAI194" s="279"/>
      <c r="DAJ194" s="279"/>
      <c r="DAK194" s="279"/>
      <c r="DAL194" s="279"/>
      <c r="DAM194" s="279"/>
      <c r="DAN194" s="279"/>
      <c r="DAO194" s="279"/>
      <c r="DAP194" s="279"/>
      <c r="DAQ194" s="279"/>
      <c r="DAR194" s="279"/>
      <c r="DAS194" s="279"/>
      <c r="DAT194" s="279"/>
      <c r="DAU194" s="279"/>
      <c r="DAV194" s="279"/>
      <c r="DAW194" s="279"/>
      <c r="DAX194" s="279"/>
      <c r="DAY194" s="279"/>
      <c r="DAZ194" s="279"/>
      <c r="DBA194" s="279"/>
      <c r="DBB194" s="279"/>
      <c r="DBC194" s="279"/>
      <c r="DBD194" s="279"/>
      <c r="DBE194" s="279"/>
      <c r="DBF194" s="279"/>
      <c r="DBG194" s="279"/>
      <c r="DBH194" s="279"/>
      <c r="DBI194" s="279"/>
      <c r="DBJ194" s="279"/>
      <c r="DBK194" s="279"/>
      <c r="DBL194" s="279"/>
      <c r="DBM194" s="279"/>
      <c r="DBN194" s="279"/>
      <c r="DBO194" s="279"/>
      <c r="DBP194" s="279"/>
      <c r="DBQ194" s="279"/>
      <c r="DBR194" s="279"/>
      <c r="DBS194" s="279"/>
      <c r="DBT194" s="279"/>
      <c r="DBU194" s="279"/>
      <c r="DBV194" s="279"/>
      <c r="DBW194" s="279"/>
      <c r="DBX194" s="279"/>
      <c r="DBY194" s="279"/>
      <c r="DBZ194" s="279"/>
      <c r="DCA194" s="279"/>
      <c r="DCB194" s="279"/>
      <c r="DCC194" s="279"/>
      <c r="DCD194" s="279"/>
      <c r="DCE194" s="279"/>
      <c r="DCF194" s="279"/>
      <c r="DCG194" s="279"/>
      <c r="DCH194" s="279"/>
      <c r="DCI194" s="279"/>
      <c r="DCJ194" s="279"/>
      <c r="DCK194" s="279"/>
      <c r="DCL194" s="279"/>
      <c r="DCM194" s="279"/>
      <c r="DCN194" s="279"/>
      <c r="DCO194" s="279"/>
      <c r="DCP194" s="279"/>
      <c r="DCQ194" s="279"/>
      <c r="DCR194" s="279"/>
      <c r="DCS194" s="279"/>
      <c r="DCT194" s="279"/>
      <c r="DCU194" s="279"/>
      <c r="DCV194" s="279"/>
      <c r="DCW194" s="279"/>
      <c r="DCX194" s="279"/>
      <c r="DCY194" s="279"/>
      <c r="DCZ194" s="279"/>
      <c r="DDA194" s="279"/>
      <c r="DDB194" s="279"/>
      <c r="DDC194" s="279"/>
      <c r="DDD194" s="279"/>
      <c r="DDE194" s="279"/>
      <c r="DDF194" s="279"/>
      <c r="DDG194" s="279"/>
      <c r="DDH194" s="279"/>
      <c r="DDI194" s="279"/>
      <c r="DDJ194" s="279"/>
      <c r="DDK194" s="279"/>
      <c r="DDL194" s="279"/>
      <c r="DDM194" s="279"/>
      <c r="DDN194" s="279"/>
      <c r="DDO194" s="279"/>
      <c r="DDP194" s="279"/>
      <c r="DDQ194" s="279"/>
      <c r="DDR194" s="279"/>
      <c r="DDS194" s="279"/>
      <c r="DDT194" s="279"/>
      <c r="DDU194" s="279"/>
      <c r="DDV194" s="279"/>
      <c r="DDW194" s="279"/>
      <c r="DDX194" s="279"/>
      <c r="DDY194" s="279"/>
      <c r="DDZ194" s="279"/>
      <c r="DEA194" s="279"/>
      <c r="DEB194" s="279"/>
      <c r="DEC194" s="279"/>
      <c r="DED194" s="279"/>
      <c r="DEE194" s="279"/>
      <c r="DEF194" s="279"/>
      <c r="DEG194" s="279"/>
      <c r="DEH194" s="279"/>
      <c r="DEI194" s="279"/>
      <c r="DEJ194" s="279"/>
      <c r="DEK194" s="279"/>
      <c r="DEL194" s="279"/>
      <c r="DEM194" s="279"/>
      <c r="DEN194" s="279"/>
      <c r="DEO194" s="279"/>
      <c r="DEP194" s="279"/>
      <c r="DEQ194" s="279"/>
      <c r="DER194" s="279"/>
      <c r="DES194" s="279"/>
      <c r="DET194" s="279"/>
      <c r="DEU194" s="279"/>
      <c r="DEV194" s="279"/>
      <c r="DEW194" s="279"/>
      <c r="DEX194" s="279"/>
      <c r="DEY194" s="279"/>
      <c r="DEZ194" s="279"/>
      <c r="DFA194" s="279"/>
      <c r="DFB194" s="279"/>
      <c r="DFC194" s="279"/>
      <c r="DFD194" s="279"/>
      <c r="DFE194" s="279"/>
      <c r="DFF194" s="279"/>
      <c r="DFG194" s="279"/>
      <c r="DFH194" s="279"/>
      <c r="DFI194" s="279"/>
      <c r="DFJ194" s="279"/>
      <c r="DFK194" s="279"/>
      <c r="DFL194" s="279"/>
      <c r="DFM194" s="279"/>
      <c r="DFN194" s="279"/>
      <c r="DFO194" s="279"/>
      <c r="DFP194" s="279"/>
      <c r="DFQ194" s="279"/>
      <c r="DFR194" s="279"/>
      <c r="DFS194" s="279"/>
      <c r="DFT194" s="279"/>
      <c r="DFU194" s="279"/>
      <c r="DFV194" s="279"/>
      <c r="DFW194" s="279"/>
      <c r="DFX194" s="279"/>
      <c r="DFY194" s="279"/>
      <c r="DFZ194" s="279"/>
      <c r="DGA194" s="279"/>
      <c r="DGB194" s="279"/>
      <c r="DGC194" s="279"/>
      <c r="DGD194" s="279"/>
      <c r="DGE194" s="279"/>
      <c r="DGF194" s="279"/>
      <c r="DGG194" s="279"/>
      <c r="DGH194" s="279"/>
      <c r="DGI194" s="279"/>
      <c r="DGJ194" s="279"/>
      <c r="DGK194" s="279"/>
      <c r="DGL194" s="279"/>
      <c r="DGM194" s="279"/>
      <c r="DGN194" s="279"/>
      <c r="DGO194" s="279"/>
      <c r="DGP194" s="279"/>
      <c r="DGQ194" s="279"/>
      <c r="DGR194" s="279"/>
      <c r="DGS194" s="279"/>
      <c r="DGT194" s="279"/>
      <c r="DGU194" s="279"/>
      <c r="DGV194" s="279"/>
      <c r="DGW194" s="279"/>
      <c r="DGX194" s="279"/>
      <c r="DGY194" s="279"/>
      <c r="DGZ194" s="279"/>
      <c r="DHA194" s="279"/>
      <c r="DHB194" s="279"/>
      <c r="DHC194" s="279"/>
      <c r="DHD194" s="279"/>
      <c r="DHE194" s="279"/>
      <c r="DHF194" s="279"/>
      <c r="DHG194" s="279"/>
      <c r="DHH194" s="279"/>
      <c r="DHI194" s="279"/>
      <c r="DHJ194" s="279"/>
      <c r="DHK194" s="279"/>
      <c r="DHL194" s="279"/>
      <c r="DHM194" s="279"/>
      <c r="DHN194" s="279"/>
      <c r="DHO194" s="279"/>
      <c r="DHP194" s="279"/>
      <c r="DHQ194" s="279"/>
      <c r="DHR194" s="279"/>
      <c r="DHS194" s="279"/>
      <c r="DHT194" s="279"/>
      <c r="DHU194" s="279"/>
      <c r="DHV194" s="279"/>
      <c r="DHW194" s="279"/>
      <c r="DHX194" s="279"/>
      <c r="DHY194" s="279"/>
      <c r="DHZ194" s="279"/>
      <c r="DIA194" s="279"/>
      <c r="DIB194" s="279"/>
      <c r="DIC194" s="279"/>
      <c r="DID194" s="279"/>
      <c r="DIE194" s="279"/>
      <c r="DIF194" s="279"/>
      <c r="DIG194" s="279"/>
      <c r="DIH194" s="279"/>
      <c r="DII194" s="279"/>
      <c r="DIJ194" s="279"/>
      <c r="DIK194" s="279"/>
      <c r="DIL194" s="279"/>
      <c r="DIM194" s="279"/>
      <c r="DIN194" s="279"/>
      <c r="DIO194" s="279"/>
      <c r="DIP194" s="279"/>
      <c r="DIQ194" s="279"/>
      <c r="DIR194" s="279"/>
      <c r="DIS194" s="279"/>
      <c r="DIT194" s="279"/>
      <c r="DIU194" s="279"/>
      <c r="DIV194" s="279"/>
      <c r="DIW194" s="279"/>
      <c r="DIX194" s="279"/>
      <c r="DIY194" s="279"/>
      <c r="DIZ194" s="279"/>
      <c r="DJA194" s="279"/>
      <c r="DJB194" s="279"/>
      <c r="DJC194" s="279"/>
      <c r="DJD194" s="279"/>
      <c r="DJE194" s="279"/>
      <c r="DJF194" s="279"/>
      <c r="DJG194" s="279"/>
      <c r="DJH194" s="279"/>
      <c r="DJI194" s="279"/>
      <c r="DJJ194" s="279"/>
      <c r="DJK194" s="279"/>
      <c r="DJL194" s="279"/>
      <c r="DJM194" s="279"/>
      <c r="DJN194" s="279"/>
      <c r="DJO194" s="279"/>
      <c r="DJP194" s="279"/>
      <c r="DJQ194" s="279"/>
      <c r="DJR194" s="279"/>
      <c r="DJS194" s="279"/>
      <c r="DJT194" s="279"/>
      <c r="DJU194" s="279"/>
      <c r="DJV194" s="279"/>
      <c r="DJW194" s="279"/>
      <c r="DJX194" s="279"/>
      <c r="DJY194" s="279"/>
      <c r="DJZ194" s="279"/>
      <c r="DKA194" s="279"/>
      <c r="DKB194" s="279"/>
      <c r="DKC194" s="279"/>
      <c r="DKD194" s="279"/>
      <c r="DKE194" s="279"/>
      <c r="DKF194" s="279"/>
      <c r="DKG194" s="279"/>
      <c r="DKH194" s="279"/>
      <c r="DKI194" s="279"/>
      <c r="DKJ194" s="279"/>
      <c r="DKK194" s="279"/>
      <c r="DKL194" s="279"/>
      <c r="DKM194" s="279"/>
      <c r="DKN194" s="279"/>
      <c r="DKO194" s="279"/>
      <c r="DKP194" s="279"/>
      <c r="DKQ194" s="279"/>
      <c r="DKR194" s="279"/>
      <c r="DKS194" s="279"/>
      <c r="DKT194" s="279"/>
      <c r="DKU194" s="279"/>
      <c r="DKV194" s="279"/>
      <c r="DKW194" s="279"/>
      <c r="DKX194" s="279"/>
      <c r="DKY194" s="279"/>
      <c r="DKZ194" s="279"/>
      <c r="DLA194" s="279"/>
      <c r="DLB194" s="279"/>
      <c r="DLC194" s="279"/>
      <c r="DLD194" s="279"/>
      <c r="DLE194" s="279"/>
      <c r="DLF194" s="279"/>
      <c r="DLG194" s="279"/>
      <c r="DLH194" s="279"/>
      <c r="DLI194" s="279"/>
      <c r="DLJ194" s="279"/>
      <c r="DLK194" s="279"/>
      <c r="DLL194" s="279"/>
      <c r="DLM194" s="279"/>
      <c r="DLN194" s="279"/>
      <c r="DLO194" s="279"/>
      <c r="DLP194" s="279"/>
      <c r="DLQ194" s="279"/>
      <c r="DLR194" s="279"/>
      <c r="DLS194" s="279"/>
      <c r="DLT194" s="279"/>
      <c r="DLU194" s="279"/>
      <c r="DLV194" s="279"/>
      <c r="DLW194" s="279"/>
      <c r="DLX194" s="279"/>
      <c r="DLY194" s="279"/>
      <c r="DLZ194" s="279"/>
      <c r="DMA194" s="279"/>
      <c r="DMB194" s="279"/>
      <c r="DMC194" s="279"/>
      <c r="DMD194" s="279"/>
      <c r="DME194" s="279"/>
      <c r="DMF194" s="279"/>
      <c r="DMG194" s="279"/>
      <c r="DMH194" s="279"/>
      <c r="DMI194" s="279"/>
      <c r="DMJ194" s="279"/>
      <c r="DMK194" s="279"/>
      <c r="DML194" s="279"/>
      <c r="DMM194" s="279"/>
      <c r="DMN194" s="279"/>
      <c r="DMO194" s="279"/>
      <c r="DMP194" s="279"/>
      <c r="DMQ194" s="279"/>
      <c r="DMR194" s="279"/>
      <c r="DMS194" s="279"/>
      <c r="DMT194" s="279"/>
      <c r="DMU194" s="279"/>
      <c r="DMV194" s="279"/>
      <c r="DMW194" s="279"/>
      <c r="DMX194" s="279"/>
      <c r="DMY194" s="279"/>
      <c r="DMZ194" s="279"/>
      <c r="DNA194" s="279"/>
      <c r="DNB194" s="279"/>
      <c r="DNC194" s="279"/>
      <c r="DND194" s="279"/>
      <c r="DNE194" s="279"/>
      <c r="DNF194" s="279"/>
      <c r="DNG194" s="279"/>
      <c r="DNH194" s="279"/>
      <c r="DNI194" s="279"/>
      <c r="DNJ194" s="279"/>
      <c r="DNK194" s="279"/>
      <c r="DNL194" s="279"/>
      <c r="DNM194" s="279"/>
      <c r="DNN194" s="279"/>
      <c r="DNO194" s="279"/>
      <c r="DNP194" s="279"/>
      <c r="DNQ194" s="279"/>
      <c r="DNR194" s="279"/>
      <c r="DNS194" s="279"/>
      <c r="DNT194" s="279"/>
      <c r="DNU194" s="279"/>
      <c r="DNV194" s="279"/>
      <c r="DNW194" s="279"/>
      <c r="DNX194" s="279"/>
      <c r="DNY194" s="279"/>
      <c r="DNZ194" s="279"/>
      <c r="DOA194" s="279"/>
      <c r="DOB194" s="279"/>
      <c r="DOC194" s="279"/>
      <c r="DOD194" s="279"/>
      <c r="DOE194" s="279"/>
      <c r="DOF194" s="279"/>
      <c r="DOG194" s="279"/>
      <c r="DOH194" s="279"/>
      <c r="DOI194" s="279"/>
      <c r="DOJ194" s="279"/>
      <c r="DOK194" s="279"/>
      <c r="DOL194" s="279"/>
      <c r="DOM194" s="279"/>
      <c r="DON194" s="279"/>
      <c r="DOO194" s="279"/>
      <c r="DOP194" s="279"/>
      <c r="DOQ194" s="279"/>
      <c r="DOR194" s="279"/>
      <c r="DOS194" s="279"/>
      <c r="DOT194" s="279"/>
      <c r="DOU194" s="279"/>
      <c r="DOV194" s="279"/>
      <c r="DOW194" s="279"/>
      <c r="DOX194" s="279"/>
      <c r="DOY194" s="279"/>
      <c r="DOZ194" s="279"/>
      <c r="DPA194" s="279"/>
      <c r="DPB194" s="279"/>
      <c r="DPC194" s="279"/>
      <c r="DPD194" s="279"/>
      <c r="DPE194" s="279"/>
      <c r="DPF194" s="279"/>
      <c r="DPG194" s="279"/>
      <c r="DPH194" s="279"/>
      <c r="DPI194" s="279"/>
      <c r="DPJ194" s="279"/>
      <c r="DPK194" s="279"/>
      <c r="DPL194" s="279"/>
      <c r="DPM194" s="279"/>
      <c r="DPN194" s="279"/>
      <c r="DPO194" s="279"/>
      <c r="DPP194" s="279"/>
      <c r="DPQ194" s="279"/>
      <c r="DPR194" s="279"/>
      <c r="DPS194" s="279"/>
      <c r="DPT194" s="279"/>
      <c r="DPU194" s="279"/>
      <c r="DPV194" s="279"/>
      <c r="DPW194" s="279"/>
      <c r="DPX194" s="279"/>
      <c r="DPY194" s="279"/>
      <c r="DPZ194" s="279"/>
      <c r="DQA194" s="279"/>
      <c r="DQB194" s="279"/>
      <c r="DQC194" s="279"/>
      <c r="DQD194" s="279"/>
      <c r="DQE194" s="279"/>
      <c r="DQF194" s="279"/>
      <c r="DQG194" s="279"/>
      <c r="DQH194" s="279"/>
      <c r="DQI194" s="279"/>
      <c r="DQJ194" s="279"/>
      <c r="DQK194" s="279"/>
      <c r="DQL194" s="279"/>
      <c r="DQM194" s="279"/>
      <c r="DQN194" s="279"/>
      <c r="DQO194" s="279"/>
      <c r="DQP194" s="279"/>
      <c r="DQQ194" s="279"/>
      <c r="DQR194" s="279"/>
      <c r="DQS194" s="279"/>
      <c r="DQT194" s="279"/>
      <c r="DQU194" s="279"/>
      <c r="DQV194" s="279"/>
      <c r="DQW194" s="279"/>
      <c r="DQX194" s="279"/>
      <c r="DQY194" s="279"/>
      <c r="DQZ194" s="279"/>
      <c r="DRA194" s="279"/>
      <c r="DRB194" s="279"/>
      <c r="DRC194" s="279"/>
      <c r="DRD194" s="279"/>
      <c r="DRE194" s="279"/>
      <c r="DRF194" s="279"/>
      <c r="DRG194" s="279"/>
      <c r="DRH194" s="279"/>
      <c r="DRI194" s="279"/>
      <c r="DRJ194" s="279"/>
      <c r="DRK194" s="279"/>
      <c r="DRL194" s="279"/>
      <c r="DRM194" s="279"/>
      <c r="DRN194" s="279"/>
      <c r="DRO194" s="279"/>
      <c r="DRP194" s="279"/>
      <c r="DRQ194" s="279"/>
      <c r="DRR194" s="279"/>
      <c r="DRS194" s="279"/>
      <c r="DRT194" s="279"/>
      <c r="DRU194" s="279"/>
      <c r="DRV194" s="279"/>
      <c r="DRW194" s="279"/>
      <c r="DRX194" s="279"/>
      <c r="DRY194" s="279"/>
      <c r="DRZ194" s="279"/>
      <c r="DSA194" s="279"/>
      <c r="DSB194" s="279"/>
      <c r="DSC194" s="279"/>
      <c r="DSD194" s="279"/>
      <c r="DSE194" s="279"/>
      <c r="DSF194" s="279"/>
      <c r="DSG194" s="279"/>
      <c r="DSH194" s="279"/>
      <c r="DSI194" s="279"/>
      <c r="DSJ194" s="279"/>
      <c r="DSK194" s="279"/>
      <c r="DSL194" s="279"/>
      <c r="DSM194" s="279"/>
      <c r="DSN194" s="279"/>
      <c r="DSO194" s="279"/>
      <c r="DSP194" s="279"/>
      <c r="DSQ194" s="279"/>
      <c r="DSR194" s="279"/>
      <c r="DSS194" s="279"/>
      <c r="DST194" s="279"/>
      <c r="DSU194" s="279"/>
      <c r="DSV194" s="279"/>
      <c r="DSW194" s="279"/>
      <c r="DSX194" s="279"/>
      <c r="DSY194" s="279"/>
      <c r="DSZ194" s="279"/>
      <c r="DTA194" s="279"/>
      <c r="DTB194" s="279"/>
      <c r="DTC194" s="279"/>
      <c r="DTD194" s="279"/>
      <c r="DTE194" s="279"/>
      <c r="DTF194" s="279"/>
      <c r="DTG194" s="279"/>
      <c r="DTH194" s="279"/>
      <c r="DTI194" s="279"/>
      <c r="DTJ194" s="279"/>
      <c r="DTK194" s="279"/>
      <c r="DTL194" s="279"/>
      <c r="DTM194" s="279"/>
      <c r="DTN194" s="279"/>
      <c r="DTO194" s="279"/>
      <c r="DTP194" s="279"/>
      <c r="DTQ194" s="279"/>
      <c r="DTR194" s="279"/>
      <c r="DTS194" s="279"/>
      <c r="DTT194" s="279"/>
      <c r="DTU194" s="279"/>
      <c r="DTV194" s="279"/>
      <c r="DTW194" s="279"/>
      <c r="DTX194" s="279"/>
      <c r="DTY194" s="279"/>
      <c r="DTZ194" s="279"/>
      <c r="DUA194" s="279"/>
      <c r="DUB194" s="279"/>
      <c r="DUC194" s="279"/>
      <c r="DUD194" s="279"/>
      <c r="DUE194" s="279"/>
      <c r="DUF194" s="279"/>
      <c r="DUG194" s="279"/>
      <c r="DUH194" s="279"/>
      <c r="DUI194" s="279"/>
      <c r="DUJ194" s="279"/>
      <c r="DUK194" s="279"/>
      <c r="DUL194" s="279"/>
      <c r="DUM194" s="279"/>
      <c r="DUN194" s="279"/>
      <c r="DUO194" s="279"/>
      <c r="DUP194" s="279"/>
      <c r="DUQ194" s="279"/>
      <c r="DUR194" s="279"/>
      <c r="DUS194" s="279"/>
      <c r="DUT194" s="279"/>
      <c r="DUU194" s="279"/>
      <c r="DUV194" s="279"/>
      <c r="DUW194" s="279"/>
      <c r="DUX194" s="279"/>
      <c r="DUY194" s="279"/>
      <c r="DUZ194" s="279"/>
      <c r="DVA194" s="279"/>
      <c r="DVB194" s="279"/>
      <c r="DVC194" s="279"/>
      <c r="DVD194" s="279"/>
      <c r="DVE194" s="279"/>
      <c r="DVF194" s="279"/>
      <c r="DVG194" s="279"/>
      <c r="DVH194" s="279"/>
      <c r="DVI194" s="279"/>
      <c r="DVJ194" s="279"/>
      <c r="DVK194" s="279"/>
      <c r="DVL194" s="279"/>
      <c r="DVM194" s="279"/>
      <c r="DVN194" s="279"/>
      <c r="DVO194" s="279"/>
      <c r="DVP194" s="279"/>
      <c r="DVQ194" s="279"/>
      <c r="DVR194" s="279"/>
      <c r="DVS194" s="279"/>
      <c r="DVT194" s="279"/>
      <c r="DVU194" s="279"/>
      <c r="DVV194" s="279"/>
      <c r="DVW194" s="279"/>
      <c r="DVX194" s="279"/>
      <c r="DVY194" s="279"/>
      <c r="DVZ194" s="279"/>
      <c r="DWA194" s="279"/>
      <c r="DWB194" s="279"/>
      <c r="DWC194" s="279"/>
      <c r="DWD194" s="279"/>
      <c r="DWE194" s="279"/>
      <c r="DWF194" s="279"/>
      <c r="DWG194" s="279"/>
      <c r="DWH194" s="279"/>
      <c r="DWI194" s="279"/>
      <c r="DWJ194" s="279"/>
      <c r="DWK194" s="279"/>
      <c r="DWL194" s="279"/>
      <c r="DWM194" s="279"/>
      <c r="DWN194" s="279"/>
      <c r="DWO194" s="279"/>
      <c r="DWP194" s="279"/>
      <c r="DWQ194" s="279"/>
      <c r="DWR194" s="279"/>
      <c r="DWS194" s="279"/>
      <c r="DWT194" s="279"/>
      <c r="DWU194" s="279"/>
      <c r="DWV194" s="279"/>
      <c r="DWW194" s="279"/>
      <c r="DWX194" s="279"/>
      <c r="DWY194" s="279"/>
      <c r="DWZ194" s="279"/>
      <c r="DXA194" s="279"/>
      <c r="DXB194" s="279"/>
      <c r="DXC194" s="279"/>
      <c r="DXD194" s="279"/>
      <c r="DXE194" s="279"/>
      <c r="DXF194" s="279"/>
      <c r="DXG194" s="279"/>
      <c r="DXH194" s="279"/>
      <c r="DXI194" s="279"/>
      <c r="DXJ194" s="279"/>
      <c r="DXK194" s="279"/>
      <c r="DXL194" s="279"/>
      <c r="DXM194" s="279"/>
      <c r="DXN194" s="279"/>
      <c r="DXO194" s="279"/>
      <c r="DXP194" s="279"/>
      <c r="DXQ194" s="279"/>
      <c r="DXR194" s="279"/>
      <c r="DXS194" s="279"/>
      <c r="DXT194" s="279"/>
      <c r="DXU194" s="279"/>
      <c r="DXV194" s="279"/>
      <c r="DXW194" s="279"/>
      <c r="DXX194" s="279"/>
      <c r="DXY194" s="279"/>
      <c r="DXZ194" s="279"/>
      <c r="DYA194" s="279"/>
      <c r="DYB194" s="279"/>
      <c r="DYC194" s="279"/>
      <c r="DYD194" s="279"/>
      <c r="DYE194" s="279"/>
      <c r="DYF194" s="279"/>
      <c r="DYG194" s="279"/>
      <c r="DYH194" s="279"/>
      <c r="DYI194" s="279"/>
      <c r="DYJ194" s="279"/>
      <c r="DYK194" s="279"/>
      <c r="DYL194" s="279"/>
      <c r="DYM194" s="279"/>
      <c r="DYN194" s="279"/>
      <c r="DYO194" s="279"/>
      <c r="DYP194" s="279"/>
      <c r="DYQ194" s="279"/>
      <c r="DYR194" s="279"/>
      <c r="DYS194" s="279"/>
      <c r="DYT194" s="279"/>
      <c r="DYU194" s="279"/>
      <c r="DYV194" s="279"/>
      <c r="DYW194" s="279"/>
      <c r="DYX194" s="279"/>
      <c r="DYY194" s="279"/>
      <c r="DYZ194" s="279"/>
      <c r="DZA194" s="279"/>
      <c r="DZB194" s="279"/>
      <c r="DZC194" s="279"/>
      <c r="DZD194" s="279"/>
      <c r="DZE194" s="279"/>
      <c r="DZF194" s="279"/>
      <c r="DZG194" s="279"/>
      <c r="DZH194" s="279"/>
      <c r="DZI194" s="279"/>
      <c r="DZJ194" s="279"/>
      <c r="DZK194" s="279"/>
      <c r="DZL194" s="279"/>
      <c r="DZM194" s="279"/>
      <c r="DZN194" s="279"/>
      <c r="DZO194" s="279"/>
      <c r="DZP194" s="279"/>
      <c r="DZQ194" s="279"/>
      <c r="DZR194" s="279"/>
      <c r="DZS194" s="279"/>
      <c r="DZT194" s="279"/>
      <c r="DZU194" s="279"/>
      <c r="DZV194" s="279"/>
      <c r="DZW194" s="279"/>
      <c r="DZX194" s="279"/>
      <c r="DZY194" s="279"/>
      <c r="DZZ194" s="279"/>
      <c r="EAA194" s="279"/>
      <c r="EAB194" s="279"/>
      <c r="EAC194" s="279"/>
      <c r="EAD194" s="279"/>
      <c r="EAE194" s="279"/>
      <c r="EAF194" s="279"/>
      <c r="EAG194" s="279"/>
      <c r="EAH194" s="279"/>
      <c r="EAI194" s="279"/>
      <c r="EAJ194" s="279"/>
      <c r="EAK194" s="279"/>
      <c r="EAL194" s="279"/>
      <c r="EAM194" s="279"/>
      <c r="EAN194" s="279"/>
      <c r="EAO194" s="279"/>
      <c r="EAP194" s="279"/>
      <c r="EAQ194" s="279"/>
      <c r="EAR194" s="279"/>
      <c r="EAS194" s="279"/>
      <c r="EAT194" s="279"/>
      <c r="EAU194" s="279"/>
      <c r="EAV194" s="279"/>
      <c r="EAW194" s="279"/>
      <c r="EAX194" s="279"/>
      <c r="EAY194" s="279"/>
      <c r="EAZ194" s="279"/>
      <c r="EBA194" s="279"/>
      <c r="EBB194" s="279"/>
      <c r="EBC194" s="279"/>
      <c r="EBD194" s="279"/>
      <c r="EBE194" s="279"/>
      <c r="EBF194" s="279"/>
      <c r="EBG194" s="279"/>
      <c r="EBH194" s="279"/>
      <c r="EBI194" s="279"/>
      <c r="EBJ194" s="279"/>
      <c r="EBK194" s="279"/>
      <c r="EBL194" s="279"/>
      <c r="EBM194" s="279"/>
      <c r="EBN194" s="279"/>
      <c r="EBO194" s="279"/>
      <c r="EBP194" s="279"/>
      <c r="EBQ194" s="279"/>
      <c r="EBR194" s="279"/>
      <c r="EBS194" s="279"/>
      <c r="EBT194" s="279"/>
      <c r="EBU194" s="279"/>
      <c r="EBV194" s="279"/>
      <c r="EBW194" s="279"/>
      <c r="EBX194" s="279"/>
      <c r="EBY194" s="279"/>
      <c r="EBZ194" s="279"/>
      <c r="ECA194" s="279"/>
      <c r="ECB194" s="279"/>
      <c r="ECC194" s="279"/>
      <c r="ECD194" s="279"/>
      <c r="ECE194" s="279"/>
      <c r="ECF194" s="279"/>
      <c r="ECG194" s="279"/>
      <c r="ECH194" s="279"/>
      <c r="ECI194" s="279"/>
      <c r="ECJ194" s="279"/>
      <c r="ECK194" s="279"/>
      <c r="ECL194" s="279"/>
      <c r="ECM194" s="279"/>
      <c r="ECN194" s="279"/>
      <c r="ECO194" s="279"/>
      <c r="ECP194" s="279"/>
      <c r="ECQ194" s="279"/>
      <c r="ECR194" s="279"/>
      <c r="ECS194" s="279"/>
      <c r="ECT194" s="279"/>
      <c r="ECU194" s="279"/>
      <c r="ECV194" s="279"/>
      <c r="ECW194" s="279"/>
      <c r="ECX194" s="279"/>
      <c r="ECY194" s="279"/>
      <c r="ECZ194" s="279"/>
      <c r="EDA194" s="279"/>
      <c r="EDB194" s="279"/>
      <c r="EDC194" s="279"/>
      <c r="EDD194" s="279"/>
      <c r="EDE194" s="279"/>
      <c r="EDF194" s="279"/>
      <c r="EDG194" s="279"/>
      <c r="EDH194" s="279"/>
      <c r="EDI194" s="279"/>
      <c r="EDJ194" s="279"/>
      <c r="EDK194" s="279"/>
      <c r="EDL194" s="279"/>
      <c r="EDM194" s="279"/>
      <c r="EDN194" s="279"/>
      <c r="EDO194" s="279"/>
      <c r="EDP194" s="279"/>
      <c r="EDQ194" s="279"/>
      <c r="EDR194" s="279"/>
      <c r="EDS194" s="279"/>
      <c r="EDT194" s="279"/>
      <c r="EDU194" s="279"/>
      <c r="EDV194" s="279"/>
      <c r="EDW194" s="279"/>
      <c r="EDX194" s="279"/>
      <c r="EDY194" s="279"/>
      <c r="EDZ194" s="279"/>
      <c r="EEA194" s="279"/>
      <c r="EEB194" s="279"/>
      <c r="EEC194" s="279"/>
      <c r="EED194" s="279"/>
      <c r="EEE194" s="279"/>
      <c r="EEF194" s="279"/>
      <c r="EEG194" s="279"/>
      <c r="EEH194" s="279"/>
      <c r="EEI194" s="279"/>
      <c r="EEJ194" s="279"/>
      <c r="EEK194" s="279"/>
      <c r="EEL194" s="279"/>
      <c r="EEM194" s="279"/>
      <c r="EEN194" s="279"/>
      <c r="EEO194" s="279"/>
      <c r="EEP194" s="279"/>
      <c r="EEQ194" s="279"/>
      <c r="EER194" s="279"/>
      <c r="EES194" s="279"/>
      <c r="EET194" s="279"/>
      <c r="EEU194" s="279"/>
      <c r="EEV194" s="279"/>
      <c r="EEW194" s="279"/>
      <c r="EEX194" s="279"/>
      <c r="EEY194" s="279"/>
      <c r="EEZ194" s="279"/>
      <c r="EFA194" s="279"/>
      <c r="EFB194" s="279"/>
      <c r="EFC194" s="279"/>
      <c r="EFD194" s="279"/>
      <c r="EFE194" s="279"/>
      <c r="EFF194" s="279"/>
      <c r="EFG194" s="279"/>
      <c r="EFH194" s="279"/>
      <c r="EFI194" s="279"/>
      <c r="EFJ194" s="279"/>
      <c r="EFK194" s="279"/>
      <c r="EFL194" s="279"/>
      <c r="EFM194" s="279"/>
      <c r="EFN194" s="279"/>
      <c r="EFO194" s="279"/>
      <c r="EFP194" s="279"/>
      <c r="EFQ194" s="279"/>
      <c r="EFR194" s="279"/>
      <c r="EFS194" s="279"/>
      <c r="EFT194" s="279"/>
      <c r="EFU194" s="279"/>
      <c r="EFV194" s="279"/>
      <c r="EFW194" s="279"/>
      <c r="EFX194" s="279"/>
      <c r="EFY194" s="279"/>
      <c r="EFZ194" s="279"/>
      <c r="EGA194" s="279"/>
      <c r="EGB194" s="279"/>
      <c r="EGC194" s="279"/>
      <c r="EGD194" s="279"/>
      <c r="EGE194" s="279"/>
      <c r="EGF194" s="279"/>
      <c r="EGG194" s="279"/>
      <c r="EGH194" s="279"/>
      <c r="EGI194" s="279"/>
      <c r="EGJ194" s="279"/>
      <c r="EGK194" s="279"/>
      <c r="EGL194" s="279"/>
      <c r="EGM194" s="279"/>
      <c r="EGN194" s="279"/>
      <c r="EGO194" s="279"/>
      <c r="EGP194" s="279"/>
      <c r="EGQ194" s="279"/>
      <c r="EGR194" s="279"/>
      <c r="EGS194" s="279"/>
      <c r="EGT194" s="279"/>
      <c r="EGU194" s="279"/>
      <c r="EGV194" s="279"/>
      <c r="EGW194" s="279"/>
      <c r="EGX194" s="279"/>
      <c r="EGY194" s="279"/>
      <c r="EGZ194" s="279"/>
      <c r="EHA194" s="279"/>
      <c r="EHB194" s="279"/>
      <c r="EHC194" s="279"/>
      <c r="EHD194" s="279"/>
      <c r="EHE194" s="279"/>
      <c r="EHF194" s="279"/>
      <c r="EHG194" s="279"/>
      <c r="EHH194" s="279"/>
      <c r="EHI194" s="279"/>
      <c r="EHJ194" s="279"/>
      <c r="EHK194" s="279"/>
      <c r="EHL194" s="279"/>
      <c r="EHM194" s="279"/>
      <c r="EHN194" s="279"/>
      <c r="EHO194" s="279"/>
      <c r="EHP194" s="279"/>
      <c r="EHQ194" s="279"/>
      <c r="EHR194" s="279"/>
      <c r="EHS194" s="279"/>
      <c r="EHT194" s="279"/>
      <c r="EHU194" s="279"/>
      <c r="EHV194" s="279"/>
      <c r="EHW194" s="279"/>
      <c r="EHX194" s="279"/>
      <c r="EHY194" s="279"/>
      <c r="EHZ194" s="279"/>
      <c r="EIA194" s="279"/>
      <c r="EIB194" s="279"/>
      <c r="EIC194" s="279"/>
      <c r="EID194" s="279"/>
      <c r="EIE194" s="279"/>
      <c r="EIF194" s="279"/>
      <c r="EIG194" s="279"/>
      <c r="EIH194" s="279"/>
      <c r="EII194" s="279"/>
      <c r="EIJ194" s="279"/>
      <c r="EIK194" s="279"/>
      <c r="EIL194" s="279"/>
      <c r="EIM194" s="279"/>
      <c r="EIN194" s="279"/>
      <c r="EIO194" s="279"/>
      <c r="EIP194" s="279"/>
      <c r="EIQ194" s="279"/>
      <c r="EIR194" s="279"/>
      <c r="EIS194" s="279"/>
      <c r="EIT194" s="279"/>
      <c r="EIU194" s="279"/>
      <c r="EIV194" s="279"/>
      <c r="EIW194" s="279"/>
      <c r="EIX194" s="279"/>
      <c r="EIY194" s="279"/>
      <c r="EIZ194" s="279"/>
      <c r="EJA194" s="279"/>
      <c r="EJB194" s="279"/>
      <c r="EJC194" s="279"/>
      <c r="EJD194" s="279"/>
      <c r="EJE194" s="279"/>
      <c r="EJF194" s="279"/>
      <c r="EJG194" s="279"/>
      <c r="EJH194" s="279"/>
      <c r="EJI194" s="279"/>
      <c r="EJJ194" s="279"/>
      <c r="EJK194" s="279"/>
      <c r="EJL194" s="279"/>
      <c r="EJM194" s="279"/>
      <c r="EJN194" s="279"/>
      <c r="EJO194" s="279"/>
      <c r="EJP194" s="279"/>
      <c r="EJQ194" s="279"/>
      <c r="EJR194" s="279"/>
      <c r="EJS194" s="279"/>
      <c r="EJT194" s="279"/>
      <c r="EJU194" s="279"/>
      <c r="EJV194" s="279"/>
      <c r="EJW194" s="279"/>
      <c r="EJX194" s="279"/>
      <c r="EJY194" s="279"/>
      <c r="EJZ194" s="279"/>
      <c r="EKA194" s="279"/>
      <c r="EKB194" s="279"/>
      <c r="EKC194" s="279"/>
      <c r="EKD194" s="279"/>
      <c r="EKE194" s="279"/>
      <c r="EKF194" s="279"/>
      <c r="EKG194" s="279"/>
      <c r="EKH194" s="279"/>
      <c r="EKI194" s="279"/>
      <c r="EKJ194" s="279"/>
      <c r="EKK194" s="279"/>
      <c r="EKL194" s="279"/>
      <c r="EKM194" s="279"/>
      <c r="EKN194" s="279"/>
      <c r="EKO194" s="279"/>
      <c r="EKP194" s="279"/>
      <c r="EKQ194" s="279"/>
      <c r="EKR194" s="279"/>
      <c r="EKS194" s="279"/>
      <c r="EKT194" s="279"/>
      <c r="EKU194" s="279"/>
      <c r="EKV194" s="279"/>
      <c r="EKW194" s="279"/>
      <c r="EKX194" s="279"/>
      <c r="EKY194" s="279"/>
      <c r="EKZ194" s="279"/>
      <c r="ELA194" s="279"/>
      <c r="ELB194" s="279"/>
      <c r="ELC194" s="279"/>
      <c r="ELD194" s="279"/>
      <c r="ELE194" s="279"/>
      <c r="ELF194" s="279"/>
      <c r="ELG194" s="279"/>
      <c r="ELH194" s="279"/>
      <c r="ELI194" s="279"/>
      <c r="ELJ194" s="279"/>
      <c r="ELK194" s="279"/>
      <c r="ELL194" s="279"/>
      <c r="ELM194" s="279"/>
      <c r="ELN194" s="279"/>
      <c r="ELO194" s="279"/>
      <c r="ELP194" s="279"/>
      <c r="ELQ194" s="279"/>
      <c r="ELR194" s="279"/>
      <c r="ELS194" s="279"/>
      <c r="ELT194" s="279"/>
      <c r="ELU194" s="279"/>
      <c r="ELV194" s="279"/>
      <c r="ELW194" s="279"/>
      <c r="ELX194" s="279"/>
      <c r="ELY194" s="279"/>
      <c r="ELZ194" s="279"/>
      <c r="EMA194" s="279"/>
      <c r="EMB194" s="279"/>
      <c r="EMC194" s="279"/>
      <c r="EMD194" s="279"/>
      <c r="EME194" s="279"/>
      <c r="EMF194" s="279"/>
      <c r="EMG194" s="279"/>
      <c r="EMH194" s="279"/>
      <c r="EMI194" s="279"/>
      <c r="EMJ194" s="279"/>
      <c r="EMK194" s="279"/>
      <c r="EML194" s="279"/>
      <c r="EMM194" s="279"/>
      <c r="EMN194" s="279"/>
      <c r="EMO194" s="279"/>
      <c r="EMP194" s="279"/>
      <c r="EMQ194" s="279"/>
      <c r="EMR194" s="279"/>
      <c r="EMS194" s="279"/>
      <c r="EMT194" s="279"/>
      <c r="EMU194" s="279"/>
      <c r="EMV194" s="279"/>
      <c r="EMW194" s="279"/>
      <c r="EMX194" s="279"/>
      <c r="EMY194" s="279"/>
      <c r="EMZ194" s="279"/>
      <c r="ENA194" s="279"/>
      <c r="ENB194" s="279"/>
      <c r="ENC194" s="279"/>
      <c r="END194" s="279"/>
      <c r="ENE194" s="279"/>
      <c r="ENF194" s="279"/>
      <c r="ENG194" s="279"/>
      <c r="ENH194" s="279"/>
      <c r="ENI194" s="279"/>
      <c r="ENJ194" s="279"/>
      <c r="ENK194" s="279"/>
      <c r="ENL194" s="279"/>
      <c r="ENM194" s="279"/>
      <c r="ENN194" s="279"/>
      <c r="ENO194" s="279"/>
      <c r="ENP194" s="279"/>
      <c r="ENQ194" s="279"/>
      <c r="ENR194" s="279"/>
      <c r="ENS194" s="279"/>
      <c r="ENT194" s="279"/>
      <c r="ENU194" s="279"/>
      <c r="ENV194" s="279"/>
      <c r="ENW194" s="279"/>
      <c r="ENX194" s="279"/>
      <c r="ENY194" s="279"/>
      <c r="ENZ194" s="279"/>
      <c r="EOA194" s="279"/>
      <c r="EOB194" s="279"/>
      <c r="EOC194" s="279"/>
      <c r="EOD194" s="279"/>
      <c r="EOE194" s="279"/>
      <c r="EOF194" s="279"/>
      <c r="EOG194" s="279"/>
      <c r="EOH194" s="279"/>
      <c r="EOI194" s="279"/>
      <c r="EOJ194" s="279"/>
      <c r="EOK194" s="279"/>
      <c r="EOL194" s="279"/>
      <c r="EOM194" s="279"/>
      <c r="EON194" s="279"/>
      <c r="EOO194" s="279"/>
      <c r="EOP194" s="279"/>
      <c r="EOQ194" s="279"/>
      <c r="EOR194" s="279"/>
      <c r="EOS194" s="279"/>
      <c r="EOT194" s="279"/>
      <c r="EOU194" s="279"/>
      <c r="EOV194" s="279"/>
      <c r="EOW194" s="279"/>
      <c r="EOX194" s="279"/>
      <c r="EOY194" s="279"/>
      <c r="EOZ194" s="279"/>
      <c r="EPA194" s="279"/>
      <c r="EPB194" s="279"/>
      <c r="EPC194" s="279"/>
      <c r="EPD194" s="279"/>
      <c r="EPE194" s="279"/>
      <c r="EPF194" s="279"/>
      <c r="EPG194" s="279"/>
      <c r="EPH194" s="279"/>
      <c r="EPI194" s="279"/>
      <c r="EPJ194" s="279"/>
      <c r="EPK194" s="279"/>
      <c r="EPL194" s="279"/>
      <c r="EPM194" s="279"/>
      <c r="EPN194" s="279"/>
      <c r="EPO194" s="279"/>
      <c r="EPP194" s="279"/>
      <c r="EPQ194" s="279"/>
      <c r="EPR194" s="279"/>
      <c r="EPS194" s="279"/>
      <c r="EPT194" s="279"/>
      <c r="EPU194" s="279"/>
      <c r="EPV194" s="279"/>
      <c r="EPW194" s="279"/>
      <c r="EPX194" s="279"/>
      <c r="EPY194" s="279"/>
      <c r="EPZ194" s="279"/>
      <c r="EQA194" s="279"/>
      <c r="EQB194" s="279"/>
      <c r="EQC194" s="279"/>
      <c r="EQD194" s="279"/>
      <c r="EQE194" s="279"/>
      <c r="EQF194" s="279"/>
      <c r="EQG194" s="279"/>
      <c r="EQH194" s="279"/>
      <c r="EQI194" s="279"/>
      <c r="EQJ194" s="279"/>
      <c r="EQK194" s="279"/>
      <c r="EQL194" s="279"/>
      <c r="EQM194" s="279"/>
      <c r="EQN194" s="279"/>
      <c r="EQO194" s="279"/>
      <c r="EQP194" s="279"/>
      <c r="EQQ194" s="279"/>
      <c r="EQR194" s="279"/>
      <c r="EQS194" s="279"/>
      <c r="EQT194" s="279"/>
      <c r="EQU194" s="279"/>
      <c r="EQV194" s="279"/>
      <c r="EQW194" s="279"/>
      <c r="EQX194" s="279"/>
      <c r="EQY194" s="279"/>
      <c r="EQZ194" s="279"/>
      <c r="ERA194" s="279"/>
      <c r="ERB194" s="279"/>
      <c r="ERC194" s="279"/>
      <c r="ERD194" s="279"/>
      <c r="ERE194" s="279"/>
      <c r="ERF194" s="279"/>
      <c r="ERG194" s="279"/>
      <c r="ERH194" s="279"/>
      <c r="ERI194" s="279"/>
      <c r="ERJ194" s="279"/>
      <c r="ERK194" s="279"/>
      <c r="ERL194" s="279"/>
      <c r="ERM194" s="279"/>
      <c r="ERN194" s="279"/>
      <c r="ERO194" s="279"/>
      <c r="ERP194" s="279"/>
      <c r="ERQ194" s="279"/>
      <c r="ERR194" s="279"/>
      <c r="ERS194" s="279"/>
      <c r="ERT194" s="279"/>
      <c r="ERU194" s="279"/>
      <c r="ERV194" s="279"/>
      <c r="ERW194" s="279"/>
      <c r="ERX194" s="279"/>
      <c r="ERY194" s="279"/>
      <c r="ERZ194" s="279"/>
      <c r="ESA194" s="279"/>
      <c r="ESB194" s="279"/>
      <c r="ESC194" s="279"/>
      <c r="ESD194" s="279"/>
      <c r="ESE194" s="279"/>
      <c r="ESF194" s="279"/>
      <c r="ESG194" s="279"/>
      <c r="ESH194" s="279"/>
      <c r="ESI194" s="279"/>
      <c r="ESJ194" s="279"/>
      <c r="ESK194" s="279"/>
      <c r="ESL194" s="279"/>
      <c r="ESM194" s="279"/>
      <c r="ESN194" s="279"/>
      <c r="ESO194" s="279"/>
      <c r="ESP194" s="279"/>
      <c r="ESQ194" s="279"/>
      <c r="ESR194" s="279"/>
      <c r="ESS194" s="279"/>
      <c r="EST194" s="279"/>
      <c r="ESU194" s="279"/>
      <c r="ESV194" s="279"/>
      <c r="ESW194" s="279"/>
      <c r="ESX194" s="279"/>
      <c r="ESY194" s="279"/>
      <c r="ESZ194" s="279"/>
      <c r="ETA194" s="279"/>
      <c r="ETB194" s="279"/>
      <c r="ETC194" s="279"/>
      <c r="ETD194" s="279"/>
      <c r="ETE194" s="279"/>
      <c r="ETF194" s="279"/>
      <c r="ETG194" s="279"/>
      <c r="ETH194" s="279"/>
      <c r="ETI194" s="279"/>
      <c r="ETJ194" s="279"/>
      <c r="ETK194" s="279"/>
      <c r="ETL194" s="279"/>
      <c r="ETM194" s="279"/>
      <c r="ETN194" s="279"/>
      <c r="ETO194" s="279"/>
      <c r="ETP194" s="279"/>
      <c r="ETQ194" s="279"/>
      <c r="ETR194" s="279"/>
      <c r="ETS194" s="279"/>
      <c r="ETT194" s="279"/>
      <c r="ETU194" s="279"/>
      <c r="ETV194" s="279"/>
      <c r="ETW194" s="279"/>
      <c r="ETX194" s="279"/>
      <c r="ETY194" s="279"/>
      <c r="ETZ194" s="279"/>
      <c r="EUA194" s="279"/>
      <c r="EUB194" s="279"/>
      <c r="EUC194" s="279"/>
      <c r="EUD194" s="279"/>
      <c r="EUE194" s="279"/>
      <c r="EUF194" s="279"/>
      <c r="EUG194" s="279"/>
      <c r="EUH194" s="279"/>
      <c r="EUI194" s="279"/>
      <c r="EUJ194" s="279"/>
      <c r="EUK194" s="279"/>
      <c r="EUL194" s="279"/>
      <c r="EUM194" s="279"/>
      <c r="EUN194" s="279"/>
      <c r="EUO194" s="279"/>
      <c r="EUP194" s="279"/>
      <c r="EUQ194" s="279"/>
      <c r="EUR194" s="279"/>
      <c r="EUS194" s="279"/>
      <c r="EUT194" s="279"/>
      <c r="EUU194" s="279"/>
      <c r="EUV194" s="279"/>
      <c r="EUW194" s="279"/>
      <c r="EUX194" s="279"/>
      <c r="EUY194" s="279"/>
      <c r="EUZ194" s="279"/>
      <c r="EVA194" s="279"/>
      <c r="EVB194" s="279"/>
      <c r="EVC194" s="279"/>
      <c r="EVD194" s="279"/>
      <c r="EVE194" s="279"/>
      <c r="EVF194" s="279"/>
      <c r="EVG194" s="279"/>
      <c r="EVH194" s="279"/>
      <c r="EVI194" s="279"/>
      <c r="EVJ194" s="279"/>
      <c r="EVK194" s="279"/>
      <c r="EVL194" s="279"/>
      <c r="EVM194" s="279"/>
      <c r="EVN194" s="279"/>
      <c r="EVO194" s="279"/>
      <c r="EVP194" s="279"/>
      <c r="EVQ194" s="279"/>
      <c r="EVR194" s="279"/>
      <c r="EVS194" s="279"/>
      <c r="EVT194" s="279"/>
      <c r="EVU194" s="279"/>
      <c r="EVV194" s="279"/>
      <c r="EVW194" s="279"/>
      <c r="EVX194" s="279"/>
      <c r="EVY194" s="279"/>
      <c r="EVZ194" s="279"/>
      <c r="EWA194" s="279"/>
      <c r="EWB194" s="279"/>
      <c r="EWC194" s="279"/>
      <c r="EWD194" s="279"/>
      <c r="EWE194" s="279"/>
      <c r="EWF194" s="279"/>
      <c r="EWG194" s="279"/>
      <c r="EWH194" s="279"/>
      <c r="EWI194" s="279"/>
      <c r="EWJ194" s="279"/>
      <c r="EWK194" s="279"/>
      <c r="EWL194" s="279"/>
      <c r="EWM194" s="279"/>
      <c r="EWN194" s="279"/>
      <c r="EWO194" s="279"/>
      <c r="EWP194" s="279"/>
      <c r="EWQ194" s="279"/>
      <c r="EWR194" s="279"/>
      <c r="EWS194" s="279"/>
      <c r="EWT194" s="279"/>
      <c r="EWU194" s="279"/>
      <c r="EWV194" s="279"/>
      <c r="EWW194" s="279"/>
      <c r="EWX194" s="279"/>
      <c r="EWY194" s="279"/>
      <c r="EWZ194" s="279"/>
      <c r="EXA194" s="279"/>
      <c r="EXB194" s="279"/>
      <c r="EXC194" s="279"/>
      <c r="EXD194" s="279"/>
      <c r="EXE194" s="279"/>
      <c r="EXF194" s="279"/>
      <c r="EXG194" s="279"/>
      <c r="EXH194" s="279"/>
      <c r="EXI194" s="279"/>
      <c r="EXJ194" s="279"/>
      <c r="EXK194" s="279"/>
      <c r="EXL194" s="279"/>
      <c r="EXM194" s="279"/>
      <c r="EXN194" s="279"/>
      <c r="EXO194" s="279"/>
      <c r="EXP194" s="279"/>
      <c r="EXQ194" s="279"/>
      <c r="EXR194" s="279"/>
      <c r="EXS194" s="279"/>
      <c r="EXT194" s="279"/>
      <c r="EXU194" s="279"/>
      <c r="EXV194" s="279"/>
      <c r="EXW194" s="279"/>
      <c r="EXX194" s="279"/>
      <c r="EXY194" s="279"/>
      <c r="EXZ194" s="279"/>
      <c r="EYA194" s="279"/>
      <c r="EYB194" s="279"/>
      <c r="EYC194" s="279"/>
      <c r="EYD194" s="279"/>
      <c r="EYE194" s="279"/>
      <c r="EYF194" s="279"/>
      <c r="EYG194" s="279"/>
      <c r="EYH194" s="279"/>
      <c r="EYI194" s="279"/>
      <c r="EYJ194" s="279"/>
      <c r="EYK194" s="279"/>
      <c r="EYL194" s="279"/>
      <c r="EYM194" s="279"/>
      <c r="EYN194" s="279"/>
      <c r="EYO194" s="279"/>
      <c r="EYP194" s="279"/>
      <c r="EYQ194" s="279"/>
      <c r="EYR194" s="279"/>
      <c r="EYS194" s="279"/>
      <c r="EYT194" s="279"/>
      <c r="EYU194" s="279"/>
      <c r="EYV194" s="279"/>
      <c r="EYW194" s="279"/>
      <c r="EYX194" s="279"/>
      <c r="EYY194" s="279"/>
      <c r="EYZ194" s="279"/>
      <c r="EZA194" s="279"/>
      <c r="EZB194" s="279"/>
      <c r="EZC194" s="279"/>
      <c r="EZD194" s="279"/>
      <c r="EZE194" s="279"/>
      <c r="EZF194" s="279"/>
      <c r="EZG194" s="279"/>
      <c r="EZH194" s="279"/>
      <c r="EZI194" s="279"/>
      <c r="EZJ194" s="279"/>
      <c r="EZK194" s="279"/>
      <c r="EZL194" s="279"/>
      <c r="EZM194" s="279"/>
      <c r="EZN194" s="279"/>
      <c r="EZO194" s="279"/>
      <c r="EZP194" s="279"/>
      <c r="EZQ194" s="279"/>
      <c r="EZR194" s="279"/>
      <c r="EZS194" s="279"/>
      <c r="EZT194" s="279"/>
      <c r="EZU194" s="279"/>
      <c r="EZV194" s="279"/>
      <c r="EZW194" s="279"/>
      <c r="EZX194" s="279"/>
      <c r="EZY194" s="279"/>
      <c r="EZZ194" s="279"/>
      <c r="FAA194" s="279"/>
      <c r="FAB194" s="279"/>
      <c r="FAC194" s="279"/>
      <c r="FAD194" s="279"/>
      <c r="FAE194" s="279"/>
      <c r="FAF194" s="279"/>
      <c r="FAG194" s="279"/>
      <c r="FAH194" s="279"/>
      <c r="FAI194" s="279"/>
      <c r="FAJ194" s="279"/>
      <c r="FAK194" s="279"/>
      <c r="FAL194" s="279"/>
      <c r="FAM194" s="279"/>
      <c r="FAN194" s="279"/>
      <c r="FAO194" s="279"/>
      <c r="FAP194" s="279"/>
      <c r="FAQ194" s="279"/>
      <c r="FAR194" s="279"/>
      <c r="FAS194" s="279"/>
      <c r="FAT194" s="279"/>
      <c r="FAU194" s="279"/>
      <c r="FAV194" s="279"/>
      <c r="FAW194" s="279"/>
      <c r="FAX194" s="279"/>
      <c r="FAY194" s="279"/>
      <c r="FAZ194" s="279"/>
      <c r="FBA194" s="279"/>
      <c r="FBB194" s="279"/>
      <c r="FBC194" s="279"/>
      <c r="FBD194" s="279"/>
      <c r="FBE194" s="279"/>
      <c r="FBF194" s="279"/>
      <c r="FBG194" s="279"/>
      <c r="FBH194" s="279"/>
      <c r="FBI194" s="279"/>
      <c r="FBJ194" s="279"/>
      <c r="FBK194" s="279"/>
      <c r="FBL194" s="279"/>
      <c r="FBM194" s="279"/>
      <c r="FBN194" s="279"/>
      <c r="FBO194" s="279"/>
      <c r="FBP194" s="279"/>
      <c r="FBQ194" s="279"/>
      <c r="FBR194" s="279"/>
      <c r="FBS194" s="279"/>
      <c r="FBT194" s="279"/>
      <c r="FBU194" s="279"/>
      <c r="FBV194" s="279"/>
      <c r="FBW194" s="279"/>
      <c r="FBX194" s="279"/>
      <c r="FBY194" s="279"/>
      <c r="FBZ194" s="279"/>
      <c r="FCA194" s="279"/>
      <c r="FCB194" s="279"/>
      <c r="FCC194" s="279"/>
      <c r="FCD194" s="279"/>
      <c r="FCE194" s="279"/>
      <c r="FCF194" s="279"/>
      <c r="FCG194" s="279"/>
      <c r="FCH194" s="279"/>
      <c r="FCI194" s="279"/>
      <c r="FCJ194" s="279"/>
      <c r="FCK194" s="279"/>
      <c r="FCL194" s="279"/>
      <c r="FCM194" s="279"/>
      <c r="FCN194" s="279"/>
      <c r="FCO194" s="279"/>
      <c r="FCP194" s="279"/>
      <c r="FCQ194" s="279"/>
      <c r="FCR194" s="279"/>
      <c r="FCS194" s="279"/>
      <c r="FCT194" s="279"/>
      <c r="FCU194" s="279"/>
      <c r="FCV194" s="279"/>
      <c r="FCW194" s="279"/>
      <c r="FCX194" s="279"/>
      <c r="FCY194" s="279"/>
      <c r="FCZ194" s="279"/>
      <c r="FDA194" s="279"/>
      <c r="FDB194" s="279"/>
      <c r="FDC194" s="279"/>
      <c r="FDD194" s="279"/>
      <c r="FDE194" s="279"/>
      <c r="FDF194" s="279"/>
      <c r="FDG194" s="279"/>
      <c r="FDH194" s="279"/>
      <c r="FDI194" s="279"/>
      <c r="FDJ194" s="279"/>
      <c r="FDK194" s="279"/>
      <c r="FDL194" s="279"/>
      <c r="FDM194" s="279"/>
      <c r="FDN194" s="279"/>
      <c r="FDO194" s="279"/>
      <c r="FDP194" s="279"/>
      <c r="FDQ194" s="279"/>
      <c r="FDR194" s="279"/>
      <c r="FDS194" s="279"/>
      <c r="FDT194" s="279"/>
      <c r="FDU194" s="279"/>
      <c r="FDV194" s="279"/>
      <c r="FDW194" s="279"/>
      <c r="FDX194" s="279"/>
      <c r="FDY194" s="279"/>
      <c r="FDZ194" s="279"/>
      <c r="FEA194" s="279"/>
      <c r="FEB194" s="279"/>
      <c r="FEC194" s="279"/>
      <c r="FED194" s="279"/>
      <c r="FEE194" s="279"/>
      <c r="FEF194" s="279"/>
      <c r="FEG194" s="279"/>
      <c r="FEH194" s="279"/>
      <c r="FEI194" s="279"/>
      <c r="FEJ194" s="279"/>
      <c r="FEK194" s="279"/>
      <c r="FEL194" s="279"/>
      <c r="FEM194" s="279"/>
      <c r="FEN194" s="279"/>
      <c r="FEO194" s="279"/>
      <c r="FEP194" s="279"/>
      <c r="FEQ194" s="279"/>
      <c r="FER194" s="279"/>
      <c r="FES194" s="279"/>
      <c r="FET194" s="279"/>
      <c r="FEU194" s="279"/>
      <c r="FEV194" s="279"/>
      <c r="FEW194" s="279"/>
      <c r="FEX194" s="279"/>
      <c r="FEY194" s="279"/>
      <c r="FEZ194" s="279"/>
      <c r="FFA194" s="279"/>
      <c r="FFB194" s="279"/>
      <c r="FFC194" s="279"/>
      <c r="FFD194" s="279"/>
      <c r="FFE194" s="279"/>
      <c r="FFF194" s="279"/>
      <c r="FFG194" s="279"/>
      <c r="FFH194" s="279"/>
      <c r="FFI194" s="279"/>
      <c r="FFJ194" s="279"/>
      <c r="FFK194" s="279"/>
      <c r="FFL194" s="279"/>
      <c r="FFM194" s="279"/>
      <c r="FFN194" s="279"/>
      <c r="FFO194" s="279"/>
      <c r="FFP194" s="279"/>
      <c r="FFQ194" s="279"/>
      <c r="FFR194" s="279"/>
      <c r="FFS194" s="279"/>
      <c r="FFT194" s="279"/>
      <c r="FFU194" s="279"/>
      <c r="FFV194" s="279"/>
      <c r="FFW194" s="279"/>
      <c r="FFX194" s="279"/>
      <c r="FFY194" s="279"/>
      <c r="FFZ194" s="279"/>
      <c r="FGA194" s="279"/>
      <c r="FGB194" s="279"/>
      <c r="FGC194" s="279"/>
      <c r="FGD194" s="279"/>
      <c r="FGE194" s="279"/>
      <c r="FGF194" s="279"/>
      <c r="FGG194" s="279"/>
      <c r="FGH194" s="279"/>
      <c r="FGI194" s="279"/>
      <c r="FGJ194" s="279"/>
      <c r="FGK194" s="279"/>
      <c r="FGL194" s="279"/>
      <c r="FGM194" s="279"/>
      <c r="FGN194" s="279"/>
      <c r="FGO194" s="279"/>
      <c r="FGP194" s="279"/>
      <c r="FGQ194" s="279"/>
      <c r="FGR194" s="279"/>
      <c r="FGS194" s="279"/>
      <c r="FGT194" s="279"/>
      <c r="FGU194" s="279"/>
      <c r="FGV194" s="279"/>
      <c r="FGW194" s="279"/>
      <c r="FGX194" s="279"/>
      <c r="FGY194" s="279"/>
      <c r="FGZ194" s="279"/>
      <c r="FHA194" s="279"/>
      <c r="FHB194" s="279"/>
      <c r="FHC194" s="279"/>
      <c r="FHD194" s="279"/>
      <c r="FHE194" s="279"/>
      <c r="FHF194" s="279"/>
      <c r="FHG194" s="279"/>
      <c r="FHH194" s="279"/>
      <c r="FHI194" s="279"/>
      <c r="FHJ194" s="279"/>
      <c r="FHK194" s="279"/>
      <c r="FHL194" s="279"/>
      <c r="FHM194" s="279"/>
      <c r="FHN194" s="279"/>
      <c r="FHO194" s="279"/>
      <c r="FHP194" s="279"/>
      <c r="FHQ194" s="279"/>
      <c r="FHR194" s="279"/>
      <c r="FHS194" s="279"/>
      <c r="FHT194" s="279"/>
      <c r="FHU194" s="279"/>
      <c r="FHV194" s="279"/>
      <c r="FHW194" s="279"/>
      <c r="FHX194" s="279"/>
      <c r="FHY194" s="279"/>
      <c r="FHZ194" s="279"/>
      <c r="FIA194" s="279"/>
      <c r="FIB194" s="279"/>
      <c r="FIC194" s="279"/>
      <c r="FID194" s="279"/>
      <c r="FIE194" s="279"/>
      <c r="FIF194" s="279"/>
      <c r="FIG194" s="279"/>
      <c r="FIH194" s="279"/>
      <c r="FII194" s="279"/>
      <c r="FIJ194" s="279"/>
      <c r="FIK194" s="279"/>
      <c r="FIL194" s="279"/>
      <c r="FIM194" s="279"/>
      <c r="FIN194" s="279"/>
      <c r="FIO194" s="279"/>
      <c r="FIP194" s="279"/>
      <c r="FIQ194" s="279"/>
      <c r="FIR194" s="279"/>
      <c r="FIS194" s="279"/>
      <c r="FIT194" s="279"/>
      <c r="FIU194" s="279"/>
      <c r="FIV194" s="279"/>
      <c r="FIW194" s="279"/>
      <c r="FIX194" s="279"/>
      <c r="FIY194" s="279"/>
      <c r="FIZ194" s="279"/>
      <c r="FJA194" s="279"/>
      <c r="FJB194" s="279"/>
      <c r="FJC194" s="279"/>
      <c r="FJD194" s="279"/>
      <c r="FJE194" s="279"/>
      <c r="FJF194" s="279"/>
      <c r="FJG194" s="279"/>
      <c r="FJH194" s="279"/>
      <c r="FJI194" s="279"/>
      <c r="FJJ194" s="279"/>
      <c r="FJK194" s="279"/>
      <c r="FJL194" s="279"/>
      <c r="FJM194" s="279"/>
      <c r="FJN194" s="279"/>
      <c r="FJO194" s="279"/>
      <c r="FJP194" s="279"/>
      <c r="FJQ194" s="279"/>
      <c r="FJR194" s="279"/>
      <c r="FJS194" s="279"/>
      <c r="FJT194" s="279"/>
      <c r="FJU194" s="279"/>
      <c r="FJV194" s="279"/>
      <c r="FJW194" s="279"/>
      <c r="FJX194" s="279"/>
      <c r="FJY194" s="279"/>
      <c r="FJZ194" s="279"/>
      <c r="FKA194" s="279"/>
      <c r="FKB194" s="279"/>
      <c r="FKC194" s="279"/>
      <c r="FKD194" s="279"/>
      <c r="FKE194" s="279"/>
      <c r="FKF194" s="279"/>
      <c r="FKG194" s="279"/>
      <c r="FKH194" s="279"/>
      <c r="FKI194" s="279"/>
      <c r="FKJ194" s="279"/>
      <c r="FKK194" s="279"/>
      <c r="FKL194" s="279"/>
      <c r="FKM194" s="279"/>
      <c r="FKN194" s="279"/>
      <c r="FKO194" s="279"/>
      <c r="FKP194" s="279"/>
      <c r="FKQ194" s="279"/>
      <c r="FKR194" s="279"/>
      <c r="FKS194" s="279"/>
      <c r="FKT194" s="279"/>
      <c r="FKU194" s="279"/>
      <c r="FKV194" s="279"/>
      <c r="FKW194" s="279"/>
      <c r="FKX194" s="279"/>
      <c r="FKY194" s="279"/>
      <c r="FKZ194" s="279"/>
      <c r="FLA194" s="279"/>
      <c r="FLB194" s="279"/>
      <c r="FLC194" s="279"/>
      <c r="FLD194" s="279"/>
      <c r="FLE194" s="279"/>
      <c r="FLF194" s="279"/>
      <c r="FLG194" s="279"/>
      <c r="FLH194" s="279"/>
      <c r="FLI194" s="279"/>
      <c r="FLJ194" s="279"/>
      <c r="FLK194" s="279"/>
      <c r="FLL194" s="279"/>
      <c r="FLM194" s="279"/>
      <c r="FLN194" s="279"/>
      <c r="FLO194" s="279"/>
      <c r="FLP194" s="279"/>
      <c r="FLQ194" s="279"/>
      <c r="FLR194" s="279"/>
      <c r="FLS194" s="279"/>
      <c r="FLT194" s="279"/>
      <c r="FLU194" s="279"/>
      <c r="FLV194" s="279"/>
      <c r="FLW194" s="279"/>
      <c r="FLX194" s="279"/>
      <c r="FLY194" s="279"/>
      <c r="FLZ194" s="279"/>
      <c r="FMA194" s="279"/>
      <c r="FMB194" s="279"/>
      <c r="FMC194" s="279"/>
      <c r="FMD194" s="279"/>
      <c r="FME194" s="279"/>
      <c r="FMF194" s="279"/>
      <c r="FMG194" s="279"/>
      <c r="FMH194" s="279"/>
      <c r="FMI194" s="279"/>
      <c r="FMJ194" s="279"/>
      <c r="FMK194" s="279"/>
      <c r="FML194" s="279"/>
      <c r="FMM194" s="279"/>
      <c r="FMN194" s="279"/>
      <c r="FMO194" s="279"/>
      <c r="FMP194" s="279"/>
      <c r="FMQ194" s="279"/>
      <c r="FMR194" s="279"/>
      <c r="FMS194" s="279"/>
      <c r="FMT194" s="279"/>
      <c r="FMU194" s="279"/>
      <c r="FMV194" s="279"/>
      <c r="FMW194" s="279"/>
      <c r="FMX194" s="279"/>
      <c r="FMY194" s="279"/>
      <c r="FMZ194" s="279"/>
      <c r="FNA194" s="279"/>
      <c r="FNB194" s="279"/>
      <c r="FNC194" s="279"/>
      <c r="FND194" s="279"/>
      <c r="FNE194" s="279"/>
      <c r="FNF194" s="279"/>
      <c r="FNG194" s="279"/>
      <c r="FNH194" s="279"/>
      <c r="FNI194" s="279"/>
      <c r="FNJ194" s="279"/>
      <c r="FNK194" s="279"/>
      <c r="FNL194" s="279"/>
      <c r="FNM194" s="279"/>
      <c r="FNN194" s="279"/>
      <c r="FNO194" s="279"/>
      <c r="FNP194" s="279"/>
      <c r="FNQ194" s="279"/>
      <c r="FNR194" s="279"/>
      <c r="FNS194" s="279"/>
      <c r="FNT194" s="279"/>
      <c r="FNU194" s="279"/>
      <c r="FNV194" s="279"/>
      <c r="FNW194" s="279"/>
      <c r="FNX194" s="279"/>
      <c r="FNY194" s="279"/>
      <c r="FNZ194" s="279"/>
      <c r="FOA194" s="279"/>
      <c r="FOB194" s="279"/>
      <c r="FOC194" s="279"/>
      <c r="FOD194" s="279"/>
      <c r="FOE194" s="279"/>
      <c r="FOF194" s="279"/>
      <c r="FOG194" s="279"/>
      <c r="FOH194" s="279"/>
      <c r="FOI194" s="279"/>
      <c r="FOJ194" s="279"/>
      <c r="FOK194" s="279"/>
      <c r="FOL194" s="279"/>
      <c r="FOM194" s="279"/>
      <c r="FON194" s="279"/>
      <c r="FOO194" s="279"/>
      <c r="FOP194" s="279"/>
      <c r="FOQ194" s="279"/>
      <c r="FOR194" s="279"/>
      <c r="FOS194" s="279"/>
      <c r="FOT194" s="279"/>
      <c r="FOU194" s="279"/>
      <c r="FOV194" s="279"/>
      <c r="FOW194" s="279"/>
      <c r="FOX194" s="279"/>
      <c r="FOY194" s="279"/>
      <c r="FOZ194" s="279"/>
      <c r="FPA194" s="279"/>
      <c r="FPB194" s="279"/>
      <c r="FPC194" s="279"/>
      <c r="FPD194" s="279"/>
      <c r="FPE194" s="279"/>
      <c r="FPF194" s="279"/>
      <c r="FPG194" s="279"/>
      <c r="FPH194" s="279"/>
      <c r="FPI194" s="279"/>
      <c r="FPJ194" s="279"/>
      <c r="FPK194" s="279"/>
      <c r="FPL194" s="279"/>
      <c r="FPM194" s="279"/>
      <c r="FPN194" s="279"/>
      <c r="FPO194" s="279"/>
      <c r="FPP194" s="279"/>
      <c r="FPQ194" s="279"/>
      <c r="FPR194" s="279"/>
      <c r="FPS194" s="279"/>
      <c r="FPT194" s="279"/>
      <c r="FPU194" s="279"/>
      <c r="FPV194" s="279"/>
      <c r="FPW194" s="279"/>
      <c r="FPX194" s="279"/>
      <c r="FPY194" s="279"/>
      <c r="FPZ194" s="279"/>
      <c r="FQA194" s="279"/>
      <c r="FQB194" s="279"/>
      <c r="FQC194" s="279"/>
      <c r="FQD194" s="279"/>
      <c r="FQE194" s="279"/>
      <c r="FQF194" s="279"/>
      <c r="FQG194" s="279"/>
      <c r="FQH194" s="279"/>
      <c r="FQI194" s="279"/>
      <c r="FQJ194" s="279"/>
      <c r="FQK194" s="279"/>
      <c r="FQL194" s="279"/>
      <c r="FQM194" s="279"/>
      <c r="FQN194" s="279"/>
      <c r="FQO194" s="279"/>
      <c r="FQP194" s="279"/>
      <c r="FQQ194" s="279"/>
      <c r="FQR194" s="279"/>
      <c r="FQS194" s="279"/>
      <c r="FQT194" s="279"/>
      <c r="FQU194" s="279"/>
      <c r="FQV194" s="279"/>
      <c r="FQW194" s="279"/>
      <c r="FQX194" s="279"/>
      <c r="FQY194" s="279"/>
      <c r="FQZ194" s="279"/>
      <c r="FRA194" s="279"/>
      <c r="FRB194" s="279"/>
      <c r="FRC194" s="279"/>
      <c r="FRD194" s="279"/>
      <c r="FRE194" s="279"/>
      <c r="FRF194" s="279"/>
      <c r="FRG194" s="279"/>
      <c r="FRH194" s="279"/>
      <c r="FRI194" s="279"/>
      <c r="FRJ194" s="279"/>
      <c r="FRK194" s="279"/>
      <c r="FRL194" s="279"/>
      <c r="FRM194" s="279"/>
      <c r="FRN194" s="279"/>
      <c r="FRO194" s="279"/>
      <c r="FRP194" s="279"/>
      <c r="FRQ194" s="279"/>
      <c r="FRR194" s="279"/>
      <c r="FRS194" s="279"/>
      <c r="FRT194" s="279"/>
      <c r="FRU194" s="279"/>
      <c r="FRV194" s="279"/>
      <c r="FRW194" s="279"/>
      <c r="FRX194" s="279"/>
      <c r="FRY194" s="279"/>
      <c r="FRZ194" s="279"/>
      <c r="FSA194" s="279"/>
      <c r="FSB194" s="279"/>
      <c r="FSC194" s="279"/>
      <c r="FSD194" s="279"/>
      <c r="FSE194" s="279"/>
      <c r="FSF194" s="279"/>
      <c r="FSG194" s="279"/>
      <c r="FSH194" s="279"/>
      <c r="FSI194" s="279"/>
      <c r="FSJ194" s="279"/>
      <c r="FSK194" s="279"/>
      <c r="FSL194" s="279"/>
      <c r="FSM194" s="279"/>
      <c r="FSN194" s="279"/>
      <c r="FSO194" s="279"/>
      <c r="FSP194" s="279"/>
      <c r="FSQ194" s="279"/>
      <c r="FSR194" s="279"/>
      <c r="FSS194" s="279"/>
      <c r="FST194" s="279"/>
      <c r="FSU194" s="279"/>
      <c r="FSV194" s="279"/>
      <c r="FSW194" s="279"/>
      <c r="FSX194" s="279"/>
      <c r="FSY194" s="279"/>
      <c r="FSZ194" s="279"/>
      <c r="FTA194" s="279"/>
      <c r="FTB194" s="279"/>
      <c r="FTC194" s="279"/>
      <c r="FTD194" s="279"/>
      <c r="FTE194" s="279"/>
      <c r="FTF194" s="279"/>
      <c r="FTG194" s="279"/>
      <c r="FTH194" s="279"/>
      <c r="FTI194" s="279"/>
      <c r="FTJ194" s="279"/>
      <c r="FTK194" s="279"/>
      <c r="FTL194" s="279"/>
      <c r="FTM194" s="279"/>
      <c r="FTN194" s="279"/>
      <c r="FTO194" s="279"/>
      <c r="FTP194" s="279"/>
      <c r="FTQ194" s="279"/>
      <c r="FTR194" s="279"/>
      <c r="FTS194" s="279"/>
      <c r="FTT194" s="279"/>
      <c r="FTU194" s="279"/>
      <c r="FTV194" s="279"/>
      <c r="FTW194" s="279"/>
      <c r="FTX194" s="279"/>
      <c r="FTY194" s="279"/>
      <c r="FTZ194" s="279"/>
      <c r="FUA194" s="279"/>
      <c r="FUB194" s="279"/>
      <c r="FUC194" s="279"/>
      <c r="FUD194" s="279"/>
      <c r="FUE194" s="279"/>
      <c r="FUF194" s="279"/>
      <c r="FUG194" s="279"/>
      <c r="FUH194" s="279"/>
      <c r="FUI194" s="279"/>
      <c r="FUJ194" s="279"/>
      <c r="FUK194" s="279"/>
      <c r="FUL194" s="279"/>
      <c r="FUM194" s="279"/>
      <c r="FUN194" s="279"/>
      <c r="FUO194" s="279"/>
      <c r="FUP194" s="279"/>
      <c r="FUQ194" s="279"/>
      <c r="FUR194" s="279"/>
      <c r="FUS194" s="279"/>
      <c r="FUT194" s="279"/>
      <c r="FUU194" s="279"/>
      <c r="FUV194" s="279"/>
      <c r="FUW194" s="279"/>
      <c r="FUX194" s="279"/>
      <c r="FUY194" s="279"/>
      <c r="FUZ194" s="279"/>
      <c r="FVA194" s="279"/>
      <c r="FVB194" s="279"/>
      <c r="FVC194" s="279"/>
      <c r="FVD194" s="279"/>
      <c r="FVE194" s="279"/>
      <c r="FVF194" s="279"/>
      <c r="FVG194" s="279"/>
      <c r="FVH194" s="279"/>
      <c r="FVI194" s="279"/>
      <c r="FVJ194" s="279"/>
      <c r="FVK194" s="279"/>
      <c r="FVL194" s="279"/>
      <c r="FVM194" s="279"/>
      <c r="FVN194" s="279"/>
      <c r="FVO194" s="279"/>
      <c r="FVP194" s="279"/>
      <c r="FVQ194" s="279"/>
      <c r="FVR194" s="279"/>
      <c r="FVS194" s="279"/>
      <c r="FVT194" s="279"/>
      <c r="FVU194" s="279"/>
      <c r="FVV194" s="279"/>
      <c r="FVW194" s="279"/>
      <c r="FVX194" s="279"/>
      <c r="FVY194" s="279"/>
      <c r="FVZ194" s="279"/>
      <c r="FWA194" s="279"/>
      <c r="FWB194" s="279"/>
      <c r="FWC194" s="279"/>
      <c r="FWD194" s="279"/>
      <c r="FWE194" s="279"/>
      <c r="FWF194" s="279"/>
      <c r="FWG194" s="279"/>
      <c r="FWH194" s="279"/>
      <c r="FWI194" s="279"/>
      <c r="FWJ194" s="279"/>
      <c r="FWK194" s="279"/>
      <c r="FWL194" s="279"/>
      <c r="FWM194" s="279"/>
      <c r="FWN194" s="279"/>
      <c r="FWO194" s="279"/>
      <c r="FWP194" s="279"/>
      <c r="FWQ194" s="279"/>
      <c r="FWR194" s="279"/>
      <c r="FWS194" s="279"/>
      <c r="FWT194" s="279"/>
      <c r="FWU194" s="279"/>
      <c r="FWV194" s="279"/>
      <c r="FWW194" s="279"/>
      <c r="FWX194" s="279"/>
      <c r="FWY194" s="279"/>
      <c r="FWZ194" s="279"/>
      <c r="FXA194" s="279"/>
      <c r="FXB194" s="279"/>
      <c r="FXC194" s="279"/>
      <c r="FXD194" s="279"/>
      <c r="FXE194" s="279"/>
      <c r="FXF194" s="279"/>
      <c r="FXG194" s="279"/>
      <c r="FXH194" s="279"/>
      <c r="FXI194" s="279"/>
      <c r="FXJ194" s="279"/>
      <c r="FXK194" s="279"/>
      <c r="FXL194" s="279"/>
      <c r="FXM194" s="279"/>
      <c r="FXN194" s="279"/>
      <c r="FXO194" s="279"/>
      <c r="FXP194" s="279"/>
      <c r="FXQ194" s="279"/>
      <c r="FXR194" s="279"/>
      <c r="FXS194" s="279"/>
      <c r="FXT194" s="279"/>
      <c r="FXU194" s="279"/>
      <c r="FXV194" s="279"/>
      <c r="FXW194" s="279"/>
      <c r="FXX194" s="279"/>
      <c r="FXY194" s="279"/>
      <c r="FXZ194" s="279"/>
      <c r="FYA194" s="279"/>
      <c r="FYB194" s="279"/>
      <c r="FYC194" s="279"/>
      <c r="FYD194" s="279"/>
      <c r="FYE194" s="279"/>
      <c r="FYF194" s="279"/>
      <c r="FYG194" s="279"/>
      <c r="FYH194" s="279"/>
      <c r="FYI194" s="279"/>
      <c r="FYJ194" s="279"/>
      <c r="FYK194" s="279"/>
      <c r="FYL194" s="279"/>
      <c r="FYM194" s="279"/>
      <c r="FYN194" s="279"/>
      <c r="FYO194" s="279"/>
      <c r="FYP194" s="279"/>
      <c r="FYQ194" s="279"/>
      <c r="FYR194" s="279"/>
      <c r="FYS194" s="279"/>
      <c r="FYT194" s="279"/>
      <c r="FYU194" s="279"/>
      <c r="FYV194" s="279"/>
      <c r="FYW194" s="279"/>
      <c r="FYX194" s="279"/>
      <c r="FYY194" s="279"/>
      <c r="FYZ194" s="279"/>
      <c r="FZA194" s="279"/>
      <c r="FZB194" s="279"/>
      <c r="FZC194" s="279"/>
      <c r="FZD194" s="279"/>
      <c r="FZE194" s="279"/>
      <c r="FZF194" s="279"/>
      <c r="FZG194" s="279"/>
      <c r="FZH194" s="279"/>
      <c r="FZI194" s="279"/>
      <c r="FZJ194" s="279"/>
      <c r="FZK194" s="279"/>
      <c r="FZL194" s="279"/>
      <c r="FZM194" s="279"/>
      <c r="FZN194" s="279"/>
      <c r="FZO194" s="279"/>
      <c r="FZP194" s="279"/>
      <c r="FZQ194" s="279"/>
      <c r="FZR194" s="279"/>
      <c r="FZS194" s="279"/>
      <c r="FZT194" s="279"/>
      <c r="FZU194" s="279"/>
      <c r="FZV194" s="279"/>
      <c r="FZW194" s="279"/>
      <c r="FZX194" s="279"/>
      <c r="FZY194" s="279"/>
      <c r="FZZ194" s="279"/>
      <c r="GAA194" s="279"/>
      <c r="GAB194" s="279"/>
      <c r="GAC194" s="279"/>
      <c r="GAD194" s="279"/>
      <c r="GAE194" s="279"/>
      <c r="GAF194" s="279"/>
      <c r="GAG194" s="279"/>
      <c r="GAH194" s="279"/>
      <c r="GAI194" s="279"/>
      <c r="GAJ194" s="279"/>
      <c r="GAK194" s="279"/>
      <c r="GAL194" s="279"/>
      <c r="GAM194" s="279"/>
      <c r="GAN194" s="279"/>
      <c r="GAO194" s="279"/>
      <c r="GAP194" s="279"/>
      <c r="GAQ194" s="279"/>
      <c r="GAR194" s="279"/>
      <c r="GAS194" s="279"/>
      <c r="GAT194" s="279"/>
      <c r="GAU194" s="279"/>
      <c r="GAV194" s="279"/>
      <c r="GAW194" s="279"/>
      <c r="GAX194" s="279"/>
      <c r="GAY194" s="279"/>
      <c r="GAZ194" s="279"/>
      <c r="GBA194" s="279"/>
      <c r="GBB194" s="279"/>
      <c r="GBC194" s="279"/>
      <c r="GBD194" s="279"/>
      <c r="GBE194" s="279"/>
      <c r="GBF194" s="279"/>
      <c r="GBG194" s="279"/>
      <c r="GBH194" s="279"/>
      <c r="GBI194" s="279"/>
      <c r="GBJ194" s="279"/>
      <c r="GBK194" s="279"/>
      <c r="GBL194" s="279"/>
      <c r="GBM194" s="279"/>
      <c r="GBN194" s="279"/>
      <c r="GBO194" s="279"/>
      <c r="GBP194" s="279"/>
      <c r="GBQ194" s="279"/>
      <c r="GBR194" s="279"/>
      <c r="GBS194" s="279"/>
      <c r="GBT194" s="279"/>
      <c r="GBU194" s="279"/>
      <c r="GBV194" s="279"/>
      <c r="GBW194" s="279"/>
      <c r="GBX194" s="279"/>
      <c r="GBY194" s="279"/>
      <c r="GBZ194" s="279"/>
      <c r="GCA194" s="279"/>
      <c r="GCB194" s="279"/>
      <c r="GCC194" s="279"/>
      <c r="GCD194" s="279"/>
      <c r="GCE194" s="279"/>
      <c r="GCF194" s="279"/>
      <c r="GCG194" s="279"/>
      <c r="GCH194" s="279"/>
      <c r="GCI194" s="279"/>
      <c r="GCJ194" s="279"/>
      <c r="GCK194" s="279"/>
      <c r="GCL194" s="279"/>
      <c r="GCM194" s="279"/>
      <c r="GCN194" s="279"/>
      <c r="GCO194" s="279"/>
      <c r="GCP194" s="279"/>
      <c r="GCQ194" s="279"/>
      <c r="GCR194" s="279"/>
      <c r="GCS194" s="279"/>
      <c r="GCT194" s="279"/>
      <c r="GCU194" s="279"/>
      <c r="GCV194" s="279"/>
      <c r="GCW194" s="279"/>
      <c r="GCX194" s="279"/>
      <c r="GCY194" s="279"/>
      <c r="GCZ194" s="279"/>
      <c r="GDA194" s="279"/>
      <c r="GDB194" s="279"/>
      <c r="GDC194" s="279"/>
      <c r="GDD194" s="279"/>
      <c r="GDE194" s="279"/>
      <c r="GDF194" s="279"/>
      <c r="GDG194" s="279"/>
      <c r="GDH194" s="279"/>
      <c r="GDI194" s="279"/>
      <c r="GDJ194" s="279"/>
      <c r="GDK194" s="279"/>
      <c r="GDL194" s="279"/>
      <c r="GDM194" s="279"/>
      <c r="GDN194" s="279"/>
      <c r="GDO194" s="279"/>
      <c r="GDP194" s="279"/>
      <c r="GDQ194" s="279"/>
      <c r="GDR194" s="279"/>
      <c r="GDS194" s="279"/>
      <c r="GDT194" s="279"/>
      <c r="GDU194" s="279"/>
      <c r="GDV194" s="279"/>
      <c r="GDW194" s="279"/>
      <c r="GDX194" s="279"/>
      <c r="GDY194" s="279"/>
      <c r="GDZ194" s="279"/>
      <c r="GEA194" s="279"/>
      <c r="GEB194" s="279"/>
      <c r="GEC194" s="279"/>
      <c r="GED194" s="279"/>
      <c r="GEE194" s="279"/>
      <c r="GEF194" s="279"/>
      <c r="GEG194" s="279"/>
      <c r="GEH194" s="279"/>
      <c r="GEI194" s="279"/>
      <c r="GEJ194" s="279"/>
      <c r="GEK194" s="279"/>
      <c r="GEL194" s="279"/>
      <c r="GEM194" s="279"/>
      <c r="GEN194" s="279"/>
      <c r="GEO194" s="279"/>
      <c r="GEP194" s="279"/>
      <c r="GEQ194" s="279"/>
      <c r="GER194" s="279"/>
      <c r="GES194" s="279"/>
      <c r="GET194" s="279"/>
      <c r="GEU194" s="279"/>
      <c r="GEV194" s="279"/>
      <c r="GEW194" s="279"/>
      <c r="GEX194" s="279"/>
      <c r="GEY194" s="279"/>
      <c r="GEZ194" s="279"/>
      <c r="GFA194" s="279"/>
      <c r="GFB194" s="279"/>
      <c r="GFC194" s="279"/>
      <c r="GFD194" s="279"/>
      <c r="GFE194" s="279"/>
      <c r="GFF194" s="279"/>
      <c r="GFG194" s="279"/>
      <c r="GFH194" s="279"/>
      <c r="GFI194" s="279"/>
      <c r="GFJ194" s="279"/>
      <c r="GFK194" s="279"/>
      <c r="GFL194" s="279"/>
      <c r="GFM194" s="279"/>
      <c r="GFN194" s="279"/>
      <c r="GFO194" s="279"/>
      <c r="GFP194" s="279"/>
      <c r="GFQ194" s="279"/>
      <c r="GFR194" s="279"/>
      <c r="GFS194" s="279"/>
      <c r="GFT194" s="279"/>
      <c r="GFU194" s="279"/>
      <c r="GFV194" s="279"/>
      <c r="GFW194" s="279"/>
      <c r="GFX194" s="279"/>
      <c r="GFY194" s="279"/>
      <c r="GFZ194" s="279"/>
      <c r="GGA194" s="279"/>
      <c r="GGB194" s="279"/>
      <c r="GGC194" s="279"/>
      <c r="GGD194" s="279"/>
      <c r="GGE194" s="279"/>
      <c r="GGF194" s="279"/>
      <c r="GGG194" s="279"/>
      <c r="GGH194" s="279"/>
      <c r="GGI194" s="279"/>
      <c r="GGJ194" s="279"/>
      <c r="GGK194" s="279"/>
      <c r="GGL194" s="279"/>
      <c r="GGM194" s="279"/>
      <c r="GGN194" s="279"/>
      <c r="GGO194" s="279"/>
      <c r="GGP194" s="279"/>
      <c r="GGQ194" s="279"/>
      <c r="GGR194" s="279"/>
      <c r="GGS194" s="279"/>
      <c r="GGT194" s="279"/>
      <c r="GGU194" s="279"/>
      <c r="GGV194" s="279"/>
      <c r="GGW194" s="279"/>
      <c r="GGX194" s="279"/>
      <c r="GGY194" s="279"/>
      <c r="GGZ194" s="279"/>
      <c r="GHA194" s="279"/>
      <c r="GHB194" s="279"/>
      <c r="GHC194" s="279"/>
      <c r="GHD194" s="279"/>
      <c r="GHE194" s="279"/>
      <c r="GHF194" s="279"/>
      <c r="GHG194" s="279"/>
      <c r="GHH194" s="279"/>
      <c r="GHI194" s="279"/>
      <c r="GHJ194" s="279"/>
      <c r="GHK194" s="279"/>
      <c r="GHL194" s="279"/>
      <c r="GHM194" s="279"/>
      <c r="GHN194" s="279"/>
      <c r="GHO194" s="279"/>
      <c r="GHP194" s="279"/>
      <c r="GHQ194" s="279"/>
      <c r="GHR194" s="279"/>
      <c r="GHS194" s="279"/>
      <c r="GHT194" s="279"/>
      <c r="GHU194" s="279"/>
      <c r="GHV194" s="279"/>
      <c r="GHW194" s="279"/>
      <c r="GHX194" s="279"/>
      <c r="GHY194" s="279"/>
      <c r="GHZ194" s="279"/>
      <c r="GIA194" s="279"/>
      <c r="GIB194" s="279"/>
      <c r="GIC194" s="279"/>
      <c r="GID194" s="279"/>
      <c r="GIE194" s="279"/>
      <c r="GIF194" s="279"/>
      <c r="GIG194" s="279"/>
      <c r="GIH194" s="279"/>
      <c r="GII194" s="279"/>
      <c r="GIJ194" s="279"/>
      <c r="GIK194" s="279"/>
      <c r="GIL194" s="279"/>
      <c r="GIM194" s="279"/>
      <c r="GIN194" s="279"/>
      <c r="GIO194" s="279"/>
      <c r="GIP194" s="279"/>
      <c r="GIQ194" s="279"/>
      <c r="GIR194" s="279"/>
      <c r="GIS194" s="279"/>
      <c r="GIT194" s="279"/>
      <c r="GIU194" s="279"/>
      <c r="GIV194" s="279"/>
      <c r="GIW194" s="279"/>
      <c r="GIX194" s="279"/>
      <c r="GIY194" s="279"/>
      <c r="GIZ194" s="279"/>
      <c r="GJA194" s="279"/>
      <c r="GJB194" s="279"/>
      <c r="GJC194" s="279"/>
      <c r="GJD194" s="279"/>
      <c r="GJE194" s="279"/>
      <c r="GJF194" s="279"/>
      <c r="GJG194" s="279"/>
      <c r="GJH194" s="279"/>
      <c r="GJI194" s="279"/>
      <c r="GJJ194" s="279"/>
      <c r="GJK194" s="279"/>
      <c r="GJL194" s="279"/>
      <c r="GJM194" s="279"/>
      <c r="GJN194" s="279"/>
      <c r="GJO194" s="279"/>
      <c r="GJP194" s="279"/>
      <c r="GJQ194" s="279"/>
      <c r="GJR194" s="279"/>
      <c r="GJS194" s="279"/>
      <c r="GJT194" s="279"/>
      <c r="GJU194" s="279"/>
      <c r="GJV194" s="279"/>
      <c r="GJW194" s="279"/>
      <c r="GJX194" s="279"/>
      <c r="GJY194" s="279"/>
      <c r="GJZ194" s="279"/>
      <c r="GKA194" s="279"/>
      <c r="GKB194" s="279"/>
      <c r="GKC194" s="279"/>
      <c r="GKD194" s="279"/>
      <c r="GKE194" s="279"/>
      <c r="GKF194" s="279"/>
      <c r="GKG194" s="279"/>
      <c r="GKH194" s="279"/>
      <c r="GKI194" s="279"/>
      <c r="GKJ194" s="279"/>
      <c r="GKK194" s="279"/>
      <c r="GKL194" s="279"/>
      <c r="GKM194" s="279"/>
      <c r="GKN194" s="279"/>
      <c r="GKO194" s="279"/>
      <c r="GKP194" s="279"/>
      <c r="GKQ194" s="279"/>
      <c r="GKR194" s="279"/>
      <c r="GKS194" s="279"/>
      <c r="GKT194" s="279"/>
      <c r="GKU194" s="279"/>
      <c r="GKV194" s="279"/>
      <c r="GKW194" s="279"/>
      <c r="GKX194" s="279"/>
      <c r="GKY194" s="279"/>
      <c r="GKZ194" s="279"/>
      <c r="GLA194" s="279"/>
      <c r="GLB194" s="279"/>
      <c r="GLC194" s="279"/>
      <c r="GLD194" s="279"/>
      <c r="GLE194" s="279"/>
      <c r="GLF194" s="279"/>
      <c r="GLG194" s="279"/>
      <c r="GLH194" s="279"/>
      <c r="GLI194" s="279"/>
      <c r="GLJ194" s="279"/>
      <c r="GLK194" s="279"/>
      <c r="GLL194" s="279"/>
      <c r="GLM194" s="279"/>
      <c r="GLN194" s="279"/>
      <c r="GLO194" s="279"/>
      <c r="GLP194" s="279"/>
      <c r="GLQ194" s="279"/>
      <c r="GLR194" s="279"/>
      <c r="GLS194" s="279"/>
      <c r="GLT194" s="279"/>
      <c r="GLU194" s="279"/>
      <c r="GLV194" s="279"/>
      <c r="GLW194" s="279"/>
      <c r="GLX194" s="279"/>
      <c r="GLY194" s="279"/>
      <c r="GLZ194" s="279"/>
      <c r="GMA194" s="279"/>
      <c r="GMB194" s="279"/>
      <c r="GMC194" s="279"/>
      <c r="GMD194" s="279"/>
      <c r="GME194" s="279"/>
      <c r="GMF194" s="279"/>
      <c r="GMG194" s="279"/>
      <c r="GMH194" s="279"/>
      <c r="GMI194" s="279"/>
      <c r="GMJ194" s="279"/>
      <c r="GMK194" s="279"/>
      <c r="GML194" s="279"/>
      <c r="GMM194" s="279"/>
      <c r="GMN194" s="279"/>
      <c r="GMO194" s="279"/>
      <c r="GMP194" s="279"/>
      <c r="GMQ194" s="279"/>
      <c r="GMR194" s="279"/>
      <c r="GMS194" s="279"/>
      <c r="GMT194" s="279"/>
      <c r="GMU194" s="279"/>
      <c r="GMV194" s="279"/>
      <c r="GMW194" s="279"/>
      <c r="GMX194" s="279"/>
      <c r="GMY194" s="279"/>
      <c r="GMZ194" s="279"/>
      <c r="GNA194" s="279"/>
      <c r="GNB194" s="279"/>
      <c r="GNC194" s="279"/>
      <c r="GND194" s="279"/>
      <c r="GNE194" s="279"/>
      <c r="GNF194" s="279"/>
      <c r="GNG194" s="279"/>
      <c r="GNH194" s="279"/>
      <c r="GNI194" s="279"/>
      <c r="GNJ194" s="279"/>
      <c r="GNK194" s="279"/>
      <c r="GNL194" s="279"/>
      <c r="GNM194" s="279"/>
      <c r="GNN194" s="279"/>
      <c r="GNO194" s="279"/>
      <c r="GNP194" s="279"/>
      <c r="GNQ194" s="279"/>
      <c r="GNR194" s="279"/>
      <c r="GNS194" s="279"/>
      <c r="GNT194" s="279"/>
      <c r="GNU194" s="279"/>
      <c r="GNV194" s="279"/>
      <c r="GNW194" s="279"/>
      <c r="GNX194" s="279"/>
      <c r="GNY194" s="279"/>
      <c r="GNZ194" s="279"/>
      <c r="GOA194" s="279"/>
      <c r="GOB194" s="279"/>
      <c r="GOC194" s="279"/>
      <c r="GOD194" s="279"/>
      <c r="GOE194" s="279"/>
      <c r="GOF194" s="279"/>
      <c r="GOG194" s="279"/>
      <c r="GOH194" s="279"/>
      <c r="GOI194" s="279"/>
      <c r="GOJ194" s="279"/>
      <c r="GOK194" s="279"/>
      <c r="GOL194" s="279"/>
      <c r="GOM194" s="279"/>
      <c r="GON194" s="279"/>
      <c r="GOO194" s="279"/>
      <c r="GOP194" s="279"/>
      <c r="GOQ194" s="279"/>
      <c r="GOR194" s="279"/>
      <c r="GOS194" s="279"/>
      <c r="GOT194" s="279"/>
      <c r="GOU194" s="279"/>
      <c r="GOV194" s="279"/>
      <c r="GOW194" s="279"/>
      <c r="GOX194" s="279"/>
      <c r="GOY194" s="279"/>
      <c r="GOZ194" s="279"/>
      <c r="GPA194" s="279"/>
      <c r="GPB194" s="279"/>
      <c r="GPC194" s="279"/>
      <c r="GPD194" s="279"/>
      <c r="GPE194" s="279"/>
      <c r="GPF194" s="279"/>
      <c r="GPG194" s="279"/>
      <c r="GPH194" s="279"/>
      <c r="GPI194" s="279"/>
      <c r="GPJ194" s="279"/>
      <c r="GPK194" s="279"/>
      <c r="GPL194" s="279"/>
      <c r="GPM194" s="279"/>
      <c r="GPN194" s="279"/>
      <c r="GPO194" s="279"/>
      <c r="GPP194" s="279"/>
      <c r="GPQ194" s="279"/>
      <c r="GPR194" s="279"/>
      <c r="GPS194" s="279"/>
      <c r="GPT194" s="279"/>
      <c r="GPU194" s="279"/>
      <c r="GPV194" s="279"/>
      <c r="GPW194" s="279"/>
      <c r="GPX194" s="279"/>
      <c r="GPY194" s="279"/>
      <c r="GPZ194" s="279"/>
      <c r="GQA194" s="279"/>
      <c r="GQB194" s="279"/>
      <c r="GQC194" s="279"/>
      <c r="GQD194" s="279"/>
      <c r="GQE194" s="279"/>
      <c r="GQF194" s="279"/>
      <c r="GQG194" s="279"/>
      <c r="GQH194" s="279"/>
      <c r="GQI194" s="279"/>
      <c r="GQJ194" s="279"/>
      <c r="GQK194" s="279"/>
      <c r="GQL194" s="279"/>
      <c r="GQM194" s="279"/>
      <c r="GQN194" s="279"/>
      <c r="GQO194" s="279"/>
      <c r="GQP194" s="279"/>
      <c r="GQQ194" s="279"/>
      <c r="GQR194" s="279"/>
      <c r="GQS194" s="279"/>
      <c r="GQT194" s="279"/>
      <c r="GQU194" s="279"/>
      <c r="GQV194" s="279"/>
      <c r="GQW194" s="279"/>
      <c r="GQX194" s="279"/>
      <c r="GQY194" s="279"/>
      <c r="GQZ194" s="279"/>
      <c r="GRA194" s="279"/>
      <c r="GRB194" s="279"/>
      <c r="GRC194" s="279"/>
      <c r="GRD194" s="279"/>
      <c r="GRE194" s="279"/>
      <c r="GRF194" s="279"/>
      <c r="GRG194" s="279"/>
      <c r="GRH194" s="279"/>
      <c r="GRI194" s="279"/>
      <c r="GRJ194" s="279"/>
      <c r="GRK194" s="279"/>
      <c r="GRL194" s="279"/>
      <c r="GRM194" s="279"/>
      <c r="GRN194" s="279"/>
      <c r="GRO194" s="279"/>
      <c r="GRP194" s="279"/>
      <c r="GRQ194" s="279"/>
      <c r="GRR194" s="279"/>
      <c r="GRS194" s="279"/>
      <c r="GRT194" s="279"/>
      <c r="GRU194" s="279"/>
      <c r="GRV194" s="279"/>
      <c r="GRW194" s="279"/>
      <c r="GRX194" s="279"/>
      <c r="GRY194" s="279"/>
      <c r="GRZ194" s="279"/>
      <c r="GSA194" s="279"/>
      <c r="GSB194" s="279"/>
      <c r="GSC194" s="279"/>
      <c r="GSD194" s="279"/>
      <c r="GSE194" s="279"/>
      <c r="GSF194" s="279"/>
      <c r="GSG194" s="279"/>
      <c r="GSH194" s="279"/>
      <c r="GSI194" s="279"/>
      <c r="GSJ194" s="279"/>
      <c r="GSK194" s="279"/>
      <c r="GSL194" s="279"/>
      <c r="GSM194" s="279"/>
      <c r="GSN194" s="279"/>
      <c r="GSO194" s="279"/>
      <c r="GSP194" s="279"/>
      <c r="GSQ194" s="279"/>
      <c r="GSR194" s="279"/>
      <c r="GSS194" s="279"/>
      <c r="GST194" s="279"/>
      <c r="GSU194" s="279"/>
      <c r="GSV194" s="279"/>
      <c r="GSW194" s="279"/>
      <c r="GSX194" s="279"/>
      <c r="GSY194" s="279"/>
      <c r="GSZ194" s="279"/>
      <c r="GTA194" s="279"/>
      <c r="GTB194" s="279"/>
      <c r="GTC194" s="279"/>
      <c r="GTD194" s="279"/>
      <c r="GTE194" s="279"/>
      <c r="GTF194" s="279"/>
      <c r="GTG194" s="279"/>
      <c r="GTH194" s="279"/>
      <c r="GTI194" s="279"/>
      <c r="GTJ194" s="279"/>
      <c r="GTK194" s="279"/>
      <c r="GTL194" s="279"/>
      <c r="GTM194" s="279"/>
      <c r="GTN194" s="279"/>
      <c r="GTO194" s="279"/>
      <c r="GTP194" s="279"/>
      <c r="GTQ194" s="279"/>
      <c r="GTR194" s="279"/>
      <c r="GTS194" s="279"/>
      <c r="GTT194" s="279"/>
      <c r="GTU194" s="279"/>
      <c r="GTV194" s="279"/>
      <c r="GTW194" s="279"/>
      <c r="GTX194" s="279"/>
      <c r="GTY194" s="279"/>
      <c r="GTZ194" s="279"/>
      <c r="GUA194" s="279"/>
      <c r="GUB194" s="279"/>
      <c r="GUC194" s="279"/>
      <c r="GUD194" s="279"/>
      <c r="GUE194" s="279"/>
      <c r="GUF194" s="279"/>
      <c r="GUG194" s="279"/>
      <c r="GUH194" s="279"/>
      <c r="GUI194" s="279"/>
      <c r="GUJ194" s="279"/>
      <c r="GUK194" s="279"/>
      <c r="GUL194" s="279"/>
      <c r="GUM194" s="279"/>
      <c r="GUN194" s="279"/>
      <c r="GUO194" s="279"/>
      <c r="GUP194" s="279"/>
      <c r="GUQ194" s="279"/>
      <c r="GUR194" s="279"/>
      <c r="GUS194" s="279"/>
      <c r="GUT194" s="279"/>
      <c r="GUU194" s="279"/>
      <c r="GUV194" s="279"/>
      <c r="GUW194" s="279"/>
      <c r="GUX194" s="279"/>
      <c r="GUY194" s="279"/>
      <c r="GUZ194" s="279"/>
      <c r="GVA194" s="279"/>
      <c r="GVB194" s="279"/>
      <c r="GVC194" s="279"/>
      <c r="GVD194" s="279"/>
      <c r="GVE194" s="279"/>
      <c r="GVF194" s="279"/>
      <c r="GVG194" s="279"/>
      <c r="GVH194" s="279"/>
      <c r="GVI194" s="279"/>
      <c r="GVJ194" s="279"/>
      <c r="GVK194" s="279"/>
      <c r="GVL194" s="279"/>
      <c r="GVM194" s="279"/>
      <c r="GVN194" s="279"/>
      <c r="GVO194" s="279"/>
      <c r="GVP194" s="279"/>
      <c r="GVQ194" s="279"/>
      <c r="GVR194" s="279"/>
      <c r="GVS194" s="279"/>
      <c r="GVT194" s="279"/>
      <c r="GVU194" s="279"/>
      <c r="GVV194" s="279"/>
      <c r="GVW194" s="279"/>
      <c r="GVX194" s="279"/>
      <c r="GVY194" s="279"/>
      <c r="GVZ194" s="279"/>
      <c r="GWA194" s="279"/>
      <c r="GWB194" s="279"/>
      <c r="GWC194" s="279"/>
      <c r="GWD194" s="279"/>
      <c r="GWE194" s="279"/>
      <c r="GWF194" s="279"/>
      <c r="GWG194" s="279"/>
      <c r="GWH194" s="279"/>
      <c r="GWI194" s="279"/>
      <c r="GWJ194" s="279"/>
      <c r="GWK194" s="279"/>
      <c r="GWL194" s="279"/>
      <c r="GWM194" s="279"/>
      <c r="GWN194" s="279"/>
      <c r="GWO194" s="279"/>
      <c r="GWP194" s="279"/>
      <c r="GWQ194" s="279"/>
      <c r="GWR194" s="279"/>
      <c r="GWS194" s="279"/>
      <c r="GWT194" s="279"/>
      <c r="GWU194" s="279"/>
      <c r="GWV194" s="279"/>
      <c r="GWW194" s="279"/>
      <c r="GWX194" s="279"/>
      <c r="GWY194" s="279"/>
      <c r="GWZ194" s="279"/>
      <c r="GXA194" s="279"/>
      <c r="GXB194" s="279"/>
      <c r="GXC194" s="279"/>
      <c r="GXD194" s="279"/>
      <c r="GXE194" s="279"/>
      <c r="GXF194" s="279"/>
      <c r="GXG194" s="279"/>
      <c r="GXH194" s="279"/>
      <c r="GXI194" s="279"/>
      <c r="GXJ194" s="279"/>
      <c r="GXK194" s="279"/>
      <c r="GXL194" s="279"/>
      <c r="GXM194" s="279"/>
      <c r="GXN194" s="279"/>
      <c r="GXO194" s="279"/>
      <c r="GXP194" s="279"/>
      <c r="GXQ194" s="279"/>
      <c r="GXR194" s="279"/>
      <c r="GXS194" s="279"/>
      <c r="GXT194" s="279"/>
      <c r="GXU194" s="279"/>
      <c r="GXV194" s="279"/>
      <c r="GXW194" s="279"/>
      <c r="GXX194" s="279"/>
      <c r="GXY194" s="279"/>
      <c r="GXZ194" s="279"/>
      <c r="GYA194" s="279"/>
      <c r="GYB194" s="279"/>
      <c r="GYC194" s="279"/>
      <c r="GYD194" s="279"/>
      <c r="GYE194" s="279"/>
      <c r="GYF194" s="279"/>
      <c r="GYG194" s="279"/>
      <c r="GYH194" s="279"/>
      <c r="GYI194" s="279"/>
      <c r="GYJ194" s="279"/>
      <c r="GYK194" s="279"/>
      <c r="GYL194" s="279"/>
      <c r="GYM194" s="279"/>
      <c r="GYN194" s="279"/>
      <c r="GYO194" s="279"/>
      <c r="GYP194" s="279"/>
      <c r="GYQ194" s="279"/>
      <c r="GYR194" s="279"/>
      <c r="GYS194" s="279"/>
      <c r="GYT194" s="279"/>
      <c r="GYU194" s="279"/>
      <c r="GYV194" s="279"/>
      <c r="GYW194" s="279"/>
      <c r="GYX194" s="279"/>
      <c r="GYY194" s="279"/>
      <c r="GYZ194" s="279"/>
      <c r="GZA194" s="279"/>
      <c r="GZB194" s="279"/>
      <c r="GZC194" s="279"/>
      <c r="GZD194" s="279"/>
      <c r="GZE194" s="279"/>
      <c r="GZF194" s="279"/>
      <c r="GZG194" s="279"/>
      <c r="GZH194" s="279"/>
      <c r="GZI194" s="279"/>
      <c r="GZJ194" s="279"/>
      <c r="GZK194" s="279"/>
      <c r="GZL194" s="279"/>
      <c r="GZM194" s="279"/>
      <c r="GZN194" s="279"/>
      <c r="GZO194" s="279"/>
      <c r="GZP194" s="279"/>
      <c r="GZQ194" s="279"/>
      <c r="GZR194" s="279"/>
      <c r="GZS194" s="279"/>
      <c r="GZT194" s="279"/>
      <c r="GZU194" s="279"/>
      <c r="GZV194" s="279"/>
      <c r="GZW194" s="279"/>
      <c r="GZX194" s="279"/>
      <c r="GZY194" s="279"/>
      <c r="GZZ194" s="279"/>
      <c r="HAA194" s="279"/>
      <c r="HAB194" s="279"/>
      <c r="HAC194" s="279"/>
      <c r="HAD194" s="279"/>
      <c r="HAE194" s="279"/>
      <c r="HAF194" s="279"/>
      <c r="HAG194" s="279"/>
      <c r="HAH194" s="279"/>
      <c r="HAI194" s="279"/>
      <c r="HAJ194" s="279"/>
      <c r="HAK194" s="279"/>
      <c r="HAL194" s="279"/>
      <c r="HAM194" s="279"/>
      <c r="HAN194" s="279"/>
      <c r="HAO194" s="279"/>
      <c r="HAP194" s="279"/>
      <c r="HAQ194" s="279"/>
      <c r="HAR194" s="279"/>
      <c r="HAS194" s="279"/>
      <c r="HAT194" s="279"/>
      <c r="HAU194" s="279"/>
      <c r="HAV194" s="279"/>
      <c r="HAW194" s="279"/>
      <c r="HAX194" s="279"/>
      <c r="HAY194" s="279"/>
      <c r="HAZ194" s="279"/>
      <c r="HBA194" s="279"/>
      <c r="HBB194" s="279"/>
      <c r="HBC194" s="279"/>
      <c r="HBD194" s="279"/>
      <c r="HBE194" s="279"/>
      <c r="HBF194" s="279"/>
      <c r="HBG194" s="279"/>
      <c r="HBH194" s="279"/>
      <c r="HBI194" s="279"/>
      <c r="HBJ194" s="279"/>
      <c r="HBK194" s="279"/>
      <c r="HBL194" s="279"/>
      <c r="HBM194" s="279"/>
      <c r="HBN194" s="279"/>
      <c r="HBO194" s="279"/>
      <c r="HBP194" s="279"/>
      <c r="HBQ194" s="279"/>
      <c r="HBR194" s="279"/>
      <c r="HBS194" s="279"/>
      <c r="HBT194" s="279"/>
      <c r="HBU194" s="279"/>
      <c r="HBV194" s="279"/>
      <c r="HBW194" s="279"/>
      <c r="HBX194" s="279"/>
      <c r="HBY194" s="279"/>
      <c r="HBZ194" s="279"/>
      <c r="HCA194" s="279"/>
      <c r="HCB194" s="279"/>
      <c r="HCC194" s="279"/>
      <c r="HCD194" s="279"/>
      <c r="HCE194" s="279"/>
      <c r="HCF194" s="279"/>
      <c r="HCG194" s="279"/>
      <c r="HCH194" s="279"/>
      <c r="HCI194" s="279"/>
      <c r="HCJ194" s="279"/>
      <c r="HCK194" s="279"/>
      <c r="HCL194" s="279"/>
      <c r="HCM194" s="279"/>
      <c r="HCN194" s="279"/>
      <c r="HCO194" s="279"/>
      <c r="HCP194" s="279"/>
      <c r="HCQ194" s="279"/>
      <c r="HCR194" s="279"/>
      <c r="HCS194" s="279"/>
      <c r="HCT194" s="279"/>
      <c r="HCU194" s="279"/>
      <c r="HCV194" s="279"/>
      <c r="HCW194" s="279"/>
      <c r="HCX194" s="279"/>
      <c r="HCY194" s="279"/>
      <c r="HCZ194" s="279"/>
      <c r="HDA194" s="279"/>
      <c r="HDB194" s="279"/>
      <c r="HDC194" s="279"/>
      <c r="HDD194" s="279"/>
      <c r="HDE194" s="279"/>
      <c r="HDF194" s="279"/>
      <c r="HDG194" s="279"/>
      <c r="HDH194" s="279"/>
      <c r="HDI194" s="279"/>
      <c r="HDJ194" s="279"/>
      <c r="HDK194" s="279"/>
      <c r="HDL194" s="279"/>
      <c r="HDM194" s="279"/>
      <c r="HDN194" s="279"/>
      <c r="HDO194" s="279"/>
      <c r="HDP194" s="279"/>
      <c r="HDQ194" s="279"/>
      <c r="HDR194" s="279"/>
      <c r="HDS194" s="279"/>
      <c r="HDT194" s="279"/>
      <c r="HDU194" s="279"/>
      <c r="HDV194" s="279"/>
      <c r="HDW194" s="279"/>
      <c r="HDX194" s="279"/>
      <c r="HDY194" s="279"/>
      <c r="HDZ194" s="279"/>
      <c r="HEA194" s="279"/>
      <c r="HEB194" s="279"/>
      <c r="HEC194" s="279"/>
      <c r="HED194" s="279"/>
      <c r="HEE194" s="279"/>
      <c r="HEF194" s="279"/>
      <c r="HEG194" s="279"/>
      <c r="HEH194" s="279"/>
      <c r="HEI194" s="279"/>
      <c r="HEJ194" s="279"/>
      <c r="HEK194" s="279"/>
      <c r="HEL194" s="279"/>
      <c r="HEM194" s="279"/>
      <c r="HEN194" s="279"/>
      <c r="HEO194" s="279"/>
      <c r="HEP194" s="279"/>
      <c r="HEQ194" s="279"/>
      <c r="HER194" s="279"/>
      <c r="HES194" s="279"/>
      <c r="HET194" s="279"/>
      <c r="HEU194" s="279"/>
      <c r="HEV194" s="279"/>
      <c r="HEW194" s="279"/>
      <c r="HEX194" s="279"/>
      <c r="HEY194" s="279"/>
      <c r="HEZ194" s="279"/>
      <c r="HFA194" s="279"/>
      <c r="HFB194" s="279"/>
      <c r="HFC194" s="279"/>
      <c r="HFD194" s="279"/>
      <c r="HFE194" s="279"/>
      <c r="HFF194" s="279"/>
      <c r="HFG194" s="279"/>
      <c r="HFH194" s="279"/>
      <c r="HFI194" s="279"/>
      <c r="HFJ194" s="279"/>
      <c r="HFK194" s="279"/>
      <c r="HFL194" s="279"/>
      <c r="HFM194" s="279"/>
      <c r="HFN194" s="279"/>
      <c r="HFO194" s="279"/>
      <c r="HFP194" s="279"/>
      <c r="HFQ194" s="279"/>
      <c r="HFR194" s="279"/>
      <c r="HFS194" s="279"/>
      <c r="HFT194" s="279"/>
      <c r="HFU194" s="279"/>
      <c r="HFV194" s="279"/>
      <c r="HFW194" s="279"/>
      <c r="HFX194" s="279"/>
      <c r="HFY194" s="279"/>
      <c r="HFZ194" s="279"/>
      <c r="HGA194" s="279"/>
      <c r="HGB194" s="279"/>
      <c r="HGC194" s="279"/>
      <c r="HGD194" s="279"/>
      <c r="HGE194" s="279"/>
      <c r="HGF194" s="279"/>
      <c r="HGG194" s="279"/>
      <c r="HGH194" s="279"/>
      <c r="HGI194" s="279"/>
      <c r="HGJ194" s="279"/>
      <c r="HGK194" s="279"/>
      <c r="HGL194" s="279"/>
      <c r="HGM194" s="279"/>
      <c r="HGN194" s="279"/>
      <c r="HGO194" s="279"/>
      <c r="HGP194" s="279"/>
      <c r="HGQ194" s="279"/>
      <c r="HGR194" s="279"/>
      <c r="HGS194" s="279"/>
      <c r="HGT194" s="279"/>
      <c r="HGU194" s="279"/>
      <c r="HGV194" s="279"/>
      <c r="HGW194" s="279"/>
      <c r="HGX194" s="279"/>
      <c r="HGY194" s="279"/>
      <c r="HGZ194" s="279"/>
      <c r="HHA194" s="279"/>
      <c r="HHB194" s="279"/>
      <c r="HHC194" s="279"/>
      <c r="HHD194" s="279"/>
      <c r="HHE194" s="279"/>
      <c r="HHF194" s="279"/>
      <c r="HHG194" s="279"/>
      <c r="HHH194" s="279"/>
      <c r="HHI194" s="279"/>
      <c r="HHJ194" s="279"/>
      <c r="HHK194" s="279"/>
      <c r="HHL194" s="279"/>
      <c r="HHM194" s="279"/>
      <c r="HHN194" s="279"/>
      <c r="HHO194" s="279"/>
      <c r="HHP194" s="279"/>
      <c r="HHQ194" s="279"/>
      <c r="HHR194" s="279"/>
      <c r="HHS194" s="279"/>
      <c r="HHT194" s="279"/>
      <c r="HHU194" s="279"/>
      <c r="HHV194" s="279"/>
      <c r="HHW194" s="279"/>
      <c r="HHX194" s="279"/>
      <c r="HHY194" s="279"/>
      <c r="HHZ194" s="279"/>
      <c r="HIA194" s="279"/>
      <c r="HIB194" s="279"/>
      <c r="HIC194" s="279"/>
      <c r="HID194" s="279"/>
      <c r="HIE194" s="279"/>
      <c r="HIF194" s="279"/>
      <c r="HIG194" s="279"/>
      <c r="HIH194" s="279"/>
      <c r="HII194" s="279"/>
      <c r="HIJ194" s="279"/>
      <c r="HIK194" s="279"/>
      <c r="HIL194" s="279"/>
      <c r="HIM194" s="279"/>
      <c r="HIN194" s="279"/>
      <c r="HIO194" s="279"/>
      <c r="HIP194" s="279"/>
      <c r="HIQ194" s="279"/>
      <c r="HIR194" s="279"/>
      <c r="HIS194" s="279"/>
      <c r="HIT194" s="279"/>
      <c r="HIU194" s="279"/>
      <c r="HIV194" s="279"/>
      <c r="HIW194" s="279"/>
      <c r="HIX194" s="279"/>
      <c r="HIY194" s="279"/>
      <c r="HIZ194" s="279"/>
      <c r="HJA194" s="279"/>
      <c r="HJB194" s="279"/>
      <c r="HJC194" s="279"/>
      <c r="HJD194" s="279"/>
      <c r="HJE194" s="279"/>
      <c r="HJF194" s="279"/>
      <c r="HJG194" s="279"/>
      <c r="HJH194" s="279"/>
      <c r="HJI194" s="279"/>
      <c r="HJJ194" s="279"/>
      <c r="HJK194" s="279"/>
      <c r="HJL194" s="279"/>
      <c r="HJM194" s="279"/>
      <c r="HJN194" s="279"/>
      <c r="HJO194" s="279"/>
      <c r="HJP194" s="279"/>
      <c r="HJQ194" s="279"/>
      <c r="HJR194" s="279"/>
      <c r="HJS194" s="279"/>
      <c r="HJT194" s="279"/>
      <c r="HJU194" s="279"/>
      <c r="HJV194" s="279"/>
      <c r="HJW194" s="279"/>
      <c r="HJX194" s="279"/>
      <c r="HJY194" s="279"/>
      <c r="HJZ194" s="279"/>
      <c r="HKA194" s="279"/>
      <c r="HKB194" s="279"/>
      <c r="HKC194" s="279"/>
      <c r="HKD194" s="279"/>
      <c r="HKE194" s="279"/>
      <c r="HKF194" s="279"/>
      <c r="HKG194" s="279"/>
      <c r="HKH194" s="279"/>
      <c r="HKI194" s="279"/>
      <c r="HKJ194" s="279"/>
      <c r="HKK194" s="279"/>
      <c r="HKL194" s="279"/>
      <c r="HKM194" s="279"/>
      <c r="HKN194" s="279"/>
      <c r="HKO194" s="279"/>
      <c r="HKP194" s="279"/>
      <c r="HKQ194" s="279"/>
      <c r="HKR194" s="279"/>
      <c r="HKS194" s="279"/>
      <c r="HKT194" s="279"/>
      <c r="HKU194" s="279"/>
      <c r="HKV194" s="279"/>
      <c r="HKW194" s="279"/>
      <c r="HKX194" s="279"/>
      <c r="HKY194" s="279"/>
      <c r="HKZ194" s="279"/>
      <c r="HLA194" s="279"/>
      <c r="HLB194" s="279"/>
      <c r="HLC194" s="279"/>
      <c r="HLD194" s="279"/>
      <c r="HLE194" s="279"/>
      <c r="HLF194" s="279"/>
      <c r="HLG194" s="279"/>
      <c r="HLH194" s="279"/>
      <c r="HLI194" s="279"/>
      <c r="HLJ194" s="279"/>
      <c r="HLK194" s="279"/>
      <c r="HLL194" s="279"/>
      <c r="HLM194" s="279"/>
      <c r="HLN194" s="279"/>
      <c r="HLO194" s="279"/>
      <c r="HLP194" s="279"/>
      <c r="HLQ194" s="279"/>
      <c r="HLR194" s="279"/>
      <c r="HLS194" s="279"/>
      <c r="HLT194" s="279"/>
      <c r="HLU194" s="279"/>
      <c r="HLV194" s="279"/>
      <c r="HLW194" s="279"/>
      <c r="HLX194" s="279"/>
      <c r="HLY194" s="279"/>
      <c r="HLZ194" s="279"/>
      <c r="HMA194" s="279"/>
      <c r="HMB194" s="279"/>
      <c r="HMC194" s="279"/>
      <c r="HMD194" s="279"/>
      <c r="HME194" s="279"/>
      <c r="HMF194" s="279"/>
      <c r="HMG194" s="279"/>
      <c r="HMH194" s="279"/>
      <c r="HMI194" s="279"/>
      <c r="HMJ194" s="279"/>
      <c r="HMK194" s="279"/>
      <c r="HML194" s="279"/>
      <c r="HMM194" s="279"/>
      <c r="HMN194" s="279"/>
      <c r="HMO194" s="279"/>
      <c r="HMP194" s="279"/>
      <c r="HMQ194" s="279"/>
      <c r="HMR194" s="279"/>
      <c r="HMS194" s="279"/>
      <c r="HMT194" s="279"/>
      <c r="HMU194" s="279"/>
      <c r="HMV194" s="279"/>
      <c r="HMW194" s="279"/>
      <c r="HMX194" s="279"/>
      <c r="HMY194" s="279"/>
      <c r="HMZ194" s="279"/>
      <c r="HNA194" s="279"/>
      <c r="HNB194" s="279"/>
      <c r="HNC194" s="279"/>
      <c r="HND194" s="279"/>
      <c r="HNE194" s="279"/>
      <c r="HNF194" s="279"/>
      <c r="HNG194" s="279"/>
      <c r="HNH194" s="279"/>
      <c r="HNI194" s="279"/>
      <c r="HNJ194" s="279"/>
      <c r="HNK194" s="279"/>
      <c r="HNL194" s="279"/>
      <c r="HNM194" s="279"/>
      <c r="HNN194" s="279"/>
      <c r="HNO194" s="279"/>
      <c r="HNP194" s="279"/>
      <c r="HNQ194" s="279"/>
      <c r="HNR194" s="279"/>
      <c r="HNS194" s="279"/>
      <c r="HNT194" s="279"/>
      <c r="HNU194" s="279"/>
      <c r="HNV194" s="279"/>
      <c r="HNW194" s="279"/>
      <c r="HNX194" s="279"/>
      <c r="HNY194" s="279"/>
      <c r="HNZ194" s="279"/>
      <c r="HOA194" s="279"/>
      <c r="HOB194" s="279"/>
      <c r="HOC194" s="279"/>
      <c r="HOD194" s="279"/>
      <c r="HOE194" s="279"/>
      <c r="HOF194" s="279"/>
      <c r="HOG194" s="279"/>
      <c r="HOH194" s="279"/>
      <c r="HOI194" s="279"/>
      <c r="HOJ194" s="279"/>
      <c r="HOK194" s="279"/>
      <c r="HOL194" s="279"/>
      <c r="HOM194" s="279"/>
      <c r="HON194" s="279"/>
      <c r="HOO194" s="279"/>
      <c r="HOP194" s="279"/>
      <c r="HOQ194" s="279"/>
      <c r="HOR194" s="279"/>
      <c r="HOS194" s="279"/>
      <c r="HOT194" s="279"/>
      <c r="HOU194" s="279"/>
      <c r="HOV194" s="279"/>
      <c r="HOW194" s="279"/>
      <c r="HOX194" s="279"/>
      <c r="HOY194" s="279"/>
      <c r="HOZ194" s="279"/>
      <c r="HPA194" s="279"/>
      <c r="HPB194" s="279"/>
      <c r="HPC194" s="279"/>
      <c r="HPD194" s="279"/>
      <c r="HPE194" s="279"/>
      <c r="HPF194" s="279"/>
      <c r="HPG194" s="279"/>
      <c r="HPH194" s="279"/>
      <c r="HPI194" s="279"/>
      <c r="HPJ194" s="279"/>
      <c r="HPK194" s="279"/>
      <c r="HPL194" s="279"/>
      <c r="HPM194" s="279"/>
      <c r="HPN194" s="279"/>
      <c r="HPO194" s="279"/>
      <c r="HPP194" s="279"/>
      <c r="HPQ194" s="279"/>
      <c r="HPR194" s="279"/>
      <c r="HPS194" s="279"/>
      <c r="HPT194" s="279"/>
      <c r="HPU194" s="279"/>
      <c r="HPV194" s="279"/>
      <c r="HPW194" s="279"/>
      <c r="HPX194" s="279"/>
      <c r="HPY194" s="279"/>
      <c r="HPZ194" s="279"/>
      <c r="HQA194" s="279"/>
      <c r="HQB194" s="279"/>
      <c r="HQC194" s="279"/>
      <c r="HQD194" s="279"/>
      <c r="HQE194" s="279"/>
      <c r="HQF194" s="279"/>
      <c r="HQG194" s="279"/>
      <c r="HQH194" s="279"/>
      <c r="HQI194" s="279"/>
      <c r="HQJ194" s="279"/>
      <c r="HQK194" s="279"/>
      <c r="HQL194" s="279"/>
      <c r="HQM194" s="279"/>
      <c r="HQN194" s="279"/>
      <c r="HQO194" s="279"/>
      <c r="HQP194" s="279"/>
      <c r="HQQ194" s="279"/>
      <c r="HQR194" s="279"/>
      <c r="HQS194" s="279"/>
      <c r="HQT194" s="279"/>
      <c r="HQU194" s="279"/>
      <c r="HQV194" s="279"/>
      <c r="HQW194" s="279"/>
      <c r="HQX194" s="279"/>
      <c r="HQY194" s="279"/>
      <c r="HQZ194" s="279"/>
      <c r="HRA194" s="279"/>
      <c r="HRB194" s="279"/>
      <c r="HRC194" s="279"/>
      <c r="HRD194" s="279"/>
      <c r="HRE194" s="279"/>
      <c r="HRF194" s="279"/>
      <c r="HRG194" s="279"/>
      <c r="HRH194" s="279"/>
      <c r="HRI194" s="279"/>
      <c r="HRJ194" s="279"/>
      <c r="HRK194" s="279"/>
      <c r="HRL194" s="279"/>
      <c r="HRM194" s="279"/>
      <c r="HRN194" s="279"/>
      <c r="HRO194" s="279"/>
      <c r="HRP194" s="279"/>
      <c r="HRQ194" s="279"/>
      <c r="HRR194" s="279"/>
      <c r="HRS194" s="279"/>
      <c r="HRT194" s="279"/>
      <c r="HRU194" s="279"/>
      <c r="HRV194" s="279"/>
      <c r="HRW194" s="279"/>
      <c r="HRX194" s="279"/>
      <c r="HRY194" s="279"/>
      <c r="HRZ194" s="279"/>
      <c r="HSA194" s="279"/>
      <c r="HSB194" s="279"/>
      <c r="HSC194" s="279"/>
      <c r="HSD194" s="279"/>
      <c r="HSE194" s="279"/>
      <c r="HSF194" s="279"/>
      <c r="HSG194" s="279"/>
      <c r="HSH194" s="279"/>
      <c r="HSI194" s="279"/>
      <c r="HSJ194" s="279"/>
      <c r="HSK194" s="279"/>
      <c r="HSL194" s="279"/>
      <c r="HSM194" s="279"/>
      <c r="HSN194" s="279"/>
      <c r="HSO194" s="279"/>
      <c r="HSP194" s="279"/>
      <c r="HSQ194" s="279"/>
      <c r="HSR194" s="279"/>
      <c r="HSS194" s="279"/>
      <c r="HST194" s="279"/>
      <c r="HSU194" s="279"/>
      <c r="HSV194" s="279"/>
      <c r="HSW194" s="279"/>
      <c r="HSX194" s="279"/>
      <c r="HSY194" s="279"/>
      <c r="HSZ194" s="279"/>
      <c r="HTA194" s="279"/>
      <c r="HTB194" s="279"/>
      <c r="HTC194" s="279"/>
      <c r="HTD194" s="279"/>
      <c r="HTE194" s="279"/>
      <c r="HTF194" s="279"/>
      <c r="HTG194" s="279"/>
      <c r="HTH194" s="279"/>
      <c r="HTI194" s="279"/>
      <c r="HTJ194" s="279"/>
      <c r="HTK194" s="279"/>
      <c r="HTL194" s="279"/>
      <c r="HTM194" s="279"/>
      <c r="HTN194" s="279"/>
      <c r="HTO194" s="279"/>
      <c r="HTP194" s="279"/>
      <c r="HTQ194" s="279"/>
      <c r="HTR194" s="279"/>
      <c r="HTS194" s="279"/>
      <c r="HTT194" s="279"/>
      <c r="HTU194" s="279"/>
      <c r="HTV194" s="279"/>
      <c r="HTW194" s="279"/>
      <c r="HTX194" s="279"/>
      <c r="HTY194" s="279"/>
      <c r="HTZ194" s="279"/>
      <c r="HUA194" s="279"/>
      <c r="HUB194" s="279"/>
      <c r="HUC194" s="279"/>
      <c r="HUD194" s="279"/>
      <c r="HUE194" s="279"/>
      <c r="HUF194" s="279"/>
      <c r="HUG194" s="279"/>
      <c r="HUH194" s="279"/>
      <c r="HUI194" s="279"/>
      <c r="HUJ194" s="279"/>
      <c r="HUK194" s="279"/>
      <c r="HUL194" s="279"/>
      <c r="HUM194" s="279"/>
      <c r="HUN194" s="279"/>
      <c r="HUO194" s="279"/>
      <c r="HUP194" s="279"/>
      <c r="HUQ194" s="279"/>
      <c r="HUR194" s="279"/>
      <c r="HUS194" s="279"/>
      <c r="HUT194" s="279"/>
      <c r="HUU194" s="279"/>
      <c r="HUV194" s="279"/>
      <c r="HUW194" s="279"/>
      <c r="HUX194" s="279"/>
      <c r="HUY194" s="279"/>
      <c r="HUZ194" s="279"/>
      <c r="HVA194" s="279"/>
      <c r="HVB194" s="279"/>
      <c r="HVC194" s="279"/>
      <c r="HVD194" s="279"/>
      <c r="HVE194" s="279"/>
      <c r="HVF194" s="279"/>
      <c r="HVG194" s="279"/>
      <c r="HVH194" s="279"/>
      <c r="HVI194" s="279"/>
      <c r="HVJ194" s="279"/>
      <c r="HVK194" s="279"/>
      <c r="HVL194" s="279"/>
      <c r="HVM194" s="279"/>
      <c r="HVN194" s="279"/>
      <c r="HVO194" s="279"/>
      <c r="HVP194" s="279"/>
      <c r="HVQ194" s="279"/>
      <c r="HVR194" s="279"/>
      <c r="HVS194" s="279"/>
      <c r="HVT194" s="279"/>
      <c r="HVU194" s="279"/>
      <c r="HVV194" s="279"/>
      <c r="HVW194" s="279"/>
      <c r="HVX194" s="279"/>
      <c r="HVY194" s="279"/>
      <c r="HVZ194" s="279"/>
      <c r="HWA194" s="279"/>
      <c r="HWB194" s="279"/>
      <c r="HWC194" s="279"/>
      <c r="HWD194" s="279"/>
      <c r="HWE194" s="279"/>
      <c r="HWF194" s="279"/>
      <c r="HWG194" s="279"/>
      <c r="HWH194" s="279"/>
      <c r="HWI194" s="279"/>
      <c r="HWJ194" s="279"/>
      <c r="HWK194" s="279"/>
      <c r="HWL194" s="279"/>
      <c r="HWM194" s="279"/>
      <c r="HWN194" s="279"/>
      <c r="HWO194" s="279"/>
      <c r="HWP194" s="279"/>
      <c r="HWQ194" s="279"/>
      <c r="HWR194" s="279"/>
      <c r="HWS194" s="279"/>
      <c r="HWT194" s="279"/>
      <c r="HWU194" s="279"/>
      <c r="HWV194" s="279"/>
      <c r="HWW194" s="279"/>
      <c r="HWX194" s="279"/>
      <c r="HWY194" s="279"/>
      <c r="HWZ194" s="279"/>
      <c r="HXA194" s="279"/>
      <c r="HXB194" s="279"/>
      <c r="HXC194" s="279"/>
      <c r="HXD194" s="279"/>
      <c r="HXE194" s="279"/>
      <c r="HXF194" s="279"/>
      <c r="HXG194" s="279"/>
      <c r="HXH194" s="279"/>
      <c r="HXI194" s="279"/>
      <c r="HXJ194" s="279"/>
      <c r="HXK194" s="279"/>
      <c r="HXL194" s="279"/>
      <c r="HXM194" s="279"/>
      <c r="HXN194" s="279"/>
      <c r="HXO194" s="279"/>
      <c r="HXP194" s="279"/>
      <c r="HXQ194" s="279"/>
      <c r="HXR194" s="279"/>
      <c r="HXS194" s="279"/>
      <c r="HXT194" s="279"/>
      <c r="HXU194" s="279"/>
      <c r="HXV194" s="279"/>
      <c r="HXW194" s="279"/>
      <c r="HXX194" s="279"/>
      <c r="HXY194" s="279"/>
      <c r="HXZ194" s="279"/>
      <c r="HYA194" s="279"/>
      <c r="HYB194" s="279"/>
      <c r="HYC194" s="279"/>
      <c r="HYD194" s="279"/>
      <c r="HYE194" s="279"/>
      <c r="HYF194" s="279"/>
      <c r="HYG194" s="279"/>
      <c r="HYH194" s="279"/>
      <c r="HYI194" s="279"/>
      <c r="HYJ194" s="279"/>
      <c r="HYK194" s="279"/>
      <c r="HYL194" s="279"/>
      <c r="HYM194" s="279"/>
      <c r="HYN194" s="279"/>
      <c r="HYO194" s="279"/>
      <c r="HYP194" s="279"/>
      <c r="HYQ194" s="279"/>
      <c r="HYR194" s="279"/>
      <c r="HYS194" s="279"/>
      <c r="HYT194" s="279"/>
      <c r="HYU194" s="279"/>
      <c r="HYV194" s="279"/>
      <c r="HYW194" s="279"/>
      <c r="HYX194" s="279"/>
      <c r="HYY194" s="279"/>
      <c r="HYZ194" s="279"/>
      <c r="HZA194" s="279"/>
      <c r="HZB194" s="279"/>
      <c r="HZC194" s="279"/>
      <c r="HZD194" s="279"/>
      <c r="HZE194" s="279"/>
      <c r="HZF194" s="279"/>
      <c r="HZG194" s="279"/>
      <c r="HZH194" s="279"/>
      <c r="HZI194" s="279"/>
      <c r="HZJ194" s="279"/>
      <c r="HZK194" s="279"/>
      <c r="HZL194" s="279"/>
      <c r="HZM194" s="279"/>
      <c r="HZN194" s="279"/>
      <c r="HZO194" s="279"/>
      <c r="HZP194" s="279"/>
      <c r="HZQ194" s="279"/>
      <c r="HZR194" s="279"/>
      <c r="HZS194" s="279"/>
      <c r="HZT194" s="279"/>
      <c r="HZU194" s="279"/>
      <c r="HZV194" s="279"/>
      <c r="HZW194" s="279"/>
      <c r="HZX194" s="279"/>
      <c r="HZY194" s="279"/>
      <c r="HZZ194" s="279"/>
      <c r="IAA194" s="279"/>
      <c r="IAB194" s="279"/>
      <c r="IAC194" s="279"/>
      <c r="IAD194" s="279"/>
      <c r="IAE194" s="279"/>
      <c r="IAF194" s="279"/>
      <c r="IAG194" s="279"/>
      <c r="IAH194" s="279"/>
      <c r="IAI194" s="279"/>
      <c r="IAJ194" s="279"/>
      <c r="IAK194" s="279"/>
      <c r="IAL194" s="279"/>
      <c r="IAM194" s="279"/>
      <c r="IAN194" s="279"/>
      <c r="IAO194" s="279"/>
      <c r="IAP194" s="279"/>
      <c r="IAQ194" s="279"/>
      <c r="IAR194" s="279"/>
      <c r="IAS194" s="279"/>
      <c r="IAT194" s="279"/>
      <c r="IAU194" s="279"/>
      <c r="IAV194" s="279"/>
      <c r="IAW194" s="279"/>
      <c r="IAX194" s="279"/>
      <c r="IAY194" s="279"/>
      <c r="IAZ194" s="279"/>
      <c r="IBA194" s="279"/>
      <c r="IBB194" s="279"/>
      <c r="IBC194" s="279"/>
      <c r="IBD194" s="279"/>
      <c r="IBE194" s="279"/>
      <c r="IBF194" s="279"/>
      <c r="IBG194" s="279"/>
      <c r="IBH194" s="279"/>
      <c r="IBI194" s="279"/>
      <c r="IBJ194" s="279"/>
      <c r="IBK194" s="279"/>
      <c r="IBL194" s="279"/>
      <c r="IBM194" s="279"/>
      <c r="IBN194" s="279"/>
      <c r="IBO194" s="279"/>
      <c r="IBP194" s="279"/>
      <c r="IBQ194" s="279"/>
      <c r="IBR194" s="279"/>
      <c r="IBS194" s="279"/>
      <c r="IBT194" s="279"/>
      <c r="IBU194" s="279"/>
      <c r="IBV194" s="279"/>
      <c r="IBW194" s="279"/>
      <c r="IBX194" s="279"/>
      <c r="IBY194" s="279"/>
      <c r="IBZ194" s="279"/>
      <c r="ICA194" s="279"/>
      <c r="ICB194" s="279"/>
      <c r="ICC194" s="279"/>
      <c r="ICD194" s="279"/>
      <c r="ICE194" s="279"/>
      <c r="ICF194" s="279"/>
      <c r="ICG194" s="279"/>
      <c r="ICH194" s="279"/>
      <c r="ICI194" s="279"/>
      <c r="ICJ194" s="279"/>
      <c r="ICK194" s="279"/>
      <c r="ICL194" s="279"/>
      <c r="ICM194" s="279"/>
      <c r="ICN194" s="279"/>
      <c r="ICO194" s="279"/>
      <c r="ICP194" s="279"/>
      <c r="ICQ194" s="279"/>
      <c r="ICR194" s="279"/>
      <c r="ICS194" s="279"/>
      <c r="ICT194" s="279"/>
      <c r="ICU194" s="279"/>
      <c r="ICV194" s="279"/>
      <c r="ICW194" s="279"/>
      <c r="ICX194" s="279"/>
      <c r="ICY194" s="279"/>
      <c r="ICZ194" s="279"/>
      <c r="IDA194" s="279"/>
      <c r="IDB194" s="279"/>
      <c r="IDC194" s="279"/>
      <c r="IDD194" s="279"/>
      <c r="IDE194" s="279"/>
      <c r="IDF194" s="279"/>
      <c r="IDG194" s="279"/>
      <c r="IDH194" s="279"/>
      <c r="IDI194" s="279"/>
      <c r="IDJ194" s="279"/>
      <c r="IDK194" s="279"/>
      <c r="IDL194" s="279"/>
      <c r="IDM194" s="279"/>
      <c r="IDN194" s="279"/>
      <c r="IDO194" s="279"/>
      <c r="IDP194" s="279"/>
      <c r="IDQ194" s="279"/>
      <c r="IDR194" s="279"/>
      <c r="IDS194" s="279"/>
      <c r="IDT194" s="279"/>
      <c r="IDU194" s="279"/>
      <c r="IDV194" s="279"/>
      <c r="IDW194" s="279"/>
      <c r="IDX194" s="279"/>
      <c r="IDY194" s="279"/>
      <c r="IDZ194" s="279"/>
      <c r="IEA194" s="279"/>
      <c r="IEB194" s="279"/>
      <c r="IEC194" s="279"/>
      <c r="IED194" s="279"/>
      <c r="IEE194" s="279"/>
      <c r="IEF194" s="279"/>
      <c r="IEG194" s="279"/>
      <c r="IEH194" s="279"/>
      <c r="IEI194" s="279"/>
      <c r="IEJ194" s="279"/>
      <c r="IEK194" s="279"/>
      <c r="IEL194" s="279"/>
      <c r="IEM194" s="279"/>
      <c r="IEN194" s="279"/>
      <c r="IEO194" s="279"/>
      <c r="IEP194" s="279"/>
      <c r="IEQ194" s="279"/>
      <c r="IER194" s="279"/>
      <c r="IES194" s="279"/>
      <c r="IET194" s="279"/>
      <c r="IEU194" s="279"/>
      <c r="IEV194" s="279"/>
      <c r="IEW194" s="279"/>
      <c r="IEX194" s="279"/>
      <c r="IEY194" s="279"/>
      <c r="IEZ194" s="279"/>
      <c r="IFA194" s="279"/>
      <c r="IFB194" s="279"/>
      <c r="IFC194" s="279"/>
      <c r="IFD194" s="279"/>
      <c r="IFE194" s="279"/>
      <c r="IFF194" s="279"/>
      <c r="IFG194" s="279"/>
      <c r="IFH194" s="279"/>
      <c r="IFI194" s="279"/>
      <c r="IFJ194" s="279"/>
      <c r="IFK194" s="279"/>
      <c r="IFL194" s="279"/>
      <c r="IFM194" s="279"/>
      <c r="IFN194" s="279"/>
      <c r="IFO194" s="279"/>
      <c r="IFP194" s="279"/>
      <c r="IFQ194" s="279"/>
      <c r="IFR194" s="279"/>
      <c r="IFS194" s="279"/>
      <c r="IFT194" s="279"/>
      <c r="IFU194" s="279"/>
      <c r="IFV194" s="279"/>
      <c r="IFW194" s="279"/>
      <c r="IFX194" s="279"/>
      <c r="IFY194" s="279"/>
      <c r="IFZ194" s="279"/>
      <c r="IGA194" s="279"/>
      <c r="IGB194" s="279"/>
      <c r="IGC194" s="279"/>
      <c r="IGD194" s="279"/>
      <c r="IGE194" s="279"/>
      <c r="IGF194" s="279"/>
      <c r="IGG194" s="279"/>
      <c r="IGH194" s="279"/>
      <c r="IGI194" s="279"/>
      <c r="IGJ194" s="279"/>
      <c r="IGK194" s="279"/>
      <c r="IGL194" s="279"/>
      <c r="IGM194" s="279"/>
      <c r="IGN194" s="279"/>
      <c r="IGO194" s="279"/>
      <c r="IGP194" s="279"/>
      <c r="IGQ194" s="279"/>
      <c r="IGR194" s="279"/>
      <c r="IGS194" s="279"/>
      <c r="IGT194" s="279"/>
      <c r="IGU194" s="279"/>
      <c r="IGV194" s="279"/>
      <c r="IGW194" s="279"/>
      <c r="IGX194" s="279"/>
      <c r="IGY194" s="279"/>
      <c r="IGZ194" s="279"/>
      <c r="IHA194" s="279"/>
      <c r="IHB194" s="279"/>
      <c r="IHC194" s="279"/>
      <c r="IHD194" s="279"/>
      <c r="IHE194" s="279"/>
      <c r="IHF194" s="279"/>
      <c r="IHG194" s="279"/>
      <c r="IHH194" s="279"/>
      <c r="IHI194" s="279"/>
      <c r="IHJ194" s="279"/>
      <c r="IHK194" s="279"/>
      <c r="IHL194" s="279"/>
      <c r="IHM194" s="279"/>
      <c r="IHN194" s="279"/>
      <c r="IHO194" s="279"/>
      <c r="IHP194" s="279"/>
      <c r="IHQ194" s="279"/>
      <c r="IHR194" s="279"/>
      <c r="IHS194" s="279"/>
      <c r="IHT194" s="279"/>
      <c r="IHU194" s="279"/>
      <c r="IHV194" s="279"/>
      <c r="IHW194" s="279"/>
      <c r="IHX194" s="279"/>
      <c r="IHY194" s="279"/>
      <c r="IHZ194" s="279"/>
      <c r="IIA194" s="279"/>
      <c r="IIB194" s="279"/>
      <c r="IIC194" s="279"/>
      <c r="IID194" s="279"/>
      <c r="IIE194" s="279"/>
      <c r="IIF194" s="279"/>
      <c r="IIG194" s="279"/>
      <c r="IIH194" s="279"/>
      <c r="III194" s="279"/>
      <c r="IIJ194" s="279"/>
      <c r="IIK194" s="279"/>
      <c r="IIL194" s="279"/>
      <c r="IIM194" s="279"/>
      <c r="IIN194" s="279"/>
      <c r="IIO194" s="279"/>
      <c r="IIP194" s="279"/>
      <c r="IIQ194" s="279"/>
      <c r="IIR194" s="279"/>
      <c r="IIS194" s="279"/>
      <c r="IIT194" s="279"/>
      <c r="IIU194" s="279"/>
      <c r="IIV194" s="279"/>
      <c r="IIW194" s="279"/>
      <c r="IIX194" s="279"/>
      <c r="IIY194" s="279"/>
      <c r="IIZ194" s="279"/>
      <c r="IJA194" s="279"/>
      <c r="IJB194" s="279"/>
      <c r="IJC194" s="279"/>
      <c r="IJD194" s="279"/>
      <c r="IJE194" s="279"/>
      <c r="IJF194" s="279"/>
      <c r="IJG194" s="279"/>
      <c r="IJH194" s="279"/>
      <c r="IJI194" s="279"/>
      <c r="IJJ194" s="279"/>
      <c r="IJK194" s="279"/>
      <c r="IJL194" s="279"/>
      <c r="IJM194" s="279"/>
      <c r="IJN194" s="279"/>
      <c r="IJO194" s="279"/>
      <c r="IJP194" s="279"/>
      <c r="IJQ194" s="279"/>
      <c r="IJR194" s="279"/>
      <c r="IJS194" s="279"/>
      <c r="IJT194" s="279"/>
      <c r="IJU194" s="279"/>
      <c r="IJV194" s="279"/>
      <c r="IJW194" s="279"/>
      <c r="IJX194" s="279"/>
      <c r="IJY194" s="279"/>
      <c r="IJZ194" s="279"/>
      <c r="IKA194" s="279"/>
      <c r="IKB194" s="279"/>
      <c r="IKC194" s="279"/>
      <c r="IKD194" s="279"/>
      <c r="IKE194" s="279"/>
      <c r="IKF194" s="279"/>
      <c r="IKG194" s="279"/>
      <c r="IKH194" s="279"/>
      <c r="IKI194" s="279"/>
      <c r="IKJ194" s="279"/>
      <c r="IKK194" s="279"/>
      <c r="IKL194" s="279"/>
      <c r="IKM194" s="279"/>
      <c r="IKN194" s="279"/>
      <c r="IKO194" s="279"/>
      <c r="IKP194" s="279"/>
      <c r="IKQ194" s="279"/>
      <c r="IKR194" s="279"/>
      <c r="IKS194" s="279"/>
      <c r="IKT194" s="279"/>
      <c r="IKU194" s="279"/>
      <c r="IKV194" s="279"/>
      <c r="IKW194" s="279"/>
      <c r="IKX194" s="279"/>
      <c r="IKY194" s="279"/>
      <c r="IKZ194" s="279"/>
      <c r="ILA194" s="279"/>
      <c r="ILB194" s="279"/>
      <c r="ILC194" s="279"/>
      <c r="ILD194" s="279"/>
      <c r="ILE194" s="279"/>
      <c r="ILF194" s="279"/>
      <c r="ILG194" s="279"/>
      <c r="ILH194" s="279"/>
      <c r="ILI194" s="279"/>
      <c r="ILJ194" s="279"/>
      <c r="ILK194" s="279"/>
      <c r="ILL194" s="279"/>
      <c r="ILM194" s="279"/>
      <c r="ILN194" s="279"/>
      <c r="ILO194" s="279"/>
      <c r="ILP194" s="279"/>
      <c r="ILQ194" s="279"/>
      <c r="ILR194" s="279"/>
      <c r="ILS194" s="279"/>
      <c r="ILT194" s="279"/>
      <c r="ILU194" s="279"/>
      <c r="ILV194" s="279"/>
      <c r="ILW194" s="279"/>
      <c r="ILX194" s="279"/>
      <c r="ILY194" s="279"/>
      <c r="ILZ194" s="279"/>
      <c r="IMA194" s="279"/>
      <c r="IMB194" s="279"/>
      <c r="IMC194" s="279"/>
      <c r="IMD194" s="279"/>
      <c r="IME194" s="279"/>
      <c r="IMF194" s="279"/>
      <c r="IMG194" s="279"/>
      <c r="IMH194" s="279"/>
      <c r="IMI194" s="279"/>
      <c r="IMJ194" s="279"/>
      <c r="IMK194" s="279"/>
      <c r="IML194" s="279"/>
      <c r="IMM194" s="279"/>
      <c r="IMN194" s="279"/>
      <c r="IMO194" s="279"/>
      <c r="IMP194" s="279"/>
      <c r="IMQ194" s="279"/>
      <c r="IMR194" s="279"/>
      <c r="IMS194" s="279"/>
      <c r="IMT194" s="279"/>
      <c r="IMU194" s="279"/>
      <c r="IMV194" s="279"/>
      <c r="IMW194" s="279"/>
      <c r="IMX194" s="279"/>
      <c r="IMY194" s="279"/>
      <c r="IMZ194" s="279"/>
      <c r="INA194" s="279"/>
      <c r="INB194" s="279"/>
      <c r="INC194" s="279"/>
      <c r="IND194" s="279"/>
      <c r="INE194" s="279"/>
      <c r="INF194" s="279"/>
      <c r="ING194" s="279"/>
      <c r="INH194" s="279"/>
      <c r="INI194" s="279"/>
      <c r="INJ194" s="279"/>
      <c r="INK194" s="279"/>
      <c r="INL194" s="279"/>
      <c r="INM194" s="279"/>
      <c r="INN194" s="279"/>
      <c r="INO194" s="279"/>
      <c r="INP194" s="279"/>
      <c r="INQ194" s="279"/>
      <c r="INR194" s="279"/>
      <c r="INS194" s="279"/>
      <c r="INT194" s="279"/>
      <c r="INU194" s="279"/>
      <c r="INV194" s="279"/>
      <c r="INW194" s="279"/>
      <c r="INX194" s="279"/>
      <c r="INY194" s="279"/>
      <c r="INZ194" s="279"/>
      <c r="IOA194" s="279"/>
      <c r="IOB194" s="279"/>
      <c r="IOC194" s="279"/>
      <c r="IOD194" s="279"/>
      <c r="IOE194" s="279"/>
      <c r="IOF194" s="279"/>
      <c r="IOG194" s="279"/>
      <c r="IOH194" s="279"/>
      <c r="IOI194" s="279"/>
      <c r="IOJ194" s="279"/>
      <c r="IOK194" s="279"/>
      <c r="IOL194" s="279"/>
      <c r="IOM194" s="279"/>
      <c r="ION194" s="279"/>
      <c r="IOO194" s="279"/>
      <c r="IOP194" s="279"/>
      <c r="IOQ194" s="279"/>
      <c r="IOR194" s="279"/>
      <c r="IOS194" s="279"/>
      <c r="IOT194" s="279"/>
      <c r="IOU194" s="279"/>
      <c r="IOV194" s="279"/>
      <c r="IOW194" s="279"/>
      <c r="IOX194" s="279"/>
      <c r="IOY194" s="279"/>
      <c r="IOZ194" s="279"/>
      <c r="IPA194" s="279"/>
      <c r="IPB194" s="279"/>
      <c r="IPC194" s="279"/>
      <c r="IPD194" s="279"/>
      <c r="IPE194" s="279"/>
      <c r="IPF194" s="279"/>
      <c r="IPG194" s="279"/>
      <c r="IPH194" s="279"/>
      <c r="IPI194" s="279"/>
      <c r="IPJ194" s="279"/>
      <c r="IPK194" s="279"/>
      <c r="IPL194" s="279"/>
      <c r="IPM194" s="279"/>
      <c r="IPN194" s="279"/>
      <c r="IPO194" s="279"/>
      <c r="IPP194" s="279"/>
      <c r="IPQ194" s="279"/>
      <c r="IPR194" s="279"/>
      <c r="IPS194" s="279"/>
      <c r="IPT194" s="279"/>
      <c r="IPU194" s="279"/>
      <c r="IPV194" s="279"/>
      <c r="IPW194" s="279"/>
      <c r="IPX194" s="279"/>
      <c r="IPY194" s="279"/>
      <c r="IPZ194" s="279"/>
      <c r="IQA194" s="279"/>
      <c r="IQB194" s="279"/>
      <c r="IQC194" s="279"/>
      <c r="IQD194" s="279"/>
      <c r="IQE194" s="279"/>
      <c r="IQF194" s="279"/>
      <c r="IQG194" s="279"/>
      <c r="IQH194" s="279"/>
      <c r="IQI194" s="279"/>
      <c r="IQJ194" s="279"/>
      <c r="IQK194" s="279"/>
      <c r="IQL194" s="279"/>
      <c r="IQM194" s="279"/>
      <c r="IQN194" s="279"/>
      <c r="IQO194" s="279"/>
      <c r="IQP194" s="279"/>
      <c r="IQQ194" s="279"/>
      <c r="IQR194" s="279"/>
      <c r="IQS194" s="279"/>
      <c r="IQT194" s="279"/>
      <c r="IQU194" s="279"/>
      <c r="IQV194" s="279"/>
      <c r="IQW194" s="279"/>
      <c r="IQX194" s="279"/>
      <c r="IQY194" s="279"/>
      <c r="IQZ194" s="279"/>
      <c r="IRA194" s="279"/>
      <c r="IRB194" s="279"/>
      <c r="IRC194" s="279"/>
      <c r="IRD194" s="279"/>
      <c r="IRE194" s="279"/>
      <c r="IRF194" s="279"/>
      <c r="IRG194" s="279"/>
      <c r="IRH194" s="279"/>
      <c r="IRI194" s="279"/>
      <c r="IRJ194" s="279"/>
      <c r="IRK194" s="279"/>
      <c r="IRL194" s="279"/>
      <c r="IRM194" s="279"/>
      <c r="IRN194" s="279"/>
      <c r="IRO194" s="279"/>
      <c r="IRP194" s="279"/>
      <c r="IRQ194" s="279"/>
      <c r="IRR194" s="279"/>
      <c r="IRS194" s="279"/>
      <c r="IRT194" s="279"/>
      <c r="IRU194" s="279"/>
      <c r="IRV194" s="279"/>
      <c r="IRW194" s="279"/>
      <c r="IRX194" s="279"/>
      <c r="IRY194" s="279"/>
      <c r="IRZ194" s="279"/>
      <c r="ISA194" s="279"/>
      <c r="ISB194" s="279"/>
      <c r="ISC194" s="279"/>
      <c r="ISD194" s="279"/>
      <c r="ISE194" s="279"/>
      <c r="ISF194" s="279"/>
      <c r="ISG194" s="279"/>
      <c r="ISH194" s="279"/>
      <c r="ISI194" s="279"/>
      <c r="ISJ194" s="279"/>
      <c r="ISK194" s="279"/>
      <c r="ISL194" s="279"/>
      <c r="ISM194" s="279"/>
      <c r="ISN194" s="279"/>
      <c r="ISO194" s="279"/>
      <c r="ISP194" s="279"/>
      <c r="ISQ194" s="279"/>
      <c r="ISR194" s="279"/>
      <c r="ISS194" s="279"/>
      <c r="IST194" s="279"/>
      <c r="ISU194" s="279"/>
      <c r="ISV194" s="279"/>
      <c r="ISW194" s="279"/>
      <c r="ISX194" s="279"/>
      <c r="ISY194" s="279"/>
      <c r="ISZ194" s="279"/>
      <c r="ITA194" s="279"/>
      <c r="ITB194" s="279"/>
      <c r="ITC194" s="279"/>
      <c r="ITD194" s="279"/>
      <c r="ITE194" s="279"/>
      <c r="ITF194" s="279"/>
      <c r="ITG194" s="279"/>
      <c r="ITH194" s="279"/>
      <c r="ITI194" s="279"/>
      <c r="ITJ194" s="279"/>
      <c r="ITK194" s="279"/>
      <c r="ITL194" s="279"/>
      <c r="ITM194" s="279"/>
      <c r="ITN194" s="279"/>
      <c r="ITO194" s="279"/>
      <c r="ITP194" s="279"/>
      <c r="ITQ194" s="279"/>
      <c r="ITR194" s="279"/>
      <c r="ITS194" s="279"/>
      <c r="ITT194" s="279"/>
      <c r="ITU194" s="279"/>
      <c r="ITV194" s="279"/>
      <c r="ITW194" s="279"/>
      <c r="ITX194" s="279"/>
      <c r="ITY194" s="279"/>
      <c r="ITZ194" s="279"/>
      <c r="IUA194" s="279"/>
      <c r="IUB194" s="279"/>
      <c r="IUC194" s="279"/>
      <c r="IUD194" s="279"/>
      <c r="IUE194" s="279"/>
      <c r="IUF194" s="279"/>
      <c r="IUG194" s="279"/>
      <c r="IUH194" s="279"/>
      <c r="IUI194" s="279"/>
      <c r="IUJ194" s="279"/>
      <c r="IUK194" s="279"/>
      <c r="IUL194" s="279"/>
      <c r="IUM194" s="279"/>
      <c r="IUN194" s="279"/>
      <c r="IUO194" s="279"/>
      <c r="IUP194" s="279"/>
      <c r="IUQ194" s="279"/>
      <c r="IUR194" s="279"/>
      <c r="IUS194" s="279"/>
      <c r="IUT194" s="279"/>
      <c r="IUU194" s="279"/>
      <c r="IUV194" s="279"/>
      <c r="IUW194" s="279"/>
      <c r="IUX194" s="279"/>
      <c r="IUY194" s="279"/>
      <c r="IUZ194" s="279"/>
      <c r="IVA194" s="279"/>
      <c r="IVB194" s="279"/>
      <c r="IVC194" s="279"/>
      <c r="IVD194" s="279"/>
      <c r="IVE194" s="279"/>
      <c r="IVF194" s="279"/>
      <c r="IVG194" s="279"/>
      <c r="IVH194" s="279"/>
      <c r="IVI194" s="279"/>
      <c r="IVJ194" s="279"/>
      <c r="IVK194" s="279"/>
      <c r="IVL194" s="279"/>
      <c r="IVM194" s="279"/>
      <c r="IVN194" s="279"/>
      <c r="IVO194" s="279"/>
      <c r="IVP194" s="279"/>
      <c r="IVQ194" s="279"/>
      <c r="IVR194" s="279"/>
      <c r="IVS194" s="279"/>
      <c r="IVT194" s="279"/>
      <c r="IVU194" s="279"/>
      <c r="IVV194" s="279"/>
      <c r="IVW194" s="279"/>
      <c r="IVX194" s="279"/>
      <c r="IVY194" s="279"/>
      <c r="IVZ194" s="279"/>
      <c r="IWA194" s="279"/>
      <c r="IWB194" s="279"/>
      <c r="IWC194" s="279"/>
      <c r="IWD194" s="279"/>
      <c r="IWE194" s="279"/>
      <c r="IWF194" s="279"/>
      <c r="IWG194" s="279"/>
      <c r="IWH194" s="279"/>
      <c r="IWI194" s="279"/>
      <c r="IWJ194" s="279"/>
      <c r="IWK194" s="279"/>
      <c r="IWL194" s="279"/>
      <c r="IWM194" s="279"/>
      <c r="IWN194" s="279"/>
      <c r="IWO194" s="279"/>
      <c r="IWP194" s="279"/>
      <c r="IWQ194" s="279"/>
      <c r="IWR194" s="279"/>
      <c r="IWS194" s="279"/>
      <c r="IWT194" s="279"/>
      <c r="IWU194" s="279"/>
      <c r="IWV194" s="279"/>
      <c r="IWW194" s="279"/>
      <c r="IWX194" s="279"/>
      <c r="IWY194" s="279"/>
      <c r="IWZ194" s="279"/>
      <c r="IXA194" s="279"/>
      <c r="IXB194" s="279"/>
      <c r="IXC194" s="279"/>
      <c r="IXD194" s="279"/>
      <c r="IXE194" s="279"/>
      <c r="IXF194" s="279"/>
      <c r="IXG194" s="279"/>
      <c r="IXH194" s="279"/>
      <c r="IXI194" s="279"/>
      <c r="IXJ194" s="279"/>
      <c r="IXK194" s="279"/>
      <c r="IXL194" s="279"/>
      <c r="IXM194" s="279"/>
      <c r="IXN194" s="279"/>
      <c r="IXO194" s="279"/>
      <c r="IXP194" s="279"/>
      <c r="IXQ194" s="279"/>
      <c r="IXR194" s="279"/>
      <c r="IXS194" s="279"/>
      <c r="IXT194" s="279"/>
      <c r="IXU194" s="279"/>
      <c r="IXV194" s="279"/>
      <c r="IXW194" s="279"/>
      <c r="IXX194" s="279"/>
      <c r="IXY194" s="279"/>
      <c r="IXZ194" s="279"/>
      <c r="IYA194" s="279"/>
      <c r="IYB194" s="279"/>
      <c r="IYC194" s="279"/>
      <c r="IYD194" s="279"/>
      <c r="IYE194" s="279"/>
      <c r="IYF194" s="279"/>
      <c r="IYG194" s="279"/>
      <c r="IYH194" s="279"/>
      <c r="IYI194" s="279"/>
      <c r="IYJ194" s="279"/>
      <c r="IYK194" s="279"/>
      <c r="IYL194" s="279"/>
      <c r="IYM194" s="279"/>
      <c r="IYN194" s="279"/>
      <c r="IYO194" s="279"/>
      <c r="IYP194" s="279"/>
      <c r="IYQ194" s="279"/>
      <c r="IYR194" s="279"/>
      <c r="IYS194" s="279"/>
      <c r="IYT194" s="279"/>
      <c r="IYU194" s="279"/>
      <c r="IYV194" s="279"/>
      <c r="IYW194" s="279"/>
      <c r="IYX194" s="279"/>
      <c r="IYY194" s="279"/>
      <c r="IYZ194" s="279"/>
      <c r="IZA194" s="279"/>
      <c r="IZB194" s="279"/>
      <c r="IZC194" s="279"/>
      <c r="IZD194" s="279"/>
      <c r="IZE194" s="279"/>
      <c r="IZF194" s="279"/>
      <c r="IZG194" s="279"/>
      <c r="IZH194" s="279"/>
      <c r="IZI194" s="279"/>
      <c r="IZJ194" s="279"/>
      <c r="IZK194" s="279"/>
      <c r="IZL194" s="279"/>
      <c r="IZM194" s="279"/>
      <c r="IZN194" s="279"/>
      <c r="IZO194" s="279"/>
      <c r="IZP194" s="279"/>
      <c r="IZQ194" s="279"/>
      <c r="IZR194" s="279"/>
      <c r="IZS194" s="279"/>
      <c r="IZT194" s="279"/>
      <c r="IZU194" s="279"/>
      <c r="IZV194" s="279"/>
      <c r="IZW194" s="279"/>
      <c r="IZX194" s="279"/>
      <c r="IZY194" s="279"/>
      <c r="IZZ194" s="279"/>
      <c r="JAA194" s="279"/>
      <c r="JAB194" s="279"/>
      <c r="JAC194" s="279"/>
      <c r="JAD194" s="279"/>
      <c r="JAE194" s="279"/>
      <c r="JAF194" s="279"/>
      <c r="JAG194" s="279"/>
      <c r="JAH194" s="279"/>
      <c r="JAI194" s="279"/>
      <c r="JAJ194" s="279"/>
      <c r="JAK194" s="279"/>
      <c r="JAL194" s="279"/>
      <c r="JAM194" s="279"/>
      <c r="JAN194" s="279"/>
      <c r="JAO194" s="279"/>
      <c r="JAP194" s="279"/>
      <c r="JAQ194" s="279"/>
      <c r="JAR194" s="279"/>
      <c r="JAS194" s="279"/>
      <c r="JAT194" s="279"/>
      <c r="JAU194" s="279"/>
      <c r="JAV194" s="279"/>
      <c r="JAW194" s="279"/>
      <c r="JAX194" s="279"/>
      <c r="JAY194" s="279"/>
      <c r="JAZ194" s="279"/>
      <c r="JBA194" s="279"/>
      <c r="JBB194" s="279"/>
      <c r="JBC194" s="279"/>
      <c r="JBD194" s="279"/>
      <c r="JBE194" s="279"/>
      <c r="JBF194" s="279"/>
      <c r="JBG194" s="279"/>
      <c r="JBH194" s="279"/>
      <c r="JBI194" s="279"/>
      <c r="JBJ194" s="279"/>
      <c r="JBK194" s="279"/>
      <c r="JBL194" s="279"/>
      <c r="JBM194" s="279"/>
      <c r="JBN194" s="279"/>
      <c r="JBO194" s="279"/>
      <c r="JBP194" s="279"/>
      <c r="JBQ194" s="279"/>
      <c r="JBR194" s="279"/>
      <c r="JBS194" s="279"/>
      <c r="JBT194" s="279"/>
      <c r="JBU194" s="279"/>
      <c r="JBV194" s="279"/>
      <c r="JBW194" s="279"/>
      <c r="JBX194" s="279"/>
      <c r="JBY194" s="279"/>
      <c r="JBZ194" s="279"/>
      <c r="JCA194" s="279"/>
      <c r="JCB194" s="279"/>
      <c r="JCC194" s="279"/>
      <c r="JCD194" s="279"/>
      <c r="JCE194" s="279"/>
      <c r="JCF194" s="279"/>
      <c r="JCG194" s="279"/>
      <c r="JCH194" s="279"/>
      <c r="JCI194" s="279"/>
      <c r="JCJ194" s="279"/>
      <c r="JCK194" s="279"/>
      <c r="JCL194" s="279"/>
      <c r="JCM194" s="279"/>
      <c r="JCN194" s="279"/>
      <c r="JCO194" s="279"/>
      <c r="JCP194" s="279"/>
      <c r="JCQ194" s="279"/>
      <c r="JCR194" s="279"/>
      <c r="JCS194" s="279"/>
      <c r="JCT194" s="279"/>
      <c r="JCU194" s="279"/>
      <c r="JCV194" s="279"/>
      <c r="JCW194" s="279"/>
      <c r="JCX194" s="279"/>
      <c r="JCY194" s="279"/>
      <c r="JCZ194" s="279"/>
      <c r="JDA194" s="279"/>
      <c r="JDB194" s="279"/>
      <c r="JDC194" s="279"/>
      <c r="JDD194" s="279"/>
      <c r="JDE194" s="279"/>
      <c r="JDF194" s="279"/>
      <c r="JDG194" s="279"/>
      <c r="JDH194" s="279"/>
      <c r="JDI194" s="279"/>
      <c r="JDJ194" s="279"/>
      <c r="JDK194" s="279"/>
      <c r="JDL194" s="279"/>
      <c r="JDM194" s="279"/>
      <c r="JDN194" s="279"/>
      <c r="JDO194" s="279"/>
      <c r="JDP194" s="279"/>
      <c r="JDQ194" s="279"/>
      <c r="JDR194" s="279"/>
      <c r="JDS194" s="279"/>
      <c r="JDT194" s="279"/>
      <c r="JDU194" s="279"/>
      <c r="JDV194" s="279"/>
      <c r="JDW194" s="279"/>
      <c r="JDX194" s="279"/>
      <c r="JDY194" s="279"/>
      <c r="JDZ194" s="279"/>
      <c r="JEA194" s="279"/>
      <c r="JEB194" s="279"/>
      <c r="JEC194" s="279"/>
      <c r="JED194" s="279"/>
      <c r="JEE194" s="279"/>
      <c r="JEF194" s="279"/>
      <c r="JEG194" s="279"/>
      <c r="JEH194" s="279"/>
      <c r="JEI194" s="279"/>
      <c r="JEJ194" s="279"/>
      <c r="JEK194" s="279"/>
      <c r="JEL194" s="279"/>
      <c r="JEM194" s="279"/>
      <c r="JEN194" s="279"/>
      <c r="JEO194" s="279"/>
      <c r="JEP194" s="279"/>
      <c r="JEQ194" s="279"/>
      <c r="JER194" s="279"/>
      <c r="JES194" s="279"/>
      <c r="JET194" s="279"/>
      <c r="JEU194" s="279"/>
      <c r="JEV194" s="279"/>
      <c r="JEW194" s="279"/>
      <c r="JEX194" s="279"/>
      <c r="JEY194" s="279"/>
      <c r="JEZ194" s="279"/>
      <c r="JFA194" s="279"/>
      <c r="JFB194" s="279"/>
      <c r="JFC194" s="279"/>
      <c r="JFD194" s="279"/>
      <c r="JFE194" s="279"/>
      <c r="JFF194" s="279"/>
      <c r="JFG194" s="279"/>
      <c r="JFH194" s="279"/>
      <c r="JFI194" s="279"/>
      <c r="JFJ194" s="279"/>
      <c r="JFK194" s="279"/>
      <c r="JFL194" s="279"/>
      <c r="JFM194" s="279"/>
      <c r="JFN194" s="279"/>
      <c r="JFO194" s="279"/>
      <c r="JFP194" s="279"/>
      <c r="JFQ194" s="279"/>
      <c r="JFR194" s="279"/>
      <c r="JFS194" s="279"/>
      <c r="JFT194" s="279"/>
      <c r="JFU194" s="279"/>
      <c r="JFV194" s="279"/>
      <c r="JFW194" s="279"/>
      <c r="JFX194" s="279"/>
      <c r="JFY194" s="279"/>
      <c r="JFZ194" s="279"/>
      <c r="JGA194" s="279"/>
      <c r="JGB194" s="279"/>
      <c r="JGC194" s="279"/>
      <c r="JGD194" s="279"/>
      <c r="JGE194" s="279"/>
      <c r="JGF194" s="279"/>
      <c r="JGG194" s="279"/>
      <c r="JGH194" s="279"/>
      <c r="JGI194" s="279"/>
      <c r="JGJ194" s="279"/>
      <c r="JGK194" s="279"/>
      <c r="JGL194" s="279"/>
      <c r="JGM194" s="279"/>
      <c r="JGN194" s="279"/>
      <c r="JGO194" s="279"/>
      <c r="JGP194" s="279"/>
      <c r="JGQ194" s="279"/>
      <c r="JGR194" s="279"/>
      <c r="JGS194" s="279"/>
      <c r="JGT194" s="279"/>
      <c r="JGU194" s="279"/>
      <c r="JGV194" s="279"/>
      <c r="JGW194" s="279"/>
      <c r="JGX194" s="279"/>
      <c r="JGY194" s="279"/>
      <c r="JGZ194" s="279"/>
      <c r="JHA194" s="279"/>
      <c r="JHB194" s="279"/>
      <c r="JHC194" s="279"/>
      <c r="JHD194" s="279"/>
      <c r="JHE194" s="279"/>
      <c r="JHF194" s="279"/>
      <c r="JHG194" s="279"/>
      <c r="JHH194" s="279"/>
      <c r="JHI194" s="279"/>
      <c r="JHJ194" s="279"/>
      <c r="JHK194" s="279"/>
      <c r="JHL194" s="279"/>
      <c r="JHM194" s="279"/>
      <c r="JHN194" s="279"/>
      <c r="JHO194" s="279"/>
      <c r="JHP194" s="279"/>
      <c r="JHQ194" s="279"/>
      <c r="JHR194" s="279"/>
      <c r="JHS194" s="279"/>
      <c r="JHT194" s="279"/>
      <c r="JHU194" s="279"/>
      <c r="JHV194" s="279"/>
      <c r="JHW194" s="279"/>
      <c r="JHX194" s="279"/>
      <c r="JHY194" s="279"/>
      <c r="JHZ194" s="279"/>
      <c r="JIA194" s="279"/>
      <c r="JIB194" s="279"/>
      <c r="JIC194" s="279"/>
      <c r="JID194" s="279"/>
      <c r="JIE194" s="279"/>
      <c r="JIF194" s="279"/>
      <c r="JIG194" s="279"/>
      <c r="JIH194" s="279"/>
      <c r="JII194" s="279"/>
      <c r="JIJ194" s="279"/>
      <c r="JIK194" s="279"/>
      <c r="JIL194" s="279"/>
      <c r="JIM194" s="279"/>
      <c r="JIN194" s="279"/>
      <c r="JIO194" s="279"/>
      <c r="JIP194" s="279"/>
      <c r="JIQ194" s="279"/>
      <c r="JIR194" s="279"/>
      <c r="JIS194" s="279"/>
      <c r="JIT194" s="279"/>
      <c r="JIU194" s="279"/>
      <c r="JIV194" s="279"/>
      <c r="JIW194" s="279"/>
      <c r="JIX194" s="279"/>
      <c r="JIY194" s="279"/>
      <c r="JIZ194" s="279"/>
      <c r="JJA194" s="279"/>
      <c r="JJB194" s="279"/>
      <c r="JJC194" s="279"/>
      <c r="JJD194" s="279"/>
      <c r="JJE194" s="279"/>
      <c r="JJF194" s="279"/>
      <c r="JJG194" s="279"/>
      <c r="JJH194" s="279"/>
      <c r="JJI194" s="279"/>
      <c r="JJJ194" s="279"/>
      <c r="JJK194" s="279"/>
      <c r="JJL194" s="279"/>
      <c r="JJM194" s="279"/>
      <c r="JJN194" s="279"/>
      <c r="JJO194" s="279"/>
      <c r="JJP194" s="279"/>
      <c r="JJQ194" s="279"/>
      <c r="JJR194" s="279"/>
      <c r="JJS194" s="279"/>
      <c r="JJT194" s="279"/>
      <c r="JJU194" s="279"/>
      <c r="JJV194" s="279"/>
      <c r="JJW194" s="279"/>
      <c r="JJX194" s="279"/>
      <c r="JJY194" s="279"/>
      <c r="JJZ194" s="279"/>
      <c r="JKA194" s="279"/>
      <c r="JKB194" s="279"/>
      <c r="JKC194" s="279"/>
      <c r="JKD194" s="279"/>
      <c r="JKE194" s="279"/>
      <c r="JKF194" s="279"/>
      <c r="JKG194" s="279"/>
      <c r="JKH194" s="279"/>
      <c r="JKI194" s="279"/>
      <c r="JKJ194" s="279"/>
      <c r="JKK194" s="279"/>
      <c r="JKL194" s="279"/>
      <c r="JKM194" s="279"/>
      <c r="JKN194" s="279"/>
      <c r="JKO194" s="279"/>
      <c r="JKP194" s="279"/>
      <c r="JKQ194" s="279"/>
      <c r="JKR194" s="279"/>
      <c r="JKS194" s="279"/>
      <c r="JKT194" s="279"/>
      <c r="JKU194" s="279"/>
      <c r="JKV194" s="279"/>
      <c r="JKW194" s="279"/>
      <c r="JKX194" s="279"/>
      <c r="JKY194" s="279"/>
      <c r="JKZ194" s="279"/>
      <c r="JLA194" s="279"/>
      <c r="JLB194" s="279"/>
      <c r="JLC194" s="279"/>
      <c r="JLD194" s="279"/>
      <c r="JLE194" s="279"/>
      <c r="JLF194" s="279"/>
      <c r="JLG194" s="279"/>
      <c r="JLH194" s="279"/>
      <c r="JLI194" s="279"/>
      <c r="JLJ194" s="279"/>
      <c r="JLK194" s="279"/>
      <c r="JLL194" s="279"/>
      <c r="JLM194" s="279"/>
      <c r="JLN194" s="279"/>
      <c r="JLO194" s="279"/>
      <c r="JLP194" s="279"/>
      <c r="JLQ194" s="279"/>
      <c r="JLR194" s="279"/>
      <c r="JLS194" s="279"/>
      <c r="JLT194" s="279"/>
      <c r="JLU194" s="279"/>
      <c r="JLV194" s="279"/>
      <c r="JLW194" s="279"/>
      <c r="JLX194" s="279"/>
      <c r="JLY194" s="279"/>
      <c r="JLZ194" s="279"/>
      <c r="JMA194" s="279"/>
      <c r="JMB194" s="279"/>
      <c r="JMC194" s="279"/>
      <c r="JMD194" s="279"/>
      <c r="JME194" s="279"/>
      <c r="JMF194" s="279"/>
      <c r="JMG194" s="279"/>
      <c r="JMH194" s="279"/>
      <c r="JMI194" s="279"/>
      <c r="JMJ194" s="279"/>
      <c r="JMK194" s="279"/>
      <c r="JML194" s="279"/>
      <c r="JMM194" s="279"/>
      <c r="JMN194" s="279"/>
      <c r="JMO194" s="279"/>
      <c r="JMP194" s="279"/>
      <c r="JMQ194" s="279"/>
      <c r="JMR194" s="279"/>
      <c r="JMS194" s="279"/>
      <c r="JMT194" s="279"/>
      <c r="JMU194" s="279"/>
      <c r="JMV194" s="279"/>
      <c r="JMW194" s="279"/>
      <c r="JMX194" s="279"/>
      <c r="JMY194" s="279"/>
      <c r="JMZ194" s="279"/>
      <c r="JNA194" s="279"/>
      <c r="JNB194" s="279"/>
      <c r="JNC194" s="279"/>
      <c r="JND194" s="279"/>
      <c r="JNE194" s="279"/>
      <c r="JNF194" s="279"/>
      <c r="JNG194" s="279"/>
      <c r="JNH194" s="279"/>
      <c r="JNI194" s="279"/>
      <c r="JNJ194" s="279"/>
      <c r="JNK194" s="279"/>
      <c r="JNL194" s="279"/>
      <c r="JNM194" s="279"/>
      <c r="JNN194" s="279"/>
      <c r="JNO194" s="279"/>
      <c r="JNP194" s="279"/>
      <c r="JNQ194" s="279"/>
      <c r="JNR194" s="279"/>
      <c r="JNS194" s="279"/>
      <c r="JNT194" s="279"/>
      <c r="JNU194" s="279"/>
      <c r="JNV194" s="279"/>
      <c r="JNW194" s="279"/>
      <c r="JNX194" s="279"/>
      <c r="JNY194" s="279"/>
      <c r="JNZ194" s="279"/>
      <c r="JOA194" s="279"/>
      <c r="JOB194" s="279"/>
      <c r="JOC194" s="279"/>
      <c r="JOD194" s="279"/>
      <c r="JOE194" s="279"/>
      <c r="JOF194" s="279"/>
      <c r="JOG194" s="279"/>
      <c r="JOH194" s="279"/>
      <c r="JOI194" s="279"/>
      <c r="JOJ194" s="279"/>
      <c r="JOK194" s="279"/>
      <c r="JOL194" s="279"/>
      <c r="JOM194" s="279"/>
      <c r="JON194" s="279"/>
      <c r="JOO194" s="279"/>
      <c r="JOP194" s="279"/>
      <c r="JOQ194" s="279"/>
      <c r="JOR194" s="279"/>
      <c r="JOS194" s="279"/>
      <c r="JOT194" s="279"/>
      <c r="JOU194" s="279"/>
      <c r="JOV194" s="279"/>
      <c r="JOW194" s="279"/>
      <c r="JOX194" s="279"/>
      <c r="JOY194" s="279"/>
      <c r="JOZ194" s="279"/>
      <c r="JPA194" s="279"/>
      <c r="JPB194" s="279"/>
      <c r="JPC194" s="279"/>
      <c r="JPD194" s="279"/>
      <c r="JPE194" s="279"/>
      <c r="JPF194" s="279"/>
      <c r="JPG194" s="279"/>
      <c r="JPH194" s="279"/>
      <c r="JPI194" s="279"/>
      <c r="JPJ194" s="279"/>
      <c r="JPK194" s="279"/>
      <c r="JPL194" s="279"/>
      <c r="JPM194" s="279"/>
      <c r="JPN194" s="279"/>
      <c r="JPO194" s="279"/>
      <c r="JPP194" s="279"/>
      <c r="JPQ194" s="279"/>
      <c r="JPR194" s="279"/>
      <c r="JPS194" s="279"/>
      <c r="JPT194" s="279"/>
      <c r="JPU194" s="279"/>
      <c r="JPV194" s="279"/>
      <c r="JPW194" s="279"/>
      <c r="JPX194" s="279"/>
      <c r="JPY194" s="279"/>
      <c r="JPZ194" s="279"/>
      <c r="JQA194" s="279"/>
      <c r="JQB194" s="279"/>
      <c r="JQC194" s="279"/>
      <c r="JQD194" s="279"/>
      <c r="JQE194" s="279"/>
      <c r="JQF194" s="279"/>
      <c r="JQG194" s="279"/>
      <c r="JQH194" s="279"/>
      <c r="JQI194" s="279"/>
      <c r="JQJ194" s="279"/>
      <c r="JQK194" s="279"/>
      <c r="JQL194" s="279"/>
      <c r="JQM194" s="279"/>
      <c r="JQN194" s="279"/>
      <c r="JQO194" s="279"/>
      <c r="JQP194" s="279"/>
      <c r="JQQ194" s="279"/>
      <c r="JQR194" s="279"/>
      <c r="JQS194" s="279"/>
      <c r="JQT194" s="279"/>
      <c r="JQU194" s="279"/>
      <c r="JQV194" s="279"/>
      <c r="JQW194" s="279"/>
      <c r="JQX194" s="279"/>
      <c r="JQY194" s="279"/>
      <c r="JQZ194" s="279"/>
      <c r="JRA194" s="279"/>
      <c r="JRB194" s="279"/>
      <c r="JRC194" s="279"/>
      <c r="JRD194" s="279"/>
      <c r="JRE194" s="279"/>
      <c r="JRF194" s="279"/>
      <c r="JRG194" s="279"/>
      <c r="JRH194" s="279"/>
      <c r="JRI194" s="279"/>
      <c r="JRJ194" s="279"/>
      <c r="JRK194" s="279"/>
      <c r="JRL194" s="279"/>
      <c r="JRM194" s="279"/>
      <c r="JRN194" s="279"/>
      <c r="JRO194" s="279"/>
      <c r="JRP194" s="279"/>
      <c r="JRQ194" s="279"/>
      <c r="JRR194" s="279"/>
      <c r="JRS194" s="279"/>
      <c r="JRT194" s="279"/>
      <c r="JRU194" s="279"/>
      <c r="JRV194" s="279"/>
      <c r="JRW194" s="279"/>
      <c r="JRX194" s="279"/>
      <c r="JRY194" s="279"/>
      <c r="JRZ194" s="279"/>
      <c r="JSA194" s="279"/>
      <c r="JSB194" s="279"/>
      <c r="JSC194" s="279"/>
      <c r="JSD194" s="279"/>
      <c r="JSE194" s="279"/>
      <c r="JSF194" s="279"/>
      <c r="JSG194" s="279"/>
      <c r="JSH194" s="279"/>
      <c r="JSI194" s="279"/>
      <c r="JSJ194" s="279"/>
      <c r="JSK194" s="279"/>
      <c r="JSL194" s="279"/>
      <c r="JSM194" s="279"/>
      <c r="JSN194" s="279"/>
      <c r="JSO194" s="279"/>
      <c r="JSP194" s="279"/>
      <c r="JSQ194" s="279"/>
      <c r="JSR194" s="279"/>
      <c r="JSS194" s="279"/>
      <c r="JST194" s="279"/>
      <c r="JSU194" s="279"/>
      <c r="JSV194" s="279"/>
      <c r="JSW194" s="279"/>
      <c r="JSX194" s="279"/>
      <c r="JSY194" s="279"/>
      <c r="JSZ194" s="279"/>
      <c r="JTA194" s="279"/>
      <c r="JTB194" s="279"/>
      <c r="JTC194" s="279"/>
      <c r="JTD194" s="279"/>
      <c r="JTE194" s="279"/>
      <c r="JTF194" s="279"/>
      <c r="JTG194" s="279"/>
      <c r="JTH194" s="279"/>
      <c r="JTI194" s="279"/>
      <c r="JTJ194" s="279"/>
      <c r="JTK194" s="279"/>
      <c r="JTL194" s="279"/>
      <c r="JTM194" s="279"/>
      <c r="JTN194" s="279"/>
      <c r="JTO194" s="279"/>
      <c r="JTP194" s="279"/>
      <c r="JTQ194" s="279"/>
      <c r="JTR194" s="279"/>
      <c r="JTS194" s="279"/>
      <c r="JTT194" s="279"/>
      <c r="JTU194" s="279"/>
      <c r="JTV194" s="279"/>
      <c r="JTW194" s="279"/>
      <c r="JTX194" s="279"/>
      <c r="JTY194" s="279"/>
      <c r="JTZ194" s="279"/>
      <c r="JUA194" s="279"/>
      <c r="JUB194" s="279"/>
      <c r="JUC194" s="279"/>
      <c r="JUD194" s="279"/>
      <c r="JUE194" s="279"/>
      <c r="JUF194" s="279"/>
      <c r="JUG194" s="279"/>
      <c r="JUH194" s="279"/>
      <c r="JUI194" s="279"/>
      <c r="JUJ194" s="279"/>
      <c r="JUK194" s="279"/>
      <c r="JUL194" s="279"/>
      <c r="JUM194" s="279"/>
      <c r="JUN194" s="279"/>
      <c r="JUO194" s="279"/>
      <c r="JUP194" s="279"/>
      <c r="JUQ194" s="279"/>
      <c r="JUR194" s="279"/>
      <c r="JUS194" s="279"/>
      <c r="JUT194" s="279"/>
      <c r="JUU194" s="279"/>
      <c r="JUV194" s="279"/>
      <c r="JUW194" s="279"/>
      <c r="JUX194" s="279"/>
      <c r="JUY194" s="279"/>
      <c r="JUZ194" s="279"/>
      <c r="JVA194" s="279"/>
      <c r="JVB194" s="279"/>
      <c r="JVC194" s="279"/>
      <c r="JVD194" s="279"/>
      <c r="JVE194" s="279"/>
      <c r="JVF194" s="279"/>
      <c r="JVG194" s="279"/>
      <c r="JVH194" s="279"/>
      <c r="JVI194" s="279"/>
      <c r="JVJ194" s="279"/>
      <c r="JVK194" s="279"/>
      <c r="JVL194" s="279"/>
      <c r="JVM194" s="279"/>
      <c r="JVN194" s="279"/>
      <c r="JVO194" s="279"/>
      <c r="JVP194" s="279"/>
      <c r="JVQ194" s="279"/>
      <c r="JVR194" s="279"/>
      <c r="JVS194" s="279"/>
      <c r="JVT194" s="279"/>
      <c r="JVU194" s="279"/>
      <c r="JVV194" s="279"/>
      <c r="JVW194" s="279"/>
      <c r="JVX194" s="279"/>
      <c r="JVY194" s="279"/>
      <c r="JVZ194" s="279"/>
      <c r="JWA194" s="279"/>
      <c r="JWB194" s="279"/>
      <c r="JWC194" s="279"/>
      <c r="JWD194" s="279"/>
      <c r="JWE194" s="279"/>
      <c r="JWF194" s="279"/>
      <c r="JWG194" s="279"/>
      <c r="JWH194" s="279"/>
      <c r="JWI194" s="279"/>
      <c r="JWJ194" s="279"/>
      <c r="JWK194" s="279"/>
      <c r="JWL194" s="279"/>
      <c r="JWM194" s="279"/>
      <c r="JWN194" s="279"/>
      <c r="JWO194" s="279"/>
      <c r="JWP194" s="279"/>
      <c r="JWQ194" s="279"/>
      <c r="JWR194" s="279"/>
      <c r="JWS194" s="279"/>
      <c r="JWT194" s="279"/>
      <c r="JWU194" s="279"/>
      <c r="JWV194" s="279"/>
      <c r="JWW194" s="279"/>
      <c r="JWX194" s="279"/>
      <c r="JWY194" s="279"/>
      <c r="JWZ194" s="279"/>
      <c r="JXA194" s="279"/>
      <c r="JXB194" s="279"/>
      <c r="JXC194" s="279"/>
      <c r="JXD194" s="279"/>
      <c r="JXE194" s="279"/>
      <c r="JXF194" s="279"/>
      <c r="JXG194" s="279"/>
      <c r="JXH194" s="279"/>
      <c r="JXI194" s="279"/>
      <c r="JXJ194" s="279"/>
      <c r="JXK194" s="279"/>
      <c r="JXL194" s="279"/>
      <c r="JXM194" s="279"/>
      <c r="JXN194" s="279"/>
      <c r="JXO194" s="279"/>
      <c r="JXP194" s="279"/>
      <c r="JXQ194" s="279"/>
      <c r="JXR194" s="279"/>
      <c r="JXS194" s="279"/>
      <c r="JXT194" s="279"/>
      <c r="JXU194" s="279"/>
      <c r="JXV194" s="279"/>
      <c r="JXW194" s="279"/>
      <c r="JXX194" s="279"/>
      <c r="JXY194" s="279"/>
      <c r="JXZ194" s="279"/>
      <c r="JYA194" s="279"/>
      <c r="JYB194" s="279"/>
      <c r="JYC194" s="279"/>
      <c r="JYD194" s="279"/>
      <c r="JYE194" s="279"/>
      <c r="JYF194" s="279"/>
      <c r="JYG194" s="279"/>
      <c r="JYH194" s="279"/>
      <c r="JYI194" s="279"/>
      <c r="JYJ194" s="279"/>
      <c r="JYK194" s="279"/>
      <c r="JYL194" s="279"/>
      <c r="JYM194" s="279"/>
      <c r="JYN194" s="279"/>
      <c r="JYO194" s="279"/>
      <c r="JYP194" s="279"/>
      <c r="JYQ194" s="279"/>
      <c r="JYR194" s="279"/>
      <c r="JYS194" s="279"/>
      <c r="JYT194" s="279"/>
      <c r="JYU194" s="279"/>
      <c r="JYV194" s="279"/>
      <c r="JYW194" s="279"/>
      <c r="JYX194" s="279"/>
      <c r="JYY194" s="279"/>
      <c r="JYZ194" s="279"/>
      <c r="JZA194" s="279"/>
      <c r="JZB194" s="279"/>
      <c r="JZC194" s="279"/>
      <c r="JZD194" s="279"/>
      <c r="JZE194" s="279"/>
      <c r="JZF194" s="279"/>
      <c r="JZG194" s="279"/>
      <c r="JZH194" s="279"/>
      <c r="JZI194" s="279"/>
      <c r="JZJ194" s="279"/>
      <c r="JZK194" s="279"/>
      <c r="JZL194" s="279"/>
      <c r="JZM194" s="279"/>
      <c r="JZN194" s="279"/>
      <c r="JZO194" s="279"/>
      <c r="JZP194" s="279"/>
      <c r="JZQ194" s="279"/>
      <c r="JZR194" s="279"/>
      <c r="JZS194" s="279"/>
      <c r="JZT194" s="279"/>
      <c r="JZU194" s="279"/>
      <c r="JZV194" s="279"/>
      <c r="JZW194" s="279"/>
      <c r="JZX194" s="279"/>
      <c r="JZY194" s="279"/>
      <c r="JZZ194" s="279"/>
      <c r="KAA194" s="279"/>
      <c r="KAB194" s="279"/>
      <c r="KAC194" s="279"/>
      <c r="KAD194" s="279"/>
      <c r="KAE194" s="279"/>
      <c r="KAF194" s="279"/>
      <c r="KAG194" s="279"/>
      <c r="KAH194" s="279"/>
      <c r="KAI194" s="279"/>
      <c r="KAJ194" s="279"/>
      <c r="KAK194" s="279"/>
      <c r="KAL194" s="279"/>
      <c r="KAM194" s="279"/>
      <c r="KAN194" s="279"/>
      <c r="KAO194" s="279"/>
      <c r="KAP194" s="279"/>
      <c r="KAQ194" s="279"/>
      <c r="KAR194" s="279"/>
      <c r="KAS194" s="279"/>
      <c r="KAT194" s="279"/>
      <c r="KAU194" s="279"/>
      <c r="KAV194" s="279"/>
      <c r="KAW194" s="279"/>
      <c r="KAX194" s="279"/>
      <c r="KAY194" s="279"/>
      <c r="KAZ194" s="279"/>
      <c r="KBA194" s="279"/>
      <c r="KBB194" s="279"/>
      <c r="KBC194" s="279"/>
      <c r="KBD194" s="279"/>
      <c r="KBE194" s="279"/>
      <c r="KBF194" s="279"/>
      <c r="KBG194" s="279"/>
      <c r="KBH194" s="279"/>
      <c r="KBI194" s="279"/>
      <c r="KBJ194" s="279"/>
      <c r="KBK194" s="279"/>
      <c r="KBL194" s="279"/>
      <c r="KBM194" s="279"/>
      <c r="KBN194" s="279"/>
      <c r="KBO194" s="279"/>
      <c r="KBP194" s="279"/>
      <c r="KBQ194" s="279"/>
      <c r="KBR194" s="279"/>
      <c r="KBS194" s="279"/>
      <c r="KBT194" s="279"/>
      <c r="KBU194" s="279"/>
      <c r="KBV194" s="279"/>
      <c r="KBW194" s="279"/>
      <c r="KBX194" s="279"/>
      <c r="KBY194" s="279"/>
      <c r="KBZ194" s="279"/>
      <c r="KCA194" s="279"/>
      <c r="KCB194" s="279"/>
      <c r="KCC194" s="279"/>
      <c r="KCD194" s="279"/>
      <c r="KCE194" s="279"/>
      <c r="KCF194" s="279"/>
      <c r="KCG194" s="279"/>
      <c r="KCH194" s="279"/>
      <c r="KCI194" s="279"/>
      <c r="KCJ194" s="279"/>
      <c r="KCK194" s="279"/>
      <c r="KCL194" s="279"/>
      <c r="KCM194" s="279"/>
      <c r="KCN194" s="279"/>
      <c r="KCO194" s="279"/>
      <c r="KCP194" s="279"/>
      <c r="KCQ194" s="279"/>
      <c r="KCR194" s="279"/>
      <c r="KCS194" s="279"/>
      <c r="KCT194" s="279"/>
      <c r="KCU194" s="279"/>
      <c r="KCV194" s="279"/>
      <c r="KCW194" s="279"/>
      <c r="KCX194" s="279"/>
      <c r="KCY194" s="279"/>
      <c r="KCZ194" s="279"/>
      <c r="KDA194" s="279"/>
      <c r="KDB194" s="279"/>
      <c r="KDC194" s="279"/>
      <c r="KDD194" s="279"/>
      <c r="KDE194" s="279"/>
      <c r="KDF194" s="279"/>
      <c r="KDG194" s="279"/>
      <c r="KDH194" s="279"/>
      <c r="KDI194" s="279"/>
      <c r="KDJ194" s="279"/>
      <c r="KDK194" s="279"/>
      <c r="KDL194" s="279"/>
      <c r="KDM194" s="279"/>
      <c r="KDN194" s="279"/>
      <c r="KDO194" s="279"/>
      <c r="KDP194" s="279"/>
      <c r="KDQ194" s="279"/>
      <c r="KDR194" s="279"/>
      <c r="KDS194" s="279"/>
      <c r="KDT194" s="279"/>
      <c r="KDU194" s="279"/>
      <c r="KDV194" s="279"/>
      <c r="KDW194" s="279"/>
      <c r="KDX194" s="279"/>
      <c r="KDY194" s="279"/>
      <c r="KDZ194" s="279"/>
      <c r="KEA194" s="279"/>
      <c r="KEB194" s="279"/>
      <c r="KEC194" s="279"/>
      <c r="KED194" s="279"/>
      <c r="KEE194" s="279"/>
      <c r="KEF194" s="279"/>
      <c r="KEG194" s="279"/>
      <c r="KEH194" s="279"/>
      <c r="KEI194" s="279"/>
      <c r="KEJ194" s="279"/>
      <c r="KEK194" s="279"/>
      <c r="KEL194" s="279"/>
      <c r="KEM194" s="279"/>
      <c r="KEN194" s="279"/>
      <c r="KEO194" s="279"/>
      <c r="KEP194" s="279"/>
      <c r="KEQ194" s="279"/>
      <c r="KER194" s="279"/>
      <c r="KES194" s="279"/>
      <c r="KET194" s="279"/>
      <c r="KEU194" s="279"/>
      <c r="KEV194" s="279"/>
      <c r="KEW194" s="279"/>
      <c r="KEX194" s="279"/>
      <c r="KEY194" s="279"/>
      <c r="KEZ194" s="279"/>
      <c r="KFA194" s="279"/>
      <c r="KFB194" s="279"/>
      <c r="KFC194" s="279"/>
      <c r="KFD194" s="279"/>
      <c r="KFE194" s="279"/>
      <c r="KFF194" s="279"/>
      <c r="KFG194" s="279"/>
      <c r="KFH194" s="279"/>
      <c r="KFI194" s="279"/>
      <c r="KFJ194" s="279"/>
      <c r="KFK194" s="279"/>
      <c r="KFL194" s="279"/>
      <c r="KFM194" s="279"/>
      <c r="KFN194" s="279"/>
      <c r="KFO194" s="279"/>
      <c r="KFP194" s="279"/>
      <c r="KFQ194" s="279"/>
      <c r="KFR194" s="279"/>
      <c r="KFS194" s="279"/>
      <c r="KFT194" s="279"/>
      <c r="KFU194" s="279"/>
      <c r="KFV194" s="279"/>
      <c r="KFW194" s="279"/>
      <c r="KFX194" s="279"/>
      <c r="KFY194" s="279"/>
      <c r="KFZ194" s="279"/>
      <c r="KGA194" s="279"/>
      <c r="KGB194" s="279"/>
      <c r="KGC194" s="279"/>
      <c r="KGD194" s="279"/>
      <c r="KGE194" s="279"/>
      <c r="KGF194" s="279"/>
      <c r="KGG194" s="279"/>
      <c r="KGH194" s="279"/>
      <c r="KGI194" s="279"/>
      <c r="KGJ194" s="279"/>
      <c r="KGK194" s="279"/>
      <c r="KGL194" s="279"/>
      <c r="KGM194" s="279"/>
      <c r="KGN194" s="279"/>
      <c r="KGO194" s="279"/>
      <c r="KGP194" s="279"/>
      <c r="KGQ194" s="279"/>
      <c r="KGR194" s="279"/>
      <c r="KGS194" s="279"/>
      <c r="KGT194" s="279"/>
      <c r="KGU194" s="279"/>
      <c r="KGV194" s="279"/>
      <c r="KGW194" s="279"/>
      <c r="KGX194" s="279"/>
      <c r="KGY194" s="279"/>
      <c r="KGZ194" s="279"/>
      <c r="KHA194" s="279"/>
      <c r="KHB194" s="279"/>
      <c r="KHC194" s="279"/>
      <c r="KHD194" s="279"/>
      <c r="KHE194" s="279"/>
      <c r="KHF194" s="279"/>
      <c r="KHG194" s="279"/>
      <c r="KHH194" s="279"/>
      <c r="KHI194" s="279"/>
      <c r="KHJ194" s="279"/>
      <c r="KHK194" s="279"/>
      <c r="KHL194" s="279"/>
      <c r="KHM194" s="279"/>
      <c r="KHN194" s="279"/>
      <c r="KHO194" s="279"/>
      <c r="KHP194" s="279"/>
      <c r="KHQ194" s="279"/>
      <c r="KHR194" s="279"/>
      <c r="KHS194" s="279"/>
      <c r="KHT194" s="279"/>
      <c r="KHU194" s="279"/>
      <c r="KHV194" s="279"/>
      <c r="KHW194" s="279"/>
      <c r="KHX194" s="279"/>
      <c r="KHY194" s="279"/>
      <c r="KHZ194" s="279"/>
      <c r="KIA194" s="279"/>
      <c r="KIB194" s="279"/>
      <c r="KIC194" s="279"/>
      <c r="KID194" s="279"/>
      <c r="KIE194" s="279"/>
      <c r="KIF194" s="279"/>
      <c r="KIG194" s="279"/>
      <c r="KIH194" s="279"/>
      <c r="KII194" s="279"/>
      <c r="KIJ194" s="279"/>
      <c r="KIK194" s="279"/>
      <c r="KIL194" s="279"/>
      <c r="KIM194" s="279"/>
      <c r="KIN194" s="279"/>
      <c r="KIO194" s="279"/>
      <c r="KIP194" s="279"/>
      <c r="KIQ194" s="279"/>
      <c r="KIR194" s="279"/>
      <c r="KIS194" s="279"/>
      <c r="KIT194" s="279"/>
      <c r="KIU194" s="279"/>
      <c r="KIV194" s="279"/>
      <c r="KIW194" s="279"/>
      <c r="KIX194" s="279"/>
      <c r="KIY194" s="279"/>
      <c r="KIZ194" s="279"/>
      <c r="KJA194" s="279"/>
      <c r="KJB194" s="279"/>
      <c r="KJC194" s="279"/>
      <c r="KJD194" s="279"/>
      <c r="KJE194" s="279"/>
      <c r="KJF194" s="279"/>
      <c r="KJG194" s="279"/>
      <c r="KJH194" s="279"/>
      <c r="KJI194" s="279"/>
      <c r="KJJ194" s="279"/>
      <c r="KJK194" s="279"/>
      <c r="KJL194" s="279"/>
      <c r="KJM194" s="279"/>
      <c r="KJN194" s="279"/>
      <c r="KJO194" s="279"/>
      <c r="KJP194" s="279"/>
      <c r="KJQ194" s="279"/>
      <c r="KJR194" s="279"/>
      <c r="KJS194" s="279"/>
      <c r="KJT194" s="279"/>
      <c r="KJU194" s="279"/>
      <c r="KJV194" s="279"/>
      <c r="KJW194" s="279"/>
      <c r="KJX194" s="279"/>
      <c r="KJY194" s="279"/>
      <c r="KJZ194" s="279"/>
      <c r="KKA194" s="279"/>
      <c r="KKB194" s="279"/>
      <c r="KKC194" s="279"/>
      <c r="KKD194" s="279"/>
      <c r="KKE194" s="279"/>
      <c r="KKF194" s="279"/>
      <c r="KKG194" s="279"/>
      <c r="KKH194" s="279"/>
      <c r="KKI194" s="279"/>
      <c r="KKJ194" s="279"/>
      <c r="KKK194" s="279"/>
      <c r="KKL194" s="279"/>
      <c r="KKM194" s="279"/>
      <c r="KKN194" s="279"/>
      <c r="KKO194" s="279"/>
      <c r="KKP194" s="279"/>
      <c r="KKQ194" s="279"/>
      <c r="KKR194" s="279"/>
      <c r="KKS194" s="279"/>
      <c r="KKT194" s="279"/>
      <c r="KKU194" s="279"/>
      <c r="KKV194" s="279"/>
      <c r="KKW194" s="279"/>
      <c r="KKX194" s="279"/>
      <c r="KKY194" s="279"/>
      <c r="KKZ194" s="279"/>
      <c r="KLA194" s="279"/>
      <c r="KLB194" s="279"/>
      <c r="KLC194" s="279"/>
      <c r="KLD194" s="279"/>
      <c r="KLE194" s="279"/>
      <c r="KLF194" s="279"/>
      <c r="KLG194" s="279"/>
      <c r="KLH194" s="279"/>
      <c r="KLI194" s="279"/>
      <c r="KLJ194" s="279"/>
      <c r="KLK194" s="279"/>
      <c r="KLL194" s="279"/>
      <c r="KLM194" s="279"/>
      <c r="KLN194" s="279"/>
      <c r="KLO194" s="279"/>
      <c r="KLP194" s="279"/>
      <c r="KLQ194" s="279"/>
      <c r="KLR194" s="279"/>
      <c r="KLS194" s="279"/>
      <c r="KLT194" s="279"/>
      <c r="KLU194" s="279"/>
      <c r="KLV194" s="279"/>
      <c r="KLW194" s="279"/>
      <c r="KLX194" s="279"/>
      <c r="KLY194" s="279"/>
      <c r="KLZ194" s="279"/>
      <c r="KMA194" s="279"/>
      <c r="KMB194" s="279"/>
      <c r="KMC194" s="279"/>
      <c r="KMD194" s="279"/>
      <c r="KME194" s="279"/>
      <c r="KMF194" s="279"/>
      <c r="KMG194" s="279"/>
      <c r="KMH194" s="279"/>
      <c r="KMI194" s="279"/>
      <c r="KMJ194" s="279"/>
      <c r="KMK194" s="279"/>
      <c r="KML194" s="279"/>
      <c r="KMM194" s="279"/>
      <c r="KMN194" s="279"/>
      <c r="KMO194" s="279"/>
      <c r="KMP194" s="279"/>
      <c r="KMQ194" s="279"/>
      <c r="KMR194" s="279"/>
      <c r="KMS194" s="279"/>
      <c r="KMT194" s="279"/>
      <c r="KMU194" s="279"/>
      <c r="KMV194" s="279"/>
      <c r="KMW194" s="279"/>
      <c r="KMX194" s="279"/>
      <c r="KMY194" s="279"/>
      <c r="KMZ194" s="279"/>
      <c r="KNA194" s="279"/>
      <c r="KNB194" s="279"/>
      <c r="KNC194" s="279"/>
      <c r="KND194" s="279"/>
      <c r="KNE194" s="279"/>
      <c r="KNF194" s="279"/>
      <c r="KNG194" s="279"/>
      <c r="KNH194" s="279"/>
      <c r="KNI194" s="279"/>
      <c r="KNJ194" s="279"/>
      <c r="KNK194" s="279"/>
      <c r="KNL194" s="279"/>
      <c r="KNM194" s="279"/>
      <c r="KNN194" s="279"/>
      <c r="KNO194" s="279"/>
      <c r="KNP194" s="279"/>
      <c r="KNQ194" s="279"/>
      <c r="KNR194" s="279"/>
      <c r="KNS194" s="279"/>
      <c r="KNT194" s="279"/>
      <c r="KNU194" s="279"/>
      <c r="KNV194" s="279"/>
      <c r="KNW194" s="279"/>
      <c r="KNX194" s="279"/>
      <c r="KNY194" s="279"/>
      <c r="KNZ194" s="279"/>
      <c r="KOA194" s="279"/>
      <c r="KOB194" s="279"/>
      <c r="KOC194" s="279"/>
      <c r="KOD194" s="279"/>
      <c r="KOE194" s="279"/>
      <c r="KOF194" s="279"/>
      <c r="KOG194" s="279"/>
      <c r="KOH194" s="279"/>
      <c r="KOI194" s="279"/>
      <c r="KOJ194" s="279"/>
      <c r="KOK194" s="279"/>
      <c r="KOL194" s="279"/>
      <c r="KOM194" s="279"/>
      <c r="KON194" s="279"/>
      <c r="KOO194" s="279"/>
      <c r="KOP194" s="279"/>
      <c r="KOQ194" s="279"/>
      <c r="KOR194" s="279"/>
      <c r="KOS194" s="279"/>
      <c r="KOT194" s="279"/>
      <c r="KOU194" s="279"/>
      <c r="KOV194" s="279"/>
      <c r="KOW194" s="279"/>
      <c r="KOX194" s="279"/>
      <c r="KOY194" s="279"/>
      <c r="KOZ194" s="279"/>
      <c r="KPA194" s="279"/>
      <c r="KPB194" s="279"/>
      <c r="KPC194" s="279"/>
      <c r="KPD194" s="279"/>
      <c r="KPE194" s="279"/>
      <c r="KPF194" s="279"/>
      <c r="KPG194" s="279"/>
      <c r="KPH194" s="279"/>
      <c r="KPI194" s="279"/>
      <c r="KPJ194" s="279"/>
      <c r="KPK194" s="279"/>
      <c r="KPL194" s="279"/>
      <c r="KPM194" s="279"/>
      <c r="KPN194" s="279"/>
      <c r="KPO194" s="279"/>
      <c r="KPP194" s="279"/>
      <c r="KPQ194" s="279"/>
      <c r="KPR194" s="279"/>
      <c r="KPS194" s="279"/>
      <c r="KPT194" s="279"/>
      <c r="KPU194" s="279"/>
      <c r="KPV194" s="279"/>
      <c r="KPW194" s="279"/>
      <c r="KPX194" s="279"/>
      <c r="KPY194" s="279"/>
      <c r="KPZ194" s="279"/>
      <c r="KQA194" s="279"/>
      <c r="KQB194" s="279"/>
      <c r="KQC194" s="279"/>
      <c r="KQD194" s="279"/>
      <c r="KQE194" s="279"/>
      <c r="KQF194" s="279"/>
      <c r="KQG194" s="279"/>
      <c r="KQH194" s="279"/>
      <c r="KQI194" s="279"/>
      <c r="KQJ194" s="279"/>
      <c r="KQK194" s="279"/>
      <c r="KQL194" s="279"/>
      <c r="KQM194" s="279"/>
      <c r="KQN194" s="279"/>
      <c r="KQO194" s="279"/>
      <c r="KQP194" s="279"/>
      <c r="KQQ194" s="279"/>
      <c r="KQR194" s="279"/>
      <c r="KQS194" s="279"/>
      <c r="KQT194" s="279"/>
      <c r="KQU194" s="279"/>
      <c r="KQV194" s="279"/>
      <c r="KQW194" s="279"/>
      <c r="KQX194" s="279"/>
      <c r="KQY194" s="279"/>
      <c r="KQZ194" s="279"/>
      <c r="KRA194" s="279"/>
      <c r="KRB194" s="279"/>
      <c r="KRC194" s="279"/>
      <c r="KRD194" s="279"/>
      <c r="KRE194" s="279"/>
      <c r="KRF194" s="279"/>
      <c r="KRG194" s="279"/>
      <c r="KRH194" s="279"/>
      <c r="KRI194" s="279"/>
      <c r="KRJ194" s="279"/>
      <c r="KRK194" s="279"/>
      <c r="KRL194" s="279"/>
      <c r="KRM194" s="279"/>
      <c r="KRN194" s="279"/>
      <c r="KRO194" s="279"/>
      <c r="KRP194" s="279"/>
      <c r="KRQ194" s="279"/>
      <c r="KRR194" s="279"/>
      <c r="KRS194" s="279"/>
      <c r="KRT194" s="279"/>
      <c r="KRU194" s="279"/>
      <c r="KRV194" s="279"/>
      <c r="KRW194" s="279"/>
      <c r="KRX194" s="279"/>
      <c r="KRY194" s="279"/>
      <c r="KRZ194" s="279"/>
      <c r="KSA194" s="279"/>
      <c r="KSB194" s="279"/>
      <c r="KSC194" s="279"/>
      <c r="KSD194" s="279"/>
      <c r="KSE194" s="279"/>
      <c r="KSF194" s="279"/>
      <c r="KSG194" s="279"/>
      <c r="KSH194" s="279"/>
      <c r="KSI194" s="279"/>
      <c r="KSJ194" s="279"/>
      <c r="KSK194" s="279"/>
      <c r="KSL194" s="279"/>
      <c r="KSM194" s="279"/>
      <c r="KSN194" s="279"/>
      <c r="KSO194" s="279"/>
      <c r="KSP194" s="279"/>
      <c r="KSQ194" s="279"/>
      <c r="KSR194" s="279"/>
      <c r="KSS194" s="279"/>
      <c r="KST194" s="279"/>
      <c r="KSU194" s="279"/>
      <c r="KSV194" s="279"/>
      <c r="KSW194" s="279"/>
      <c r="KSX194" s="279"/>
      <c r="KSY194" s="279"/>
      <c r="KSZ194" s="279"/>
      <c r="KTA194" s="279"/>
      <c r="KTB194" s="279"/>
      <c r="KTC194" s="279"/>
      <c r="KTD194" s="279"/>
      <c r="KTE194" s="279"/>
      <c r="KTF194" s="279"/>
      <c r="KTG194" s="279"/>
      <c r="KTH194" s="279"/>
      <c r="KTI194" s="279"/>
      <c r="KTJ194" s="279"/>
      <c r="KTK194" s="279"/>
      <c r="KTL194" s="279"/>
      <c r="KTM194" s="279"/>
      <c r="KTN194" s="279"/>
      <c r="KTO194" s="279"/>
      <c r="KTP194" s="279"/>
      <c r="KTQ194" s="279"/>
      <c r="KTR194" s="279"/>
      <c r="KTS194" s="279"/>
      <c r="KTT194" s="279"/>
      <c r="KTU194" s="279"/>
      <c r="KTV194" s="279"/>
      <c r="KTW194" s="279"/>
      <c r="KTX194" s="279"/>
      <c r="KTY194" s="279"/>
      <c r="KTZ194" s="279"/>
      <c r="KUA194" s="279"/>
      <c r="KUB194" s="279"/>
      <c r="KUC194" s="279"/>
      <c r="KUD194" s="279"/>
      <c r="KUE194" s="279"/>
      <c r="KUF194" s="279"/>
      <c r="KUG194" s="279"/>
      <c r="KUH194" s="279"/>
      <c r="KUI194" s="279"/>
      <c r="KUJ194" s="279"/>
      <c r="KUK194" s="279"/>
      <c r="KUL194" s="279"/>
      <c r="KUM194" s="279"/>
      <c r="KUN194" s="279"/>
      <c r="KUO194" s="279"/>
      <c r="KUP194" s="279"/>
      <c r="KUQ194" s="279"/>
      <c r="KUR194" s="279"/>
      <c r="KUS194" s="279"/>
      <c r="KUT194" s="279"/>
      <c r="KUU194" s="279"/>
      <c r="KUV194" s="279"/>
      <c r="KUW194" s="279"/>
      <c r="KUX194" s="279"/>
      <c r="KUY194" s="279"/>
      <c r="KUZ194" s="279"/>
      <c r="KVA194" s="279"/>
      <c r="KVB194" s="279"/>
      <c r="KVC194" s="279"/>
      <c r="KVD194" s="279"/>
      <c r="KVE194" s="279"/>
      <c r="KVF194" s="279"/>
      <c r="KVG194" s="279"/>
      <c r="KVH194" s="279"/>
      <c r="KVI194" s="279"/>
      <c r="KVJ194" s="279"/>
      <c r="KVK194" s="279"/>
      <c r="KVL194" s="279"/>
      <c r="KVM194" s="279"/>
      <c r="KVN194" s="279"/>
      <c r="KVO194" s="279"/>
      <c r="KVP194" s="279"/>
      <c r="KVQ194" s="279"/>
      <c r="KVR194" s="279"/>
      <c r="KVS194" s="279"/>
      <c r="KVT194" s="279"/>
      <c r="KVU194" s="279"/>
      <c r="KVV194" s="279"/>
      <c r="KVW194" s="279"/>
      <c r="KVX194" s="279"/>
      <c r="KVY194" s="279"/>
      <c r="KVZ194" s="279"/>
      <c r="KWA194" s="279"/>
      <c r="KWB194" s="279"/>
      <c r="KWC194" s="279"/>
      <c r="KWD194" s="279"/>
      <c r="KWE194" s="279"/>
      <c r="KWF194" s="279"/>
      <c r="KWG194" s="279"/>
      <c r="KWH194" s="279"/>
      <c r="KWI194" s="279"/>
      <c r="KWJ194" s="279"/>
      <c r="KWK194" s="279"/>
      <c r="KWL194" s="279"/>
      <c r="KWM194" s="279"/>
      <c r="KWN194" s="279"/>
      <c r="KWO194" s="279"/>
      <c r="KWP194" s="279"/>
      <c r="KWQ194" s="279"/>
      <c r="KWR194" s="279"/>
      <c r="KWS194" s="279"/>
      <c r="KWT194" s="279"/>
      <c r="KWU194" s="279"/>
      <c r="KWV194" s="279"/>
      <c r="KWW194" s="279"/>
      <c r="KWX194" s="279"/>
      <c r="KWY194" s="279"/>
      <c r="KWZ194" s="279"/>
      <c r="KXA194" s="279"/>
      <c r="KXB194" s="279"/>
      <c r="KXC194" s="279"/>
      <c r="KXD194" s="279"/>
      <c r="KXE194" s="279"/>
      <c r="KXF194" s="279"/>
      <c r="KXG194" s="279"/>
      <c r="KXH194" s="279"/>
      <c r="KXI194" s="279"/>
      <c r="KXJ194" s="279"/>
      <c r="KXK194" s="279"/>
      <c r="KXL194" s="279"/>
      <c r="KXM194" s="279"/>
      <c r="KXN194" s="279"/>
      <c r="KXO194" s="279"/>
      <c r="KXP194" s="279"/>
      <c r="KXQ194" s="279"/>
      <c r="KXR194" s="279"/>
      <c r="KXS194" s="279"/>
      <c r="KXT194" s="279"/>
      <c r="KXU194" s="279"/>
      <c r="KXV194" s="279"/>
      <c r="KXW194" s="279"/>
      <c r="KXX194" s="279"/>
      <c r="KXY194" s="279"/>
      <c r="KXZ194" s="279"/>
      <c r="KYA194" s="279"/>
      <c r="KYB194" s="279"/>
      <c r="KYC194" s="279"/>
      <c r="KYD194" s="279"/>
      <c r="KYE194" s="279"/>
      <c r="KYF194" s="279"/>
      <c r="KYG194" s="279"/>
      <c r="KYH194" s="279"/>
      <c r="KYI194" s="279"/>
      <c r="KYJ194" s="279"/>
      <c r="KYK194" s="279"/>
      <c r="KYL194" s="279"/>
      <c r="KYM194" s="279"/>
      <c r="KYN194" s="279"/>
      <c r="KYO194" s="279"/>
      <c r="KYP194" s="279"/>
      <c r="KYQ194" s="279"/>
      <c r="KYR194" s="279"/>
      <c r="KYS194" s="279"/>
      <c r="KYT194" s="279"/>
      <c r="KYU194" s="279"/>
      <c r="KYV194" s="279"/>
      <c r="KYW194" s="279"/>
      <c r="KYX194" s="279"/>
      <c r="KYY194" s="279"/>
      <c r="KYZ194" s="279"/>
      <c r="KZA194" s="279"/>
      <c r="KZB194" s="279"/>
      <c r="KZC194" s="279"/>
      <c r="KZD194" s="279"/>
      <c r="KZE194" s="279"/>
      <c r="KZF194" s="279"/>
      <c r="KZG194" s="279"/>
      <c r="KZH194" s="279"/>
      <c r="KZI194" s="279"/>
      <c r="KZJ194" s="279"/>
      <c r="KZK194" s="279"/>
      <c r="KZL194" s="279"/>
      <c r="KZM194" s="279"/>
      <c r="KZN194" s="279"/>
      <c r="KZO194" s="279"/>
      <c r="KZP194" s="279"/>
      <c r="KZQ194" s="279"/>
      <c r="KZR194" s="279"/>
      <c r="KZS194" s="279"/>
      <c r="KZT194" s="279"/>
      <c r="KZU194" s="279"/>
      <c r="KZV194" s="279"/>
      <c r="KZW194" s="279"/>
      <c r="KZX194" s="279"/>
      <c r="KZY194" s="279"/>
      <c r="KZZ194" s="279"/>
      <c r="LAA194" s="279"/>
      <c r="LAB194" s="279"/>
      <c r="LAC194" s="279"/>
      <c r="LAD194" s="279"/>
      <c r="LAE194" s="279"/>
      <c r="LAF194" s="279"/>
      <c r="LAG194" s="279"/>
      <c r="LAH194" s="279"/>
      <c r="LAI194" s="279"/>
      <c r="LAJ194" s="279"/>
      <c r="LAK194" s="279"/>
      <c r="LAL194" s="279"/>
      <c r="LAM194" s="279"/>
      <c r="LAN194" s="279"/>
      <c r="LAO194" s="279"/>
      <c r="LAP194" s="279"/>
      <c r="LAQ194" s="279"/>
      <c r="LAR194" s="279"/>
      <c r="LAS194" s="279"/>
      <c r="LAT194" s="279"/>
      <c r="LAU194" s="279"/>
      <c r="LAV194" s="279"/>
      <c r="LAW194" s="279"/>
      <c r="LAX194" s="279"/>
      <c r="LAY194" s="279"/>
      <c r="LAZ194" s="279"/>
      <c r="LBA194" s="279"/>
      <c r="LBB194" s="279"/>
      <c r="LBC194" s="279"/>
      <c r="LBD194" s="279"/>
      <c r="LBE194" s="279"/>
      <c r="LBF194" s="279"/>
      <c r="LBG194" s="279"/>
      <c r="LBH194" s="279"/>
      <c r="LBI194" s="279"/>
      <c r="LBJ194" s="279"/>
      <c r="LBK194" s="279"/>
      <c r="LBL194" s="279"/>
      <c r="LBM194" s="279"/>
      <c r="LBN194" s="279"/>
      <c r="LBO194" s="279"/>
      <c r="LBP194" s="279"/>
      <c r="LBQ194" s="279"/>
      <c r="LBR194" s="279"/>
      <c r="LBS194" s="279"/>
      <c r="LBT194" s="279"/>
      <c r="LBU194" s="279"/>
      <c r="LBV194" s="279"/>
      <c r="LBW194" s="279"/>
      <c r="LBX194" s="279"/>
      <c r="LBY194" s="279"/>
      <c r="LBZ194" s="279"/>
      <c r="LCA194" s="279"/>
      <c r="LCB194" s="279"/>
      <c r="LCC194" s="279"/>
      <c r="LCD194" s="279"/>
      <c r="LCE194" s="279"/>
      <c r="LCF194" s="279"/>
      <c r="LCG194" s="279"/>
      <c r="LCH194" s="279"/>
      <c r="LCI194" s="279"/>
      <c r="LCJ194" s="279"/>
      <c r="LCK194" s="279"/>
      <c r="LCL194" s="279"/>
      <c r="LCM194" s="279"/>
      <c r="LCN194" s="279"/>
      <c r="LCO194" s="279"/>
      <c r="LCP194" s="279"/>
      <c r="LCQ194" s="279"/>
      <c r="LCR194" s="279"/>
      <c r="LCS194" s="279"/>
      <c r="LCT194" s="279"/>
      <c r="LCU194" s="279"/>
      <c r="LCV194" s="279"/>
      <c r="LCW194" s="279"/>
      <c r="LCX194" s="279"/>
      <c r="LCY194" s="279"/>
      <c r="LCZ194" s="279"/>
      <c r="LDA194" s="279"/>
      <c r="LDB194" s="279"/>
      <c r="LDC194" s="279"/>
      <c r="LDD194" s="279"/>
      <c r="LDE194" s="279"/>
      <c r="LDF194" s="279"/>
      <c r="LDG194" s="279"/>
      <c r="LDH194" s="279"/>
      <c r="LDI194" s="279"/>
      <c r="LDJ194" s="279"/>
      <c r="LDK194" s="279"/>
      <c r="LDL194" s="279"/>
      <c r="LDM194" s="279"/>
      <c r="LDN194" s="279"/>
      <c r="LDO194" s="279"/>
      <c r="LDP194" s="279"/>
      <c r="LDQ194" s="279"/>
      <c r="LDR194" s="279"/>
      <c r="LDS194" s="279"/>
      <c r="LDT194" s="279"/>
      <c r="LDU194" s="279"/>
      <c r="LDV194" s="279"/>
      <c r="LDW194" s="279"/>
      <c r="LDX194" s="279"/>
      <c r="LDY194" s="279"/>
      <c r="LDZ194" s="279"/>
      <c r="LEA194" s="279"/>
      <c r="LEB194" s="279"/>
      <c r="LEC194" s="279"/>
      <c r="LED194" s="279"/>
      <c r="LEE194" s="279"/>
      <c r="LEF194" s="279"/>
      <c r="LEG194" s="279"/>
      <c r="LEH194" s="279"/>
      <c r="LEI194" s="279"/>
      <c r="LEJ194" s="279"/>
      <c r="LEK194" s="279"/>
      <c r="LEL194" s="279"/>
      <c r="LEM194" s="279"/>
      <c r="LEN194" s="279"/>
      <c r="LEO194" s="279"/>
      <c r="LEP194" s="279"/>
      <c r="LEQ194" s="279"/>
      <c r="LER194" s="279"/>
      <c r="LES194" s="279"/>
      <c r="LET194" s="279"/>
      <c r="LEU194" s="279"/>
      <c r="LEV194" s="279"/>
      <c r="LEW194" s="279"/>
      <c r="LEX194" s="279"/>
      <c r="LEY194" s="279"/>
      <c r="LEZ194" s="279"/>
      <c r="LFA194" s="279"/>
      <c r="LFB194" s="279"/>
      <c r="LFC194" s="279"/>
      <c r="LFD194" s="279"/>
      <c r="LFE194" s="279"/>
      <c r="LFF194" s="279"/>
      <c r="LFG194" s="279"/>
      <c r="LFH194" s="279"/>
      <c r="LFI194" s="279"/>
      <c r="LFJ194" s="279"/>
      <c r="LFK194" s="279"/>
      <c r="LFL194" s="279"/>
      <c r="LFM194" s="279"/>
      <c r="LFN194" s="279"/>
      <c r="LFO194" s="279"/>
      <c r="LFP194" s="279"/>
      <c r="LFQ194" s="279"/>
      <c r="LFR194" s="279"/>
      <c r="LFS194" s="279"/>
      <c r="LFT194" s="279"/>
      <c r="LFU194" s="279"/>
      <c r="LFV194" s="279"/>
      <c r="LFW194" s="279"/>
      <c r="LFX194" s="279"/>
      <c r="LFY194" s="279"/>
      <c r="LFZ194" s="279"/>
      <c r="LGA194" s="279"/>
      <c r="LGB194" s="279"/>
      <c r="LGC194" s="279"/>
      <c r="LGD194" s="279"/>
      <c r="LGE194" s="279"/>
      <c r="LGF194" s="279"/>
      <c r="LGG194" s="279"/>
      <c r="LGH194" s="279"/>
      <c r="LGI194" s="279"/>
      <c r="LGJ194" s="279"/>
      <c r="LGK194" s="279"/>
      <c r="LGL194" s="279"/>
      <c r="LGM194" s="279"/>
      <c r="LGN194" s="279"/>
      <c r="LGO194" s="279"/>
      <c r="LGP194" s="279"/>
      <c r="LGQ194" s="279"/>
      <c r="LGR194" s="279"/>
      <c r="LGS194" s="279"/>
      <c r="LGT194" s="279"/>
      <c r="LGU194" s="279"/>
      <c r="LGV194" s="279"/>
      <c r="LGW194" s="279"/>
      <c r="LGX194" s="279"/>
      <c r="LGY194" s="279"/>
      <c r="LGZ194" s="279"/>
      <c r="LHA194" s="279"/>
      <c r="LHB194" s="279"/>
      <c r="LHC194" s="279"/>
      <c r="LHD194" s="279"/>
      <c r="LHE194" s="279"/>
      <c r="LHF194" s="279"/>
      <c r="LHG194" s="279"/>
      <c r="LHH194" s="279"/>
      <c r="LHI194" s="279"/>
      <c r="LHJ194" s="279"/>
      <c r="LHK194" s="279"/>
      <c r="LHL194" s="279"/>
      <c r="LHM194" s="279"/>
      <c r="LHN194" s="279"/>
      <c r="LHO194" s="279"/>
      <c r="LHP194" s="279"/>
      <c r="LHQ194" s="279"/>
      <c r="LHR194" s="279"/>
      <c r="LHS194" s="279"/>
      <c r="LHT194" s="279"/>
      <c r="LHU194" s="279"/>
      <c r="LHV194" s="279"/>
      <c r="LHW194" s="279"/>
      <c r="LHX194" s="279"/>
      <c r="LHY194" s="279"/>
      <c r="LHZ194" s="279"/>
      <c r="LIA194" s="279"/>
      <c r="LIB194" s="279"/>
      <c r="LIC194" s="279"/>
      <c r="LID194" s="279"/>
      <c r="LIE194" s="279"/>
      <c r="LIF194" s="279"/>
      <c r="LIG194" s="279"/>
      <c r="LIH194" s="279"/>
      <c r="LII194" s="279"/>
      <c r="LIJ194" s="279"/>
      <c r="LIK194" s="279"/>
      <c r="LIL194" s="279"/>
      <c r="LIM194" s="279"/>
      <c r="LIN194" s="279"/>
      <c r="LIO194" s="279"/>
      <c r="LIP194" s="279"/>
      <c r="LIQ194" s="279"/>
      <c r="LIR194" s="279"/>
      <c r="LIS194" s="279"/>
      <c r="LIT194" s="279"/>
      <c r="LIU194" s="279"/>
      <c r="LIV194" s="279"/>
      <c r="LIW194" s="279"/>
      <c r="LIX194" s="279"/>
      <c r="LIY194" s="279"/>
      <c r="LIZ194" s="279"/>
      <c r="LJA194" s="279"/>
      <c r="LJB194" s="279"/>
      <c r="LJC194" s="279"/>
      <c r="LJD194" s="279"/>
      <c r="LJE194" s="279"/>
      <c r="LJF194" s="279"/>
      <c r="LJG194" s="279"/>
      <c r="LJH194" s="279"/>
      <c r="LJI194" s="279"/>
      <c r="LJJ194" s="279"/>
      <c r="LJK194" s="279"/>
      <c r="LJL194" s="279"/>
      <c r="LJM194" s="279"/>
      <c r="LJN194" s="279"/>
      <c r="LJO194" s="279"/>
      <c r="LJP194" s="279"/>
      <c r="LJQ194" s="279"/>
      <c r="LJR194" s="279"/>
      <c r="LJS194" s="279"/>
      <c r="LJT194" s="279"/>
      <c r="LJU194" s="279"/>
      <c r="LJV194" s="279"/>
      <c r="LJW194" s="279"/>
      <c r="LJX194" s="279"/>
      <c r="LJY194" s="279"/>
      <c r="LJZ194" s="279"/>
      <c r="LKA194" s="279"/>
      <c r="LKB194" s="279"/>
      <c r="LKC194" s="279"/>
      <c r="LKD194" s="279"/>
      <c r="LKE194" s="279"/>
      <c r="LKF194" s="279"/>
      <c r="LKG194" s="279"/>
      <c r="LKH194" s="279"/>
      <c r="LKI194" s="279"/>
      <c r="LKJ194" s="279"/>
      <c r="LKK194" s="279"/>
      <c r="LKL194" s="279"/>
      <c r="LKM194" s="279"/>
      <c r="LKN194" s="279"/>
      <c r="LKO194" s="279"/>
      <c r="LKP194" s="279"/>
      <c r="LKQ194" s="279"/>
      <c r="LKR194" s="279"/>
      <c r="LKS194" s="279"/>
      <c r="LKT194" s="279"/>
      <c r="LKU194" s="279"/>
      <c r="LKV194" s="279"/>
      <c r="LKW194" s="279"/>
      <c r="LKX194" s="279"/>
      <c r="LKY194" s="279"/>
      <c r="LKZ194" s="279"/>
      <c r="LLA194" s="279"/>
      <c r="LLB194" s="279"/>
      <c r="LLC194" s="279"/>
      <c r="LLD194" s="279"/>
      <c r="LLE194" s="279"/>
      <c r="LLF194" s="279"/>
      <c r="LLG194" s="279"/>
      <c r="LLH194" s="279"/>
      <c r="LLI194" s="279"/>
      <c r="LLJ194" s="279"/>
      <c r="LLK194" s="279"/>
      <c r="LLL194" s="279"/>
      <c r="LLM194" s="279"/>
      <c r="LLN194" s="279"/>
      <c r="LLO194" s="279"/>
      <c r="LLP194" s="279"/>
      <c r="LLQ194" s="279"/>
      <c r="LLR194" s="279"/>
      <c r="LLS194" s="279"/>
      <c r="LLT194" s="279"/>
      <c r="LLU194" s="279"/>
      <c r="LLV194" s="279"/>
      <c r="LLW194" s="279"/>
      <c r="LLX194" s="279"/>
      <c r="LLY194" s="279"/>
      <c r="LLZ194" s="279"/>
      <c r="LMA194" s="279"/>
      <c r="LMB194" s="279"/>
      <c r="LMC194" s="279"/>
      <c r="LMD194" s="279"/>
      <c r="LME194" s="279"/>
      <c r="LMF194" s="279"/>
      <c r="LMG194" s="279"/>
      <c r="LMH194" s="279"/>
      <c r="LMI194" s="279"/>
      <c r="LMJ194" s="279"/>
      <c r="LMK194" s="279"/>
      <c r="LML194" s="279"/>
      <c r="LMM194" s="279"/>
      <c r="LMN194" s="279"/>
      <c r="LMO194" s="279"/>
      <c r="LMP194" s="279"/>
      <c r="LMQ194" s="279"/>
      <c r="LMR194" s="279"/>
      <c r="LMS194" s="279"/>
      <c r="LMT194" s="279"/>
      <c r="LMU194" s="279"/>
      <c r="LMV194" s="279"/>
      <c r="LMW194" s="279"/>
      <c r="LMX194" s="279"/>
      <c r="LMY194" s="279"/>
      <c r="LMZ194" s="279"/>
      <c r="LNA194" s="279"/>
      <c r="LNB194" s="279"/>
      <c r="LNC194" s="279"/>
      <c r="LND194" s="279"/>
      <c r="LNE194" s="279"/>
      <c r="LNF194" s="279"/>
      <c r="LNG194" s="279"/>
      <c r="LNH194" s="279"/>
      <c r="LNI194" s="279"/>
      <c r="LNJ194" s="279"/>
      <c r="LNK194" s="279"/>
      <c r="LNL194" s="279"/>
      <c r="LNM194" s="279"/>
      <c r="LNN194" s="279"/>
      <c r="LNO194" s="279"/>
      <c r="LNP194" s="279"/>
      <c r="LNQ194" s="279"/>
      <c r="LNR194" s="279"/>
      <c r="LNS194" s="279"/>
      <c r="LNT194" s="279"/>
      <c r="LNU194" s="279"/>
      <c r="LNV194" s="279"/>
      <c r="LNW194" s="279"/>
      <c r="LNX194" s="279"/>
      <c r="LNY194" s="279"/>
      <c r="LNZ194" s="279"/>
      <c r="LOA194" s="279"/>
      <c r="LOB194" s="279"/>
      <c r="LOC194" s="279"/>
      <c r="LOD194" s="279"/>
      <c r="LOE194" s="279"/>
      <c r="LOF194" s="279"/>
      <c r="LOG194" s="279"/>
      <c r="LOH194" s="279"/>
      <c r="LOI194" s="279"/>
      <c r="LOJ194" s="279"/>
      <c r="LOK194" s="279"/>
      <c r="LOL194" s="279"/>
      <c r="LOM194" s="279"/>
      <c r="LON194" s="279"/>
      <c r="LOO194" s="279"/>
      <c r="LOP194" s="279"/>
      <c r="LOQ194" s="279"/>
      <c r="LOR194" s="279"/>
      <c r="LOS194" s="279"/>
      <c r="LOT194" s="279"/>
      <c r="LOU194" s="279"/>
      <c r="LOV194" s="279"/>
      <c r="LOW194" s="279"/>
      <c r="LOX194" s="279"/>
      <c r="LOY194" s="279"/>
      <c r="LOZ194" s="279"/>
      <c r="LPA194" s="279"/>
      <c r="LPB194" s="279"/>
      <c r="LPC194" s="279"/>
      <c r="LPD194" s="279"/>
      <c r="LPE194" s="279"/>
      <c r="LPF194" s="279"/>
      <c r="LPG194" s="279"/>
      <c r="LPH194" s="279"/>
      <c r="LPI194" s="279"/>
      <c r="LPJ194" s="279"/>
      <c r="LPK194" s="279"/>
      <c r="LPL194" s="279"/>
      <c r="LPM194" s="279"/>
      <c r="LPN194" s="279"/>
      <c r="LPO194" s="279"/>
      <c r="LPP194" s="279"/>
      <c r="LPQ194" s="279"/>
      <c r="LPR194" s="279"/>
      <c r="LPS194" s="279"/>
      <c r="LPT194" s="279"/>
      <c r="LPU194" s="279"/>
      <c r="LPV194" s="279"/>
      <c r="LPW194" s="279"/>
      <c r="LPX194" s="279"/>
      <c r="LPY194" s="279"/>
      <c r="LPZ194" s="279"/>
      <c r="LQA194" s="279"/>
      <c r="LQB194" s="279"/>
      <c r="LQC194" s="279"/>
      <c r="LQD194" s="279"/>
      <c r="LQE194" s="279"/>
      <c r="LQF194" s="279"/>
      <c r="LQG194" s="279"/>
      <c r="LQH194" s="279"/>
      <c r="LQI194" s="279"/>
      <c r="LQJ194" s="279"/>
      <c r="LQK194" s="279"/>
      <c r="LQL194" s="279"/>
      <c r="LQM194" s="279"/>
      <c r="LQN194" s="279"/>
      <c r="LQO194" s="279"/>
      <c r="LQP194" s="279"/>
      <c r="LQQ194" s="279"/>
      <c r="LQR194" s="279"/>
      <c r="LQS194" s="279"/>
      <c r="LQT194" s="279"/>
      <c r="LQU194" s="279"/>
      <c r="LQV194" s="279"/>
      <c r="LQW194" s="279"/>
      <c r="LQX194" s="279"/>
      <c r="LQY194" s="279"/>
      <c r="LQZ194" s="279"/>
      <c r="LRA194" s="279"/>
      <c r="LRB194" s="279"/>
      <c r="LRC194" s="279"/>
      <c r="LRD194" s="279"/>
      <c r="LRE194" s="279"/>
      <c r="LRF194" s="279"/>
      <c r="LRG194" s="279"/>
      <c r="LRH194" s="279"/>
      <c r="LRI194" s="279"/>
      <c r="LRJ194" s="279"/>
      <c r="LRK194" s="279"/>
      <c r="LRL194" s="279"/>
      <c r="LRM194" s="279"/>
      <c r="LRN194" s="279"/>
      <c r="LRO194" s="279"/>
      <c r="LRP194" s="279"/>
      <c r="LRQ194" s="279"/>
      <c r="LRR194" s="279"/>
      <c r="LRS194" s="279"/>
      <c r="LRT194" s="279"/>
      <c r="LRU194" s="279"/>
      <c r="LRV194" s="279"/>
      <c r="LRW194" s="279"/>
      <c r="LRX194" s="279"/>
      <c r="LRY194" s="279"/>
      <c r="LRZ194" s="279"/>
      <c r="LSA194" s="279"/>
      <c r="LSB194" s="279"/>
      <c r="LSC194" s="279"/>
      <c r="LSD194" s="279"/>
      <c r="LSE194" s="279"/>
      <c r="LSF194" s="279"/>
      <c r="LSG194" s="279"/>
      <c r="LSH194" s="279"/>
      <c r="LSI194" s="279"/>
      <c r="LSJ194" s="279"/>
      <c r="LSK194" s="279"/>
      <c r="LSL194" s="279"/>
      <c r="LSM194" s="279"/>
      <c r="LSN194" s="279"/>
      <c r="LSO194" s="279"/>
      <c r="LSP194" s="279"/>
      <c r="LSQ194" s="279"/>
      <c r="LSR194" s="279"/>
      <c r="LSS194" s="279"/>
      <c r="LST194" s="279"/>
      <c r="LSU194" s="279"/>
      <c r="LSV194" s="279"/>
      <c r="LSW194" s="279"/>
      <c r="LSX194" s="279"/>
      <c r="LSY194" s="279"/>
      <c r="LSZ194" s="279"/>
      <c r="LTA194" s="279"/>
      <c r="LTB194" s="279"/>
      <c r="LTC194" s="279"/>
      <c r="LTD194" s="279"/>
      <c r="LTE194" s="279"/>
      <c r="LTF194" s="279"/>
      <c r="LTG194" s="279"/>
      <c r="LTH194" s="279"/>
      <c r="LTI194" s="279"/>
      <c r="LTJ194" s="279"/>
      <c r="LTK194" s="279"/>
      <c r="LTL194" s="279"/>
      <c r="LTM194" s="279"/>
      <c r="LTN194" s="279"/>
      <c r="LTO194" s="279"/>
      <c r="LTP194" s="279"/>
      <c r="LTQ194" s="279"/>
      <c r="LTR194" s="279"/>
      <c r="LTS194" s="279"/>
      <c r="LTT194" s="279"/>
      <c r="LTU194" s="279"/>
      <c r="LTV194" s="279"/>
      <c r="LTW194" s="279"/>
      <c r="LTX194" s="279"/>
      <c r="LTY194" s="279"/>
      <c r="LTZ194" s="279"/>
      <c r="LUA194" s="279"/>
      <c r="LUB194" s="279"/>
      <c r="LUC194" s="279"/>
      <c r="LUD194" s="279"/>
      <c r="LUE194" s="279"/>
      <c r="LUF194" s="279"/>
      <c r="LUG194" s="279"/>
      <c r="LUH194" s="279"/>
      <c r="LUI194" s="279"/>
      <c r="LUJ194" s="279"/>
      <c r="LUK194" s="279"/>
      <c r="LUL194" s="279"/>
      <c r="LUM194" s="279"/>
      <c r="LUN194" s="279"/>
      <c r="LUO194" s="279"/>
      <c r="LUP194" s="279"/>
      <c r="LUQ194" s="279"/>
      <c r="LUR194" s="279"/>
      <c r="LUS194" s="279"/>
      <c r="LUT194" s="279"/>
      <c r="LUU194" s="279"/>
      <c r="LUV194" s="279"/>
      <c r="LUW194" s="279"/>
      <c r="LUX194" s="279"/>
      <c r="LUY194" s="279"/>
      <c r="LUZ194" s="279"/>
      <c r="LVA194" s="279"/>
      <c r="LVB194" s="279"/>
      <c r="LVC194" s="279"/>
      <c r="LVD194" s="279"/>
      <c r="LVE194" s="279"/>
      <c r="LVF194" s="279"/>
      <c r="LVG194" s="279"/>
      <c r="LVH194" s="279"/>
      <c r="LVI194" s="279"/>
      <c r="LVJ194" s="279"/>
      <c r="LVK194" s="279"/>
      <c r="LVL194" s="279"/>
      <c r="LVM194" s="279"/>
      <c r="LVN194" s="279"/>
      <c r="LVO194" s="279"/>
      <c r="LVP194" s="279"/>
      <c r="LVQ194" s="279"/>
      <c r="LVR194" s="279"/>
      <c r="LVS194" s="279"/>
      <c r="LVT194" s="279"/>
      <c r="LVU194" s="279"/>
      <c r="LVV194" s="279"/>
      <c r="LVW194" s="279"/>
      <c r="LVX194" s="279"/>
      <c r="LVY194" s="279"/>
      <c r="LVZ194" s="279"/>
      <c r="LWA194" s="279"/>
      <c r="LWB194" s="279"/>
      <c r="LWC194" s="279"/>
      <c r="LWD194" s="279"/>
      <c r="LWE194" s="279"/>
      <c r="LWF194" s="279"/>
      <c r="LWG194" s="279"/>
      <c r="LWH194" s="279"/>
      <c r="LWI194" s="279"/>
      <c r="LWJ194" s="279"/>
      <c r="LWK194" s="279"/>
      <c r="LWL194" s="279"/>
      <c r="LWM194" s="279"/>
      <c r="LWN194" s="279"/>
      <c r="LWO194" s="279"/>
      <c r="LWP194" s="279"/>
      <c r="LWQ194" s="279"/>
      <c r="LWR194" s="279"/>
      <c r="LWS194" s="279"/>
      <c r="LWT194" s="279"/>
      <c r="LWU194" s="279"/>
      <c r="LWV194" s="279"/>
      <c r="LWW194" s="279"/>
      <c r="LWX194" s="279"/>
      <c r="LWY194" s="279"/>
      <c r="LWZ194" s="279"/>
      <c r="LXA194" s="279"/>
      <c r="LXB194" s="279"/>
      <c r="LXC194" s="279"/>
      <c r="LXD194" s="279"/>
      <c r="LXE194" s="279"/>
      <c r="LXF194" s="279"/>
      <c r="LXG194" s="279"/>
      <c r="LXH194" s="279"/>
      <c r="LXI194" s="279"/>
      <c r="LXJ194" s="279"/>
      <c r="LXK194" s="279"/>
      <c r="LXL194" s="279"/>
      <c r="LXM194" s="279"/>
      <c r="LXN194" s="279"/>
      <c r="LXO194" s="279"/>
      <c r="LXP194" s="279"/>
      <c r="LXQ194" s="279"/>
      <c r="LXR194" s="279"/>
      <c r="LXS194" s="279"/>
      <c r="LXT194" s="279"/>
      <c r="LXU194" s="279"/>
      <c r="LXV194" s="279"/>
      <c r="LXW194" s="279"/>
      <c r="LXX194" s="279"/>
      <c r="LXY194" s="279"/>
      <c r="LXZ194" s="279"/>
      <c r="LYA194" s="279"/>
      <c r="LYB194" s="279"/>
      <c r="LYC194" s="279"/>
      <c r="LYD194" s="279"/>
      <c r="LYE194" s="279"/>
      <c r="LYF194" s="279"/>
      <c r="LYG194" s="279"/>
      <c r="LYH194" s="279"/>
      <c r="LYI194" s="279"/>
      <c r="LYJ194" s="279"/>
      <c r="LYK194" s="279"/>
      <c r="LYL194" s="279"/>
      <c r="LYM194" s="279"/>
      <c r="LYN194" s="279"/>
      <c r="LYO194" s="279"/>
      <c r="LYP194" s="279"/>
      <c r="LYQ194" s="279"/>
      <c r="LYR194" s="279"/>
      <c r="LYS194" s="279"/>
      <c r="LYT194" s="279"/>
      <c r="LYU194" s="279"/>
      <c r="LYV194" s="279"/>
      <c r="LYW194" s="279"/>
      <c r="LYX194" s="279"/>
      <c r="LYY194" s="279"/>
      <c r="LYZ194" s="279"/>
      <c r="LZA194" s="279"/>
      <c r="LZB194" s="279"/>
      <c r="LZC194" s="279"/>
      <c r="LZD194" s="279"/>
      <c r="LZE194" s="279"/>
      <c r="LZF194" s="279"/>
      <c r="LZG194" s="279"/>
      <c r="LZH194" s="279"/>
      <c r="LZI194" s="279"/>
      <c r="LZJ194" s="279"/>
      <c r="LZK194" s="279"/>
      <c r="LZL194" s="279"/>
      <c r="LZM194" s="279"/>
      <c r="LZN194" s="279"/>
      <c r="LZO194" s="279"/>
      <c r="LZP194" s="279"/>
      <c r="LZQ194" s="279"/>
      <c r="LZR194" s="279"/>
      <c r="LZS194" s="279"/>
      <c r="LZT194" s="279"/>
      <c r="LZU194" s="279"/>
      <c r="LZV194" s="279"/>
      <c r="LZW194" s="279"/>
      <c r="LZX194" s="279"/>
      <c r="LZY194" s="279"/>
      <c r="LZZ194" s="279"/>
      <c r="MAA194" s="279"/>
      <c r="MAB194" s="279"/>
      <c r="MAC194" s="279"/>
      <c r="MAD194" s="279"/>
      <c r="MAE194" s="279"/>
      <c r="MAF194" s="279"/>
      <c r="MAG194" s="279"/>
      <c r="MAH194" s="279"/>
      <c r="MAI194" s="279"/>
      <c r="MAJ194" s="279"/>
      <c r="MAK194" s="279"/>
      <c r="MAL194" s="279"/>
      <c r="MAM194" s="279"/>
      <c r="MAN194" s="279"/>
      <c r="MAO194" s="279"/>
      <c r="MAP194" s="279"/>
      <c r="MAQ194" s="279"/>
      <c r="MAR194" s="279"/>
      <c r="MAS194" s="279"/>
      <c r="MAT194" s="279"/>
      <c r="MAU194" s="279"/>
      <c r="MAV194" s="279"/>
      <c r="MAW194" s="279"/>
      <c r="MAX194" s="279"/>
      <c r="MAY194" s="279"/>
      <c r="MAZ194" s="279"/>
      <c r="MBA194" s="279"/>
      <c r="MBB194" s="279"/>
      <c r="MBC194" s="279"/>
      <c r="MBD194" s="279"/>
      <c r="MBE194" s="279"/>
      <c r="MBF194" s="279"/>
      <c r="MBG194" s="279"/>
      <c r="MBH194" s="279"/>
      <c r="MBI194" s="279"/>
      <c r="MBJ194" s="279"/>
      <c r="MBK194" s="279"/>
      <c r="MBL194" s="279"/>
      <c r="MBM194" s="279"/>
      <c r="MBN194" s="279"/>
      <c r="MBO194" s="279"/>
      <c r="MBP194" s="279"/>
      <c r="MBQ194" s="279"/>
      <c r="MBR194" s="279"/>
      <c r="MBS194" s="279"/>
      <c r="MBT194" s="279"/>
      <c r="MBU194" s="279"/>
      <c r="MBV194" s="279"/>
      <c r="MBW194" s="279"/>
      <c r="MBX194" s="279"/>
      <c r="MBY194" s="279"/>
      <c r="MBZ194" s="279"/>
      <c r="MCA194" s="279"/>
      <c r="MCB194" s="279"/>
      <c r="MCC194" s="279"/>
      <c r="MCD194" s="279"/>
      <c r="MCE194" s="279"/>
      <c r="MCF194" s="279"/>
      <c r="MCG194" s="279"/>
      <c r="MCH194" s="279"/>
      <c r="MCI194" s="279"/>
      <c r="MCJ194" s="279"/>
      <c r="MCK194" s="279"/>
      <c r="MCL194" s="279"/>
      <c r="MCM194" s="279"/>
      <c r="MCN194" s="279"/>
      <c r="MCO194" s="279"/>
      <c r="MCP194" s="279"/>
      <c r="MCQ194" s="279"/>
      <c r="MCR194" s="279"/>
      <c r="MCS194" s="279"/>
      <c r="MCT194" s="279"/>
      <c r="MCU194" s="279"/>
      <c r="MCV194" s="279"/>
      <c r="MCW194" s="279"/>
      <c r="MCX194" s="279"/>
      <c r="MCY194" s="279"/>
      <c r="MCZ194" s="279"/>
      <c r="MDA194" s="279"/>
      <c r="MDB194" s="279"/>
      <c r="MDC194" s="279"/>
      <c r="MDD194" s="279"/>
      <c r="MDE194" s="279"/>
      <c r="MDF194" s="279"/>
      <c r="MDG194" s="279"/>
      <c r="MDH194" s="279"/>
      <c r="MDI194" s="279"/>
      <c r="MDJ194" s="279"/>
      <c r="MDK194" s="279"/>
      <c r="MDL194" s="279"/>
      <c r="MDM194" s="279"/>
      <c r="MDN194" s="279"/>
      <c r="MDO194" s="279"/>
      <c r="MDP194" s="279"/>
      <c r="MDQ194" s="279"/>
      <c r="MDR194" s="279"/>
      <c r="MDS194" s="279"/>
      <c r="MDT194" s="279"/>
      <c r="MDU194" s="279"/>
      <c r="MDV194" s="279"/>
      <c r="MDW194" s="279"/>
      <c r="MDX194" s="279"/>
      <c r="MDY194" s="279"/>
      <c r="MDZ194" s="279"/>
      <c r="MEA194" s="279"/>
      <c r="MEB194" s="279"/>
      <c r="MEC194" s="279"/>
      <c r="MED194" s="279"/>
      <c r="MEE194" s="279"/>
      <c r="MEF194" s="279"/>
      <c r="MEG194" s="279"/>
      <c r="MEH194" s="279"/>
      <c r="MEI194" s="279"/>
      <c r="MEJ194" s="279"/>
      <c r="MEK194" s="279"/>
      <c r="MEL194" s="279"/>
      <c r="MEM194" s="279"/>
      <c r="MEN194" s="279"/>
      <c r="MEO194" s="279"/>
      <c r="MEP194" s="279"/>
      <c r="MEQ194" s="279"/>
      <c r="MER194" s="279"/>
      <c r="MES194" s="279"/>
      <c r="MET194" s="279"/>
      <c r="MEU194" s="279"/>
      <c r="MEV194" s="279"/>
      <c r="MEW194" s="279"/>
      <c r="MEX194" s="279"/>
      <c r="MEY194" s="279"/>
      <c r="MEZ194" s="279"/>
      <c r="MFA194" s="279"/>
      <c r="MFB194" s="279"/>
      <c r="MFC194" s="279"/>
      <c r="MFD194" s="279"/>
      <c r="MFE194" s="279"/>
      <c r="MFF194" s="279"/>
      <c r="MFG194" s="279"/>
      <c r="MFH194" s="279"/>
      <c r="MFI194" s="279"/>
      <c r="MFJ194" s="279"/>
      <c r="MFK194" s="279"/>
      <c r="MFL194" s="279"/>
      <c r="MFM194" s="279"/>
      <c r="MFN194" s="279"/>
      <c r="MFO194" s="279"/>
      <c r="MFP194" s="279"/>
      <c r="MFQ194" s="279"/>
      <c r="MFR194" s="279"/>
      <c r="MFS194" s="279"/>
      <c r="MFT194" s="279"/>
      <c r="MFU194" s="279"/>
      <c r="MFV194" s="279"/>
      <c r="MFW194" s="279"/>
      <c r="MFX194" s="279"/>
      <c r="MFY194" s="279"/>
      <c r="MFZ194" s="279"/>
      <c r="MGA194" s="279"/>
      <c r="MGB194" s="279"/>
      <c r="MGC194" s="279"/>
      <c r="MGD194" s="279"/>
      <c r="MGE194" s="279"/>
      <c r="MGF194" s="279"/>
      <c r="MGG194" s="279"/>
      <c r="MGH194" s="279"/>
      <c r="MGI194" s="279"/>
      <c r="MGJ194" s="279"/>
      <c r="MGK194" s="279"/>
      <c r="MGL194" s="279"/>
      <c r="MGM194" s="279"/>
      <c r="MGN194" s="279"/>
      <c r="MGO194" s="279"/>
      <c r="MGP194" s="279"/>
      <c r="MGQ194" s="279"/>
      <c r="MGR194" s="279"/>
      <c r="MGS194" s="279"/>
      <c r="MGT194" s="279"/>
      <c r="MGU194" s="279"/>
      <c r="MGV194" s="279"/>
      <c r="MGW194" s="279"/>
      <c r="MGX194" s="279"/>
      <c r="MGY194" s="279"/>
      <c r="MGZ194" s="279"/>
      <c r="MHA194" s="279"/>
      <c r="MHB194" s="279"/>
      <c r="MHC194" s="279"/>
      <c r="MHD194" s="279"/>
      <c r="MHE194" s="279"/>
      <c r="MHF194" s="279"/>
      <c r="MHG194" s="279"/>
      <c r="MHH194" s="279"/>
      <c r="MHI194" s="279"/>
      <c r="MHJ194" s="279"/>
      <c r="MHK194" s="279"/>
      <c r="MHL194" s="279"/>
      <c r="MHM194" s="279"/>
      <c r="MHN194" s="279"/>
      <c r="MHO194" s="279"/>
      <c r="MHP194" s="279"/>
      <c r="MHQ194" s="279"/>
      <c r="MHR194" s="279"/>
      <c r="MHS194" s="279"/>
      <c r="MHT194" s="279"/>
      <c r="MHU194" s="279"/>
      <c r="MHV194" s="279"/>
      <c r="MHW194" s="279"/>
      <c r="MHX194" s="279"/>
      <c r="MHY194" s="279"/>
      <c r="MHZ194" s="279"/>
      <c r="MIA194" s="279"/>
      <c r="MIB194" s="279"/>
      <c r="MIC194" s="279"/>
      <c r="MID194" s="279"/>
      <c r="MIE194" s="279"/>
      <c r="MIF194" s="279"/>
      <c r="MIG194" s="279"/>
      <c r="MIH194" s="279"/>
      <c r="MII194" s="279"/>
      <c r="MIJ194" s="279"/>
      <c r="MIK194" s="279"/>
      <c r="MIL194" s="279"/>
      <c r="MIM194" s="279"/>
      <c r="MIN194" s="279"/>
      <c r="MIO194" s="279"/>
      <c r="MIP194" s="279"/>
      <c r="MIQ194" s="279"/>
      <c r="MIR194" s="279"/>
      <c r="MIS194" s="279"/>
      <c r="MIT194" s="279"/>
      <c r="MIU194" s="279"/>
      <c r="MIV194" s="279"/>
      <c r="MIW194" s="279"/>
      <c r="MIX194" s="279"/>
      <c r="MIY194" s="279"/>
      <c r="MIZ194" s="279"/>
      <c r="MJA194" s="279"/>
      <c r="MJB194" s="279"/>
      <c r="MJC194" s="279"/>
      <c r="MJD194" s="279"/>
      <c r="MJE194" s="279"/>
      <c r="MJF194" s="279"/>
      <c r="MJG194" s="279"/>
      <c r="MJH194" s="279"/>
      <c r="MJI194" s="279"/>
      <c r="MJJ194" s="279"/>
      <c r="MJK194" s="279"/>
      <c r="MJL194" s="279"/>
      <c r="MJM194" s="279"/>
      <c r="MJN194" s="279"/>
      <c r="MJO194" s="279"/>
      <c r="MJP194" s="279"/>
      <c r="MJQ194" s="279"/>
      <c r="MJR194" s="279"/>
      <c r="MJS194" s="279"/>
      <c r="MJT194" s="279"/>
      <c r="MJU194" s="279"/>
      <c r="MJV194" s="279"/>
      <c r="MJW194" s="279"/>
      <c r="MJX194" s="279"/>
      <c r="MJY194" s="279"/>
      <c r="MJZ194" s="279"/>
      <c r="MKA194" s="279"/>
      <c r="MKB194" s="279"/>
      <c r="MKC194" s="279"/>
      <c r="MKD194" s="279"/>
      <c r="MKE194" s="279"/>
      <c r="MKF194" s="279"/>
      <c r="MKG194" s="279"/>
      <c r="MKH194" s="279"/>
      <c r="MKI194" s="279"/>
      <c r="MKJ194" s="279"/>
      <c r="MKK194" s="279"/>
      <c r="MKL194" s="279"/>
      <c r="MKM194" s="279"/>
      <c r="MKN194" s="279"/>
      <c r="MKO194" s="279"/>
      <c r="MKP194" s="279"/>
      <c r="MKQ194" s="279"/>
      <c r="MKR194" s="279"/>
      <c r="MKS194" s="279"/>
      <c r="MKT194" s="279"/>
      <c r="MKU194" s="279"/>
      <c r="MKV194" s="279"/>
      <c r="MKW194" s="279"/>
      <c r="MKX194" s="279"/>
      <c r="MKY194" s="279"/>
      <c r="MKZ194" s="279"/>
      <c r="MLA194" s="279"/>
      <c r="MLB194" s="279"/>
      <c r="MLC194" s="279"/>
      <c r="MLD194" s="279"/>
      <c r="MLE194" s="279"/>
      <c r="MLF194" s="279"/>
      <c r="MLG194" s="279"/>
      <c r="MLH194" s="279"/>
      <c r="MLI194" s="279"/>
      <c r="MLJ194" s="279"/>
      <c r="MLK194" s="279"/>
      <c r="MLL194" s="279"/>
      <c r="MLM194" s="279"/>
      <c r="MLN194" s="279"/>
      <c r="MLO194" s="279"/>
      <c r="MLP194" s="279"/>
      <c r="MLQ194" s="279"/>
      <c r="MLR194" s="279"/>
      <c r="MLS194" s="279"/>
      <c r="MLT194" s="279"/>
      <c r="MLU194" s="279"/>
      <c r="MLV194" s="279"/>
      <c r="MLW194" s="279"/>
      <c r="MLX194" s="279"/>
      <c r="MLY194" s="279"/>
      <c r="MLZ194" s="279"/>
      <c r="MMA194" s="279"/>
      <c r="MMB194" s="279"/>
      <c r="MMC194" s="279"/>
      <c r="MMD194" s="279"/>
      <c r="MME194" s="279"/>
      <c r="MMF194" s="279"/>
      <c r="MMG194" s="279"/>
      <c r="MMH194" s="279"/>
      <c r="MMI194" s="279"/>
      <c r="MMJ194" s="279"/>
      <c r="MMK194" s="279"/>
      <c r="MML194" s="279"/>
      <c r="MMM194" s="279"/>
      <c r="MMN194" s="279"/>
      <c r="MMO194" s="279"/>
      <c r="MMP194" s="279"/>
      <c r="MMQ194" s="279"/>
      <c r="MMR194" s="279"/>
      <c r="MMS194" s="279"/>
      <c r="MMT194" s="279"/>
      <c r="MMU194" s="279"/>
      <c r="MMV194" s="279"/>
      <c r="MMW194" s="279"/>
      <c r="MMX194" s="279"/>
      <c r="MMY194" s="279"/>
      <c r="MMZ194" s="279"/>
      <c r="MNA194" s="279"/>
      <c r="MNB194" s="279"/>
      <c r="MNC194" s="279"/>
      <c r="MND194" s="279"/>
      <c r="MNE194" s="279"/>
      <c r="MNF194" s="279"/>
      <c r="MNG194" s="279"/>
      <c r="MNH194" s="279"/>
      <c r="MNI194" s="279"/>
      <c r="MNJ194" s="279"/>
      <c r="MNK194" s="279"/>
      <c r="MNL194" s="279"/>
      <c r="MNM194" s="279"/>
      <c r="MNN194" s="279"/>
      <c r="MNO194" s="279"/>
      <c r="MNP194" s="279"/>
      <c r="MNQ194" s="279"/>
      <c r="MNR194" s="279"/>
      <c r="MNS194" s="279"/>
      <c r="MNT194" s="279"/>
      <c r="MNU194" s="279"/>
      <c r="MNV194" s="279"/>
      <c r="MNW194" s="279"/>
      <c r="MNX194" s="279"/>
      <c r="MNY194" s="279"/>
      <c r="MNZ194" s="279"/>
      <c r="MOA194" s="279"/>
      <c r="MOB194" s="279"/>
      <c r="MOC194" s="279"/>
      <c r="MOD194" s="279"/>
      <c r="MOE194" s="279"/>
      <c r="MOF194" s="279"/>
      <c r="MOG194" s="279"/>
      <c r="MOH194" s="279"/>
      <c r="MOI194" s="279"/>
      <c r="MOJ194" s="279"/>
      <c r="MOK194" s="279"/>
      <c r="MOL194" s="279"/>
      <c r="MOM194" s="279"/>
      <c r="MON194" s="279"/>
      <c r="MOO194" s="279"/>
      <c r="MOP194" s="279"/>
      <c r="MOQ194" s="279"/>
      <c r="MOR194" s="279"/>
      <c r="MOS194" s="279"/>
      <c r="MOT194" s="279"/>
      <c r="MOU194" s="279"/>
      <c r="MOV194" s="279"/>
      <c r="MOW194" s="279"/>
      <c r="MOX194" s="279"/>
      <c r="MOY194" s="279"/>
      <c r="MOZ194" s="279"/>
      <c r="MPA194" s="279"/>
      <c r="MPB194" s="279"/>
      <c r="MPC194" s="279"/>
      <c r="MPD194" s="279"/>
      <c r="MPE194" s="279"/>
      <c r="MPF194" s="279"/>
      <c r="MPG194" s="279"/>
      <c r="MPH194" s="279"/>
      <c r="MPI194" s="279"/>
      <c r="MPJ194" s="279"/>
      <c r="MPK194" s="279"/>
      <c r="MPL194" s="279"/>
      <c r="MPM194" s="279"/>
      <c r="MPN194" s="279"/>
      <c r="MPO194" s="279"/>
      <c r="MPP194" s="279"/>
      <c r="MPQ194" s="279"/>
      <c r="MPR194" s="279"/>
      <c r="MPS194" s="279"/>
      <c r="MPT194" s="279"/>
      <c r="MPU194" s="279"/>
      <c r="MPV194" s="279"/>
      <c r="MPW194" s="279"/>
      <c r="MPX194" s="279"/>
      <c r="MPY194" s="279"/>
      <c r="MPZ194" s="279"/>
      <c r="MQA194" s="279"/>
      <c r="MQB194" s="279"/>
      <c r="MQC194" s="279"/>
      <c r="MQD194" s="279"/>
      <c r="MQE194" s="279"/>
      <c r="MQF194" s="279"/>
      <c r="MQG194" s="279"/>
      <c r="MQH194" s="279"/>
      <c r="MQI194" s="279"/>
      <c r="MQJ194" s="279"/>
      <c r="MQK194" s="279"/>
      <c r="MQL194" s="279"/>
      <c r="MQM194" s="279"/>
      <c r="MQN194" s="279"/>
      <c r="MQO194" s="279"/>
      <c r="MQP194" s="279"/>
      <c r="MQQ194" s="279"/>
      <c r="MQR194" s="279"/>
      <c r="MQS194" s="279"/>
      <c r="MQT194" s="279"/>
      <c r="MQU194" s="279"/>
      <c r="MQV194" s="279"/>
      <c r="MQW194" s="279"/>
      <c r="MQX194" s="279"/>
      <c r="MQY194" s="279"/>
      <c r="MQZ194" s="279"/>
      <c r="MRA194" s="279"/>
      <c r="MRB194" s="279"/>
      <c r="MRC194" s="279"/>
      <c r="MRD194" s="279"/>
      <c r="MRE194" s="279"/>
      <c r="MRF194" s="279"/>
      <c r="MRG194" s="279"/>
      <c r="MRH194" s="279"/>
      <c r="MRI194" s="279"/>
      <c r="MRJ194" s="279"/>
      <c r="MRK194" s="279"/>
      <c r="MRL194" s="279"/>
      <c r="MRM194" s="279"/>
      <c r="MRN194" s="279"/>
      <c r="MRO194" s="279"/>
      <c r="MRP194" s="279"/>
      <c r="MRQ194" s="279"/>
      <c r="MRR194" s="279"/>
      <c r="MRS194" s="279"/>
      <c r="MRT194" s="279"/>
      <c r="MRU194" s="279"/>
      <c r="MRV194" s="279"/>
      <c r="MRW194" s="279"/>
      <c r="MRX194" s="279"/>
      <c r="MRY194" s="279"/>
      <c r="MRZ194" s="279"/>
      <c r="MSA194" s="279"/>
      <c r="MSB194" s="279"/>
      <c r="MSC194" s="279"/>
      <c r="MSD194" s="279"/>
      <c r="MSE194" s="279"/>
      <c r="MSF194" s="279"/>
      <c r="MSG194" s="279"/>
      <c r="MSH194" s="279"/>
      <c r="MSI194" s="279"/>
      <c r="MSJ194" s="279"/>
      <c r="MSK194" s="279"/>
      <c r="MSL194" s="279"/>
      <c r="MSM194" s="279"/>
      <c r="MSN194" s="279"/>
      <c r="MSO194" s="279"/>
      <c r="MSP194" s="279"/>
      <c r="MSQ194" s="279"/>
      <c r="MSR194" s="279"/>
      <c r="MSS194" s="279"/>
      <c r="MST194" s="279"/>
      <c r="MSU194" s="279"/>
      <c r="MSV194" s="279"/>
      <c r="MSW194" s="279"/>
      <c r="MSX194" s="279"/>
      <c r="MSY194" s="279"/>
      <c r="MSZ194" s="279"/>
      <c r="MTA194" s="279"/>
      <c r="MTB194" s="279"/>
      <c r="MTC194" s="279"/>
      <c r="MTD194" s="279"/>
      <c r="MTE194" s="279"/>
      <c r="MTF194" s="279"/>
      <c r="MTG194" s="279"/>
      <c r="MTH194" s="279"/>
      <c r="MTI194" s="279"/>
      <c r="MTJ194" s="279"/>
      <c r="MTK194" s="279"/>
      <c r="MTL194" s="279"/>
      <c r="MTM194" s="279"/>
      <c r="MTN194" s="279"/>
      <c r="MTO194" s="279"/>
      <c r="MTP194" s="279"/>
      <c r="MTQ194" s="279"/>
      <c r="MTR194" s="279"/>
      <c r="MTS194" s="279"/>
      <c r="MTT194" s="279"/>
      <c r="MTU194" s="279"/>
      <c r="MTV194" s="279"/>
      <c r="MTW194" s="279"/>
      <c r="MTX194" s="279"/>
      <c r="MTY194" s="279"/>
      <c r="MTZ194" s="279"/>
      <c r="MUA194" s="279"/>
      <c r="MUB194" s="279"/>
      <c r="MUC194" s="279"/>
      <c r="MUD194" s="279"/>
      <c r="MUE194" s="279"/>
      <c r="MUF194" s="279"/>
      <c r="MUG194" s="279"/>
      <c r="MUH194" s="279"/>
      <c r="MUI194" s="279"/>
      <c r="MUJ194" s="279"/>
      <c r="MUK194" s="279"/>
      <c r="MUL194" s="279"/>
      <c r="MUM194" s="279"/>
      <c r="MUN194" s="279"/>
      <c r="MUO194" s="279"/>
      <c r="MUP194" s="279"/>
      <c r="MUQ194" s="279"/>
      <c r="MUR194" s="279"/>
      <c r="MUS194" s="279"/>
      <c r="MUT194" s="279"/>
      <c r="MUU194" s="279"/>
      <c r="MUV194" s="279"/>
      <c r="MUW194" s="279"/>
      <c r="MUX194" s="279"/>
      <c r="MUY194" s="279"/>
      <c r="MUZ194" s="279"/>
      <c r="MVA194" s="279"/>
      <c r="MVB194" s="279"/>
      <c r="MVC194" s="279"/>
      <c r="MVD194" s="279"/>
      <c r="MVE194" s="279"/>
      <c r="MVF194" s="279"/>
      <c r="MVG194" s="279"/>
      <c r="MVH194" s="279"/>
      <c r="MVI194" s="279"/>
      <c r="MVJ194" s="279"/>
      <c r="MVK194" s="279"/>
      <c r="MVL194" s="279"/>
      <c r="MVM194" s="279"/>
      <c r="MVN194" s="279"/>
      <c r="MVO194" s="279"/>
      <c r="MVP194" s="279"/>
      <c r="MVQ194" s="279"/>
      <c r="MVR194" s="279"/>
      <c r="MVS194" s="279"/>
      <c r="MVT194" s="279"/>
      <c r="MVU194" s="279"/>
      <c r="MVV194" s="279"/>
      <c r="MVW194" s="279"/>
      <c r="MVX194" s="279"/>
      <c r="MVY194" s="279"/>
      <c r="MVZ194" s="279"/>
      <c r="MWA194" s="279"/>
      <c r="MWB194" s="279"/>
      <c r="MWC194" s="279"/>
      <c r="MWD194" s="279"/>
      <c r="MWE194" s="279"/>
      <c r="MWF194" s="279"/>
      <c r="MWG194" s="279"/>
      <c r="MWH194" s="279"/>
      <c r="MWI194" s="279"/>
      <c r="MWJ194" s="279"/>
      <c r="MWK194" s="279"/>
      <c r="MWL194" s="279"/>
      <c r="MWM194" s="279"/>
      <c r="MWN194" s="279"/>
      <c r="MWO194" s="279"/>
      <c r="MWP194" s="279"/>
      <c r="MWQ194" s="279"/>
      <c r="MWR194" s="279"/>
      <c r="MWS194" s="279"/>
      <c r="MWT194" s="279"/>
      <c r="MWU194" s="279"/>
      <c r="MWV194" s="279"/>
      <c r="MWW194" s="279"/>
      <c r="MWX194" s="279"/>
      <c r="MWY194" s="279"/>
      <c r="MWZ194" s="279"/>
      <c r="MXA194" s="279"/>
      <c r="MXB194" s="279"/>
      <c r="MXC194" s="279"/>
      <c r="MXD194" s="279"/>
      <c r="MXE194" s="279"/>
      <c r="MXF194" s="279"/>
      <c r="MXG194" s="279"/>
      <c r="MXH194" s="279"/>
      <c r="MXI194" s="279"/>
      <c r="MXJ194" s="279"/>
      <c r="MXK194" s="279"/>
      <c r="MXL194" s="279"/>
      <c r="MXM194" s="279"/>
      <c r="MXN194" s="279"/>
      <c r="MXO194" s="279"/>
      <c r="MXP194" s="279"/>
      <c r="MXQ194" s="279"/>
      <c r="MXR194" s="279"/>
      <c r="MXS194" s="279"/>
      <c r="MXT194" s="279"/>
      <c r="MXU194" s="279"/>
      <c r="MXV194" s="279"/>
      <c r="MXW194" s="279"/>
      <c r="MXX194" s="279"/>
      <c r="MXY194" s="279"/>
      <c r="MXZ194" s="279"/>
      <c r="MYA194" s="279"/>
      <c r="MYB194" s="279"/>
      <c r="MYC194" s="279"/>
      <c r="MYD194" s="279"/>
      <c r="MYE194" s="279"/>
      <c r="MYF194" s="279"/>
      <c r="MYG194" s="279"/>
      <c r="MYH194" s="279"/>
      <c r="MYI194" s="279"/>
      <c r="MYJ194" s="279"/>
      <c r="MYK194" s="279"/>
      <c r="MYL194" s="279"/>
      <c r="MYM194" s="279"/>
      <c r="MYN194" s="279"/>
      <c r="MYO194" s="279"/>
      <c r="MYP194" s="279"/>
      <c r="MYQ194" s="279"/>
      <c r="MYR194" s="279"/>
      <c r="MYS194" s="279"/>
      <c r="MYT194" s="279"/>
      <c r="MYU194" s="279"/>
      <c r="MYV194" s="279"/>
      <c r="MYW194" s="279"/>
      <c r="MYX194" s="279"/>
      <c r="MYY194" s="279"/>
      <c r="MYZ194" s="279"/>
      <c r="MZA194" s="279"/>
      <c r="MZB194" s="279"/>
      <c r="MZC194" s="279"/>
      <c r="MZD194" s="279"/>
      <c r="MZE194" s="279"/>
      <c r="MZF194" s="279"/>
      <c r="MZG194" s="279"/>
      <c r="MZH194" s="279"/>
      <c r="MZI194" s="279"/>
      <c r="MZJ194" s="279"/>
      <c r="MZK194" s="279"/>
      <c r="MZL194" s="279"/>
      <c r="MZM194" s="279"/>
      <c r="MZN194" s="279"/>
      <c r="MZO194" s="279"/>
      <c r="MZP194" s="279"/>
      <c r="MZQ194" s="279"/>
      <c r="MZR194" s="279"/>
      <c r="MZS194" s="279"/>
      <c r="MZT194" s="279"/>
      <c r="MZU194" s="279"/>
      <c r="MZV194" s="279"/>
      <c r="MZW194" s="279"/>
      <c r="MZX194" s="279"/>
      <c r="MZY194" s="279"/>
      <c r="MZZ194" s="279"/>
      <c r="NAA194" s="279"/>
      <c r="NAB194" s="279"/>
      <c r="NAC194" s="279"/>
      <c r="NAD194" s="279"/>
      <c r="NAE194" s="279"/>
      <c r="NAF194" s="279"/>
      <c r="NAG194" s="279"/>
      <c r="NAH194" s="279"/>
      <c r="NAI194" s="279"/>
      <c r="NAJ194" s="279"/>
      <c r="NAK194" s="279"/>
      <c r="NAL194" s="279"/>
      <c r="NAM194" s="279"/>
      <c r="NAN194" s="279"/>
      <c r="NAO194" s="279"/>
      <c r="NAP194" s="279"/>
      <c r="NAQ194" s="279"/>
      <c r="NAR194" s="279"/>
      <c r="NAS194" s="279"/>
      <c r="NAT194" s="279"/>
      <c r="NAU194" s="279"/>
      <c r="NAV194" s="279"/>
      <c r="NAW194" s="279"/>
      <c r="NAX194" s="279"/>
      <c r="NAY194" s="279"/>
      <c r="NAZ194" s="279"/>
      <c r="NBA194" s="279"/>
      <c r="NBB194" s="279"/>
      <c r="NBC194" s="279"/>
      <c r="NBD194" s="279"/>
      <c r="NBE194" s="279"/>
      <c r="NBF194" s="279"/>
      <c r="NBG194" s="279"/>
      <c r="NBH194" s="279"/>
      <c r="NBI194" s="279"/>
      <c r="NBJ194" s="279"/>
      <c r="NBK194" s="279"/>
      <c r="NBL194" s="279"/>
      <c r="NBM194" s="279"/>
      <c r="NBN194" s="279"/>
      <c r="NBO194" s="279"/>
      <c r="NBP194" s="279"/>
      <c r="NBQ194" s="279"/>
      <c r="NBR194" s="279"/>
      <c r="NBS194" s="279"/>
      <c r="NBT194" s="279"/>
      <c r="NBU194" s="279"/>
      <c r="NBV194" s="279"/>
      <c r="NBW194" s="279"/>
      <c r="NBX194" s="279"/>
      <c r="NBY194" s="279"/>
      <c r="NBZ194" s="279"/>
      <c r="NCA194" s="279"/>
      <c r="NCB194" s="279"/>
      <c r="NCC194" s="279"/>
      <c r="NCD194" s="279"/>
      <c r="NCE194" s="279"/>
      <c r="NCF194" s="279"/>
      <c r="NCG194" s="279"/>
      <c r="NCH194" s="279"/>
      <c r="NCI194" s="279"/>
      <c r="NCJ194" s="279"/>
      <c r="NCK194" s="279"/>
      <c r="NCL194" s="279"/>
      <c r="NCM194" s="279"/>
      <c r="NCN194" s="279"/>
      <c r="NCO194" s="279"/>
      <c r="NCP194" s="279"/>
      <c r="NCQ194" s="279"/>
      <c r="NCR194" s="279"/>
      <c r="NCS194" s="279"/>
      <c r="NCT194" s="279"/>
      <c r="NCU194" s="279"/>
      <c r="NCV194" s="279"/>
      <c r="NCW194" s="279"/>
      <c r="NCX194" s="279"/>
      <c r="NCY194" s="279"/>
      <c r="NCZ194" s="279"/>
      <c r="NDA194" s="279"/>
      <c r="NDB194" s="279"/>
      <c r="NDC194" s="279"/>
      <c r="NDD194" s="279"/>
      <c r="NDE194" s="279"/>
      <c r="NDF194" s="279"/>
      <c r="NDG194" s="279"/>
      <c r="NDH194" s="279"/>
      <c r="NDI194" s="279"/>
      <c r="NDJ194" s="279"/>
      <c r="NDK194" s="279"/>
      <c r="NDL194" s="279"/>
      <c r="NDM194" s="279"/>
      <c r="NDN194" s="279"/>
      <c r="NDO194" s="279"/>
      <c r="NDP194" s="279"/>
      <c r="NDQ194" s="279"/>
      <c r="NDR194" s="279"/>
      <c r="NDS194" s="279"/>
      <c r="NDT194" s="279"/>
      <c r="NDU194" s="279"/>
      <c r="NDV194" s="279"/>
      <c r="NDW194" s="279"/>
      <c r="NDX194" s="279"/>
      <c r="NDY194" s="279"/>
      <c r="NDZ194" s="279"/>
      <c r="NEA194" s="279"/>
      <c r="NEB194" s="279"/>
      <c r="NEC194" s="279"/>
      <c r="NED194" s="279"/>
      <c r="NEE194" s="279"/>
      <c r="NEF194" s="279"/>
      <c r="NEG194" s="279"/>
      <c r="NEH194" s="279"/>
      <c r="NEI194" s="279"/>
      <c r="NEJ194" s="279"/>
      <c r="NEK194" s="279"/>
      <c r="NEL194" s="279"/>
      <c r="NEM194" s="279"/>
      <c r="NEN194" s="279"/>
      <c r="NEO194" s="279"/>
      <c r="NEP194" s="279"/>
      <c r="NEQ194" s="279"/>
      <c r="NER194" s="279"/>
      <c r="NES194" s="279"/>
      <c r="NET194" s="279"/>
      <c r="NEU194" s="279"/>
      <c r="NEV194" s="279"/>
      <c r="NEW194" s="279"/>
      <c r="NEX194" s="279"/>
      <c r="NEY194" s="279"/>
      <c r="NEZ194" s="279"/>
      <c r="NFA194" s="279"/>
      <c r="NFB194" s="279"/>
      <c r="NFC194" s="279"/>
      <c r="NFD194" s="279"/>
      <c r="NFE194" s="279"/>
      <c r="NFF194" s="279"/>
      <c r="NFG194" s="279"/>
      <c r="NFH194" s="279"/>
      <c r="NFI194" s="279"/>
      <c r="NFJ194" s="279"/>
      <c r="NFK194" s="279"/>
      <c r="NFL194" s="279"/>
      <c r="NFM194" s="279"/>
      <c r="NFN194" s="279"/>
      <c r="NFO194" s="279"/>
      <c r="NFP194" s="279"/>
      <c r="NFQ194" s="279"/>
      <c r="NFR194" s="279"/>
      <c r="NFS194" s="279"/>
      <c r="NFT194" s="279"/>
      <c r="NFU194" s="279"/>
      <c r="NFV194" s="279"/>
      <c r="NFW194" s="279"/>
      <c r="NFX194" s="279"/>
      <c r="NFY194" s="279"/>
      <c r="NFZ194" s="279"/>
      <c r="NGA194" s="279"/>
      <c r="NGB194" s="279"/>
      <c r="NGC194" s="279"/>
      <c r="NGD194" s="279"/>
      <c r="NGE194" s="279"/>
      <c r="NGF194" s="279"/>
      <c r="NGG194" s="279"/>
      <c r="NGH194" s="279"/>
      <c r="NGI194" s="279"/>
      <c r="NGJ194" s="279"/>
      <c r="NGK194" s="279"/>
      <c r="NGL194" s="279"/>
      <c r="NGM194" s="279"/>
      <c r="NGN194" s="279"/>
      <c r="NGO194" s="279"/>
      <c r="NGP194" s="279"/>
      <c r="NGQ194" s="279"/>
      <c r="NGR194" s="279"/>
      <c r="NGS194" s="279"/>
      <c r="NGT194" s="279"/>
      <c r="NGU194" s="279"/>
      <c r="NGV194" s="279"/>
      <c r="NGW194" s="279"/>
      <c r="NGX194" s="279"/>
      <c r="NGY194" s="279"/>
      <c r="NGZ194" s="279"/>
      <c r="NHA194" s="279"/>
      <c r="NHB194" s="279"/>
      <c r="NHC194" s="279"/>
      <c r="NHD194" s="279"/>
      <c r="NHE194" s="279"/>
      <c r="NHF194" s="279"/>
      <c r="NHG194" s="279"/>
      <c r="NHH194" s="279"/>
      <c r="NHI194" s="279"/>
      <c r="NHJ194" s="279"/>
      <c r="NHK194" s="279"/>
      <c r="NHL194" s="279"/>
      <c r="NHM194" s="279"/>
      <c r="NHN194" s="279"/>
      <c r="NHO194" s="279"/>
      <c r="NHP194" s="279"/>
      <c r="NHQ194" s="279"/>
      <c r="NHR194" s="279"/>
      <c r="NHS194" s="279"/>
      <c r="NHT194" s="279"/>
      <c r="NHU194" s="279"/>
      <c r="NHV194" s="279"/>
      <c r="NHW194" s="279"/>
      <c r="NHX194" s="279"/>
      <c r="NHY194" s="279"/>
      <c r="NHZ194" s="279"/>
      <c r="NIA194" s="279"/>
      <c r="NIB194" s="279"/>
      <c r="NIC194" s="279"/>
      <c r="NID194" s="279"/>
      <c r="NIE194" s="279"/>
      <c r="NIF194" s="279"/>
      <c r="NIG194" s="279"/>
      <c r="NIH194" s="279"/>
      <c r="NII194" s="279"/>
      <c r="NIJ194" s="279"/>
      <c r="NIK194" s="279"/>
      <c r="NIL194" s="279"/>
      <c r="NIM194" s="279"/>
      <c r="NIN194" s="279"/>
      <c r="NIO194" s="279"/>
      <c r="NIP194" s="279"/>
      <c r="NIQ194" s="279"/>
      <c r="NIR194" s="279"/>
      <c r="NIS194" s="279"/>
      <c r="NIT194" s="279"/>
      <c r="NIU194" s="279"/>
      <c r="NIV194" s="279"/>
      <c r="NIW194" s="279"/>
      <c r="NIX194" s="279"/>
      <c r="NIY194" s="279"/>
      <c r="NIZ194" s="279"/>
      <c r="NJA194" s="279"/>
      <c r="NJB194" s="279"/>
      <c r="NJC194" s="279"/>
      <c r="NJD194" s="279"/>
      <c r="NJE194" s="279"/>
      <c r="NJF194" s="279"/>
      <c r="NJG194" s="279"/>
      <c r="NJH194" s="279"/>
      <c r="NJI194" s="279"/>
      <c r="NJJ194" s="279"/>
      <c r="NJK194" s="279"/>
      <c r="NJL194" s="279"/>
      <c r="NJM194" s="279"/>
      <c r="NJN194" s="279"/>
      <c r="NJO194" s="279"/>
      <c r="NJP194" s="279"/>
      <c r="NJQ194" s="279"/>
      <c r="NJR194" s="279"/>
      <c r="NJS194" s="279"/>
      <c r="NJT194" s="279"/>
      <c r="NJU194" s="279"/>
      <c r="NJV194" s="279"/>
      <c r="NJW194" s="279"/>
      <c r="NJX194" s="279"/>
      <c r="NJY194" s="279"/>
      <c r="NJZ194" s="279"/>
      <c r="NKA194" s="279"/>
      <c r="NKB194" s="279"/>
      <c r="NKC194" s="279"/>
      <c r="NKD194" s="279"/>
      <c r="NKE194" s="279"/>
      <c r="NKF194" s="279"/>
      <c r="NKG194" s="279"/>
      <c r="NKH194" s="279"/>
      <c r="NKI194" s="279"/>
      <c r="NKJ194" s="279"/>
      <c r="NKK194" s="279"/>
      <c r="NKL194" s="279"/>
      <c r="NKM194" s="279"/>
      <c r="NKN194" s="279"/>
      <c r="NKO194" s="279"/>
      <c r="NKP194" s="279"/>
      <c r="NKQ194" s="279"/>
      <c r="NKR194" s="279"/>
      <c r="NKS194" s="279"/>
      <c r="NKT194" s="279"/>
      <c r="NKU194" s="279"/>
      <c r="NKV194" s="279"/>
      <c r="NKW194" s="279"/>
      <c r="NKX194" s="279"/>
      <c r="NKY194" s="279"/>
      <c r="NKZ194" s="279"/>
      <c r="NLA194" s="279"/>
      <c r="NLB194" s="279"/>
      <c r="NLC194" s="279"/>
      <c r="NLD194" s="279"/>
      <c r="NLE194" s="279"/>
      <c r="NLF194" s="279"/>
      <c r="NLG194" s="279"/>
      <c r="NLH194" s="279"/>
      <c r="NLI194" s="279"/>
      <c r="NLJ194" s="279"/>
      <c r="NLK194" s="279"/>
      <c r="NLL194" s="279"/>
      <c r="NLM194" s="279"/>
      <c r="NLN194" s="279"/>
      <c r="NLO194" s="279"/>
      <c r="NLP194" s="279"/>
      <c r="NLQ194" s="279"/>
      <c r="NLR194" s="279"/>
      <c r="NLS194" s="279"/>
      <c r="NLT194" s="279"/>
      <c r="NLU194" s="279"/>
      <c r="NLV194" s="279"/>
      <c r="NLW194" s="279"/>
      <c r="NLX194" s="279"/>
      <c r="NLY194" s="279"/>
      <c r="NLZ194" s="279"/>
      <c r="NMA194" s="279"/>
      <c r="NMB194" s="279"/>
      <c r="NMC194" s="279"/>
      <c r="NMD194" s="279"/>
      <c r="NME194" s="279"/>
      <c r="NMF194" s="279"/>
      <c r="NMG194" s="279"/>
      <c r="NMH194" s="279"/>
      <c r="NMI194" s="279"/>
      <c r="NMJ194" s="279"/>
      <c r="NMK194" s="279"/>
      <c r="NML194" s="279"/>
      <c r="NMM194" s="279"/>
      <c r="NMN194" s="279"/>
      <c r="NMO194" s="279"/>
      <c r="NMP194" s="279"/>
      <c r="NMQ194" s="279"/>
      <c r="NMR194" s="279"/>
      <c r="NMS194" s="279"/>
      <c r="NMT194" s="279"/>
      <c r="NMU194" s="279"/>
      <c r="NMV194" s="279"/>
      <c r="NMW194" s="279"/>
      <c r="NMX194" s="279"/>
      <c r="NMY194" s="279"/>
      <c r="NMZ194" s="279"/>
      <c r="NNA194" s="279"/>
      <c r="NNB194" s="279"/>
      <c r="NNC194" s="279"/>
      <c r="NND194" s="279"/>
      <c r="NNE194" s="279"/>
      <c r="NNF194" s="279"/>
      <c r="NNG194" s="279"/>
      <c r="NNH194" s="279"/>
      <c r="NNI194" s="279"/>
      <c r="NNJ194" s="279"/>
      <c r="NNK194" s="279"/>
      <c r="NNL194" s="279"/>
      <c r="NNM194" s="279"/>
      <c r="NNN194" s="279"/>
      <c r="NNO194" s="279"/>
      <c r="NNP194" s="279"/>
      <c r="NNQ194" s="279"/>
      <c r="NNR194" s="279"/>
      <c r="NNS194" s="279"/>
      <c r="NNT194" s="279"/>
      <c r="NNU194" s="279"/>
      <c r="NNV194" s="279"/>
      <c r="NNW194" s="279"/>
      <c r="NNX194" s="279"/>
      <c r="NNY194" s="279"/>
      <c r="NNZ194" s="279"/>
      <c r="NOA194" s="279"/>
      <c r="NOB194" s="279"/>
      <c r="NOC194" s="279"/>
      <c r="NOD194" s="279"/>
      <c r="NOE194" s="279"/>
      <c r="NOF194" s="279"/>
      <c r="NOG194" s="279"/>
      <c r="NOH194" s="279"/>
      <c r="NOI194" s="279"/>
      <c r="NOJ194" s="279"/>
      <c r="NOK194" s="279"/>
      <c r="NOL194" s="279"/>
      <c r="NOM194" s="279"/>
      <c r="NON194" s="279"/>
      <c r="NOO194" s="279"/>
      <c r="NOP194" s="279"/>
      <c r="NOQ194" s="279"/>
      <c r="NOR194" s="279"/>
      <c r="NOS194" s="279"/>
      <c r="NOT194" s="279"/>
      <c r="NOU194" s="279"/>
      <c r="NOV194" s="279"/>
      <c r="NOW194" s="279"/>
      <c r="NOX194" s="279"/>
      <c r="NOY194" s="279"/>
      <c r="NOZ194" s="279"/>
      <c r="NPA194" s="279"/>
      <c r="NPB194" s="279"/>
      <c r="NPC194" s="279"/>
      <c r="NPD194" s="279"/>
      <c r="NPE194" s="279"/>
      <c r="NPF194" s="279"/>
      <c r="NPG194" s="279"/>
      <c r="NPH194" s="279"/>
      <c r="NPI194" s="279"/>
      <c r="NPJ194" s="279"/>
      <c r="NPK194" s="279"/>
      <c r="NPL194" s="279"/>
      <c r="NPM194" s="279"/>
      <c r="NPN194" s="279"/>
      <c r="NPO194" s="279"/>
      <c r="NPP194" s="279"/>
      <c r="NPQ194" s="279"/>
      <c r="NPR194" s="279"/>
      <c r="NPS194" s="279"/>
      <c r="NPT194" s="279"/>
      <c r="NPU194" s="279"/>
      <c r="NPV194" s="279"/>
      <c r="NPW194" s="279"/>
      <c r="NPX194" s="279"/>
      <c r="NPY194" s="279"/>
      <c r="NPZ194" s="279"/>
      <c r="NQA194" s="279"/>
      <c r="NQB194" s="279"/>
      <c r="NQC194" s="279"/>
      <c r="NQD194" s="279"/>
      <c r="NQE194" s="279"/>
      <c r="NQF194" s="279"/>
      <c r="NQG194" s="279"/>
      <c r="NQH194" s="279"/>
      <c r="NQI194" s="279"/>
      <c r="NQJ194" s="279"/>
      <c r="NQK194" s="279"/>
      <c r="NQL194" s="279"/>
      <c r="NQM194" s="279"/>
      <c r="NQN194" s="279"/>
      <c r="NQO194" s="279"/>
      <c r="NQP194" s="279"/>
      <c r="NQQ194" s="279"/>
      <c r="NQR194" s="279"/>
      <c r="NQS194" s="279"/>
      <c r="NQT194" s="279"/>
      <c r="NQU194" s="279"/>
      <c r="NQV194" s="279"/>
      <c r="NQW194" s="279"/>
      <c r="NQX194" s="279"/>
      <c r="NQY194" s="279"/>
      <c r="NQZ194" s="279"/>
      <c r="NRA194" s="279"/>
      <c r="NRB194" s="279"/>
      <c r="NRC194" s="279"/>
      <c r="NRD194" s="279"/>
      <c r="NRE194" s="279"/>
      <c r="NRF194" s="279"/>
      <c r="NRG194" s="279"/>
      <c r="NRH194" s="279"/>
      <c r="NRI194" s="279"/>
      <c r="NRJ194" s="279"/>
      <c r="NRK194" s="279"/>
      <c r="NRL194" s="279"/>
      <c r="NRM194" s="279"/>
      <c r="NRN194" s="279"/>
      <c r="NRO194" s="279"/>
      <c r="NRP194" s="279"/>
      <c r="NRQ194" s="279"/>
      <c r="NRR194" s="279"/>
      <c r="NRS194" s="279"/>
      <c r="NRT194" s="279"/>
      <c r="NRU194" s="279"/>
      <c r="NRV194" s="279"/>
      <c r="NRW194" s="279"/>
      <c r="NRX194" s="279"/>
      <c r="NRY194" s="279"/>
      <c r="NRZ194" s="279"/>
      <c r="NSA194" s="279"/>
      <c r="NSB194" s="279"/>
      <c r="NSC194" s="279"/>
      <c r="NSD194" s="279"/>
      <c r="NSE194" s="279"/>
      <c r="NSF194" s="279"/>
      <c r="NSG194" s="279"/>
      <c r="NSH194" s="279"/>
      <c r="NSI194" s="279"/>
      <c r="NSJ194" s="279"/>
      <c r="NSK194" s="279"/>
      <c r="NSL194" s="279"/>
      <c r="NSM194" s="279"/>
      <c r="NSN194" s="279"/>
      <c r="NSO194" s="279"/>
      <c r="NSP194" s="279"/>
      <c r="NSQ194" s="279"/>
      <c r="NSR194" s="279"/>
      <c r="NSS194" s="279"/>
      <c r="NST194" s="279"/>
      <c r="NSU194" s="279"/>
      <c r="NSV194" s="279"/>
      <c r="NSW194" s="279"/>
      <c r="NSX194" s="279"/>
      <c r="NSY194" s="279"/>
      <c r="NSZ194" s="279"/>
      <c r="NTA194" s="279"/>
      <c r="NTB194" s="279"/>
      <c r="NTC194" s="279"/>
      <c r="NTD194" s="279"/>
      <c r="NTE194" s="279"/>
      <c r="NTF194" s="279"/>
      <c r="NTG194" s="279"/>
      <c r="NTH194" s="279"/>
      <c r="NTI194" s="279"/>
      <c r="NTJ194" s="279"/>
      <c r="NTK194" s="279"/>
      <c r="NTL194" s="279"/>
      <c r="NTM194" s="279"/>
      <c r="NTN194" s="279"/>
      <c r="NTO194" s="279"/>
      <c r="NTP194" s="279"/>
      <c r="NTQ194" s="279"/>
      <c r="NTR194" s="279"/>
      <c r="NTS194" s="279"/>
      <c r="NTT194" s="279"/>
      <c r="NTU194" s="279"/>
      <c r="NTV194" s="279"/>
      <c r="NTW194" s="279"/>
      <c r="NTX194" s="279"/>
      <c r="NTY194" s="279"/>
      <c r="NTZ194" s="279"/>
      <c r="NUA194" s="279"/>
      <c r="NUB194" s="279"/>
      <c r="NUC194" s="279"/>
      <c r="NUD194" s="279"/>
      <c r="NUE194" s="279"/>
      <c r="NUF194" s="279"/>
      <c r="NUG194" s="279"/>
      <c r="NUH194" s="279"/>
      <c r="NUI194" s="279"/>
      <c r="NUJ194" s="279"/>
      <c r="NUK194" s="279"/>
      <c r="NUL194" s="279"/>
      <c r="NUM194" s="279"/>
      <c r="NUN194" s="279"/>
      <c r="NUO194" s="279"/>
      <c r="NUP194" s="279"/>
      <c r="NUQ194" s="279"/>
      <c r="NUR194" s="279"/>
      <c r="NUS194" s="279"/>
      <c r="NUT194" s="279"/>
      <c r="NUU194" s="279"/>
      <c r="NUV194" s="279"/>
      <c r="NUW194" s="279"/>
      <c r="NUX194" s="279"/>
      <c r="NUY194" s="279"/>
      <c r="NUZ194" s="279"/>
      <c r="NVA194" s="279"/>
      <c r="NVB194" s="279"/>
      <c r="NVC194" s="279"/>
      <c r="NVD194" s="279"/>
      <c r="NVE194" s="279"/>
      <c r="NVF194" s="279"/>
      <c r="NVG194" s="279"/>
      <c r="NVH194" s="279"/>
      <c r="NVI194" s="279"/>
      <c r="NVJ194" s="279"/>
      <c r="NVK194" s="279"/>
      <c r="NVL194" s="279"/>
      <c r="NVM194" s="279"/>
      <c r="NVN194" s="279"/>
      <c r="NVO194" s="279"/>
      <c r="NVP194" s="279"/>
      <c r="NVQ194" s="279"/>
      <c r="NVR194" s="279"/>
      <c r="NVS194" s="279"/>
      <c r="NVT194" s="279"/>
      <c r="NVU194" s="279"/>
      <c r="NVV194" s="279"/>
      <c r="NVW194" s="279"/>
      <c r="NVX194" s="279"/>
      <c r="NVY194" s="279"/>
      <c r="NVZ194" s="279"/>
      <c r="NWA194" s="279"/>
      <c r="NWB194" s="279"/>
      <c r="NWC194" s="279"/>
      <c r="NWD194" s="279"/>
      <c r="NWE194" s="279"/>
      <c r="NWF194" s="279"/>
      <c r="NWG194" s="279"/>
      <c r="NWH194" s="279"/>
      <c r="NWI194" s="279"/>
      <c r="NWJ194" s="279"/>
      <c r="NWK194" s="279"/>
      <c r="NWL194" s="279"/>
      <c r="NWM194" s="279"/>
      <c r="NWN194" s="279"/>
      <c r="NWO194" s="279"/>
      <c r="NWP194" s="279"/>
      <c r="NWQ194" s="279"/>
      <c r="NWR194" s="279"/>
      <c r="NWS194" s="279"/>
      <c r="NWT194" s="279"/>
      <c r="NWU194" s="279"/>
      <c r="NWV194" s="279"/>
      <c r="NWW194" s="279"/>
      <c r="NWX194" s="279"/>
      <c r="NWY194" s="279"/>
      <c r="NWZ194" s="279"/>
      <c r="NXA194" s="279"/>
      <c r="NXB194" s="279"/>
      <c r="NXC194" s="279"/>
      <c r="NXD194" s="279"/>
      <c r="NXE194" s="279"/>
      <c r="NXF194" s="279"/>
      <c r="NXG194" s="279"/>
      <c r="NXH194" s="279"/>
      <c r="NXI194" s="279"/>
      <c r="NXJ194" s="279"/>
      <c r="NXK194" s="279"/>
      <c r="NXL194" s="279"/>
      <c r="NXM194" s="279"/>
      <c r="NXN194" s="279"/>
      <c r="NXO194" s="279"/>
      <c r="NXP194" s="279"/>
      <c r="NXQ194" s="279"/>
      <c r="NXR194" s="279"/>
      <c r="NXS194" s="279"/>
      <c r="NXT194" s="279"/>
      <c r="NXU194" s="279"/>
      <c r="NXV194" s="279"/>
      <c r="NXW194" s="279"/>
      <c r="NXX194" s="279"/>
      <c r="NXY194" s="279"/>
      <c r="NXZ194" s="279"/>
      <c r="NYA194" s="279"/>
      <c r="NYB194" s="279"/>
      <c r="NYC194" s="279"/>
      <c r="NYD194" s="279"/>
      <c r="NYE194" s="279"/>
      <c r="NYF194" s="279"/>
      <c r="NYG194" s="279"/>
      <c r="NYH194" s="279"/>
      <c r="NYI194" s="279"/>
      <c r="NYJ194" s="279"/>
      <c r="NYK194" s="279"/>
      <c r="NYL194" s="279"/>
      <c r="NYM194" s="279"/>
      <c r="NYN194" s="279"/>
      <c r="NYO194" s="279"/>
      <c r="NYP194" s="279"/>
      <c r="NYQ194" s="279"/>
      <c r="NYR194" s="279"/>
      <c r="NYS194" s="279"/>
      <c r="NYT194" s="279"/>
      <c r="NYU194" s="279"/>
      <c r="NYV194" s="279"/>
      <c r="NYW194" s="279"/>
      <c r="NYX194" s="279"/>
      <c r="NYY194" s="279"/>
      <c r="NYZ194" s="279"/>
      <c r="NZA194" s="279"/>
      <c r="NZB194" s="279"/>
      <c r="NZC194" s="279"/>
      <c r="NZD194" s="279"/>
      <c r="NZE194" s="279"/>
      <c r="NZF194" s="279"/>
      <c r="NZG194" s="279"/>
      <c r="NZH194" s="279"/>
      <c r="NZI194" s="279"/>
      <c r="NZJ194" s="279"/>
      <c r="NZK194" s="279"/>
      <c r="NZL194" s="279"/>
      <c r="NZM194" s="279"/>
      <c r="NZN194" s="279"/>
      <c r="NZO194" s="279"/>
      <c r="NZP194" s="279"/>
      <c r="NZQ194" s="279"/>
      <c r="NZR194" s="279"/>
      <c r="NZS194" s="279"/>
      <c r="NZT194" s="279"/>
      <c r="NZU194" s="279"/>
      <c r="NZV194" s="279"/>
      <c r="NZW194" s="279"/>
      <c r="NZX194" s="279"/>
      <c r="NZY194" s="279"/>
      <c r="NZZ194" s="279"/>
      <c r="OAA194" s="279"/>
      <c r="OAB194" s="279"/>
      <c r="OAC194" s="279"/>
      <c r="OAD194" s="279"/>
      <c r="OAE194" s="279"/>
      <c r="OAF194" s="279"/>
      <c r="OAG194" s="279"/>
      <c r="OAH194" s="279"/>
      <c r="OAI194" s="279"/>
      <c r="OAJ194" s="279"/>
      <c r="OAK194" s="279"/>
      <c r="OAL194" s="279"/>
      <c r="OAM194" s="279"/>
      <c r="OAN194" s="279"/>
      <c r="OAO194" s="279"/>
      <c r="OAP194" s="279"/>
      <c r="OAQ194" s="279"/>
      <c r="OAR194" s="279"/>
      <c r="OAS194" s="279"/>
      <c r="OAT194" s="279"/>
      <c r="OAU194" s="279"/>
      <c r="OAV194" s="279"/>
      <c r="OAW194" s="279"/>
      <c r="OAX194" s="279"/>
      <c r="OAY194" s="279"/>
      <c r="OAZ194" s="279"/>
      <c r="OBA194" s="279"/>
      <c r="OBB194" s="279"/>
      <c r="OBC194" s="279"/>
      <c r="OBD194" s="279"/>
      <c r="OBE194" s="279"/>
      <c r="OBF194" s="279"/>
      <c r="OBG194" s="279"/>
      <c r="OBH194" s="279"/>
      <c r="OBI194" s="279"/>
      <c r="OBJ194" s="279"/>
      <c r="OBK194" s="279"/>
      <c r="OBL194" s="279"/>
      <c r="OBM194" s="279"/>
      <c r="OBN194" s="279"/>
      <c r="OBO194" s="279"/>
      <c r="OBP194" s="279"/>
      <c r="OBQ194" s="279"/>
      <c r="OBR194" s="279"/>
      <c r="OBS194" s="279"/>
      <c r="OBT194" s="279"/>
      <c r="OBU194" s="279"/>
      <c r="OBV194" s="279"/>
      <c r="OBW194" s="279"/>
      <c r="OBX194" s="279"/>
      <c r="OBY194" s="279"/>
      <c r="OBZ194" s="279"/>
      <c r="OCA194" s="279"/>
      <c r="OCB194" s="279"/>
      <c r="OCC194" s="279"/>
      <c r="OCD194" s="279"/>
      <c r="OCE194" s="279"/>
      <c r="OCF194" s="279"/>
      <c r="OCG194" s="279"/>
      <c r="OCH194" s="279"/>
      <c r="OCI194" s="279"/>
      <c r="OCJ194" s="279"/>
      <c r="OCK194" s="279"/>
      <c r="OCL194" s="279"/>
      <c r="OCM194" s="279"/>
      <c r="OCN194" s="279"/>
      <c r="OCO194" s="279"/>
      <c r="OCP194" s="279"/>
      <c r="OCQ194" s="279"/>
      <c r="OCR194" s="279"/>
      <c r="OCS194" s="279"/>
      <c r="OCT194" s="279"/>
      <c r="OCU194" s="279"/>
      <c r="OCV194" s="279"/>
      <c r="OCW194" s="279"/>
      <c r="OCX194" s="279"/>
      <c r="OCY194" s="279"/>
      <c r="OCZ194" s="279"/>
      <c r="ODA194" s="279"/>
      <c r="ODB194" s="279"/>
      <c r="ODC194" s="279"/>
      <c r="ODD194" s="279"/>
      <c r="ODE194" s="279"/>
      <c r="ODF194" s="279"/>
      <c r="ODG194" s="279"/>
      <c r="ODH194" s="279"/>
      <c r="ODI194" s="279"/>
      <c r="ODJ194" s="279"/>
      <c r="ODK194" s="279"/>
      <c r="ODL194" s="279"/>
      <c r="ODM194" s="279"/>
      <c r="ODN194" s="279"/>
      <c r="ODO194" s="279"/>
      <c r="ODP194" s="279"/>
      <c r="ODQ194" s="279"/>
      <c r="ODR194" s="279"/>
      <c r="ODS194" s="279"/>
      <c r="ODT194" s="279"/>
      <c r="ODU194" s="279"/>
      <c r="ODV194" s="279"/>
      <c r="ODW194" s="279"/>
      <c r="ODX194" s="279"/>
      <c r="ODY194" s="279"/>
      <c r="ODZ194" s="279"/>
      <c r="OEA194" s="279"/>
      <c r="OEB194" s="279"/>
      <c r="OEC194" s="279"/>
      <c r="OED194" s="279"/>
      <c r="OEE194" s="279"/>
      <c r="OEF194" s="279"/>
      <c r="OEG194" s="279"/>
      <c r="OEH194" s="279"/>
      <c r="OEI194" s="279"/>
      <c r="OEJ194" s="279"/>
      <c r="OEK194" s="279"/>
      <c r="OEL194" s="279"/>
      <c r="OEM194" s="279"/>
      <c r="OEN194" s="279"/>
      <c r="OEO194" s="279"/>
      <c r="OEP194" s="279"/>
      <c r="OEQ194" s="279"/>
      <c r="OER194" s="279"/>
      <c r="OES194" s="279"/>
      <c r="OET194" s="279"/>
      <c r="OEU194" s="279"/>
      <c r="OEV194" s="279"/>
      <c r="OEW194" s="279"/>
      <c r="OEX194" s="279"/>
      <c r="OEY194" s="279"/>
      <c r="OEZ194" s="279"/>
      <c r="OFA194" s="279"/>
      <c r="OFB194" s="279"/>
      <c r="OFC194" s="279"/>
      <c r="OFD194" s="279"/>
      <c r="OFE194" s="279"/>
      <c r="OFF194" s="279"/>
      <c r="OFG194" s="279"/>
      <c r="OFH194" s="279"/>
      <c r="OFI194" s="279"/>
      <c r="OFJ194" s="279"/>
      <c r="OFK194" s="279"/>
      <c r="OFL194" s="279"/>
      <c r="OFM194" s="279"/>
      <c r="OFN194" s="279"/>
      <c r="OFO194" s="279"/>
      <c r="OFP194" s="279"/>
      <c r="OFQ194" s="279"/>
      <c r="OFR194" s="279"/>
      <c r="OFS194" s="279"/>
      <c r="OFT194" s="279"/>
      <c r="OFU194" s="279"/>
      <c r="OFV194" s="279"/>
      <c r="OFW194" s="279"/>
      <c r="OFX194" s="279"/>
      <c r="OFY194" s="279"/>
      <c r="OFZ194" s="279"/>
      <c r="OGA194" s="279"/>
      <c r="OGB194" s="279"/>
      <c r="OGC194" s="279"/>
      <c r="OGD194" s="279"/>
      <c r="OGE194" s="279"/>
      <c r="OGF194" s="279"/>
      <c r="OGG194" s="279"/>
      <c r="OGH194" s="279"/>
      <c r="OGI194" s="279"/>
      <c r="OGJ194" s="279"/>
      <c r="OGK194" s="279"/>
      <c r="OGL194" s="279"/>
      <c r="OGM194" s="279"/>
      <c r="OGN194" s="279"/>
      <c r="OGO194" s="279"/>
      <c r="OGP194" s="279"/>
      <c r="OGQ194" s="279"/>
      <c r="OGR194" s="279"/>
      <c r="OGS194" s="279"/>
      <c r="OGT194" s="279"/>
      <c r="OGU194" s="279"/>
      <c r="OGV194" s="279"/>
      <c r="OGW194" s="279"/>
      <c r="OGX194" s="279"/>
      <c r="OGY194" s="279"/>
      <c r="OGZ194" s="279"/>
      <c r="OHA194" s="279"/>
      <c r="OHB194" s="279"/>
      <c r="OHC194" s="279"/>
      <c r="OHD194" s="279"/>
      <c r="OHE194" s="279"/>
      <c r="OHF194" s="279"/>
      <c r="OHG194" s="279"/>
      <c r="OHH194" s="279"/>
      <c r="OHI194" s="279"/>
      <c r="OHJ194" s="279"/>
      <c r="OHK194" s="279"/>
      <c r="OHL194" s="279"/>
      <c r="OHM194" s="279"/>
      <c r="OHN194" s="279"/>
      <c r="OHO194" s="279"/>
      <c r="OHP194" s="279"/>
      <c r="OHQ194" s="279"/>
      <c r="OHR194" s="279"/>
      <c r="OHS194" s="279"/>
      <c r="OHT194" s="279"/>
      <c r="OHU194" s="279"/>
      <c r="OHV194" s="279"/>
      <c r="OHW194" s="279"/>
      <c r="OHX194" s="279"/>
      <c r="OHY194" s="279"/>
      <c r="OHZ194" s="279"/>
      <c r="OIA194" s="279"/>
      <c r="OIB194" s="279"/>
      <c r="OIC194" s="279"/>
      <c r="OID194" s="279"/>
      <c r="OIE194" s="279"/>
      <c r="OIF194" s="279"/>
      <c r="OIG194" s="279"/>
      <c r="OIH194" s="279"/>
      <c r="OII194" s="279"/>
      <c r="OIJ194" s="279"/>
      <c r="OIK194" s="279"/>
      <c r="OIL194" s="279"/>
      <c r="OIM194" s="279"/>
      <c r="OIN194" s="279"/>
      <c r="OIO194" s="279"/>
      <c r="OIP194" s="279"/>
      <c r="OIQ194" s="279"/>
      <c r="OIR194" s="279"/>
      <c r="OIS194" s="279"/>
      <c r="OIT194" s="279"/>
      <c r="OIU194" s="279"/>
      <c r="OIV194" s="279"/>
      <c r="OIW194" s="279"/>
      <c r="OIX194" s="279"/>
      <c r="OIY194" s="279"/>
      <c r="OIZ194" s="279"/>
      <c r="OJA194" s="279"/>
      <c r="OJB194" s="279"/>
      <c r="OJC194" s="279"/>
      <c r="OJD194" s="279"/>
      <c r="OJE194" s="279"/>
      <c r="OJF194" s="279"/>
      <c r="OJG194" s="279"/>
      <c r="OJH194" s="279"/>
      <c r="OJI194" s="279"/>
      <c r="OJJ194" s="279"/>
      <c r="OJK194" s="279"/>
      <c r="OJL194" s="279"/>
      <c r="OJM194" s="279"/>
      <c r="OJN194" s="279"/>
      <c r="OJO194" s="279"/>
      <c r="OJP194" s="279"/>
      <c r="OJQ194" s="279"/>
      <c r="OJR194" s="279"/>
      <c r="OJS194" s="279"/>
      <c r="OJT194" s="279"/>
      <c r="OJU194" s="279"/>
      <c r="OJV194" s="279"/>
      <c r="OJW194" s="279"/>
      <c r="OJX194" s="279"/>
      <c r="OJY194" s="279"/>
      <c r="OJZ194" s="279"/>
      <c r="OKA194" s="279"/>
      <c r="OKB194" s="279"/>
      <c r="OKC194" s="279"/>
      <c r="OKD194" s="279"/>
      <c r="OKE194" s="279"/>
      <c r="OKF194" s="279"/>
      <c r="OKG194" s="279"/>
      <c r="OKH194" s="279"/>
      <c r="OKI194" s="279"/>
      <c r="OKJ194" s="279"/>
      <c r="OKK194" s="279"/>
      <c r="OKL194" s="279"/>
      <c r="OKM194" s="279"/>
      <c r="OKN194" s="279"/>
      <c r="OKO194" s="279"/>
      <c r="OKP194" s="279"/>
      <c r="OKQ194" s="279"/>
      <c r="OKR194" s="279"/>
      <c r="OKS194" s="279"/>
      <c r="OKT194" s="279"/>
      <c r="OKU194" s="279"/>
      <c r="OKV194" s="279"/>
      <c r="OKW194" s="279"/>
      <c r="OKX194" s="279"/>
      <c r="OKY194" s="279"/>
      <c r="OKZ194" s="279"/>
      <c r="OLA194" s="279"/>
      <c r="OLB194" s="279"/>
      <c r="OLC194" s="279"/>
      <c r="OLD194" s="279"/>
      <c r="OLE194" s="279"/>
      <c r="OLF194" s="279"/>
      <c r="OLG194" s="279"/>
      <c r="OLH194" s="279"/>
      <c r="OLI194" s="279"/>
      <c r="OLJ194" s="279"/>
      <c r="OLK194" s="279"/>
      <c r="OLL194" s="279"/>
      <c r="OLM194" s="279"/>
      <c r="OLN194" s="279"/>
      <c r="OLO194" s="279"/>
      <c r="OLP194" s="279"/>
      <c r="OLQ194" s="279"/>
      <c r="OLR194" s="279"/>
      <c r="OLS194" s="279"/>
      <c r="OLT194" s="279"/>
      <c r="OLU194" s="279"/>
      <c r="OLV194" s="279"/>
      <c r="OLW194" s="279"/>
      <c r="OLX194" s="279"/>
      <c r="OLY194" s="279"/>
      <c r="OLZ194" s="279"/>
      <c r="OMA194" s="279"/>
      <c r="OMB194" s="279"/>
      <c r="OMC194" s="279"/>
      <c r="OMD194" s="279"/>
      <c r="OME194" s="279"/>
      <c r="OMF194" s="279"/>
      <c r="OMG194" s="279"/>
      <c r="OMH194" s="279"/>
      <c r="OMI194" s="279"/>
      <c r="OMJ194" s="279"/>
      <c r="OMK194" s="279"/>
      <c r="OML194" s="279"/>
      <c r="OMM194" s="279"/>
      <c r="OMN194" s="279"/>
      <c r="OMO194" s="279"/>
      <c r="OMP194" s="279"/>
      <c r="OMQ194" s="279"/>
      <c r="OMR194" s="279"/>
      <c r="OMS194" s="279"/>
      <c r="OMT194" s="279"/>
      <c r="OMU194" s="279"/>
      <c r="OMV194" s="279"/>
      <c r="OMW194" s="279"/>
      <c r="OMX194" s="279"/>
      <c r="OMY194" s="279"/>
      <c r="OMZ194" s="279"/>
      <c r="ONA194" s="279"/>
      <c r="ONB194" s="279"/>
      <c r="ONC194" s="279"/>
      <c r="OND194" s="279"/>
      <c r="ONE194" s="279"/>
      <c r="ONF194" s="279"/>
      <c r="ONG194" s="279"/>
      <c r="ONH194" s="279"/>
      <c r="ONI194" s="279"/>
      <c r="ONJ194" s="279"/>
      <c r="ONK194" s="279"/>
      <c r="ONL194" s="279"/>
      <c r="ONM194" s="279"/>
      <c r="ONN194" s="279"/>
      <c r="ONO194" s="279"/>
      <c r="ONP194" s="279"/>
      <c r="ONQ194" s="279"/>
      <c r="ONR194" s="279"/>
      <c r="ONS194" s="279"/>
      <c r="ONT194" s="279"/>
      <c r="ONU194" s="279"/>
      <c r="ONV194" s="279"/>
      <c r="ONW194" s="279"/>
      <c r="ONX194" s="279"/>
      <c r="ONY194" s="279"/>
      <c r="ONZ194" s="279"/>
      <c r="OOA194" s="279"/>
      <c r="OOB194" s="279"/>
      <c r="OOC194" s="279"/>
      <c r="OOD194" s="279"/>
      <c r="OOE194" s="279"/>
      <c r="OOF194" s="279"/>
      <c r="OOG194" s="279"/>
      <c r="OOH194" s="279"/>
      <c r="OOI194" s="279"/>
      <c r="OOJ194" s="279"/>
      <c r="OOK194" s="279"/>
      <c r="OOL194" s="279"/>
      <c r="OOM194" s="279"/>
      <c r="OON194" s="279"/>
      <c r="OOO194" s="279"/>
      <c r="OOP194" s="279"/>
      <c r="OOQ194" s="279"/>
      <c r="OOR194" s="279"/>
      <c r="OOS194" s="279"/>
      <c r="OOT194" s="279"/>
      <c r="OOU194" s="279"/>
      <c r="OOV194" s="279"/>
      <c r="OOW194" s="279"/>
      <c r="OOX194" s="279"/>
      <c r="OOY194" s="279"/>
      <c r="OOZ194" s="279"/>
      <c r="OPA194" s="279"/>
      <c r="OPB194" s="279"/>
      <c r="OPC194" s="279"/>
      <c r="OPD194" s="279"/>
      <c r="OPE194" s="279"/>
      <c r="OPF194" s="279"/>
      <c r="OPG194" s="279"/>
      <c r="OPH194" s="279"/>
      <c r="OPI194" s="279"/>
      <c r="OPJ194" s="279"/>
      <c r="OPK194" s="279"/>
      <c r="OPL194" s="279"/>
      <c r="OPM194" s="279"/>
      <c r="OPN194" s="279"/>
      <c r="OPO194" s="279"/>
      <c r="OPP194" s="279"/>
      <c r="OPQ194" s="279"/>
      <c r="OPR194" s="279"/>
      <c r="OPS194" s="279"/>
      <c r="OPT194" s="279"/>
      <c r="OPU194" s="279"/>
      <c r="OPV194" s="279"/>
      <c r="OPW194" s="279"/>
      <c r="OPX194" s="279"/>
      <c r="OPY194" s="279"/>
      <c r="OPZ194" s="279"/>
      <c r="OQA194" s="279"/>
      <c r="OQB194" s="279"/>
      <c r="OQC194" s="279"/>
      <c r="OQD194" s="279"/>
      <c r="OQE194" s="279"/>
      <c r="OQF194" s="279"/>
      <c r="OQG194" s="279"/>
      <c r="OQH194" s="279"/>
      <c r="OQI194" s="279"/>
      <c r="OQJ194" s="279"/>
      <c r="OQK194" s="279"/>
      <c r="OQL194" s="279"/>
      <c r="OQM194" s="279"/>
      <c r="OQN194" s="279"/>
      <c r="OQO194" s="279"/>
      <c r="OQP194" s="279"/>
      <c r="OQQ194" s="279"/>
      <c r="OQR194" s="279"/>
      <c r="OQS194" s="279"/>
      <c r="OQT194" s="279"/>
      <c r="OQU194" s="279"/>
      <c r="OQV194" s="279"/>
      <c r="OQW194" s="279"/>
      <c r="OQX194" s="279"/>
      <c r="OQY194" s="279"/>
      <c r="OQZ194" s="279"/>
      <c r="ORA194" s="279"/>
      <c r="ORB194" s="279"/>
      <c r="ORC194" s="279"/>
      <c r="ORD194" s="279"/>
      <c r="ORE194" s="279"/>
      <c r="ORF194" s="279"/>
      <c r="ORG194" s="279"/>
      <c r="ORH194" s="279"/>
      <c r="ORI194" s="279"/>
      <c r="ORJ194" s="279"/>
      <c r="ORK194" s="279"/>
      <c r="ORL194" s="279"/>
      <c r="ORM194" s="279"/>
      <c r="ORN194" s="279"/>
      <c r="ORO194" s="279"/>
      <c r="ORP194" s="279"/>
      <c r="ORQ194" s="279"/>
      <c r="ORR194" s="279"/>
      <c r="ORS194" s="279"/>
      <c r="ORT194" s="279"/>
      <c r="ORU194" s="279"/>
      <c r="ORV194" s="279"/>
      <c r="ORW194" s="279"/>
      <c r="ORX194" s="279"/>
      <c r="ORY194" s="279"/>
      <c r="ORZ194" s="279"/>
      <c r="OSA194" s="279"/>
      <c r="OSB194" s="279"/>
      <c r="OSC194" s="279"/>
      <c r="OSD194" s="279"/>
      <c r="OSE194" s="279"/>
      <c r="OSF194" s="279"/>
      <c r="OSG194" s="279"/>
      <c r="OSH194" s="279"/>
      <c r="OSI194" s="279"/>
      <c r="OSJ194" s="279"/>
      <c r="OSK194" s="279"/>
      <c r="OSL194" s="279"/>
      <c r="OSM194" s="279"/>
      <c r="OSN194" s="279"/>
      <c r="OSO194" s="279"/>
      <c r="OSP194" s="279"/>
      <c r="OSQ194" s="279"/>
      <c r="OSR194" s="279"/>
      <c r="OSS194" s="279"/>
      <c r="OST194" s="279"/>
      <c r="OSU194" s="279"/>
      <c r="OSV194" s="279"/>
      <c r="OSW194" s="279"/>
      <c r="OSX194" s="279"/>
      <c r="OSY194" s="279"/>
      <c r="OSZ194" s="279"/>
      <c r="OTA194" s="279"/>
      <c r="OTB194" s="279"/>
      <c r="OTC194" s="279"/>
      <c r="OTD194" s="279"/>
      <c r="OTE194" s="279"/>
      <c r="OTF194" s="279"/>
      <c r="OTG194" s="279"/>
      <c r="OTH194" s="279"/>
      <c r="OTI194" s="279"/>
      <c r="OTJ194" s="279"/>
      <c r="OTK194" s="279"/>
      <c r="OTL194" s="279"/>
      <c r="OTM194" s="279"/>
      <c r="OTN194" s="279"/>
      <c r="OTO194" s="279"/>
      <c r="OTP194" s="279"/>
      <c r="OTQ194" s="279"/>
      <c r="OTR194" s="279"/>
      <c r="OTS194" s="279"/>
      <c r="OTT194" s="279"/>
      <c r="OTU194" s="279"/>
      <c r="OTV194" s="279"/>
      <c r="OTW194" s="279"/>
      <c r="OTX194" s="279"/>
      <c r="OTY194" s="279"/>
      <c r="OTZ194" s="279"/>
      <c r="OUA194" s="279"/>
      <c r="OUB194" s="279"/>
      <c r="OUC194" s="279"/>
      <c r="OUD194" s="279"/>
      <c r="OUE194" s="279"/>
      <c r="OUF194" s="279"/>
      <c r="OUG194" s="279"/>
      <c r="OUH194" s="279"/>
      <c r="OUI194" s="279"/>
      <c r="OUJ194" s="279"/>
      <c r="OUK194" s="279"/>
      <c r="OUL194" s="279"/>
      <c r="OUM194" s="279"/>
      <c r="OUN194" s="279"/>
      <c r="OUO194" s="279"/>
      <c r="OUP194" s="279"/>
      <c r="OUQ194" s="279"/>
      <c r="OUR194" s="279"/>
      <c r="OUS194" s="279"/>
      <c r="OUT194" s="279"/>
      <c r="OUU194" s="279"/>
      <c r="OUV194" s="279"/>
      <c r="OUW194" s="279"/>
      <c r="OUX194" s="279"/>
      <c r="OUY194" s="279"/>
      <c r="OUZ194" s="279"/>
      <c r="OVA194" s="279"/>
      <c r="OVB194" s="279"/>
      <c r="OVC194" s="279"/>
      <c r="OVD194" s="279"/>
      <c r="OVE194" s="279"/>
      <c r="OVF194" s="279"/>
      <c r="OVG194" s="279"/>
      <c r="OVH194" s="279"/>
      <c r="OVI194" s="279"/>
      <c r="OVJ194" s="279"/>
      <c r="OVK194" s="279"/>
      <c r="OVL194" s="279"/>
      <c r="OVM194" s="279"/>
      <c r="OVN194" s="279"/>
      <c r="OVO194" s="279"/>
      <c r="OVP194" s="279"/>
      <c r="OVQ194" s="279"/>
      <c r="OVR194" s="279"/>
      <c r="OVS194" s="279"/>
      <c r="OVT194" s="279"/>
      <c r="OVU194" s="279"/>
      <c r="OVV194" s="279"/>
      <c r="OVW194" s="279"/>
      <c r="OVX194" s="279"/>
      <c r="OVY194" s="279"/>
      <c r="OVZ194" s="279"/>
      <c r="OWA194" s="279"/>
      <c r="OWB194" s="279"/>
      <c r="OWC194" s="279"/>
      <c r="OWD194" s="279"/>
      <c r="OWE194" s="279"/>
      <c r="OWF194" s="279"/>
      <c r="OWG194" s="279"/>
      <c r="OWH194" s="279"/>
      <c r="OWI194" s="279"/>
      <c r="OWJ194" s="279"/>
      <c r="OWK194" s="279"/>
      <c r="OWL194" s="279"/>
      <c r="OWM194" s="279"/>
      <c r="OWN194" s="279"/>
      <c r="OWO194" s="279"/>
      <c r="OWP194" s="279"/>
      <c r="OWQ194" s="279"/>
      <c r="OWR194" s="279"/>
      <c r="OWS194" s="279"/>
      <c r="OWT194" s="279"/>
      <c r="OWU194" s="279"/>
      <c r="OWV194" s="279"/>
      <c r="OWW194" s="279"/>
      <c r="OWX194" s="279"/>
      <c r="OWY194" s="279"/>
      <c r="OWZ194" s="279"/>
      <c r="OXA194" s="279"/>
      <c r="OXB194" s="279"/>
      <c r="OXC194" s="279"/>
      <c r="OXD194" s="279"/>
      <c r="OXE194" s="279"/>
      <c r="OXF194" s="279"/>
      <c r="OXG194" s="279"/>
      <c r="OXH194" s="279"/>
      <c r="OXI194" s="279"/>
      <c r="OXJ194" s="279"/>
      <c r="OXK194" s="279"/>
      <c r="OXL194" s="279"/>
      <c r="OXM194" s="279"/>
      <c r="OXN194" s="279"/>
      <c r="OXO194" s="279"/>
      <c r="OXP194" s="279"/>
      <c r="OXQ194" s="279"/>
      <c r="OXR194" s="279"/>
      <c r="OXS194" s="279"/>
      <c r="OXT194" s="279"/>
      <c r="OXU194" s="279"/>
      <c r="OXV194" s="279"/>
      <c r="OXW194" s="279"/>
      <c r="OXX194" s="279"/>
      <c r="OXY194" s="279"/>
      <c r="OXZ194" s="279"/>
      <c r="OYA194" s="279"/>
      <c r="OYB194" s="279"/>
      <c r="OYC194" s="279"/>
      <c r="OYD194" s="279"/>
      <c r="OYE194" s="279"/>
      <c r="OYF194" s="279"/>
      <c r="OYG194" s="279"/>
      <c r="OYH194" s="279"/>
      <c r="OYI194" s="279"/>
      <c r="OYJ194" s="279"/>
      <c r="OYK194" s="279"/>
      <c r="OYL194" s="279"/>
      <c r="OYM194" s="279"/>
      <c r="OYN194" s="279"/>
      <c r="OYO194" s="279"/>
      <c r="OYP194" s="279"/>
      <c r="OYQ194" s="279"/>
      <c r="OYR194" s="279"/>
      <c r="OYS194" s="279"/>
      <c r="OYT194" s="279"/>
      <c r="OYU194" s="279"/>
      <c r="OYV194" s="279"/>
      <c r="OYW194" s="279"/>
      <c r="OYX194" s="279"/>
      <c r="OYY194" s="279"/>
      <c r="OYZ194" s="279"/>
      <c r="OZA194" s="279"/>
      <c r="OZB194" s="279"/>
      <c r="OZC194" s="279"/>
      <c r="OZD194" s="279"/>
      <c r="OZE194" s="279"/>
      <c r="OZF194" s="279"/>
      <c r="OZG194" s="279"/>
      <c r="OZH194" s="279"/>
      <c r="OZI194" s="279"/>
      <c r="OZJ194" s="279"/>
      <c r="OZK194" s="279"/>
      <c r="OZL194" s="279"/>
      <c r="OZM194" s="279"/>
      <c r="OZN194" s="279"/>
      <c r="OZO194" s="279"/>
      <c r="OZP194" s="279"/>
      <c r="OZQ194" s="279"/>
      <c r="OZR194" s="279"/>
      <c r="OZS194" s="279"/>
      <c r="OZT194" s="279"/>
      <c r="OZU194" s="279"/>
      <c r="OZV194" s="279"/>
      <c r="OZW194" s="279"/>
      <c r="OZX194" s="279"/>
      <c r="OZY194" s="279"/>
      <c r="OZZ194" s="279"/>
      <c r="PAA194" s="279"/>
      <c r="PAB194" s="279"/>
      <c r="PAC194" s="279"/>
      <c r="PAD194" s="279"/>
      <c r="PAE194" s="279"/>
      <c r="PAF194" s="279"/>
      <c r="PAG194" s="279"/>
      <c r="PAH194" s="279"/>
      <c r="PAI194" s="279"/>
      <c r="PAJ194" s="279"/>
      <c r="PAK194" s="279"/>
      <c r="PAL194" s="279"/>
      <c r="PAM194" s="279"/>
      <c r="PAN194" s="279"/>
      <c r="PAO194" s="279"/>
      <c r="PAP194" s="279"/>
      <c r="PAQ194" s="279"/>
      <c r="PAR194" s="279"/>
      <c r="PAS194" s="279"/>
      <c r="PAT194" s="279"/>
      <c r="PAU194" s="279"/>
      <c r="PAV194" s="279"/>
      <c r="PAW194" s="279"/>
      <c r="PAX194" s="279"/>
      <c r="PAY194" s="279"/>
      <c r="PAZ194" s="279"/>
      <c r="PBA194" s="279"/>
      <c r="PBB194" s="279"/>
      <c r="PBC194" s="279"/>
      <c r="PBD194" s="279"/>
      <c r="PBE194" s="279"/>
      <c r="PBF194" s="279"/>
      <c r="PBG194" s="279"/>
      <c r="PBH194" s="279"/>
      <c r="PBI194" s="279"/>
      <c r="PBJ194" s="279"/>
      <c r="PBK194" s="279"/>
      <c r="PBL194" s="279"/>
      <c r="PBM194" s="279"/>
      <c r="PBN194" s="279"/>
      <c r="PBO194" s="279"/>
      <c r="PBP194" s="279"/>
      <c r="PBQ194" s="279"/>
      <c r="PBR194" s="279"/>
      <c r="PBS194" s="279"/>
      <c r="PBT194" s="279"/>
      <c r="PBU194" s="279"/>
      <c r="PBV194" s="279"/>
      <c r="PBW194" s="279"/>
      <c r="PBX194" s="279"/>
      <c r="PBY194" s="279"/>
      <c r="PBZ194" s="279"/>
      <c r="PCA194" s="279"/>
      <c r="PCB194" s="279"/>
      <c r="PCC194" s="279"/>
      <c r="PCD194" s="279"/>
      <c r="PCE194" s="279"/>
      <c r="PCF194" s="279"/>
      <c r="PCG194" s="279"/>
      <c r="PCH194" s="279"/>
      <c r="PCI194" s="279"/>
      <c r="PCJ194" s="279"/>
      <c r="PCK194" s="279"/>
      <c r="PCL194" s="279"/>
      <c r="PCM194" s="279"/>
      <c r="PCN194" s="279"/>
      <c r="PCO194" s="279"/>
      <c r="PCP194" s="279"/>
      <c r="PCQ194" s="279"/>
      <c r="PCR194" s="279"/>
      <c r="PCS194" s="279"/>
      <c r="PCT194" s="279"/>
      <c r="PCU194" s="279"/>
      <c r="PCV194" s="279"/>
      <c r="PCW194" s="279"/>
      <c r="PCX194" s="279"/>
      <c r="PCY194" s="279"/>
      <c r="PCZ194" s="279"/>
      <c r="PDA194" s="279"/>
      <c r="PDB194" s="279"/>
      <c r="PDC194" s="279"/>
      <c r="PDD194" s="279"/>
      <c r="PDE194" s="279"/>
      <c r="PDF194" s="279"/>
      <c r="PDG194" s="279"/>
      <c r="PDH194" s="279"/>
      <c r="PDI194" s="279"/>
      <c r="PDJ194" s="279"/>
      <c r="PDK194" s="279"/>
      <c r="PDL194" s="279"/>
      <c r="PDM194" s="279"/>
      <c r="PDN194" s="279"/>
      <c r="PDO194" s="279"/>
      <c r="PDP194" s="279"/>
      <c r="PDQ194" s="279"/>
      <c r="PDR194" s="279"/>
      <c r="PDS194" s="279"/>
      <c r="PDT194" s="279"/>
      <c r="PDU194" s="279"/>
      <c r="PDV194" s="279"/>
      <c r="PDW194" s="279"/>
      <c r="PDX194" s="279"/>
      <c r="PDY194" s="279"/>
      <c r="PDZ194" s="279"/>
      <c r="PEA194" s="279"/>
      <c r="PEB194" s="279"/>
      <c r="PEC194" s="279"/>
      <c r="PED194" s="279"/>
      <c r="PEE194" s="279"/>
      <c r="PEF194" s="279"/>
      <c r="PEG194" s="279"/>
      <c r="PEH194" s="279"/>
      <c r="PEI194" s="279"/>
      <c r="PEJ194" s="279"/>
      <c r="PEK194" s="279"/>
      <c r="PEL194" s="279"/>
      <c r="PEM194" s="279"/>
      <c r="PEN194" s="279"/>
      <c r="PEO194" s="279"/>
      <c r="PEP194" s="279"/>
      <c r="PEQ194" s="279"/>
      <c r="PER194" s="279"/>
      <c r="PES194" s="279"/>
      <c r="PET194" s="279"/>
      <c r="PEU194" s="279"/>
      <c r="PEV194" s="279"/>
      <c r="PEW194" s="279"/>
      <c r="PEX194" s="279"/>
      <c r="PEY194" s="279"/>
      <c r="PEZ194" s="279"/>
      <c r="PFA194" s="279"/>
      <c r="PFB194" s="279"/>
      <c r="PFC194" s="279"/>
      <c r="PFD194" s="279"/>
      <c r="PFE194" s="279"/>
      <c r="PFF194" s="279"/>
      <c r="PFG194" s="279"/>
      <c r="PFH194" s="279"/>
      <c r="PFI194" s="279"/>
      <c r="PFJ194" s="279"/>
      <c r="PFK194" s="279"/>
      <c r="PFL194" s="279"/>
      <c r="PFM194" s="279"/>
      <c r="PFN194" s="279"/>
      <c r="PFO194" s="279"/>
      <c r="PFP194" s="279"/>
      <c r="PFQ194" s="279"/>
      <c r="PFR194" s="279"/>
      <c r="PFS194" s="279"/>
      <c r="PFT194" s="279"/>
      <c r="PFU194" s="279"/>
      <c r="PFV194" s="279"/>
      <c r="PFW194" s="279"/>
      <c r="PFX194" s="279"/>
      <c r="PFY194" s="279"/>
      <c r="PFZ194" s="279"/>
      <c r="PGA194" s="279"/>
      <c r="PGB194" s="279"/>
      <c r="PGC194" s="279"/>
      <c r="PGD194" s="279"/>
      <c r="PGE194" s="279"/>
      <c r="PGF194" s="279"/>
      <c r="PGG194" s="279"/>
      <c r="PGH194" s="279"/>
      <c r="PGI194" s="279"/>
      <c r="PGJ194" s="279"/>
      <c r="PGK194" s="279"/>
      <c r="PGL194" s="279"/>
      <c r="PGM194" s="279"/>
      <c r="PGN194" s="279"/>
      <c r="PGO194" s="279"/>
      <c r="PGP194" s="279"/>
      <c r="PGQ194" s="279"/>
      <c r="PGR194" s="279"/>
      <c r="PGS194" s="279"/>
      <c r="PGT194" s="279"/>
      <c r="PGU194" s="279"/>
      <c r="PGV194" s="279"/>
      <c r="PGW194" s="279"/>
      <c r="PGX194" s="279"/>
      <c r="PGY194" s="279"/>
      <c r="PGZ194" s="279"/>
      <c r="PHA194" s="279"/>
      <c r="PHB194" s="279"/>
      <c r="PHC194" s="279"/>
      <c r="PHD194" s="279"/>
      <c r="PHE194" s="279"/>
      <c r="PHF194" s="279"/>
      <c r="PHG194" s="279"/>
      <c r="PHH194" s="279"/>
      <c r="PHI194" s="279"/>
      <c r="PHJ194" s="279"/>
      <c r="PHK194" s="279"/>
      <c r="PHL194" s="279"/>
      <c r="PHM194" s="279"/>
      <c r="PHN194" s="279"/>
      <c r="PHO194" s="279"/>
      <c r="PHP194" s="279"/>
      <c r="PHQ194" s="279"/>
      <c r="PHR194" s="279"/>
      <c r="PHS194" s="279"/>
      <c r="PHT194" s="279"/>
      <c r="PHU194" s="279"/>
      <c r="PHV194" s="279"/>
      <c r="PHW194" s="279"/>
      <c r="PHX194" s="279"/>
      <c r="PHY194" s="279"/>
      <c r="PHZ194" s="279"/>
      <c r="PIA194" s="279"/>
      <c r="PIB194" s="279"/>
      <c r="PIC194" s="279"/>
      <c r="PID194" s="279"/>
      <c r="PIE194" s="279"/>
      <c r="PIF194" s="279"/>
      <c r="PIG194" s="279"/>
      <c r="PIH194" s="279"/>
      <c r="PII194" s="279"/>
      <c r="PIJ194" s="279"/>
      <c r="PIK194" s="279"/>
      <c r="PIL194" s="279"/>
      <c r="PIM194" s="279"/>
      <c r="PIN194" s="279"/>
      <c r="PIO194" s="279"/>
      <c r="PIP194" s="279"/>
      <c r="PIQ194" s="279"/>
      <c r="PIR194" s="279"/>
      <c r="PIS194" s="279"/>
      <c r="PIT194" s="279"/>
      <c r="PIU194" s="279"/>
      <c r="PIV194" s="279"/>
      <c r="PIW194" s="279"/>
      <c r="PIX194" s="279"/>
      <c r="PIY194" s="279"/>
      <c r="PIZ194" s="279"/>
      <c r="PJA194" s="279"/>
      <c r="PJB194" s="279"/>
      <c r="PJC194" s="279"/>
      <c r="PJD194" s="279"/>
      <c r="PJE194" s="279"/>
      <c r="PJF194" s="279"/>
      <c r="PJG194" s="279"/>
      <c r="PJH194" s="279"/>
      <c r="PJI194" s="279"/>
      <c r="PJJ194" s="279"/>
      <c r="PJK194" s="279"/>
      <c r="PJL194" s="279"/>
      <c r="PJM194" s="279"/>
      <c r="PJN194" s="279"/>
      <c r="PJO194" s="279"/>
      <c r="PJP194" s="279"/>
      <c r="PJQ194" s="279"/>
      <c r="PJR194" s="279"/>
      <c r="PJS194" s="279"/>
      <c r="PJT194" s="279"/>
      <c r="PJU194" s="279"/>
      <c r="PJV194" s="279"/>
      <c r="PJW194" s="279"/>
      <c r="PJX194" s="279"/>
      <c r="PJY194" s="279"/>
      <c r="PJZ194" s="279"/>
      <c r="PKA194" s="279"/>
      <c r="PKB194" s="279"/>
      <c r="PKC194" s="279"/>
      <c r="PKD194" s="279"/>
      <c r="PKE194" s="279"/>
      <c r="PKF194" s="279"/>
      <c r="PKG194" s="279"/>
      <c r="PKH194" s="279"/>
      <c r="PKI194" s="279"/>
      <c r="PKJ194" s="279"/>
      <c r="PKK194" s="279"/>
      <c r="PKL194" s="279"/>
      <c r="PKM194" s="279"/>
      <c r="PKN194" s="279"/>
      <c r="PKO194" s="279"/>
      <c r="PKP194" s="279"/>
      <c r="PKQ194" s="279"/>
      <c r="PKR194" s="279"/>
      <c r="PKS194" s="279"/>
      <c r="PKT194" s="279"/>
      <c r="PKU194" s="279"/>
      <c r="PKV194" s="279"/>
      <c r="PKW194" s="279"/>
      <c r="PKX194" s="279"/>
      <c r="PKY194" s="279"/>
      <c r="PKZ194" s="279"/>
      <c r="PLA194" s="279"/>
      <c r="PLB194" s="279"/>
      <c r="PLC194" s="279"/>
      <c r="PLD194" s="279"/>
      <c r="PLE194" s="279"/>
      <c r="PLF194" s="279"/>
      <c r="PLG194" s="279"/>
      <c r="PLH194" s="279"/>
      <c r="PLI194" s="279"/>
      <c r="PLJ194" s="279"/>
      <c r="PLK194" s="279"/>
      <c r="PLL194" s="279"/>
      <c r="PLM194" s="279"/>
      <c r="PLN194" s="279"/>
      <c r="PLO194" s="279"/>
      <c r="PLP194" s="279"/>
      <c r="PLQ194" s="279"/>
      <c r="PLR194" s="279"/>
      <c r="PLS194" s="279"/>
      <c r="PLT194" s="279"/>
      <c r="PLU194" s="279"/>
      <c r="PLV194" s="279"/>
      <c r="PLW194" s="279"/>
      <c r="PLX194" s="279"/>
      <c r="PLY194" s="279"/>
      <c r="PLZ194" s="279"/>
      <c r="PMA194" s="279"/>
      <c r="PMB194" s="279"/>
      <c r="PMC194" s="279"/>
      <c r="PMD194" s="279"/>
      <c r="PME194" s="279"/>
      <c r="PMF194" s="279"/>
      <c r="PMG194" s="279"/>
      <c r="PMH194" s="279"/>
      <c r="PMI194" s="279"/>
      <c r="PMJ194" s="279"/>
      <c r="PMK194" s="279"/>
      <c r="PML194" s="279"/>
      <c r="PMM194" s="279"/>
      <c r="PMN194" s="279"/>
      <c r="PMO194" s="279"/>
      <c r="PMP194" s="279"/>
      <c r="PMQ194" s="279"/>
      <c r="PMR194" s="279"/>
      <c r="PMS194" s="279"/>
      <c r="PMT194" s="279"/>
      <c r="PMU194" s="279"/>
      <c r="PMV194" s="279"/>
      <c r="PMW194" s="279"/>
      <c r="PMX194" s="279"/>
      <c r="PMY194" s="279"/>
      <c r="PMZ194" s="279"/>
      <c r="PNA194" s="279"/>
      <c r="PNB194" s="279"/>
      <c r="PNC194" s="279"/>
      <c r="PND194" s="279"/>
      <c r="PNE194" s="279"/>
      <c r="PNF194" s="279"/>
      <c r="PNG194" s="279"/>
      <c r="PNH194" s="279"/>
      <c r="PNI194" s="279"/>
      <c r="PNJ194" s="279"/>
      <c r="PNK194" s="279"/>
      <c r="PNL194" s="279"/>
      <c r="PNM194" s="279"/>
      <c r="PNN194" s="279"/>
      <c r="PNO194" s="279"/>
      <c r="PNP194" s="279"/>
      <c r="PNQ194" s="279"/>
      <c r="PNR194" s="279"/>
      <c r="PNS194" s="279"/>
      <c r="PNT194" s="279"/>
      <c r="PNU194" s="279"/>
      <c r="PNV194" s="279"/>
      <c r="PNW194" s="279"/>
      <c r="PNX194" s="279"/>
      <c r="PNY194" s="279"/>
      <c r="PNZ194" s="279"/>
      <c r="POA194" s="279"/>
      <c r="POB194" s="279"/>
      <c r="POC194" s="279"/>
      <c r="POD194" s="279"/>
      <c r="POE194" s="279"/>
      <c r="POF194" s="279"/>
      <c r="POG194" s="279"/>
      <c r="POH194" s="279"/>
      <c r="POI194" s="279"/>
      <c r="POJ194" s="279"/>
      <c r="POK194" s="279"/>
      <c r="POL194" s="279"/>
      <c r="POM194" s="279"/>
      <c r="PON194" s="279"/>
      <c r="POO194" s="279"/>
      <c r="POP194" s="279"/>
      <c r="POQ194" s="279"/>
      <c r="POR194" s="279"/>
      <c r="POS194" s="279"/>
      <c r="POT194" s="279"/>
      <c r="POU194" s="279"/>
      <c r="POV194" s="279"/>
      <c r="POW194" s="279"/>
      <c r="POX194" s="279"/>
      <c r="POY194" s="279"/>
      <c r="POZ194" s="279"/>
      <c r="PPA194" s="279"/>
      <c r="PPB194" s="279"/>
      <c r="PPC194" s="279"/>
      <c r="PPD194" s="279"/>
      <c r="PPE194" s="279"/>
      <c r="PPF194" s="279"/>
      <c r="PPG194" s="279"/>
      <c r="PPH194" s="279"/>
      <c r="PPI194" s="279"/>
      <c r="PPJ194" s="279"/>
      <c r="PPK194" s="279"/>
      <c r="PPL194" s="279"/>
      <c r="PPM194" s="279"/>
      <c r="PPN194" s="279"/>
      <c r="PPO194" s="279"/>
      <c r="PPP194" s="279"/>
      <c r="PPQ194" s="279"/>
      <c r="PPR194" s="279"/>
      <c r="PPS194" s="279"/>
      <c r="PPT194" s="279"/>
      <c r="PPU194" s="279"/>
      <c r="PPV194" s="279"/>
      <c r="PPW194" s="279"/>
      <c r="PPX194" s="279"/>
      <c r="PPY194" s="279"/>
      <c r="PPZ194" s="279"/>
      <c r="PQA194" s="279"/>
      <c r="PQB194" s="279"/>
      <c r="PQC194" s="279"/>
      <c r="PQD194" s="279"/>
      <c r="PQE194" s="279"/>
      <c r="PQF194" s="279"/>
      <c r="PQG194" s="279"/>
      <c r="PQH194" s="279"/>
      <c r="PQI194" s="279"/>
      <c r="PQJ194" s="279"/>
      <c r="PQK194" s="279"/>
      <c r="PQL194" s="279"/>
      <c r="PQM194" s="279"/>
      <c r="PQN194" s="279"/>
      <c r="PQO194" s="279"/>
      <c r="PQP194" s="279"/>
      <c r="PQQ194" s="279"/>
      <c r="PQR194" s="279"/>
      <c r="PQS194" s="279"/>
      <c r="PQT194" s="279"/>
      <c r="PQU194" s="279"/>
      <c r="PQV194" s="279"/>
      <c r="PQW194" s="279"/>
      <c r="PQX194" s="279"/>
      <c r="PQY194" s="279"/>
      <c r="PQZ194" s="279"/>
      <c r="PRA194" s="279"/>
      <c r="PRB194" s="279"/>
      <c r="PRC194" s="279"/>
      <c r="PRD194" s="279"/>
      <c r="PRE194" s="279"/>
      <c r="PRF194" s="279"/>
      <c r="PRG194" s="279"/>
      <c r="PRH194" s="279"/>
      <c r="PRI194" s="279"/>
      <c r="PRJ194" s="279"/>
      <c r="PRK194" s="279"/>
      <c r="PRL194" s="279"/>
      <c r="PRM194" s="279"/>
      <c r="PRN194" s="279"/>
      <c r="PRO194" s="279"/>
      <c r="PRP194" s="279"/>
      <c r="PRQ194" s="279"/>
      <c r="PRR194" s="279"/>
      <c r="PRS194" s="279"/>
      <c r="PRT194" s="279"/>
      <c r="PRU194" s="279"/>
      <c r="PRV194" s="279"/>
      <c r="PRW194" s="279"/>
      <c r="PRX194" s="279"/>
      <c r="PRY194" s="279"/>
      <c r="PRZ194" s="279"/>
      <c r="PSA194" s="279"/>
      <c r="PSB194" s="279"/>
      <c r="PSC194" s="279"/>
      <c r="PSD194" s="279"/>
      <c r="PSE194" s="279"/>
      <c r="PSF194" s="279"/>
      <c r="PSG194" s="279"/>
      <c r="PSH194" s="279"/>
      <c r="PSI194" s="279"/>
      <c r="PSJ194" s="279"/>
      <c r="PSK194" s="279"/>
      <c r="PSL194" s="279"/>
      <c r="PSM194" s="279"/>
      <c r="PSN194" s="279"/>
      <c r="PSO194" s="279"/>
      <c r="PSP194" s="279"/>
      <c r="PSQ194" s="279"/>
      <c r="PSR194" s="279"/>
      <c r="PSS194" s="279"/>
      <c r="PST194" s="279"/>
      <c r="PSU194" s="279"/>
      <c r="PSV194" s="279"/>
      <c r="PSW194" s="279"/>
      <c r="PSX194" s="279"/>
      <c r="PSY194" s="279"/>
      <c r="PSZ194" s="279"/>
      <c r="PTA194" s="279"/>
      <c r="PTB194" s="279"/>
      <c r="PTC194" s="279"/>
      <c r="PTD194" s="279"/>
      <c r="PTE194" s="279"/>
      <c r="PTF194" s="279"/>
      <c r="PTG194" s="279"/>
      <c r="PTH194" s="279"/>
      <c r="PTI194" s="279"/>
      <c r="PTJ194" s="279"/>
      <c r="PTK194" s="279"/>
      <c r="PTL194" s="279"/>
      <c r="PTM194" s="279"/>
      <c r="PTN194" s="279"/>
      <c r="PTO194" s="279"/>
      <c r="PTP194" s="279"/>
      <c r="PTQ194" s="279"/>
      <c r="PTR194" s="279"/>
      <c r="PTS194" s="279"/>
      <c r="PTT194" s="279"/>
      <c r="PTU194" s="279"/>
      <c r="PTV194" s="279"/>
      <c r="PTW194" s="279"/>
      <c r="PTX194" s="279"/>
      <c r="PTY194" s="279"/>
      <c r="PTZ194" s="279"/>
      <c r="PUA194" s="279"/>
      <c r="PUB194" s="279"/>
      <c r="PUC194" s="279"/>
      <c r="PUD194" s="279"/>
      <c r="PUE194" s="279"/>
      <c r="PUF194" s="279"/>
      <c r="PUG194" s="279"/>
      <c r="PUH194" s="279"/>
      <c r="PUI194" s="279"/>
      <c r="PUJ194" s="279"/>
      <c r="PUK194" s="279"/>
      <c r="PUL194" s="279"/>
      <c r="PUM194" s="279"/>
      <c r="PUN194" s="279"/>
      <c r="PUO194" s="279"/>
      <c r="PUP194" s="279"/>
      <c r="PUQ194" s="279"/>
      <c r="PUR194" s="279"/>
      <c r="PUS194" s="279"/>
      <c r="PUT194" s="279"/>
      <c r="PUU194" s="279"/>
      <c r="PUV194" s="279"/>
      <c r="PUW194" s="279"/>
      <c r="PUX194" s="279"/>
      <c r="PUY194" s="279"/>
      <c r="PUZ194" s="279"/>
      <c r="PVA194" s="279"/>
      <c r="PVB194" s="279"/>
      <c r="PVC194" s="279"/>
      <c r="PVD194" s="279"/>
      <c r="PVE194" s="279"/>
      <c r="PVF194" s="279"/>
      <c r="PVG194" s="279"/>
      <c r="PVH194" s="279"/>
      <c r="PVI194" s="279"/>
      <c r="PVJ194" s="279"/>
      <c r="PVK194" s="279"/>
      <c r="PVL194" s="279"/>
      <c r="PVM194" s="279"/>
      <c r="PVN194" s="279"/>
      <c r="PVO194" s="279"/>
      <c r="PVP194" s="279"/>
      <c r="PVQ194" s="279"/>
      <c r="PVR194" s="279"/>
      <c r="PVS194" s="279"/>
      <c r="PVT194" s="279"/>
      <c r="PVU194" s="279"/>
      <c r="PVV194" s="279"/>
      <c r="PVW194" s="279"/>
      <c r="PVX194" s="279"/>
      <c r="PVY194" s="279"/>
      <c r="PVZ194" s="279"/>
      <c r="PWA194" s="279"/>
      <c r="PWB194" s="279"/>
      <c r="PWC194" s="279"/>
      <c r="PWD194" s="279"/>
      <c r="PWE194" s="279"/>
      <c r="PWF194" s="279"/>
      <c r="PWG194" s="279"/>
      <c r="PWH194" s="279"/>
      <c r="PWI194" s="279"/>
      <c r="PWJ194" s="279"/>
      <c r="PWK194" s="279"/>
      <c r="PWL194" s="279"/>
      <c r="PWM194" s="279"/>
      <c r="PWN194" s="279"/>
      <c r="PWO194" s="279"/>
      <c r="PWP194" s="279"/>
      <c r="PWQ194" s="279"/>
      <c r="PWR194" s="279"/>
      <c r="PWS194" s="279"/>
      <c r="PWT194" s="279"/>
      <c r="PWU194" s="279"/>
      <c r="PWV194" s="279"/>
      <c r="PWW194" s="279"/>
      <c r="PWX194" s="279"/>
      <c r="PWY194" s="279"/>
      <c r="PWZ194" s="279"/>
      <c r="PXA194" s="279"/>
      <c r="PXB194" s="279"/>
      <c r="PXC194" s="279"/>
      <c r="PXD194" s="279"/>
      <c r="PXE194" s="279"/>
      <c r="PXF194" s="279"/>
      <c r="PXG194" s="279"/>
      <c r="PXH194" s="279"/>
      <c r="PXI194" s="279"/>
      <c r="PXJ194" s="279"/>
      <c r="PXK194" s="279"/>
      <c r="PXL194" s="279"/>
      <c r="PXM194" s="279"/>
      <c r="PXN194" s="279"/>
      <c r="PXO194" s="279"/>
      <c r="PXP194" s="279"/>
      <c r="PXQ194" s="279"/>
      <c r="PXR194" s="279"/>
      <c r="PXS194" s="279"/>
      <c r="PXT194" s="279"/>
      <c r="PXU194" s="279"/>
      <c r="PXV194" s="279"/>
      <c r="PXW194" s="279"/>
      <c r="PXX194" s="279"/>
      <c r="PXY194" s="279"/>
      <c r="PXZ194" s="279"/>
      <c r="PYA194" s="279"/>
      <c r="PYB194" s="279"/>
      <c r="PYC194" s="279"/>
      <c r="PYD194" s="279"/>
      <c r="PYE194" s="279"/>
      <c r="PYF194" s="279"/>
      <c r="PYG194" s="279"/>
      <c r="PYH194" s="279"/>
      <c r="PYI194" s="279"/>
      <c r="PYJ194" s="279"/>
      <c r="PYK194" s="279"/>
      <c r="PYL194" s="279"/>
      <c r="PYM194" s="279"/>
      <c r="PYN194" s="279"/>
      <c r="PYO194" s="279"/>
      <c r="PYP194" s="279"/>
      <c r="PYQ194" s="279"/>
      <c r="PYR194" s="279"/>
      <c r="PYS194" s="279"/>
      <c r="PYT194" s="279"/>
      <c r="PYU194" s="279"/>
      <c r="PYV194" s="279"/>
      <c r="PYW194" s="279"/>
      <c r="PYX194" s="279"/>
      <c r="PYY194" s="279"/>
      <c r="PYZ194" s="279"/>
      <c r="PZA194" s="279"/>
      <c r="PZB194" s="279"/>
      <c r="PZC194" s="279"/>
      <c r="PZD194" s="279"/>
      <c r="PZE194" s="279"/>
      <c r="PZF194" s="279"/>
      <c r="PZG194" s="279"/>
      <c r="PZH194" s="279"/>
      <c r="PZI194" s="279"/>
      <c r="PZJ194" s="279"/>
      <c r="PZK194" s="279"/>
      <c r="PZL194" s="279"/>
      <c r="PZM194" s="279"/>
      <c r="PZN194" s="279"/>
      <c r="PZO194" s="279"/>
      <c r="PZP194" s="279"/>
      <c r="PZQ194" s="279"/>
      <c r="PZR194" s="279"/>
      <c r="PZS194" s="279"/>
      <c r="PZT194" s="279"/>
      <c r="PZU194" s="279"/>
      <c r="PZV194" s="279"/>
      <c r="PZW194" s="279"/>
      <c r="PZX194" s="279"/>
      <c r="PZY194" s="279"/>
      <c r="PZZ194" s="279"/>
      <c r="QAA194" s="279"/>
      <c r="QAB194" s="279"/>
      <c r="QAC194" s="279"/>
      <c r="QAD194" s="279"/>
      <c r="QAE194" s="279"/>
      <c r="QAF194" s="279"/>
      <c r="QAG194" s="279"/>
      <c r="QAH194" s="279"/>
      <c r="QAI194" s="279"/>
      <c r="QAJ194" s="279"/>
      <c r="QAK194" s="279"/>
      <c r="QAL194" s="279"/>
      <c r="QAM194" s="279"/>
      <c r="QAN194" s="279"/>
      <c r="QAO194" s="279"/>
      <c r="QAP194" s="279"/>
      <c r="QAQ194" s="279"/>
      <c r="QAR194" s="279"/>
      <c r="QAS194" s="279"/>
      <c r="QAT194" s="279"/>
      <c r="QAU194" s="279"/>
      <c r="QAV194" s="279"/>
      <c r="QAW194" s="279"/>
      <c r="QAX194" s="279"/>
      <c r="QAY194" s="279"/>
      <c r="QAZ194" s="279"/>
      <c r="QBA194" s="279"/>
      <c r="QBB194" s="279"/>
      <c r="QBC194" s="279"/>
      <c r="QBD194" s="279"/>
      <c r="QBE194" s="279"/>
      <c r="QBF194" s="279"/>
      <c r="QBG194" s="279"/>
      <c r="QBH194" s="279"/>
      <c r="QBI194" s="279"/>
      <c r="QBJ194" s="279"/>
      <c r="QBK194" s="279"/>
      <c r="QBL194" s="279"/>
      <c r="QBM194" s="279"/>
      <c r="QBN194" s="279"/>
      <c r="QBO194" s="279"/>
      <c r="QBP194" s="279"/>
      <c r="QBQ194" s="279"/>
      <c r="QBR194" s="279"/>
      <c r="QBS194" s="279"/>
      <c r="QBT194" s="279"/>
      <c r="QBU194" s="279"/>
      <c r="QBV194" s="279"/>
      <c r="QBW194" s="279"/>
      <c r="QBX194" s="279"/>
      <c r="QBY194" s="279"/>
      <c r="QBZ194" s="279"/>
      <c r="QCA194" s="279"/>
      <c r="QCB194" s="279"/>
      <c r="QCC194" s="279"/>
      <c r="QCD194" s="279"/>
      <c r="QCE194" s="279"/>
      <c r="QCF194" s="279"/>
      <c r="QCG194" s="279"/>
      <c r="QCH194" s="279"/>
      <c r="QCI194" s="279"/>
      <c r="QCJ194" s="279"/>
      <c r="QCK194" s="279"/>
      <c r="QCL194" s="279"/>
      <c r="QCM194" s="279"/>
      <c r="QCN194" s="279"/>
      <c r="QCO194" s="279"/>
      <c r="QCP194" s="279"/>
      <c r="QCQ194" s="279"/>
      <c r="QCR194" s="279"/>
      <c r="QCS194" s="279"/>
      <c r="QCT194" s="279"/>
      <c r="QCU194" s="279"/>
      <c r="QCV194" s="279"/>
      <c r="QCW194" s="279"/>
      <c r="QCX194" s="279"/>
      <c r="QCY194" s="279"/>
      <c r="QCZ194" s="279"/>
      <c r="QDA194" s="279"/>
      <c r="QDB194" s="279"/>
      <c r="QDC194" s="279"/>
      <c r="QDD194" s="279"/>
      <c r="QDE194" s="279"/>
      <c r="QDF194" s="279"/>
      <c r="QDG194" s="279"/>
      <c r="QDH194" s="279"/>
      <c r="QDI194" s="279"/>
      <c r="QDJ194" s="279"/>
      <c r="QDK194" s="279"/>
      <c r="QDL194" s="279"/>
      <c r="QDM194" s="279"/>
      <c r="QDN194" s="279"/>
      <c r="QDO194" s="279"/>
      <c r="QDP194" s="279"/>
      <c r="QDQ194" s="279"/>
      <c r="QDR194" s="279"/>
      <c r="QDS194" s="279"/>
      <c r="QDT194" s="279"/>
      <c r="QDU194" s="279"/>
      <c r="QDV194" s="279"/>
      <c r="QDW194" s="279"/>
      <c r="QDX194" s="279"/>
      <c r="QDY194" s="279"/>
      <c r="QDZ194" s="279"/>
      <c r="QEA194" s="279"/>
      <c r="QEB194" s="279"/>
      <c r="QEC194" s="279"/>
      <c r="QED194" s="279"/>
      <c r="QEE194" s="279"/>
      <c r="QEF194" s="279"/>
      <c r="QEG194" s="279"/>
      <c r="QEH194" s="279"/>
      <c r="QEI194" s="279"/>
      <c r="QEJ194" s="279"/>
      <c r="QEK194" s="279"/>
      <c r="QEL194" s="279"/>
      <c r="QEM194" s="279"/>
      <c r="QEN194" s="279"/>
      <c r="QEO194" s="279"/>
      <c r="QEP194" s="279"/>
      <c r="QEQ194" s="279"/>
      <c r="QER194" s="279"/>
      <c r="QES194" s="279"/>
      <c r="QET194" s="279"/>
      <c r="QEU194" s="279"/>
      <c r="QEV194" s="279"/>
      <c r="QEW194" s="279"/>
      <c r="QEX194" s="279"/>
      <c r="QEY194" s="279"/>
      <c r="QEZ194" s="279"/>
      <c r="QFA194" s="279"/>
      <c r="QFB194" s="279"/>
      <c r="QFC194" s="279"/>
      <c r="QFD194" s="279"/>
      <c r="QFE194" s="279"/>
      <c r="QFF194" s="279"/>
      <c r="QFG194" s="279"/>
      <c r="QFH194" s="279"/>
      <c r="QFI194" s="279"/>
      <c r="QFJ194" s="279"/>
      <c r="QFK194" s="279"/>
      <c r="QFL194" s="279"/>
      <c r="QFM194" s="279"/>
      <c r="QFN194" s="279"/>
      <c r="QFO194" s="279"/>
      <c r="QFP194" s="279"/>
      <c r="QFQ194" s="279"/>
      <c r="QFR194" s="279"/>
      <c r="QFS194" s="279"/>
      <c r="QFT194" s="279"/>
      <c r="QFU194" s="279"/>
      <c r="QFV194" s="279"/>
      <c r="QFW194" s="279"/>
      <c r="QFX194" s="279"/>
      <c r="QFY194" s="279"/>
      <c r="QFZ194" s="279"/>
      <c r="QGA194" s="279"/>
      <c r="QGB194" s="279"/>
      <c r="QGC194" s="279"/>
      <c r="QGD194" s="279"/>
      <c r="QGE194" s="279"/>
      <c r="QGF194" s="279"/>
      <c r="QGG194" s="279"/>
      <c r="QGH194" s="279"/>
      <c r="QGI194" s="279"/>
      <c r="QGJ194" s="279"/>
      <c r="QGK194" s="279"/>
      <c r="QGL194" s="279"/>
      <c r="QGM194" s="279"/>
      <c r="QGN194" s="279"/>
      <c r="QGO194" s="279"/>
      <c r="QGP194" s="279"/>
      <c r="QGQ194" s="279"/>
      <c r="QGR194" s="279"/>
      <c r="QGS194" s="279"/>
      <c r="QGT194" s="279"/>
      <c r="QGU194" s="279"/>
      <c r="QGV194" s="279"/>
      <c r="QGW194" s="279"/>
      <c r="QGX194" s="279"/>
      <c r="QGY194" s="279"/>
      <c r="QGZ194" s="279"/>
      <c r="QHA194" s="279"/>
      <c r="QHB194" s="279"/>
      <c r="QHC194" s="279"/>
      <c r="QHD194" s="279"/>
      <c r="QHE194" s="279"/>
      <c r="QHF194" s="279"/>
      <c r="QHG194" s="279"/>
      <c r="QHH194" s="279"/>
      <c r="QHI194" s="279"/>
      <c r="QHJ194" s="279"/>
      <c r="QHK194" s="279"/>
      <c r="QHL194" s="279"/>
      <c r="QHM194" s="279"/>
      <c r="QHN194" s="279"/>
      <c r="QHO194" s="279"/>
      <c r="QHP194" s="279"/>
      <c r="QHQ194" s="279"/>
      <c r="QHR194" s="279"/>
      <c r="QHS194" s="279"/>
      <c r="QHT194" s="279"/>
      <c r="QHU194" s="279"/>
      <c r="QHV194" s="279"/>
      <c r="QHW194" s="279"/>
      <c r="QHX194" s="279"/>
      <c r="QHY194" s="279"/>
      <c r="QHZ194" s="279"/>
      <c r="QIA194" s="279"/>
      <c r="QIB194" s="279"/>
      <c r="QIC194" s="279"/>
      <c r="QID194" s="279"/>
      <c r="QIE194" s="279"/>
      <c r="QIF194" s="279"/>
      <c r="QIG194" s="279"/>
      <c r="QIH194" s="279"/>
      <c r="QII194" s="279"/>
      <c r="QIJ194" s="279"/>
      <c r="QIK194" s="279"/>
      <c r="QIL194" s="279"/>
      <c r="QIM194" s="279"/>
      <c r="QIN194" s="279"/>
      <c r="QIO194" s="279"/>
      <c r="QIP194" s="279"/>
      <c r="QIQ194" s="279"/>
      <c r="QIR194" s="279"/>
      <c r="QIS194" s="279"/>
      <c r="QIT194" s="279"/>
      <c r="QIU194" s="279"/>
      <c r="QIV194" s="279"/>
      <c r="QIW194" s="279"/>
      <c r="QIX194" s="279"/>
      <c r="QIY194" s="279"/>
      <c r="QIZ194" s="279"/>
      <c r="QJA194" s="279"/>
      <c r="QJB194" s="279"/>
      <c r="QJC194" s="279"/>
      <c r="QJD194" s="279"/>
      <c r="QJE194" s="279"/>
      <c r="QJF194" s="279"/>
      <c r="QJG194" s="279"/>
      <c r="QJH194" s="279"/>
      <c r="QJI194" s="279"/>
      <c r="QJJ194" s="279"/>
      <c r="QJK194" s="279"/>
      <c r="QJL194" s="279"/>
      <c r="QJM194" s="279"/>
      <c r="QJN194" s="279"/>
      <c r="QJO194" s="279"/>
      <c r="QJP194" s="279"/>
      <c r="QJQ194" s="279"/>
      <c r="QJR194" s="279"/>
      <c r="QJS194" s="279"/>
      <c r="QJT194" s="279"/>
      <c r="QJU194" s="279"/>
      <c r="QJV194" s="279"/>
      <c r="QJW194" s="279"/>
      <c r="QJX194" s="279"/>
      <c r="QJY194" s="279"/>
      <c r="QJZ194" s="279"/>
      <c r="QKA194" s="279"/>
      <c r="QKB194" s="279"/>
      <c r="QKC194" s="279"/>
      <c r="QKD194" s="279"/>
      <c r="QKE194" s="279"/>
      <c r="QKF194" s="279"/>
      <c r="QKG194" s="279"/>
      <c r="QKH194" s="279"/>
      <c r="QKI194" s="279"/>
      <c r="QKJ194" s="279"/>
      <c r="QKK194" s="279"/>
      <c r="QKL194" s="279"/>
      <c r="QKM194" s="279"/>
      <c r="QKN194" s="279"/>
      <c r="QKO194" s="279"/>
      <c r="QKP194" s="279"/>
      <c r="QKQ194" s="279"/>
      <c r="QKR194" s="279"/>
      <c r="QKS194" s="279"/>
      <c r="QKT194" s="279"/>
      <c r="QKU194" s="279"/>
      <c r="QKV194" s="279"/>
      <c r="QKW194" s="279"/>
      <c r="QKX194" s="279"/>
      <c r="QKY194" s="279"/>
      <c r="QKZ194" s="279"/>
      <c r="QLA194" s="279"/>
      <c r="QLB194" s="279"/>
      <c r="QLC194" s="279"/>
      <c r="QLD194" s="279"/>
      <c r="QLE194" s="279"/>
      <c r="QLF194" s="279"/>
      <c r="QLG194" s="279"/>
      <c r="QLH194" s="279"/>
      <c r="QLI194" s="279"/>
      <c r="QLJ194" s="279"/>
      <c r="QLK194" s="279"/>
      <c r="QLL194" s="279"/>
      <c r="QLM194" s="279"/>
      <c r="QLN194" s="279"/>
      <c r="QLO194" s="279"/>
      <c r="QLP194" s="279"/>
      <c r="QLQ194" s="279"/>
      <c r="QLR194" s="279"/>
      <c r="QLS194" s="279"/>
      <c r="QLT194" s="279"/>
      <c r="QLU194" s="279"/>
      <c r="QLV194" s="279"/>
      <c r="QLW194" s="279"/>
      <c r="QLX194" s="279"/>
      <c r="QLY194" s="279"/>
      <c r="QLZ194" s="279"/>
      <c r="QMA194" s="279"/>
      <c r="QMB194" s="279"/>
      <c r="QMC194" s="279"/>
      <c r="QMD194" s="279"/>
      <c r="QME194" s="279"/>
      <c r="QMF194" s="279"/>
      <c r="QMG194" s="279"/>
      <c r="QMH194" s="279"/>
      <c r="QMI194" s="279"/>
      <c r="QMJ194" s="279"/>
      <c r="QMK194" s="279"/>
      <c r="QML194" s="279"/>
      <c r="QMM194" s="279"/>
      <c r="QMN194" s="279"/>
      <c r="QMO194" s="279"/>
      <c r="QMP194" s="279"/>
      <c r="QMQ194" s="279"/>
      <c r="QMR194" s="279"/>
      <c r="QMS194" s="279"/>
      <c r="QMT194" s="279"/>
      <c r="QMU194" s="279"/>
      <c r="QMV194" s="279"/>
      <c r="QMW194" s="279"/>
      <c r="QMX194" s="279"/>
      <c r="QMY194" s="279"/>
      <c r="QMZ194" s="279"/>
      <c r="QNA194" s="279"/>
      <c r="QNB194" s="279"/>
      <c r="QNC194" s="279"/>
      <c r="QND194" s="279"/>
      <c r="QNE194" s="279"/>
      <c r="QNF194" s="279"/>
      <c r="QNG194" s="279"/>
      <c r="QNH194" s="279"/>
      <c r="QNI194" s="279"/>
      <c r="QNJ194" s="279"/>
      <c r="QNK194" s="279"/>
      <c r="QNL194" s="279"/>
      <c r="QNM194" s="279"/>
      <c r="QNN194" s="279"/>
      <c r="QNO194" s="279"/>
      <c r="QNP194" s="279"/>
      <c r="QNQ194" s="279"/>
      <c r="QNR194" s="279"/>
      <c r="QNS194" s="279"/>
      <c r="QNT194" s="279"/>
      <c r="QNU194" s="279"/>
      <c r="QNV194" s="279"/>
      <c r="QNW194" s="279"/>
      <c r="QNX194" s="279"/>
      <c r="QNY194" s="279"/>
      <c r="QNZ194" s="279"/>
      <c r="QOA194" s="279"/>
      <c r="QOB194" s="279"/>
      <c r="QOC194" s="279"/>
      <c r="QOD194" s="279"/>
      <c r="QOE194" s="279"/>
      <c r="QOF194" s="279"/>
      <c r="QOG194" s="279"/>
      <c r="QOH194" s="279"/>
      <c r="QOI194" s="279"/>
      <c r="QOJ194" s="279"/>
      <c r="QOK194" s="279"/>
      <c r="QOL194" s="279"/>
      <c r="QOM194" s="279"/>
      <c r="QON194" s="279"/>
      <c r="QOO194" s="279"/>
      <c r="QOP194" s="279"/>
      <c r="QOQ194" s="279"/>
      <c r="QOR194" s="279"/>
      <c r="QOS194" s="279"/>
      <c r="QOT194" s="279"/>
      <c r="QOU194" s="279"/>
      <c r="QOV194" s="279"/>
      <c r="QOW194" s="279"/>
      <c r="QOX194" s="279"/>
      <c r="QOY194" s="279"/>
      <c r="QOZ194" s="279"/>
      <c r="QPA194" s="279"/>
      <c r="QPB194" s="279"/>
      <c r="QPC194" s="279"/>
      <c r="QPD194" s="279"/>
      <c r="QPE194" s="279"/>
      <c r="QPF194" s="279"/>
      <c r="QPG194" s="279"/>
      <c r="QPH194" s="279"/>
      <c r="QPI194" s="279"/>
      <c r="QPJ194" s="279"/>
      <c r="QPK194" s="279"/>
      <c r="QPL194" s="279"/>
      <c r="QPM194" s="279"/>
      <c r="QPN194" s="279"/>
      <c r="QPO194" s="279"/>
      <c r="QPP194" s="279"/>
      <c r="QPQ194" s="279"/>
      <c r="QPR194" s="279"/>
      <c r="QPS194" s="279"/>
      <c r="QPT194" s="279"/>
      <c r="QPU194" s="279"/>
      <c r="QPV194" s="279"/>
      <c r="QPW194" s="279"/>
      <c r="QPX194" s="279"/>
      <c r="QPY194" s="279"/>
      <c r="QPZ194" s="279"/>
      <c r="QQA194" s="279"/>
      <c r="QQB194" s="279"/>
      <c r="QQC194" s="279"/>
      <c r="QQD194" s="279"/>
      <c r="QQE194" s="279"/>
      <c r="QQF194" s="279"/>
      <c r="QQG194" s="279"/>
      <c r="QQH194" s="279"/>
      <c r="QQI194" s="279"/>
      <c r="QQJ194" s="279"/>
      <c r="QQK194" s="279"/>
      <c r="QQL194" s="279"/>
      <c r="QQM194" s="279"/>
      <c r="QQN194" s="279"/>
      <c r="QQO194" s="279"/>
      <c r="QQP194" s="279"/>
      <c r="QQQ194" s="279"/>
      <c r="QQR194" s="279"/>
      <c r="QQS194" s="279"/>
      <c r="QQT194" s="279"/>
      <c r="QQU194" s="279"/>
      <c r="QQV194" s="279"/>
      <c r="QQW194" s="279"/>
      <c r="QQX194" s="279"/>
      <c r="QQY194" s="279"/>
      <c r="QQZ194" s="279"/>
      <c r="QRA194" s="279"/>
      <c r="QRB194" s="279"/>
      <c r="QRC194" s="279"/>
      <c r="QRD194" s="279"/>
      <c r="QRE194" s="279"/>
      <c r="QRF194" s="279"/>
      <c r="QRG194" s="279"/>
      <c r="QRH194" s="279"/>
      <c r="QRI194" s="279"/>
      <c r="QRJ194" s="279"/>
      <c r="QRK194" s="279"/>
      <c r="QRL194" s="279"/>
      <c r="QRM194" s="279"/>
      <c r="QRN194" s="279"/>
      <c r="QRO194" s="279"/>
      <c r="QRP194" s="279"/>
      <c r="QRQ194" s="279"/>
      <c r="QRR194" s="279"/>
      <c r="QRS194" s="279"/>
      <c r="QRT194" s="279"/>
      <c r="QRU194" s="279"/>
      <c r="QRV194" s="279"/>
      <c r="QRW194" s="279"/>
      <c r="QRX194" s="279"/>
      <c r="QRY194" s="279"/>
      <c r="QRZ194" s="279"/>
      <c r="QSA194" s="279"/>
      <c r="QSB194" s="279"/>
      <c r="QSC194" s="279"/>
      <c r="QSD194" s="279"/>
      <c r="QSE194" s="279"/>
      <c r="QSF194" s="279"/>
      <c r="QSG194" s="279"/>
      <c r="QSH194" s="279"/>
      <c r="QSI194" s="279"/>
      <c r="QSJ194" s="279"/>
      <c r="QSK194" s="279"/>
      <c r="QSL194" s="279"/>
      <c r="QSM194" s="279"/>
      <c r="QSN194" s="279"/>
      <c r="QSO194" s="279"/>
      <c r="QSP194" s="279"/>
      <c r="QSQ194" s="279"/>
      <c r="QSR194" s="279"/>
      <c r="QSS194" s="279"/>
      <c r="QST194" s="279"/>
      <c r="QSU194" s="279"/>
      <c r="QSV194" s="279"/>
      <c r="QSW194" s="279"/>
      <c r="QSX194" s="279"/>
      <c r="QSY194" s="279"/>
      <c r="QSZ194" s="279"/>
      <c r="QTA194" s="279"/>
      <c r="QTB194" s="279"/>
      <c r="QTC194" s="279"/>
      <c r="QTD194" s="279"/>
      <c r="QTE194" s="279"/>
      <c r="QTF194" s="279"/>
      <c r="QTG194" s="279"/>
      <c r="QTH194" s="279"/>
      <c r="QTI194" s="279"/>
      <c r="QTJ194" s="279"/>
      <c r="QTK194" s="279"/>
      <c r="QTL194" s="279"/>
      <c r="QTM194" s="279"/>
      <c r="QTN194" s="279"/>
      <c r="QTO194" s="279"/>
      <c r="QTP194" s="279"/>
      <c r="QTQ194" s="279"/>
      <c r="QTR194" s="279"/>
      <c r="QTS194" s="279"/>
      <c r="QTT194" s="279"/>
      <c r="QTU194" s="279"/>
      <c r="QTV194" s="279"/>
      <c r="QTW194" s="279"/>
      <c r="QTX194" s="279"/>
      <c r="QTY194" s="279"/>
      <c r="QTZ194" s="279"/>
      <c r="QUA194" s="279"/>
      <c r="QUB194" s="279"/>
      <c r="QUC194" s="279"/>
      <c r="QUD194" s="279"/>
      <c r="QUE194" s="279"/>
      <c r="QUF194" s="279"/>
      <c r="QUG194" s="279"/>
      <c r="QUH194" s="279"/>
      <c r="QUI194" s="279"/>
      <c r="QUJ194" s="279"/>
      <c r="QUK194" s="279"/>
      <c r="QUL194" s="279"/>
      <c r="QUM194" s="279"/>
      <c r="QUN194" s="279"/>
      <c r="QUO194" s="279"/>
      <c r="QUP194" s="279"/>
      <c r="QUQ194" s="279"/>
      <c r="QUR194" s="279"/>
      <c r="QUS194" s="279"/>
      <c r="QUT194" s="279"/>
      <c r="QUU194" s="279"/>
      <c r="QUV194" s="279"/>
      <c r="QUW194" s="279"/>
      <c r="QUX194" s="279"/>
      <c r="QUY194" s="279"/>
      <c r="QUZ194" s="279"/>
      <c r="QVA194" s="279"/>
      <c r="QVB194" s="279"/>
      <c r="QVC194" s="279"/>
      <c r="QVD194" s="279"/>
      <c r="QVE194" s="279"/>
      <c r="QVF194" s="279"/>
      <c r="QVG194" s="279"/>
      <c r="QVH194" s="279"/>
      <c r="QVI194" s="279"/>
      <c r="QVJ194" s="279"/>
      <c r="QVK194" s="279"/>
      <c r="QVL194" s="279"/>
      <c r="QVM194" s="279"/>
      <c r="QVN194" s="279"/>
      <c r="QVO194" s="279"/>
      <c r="QVP194" s="279"/>
      <c r="QVQ194" s="279"/>
      <c r="QVR194" s="279"/>
      <c r="QVS194" s="279"/>
      <c r="QVT194" s="279"/>
      <c r="QVU194" s="279"/>
      <c r="QVV194" s="279"/>
      <c r="QVW194" s="279"/>
      <c r="QVX194" s="279"/>
      <c r="QVY194" s="279"/>
      <c r="QVZ194" s="279"/>
      <c r="QWA194" s="279"/>
      <c r="QWB194" s="279"/>
      <c r="QWC194" s="279"/>
      <c r="QWD194" s="279"/>
      <c r="QWE194" s="279"/>
      <c r="QWF194" s="279"/>
      <c r="QWG194" s="279"/>
      <c r="QWH194" s="279"/>
      <c r="QWI194" s="279"/>
      <c r="QWJ194" s="279"/>
      <c r="QWK194" s="279"/>
      <c r="QWL194" s="279"/>
      <c r="QWM194" s="279"/>
      <c r="QWN194" s="279"/>
      <c r="QWO194" s="279"/>
      <c r="QWP194" s="279"/>
      <c r="QWQ194" s="279"/>
      <c r="QWR194" s="279"/>
      <c r="QWS194" s="279"/>
      <c r="QWT194" s="279"/>
      <c r="QWU194" s="279"/>
      <c r="QWV194" s="279"/>
      <c r="QWW194" s="279"/>
      <c r="QWX194" s="279"/>
      <c r="QWY194" s="279"/>
      <c r="QWZ194" s="279"/>
      <c r="QXA194" s="279"/>
      <c r="QXB194" s="279"/>
      <c r="QXC194" s="279"/>
      <c r="QXD194" s="279"/>
      <c r="QXE194" s="279"/>
      <c r="QXF194" s="279"/>
      <c r="QXG194" s="279"/>
      <c r="QXH194" s="279"/>
      <c r="QXI194" s="279"/>
      <c r="QXJ194" s="279"/>
      <c r="QXK194" s="279"/>
      <c r="QXL194" s="279"/>
      <c r="QXM194" s="279"/>
      <c r="QXN194" s="279"/>
      <c r="QXO194" s="279"/>
      <c r="QXP194" s="279"/>
      <c r="QXQ194" s="279"/>
      <c r="QXR194" s="279"/>
      <c r="QXS194" s="279"/>
      <c r="QXT194" s="279"/>
      <c r="QXU194" s="279"/>
      <c r="QXV194" s="279"/>
      <c r="QXW194" s="279"/>
      <c r="QXX194" s="279"/>
      <c r="QXY194" s="279"/>
      <c r="QXZ194" s="279"/>
      <c r="QYA194" s="279"/>
      <c r="QYB194" s="279"/>
      <c r="QYC194" s="279"/>
      <c r="QYD194" s="279"/>
      <c r="QYE194" s="279"/>
      <c r="QYF194" s="279"/>
      <c r="QYG194" s="279"/>
      <c r="QYH194" s="279"/>
      <c r="QYI194" s="279"/>
      <c r="QYJ194" s="279"/>
      <c r="QYK194" s="279"/>
      <c r="QYL194" s="279"/>
      <c r="QYM194" s="279"/>
      <c r="QYN194" s="279"/>
      <c r="QYO194" s="279"/>
      <c r="QYP194" s="279"/>
      <c r="QYQ194" s="279"/>
      <c r="QYR194" s="279"/>
      <c r="QYS194" s="279"/>
      <c r="QYT194" s="279"/>
      <c r="QYU194" s="279"/>
      <c r="QYV194" s="279"/>
      <c r="QYW194" s="279"/>
      <c r="QYX194" s="279"/>
      <c r="QYY194" s="279"/>
      <c r="QYZ194" s="279"/>
      <c r="QZA194" s="279"/>
      <c r="QZB194" s="279"/>
      <c r="QZC194" s="279"/>
      <c r="QZD194" s="279"/>
      <c r="QZE194" s="279"/>
      <c r="QZF194" s="279"/>
      <c r="QZG194" s="279"/>
      <c r="QZH194" s="279"/>
      <c r="QZI194" s="279"/>
      <c r="QZJ194" s="279"/>
      <c r="QZK194" s="279"/>
      <c r="QZL194" s="279"/>
      <c r="QZM194" s="279"/>
      <c r="QZN194" s="279"/>
      <c r="QZO194" s="279"/>
      <c r="QZP194" s="279"/>
      <c r="QZQ194" s="279"/>
      <c r="QZR194" s="279"/>
      <c r="QZS194" s="279"/>
      <c r="QZT194" s="279"/>
      <c r="QZU194" s="279"/>
      <c r="QZV194" s="279"/>
      <c r="QZW194" s="279"/>
      <c r="QZX194" s="279"/>
      <c r="QZY194" s="279"/>
      <c r="QZZ194" s="279"/>
      <c r="RAA194" s="279"/>
      <c r="RAB194" s="279"/>
      <c r="RAC194" s="279"/>
      <c r="RAD194" s="279"/>
      <c r="RAE194" s="279"/>
      <c r="RAF194" s="279"/>
      <c r="RAG194" s="279"/>
      <c r="RAH194" s="279"/>
      <c r="RAI194" s="279"/>
      <c r="RAJ194" s="279"/>
      <c r="RAK194" s="279"/>
      <c r="RAL194" s="279"/>
      <c r="RAM194" s="279"/>
      <c r="RAN194" s="279"/>
      <c r="RAO194" s="279"/>
      <c r="RAP194" s="279"/>
      <c r="RAQ194" s="279"/>
      <c r="RAR194" s="279"/>
      <c r="RAS194" s="279"/>
      <c r="RAT194" s="279"/>
      <c r="RAU194" s="279"/>
      <c r="RAV194" s="279"/>
      <c r="RAW194" s="279"/>
      <c r="RAX194" s="279"/>
      <c r="RAY194" s="279"/>
      <c r="RAZ194" s="279"/>
      <c r="RBA194" s="279"/>
      <c r="RBB194" s="279"/>
      <c r="RBC194" s="279"/>
      <c r="RBD194" s="279"/>
      <c r="RBE194" s="279"/>
      <c r="RBF194" s="279"/>
      <c r="RBG194" s="279"/>
      <c r="RBH194" s="279"/>
      <c r="RBI194" s="279"/>
      <c r="RBJ194" s="279"/>
      <c r="RBK194" s="279"/>
      <c r="RBL194" s="279"/>
      <c r="RBM194" s="279"/>
      <c r="RBN194" s="279"/>
      <c r="RBO194" s="279"/>
      <c r="RBP194" s="279"/>
      <c r="RBQ194" s="279"/>
      <c r="RBR194" s="279"/>
      <c r="RBS194" s="279"/>
      <c r="RBT194" s="279"/>
      <c r="RBU194" s="279"/>
      <c r="RBV194" s="279"/>
      <c r="RBW194" s="279"/>
      <c r="RBX194" s="279"/>
      <c r="RBY194" s="279"/>
      <c r="RBZ194" s="279"/>
      <c r="RCA194" s="279"/>
      <c r="RCB194" s="279"/>
      <c r="RCC194" s="279"/>
      <c r="RCD194" s="279"/>
      <c r="RCE194" s="279"/>
      <c r="RCF194" s="279"/>
      <c r="RCG194" s="279"/>
      <c r="RCH194" s="279"/>
      <c r="RCI194" s="279"/>
      <c r="RCJ194" s="279"/>
      <c r="RCK194" s="279"/>
      <c r="RCL194" s="279"/>
      <c r="RCM194" s="279"/>
      <c r="RCN194" s="279"/>
      <c r="RCO194" s="279"/>
      <c r="RCP194" s="279"/>
      <c r="RCQ194" s="279"/>
      <c r="RCR194" s="279"/>
      <c r="RCS194" s="279"/>
      <c r="RCT194" s="279"/>
      <c r="RCU194" s="279"/>
      <c r="RCV194" s="279"/>
      <c r="RCW194" s="279"/>
      <c r="RCX194" s="279"/>
      <c r="RCY194" s="279"/>
      <c r="RCZ194" s="279"/>
      <c r="RDA194" s="279"/>
      <c r="RDB194" s="279"/>
      <c r="RDC194" s="279"/>
      <c r="RDD194" s="279"/>
      <c r="RDE194" s="279"/>
      <c r="RDF194" s="279"/>
      <c r="RDG194" s="279"/>
      <c r="RDH194" s="279"/>
      <c r="RDI194" s="279"/>
      <c r="RDJ194" s="279"/>
      <c r="RDK194" s="279"/>
      <c r="RDL194" s="279"/>
      <c r="RDM194" s="279"/>
      <c r="RDN194" s="279"/>
      <c r="RDO194" s="279"/>
      <c r="RDP194" s="279"/>
      <c r="RDQ194" s="279"/>
      <c r="RDR194" s="279"/>
      <c r="RDS194" s="279"/>
      <c r="RDT194" s="279"/>
      <c r="RDU194" s="279"/>
      <c r="RDV194" s="279"/>
      <c r="RDW194" s="279"/>
      <c r="RDX194" s="279"/>
      <c r="RDY194" s="279"/>
      <c r="RDZ194" s="279"/>
      <c r="REA194" s="279"/>
      <c r="REB194" s="279"/>
      <c r="REC194" s="279"/>
      <c r="RED194" s="279"/>
      <c r="REE194" s="279"/>
      <c r="REF194" s="279"/>
      <c r="REG194" s="279"/>
      <c r="REH194" s="279"/>
      <c r="REI194" s="279"/>
      <c r="REJ194" s="279"/>
      <c r="REK194" s="279"/>
      <c r="REL194" s="279"/>
      <c r="REM194" s="279"/>
      <c r="REN194" s="279"/>
      <c r="REO194" s="279"/>
      <c r="REP194" s="279"/>
      <c r="REQ194" s="279"/>
      <c r="RER194" s="279"/>
      <c r="RES194" s="279"/>
      <c r="RET194" s="279"/>
      <c r="REU194" s="279"/>
      <c r="REV194" s="279"/>
      <c r="REW194" s="279"/>
      <c r="REX194" s="279"/>
      <c r="REY194" s="279"/>
      <c r="REZ194" s="279"/>
      <c r="RFA194" s="279"/>
      <c r="RFB194" s="279"/>
      <c r="RFC194" s="279"/>
      <c r="RFD194" s="279"/>
      <c r="RFE194" s="279"/>
      <c r="RFF194" s="279"/>
      <c r="RFG194" s="279"/>
      <c r="RFH194" s="279"/>
      <c r="RFI194" s="279"/>
      <c r="RFJ194" s="279"/>
      <c r="RFK194" s="279"/>
      <c r="RFL194" s="279"/>
      <c r="RFM194" s="279"/>
      <c r="RFN194" s="279"/>
      <c r="RFO194" s="279"/>
      <c r="RFP194" s="279"/>
      <c r="RFQ194" s="279"/>
      <c r="RFR194" s="279"/>
      <c r="RFS194" s="279"/>
      <c r="RFT194" s="279"/>
      <c r="RFU194" s="279"/>
      <c r="RFV194" s="279"/>
      <c r="RFW194" s="279"/>
      <c r="RFX194" s="279"/>
      <c r="RFY194" s="279"/>
      <c r="RFZ194" s="279"/>
      <c r="RGA194" s="279"/>
      <c r="RGB194" s="279"/>
      <c r="RGC194" s="279"/>
      <c r="RGD194" s="279"/>
      <c r="RGE194" s="279"/>
      <c r="RGF194" s="279"/>
      <c r="RGG194" s="279"/>
      <c r="RGH194" s="279"/>
      <c r="RGI194" s="279"/>
      <c r="RGJ194" s="279"/>
      <c r="RGK194" s="279"/>
      <c r="RGL194" s="279"/>
      <c r="RGM194" s="279"/>
      <c r="RGN194" s="279"/>
      <c r="RGO194" s="279"/>
      <c r="RGP194" s="279"/>
      <c r="RGQ194" s="279"/>
      <c r="RGR194" s="279"/>
      <c r="RGS194" s="279"/>
      <c r="RGT194" s="279"/>
      <c r="RGU194" s="279"/>
      <c r="RGV194" s="279"/>
      <c r="RGW194" s="279"/>
      <c r="RGX194" s="279"/>
      <c r="RGY194" s="279"/>
      <c r="RGZ194" s="279"/>
      <c r="RHA194" s="279"/>
      <c r="RHB194" s="279"/>
      <c r="RHC194" s="279"/>
      <c r="RHD194" s="279"/>
      <c r="RHE194" s="279"/>
      <c r="RHF194" s="279"/>
      <c r="RHG194" s="279"/>
      <c r="RHH194" s="279"/>
      <c r="RHI194" s="279"/>
      <c r="RHJ194" s="279"/>
      <c r="RHK194" s="279"/>
      <c r="RHL194" s="279"/>
      <c r="RHM194" s="279"/>
      <c r="RHN194" s="279"/>
      <c r="RHO194" s="279"/>
      <c r="RHP194" s="279"/>
      <c r="RHQ194" s="279"/>
      <c r="RHR194" s="279"/>
      <c r="RHS194" s="279"/>
      <c r="RHT194" s="279"/>
      <c r="RHU194" s="279"/>
      <c r="RHV194" s="279"/>
      <c r="RHW194" s="279"/>
      <c r="RHX194" s="279"/>
      <c r="RHY194" s="279"/>
      <c r="RHZ194" s="279"/>
      <c r="RIA194" s="279"/>
      <c r="RIB194" s="279"/>
      <c r="RIC194" s="279"/>
      <c r="RID194" s="279"/>
      <c r="RIE194" s="279"/>
      <c r="RIF194" s="279"/>
      <c r="RIG194" s="279"/>
      <c r="RIH194" s="279"/>
      <c r="RII194" s="279"/>
      <c r="RIJ194" s="279"/>
      <c r="RIK194" s="279"/>
      <c r="RIL194" s="279"/>
      <c r="RIM194" s="279"/>
      <c r="RIN194" s="279"/>
      <c r="RIO194" s="279"/>
      <c r="RIP194" s="279"/>
      <c r="RIQ194" s="279"/>
      <c r="RIR194" s="279"/>
      <c r="RIS194" s="279"/>
      <c r="RIT194" s="279"/>
      <c r="RIU194" s="279"/>
      <c r="RIV194" s="279"/>
      <c r="RIW194" s="279"/>
      <c r="RIX194" s="279"/>
      <c r="RIY194" s="279"/>
      <c r="RIZ194" s="279"/>
      <c r="RJA194" s="279"/>
      <c r="RJB194" s="279"/>
      <c r="RJC194" s="279"/>
      <c r="RJD194" s="279"/>
      <c r="RJE194" s="279"/>
      <c r="RJF194" s="279"/>
      <c r="RJG194" s="279"/>
      <c r="RJH194" s="279"/>
      <c r="RJI194" s="279"/>
      <c r="RJJ194" s="279"/>
      <c r="RJK194" s="279"/>
      <c r="RJL194" s="279"/>
      <c r="RJM194" s="279"/>
      <c r="RJN194" s="279"/>
      <c r="RJO194" s="279"/>
      <c r="RJP194" s="279"/>
      <c r="RJQ194" s="279"/>
      <c r="RJR194" s="279"/>
      <c r="RJS194" s="279"/>
      <c r="RJT194" s="279"/>
      <c r="RJU194" s="279"/>
      <c r="RJV194" s="279"/>
      <c r="RJW194" s="279"/>
      <c r="RJX194" s="279"/>
      <c r="RJY194" s="279"/>
      <c r="RJZ194" s="279"/>
      <c r="RKA194" s="279"/>
      <c r="RKB194" s="279"/>
      <c r="RKC194" s="279"/>
      <c r="RKD194" s="279"/>
      <c r="RKE194" s="279"/>
      <c r="RKF194" s="279"/>
      <c r="RKG194" s="279"/>
      <c r="RKH194" s="279"/>
      <c r="RKI194" s="279"/>
      <c r="RKJ194" s="279"/>
      <c r="RKK194" s="279"/>
      <c r="RKL194" s="279"/>
      <c r="RKM194" s="279"/>
      <c r="RKN194" s="279"/>
      <c r="RKO194" s="279"/>
      <c r="RKP194" s="279"/>
      <c r="RKQ194" s="279"/>
      <c r="RKR194" s="279"/>
      <c r="RKS194" s="279"/>
      <c r="RKT194" s="279"/>
      <c r="RKU194" s="279"/>
      <c r="RKV194" s="279"/>
      <c r="RKW194" s="279"/>
      <c r="RKX194" s="279"/>
      <c r="RKY194" s="279"/>
      <c r="RKZ194" s="279"/>
      <c r="RLA194" s="279"/>
      <c r="RLB194" s="279"/>
      <c r="RLC194" s="279"/>
      <c r="RLD194" s="279"/>
      <c r="RLE194" s="279"/>
      <c r="RLF194" s="279"/>
      <c r="RLG194" s="279"/>
      <c r="RLH194" s="279"/>
      <c r="RLI194" s="279"/>
      <c r="RLJ194" s="279"/>
      <c r="RLK194" s="279"/>
      <c r="RLL194" s="279"/>
      <c r="RLM194" s="279"/>
      <c r="RLN194" s="279"/>
      <c r="RLO194" s="279"/>
      <c r="RLP194" s="279"/>
      <c r="RLQ194" s="279"/>
      <c r="RLR194" s="279"/>
      <c r="RLS194" s="279"/>
      <c r="RLT194" s="279"/>
      <c r="RLU194" s="279"/>
      <c r="RLV194" s="279"/>
      <c r="RLW194" s="279"/>
      <c r="RLX194" s="279"/>
      <c r="RLY194" s="279"/>
      <c r="RLZ194" s="279"/>
      <c r="RMA194" s="279"/>
      <c r="RMB194" s="279"/>
      <c r="RMC194" s="279"/>
      <c r="RMD194" s="279"/>
      <c r="RME194" s="279"/>
      <c r="RMF194" s="279"/>
      <c r="RMG194" s="279"/>
      <c r="RMH194" s="279"/>
      <c r="RMI194" s="279"/>
      <c r="RMJ194" s="279"/>
      <c r="RMK194" s="279"/>
      <c r="RML194" s="279"/>
      <c r="RMM194" s="279"/>
      <c r="RMN194" s="279"/>
      <c r="RMO194" s="279"/>
      <c r="RMP194" s="279"/>
      <c r="RMQ194" s="279"/>
      <c r="RMR194" s="279"/>
      <c r="RMS194" s="279"/>
      <c r="RMT194" s="279"/>
      <c r="RMU194" s="279"/>
      <c r="RMV194" s="279"/>
      <c r="RMW194" s="279"/>
      <c r="RMX194" s="279"/>
      <c r="RMY194" s="279"/>
      <c r="RMZ194" s="279"/>
      <c r="RNA194" s="279"/>
      <c r="RNB194" s="279"/>
      <c r="RNC194" s="279"/>
      <c r="RND194" s="279"/>
      <c r="RNE194" s="279"/>
      <c r="RNF194" s="279"/>
      <c r="RNG194" s="279"/>
      <c r="RNH194" s="279"/>
      <c r="RNI194" s="279"/>
      <c r="RNJ194" s="279"/>
      <c r="RNK194" s="279"/>
      <c r="RNL194" s="279"/>
      <c r="RNM194" s="279"/>
      <c r="RNN194" s="279"/>
      <c r="RNO194" s="279"/>
      <c r="RNP194" s="279"/>
      <c r="RNQ194" s="279"/>
      <c r="RNR194" s="279"/>
      <c r="RNS194" s="279"/>
      <c r="RNT194" s="279"/>
      <c r="RNU194" s="279"/>
      <c r="RNV194" s="279"/>
      <c r="RNW194" s="279"/>
      <c r="RNX194" s="279"/>
      <c r="RNY194" s="279"/>
      <c r="RNZ194" s="279"/>
      <c r="ROA194" s="279"/>
      <c r="ROB194" s="279"/>
      <c r="ROC194" s="279"/>
      <c r="ROD194" s="279"/>
      <c r="ROE194" s="279"/>
      <c r="ROF194" s="279"/>
      <c r="ROG194" s="279"/>
      <c r="ROH194" s="279"/>
      <c r="ROI194" s="279"/>
      <c r="ROJ194" s="279"/>
      <c r="ROK194" s="279"/>
      <c r="ROL194" s="279"/>
      <c r="ROM194" s="279"/>
      <c r="RON194" s="279"/>
      <c r="ROO194" s="279"/>
      <c r="ROP194" s="279"/>
      <c r="ROQ194" s="279"/>
      <c r="ROR194" s="279"/>
      <c r="ROS194" s="279"/>
      <c r="ROT194" s="279"/>
      <c r="ROU194" s="279"/>
      <c r="ROV194" s="279"/>
      <c r="ROW194" s="279"/>
      <c r="ROX194" s="279"/>
      <c r="ROY194" s="279"/>
      <c r="ROZ194" s="279"/>
      <c r="RPA194" s="279"/>
      <c r="RPB194" s="279"/>
      <c r="RPC194" s="279"/>
      <c r="RPD194" s="279"/>
      <c r="RPE194" s="279"/>
      <c r="RPF194" s="279"/>
      <c r="RPG194" s="279"/>
      <c r="RPH194" s="279"/>
      <c r="RPI194" s="279"/>
      <c r="RPJ194" s="279"/>
      <c r="RPK194" s="279"/>
      <c r="RPL194" s="279"/>
      <c r="RPM194" s="279"/>
      <c r="RPN194" s="279"/>
      <c r="RPO194" s="279"/>
      <c r="RPP194" s="279"/>
      <c r="RPQ194" s="279"/>
      <c r="RPR194" s="279"/>
      <c r="RPS194" s="279"/>
      <c r="RPT194" s="279"/>
      <c r="RPU194" s="279"/>
      <c r="RPV194" s="279"/>
      <c r="RPW194" s="279"/>
      <c r="RPX194" s="279"/>
      <c r="RPY194" s="279"/>
      <c r="RPZ194" s="279"/>
      <c r="RQA194" s="279"/>
      <c r="RQB194" s="279"/>
      <c r="RQC194" s="279"/>
      <c r="RQD194" s="279"/>
      <c r="RQE194" s="279"/>
      <c r="RQF194" s="279"/>
      <c r="RQG194" s="279"/>
      <c r="RQH194" s="279"/>
      <c r="RQI194" s="279"/>
      <c r="RQJ194" s="279"/>
      <c r="RQK194" s="279"/>
      <c r="RQL194" s="279"/>
      <c r="RQM194" s="279"/>
      <c r="RQN194" s="279"/>
      <c r="RQO194" s="279"/>
      <c r="RQP194" s="279"/>
      <c r="RQQ194" s="279"/>
      <c r="RQR194" s="279"/>
      <c r="RQS194" s="279"/>
      <c r="RQT194" s="279"/>
      <c r="RQU194" s="279"/>
      <c r="RQV194" s="279"/>
      <c r="RQW194" s="279"/>
      <c r="RQX194" s="279"/>
      <c r="RQY194" s="279"/>
      <c r="RQZ194" s="279"/>
      <c r="RRA194" s="279"/>
      <c r="RRB194" s="279"/>
      <c r="RRC194" s="279"/>
      <c r="RRD194" s="279"/>
      <c r="RRE194" s="279"/>
      <c r="RRF194" s="279"/>
      <c r="RRG194" s="279"/>
      <c r="RRH194" s="279"/>
      <c r="RRI194" s="279"/>
      <c r="RRJ194" s="279"/>
      <c r="RRK194" s="279"/>
      <c r="RRL194" s="279"/>
      <c r="RRM194" s="279"/>
      <c r="RRN194" s="279"/>
      <c r="RRO194" s="279"/>
      <c r="RRP194" s="279"/>
      <c r="RRQ194" s="279"/>
      <c r="RRR194" s="279"/>
      <c r="RRS194" s="279"/>
      <c r="RRT194" s="279"/>
      <c r="RRU194" s="279"/>
      <c r="RRV194" s="279"/>
      <c r="RRW194" s="279"/>
      <c r="RRX194" s="279"/>
      <c r="RRY194" s="279"/>
      <c r="RRZ194" s="279"/>
      <c r="RSA194" s="279"/>
      <c r="RSB194" s="279"/>
      <c r="RSC194" s="279"/>
      <c r="RSD194" s="279"/>
      <c r="RSE194" s="279"/>
      <c r="RSF194" s="279"/>
      <c r="RSG194" s="279"/>
      <c r="RSH194" s="279"/>
      <c r="RSI194" s="279"/>
      <c r="RSJ194" s="279"/>
      <c r="RSK194" s="279"/>
      <c r="RSL194" s="279"/>
      <c r="RSM194" s="279"/>
      <c r="RSN194" s="279"/>
      <c r="RSO194" s="279"/>
      <c r="RSP194" s="279"/>
      <c r="RSQ194" s="279"/>
      <c r="RSR194" s="279"/>
      <c r="RSS194" s="279"/>
      <c r="RST194" s="279"/>
      <c r="RSU194" s="279"/>
      <c r="RSV194" s="279"/>
      <c r="RSW194" s="279"/>
      <c r="RSX194" s="279"/>
      <c r="RSY194" s="279"/>
      <c r="RSZ194" s="279"/>
      <c r="RTA194" s="279"/>
      <c r="RTB194" s="279"/>
      <c r="RTC194" s="279"/>
      <c r="RTD194" s="279"/>
      <c r="RTE194" s="279"/>
      <c r="RTF194" s="279"/>
      <c r="RTG194" s="279"/>
      <c r="RTH194" s="279"/>
      <c r="RTI194" s="279"/>
      <c r="RTJ194" s="279"/>
      <c r="RTK194" s="279"/>
      <c r="RTL194" s="279"/>
      <c r="RTM194" s="279"/>
      <c r="RTN194" s="279"/>
      <c r="RTO194" s="279"/>
      <c r="RTP194" s="279"/>
      <c r="RTQ194" s="279"/>
      <c r="RTR194" s="279"/>
      <c r="RTS194" s="279"/>
      <c r="RTT194" s="279"/>
      <c r="RTU194" s="279"/>
      <c r="RTV194" s="279"/>
      <c r="RTW194" s="279"/>
      <c r="RTX194" s="279"/>
      <c r="RTY194" s="279"/>
      <c r="RTZ194" s="279"/>
      <c r="RUA194" s="279"/>
      <c r="RUB194" s="279"/>
      <c r="RUC194" s="279"/>
      <c r="RUD194" s="279"/>
      <c r="RUE194" s="279"/>
      <c r="RUF194" s="279"/>
      <c r="RUG194" s="279"/>
      <c r="RUH194" s="279"/>
      <c r="RUI194" s="279"/>
      <c r="RUJ194" s="279"/>
      <c r="RUK194" s="279"/>
      <c r="RUL194" s="279"/>
      <c r="RUM194" s="279"/>
      <c r="RUN194" s="279"/>
      <c r="RUO194" s="279"/>
      <c r="RUP194" s="279"/>
      <c r="RUQ194" s="279"/>
      <c r="RUR194" s="279"/>
      <c r="RUS194" s="279"/>
      <c r="RUT194" s="279"/>
      <c r="RUU194" s="279"/>
      <c r="RUV194" s="279"/>
      <c r="RUW194" s="279"/>
      <c r="RUX194" s="279"/>
      <c r="RUY194" s="279"/>
      <c r="RUZ194" s="279"/>
      <c r="RVA194" s="279"/>
      <c r="RVB194" s="279"/>
      <c r="RVC194" s="279"/>
      <c r="RVD194" s="279"/>
      <c r="RVE194" s="279"/>
      <c r="RVF194" s="279"/>
      <c r="RVG194" s="279"/>
      <c r="RVH194" s="279"/>
      <c r="RVI194" s="279"/>
      <c r="RVJ194" s="279"/>
      <c r="RVK194" s="279"/>
      <c r="RVL194" s="279"/>
      <c r="RVM194" s="279"/>
      <c r="RVN194" s="279"/>
      <c r="RVO194" s="279"/>
      <c r="RVP194" s="279"/>
      <c r="RVQ194" s="279"/>
      <c r="RVR194" s="279"/>
      <c r="RVS194" s="279"/>
      <c r="RVT194" s="279"/>
      <c r="RVU194" s="279"/>
      <c r="RVV194" s="279"/>
      <c r="RVW194" s="279"/>
      <c r="RVX194" s="279"/>
      <c r="RVY194" s="279"/>
      <c r="RVZ194" s="279"/>
      <c r="RWA194" s="279"/>
      <c r="RWB194" s="279"/>
      <c r="RWC194" s="279"/>
      <c r="RWD194" s="279"/>
      <c r="RWE194" s="279"/>
      <c r="RWF194" s="279"/>
      <c r="RWG194" s="279"/>
      <c r="RWH194" s="279"/>
      <c r="RWI194" s="279"/>
      <c r="RWJ194" s="279"/>
      <c r="RWK194" s="279"/>
      <c r="RWL194" s="279"/>
      <c r="RWM194" s="279"/>
      <c r="RWN194" s="279"/>
      <c r="RWO194" s="279"/>
      <c r="RWP194" s="279"/>
      <c r="RWQ194" s="279"/>
      <c r="RWR194" s="279"/>
      <c r="RWS194" s="279"/>
      <c r="RWT194" s="279"/>
      <c r="RWU194" s="279"/>
      <c r="RWV194" s="279"/>
      <c r="RWW194" s="279"/>
      <c r="RWX194" s="279"/>
      <c r="RWY194" s="279"/>
      <c r="RWZ194" s="279"/>
      <c r="RXA194" s="279"/>
      <c r="RXB194" s="279"/>
      <c r="RXC194" s="279"/>
      <c r="RXD194" s="279"/>
      <c r="RXE194" s="279"/>
      <c r="RXF194" s="279"/>
      <c r="RXG194" s="279"/>
      <c r="RXH194" s="279"/>
      <c r="RXI194" s="279"/>
      <c r="RXJ194" s="279"/>
      <c r="RXK194" s="279"/>
      <c r="RXL194" s="279"/>
      <c r="RXM194" s="279"/>
      <c r="RXN194" s="279"/>
      <c r="RXO194" s="279"/>
      <c r="RXP194" s="279"/>
      <c r="RXQ194" s="279"/>
      <c r="RXR194" s="279"/>
      <c r="RXS194" s="279"/>
      <c r="RXT194" s="279"/>
      <c r="RXU194" s="279"/>
      <c r="RXV194" s="279"/>
      <c r="RXW194" s="279"/>
      <c r="RXX194" s="279"/>
      <c r="RXY194" s="279"/>
      <c r="RXZ194" s="279"/>
      <c r="RYA194" s="279"/>
      <c r="RYB194" s="279"/>
      <c r="RYC194" s="279"/>
      <c r="RYD194" s="279"/>
      <c r="RYE194" s="279"/>
      <c r="RYF194" s="279"/>
      <c r="RYG194" s="279"/>
      <c r="RYH194" s="279"/>
      <c r="RYI194" s="279"/>
      <c r="RYJ194" s="279"/>
      <c r="RYK194" s="279"/>
      <c r="RYL194" s="279"/>
      <c r="RYM194" s="279"/>
      <c r="RYN194" s="279"/>
      <c r="RYO194" s="279"/>
      <c r="RYP194" s="279"/>
      <c r="RYQ194" s="279"/>
      <c r="RYR194" s="279"/>
      <c r="RYS194" s="279"/>
      <c r="RYT194" s="279"/>
      <c r="RYU194" s="279"/>
      <c r="RYV194" s="279"/>
      <c r="RYW194" s="279"/>
      <c r="RYX194" s="279"/>
      <c r="RYY194" s="279"/>
      <c r="RYZ194" s="279"/>
      <c r="RZA194" s="279"/>
      <c r="RZB194" s="279"/>
      <c r="RZC194" s="279"/>
      <c r="RZD194" s="279"/>
      <c r="RZE194" s="279"/>
      <c r="RZF194" s="279"/>
      <c r="RZG194" s="279"/>
      <c r="RZH194" s="279"/>
      <c r="RZI194" s="279"/>
      <c r="RZJ194" s="279"/>
      <c r="RZK194" s="279"/>
      <c r="RZL194" s="279"/>
      <c r="RZM194" s="279"/>
      <c r="RZN194" s="279"/>
      <c r="RZO194" s="279"/>
      <c r="RZP194" s="279"/>
      <c r="RZQ194" s="279"/>
      <c r="RZR194" s="279"/>
      <c r="RZS194" s="279"/>
      <c r="RZT194" s="279"/>
      <c r="RZU194" s="279"/>
      <c r="RZV194" s="279"/>
      <c r="RZW194" s="279"/>
      <c r="RZX194" s="279"/>
      <c r="RZY194" s="279"/>
      <c r="RZZ194" s="279"/>
      <c r="SAA194" s="279"/>
      <c r="SAB194" s="279"/>
      <c r="SAC194" s="279"/>
      <c r="SAD194" s="279"/>
      <c r="SAE194" s="279"/>
      <c r="SAF194" s="279"/>
      <c r="SAG194" s="279"/>
      <c r="SAH194" s="279"/>
      <c r="SAI194" s="279"/>
      <c r="SAJ194" s="279"/>
      <c r="SAK194" s="279"/>
      <c r="SAL194" s="279"/>
      <c r="SAM194" s="279"/>
      <c r="SAN194" s="279"/>
      <c r="SAO194" s="279"/>
      <c r="SAP194" s="279"/>
      <c r="SAQ194" s="279"/>
      <c r="SAR194" s="279"/>
      <c r="SAS194" s="279"/>
      <c r="SAT194" s="279"/>
      <c r="SAU194" s="279"/>
      <c r="SAV194" s="279"/>
      <c r="SAW194" s="279"/>
      <c r="SAX194" s="279"/>
      <c r="SAY194" s="279"/>
      <c r="SAZ194" s="279"/>
      <c r="SBA194" s="279"/>
      <c r="SBB194" s="279"/>
      <c r="SBC194" s="279"/>
      <c r="SBD194" s="279"/>
      <c r="SBE194" s="279"/>
      <c r="SBF194" s="279"/>
      <c r="SBG194" s="279"/>
      <c r="SBH194" s="279"/>
      <c r="SBI194" s="279"/>
      <c r="SBJ194" s="279"/>
      <c r="SBK194" s="279"/>
      <c r="SBL194" s="279"/>
      <c r="SBM194" s="279"/>
      <c r="SBN194" s="279"/>
      <c r="SBO194" s="279"/>
      <c r="SBP194" s="279"/>
      <c r="SBQ194" s="279"/>
      <c r="SBR194" s="279"/>
      <c r="SBS194" s="279"/>
      <c r="SBT194" s="279"/>
      <c r="SBU194" s="279"/>
      <c r="SBV194" s="279"/>
      <c r="SBW194" s="279"/>
      <c r="SBX194" s="279"/>
      <c r="SBY194" s="279"/>
      <c r="SBZ194" s="279"/>
      <c r="SCA194" s="279"/>
      <c r="SCB194" s="279"/>
      <c r="SCC194" s="279"/>
      <c r="SCD194" s="279"/>
      <c r="SCE194" s="279"/>
      <c r="SCF194" s="279"/>
      <c r="SCG194" s="279"/>
      <c r="SCH194" s="279"/>
      <c r="SCI194" s="279"/>
      <c r="SCJ194" s="279"/>
      <c r="SCK194" s="279"/>
      <c r="SCL194" s="279"/>
      <c r="SCM194" s="279"/>
      <c r="SCN194" s="279"/>
      <c r="SCO194" s="279"/>
      <c r="SCP194" s="279"/>
      <c r="SCQ194" s="279"/>
      <c r="SCR194" s="279"/>
      <c r="SCS194" s="279"/>
      <c r="SCT194" s="279"/>
      <c r="SCU194" s="279"/>
      <c r="SCV194" s="279"/>
      <c r="SCW194" s="279"/>
      <c r="SCX194" s="279"/>
      <c r="SCY194" s="279"/>
      <c r="SCZ194" s="279"/>
      <c r="SDA194" s="279"/>
      <c r="SDB194" s="279"/>
      <c r="SDC194" s="279"/>
      <c r="SDD194" s="279"/>
      <c r="SDE194" s="279"/>
      <c r="SDF194" s="279"/>
      <c r="SDG194" s="279"/>
      <c r="SDH194" s="279"/>
      <c r="SDI194" s="279"/>
      <c r="SDJ194" s="279"/>
      <c r="SDK194" s="279"/>
      <c r="SDL194" s="279"/>
      <c r="SDM194" s="279"/>
      <c r="SDN194" s="279"/>
      <c r="SDO194" s="279"/>
      <c r="SDP194" s="279"/>
      <c r="SDQ194" s="279"/>
      <c r="SDR194" s="279"/>
      <c r="SDS194" s="279"/>
      <c r="SDT194" s="279"/>
      <c r="SDU194" s="279"/>
      <c r="SDV194" s="279"/>
      <c r="SDW194" s="279"/>
      <c r="SDX194" s="279"/>
      <c r="SDY194" s="279"/>
      <c r="SDZ194" s="279"/>
      <c r="SEA194" s="279"/>
      <c r="SEB194" s="279"/>
      <c r="SEC194" s="279"/>
      <c r="SED194" s="279"/>
      <c r="SEE194" s="279"/>
      <c r="SEF194" s="279"/>
      <c r="SEG194" s="279"/>
      <c r="SEH194" s="279"/>
      <c r="SEI194" s="279"/>
      <c r="SEJ194" s="279"/>
      <c r="SEK194" s="279"/>
      <c r="SEL194" s="279"/>
      <c r="SEM194" s="279"/>
      <c r="SEN194" s="279"/>
      <c r="SEO194" s="279"/>
      <c r="SEP194" s="279"/>
      <c r="SEQ194" s="279"/>
      <c r="SER194" s="279"/>
      <c r="SES194" s="279"/>
      <c r="SET194" s="279"/>
      <c r="SEU194" s="279"/>
      <c r="SEV194" s="279"/>
      <c r="SEW194" s="279"/>
      <c r="SEX194" s="279"/>
      <c r="SEY194" s="279"/>
      <c r="SEZ194" s="279"/>
      <c r="SFA194" s="279"/>
      <c r="SFB194" s="279"/>
      <c r="SFC194" s="279"/>
      <c r="SFD194" s="279"/>
      <c r="SFE194" s="279"/>
      <c r="SFF194" s="279"/>
      <c r="SFG194" s="279"/>
      <c r="SFH194" s="279"/>
      <c r="SFI194" s="279"/>
      <c r="SFJ194" s="279"/>
      <c r="SFK194" s="279"/>
      <c r="SFL194" s="279"/>
      <c r="SFM194" s="279"/>
      <c r="SFN194" s="279"/>
      <c r="SFO194" s="279"/>
      <c r="SFP194" s="279"/>
      <c r="SFQ194" s="279"/>
      <c r="SFR194" s="279"/>
      <c r="SFS194" s="279"/>
      <c r="SFT194" s="279"/>
      <c r="SFU194" s="279"/>
      <c r="SFV194" s="279"/>
      <c r="SFW194" s="279"/>
      <c r="SFX194" s="279"/>
      <c r="SFY194" s="279"/>
      <c r="SFZ194" s="279"/>
      <c r="SGA194" s="279"/>
      <c r="SGB194" s="279"/>
      <c r="SGC194" s="279"/>
      <c r="SGD194" s="279"/>
      <c r="SGE194" s="279"/>
      <c r="SGF194" s="279"/>
      <c r="SGG194" s="279"/>
      <c r="SGH194" s="279"/>
      <c r="SGI194" s="279"/>
      <c r="SGJ194" s="279"/>
      <c r="SGK194" s="279"/>
      <c r="SGL194" s="279"/>
      <c r="SGM194" s="279"/>
      <c r="SGN194" s="279"/>
      <c r="SGO194" s="279"/>
      <c r="SGP194" s="279"/>
      <c r="SGQ194" s="279"/>
      <c r="SGR194" s="279"/>
      <c r="SGS194" s="279"/>
      <c r="SGT194" s="279"/>
      <c r="SGU194" s="279"/>
      <c r="SGV194" s="279"/>
      <c r="SGW194" s="279"/>
      <c r="SGX194" s="279"/>
      <c r="SGY194" s="279"/>
      <c r="SGZ194" s="279"/>
      <c r="SHA194" s="279"/>
      <c r="SHB194" s="279"/>
      <c r="SHC194" s="279"/>
      <c r="SHD194" s="279"/>
      <c r="SHE194" s="279"/>
      <c r="SHF194" s="279"/>
      <c r="SHG194" s="279"/>
      <c r="SHH194" s="279"/>
      <c r="SHI194" s="279"/>
      <c r="SHJ194" s="279"/>
      <c r="SHK194" s="279"/>
      <c r="SHL194" s="279"/>
      <c r="SHM194" s="279"/>
      <c r="SHN194" s="279"/>
      <c r="SHO194" s="279"/>
      <c r="SHP194" s="279"/>
      <c r="SHQ194" s="279"/>
      <c r="SHR194" s="279"/>
      <c r="SHS194" s="279"/>
      <c r="SHT194" s="279"/>
      <c r="SHU194" s="279"/>
      <c r="SHV194" s="279"/>
      <c r="SHW194" s="279"/>
      <c r="SHX194" s="279"/>
      <c r="SHY194" s="279"/>
      <c r="SHZ194" s="279"/>
      <c r="SIA194" s="279"/>
      <c r="SIB194" s="279"/>
      <c r="SIC194" s="279"/>
      <c r="SID194" s="279"/>
      <c r="SIE194" s="279"/>
      <c r="SIF194" s="279"/>
      <c r="SIG194" s="279"/>
      <c r="SIH194" s="279"/>
      <c r="SII194" s="279"/>
      <c r="SIJ194" s="279"/>
      <c r="SIK194" s="279"/>
      <c r="SIL194" s="279"/>
      <c r="SIM194" s="279"/>
      <c r="SIN194" s="279"/>
      <c r="SIO194" s="279"/>
      <c r="SIP194" s="279"/>
      <c r="SIQ194" s="279"/>
      <c r="SIR194" s="279"/>
      <c r="SIS194" s="279"/>
      <c r="SIT194" s="279"/>
      <c r="SIU194" s="279"/>
      <c r="SIV194" s="279"/>
      <c r="SIW194" s="279"/>
      <c r="SIX194" s="279"/>
      <c r="SIY194" s="279"/>
      <c r="SIZ194" s="279"/>
      <c r="SJA194" s="279"/>
      <c r="SJB194" s="279"/>
      <c r="SJC194" s="279"/>
      <c r="SJD194" s="279"/>
      <c r="SJE194" s="279"/>
      <c r="SJF194" s="279"/>
      <c r="SJG194" s="279"/>
      <c r="SJH194" s="279"/>
      <c r="SJI194" s="279"/>
      <c r="SJJ194" s="279"/>
      <c r="SJK194" s="279"/>
      <c r="SJL194" s="279"/>
      <c r="SJM194" s="279"/>
      <c r="SJN194" s="279"/>
      <c r="SJO194" s="279"/>
      <c r="SJP194" s="279"/>
      <c r="SJQ194" s="279"/>
      <c r="SJR194" s="279"/>
      <c r="SJS194" s="279"/>
      <c r="SJT194" s="279"/>
      <c r="SJU194" s="279"/>
      <c r="SJV194" s="279"/>
      <c r="SJW194" s="279"/>
      <c r="SJX194" s="279"/>
      <c r="SJY194" s="279"/>
      <c r="SJZ194" s="279"/>
      <c r="SKA194" s="279"/>
      <c r="SKB194" s="279"/>
      <c r="SKC194" s="279"/>
      <c r="SKD194" s="279"/>
      <c r="SKE194" s="279"/>
      <c r="SKF194" s="279"/>
      <c r="SKG194" s="279"/>
      <c r="SKH194" s="279"/>
      <c r="SKI194" s="279"/>
      <c r="SKJ194" s="279"/>
      <c r="SKK194" s="279"/>
      <c r="SKL194" s="279"/>
      <c r="SKM194" s="279"/>
      <c r="SKN194" s="279"/>
      <c r="SKO194" s="279"/>
      <c r="SKP194" s="279"/>
      <c r="SKQ194" s="279"/>
      <c r="SKR194" s="279"/>
      <c r="SKS194" s="279"/>
      <c r="SKT194" s="279"/>
      <c r="SKU194" s="279"/>
      <c r="SKV194" s="279"/>
      <c r="SKW194" s="279"/>
      <c r="SKX194" s="279"/>
      <c r="SKY194" s="279"/>
      <c r="SKZ194" s="279"/>
      <c r="SLA194" s="279"/>
      <c r="SLB194" s="279"/>
      <c r="SLC194" s="279"/>
      <c r="SLD194" s="279"/>
      <c r="SLE194" s="279"/>
      <c r="SLF194" s="279"/>
      <c r="SLG194" s="279"/>
      <c r="SLH194" s="279"/>
      <c r="SLI194" s="279"/>
      <c r="SLJ194" s="279"/>
      <c r="SLK194" s="279"/>
      <c r="SLL194" s="279"/>
      <c r="SLM194" s="279"/>
      <c r="SLN194" s="279"/>
      <c r="SLO194" s="279"/>
      <c r="SLP194" s="279"/>
      <c r="SLQ194" s="279"/>
      <c r="SLR194" s="279"/>
      <c r="SLS194" s="279"/>
      <c r="SLT194" s="279"/>
      <c r="SLU194" s="279"/>
      <c r="SLV194" s="279"/>
      <c r="SLW194" s="279"/>
      <c r="SLX194" s="279"/>
      <c r="SLY194" s="279"/>
      <c r="SLZ194" s="279"/>
      <c r="SMA194" s="279"/>
      <c r="SMB194" s="279"/>
      <c r="SMC194" s="279"/>
      <c r="SMD194" s="279"/>
      <c r="SME194" s="279"/>
      <c r="SMF194" s="279"/>
      <c r="SMG194" s="279"/>
      <c r="SMH194" s="279"/>
      <c r="SMI194" s="279"/>
      <c r="SMJ194" s="279"/>
      <c r="SMK194" s="279"/>
      <c r="SML194" s="279"/>
      <c r="SMM194" s="279"/>
      <c r="SMN194" s="279"/>
      <c r="SMO194" s="279"/>
      <c r="SMP194" s="279"/>
      <c r="SMQ194" s="279"/>
      <c r="SMR194" s="279"/>
      <c r="SMS194" s="279"/>
      <c r="SMT194" s="279"/>
      <c r="SMU194" s="279"/>
      <c r="SMV194" s="279"/>
      <c r="SMW194" s="279"/>
      <c r="SMX194" s="279"/>
      <c r="SMY194" s="279"/>
      <c r="SMZ194" s="279"/>
      <c r="SNA194" s="279"/>
      <c r="SNB194" s="279"/>
      <c r="SNC194" s="279"/>
      <c r="SND194" s="279"/>
      <c r="SNE194" s="279"/>
      <c r="SNF194" s="279"/>
      <c r="SNG194" s="279"/>
      <c r="SNH194" s="279"/>
      <c r="SNI194" s="279"/>
      <c r="SNJ194" s="279"/>
      <c r="SNK194" s="279"/>
      <c r="SNL194" s="279"/>
      <c r="SNM194" s="279"/>
      <c r="SNN194" s="279"/>
      <c r="SNO194" s="279"/>
      <c r="SNP194" s="279"/>
      <c r="SNQ194" s="279"/>
      <c r="SNR194" s="279"/>
      <c r="SNS194" s="279"/>
      <c r="SNT194" s="279"/>
      <c r="SNU194" s="279"/>
      <c r="SNV194" s="279"/>
      <c r="SNW194" s="279"/>
      <c r="SNX194" s="279"/>
      <c r="SNY194" s="279"/>
      <c r="SNZ194" s="279"/>
      <c r="SOA194" s="279"/>
      <c r="SOB194" s="279"/>
      <c r="SOC194" s="279"/>
      <c r="SOD194" s="279"/>
      <c r="SOE194" s="279"/>
      <c r="SOF194" s="279"/>
      <c r="SOG194" s="279"/>
      <c r="SOH194" s="279"/>
      <c r="SOI194" s="279"/>
      <c r="SOJ194" s="279"/>
      <c r="SOK194" s="279"/>
      <c r="SOL194" s="279"/>
      <c r="SOM194" s="279"/>
      <c r="SON194" s="279"/>
      <c r="SOO194" s="279"/>
      <c r="SOP194" s="279"/>
      <c r="SOQ194" s="279"/>
      <c r="SOR194" s="279"/>
      <c r="SOS194" s="279"/>
      <c r="SOT194" s="279"/>
      <c r="SOU194" s="279"/>
      <c r="SOV194" s="279"/>
      <c r="SOW194" s="279"/>
      <c r="SOX194" s="279"/>
      <c r="SOY194" s="279"/>
      <c r="SOZ194" s="279"/>
      <c r="SPA194" s="279"/>
      <c r="SPB194" s="279"/>
      <c r="SPC194" s="279"/>
      <c r="SPD194" s="279"/>
      <c r="SPE194" s="279"/>
      <c r="SPF194" s="279"/>
      <c r="SPG194" s="279"/>
      <c r="SPH194" s="279"/>
      <c r="SPI194" s="279"/>
      <c r="SPJ194" s="279"/>
      <c r="SPK194" s="279"/>
      <c r="SPL194" s="279"/>
      <c r="SPM194" s="279"/>
      <c r="SPN194" s="279"/>
      <c r="SPO194" s="279"/>
      <c r="SPP194" s="279"/>
      <c r="SPQ194" s="279"/>
      <c r="SPR194" s="279"/>
      <c r="SPS194" s="279"/>
      <c r="SPT194" s="279"/>
      <c r="SPU194" s="279"/>
      <c r="SPV194" s="279"/>
      <c r="SPW194" s="279"/>
      <c r="SPX194" s="279"/>
      <c r="SPY194" s="279"/>
      <c r="SPZ194" s="279"/>
      <c r="SQA194" s="279"/>
      <c r="SQB194" s="279"/>
      <c r="SQC194" s="279"/>
      <c r="SQD194" s="279"/>
      <c r="SQE194" s="279"/>
      <c r="SQF194" s="279"/>
      <c r="SQG194" s="279"/>
      <c r="SQH194" s="279"/>
      <c r="SQI194" s="279"/>
      <c r="SQJ194" s="279"/>
      <c r="SQK194" s="279"/>
      <c r="SQL194" s="279"/>
      <c r="SQM194" s="279"/>
      <c r="SQN194" s="279"/>
      <c r="SQO194" s="279"/>
      <c r="SQP194" s="279"/>
      <c r="SQQ194" s="279"/>
      <c r="SQR194" s="279"/>
      <c r="SQS194" s="279"/>
      <c r="SQT194" s="279"/>
      <c r="SQU194" s="279"/>
      <c r="SQV194" s="279"/>
      <c r="SQW194" s="279"/>
      <c r="SQX194" s="279"/>
      <c r="SQY194" s="279"/>
      <c r="SQZ194" s="279"/>
      <c r="SRA194" s="279"/>
      <c r="SRB194" s="279"/>
      <c r="SRC194" s="279"/>
      <c r="SRD194" s="279"/>
      <c r="SRE194" s="279"/>
      <c r="SRF194" s="279"/>
      <c r="SRG194" s="279"/>
      <c r="SRH194" s="279"/>
      <c r="SRI194" s="279"/>
      <c r="SRJ194" s="279"/>
      <c r="SRK194" s="279"/>
      <c r="SRL194" s="279"/>
      <c r="SRM194" s="279"/>
      <c r="SRN194" s="279"/>
      <c r="SRO194" s="279"/>
      <c r="SRP194" s="279"/>
      <c r="SRQ194" s="279"/>
      <c r="SRR194" s="279"/>
      <c r="SRS194" s="279"/>
      <c r="SRT194" s="279"/>
      <c r="SRU194" s="279"/>
      <c r="SRV194" s="279"/>
      <c r="SRW194" s="279"/>
      <c r="SRX194" s="279"/>
      <c r="SRY194" s="279"/>
      <c r="SRZ194" s="279"/>
      <c r="SSA194" s="279"/>
      <c r="SSB194" s="279"/>
      <c r="SSC194" s="279"/>
      <c r="SSD194" s="279"/>
      <c r="SSE194" s="279"/>
      <c r="SSF194" s="279"/>
      <c r="SSG194" s="279"/>
      <c r="SSH194" s="279"/>
      <c r="SSI194" s="279"/>
      <c r="SSJ194" s="279"/>
      <c r="SSK194" s="279"/>
      <c r="SSL194" s="279"/>
      <c r="SSM194" s="279"/>
      <c r="SSN194" s="279"/>
      <c r="SSO194" s="279"/>
      <c r="SSP194" s="279"/>
      <c r="SSQ194" s="279"/>
      <c r="SSR194" s="279"/>
      <c r="SSS194" s="279"/>
      <c r="SST194" s="279"/>
      <c r="SSU194" s="279"/>
      <c r="SSV194" s="279"/>
      <c r="SSW194" s="279"/>
      <c r="SSX194" s="279"/>
      <c r="SSY194" s="279"/>
      <c r="SSZ194" s="279"/>
      <c r="STA194" s="279"/>
      <c r="STB194" s="279"/>
      <c r="STC194" s="279"/>
      <c r="STD194" s="279"/>
      <c r="STE194" s="279"/>
      <c r="STF194" s="279"/>
      <c r="STG194" s="279"/>
      <c r="STH194" s="279"/>
      <c r="STI194" s="279"/>
      <c r="STJ194" s="279"/>
      <c r="STK194" s="279"/>
      <c r="STL194" s="279"/>
      <c r="STM194" s="279"/>
      <c r="STN194" s="279"/>
      <c r="STO194" s="279"/>
      <c r="STP194" s="279"/>
      <c r="STQ194" s="279"/>
      <c r="STR194" s="279"/>
      <c r="STS194" s="279"/>
      <c r="STT194" s="279"/>
      <c r="STU194" s="279"/>
      <c r="STV194" s="279"/>
      <c r="STW194" s="279"/>
      <c r="STX194" s="279"/>
      <c r="STY194" s="279"/>
      <c r="STZ194" s="279"/>
      <c r="SUA194" s="279"/>
      <c r="SUB194" s="279"/>
      <c r="SUC194" s="279"/>
      <c r="SUD194" s="279"/>
      <c r="SUE194" s="279"/>
      <c r="SUF194" s="279"/>
      <c r="SUG194" s="279"/>
      <c r="SUH194" s="279"/>
      <c r="SUI194" s="279"/>
      <c r="SUJ194" s="279"/>
      <c r="SUK194" s="279"/>
      <c r="SUL194" s="279"/>
      <c r="SUM194" s="279"/>
      <c r="SUN194" s="279"/>
      <c r="SUO194" s="279"/>
      <c r="SUP194" s="279"/>
      <c r="SUQ194" s="279"/>
      <c r="SUR194" s="279"/>
      <c r="SUS194" s="279"/>
      <c r="SUT194" s="279"/>
      <c r="SUU194" s="279"/>
      <c r="SUV194" s="279"/>
      <c r="SUW194" s="279"/>
      <c r="SUX194" s="279"/>
      <c r="SUY194" s="279"/>
      <c r="SUZ194" s="279"/>
      <c r="SVA194" s="279"/>
      <c r="SVB194" s="279"/>
      <c r="SVC194" s="279"/>
      <c r="SVD194" s="279"/>
      <c r="SVE194" s="279"/>
      <c r="SVF194" s="279"/>
      <c r="SVG194" s="279"/>
      <c r="SVH194" s="279"/>
      <c r="SVI194" s="279"/>
      <c r="SVJ194" s="279"/>
      <c r="SVK194" s="279"/>
      <c r="SVL194" s="279"/>
      <c r="SVM194" s="279"/>
      <c r="SVN194" s="279"/>
      <c r="SVO194" s="279"/>
      <c r="SVP194" s="279"/>
      <c r="SVQ194" s="279"/>
      <c r="SVR194" s="279"/>
      <c r="SVS194" s="279"/>
      <c r="SVT194" s="279"/>
      <c r="SVU194" s="279"/>
      <c r="SVV194" s="279"/>
      <c r="SVW194" s="279"/>
      <c r="SVX194" s="279"/>
      <c r="SVY194" s="279"/>
      <c r="SVZ194" s="279"/>
      <c r="SWA194" s="279"/>
      <c r="SWB194" s="279"/>
      <c r="SWC194" s="279"/>
      <c r="SWD194" s="279"/>
      <c r="SWE194" s="279"/>
      <c r="SWF194" s="279"/>
      <c r="SWG194" s="279"/>
      <c r="SWH194" s="279"/>
      <c r="SWI194" s="279"/>
      <c r="SWJ194" s="279"/>
      <c r="SWK194" s="279"/>
      <c r="SWL194" s="279"/>
      <c r="SWM194" s="279"/>
      <c r="SWN194" s="279"/>
      <c r="SWO194" s="279"/>
      <c r="SWP194" s="279"/>
      <c r="SWQ194" s="279"/>
      <c r="SWR194" s="279"/>
      <c r="SWS194" s="279"/>
      <c r="SWT194" s="279"/>
      <c r="SWU194" s="279"/>
      <c r="SWV194" s="279"/>
      <c r="SWW194" s="279"/>
      <c r="SWX194" s="279"/>
      <c r="SWY194" s="279"/>
      <c r="SWZ194" s="279"/>
      <c r="SXA194" s="279"/>
      <c r="SXB194" s="279"/>
      <c r="SXC194" s="279"/>
      <c r="SXD194" s="279"/>
      <c r="SXE194" s="279"/>
      <c r="SXF194" s="279"/>
      <c r="SXG194" s="279"/>
      <c r="SXH194" s="279"/>
      <c r="SXI194" s="279"/>
      <c r="SXJ194" s="279"/>
      <c r="SXK194" s="279"/>
      <c r="SXL194" s="279"/>
      <c r="SXM194" s="279"/>
      <c r="SXN194" s="279"/>
      <c r="SXO194" s="279"/>
      <c r="SXP194" s="279"/>
      <c r="SXQ194" s="279"/>
      <c r="SXR194" s="279"/>
      <c r="SXS194" s="279"/>
      <c r="SXT194" s="279"/>
      <c r="SXU194" s="279"/>
      <c r="SXV194" s="279"/>
      <c r="SXW194" s="279"/>
      <c r="SXX194" s="279"/>
      <c r="SXY194" s="279"/>
      <c r="SXZ194" s="279"/>
      <c r="SYA194" s="279"/>
      <c r="SYB194" s="279"/>
      <c r="SYC194" s="279"/>
      <c r="SYD194" s="279"/>
      <c r="SYE194" s="279"/>
      <c r="SYF194" s="279"/>
      <c r="SYG194" s="279"/>
      <c r="SYH194" s="279"/>
      <c r="SYI194" s="279"/>
      <c r="SYJ194" s="279"/>
      <c r="SYK194" s="279"/>
      <c r="SYL194" s="279"/>
      <c r="SYM194" s="279"/>
      <c r="SYN194" s="279"/>
      <c r="SYO194" s="279"/>
      <c r="SYP194" s="279"/>
      <c r="SYQ194" s="279"/>
      <c r="SYR194" s="279"/>
      <c r="SYS194" s="279"/>
      <c r="SYT194" s="279"/>
      <c r="SYU194" s="279"/>
      <c r="SYV194" s="279"/>
      <c r="SYW194" s="279"/>
      <c r="SYX194" s="279"/>
      <c r="SYY194" s="279"/>
      <c r="SYZ194" s="279"/>
      <c r="SZA194" s="279"/>
      <c r="SZB194" s="279"/>
      <c r="SZC194" s="279"/>
      <c r="SZD194" s="279"/>
      <c r="SZE194" s="279"/>
      <c r="SZF194" s="279"/>
      <c r="SZG194" s="279"/>
      <c r="SZH194" s="279"/>
      <c r="SZI194" s="279"/>
      <c r="SZJ194" s="279"/>
      <c r="SZK194" s="279"/>
      <c r="SZL194" s="279"/>
      <c r="SZM194" s="279"/>
      <c r="SZN194" s="279"/>
      <c r="SZO194" s="279"/>
      <c r="SZP194" s="279"/>
      <c r="SZQ194" s="279"/>
      <c r="SZR194" s="279"/>
      <c r="SZS194" s="279"/>
      <c r="SZT194" s="279"/>
      <c r="SZU194" s="279"/>
      <c r="SZV194" s="279"/>
      <c r="SZW194" s="279"/>
      <c r="SZX194" s="279"/>
      <c r="SZY194" s="279"/>
      <c r="SZZ194" s="279"/>
      <c r="TAA194" s="279"/>
      <c r="TAB194" s="279"/>
      <c r="TAC194" s="279"/>
      <c r="TAD194" s="279"/>
      <c r="TAE194" s="279"/>
      <c r="TAF194" s="279"/>
      <c r="TAG194" s="279"/>
      <c r="TAH194" s="279"/>
      <c r="TAI194" s="279"/>
      <c r="TAJ194" s="279"/>
      <c r="TAK194" s="279"/>
      <c r="TAL194" s="279"/>
      <c r="TAM194" s="279"/>
      <c r="TAN194" s="279"/>
      <c r="TAO194" s="279"/>
      <c r="TAP194" s="279"/>
      <c r="TAQ194" s="279"/>
      <c r="TAR194" s="279"/>
      <c r="TAS194" s="279"/>
      <c r="TAT194" s="279"/>
      <c r="TAU194" s="279"/>
      <c r="TAV194" s="279"/>
      <c r="TAW194" s="279"/>
      <c r="TAX194" s="279"/>
      <c r="TAY194" s="279"/>
      <c r="TAZ194" s="279"/>
      <c r="TBA194" s="279"/>
      <c r="TBB194" s="279"/>
      <c r="TBC194" s="279"/>
      <c r="TBD194" s="279"/>
      <c r="TBE194" s="279"/>
      <c r="TBF194" s="279"/>
      <c r="TBG194" s="279"/>
      <c r="TBH194" s="279"/>
      <c r="TBI194" s="279"/>
      <c r="TBJ194" s="279"/>
      <c r="TBK194" s="279"/>
      <c r="TBL194" s="279"/>
      <c r="TBM194" s="279"/>
      <c r="TBN194" s="279"/>
      <c r="TBO194" s="279"/>
      <c r="TBP194" s="279"/>
      <c r="TBQ194" s="279"/>
      <c r="TBR194" s="279"/>
      <c r="TBS194" s="279"/>
      <c r="TBT194" s="279"/>
      <c r="TBU194" s="279"/>
      <c r="TBV194" s="279"/>
      <c r="TBW194" s="279"/>
      <c r="TBX194" s="279"/>
      <c r="TBY194" s="279"/>
      <c r="TBZ194" s="279"/>
      <c r="TCA194" s="279"/>
      <c r="TCB194" s="279"/>
      <c r="TCC194" s="279"/>
      <c r="TCD194" s="279"/>
      <c r="TCE194" s="279"/>
      <c r="TCF194" s="279"/>
      <c r="TCG194" s="279"/>
      <c r="TCH194" s="279"/>
      <c r="TCI194" s="279"/>
      <c r="TCJ194" s="279"/>
      <c r="TCK194" s="279"/>
      <c r="TCL194" s="279"/>
      <c r="TCM194" s="279"/>
      <c r="TCN194" s="279"/>
      <c r="TCO194" s="279"/>
      <c r="TCP194" s="279"/>
      <c r="TCQ194" s="279"/>
      <c r="TCR194" s="279"/>
      <c r="TCS194" s="279"/>
      <c r="TCT194" s="279"/>
      <c r="TCU194" s="279"/>
      <c r="TCV194" s="279"/>
      <c r="TCW194" s="279"/>
      <c r="TCX194" s="279"/>
      <c r="TCY194" s="279"/>
      <c r="TCZ194" s="279"/>
      <c r="TDA194" s="279"/>
      <c r="TDB194" s="279"/>
      <c r="TDC194" s="279"/>
      <c r="TDD194" s="279"/>
      <c r="TDE194" s="279"/>
      <c r="TDF194" s="279"/>
      <c r="TDG194" s="279"/>
      <c r="TDH194" s="279"/>
      <c r="TDI194" s="279"/>
      <c r="TDJ194" s="279"/>
      <c r="TDK194" s="279"/>
      <c r="TDL194" s="279"/>
      <c r="TDM194" s="279"/>
      <c r="TDN194" s="279"/>
      <c r="TDO194" s="279"/>
      <c r="TDP194" s="279"/>
      <c r="TDQ194" s="279"/>
      <c r="TDR194" s="279"/>
      <c r="TDS194" s="279"/>
      <c r="TDT194" s="279"/>
      <c r="TDU194" s="279"/>
      <c r="TDV194" s="279"/>
      <c r="TDW194" s="279"/>
      <c r="TDX194" s="279"/>
      <c r="TDY194" s="279"/>
      <c r="TDZ194" s="279"/>
      <c r="TEA194" s="279"/>
      <c r="TEB194" s="279"/>
      <c r="TEC194" s="279"/>
      <c r="TED194" s="279"/>
      <c r="TEE194" s="279"/>
      <c r="TEF194" s="279"/>
      <c r="TEG194" s="279"/>
      <c r="TEH194" s="279"/>
      <c r="TEI194" s="279"/>
      <c r="TEJ194" s="279"/>
      <c r="TEK194" s="279"/>
      <c r="TEL194" s="279"/>
      <c r="TEM194" s="279"/>
      <c r="TEN194" s="279"/>
      <c r="TEO194" s="279"/>
      <c r="TEP194" s="279"/>
      <c r="TEQ194" s="279"/>
      <c r="TER194" s="279"/>
      <c r="TES194" s="279"/>
      <c r="TET194" s="279"/>
      <c r="TEU194" s="279"/>
      <c r="TEV194" s="279"/>
      <c r="TEW194" s="279"/>
      <c r="TEX194" s="279"/>
      <c r="TEY194" s="279"/>
      <c r="TEZ194" s="279"/>
      <c r="TFA194" s="279"/>
      <c r="TFB194" s="279"/>
      <c r="TFC194" s="279"/>
      <c r="TFD194" s="279"/>
      <c r="TFE194" s="279"/>
      <c r="TFF194" s="279"/>
      <c r="TFG194" s="279"/>
      <c r="TFH194" s="279"/>
      <c r="TFI194" s="279"/>
      <c r="TFJ194" s="279"/>
      <c r="TFK194" s="279"/>
      <c r="TFL194" s="279"/>
      <c r="TFM194" s="279"/>
      <c r="TFN194" s="279"/>
      <c r="TFO194" s="279"/>
      <c r="TFP194" s="279"/>
      <c r="TFQ194" s="279"/>
      <c r="TFR194" s="279"/>
      <c r="TFS194" s="279"/>
      <c r="TFT194" s="279"/>
      <c r="TFU194" s="279"/>
      <c r="TFV194" s="279"/>
      <c r="TFW194" s="279"/>
      <c r="TFX194" s="279"/>
      <c r="TFY194" s="279"/>
      <c r="TFZ194" s="279"/>
      <c r="TGA194" s="279"/>
      <c r="TGB194" s="279"/>
      <c r="TGC194" s="279"/>
      <c r="TGD194" s="279"/>
      <c r="TGE194" s="279"/>
      <c r="TGF194" s="279"/>
      <c r="TGG194" s="279"/>
      <c r="TGH194" s="279"/>
      <c r="TGI194" s="279"/>
      <c r="TGJ194" s="279"/>
      <c r="TGK194" s="279"/>
      <c r="TGL194" s="279"/>
      <c r="TGM194" s="279"/>
      <c r="TGN194" s="279"/>
      <c r="TGO194" s="279"/>
      <c r="TGP194" s="279"/>
      <c r="TGQ194" s="279"/>
      <c r="TGR194" s="279"/>
      <c r="TGS194" s="279"/>
      <c r="TGT194" s="279"/>
      <c r="TGU194" s="279"/>
      <c r="TGV194" s="279"/>
      <c r="TGW194" s="279"/>
      <c r="TGX194" s="279"/>
      <c r="TGY194" s="279"/>
      <c r="TGZ194" s="279"/>
      <c r="THA194" s="279"/>
      <c r="THB194" s="279"/>
      <c r="THC194" s="279"/>
      <c r="THD194" s="279"/>
      <c r="THE194" s="279"/>
      <c r="THF194" s="279"/>
      <c r="THG194" s="279"/>
      <c r="THH194" s="279"/>
      <c r="THI194" s="279"/>
      <c r="THJ194" s="279"/>
      <c r="THK194" s="279"/>
      <c r="THL194" s="279"/>
      <c r="THM194" s="279"/>
      <c r="THN194" s="279"/>
      <c r="THO194" s="279"/>
      <c r="THP194" s="279"/>
      <c r="THQ194" s="279"/>
      <c r="THR194" s="279"/>
      <c r="THS194" s="279"/>
      <c r="THT194" s="279"/>
      <c r="THU194" s="279"/>
      <c r="THV194" s="279"/>
      <c r="THW194" s="279"/>
      <c r="THX194" s="279"/>
      <c r="THY194" s="279"/>
      <c r="THZ194" s="279"/>
      <c r="TIA194" s="279"/>
      <c r="TIB194" s="279"/>
      <c r="TIC194" s="279"/>
      <c r="TID194" s="279"/>
      <c r="TIE194" s="279"/>
      <c r="TIF194" s="279"/>
      <c r="TIG194" s="279"/>
      <c r="TIH194" s="279"/>
      <c r="TII194" s="279"/>
      <c r="TIJ194" s="279"/>
      <c r="TIK194" s="279"/>
      <c r="TIL194" s="279"/>
      <c r="TIM194" s="279"/>
      <c r="TIN194" s="279"/>
      <c r="TIO194" s="279"/>
      <c r="TIP194" s="279"/>
      <c r="TIQ194" s="279"/>
      <c r="TIR194" s="279"/>
      <c r="TIS194" s="279"/>
      <c r="TIT194" s="279"/>
      <c r="TIU194" s="279"/>
      <c r="TIV194" s="279"/>
      <c r="TIW194" s="279"/>
      <c r="TIX194" s="279"/>
      <c r="TIY194" s="279"/>
      <c r="TIZ194" s="279"/>
      <c r="TJA194" s="279"/>
      <c r="TJB194" s="279"/>
      <c r="TJC194" s="279"/>
      <c r="TJD194" s="279"/>
      <c r="TJE194" s="279"/>
      <c r="TJF194" s="279"/>
      <c r="TJG194" s="279"/>
      <c r="TJH194" s="279"/>
      <c r="TJI194" s="279"/>
      <c r="TJJ194" s="279"/>
      <c r="TJK194" s="279"/>
      <c r="TJL194" s="279"/>
      <c r="TJM194" s="279"/>
      <c r="TJN194" s="279"/>
      <c r="TJO194" s="279"/>
      <c r="TJP194" s="279"/>
      <c r="TJQ194" s="279"/>
      <c r="TJR194" s="279"/>
      <c r="TJS194" s="279"/>
      <c r="TJT194" s="279"/>
      <c r="TJU194" s="279"/>
      <c r="TJV194" s="279"/>
      <c r="TJW194" s="279"/>
      <c r="TJX194" s="279"/>
      <c r="TJY194" s="279"/>
      <c r="TJZ194" s="279"/>
      <c r="TKA194" s="279"/>
      <c r="TKB194" s="279"/>
      <c r="TKC194" s="279"/>
      <c r="TKD194" s="279"/>
      <c r="TKE194" s="279"/>
      <c r="TKF194" s="279"/>
      <c r="TKG194" s="279"/>
      <c r="TKH194" s="279"/>
      <c r="TKI194" s="279"/>
      <c r="TKJ194" s="279"/>
      <c r="TKK194" s="279"/>
      <c r="TKL194" s="279"/>
      <c r="TKM194" s="279"/>
      <c r="TKN194" s="279"/>
      <c r="TKO194" s="279"/>
      <c r="TKP194" s="279"/>
      <c r="TKQ194" s="279"/>
      <c r="TKR194" s="279"/>
      <c r="TKS194" s="279"/>
      <c r="TKT194" s="279"/>
      <c r="TKU194" s="279"/>
      <c r="TKV194" s="279"/>
      <c r="TKW194" s="279"/>
      <c r="TKX194" s="279"/>
      <c r="TKY194" s="279"/>
      <c r="TKZ194" s="279"/>
      <c r="TLA194" s="279"/>
      <c r="TLB194" s="279"/>
      <c r="TLC194" s="279"/>
      <c r="TLD194" s="279"/>
      <c r="TLE194" s="279"/>
      <c r="TLF194" s="279"/>
      <c r="TLG194" s="279"/>
      <c r="TLH194" s="279"/>
      <c r="TLI194" s="279"/>
      <c r="TLJ194" s="279"/>
      <c r="TLK194" s="279"/>
      <c r="TLL194" s="279"/>
      <c r="TLM194" s="279"/>
      <c r="TLN194" s="279"/>
      <c r="TLO194" s="279"/>
      <c r="TLP194" s="279"/>
      <c r="TLQ194" s="279"/>
      <c r="TLR194" s="279"/>
      <c r="TLS194" s="279"/>
      <c r="TLT194" s="279"/>
      <c r="TLU194" s="279"/>
      <c r="TLV194" s="279"/>
      <c r="TLW194" s="279"/>
      <c r="TLX194" s="279"/>
      <c r="TLY194" s="279"/>
      <c r="TLZ194" s="279"/>
      <c r="TMA194" s="279"/>
      <c r="TMB194" s="279"/>
      <c r="TMC194" s="279"/>
      <c r="TMD194" s="279"/>
      <c r="TME194" s="279"/>
      <c r="TMF194" s="279"/>
      <c r="TMG194" s="279"/>
      <c r="TMH194" s="279"/>
      <c r="TMI194" s="279"/>
      <c r="TMJ194" s="279"/>
      <c r="TMK194" s="279"/>
      <c r="TML194" s="279"/>
      <c r="TMM194" s="279"/>
      <c r="TMN194" s="279"/>
      <c r="TMO194" s="279"/>
      <c r="TMP194" s="279"/>
      <c r="TMQ194" s="279"/>
      <c r="TMR194" s="279"/>
      <c r="TMS194" s="279"/>
      <c r="TMT194" s="279"/>
      <c r="TMU194" s="279"/>
      <c r="TMV194" s="279"/>
      <c r="TMW194" s="279"/>
      <c r="TMX194" s="279"/>
      <c r="TMY194" s="279"/>
      <c r="TMZ194" s="279"/>
      <c r="TNA194" s="279"/>
      <c r="TNB194" s="279"/>
      <c r="TNC194" s="279"/>
      <c r="TND194" s="279"/>
      <c r="TNE194" s="279"/>
      <c r="TNF194" s="279"/>
      <c r="TNG194" s="279"/>
      <c r="TNH194" s="279"/>
      <c r="TNI194" s="279"/>
      <c r="TNJ194" s="279"/>
      <c r="TNK194" s="279"/>
      <c r="TNL194" s="279"/>
      <c r="TNM194" s="279"/>
      <c r="TNN194" s="279"/>
      <c r="TNO194" s="279"/>
      <c r="TNP194" s="279"/>
      <c r="TNQ194" s="279"/>
      <c r="TNR194" s="279"/>
      <c r="TNS194" s="279"/>
      <c r="TNT194" s="279"/>
      <c r="TNU194" s="279"/>
      <c r="TNV194" s="279"/>
      <c r="TNW194" s="279"/>
      <c r="TNX194" s="279"/>
      <c r="TNY194" s="279"/>
      <c r="TNZ194" s="279"/>
      <c r="TOA194" s="279"/>
      <c r="TOB194" s="279"/>
      <c r="TOC194" s="279"/>
      <c r="TOD194" s="279"/>
      <c r="TOE194" s="279"/>
      <c r="TOF194" s="279"/>
      <c r="TOG194" s="279"/>
      <c r="TOH194" s="279"/>
      <c r="TOI194" s="279"/>
      <c r="TOJ194" s="279"/>
      <c r="TOK194" s="279"/>
      <c r="TOL194" s="279"/>
      <c r="TOM194" s="279"/>
      <c r="TON194" s="279"/>
      <c r="TOO194" s="279"/>
      <c r="TOP194" s="279"/>
      <c r="TOQ194" s="279"/>
      <c r="TOR194" s="279"/>
      <c r="TOS194" s="279"/>
      <c r="TOT194" s="279"/>
      <c r="TOU194" s="279"/>
      <c r="TOV194" s="279"/>
      <c r="TOW194" s="279"/>
      <c r="TOX194" s="279"/>
      <c r="TOY194" s="279"/>
      <c r="TOZ194" s="279"/>
      <c r="TPA194" s="279"/>
      <c r="TPB194" s="279"/>
      <c r="TPC194" s="279"/>
      <c r="TPD194" s="279"/>
      <c r="TPE194" s="279"/>
      <c r="TPF194" s="279"/>
      <c r="TPG194" s="279"/>
      <c r="TPH194" s="279"/>
      <c r="TPI194" s="279"/>
      <c r="TPJ194" s="279"/>
      <c r="TPK194" s="279"/>
      <c r="TPL194" s="279"/>
      <c r="TPM194" s="279"/>
      <c r="TPN194" s="279"/>
      <c r="TPO194" s="279"/>
      <c r="TPP194" s="279"/>
      <c r="TPQ194" s="279"/>
      <c r="TPR194" s="279"/>
      <c r="TPS194" s="279"/>
      <c r="TPT194" s="279"/>
      <c r="TPU194" s="279"/>
      <c r="TPV194" s="279"/>
      <c r="TPW194" s="279"/>
      <c r="TPX194" s="279"/>
      <c r="TPY194" s="279"/>
      <c r="TPZ194" s="279"/>
      <c r="TQA194" s="279"/>
      <c r="TQB194" s="279"/>
      <c r="TQC194" s="279"/>
      <c r="TQD194" s="279"/>
      <c r="TQE194" s="279"/>
      <c r="TQF194" s="279"/>
      <c r="TQG194" s="279"/>
      <c r="TQH194" s="279"/>
      <c r="TQI194" s="279"/>
      <c r="TQJ194" s="279"/>
      <c r="TQK194" s="279"/>
      <c r="TQL194" s="279"/>
      <c r="TQM194" s="279"/>
      <c r="TQN194" s="279"/>
      <c r="TQO194" s="279"/>
      <c r="TQP194" s="279"/>
      <c r="TQQ194" s="279"/>
      <c r="TQR194" s="279"/>
      <c r="TQS194" s="279"/>
      <c r="TQT194" s="279"/>
      <c r="TQU194" s="279"/>
      <c r="TQV194" s="279"/>
      <c r="TQW194" s="279"/>
      <c r="TQX194" s="279"/>
      <c r="TQY194" s="279"/>
      <c r="TQZ194" s="279"/>
      <c r="TRA194" s="279"/>
      <c r="TRB194" s="279"/>
      <c r="TRC194" s="279"/>
      <c r="TRD194" s="279"/>
      <c r="TRE194" s="279"/>
      <c r="TRF194" s="279"/>
      <c r="TRG194" s="279"/>
      <c r="TRH194" s="279"/>
      <c r="TRI194" s="279"/>
      <c r="TRJ194" s="279"/>
      <c r="TRK194" s="279"/>
      <c r="TRL194" s="279"/>
      <c r="TRM194" s="279"/>
      <c r="TRN194" s="279"/>
      <c r="TRO194" s="279"/>
      <c r="TRP194" s="279"/>
      <c r="TRQ194" s="279"/>
      <c r="TRR194" s="279"/>
      <c r="TRS194" s="279"/>
      <c r="TRT194" s="279"/>
      <c r="TRU194" s="279"/>
      <c r="TRV194" s="279"/>
      <c r="TRW194" s="279"/>
      <c r="TRX194" s="279"/>
      <c r="TRY194" s="279"/>
      <c r="TRZ194" s="279"/>
      <c r="TSA194" s="279"/>
      <c r="TSB194" s="279"/>
      <c r="TSC194" s="279"/>
      <c r="TSD194" s="279"/>
      <c r="TSE194" s="279"/>
      <c r="TSF194" s="279"/>
      <c r="TSG194" s="279"/>
      <c r="TSH194" s="279"/>
      <c r="TSI194" s="279"/>
      <c r="TSJ194" s="279"/>
      <c r="TSK194" s="279"/>
      <c r="TSL194" s="279"/>
      <c r="TSM194" s="279"/>
      <c r="TSN194" s="279"/>
      <c r="TSO194" s="279"/>
      <c r="TSP194" s="279"/>
      <c r="TSQ194" s="279"/>
      <c r="TSR194" s="279"/>
      <c r="TSS194" s="279"/>
      <c r="TST194" s="279"/>
      <c r="TSU194" s="279"/>
      <c r="TSV194" s="279"/>
      <c r="TSW194" s="279"/>
      <c r="TSX194" s="279"/>
      <c r="TSY194" s="279"/>
      <c r="TSZ194" s="279"/>
      <c r="TTA194" s="279"/>
      <c r="TTB194" s="279"/>
      <c r="TTC194" s="279"/>
      <c r="TTD194" s="279"/>
      <c r="TTE194" s="279"/>
      <c r="TTF194" s="279"/>
      <c r="TTG194" s="279"/>
      <c r="TTH194" s="279"/>
      <c r="TTI194" s="279"/>
      <c r="TTJ194" s="279"/>
      <c r="TTK194" s="279"/>
      <c r="TTL194" s="279"/>
      <c r="TTM194" s="279"/>
      <c r="TTN194" s="279"/>
      <c r="TTO194" s="279"/>
      <c r="TTP194" s="279"/>
      <c r="TTQ194" s="279"/>
      <c r="TTR194" s="279"/>
      <c r="TTS194" s="279"/>
      <c r="TTT194" s="279"/>
      <c r="TTU194" s="279"/>
      <c r="TTV194" s="279"/>
      <c r="TTW194" s="279"/>
      <c r="TTX194" s="279"/>
      <c r="TTY194" s="279"/>
      <c r="TTZ194" s="279"/>
      <c r="TUA194" s="279"/>
      <c r="TUB194" s="279"/>
      <c r="TUC194" s="279"/>
      <c r="TUD194" s="279"/>
      <c r="TUE194" s="279"/>
      <c r="TUF194" s="279"/>
      <c r="TUG194" s="279"/>
      <c r="TUH194" s="279"/>
      <c r="TUI194" s="279"/>
      <c r="TUJ194" s="279"/>
      <c r="TUK194" s="279"/>
      <c r="TUL194" s="279"/>
      <c r="TUM194" s="279"/>
      <c r="TUN194" s="279"/>
      <c r="TUO194" s="279"/>
      <c r="TUP194" s="279"/>
      <c r="TUQ194" s="279"/>
      <c r="TUR194" s="279"/>
      <c r="TUS194" s="279"/>
      <c r="TUT194" s="279"/>
      <c r="TUU194" s="279"/>
      <c r="TUV194" s="279"/>
      <c r="TUW194" s="279"/>
      <c r="TUX194" s="279"/>
      <c r="TUY194" s="279"/>
      <c r="TUZ194" s="279"/>
      <c r="TVA194" s="279"/>
      <c r="TVB194" s="279"/>
      <c r="TVC194" s="279"/>
      <c r="TVD194" s="279"/>
      <c r="TVE194" s="279"/>
      <c r="TVF194" s="279"/>
      <c r="TVG194" s="279"/>
      <c r="TVH194" s="279"/>
      <c r="TVI194" s="279"/>
      <c r="TVJ194" s="279"/>
      <c r="TVK194" s="279"/>
      <c r="TVL194" s="279"/>
      <c r="TVM194" s="279"/>
      <c r="TVN194" s="279"/>
      <c r="TVO194" s="279"/>
      <c r="TVP194" s="279"/>
      <c r="TVQ194" s="279"/>
      <c r="TVR194" s="279"/>
      <c r="TVS194" s="279"/>
      <c r="TVT194" s="279"/>
      <c r="TVU194" s="279"/>
      <c r="TVV194" s="279"/>
      <c r="TVW194" s="279"/>
      <c r="TVX194" s="279"/>
      <c r="TVY194" s="279"/>
      <c r="TVZ194" s="279"/>
      <c r="TWA194" s="279"/>
      <c r="TWB194" s="279"/>
      <c r="TWC194" s="279"/>
      <c r="TWD194" s="279"/>
      <c r="TWE194" s="279"/>
      <c r="TWF194" s="279"/>
      <c r="TWG194" s="279"/>
      <c r="TWH194" s="279"/>
      <c r="TWI194" s="279"/>
      <c r="TWJ194" s="279"/>
      <c r="TWK194" s="279"/>
      <c r="TWL194" s="279"/>
      <c r="TWM194" s="279"/>
      <c r="TWN194" s="279"/>
      <c r="TWO194" s="279"/>
      <c r="TWP194" s="279"/>
      <c r="TWQ194" s="279"/>
      <c r="TWR194" s="279"/>
      <c r="TWS194" s="279"/>
      <c r="TWT194" s="279"/>
      <c r="TWU194" s="279"/>
      <c r="TWV194" s="279"/>
      <c r="TWW194" s="279"/>
      <c r="TWX194" s="279"/>
      <c r="TWY194" s="279"/>
      <c r="TWZ194" s="279"/>
      <c r="TXA194" s="279"/>
      <c r="TXB194" s="279"/>
      <c r="TXC194" s="279"/>
      <c r="TXD194" s="279"/>
      <c r="TXE194" s="279"/>
      <c r="TXF194" s="279"/>
      <c r="TXG194" s="279"/>
      <c r="TXH194" s="279"/>
      <c r="TXI194" s="279"/>
      <c r="TXJ194" s="279"/>
      <c r="TXK194" s="279"/>
      <c r="TXL194" s="279"/>
      <c r="TXM194" s="279"/>
      <c r="TXN194" s="279"/>
      <c r="TXO194" s="279"/>
      <c r="TXP194" s="279"/>
      <c r="TXQ194" s="279"/>
      <c r="TXR194" s="279"/>
      <c r="TXS194" s="279"/>
      <c r="TXT194" s="279"/>
      <c r="TXU194" s="279"/>
      <c r="TXV194" s="279"/>
      <c r="TXW194" s="279"/>
      <c r="TXX194" s="279"/>
      <c r="TXY194" s="279"/>
      <c r="TXZ194" s="279"/>
      <c r="TYA194" s="279"/>
      <c r="TYB194" s="279"/>
      <c r="TYC194" s="279"/>
      <c r="TYD194" s="279"/>
      <c r="TYE194" s="279"/>
      <c r="TYF194" s="279"/>
      <c r="TYG194" s="279"/>
      <c r="TYH194" s="279"/>
      <c r="TYI194" s="279"/>
      <c r="TYJ194" s="279"/>
      <c r="TYK194" s="279"/>
      <c r="TYL194" s="279"/>
      <c r="TYM194" s="279"/>
      <c r="TYN194" s="279"/>
      <c r="TYO194" s="279"/>
      <c r="TYP194" s="279"/>
      <c r="TYQ194" s="279"/>
      <c r="TYR194" s="279"/>
      <c r="TYS194" s="279"/>
      <c r="TYT194" s="279"/>
      <c r="TYU194" s="279"/>
      <c r="TYV194" s="279"/>
      <c r="TYW194" s="279"/>
      <c r="TYX194" s="279"/>
      <c r="TYY194" s="279"/>
      <c r="TYZ194" s="279"/>
      <c r="TZA194" s="279"/>
      <c r="TZB194" s="279"/>
      <c r="TZC194" s="279"/>
      <c r="TZD194" s="279"/>
      <c r="TZE194" s="279"/>
      <c r="TZF194" s="279"/>
      <c r="TZG194" s="279"/>
      <c r="TZH194" s="279"/>
      <c r="TZI194" s="279"/>
      <c r="TZJ194" s="279"/>
      <c r="TZK194" s="279"/>
      <c r="TZL194" s="279"/>
      <c r="TZM194" s="279"/>
      <c r="TZN194" s="279"/>
      <c r="TZO194" s="279"/>
      <c r="TZP194" s="279"/>
      <c r="TZQ194" s="279"/>
      <c r="TZR194" s="279"/>
      <c r="TZS194" s="279"/>
      <c r="TZT194" s="279"/>
      <c r="TZU194" s="279"/>
      <c r="TZV194" s="279"/>
      <c r="TZW194" s="279"/>
      <c r="TZX194" s="279"/>
      <c r="TZY194" s="279"/>
      <c r="TZZ194" s="279"/>
      <c r="UAA194" s="279"/>
      <c r="UAB194" s="279"/>
      <c r="UAC194" s="279"/>
      <c r="UAD194" s="279"/>
      <c r="UAE194" s="279"/>
      <c r="UAF194" s="279"/>
      <c r="UAG194" s="279"/>
      <c r="UAH194" s="279"/>
      <c r="UAI194" s="279"/>
      <c r="UAJ194" s="279"/>
      <c r="UAK194" s="279"/>
      <c r="UAL194" s="279"/>
      <c r="UAM194" s="279"/>
      <c r="UAN194" s="279"/>
      <c r="UAO194" s="279"/>
      <c r="UAP194" s="279"/>
      <c r="UAQ194" s="279"/>
      <c r="UAR194" s="279"/>
      <c r="UAS194" s="279"/>
      <c r="UAT194" s="279"/>
      <c r="UAU194" s="279"/>
      <c r="UAV194" s="279"/>
      <c r="UAW194" s="279"/>
      <c r="UAX194" s="279"/>
      <c r="UAY194" s="279"/>
      <c r="UAZ194" s="279"/>
      <c r="UBA194" s="279"/>
      <c r="UBB194" s="279"/>
      <c r="UBC194" s="279"/>
      <c r="UBD194" s="279"/>
      <c r="UBE194" s="279"/>
      <c r="UBF194" s="279"/>
      <c r="UBG194" s="279"/>
      <c r="UBH194" s="279"/>
      <c r="UBI194" s="279"/>
      <c r="UBJ194" s="279"/>
      <c r="UBK194" s="279"/>
      <c r="UBL194" s="279"/>
      <c r="UBM194" s="279"/>
      <c r="UBN194" s="279"/>
      <c r="UBO194" s="279"/>
      <c r="UBP194" s="279"/>
      <c r="UBQ194" s="279"/>
      <c r="UBR194" s="279"/>
      <c r="UBS194" s="279"/>
      <c r="UBT194" s="279"/>
      <c r="UBU194" s="279"/>
      <c r="UBV194" s="279"/>
      <c r="UBW194" s="279"/>
      <c r="UBX194" s="279"/>
      <c r="UBY194" s="279"/>
      <c r="UBZ194" s="279"/>
      <c r="UCA194" s="279"/>
      <c r="UCB194" s="279"/>
      <c r="UCC194" s="279"/>
      <c r="UCD194" s="279"/>
      <c r="UCE194" s="279"/>
      <c r="UCF194" s="279"/>
      <c r="UCG194" s="279"/>
      <c r="UCH194" s="279"/>
      <c r="UCI194" s="279"/>
      <c r="UCJ194" s="279"/>
      <c r="UCK194" s="279"/>
      <c r="UCL194" s="279"/>
      <c r="UCM194" s="279"/>
      <c r="UCN194" s="279"/>
      <c r="UCO194" s="279"/>
      <c r="UCP194" s="279"/>
      <c r="UCQ194" s="279"/>
      <c r="UCR194" s="279"/>
      <c r="UCS194" s="279"/>
      <c r="UCT194" s="279"/>
      <c r="UCU194" s="279"/>
      <c r="UCV194" s="279"/>
      <c r="UCW194" s="279"/>
      <c r="UCX194" s="279"/>
      <c r="UCY194" s="279"/>
      <c r="UCZ194" s="279"/>
      <c r="UDA194" s="279"/>
      <c r="UDB194" s="279"/>
      <c r="UDC194" s="279"/>
      <c r="UDD194" s="279"/>
      <c r="UDE194" s="279"/>
      <c r="UDF194" s="279"/>
      <c r="UDG194" s="279"/>
      <c r="UDH194" s="279"/>
      <c r="UDI194" s="279"/>
      <c r="UDJ194" s="279"/>
      <c r="UDK194" s="279"/>
      <c r="UDL194" s="279"/>
      <c r="UDM194" s="279"/>
      <c r="UDN194" s="279"/>
      <c r="UDO194" s="279"/>
      <c r="UDP194" s="279"/>
      <c r="UDQ194" s="279"/>
      <c r="UDR194" s="279"/>
      <c r="UDS194" s="279"/>
      <c r="UDT194" s="279"/>
      <c r="UDU194" s="279"/>
      <c r="UDV194" s="279"/>
      <c r="UDW194" s="279"/>
      <c r="UDX194" s="279"/>
      <c r="UDY194" s="279"/>
      <c r="UDZ194" s="279"/>
      <c r="UEA194" s="279"/>
      <c r="UEB194" s="279"/>
      <c r="UEC194" s="279"/>
      <c r="UED194" s="279"/>
      <c r="UEE194" s="279"/>
      <c r="UEF194" s="279"/>
      <c r="UEG194" s="279"/>
      <c r="UEH194" s="279"/>
      <c r="UEI194" s="279"/>
      <c r="UEJ194" s="279"/>
      <c r="UEK194" s="279"/>
      <c r="UEL194" s="279"/>
      <c r="UEM194" s="279"/>
      <c r="UEN194" s="279"/>
      <c r="UEO194" s="279"/>
      <c r="UEP194" s="279"/>
      <c r="UEQ194" s="279"/>
      <c r="UER194" s="279"/>
      <c r="UES194" s="279"/>
      <c r="UET194" s="279"/>
      <c r="UEU194" s="279"/>
      <c r="UEV194" s="279"/>
      <c r="UEW194" s="279"/>
      <c r="UEX194" s="279"/>
      <c r="UEY194" s="279"/>
      <c r="UEZ194" s="279"/>
      <c r="UFA194" s="279"/>
      <c r="UFB194" s="279"/>
      <c r="UFC194" s="279"/>
      <c r="UFD194" s="279"/>
      <c r="UFE194" s="279"/>
      <c r="UFF194" s="279"/>
      <c r="UFG194" s="279"/>
      <c r="UFH194" s="279"/>
      <c r="UFI194" s="279"/>
      <c r="UFJ194" s="279"/>
      <c r="UFK194" s="279"/>
      <c r="UFL194" s="279"/>
      <c r="UFM194" s="279"/>
      <c r="UFN194" s="279"/>
      <c r="UFO194" s="279"/>
      <c r="UFP194" s="279"/>
      <c r="UFQ194" s="279"/>
      <c r="UFR194" s="279"/>
      <c r="UFS194" s="279"/>
      <c r="UFT194" s="279"/>
      <c r="UFU194" s="279"/>
      <c r="UFV194" s="279"/>
      <c r="UFW194" s="279"/>
      <c r="UFX194" s="279"/>
      <c r="UFY194" s="279"/>
      <c r="UFZ194" s="279"/>
      <c r="UGA194" s="279"/>
      <c r="UGB194" s="279"/>
      <c r="UGC194" s="279"/>
      <c r="UGD194" s="279"/>
      <c r="UGE194" s="279"/>
      <c r="UGF194" s="279"/>
      <c r="UGG194" s="279"/>
      <c r="UGH194" s="279"/>
      <c r="UGI194" s="279"/>
      <c r="UGJ194" s="279"/>
      <c r="UGK194" s="279"/>
      <c r="UGL194" s="279"/>
      <c r="UGM194" s="279"/>
      <c r="UGN194" s="279"/>
      <c r="UGO194" s="279"/>
      <c r="UGP194" s="279"/>
      <c r="UGQ194" s="279"/>
      <c r="UGR194" s="279"/>
      <c r="UGS194" s="279"/>
      <c r="UGT194" s="279"/>
      <c r="UGU194" s="279"/>
      <c r="UGV194" s="279"/>
      <c r="UGW194" s="279"/>
      <c r="UGX194" s="279"/>
      <c r="UGY194" s="279"/>
      <c r="UGZ194" s="279"/>
      <c r="UHA194" s="279"/>
      <c r="UHB194" s="279"/>
      <c r="UHC194" s="279"/>
      <c r="UHD194" s="279"/>
      <c r="UHE194" s="279"/>
      <c r="UHF194" s="279"/>
      <c r="UHG194" s="279"/>
      <c r="UHH194" s="279"/>
      <c r="UHI194" s="279"/>
      <c r="UHJ194" s="279"/>
      <c r="UHK194" s="279"/>
      <c r="UHL194" s="279"/>
      <c r="UHM194" s="279"/>
      <c r="UHN194" s="279"/>
      <c r="UHO194" s="279"/>
      <c r="UHP194" s="279"/>
      <c r="UHQ194" s="279"/>
      <c r="UHR194" s="279"/>
      <c r="UHS194" s="279"/>
      <c r="UHT194" s="279"/>
      <c r="UHU194" s="279"/>
      <c r="UHV194" s="279"/>
      <c r="UHW194" s="279"/>
      <c r="UHX194" s="279"/>
      <c r="UHY194" s="279"/>
      <c r="UHZ194" s="279"/>
      <c r="UIA194" s="279"/>
      <c r="UIB194" s="279"/>
      <c r="UIC194" s="279"/>
      <c r="UID194" s="279"/>
      <c r="UIE194" s="279"/>
      <c r="UIF194" s="279"/>
      <c r="UIG194" s="279"/>
      <c r="UIH194" s="279"/>
      <c r="UII194" s="279"/>
      <c r="UIJ194" s="279"/>
      <c r="UIK194" s="279"/>
      <c r="UIL194" s="279"/>
      <c r="UIM194" s="279"/>
      <c r="UIN194" s="279"/>
      <c r="UIO194" s="279"/>
      <c r="UIP194" s="279"/>
      <c r="UIQ194" s="279"/>
      <c r="UIR194" s="279"/>
      <c r="UIS194" s="279"/>
      <c r="UIT194" s="279"/>
      <c r="UIU194" s="279"/>
      <c r="UIV194" s="279"/>
      <c r="UIW194" s="279"/>
      <c r="UIX194" s="279"/>
      <c r="UIY194" s="279"/>
      <c r="UIZ194" s="279"/>
      <c r="UJA194" s="279"/>
      <c r="UJB194" s="279"/>
      <c r="UJC194" s="279"/>
      <c r="UJD194" s="279"/>
      <c r="UJE194" s="279"/>
      <c r="UJF194" s="279"/>
      <c r="UJG194" s="279"/>
      <c r="UJH194" s="279"/>
      <c r="UJI194" s="279"/>
      <c r="UJJ194" s="279"/>
      <c r="UJK194" s="279"/>
      <c r="UJL194" s="279"/>
      <c r="UJM194" s="279"/>
      <c r="UJN194" s="279"/>
      <c r="UJO194" s="279"/>
      <c r="UJP194" s="279"/>
      <c r="UJQ194" s="279"/>
      <c r="UJR194" s="279"/>
      <c r="UJS194" s="279"/>
      <c r="UJT194" s="279"/>
      <c r="UJU194" s="279"/>
      <c r="UJV194" s="279"/>
      <c r="UJW194" s="279"/>
      <c r="UJX194" s="279"/>
      <c r="UJY194" s="279"/>
      <c r="UJZ194" s="279"/>
      <c r="UKA194" s="279"/>
      <c r="UKB194" s="279"/>
      <c r="UKC194" s="279"/>
      <c r="UKD194" s="279"/>
      <c r="UKE194" s="279"/>
      <c r="UKF194" s="279"/>
      <c r="UKG194" s="279"/>
      <c r="UKH194" s="279"/>
      <c r="UKI194" s="279"/>
      <c r="UKJ194" s="279"/>
      <c r="UKK194" s="279"/>
      <c r="UKL194" s="279"/>
      <c r="UKM194" s="279"/>
      <c r="UKN194" s="279"/>
      <c r="UKO194" s="279"/>
      <c r="UKP194" s="279"/>
      <c r="UKQ194" s="279"/>
      <c r="UKR194" s="279"/>
      <c r="UKS194" s="279"/>
      <c r="UKT194" s="279"/>
      <c r="UKU194" s="279"/>
      <c r="UKV194" s="279"/>
      <c r="UKW194" s="279"/>
      <c r="UKX194" s="279"/>
      <c r="UKY194" s="279"/>
      <c r="UKZ194" s="279"/>
      <c r="ULA194" s="279"/>
      <c r="ULB194" s="279"/>
      <c r="ULC194" s="279"/>
      <c r="ULD194" s="279"/>
      <c r="ULE194" s="279"/>
      <c r="ULF194" s="279"/>
      <c r="ULG194" s="279"/>
      <c r="ULH194" s="279"/>
      <c r="ULI194" s="279"/>
      <c r="ULJ194" s="279"/>
      <c r="ULK194" s="279"/>
      <c r="ULL194" s="279"/>
      <c r="ULM194" s="279"/>
      <c r="ULN194" s="279"/>
      <c r="ULO194" s="279"/>
      <c r="ULP194" s="279"/>
      <c r="ULQ194" s="279"/>
      <c r="ULR194" s="279"/>
      <c r="ULS194" s="279"/>
      <c r="ULT194" s="279"/>
      <c r="ULU194" s="279"/>
      <c r="ULV194" s="279"/>
      <c r="ULW194" s="279"/>
      <c r="ULX194" s="279"/>
      <c r="ULY194" s="279"/>
      <c r="ULZ194" s="279"/>
      <c r="UMA194" s="279"/>
      <c r="UMB194" s="279"/>
      <c r="UMC194" s="279"/>
      <c r="UMD194" s="279"/>
      <c r="UME194" s="279"/>
      <c r="UMF194" s="279"/>
      <c r="UMG194" s="279"/>
      <c r="UMH194" s="279"/>
      <c r="UMI194" s="279"/>
      <c r="UMJ194" s="279"/>
      <c r="UMK194" s="279"/>
      <c r="UML194" s="279"/>
      <c r="UMM194" s="279"/>
      <c r="UMN194" s="279"/>
      <c r="UMO194" s="279"/>
      <c r="UMP194" s="279"/>
      <c r="UMQ194" s="279"/>
      <c r="UMR194" s="279"/>
      <c r="UMS194" s="279"/>
      <c r="UMT194" s="279"/>
      <c r="UMU194" s="279"/>
      <c r="UMV194" s="279"/>
      <c r="UMW194" s="279"/>
      <c r="UMX194" s="279"/>
      <c r="UMY194" s="279"/>
      <c r="UMZ194" s="279"/>
      <c r="UNA194" s="279"/>
      <c r="UNB194" s="279"/>
      <c r="UNC194" s="279"/>
      <c r="UND194" s="279"/>
      <c r="UNE194" s="279"/>
      <c r="UNF194" s="279"/>
      <c r="UNG194" s="279"/>
      <c r="UNH194" s="279"/>
      <c r="UNI194" s="279"/>
      <c r="UNJ194" s="279"/>
      <c r="UNK194" s="279"/>
      <c r="UNL194" s="279"/>
      <c r="UNM194" s="279"/>
      <c r="UNN194" s="279"/>
      <c r="UNO194" s="279"/>
      <c r="UNP194" s="279"/>
      <c r="UNQ194" s="279"/>
      <c r="UNR194" s="279"/>
      <c r="UNS194" s="279"/>
      <c r="UNT194" s="279"/>
      <c r="UNU194" s="279"/>
      <c r="UNV194" s="279"/>
      <c r="UNW194" s="279"/>
      <c r="UNX194" s="279"/>
      <c r="UNY194" s="279"/>
      <c r="UNZ194" s="279"/>
      <c r="UOA194" s="279"/>
      <c r="UOB194" s="279"/>
      <c r="UOC194" s="279"/>
      <c r="UOD194" s="279"/>
      <c r="UOE194" s="279"/>
      <c r="UOF194" s="279"/>
      <c r="UOG194" s="279"/>
      <c r="UOH194" s="279"/>
      <c r="UOI194" s="279"/>
      <c r="UOJ194" s="279"/>
      <c r="UOK194" s="279"/>
      <c r="UOL194" s="279"/>
      <c r="UOM194" s="279"/>
      <c r="UON194" s="279"/>
      <c r="UOO194" s="279"/>
      <c r="UOP194" s="279"/>
      <c r="UOQ194" s="279"/>
      <c r="UOR194" s="279"/>
      <c r="UOS194" s="279"/>
      <c r="UOT194" s="279"/>
      <c r="UOU194" s="279"/>
      <c r="UOV194" s="279"/>
      <c r="UOW194" s="279"/>
      <c r="UOX194" s="279"/>
      <c r="UOY194" s="279"/>
      <c r="UOZ194" s="279"/>
      <c r="UPA194" s="279"/>
      <c r="UPB194" s="279"/>
      <c r="UPC194" s="279"/>
      <c r="UPD194" s="279"/>
      <c r="UPE194" s="279"/>
      <c r="UPF194" s="279"/>
      <c r="UPG194" s="279"/>
      <c r="UPH194" s="279"/>
      <c r="UPI194" s="279"/>
      <c r="UPJ194" s="279"/>
      <c r="UPK194" s="279"/>
      <c r="UPL194" s="279"/>
      <c r="UPM194" s="279"/>
      <c r="UPN194" s="279"/>
      <c r="UPO194" s="279"/>
      <c r="UPP194" s="279"/>
      <c r="UPQ194" s="279"/>
      <c r="UPR194" s="279"/>
      <c r="UPS194" s="279"/>
      <c r="UPT194" s="279"/>
      <c r="UPU194" s="279"/>
      <c r="UPV194" s="279"/>
      <c r="UPW194" s="279"/>
      <c r="UPX194" s="279"/>
      <c r="UPY194" s="279"/>
      <c r="UPZ194" s="279"/>
      <c r="UQA194" s="279"/>
      <c r="UQB194" s="279"/>
      <c r="UQC194" s="279"/>
      <c r="UQD194" s="279"/>
      <c r="UQE194" s="279"/>
      <c r="UQF194" s="279"/>
      <c r="UQG194" s="279"/>
      <c r="UQH194" s="279"/>
      <c r="UQI194" s="279"/>
      <c r="UQJ194" s="279"/>
      <c r="UQK194" s="279"/>
      <c r="UQL194" s="279"/>
      <c r="UQM194" s="279"/>
      <c r="UQN194" s="279"/>
      <c r="UQO194" s="279"/>
      <c r="UQP194" s="279"/>
      <c r="UQQ194" s="279"/>
      <c r="UQR194" s="279"/>
      <c r="UQS194" s="279"/>
      <c r="UQT194" s="279"/>
      <c r="UQU194" s="279"/>
      <c r="UQV194" s="279"/>
      <c r="UQW194" s="279"/>
      <c r="UQX194" s="279"/>
      <c r="UQY194" s="279"/>
      <c r="UQZ194" s="279"/>
      <c r="URA194" s="279"/>
      <c r="URB194" s="279"/>
      <c r="URC194" s="279"/>
      <c r="URD194" s="279"/>
      <c r="URE194" s="279"/>
      <c r="URF194" s="279"/>
      <c r="URG194" s="279"/>
      <c r="URH194" s="279"/>
      <c r="URI194" s="279"/>
      <c r="URJ194" s="279"/>
      <c r="URK194" s="279"/>
      <c r="URL194" s="279"/>
      <c r="URM194" s="279"/>
      <c r="URN194" s="279"/>
      <c r="URO194" s="279"/>
      <c r="URP194" s="279"/>
      <c r="URQ194" s="279"/>
      <c r="URR194" s="279"/>
      <c r="URS194" s="279"/>
      <c r="URT194" s="279"/>
      <c r="URU194" s="279"/>
      <c r="URV194" s="279"/>
      <c r="URW194" s="279"/>
      <c r="URX194" s="279"/>
      <c r="URY194" s="279"/>
      <c r="URZ194" s="279"/>
      <c r="USA194" s="279"/>
      <c r="USB194" s="279"/>
      <c r="USC194" s="279"/>
      <c r="USD194" s="279"/>
      <c r="USE194" s="279"/>
      <c r="USF194" s="279"/>
      <c r="USG194" s="279"/>
      <c r="USH194" s="279"/>
      <c r="USI194" s="279"/>
      <c r="USJ194" s="279"/>
      <c r="USK194" s="279"/>
      <c r="USL194" s="279"/>
      <c r="USM194" s="279"/>
      <c r="USN194" s="279"/>
      <c r="USO194" s="279"/>
      <c r="USP194" s="279"/>
      <c r="USQ194" s="279"/>
      <c r="USR194" s="279"/>
      <c r="USS194" s="279"/>
      <c r="UST194" s="279"/>
      <c r="USU194" s="279"/>
      <c r="USV194" s="279"/>
      <c r="USW194" s="279"/>
      <c r="USX194" s="279"/>
      <c r="USY194" s="279"/>
      <c r="USZ194" s="279"/>
      <c r="UTA194" s="279"/>
      <c r="UTB194" s="279"/>
      <c r="UTC194" s="279"/>
      <c r="UTD194" s="279"/>
      <c r="UTE194" s="279"/>
      <c r="UTF194" s="279"/>
      <c r="UTG194" s="279"/>
      <c r="UTH194" s="279"/>
      <c r="UTI194" s="279"/>
      <c r="UTJ194" s="279"/>
      <c r="UTK194" s="279"/>
      <c r="UTL194" s="279"/>
      <c r="UTM194" s="279"/>
      <c r="UTN194" s="279"/>
      <c r="UTO194" s="279"/>
      <c r="UTP194" s="279"/>
      <c r="UTQ194" s="279"/>
      <c r="UTR194" s="279"/>
      <c r="UTS194" s="279"/>
      <c r="UTT194" s="279"/>
      <c r="UTU194" s="279"/>
      <c r="UTV194" s="279"/>
      <c r="UTW194" s="279"/>
      <c r="UTX194" s="279"/>
      <c r="UTY194" s="279"/>
      <c r="UTZ194" s="279"/>
      <c r="UUA194" s="279"/>
      <c r="UUB194" s="279"/>
      <c r="UUC194" s="279"/>
      <c r="UUD194" s="279"/>
      <c r="UUE194" s="279"/>
      <c r="UUF194" s="279"/>
      <c r="UUG194" s="279"/>
      <c r="UUH194" s="279"/>
      <c r="UUI194" s="279"/>
      <c r="UUJ194" s="279"/>
      <c r="UUK194" s="279"/>
      <c r="UUL194" s="279"/>
      <c r="UUM194" s="279"/>
      <c r="UUN194" s="279"/>
      <c r="UUO194" s="279"/>
      <c r="UUP194" s="279"/>
      <c r="UUQ194" s="279"/>
      <c r="UUR194" s="279"/>
      <c r="UUS194" s="279"/>
      <c r="UUT194" s="279"/>
      <c r="UUU194" s="279"/>
      <c r="UUV194" s="279"/>
      <c r="UUW194" s="279"/>
      <c r="UUX194" s="279"/>
      <c r="UUY194" s="279"/>
      <c r="UUZ194" s="279"/>
      <c r="UVA194" s="279"/>
      <c r="UVB194" s="279"/>
      <c r="UVC194" s="279"/>
      <c r="UVD194" s="279"/>
      <c r="UVE194" s="279"/>
      <c r="UVF194" s="279"/>
      <c r="UVG194" s="279"/>
      <c r="UVH194" s="279"/>
      <c r="UVI194" s="279"/>
      <c r="UVJ194" s="279"/>
      <c r="UVK194" s="279"/>
      <c r="UVL194" s="279"/>
      <c r="UVM194" s="279"/>
      <c r="UVN194" s="279"/>
      <c r="UVO194" s="279"/>
      <c r="UVP194" s="279"/>
      <c r="UVQ194" s="279"/>
      <c r="UVR194" s="279"/>
      <c r="UVS194" s="279"/>
      <c r="UVT194" s="279"/>
      <c r="UVU194" s="279"/>
      <c r="UVV194" s="279"/>
      <c r="UVW194" s="279"/>
      <c r="UVX194" s="279"/>
      <c r="UVY194" s="279"/>
      <c r="UVZ194" s="279"/>
      <c r="UWA194" s="279"/>
      <c r="UWB194" s="279"/>
      <c r="UWC194" s="279"/>
      <c r="UWD194" s="279"/>
      <c r="UWE194" s="279"/>
      <c r="UWF194" s="279"/>
      <c r="UWG194" s="279"/>
      <c r="UWH194" s="279"/>
      <c r="UWI194" s="279"/>
      <c r="UWJ194" s="279"/>
      <c r="UWK194" s="279"/>
      <c r="UWL194" s="279"/>
      <c r="UWM194" s="279"/>
      <c r="UWN194" s="279"/>
      <c r="UWO194" s="279"/>
      <c r="UWP194" s="279"/>
      <c r="UWQ194" s="279"/>
      <c r="UWR194" s="279"/>
      <c r="UWS194" s="279"/>
      <c r="UWT194" s="279"/>
      <c r="UWU194" s="279"/>
      <c r="UWV194" s="279"/>
      <c r="UWW194" s="279"/>
      <c r="UWX194" s="279"/>
      <c r="UWY194" s="279"/>
      <c r="UWZ194" s="279"/>
      <c r="UXA194" s="279"/>
      <c r="UXB194" s="279"/>
      <c r="UXC194" s="279"/>
      <c r="UXD194" s="279"/>
      <c r="UXE194" s="279"/>
      <c r="UXF194" s="279"/>
      <c r="UXG194" s="279"/>
      <c r="UXH194" s="279"/>
      <c r="UXI194" s="279"/>
      <c r="UXJ194" s="279"/>
      <c r="UXK194" s="279"/>
      <c r="UXL194" s="279"/>
      <c r="UXM194" s="279"/>
      <c r="UXN194" s="279"/>
      <c r="UXO194" s="279"/>
      <c r="UXP194" s="279"/>
      <c r="UXQ194" s="279"/>
      <c r="UXR194" s="279"/>
      <c r="UXS194" s="279"/>
      <c r="UXT194" s="279"/>
      <c r="UXU194" s="279"/>
      <c r="UXV194" s="279"/>
      <c r="UXW194" s="279"/>
      <c r="UXX194" s="279"/>
      <c r="UXY194" s="279"/>
      <c r="UXZ194" s="279"/>
      <c r="UYA194" s="279"/>
      <c r="UYB194" s="279"/>
      <c r="UYC194" s="279"/>
      <c r="UYD194" s="279"/>
      <c r="UYE194" s="279"/>
      <c r="UYF194" s="279"/>
      <c r="UYG194" s="279"/>
      <c r="UYH194" s="279"/>
      <c r="UYI194" s="279"/>
      <c r="UYJ194" s="279"/>
      <c r="UYK194" s="279"/>
      <c r="UYL194" s="279"/>
      <c r="UYM194" s="279"/>
      <c r="UYN194" s="279"/>
      <c r="UYO194" s="279"/>
      <c r="UYP194" s="279"/>
      <c r="UYQ194" s="279"/>
      <c r="UYR194" s="279"/>
      <c r="UYS194" s="279"/>
      <c r="UYT194" s="279"/>
      <c r="UYU194" s="279"/>
      <c r="UYV194" s="279"/>
      <c r="UYW194" s="279"/>
      <c r="UYX194" s="279"/>
      <c r="UYY194" s="279"/>
      <c r="UYZ194" s="279"/>
      <c r="UZA194" s="279"/>
      <c r="UZB194" s="279"/>
      <c r="UZC194" s="279"/>
      <c r="UZD194" s="279"/>
      <c r="UZE194" s="279"/>
      <c r="UZF194" s="279"/>
      <c r="UZG194" s="279"/>
      <c r="UZH194" s="279"/>
      <c r="UZI194" s="279"/>
      <c r="UZJ194" s="279"/>
      <c r="UZK194" s="279"/>
      <c r="UZL194" s="279"/>
      <c r="UZM194" s="279"/>
      <c r="UZN194" s="279"/>
      <c r="UZO194" s="279"/>
      <c r="UZP194" s="279"/>
      <c r="UZQ194" s="279"/>
      <c r="UZR194" s="279"/>
      <c r="UZS194" s="279"/>
      <c r="UZT194" s="279"/>
      <c r="UZU194" s="279"/>
      <c r="UZV194" s="279"/>
      <c r="UZW194" s="279"/>
      <c r="UZX194" s="279"/>
      <c r="UZY194" s="279"/>
      <c r="UZZ194" s="279"/>
      <c r="VAA194" s="279"/>
      <c r="VAB194" s="279"/>
      <c r="VAC194" s="279"/>
      <c r="VAD194" s="279"/>
      <c r="VAE194" s="279"/>
      <c r="VAF194" s="279"/>
      <c r="VAG194" s="279"/>
      <c r="VAH194" s="279"/>
      <c r="VAI194" s="279"/>
      <c r="VAJ194" s="279"/>
      <c r="VAK194" s="279"/>
      <c r="VAL194" s="279"/>
      <c r="VAM194" s="279"/>
      <c r="VAN194" s="279"/>
      <c r="VAO194" s="279"/>
      <c r="VAP194" s="279"/>
      <c r="VAQ194" s="279"/>
      <c r="VAR194" s="279"/>
      <c r="VAS194" s="279"/>
      <c r="VAT194" s="279"/>
      <c r="VAU194" s="279"/>
      <c r="VAV194" s="279"/>
      <c r="VAW194" s="279"/>
      <c r="VAX194" s="279"/>
      <c r="VAY194" s="279"/>
      <c r="VAZ194" s="279"/>
      <c r="VBA194" s="279"/>
      <c r="VBB194" s="279"/>
      <c r="VBC194" s="279"/>
      <c r="VBD194" s="279"/>
      <c r="VBE194" s="279"/>
      <c r="VBF194" s="279"/>
      <c r="VBG194" s="279"/>
      <c r="VBH194" s="279"/>
      <c r="VBI194" s="279"/>
      <c r="VBJ194" s="279"/>
      <c r="VBK194" s="279"/>
      <c r="VBL194" s="279"/>
      <c r="VBM194" s="279"/>
      <c r="VBN194" s="279"/>
      <c r="VBO194" s="279"/>
      <c r="VBP194" s="279"/>
      <c r="VBQ194" s="279"/>
      <c r="VBR194" s="279"/>
      <c r="VBS194" s="279"/>
      <c r="VBT194" s="279"/>
      <c r="VBU194" s="279"/>
      <c r="VBV194" s="279"/>
      <c r="VBW194" s="279"/>
      <c r="VBX194" s="279"/>
      <c r="VBY194" s="279"/>
      <c r="VBZ194" s="279"/>
      <c r="VCA194" s="279"/>
      <c r="VCB194" s="279"/>
      <c r="VCC194" s="279"/>
      <c r="VCD194" s="279"/>
      <c r="VCE194" s="279"/>
      <c r="VCF194" s="279"/>
      <c r="VCG194" s="279"/>
      <c r="VCH194" s="279"/>
      <c r="VCI194" s="279"/>
      <c r="VCJ194" s="279"/>
      <c r="VCK194" s="279"/>
      <c r="VCL194" s="279"/>
      <c r="VCM194" s="279"/>
      <c r="VCN194" s="279"/>
      <c r="VCO194" s="279"/>
      <c r="VCP194" s="279"/>
      <c r="VCQ194" s="279"/>
      <c r="VCR194" s="279"/>
      <c r="VCS194" s="279"/>
      <c r="VCT194" s="279"/>
      <c r="VCU194" s="279"/>
      <c r="VCV194" s="279"/>
      <c r="VCW194" s="279"/>
      <c r="VCX194" s="279"/>
      <c r="VCY194" s="279"/>
      <c r="VCZ194" s="279"/>
      <c r="VDA194" s="279"/>
      <c r="VDB194" s="279"/>
      <c r="VDC194" s="279"/>
      <c r="VDD194" s="279"/>
      <c r="VDE194" s="279"/>
      <c r="VDF194" s="279"/>
      <c r="VDG194" s="279"/>
      <c r="VDH194" s="279"/>
      <c r="VDI194" s="279"/>
      <c r="VDJ194" s="279"/>
      <c r="VDK194" s="279"/>
      <c r="VDL194" s="279"/>
      <c r="VDM194" s="279"/>
      <c r="VDN194" s="279"/>
      <c r="VDO194" s="279"/>
      <c r="VDP194" s="279"/>
      <c r="VDQ194" s="279"/>
      <c r="VDR194" s="279"/>
      <c r="VDS194" s="279"/>
      <c r="VDT194" s="279"/>
      <c r="VDU194" s="279"/>
      <c r="VDV194" s="279"/>
      <c r="VDW194" s="279"/>
      <c r="VDX194" s="279"/>
      <c r="VDY194" s="279"/>
      <c r="VDZ194" s="279"/>
      <c r="VEA194" s="279"/>
      <c r="VEB194" s="279"/>
      <c r="VEC194" s="279"/>
      <c r="VED194" s="279"/>
      <c r="VEE194" s="279"/>
      <c r="VEF194" s="279"/>
      <c r="VEG194" s="279"/>
      <c r="VEH194" s="279"/>
      <c r="VEI194" s="279"/>
      <c r="VEJ194" s="279"/>
      <c r="VEK194" s="279"/>
      <c r="VEL194" s="279"/>
      <c r="VEM194" s="279"/>
      <c r="VEN194" s="279"/>
      <c r="VEO194" s="279"/>
      <c r="VEP194" s="279"/>
      <c r="VEQ194" s="279"/>
      <c r="VER194" s="279"/>
      <c r="VES194" s="279"/>
      <c r="VET194" s="279"/>
      <c r="VEU194" s="279"/>
      <c r="VEV194" s="279"/>
      <c r="VEW194" s="279"/>
      <c r="VEX194" s="279"/>
      <c r="VEY194" s="279"/>
      <c r="VEZ194" s="279"/>
      <c r="VFA194" s="279"/>
      <c r="VFB194" s="279"/>
      <c r="VFC194" s="279"/>
      <c r="VFD194" s="279"/>
      <c r="VFE194" s="279"/>
      <c r="VFF194" s="279"/>
      <c r="VFG194" s="279"/>
      <c r="VFH194" s="279"/>
      <c r="VFI194" s="279"/>
      <c r="VFJ194" s="279"/>
      <c r="VFK194" s="279"/>
      <c r="VFL194" s="279"/>
      <c r="VFM194" s="279"/>
      <c r="VFN194" s="279"/>
      <c r="VFO194" s="279"/>
      <c r="VFP194" s="279"/>
      <c r="VFQ194" s="279"/>
      <c r="VFR194" s="279"/>
      <c r="VFS194" s="279"/>
      <c r="VFT194" s="279"/>
      <c r="VFU194" s="279"/>
      <c r="VFV194" s="279"/>
      <c r="VFW194" s="279"/>
      <c r="VFX194" s="279"/>
      <c r="VFY194" s="279"/>
      <c r="VFZ194" s="279"/>
      <c r="VGA194" s="279"/>
      <c r="VGB194" s="279"/>
      <c r="VGC194" s="279"/>
      <c r="VGD194" s="279"/>
      <c r="VGE194" s="279"/>
      <c r="VGF194" s="279"/>
      <c r="VGG194" s="279"/>
      <c r="VGH194" s="279"/>
      <c r="VGI194" s="279"/>
      <c r="VGJ194" s="279"/>
      <c r="VGK194" s="279"/>
      <c r="VGL194" s="279"/>
      <c r="VGM194" s="279"/>
      <c r="VGN194" s="279"/>
      <c r="VGO194" s="279"/>
      <c r="VGP194" s="279"/>
      <c r="VGQ194" s="279"/>
      <c r="VGR194" s="279"/>
      <c r="VGS194" s="279"/>
      <c r="VGT194" s="279"/>
      <c r="VGU194" s="279"/>
      <c r="VGV194" s="279"/>
      <c r="VGW194" s="279"/>
      <c r="VGX194" s="279"/>
      <c r="VGY194" s="279"/>
      <c r="VGZ194" s="279"/>
      <c r="VHA194" s="279"/>
      <c r="VHB194" s="279"/>
      <c r="VHC194" s="279"/>
      <c r="VHD194" s="279"/>
      <c r="VHE194" s="279"/>
      <c r="VHF194" s="279"/>
      <c r="VHG194" s="279"/>
      <c r="VHH194" s="279"/>
      <c r="VHI194" s="279"/>
      <c r="VHJ194" s="279"/>
      <c r="VHK194" s="279"/>
      <c r="VHL194" s="279"/>
      <c r="VHM194" s="279"/>
      <c r="VHN194" s="279"/>
      <c r="VHO194" s="279"/>
      <c r="VHP194" s="279"/>
      <c r="VHQ194" s="279"/>
      <c r="VHR194" s="279"/>
      <c r="VHS194" s="279"/>
      <c r="VHT194" s="279"/>
      <c r="VHU194" s="279"/>
      <c r="VHV194" s="279"/>
      <c r="VHW194" s="279"/>
      <c r="VHX194" s="279"/>
      <c r="VHY194" s="279"/>
      <c r="VHZ194" s="279"/>
      <c r="VIA194" s="279"/>
      <c r="VIB194" s="279"/>
      <c r="VIC194" s="279"/>
      <c r="VID194" s="279"/>
      <c r="VIE194" s="279"/>
      <c r="VIF194" s="279"/>
      <c r="VIG194" s="279"/>
      <c r="VIH194" s="279"/>
      <c r="VII194" s="279"/>
      <c r="VIJ194" s="279"/>
      <c r="VIK194" s="279"/>
      <c r="VIL194" s="279"/>
      <c r="VIM194" s="279"/>
      <c r="VIN194" s="279"/>
      <c r="VIO194" s="279"/>
      <c r="VIP194" s="279"/>
      <c r="VIQ194" s="279"/>
      <c r="VIR194" s="279"/>
      <c r="VIS194" s="279"/>
      <c r="VIT194" s="279"/>
      <c r="VIU194" s="279"/>
      <c r="VIV194" s="279"/>
      <c r="VIW194" s="279"/>
      <c r="VIX194" s="279"/>
      <c r="VIY194" s="279"/>
      <c r="VIZ194" s="279"/>
      <c r="VJA194" s="279"/>
      <c r="VJB194" s="279"/>
      <c r="VJC194" s="279"/>
      <c r="VJD194" s="279"/>
      <c r="VJE194" s="279"/>
      <c r="VJF194" s="279"/>
      <c r="VJG194" s="279"/>
      <c r="VJH194" s="279"/>
      <c r="VJI194" s="279"/>
      <c r="VJJ194" s="279"/>
      <c r="VJK194" s="279"/>
      <c r="VJL194" s="279"/>
      <c r="VJM194" s="279"/>
      <c r="VJN194" s="279"/>
      <c r="VJO194" s="279"/>
      <c r="VJP194" s="279"/>
      <c r="VJQ194" s="279"/>
      <c r="VJR194" s="279"/>
      <c r="VJS194" s="279"/>
      <c r="VJT194" s="279"/>
      <c r="VJU194" s="279"/>
      <c r="VJV194" s="279"/>
      <c r="VJW194" s="279"/>
      <c r="VJX194" s="279"/>
      <c r="VJY194" s="279"/>
      <c r="VJZ194" s="279"/>
      <c r="VKA194" s="279"/>
      <c r="VKB194" s="279"/>
      <c r="VKC194" s="279"/>
      <c r="VKD194" s="279"/>
      <c r="VKE194" s="279"/>
      <c r="VKF194" s="279"/>
      <c r="VKG194" s="279"/>
      <c r="VKH194" s="279"/>
      <c r="VKI194" s="279"/>
      <c r="VKJ194" s="279"/>
      <c r="VKK194" s="279"/>
      <c r="VKL194" s="279"/>
      <c r="VKM194" s="279"/>
      <c r="VKN194" s="279"/>
      <c r="VKO194" s="279"/>
      <c r="VKP194" s="279"/>
      <c r="VKQ194" s="279"/>
      <c r="VKR194" s="279"/>
      <c r="VKS194" s="279"/>
      <c r="VKT194" s="279"/>
      <c r="VKU194" s="279"/>
      <c r="VKV194" s="279"/>
      <c r="VKW194" s="279"/>
      <c r="VKX194" s="279"/>
      <c r="VKY194" s="279"/>
      <c r="VKZ194" s="279"/>
      <c r="VLA194" s="279"/>
      <c r="VLB194" s="279"/>
      <c r="VLC194" s="279"/>
      <c r="VLD194" s="279"/>
      <c r="VLE194" s="279"/>
      <c r="VLF194" s="279"/>
      <c r="VLG194" s="279"/>
      <c r="VLH194" s="279"/>
      <c r="VLI194" s="279"/>
      <c r="VLJ194" s="279"/>
      <c r="VLK194" s="279"/>
      <c r="VLL194" s="279"/>
      <c r="VLM194" s="279"/>
      <c r="VLN194" s="279"/>
      <c r="VLO194" s="279"/>
      <c r="VLP194" s="279"/>
      <c r="VLQ194" s="279"/>
      <c r="VLR194" s="279"/>
      <c r="VLS194" s="279"/>
      <c r="VLT194" s="279"/>
      <c r="VLU194" s="279"/>
      <c r="VLV194" s="279"/>
      <c r="VLW194" s="279"/>
      <c r="VLX194" s="279"/>
      <c r="VLY194" s="279"/>
      <c r="VLZ194" s="279"/>
      <c r="VMA194" s="279"/>
      <c r="VMB194" s="279"/>
      <c r="VMC194" s="279"/>
      <c r="VMD194" s="279"/>
      <c r="VME194" s="279"/>
      <c r="VMF194" s="279"/>
      <c r="VMG194" s="279"/>
      <c r="VMH194" s="279"/>
      <c r="VMI194" s="279"/>
      <c r="VMJ194" s="279"/>
      <c r="VMK194" s="279"/>
      <c r="VML194" s="279"/>
      <c r="VMM194" s="279"/>
      <c r="VMN194" s="279"/>
      <c r="VMO194" s="279"/>
      <c r="VMP194" s="279"/>
      <c r="VMQ194" s="279"/>
      <c r="VMR194" s="279"/>
      <c r="VMS194" s="279"/>
      <c r="VMT194" s="279"/>
      <c r="VMU194" s="279"/>
      <c r="VMV194" s="279"/>
      <c r="VMW194" s="279"/>
      <c r="VMX194" s="279"/>
      <c r="VMY194" s="279"/>
      <c r="VMZ194" s="279"/>
      <c r="VNA194" s="279"/>
      <c r="VNB194" s="279"/>
      <c r="VNC194" s="279"/>
      <c r="VND194" s="279"/>
      <c r="VNE194" s="279"/>
      <c r="VNF194" s="279"/>
      <c r="VNG194" s="279"/>
      <c r="VNH194" s="279"/>
      <c r="VNI194" s="279"/>
      <c r="VNJ194" s="279"/>
      <c r="VNK194" s="279"/>
      <c r="VNL194" s="279"/>
      <c r="VNM194" s="279"/>
      <c r="VNN194" s="279"/>
      <c r="VNO194" s="279"/>
      <c r="VNP194" s="279"/>
      <c r="VNQ194" s="279"/>
      <c r="VNR194" s="279"/>
      <c r="VNS194" s="279"/>
      <c r="VNT194" s="279"/>
      <c r="VNU194" s="279"/>
      <c r="VNV194" s="279"/>
      <c r="VNW194" s="279"/>
      <c r="VNX194" s="279"/>
      <c r="VNY194" s="279"/>
      <c r="VNZ194" s="279"/>
      <c r="VOA194" s="279"/>
      <c r="VOB194" s="279"/>
      <c r="VOC194" s="279"/>
      <c r="VOD194" s="279"/>
      <c r="VOE194" s="279"/>
      <c r="VOF194" s="279"/>
      <c r="VOG194" s="279"/>
      <c r="VOH194" s="279"/>
      <c r="VOI194" s="279"/>
      <c r="VOJ194" s="279"/>
      <c r="VOK194" s="279"/>
      <c r="VOL194" s="279"/>
      <c r="VOM194" s="279"/>
      <c r="VON194" s="279"/>
      <c r="VOO194" s="279"/>
      <c r="VOP194" s="279"/>
      <c r="VOQ194" s="279"/>
      <c r="VOR194" s="279"/>
      <c r="VOS194" s="279"/>
      <c r="VOT194" s="279"/>
      <c r="VOU194" s="279"/>
      <c r="VOV194" s="279"/>
      <c r="VOW194" s="279"/>
      <c r="VOX194" s="279"/>
      <c r="VOY194" s="279"/>
      <c r="VOZ194" s="279"/>
      <c r="VPA194" s="279"/>
      <c r="VPB194" s="279"/>
      <c r="VPC194" s="279"/>
      <c r="VPD194" s="279"/>
      <c r="VPE194" s="279"/>
      <c r="VPF194" s="279"/>
      <c r="VPG194" s="279"/>
      <c r="VPH194" s="279"/>
      <c r="VPI194" s="279"/>
      <c r="VPJ194" s="279"/>
      <c r="VPK194" s="279"/>
      <c r="VPL194" s="279"/>
      <c r="VPM194" s="279"/>
      <c r="VPN194" s="279"/>
      <c r="VPO194" s="279"/>
      <c r="VPP194" s="279"/>
      <c r="VPQ194" s="279"/>
      <c r="VPR194" s="279"/>
      <c r="VPS194" s="279"/>
      <c r="VPT194" s="279"/>
      <c r="VPU194" s="279"/>
      <c r="VPV194" s="279"/>
      <c r="VPW194" s="279"/>
      <c r="VPX194" s="279"/>
      <c r="VPY194" s="279"/>
      <c r="VPZ194" s="279"/>
      <c r="VQA194" s="279"/>
      <c r="VQB194" s="279"/>
      <c r="VQC194" s="279"/>
      <c r="VQD194" s="279"/>
      <c r="VQE194" s="279"/>
      <c r="VQF194" s="279"/>
      <c r="VQG194" s="279"/>
      <c r="VQH194" s="279"/>
      <c r="VQI194" s="279"/>
      <c r="VQJ194" s="279"/>
      <c r="VQK194" s="279"/>
      <c r="VQL194" s="279"/>
      <c r="VQM194" s="279"/>
      <c r="VQN194" s="279"/>
      <c r="VQO194" s="279"/>
      <c r="VQP194" s="279"/>
      <c r="VQQ194" s="279"/>
      <c r="VQR194" s="279"/>
      <c r="VQS194" s="279"/>
      <c r="VQT194" s="279"/>
      <c r="VQU194" s="279"/>
      <c r="VQV194" s="279"/>
      <c r="VQW194" s="279"/>
      <c r="VQX194" s="279"/>
      <c r="VQY194" s="279"/>
      <c r="VQZ194" s="279"/>
      <c r="VRA194" s="279"/>
      <c r="VRB194" s="279"/>
      <c r="VRC194" s="279"/>
      <c r="VRD194" s="279"/>
      <c r="VRE194" s="279"/>
      <c r="VRF194" s="279"/>
      <c r="VRG194" s="279"/>
      <c r="VRH194" s="279"/>
      <c r="VRI194" s="279"/>
      <c r="VRJ194" s="279"/>
      <c r="VRK194" s="279"/>
      <c r="VRL194" s="279"/>
      <c r="VRM194" s="279"/>
      <c r="VRN194" s="279"/>
      <c r="VRO194" s="279"/>
      <c r="VRP194" s="279"/>
      <c r="VRQ194" s="279"/>
      <c r="VRR194" s="279"/>
      <c r="VRS194" s="279"/>
      <c r="VRT194" s="279"/>
      <c r="VRU194" s="279"/>
      <c r="VRV194" s="279"/>
      <c r="VRW194" s="279"/>
      <c r="VRX194" s="279"/>
      <c r="VRY194" s="279"/>
      <c r="VRZ194" s="279"/>
      <c r="VSA194" s="279"/>
      <c r="VSB194" s="279"/>
      <c r="VSC194" s="279"/>
      <c r="VSD194" s="279"/>
      <c r="VSE194" s="279"/>
      <c r="VSF194" s="279"/>
      <c r="VSG194" s="279"/>
      <c r="VSH194" s="279"/>
      <c r="VSI194" s="279"/>
      <c r="VSJ194" s="279"/>
      <c r="VSK194" s="279"/>
      <c r="VSL194" s="279"/>
      <c r="VSM194" s="279"/>
      <c r="VSN194" s="279"/>
      <c r="VSO194" s="279"/>
      <c r="VSP194" s="279"/>
      <c r="VSQ194" s="279"/>
      <c r="VSR194" s="279"/>
      <c r="VSS194" s="279"/>
      <c r="VST194" s="279"/>
      <c r="VSU194" s="279"/>
      <c r="VSV194" s="279"/>
      <c r="VSW194" s="279"/>
      <c r="VSX194" s="279"/>
      <c r="VSY194" s="279"/>
      <c r="VSZ194" s="279"/>
      <c r="VTA194" s="279"/>
      <c r="VTB194" s="279"/>
      <c r="VTC194" s="279"/>
      <c r="VTD194" s="279"/>
      <c r="VTE194" s="279"/>
      <c r="VTF194" s="279"/>
      <c r="VTG194" s="279"/>
      <c r="VTH194" s="279"/>
      <c r="VTI194" s="279"/>
      <c r="VTJ194" s="279"/>
      <c r="VTK194" s="279"/>
      <c r="VTL194" s="279"/>
      <c r="VTM194" s="279"/>
      <c r="VTN194" s="279"/>
      <c r="VTO194" s="279"/>
      <c r="VTP194" s="279"/>
      <c r="VTQ194" s="279"/>
      <c r="VTR194" s="279"/>
      <c r="VTS194" s="279"/>
      <c r="VTT194" s="279"/>
      <c r="VTU194" s="279"/>
      <c r="VTV194" s="279"/>
      <c r="VTW194" s="279"/>
      <c r="VTX194" s="279"/>
      <c r="VTY194" s="279"/>
      <c r="VTZ194" s="279"/>
      <c r="VUA194" s="279"/>
      <c r="VUB194" s="279"/>
      <c r="VUC194" s="279"/>
      <c r="VUD194" s="279"/>
      <c r="VUE194" s="279"/>
      <c r="VUF194" s="279"/>
      <c r="VUG194" s="279"/>
      <c r="VUH194" s="279"/>
      <c r="VUI194" s="279"/>
      <c r="VUJ194" s="279"/>
      <c r="VUK194" s="279"/>
      <c r="VUL194" s="279"/>
      <c r="VUM194" s="279"/>
      <c r="VUN194" s="279"/>
      <c r="VUO194" s="279"/>
      <c r="VUP194" s="279"/>
      <c r="VUQ194" s="279"/>
      <c r="VUR194" s="279"/>
      <c r="VUS194" s="279"/>
      <c r="VUT194" s="279"/>
      <c r="VUU194" s="279"/>
      <c r="VUV194" s="279"/>
      <c r="VUW194" s="279"/>
      <c r="VUX194" s="279"/>
      <c r="VUY194" s="279"/>
      <c r="VUZ194" s="279"/>
      <c r="VVA194" s="279"/>
      <c r="VVB194" s="279"/>
      <c r="VVC194" s="279"/>
      <c r="VVD194" s="279"/>
      <c r="VVE194" s="279"/>
      <c r="VVF194" s="279"/>
      <c r="VVG194" s="279"/>
      <c r="VVH194" s="279"/>
      <c r="VVI194" s="279"/>
      <c r="VVJ194" s="279"/>
      <c r="VVK194" s="279"/>
      <c r="VVL194" s="279"/>
      <c r="VVM194" s="279"/>
      <c r="VVN194" s="279"/>
      <c r="VVO194" s="279"/>
      <c r="VVP194" s="279"/>
      <c r="VVQ194" s="279"/>
      <c r="VVR194" s="279"/>
      <c r="VVS194" s="279"/>
      <c r="VVT194" s="279"/>
      <c r="VVU194" s="279"/>
      <c r="VVV194" s="279"/>
      <c r="VVW194" s="279"/>
      <c r="VVX194" s="279"/>
      <c r="VVY194" s="279"/>
      <c r="VVZ194" s="279"/>
      <c r="VWA194" s="279"/>
      <c r="VWB194" s="279"/>
      <c r="VWC194" s="279"/>
      <c r="VWD194" s="279"/>
      <c r="VWE194" s="279"/>
      <c r="VWF194" s="279"/>
      <c r="VWG194" s="279"/>
      <c r="VWH194" s="279"/>
      <c r="VWI194" s="279"/>
      <c r="VWJ194" s="279"/>
      <c r="VWK194" s="279"/>
      <c r="VWL194" s="279"/>
      <c r="VWM194" s="279"/>
      <c r="VWN194" s="279"/>
      <c r="VWO194" s="279"/>
      <c r="VWP194" s="279"/>
      <c r="VWQ194" s="279"/>
      <c r="VWR194" s="279"/>
      <c r="VWS194" s="279"/>
      <c r="VWT194" s="279"/>
      <c r="VWU194" s="279"/>
      <c r="VWV194" s="279"/>
      <c r="VWW194" s="279"/>
      <c r="VWX194" s="279"/>
      <c r="VWY194" s="279"/>
      <c r="VWZ194" s="279"/>
      <c r="VXA194" s="279"/>
      <c r="VXB194" s="279"/>
      <c r="VXC194" s="279"/>
      <c r="VXD194" s="279"/>
      <c r="VXE194" s="279"/>
      <c r="VXF194" s="279"/>
      <c r="VXG194" s="279"/>
      <c r="VXH194" s="279"/>
      <c r="VXI194" s="279"/>
      <c r="VXJ194" s="279"/>
      <c r="VXK194" s="279"/>
      <c r="VXL194" s="279"/>
      <c r="VXM194" s="279"/>
      <c r="VXN194" s="279"/>
      <c r="VXO194" s="279"/>
      <c r="VXP194" s="279"/>
      <c r="VXQ194" s="279"/>
      <c r="VXR194" s="279"/>
      <c r="VXS194" s="279"/>
      <c r="VXT194" s="279"/>
      <c r="VXU194" s="279"/>
      <c r="VXV194" s="279"/>
      <c r="VXW194" s="279"/>
      <c r="VXX194" s="279"/>
      <c r="VXY194" s="279"/>
      <c r="VXZ194" s="279"/>
      <c r="VYA194" s="279"/>
      <c r="VYB194" s="279"/>
      <c r="VYC194" s="279"/>
      <c r="VYD194" s="279"/>
      <c r="VYE194" s="279"/>
      <c r="VYF194" s="279"/>
      <c r="VYG194" s="279"/>
      <c r="VYH194" s="279"/>
      <c r="VYI194" s="279"/>
      <c r="VYJ194" s="279"/>
      <c r="VYK194" s="279"/>
      <c r="VYL194" s="279"/>
      <c r="VYM194" s="279"/>
      <c r="VYN194" s="279"/>
      <c r="VYO194" s="279"/>
      <c r="VYP194" s="279"/>
      <c r="VYQ194" s="279"/>
      <c r="VYR194" s="279"/>
      <c r="VYS194" s="279"/>
      <c r="VYT194" s="279"/>
      <c r="VYU194" s="279"/>
      <c r="VYV194" s="279"/>
      <c r="VYW194" s="279"/>
      <c r="VYX194" s="279"/>
      <c r="VYY194" s="279"/>
      <c r="VYZ194" s="279"/>
      <c r="VZA194" s="279"/>
      <c r="VZB194" s="279"/>
      <c r="VZC194" s="279"/>
      <c r="VZD194" s="279"/>
      <c r="VZE194" s="279"/>
      <c r="VZF194" s="279"/>
      <c r="VZG194" s="279"/>
      <c r="VZH194" s="279"/>
      <c r="VZI194" s="279"/>
      <c r="VZJ194" s="279"/>
      <c r="VZK194" s="279"/>
      <c r="VZL194" s="279"/>
      <c r="VZM194" s="279"/>
      <c r="VZN194" s="279"/>
      <c r="VZO194" s="279"/>
      <c r="VZP194" s="279"/>
      <c r="VZQ194" s="279"/>
      <c r="VZR194" s="279"/>
      <c r="VZS194" s="279"/>
      <c r="VZT194" s="279"/>
      <c r="VZU194" s="279"/>
      <c r="VZV194" s="279"/>
      <c r="VZW194" s="279"/>
      <c r="VZX194" s="279"/>
      <c r="VZY194" s="279"/>
      <c r="VZZ194" s="279"/>
      <c r="WAA194" s="279"/>
      <c r="WAB194" s="279"/>
      <c r="WAC194" s="279"/>
      <c r="WAD194" s="279"/>
      <c r="WAE194" s="279"/>
      <c r="WAF194" s="279"/>
      <c r="WAG194" s="279"/>
      <c r="WAH194" s="279"/>
      <c r="WAI194" s="279"/>
      <c r="WAJ194" s="279"/>
      <c r="WAK194" s="279"/>
      <c r="WAL194" s="279"/>
      <c r="WAM194" s="279"/>
      <c r="WAN194" s="279"/>
      <c r="WAO194" s="279"/>
      <c r="WAP194" s="279"/>
      <c r="WAQ194" s="279"/>
      <c r="WAR194" s="279"/>
      <c r="WAS194" s="279"/>
      <c r="WAT194" s="279"/>
      <c r="WAU194" s="279"/>
      <c r="WAV194" s="279"/>
      <c r="WAW194" s="279"/>
      <c r="WAX194" s="279"/>
      <c r="WAY194" s="279"/>
      <c r="WAZ194" s="279"/>
      <c r="WBA194" s="279"/>
      <c r="WBB194" s="279"/>
      <c r="WBC194" s="279"/>
      <c r="WBD194" s="279"/>
      <c r="WBE194" s="279"/>
      <c r="WBF194" s="279"/>
      <c r="WBG194" s="279"/>
      <c r="WBH194" s="279"/>
      <c r="WBI194" s="279"/>
      <c r="WBJ194" s="279"/>
      <c r="WBK194" s="279"/>
      <c r="WBL194" s="279"/>
      <c r="WBM194" s="279"/>
      <c r="WBN194" s="279"/>
      <c r="WBO194" s="279"/>
      <c r="WBP194" s="279"/>
      <c r="WBQ194" s="279"/>
      <c r="WBR194" s="279"/>
      <c r="WBS194" s="279"/>
      <c r="WBT194" s="279"/>
      <c r="WBU194" s="279"/>
      <c r="WBV194" s="279"/>
      <c r="WBW194" s="279"/>
      <c r="WBX194" s="279"/>
      <c r="WBY194" s="279"/>
      <c r="WBZ194" s="279"/>
      <c r="WCA194" s="279"/>
      <c r="WCB194" s="279"/>
      <c r="WCC194" s="279"/>
      <c r="WCD194" s="279"/>
      <c r="WCE194" s="279"/>
      <c r="WCF194" s="279"/>
      <c r="WCG194" s="279"/>
      <c r="WCH194" s="279"/>
      <c r="WCI194" s="279"/>
      <c r="WCJ194" s="279"/>
      <c r="WCK194" s="279"/>
      <c r="WCL194" s="279"/>
      <c r="WCM194" s="279"/>
      <c r="WCN194" s="279"/>
      <c r="WCO194" s="279"/>
      <c r="WCP194" s="279"/>
      <c r="WCQ194" s="279"/>
      <c r="WCR194" s="279"/>
      <c r="WCS194" s="279"/>
      <c r="WCT194" s="279"/>
      <c r="WCU194" s="279"/>
      <c r="WCV194" s="279"/>
      <c r="WCW194" s="279"/>
      <c r="WCX194" s="279"/>
      <c r="WCY194" s="279"/>
      <c r="WCZ194" s="279"/>
      <c r="WDA194" s="279"/>
      <c r="WDB194" s="279"/>
      <c r="WDC194" s="279"/>
      <c r="WDD194" s="279"/>
      <c r="WDE194" s="279"/>
      <c r="WDF194" s="279"/>
      <c r="WDG194" s="279"/>
      <c r="WDH194" s="279"/>
      <c r="WDI194" s="279"/>
      <c r="WDJ194" s="279"/>
      <c r="WDK194" s="279"/>
      <c r="WDL194" s="279"/>
      <c r="WDM194" s="279"/>
      <c r="WDN194" s="279"/>
      <c r="WDO194" s="279"/>
      <c r="WDP194" s="279"/>
      <c r="WDQ194" s="279"/>
      <c r="WDR194" s="279"/>
      <c r="WDS194" s="279"/>
      <c r="WDT194" s="279"/>
      <c r="WDU194" s="279"/>
      <c r="WDV194" s="279"/>
      <c r="WDW194" s="279"/>
      <c r="WDX194" s="279"/>
      <c r="WDY194" s="279"/>
      <c r="WDZ194" s="279"/>
      <c r="WEA194" s="279"/>
      <c r="WEB194" s="279"/>
      <c r="WEC194" s="279"/>
      <c r="WED194" s="279"/>
      <c r="WEE194" s="279"/>
      <c r="WEF194" s="279"/>
      <c r="WEG194" s="279"/>
      <c r="WEH194" s="279"/>
      <c r="WEI194" s="279"/>
      <c r="WEJ194" s="279"/>
      <c r="WEK194" s="279"/>
      <c r="WEL194" s="279"/>
      <c r="WEM194" s="279"/>
      <c r="WEN194" s="279"/>
      <c r="WEO194" s="279"/>
      <c r="WEP194" s="279"/>
      <c r="WEQ194" s="279"/>
      <c r="WER194" s="279"/>
      <c r="WES194" s="279"/>
      <c r="WET194" s="279"/>
      <c r="WEU194" s="279"/>
      <c r="WEV194" s="279"/>
      <c r="WEW194" s="279"/>
      <c r="WEX194" s="279"/>
      <c r="WEY194" s="279"/>
      <c r="WEZ194" s="279"/>
      <c r="WFA194" s="279"/>
      <c r="WFB194" s="279"/>
      <c r="WFC194" s="279"/>
      <c r="WFD194" s="279"/>
      <c r="WFE194" s="279"/>
      <c r="WFF194" s="279"/>
      <c r="WFG194" s="279"/>
      <c r="WFH194" s="279"/>
      <c r="WFI194" s="279"/>
      <c r="WFJ194" s="279"/>
      <c r="WFK194" s="279"/>
      <c r="WFL194" s="279"/>
      <c r="WFM194" s="279"/>
      <c r="WFN194" s="279"/>
      <c r="WFO194" s="279"/>
      <c r="WFP194" s="279"/>
      <c r="WFQ194" s="279"/>
      <c r="WFR194" s="279"/>
      <c r="WFS194" s="279"/>
      <c r="WFT194" s="279"/>
      <c r="WFU194" s="279"/>
      <c r="WFV194" s="279"/>
      <c r="WFW194" s="279"/>
      <c r="WFX194" s="279"/>
      <c r="WFY194" s="279"/>
      <c r="WFZ194" s="279"/>
      <c r="WGA194" s="279"/>
      <c r="WGB194" s="279"/>
      <c r="WGC194" s="279"/>
      <c r="WGD194" s="279"/>
      <c r="WGE194" s="279"/>
      <c r="WGF194" s="279"/>
      <c r="WGG194" s="279"/>
      <c r="WGH194" s="279"/>
      <c r="WGI194" s="279"/>
      <c r="WGJ194" s="279"/>
      <c r="WGK194" s="279"/>
      <c r="WGL194" s="279"/>
      <c r="WGM194" s="279"/>
      <c r="WGN194" s="279"/>
      <c r="WGO194" s="279"/>
      <c r="WGP194" s="279"/>
      <c r="WGQ194" s="279"/>
      <c r="WGR194" s="279"/>
      <c r="WGS194" s="279"/>
      <c r="WGT194" s="279"/>
      <c r="WGU194" s="279"/>
      <c r="WGV194" s="279"/>
      <c r="WGW194" s="279"/>
      <c r="WGX194" s="279"/>
      <c r="WGY194" s="279"/>
      <c r="WGZ194" s="279"/>
      <c r="WHA194" s="279"/>
      <c r="WHB194" s="279"/>
      <c r="WHC194" s="279"/>
      <c r="WHD194" s="279"/>
      <c r="WHE194" s="279"/>
      <c r="WHF194" s="279"/>
      <c r="WHG194" s="279"/>
      <c r="WHH194" s="279"/>
      <c r="WHI194" s="279"/>
      <c r="WHJ194" s="279"/>
      <c r="WHK194" s="279"/>
      <c r="WHL194" s="279"/>
      <c r="WHM194" s="279"/>
      <c r="WHN194" s="279"/>
      <c r="WHO194" s="279"/>
      <c r="WHP194" s="279"/>
      <c r="WHQ194" s="279"/>
      <c r="WHR194" s="279"/>
      <c r="WHS194" s="279"/>
      <c r="WHT194" s="279"/>
      <c r="WHU194" s="279"/>
      <c r="WHV194" s="279"/>
      <c r="WHW194" s="279"/>
      <c r="WHX194" s="279"/>
      <c r="WHY194" s="279"/>
      <c r="WHZ194" s="279"/>
      <c r="WIA194" s="279"/>
      <c r="WIB194" s="279"/>
      <c r="WIC194" s="279"/>
      <c r="WID194" s="279"/>
      <c r="WIE194" s="279"/>
      <c r="WIF194" s="279"/>
      <c r="WIG194" s="279"/>
      <c r="WIH194" s="279"/>
      <c r="WII194" s="279"/>
      <c r="WIJ194" s="279"/>
      <c r="WIK194" s="279"/>
      <c r="WIL194" s="279"/>
      <c r="WIM194" s="279"/>
      <c r="WIN194" s="279"/>
      <c r="WIO194" s="279"/>
      <c r="WIP194" s="279"/>
      <c r="WIQ194" s="279"/>
      <c r="WIR194" s="279"/>
      <c r="WIS194" s="279"/>
      <c r="WIT194" s="279"/>
      <c r="WIU194" s="279"/>
      <c r="WIV194" s="279"/>
      <c r="WIW194" s="279"/>
      <c r="WIX194" s="279"/>
      <c r="WIY194" s="279"/>
      <c r="WIZ194" s="279"/>
      <c r="WJA194" s="279"/>
      <c r="WJB194" s="279"/>
      <c r="WJC194" s="279"/>
      <c r="WJD194" s="279"/>
      <c r="WJE194" s="279"/>
      <c r="WJF194" s="279"/>
      <c r="WJG194" s="279"/>
      <c r="WJH194" s="279"/>
      <c r="WJI194" s="279"/>
      <c r="WJJ194" s="279"/>
      <c r="WJK194" s="279"/>
      <c r="WJL194" s="279"/>
      <c r="WJM194" s="279"/>
      <c r="WJN194" s="279"/>
      <c r="WJO194" s="279"/>
      <c r="WJP194" s="279"/>
      <c r="WJQ194" s="279"/>
      <c r="WJR194" s="279"/>
      <c r="WJS194" s="279"/>
      <c r="WJT194" s="279"/>
      <c r="WJU194" s="279"/>
      <c r="WJV194" s="279"/>
      <c r="WJW194" s="279"/>
      <c r="WJX194" s="279"/>
      <c r="WJY194" s="279"/>
      <c r="WJZ194" s="279"/>
      <c r="WKA194" s="279"/>
      <c r="WKB194" s="279"/>
      <c r="WKC194" s="279"/>
      <c r="WKD194" s="279"/>
      <c r="WKE194" s="279"/>
      <c r="WKF194" s="279"/>
      <c r="WKG194" s="279"/>
      <c r="WKH194" s="279"/>
      <c r="WKI194" s="279"/>
      <c r="WKJ194" s="279"/>
      <c r="WKK194" s="279"/>
      <c r="WKL194" s="279"/>
      <c r="WKM194" s="279"/>
      <c r="WKN194" s="279"/>
      <c r="WKO194" s="279"/>
      <c r="WKP194" s="279"/>
      <c r="WKQ194" s="279"/>
      <c r="WKR194" s="279"/>
      <c r="WKS194" s="279"/>
      <c r="WKT194" s="279"/>
      <c r="WKU194" s="279"/>
      <c r="WKV194" s="279"/>
      <c r="WKW194" s="279"/>
      <c r="WKX194" s="279"/>
      <c r="WKY194" s="279"/>
      <c r="WKZ194" s="279"/>
      <c r="WLA194" s="279"/>
      <c r="WLB194" s="279"/>
      <c r="WLC194" s="279"/>
      <c r="WLD194" s="279"/>
      <c r="WLE194" s="279"/>
      <c r="WLF194" s="279"/>
      <c r="WLG194" s="279"/>
      <c r="WLH194" s="279"/>
      <c r="WLI194" s="279"/>
      <c r="WLJ194" s="279"/>
      <c r="WLK194" s="279"/>
      <c r="WLL194" s="279"/>
      <c r="WLM194" s="279"/>
      <c r="WLN194" s="279"/>
      <c r="WLO194" s="279"/>
      <c r="WLP194" s="279"/>
      <c r="WLQ194" s="279"/>
      <c r="WLR194" s="279"/>
      <c r="WLS194" s="279"/>
      <c r="WLT194" s="279"/>
      <c r="WLU194" s="279"/>
      <c r="WLV194" s="279"/>
      <c r="WLW194" s="279"/>
      <c r="WLX194" s="279"/>
      <c r="WLY194" s="279"/>
      <c r="WLZ194" s="279"/>
      <c r="WMA194" s="279"/>
      <c r="WMB194" s="279"/>
      <c r="WMC194" s="279"/>
      <c r="WMD194" s="279"/>
      <c r="WME194" s="279"/>
      <c r="WMF194" s="279"/>
      <c r="WMG194" s="279"/>
      <c r="WMH194" s="279"/>
      <c r="WMI194" s="279"/>
      <c r="WMJ194" s="279"/>
      <c r="WMK194" s="279"/>
      <c r="WML194" s="279"/>
      <c r="WMM194" s="279"/>
      <c r="WMN194" s="279"/>
      <c r="WMO194" s="279"/>
      <c r="WMP194" s="279"/>
      <c r="WMQ194" s="279"/>
      <c r="WMR194" s="279"/>
      <c r="WMS194" s="279"/>
      <c r="WMT194" s="279"/>
      <c r="WMU194" s="279"/>
      <c r="WMV194" s="279"/>
      <c r="WMW194" s="279"/>
      <c r="WMX194" s="279"/>
      <c r="WMY194" s="279"/>
      <c r="WMZ194" s="279"/>
      <c r="WNA194" s="279"/>
      <c r="WNB194" s="279"/>
      <c r="WNC194" s="279"/>
      <c r="WND194" s="279"/>
      <c r="WNE194" s="279"/>
      <c r="WNF194" s="279"/>
      <c r="WNG194" s="279"/>
      <c r="WNH194" s="279"/>
      <c r="WNI194" s="279"/>
      <c r="WNJ194" s="279"/>
      <c r="WNK194" s="279"/>
      <c r="WNL194" s="279"/>
      <c r="WNM194" s="279"/>
      <c r="WNN194" s="279"/>
      <c r="WNO194" s="279"/>
      <c r="WNP194" s="279"/>
      <c r="WNQ194" s="279"/>
      <c r="WNR194" s="279"/>
      <c r="WNS194" s="279"/>
      <c r="WNT194" s="279"/>
      <c r="WNU194" s="279"/>
      <c r="WNV194" s="279"/>
      <c r="WNW194" s="279"/>
      <c r="WNX194" s="279"/>
      <c r="WNY194" s="279"/>
      <c r="WNZ194" s="279"/>
      <c r="WOA194" s="279"/>
      <c r="WOB194" s="279"/>
      <c r="WOC194" s="279"/>
      <c r="WOD194" s="279"/>
      <c r="WOE194" s="279"/>
      <c r="WOF194" s="279"/>
      <c r="WOG194" s="279"/>
      <c r="WOH194" s="279"/>
      <c r="WOI194" s="279"/>
      <c r="WOJ194" s="279"/>
      <c r="WOK194" s="279"/>
      <c r="WOL194" s="279"/>
      <c r="WOM194" s="279"/>
      <c r="WON194" s="279"/>
      <c r="WOO194" s="279"/>
      <c r="WOP194" s="279"/>
      <c r="WOQ194" s="279"/>
      <c r="WOR194" s="279"/>
      <c r="WOS194" s="279"/>
      <c r="WOT194" s="279"/>
      <c r="WOU194" s="279"/>
      <c r="WOV194" s="279"/>
      <c r="WOW194" s="279"/>
      <c r="WOX194" s="279"/>
      <c r="WOY194" s="279"/>
      <c r="WOZ194" s="279"/>
      <c r="WPA194" s="279"/>
      <c r="WPB194" s="279"/>
      <c r="WPC194" s="279"/>
      <c r="WPD194" s="279"/>
      <c r="WPE194" s="279"/>
      <c r="WPF194" s="279"/>
      <c r="WPG194" s="279"/>
      <c r="WPH194" s="279"/>
      <c r="WPI194" s="279"/>
      <c r="WPJ194" s="279"/>
      <c r="WPK194" s="279"/>
      <c r="WPL194" s="279"/>
      <c r="WPM194" s="279"/>
      <c r="WPN194" s="279"/>
      <c r="WPO194" s="279"/>
      <c r="WPP194" s="279"/>
      <c r="WPQ194" s="279"/>
      <c r="WPR194" s="279"/>
      <c r="WPS194" s="279"/>
      <c r="WPT194" s="279"/>
      <c r="WPU194" s="279"/>
      <c r="WPV194" s="279"/>
      <c r="WPW194" s="279"/>
      <c r="WPX194" s="279"/>
      <c r="WPY194" s="279"/>
      <c r="WPZ194" s="279"/>
      <c r="WQA194" s="279"/>
      <c r="WQB194" s="279"/>
      <c r="WQC194" s="279"/>
      <c r="WQD194" s="279"/>
      <c r="WQE194" s="279"/>
      <c r="WQF194" s="279"/>
      <c r="WQG194" s="279"/>
      <c r="WQH194" s="279"/>
      <c r="WQI194" s="279"/>
      <c r="WQJ194" s="279"/>
      <c r="WQK194" s="279"/>
      <c r="WQL194" s="279"/>
      <c r="WQM194" s="279"/>
      <c r="WQN194" s="279"/>
      <c r="WQO194" s="279"/>
      <c r="WQP194" s="279"/>
      <c r="WQQ194" s="279"/>
      <c r="WQR194" s="279"/>
      <c r="WQS194" s="279"/>
      <c r="WQT194" s="279"/>
      <c r="WQU194" s="279"/>
      <c r="WQV194" s="279"/>
      <c r="WQW194" s="279"/>
      <c r="WQX194" s="279"/>
      <c r="WQY194" s="279"/>
      <c r="WQZ194" s="279"/>
      <c r="WRA194" s="279"/>
      <c r="WRB194" s="279"/>
      <c r="WRC194" s="279"/>
      <c r="WRD194" s="279"/>
      <c r="WRE194" s="279"/>
      <c r="WRF194" s="279"/>
      <c r="WRG194" s="279"/>
      <c r="WRH194" s="279"/>
      <c r="WRI194" s="279"/>
      <c r="WRJ194" s="279"/>
      <c r="WRK194" s="279"/>
      <c r="WRL194" s="279"/>
      <c r="WRM194" s="279"/>
      <c r="WRN194" s="279"/>
      <c r="WRO194" s="279"/>
      <c r="WRP194" s="279"/>
      <c r="WRQ194" s="279"/>
      <c r="WRR194" s="279"/>
      <c r="WRS194" s="279"/>
      <c r="WRT194" s="279"/>
      <c r="WRU194" s="279"/>
      <c r="WRV194" s="279"/>
      <c r="WRW194" s="279"/>
      <c r="WRX194" s="279"/>
      <c r="WRY194" s="279"/>
      <c r="WRZ194" s="279"/>
      <c r="WSA194" s="279"/>
      <c r="WSB194" s="279"/>
      <c r="WSC194" s="279"/>
      <c r="WSD194" s="279"/>
      <c r="WSE194" s="279"/>
      <c r="WSF194" s="279"/>
      <c r="WSG194" s="279"/>
      <c r="WSH194" s="279"/>
      <c r="WSI194" s="279"/>
      <c r="WSJ194" s="279"/>
      <c r="WSK194" s="279"/>
      <c r="WSL194" s="279"/>
      <c r="WSM194" s="279"/>
      <c r="WSN194" s="279"/>
      <c r="WSO194" s="279"/>
      <c r="WSP194" s="279"/>
      <c r="WSQ194" s="279"/>
      <c r="WSR194" s="279"/>
      <c r="WSS194" s="279"/>
      <c r="WST194" s="279"/>
      <c r="WSU194" s="279"/>
      <c r="WSV194" s="279"/>
      <c r="WSW194" s="279"/>
      <c r="WSX194" s="279"/>
      <c r="WSY194" s="279"/>
      <c r="WSZ194" s="279"/>
      <c r="WTA194" s="279"/>
      <c r="WTB194" s="279"/>
      <c r="WTC194" s="279"/>
      <c r="WTD194" s="279"/>
      <c r="WTE194" s="279"/>
      <c r="WTF194" s="279"/>
      <c r="WTG194" s="279"/>
      <c r="WTH194" s="279"/>
      <c r="WTI194" s="279"/>
      <c r="WTJ194" s="279"/>
      <c r="WTK194" s="279"/>
      <c r="WTL194" s="279"/>
      <c r="WTM194" s="279"/>
      <c r="WTN194" s="279"/>
      <c r="WTO194" s="279"/>
      <c r="WTP194" s="279"/>
      <c r="WTQ194" s="279"/>
      <c r="WTR194" s="279"/>
      <c r="WTS194" s="279"/>
      <c r="WTT194" s="279"/>
      <c r="WTU194" s="279"/>
      <c r="WTV194" s="279"/>
      <c r="WTW194" s="279"/>
      <c r="WTX194" s="279"/>
      <c r="WTY194" s="279"/>
      <c r="WTZ194" s="279"/>
      <c r="WUA194" s="279"/>
      <c r="WUB194" s="279"/>
      <c r="WUC194" s="279"/>
      <c r="WUD194" s="279"/>
      <c r="WUE194" s="279"/>
      <c r="WUF194" s="279"/>
      <c r="WUG194" s="279"/>
      <c r="WUH194" s="279"/>
      <c r="WUI194" s="279"/>
      <c r="WUJ194" s="279"/>
      <c r="WUK194" s="279"/>
      <c r="WUL194" s="279"/>
      <c r="WUM194" s="279"/>
      <c r="WUN194" s="279"/>
      <c r="WUO194" s="279"/>
      <c r="WUP194" s="279"/>
      <c r="WUQ194" s="279"/>
      <c r="WUR194" s="279"/>
      <c r="WUS194" s="279"/>
      <c r="WUT194" s="279"/>
      <c r="WUU194" s="279"/>
      <c r="WUV194" s="279"/>
      <c r="WUW194" s="279"/>
      <c r="WUX194" s="279"/>
      <c r="WUY194" s="279"/>
      <c r="WUZ194" s="279"/>
      <c r="WVA194" s="279"/>
      <c r="WVB194" s="279"/>
      <c r="WVC194" s="279"/>
      <c r="WVD194" s="279"/>
      <c r="WVE194" s="279"/>
      <c r="WVF194" s="279"/>
      <c r="WVG194" s="279"/>
      <c r="WVH194" s="279"/>
      <c r="WVI194" s="279"/>
      <c r="WVJ194" s="279"/>
      <c r="WVK194" s="279"/>
      <c r="WVL194" s="279"/>
      <c r="WVM194" s="279"/>
      <c r="WVN194" s="279"/>
      <c r="WVO194" s="279"/>
      <c r="WVP194" s="279"/>
      <c r="WVQ194" s="279"/>
      <c r="WVR194" s="279"/>
      <c r="WVS194" s="279"/>
      <c r="WVT194" s="279"/>
      <c r="WVU194" s="279"/>
      <c r="WVV194" s="279"/>
      <c r="WVW194" s="279"/>
      <c r="WVX194" s="279"/>
      <c r="WVY194" s="279"/>
      <c r="WVZ194" s="279"/>
      <c r="WWA194" s="279"/>
      <c r="WWB194" s="279"/>
      <c r="WWC194" s="279"/>
      <c r="WWD194" s="279"/>
      <c r="WWE194" s="279"/>
      <c r="WWF194" s="279"/>
      <c r="WWG194" s="279"/>
      <c r="WWH194" s="279"/>
      <c r="WWI194" s="279"/>
      <c r="WWJ194" s="279"/>
      <c r="WWK194" s="279"/>
      <c r="WWL194" s="279"/>
      <c r="WWM194" s="279"/>
      <c r="WWN194" s="279"/>
      <c r="WWO194" s="279"/>
      <c r="WWP194" s="279"/>
      <c r="WWQ194" s="279"/>
      <c r="WWR194" s="279"/>
      <c r="WWS194" s="279"/>
      <c r="WWT194" s="279"/>
      <c r="WWU194" s="279"/>
      <c r="WWV194" s="279"/>
      <c r="WWW194" s="279"/>
      <c r="WWX194" s="279"/>
      <c r="WWY194" s="279"/>
      <c r="WWZ194" s="279"/>
      <c r="WXA194" s="279"/>
      <c r="WXB194" s="279"/>
      <c r="WXC194" s="279"/>
      <c r="WXD194" s="279"/>
      <c r="WXE194" s="279"/>
      <c r="WXF194" s="279"/>
      <c r="WXG194" s="279"/>
      <c r="WXH194" s="279"/>
      <c r="WXI194" s="279"/>
      <c r="WXJ194" s="279"/>
      <c r="WXK194" s="279"/>
      <c r="WXL194" s="279"/>
      <c r="WXM194" s="279"/>
      <c r="WXN194" s="279"/>
      <c r="WXO194" s="279"/>
      <c r="WXP194" s="279"/>
      <c r="WXQ194" s="279"/>
      <c r="WXR194" s="279"/>
      <c r="WXS194" s="279"/>
      <c r="WXT194" s="279"/>
      <c r="WXU194" s="279"/>
      <c r="WXV194" s="279"/>
      <c r="WXW194" s="279"/>
      <c r="WXX194" s="279"/>
      <c r="WXY194" s="279"/>
      <c r="WXZ194" s="279"/>
      <c r="WYA194" s="279"/>
      <c r="WYB194" s="279"/>
      <c r="WYC194" s="279"/>
      <c r="WYD194" s="279"/>
      <c r="WYE194" s="279"/>
      <c r="WYF194" s="279"/>
      <c r="WYG194" s="279"/>
      <c r="WYH194" s="279"/>
      <c r="WYI194" s="279"/>
      <c r="WYJ194" s="279"/>
      <c r="WYK194" s="279"/>
      <c r="WYL194" s="279"/>
      <c r="WYM194" s="279"/>
      <c r="WYN194" s="279"/>
      <c r="WYO194" s="279"/>
      <c r="WYP194" s="279"/>
      <c r="WYQ194" s="279"/>
      <c r="WYR194" s="279"/>
      <c r="WYS194" s="279"/>
      <c r="WYT194" s="279"/>
      <c r="WYU194" s="279"/>
      <c r="WYV194" s="279"/>
      <c r="WYW194" s="279"/>
      <c r="WYX194" s="279"/>
      <c r="WYY194" s="279"/>
      <c r="WYZ194" s="279"/>
      <c r="WZA194" s="279"/>
      <c r="WZB194" s="279"/>
      <c r="WZC194" s="279"/>
      <c r="WZD194" s="279"/>
      <c r="WZE194" s="279"/>
      <c r="WZF194" s="279"/>
      <c r="WZG194" s="279"/>
      <c r="WZH194" s="279"/>
      <c r="WZI194" s="279"/>
      <c r="WZJ194" s="279"/>
      <c r="WZK194" s="279"/>
      <c r="WZL194" s="279"/>
      <c r="WZM194" s="279"/>
      <c r="WZN194" s="279"/>
      <c r="WZO194" s="279"/>
      <c r="WZP194" s="279"/>
      <c r="WZQ194" s="279"/>
      <c r="WZR194" s="279"/>
      <c r="WZS194" s="279"/>
      <c r="WZT194" s="279"/>
      <c r="WZU194" s="279"/>
      <c r="WZV194" s="279"/>
      <c r="WZW194" s="279"/>
      <c r="WZX194" s="279"/>
      <c r="WZY194" s="279"/>
      <c r="WZZ194" s="279"/>
      <c r="XAA194" s="279"/>
      <c r="XAB194" s="279"/>
      <c r="XAC194" s="279"/>
      <c r="XAD194" s="279"/>
      <c r="XAE194" s="279"/>
      <c r="XAF194" s="279"/>
      <c r="XAG194" s="279"/>
      <c r="XAH194" s="279"/>
      <c r="XAI194" s="279"/>
      <c r="XAJ194" s="279"/>
      <c r="XAK194" s="279"/>
      <c r="XAL194" s="279"/>
      <c r="XAM194" s="279"/>
      <c r="XAN194" s="279"/>
      <c r="XAO194" s="279"/>
      <c r="XAP194" s="279"/>
      <c r="XAQ194" s="279"/>
      <c r="XAR194" s="279"/>
      <c r="XAS194" s="279"/>
      <c r="XAT194" s="279"/>
      <c r="XAU194" s="279"/>
      <c r="XAV194" s="279"/>
      <c r="XAW194" s="279"/>
      <c r="XAX194" s="279"/>
      <c r="XAY194" s="279"/>
      <c r="XAZ194" s="279"/>
      <c r="XBA194" s="279"/>
      <c r="XBB194" s="279"/>
      <c r="XBC194" s="279"/>
      <c r="XBD194" s="279"/>
      <c r="XBE194" s="279"/>
      <c r="XBF194" s="279"/>
      <c r="XBG194" s="279"/>
      <c r="XBH194" s="279"/>
      <c r="XBI194" s="279"/>
      <c r="XBJ194" s="279"/>
      <c r="XBK194" s="279"/>
      <c r="XBL194" s="279"/>
      <c r="XBM194" s="279"/>
      <c r="XBN194" s="279"/>
      <c r="XBO194" s="279"/>
      <c r="XBP194" s="279"/>
      <c r="XBQ194" s="279"/>
      <c r="XBR194" s="279"/>
      <c r="XBS194" s="279"/>
      <c r="XBT194" s="279"/>
      <c r="XBU194" s="279"/>
      <c r="XBV194" s="279"/>
      <c r="XBW194" s="279"/>
      <c r="XBX194" s="279"/>
      <c r="XBY194" s="279"/>
      <c r="XBZ194" s="279"/>
      <c r="XCA194" s="279"/>
      <c r="XCB194" s="279"/>
      <c r="XCC194" s="279"/>
      <c r="XCD194" s="279"/>
      <c r="XCE194" s="279"/>
      <c r="XCF194" s="279"/>
      <c r="XCG194" s="279"/>
      <c r="XCH194" s="279"/>
      <c r="XCI194" s="279"/>
      <c r="XCJ194" s="279"/>
      <c r="XCK194" s="279"/>
      <c r="XCL194" s="279"/>
      <c r="XCM194" s="279"/>
      <c r="XCN194" s="279"/>
      <c r="XCO194" s="279"/>
      <c r="XCP194" s="279"/>
      <c r="XCQ194" s="279"/>
      <c r="XCR194" s="279"/>
      <c r="XCS194" s="279"/>
      <c r="XCT194" s="279"/>
      <c r="XCU194" s="279"/>
      <c r="XCV194" s="279"/>
      <c r="XCW194" s="279"/>
      <c r="XCX194" s="279"/>
      <c r="XCY194" s="279"/>
      <c r="XCZ194" s="279"/>
      <c r="XDA194" s="279"/>
      <c r="XDB194" s="279"/>
      <c r="XDC194" s="279"/>
      <c r="XDD194" s="279"/>
      <c r="XDE194" s="279"/>
      <c r="XDF194" s="279"/>
      <c r="XDG194" s="279"/>
      <c r="XDH194" s="279"/>
      <c r="XDI194" s="279"/>
      <c r="XDJ194" s="279"/>
      <c r="XDK194" s="279"/>
      <c r="XDL194" s="279"/>
      <c r="XDM194" s="279"/>
      <c r="XDN194" s="279"/>
      <c r="XDO194" s="279"/>
      <c r="XDP194" s="279"/>
      <c r="XDQ194" s="279"/>
      <c r="XDR194" s="279"/>
      <c r="XDS194" s="279"/>
      <c r="XDT194" s="279"/>
      <c r="XDU194" s="279"/>
      <c r="XDV194" s="279"/>
      <c r="XDW194" s="279"/>
      <c r="XDX194" s="279"/>
      <c r="XDY194" s="279"/>
      <c r="XDZ194" s="279"/>
      <c r="XEA194" s="279"/>
      <c r="XEB194" s="279"/>
      <c r="XEC194" s="279"/>
      <c r="XED194" s="279"/>
      <c r="XEE194" s="279"/>
      <c r="XEF194" s="279"/>
      <c r="XEG194" s="279"/>
      <c r="XEH194" s="279"/>
      <c r="XEI194" s="279"/>
      <c r="XEJ194" s="279"/>
      <c r="XEK194" s="279"/>
      <c r="XEL194" s="279"/>
      <c r="XEM194" s="279"/>
      <c r="XEN194" s="279"/>
      <c r="XEO194" s="279"/>
      <c r="XEP194" s="279"/>
      <c r="XEQ194" s="279"/>
      <c r="XER194" s="279"/>
      <c r="XES194" s="279"/>
      <c r="XET194" s="279"/>
      <c r="XEU194" s="279"/>
      <c r="XEV194" s="279"/>
      <c r="XEW194" s="279"/>
      <c r="XEX194" s="279"/>
      <c r="XEY194" s="279"/>
      <c r="XEZ194" s="279"/>
      <c r="XFA194" s="279"/>
      <c r="XFB194" s="279"/>
      <c r="XFC194" s="279"/>
      <c r="XFD194" s="279"/>
    </row>
    <row r="195" spans="2:16384" ht="15" customHeight="1">
      <c r="B195" s="294" t="s">
        <v>218</v>
      </c>
      <c r="C195" s="275"/>
      <c r="D195" s="312">
        <f>(D142-D71)/D12</f>
        <v>6.9145544396620448E-2</v>
      </c>
      <c r="E195" s="313">
        <f>(E142-E71)/E12</f>
        <v>7.0290788314241182E-2</v>
      </c>
      <c r="F195" s="313">
        <f>(F142-F71)/F12</f>
        <v>7.6260690061928649E-2</v>
      </c>
      <c r="G195" s="313">
        <f>(G142-G71)/G12</f>
        <v>8.2665213668560764E-2</v>
      </c>
      <c r="H195" s="269"/>
      <c r="I195" s="312">
        <f>(I142-I71)/I12</f>
        <v>8.4884216508026702E-2</v>
      </c>
      <c r="J195" s="313">
        <f>(J142-J71)/J12</f>
        <v>8.0100358720218978E-2</v>
      </c>
      <c r="K195" s="313">
        <f>(K142-K71)/K12</f>
        <v>7.4917806004204016E-2</v>
      </c>
      <c r="L195" s="313">
        <f>(L142-L71)/L12</f>
        <v>7.5886728601985767E-2</v>
      </c>
      <c r="M195" s="269"/>
      <c r="N195" s="312">
        <f>(N142-N71)/N12</f>
        <v>7.5008399187835043E-2</v>
      </c>
      <c r="O195" s="313">
        <f>(O142-O71)/O12</f>
        <v>7.1280323450134769E-2</v>
      </c>
      <c r="P195" s="313">
        <f>(P142-P71)/P12</f>
        <v>6.8287969077146071E-2</v>
      </c>
      <c r="Q195" s="313">
        <f>(Q142-Q71)/Q12</f>
        <v>6.7330151315121364E-2</v>
      </c>
      <c r="R195" s="269"/>
      <c r="S195" s="312">
        <f>(S142-S71)/S12</f>
        <v>6.7976964531132444E-2</v>
      </c>
      <c r="T195" s="313">
        <f>(T142-T71)/T12</f>
        <v>6.2717453030145504E-2</v>
      </c>
      <c r="U195" s="313">
        <f>(U142-U71)/U12</f>
        <v>5.426117193201923E-2</v>
      </c>
      <c r="V195" s="313">
        <f>(V142-V71)/V12</f>
        <v>4.6071550442174106E-2</v>
      </c>
      <c r="W195" s="269"/>
      <c r="X195" s="312">
        <f>(X142-X71)/X12</f>
        <v>4.2093728377799129E-2</v>
      </c>
      <c r="Y195" s="313">
        <f>(Y142-Y71)/Y12</f>
        <v>3.8836853787274278E-2</v>
      </c>
      <c r="Z195" s="313">
        <f>(Z142-Z71)/Z12</f>
        <v>3.1502936197030984E-2</v>
      </c>
      <c r="AA195" s="313">
        <f>(AA142-AA71)/AA12</f>
        <v>2.4548170350989582E-2</v>
      </c>
      <c r="AB195" s="269"/>
      <c r="AC195" s="312">
        <f>(AC142-AC71)/AC12</f>
        <v>1.9499492001622477E-2</v>
      </c>
      <c r="AD195" s="313">
        <f>(AD142-AD71)/AD12</f>
        <v>1.7990777937184278E-2</v>
      </c>
      <c r="AE195" s="313">
        <f>(AE142-AE71)/AE12</f>
        <v>1.0601270152992223E-2</v>
      </c>
      <c r="AF195" s="313">
        <f>(AF142-AF71)/AF12</f>
        <v>3.7947566990405774E-3</v>
      </c>
      <c r="AG195" s="269"/>
      <c r="AH195" s="279"/>
      <c r="AI195" s="279"/>
      <c r="AJ195" s="279"/>
      <c r="AK195" s="279"/>
      <c r="AL195" s="279"/>
      <c r="AM195" s="279"/>
      <c r="AN195" s="279"/>
      <c r="AO195" s="279"/>
      <c r="AP195" s="279"/>
      <c r="AQ195" s="279"/>
      <c r="AR195" s="279"/>
      <c r="AS195" s="279"/>
      <c r="AT195" s="279"/>
      <c r="AU195" s="279"/>
      <c r="AV195" s="279"/>
      <c r="AW195" s="279"/>
      <c r="AX195" s="279"/>
      <c r="AY195" s="279"/>
      <c r="AZ195" s="279"/>
      <c r="BA195" s="279"/>
      <c r="BB195" s="279"/>
      <c r="BC195" s="279"/>
      <c r="BD195" s="279"/>
      <c r="BE195" s="279"/>
      <c r="BF195" s="279"/>
      <c r="BG195" s="279"/>
      <c r="BH195" s="279"/>
      <c r="BI195" s="279"/>
      <c r="BJ195" s="279"/>
      <c r="BK195" s="279"/>
      <c r="BL195" s="279"/>
      <c r="BM195" s="279"/>
      <c r="BN195" s="279"/>
      <c r="BO195" s="279"/>
      <c r="BP195" s="279"/>
      <c r="BQ195" s="279"/>
      <c r="BR195" s="279"/>
      <c r="BS195" s="279"/>
      <c r="BT195" s="279"/>
      <c r="BU195" s="279"/>
      <c r="BV195" s="279"/>
      <c r="BW195" s="279"/>
      <c r="BX195" s="279"/>
      <c r="BY195" s="279"/>
      <c r="BZ195" s="279"/>
      <c r="CA195" s="279"/>
      <c r="CB195" s="279"/>
      <c r="CC195" s="279"/>
      <c r="CD195" s="279"/>
      <c r="CE195" s="279"/>
      <c r="CF195" s="279"/>
      <c r="CG195" s="279"/>
      <c r="CH195" s="279"/>
      <c r="CI195" s="279"/>
      <c r="CJ195" s="279"/>
      <c r="CK195" s="279"/>
      <c r="CL195" s="279"/>
      <c r="CM195" s="279"/>
      <c r="CN195" s="279"/>
      <c r="CO195" s="279"/>
      <c r="CP195" s="279"/>
      <c r="CQ195" s="279"/>
      <c r="CR195" s="279"/>
      <c r="CS195" s="279"/>
      <c r="CT195" s="279"/>
      <c r="CU195" s="279"/>
      <c r="CV195" s="279"/>
      <c r="CW195" s="279"/>
      <c r="CX195" s="279"/>
      <c r="CY195" s="279"/>
      <c r="CZ195" s="279"/>
      <c r="DA195" s="279"/>
      <c r="DB195" s="279"/>
      <c r="DC195" s="279"/>
      <c r="DD195" s="279"/>
      <c r="DE195" s="279"/>
      <c r="DF195" s="279"/>
      <c r="DG195" s="279"/>
      <c r="DH195" s="279"/>
      <c r="DI195" s="279"/>
      <c r="DJ195" s="279"/>
      <c r="DK195" s="279"/>
      <c r="DL195" s="279"/>
      <c r="DM195" s="279"/>
      <c r="DN195" s="279"/>
      <c r="DO195" s="279"/>
      <c r="DP195" s="279"/>
      <c r="DQ195" s="279"/>
      <c r="DR195" s="279"/>
      <c r="DS195" s="279"/>
      <c r="DT195" s="279"/>
      <c r="DU195" s="279"/>
      <c r="DV195" s="279"/>
      <c r="DW195" s="279"/>
      <c r="DX195" s="279"/>
      <c r="DY195" s="279"/>
      <c r="DZ195" s="279"/>
      <c r="EA195" s="279"/>
      <c r="EB195" s="279"/>
      <c r="EC195" s="279"/>
      <c r="ED195" s="279"/>
      <c r="EE195" s="279"/>
      <c r="EF195" s="279"/>
      <c r="EG195" s="279"/>
      <c r="EH195" s="279"/>
      <c r="EI195" s="279"/>
      <c r="EJ195" s="279"/>
      <c r="EK195" s="279"/>
      <c r="EL195" s="279"/>
      <c r="EM195" s="279"/>
      <c r="EN195" s="279"/>
      <c r="EO195" s="279"/>
      <c r="EP195" s="279"/>
      <c r="EQ195" s="279"/>
      <c r="ER195" s="279"/>
      <c r="ES195" s="279"/>
      <c r="ET195" s="279"/>
      <c r="EU195" s="279"/>
      <c r="EV195" s="279"/>
      <c r="EW195" s="279"/>
      <c r="EX195" s="279"/>
      <c r="EY195" s="279"/>
      <c r="EZ195" s="279"/>
      <c r="FA195" s="279"/>
      <c r="FB195" s="279"/>
      <c r="FC195" s="279"/>
      <c r="FD195" s="279"/>
      <c r="FE195" s="279"/>
      <c r="FF195" s="279"/>
      <c r="FG195" s="279"/>
      <c r="FH195" s="279"/>
      <c r="FI195" s="279"/>
      <c r="FJ195" s="279"/>
      <c r="FK195" s="279"/>
      <c r="FL195" s="279"/>
      <c r="FM195" s="279"/>
      <c r="FN195" s="279"/>
      <c r="FO195" s="279"/>
      <c r="FP195" s="279"/>
      <c r="FQ195" s="279"/>
      <c r="FR195" s="279"/>
      <c r="FS195" s="279"/>
      <c r="FT195" s="279"/>
      <c r="FU195" s="279"/>
      <c r="FV195" s="279"/>
      <c r="FW195" s="279"/>
      <c r="FX195" s="279"/>
      <c r="FY195" s="279"/>
      <c r="FZ195" s="279"/>
      <c r="GA195" s="279"/>
      <c r="GB195" s="279"/>
      <c r="GC195" s="279"/>
      <c r="GD195" s="279"/>
      <c r="GE195" s="279"/>
      <c r="GF195" s="279"/>
      <c r="GG195" s="279"/>
      <c r="GH195" s="279"/>
      <c r="GI195" s="279"/>
      <c r="GJ195" s="279"/>
      <c r="GK195" s="279"/>
      <c r="GL195" s="279"/>
      <c r="GM195" s="279"/>
      <c r="GN195" s="279"/>
      <c r="GO195" s="279"/>
      <c r="GP195" s="279"/>
      <c r="GQ195" s="279"/>
      <c r="GR195" s="279"/>
      <c r="GS195" s="279"/>
      <c r="GT195" s="279"/>
      <c r="GU195" s="279"/>
      <c r="GV195" s="279"/>
      <c r="GW195" s="279"/>
      <c r="GX195" s="279"/>
      <c r="GY195" s="279"/>
      <c r="GZ195" s="279"/>
      <c r="HA195" s="279"/>
      <c r="HB195" s="279"/>
      <c r="HC195" s="279"/>
      <c r="HD195" s="279"/>
      <c r="HE195" s="279"/>
      <c r="HF195" s="279"/>
      <c r="HG195" s="279"/>
      <c r="HH195" s="279"/>
      <c r="HI195" s="279"/>
      <c r="HJ195" s="279"/>
      <c r="HK195" s="279"/>
      <c r="HL195" s="279"/>
      <c r="HM195" s="279"/>
      <c r="HN195" s="279"/>
      <c r="HO195" s="279"/>
      <c r="HP195" s="279"/>
      <c r="HQ195" s="279"/>
      <c r="HR195" s="279"/>
      <c r="HS195" s="279"/>
      <c r="HT195" s="279"/>
      <c r="HU195" s="279"/>
      <c r="HV195" s="279"/>
      <c r="HW195" s="279"/>
      <c r="HX195" s="279"/>
      <c r="HY195" s="279"/>
      <c r="HZ195" s="279"/>
      <c r="IA195" s="279"/>
      <c r="IB195" s="279"/>
      <c r="IC195" s="279"/>
      <c r="ID195" s="279"/>
      <c r="IE195" s="279"/>
      <c r="IF195" s="279"/>
      <c r="IG195" s="279"/>
      <c r="IH195" s="279"/>
      <c r="II195" s="279"/>
      <c r="IJ195" s="279"/>
      <c r="IK195" s="279"/>
      <c r="IL195" s="279"/>
      <c r="IM195" s="279"/>
      <c r="IN195" s="279"/>
      <c r="IO195" s="279"/>
      <c r="IP195" s="279"/>
      <c r="IQ195" s="279"/>
      <c r="IR195" s="279"/>
      <c r="IS195" s="279"/>
      <c r="IT195" s="279"/>
      <c r="IU195" s="279"/>
      <c r="IV195" s="279"/>
      <c r="IW195" s="279"/>
      <c r="IX195" s="279"/>
      <c r="IY195" s="279"/>
      <c r="IZ195" s="279"/>
      <c r="JA195" s="279"/>
      <c r="JB195" s="279"/>
      <c r="JC195" s="279"/>
      <c r="JD195" s="279"/>
      <c r="JE195" s="279"/>
      <c r="JF195" s="279"/>
      <c r="JG195" s="279"/>
      <c r="JH195" s="279"/>
      <c r="JI195" s="279"/>
      <c r="JJ195" s="279"/>
      <c r="JK195" s="279"/>
      <c r="JL195" s="279"/>
      <c r="JM195" s="279"/>
      <c r="JN195" s="279"/>
      <c r="JO195" s="279"/>
      <c r="JP195" s="279"/>
      <c r="JQ195" s="279"/>
      <c r="JR195" s="279"/>
      <c r="JS195" s="279"/>
      <c r="JT195" s="279"/>
      <c r="JU195" s="279"/>
      <c r="JV195" s="279"/>
      <c r="JW195" s="279"/>
      <c r="JX195" s="279"/>
      <c r="JY195" s="279"/>
      <c r="JZ195" s="279"/>
      <c r="KA195" s="279"/>
      <c r="KB195" s="279"/>
      <c r="KC195" s="279"/>
      <c r="KD195" s="279"/>
      <c r="KE195" s="279"/>
      <c r="KF195" s="279"/>
      <c r="KG195" s="279"/>
      <c r="KH195" s="279"/>
      <c r="KI195" s="279"/>
      <c r="KJ195" s="279"/>
      <c r="KK195" s="279"/>
      <c r="KL195" s="279"/>
      <c r="KM195" s="279"/>
      <c r="KN195" s="279"/>
      <c r="KO195" s="279"/>
      <c r="KP195" s="279"/>
      <c r="KQ195" s="279"/>
      <c r="KR195" s="279"/>
      <c r="KS195" s="279"/>
      <c r="KT195" s="279"/>
      <c r="KU195" s="279"/>
      <c r="KV195" s="279"/>
      <c r="KW195" s="279"/>
      <c r="KX195" s="279"/>
      <c r="KY195" s="279"/>
      <c r="KZ195" s="279"/>
      <c r="LA195" s="279"/>
      <c r="LB195" s="279"/>
      <c r="LC195" s="279"/>
      <c r="LD195" s="279"/>
      <c r="LE195" s="279"/>
      <c r="LF195" s="279"/>
      <c r="LG195" s="279"/>
      <c r="LH195" s="279"/>
      <c r="LI195" s="279"/>
      <c r="LJ195" s="279"/>
      <c r="LK195" s="279"/>
      <c r="LL195" s="279"/>
      <c r="LM195" s="279"/>
      <c r="LN195" s="279"/>
      <c r="LO195" s="279"/>
      <c r="LP195" s="279"/>
      <c r="LQ195" s="279"/>
      <c r="LR195" s="279"/>
      <c r="LS195" s="279"/>
      <c r="LT195" s="279"/>
      <c r="LU195" s="279"/>
      <c r="LV195" s="279"/>
      <c r="LW195" s="279"/>
      <c r="LX195" s="279"/>
      <c r="LY195" s="279"/>
      <c r="LZ195" s="279"/>
      <c r="MA195" s="279"/>
      <c r="MB195" s="279"/>
      <c r="MC195" s="279"/>
      <c r="MD195" s="279"/>
      <c r="ME195" s="279"/>
      <c r="MF195" s="279"/>
      <c r="MG195" s="279"/>
      <c r="MH195" s="279"/>
      <c r="MI195" s="279"/>
      <c r="MJ195" s="279"/>
      <c r="MK195" s="279"/>
      <c r="ML195" s="279"/>
      <c r="MM195" s="279"/>
      <c r="MN195" s="279"/>
      <c r="MO195" s="279"/>
      <c r="MP195" s="279"/>
      <c r="MQ195" s="279"/>
      <c r="MR195" s="279"/>
      <c r="MS195" s="279"/>
      <c r="MT195" s="279"/>
      <c r="MU195" s="279"/>
      <c r="MV195" s="279"/>
      <c r="MW195" s="279"/>
      <c r="MX195" s="279"/>
      <c r="MY195" s="279"/>
      <c r="MZ195" s="279"/>
      <c r="NA195" s="279"/>
      <c r="NB195" s="279"/>
      <c r="NC195" s="279"/>
      <c r="ND195" s="279"/>
      <c r="NE195" s="279"/>
      <c r="NF195" s="279"/>
      <c r="NG195" s="279"/>
      <c r="NH195" s="279"/>
      <c r="NI195" s="279"/>
      <c r="NJ195" s="279"/>
      <c r="NK195" s="279"/>
      <c r="NL195" s="279"/>
      <c r="NM195" s="279"/>
      <c r="NN195" s="279"/>
      <c r="NO195" s="279"/>
      <c r="NP195" s="279"/>
      <c r="NQ195" s="279"/>
      <c r="NR195" s="279"/>
      <c r="NS195" s="279"/>
      <c r="NT195" s="279"/>
      <c r="NU195" s="279"/>
      <c r="NV195" s="279"/>
      <c r="NW195" s="279"/>
      <c r="NX195" s="279"/>
      <c r="NY195" s="279"/>
      <c r="NZ195" s="279"/>
      <c r="OA195" s="279"/>
      <c r="OB195" s="279"/>
      <c r="OC195" s="279"/>
      <c r="OD195" s="279"/>
      <c r="OE195" s="279"/>
      <c r="OF195" s="279"/>
      <c r="OG195" s="279"/>
      <c r="OH195" s="279"/>
      <c r="OI195" s="279"/>
      <c r="OJ195" s="279"/>
      <c r="OK195" s="279"/>
      <c r="OL195" s="279"/>
      <c r="OM195" s="279"/>
      <c r="ON195" s="279"/>
      <c r="OO195" s="279"/>
      <c r="OP195" s="279"/>
      <c r="OQ195" s="279"/>
      <c r="OR195" s="279"/>
      <c r="OS195" s="279"/>
      <c r="OT195" s="279"/>
      <c r="OU195" s="279"/>
      <c r="OV195" s="279"/>
      <c r="OW195" s="279"/>
      <c r="OX195" s="279"/>
      <c r="OY195" s="279"/>
      <c r="OZ195" s="279"/>
      <c r="PA195" s="279"/>
      <c r="PB195" s="279"/>
      <c r="PC195" s="279"/>
      <c r="PD195" s="279"/>
      <c r="PE195" s="279"/>
      <c r="PF195" s="279"/>
      <c r="PG195" s="279"/>
      <c r="PH195" s="279"/>
      <c r="PI195" s="279"/>
      <c r="PJ195" s="279"/>
      <c r="PK195" s="279"/>
      <c r="PL195" s="279"/>
      <c r="PM195" s="279"/>
      <c r="PN195" s="279"/>
      <c r="PO195" s="279"/>
      <c r="PP195" s="279"/>
      <c r="PQ195" s="279"/>
      <c r="PR195" s="279"/>
      <c r="PS195" s="279"/>
      <c r="PT195" s="279"/>
      <c r="PU195" s="279"/>
      <c r="PV195" s="279"/>
      <c r="PW195" s="279"/>
      <c r="PX195" s="279"/>
      <c r="PY195" s="279"/>
      <c r="PZ195" s="279"/>
      <c r="QA195" s="279"/>
      <c r="QB195" s="279"/>
      <c r="QC195" s="279"/>
      <c r="QD195" s="279"/>
      <c r="QE195" s="279"/>
      <c r="QF195" s="279"/>
      <c r="QG195" s="279"/>
      <c r="QH195" s="279"/>
      <c r="QI195" s="279"/>
      <c r="QJ195" s="279"/>
      <c r="QK195" s="279"/>
      <c r="QL195" s="279"/>
      <c r="QM195" s="279"/>
      <c r="QN195" s="279"/>
      <c r="QO195" s="279"/>
      <c r="QP195" s="279"/>
      <c r="QQ195" s="279"/>
      <c r="QR195" s="279"/>
      <c r="QS195" s="279"/>
      <c r="QT195" s="279"/>
      <c r="QU195" s="279"/>
      <c r="QV195" s="279"/>
      <c r="QW195" s="279"/>
      <c r="QX195" s="279"/>
      <c r="QY195" s="279"/>
      <c r="QZ195" s="279"/>
      <c r="RA195" s="279"/>
      <c r="RB195" s="279"/>
      <c r="RC195" s="279"/>
      <c r="RD195" s="279"/>
      <c r="RE195" s="279"/>
      <c r="RF195" s="279"/>
      <c r="RG195" s="279"/>
      <c r="RH195" s="279"/>
      <c r="RI195" s="279"/>
      <c r="RJ195" s="279"/>
      <c r="RK195" s="279"/>
      <c r="RL195" s="279"/>
      <c r="RM195" s="279"/>
      <c r="RN195" s="279"/>
      <c r="RO195" s="279"/>
      <c r="RP195" s="279"/>
      <c r="RQ195" s="279"/>
      <c r="RR195" s="279"/>
      <c r="RS195" s="279"/>
      <c r="RT195" s="279"/>
      <c r="RU195" s="279"/>
      <c r="RV195" s="279"/>
      <c r="RW195" s="279"/>
      <c r="RX195" s="279"/>
      <c r="RY195" s="279"/>
      <c r="RZ195" s="279"/>
      <c r="SA195" s="279"/>
      <c r="SB195" s="279"/>
      <c r="SC195" s="279"/>
      <c r="SD195" s="279"/>
      <c r="SE195" s="279"/>
      <c r="SF195" s="279"/>
      <c r="SG195" s="279"/>
      <c r="SH195" s="279"/>
      <c r="SI195" s="279"/>
      <c r="SJ195" s="279"/>
      <c r="SK195" s="279"/>
      <c r="SL195" s="279"/>
      <c r="SM195" s="279"/>
      <c r="SN195" s="279"/>
      <c r="SO195" s="279"/>
      <c r="SP195" s="279"/>
      <c r="SQ195" s="279"/>
      <c r="SR195" s="279"/>
      <c r="SS195" s="279"/>
      <c r="ST195" s="279"/>
      <c r="SU195" s="279"/>
      <c r="SV195" s="279"/>
      <c r="SW195" s="279"/>
      <c r="SX195" s="279"/>
      <c r="SY195" s="279"/>
      <c r="SZ195" s="279"/>
      <c r="TA195" s="279"/>
      <c r="TB195" s="279"/>
      <c r="TC195" s="279"/>
      <c r="TD195" s="279"/>
      <c r="TE195" s="279"/>
      <c r="TF195" s="279"/>
      <c r="TG195" s="279"/>
      <c r="TH195" s="279"/>
      <c r="TI195" s="279"/>
      <c r="TJ195" s="279"/>
      <c r="TK195" s="279"/>
      <c r="TL195" s="279"/>
      <c r="TM195" s="279"/>
      <c r="TN195" s="279"/>
      <c r="TO195" s="279"/>
      <c r="TP195" s="279"/>
      <c r="TQ195" s="279"/>
      <c r="TR195" s="279"/>
      <c r="TS195" s="279"/>
      <c r="TT195" s="279"/>
      <c r="TU195" s="279"/>
      <c r="TV195" s="279"/>
      <c r="TW195" s="279"/>
      <c r="TX195" s="279"/>
      <c r="TY195" s="279"/>
      <c r="TZ195" s="279"/>
      <c r="UA195" s="279"/>
      <c r="UB195" s="279"/>
      <c r="UC195" s="279"/>
      <c r="UD195" s="279"/>
      <c r="UE195" s="279"/>
      <c r="UF195" s="279"/>
      <c r="UG195" s="279"/>
      <c r="UH195" s="279"/>
      <c r="UI195" s="279"/>
      <c r="UJ195" s="279"/>
      <c r="UK195" s="279"/>
      <c r="UL195" s="279"/>
      <c r="UM195" s="279"/>
      <c r="UN195" s="279"/>
      <c r="UO195" s="279"/>
      <c r="UP195" s="279"/>
      <c r="UQ195" s="279"/>
      <c r="UR195" s="279"/>
      <c r="US195" s="279"/>
      <c r="UT195" s="279"/>
      <c r="UU195" s="279"/>
      <c r="UV195" s="279"/>
      <c r="UW195" s="279"/>
      <c r="UX195" s="279"/>
      <c r="UY195" s="279"/>
      <c r="UZ195" s="279"/>
      <c r="VA195" s="279"/>
      <c r="VB195" s="279"/>
      <c r="VC195" s="279"/>
      <c r="VD195" s="279"/>
      <c r="VE195" s="279"/>
      <c r="VF195" s="279"/>
      <c r="VG195" s="279"/>
      <c r="VH195" s="279"/>
      <c r="VI195" s="279"/>
      <c r="VJ195" s="279"/>
      <c r="VK195" s="279"/>
      <c r="VL195" s="279"/>
      <c r="VM195" s="279"/>
      <c r="VN195" s="279"/>
      <c r="VO195" s="279"/>
      <c r="VP195" s="279"/>
      <c r="VQ195" s="279"/>
      <c r="VR195" s="279"/>
      <c r="VS195" s="279"/>
      <c r="VT195" s="279"/>
      <c r="VU195" s="279"/>
      <c r="VV195" s="279"/>
      <c r="VW195" s="279"/>
      <c r="VX195" s="279"/>
      <c r="VY195" s="279"/>
      <c r="VZ195" s="279"/>
      <c r="WA195" s="279"/>
      <c r="WB195" s="279"/>
      <c r="WC195" s="279"/>
      <c r="WD195" s="279"/>
      <c r="WE195" s="279"/>
      <c r="WF195" s="279"/>
      <c r="WG195" s="279"/>
      <c r="WH195" s="279"/>
      <c r="WI195" s="279"/>
      <c r="WJ195" s="279"/>
      <c r="WK195" s="279"/>
      <c r="WL195" s="279"/>
      <c r="WM195" s="279"/>
      <c r="WN195" s="279"/>
      <c r="WO195" s="279"/>
      <c r="WP195" s="279"/>
      <c r="WQ195" s="279"/>
      <c r="WR195" s="279"/>
      <c r="WS195" s="279"/>
      <c r="WT195" s="279"/>
      <c r="WU195" s="279"/>
      <c r="WV195" s="279"/>
      <c r="WW195" s="279"/>
      <c r="WX195" s="279"/>
      <c r="WY195" s="279"/>
      <c r="WZ195" s="279"/>
      <c r="XA195" s="279"/>
      <c r="XB195" s="279"/>
      <c r="XC195" s="279"/>
      <c r="XD195" s="279"/>
      <c r="XE195" s="279"/>
      <c r="XF195" s="279"/>
      <c r="XG195" s="279"/>
      <c r="XH195" s="279"/>
      <c r="XI195" s="279"/>
      <c r="XJ195" s="279"/>
      <c r="XK195" s="279"/>
      <c r="XL195" s="279"/>
      <c r="XM195" s="279"/>
      <c r="XN195" s="279"/>
      <c r="XO195" s="279"/>
      <c r="XP195" s="279"/>
      <c r="XQ195" s="279"/>
      <c r="XR195" s="279"/>
      <c r="XS195" s="279"/>
      <c r="XT195" s="279"/>
      <c r="XU195" s="279"/>
      <c r="XV195" s="279"/>
      <c r="XW195" s="279"/>
      <c r="XX195" s="279"/>
      <c r="XY195" s="279"/>
      <c r="XZ195" s="279"/>
      <c r="YA195" s="279"/>
      <c r="YB195" s="279"/>
      <c r="YC195" s="279"/>
      <c r="YD195" s="279"/>
      <c r="YE195" s="279"/>
      <c r="YF195" s="279"/>
      <c r="YG195" s="279"/>
      <c r="YH195" s="279"/>
      <c r="YI195" s="279"/>
      <c r="YJ195" s="279"/>
      <c r="YK195" s="279"/>
      <c r="YL195" s="279"/>
      <c r="YM195" s="279"/>
      <c r="YN195" s="279"/>
      <c r="YO195" s="279"/>
      <c r="YP195" s="279"/>
      <c r="YQ195" s="279"/>
      <c r="YR195" s="279"/>
      <c r="YS195" s="279"/>
      <c r="YT195" s="279"/>
      <c r="YU195" s="279"/>
      <c r="YV195" s="279"/>
      <c r="YW195" s="279"/>
      <c r="YX195" s="279"/>
      <c r="YY195" s="279"/>
      <c r="YZ195" s="279"/>
      <c r="ZA195" s="279"/>
      <c r="ZB195" s="279"/>
      <c r="ZC195" s="279"/>
      <c r="ZD195" s="279"/>
      <c r="ZE195" s="279"/>
      <c r="ZF195" s="279"/>
      <c r="ZG195" s="279"/>
      <c r="ZH195" s="279"/>
      <c r="ZI195" s="279"/>
      <c r="ZJ195" s="279"/>
      <c r="ZK195" s="279"/>
      <c r="ZL195" s="279"/>
      <c r="ZM195" s="279"/>
      <c r="ZN195" s="279"/>
      <c r="ZO195" s="279"/>
      <c r="ZP195" s="279"/>
      <c r="ZQ195" s="279"/>
      <c r="ZR195" s="279"/>
      <c r="ZS195" s="279"/>
      <c r="ZT195" s="279"/>
      <c r="ZU195" s="279"/>
      <c r="ZV195" s="279"/>
      <c r="ZW195" s="279"/>
      <c r="ZX195" s="279"/>
      <c r="ZY195" s="279"/>
      <c r="ZZ195" s="279"/>
      <c r="AAA195" s="279"/>
      <c r="AAB195" s="279"/>
      <c r="AAC195" s="279"/>
      <c r="AAD195" s="279"/>
      <c r="AAE195" s="279"/>
      <c r="AAF195" s="279"/>
      <c r="AAG195" s="279"/>
      <c r="AAH195" s="279"/>
      <c r="AAI195" s="279"/>
      <c r="AAJ195" s="279"/>
      <c r="AAK195" s="279"/>
      <c r="AAL195" s="279"/>
      <c r="AAM195" s="279"/>
      <c r="AAN195" s="279"/>
      <c r="AAO195" s="279"/>
      <c r="AAP195" s="279"/>
      <c r="AAQ195" s="279"/>
      <c r="AAR195" s="279"/>
      <c r="AAS195" s="279"/>
      <c r="AAT195" s="279"/>
      <c r="AAU195" s="279"/>
      <c r="AAV195" s="279"/>
      <c r="AAW195" s="279"/>
      <c r="AAX195" s="279"/>
      <c r="AAY195" s="279"/>
      <c r="AAZ195" s="279"/>
      <c r="ABA195" s="279"/>
      <c r="ABB195" s="279"/>
      <c r="ABC195" s="279"/>
      <c r="ABD195" s="279"/>
      <c r="ABE195" s="279"/>
      <c r="ABF195" s="279"/>
      <c r="ABG195" s="279"/>
      <c r="ABH195" s="279"/>
      <c r="ABI195" s="279"/>
      <c r="ABJ195" s="279"/>
      <c r="ABK195" s="279"/>
      <c r="ABL195" s="279"/>
      <c r="ABM195" s="279"/>
      <c r="ABN195" s="279"/>
      <c r="ABO195" s="279"/>
      <c r="ABP195" s="279"/>
      <c r="ABQ195" s="279"/>
      <c r="ABR195" s="279"/>
      <c r="ABS195" s="279"/>
      <c r="ABT195" s="279"/>
      <c r="ABU195" s="279"/>
      <c r="ABV195" s="279"/>
      <c r="ABW195" s="279"/>
      <c r="ABX195" s="279"/>
      <c r="ABY195" s="279"/>
      <c r="ABZ195" s="279"/>
      <c r="ACA195" s="279"/>
      <c r="ACB195" s="279"/>
      <c r="ACC195" s="279"/>
      <c r="ACD195" s="279"/>
      <c r="ACE195" s="279"/>
      <c r="ACF195" s="279"/>
      <c r="ACG195" s="279"/>
      <c r="ACH195" s="279"/>
      <c r="ACI195" s="279"/>
      <c r="ACJ195" s="279"/>
      <c r="ACK195" s="279"/>
      <c r="ACL195" s="279"/>
      <c r="ACM195" s="279"/>
      <c r="ACN195" s="279"/>
      <c r="ACO195" s="279"/>
      <c r="ACP195" s="279"/>
      <c r="ACQ195" s="279"/>
      <c r="ACR195" s="279"/>
      <c r="ACS195" s="279"/>
      <c r="ACT195" s="279"/>
      <c r="ACU195" s="279"/>
      <c r="ACV195" s="279"/>
      <c r="ACW195" s="279"/>
      <c r="ACX195" s="279"/>
      <c r="ACY195" s="279"/>
      <c r="ACZ195" s="279"/>
      <c r="ADA195" s="279"/>
      <c r="ADB195" s="279"/>
      <c r="ADC195" s="279"/>
      <c r="ADD195" s="279"/>
      <c r="ADE195" s="279"/>
      <c r="ADF195" s="279"/>
      <c r="ADG195" s="279"/>
      <c r="ADH195" s="279"/>
      <c r="ADI195" s="279"/>
      <c r="ADJ195" s="279"/>
      <c r="ADK195" s="279"/>
      <c r="ADL195" s="279"/>
      <c r="ADM195" s="279"/>
      <c r="ADN195" s="279"/>
      <c r="ADO195" s="279"/>
      <c r="ADP195" s="279"/>
      <c r="ADQ195" s="279"/>
      <c r="ADR195" s="279"/>
      <c r="ADS195" s="279"/>
      <c r="ADT195" s="279"/>
      <c r="ADU195" s="279"/>
      <c r="ADV195" s="279"/>
      <c r="ADW195" s="279"/>
      <c r="ADX195" s="279"/>
      <c r="ADY195" s="279"/>
      <c r="ADZ195" s="279"/>
      <c r="AEA195" s="279"/>
      <c r="AEB195" s="279"/>
      <c r="AEC195" s="279"/>
      <c r="AED195" s="279"/>
      <c r="AEE195" s="279"/>
      <c r="AEF195" s="279"/>
      <c r="AEG195" s="279"/>
      <c r="AEH195" s="279"/>
      <c r="AEI195" s="279"/>
      <c r="AEJ195" s="279"/>
      <c r="AEK195" s="279"/>
      <c r="AEL195" s="279"/>
      <c r="AEM195" s="279"/>
      <c r="AEN195" s="279"/>
      <c r="AEO195" s="279"/>
      <c r="AEP195" s="279"/>
      <c r="AEQ195" s="279"/>
      <c r="AER195" s="279"/>
      <c r="AES195" s="279"/>
      <c r="AET195" s="279"/>
      <c r="AEU195" s="279"/>
      <c r="AEV195" s="279"/>
      <c r="AEW195" s="279"/>
      <c r="AEX195" s="279"/>
      <c r="AEY195" s="279"/>
      <c r="AEZ195" s="279"/>
      <c r="AFA195" s="279"/>
      <c r="AFB195" s="279"/>
      <c r="AFC195" s="279"/>
      <c r="AFD195" s="279"/>
      <c r="AFE195" s="279"/>
      <c r="AFF195" s="279"/>
      <c r="AFG195" s="279"/>
      <c r="AFH195" s="279"/>
      <c r="AFI195" s="279"/>
      <c r="AFJ195" s="279"/>
      <c r="AFK195" s="279"/>
      <c r="AFL195" s="279"/>
      <c r="AFM195" s="279"/>
      <c r="AFN195" s="279"/>
      <c r="AFO195" s="279"/>
      <c r="AFP195" s="279"/>
      <c r="AFQ195" s="279"/>
      <c r="AFR195" s="279"/>
      <c r="AFS195" s="279"/>
      <c r="AFT195" s="279"/>
      <c r="AFU195" s="279"/>
      <c r="AFV195" s="279"/>
      <c r="AFW195" s="279"/>
      <c r="AFX195" s="279"/>
      <c r="AFY195" s="279"/>
      <c r="AFZ195" s="279"/>
      <c r="AGA195" s="279"/>
      <c r="AGB195" s="279"/>
      <c r="AGC195" s="279"/>
      <c r="AGD195" s="279"/>
      <c r="AGE195" s="279"/>
      <c r="AGF195" s="279"/>
      <c r="AGG195" s="279"/>
      <c r="AGH195" s="279"/>
      <c r="AGI195" s="279"/>
      <c r="AGJ195" s="279"/>
      <c r="AGK195" s="279"/>
      <c r="AGL195" s="279"/>
      <c r="AGM195" s="279"/>
      <c r="AGN195" s="279"/>
      <c r="AGO195" s="279"/>
      <c r="AGP195" s="279"/>
      <c r="AGQ195" s="279"/>
      <c r="AGR195" s="279"/>
      <c r="AGS195" s="279"/>
      <c r="AGT195" s="279"/>
      <c r="AGU195" s="279"/>
      <c r="AGV195" s="279"/>
      <c r="AGW195" s="279"/>
      <c r="AGX195" s="279"/>
      <c r="AGY195" s="279"/>
      <c r="AGZ195" s="279"/>
      <c r="AHA195" s="279"/>
      <c r="AHB195" s="279"/>
      <c r="AHC195" s="279"/>
      <c r="AHD195" s="279"/>
      <c r="AHE195" s="279"/>
      <c r="AHF195" s="279"/>
      <c r="AHG195" s="279"/>
      <c r="AHH195" s="279"/>
      <c r="AHI195" s="279"/>
      <c r="AHJ195" s="279"/>
      <c r="AHK195" s="279"/>
      <c r="AHL195" s="279"/>
      <c r="AHM195" s="279"/>
      <c r="AHN195" s="279"/>
      <c r="AHO195" s="279"/>
      <c r="AHP195" s="279"/>
      <c r="AHQ195" s="279"/>
      <c r="AHR195" s="279"/>
      <c r="AHS195" s="279"/>
      <c r="AHT195" s="279"/>
      <c r="AHU195" s="279"/>
      <c r="AHV195" s="279"/>
      <c r="AHW195" s="279"/>
      <c r="AHX195" s="279"/>
      <c r="AHY195" s="279"/>
      <c r="AHZ195" s="279"/>
      <c r="AIA195" s="279"/>
      <c r="AIB195" s="279"/>
      <c r="AIC195" s="279"/>
      <c r="AID195" s="279"/>
      <c r="AIE195" s="279"/>
      <c r="AIF195" s="279"/>
      <c r="AIG195" s="279"/>
      <c r="AIH195" s="279"/>
      <c r="AII195" s="279"/>
      <c r="AIJ195" s="279"/>
      <c r="AIK195" s="279"/>
      <c r="AIL195" s="279"/>
      <c r="AIM195" s="279"/>
      <c r="AIN195" s="279"/>
      <c r="AIO195" s="279"/>
      <c r="AIP195" s="279"/>
      <c r="AIQ195" s="279"/>
      <c r="AIR195" s="279"/>
      <c r="AIS195" s="279"/>
      <c r="AIT195" s="279"/>
      <c r="AIU195" s="279"/>
      <c r="AIV195" s="279"/>
      <c r="AIW195" s="279"/>
      <c r="AIX195" s="279"/>
      <c r="AIY195" s="279"/>
      <c r="AIZ195" s="279"/>
      <c r="AJA195" s="279"/>
      <c r="AJB195" s="279"/>
      <c r="AJC195" s="279"/>
      <c r="AJD195" s="279"/>
      <c r="AJE195" s="279"/>
      <c r="AJF195" s="279"/>
      <c r="AJG195" s="279"/>
      <c r="AJH195" s="279"/>
      <c r="AJI195" s="279"/>
      <c r="AJJ195" s="279"/>
      <c r="AJK195" s="279"/>
      <c r="AJL195" s="279"/>
      <c r="AJM195" s="279"/>
      <c r="AJN195" s="279"/>
      <c r="AJO195" s="279"/>
      <c r="AJP195" s="279"/>
      <c r="AJQ195" s="279"/>
      <c r="AJR195" s="279"/>
      <c r="AJS195" s="279"/>
      <c r="AJT195" s="279"/>
      <c r="AJU195" s="279"/>
      <c r="AJV195" s="279"/>
      <c r="AJW195" s="279"/>
      <c r="AJX195" s="279"/>
      <c r="AJY195" s="279"/>
      <c r="AJZ195" s="279"/>
      <c r="AKA195" s="279"/>
      <c r="AKB195" s="279"/>
      <c r="AKC195" s="279"/>
      <c r="AKD195" s="279"/>
      <c r="AKE195" s="279"/>
      <c r="AKF195" s="279"/>
      <c r="AKG195" s="279"/>
      <c r="AKH195" s="279"/>
      <c r="AKI195" s="279"/>
      <c r="AKJ195" s="279"/>
      <c r="AKK195" s="279"/>
      <c r="AKL195" s="279"/>
      <c r="AKM195" s="279"/>
      <c r="AKN195" s="279"/>
      <c r="AKO195" s="279"/>
      <c r="AKP195" s="279"/>
      <c r="AKQ195" s="279"/>
      <c r="AKR195" s="279"/>
      <c r="AKS195" s="279"/>
      <c r="AKT195" s="279"/>
      <c r="AKU195" s="279"/>
      <c r="AKV195" s="279"/>
      <c r="AKW195" s="279"/>
      <c r="AKX195" s="279"/>
      <c r="AKY195" s="279"/>
      <c r="AKZ195" s="279"/>
      <c r="ALA195" s="279"/>
      <c r="ALB195" s="279"/>
      <c r="ALC195" s="279"/>
      <c r="ALD195" s="279"/>
      <c r="ALE195" s="279"/>
      <c r="ALF195" s="279"/>
      <c r="ALG195" s="279"/>
      <c r="ALH195" s="279"/>
      <c r="ALI195" s="279"/>
      <c r="ALJ195" s="279"/>
      <c r="ALK195" s="279"/>
      <c r="ALL195" s="279"/>
      <c r="ALM195" s="279"/>
      <c r="ALN195" s="279"/>
      <c r="ALO195" s="279"/>
      <c r="ALP195" s="279"/>
      <c r="ALQ195" s="279"/>
      <c r="ALR195" s="279"/>
      <c r="ALS195" s="279"/>
      <c r="ALT195" s="279"/>
      <c r="ALU195" s="279"/>
      <c r="ALV195" s="279"/>
      <c r="ALW195" s="279"/>
      <c r="ALX195" s="279"/>
      <c r="ALY195" s="279"/>
      <c r="ALZ195" s="279"/>
      <c r="AMA195" s="279"/>
      <c r="AMB195" s="279"/>
      <c r="AMC195" s="279"/>
      <c r="AMD195" s="279"/>
      <c r="AME195" s="279"/>
      <c r="AMF195" s="279"/>
      <c r="AMG195" s="279"/>
      <c r="AMH195" s="279"/>
      <c r="AMI195" s="279"/>
      <c r="AMJ195" s="279"/>
      <c r="AMK195" s="279"/>
      <c r="AML195" s="279"/>
      <c r="AMM195" s="279"/>
      <c r="AMN195" s="279"/>
      <c r="AMO195" s="279"/>
      <c r="AMP195" s="279"/>
      <c r="AMQ195" s="279"/>
      <c r="AMR195" s="279"/>
      <c r="AMS195" s="279"/>
      <c r="AMT195" s="279"/>
      <c r="AMU195" s="279"/>
      <c r="AMV195" s="279"/>
      <c r="AMW195" s="279"/>
      <c r="AMX195" s="279"/>
      <c r="AMY195" s="279"/>
      <c r="AMZ195" s="279"/>
      <c r="ANA195" s="279"/>
      <c r="ANB195" s="279"/>
      <c r="ANC195" s="279"/>
      <c r="AND195" s="279"/>
      <c r="ANE195" s="279"/>
      <c r="ANF195" s="279"/>
      <c r="ANG195" s="279"/>
      <c r="ANH195" s="279"/>
      <c r="ANI195" s="279"/>
      <c r="ANJ195" s="279"/>
      <c r="ANK195" s="279"/>
      <c r="ANL195" s="279"/>
      <c r="ANM195" s="279"/>
      <c r="ANN195" s="279"/>
      <c r="ANO195" s="279"/>
      <c r="ANP195" s="279"/>
      <c r="ANQ195" s="279"/>
      <c r="ANR195" s="279"/>
      <c r="ANS195" s="279"/>
      <c r="ANT195" s="279"/>
      <c r="ANU195" s="279"/>
      <c r="ANV195" s="279"/>
      <c r="ANW195" s="279"/>
      <c r="ANX195" s="279"/>
      <c r="ANY195" s="279"/>
      <c r="ANZ195" s="279"/>
      <c r="AOA195" s="279"/>
      <c r="AOB195" s="279"/>
      <c r="AOC195" s="279"/>
      <c r="AOD195" s="279"/>
      <c r="AOE195" s="279"/>
      <c r="AOF195" s="279"/>
      <c r="AOG195" s="279"/>
      <c r="AOH195" s="279"/>
      <c r="AOI195" s="279"/>
      <c r="AOJ195" s="279"/>
      <c r="AOK195" s="279"/>
      <c r="AOL195" s="279"/>
      <c r="AOM195" s="279"/>
      <c r="AON195" s="279"/>
      <c r="AOO195" s="279"/>
      <c r="AOP195" s="279"/>
      <c r="AOQ195" s="279"/>
      <c r="AOR195" s="279"/>
      <c r="AOS195" s="279"/>
      <c r="AOT195" s="279"/>
      <c r="AOU195" s="279"/>
      <c r="AOV195" s="279"/>
      <c r="AOW195" s="279"/>
      <c r="AOX195" s="279"/>
      <c r="AOY195" s="279"/>
      <c r="AOZ195" s="279"/>
      <c r="APA195" s="279"/>
      <c r="APB195" s="279"/>
      <c r="APC195" s="279"/>
      <c r="APD195" s="279"/>
      <c r="APE195" s="279"/>
      <c r="APF195" s="279"/>
      <c r="APG195" s="279"/>
      <c r="APH195" s="279"/>
      <c r="API195" s="279"/>
      <c r="APJ195" s="279"/>
      <c r="APK195" s="279"/>
      <c r="APL195" s="279"/>
      <c r="APM195" s="279"/>
      <c r="APN195" s="279"/>
      <c r="APO195" s="279"/>
      <c r="APP195" s="279"/>
      <c r="APQ195" s="279"/>
      <c r="APR195" s="279"/>
      <c r="APS195" s="279"/>
      <c r="APT195" s="279"/>
      <c r="APU195" s="279"/>
      <c r="APV195" s="279"/>
      <c r="APW195" s="279"/>
      <c r="APX195" s="279"/>
      <c r="APY195" s="279"/>
      <c r="APZ195" s="279"/>
      <c r="AQA195" s="279"/>
      <c r="AQB195" s="279"/>
      <c r="AQC195" s="279"/>
      <c r="AQD195" s="279"/>
      <c r="AQE195" s="279"/>
      <c r="AQF195" s="279"/>
      <c r="AQG195" s="279"/>
      <c r="AQH195" s="279"/>
      <c r="AQI195" s="279"/>
      <c r="AQJ195" s="279"/>
      <c r="AQK195" s="279"/>
      <c r="AQL195" s="279"/>
      <c r="AQM195" s="279"/>
      <c r="AQN195" s="279"/>
      <c r="AQO195" s="279"/>
      <c r="AQP195" s="279"/>
      <c r="AQQ195" s="279"/>
      <c r="AQR195" s="279"/>
      <c r="AQS195" s="279"/>
      <c r="AQT195" s="279"/>
      <c r="AQU195" s="279"/>
      <c r="AQV195" s="279"/>
      <c r="AQW195" s="279"/>
      <c r="AQX195" s="279"/>
      <c r="AQY195" s="279"/>
      <c r="AQZ195" s="279"/>
      <c r="ARA195" s="279"/>
      <c r="ARB195" s="279"/>
      <c r="ARC195" s="279"/>
      <c r="ARD195" s="279"/>
      <c r="ARE195" s="279"/>
      <c r="ARF195" s="279"/>
      <c r="ARG195" s="279"/>
      <c r="ARH195" s="279"/>
      <c r="ARI195" s="279"/>
      <c r="ARJ195" s="279"/>
      <c r="ARK195" s="279"/>
      <c r="ARL195" s="279"/>
      <c r="ARM195" s="279"/>
      <c r="ARN195" s="279"/>
      <c r="ARO195" s="279"/>
      <c r="ARP195" s="279"/>
      <c r="ARQ195" s="279"/>
      <c r="ARR195" s="279"/>
      <c r="ARS195" s="279"/>
      <c r="ART195" s="279"/>
      <c r="ARU195" s="279"/>
      <c r="ARV195" s="279"/>
      <c r="ARW195" s="279"/>
      <c r="ARX195" s="279"/>
      <c r="ARY195" s="279"/>
      <c r="ARZ195" s="279"/>
      <c r="ASA195" s="279"/>
      <c r="ASB195" s="279"/>
      <c r="ASC195" s="279"/>
      <c r="ASD195" s="279"/>
      <c r="ASE195" s="279"/>
      <c r="ASF195" s="279"/>
      <c r="ASG195" s="279"/>
      <c r="ASH195" s="279"/>
      <c r="ASI195" s="279"/>
      <c r="ASJ195" s="279"/>
      <c r="ASK195" s="279"/>
      <c r="ASL195" s="279"/>
      <c r="ASM195" s="279"/>
      <c r="ASN195" s="279"/>
      <c r="ASO195" s="279"/>
      <c r="ASP195" s="279"/>
      <c r="ASQ195" s="279"/>
      <c r="ASR195" s="279"/>
      <c r="ASS195" s="279"/>
      <c r="AST195" s="279"/>
      <c r="ASU195" s="279"/>
      <c r="ASV195" s="279"/>
      <c r="ASW195" s="279"/>
      <c r="ASX195" s="279"/>
      <c r="ASY195" s="279"/>
      <c r="ASZ195" s="279"/>
      <c r="ATA195" s="279"/>
      <c r="ATB195" s="279"/>
      <c r="ATC195" s="279"/>
      <c r="ATD195" s="279"/>
      <c r="ATE195" s="279"/>
      <c r="ATF195" s="279"/>
      <c r="ATG195" s="279"/>
      <c r="ATH195" s="279"/>
      <c r="ATI195" s="279"/>
      <c r="ATJ195" s="279"/>
      <c r="ATK195" s="279"/>
      <c r="ATL195" s="279"/>
      <c r="ATM195" s="279"/>
      <c r="ATN195" s="279"/>
      <c r="ATO195" s="279"/>
      <c r="ATP195" s="279"/>
      <c r="ATQ195" s="279"/>
      <c r="ATR195" s="279"/>
      <c r="ATS195" s="279"/>
      <c r="ATT195" s="279"/>
      <c r="ATU195" s="279"/>
      <c r="ATV195" s="279"/>
      <c r="ATW195" s="279"/>
      <c r="ATX195" s="279"/>
      <c r="ATY195" s="279"/>
      <c r="ATZ195" s="279"/>
      <c r="AUA195" s="279"/>
      <c r="AUB195" s="279"/>
      <c r="AUC195" s="279"/>
      <c r="AUD195" s="279"/>
      <c r="AUE195" s="279"/>
      <c r="AUF195" s="279"/>
      <c r="AUG195" s="279"/>
      <c r="AUH195" s="279"/>
      <c r="AUI195" s="279"/>
      <c r="AUJ195" s="279"/>
      <c r="AUK195" s="279"/>
      <c r="AUL195" s="279"/>
      <c r="AUM195" s="279"/>
      <c r="AUN195" s="279"/>
      <c r="AUO195" s="279"/>
      <c r="AUP195" s="279"/>
      <c r="AUQ195" s="279"/>
      <c r="AUR195" s="279"/>
      <c r="AUS195" s="279"/>
      <c r="AUT195" s="279"/>
      <c r="AUU195" s="279"/>
      <c r="AUV195" s="279"/>
      <c r="AUW195" s="279"/>
      <c r="AUX195" s="279"/>
      <c r="AUY195" s="279"/>
      <c r="AUZ195" s="279"/>
      <c r="AVA195" s="279"/>
      <c r="AVB195" s="279"/>
      <c r="AVC195" s="279"/>
      <c r="AVD195" s="279"/>
      <c r="AVE195" s="279"/>
      <c r="AVF195" s="279"/>
      <c r="AVG195" s="279"/>
      <c r="AVH195" s="279"/>
      <c r="AVI195" s="279"/>
      <c r="AVJ195" s="279"/>
      <c r="AVK195" s="279"/>
      <c r="AVL195" s="279"/>
      <c r="AVM195" s="279"/>
      <c r="AVN195" s="279"/>
      <c r="AVO195" s="279"/>
      <c r="AVP195" s="279"/>
      <c r="AVQ195" s="279"/>
      <c r="AVR195" s="279"/>
      <c r="AVS195" s="279"/>
      <c r="AVT195" s="279"/>
      <c r="AVU195" s="279"/>
      <c r="AVV195" s="279"/>
      <c r="AVW195" s="279"/>
      <c r="AVX195" s="279"/>
      <c r="AVY195" s="279"/>
      <c r="AVZ195" s="279"/>
      <c r="AWA195" s="279"/>
      <c r="AWB195" s="279"/>
      <c r="AWC195" s="279"/>
      <c r="AWD195" s="279"/>
      <c r="AWE195" s="279"/>
      <c r="AWF195" s="279"/>
      <c r="AWG195" s="279"/>
      <c r="AWH195" s="279"/>
      <c r="AWI195" s="279"/>
      <c r="AWJ195" s="279"/>
      <c r="AWK195" s="279"/>
      <c r="AWL195" s="279"/>
      <c r="AWM195" s="279"/>
      <c r="AWN195" s="279"/>
      <c r="AWO195" s="279"/>
      <c r="AWP195" s="279"/>
      <c r="AWQ195" s="279"/>
      <c r="AWR195" s="279"/>
      <c r="AWS195" s="279"/>
      <c r="AWT195" s="279"/>
      <c r="AWU195" s="279"/>
      <c r="AWV195" s="279"/>
      <c r="AWW195" s="279"/>
      <c r="AWX195" s="279"/>
      <c r="AWY195" s="279"/>
      <c r="AWZ195" s="279"/>
      <c r="AXA195" s="279"/>
      <c r="AXB195" s="279"/>
      <c r="AXC195" s="279"/>
      <c r="AXD195" s="279"/>
      <c r="AXE195" s="279"/>
      <c r="AXF195" s="279"/>
      <c r="AXG195" s="279"/>
      <c r="AXH195" s="279"/>
      <c r="AXI195" s="279"/>
      <c r="AXJ195" s="279"/>
      <c r="AXK195" s="279"/>
      <c r="AXL195" s="279"/>
      <c r="AXM195" s="279"/>
      <c r="AXN195" s="279"/>
      <c r="AXO195" s="279"/>
      <c r="AXP195" s="279"/>
      <c r="AXQ195" s="279"/>
      <c r="AXR195" s="279"/>
      <c r="AXS195" s="279"/>
      <c r="AXT195" s="279"/>
      <c r="AXU195" s="279"/>
      <c r="AXV195" s="279"/>
      <c r="AXW195" s="279"/>
      <c r="AXX195" s="279"/>
      <c r="AXY195" s="279"/>
      <c r="AXZ195" s="279"/>
      <c r="AYA195" s="279"/>
      <c r="AYB195" s="279"/>
      <c r="AYC195" s="279"/>
      <c r="AYD195" s="279"/>
      <c r="AYE195" s="279"/>
      <c r="AYF195" s="279"/>
      <c r="AYG195" s="279"/>
      <c r="AYH195" s="279"/>
      <c r="AYI195" s="279"/>
      <c r="AYJ195" s="279"/>
      <c r="AYK195" s="279"/>
      <c r="AYL195" s="279"/>
      <c r="AYM195" s="279"/>
      <c r="AYN195" s="279"/>
      <c r="AYO195" s="279"/>
      <c r="AYP195" s="279"/>
      <c r="AYQ195" s="279"/>
      <c r="AYR195" s="279"/>
      <c r="AYS195" s="279"/>
      <c r="AYT195" s="279"/>
      <c r="AYU195" s="279"/>
      <c r="AYV195" s="279"/>
      <c r="AYW195" s="279"/>
      <c r="AYX195" s="279"/>
      <c r="AYY195" s="279"/>
      <c r="AYZ195" s="279"/>
      <c r="AZA195" s="279"/>
      <c r="AZB195" s="279"/>
      <c r="AZC195" s="279"/>
      <c r="AZD195" s="279"/>
      <c r="AZE195" s="279"/>
      <c r="AZF195" s="279"/>
      <c r="AZG195" s="279"/>
      <c r="AZH195" s="279"/>
      <c r="AZI195" s="279"/>
      <c r="AZJ195" s="279"/>
      <c r="AZK195" s="279"/>
      <c r="AZL195" s="279"/>
      <c r="AZM195" s="279"/>
      <c r="AZN195" s="279"/>
      <c r="AZO195" s="279"/>
      <c r="AZP195" s="279"/>
      <c r="AZQ195" s="279"/>
      <c r="AZR195" s="279"/>
      <c r="AZS195" s="279"/>
      <c r="AZT195" s="279"/>
      <c r="AZU195" s="279"/>
      <c r="AZV195" s="279"/>
      <c r="AZW195" s="279"/>
      <c r="AZX195" s="279"/>
      <c r="AZY195" s="279"/>
      <c r="AZZ195" s="279"/>
      <c r="BAA195" s="279"/>
      <c r="BAB195" s="279"/>
      <c r="BAC195" s="279"/>
      <c r="BAD195" s="279"/>
      <c r="BAE195" s="279"/>
      <c r="BAF195" s="279"/>
      <c r="BAG195" s="279"/>
      <c r="BAH195" s="279"/>
      <c r="BAI195" s="279"/>
      <c r="BAJ195" s="279"/>
      <c r="BAK195" s="279"/>
      <c r="BAL195" s="279"/>
      <c r="BAM195" s="279"/>
      <c r="BAN195" s="279"/>
      <c r="BAO195" s="279"/>
      <c r="BAP195" s="279"/>
      <c r="BAQ195" s="279"/>
      <c r="BAR195" s="279"/>
      <c r="BAS195" s="279"/>
      <c r="BAT195" s="279"/>
      <c r="BAU195" s="279"/>
      <c r="BAV195" s="279"/>
      <c r="BAW195" s="279"/>
      <c r="BAX195" s="279"/>
      <c r="BAY195" s="279"/>
      <c r="BAZ195" s="279"/>
      <c r="BBA195" s="279"/>
      <c r="BBB195" s="279"/>
      <c r="BBC195" s="279"/>
      <c r="BBD195" s="279"/>
      <c r="BBE195" s="279"/>
      <c r="BBF195" s="279"/>
      <c r="BBG195" s="279"/>
      <c r="BBH195" s="279"/>
      <c r="BBI195" s="279"/>
      <c r="BBJ195" s="279"/>
      <c r="BBK195" s="279"/>
      <c r="BBL195" s="279"/>
      <c r="BBM195" s="279"/>
      <c r="BBN195" s="279"/>
      <c r="BBO195" s="279"/>
      <c r="BBP195" s="279"/>
      <c r="BBQ195" s="279"/>
      <c r="BBR195" s="279"/>
      <c r="BBS195" s="279"/>
      <c r="BBT195" s="279"/>
      <c r="BBU195" s="279"/>
      <c r="BBV195" s="279"/>
      <c r="BBW195" s="279"/>
      <c r="BBX195" s="279"/>
      <c r="BBY195" s="279"/>
      <c r="BBZ195" s="279"/>
      <c r="BCA195" s="279"/>
      <c r="BCB195" s="279"/>
      <c r="BCC195" s="279"/>
      <c r="BCD195" s="279"/>
      <c r="BCE195" s="279"/>
      <c r="BCF195" s="279"/>
      <c r="BCG195" s="279"/>
      <c r="BCH195" s="279"/>
      <c r="BCI195" s="279"/>
      <c r="BCJ195" s="279"/>
      <c r="BCK195" s="279"/>
      <c r="BCL195" s="279"/>
      <c r="BCM195" s="279"/>
      <c r="BCN195" s="279"/>
      <c r="BCO195" s="279"/>
      <c r="BCP195" s="279"/>
      <c r="BCQ195" s="279"/>
      <c r="BCR195" s="279"/>
      <c r="BCS195" s="279"/>
      <c r="BCT195" s="279"/>
      <c r="BCU195" s="279"/>
      <c r="BCV195" s="279"/>
      <c r="BCW195" s="279"/>
      <c r="BCX195" s="279"/>
      <c r="BCY195" s="279"/>
      <c r="BCZ195" s="279"/>
      <c r="BDA195" s="279"/>
      <c r="BDB195" s="279"/>
      <c r="BDC195" s="279"/>
      <c r="BDD195" s="279"/>
      <c r="BDE195" s="279"/>
      <c r="BDF195" s="279"/>
      <c r="BDG195" s="279"/>
      <c r="BDH195" s="279"/>
      <c r="BDI195" s="279"/>
      <c r="BDJ195" s="279"/>
      <c r="BDK195" s="279"/>
      <c r="BDL195" s="279"/>
      <c r="BDM195" s="279"/>
      <c r="BDN195" s="279"/>
      <c r="BDO195" s="279"/>
      <c r="BDP195" s="279"/>
      <c r="BDQ195" s="279"/>
      <c r="BDR195" s="279"/>
      <c r="BDS195" s="279"/>
      <c r="BDT195" s="279"/>
      <c r="BDU195" s="279"/>
      <c r="BDV195" s="279"/>
      <c r="BDW195" s="279"/>
      <c r="BDX195" s="279"/>
      <c r="BDY195" s="279"/>
      <c r="BDZ195" s="279"/>
      <c r="BEA195" s="279"/>
      <c r="BEB195" s="279"/>
      <c r="BEC195" s="279"/>
      <c r="BED195" s="279"/>
      <c r="BEE195" s="279"/>
      <c r="BEF195" s="279"/>
      <c r="BEG195" s="279"/>
      <c r="BEH195" s="279"/>
      <c r="BEI195" s="279"/>
      <c r="BEJ195" s="279"/>
      <c r="BEK195" s="279"/>
      <c r="BEL195" s="279"/>
      <c r="BEM195" s="279"/>
      <c r="BEN195" s="279"/>
      <c r="BEO195" s="279"/>
      <c r="BEP195" s="279"/>
      <c r="BEQ195" s="279"/>
      <c r="BER195" s="279"/>
      <c r="BES195" s="279"/>
      <c r="BET195" s="279"/>
      <c r="BEU195" s="279"/>
      <c r="BEV195" s="279"/>
      <c r="BEW195" s="279"/>
      <c r="BEX195" s="279"/>
      <c r="BEY195" s="279"/>
      <c r="BEZ195" s="279"/>
      <c r="BFA195" s="279"/>
      <c r="BFB195" s="279"/>
      <c r="BFC195" s="279"/>
      <c r="BFD195" s="279"/>
      <c r="BFE195" s="279"/>
      <c r="BFF195" s="279"/>
      <c r="BFG195" s="279"/>
      <c r="BFH195" s="279"/>
      <c r="BFI195" s="279"/>
      <c r="BFJ195" s="279"/>
      <c r="BFK195" s="279"/>
      <c r="BFL195" s="279"/>
      <c r="BFM195" s="279"/>
      <c r="BFN195" s="279"/>
      <c r="BFO195" s="279"/>
      <c r="BFP195" s="279"/>
      <c r="BFQ195" s="279"/>
      <c r="BFR195" s="279"/>
      <c r="BFS195" s="279"/>
      <c r="BFT195" s="279"/>
      <c r="BFU195" s="279"/>
      <c r="BFV195" s="279"/>
      <c r="BFW195" s="279"/>
      <c r="BFX195" s="279"/>
      <c r="BFY195" s="279"/>
      <c r="BFZ195" s="279"/>
      <c r="BGA195" s="279"/>
      <c r="BGB195" s="279"/>
      <c r="BGC195" s="279"/>
      <c r="BGD195" s="279"/>
      <c r="BGE195" s="279"/>
      <c r="BGF195" s="279"/>
      <c r="BGG195" s="279"/>
      <c r="BGH195" s="279"/>
      <c r="BGI195" s="279"/>
      <c r="BGJ195" s="279"/>
      <c r="BGK195" s="279"/>
      <c r="BGL195" s="279"/>
      <c r="BGM195" s="279"/>
      <c r="BGN195" s="279"/>
      <c r="BGO195" s="279"/>
      <c r="BGP195" s="279"/>
      <c r="BGQ195" s="279"/>
      <c r="BGR195" s="279"/>
      <c r="BGS195" s="279"/>
      <c r="BGT195" s="279"/>
      <c r="BGU195" s="279"/>
      <c r="BGV195" s="279"/>
      <c r="BGW195" s="279"/>
      <c r="BGX195" s="279"/>
      <c r="BGY195" s="279"/>
      <c r="BGZ195" s="279"/>
      <c r="BHA195" s="279"/>
      <c r="BHB195" s="279"/>
      <c r="BHC195" s="279"/>
      <c r="BHD195" s="279"/>
      <c r="BHE195" s="279"/>
      <c r="BHF195" s="279"/>
      <c r="BHG195" s="279"/>
      <c r="BHH195" s="279"/>
      <c r="BHI195" s="279"/>
      <c r="BHJ195" s="279"/>
      <c r="BHK195" s="279"/>
      <c r="BHL195" s="279"/>
      <c r="BHM195" s="279"/>
      <c r="BHN195" s="279"/>
      <c r="BHO195" s="279"/>
      <c r="BHP195" s="279"/>
      <c r="BHQ195" s="279"/>
      <c r="BHR195" s="279"/>
      <c r="BHS195" s="279"/>
      <c r="BHT195" s="279"/>
      <c r="BHU195" s="279"/>
      <c r="BHV195" s="279"/>
      <c r="BHW195" s="279"/>
      <c r="BHX195" s="279"/>
      <c r="BHY195" s="279"/>
      <c r="BHZ195" s="279"/>
      <c r="BIA195" s="279"/>
      <c r="BIB195" s="279"/>
      <c r="BIC195" s="279"/>
      <c r="BID195" s="279"/>
      <c r="BIE195" s="279"/>
      <c r="BIF195" s="279"/>
      <c r="BIG195" s="279"/>
      <c r="BIH195" s="279"/>
      <c r="BII195" s="279"/>
      <c r="BIJ195" s="279"/>
      <c r="BIK195" s="279"/>
      <c r="BIL195" s="279"/>
      <c r="BIM195" s="279"/>
      <c r="BIN195" s="279"/>
      <c r="BIO195" s="279"/>
      <c r="BIP195" s="279"/>
      <c r="BIQ195" s="279"/>
      <c r="BIR195" s="279"/>
      <c r="BIS195" s="279"/>
      <c r="BIT195" s="279"/>
      <c r="BIU195" s="279"/>
      <c r="BIV195" s="279"/>
      <c r="BIW195" s="279"/>
      <c r="BIX195" s="279"/>
      <c r="BIY195" s="279"/>
      <c r="BIZ195" s="279"/>
      <c r="BJA195" s="279"/>
      <c r="BJB195" s="279"/>
      <c r="BJC195" s="279"/>
      <c r="BJD195" s="279"/>
      <c r="BJE195" s="279"/>
      <c r="BJF195" s="279"/>
      <c r="BJG195" s="279"/>
      <c r="BJH195" s="279"/>
      <c r="BJI195" s="279"/>
      <c r="BJJ195" s="279"/>
      <c r="BJK195" s="279"/>
      <c r="BJL195" s="279"/>
      <c r="BJM195" s="279"/>
      <c r="BJN195" s="279"/>
      <c r="BJO195" s="279"/>
      <c r="BJP195" s="279"/>
      <c r="BJQ195" s="279"/>
      <c r="BJR195" s="279"/>
      <c r="BJS195" s="279"/>
      <c r="BJT195" s="279"/>
      <c r="BJU195" s="279"/>
      <c r="BJV195" s="279"/>
      <c r="BJW195" s="279"/>
      <c r="BJX195" s="279"/>
      <c r="BJY195" s="279"/>
      <c r="BJZ195" s="279"/>
      <c r="BKA195" s="279"/>
      <c r="BKB195" s="279"/>
      <c r="BKC195" s="279"/>
      <c r="BKD195" s="279"/>
      <c r="BKE195" s="279"/>
      <c r="BKF195" s="279"/>
      <c r="BKG195" s="279"/>
      <c r="BKH195" s="279"/>
      <c r="BKI195" s="279"/>
      <c r="BKJ195" s="279"/>
      <c r="BKK195" s="279"/>
      <c r="BKL195" s="279"/>
      <c r="BKM195" s="279"/>
      <c r="BKN195" s="279"/>
      <c r="BKO195" s="279"/>
      <c r="BKP195" s="279"/>
      <c r="BKQ195" s="279"/>
      <c r="BKR195" s="279"/>
      <c r="BKS195" s="279"/>
      <c r="BKT195" s="279"/>
      <c r="BKU195" s="279"/>
      <c r="BKV195" s="279"/>
      <c r="BKW195" s="279"/>
      <c r="BKX195" s="279"/>
      <c r="BKY195" s="279"/>
      <c r="BKZ195" s="279"/>
      <c r="BLA195" s="279"/>
      <c r="BLB195" s="279"/>
      <c r="BLC195" s="279"/>
      <c r="BLD195" s="279"/>
      <c r="BLE195" s="279"/>
      <c r="BLF195" s="279"/>
      <c r="BLG195" s="279"/>
      <c r="BLH195" s="279"/>
      <c r="BLI195" s="279"/>
      <c r="BLJ195" s="279"/>
      <c r="BLK195" s="279"/>
      <c r="BLL195" s="279"/>
      <c r="BLM195" s="279"/>
      <c r="BLN195" s="279"/>
      <c r="BLO195" s="279"/>
      <c r="BLP195" s="279"/>
      <c r="BLQ195" s="279"/>
      <c r="BLR195" s="279"/>
      <c r="BLS195" s="279"/>
      <c r="BLT195" s="279"/>
      <c r="BLU195" s="279"/>
      <c r="BLV195" s="279"/>
      <c r="BLW195" s="279"/>
      <c r="BLX195" s="279"/>
      <c r="BLY195" s="279"/>
      <c r="BLZ195" s="279"/>
      <c r="BMA195" s="279"/>
      <c r="BMB195" s="279"/>
      <c r="BMC195" s="279"/>
      <c r="BMD195" s="279"/>
      <c r="BME195" s="279"/>
      <c r="BMF195" s="279"/>
      <c r="BMG195" s="279"/>
      <c r="BMH195" s="279"/>
      <c r="BMI195" s="279"/>
      <c r="BMJ195" s="279"/>
      <c r="BMK195" s="279"/>
      <c r="BML195" s="279"/>
      <c r="BMM195" s="279"/>
      <c r="BMN195" s="279"/>
      <c r="BMO195" s="279"/>
      <c r="BMP195" s="279"/>
      <c r="BMQ195" s="279"/>
      <c r="BMR195" s="279"/>
      <c r="BMS195" s="279"/>
      <c r="BMT195" s="279"/>
      <c r="BMU195" s="279"/>
      <c r="BMV195" s="279"/>
      <c r="BMW195" s="279"/>
      <c r="BMX195" s="279"/>
      <c r="BMY195" s="279"/>
      <c r="BMZ195" s="279"/>
      <c r="BNA195" s="279"/>
      <c r="BNB195" s="279"/>
      <c r="BNC195" s="279"/>
      <c r="BND195" s="279"/>
      <c r="BNE195" s="279"/>
      <c r="BNF195" s="279"/>
      <c r="BNG195" s="279"/>
      <c r="BNH195" s="279"/>
      <c r="BNI195" s="279"/>
      <c r="BNJ195" s="279"/>
      <c r="BNK195" s="279"/>
      <c r="BNL195" s="279"/>
      <c r="BNM195" s="279"/>
      <c r="BNN195" s="279"/>
      <c r="BNO195" s="279"/>
      <c r="BNP195" s="279"/>
      <c r="BNQ195" s="279"/>
      <c r="BNR195" s="279"/>
      <c r="BNS195" s="279"/>
      <c r="BNT195" s="279"/>
      <c r="BNU195" s="279"/>
      <c r="BNV195" s="279"/>
      <c r="BNW195" s="279"/>
      <c r="BNX195" s="279"/>
      <c r="BNY195" s="279"/>
      <c r="BNZ195" s="279"/>
      <c r="BOA195" s="279"/>
      <c r="BOB195" s="279"/>
      <c r="BOC195" s="279"/>
      <c r="BOD195" s="279"/>
      <c r="BOE195" s="279"/>
      <c r="BOF195" s="279"/>
      <c r="BOG195" s="279"/>
      <c r="BOH195" s="279"/>
      <c r="BOI195" s="279"/>
      <c r="BOJ195" s="279"/>
      <c r="BOK195" s="279"/>
      <c r="BOL195" s="279"/>
      <c r="BOM195" s="279"/>
      <c r="BON195" s="279"/>
      <c r="BOO195" s="279"/>
      <c r="BOP195" s="279"/>
      <c r="BOQ195" s="279"/>
      <c r="BOR195" s="279"/>
      <c r="BOS195" s="279"/>
      <c r="BOT195" s="279"/>
      <c r="BOU195" s="279"/>
      <c r="BOV195" s="279"/>
      <c r="BOW195" s="279"/>
      <c r="BOX195" s="279"/>
      <c r="BOY195" s="279"/>
      <c r="BOZ195" s="279"/>
      <c r="BPA195" s="279"/>
      <c r="BPB195" s="279"/>
      <c r="BPC195" s="279"/>
      <c r="BPD195" s="279"/>
      <c r="BPE195" s="279"/>
      <c r="BPF195" s="279"/>
      <c r="BPG195" s="279"/>
      <c r="BPH195" s="279"/>
      <c r="BPI195" s="279"/>
      <c r="BPJ195" s="279"/>
      <c r="BPK195" s="279"/>
      <c r="BPL195" s="279"/>
      <c r="BPM195" s="279"/>
      <c r="BPN195" s="279"/>
      <c r="BPO195" s="279"/>
      <c r="BPP195" s="279"/>
      <c r="BPQ195" s="279"/>
      <c r="BPR195" s="279"/>
      <c r="BPS195" s="279"/>
      <c r="BPT195" s="279"/>
      <c r="BPU195" s="279"/>
      <c r="BPV195" s="279"/>
      <c r="BPW195" s="279"/>
      <c r="BPX195" s="279"/>
      <c r="BPY195" s="279"/>
      <c r="BPZ195" s="279"/>
      <c r="BQA195" s="279"/>
      <c r="BQB195" s="279"/>
      <c r="BQC195" s="279"/>
      <c r="BQD195" s="279"/>
      <c r="BQE195" s="279"/>
      <c r="BQF195" s="279"/>
      <c r="BQG195" s="279"/>
      <c r="BQH195" s="279"/>
      <c r="BQI195" s="279"/>
      <c r="BQJ195" s="279"/>
      <c r="BQK195" s="279"/>
      <c r="BQL195" s="279"/>
      <c r="BQM195" s="279"/>
      <c r="BQN195" s="279"/>
      <c r="BQO195" s="279"/>
      <c r="BQP195" s="279"/>
      <c r="BQQ195" s="279"/>
      <c r="BQR195" s="279"/>
      <c r="BQS195" s="279"/>
      <c r="BQT195" s="279"/>
      <c r="BQU195" s="279"/>
      <c r="BQV195" s="279"/>
      <c r="BQW195" s="279"/>
      <c r="BQX195" s="279"/>
      <c r="BQY195" s="279"/>
      <c r="BQZ195" s="279"/>
      <c r="BRA195" s="279"/>
      <c r="BRB195" s="279"/>
      <c r="BRC195" s="279"/>
      <c r="BRD195" s="279"/>
      <c r="BRE195" s="279"/>
      <c r="BRF195" s="279"/>
      <c r="BRG195" s="279"/>
      <c r="BRH195" s="279"/>
      <c r="BRI195" s="279"/>
      <c r="BRJ195" s="279"/>
      <c r="BRK195" s="279"/>
      <c r="BRL195" s="279"/>
      <c r="BRM195" s="279"/>
      <c r="BRN195" s="279"/>
      <c r="BRO195" s="279"/>
      <c r="BRP195" s="279"/>
      <c r="BRQ195" s="279"/>
      <c r="BRR195" s="279"/>
      <c r="BRS195" s="279"/>
      <c r="BRT195" s="279"/>
      <c r="BRU195" s="279"/>
      <c r="BRV195" s="279"/>
      <c r="BRW195" s="279"/>
      <c r="BRX195" s="279"/>
      <c r="BRY195" s="279"/>
      <c r="BRZ195" s="279"/>
      <c r="BSA195" s="279"/>
      <c r="BSB195" s="279"/>
      <c r="BSC195" s="279"/>
      <c r="BSD195" s="279"/>
      <c r="BSE195" s="279"/>
      <c r="BSF195" s="279"/>
      <c r="BSG195" s="279"/>
      <c r="BSH195" s="279"/>
      <c r="BSI195" s="279"/>
      <c r="BSJ195" s="279"/>
      <c r="BSK195" s="279"/>
      <c r="BSL195" s="279"/>
      <c r="BSM195" s="279"/>
      <c r="BSN195" s="279"/>
      <c r="BSO195" s="279"/>
      <c r="BSP195" s="279"/>
      <c r="BSQ195" s="279"/>
      <c r="BSR195" s="279"/>
      <c r="BSS195" s="279"/>
      <c r="BST195" s="279"/>
      <c r="BSU195" s="279"/>
      <c r="BSV195" s="279"/>
      <c r="BSW195" s="279"/>
      <c r="BSX195" s="279"/>
      <c r="BSY195" s="279"/>
      <c r="BSZ195" s="279"/>
      <c r="BTA195" s="279"/>
      <c r="BTB195" s="279"/>
      <c r="BTC195" s="279"/>
      <c r="BTD195" s="279"/>
      <c r="BTE195" s="279"/>
      <c r="BTF195" s="279"/>
      <c r="BTG195" s="279"/>
      <c r="BTH195" s="279"/>
      <c r="BTI195" s="279"/>
      <c r="BTJ195" s="279"/>
      <c r="BTK195" s="279"/>
      <c r="BTL195" s="279"/>
      <c r="BTM195" s="279"/>
      <c r="BTN195" s="279"/>
      <c r="BTO195" s="279"/>
      <c r="BTP195" s="279"/>
      <c r="BTQ195" s="279"/>
      <c r="BTR195" s="279"/>
      <c r="BTS195" s="279"/>
      <c r="BTT195" s="279"/>
      <c r="BTU195" s="279"/>
      <c r="BTV195" s="279"/>
      <c r="BTW195" s="279"/>
      <c r="BTX195" s="279"/>
      <c r="BTY195" s="279"/>
      <c r="BTZ195" s="279"/>
      <c r="BUA195" s="279"/>
      <c r="BUB195" s="279"/>
      <c r="BUC195" s="279"/>
      <c r="BUD195" s="279"/>
      <c r="BUE195" s="279"/>
      <c r="BUF195" s="279"/>
      <c r="BUG195" s="279"/>
      <c r="BUH195" s="279"/>
      <c r="BUI195" s="279"/>
      <c r="BUJ195" s="279"/>
      <c r="BUK195" s="279"/>
      <c r="BUL195" s="279"/>
      <c r="BUM195" s="279"/>
      <c r="BUN195" s="279"/>
      <c r="BUO195" s="279"/>
      <c r="BUP195" s="279"/>
      <c r="BUQ195" s="279"/>
      <c r="BUR195" s="279"/>
      <c r="BUS195" s="279"/>
      <c r="BUT195" s="279"/>
      <c r="BUU195" s="279"/>
      <c r="BUV195" s="279"/>
      <c r="BUW195" s="279"/>
      <c r="BUX195" s="279"/>
      <c r="BUY195" s="279"/>
      <c r="BUZ195" s="279"/>
      <c r="BVA195" s="279"/>
      <c r="BVB195" s="279"/>
      <c r="BVC195" s="279"/>
      <c r="BVD195" s="279"/>
      <c r="BVE195" s="279"/>
      <c r="BVF195" s="279"/>
      <c r="BVG195" s="279"/>
      <c r="BVH195" s="279"/>
      <c r="BVI195" s="279"/>
      <c r="BVJ195" s="279"/>
      <c r="BVK195" s="279"/>
      <c r="BVL195" s="279"/>
      <c r="BVM195" s="279"/>
      <c r="BVN195" s="279"/>
      <c r="BVO195" s="279"/>
      <c r="BVP195" s="279"/>
      <c r="BVQ195" s="279"/>
      <c r="BVR195" s="279"/>
      <c r="BVS195" s="279"/>
      <c r="BVT195" s="279"/>
      <c r="BVU195" s="279"/>
      <c r="BVV195" s="279"/>
      <c r="BVW195" s="279"/>
      <c r="BVX195" s="279"/>
      <c r="BVY195" s="279"/>
      <c r="BVZ195" s="279"/>
      <c r="BWA195" s="279"/>
      <c r="BWB195" s="279"/>
      <c r="BWC195" s="279"/>
      <c r="BWD195" s="279"/>
      <c r="BWE195" s="279"/>
      <c r="BWF195" s="279"/>
      <c r="BWG195" s="279"/>
      <c r="BWH195" s="279"/>
      <c r="BWI195" s="279"/>
      <c r="BWJ195" s="279"/>
      <c r="BWK195" s="279"/>
      <c r="BWL195" s="279"/>
      <c r="BWM195" s="279"/>
      <c r="BWN195" s="279"/>
      <c r="BWO195" s="279"/>
      <c r="BWP195" s="279"/>
      <c r="BWQ195" s="279"/>
      <c r="BWR195" s="279"/>
      <c r="BWS195" s="279"/>
      <c r="BWT195" s="279"/>
      <c r="BWU195" s="279"/>
      <c r="BWV195" s="279"/>
      <c r="BWW195" s="279"/>
      <c r="BWX195" s="279"/>
      <c r="BWY195" s="279"/>
      <c r="BWZ195" s="279"/>
      <c r="BXA195" s="279"/>
      <c r="BXB195" s="279"/>
      <c r="BXC195" s="279"/>
      <c r="BXD195" s="279"/>
      <c r="BXE195" s="279"/>
      <c r="BXF195" s="279"/>
      <c r="BXG195" s="279"/>
      <c r="BXH195" s="279"/>
      <c r="BXI195" s="279"/>
      <c r="BXJ195" s="279"/>
      <c r="BXK195" s="279"/>
      <c r="BXL195" s="279"/>
      <c r="BXM195" s="279"/>
      <c r="BXN195" s="279"/>
      <c r="BXO195" s="279"/>
      <c r="BXP195" s="279"/>
      <c r="BXQ195" s="279"/>
      <c r="BXR195" s="279"/>
      <c r="BXS195" s="279"/>
      <c r="BXT195" s="279"/>
      <c r="BXU195" s="279"/>
      <c r="BXV195" s="279"/>
      <c r="BXW195" s="279"/>
      <c r="BXX195" s="279"/>
      <c r="BXY195" s="279"/>
      <c r="BXZ195" s="279"/>
      <c r="BYA195" s="279"/>
      <c r="BYB195" s="279"/>
      <c r="BYC195" s="279"/>
      <c r="BYD195" s="279"/>
      <c r="BYE195" s="279"/>
      <c r="BYF195" s="279"/>
      <c r="BYG195" s="279"/>
      <c r="BYH195" s="279"/>
      <c r="BYI195" s="279"/>
      <c r="BYJ195" s="279"/>
      <c r="BYK195" s="279"/>
      <c r="BYL195" s="279"/>
      <c r="BYM195" s="279"/>
      <c r="BYN195" s="279"/>
      <c r="BYO195" s="279"/>
      <c r="BYP195" s="279"/>
      <c r="BYQ195" s="279"/>
      <c r="BYR195" s="279"/>
      <c r="BYS195" s="279"/>
      <c r="BYT195" s="279"/>
      <c r="BYU195" s="279"/>
      <c r="BYV195" s="279"/>
      <c r="BYW195" s="279"/>
      <c r="BYX195" s="279"/>
      <c r="BYY195" s="279"/>
      <c r="BYZ195" s="279"/>
      <c r="BZA195" s="279"/>
      <c r="BZB195" s="279"/>
      <c r="BZC195" s="279"/>
      <c r="BZD195" s="279"/>
      <c r="BZE195" s="279"/>
      <c r="BZF195" s="279"/>
      <c r="BZG195" s="279"/>
      <c r="BZH195" s="279"/>
      <c r="BZI195" s="279"/>
      <c r="BZJ195" s="279"/>
      <c r="BZK195" s="279"/>
      <c r="BZL195" s="279"/>
      <c r="BZM195" s="279"/>
      <c r="BZN195" s="279"/>
      <c r="BZO195" s="279"/>
      <c r="BZP195" s="279"/>
      <c r="BZQ195" s="279"/>
      <c r="BZR195" s="279"/>
      <c r="BZS195" s="279"/>
      <c r="BZT195" s="279"/>
      <c r="BZU195" s="279"/>
      <c r="BZV195" s="279"/>
      <c r="BZW195" s="279"/>
      <c r="BZX195" s="279"/>
      <c r="BZY195" s="279"/>
      <c r="BZZ195" s="279"/>
      <c r="CAA195" s="279"/>
      <c r="CAB195" s="279"/>
      <c r="CAC195" s="279"/>
      <c r="CAD195" s="279"/>
      <c r="CAE195" s="279"/>
      <c r="CAF195" s="279"/>
      <c r="CAG195" s="279"/>
      <c r="CAH195" s="279"/>
      <c r="CAI195" s="279"/>
      <c r="CAJ195" s="279"/>
      <c r="CAK195" s="279"/>
      <c r="CAL195" s="279"/>
      <c r="CAM195" s="279"/>
      <c r="CAN195" s="279"/>
      <c r="CAO195" s="279"/>
      <c r="CAP195" s="279"/>
      <c r="CAQ195" s="279"/>
      <c r="CAR195" s="279"/>
      <c r="CAS195" s="279"/>
      <c r="CAT195" s="279"/>
      <c r="CAU195" s="279"/>
      <c r="CAV195" s="279"/>
      <c r="CAW195" s="279"/>
      <c r="CAX195" s="279"/>
      <c r="CAY195" s="279"/>
      <c r="CAZ195" s="279"/>
      <c r="CBA195" s="279"/>
      <c r="CBB195" s="279"/>
      <c r="CBC195" s="279"/>
      <c r="CBD195" s="279"/>
      <c r="CBE195" s="279"/>
      <c r="CBF195" s="279"/>
      <c r="CBG195" s="279"/>
      <c r="CBH195" s="279"/>
      <c r="CBI195" s="279"/>
      <c r="CBJ195" s="279"/>
      <c r="CBK195" s="279"/>
      <c r="CBL195" s="279"/>
      <c r="CBM195" s="279"/>
      <c r="CBN195" s="279"/>
      <c r="CBO195" s="279"/>
      <c r="CBP195" s="279"/>
      <c r="CBQ195" s="279"/>
      <c r="CBR195" s="279"/>
      <c r="CBS195" s="279"/>
      <c r="CBT195" s="279"/>
      <c r="CBU195" s="279"/>
      <c r="CBV195" s="279"/>
      <c r="CBW195" s="279"/>
      <c r="CBX195" s="279"/>
      <c r="CBY195" s="279"/>
      <c r="CBZ195" s="279"/>
      <c r="CCA195" s="279"/>
      <c r="CCB195" s="279"/>
      <c r="CCC195" s="279"/>
      <c r="CCD195" s="279"/>
      <c r="CCE195" s="279"/>
      <c r="CCF195" s="279"/>
      <c r="CCG195" s="279"/>
      <c r="CCH195" s="279"/>
      <c r="CCI195" s="279"/>
      <c r="CCJ195" s="279"/>
      <c r="CCK195" s="279"/>
      <c r="CCL195" s="279"/>
      <c r="CCM195" s="279"/>
      <c r="CCN195" s="279"/>
      <c r="CCO195" s="279"/>
      <c r="CCP195" s="279"/>
      <c r="CCQ195" s="279"/>
      <c r="CCR195" s="279"/>
      <c r="CCS195" s="279"/>
      <c r="CCT195" s="279"/>
      <c r="CCU195" s="279"/>
      <c r="CCV195" s="279"/>
      <c r="CCW195" s="279"/>
      <c r="CCX195" s="279"/>
      <c r="CCY195" s="279"/>
      <c r="CCZ195" s="279"/>
      <c r="CDA195" s="279"/>
      <c r="CDB195" s="279"/>
      <c r="CDC195" s="279"/>
      <c r="CDD195" s="279"/>
      <c r="CDE195" s="279"/>
      <c r="CDF195" s="279"/>
      <c r="CDG195" s="279"/>
      <c r="CDH195" s="279"/>
      <c r="CDI195" s="279"/>
      <c r="CDJ195" s="279"/>
      <c r="CDK195" s="279"/>
      <c r="CDL195" s="279"/>
      <c r="CDM195" s="279"/>
      <c r="CDN195" s="279"/>
      <c r="CDO195" s="279"/>
      <c r="CDP195" s="279"/>
      <c r="CDQ195" s="279"/>
      <c r="CDR195" s="279"/>
      <c r="CDS195" s="279"/>
      <c r="CDT195" s="279"/>
      <c r="CDU195" s="279"/>
      <c r="CDV195" s="279"/>
      <c r="CDW195" s="279"/>
      <c r="CDX195" s="279"/>
      <c r="CDY195" s="279"/>
      <c r="CDZ195" s="279"/>
      <c r="CEA195" s="279"/>
      <c r="CEB195" s="279"/>
      <c r="CEC195" s="279"/>
      <c r="CED195" s="279"/>
      <c r="CEE195" s="279"/>
      <c r="CEF195" s="279"/>
      <c r="CEG195" s="279"/>
      <c r="CEH195" s="279"/>
      <c r="CEI195" s="279"/>
      <c r="CEJ195" s="279"/>
      <c r="CEK195" s="279"/>
      <c r="CEL195" s="279"/>
      <c r="CEM195" s="279"/>
      <c r="CEN195" s="279"/>
      <c r="CEO195" s="279"/>
      <c r="CEP195" s="279"/>
      <c r="CEQ195" s="279"/>
      <c r="CER195" s="279"/>
      <c r="CES195" s="279"/>
      <c r="CET195" s="279"/>
      <c r="CEU195" s="279"/>
      <c r="CEV195" s="279"/>
      <c r="CEW195" s="279"/>
      <c r="CEX195" s="279"/>
      <c r="CEY195" s="279"/>
      <c r="CEZ195" s="279"/>
      <c r="CFA195" s="279"/>
      <c r="CFB195" s="279"/>
      <c r="CFC195" s="279"/>
      <c r="CFD195" s="279"/>
      <c r="CFE195" s="279"/>
      <c r="CFF195" s="279"/>
      <c r="CFG195" s="279"/>
      <c r="CFH195" s="279"/>
      <c r="CFI195" s="279"/>
      <c r="CFJ195" s="279"/>
      <c r="CFK195" s="279"/>
      <c r="CFL195" s="279"/>
      <c r="CFM195" s="279"/>
      <c r="CFN195" s="279"/>
      <c r="CFO195" s="279"/>
      <c r="CFP195" s="279"/>
      <c r="CFQ195" s="279"/>
      <c r="CFR195" s="279"/>
      <c r="CFS195" s="279"/>
      <c r="CFT195" s="279"/>
      <c r="CFU195" s="279"/>
      <c r="CFV195" s="279"/>
      <c r="CFW195" s="279"/>
      <c r="CFX195" s="279"/>
      <c r="CFY195" s="279"/>
      <c r="CFZ195" s="279"/>
      <c r="CGA195" s="279"/>
      <c r="CGB195" s="279"/>
      <c r="CGC195" s="279"/>
      <c r="CGD195" s="279"/>
      <c r="CGE195" s="279"/>
      <c r="CGF195" s="279"/>
      <c r="CGG195" s="279"/>
      <c r="CGH195" s="279"/>
      <c r="CGI195" s="279"/>
      <c r="CGJ195" s="279"/>
      <c r="CGK195" s="279"/>
      <c r="CGL195" s="279"/>
      <c r="CGM195" s="279"/>
      <c r="CGN195" s="279"/>
      <c r="CGO195" s="279"/>
      <c r="CGP195" s="279"/>
      <c r="CGQ195" s="279"/>
      <c r="CGR195" s="279"/>
      <c r="CGS195" s="279"/>
      <c r="CGT195" s="279"/>
      <c r="CGU195" s="279"/>
      <c r="CGV195" s="279"/>
      <c r="CGW195" s="279"/>
      <c r="CGX195" s="279"/>
      <c r="CGY195" s="279"/>
      <c r="CGZ195" s="279"/>
      <c r="CHA195" s="279"/>
      <c r="CHB195" s="279"/>
      <c r="CHC195" s="279"/>
      <c r="CHD195" s="279"/>
      <c r="CHE195" s="279"/>
      <c r="CHF195" s="279"/>
      <c r="CHG195" s="279"/>
      <c r="CHH195" s="279"/>
      <c r="CHI195" s="279"/>
      <c r="CHJ195" s="279"/>
      <c r="CHK195" s="279"/>
      <c r="CHL195" s="279"/>
      <c r="CHM195" s="279"/>
      <c r="CHN195" s="279"/>
      <c r="CHO195" s="279"/>
      <c r="CHP195" s="279"/>
      <c r="CHQ195" s="279"/>
      <c r="CHR195" s="279"/>
      <c r="CHS195" s="279"/>
      <c r="CHT195" s="279"/>
      <c r="CHU195" s="279"/>
      <c r="CHV195" s="279"/>
      <c r="CHW195" s="279"/>
      <c r="CHX195" s="279"/>
      <c r="CHY195" s="279"/>
      <c r="CHZ195" s="279"/>
      <c r="CIA195" s="279"/>
      <c r="CIB195" s="279"/>
      <c r="CIC195" s="279"/>
      <c r="CID195" s="279"/>
      <c r="CIE195" s="279"/>
      <c r="CIF195" s="279"/>
      <c r="CIG195" s="279"/>
      <c r="CIH195" s="279"/>
      <c r="CII195" s="279"/>
      <c r="CIJ195" s="279"/>
      <c r="CIK195" s="279"/>
      <c r="CIL195" s="279"/>
      <c r="CIM195" s="279"/>
      <c r="CIN195" s="279"/>
      <c r="CIO195" s="279"/>
      <c r="CIP195" s="279"/>
      <c r="CIQ195" s="279"/>
      <c r="CIR195" s="279"/>
      <c r="CIS195" s="279"/>
      <c r="CIT195" s="279"/>
      <c r="CIU195" s="279"/>
      <c r="CIV195" s="279"/>
      <c r="CIW195" s="279"/>
      <c r="CIX195" s="279"/>
      <c r="CIY195" s="279"/>
      <c r="CIZ195" s="279"/>
      <c r="CJA195" s="279"/>
      <c r="CJB195" s="279"/>
      <c r="CJC195" s="279"/>
      <c r="CJD195" s="279"/>
      <c r="CJE195" s="279"/>
      <c r="CJF195" s="279"/>
      <c r="CJG195" s="279"/>
      <c r="CJH195" s="279"/>
      <c r="CJI195" s="279"/>
      <c r="CJJ195" s="279"/>
      <c r="CJK195" s="279"/>
      <c r="CJL195" s="279"/>
      <c r="CJM195" s="279"/>
      <c r="CJN195" s="279"/>
      <c r="CJO195" s="279"/>
      <c r="CJP195" s="279"/>
      <c r="CJQ195" s="279"/>
      <c r="CJR195" s="279"/>
      <c r="CJS195" s="279"/>
      <c r="CJT195" s="279"/>
      <c r="CJU195" s="279"/>
      <c r="CJV195" s="279"/>
      <c r="CJW195" s="279"/>
      <c r="CJX195" s="279"/>
      <c r="CJY195" s="279"/>
      <c r="CJZ195" s="279"/>
      <c r="CKA195" s="279"/>
      <c r="CKB195" s="279"/>
      <c r="CKC195" s="279"/>
      <c r="CKD195" s="279"/>
      <c r="CKE195" s="279"/>
      <c r="CKF195" s="279"/>
      <c r="CKG195" s="279"/>
      <c r="CKH195" s="279"/>
      <c r="CKI195" s="279"/>
      <c r="CKJ195" s="279"/>
      <c r="CKK195" s="279"/>
      <c r="CKL195" s="279"/>
      <c r="CKM195" s="279"/>
      <c r="CKN195" s="279"/>
      <c r="CKO195" s="279"/>
      <c r="CKP195" s="279"/>
      <c r="CKQ195" s="279"/>
      <c r="CKR195" s="279"/>
      <c r="CKS195" s="279"/>
      <c r="CKT195" s="279"/>
      <c r="CKU195" s="279"/>
      <c r="CKV195" s="279"/>
      <c r="CKW195" s="279"/>
      <c r="CKX195" s="279"/>
      <c r="CKY195" s="279"/>
      <c r="CKZ195" s="279"/>
      <c r="CLA195" s="279"/>
      <c r="CLB195" s="279"/>
      <c r="CLC195" s="279"/>
      <c r="CLD195" s="279"/>
      <c r="CLE195" s="279"/>
      <c r="CLF195" s="279"/>
      <c r="CLG195" s="279"/>
      <c r="CLH195" s="279"/>
      <c r="CLI195" s="279"/>
      <c r="CLJ195" s="279"/>
      <c r="CLK195" s="279"/>
      <c r="CLL195" s="279"/>
      <c r="CLM195" s="279"/>
      <c r="CLN195" s="279"/>
      <c r="CLO195" s="279"/>
      <c r="CLP195" s="279"/>
      <c r="CLQ195" s="279"/>
      <c r="CLR195" s="279"/>
      <c r="CLS195" s="279"/>
      <c r="CLT195" s="279"/>
      <c r="CLU195" s="279"/>
      <c r="CLV195" s="279"/>
      <c r="CLW195" s="279"/>
      <c r="CLX195" s="279"/>
      <c r="CLY195" s="279"/>
      <c r="CLZ195" s="279"/>
      <c r="CMA195" s="279"/>
      <c r="CMB195" s="279"/>
      <c r="CMC195" s="279"/>
      <c r="CMD195" s="279"/>
      <c r="CME195" s="279"/>
      <c r="CMF195" s="279"/>
      <c r="CMG195" s="279"/>
      <c r="CMH195" s="279"/>
      <c r="CMI195" s="279"/>
      <c r="CMJ195" s="279"/>
      <c r="CMK195" s="279"/>
      <c r="CML195" s="279"/>
      <c r="CMM195" s="279"/>
      <c r="CMN195" s="279"/>
      <c r="CMO195" s="279"/>
      <c r="CMP195" s="279"/>
      <c r="CMQ195" s="279"/>
      <c r="CMR195" s="279"/>
      <c r="CMS195" s="279"/>
      <c r="CMT195" s="279"/>
      <c r="CMU195" s="279"/>
      <c r="CMV195" s="279"/>
      <c r="CMW195" s="279"/>
      <c r="CMX195" s="279"/>
      <c r="CMY195" s="279"/>
      <c r="CMZ195" s="279"/>
      <c r="CNA195" s="279"/>
      <c r="CNB195" s="279"/>
      <c r="CNC195" s="279"/>
      <c r="CND195" s="279"/>
      <c r="CNE195" s="279"/>
      <c r="CNF195" s="279"/>
      <c r="CNG195" s="279"/>
      <c r="CNH195" s="279"/>
      <c r="CNI195" s="279"/>
      <c r="CNJ195" s="279"/>
      <c r="CNK195" s="279"/>
      <c r="CNL195" s="279"/>
      <c r="CNM195" s="279"/>
      <c r="CNN195" s="279"/>
      <c r="CNO195" s="279"/>
      <c r="CNP195" s="279"/>
      <c r="CNQ195" s="279"/>
      <c r="CNR195" s="279"/>
      <c r="CNS195" s="279"/>
      <c r="CNT195" s="279"/>
      <c r="CNU195" s="279"/>
      <c r="CNV195" s="279"/>
      <c r="CNW195" s="279"/>
      <c r="CNX195" s="279"/>
      <c r="CNY195" s="279"/>
      <c r="CNZ195" s="279"/>
      <c r="COA195" s="279"/>
      <c r="COB195" s="279"/>
      <c r="COC195" s="279"/>
      <c r="COD195" s="279"/>
      <c r="COE195" s="279"/>
      <c r="COF195" s="279"/>
      <c r="COG195" s="279"/>
      <c r="COH195" s="279"/>
      <c r="COI195" s="279"/>
      <c r="COJ195" s="279"/>
      <c r="COK195" s="279"/>
      <c r="COL195" s="279"/>
      <c r="COM195" s="279"/>
      <c r="CON195" s="279"/>
      <c r="COO195" s="279"/>
      <c r="COP195" s="279"/>
      <c r="COQ195" s="279"/>
      <c r="COR195" s="279"/>
      <c r="COS195" s="279"/>
      <c r="COT195" s="279"/>
      <c r="COU195" s="279"/>
      <c r="COV195" s="279"/>
      <c r="COW195" s="279"/>
      <c r="COX195" s="279"/>
      <c r="COY195" s="279"/>
      <c r="COZ195" s="279"/>
      <c r="CPA195" s="279"/>
      <c r="CPB195" s="279"/>
      <c r="CPC195" s="279"/>
      <c r="CPD195" s="279"/>
      <c r="CPE195" s="279"/>
      <c r="CPF195" s="279"/>
      <c r="CPG195" s="279"/>
      <c r="CPH195" s="279"/>
      <c r="CPI195" s="279"/>
      <c r="CPJ195" s="279"/>
      <c r="CPK195" s="279"/>
      <c r="CPL195" s="279"/>
      <c r="CPM195" s="279"/>
      <c r="CPN195" s="279"/>
      <c r="CPO195" s="279"/>
      <c r="CPP195" s="279"/>
      <c r="CPQ195" s="279"/>
      <c r="CPR195" s="279"/>
      <c r="CPS195" s="279"/>
      <c r="CPT195" s="279"/>
      <c r="CPU195" s="279"/>
      <c r="CPV195" s="279"/>
      <c r="CPW195" s="279"/>
      <c r="CPX195" s="279"/>
      <c r="CPY195" s="279"/>
      <c r="CPZ195" s="279"/>
      <c r="CQA195" s="279"/>
      <c r="CQB195" s="279"/>
      <c r="CQC195" s="279"/>
      <c r="CQD195" s="279"/>
      <c r="CQE195" s="279"/>
      <c r="CQF195" s="279"/>
      <c r="CQG195" s="279"/>
      <c r="CQH195" s="279"/>
      <c r="CQI195" s="279"/>
      <c r="CQJ195" s="279"/>
      <c r="CQK195" s="279"/>
      <c r="CQL195" s="279"/>
      <c r="CQM195" s="279"/>
      <c r="CQN195" s="279"/>
      <c r="CQO195" s="279"/>
      <c r="CQP195" s="279"/>
      <c r="CQQ195" s="279"/>
      <c r="CQR195" s="279"/>
      <c r="CQS195" s="279"/>
      <c r="CQT195" s="279"/>
      <c r="CQU195" s="279"/>
      <c r="CQV195" s="279"/>
      <c r="CQW195" s="279"/>
      <c r="CQX195" s="279"/>
      <c r="CQY195" s="279"/>
      <c r="CQZ195" s="279"/>
      <c r="CRA195" s="279"/>
      <c r="CRB195" s="279"/>
      <c r="CRC195" s="279"/>
      <c r="CRD195" s="279"/>
      <c r="CRE195" s="279"/>
      <c r="CRF195" s="279"/>
      <c r="CRG195" s="279"/>
      <c r="CRH195" s="279"/>
      <c r="CRI195" s="279"/>
      <c r="CRJ195" s="279"/>
      <c r="CRK195" s="279"/>
      <c r="CRL195" s="279"/>
      <c r="CRM195" s="279"/>
      <c r="CRN195" s="279"/>
      <c r="CRO195" s="279"/>
      <c r="CRP195" s="279"/>
      <c r="CRQ195" s="279"/>
      <c r="CRR195" s="279"/>
      <c r="CRS195" s="279"/>
      <c r="CRT195" s="279"/>
      <c r="CRU195" s="279"/>
      <c r="CRV195" s="279"/>
      <c r="CRW195" s="279"/>
      <c r="CRX195" s="279"/>
      <c r="CRY195" s="279"/>
      <c r="CRZ195" s="279"/>
      <c r="CSA195" s="279"/>
      <c r="CSB195" s="279"/>
      <c r="CSC195" s="279"/>
      <c r="CSD195" s="279"/>
      <c r="CSE195" s="279"/>
      <c r="CSF195" s="279"/>
      <c r="CSG195" s="279"/>
      <c r="CSH195" s="279"/>
      <c r="CSI195" s="279"/>
      <c r="CSJ195" s="279"/>
      <c r="CSK195" s="279"/>
      <c r="CSL195" s="279"/>
      <c r="CSM195" s="279"/>
      <c r="CSN195" s="279"/>
      <c r="CSO195" s="279"/>
      <c r="CSP195" s="279"/>
      <c r="CSQ195" s="279"/>
      <c r="CSR195" s="279"/>
      <c r="CSS195" s="279"/>
      <c r="CST195" s="279"/>
      <c r="CSU195" s="279"/>
      <c r="CSV195" s="279"/>
      <c r="CSW195" s="279"/>
      <c r="CSX195" s="279"/>
      <c r="CSY195" s="279"/>
      <c r="CSZ195" s="279"/>
      <c r="CTA195" s="279"/>
      <c r="CTB195" s="279"/>
      <c r="CTC195" s="279"/>
      <c r="CTD195" s="279"/>
      <c r="CTE195" s="279"/>
      <c r="CTF195" s="279"/>
      <c r="CTG195" s="279"/>
      <c r="CTH195" s="279"/>
      <c r="CTI195" s="279"/>
      <c r="CTJ195" s="279"/>
      <c r="CTK195" s="279"/>
      <c r="CTL195" s="279"/>
      <c r="CTM195" s="279"/>
      <c r="CTN195" s="279"/>
      <c r="CTO195" s="279"/>
      <c r="CTP195" s="279"/>
      <c r="CTQ195" s="279"/>
      <c r="CTR195" s="279"/>
      <c r="CTS195" s="279"/>
      <c r="CTT195" s="279"/>
      <c r="CTU195" s="279"/>
      <c r="CTV195" s="279"/>
      <c r="CTW195" s="279"/>
      <c r="CTX195" s="279"/>
      <c r="CTY195" s="279"/>
      <c r="CTZ195" s="279"/>
      <c r="CUA195" s="279"/>
      <c r="CUB195" s="279"/>
      <c r="CUC195" s="279"/>
      <c r="CUD195" s="279"/>
      <c r="CUE195" s="279"/>
      <c r="CUF195" s="279"/>
      <c r="CUG195" s="279"/>
      <c r="CUH195" s="279"/>
      <c r="CUI195" s="279"/>
      <c r="CUJ195" s="279"/>
      <c r="CUK195" s="279"/>
      <c r="CUL195" s="279"/>
      <c r="CUM195" s="279"/>
      <c r="CUN195" s="279"/>
      <c r="CUO195" s="279"/>
      <c r="CUP195" s="279"/>
      <c r="CUQ195" s="279"/>
      <c r="CUR195" s="279"/>
      <c r="CUS195" s="279"/>
      <c r="CUT195" s="279"/>
      <c r="CUU195" s="279"/>
      <c r="CUV195" s="279"/>
      <c r="CUW195" s="279"/>
      <c r="CUX195" s="279"/>
      <c r="CUY195" s="279"/>
      <c r="CUZ195" s="279"/>
      <c r="CVA195" s="279"/>
      <c r="CVB195" s="279"/>
      <c r="CVC195" s="279"/>
      <c r="CVD195" s="279"/>
      <c r="CVE195" s="279"/>
      <c r="CVF195" s="279"/>
      <c r="CVG195" s="279"/>
      <c r="CVH195" s="279"/>
      <c r="CVI195" s="279"/>
      <c r="CVJ195" s="279"/>
      <c r="CVK195" s="279"/>
      <c r="CVL195" s="279"/>
      <c r="CVM195" s="279"/>
      <c r="CVN195" s="279"/>
      <c r="CVO195" s="279"/>
      <c r="CVP195" s="279"/>
      <c r="CVQ195" s="279"/>
      <c r="CVR195" s="279"/>
      <c r="CVS195" s="279"/>
      <c r="CVT195" s="279"/>
      <c r="CVU195" s="279"/>
      <c r="CVV195" s="279"/>
      <c r="CVW195" s="279"/>
      <c r="CVX195" s="279"/>
      <c r="CVY195" s="279"/>
      <c r="CVZ195" s="279"/>
      <c r="CWA195" s="279"/>
      <c r="CWB195" s="279"/>
      <c r="CWC195" s="279"/>
      <c r="CWD195" s="279"/>
      <c r="CWE195" s="279"/>
      <c r="CWF195" s="279"/>
      <c r="CWG195" s="279"/>
      <c r="CWH195" s="279"/>
      <c r="CWI195" s="279"/>
      <c r="CWJ195" s="279"/>
      <c r="CWK195" s="279"/>
      <c r="CWL195" s="279"/>
      <c r="CWM195" s="279"/>
      <c r="CWN195" s="279"/>
      <c r="CWO195" s="279"/>
      <c r="CWP195" s="279"/>
      <c r="CWQ195" s="279"/>
      <c r="CWR195" s="279"/>
      <c r="CWS195" s="279"/>
      <c r="CWT195" s="279"/>
      <c r="CWU195" s="279"/>
      <c r="CWV195" s="279"/>
      <c r="CWW195" s="279"/>
      <c r="CWX195" s="279"/>
      <c r="CWY195" s="279"/>
      <c r="CWZ195" s="279"/>
      <c r="CXA195" s="279"/>
      <c r="CXB195" s="279"/>
      <c r="CXC195" s="279"/>
      <c r="CXD195" s="279"/>
      <c r="CXE195" s="279"/>
      <c r="CXF195" s="279"/>
      <c r="CXG195" s="279"/>
      <c r="CXH195" s="279"/>
      <c r="CXI195" s="279"/>
      <c r="CXJ195" s="279"/>
      <c r="CXK195" s="279"/>
      <c r="CXL195" s="279"/>
      <c r="CXM195" s="279"/>
      <c r="CXN195" s="279"/>
      <c r="CXO195" s="279"/>
      <c r="CXP195" s="279"/>
      <c r="CXQ195" s="279"/>
      <c r="CXR195" s="279"/>
      <c r="CXS195" s="279"/>
      <c r="CXT195" s="279"/>
      <c r="CXU195" s="279"/>
      <c r="CXV195" s="279"/>
      <c r="CXW195" s="279"/>
      <c r="CXX195" s="279"/>
      <c r="CXY195" s="279"/>
      <c r="CXZ195" s="279"/>
      <c r="CYA195" s="279"/>
      <c r="CYB195" s="279"/>
      <c r="CYC195" s="279"/>
      <c r="CYD195" s="279"/>
      <c r="CYE195" s="279"/>
      <c r="CYF195" s="279"/>
      <c r="CYG195" s="279"/>
      <c r="CYH195" s="279"/>
      <c r="CYI195" s="279"/>
      <c r="CYJ195" s="279"/>
      <c r="CYK195" s="279"/>
      <c r="CYL195" s="279"/>
      <c r="CYM195" s="279"/>
      <c r="CYN195" s="279"/>
      <c r="CYO195" s="279"/>
      <c r="CYP195" s="279"/>
      <c r="CYQ195" s="279"/>
      <c r="CYR195" s="279"/>
      <c r="CYS195" s="279"/>
      <c r="CYT195" s="279"/>
      <c r="CYU195" s="279"/>
      <c r="CYV195" s="279"/>
      <c r="CYW195" s="279"/>
      <c r="CYX195" s="279"/>
      <c r="CYY195" s="279"/>
      <c r="CYZ195" s="279"/>
      <c r="CZA195" s="279"/>
      <c r="CZB195" s="279"/>
      <c r="CZC195" s="279"/>
      <c r="CZD195" s="279"/>
      <c r="CZE195" s="279"/>
      <c r="CZF195" s="279"/>
      <c r="CZG195" s="279"/>
      <c r="CZH195" s="279"/>
      <c r="CZI195" s="279"/>
      <c r="CZJ195" s="279"/>
      <c r="CZK195" s="279"/>
      <c r="CZL195" s="279"/>
      <c r="CZM195" s="279"/>
      <c r="CZN195" s="279"/>
      <c r="CZO195" s="279"/>
      <c r="CZP195" s="279"/>
      <c r="CZQ195" s="279"/>
      <c r="CZR195" s="279"/>
      <c r="CZS195" s="279"/>
      <c r="CZT195" s="279"/>
      <c r="CZU195" s="279"/>
      <c r="CZV195" s="279"/>
      <c r="CZW195" s="279"/>
      <c r="CZX195" s="279"/>
      <c r="CZY195" s="279"/>
      <c r="CZZ195" s="279"/>
      <c r="DAA195" s="279"/>
      <c r="DAB195" s="279"/>
      <c r="DAC195" s="279"/>
      <c r="DAD195" s="279"/>
      <c r="DAE195" s="279"/>
      <c r="DAF195" s="279"/>
      <c r="DAG195" s="279"/>
      <c r="DAH195" s="279"/>
      <c r="DAI195" s="279"/>
      <c r="DAJ195" s="279"/>
      <c r="DAK195" s="279"/>
      <c r="DAL195" s="279"/>
      <c r="DAM195" s="279"/>
      <c r="DAN195" s="279"/>
      <c r="DAO195" s="279"/>
      <c r="DAP195" s="279"/>
      <c r="DAQ195" s="279"/>
      <c r="DAR195" s="279"/>
      <c r="DAS195" s="279"/>
      <c r="DAT195" s="279"/>
      <c r="DAU195" s="279"/>
      <c r="DAV195" s="279"/>
      <c r="DAW195" s="279"/>
      <c r="DAX195" s="279"/>
      <c r="DAY195" s="279"/>
      <c r="DAZ195" s="279"/>
      <c r="DBA195" s="279"/>
      <c r="DBB195" s="279"/>
      <c r="DBC195" s="279"/>
      <c r="DBD195" s="279"/>
      <c r="DBE195" s="279"/>
      <c r="DBF195" s="279"/>
      <c r="DBG195" s="279"/>
      <c r="DBH195" s="279"/>
      <c r="DBI195" s="279"/>
      <c r="DBJ195" s="279"/>
      <c r="DBK195" s="279"/>
      <c r="DBL195" s="279"/>
      <c r="DBM195" s="279"/>
      <c r="DBN195" s="279"/>
      <c r="DBO195" s="279"/>
      <c r="DBP195" s="279"/>
      <c r="DBQ195" s="279"/>
      <c r="DBR195" s="279"/>
      <c r="DBS195" s="279"/>
      <c r="DBT195" s="279"/>
      <c r="DBU195" s="279"/>
      <c r="DBV195" s="279"/>
      <c r="DBW195" s="279"/>
      <c r="DBX195" s="279"/>
      <c r="DBY195" s="279"/>
      <c r="DBZ195" s="279"/>
      <c r="DCA195" s="279"/>
      <c r="DCB195" s="279"/>
      <c r="DCC195" s="279"/>
      <c r="DCD195" s="279"/>
      <c r="DCE195" s="279"/>
      <c r="DCF195" s="279"/>
      <c r="DCG195" s="279"/>
      <c r="DCH195" s="279"/>
      <c r="DCI195" s="279"/>
      <c r="DCJ195" s="279"/>
      <c r="DCK195" s="279"/>
      <c r="DCL195" s="279"/>
      <c r="DCM195" s="279"/>
      <c r="DCN195" s="279"/>
      <c r="DCO195" s="279"/>
      <c r="DCP195" s="279"/>
      <c r="DCQ195" s="279"/>
      <c r="DCR195" s="279"/>
      <c r="DCS195" s="279"/>
      <c r="DCT195" s="279"/>
      <c r="DCU195" s="279"/>
      <c r="DCV195" s="279"/>
      <c r="DCW195" s="279"/>
      <c r="DCX195" s="279"/>
      <c r="DCY195" s="279"/>
      <c r="DCZ195" s="279"/>
      <c r="DDA195" s="279"/>
      <c r="DDB195" s="279"/>
      <c r="DDC195" s="279"/>
      <c r="DDD195" s="279"/>
      <c r="DDE195" s="279"/>
      <c r="DDF195" s="279"/>
      <c r="DDG195" s="279"/>
      <c r="DDH195" s="279"/>
      <c r="DDI195" s="279"/>
      <c r="DDJ195" s="279"/>
      <c r="DDK195" s="279"/>
      <c r="DDL195" s="279"/>
      <c r="DDM195" s="279"/>
      <c r="DDN195" s="279"/>
      <c r="DDO195" s="279"/>
      <c r="DDP195" s="279"/>
      <c r="DDQ195" s="279"/>
      <c r="DDR195" s="279"/>
      <c r="DDS195" s="279"/>
      <c r="DDT195" s="279"/>
      <c r="DDU195" s="279"/>
      <c r="DDV195" s="279"/>
      <c r="DDW195" s="279"/>
      <c r="DDX195" s="279"/>
      <c r="DDY195" s="279"/>
      <c r="DDZ195" s="279"/>
      <c r="DEA195" s="279"/>
      <c r="DEB195" s="279"/>
      <c r="DEC195" s="279"/>
      <c r="DED195" s="279"/>
      <c r="DEE195" s="279"/>
      <c r="DEF195" s="279"/>
      <c r="DEG195" s="279"/>
      <c r="DEH195" s="279"/>
      <c r="DEI195" s="279"/>
      <c r="DEJ195" s="279"/>
      <c r="DEK195" s="279"/>
      <c r="DEL195" s="279"/>
      <c r="DEM195" s="279"/>
      <c r="DEN195" s="279"/>
      <c r="DEO195" s="279"/>
      <c r="DEP195" s="279"/>
      <c r="DEQ195" s="279"/>
      <c r="DER195" s="279"/>
      <c r="DES195" s="279"/>
      <c r="DET195" s="279"/>
      <c r="DEU195" s="279"/>
      <c r="DEV195" s="279"/>
      <c r="DEW195" s="279"/>
      <c r="DEX195" s="279"/>
      <c r="DEY195" s="279"/>
      <c r="DEZ195" s="279"/>
      <c r="DFA195" s="279"/>
      <c r="DFB195" s="279"/>
      <c r="DFC195" s="279"/>
      <c r="DFD195" s="279"/>
      <c r="DFE195" s="279"/>
      <c r="DFF195" s="279"/>
      <c r="DFG195" s="279"/>
      <c r="DFH195" s="279"/>
      <c r="DFI195" s="279"/>
      <c r="DFJ195" s="279"/>
      <c r="DFK195" s="279"/>
      <c r="DFL195" s="279"/>
      <c r="DFM195" s="279"/>
      <c r="DFN195" s="279"/>
      <c r="DFO195" s="279"/>
      <c r="DFP195" s="279"/>
      <c r="DFQ195" s="279"/>
      <c r="DFR195" s="279"/>
      <c r="DFS195" s="279"/>
      <c r="DFT195" s="279"/>
      <c r="DFU195" s="279"/>
      <c r="DFV195" s="279"/>
      <c r="DFW195" s="279"/>
      <c r="DFX195" s="279"/>
      <c r="DFY195" s="279"/>
      <c r="DFZ195" s="279"/>
      <c r="DGA195" s="279"/>
      <c r="DGB195" s="279"/>
      <c r="DGC195" s="279"/>
      <c r="DGD195" s="279"/>
      <c r="DGE195" s="279"/>
      <c r="DGF195" s="279"/>
      <c r="DGG195" s="279"/>
      <c r="DGH195" s="279"/>
      <c r="DGI195" s="279"/>
      <c r="DGJ195" s="279"/>
      <c r="DGK195" s="279"/>
      <c r="DGL195" s="279"/>
      <c r="DGM195" s="279"/>
      <c r="DGN195" s="279"/>
      <c r="DGO195" s="279"/>
      <c r="DGP195" s="279"/>
      <c r="DGQ195" s="279"/>
      <c r="DGR195" s="279"/>
      <c r="DGS195" s="279"/>
      <c r="DGT195" s="279"/>
      <c r="DGU195" s="279"/>
      <c r="DGV195" s="279"/>
      <c r="DGW195" s="279"/>
      <c r="DGX195" s="279"/>
      <c r="DGY195" s="279"/>
      <c r="DGZ195" s="279"/>
      <c r="DHA195" s="279"/>
      <c r="DHB195" s="279"/>
      <c r="DHC195" s="279"/>
      <c r="DHD195" s="279"/>
      <c r="DHE195" s="279"/>
      <c r="DHF195" s="279"/>
      <c r="DHG195" s="279"/>
      <c r="DHH195" s="279"/>
      <c r="DHI195" s="279"/>
      <c r="DHJ195" s="279"/>
      <c r="DHK195" s="279"/>
      <c r="DHL195" s="279"/>
      <c r="DHM195" s="279"/>
      <c r="DHN195" s="279"/>
      <c r="DHO195" s="279"/>
      <c r="DHP195" s="279"/>
      <c r="DHQ195" s="279"/>
      <c r="DHR195" s="279"/>
      <c r="DHS195" s="279"/>
      <c r="DHT195" s="279"/>
      <c r="DHU195" s="279"/>
      <c r="DHV195" s="279"/>
      <c r="DHW195" s="279"/>
      <c r="DHX195" s="279"/>
      <c r="DHY195" s="279"/>
      <c r="DHZ195" s="279"/>
      <c r="DIA195" s="279"/>
      <c r="DIB195" s="279"/>
      <c r="DIC195" s="279"/>
      <c r="DID195" s="279"/>
      <c r="DIE195" s="279"/>
      <c r="DIF195" s="279"/>
      <c r="DIG195" s="279"/>
      <c r="DIH195" s="279"/>
      <c r="DII195" s="279"/>
      <c r="DIJ195" s="279"/>
      <c r="DIK195" s="279"/>
      <c r="DIL195" s="279"/>
      <c r="DIM195" s="279"/>
      <c r="DIN195" s="279"/>
      <c r="DIO195" s="279"/>
      <c r="DIP195" s="279"/>
      <c r="DIQ195" s="279"/>
      <c r="DIR195" s="279"/>
      <c r="DIS195" s="279"/>
      <c r="DIT195" s="279"/>
      <c r="DIU195" s="279"/>
      <c r="DIV195" s="279"/>
      <c r="DIW195" s="279"/>
      <c r="DIX195" s="279"/>
      <c r="DIY195" s="279"/>
      <c r="DIZ195" s="279"/>
      <c r="DJA195" s="279"/>
      <c r="DJB195" s="279"/>
      <c r="DJC195" s="279"/>
      <c r="DJD195" s="279"/>
      <c r="DJE195" s="279"/>
      <c r="DJF195" s="279"/>
      <c r="DJG195" s="279"/>
      <c r="DJH195" s="279"/>
      <c r="DJI195" s="279"/>
      <c r="DJJ195" s="279"/>
      <c r="DJK195" s="279"/>
      <c r="DJL195" s="279"/>
      <c r="DJM195" s="279"/>
      <c r="DJN195" s="279"/>
      <c r="DJO195" s="279"/>
      <c r="DJP195" s="279"/>
      <c r="DJQ195" s="279"/>
      <c r="DJR195" s="279"/>
      <c r="DJS195" s="279"/>
      <c r="DJT195" s="279"/>
      <c r="DJU195" s="279"/>
      <c r="DJV195" s="279"/>
      <c r="DJW195" s="279"/>
      <c r="DJX195" s="279"/>
      <c r="DJY195" s="279"/>
      <c r="DJZ195" s="279"/>
      <c r="DKA195" s="279"/>
      <c r="DKB195" s="279"/>
      <c r="DKC195" s="279"/>
      <c r="DKD195" s="279"/>
      <c r="DKE195" s="279"/>
      <c r="DKF195" s="279"/>
      <c r="DKG195" s="279"/>
      <c r="DKH195" s="279"/>
      <c r="DKI195" s="279"/>
      <c r="DKJ195" s="279"/>
      <c r="DKK195" s="279"/>
      <c r="DKL195" s="279"/>
      <c r="DKM195" s="279"/>
      <c r="DKN195" s="279"/>
      <c r="DKO195" s="279"/>
      <c r="DKP195" s="279"/>
      <c r="DKQ195" s="279"/>
      <c r="DKR195" s="279"/>
      <c r="DKS195" s="279"/>
      <c r="DKT195" s="279"/>
      <c r="DKU195" s="279"/>
      <c r="DKV195" s="279"/>
      <c r="DKW195" s="279"/>
      <c r="DKX195" s="279"/>
      <c r="DKY195" s="279"/>
      <c r="DKZ195" s="279"/>
      <c r="DLA195" s="279"/>
      <c r="DLB195" s="279"/>
      <c r="DLC195" s="279"/>
      <c r="DLD195" s="279"/>
      <c r="DLE195" s="279"/>
      <c r="DLF195" s="279"/>
      <c r="DLG195" s="279"/>
      <c r="DLH195" s="279"/>
      <c r="DLI195" s="279"/>
      <c r="DLJ195" s="279"/>
      <c r="DLK195" s="279"/>
      <c r="DLL195" s="279"/>
      <c r="DLM195" s="279"/>
      <c r="DLN195" s="279"/>
      <c r="DLO195" s="279"/>
      <c r="DLP195" s="279"/>
      <c r="DLQ195" s="279"/>
      <c r="DLR195" s="279"/>
      <c r="DLS195" s="279"/>
      <c r="DLT195" s="279"/>
      <c r="DLU195" s="279"/>
      <c r="DLV195" s="279"/>
      <c r="DLW195" s="279"/>
      <c r="DLX195" s="279"/>
      <c r="DLY195" s="279"/>
      <c r="DLZ195" s="279"/>
      <c r="DMA195" s="279"/>
      <c r="DMB195" s="279"/>
      <c r="DMC195" s="279"/>
      <c r="DMD195" s="279"/>
      <c r="DME195" s="279"/>
      <c r="DMF195" s="279"/>
      <c r="DMG195" s="279"/>
      <c r="DMH195" s="279"/>
      <c r="DMI195" s="279"/>
      <c r="DMJ195" s="279"/>
      <c r="DMK195" s="279"/>
      <c r="DML195" s="279"/>
      <c r="DMM195" s="279"/>
      <c r="DMN195" s="279"/>
      <c r="DMO195" s="279"/>
      <c r="DMP195" s="279"/>
      <c r="DMQ195" s="279"/>
      <c r="DMR195" s="279"/>
      <c r="DMS195" s="279"/>
      <c r="DMT195" s="279"/>
      <c r="DMU195" s="279"/>
      <c r="DMV195" s="279"/>
      <c r="DMW195" s="279"/>
      <c r="DMX195" s="279"/>
      <c r="DMY195" s="279"/>
      <c r="DMZ195" s="279"/>
      <c r="DNA195" s="279"/>
      <c r="DNB195" s="279"/>
      <c r="DNC195" s="279"/>
      <c r="DND195" s="279"/>
      <c r="DNE195" s="279"/>
      <c r="DNF195" s="279"/>
      <c r="DNG195" s="279"/>
      <c r="DNH195" s="279"/>
      <c r="DNI195" s="279"/>
      <c r="DNJ195" s="279"/>
      <c r="DNK195" s="279"/>
      <c r="DNL195" s="279"/>
      <c r="DNM195" s="279"/>
      <c r="DNN195" s="279"/>
      <c r="DNO195" s="279"/>
      <c r="DNP195" s="279"/>
      <c r="DNQ195" s="279"/>
      <c r="DNR195" s="279"/>
      <c r="DNS195" s="279"/>
      <c r="DNT195" s="279"/>
      <c r="DNU195" s="279"/>
      <c r="DNV195" s="279"/>
      <c r="DNW195" s="279"/>
      <c r="DNX195" s="279"/>
      <c r="DNY195" s="279"/>
      <c r="DNZ195" s="279"/>
      <c r="DOA195" s="279"/>
      <c r="DOB195" s="279"/>
      <c r="DOC195" s="279"/>
      <c r="DOD195" s="279"/>
      <c r="DOE195" s="279"/>
      <c r="DOF195" s="279"/>
      <c r="DOG195" s="279"/>
      <c r="DOH195" s="279"/>
      <c r="DOI195" s="279"/>
      <c r="DOJ195" s="279"/>
      <c r="DOK195" s="279"/>
      <c r="DOL195" s="279"/>
      <c r="DOM195" s="279"/>
      <c r="DON195" s="279"/>
      <c r="DOO195" s="279"/>
      <c r="DOP195" s="279"/>
      <c r="DOQ195" s="279"/>
      <c r="DOR195" s="279"/>
      <c r="DOS195" s="279"/>
      <c r="DOT195" s="279"/>
      <c r="DOU195" s="279"/>
      <c r="DOV195" s="279"/>
      <c r="DOW195" s="279"/>
      <c r="DOX195" s="279"/>
      <c r="DOY195" s="279"/>
      <c r="DOZ195" s="279"/>
      <c r="DPA195" s="279"/>
      <c r="DPB195" s="279"/>
      <c r="DPC195" s="279"/>
      <c r="DPD195" s="279"/>
      <c r="DPE195" s="279"/>
      <c r="DPF195" s="279"/>
      <c r="DPG195" s="279"/>
      <c r="DPH195" s="279"/>
      <c r="DPI195" s="279"/>
      <c r="DPJ195" s="279"/>
      <c r="DPK195" s="279"/>
      <c r="DPL195" s="279"/>
      <c r="DPM195" s="279"/>
      <c r="DPN195" s="279"/>
      <c r="DPO195" s="279"/>
      <c r="DPP195" s="279"/>
      <c r="DPQ195" s="279"/>
      <c r="DPR195" s="279"/>
      <c r="DPS195" s="279"/>
      <c r="DPT195" s="279"/>
      <c r="DPU195" s="279"/>
      <c r="DPV195" s="279"/>
      <c r="DPW195" s="279"/>
      <c r="DPX195" s="279"/>
      <c r="DPY195" s="279"/>
      <c r="DPZ195" s="279"/>
      <c r="DQA195" s="279"/>
      <c r="DQB195" s="279"/>
      <c r="DQC195" s="279"/>
      <c r="DQD195" s="279"/>
      <c r="DQE195" s="279"/>
      <c r="DQF195" s="279"/>
      <c r="DQG195" s="279"/>
      <c r="DQH195" s="279"/>
      <c r="DQI195" s="279"/>
      <c r="DQJ195" s="279"/>
      <c r="DQK195" s="279"/>
      <c r="DQL195" s="279"/>
      <c r="DQM195" s="279"/>
      <c r="DQN195" s="279"/>
      <c r="DQO195" s="279"/>
      <c r="DQP195" s="279"/>
      <c r="DQQ195" s="279"/>
      <c r="DQR195" s="279"/>
      <c r="DQS195" s="279"/>
      <c r="DQT195" s="279"/>
      <c r="DQU195" s="279"/>
      <c r="DQV195" s="279"/>
      <c r="DQW195" s="279"/>
      <c r="DQX195" s="279"/>
      <c r="DQY195" s="279"/>
      <c r="DQZ195" s="279"/>
      <c r="DRA195" s="279"/>
      <c r="DRB195" s="279"/>
      <c r="DRC195" s="279"/>
      <c r="DRD195" s="279"/>
      <c r="DRE195" s="279"/>
      <c r="DRF195" s="279"/>
      <c r="DRG195" s="279"/>
      <c r="DRH195" s="279"/>
      <c r="DRI195" s="279"/>
      <c r="DRJ195" s="279"/>
      <c r="DRK195" s="279"/>
      <c r="DRL195" s="279"/>
      <c r="DRM195" s="279"/>
      <c r="DRN195" s="279"/>
      <c r="DRO195" s="279"/>
      <c r="DRP195" s="279"/>
      <c r="DRQ195" s="279"/>
      <c r="DRR195" s="279"/>
      <c r="DRS195" s="279"/>
      <c r="DRT195" s="279"/>
      <c r="DRU195" s="279"/>
      <c r="DRV195" s="279"/>
      <c r="DRW195" s="279"/>
      <c r="DRX195" s="279"/>
      <c r="DRY195" s="279"/>
      <c r="DRZ195" s="279"/>
      <c r="DSA195" s="279"/>
      <c r="DSB195" s="279"/>
      <c r="DSC195" s="279"/>
      <c r="DSD195" s="279"/>
      <c r="DSE195" s="279"/>
      <c r="DSF195" s="279"/>
      <c r="DSG195" s="279"/>
      <c r="DSH195" s="279"/>
      <c r="DSI195" s="279"/>
      <c r="DSJ195" s="279"/>
      <c r="DSK195" s="279"/>
      <c r="DSL195" s="279"/>
      <c r="DSM195" s="279"/>
      <c r="DSN195" s="279"/>
      <c r="DSO195" s="279"/>
      <c r="DSP195" s="279"/>
      <c r="DSQ195" s="279"/>
      <c r="DSR195" s="279"/>
      <c r="DSS195" s="279"/>
      <c r="DST195" s="279"/>
      <c r="DSU195" s="279"/>
      <c r="DSV195" s="279"/>
      <c r="DSW195" s="279"/>
      <c r="DSX195" s="279"/>
      <c r="DSY195" s="279"/>
      <c r="DSZ195" s="279"/>
      <c r="DTA195" s="279"/>
      <c r="DTB195" s="279"/>
      <c r="DTC195" s="279"/>
      <c r="DTD195" s="279"/>
      <c r="DTE195" s="279"/>
      <c r="DTF195" s="279"/>
      <c r="DTG195" s="279"/>
      <c r="DTH195" s="279"/>
      <c r="DTI195" s="279"/>
      <c r="DTJ195" s="279"/>
      <c r="DTK195" s="279"/>
      <c r="DTL195" s="279"/>
      <c r="DTM195" s="279"/>
      <c r="DTN195" s="279"/>
      <c r="DTO195" s="279"/>
      <c r="DTP195" s="279"/>
      <c r="DTQ195" s="279"/>
      <c r="DTR195" s="279"/>
      <c r="DTS195" s="279"/>
      <c r="DTT195" s="279"/>
      <c r="DTU195" s="279"/>
      <c r="DTV195" s="279"/>
      <c r="DTW195" s="279"/>
      <c r="DTX195" s="279"/>
      <c r="DTY195" s="279"/>
      <c r="DTZ195" s="279"/>
      <c r="DUA195" s="279"/>
      <c r="DUB195" s="279"/>
      <c r="DUC195" s="279"/>
      <c r="DUD195" s="279"/>
      <c r="DUE195" s="279"/>
      <c r="DUF195" s="279"/>
      <c r="DUG195" s="279"/>
      <c r="DUH195" s="279"/>
      <c r="DUI195" s="279"/>
      <c r="DUJ195" s="279"/>
      <c r="DUK195" s="279"/>
      <c r="DUL195" s="279"/>
      <c r="DUM195" s="279"/>
      <c r="DUN195" s="279"/>
      <c r="DUO195" s="279"/>
      <c r="DUP195" s="279"/>
      <c r="DUQ195" s="279"/>
      <c r="DUR195" s="279"/>
      <c r="DUS195" s="279"/>
      <c r="DUT195" s="279"/>
      <c r="DUU195" s="279"/>
      <c r="DUV195" s="279"/>
      <c r="DUW195" s="279"/>
      <c r="DUX195" s="279"/>
      <c r="DUY195" s="279"/>
      <c r="DUZ195" s="279"/>
      <c r="DVA195" s="279"/>
      <c r="DVB195" s="279"/>
      <c r="DVC195" s="279"/>
      <c r="DVD195" s="279"/>
      <c r="DVE195" s="279"/>
      <c r="DVF195" s="279"/>
      <c r="DVG195" s="279"/>
      <c r="DVH195" s="279"/>
      <c r="DVI195" s="279"/>
      <c r="DVJ195" s="279"/>
      <c r="DVK195" s="279"/>
      <c r="DVL195" s="279"/>
      <c r="DVM195" s="279"/>
      <c r="DVN195" s="279"/>
      <c r="DVO195" s="279"/>
      <c r="DVP195" s="279"/>
      <c r="DVQ195" s="279"/>
      <c r="DVR195" s="279"/>
      <c r="DVS195" s="279"/>
      <c r="DVT195" s="279"/>
      <c r="DVU195" s="279"/>
      <c r="DVV195" s="279"/>
      <c r="DVW195" s="279"/>
      <c r="DVX195" s="279"/>
      <c r="DVY195" s="279"/>
      <c r="DVZ195" s="279"/>
      <c r="DWA195" s="279"/>
      <c r="DWB195" s="279"/>
      <c r="DWC195" s="279"/>
      <c r="DWD195" s="279"/>
      <c r="DWE195" s="279"/>
      <c r="DWF195" s="279"/>
      <c r="DWG195" s="279"/>
      <c r="DWH195" s="279"/>
      <c r="DWI195" s="279"/>
      <c r="DWJ195" s="279"/>
      <c r="DWK195" s="279"/>
      <c r="DWL195" s="279"/>
      <c r="DWM195" s="279"/>
      <c r="DWN195" s="279"/>
      <c r="DWO195" s="279"/>
      <c r="DWP195" s="279"/>
      <c r="DWQ195" s="279"/>
      <c r="DWR195" s="279"/>
      <c r="DWS195" s="279"/>
      <c r="DWT195" s="279"/>
      <c r="DWU195" s="279"/>
      <c r="DWV195" s="279"/>
      <c r="DWW195" s="279"/>
      <c r="DWX195" s="279"/>
      <c r="DWY195" s="279"/>
      <c r="DWZ195" s="279"/>
      <c r="DXA195" s="279"/>
      <c r="DXB195" s="279"/>
      <c r="DXC195" s="279"/>
      <c r="DXD195" s="279"/>
      <c r="DXE195" s="279"/>
      <c r="DXF195" s="279"/>
      <c r="DXG195" s="279"/>
      <c r="DXH195" s="279"/>
      <c r="DXI195" s="279"/>
      <c r="DXJ195" s="279"/>
      <c r="DXK195" s="279"/>
      <c r="DXL195" s="279"/>
      <c r="DXM195" s="279"/>
      <c r="DXN195" s="279"/>
      <c r="DXO195" s="279"/>
      <c r="DXP195" s="279"/>
      <c r="DXQ195" s="279"/>
      <c r="DXR195" s="279"/>
      <c r="DXS195" s="279"/>
      <c r="DXT195" s="279"/>
      <c r="DXU195" s="279"/>
      <c r="DXV195" s="279"/>
      <c r="DXW195" s="279"/>
      <c r="DXX195" s="279"/>
      <c r="DXY195" s="279"/>
      <c r="DXZ195" s="279"/>
      <c r="DYA195" s="279"/>
      <c r="DYB195" s="279"/>
      <c r="DYC195" s="279"/>
      <c r="DYD195" s="279"/>
      <c r="DYE195" s="279"/>
      <c r="DYF195" s="279"/>
      <c r="DYG195" s="279"/>
      <c r="DYH195" s="279"/>
      <c r="DYI195" s="279"/>
      <c r="DYJ195" s="279"/>
      <c r="DYK195" s="279"/>
      <c r="DYL195" s="279"/>
      <c r="DYM195" s="279"/>
      <c r="DYN195" s="279"/>
      <c r="DYO195" s="279"/>
      <c r="DYP195" s="279"/>
      <c r="DYQ195" s="279"/>
      <c r="DYR195" s="279"/>
      <c r="DYS195" s="279"/>
      <c r="DYT195" s="279"/>
      <c r="DYU195" s="279"/>
      <c r="DYV195" s="279"/>
      <c r="DYW195" s="279"/>
      <c r="DYX195" s="279"/>
      <c r="DYY195" s="279"/>
      <c r="DYZ195" s="279"/>
      <c r="DZA195" s="279"/>
      <c r="DZB195" s="279"/>
      <c r="DZC195" s="279"/>
      <c r="DZD195" s="279"/>
      <c r="DZE195" s="279"/>
      <c r="DZF195" s="279"/>
      <c r="DZG195" s="279"/>
      <c r="DZH195" s="279"/>
      <c r="DZI195" s="279"/>
      <c r="DZJ195" s="279"/>
      <c r="DZK195" s="279"/>
      <c r="DZL195" s="279"/>
      <c r="DZM195" s="279"/>
      <c r="DZN195" s="279"/>
      <c r="DZO195" s="279"/>
      <c r="DZP195" s="279"/>
      <c r="DZQ195" s="279"/>
      <c r="DZR195" s="279"/>
      <c r="DZS195" s="279"/>
      <c r="DZT195" s="279"/>
      <c r="DZU195" s="279"/>
      <c r="DZV195" s="279"/>
      <c r="DZW195" s="279"/>
      <c r="DZX195" s="279"/>
      <c r="DZY195" s="279"/>
      <c r="DZZ195" s="279"/>
      <c r="EAA195" s="279"/>
      <c r="EAB195" s="279"/>
      <c r="EAC195" s="279"/>
      <c r="EAD195" s="279"/>
      <c r="EAE195" s="279"/>
      <c r="EAF195" s="279"/>
      <c r="EAG195" s="279"/>
      <c r="EAH195" s="279"/>
      <c r="EAI195" s="279"/>
      <c r="EAJ195" s="279"/>
      <c r="EAK195" s="279"/>
      <c r="EAL195" s="279"/>
      <c r="EAM195" s="279"/>
      <c r="EAN195" s="279"/>
      <c r="EAO195" s="279"/>
      <c r="EAP195" s="279"/>
      <c r="EAQ195" s="279"/>
      <c r="EAR195" s="279"/>
      <c r="EAS195" s="279"/>
      <c r="EAT195" s="279"/>
      <c r="EAU195" s="279"/>
      <c r="EAV195" s="279"/>
      <c r="EAW195" s="279"/>
      <c r="EAX195" s="279"/>
      <c r="EAY195" s="279"/>
      <c r="EAZ195" s="279"/>
      <c r="EBA195" s="279"/>
      <c r="EBB195" s="279"/>
      <c r="EBC195" s="279"/>
      <c r="EBD195" s="279"/>
      <c r="EBE195" s="279"/>
      <c r="EBF195" s="279"/>
      <c r="EBG195" s="279"/>
      <c r="EBH195" s="279"/>
      <c r="EBI195" s="279"/>
      <c r="EBJ195" s="279"/>
      <c r="EBK195" s="279"/>
      <c r="EBL195" s="279"/>
      <c r="EBM195" s="279"/>
      <c r="EBN195" s="279"/>
      <c r="EBO195" s="279"/>
      <c r="EBP195" s="279"/>
      <c r="EBQ195" s="279"/>
      <c r="EBR195" s="279"/>
      <c r="EBS195" s="279"/>
      <c r="EBT195" s="279"/>
      <c r="EBU195" s="279"/>
      <c r="EBV195" s="279"/>
      <c r="EBW195" s="279"/>
      <c r="EBX195" s="279"/>
      <c r="EBY195" s="279"/>
      <c r="EBZ195" s="279"/>
      <c r="ECA195" s="279"/>
      <c r="ECB195" s="279"/>
      <c r="ECC195" s="279"/>
      <c r="ECD195" s="279"/>
      <c r="ECE195" s="279"/>
      <c r="ECF195" s="279"/>
      <c r="ECG195" s="279"/>
      <c r="ECH195" s="279"/>
      <c r="ECI195" s="279"/>
      <c r="ECJ195" s="279"/>
      <c r="ECK195" s="279"/>
      <c r="ECL195" s="279"/>
      <c r="ECM195" s="279"/>
      <c r="ECN195" s="279"/>
      <c r="ECO195" s="279"/>
      <c r="ECP195" s="279"/>
      <c r="ECQ195" s="279"/>
      <c r="ECR195" s="279"/>
      <c r="ECS195" s="279"/>
      <c r="ECT195" s="279"/>
      <c r="ECU195" s="279"/>
      <c r="ECV195" s="279"/>
      <c r="ECW195" s="279"/>
      <c r="ECX195" s="279"/>
      <c r="ECY195" s="279"/>
      <c r="ECZ195" s="279"/>
      <c r="EDA195" s="279"/>
      <c r="EDB195" s="279"/>
      <c r="EDC195" s="279"/>
      <c r="EDD195" s="279"/>
      <c r="EDE195" s="279"/>
      <c r="EDF195" s="279"/>
      <c r="EDG195" s="279"/>
      <c r="EDH195" s="279"/>
      <c r="EDI195" s="279"/>
      <c r="EDJ195" s="279"/>
      <c r="EDK195" s="279"/>
      <c r="EDL195" s="279"/>
      <c r="EDM195" s="279"/>
      <c r="EDN195" s="279"/>
      <c r="EDO195" s="279"/>
      <c r="EDP195" s="279"/>
      <c r="EDQ195" s="279"/>
      <c r="EDR195" s="279"/>
      <c r="EDS195" s="279"/>
      <c r="EDT195" s="279"/>
      <c r="EDU195" s="279"/>
      <c r="EDV195" s="279"/>
      <c r="EDW195" s="279"/>
      <c r="EDX195" s="279"/>
      <c r="EDY195" s="279"/>
      <c r="EDZ195" s="279"/>
      <c r="EEA195" s="279"/>
      <c r="EEB195" s="279"/>
      <c r="EEC195" s="279"/>
      <c r="EED195" s="279"/>
      <c r="EEE195" s="279"/>
      <c r="EEF195" s="279"/>
      <c r="EEG195" s="279"/>
      <c r="EEH195" s="279"/>
      <c r="EEI195" s="279"/>
      <c r="EEJ195" s="279"/>
      <c r="EEK195" s="279"/>
      <c r="EEL195" s="279"/>
      <c r="EEM195" s="279"/>
      <c r="EEN195" s="279"/>
      <c r="EEO195" s="279"/>
      <c r="EEP195" s="279"/>
      <c r="EEQ195" s="279"/>
      <c r="EER195" s="279"/>
      <c r="EES195" s="279"/>
      <c r="EET195" s="279"/>
      <c r="EEU195" s="279"/>
      <c r="EEV195" s="279"/>
      <c r="EEW195" s="279"/>
      <c r="EEX195" s="279"/>
      <c r="EEY195" s="279"/>
      <c r="EEZ195" s="279"/>
      <c r="EFA195" s="279"/>
      <c r="EFB195" s="279"/>
      <c r="EFC195" s="279"/>
      <c r="EFD195" s="279"/>
      <c r="EFE195" s="279"/>
      <c r="EFF195" s="279"/>
      <c r="EFG195" s="279"/>
      <c r="EFH195" s="279"/>
      <c r="EFI195" s="279"/>
      <c r="EFJ195" s="279"/>
      <c r="EFK195" s="279"/>
      <c r="EFL195" s="279"/>
      <c r="EFM195" s="279"/>
      <c r="EFN195" s="279"/>
      <c r="EFO195" s="279"/>
      <c r="EFP195" s="279"/>
      <c r="EFQ195" s="279"/>
      <c r="EFR195" s="279"/>
      <c r="EFS195" s="279"/>
      <c r="EFT195" s="279"/>
      <c r="EFU195" s="279"/>
      <c r="EFV195" s="279"/>
      <c r="EFW195" s="279"/>
      <c r="EFX195" s="279"/>
      <c r="EFY195" s="279"/>
      <c r="EFZ195" s="279"/>
      <c r="EGA195" s="279"/>
      <c r="EGB195" s="279"/>
      <c r="EGC195" s="279"/>
      <c r="EGD195" s="279"/>
      <c r="EGE195" s="279"/>
      <c r="EGF195" s="279"/>
      <c r="EGG195" s="279"/>
      <c r="EGH195" s="279"/>
      <c r="EGI195" s="279"/>
      <c r="EGJ195" s="279"/>
      <c r="EGK195" s="279"/>
      <c r="EGL195" s="279"/>
      <c r="EGM195" s="279"/>
      <c r="EGN195" s="279"/>
      <c r="EGO195" s="279"/>
      <c r="EGP195" s="279"/>
      <c r="EGQ195" s="279"/>
      <c r="EGR195" s="279"/>
      <c r="EGS195" s="279"/>
      <c r="EGT195" s="279"/>
      <c r="EGU195" s="279"/>
      <c r="EGV195" s="279"/>
      <c r="EGW195" s="279"/>
      <c r="EGX195" s="279"/>
      <c r="EGY195" s="279"/>
      <c r="EGZ195" s="279"/>
      <c r="EHA195" s="279"/>
      <c r="EHB195" s="279"/>
      <c r="EHC195" s="279"/>
      <c r="EHD195" s="279"/>
      <c r="EHE195" s="279"/>
      <c r="EHF195" s="279"/>
      <c r="EHG195" s="279"/>
      <c r="EHH195" s="279"/>
      <c r="EHI195" s="279"/>
      <c r="EHJ195" s="279"/>
      <c r="EHK195" s="279"/>
      <c r="EHL195" s="279"/>
      <c r="EHM195" s="279"/>
      <c r="EHN195" s="279"/>
      <c r="EHO195" s="279"/>
      <c r="EHP195" s="279"/>
      <c r="EHQ195" s="279"/>
      <c r="EHR195" s="279"/>
      <c r="EHS195" s="279"/>
      <c r="EHT195" s="279"/>
      <c r="EHU195" s="279"/>
      <c r="EHV195" s="279"/>
      <c r="EHW195" s="279"/>
      <c r="EHX195" s="279"/>
      <c r="EHY195" s="279"/>
      <c r="EHZ195" s="279"/>
      <c r="EIA195" s="279"/>
      <c r="EIB195" s="279"/>
      <c r="EIC195" s="279"/>
      <c r="EID195" s="279"/>
      <c r="EIE195" s="279"/>
      <c r="EIF195" s="279"/>
      <c r="EIG195" s="279"/>
      <c r="EIH195" s="279"/>
      <c r="EII195" s="279"/>
      <c r="EIJ195" s="279"/>
      <c r="EIK195" s="279"/>
      <c r="EIL195" s="279"/>
      <c r="EIM195" s="279"/>
      <c r="EIN195" s="279"/>
      <c r="EIO195" s="279"/>
      <c r="EIP195" s="279"/>
      <c r="EIQ195" s="279"/>
      <c r="EIR195" s="279"/>
      <c r="EIS195" s="279"/>
      <c r="EIT195" s="279"/>
      <c r="EIU195" s="279"/>
      <c r="EIV195" s="279"/>
      <c r="EIW195" s="279"/>
      <c r="EIX195" s="279"/>
      <c r="EIY195" s="279"/>
      <c r="EIZ195" s="279"/>
      <c r="EJA195" s="279"/>
      <c r="EJB195" s="279"/>
      <c r="EJC195" s="279"/>
      <c r="EJD195" s="279"/>
      <c r="EJE195" s="279"/>
      <c r="EJF195" s="279"/>
      <c r="EJG195" s="279"/>
      <c r="EJH195" s="279"/>
      <c r="EJI195" s="279"/>
      <c r="EJJ195" s="279"/>
      <c r="EJK195" s="279"/>
      <c r="EJL195" s="279"/>
      <c r="EJM195" s="279"/>
      <c r="EJN195" s="279"/>
      <c r="EJO195" s="279"/>
      <c r="EJP195" s="279"/>
      <c r="EJQ195" s="279"/>
      <c r="EJR195" s="279"/>
      <c r="EJS195" s="279"/>
      <c r="EJT195" s="279"/>
      <c r="EJU195" s="279"/>
      <c r="EJV195" s="279"/>
      <c r="EJW195" s="279"/>
      <c r="EJX195" s="279"/>
      <c r="EJY195" s="279"/>
      <c r="EJZ195" s="279"/>
      <c r="EKA195" s="279"/>
      <c r="EKB195" s="279"/>
      <c r="EKC195" s="279"/>
      <c r="EKD195" s="279"/>
      <c r="EKE195" s="279"/>
      <c r="EKF195" s="279"/>
      <c r="EKG195" s="279"/>
      <c r="EKH195" s="279"/>
      <c r="EKI195" s="279"/>
      <c r="EKJ195" s="279"/>
      <c r="EKK195" s="279"/>
      <c r="EKL195" s="279"/>
      <c r="EKM195" s="279"/>
      <c r="EKN195" s="279"/>
      <c r="EKO195" s="279"/>
      <c r="EKP195" s="279"/>
      <c r="EKQ195" s="279"/>
      <c r="EKR195" s="279"/>
      <c r="EKS195" s="279"/>
      <c r="EKT195" s="279"/>
      <c r="EKU195" s="279"/>
      <c r="EKV195" s="279"/>
      <c r="EKW195" s="279"/>
      <c r="EKX195" s="279"/>
      <c r="EKY195" s="279"/>
      <c r="EKZ195" s="279"/>
      <c r="ELA195" s="279"/>
      <c r="ELB195" s="279"/>
      <c r="ELC195" s="279"/>
      <c r="ELD195" s="279"/>
      <c r="ELE195" s="279"/>
      <c r="ELF195" s="279"/>
      <c r="ELG195" s="279"/>
      <c r="ELH195" s="279"/>
      <c r="ELI195" s="279"/>
      <c r="ELJ195" s="279"/>
      <c r="ELK195" s="279"/>
      <c r="ELL195" s="279"/>
      <c r="ELM195" s="279"/>
      <c r="ELN195" s="279"/>
      <c r="ELO195" s="279"/>
      <c r="ELP195" s="279"/>
      <c r="ELQ195" s="279"/>
      <c r="ELR195" s="279"/>
      <c r="ELS195" s="279"/>
      <c r="ELT195" s="279"/>
      <c r="ELU195" s="279"/>
      <c r="ELV195" s="279"/>
      <c r="ELW195" s="279"/>
      <c r="ELX195" s="279"/>
      <c r="ELY195" s="279"/>
      <c r="ELZ195" s="279"/>
      <c r="EMA195" s="279"/>
      <c r="EMB195" s="279"/>
      <c r="EMC195" s="279"/>
      <c r="EMD195" s="279"/>
      <c r="EME195" s="279"/>
      <c r="EMF195" s="279"/>
      <c r="EMG195" s="279"/>
      <c r="EMH195" s="279"/>
      <c r="EMI195" s="279"/>
      <c r="EMJ195" s="279"/>
      <c r="EMK195" s="279"/>
      <c r="EML195" s="279"/>
      <c r="EMM195" s="279"/>
      <c r="EMN195" s="279"/>
      <c r="EMO195" s="279"/>
      <c r="EMP195" s="279"/>
      <c r="EMQ195" s="279"/>
      <c r="EMR195" s="279"/>
      <c r="EMS195" s="279"/>
      <c r="EMT195" s="279"/>
      <c r="EMU195" s="279"/>
      <c r="EMV195" s="279"/>
      <c r="EMW195" s="279"/>
      <c r="EMX195" s="279"/>
      <c r="EMY195" s="279"/>
      <c r="EMZ195" s="279"/>
      <c r="ENA195" s="279"/>
      <c r="ENB195" s="279"/>
      <c r="ENC195" s="279"/>
      <c r="END195" s="279"/>
      <c r="ENE195" s="279"/>
      <c r="ENF195" s="279"/>
      <c r="ENG195" s="279"/>
      <c r="ENH195" s="279"/>
      <c r="ENI195" s="279"/>
      <c r="ENJ195" s="279"/>
      <c r="ENK195" s="279"/>
      <c r="ENL195" s="279"/>
      <c r="ENM195" s="279"/>
      <c r="ENN195" s="279"/>
      <c r="ENO195" s="279"/>
      <c r="ENP195" s="279"/>
      <c r="ENQ195" s="279"/>
      <c r="ENR195" s="279"/>
      <c r="ENS195" s="279"/>
      <c r="ENT195" s="279"/>
      <c r="ENU195" s="279"/>
      <c r="ENV195" s="279"/>
      <c r="ENW195" s="279"/>
      <c r="ENX195" s="279"/>
      <c r="ENY195" s="279"/>
      <c r="ENZ195" s="279"/>
      <c r="EOA195" s="279"/>
      <c r="EOB195" s="279"/>
      <c r="EOC195" s="279"/>
      <c r="EOD195" s="279"/>
      <c r="EOE195" s="279"/>
      <c r="EOF195" s="279"/>
      <c r="EOG195" s="279"/>
      <c r="EOH195" s="279"/>
      <c r="EOI195" s="279"/>
      <c r="EOJ195" s="279"/>
      <c r="EOK195" s="279"/>
      <c r="EOL195" s="279"/>
      <c r="EOM195" s="279"/>
      <c r="EON195" s="279"/>
      <c r="EOO195" s="279"/>
      <c r="EOP195" s="279"/>
      <c r="EOQ195" s="279"/>
      <c r="EOR195" s="279"/>
      <c r="EOS195" s="279"/>
      <c r="EOT195" s="279"/>
      <c r="EOU195" s="279"/>
      <c r="EOV195" s="279"/>
      <c r="EOW195" s="279"/>
      <c r="EOX195" s="279"/>
      <c r="EOY195" s="279"/>
      <c r="EOZ195" s="279"/>
      <c r="EPA195" s="279"/>
      <c r="EPB195" s="279"/>
      <c r="EPC195" s="279"/>
      <c r="EPD195" s="279"/>
      <c r="EPE195" s="279"/>
      <c r="EPF195" s="279"/>
      <c r="EPG195" s="279"/>
      <c r="EPH195" s="279"/>
      <c r="EPI195" s="279"/>
      <c r="EPJ195" s="279"/>
      <c r="EPK195" s="279"/>
      <c r="EPL195" s="279"/>
      <c r="EPM195" s="279"/>
      <c r="EPN195" s="279"/>
      <c r="EPO195" s="279"/>
      <c r="EPP195" s="279"/>
      <c r="EPQ195" s="279"/>
      <c r="EPR195" s="279"/>
      <c r="EPS195" s="279"/>
      <c r="EPT195" s="279"/>
      <c r="EPU195" s="279"/>
      <c r="EPV195" s="279"/>
      <c r="EPW195" s="279"/>
      <c r="EPX195" s="279"/>
      <c r="EPY195" s="279"/>
      <c r="EPZ195" s="279"/>
      <c r="EQA195" s="279"/>
      <c r="EQB195" s="279"/>
      <c r="EQC195" s="279"/>
      <c r="EQD195" s="279"/>
      <c r="EQE195" s="279"/>
      <c r="EQF195" s="279"/>
      <c r="EQG195" s="279"/>
      <c r="EQH195" s="279"/>
      <c r="EQI195" s="279"/>
      <c r="EQJ195" s="279"/>
      <c r="EQK195" s="279"/>
      <c r="EQL195" s="279"/>
      <c r="EQM195" s="279"/>
      <c r="EQN195" s="279"/>
      <c r="EQO195" s="279"/>
      <c r="EQP195" s="279"/>
      <c r="EQQ195" s="279"/>
      <c r="EQR195" s="279"/>
      <c r="EQS195" s="279"/>
      <c r="EQT195" s="279"/>
      <c r="EQU195" s="279"/>
      <c r="EQV195" s="279"/>
      <c r="EQW195" s="279"/>
      <c r="EQX195" s="279"/>
      <c r="EQY195" s="279"/>
      <c r="EQZ195" s="279"/>
      <c r="ERA195" s="279"/>
      <c r="ERB195" s="279"/>
      <c r="ERC195" s="279"/>
      <c r="ERD195" s="279"/>
      <c r="ERE195" s="279"/>
      <c r="ERF195" s="279"/>
      <c r="ERG195" s="279"/>
      <c r="ERH195" s="279"/>
      <c r="ERI195" s="279"/>
      <c r="ERJ195" s="279"/>
      <c r="ERK195" s="279"/>
      <c r="ERL195" s="279"/>
      <c r="ERM195" s="279"/>
      <c r="ERN195" s="279"/>
      <c r="ERO195" s="279"/>
      <c r="ERP195" s="279"/>
      <c r="ERQ195" s="279"/>
      <c r="ERR195" s="279"/>
      <c r="ERS195" s="279"/>
      <c r="ERT195" s="279"/>
      <c r="ERU195" s="279"/>
      <c r="ERV195" s="279"/>
      <c r="ERW195" s="279"/>
      <c r="ERX195" s="279"/>
      <c r="ERY195" s="279"/>
      <c r="ERZ195" s="279"/>
      <c r="ESA195" s="279"/>
      <c r="ESB195" s="279"/>
      <c r="ESC195" s="279"/>
      <c r="ESD195" s="279"/>
      <c r="ESE195" s="279"/>
      <c r="ESF195" s="279"/>
      <c r="ESG195" s="279"/>
      <c r="ESH195" s="279"/>
      <c r="ESI195" s="279"/>
      <c r="ESJ195" s="279"/>
      <c r="ESK195" s="279"/>
      <c r="ESL195" s="279"/>
      <c r="ESM195" s="279"/>
      <c r="ESN195" s="279"/>
      <c r="ESO195" s="279"/>
      <c r="ESP195" s="279"/>
      <c r="ESQ195" s="279"/>
      <c r="ESR195" s="279"/>
      <c r="ESS195" s="279"/>
      <c r="EST195" s="279"/>
      <c r="ESU195" s="279"/>
      <c r="ESV195" s="279"/>
      <c r="ESW195" s="279"/>
      <c r="ESX195" s="279"/>
      <c r="ESY195" s="279"/>
      <c r="ESZ195" s="279"/>
      <c r="ETA195" s="279"/>
      <c r="ETB195" s="279"/>
      <c r="ETC195" s="279"/>
      <c r="ETD195" s="279"/>
      <c r="ETE195" s="279"/>
      <c r="ETF195" s="279"/>
      <c r="ETG195" s="279"/>
      <c r="ETH195" s="279"/>
      <c r="ETI195" s="279"/>
      <c r="ETJ195" s="279"/>
      <c r="ETK195" s="279"/>
      <c r="ETL195" s="279"/>
      <c r="ETM195" s="279"/>
      <c r="ETN195" s="279"/>
      <c r="ETO195" s="279"/>
      <c r="ETP195" s="279"/>
      <c r="ETQ195" s="279"/>
      <c r="ETR195" s="279"/>
      <c r="ETS195" s="279"/>
      <c r="ETT195" s="279"/>
      <c r="ETU195" s="279"/>
      <c r="ETV195" s="279"/>
      <c r="ETW195" s="279"/>
      <c r="ETX195" s="279"/>
      <c r="ETY195" s="279"/>
      <c r="ETZ195" s="279"/>
      <c r="EUA195" s="279"/>
      <c r="EUB195" s="279"/>
      <c r="EUC195" s="279"/>
      <c r="EUD195" s="279"/>
      <c r="EUE195" s="279"/>
      <c r="EUF195" s="279"/>
      <c r="EUG195" s="279"/>
      <c r="EUH195" s="279"/>
      <c r="EUI195" s="279"/>
      <c r="EUJ195" s="279"/>
      <c r="EUK195" s="279"/>
      <c r="EUL195" s="279"/>
      <c r="EUM195" s="279"/>
      <c r="EUN195" s="279"/>
      <c r="EUO195" s="279"/>
      <c r="EUP195" s="279"/>
      <c r="EUQ195" s="279"/>
      <c r="EUR195" s="279"/>
      <c r="EUS195" s="279"/>
      <c r="EUT195" s="279"/>
      <c r="EUU195" s="279"/>
      <c r="EUV195" s="279"/>
      <c r="EUW195" s="279"/>
      <c r="EUX195" s="279"/>
      <c r="EUY195" s="279"/>
      <c r="EUZ195" s="279"/>
      <c r="EVA195" s="279"/>
      <c r="EVB195" s="279"/>
      <c r="EVC195" s="279"/>
      <c r="EVD195" s="279"/>
      <c r="EVE195" s="279"/>
      <c r="EVF195" s="279"/>
      <c r="EVG195" s="279"/>
      <c r="EVH195" s="279"/>
      <c r="EVI195" s="279"/>
      <c r="EVJ195" s="279"/>
      <c r="EVK195" s="279"/>
      <c r="EVL195" s="279"/>
      <c r="EVM195" s="279"/>
      <c r="EVN195" s="279"/>
      <c r="EVO195" s="279"/>
      <c r="EVP195" s="279"/>
      <c r="EVQ195" s="279"/>
      <c r="EVR195" s="279"/>
      <c r="EVS195" s="279"/>
      <c r="EVT195" s="279"/>
      <c r="EVU195" s="279"/>
      <c r="EVV195" s="279"/>
      <c r="EVW195" s="279"/>
      <c r="EVX195" s="279"/>
      <c r="EVY195" s="279"/>
      <c r="EVZ195" s="279"/>
      <c r="EWA195" s="279"/>
      <c r="EWB195" s="279"/>
      <c r="EWC195" s="279"/>
      <c r="EWD195" s="279"/>
      <c r="EWE195" s="279"/>
      <c r="EWF195" s="279"/>
      <c r="EWG195" s="279"/>
      <c r="EWH195" s="279"/>
      <c r="EWI195" s="279"/>
      <c r="EWJ195" s="279"/>
      <c r="EWK195" s="279"/>
      <c r="EWL195" s="279"/>
      <c r="EWM195" s="279"/>
      <c r="EWN195" s="279"/>
      <c r="EWO195" s="279"/>
      <c r="EWP195" s="279"/>
      <c r="EWQ195" s="279"/>
      <c r="EWR195" s="279"/>
      <c r="EWS195" s="279"/>
      <c r="EWT195" s="279"/>
      <c r="EWU195" s="279"/>
      <c r="EWV195" s="279"/>
      <c r="EWW195" s="279"/>
      <c r="EWX195" s="279"/>
      <c r="EWY195" s="279"/>
      <c r="EWZ195" s="279"/>
      <c r="EXA195" s="279"/>
      <c r="EXB195" s="279"/>
      <c r="EXC195" s="279"/>
      <c r="EXD195" s="279"/>
      <c r="EXE195" s="279"/>
      <c r="EXF195" s="279"/>
      <c r="EXG195" s="279"/>
      <c r="EXH195" s="279"/>
      <c r="EXI195" s="279"/>
      <c r="EXJ195" s="279"/>
      <c r="EXK195" s="279"/>
      <c r="EXL195" s="279"/>
      <c r="EXM195" s="279"/>
      <c r="EXN195" s="279"/>
      <c r="EXO195" s="279"/>
      <c r="EXP195" s="279"/>
      <c r="EXQ195" s="279"/>
      <c r="EXR195" s="279"/>
      <c r="EXS195" s="279"/>
      <c r="EXT195" s="279"/>
      <c r="EXU195" s="279"/>
      <c r="EXV195" s="279"/>
      <c r="EXW195" s="279"/>
      <c r="EXX195" s="279"/>
      <c r="EXY195" s="279"/>
      <c r="EXZ195" s="279"/>
      <c r="EYA195" s="279"/>
      <c r="EYB195" s="279"/>
      <c r="EYC195" s="279"/>
      <c r="EYD195" s="279"/>
      <c r="EYE195" s="279"/>
      <c r="EYF195" s="279"/>
      <c r="EYG195" s="279"/>
      <c r="EYH195" s="279"/>
      <c r="EYI195" s="279"/>
      <c r="EYJ195" s="279"/>
      <c r="EYK195" s="279"/>
      <c r="EYL195" s="279"/>
      <c r="EYM195" s="279"/>
      <c r="EYN195" s="279"/>
      <c r="EYO195" s="279"/>
      <c r="EYP195" s="279"/>
      <c r="EYQ195" s="279"/>
      <c r="EYR195" s="279"/>
      <c r="EYS195" s="279"/>
      <c r="EYT195" s="279"/>
      <c r="EYU195" s="279"/>
      <c r="EYV195" s="279"/>
      <c r="EYW195" s="279"/>
      <c r="EYX195" s="279"/>
      <c r="EYY195" s="279"/>
      <c r="EYZ195" s="279"/>
      <c r="EZA195" s="279"/>
      <c r="EZB195" s="279"/>
      <c r="EZC195" s="279"/>
      <c r="EZD195" s="279"/>
      <c r="EZE195" s="279"/>
      <c r="EZF195" s="279"/>
      <c r="EZG195" s="279"/>
      <c r="EZH195" s="279"/>
      <c r="EZI195" s="279"/>
      <c r="EZJ195" s="279"/>
      <c r="EZK195" s="279"/>
      <c r="EZL195" s="279"/>
      <c r="EZM195" s="279"/>
      <c r="EZN195" s="279"/>
      <c r="EZO195" s="279"/>
      <c r="EZP195" s="279"/>
      <c r="EZQ195" s="279"/>
      <c r="EZR195" s="279"/>
      <c r="EZS195" s="279"/>
      <c r="EZT195" s="279"/>
      <c r="EZU195" s="279"/>
      <c r="EZV195" s="279"/>
      <c r="EZW195" s="279"/>
      <c r="EZX195" s="279"/>
      <c r="EZY195" s="279"/>
      <c r="EZZ195" s="279"/>
      <c r="FAA195" s="279"/>
      <c r="FAB195" s="279"/>
      <c r="FAC195" s="279"/>
      <c r="FAD195" s="279"/>
      <c r="FAE195" s="279"/>
      <c r="FAF195" s="279"/>
      <c r="FAG195" s="279"/>
      <c r="FAH195" s="279"/>
      <c r="FAI195" s="279"/>
      <c r="FAJ195" s="279"/>
      <c r="FAK195" s="279"/>
      <c r="FAL195" s="279"/>
      <c r="FAM195" s="279"/>
      <c r="FAN195" s="279"/>
      <c r="FAO195" s="279"/>
      <c r="FAP195" s="279"/>
      <c r="FAQ195" s="279"/>
      <c r="FAR195" s="279"/>
      <c r="FAS195" s="279"/>
      <c r="FAT195" s="279"/>
      <c r="FAU195" s="279"/>
      <c r="FAV195" s="279"/>
      <c r="FAW195" s="279"/>
      <c r="FAX195" s="279"/>
      <c r="FAY195" s="279"/>
      <c r="FAZ195" s="279"/>
      <c r="FBA195" s="279"/>
      <c r="FBB195" s="279"/>
      <c r="FBC195" s="279"/>
      <c r="FBD195" s="279"/>
      <c r="FBE195" s="279"/>
      <c r="FBF195" s="279"/>
      <c r="FBG195" s="279"/>
      <c r="FBH195" s="279"/>
      <c r="FBI195" s="279"/>
      <c r="FBJ195" s="279"/>
      <c r="FBK195" s="279"/>
      <c r="FBL195" s="279"/>
      <c r="FBM195" s="279"/>
      <c r="FBN195" s="279"/>
      <c r="FBO195" s="279"/>
      <c r="FBP195" s="279"/>
      <c r="FBQ195" s="279"/>
      <c r="FBR195" s="279"/>
      <c r="FBS195" s="279"/>
      <c r="FBT195" s="279"/>
      <c r="FBU195" s="279"/>
      <c r="FBV195" s="279"/>
      <c r="FBW195" s="279"/>
      <c r="FBX195" s="279"/>
      <c r="FBY195" s="279"/>
      <c r="FBZ195" s="279"/>
      <c r="FCA195" s="279"/>
      <c r="FCB195" s="279"/>
      <c r="FCC195" s="279"/>
      <c r="FCD195" s="279"/>
      <c r="FCE195" s="279"/>
      <c r="FCF195" s="279"/>
      <c r="FCG195" s="279"/>
      <c r="FCH195" s="279"/>
      <c r="FCI195" s="279"/>
      <c r="FCJ195" s="279"/>
      <c r="FCK195" s="279"/>
      <c r="FCL195" s="279"/>
      <c r="FCM195" s="279"/>
      <c r="FCN195" s="279"/>
      <c r="FCO195" s="279"/>
      <c r="FCP195" s="279"/>
      <c r="FCQ195" s="279"/>
      <c r="FCR195" s="279"/>
      <c r="FCS195" s="279"/>
      <c r="FCT195" s="279"/>
      <c r="FCU195" s="279"/>
      <c r="FCV195" s="279"/>
      <c r="FCW195" s="279"/>
      <c r="FCX195" s="279"/>
      <c r="FCY195" s="279"/>
      <c r="FCZ195" s="279"/>
      <c r="FDA195" s="279"/>
      <c r="FDB195" s="279"/>
      <c r="FDC195" s="279"/>
      <c r="FDD195" s="279"/>
      <c r="FDE195" s="279"/>
      <c r="FDF195" s="279"/>
      <c r="FDG195" s="279"/>
      <c r="FDH195" s="279"/>
      <c r="FDI195" s="279"/>
      <c r="FDJ195" s="279"/>
      <c r="FDK195" s="279"/>
      <c r="FDL195" s="279"/>
      <c r="FDM195" s="279"/>
      <c r="FDN195" s="279"/>
      <c r="FDO195" s="279"/>
      <c r="FDP195" s="279"/>
      <c r="FDQ195" s="279"/>
      <c r="FDR195" s="279"/>
      <c r="FDS195" s="279"/>
      <c r="FDT195" s="279"/>
      <c r="FDU195" s="279"/>
      <c r="FDV195" s="279"/>
      <c r="FDW195" s="279"/>
      <c r="FDX195" s="279"/>
      <c r="FDY195" s="279"/>
      <c r="FDZ195" s="279"/>
      <c r="FEA195" s="279"/>
      <c r="FEB195" s="279"/>
      <c r="FEC195" s="279"/>
      <c r="FED195" s="279"/>
      <c r="FEE195" s="279"/>
      <c r="FEF195" s="279"/>
      <c r="FEG195" s="279"/>
      <c r="FEH195" s="279"/>
      <c r="FEI195" s="279"/>
      <c r="FEJ195" s="279"/>
      <c r="FEK195" s="279"/>
      <c r="FEL195" s="279"/>
      <c r="FEM195" s="279"/>
      <c r="FEN195" s="279"/>
      <c r="FEO195" s="279"/>
      <c r="FEP195" s="279"/>
      <c r="FEQ195" s="279"/>
      <c r="FER195" s="279"/>
      <c r="FES195" s="279"/>
      <c r="FET195" s="279"/>
      <c r="FEU195" s="279"/>
      <c r="FEV195" s="279"/>
      <c r="FEW195" s="279"/>
      <c r="FEX195" s="279"/>
      <c r="FEY195" s="279"/>
      <c r="FEZ195" s="279"/>
      <c r="FFA195" s="279"/>
      <c r="FFB195" s="279"/>
      <c r="FFC195" s="279"/>
      <c r="FFD195" s="279"/>
      <c r="FFE195" s="279"/>
      <c r="FFF195" s="279"/>
      <c r="FFG195" s="279"/>
      <c r="FFH195" s="279"/>
      <c r="FFI195" s="279"/>
      <c r="FFJ195" s="279"/>
      <c r="FFK195" s="279"/>
      <c r="FFL195" s="279"/>
      <c r="FFM195" s="279"/>
      <c r="FFN195" s="279"/>
      <c r="FFO195" s="279"/>
      <c r="FFP195" s="279"/>
      <c r="FFQ195" s="279"/>
      <c r="FFR195" s="279"/>
      <c r="FFS195" s="279"/>
      <c r="FFT195" s="279"/>
      <c r="FFU195" s="279"/>
      <c r="FFV195" s="279"/>
      <c r="FFW195" s="279"/>
      <c r="FFX195" s="279"/>
      <c r="FFY195" s="279"/>
      <c r="FFZ195" s="279"/>
      <c r="FGA195" s="279"/>
      <c r="FGB195" s="279"/>
      <c r="FGC195" s="279"/>
      <c r="FGD195" s="279"/>
      <c r="FGE195" s="279"/>
      <c r="FGF195" s="279"/>
      <c r="FGG195" s="279"/>
      <c r="FGH195" s="279"/>
      <c r="FGI195" s="279"/>
      <c r="FGJ195" s="279"/>
      <c r="FGK195" s="279"/>
      <c r="FGL195" s="279"/>
      <c r="FGM195" s="279"/>
      <c r="FGN195" s="279"/>
      <c r="FGO195" s="279"/>
      <c r="FGP195" s="279"/>
      <c r="FGQ195" s="279"/>
      <c r="FGR195" s="279"/>
      <c r="FGS195" s="279"/>
      <c r="FGT195" s="279"/>
      <c r="FGU195" s="279"/>
      <c r="FGV195" s="279"/>
      <c r="FGW195" s="279"/>
      <c r="FGX195" s="279"/>
      <c r="FGY195" s="279"/>
      <c r="FGZ195" s="279"/>
      <c r="FHA195" s="279"/>
      <c r="FHB195" s="279"/>
      <c r="FHC195" s="279"/>
      <c r="FHD195" s="279"/>
      <c r="FHE195" s="279"/>
      <c r="FHF195" s="279"/>
      <c r="FHG195" s="279"/>
      <c r="FHH195" s="279"/>
      <c r="FHI195" s="279"/>
      <c r="FHJ195" s="279"/>
      <c r="FHK195" s="279"/>
      <c r="FHL195" s="279"/>
      <c r="FHM195" s="279"/>
      <c r="FHN195" s="279"/>
      <c r="FHO195" s="279"/>
      <c r="FHP195" s="279"/>
      <c r="FHQ195" s="279"/>
      <c r="FHR195" s="279"/>
      <c r="FHS195" s="279"/>
      <c r="FHT195" s="279"/>
      <c r="FHU195" s="279"/>
      <c r="FHV195" s="279"/>
      <c r="FHW195" s="279"/>
      <c r="FHX195" s="279"/>
      <c r="FHY195" s="279"/>
      <c r="FHZ195" s="279"/>
      <c r="FIA195" s="279"/>
      <c r="FIB195" s="279"/>
      <c r="FIC195" s="279"/>
      <c r="FID195" s="279"/>
      <c r="FIE195" s="279"/>
      <c r="FIF195" s="279"/>
      <c r="FIG195" s="279"/>
      <c r="FIH195" s="279"/>
      <c r="FII195" s="279"/>
      <c r="FIJ195" s="279"/>
      <c r="FIK195" s="279"/>
      <c r="FIL195" s="279"/>
      <c r="FIM195" s="279"/>
      <c r="FIN195" s="279"/>
      <c r="FIO195" s="279"/>
      <c r="FIP195" s="279"/>
      <c r="FIQ195" s="279"/>
      <c r="FIR195" s="279"/>
      <c r="FIS195" s="279"/>
      <c r="FIT195" s="279"/>
      <c r="FIU195" s="279"/>
      <c r="FIV195" s="279"/>
      <c r="FIW195" s="279"/>
      <c r="FIX195" s="279"/>
      <c r="FIY195" s="279"/>
      <c r="FIZ195" s="279"/>
      <c r="FJA195" s="279"/>
      <c r="FJB195" s="279"/>
      <c r="FJC195" s="279"/>
      <c r="FJD195" s="279"/>
      <c r="FJE195" s="279"/>
      <c r="FJF195" s="279"/>
      <c r="FJG195" s="279"/>
      <c r="FJH195" s="279"/>
      <c r="FJI195" s="279"/>
      <c r="FJJ195" s="279"/>
      <c r="FJK195" s="279"/>
      <c r="FJL195" s="279"/>
      <c r="FJM195" s="279"/>
      <c r="FJN195" s="279"/>
      <c r="FJO195" s="279"/>
      <c r="FJP195" s="279"/>
      <c r="FJQ195" s="279"/>
      <c r="FJR195" s="279"/>
      <c r="FJS195" s="279"/>
      <c r="FJT195" s="279"/>
      <c r="FJU195" s="279"/>
      <c r="FJV195" s="279"/>
      <c r="FJW195" s="279"/>
      <c r="FJX195" s="279"/>
      <c r="FJY195" s="279"/>
      <c r="FJZ195" s="279"/>
      <c r="FKA195" s="279"/>
      <c r="FKB195" s="279"/>
      <c r="FKC195" s="279"/>
      <c r="FKD195" s="279"/>
      <c r="FKE195" s="279"/>
      <c r="FKF195" s="279"/>
      <c r="FKG195" s="279"/>
      <c r="FKH195" s="279"/>
      <c r="FKI195" s="279"/>
      <c r="FKJ195" s="279"/>
      <c r="FKK195" s="279"/>
      <c r="FKL195" s="279"/>
      <c r="FKM195" s="279"/>
      <c r="FKN195" s="279"/>
      <c r="FKO195" s="279"/>
      <c r="FKP195" s="279"/>
      <c r="FKQ195" s="279"/>
      <c r="FKR195" s="279"/>
      <c r="FKS195" s="279"/>
      <c r="FKT195" s="279"/>
      <c r="FKU195" s="279"/>
      <c r="FKV195" s="279"/>
      <c r="FKW195" s="279"/>
      <c r="FKX195" s="279"/>
      <c r="FKY195" s="279"/>
      <c r="FKZ195" s="279"/>
      <c r="FLA195" s="279"/>
      <c r="FLB195" s="279"/>
      <c r="FLC195" s="279"/>
      <c r="FLD195" s="279"/>
      <c r="FLE195" s="279"/>
      <c r="FLF195" s="279"/>
      <c r="FLG195" s="279"/>
      <c r="FLH195" s="279"/>
      <c r="FLI195" s="279"/>
      <c r="FLJ195" s="279"/>
      <c r="FLK195" s="279"/>
      <c r="FLL195" s="279"/>
      <c r="FLM195" s="279"/>
      <c r="FLN195" s="279"/>
      <c r="FLO195" s="279"/>
      <c r="FLP195" s="279"/>
      <c r="FLQ195" s="279"/>
      <c r="FLR195" s="279"/>
      <c r="FLS195" s="279"/>
      <c r="FLT195" s="279"/>
      <c r="FLU195" s="279"/>
      <c r="FLV195" s="279"/>
      <c r="FLW195" s="279"/>
      <c r="FLX195" s="279"/>
      <c r="FLY195" s="279"/>
      <c r="FLZ195" s="279"/>
      <c r="FMA195" s="279"/>
      <c r="FMB195" s="279"/>
      <c r="FMC195" s="279"/>
      <c r="FMD195" s="279"/>
      <c r="FME195" s="279"/>
      <c r="FMF195" s="279"/>
      <c r="FMG195" s="279"/>
      <c r="FMH195" s="279"/>
      <c r="FMI195" s="279"/>
      <c r="FMJ195" s="279"/>
      <c r="FMK195" s="279"/>
      <c r="FML195" s="279"/>
      <c r="FMM195" s="279"/>
      <c r="FMN195" s="279"/>
      <c r="FMO195" s="279"/>
      <c r="FMP195" s="279"/>
      <c r="FMQ195" s="279"/>
      <c r="FMR195" s="279"/>
      <c r="FMS195" s="279"/>
      <c r="FMT195" s="279"/>
      <c r="FMU195" s="279"/>
      <c r="FMV195" s="279"/>
      <c r="FMW195" s="279"/>
      <c r="FMX195" s="279"/>
      <c r="FMY195" s="279"/>
      <c r="FMZ195" s="279"/>
      <c r="FNA195" s="279"/>
      <c r="FNB195" s="279"/>
      <c r="FNC195" s="279"/>
      <c r="FND195" s="279"/>
      <c r="FNE195" s="279"/>
      <c r="FNF195" s="279"/>
      <c r="FNG195" s="279"/>
      <c r="FNH195" s="279"/>
      <c r="FNI195" s="279"/>
      <c r="FNJ195" s="279"/>
      <c r="FNK195" s="279"/>
      <c r="FNL195" s="279"/>
      <c r="FNM195" s="279"/>
      <c r="FNN195" s="279"/>
      <c r="FNO195" s="279"/>
      <c r="FNP195" s="279"/>
      <c r="FNQ195" s="279"/>
      <c r="FNR195" s="279"/>
      <c r="FNS195" s="279"/>
      <c r="FNT195" s="279"/>
      <c r="FNU195" s="279"/>
      <c r="FNV195" s="279"/>
      <c r="FNW195" s="279"/>
      <c r="FNX195" s="279"/>
      <c r="FNY195" s="279"/>
      <c r="FNZ195" s="279"/>
      <c r="FOA195" s="279"/>
      <c r="FOB195" s="279"/>
      <c r="FOC195" s="279"/>
      <c r="FOD195" s="279"/>
      <c r="FOE195" s="279"/>
      <c r="FOF195" s="279"/>
      <c r="FOG195" s="279"/>
      <c r="FOH195" s="279"/>
      <c r="FOI195" s="279"/>
      <c r="FOJ195" s="279"/>
      <c r="FOK195" s="279"/>
      <c r="FOL195" s="279"/>
      <c r="FOM195" s="279"/>
      <c r="FON195" s="279"/>
      <c r="FOO195" s="279"/>
      <c r="FOP195" s="279"/>
      <c r="FOQ195" s="279"/>
      <c r="FOR195" s="279"/>
      <c r="FOS195" s="279"/>
      <c r="FOT195" s="279"/>
      <c r="FOU195" s="279"/>
      <c r="FOV195" s="279"/>
      <c r="FOW195" s="279"/>
      <c r="FOX195" s="279"/>
      <c r="FOY195" s="279"/>
      <c r="FOZ195" s="279"/>
      <c r="FPA195" s="279"/>
      <c r="FPB195" s="279"/>
      <c r="FPC195" s="279"/>
      <c r="FPD195" s="279"/>
      <c r="FPE195" s="279"/>
      <c r="FPF195" s="279"/>
      <c r="FPG195" s="279"/>
      <c r="FPH195" s="279"/>
      <c r="FPI195" s="279"/>
      <c r="FPJ195" s="279"/>
      <c r="FPK195" s="279"/>
      <c r="FPL195" s="279"/>
      <c r="FPM195" s="279"/>
      <c r="FPN195" s="279"/>
      <c r="FPO195" s="279"/>
      <c r="FPP195" s="279"/>
      <c r="FPQ195" s="279"/>
      <c r="FPR195" s="279"/>
      <c r="FPS195" s="279"/>
      <c r="FPT195" s="279"/>
      <c r="FPU195" s="279"/>
      <c r="FPV195" s="279"/>
      <c r="FPW195" s="279"/>
      <c r="FPX195" s="279"/>
      <c r="FPY195" s="279"/>
      <c r="FPZ195" s="279"/>
      <c r="FQA195" s="279"/>
      <c r="FQB195" s="279"/>
      <c r="FQC195" s="279"/>
      <c r="FQD195" s="279"/>
      <c r="FQE195" s="279"/>
      <c r="FQF195" s="279"/>
      <c r="FQG195" s="279"/>
      <c r="FQH195" s="279"/>
      <c r="FQI195" s="279"/>
      <c r="FQJ195" s="279"/>
      <c r="FQK195" s="279"/>
      <c r="FQL195" s="279"/>
      <c r="FQM195" s="279"/>
      <c r="FQN195" s="279"/>
      <c r="FQO195" s="279"/>
      <c r="FQP195" s="279"/>
      <c r="FQQ195" s="279"/>
      <c r="FQR195" s="279"/>
      <c r="FQS195" s="279"/>
      <c r="FQT195" s="279"/>
      <c r="FQU195" s="279"/>
      <c r="FQV195" s="279"/>
      <c r="FQW195" s="279"/>
      <c r="FQX195" s="279"/>
      <c r="FQY195" s="279"/>
      <c r="FQZ195" s="279"/>
      <c r="FRA195" s="279"/>
      <c r="FRB195" s="279"/>
      <c r="FRC195" s="279"/>
      <c r="FRD195" s="279"/>
      <c r="FRE195" s="279"/>
      <c r="FRF195" s="279"/>
      <c r="FRG195" s="279"/>
      <c r="FRH195" s="279"/>
      <c r="FRI195" s="279"/>
      <c r="FRJ195" s="279"/>
      <c r="FRK195" s="279"/>
      <c r="FRL195" s="279"/>
      <c r="FRM195" s="279"/>
      <c r="FRN195" s="279"/>
      <c r="FRO195" s="279"/>
      <c r="FRP195" s="279"/>
      <c r="FRQ195" s="279"/>
      <c r="FRR195" s="279"/>
      <c r="FRS195" s="279"/>
      <c r="FRT195" s="279"/>
      <c r="FRU195" s="279"/>
      <c r="FRV195" s="279"/>
      <c r="FRW195" s="279"/>
      <c r="FRX195" s="279"/>
      <c r="FRY195" s="279"/>
      <c r="FRZ195" s="279"/>
      <c r="FSA195" s="279"/>
      <c r="FSB195" s="279"/>
      <c r="FSC195" s="279"/>
      <c r="FSD195" s="279"/>
      <c r="FSE195" s="279"/>
      <c r="FSF195" s="279"/>
      <c r="FSG195" s="279"/>
      <c r="FSH195" s="279"/>
      <c r="FSI195" s="279"/>
      <c r="FSJ195" s="279"/>
      <c r="FSK195" s="279"/>
      <c r="FSL195" s="279"/>
      <c r="FSM195" s="279"/>
      <c r="FSN195" s="279"/>
      <c r="FSO195" s="279"/>
      <c r="FSP195" s="279"/>
      <c r="FSQ195" s="279"/>
      <c r="FSR195" s="279"/>
      <c r="FSS195" s="279"/>
      <c r="FST195" s="279"/>
      <c r="FSU195" s="279"/>
      <c r="FSV195" s="279"/>
      <c r="FSW195" s="279"/>
      <c r="FSX195" s="279"/>
      <c r="FSY195" s="279"/>
      <c r="FSZ195" s="279"/>
      <c r="FTA195" s="279"/>
      <c r="FTB195" s="279"/>
      <c r="FTC195" s="279"/>
      <c r="FTD195" s="279"/>
      <c r="FTE195" s="279"/>
      <c r="FTF195" s="279"/>
      <c r="FTG195" s="279"/>
      <c r="FTH195" s="279"/>
      <c r="FTI195" s="279"/>
      <c r="FTJ195" s="279"/>
      <c r="FTK195" s="279"/>
      <c r="FTL195" s="279"/>
      <c r="FTM195" s="279"/>
      <c r="FTN195" s="279"/>
      <c r="FTO195" s="279"/>
      <c r="FTP195" s="279"/>
      <c r="FTQ195" s="279"/>
      <c r="FTR195" s="279"/>
      <c r="FTS195" s="279"/>
      <c r="FTT195" s="279"/>
      <c r="FTU195" s="279"/>
      <c r="FTV195" s="279"/>
      <c r="FTW195" s="279"/>
      <c r="FTX195" s="279"/>
      <c r="FTY195" s="279"/>
      <c r="FTZ195" s="279"/>
      <c r="FUA195" s="279"/>
      <c r="FUB195" s="279"/>
      <c r="FUC195" s="279"/>
      <c r="FUD195" s="279"/>
      <c r="FUE195" s="279"/>
      <c r="FUF195" s="279"/>
      <c r="FUG195" s="279"/>
      <c r="FUH195" s="279"/>
      <c r="FUI195" s="279"/>
      <c r="FUJ195" s="279"/>
      <c r="FUK195" s="279"/>
      <c r="FUL195" s="279"/>
      <c r="FUM195" s="279"/>
      <c r="FUN195" s="279"/>
      <c r="FUO195" s="279"/>
      <c r="FUP195" s="279"/>
      <c r="FUQ195" s="279"/>
      <c r="FUR195" s="279"/>
      <c r="FUS195" s="279"/>
      <c r="FUT195" s="279"/>
      <c r="FUU195" s="279"/>
      <c r="FUV195" s="279"/>
      <c r="FUW195" s="279"/>
      <c r="FUX195" s="279"/>
      <c r="FUY195" s="279"/>
      <c r="FUZ195" s="279"/>
      <c r="FVA195" s="279"/>
      <c r="FVB195" s="279"/>
      <c r="FVC195" s="279"/>
      <c r="FVD195" s="279"/>
      <c r="FVE195" s="279"/>
      <c r="FVF195" s="279"/>
      <c r="FVG195" s="279"/>
      <c r="FVH195" s="279"/>
      <c r="FVI195" s="279"/>
      <c r="FVJ195" s="279"/>
      <c r="FVK195" s="279"/>
      <c r="FVL195" s="279"/>
      <c r="FVM195" s="279"/>
      <c r="FVN195" s="279"/>
      <c r="FVO195" s="279"/>
      <c r="FVP195" s="279"/>
      <c r="FVQ195" s="279"/>
      <c r="FVR195" s="279"/>
      <c r="FVS195" s="279"/>
      <c r="FVT195" s="279"/>
      <c r="FVU195" s="279"/>
      <c r="FVV195" s="279"/>
      <c r="FVW195" s="279"/>
      <c r="FVX195" s="279"/>
      <c r="FVY195" s="279"/>
      <c r="FVZ195" s="279"/>
      <c r="FWA195" s="279"/>
      <c r="FWB195" s="279"/>
      <c r="FWC195" s="279"/>
      <c r="FWD195" s="279"/>
      <c r="FWE195" s="279"/>
      <c r="FWF195" s="279"/>
      <c r="FWG195" s="279"/>
      <c r="FWH195" s="279"/>
      <c r="FWI195" s="279"/>
      <c r="FWJ195" s="279"/>
      <c r="FWK195" s="279"/>
      <c r="FWL195" s="279"/>
      <c r="FWM195" s="279"/>
      <c r="FWN195" s="279"/>
      <c r="FWO195" s="279"/>
      <c r="FWP195" s="279"/>
      <c r="FWQ195" s="279"/>
      <c r="FWR195" s="279"/>
      <c r="FWS195" s="279"/>
      <c r="FWT195" s="279"/>
      <c r="FWU195" s="279"/>
      <c r="FWV195" s="279"/>
      <c r="FWW195" s="279"/>
      <c r="FWX195" s="279"/>
      <c r="FWY195" s="279"/>
      <c r="FWZ195" s="279"/>
      <c r="FXA195" s="279"/>
      <c r="FXB195" s="279"/>
      <c r="FXC195" s="279"/>
      <c r="FXD195" s="279"/>
      <c r="FXE195" s="279"/>
      <c r="FXF195" s="279"/>
      <c r="FXG195" s="279"/>
      <c r="FXH195" s="279"/>
      <c r="FXI195" s="279"/>
      <c r="FXJ195" s="279"/>
      <c r="FXK195" s="279"/>
      <c r="FXL195" s="279"/>
      <c r="FXM195" s="279"/>
      <c r="FXN195" s="279"/>
      <c r="FXO195" s="279"/>
      <c r="FXP195" s="279"/>
      <c r="FXQ195" s="279"/>
      <c r="FXR195" s="279"/>
      <c r="FXS195" s="279"/>
      <c r="FXT195" s="279"/>
      <c r="FXU195" s="279"/>
      <c r="FXV195" s="279"/>
      <c r="FXW195" s="279"/>
      <c r="FXX195" s="279"/>
      <c r="FXY195" s="279"/>
      <c r="FXZ195" s="279"/>
      <c r="FYA195" s="279"/>
      <c r="FYB195" s="279"/>
      <c r="FYC195" s="279"/>
      <c r="FYD195" s="279"/>
      <c r="FYE195" s="279"/>
      <c r="FYF195" s="279"/>
      <c r="FYG195" s="279"/>
      <c r="FYH195" s="279"/>
      <c r="FYI195" s="279"/>
      <c r="FYJ195" s="279"/>
      <c r="FYK195" s="279"/>
      <c r="FYL195" s="279"/>
      <c r="FYM195" s="279"/>
      <c r="FYN195" s="279"/>
      <c r="FYO195" s="279"/>
      <c r="FYP195" s="279"/>
      <c r="FYQ195" s="279"/>
      <c r="FYR195" s="279"/>
      <c r="FYS195" s="279"/>
      <c r="FYT195" s="279"/>
      <c r="FYU195" s="279"/>
      <c r="FYV195" s="279"/>
      <c r="FYW195" s="279"/>
      <c r="FYX195" s="279"/>
      <c r="FYY195" s="279"/>
      <c r="FYZ195" s="279"/>
      <c r="FZA195" s="279"/>
      <c r="FZB195" s="279"/>
      <c r="FZC195" s="279"/>
      <c r="FZD195" s="279"/>
      <c r="FZE195" s="279"/>
      <c r="FZF195" s="279"/>
      <c r="FZG195" s="279"/>
      <c r="FZH195" s="279"/>
      <c r="FZI195" s="279"/>
      <c r="FZJ195" s="279"/>
      <c r="FZK195" s="279"/>
      <c r="FZL195" s="279"/>
      <c r="FZM195" s="279"/>
      <c r="FZN195" s="279"/>
      <c r="FZO195" s="279"/>
      <c r="FZP195" s="279"/>
      <c r="FZQ195" s="279"/>
      <c r="FZR195" s="279"/>
      <c r="FZS195" s="279"/>
      <c r="FZT195" s="279"/>
      <c r="FZU195" s="279"/>
      <c r="FZV195" s="279"/>
      <c r="FZW195" s="279"/>
      <c r="FZX195" s="279"/>
      <c r="FZY195" s="279"/>
      <c r="FZZ195" s="279"/>
      <c r="GAA195" s="279"/>
      <c r="GAB195" s="279"/>
      <c r="GAC195" s="279"/>
      <c r="GAD195" s="279"/>
      <c r="GAE195" s="279"/>
      <c r="GAF195" s="279"/>
      <c r="GAG195" s="279"/>
      <c r="GAH195" s="279"/>
      <c r="GAI195" s="279"/>
      <c r="GAJ195" s="279"/>
      <c r="GAK195" s="279"/>
      <c r="GAL195" s="279"/>
      <c r="GAM195" s="279"/>
      <c r="GAN195" s="279"/>
      <c r="GAO195" s="279"/>
      <c r="GAP195" s="279"/>
      <c r="GAQ195" s="279"/>
      <c r="GAR195" s="279"/>
      <c r="GAS195" s="279"/>
      <c r="GAT195" s="279"/>
      <c r="GAU195" s="279"/>
      <c r="GAV195" s="279"/>
      <c r="GAW195" s="279"/>
      <c r="GAX195" s="279"/>
      <c r="GAY195" s="279"/>
      <c r="GAZ195" s="279"/>
      <c r="GBA195" s="279"/>
      <c r="GBB195" s="279"/>
      <c r="GBC195" s="279"/>
      <c r="GBD195" s="279"/>
      <c r="GBE195" s="279"/>
      <c r="GBF195" s="279"/>
      <c r="GBG195" s="279"/>
      <c r="GBH195" s="279"/>
      <c r="GBI195" s="279"/>
      <c r="GBJ195" s="279"/>
      <c r="GBK195" s="279"/>
      <c r="GBL195" s="279"/>
      <c r="GBM195" s="279"/>
      <c r="GBN195" s="279"/>
      <c r="GBO195" s="279"/>
      <c r="GBP195" s="279"/>
      <c r="GBQ195" s="279"/>
      <c r="GBR195" s="279"/>
      <c r="GBS195" s="279"/>
      <c r="GBT195" s="279"/>
      <c r="GBU195" s="279"/>
      <c r="GBV195" s="279"/>
      <c r="GBW195" s="279"/>
      <c r="GBX195" s="279"/>
      <c r="GBY195" s="279"/>
      <c r="GBZ195" s="279"/>
      <c r="GCA195" s="279"/>
      <c r="GCB195" s="279"/>
      <c r="GCC195" s="279"/>
      <c r="GCD195" s="279"/>
      <c r="GCE195" s="279"/>
      <c r="GCF195" s="279"/>
      <c r="GCG195" s="279"/>
      <c r="GCH195" s="279"/>
      <c r="GCI195" s="279"/>
      <c r="GCJ195" s="279"/>
      <c r="GCK195" s="279"/>
      <c r="GCL195" s="279"/>
      <c r="GCM195" s="279"/>
      <c r="GCN195" s="279"/>
      <c r="GCO195" s="279"/>
      <c r="GCP195" s="279"/>
      <c r="GCQ195" s="279"/>
      <c r="GCR195" s="279"/>
      <c r="GCS195" s="279"/>
      <c r="GCT195" s="279"/>
      <c r="GCU195" s="279"/>
      <c r="GCV195" s="279"/>
      <c r="GCW195" s="279"/>
      <c r="GCX195" s="279"/>
      <c r="GCY195" s="279"/>
      <c r="GCZ195" s="279"/>
      <c r="GDA195" s="279"/>
      <c r="GDB195" s="279"/>
      <c r="GDC195" s="279"/>
      <c r="GDD195" s="279"/>
      <c r="GDE195" s="279"/>
      <c r="GDF195" s="279"/>
      <c r="GDG195" s="279"/>
      <c r="GDH195" s="279"/>
      <c r="GDI195" s="279"/>
      <c r="GDJ195" s="279"/>
      <c r="GDK195" s="279"/>
      <c r="GDL195" s="279"/>
      <c r="GDM195" s="279"/>
      <c r="GDN195" s="279"/>
      <c r="GDO195" s="279"/>
      <c r="GDP195" s="279"/>
      <c r="GDQ195" s="279"/>
      <c r="GDR195" s="279"/>
      <c r="GDS195" s="279"/>
      <c r="GDT195" s="279"/>
      <c r="GDU195" s="279"/>
      <c r="GDV195" s="279"/>
      <c r="GDW195" s="279"/>
      <c r="GDX195" s="279"/>
      <c r="GDY195" s="279"/>
      <c r="GDZ195" s="279"/>
      <c r="GEA195" s="279"/>
      <c r="GEB195" s="279"/>
      <c r="GEC195" s="279"/>
      <c r="GED195" s="279"/>
      <c r="GEE195" s="279"/>
      <c r="GEF195" s="279"/>
      <c r="GEG195" s="279"/>
      <c r="GEH195" s="279"/>
      <c r="GEI195" s="279"/>
      <c r="GEJ195" s="279"/>
      <c r="GEK195" s="279"/>
      <c r="GEL195" s="279"/>
      <c r="GEM195" s="279"/>
      <c r="GEN195" s="279"/>
      <c r="GEO195" s="279"/>
      <c r="GEP195" s="279"/>
      <c r="GEQ195" s="279"/>
      <c r="GER195" s="279"/>
      <c r="GES195" s="279"/>
      <c r="GET195" s="279"/>
      <c r="GEU195" s="279"/>
      <c r="GEV195" s="279"/>
      <c r="GEW195" s="279"/>
      <c r="GEX195" s="279"/>
      <c r="GEY195" s="279"/>
      <c r="GEZ195" s="279"/>
      <c r="GFA195" s="279"/>
      <c r="GFB195" s="279"/>
      <c r="GFC195" s="279"/>
      <c r="GFD195" s="279"/>
      <c r="GFE195" s="279"/>
      <c r="GFF195" s="279"/>
      <c r="GFG195" s="279"/>
      <c r="GFH195" s="279"/>
      <c r="GFI195" s="279"/>
      <c r="GFJ195" s="279"/>
      <c r="GFK195" s="279"/>
      <c r="GFL195" s="279"/>
      <c r="GFM195" s="279"/>
      <c r="GFN195" s="279"/>
      <c r="GFO195" s="279"/>
      <c r="GFP195" s="279"/>
      <c r="GFQ195" s="279"/>
      <c r="GFR195" s="279"/>
      <c r="GFS195" s="279"/>
      <c r="GFT195" s="279"/>
      <c r="GFU195" s="279"/>
      <c r="GFV195" s="279"/>
      <c r="GFW195" s="279"/>
      <c r="GFX195" s="279"/>
      <c r="GFY195" s="279"/>
      <c r="GFZ195" s="279"/>
      <c r="GGA195" s="279"/>
      <c r="GGB195" s="279"/>
      <c r="GGC195" s="279"/>
      <c r="GGD195" s="279"/>
      <c r="GGE195" s="279"/>
      <c r="GGF195" s="279"/>
      <c r="GGG195" s="279"/>
      <c r="GGH195" s="279"/>
      <c r="GGI195" s="279"/>
      <c r="GGJ195" s="279"/>
      <c r="GGK195" s="279"/>
      <c r="GGL195" s="279"/>
      <c r="GGM195" s="279"/>
      <c r="GGN195" s="279"/>
      <c r="GGO195" s="279"/>
      <c r="GGP195" s="279"/>
      <c r="GGQ195" s="279"/>
      <c r="GGR195" s="279"/>
      <c r="GGS195" s="279"/>
      <c r="GGT195" s="279"/>
      <c r="GGU195" s="279"/>
      <c r="GGV195" s="279"/>
      <c r="GGW195" s="279"/>
      <c r="GGX195" s="279"/>
      <c r="GGY195" s="279"/>
      <c r="GGZ195" s="279"/>
      <c r="GHA195" s="279"/>
      <c r="GHB195" s="279"/>
      <c r="GHC195" s="279"/>
      <c r="GHD195" s="279"/>
      <c r="GHE195" s="279"/>
      <c r="GHF195" s="279"/>
      <c r="GHG195" s="279"/>
      <c r="GHH195" s="279"/>
      <c r="GHI195" s="279"/>
      <c r="GHJ195" s="279"/>
      <c r="GHK195" s="279"/>
      <c r="GHL195" s="279"/>
      <c r="GHM195" s="279"/>
      <c r="GHN195" s="279"/>
      <c r="GHO195" s="279"/>
      <c r="GHP195" s="279"/>
      <c r="GHQ195" s="279"/>
      <c r="GHR195" s="279"/>
      <c r="GHS195" s="279"/>
      <c r="GHT195" s="279"/>
      <c r="GHU195" s="279"/>
      <c r="GHV195" s="279"/>
      <c r="GHW195" s="279"/>
      <c r="GHX195" s="279"/>
      <c r="GHY195" s="279"/>
      <c r="GHZ195" s="279"/>
      <c r="GIA195" s="279"/>
      <c r="GIB195" s="279"/>
      <c r="GIC195" s="279"/>
      <c r="GID195" s="279"/>
      <c r="GIE195" s="279"/>
      <c r="GIF195" s="279"/>
      <c r="GIG195" s="279"/>
      <c r="GIH195" s="279"/>
      <c r="GII195" s="279"/>
      <c r="GIJ195" s="279"/>
      <c r="GIK195" s="279"/>
      <c r="GIL195" s="279"/>
      <c r="GIM195" s="279"/>
      <c r="GIN195" s="279"/>
      <c r="GIO195" s="279"/>
      <c r="GIP195" s="279"/>
      <c r="GIQ195" s="279"/>
      <c r="GIR195" s="279"/>
      <c r="GIS195" s="279"/>
      <c r="GIT195" s="279"/>
      <c r="GIU195" s="279"/>
      <c r="GIV195" s="279"/>
      <c r="GIW195" s="279"/>
      <c r="GIX195" s="279"/>
      <c r="GIY195" s="279"/>
      <c r="GIZ195" s="279"/>
      <c r="GJA195" s="279"/>
      <c r="GJB195" s="279"/>
      <c r="GJC195" s="279"/>
      <c r="GJD195" s="279"/>
      <c r="GJE195" s="279"/>
      <c r="GJF195" s="279"/>
      <c r="GJG195" s="279"/>
      <c r="GJH195" s="279"/>
      <c r="GJI195" s="279"/>
      <c r="GJJ195" s="279"/>
      <c r="GJK195" s="279"/>
      <c r="GJL195" s="279"/>
      <c r="GJM195" s="279"/>
      <c r="GJN195" s="279"/>
      <c r="GJO195" s="279"/>
      <c r="GJP195" s="279"/>
      <c r="GJQ195" s="279"/>
      <c r="GJR195" s="279"/>
      <c r="GJS195" s="279"/>
      <c r="GJT195" s="279"/>
      <c r="GJU195" s="279"/>
      <c r="GJV195" s="279"/>
      <c r="GJW195" s="279"/>
      <c r="GJX195" s="279"/>
      <c r="GJY195" s="279"/>
      <c r="GJZ195" s="279"/>
      <c r="GKA195" s="279"/>
      <c r="GKB195" s="279"/>
      <c r="GKC195" s="279"/>
      <c r="GKD195" s="279"/>
      <c r="GKE195" s="279"/>
      <c r="GKF195" s="279"/>
      <c r="GKG195" s="279"/>
      <c r="GKH195" s="279"/>
      <c r="GKI195" s="279"/>
      <c r="GKJ195" s="279"/>
      <c r="GKK195" s="279"/>
      <c r="GKL195" s="279"/>
      <c r="GKM195" s="279"/>
      <c r="GKN195" s="279"/>
      <c r="GKO195" s="279"/>
      <c r="GKP195" s="279"/>
      <c r="GKQ195" s="279"/>
      <c r="GKR195" s="279"/>
      <c r="GKS195" s="279"/>
      <c r="GKT195" s="279"/>
      <c r="GKU195" s="279"/>
      <c r="GKV195" s="279"/>
      <c r="GKW195" s="279"/>
      <c r="GKX195" s="279"/>
      <c r="GKY195" s="279"/>
      <c r="GKZ195" s="279"/>
      <c r="GLA195" s="279"/>
      <c r="GLB195" s="279"/>
      <c r="GLC195" s="279"/>
      <c r="GLD195" s="279"/>
      <c r="GLE195" s="279"/>
      <c r="GLF195" s="279"/>
      <c r="GLG195" s="279"/>
      <c r="GLH195" s="279"/>
      <c r="GLI195" s="279"/>
      <c r="GLJ195" s="279"/>
      <c r="GLK195" s="279"/>
      <c r="GLL195" s="279"/>
      <c r="GLM195" s="279"/>
      <c r="GLN195" s="279"/>
      <c r="GLO195" s="279"/>
      <c r="GLP195" s="279"/>
      <c r="GLQ195" s="279"/>
      <c r="GLR195" s="279"/>
      <c r="GLS195" s="279"/>
      <c r="GLT195" s="279"/>
      <c r="GLU195" s="279"/>
      <c r="GLV195" s="279"/>
      <c r="GLW195" s="279"/>
      <c r="GLX195" s="279"/>
      <c r="GLY195" s="279"/>
      <c r="GLZ195" s="279"/>
      <c r="GMA195" s="279"/>
      <c r="GMB195" s="279"/>
      <c r="GMC195" s="279"/>
      <c r="GMD195" s="279"/>
      <c r="GME195" s="279"/>
      <c r="GMF195" s="279"/>
      <c r="GMG195" s="279"/>
      <c r="GMH195" s="279"/>
      <c r="GMI195" s="279"/>
      <c r="GMJ195" s="279"/>
      <c r="GMK195" s="279"/>
      <c r="GML195" s="279"/>
      <c r="GMM195" s="279"/>
      <c r="GMN195" s="279"/>
      <c r="GMO195" s="279"/>
      <c r="GMP195" s="279"/>
      <c r="GMQ195" s="279"/>
      <c r="GMR195" s="279"/>
      <c r="GMS195" s="279"/>
      <c r="GMT195" s="279"/>
      <c r="GMU195" s="279"/>
      <c r="GMV195" s="279"/>
      <c r="GMW195" s="279"/>
      <c r="GMX195" s="279"/>
      <c r="GMY195" s="279"/>
      <c r="GMZ195" s="279"/>
      <c r="GNA195" s="279"/>
      <c r="GNB195" s="279"/>
      <c r="GNC195" s="279"/>
      <c r="GND195" s="279"/>
      <c r="GNE195" s="279"/>
      <c r="GNF195" s="279"/>
      <c r="GNG195" s="279"/>
      <c r="GNH195" s="279"/>
      <c r="GNI195" s="279"/>
      <c r="GNJ195" s="279"/>
      <c r="GNK195" s="279"/>
      <c r="GNL195" s="279"/>
      <c r="GNM195" s="279"/>
      <c r="GNN195" s="279"/>
      <c r="GNO195" s="279"/>
      <c r="GNP195" s="279"/>
      <c r="GNQ195" s="279"/>
      <c r="GNR195" s="279"/>
      <c r="GNS195" s="279"/>
      <c r="GNT195" s="279"/>
      <c r="GNU195" s="279"/>
      <c r="GNV195" s="279"/>
      <c r="GNW195" s="279"/>
      <c r="GNX195" s="279"/>
      <c r="GNY195" s="279"/>
      <c r="GNZ195" s="279"/>
      <c r="GOA195" s="279"/>
      <c r="GOB195" s="279"/>
      <c r="GOC195" s="279"/>
      <c r="GOD195" s="279"/>
      <c r="GOE195" s="279"/>
      <c r="GOF195" s="279"/>
      <c r="GOG195" s="279"/>
      <c r="GOH195" s="279"/>
      <c r="GOI195" s="279"/>
      <c r="GOJ195" s="279"/>
      <c r="GOK195" s="279"/>
      <c r="GOL195" s="279"/>
      <c r="GOM195" s="279"/>
      <c r="GON195" s="279"/>
      <c r="GOO195" s="279"/>
      <c r="GOP195" s="279"/>
      <c r="GOQ195" s="279"/>
      <c r="GOR195" s="279"/>
      <c r="GOS195" s="279"/>
      <c r="GOT195" s="279"/>
      <c r="GOU195" s="279"/>
      <c r="GOV195" s="279"/>
      <c r="GOW195" s="279"/>
      <c r="GOX195" s="279"/>
      <c r="GOY195" s="279"/>
      <c r="GOZ195" s="279"/>
      <c r="GPA195" s="279"/>
      <c r="GPB195" s="279"/>
      <c r="GPC195" s="279"/>
      <c r="GPD195" s="279"/>
      <c r="GPE195" s="279"/>
      <c r="GPF195" s="279"/>
      <c r="GPG195" s="279"/>
      <c r="GPH195" s="279"/>
      <c r="GPI195" s="279"/>
      <c r="GPJ195" s="279"/>
      <c r="GPK195" s="279"/>
      <c r="GPL195" s="279"/>
      <c r="GPM195" s="279"/>
      <c r="GPN195" s="279"/>
      <c r="GPO195" s="279"/>
      <c r="GPP195" s="279"/>
      <c r="GPQ195" s="279"/>
      <c r="GPR195" s="279"/>
      <c r="GPS195" s="279"/>
      <c r="GPT195" s="279"/>
      <c r="GPU195" s="279"/>
      <c r="GPV195" s="279"/>
      <c r="GPW195" s="279"/>
      <c r="GPX195" s="279"/>
      <c r="GPY195" s="279"/>
      <c r="GPZ195" s="279"/>
      <c r="GQA195" s="279"/>
      <c r="GQB195" s="279"/>
      <c r="GQC195" s="279"/>
      <c r="GQD195" s="279"/>
      <c r="GQE195" s="279"/>
      <c r="GQF195" s="279"/>
      <c r="GQG195" s="279"/>
      <c r="GQH195" s="279"/>
      <c r="GQI195" s="279"/>
      <c r="GQJ195" s="279"/>
      <c r="GQK195" s="279"/>
      <c r="GQL195" s="279"/>
      <c r="GQM195" s="279"/>
      <c r="GQN195" s="279"/>
      <c r="GQO195" s="279"/>
      <c r="GQP195" s="279"/>
      <c r="GQQ195" s="279"/>
      <c r="GQR195" s="279"/>
      <c r="GQS195" s="279"/>
      <c r="GQT195" s="279"/>
      <c r="GQU195" s="279"/>
      <c r="GQV195" s="279"/>
      <c r="GQW195" s="279"/>
      <c r="GQX195" s="279"/>
      <c r="GQY195" s="279"/>
      <c r="GQZ195" s="279"/>
      <c r="GRA195" s="279"/>
      <c r="GRB195" s="279"/>
      <c r="GRC195" s="279"/>
      <c r="GRD195" s="279"/>
      <c r="GRE195" s="279"/>
      <c r="GRF195" s="279"/>
      <c r="GRG195" s="279"/>
      <c r="GRH195" s="279"/>
      <c r="GRI195" s="279"/>
      <c r="GRJ195" s="279"/>
      <c r="GRK195" s="279"/>
      <c r="GRL195" s="279"/>
      <c r="GRM195" s="279"/>
      <c r="GRN195" s="279"/>
      <c r="GRO195" s="279"/>
      <c r="GRP195" s="279"/>
      <c r="GRQ195" s="279"/>
      <c r="GRR195" s="279"/>
      <c r="GRS195" s="279"/>
      <c r="GRT195" s="279"/>
      <c r="GRU195" s="279"/>
      <c r="GRV195" s="279"/>
      <c r="GRW195" s="279"/>
      <c r="GRX195" s="279"/>
      <c r="GRY195" s="279"/>
      <c r="GRZ195" s="279"/>
      <c r="GSA195" s="279"/>
      <c r="GSB195" s="279"/>
      <c r="GSC195" s="279"/>
      <c r="GSD195" s="279"/>
      <c r="GSE195" s="279"/>
      <c r="GSF195" s="279"/>
      <c r="GSG195" s="279"/>
      <c r="GSH195" s="279"/>
      <c r="GSI195" s="279"/>
      <c r="GSJ195" s="279"/>
      <c r="GSK195" s="279"/>
      <c r="GSL195" s="279"/>
      <c r="GSM195" s="279"/>
      <c r="GSN195" s="279"/>
      <c r="GSO195" s="279"/>
      <c r="GSP195" s="279"/>
      <c r="GSQ195" s="279"/>
      <c r="GSR195" s="279"/>
      <c r="GSS195" s="279"/>
      <c r="GST195" s="279"/>
      <c r="GSU195" s="279"/>
      <c r="GSV195" s="279"/>
      <c r="GSW195" s="279"/>
      <c r="GSX195" s="279"/>
      <c r="GSY195" s="279"/>
      <c r="GSZ195" s="279"/>
      <c r="GTA195" s="279"/>
      <c r="GTB195" s="279"/>
      <c r="GTC195" s="279"/>
      <c r="GTD195" s="279"/>
      <c r="GTE195" s="279"/>
      <c r="GTF195" s="279"/>
      <c r="GTG195" s="279"/>
      <c r="GTH195" s="279"/>
      <c r="GTI195" s="279"/>
      <c r="GTJ195" s="279"/>
      <c r="GTK195" s="279"/>
      <c r="GTL195" s="279"/>
      <c r="GTM195" s="279"/>
      <c r="GTN195" s="279"/>
      <c r="GTO195" s="279"/>
      <c r="GTP195" s="279"/>
      <c r="GTQ195" s="279"/>
      <c r="GTR195" s="279"/>
      <c r="GTS195" s="279"/>
      <c r="GTT195" s="279"/>
      <c r="GTU195" s="279"/>
      <c r="GTV195" s="279"/>
      <c r="GTW195" s="279"/>
      <c r="GTX195" s="279"/>
      <c r="GTY195" s="279"/>
      <c r="GTZ195" s="279"/>
      <c r="GUA195" s="279"/>
      <c r="GUB195" s="279"/>
      <c r="GUC195" s="279"/>
      <c r="GUD195" s="279"/>
      <c r="GUE195" s="279"/>
      <c r="GUF195" s="279"/>
      <c r="GUG195" s="279"/>
      <c r="GUH195" s="279"/>
      <c r="GUI195" s="279"/>
      <c r="GUJ195" s="279"/>
      <c r="GUK195" s="279"/>
      <c r="GUL195" s="279"/>
      <c r="GUM195" s="279"/>
      <c r="GUN195" s="279"/>
      <c r="GUO195" s="279"/>
      <c r="GUP195" s="279"/>
      <c r="GUQ195" s="279"/>
      <c r="GUR195" s="279"/>
      <c r="GUS195" s="279"/>
      <c r="GUT195" s="279"/>
      <c r="GUU195" s="279"/>
      <c r="GUV195" s="279"/>
      <c r="GUW195" s="279"/>
      <c r="GUX195" s="279"/>
      <c r="GUY195" s="279"/>
      <c r="GUZ195" s="279"/>
      <c r="GVA195" s="279"/>
      <c r="GVB195" s="279"/>
      <c r="GVC195" s="279"/>
      <c r="GVD195" s="279"/>
      <c r="GVE195" s="279"/>
      <c r="GVF195" s="279"/>
      <c r="GVG195" s="279"/>
      <c r="GVH195" s="279"/>
      <c r="GVI195" s="279"/>
      <c r="GVJ195" s="279"/>
      <c r="GVK195" s="279"/>
      <c r="GVL195" s="279"/>
      <c r="GVM195" s="279"/>
      <c r="GVN195" s="279"/>
      <c r="GVO195" s="279"/>
      <c r="GVP195" s="279"/>
      <c r="GVQ195" s="279"/>
      <c r="GVR195" s="279"/>
      <c r="GVS195" s="279"/>
      <c r="GVT195" s="279"/>
      <c r="GVU195" s="279"/>
      <c r="GVV195" s="279"/>
      <c r="GVW195" s="279"/>
      <c r="GVX195" s="279"/>
      <c r="GVY195" s="279"/>
      <c r="GVZ195" s="279"/>
      <c r="GWA195" s="279"/>
      <c r="GWB195" s="279"/>
      <c r="GWC195" s="279"/>
      <c r="GWD195" s="279"/>
      <c r="GWE195" s="279"/>
      <c r="GWF195" s="279"/>
      <c r="GWG195" s="279"/>
      <c r="GWH195" s="279"/>
      <c r="GWI195" s="279"/>
      <c r="GWJ195" s="279"/>
      <c r="GWK195" s="279"/>
      <c r="GWL195" s="279"/>
      <c r="GWM195" s="279"/>
      <c r="GWN195" s="279"/>
      <c r="GWO195" s="279"/>
      <c r="GWP195" s="279"/>
      <c r="GWQ195" s="279"/>
      <c r="GWR195" s="279"/>
      <c r="GWS195" s="279"/>
      <c r="GWT195" s="279"/>
      <c r="GWU195" s="279"/>
      <c r="GWV195" s="279"/>
      <c r="GWW195" s="279"/>
      <c r="GWX195" s="279"/>
      <c r="GWY195" s="279"/>
      <c r="GWZ195" s="279"/>
      <c r="GXA195" s="279"/>
      <c r="GXB195" s="279"/>
      <c r="GXC195" s="279"/>
      <c r="GXD195" s="279"/>
      <c r="GXE195" s="279"/>
      <c r="GXF195" s="279"/>
      <c r="GXG195" s="279"/>
      <c r="GXH195" s="279"/>
      <c r="GXI195" s="279"/>
      <c r="GXJ195" s="279"/>
      <c r="GXK195" s="279"/>
      <c r="GXL195" s="279"/>
      <c r="GXM195" s="279"/>
      <c r="GXN195" s="279"/>
      <c r="GXO195" s="279"/>
      <c r="GXP195" s="279"/>
      <c r="GXQ195" s="279"/>
      <c r="GXR195" s="279"/>
      <c r="GXS195" s="279"/>
      <c r="GXT195" s="279"/>
      <c r="GXU195" s="279"/>
      <c r="GXV195" s="279"/>
      <c r="GXW195" s="279"/>
      <c r="GXX195" s="279"/>
      <c r="GXY195" s="279"/>
      <c r="GXZ195" s="279"/>
      <c r="GYA195" s="279"/>
      <c r="GYB195" s="279"/>
      <c r="GYC195" s="279"/>
      <c r="GYD195" s="279"/>
      <c r="GYE195" s="279"/>
      <c r="GYF195" s="279"/>
      <c r="GYG195" s="279"/>
      <c r="GYH195" s="279"/>
      <c r="GYI195" s="279"/>
      <c r="GYJ195" s="279"/>
      <c r="GYK195" s="279"/>
      <c r="GYL195" s="279"/>
      <c r="GYM195" s="279"/>
      <c r="GYN195" s="279"/>
      <c r="GYO195" s="279"/>
      <c r="GYP195" s="279"/>
      <c r="GYQ195" s="279"/>
      <c r="GYR195" s="279"/>
      <c r="GYS195" s="279"/>
      <c r="GYT195" s="279"/>
      <c r="GYU195" s="279"/>
      <c r="GYV195" s="279"/>
      <c r="GYW195" s="279"/>
      <c r="GYX195" s="279"/>
      <c r="GYY195" s="279"/>
      <c r="GYZ195" s="279"/>
      <c r="GZA195" s="279"/>
      <c r="GZB195" s="279"/>
      <c r="GZC195" s="279"/>
      <c r="GZD195" s="279"/>
      <c r="GZE195" s="279"/>
      <c r="GZF195" s="279"/>
      <c r="GZG195" s="279"/>
      <c r="GZH195" s="279"/>
      <c r="GZI195" s="279"/>
      <c r="GZJ195" s="279"/>
      <c r="GZK195" s="279"/>
      <c r="GZL195" s="279"/>
      <c r="GZM195" s="279"/>
      <c r="GZN195" s="279"/>
      <c r="GZO195" s="279"/>
      <c r="GZP195" s="279"/>
      <c r="GZQ195" s="279"/>
      <c r="GZR195" s="279"/>
      <c r="GZS195" s="279"/>
      <c r="GZT195" s="279"/>
      <c r="GZU195" s="279"/>
      <c r="GZV195" s="279"/>
      <c r="GZW195" s="279"/>
      <c r="GZX195" s="279"/>
      <c r="GZY195" s="279"/>
      <c r="GZZ195" s="279"/>
      <c r="HAA195" s="279"/>
      <c r="HAB195" s="279"/>
      <c r="HAC195" s="279"/>
      <c r="HAD195" s="279"/>
      <c r="HAE195" s="279"/>
      <c r="HAF195" s="279"/>
      <c r="HAG195" s="279"/>
      <c r="HAH195" s="279"/>
      <c r="HAI195" s="279"/>
      <c r="HAJ195" s="279"/>
      <c r="HAK195" s="279"/>
      <c r="HAL195" s="279"/>
      <c r="HAM195" s="279"/>
      <c r="HAN195" s="279"/>
      <c r="HAO195" s="279"/>
      <c r="HAP195" s="279"/>
      <c r="HAQ195" s="279"/>
      <c r="HAR195" s="279"/>
      <c r="HAS195" s="279"/>
      <c r="HAT195" s="279"/>
      <c r="HAU195" s="279"/>
      <c r="HAV195" s="279"/>
      <c r="HAW195" s="279"/>
      <c r="HAX195" s="279"/>
      <c r="HAY195" s="279"/>
      <c r="HAZ195" s="279"/>
      <c r="HBA195" s="279"/>
      <c r="HBB195" s="279"/>
      <c r="HBC195" s="279"/>
      <c r="HBD195" s="279"/>
      <c r="HBE195" s="279"/>
      <c r="HBF195" s="279"/>
      <c r="HBG195" s="279"/>
      <c r="HBH195" s="279"/>
      <c r="HBI195" s="279"/>
      <c r="HBJ195" s="279"/>
      <c r="HBK195" s="279"/>
      <c r="HBL195" s="279"/>
      <c r="HBM195" s="279"/>
      <c r="HBN195" s="279"/>
      <c r="HBO195" s="279"/>
      <c r="HBP195" s="279"/>
      <c r="HBQ195" s="279"/>
      <c r="HBR195" s="279"/>
      <c r="HBS195" s="279"/>
      <c r="HBT195" s="279"/>
      <c r="HBU195" s="279"/>
      <c r="HBV195" s="279"/>
      <c r="HBW195" s="279"/>
      <c r="HBX195" s="279"/>
      <c r="HBY195" s="279"/>
      <c r="HBZ195" s="279"/>
      <c r="HCA195" s="279"/>
      <c r="HCB195" s="279"/>
      <c r="HCC195" s="279"/>
      <c r="HCD195" s="279"/>
      <c r="HCE195" s="279"/>
      <c r="HCF195" s="279"/>
      <c r="HCG195" s="279"/>
      <c r="HCH195" s="279"/>
      <c r="HCI195" s="279"/>
      <c r="HCJ195" s="279"/>
      <c r="HCK195" s="279"/>
      <c r="HCL195" s="279"/>
      <c r="HCM195" s="279"/>
      <c r="HCN195" s="279"/>
      <c r="HCO195" s="279"/>
      <c r="HCP195" s="279"/>
      <c r="HCQ195" s="279"/>
      <c r="HCR195" s="279"/>
      <c r="HCS195" s="279"/>
      <c r="HCT195" s="279"/>
      <c r="HCU195" s="279"/>
      <c r="HCV195" s="279"/>
      <c r="HCW195" s="279"/>
      <c r="HCX195" s="279"/>
      <c r="HCY195" s="279"/>
      <c r="HCZ195" s="279"/>
      <c r="HDA195" s="279"/>
      <c r="HDB195" s="279"/>
      <c r="HDC195" s="279"/>
      <c r="HDD195" s="279"/>
      <c r="HDE195" s="279"/>
      <c r="HDF195" s="279"/>
      <c r="HDG195" s="279"/>
      <c r="HDH195" s="279"/>
      <c r="HDI195" s="279"/>
      <c r="HDJ195" s="279"/>
      <c r="HDK195" s="279"/>
      <c r="HDL195" s="279"/>
      <c r="HDM195" s="279"/>
      <c r="HDN195" s="279"/>
      <c r="HDO195" s="279"/>
      <c r="HDP195" s="279"/>
      <c r="HDQ195" s="279"/>
      <c r="HDR195" s="279"/>
      <c r="HDS195" s="279"/>
      <c r="HDT195" s="279"/>
      <c r="HDU195" s="279"/>
      <c r="HDV195" s="279"/>
      <c r="HDW195" s="279"/>
      <c r="HDX195" s="279"/>
      <c r="HDY195" s="279"/>
      <c r="HDZ195" s="279"/>
      <c r="HEA195" s="279"/>
      <c r="HEB195" s="279"/>
      <c r="HEC195" s="279"/>
      <c r="HED195" s="279"/>
      <c r="HEE195" s="279"/>
      <c r="HEF195" s="279"/>
      <c r="HEG195" s="279"/>
      <c r="HEH195" s="279"/>
      <c r="HEI195" s="279"/>
      <c r="HEJ195" s="279"/>
      <c r="HEK195" s="279"/>
      <c r="HEL195" s="279"/>
      <c r="HEM195" s="279"/>
      <c r="HEN195" s="279"/>
      <c r="HEO195" s="279"/>
      <c r="HEP195" s="279"/>
      <c r="HEQ195" s="279"/>
      <c r="HER195" s="279"/>
      <c r="HES195" s="279"/>
      <c r="HET195" s="279"/>
      <c r="HEU195" s="279"/>
      <c r="HEV195" s="279"/>
      <c r="HEW195" s="279"/>
      <c r="HEX195" s="279"/>
      <c r="HEY195" s="279"/>
      <c r="HEZ195" s="279"/>
      <c r="HFA195" s="279"/>
      <c r="HFB195" s="279"/>
      <c r="HFC195" s="279"/>
      <c r="HFD195" s="279"/>
      <c r="HFE195" s="279"/>
      <c r="HFF195" s="279"/>
      <c r="HFG195" s="279"/>
      <c r="HFH195" s="279"/>
      <c r="HFI195" s="279"/>
      <c r="HFJ195" s="279"/>
      <c r="HFK195" s="279"/>
      <c r="HFL195" s="279"/>
      <c r="HFM195" s="279"/>
      <c r="HFN195" s="279"/>
      <c r="HFO195" s="279"/>
      <c r="HFP195" s="279"/>
      <c r="HFQ195" s="279"/>
      <c r="HFR195" s="279"/>
      <c r="HFS195" s="279"/>
      <c r="HFT195" s="279"/>
      <c r="HFU195" s="279"/>
      <c r="HFV195" s="279"/>
      <c r="HFW195" s="279"/>
      <c r="HFX195" s="279"/>
      <c r="HFY195" s="279"/>
      <c r="HFZ195" s="279"/>
      <c r="HGA195" s="279"/>
      <c r="HGB195" s="279"/>
      <c r="HGC195" s="279"/>
      <c r="HGD195" s="279"/>
      <c r="HGE195" s="279"/>
      <c r="HGF195" s="279"/>
      <c r="HGG195" s="279"/>
      <c r="HGH195" s="279"/>
      <c r="HGI195" s="279"/>
      <c r="HGJ195" s="279"/>
      <c r="HGK195" s="279"/>
      <c r="HGL195" s="279"/>
      <c r="HGM195" s="279"/>
      <c r="HGN195" s="279"/>
      <c r="HGO195" s="279"/>
      <c r="HGP195" s="279"/>
      <c r="HGQ195" s="279"/>
      <c r="HGR195" s="279"/>
      <c r="HGS195" s="279"/>
      <c r="HGT195" s="279"/>
      <c r="HGU195" s="279"/>
      <c r="HGV195" s="279"/>
      <c r="HGW195" s="279"/>
      <c r="HGX195" s="279"/>
      <c r="HGY195" s="279"/>
      <c r="HGZ195" s="279"/>
      <c r="HHA195" s="279"/>
      <c r="HHB195" s="279"/>
      <c r="HHC195" s="279"/>
      <c r="HHD195" s="279"/>
      <c r="HHE195" s="279"/>
      <c r="HHF195" s="279"/>
      <c r="HHG195" s="279"/>
      <c r="HHH195" s="279"/>
      <c r="HHI195" s="279"/>
      <c r="HHJ195" s="279"/>
      <c r="HHK195" s="279"/>
      <c r="HHL195" s="279"/>
      <c r="HHM195" s="279"/>
      <c r="HHN195" s="279"/>
      <c r="HHO195" s="279"/>
      <c r="HHP195" s="279"/>
      <c r="HHQ195" s="279"/>
      <c r="HHR195" s="279"/>
      <c r="HHS195" s="279"/>
      <c r="HHT195" s="279"/>
      <c r="HHU195" s="279"/>
      <c r="HHV195" s="279"/>
      <c r="HHW195" s="279"/>
      <c r="HHX195" s="279"/>
      <c r="HHY195" s="279"/>
      <c r="HHZ195" s="279"/>
      <c r="HIA195" s="279"/>
      <c r="HIB195" s="279"/>
      <c r="HIC195" s="279"/>
      <c r="HID195" s="279"/>
      <c r="HIE195" s="279"/>
      <c r="HIF195" s="279"/>
      <c r="HIG195" s="279"/>
      <c r="HIH195" s="279"/>
      <c r="HII195" s="279"/>
      <c r="HIJ195" s="279"/>
      <c r="HIK195" s="279"/>
      <c r="HIL195" s="279"/>
      <c r="HIM195" s="279"/>
      <c r="HIN195" s="279"/>
      <c r="HIO195" s="279"/>
      <c r="HIP195" s="279"/>
      <c r="HIQ195" s="279"/>
      <c r="HIR195" s="279"/>
      <c r="HIS195" s="279"/>
      <c r="HIT195" s="279"/>
      <c r="HIU195" s="279"/>
      <c r="HIV195" s="279"/>
      <c r="HIW195" s="279"/>
      <c r="HIX195" s="279"/>
      <c r="HIY195" s="279"/>
      <c r="HIZ195" s="279"/>
      <c r="HJA195" s="279"/>
      <c r="HJB195" s="279"/>
      <c r="HJC195" s="279"/>
      <c r="HJD195" s="279"/>
      <c r="HJE195" s="279"/>
      <c r="HJF195" s="279"/>
      <c r="HJG195" s="279"/>
      <c r="HJH195" s="279"/>
      <c r="HJI195" s="279"/>
      <c r="HJJ195" s="279"/>
      <c r="HJK195" s="279"/>
      <c r="HJL195" s="279"/>
      <c r="HJM195" s="279"/>
      <c r="HJN195" s="279"/>
      <c r="HJO195" s="279"/>
      <c r="HJP195" s="279"/>
      <c r="HJQ195" s="279"/>
      <c r="HJR195" s="279"/>
      <c r="HJS195" s="279"/>
      <c r="HJT195" s="279"/>
      <c r="HJU195" s="279"/>
      <c r="HJV195" s="279"/>
      <c r="HJW195" s="279"/>
      <c r="HJX195" s="279"/>
      <c r="HJY195" s="279"/>
      <c r="HJZ195" s="279"/>
      <c r="HKA195" s="279"/>
      <c r="HKB195" s="279"/>
      <c r="HKC195" s="279"/>
      <c r="HKD195" s="279"/>
      <c r="HKE195" s="279"/>
      <c r="HKF195" s="279"/>
      <c r="HKG195" s="279"/>
      <c r="HKH195" s="279"/>
      <c r="HKI195" s="279"/>
      <c r="HKJ195" s="279"/>
      <c r="HKK195" s="279"/>
      <c r="HKL195" s="279"/>
      <c r="HKM195" s="279"/>
      <c r="HKN195" s="279"/>
      <c r="HKO195" s="279"/>
      <c r="HKP195" s="279"/>
      <c r="HKQ195" s="279"/>
      <c r="HKR195" s="279"/>
      <c r="HKS195" s="279"/>
      <c r="HKT195" s="279"/>
      <c r="HKU195" s="279"/>
      <c r="HKV195" s="279"/>
      <c r="HKW195" s="279"/>
      <c r="HKX195" s="279"/>
      <c r="HKY195" s="279"/>
      <c r="HKZ195" s="279"/>
      <c r="HLA195" s="279"/>
      <c r="HLB195" s="279"/>
      <c r="HLC195" s="279"/>
      <c r="HLD195" s="279"/>
      <c r="HLE195" s="279"/>
      <c r="HLF195" s="279"/>
      <c r="HLG195" s="279"/>
      <c r="HLH195" s="279"/>
      <c r="HLI195" s="279"/>
      <c r="HLJ195" s="279"/>
      <c r="HLK195" s="279"/>
      <c r="HLL195" s="279"/>
      <c r="HLM195" s="279"/>
      <c r="HLN195" s="279"/>
      <c r="HLO195" s="279"/>
      <c r="HLP195" s="279"/>
      <c r="HLQ195" s="279"/>
      <c r="HLR195" s="279"/>
      <c r="HLS195" s="279"/>
      <c r="HLT195" s="279"/>
      <c r="HLU195" s="279"/>
      <c r="HLV195" s="279"/>
      <c r="HLW195" s="279"/>
      <c r="HLX195" s="279"/>
      <c r="HLY195" s="279"/>
      <c r="HLZ195" s="279"/>
      <c r="HMA195" s="279"/>
      <c r="HMB195" s="279"/>
      <c r="HMC195" s="279"/>
      <c r="HMD195" s="279"/>
      <c r="HME195" s="279"/>
      <c r="HMF195" s="279"/>
      <c r="HMG195" s="279"/>
      <c r="HMH195" s="279"/>
      <c r="HMI195" s="279"/>
      <c r="HMJ195" s="279"/>
      <c r="HMK195" s="279"/>
      <c r="HML195" s="279"/>
      <c r="HMM195" s="279"/>
      <c r="HMN195" s="279"/>
      <c r="HMO195" s="279"/>
      <c r="HMP195" s="279"/>
      <c r="HMQ195" s="279"/>
      <c r="HMR195" s="279"/>
      <c r="HMS195" s="279"/>
      <c r="HMT195" s="279"/>
      <c r="HMU195" s="279"/>
      <c r="HMV195" s="279"/>
      <c r="HMW195" s="279"/>
      <c r="HMX195" s="279"/>
      <c r="HMY195" s="279"/>
      <c r="HMZ195" s="279"/>
      <c r="HNA195" s="279"/>
      <c r="HNB195" s="279"/>
      <c r="HNC195" s="279"/>
      <c r="HND195" s="279"/>
      <c r="HNE195" s="279"/>
      <c r="HNF195" s="279"/>
      <c r="HNG195" s="279"/>
      <c r="HNH195" s="279"/>
      <c r="HNI195" s="279"/>
      <c r="HNJ195" s="279"/>
      <c r="HNK195" s="279"/>
      <c r="HNL195" s="279"/>
      <c r="HNM195" s="279"/>
      <c r="HNN195" s="279"/>
      <c r="HNO195" s="279"/>
      <c r="HNP195" s="279"/>
      <c r="HNQ195" s="279"/>
      <c r="HNR195" s="279"/>
      <c r="HNS195" s="279"/>
      <c r="HNT195" s="279"/>
      <c r="HNU195" s="279"/>
      <c r="HNV195" s="279"/>
      <c r="HNW195" s="279"/>
      <c r="HNX195" s="279"/>
      <c r="HNY195" s="279"/>
      <c r="HNZ195" s="279"/>
      <c r="HOA195" s="279"/>
      <c r="HOB195" s="279"/>
      <c r="HOC195" s="279"/>
      <c r="HOD195" s="279"/>
      <c r="HOE195" s="279"/>
      <c r="HOF195" s="279"/>
      <c r="HOG195" s="279"/>
      <c r="HOH195" s="279"/>
      <c r="HOI195" s="279"/>
      <c r="HOJ195" s="279"/>
      <c r="HOK195" s="279"/>
      <c r="HOL195" s="279"/>
      <c r="HOM195" s="279"/>
      <c r="HON195" s="279"/>
      <c r="HOO195" s="279"/>
      <c r="HOP195" s="279"/>
      <c r="HOQ195" s="279"/>
      <c r="HOR195" s="279"/>
      <c r="HOS195" s="279"/>
      <c r="HOT195" s="279"/>
      <c r="HOU195" s="279"/>
      <c r="HOV195" s="279"/>
      <c r="HOW195" s="279"/>
      <c r="HOX195" s="279"/>
      <c r="HOY195" s="279"/>
      <c r="HOZ195" s="279"/>
      <c r="HPA195" s="279"/>
      <c r="HPB195" s="279"/>
      <c r="HPC195" s="279"/>
      <c r="HPD195" s="279"/>
      <c r="HPE195" s="279"/>
      <c r="HPF195" s="279"/>
      <c r="HPG195" s="279"/>
      <c r="HPH195" s="279"/>
      <c r="HPI195" s="279"/>
      <c r="HPJ195" s="279"/>
      <c r="HPK195" s="279"/>
      <c r="HPL195" s="279"/>
      <c r="HPM195" s="279"/>
      <c r="HPN195" s="279"/>
      <c r="HPO195" s="279"/>
      <c r="HPP195" s="279"/>
      <c r="HPQ195" s="279"/>
      <c r="HPR195" s="279"/>
      <c r="HPS195" s="279"/>
      <c r="HPT195" s="279"/>
      <c r="HPU195" s="279"/>
      <c r="HPV195" s="279"/>
      <c r="HPW195" s="279"/>
      <c r="HPX195" s="279"/>
      <c r="HPY195" s="279"/>
      <c r="HPZ195" s="279"/>
      <c r="HQA195" s="279"/>
      <c r="HQB195" s="279"/>
      <c r="HQC195" s="279"/>
      <c r="HQD195" s="279"/>
      <c r="HQE195" s="279"/>
      <c r="HQF195" s="279"/>
      <c r="HQG195" s="279"/>
      <c r="HQH195" s="279"/>
      <c r="HQI195" s="279"/>
      <c r="HQJ195" s="279"/>
      <c r="HQK195" s="279"/>
      <c r="HQL195" s="279"/>
      <c r="HQM195" s="279"/>
      <c r="HQN195" s="279"/>
      <c r="HQO195" s="279"/>
      <c r="HQP195" s="279"/>
      <c r="HQQ195" s="279"/>
      <c r="HQR195" s="279"/>
      <c r="HQS195" s="279"/>
      <c r="HQT195" s="279"/>
      <c r="HQU195" s="279"/>
      <c r="HQV195" s="279"/>
      <c r="HQW195" s="279"/>
      <c r="HQX195" s="279"/>
      <c r="HQY195" s="279"/>
      <c r="HQZ195" s="279"/>
      <c r="HRA195" s="279"/>
      <c r="HRB195" s="279"/>
      <c r="HRC195" s="279"/>
      <c r="HRD195" s="279"/>
      <c r="HRE195" s="279"/>
      <c r="HRF195" s="279"/>
      <c r="HRG195" s="279"/>
      <c r="HRH195" s="279"/>
      <c r="HRI195" s="279"/>
      <c r="HRJ195" s="279"/>
      <c r="HRK195" s="279"/>
      <c r="HRL195" s="279"/>
      <c r="HRM195" s="279"/>
      <c r="HRN195" s="279"/>
      <c r="HRO195" s="279"/>
      <c r="HRP195" s="279"/>
      <c r="HRQ195" s="279"/>
      <c r="HRR195" s="279"/>
      <c r="HRS195" s="279"/>
      <c r="HRT195" s="279"/>
      <c r="HRU195" s="279"/>
      <c r="HRV195" s="279"/>
      <c r="HRW195" s="279"/>
      <c r="HRX195" s="279"/>
      <c r="HRY195" s="279"/>
      <c r="HRZ195" s="279"/>
      <c r="HSA195" s="279"/>
      <c r="HSB195" s="279"/>
      <c r="HSC195" s="279"/>
      <c r="HSD195" s="279"/>
      <c r="HSE195" s="279"/>
      <c r="HSF195" s="279"/>
      <c r="HSG195" s="279"/>
      <c r="HSH195" s="279"/>
      <c r="HSI195" s="279"/>
      <c r="HSJ195" s="279"/>
      <c r="HSK195" s="279"/>
      <c r="HSL195" s="279"/>
      <c r="HSM195" s="279"/>
      <c r="HSN195" s="279"/>
      <c r="HSO195" s="279"/>
      <c r="HSP195" s="279"/>
      <c r="HSQ195" s="279"/>
      <c r="HSR195" s="279"/>
      <c r="HSS195" s="279"/>
      <c r="HST195" s="279"/>
      <c r="HSU195" s="279"/>
      <c r="HSV195" s="279"/>
      <c r="HSW195" s="279"/>
      <c r="HSX195" s="279"/>
      <c r="HSY195" s="279"/>
      <c r="HSZ195" s="279"/>
      <c r="HTA195" s="279"/>
      <c r="HTB195" s="279"/>
      <c r="HTC195" s="279"/>
      <c r="HTD195" s="279"/>
      <c r="HTE195" s="279"/>
      <c r="HTF195" s="279"/>
      <c r="HTG195" s="279"/>
      <c r="HTH195" s="279"/>
      <c r="HTI195" s="279"/>
      <c r="HTJ195" s="279"/>
      <c r="HTK195" s="279"/>
      <c r="HTL195" s="279"/>
      <c r="HTM195" s="279"/>
      <c r="HTN195" s="279"/>
      <c r="HTO195" s="279"/>
      <c r="HTP195" s="279"/>
      <c r="HTQ195" s="279"/>
      <c r="HTR195" s="279"/>
      <c r="HTS195" s="279"/>
      <c r="HTT195" s="279"/>
      <c r="HTU195" s="279"/>
      <c r="HTV195" s="279"/>
      <c r="HTW195" s="279"/>
      <c r="HTX195" s="279"/>
      <c r="HTY195" s="279"/>
      <c r="HTZ195" s="279"/>
      <c r="HUA195" s="279"/>
      <c r="HUB195" s="279"/>
      <c r="HUC195" s="279"/>
      <c r="HUD195" s="279"/>
      <c r="HUE195" s="279"/>
      <c r="HUF195" s="279"/>
      <c r="HUG195" s="279"/>
      <c r="HUH195" s="279"/>
      <c r="HUI195" s="279"/>
      <c r="HUJ195" s="279"/>
      <c r="HUK195" s="279"/>
      <c r="HUL195" s="279"/>
      <c r="HUM195" s="279"/>
      <c r="HUN195" s="279"/>
      <c r="HUO195" s="279"/>
      <c r="HUP195" s="279"/>
      <c r="HUQ195" s="279"/>
      <c r="HUR195" s="279"/>
      <c r="HUS195" s="279"/>
      <c r="HUT195" s="279"/>
      <c r="HUU195" s="279"/>
      <c r="HUV195" s="279"/>
      <c r="HUW195" s="279"/>
      <c r="HUX195" s="279"/>
      <c r="HUY195" s="279"/>
      <c r="HUZ195" s="279"/>
      <c r="HVA195" s="279"/>
      <c r="HVB195" s="279"/>
      <c r="HVC195" s="279"/>
      <c r="HVD195" s="279"/>
      <c r="HVE195" s="279"/>
      <c r="HVF195" s="279"/>
      <c r="HVG195" s="279"/>
      <c r="HVH195" s="279"/>
      <c r="HVI195" s="279"/>
      <c r="HVJ195" s="279"/>
      <c r="HVK195" s="279"/>
      <c r="HVL195" s="279"/>
      <c r="HVM195" s="279"/>
      <c r="HVN195" s="279"/>
      <c r="HVO195" s="279"/>
      <c r="HVP195" s="279"/>
      <c r="HVQ195" s="279"/>
      <c r="HVR195" s="279"/>
      <c r="HVS195" s="279"/>
      <c r="HVT195" s="279"/>
      <c r="HVU195" s="279"/>
      <c r="HVV195" s="279"/>
      <c r="HVW195" s="279"/>
      <c r="HVX195" s="279"/>
      <c r="HVY195" s="279"/>
      <c r="HVZ195" s="279"/>
      <c r="HWA195" s="279"/>
      <c r="HWB195" s="279"/>
      <c r="HWC195" s="279"/>
      <c r="HWD195" s="279"/>
      <c r="HWE195" s="279"/>
      <c r="HWF195" s="279"/>
      <c r="HWG195" s="279"/>
      <c r="HWH195" s="279"/>
      <c r="HWI195" s="279"/>
      <c r="HWJ195" s="279"/>
      <c r="HWK195" s="279"/>
      <c r="HWL195" s="279"/>
      <c r="HWM195" s="279"/>
      <c r="HWN195" s="279"/>
      <c r="HWO195" s="279"/>
      <c r="HWP195" s="279"/>
      <c r="HWQ195" s="279"/>
      <c r="HWR195" s="279"/>
      <c r="HWS195" s="279"/>
      <c r="HWT195" s="279"/>
      <c r="HWU195" s="279"/>
      <c r="HWV195" s="279"/>
      <c r="HWW195" s="279"/>
      <c r="HWX195" s="279"/>
      <c r="HWY195" s="279"/>
      <c r="HWZ195" s="279"/>
      <c r="HXA195" s="279"/>
      <c r="HXB195" s="279"/>
      <c r="HXC195" s="279"/>
      <c r="HXD195" s="279"/>
      <c r="HXE195" s="279"/>
      <c r="HXF195" s="279"/>
      <c r="HXG195" s="279"/>
      <c r="HXH195" s="279"/>
      <c r="HXI195" s="279"/>
      <c r="HXJ195" s="279"/>
      <c r="HXK195" s="279"/>
      <c r="HXL195" s="279"/>
      <c r="HXM195" s="279"/>
      <c r="HXN195" s="279"/>
      <c r="HXO195" s="279"/>
      <c r="HXP195" s="279"/>
      <c r="HXQ195" s="279"/>
      <c r="HXR195" s="279"/>
      <c r="HXS195" s="279"/>
      <c r="HXT195" s="279"/>
      <c r="HXU195" s="279"/>
      <c r="HXV195" s="279"/>
      <c r="HXW195" s="279"/>
      <c r="HXX195" s="279"/>
      <c r="HXY195" s="279"/>
      <c r="HXZ195" s="279"/>
      <c r="HYA195" s="279"/>
      <c r="HYB195" s="279"/>
      <c r="HYC195" s="279"/>
      <c r="HYD195" s="279"/>
      <c r="HYE195" s="279"/>
      <c r="HYF195" s="279"/>
      <c r="HYG195" s="279"/>
      <c r="HYH195" s="279"/>
      <c r="HYI195" s="279"/>
      <c r="HYJ195" s="279"/>
      <c r="HYK195" s="279"/>
      <c r="HYL195" s="279"/>
      <c r="HYM195" s="279"/>
      <c r="HYN195" s="279"/>
      <c r="HYO195" s="279"/>
      <c r="HYP195" s="279"/>
      <c r="HYQ195" s="279"/>
      <c r="HYR195" s="279"/>
      <c r="HYS195" s="279"/>
      <c r="HYT195" s="279"/>
      <c r="HYU195" s="279"/>
      <c r="HYV195" s="279"/>
      <c r="HYW195" s="279"/>
      <c r="HYX195" s="279"/>
      <c r="HYY195" s="279"/>
      <c r="HYZ195" s="279"/>
      <c r="HZA195" s="279"/>
      <c r="HZB195" s="279"/>
      <c r="HZC195" s="279"/>
      <c r="HZD195" s="279"/>
      <c r="HZE195" s="279"/>
      <c r="HZF195" s="279"/>
      <c r="HZG195" s="279"/>
      <c r="HZH195" s="279"/>
      <c r="HZI195" s="279"/>
      <c r="HZJ195" s="279"/>
      <c r="HZK195" s="279"/>
      <c r="HZL195" s="279"/>
      <c r="HZM195" s="279"/>
      <c r="HZN195" s="279"/>
      <c r="HZO195" s="279"/>
      <c r="HZP195" s="279"/>
      <c r="HZQ195" s="279"/>
      <c r="HZR195" s="279"/>
      <c r="HZS195" s="279"/>
      <c r="HZT195" s="279"/>
      <c r="HZU195" s="279"/>
      <c r="HZV195" s="279"/>
      <c r="HZW195" s="279"/>
      <c r="HZX195" s="279"/>
      <c r="HZY195" s="279"/>
      <c r="HZZ195" s="279"/>
      <c r="IAA195" s="279"/>
      <c r="IAB195" s="279"/>
      <c r="IAC195" s="279"/>
      <c r="IAD195" s="279"/>
      <c r="IAE195" s="279"/>
      <c r="IAF195" s="279"/>
      <c r="IAG195" s="279"/>
      <c r="IAH195" s="279"/>
      <c r="IAI195" s="279"/>
      <c r="IAJ195" s="279"/>
      <c r="IAK195" s="279"/>
      <c r="IAL195" s="279"/>
      <c r="IAM195" s="279"/>
      <c r="IAN195" s="279"/>
      <c r="IAO195" s="279"/>
      <c r="IAP195" s="279"/>
      <c r="IAQ195" s="279"/>
      <c r="IAR195" s="279"/>
      <c r="IAS195" s="279"/>
      <c r="IAT195" s="279"/>
      <c r="IAU195" s="279"/>
      <c r="IAV195" s="279"/>
      <c r="IAW195" s="279"/>
      <c r="IAX195" s="279"/>
      <c r="IAY195" s="279"/>
      <c r="IAZ195" s="279"/>
      <c r="IBA195" s="279"/>
      <c r="IBB195" s="279"/>
      <c r="IBC195" s="279"/>
      <c r="IBD195" s="279"/>
      <c r="IBE195" s="279"/>
      <c r="IBF195" s="279"/>
      <c r="IBG195" s="279"/>
      <c r="IBH195" s="279"/>
      <c r="IBI195" s="279"/>
      <c r="IBJ195" s="279"/>
      <c r="IBK195" s="279"/>
      <c r="IBL195" s="279"/>
      <c r="IBM195" s="279"/>
      <c r="IBN195" s="279"/>
      <c r="IBO195" s="279"/>
      <c r="IBP195" s="279"/>
      <c r="IBQ195" s="279"/>
      <c r="IBR195" s="279"/>
      <c r="IBS195" s="279"/>
      <c r="IBT195" s="279"/>
      <c r="IBU195" s="279"/>
      <c r="IBV195" s="279"/>
      <c r="IBW195" s="279"/>
      <c r="IBX195" s="279"/>
      <c r="IBY195" s="279"/>
      <c r="IBZ195" s="279"/>
      <c r="ICA195" s="279"/>
      <c r="ICB195" s="279"/>
      <c r="ICC195" s="279"/>
      <c r="ICD195" s="279"/>
      <c r="ICE195" s="279"/>
      <c r="ICF195" s="279"/>
      <c r="ICG195" s="279"/>
      <c r="ICH195" s="279"/>
      <c r="ICI195" s="279"/>
      <c r="ICJ195" s="279"/>
      <c r="ICK195" s="279"/>
      <c r="ICL195" s="279"/>
      <c r="ICM195" s="279"/>
      <c r="ICN195" s="279"/>
      <c r="ICO195" s="279"/>
      <c r="ICP195" s="279"/>
      <c r="ICQ195" s="279"/>
      <c r="ICR195" s="279"/>
      <c r="ICS195" s="279"/>
      <c r="ICT195" s="279"/>
      <c r="ICU195" s="279"/>
      <c r="ICV195" s="279"/>
      <c r="ICW195" s="279"/>
      <c r="ICX195" s="279"/>
      <c r="ICY195" s="279"/>
      <c r="ICZ195" s="279"/>
      <c r="IDA195" s="279"/>
      <c r="IDB195" s="279"/>
      <c r="IDC195" s="279"/>
      <c r="IDD195" s="279"/>
      <c r="IDE195" s="279"/>
      <c r="IDF195" s="279"/>
      <c r="IDG195" s="279"/>
      <c r="IDH195" s="279"/>
      <c r="IDI195" s="279"/>
      <c r="IDJ195" s="279"/>
      <c r="IDK195" s="279"/>
      <c r="IDL195" s="279"/>
      <c r="IDM195" s="279"/>
      <c r="IDN195" s="279"/>
      <c r="IDO195" s="279"/>
      <c r="IDP195" s="279"/>
      <c r="IDQ195" s="279"/>
      <c r="IDR195" s="279"/>
      <c r="IDS195" s="279"/>
      <c r="IDT195" s="279"/>
      <c r="IDU195" s="279"/>
      <c r="IDV195" s="279"/>
      <c r="IDW195" s="279"/>
      <c r="IDX195" s="279"/>
      <c r="IDY195" s="279"/>
      <c r="IDZ195" s="279"/>
      <c r="IEA195" s="279"/>
      <c r="IEB195" s="279"/>
      <c r="IEC195" s="279"/>
      <c r="IED195" s="279"/>
      <c r="IEE195" s="279"/>
      <c r="IEF195" s="279"/>
      <c r="IEG195" s="279"/>
      <c r="IEH195" s="279"/>
      <c r="IEI195" s="279"/>
      <c r="IEJ195" s="279"/>
      <c r="IEK195" s="279"/>
      <c r="IEL195" s="279"/>
      <c r="IEM195" s="279"/>
      <c r="IEN195" s="279"/>
      <c r="IEO195" s="279"/>
      <c r="IEP195" s="279"/>
      <c r="IEQ195" s="279"/>
      <c r="IER195" s="279"/>
      <c r="IES195" s="279"/>
      <c r="IET195" s="279"/>
      <c r="IEU195" s="279"/>
      <c r="IEV195" s="279"/>
      <c r="IEW195" s="279"/>
      <c r="IEX195" s="279"/>
      <c r="IEY195" s="279"/>
      <c r="IEZ195" s="279"/>
      <c r="IFA195" s="279"/>
      <c r="IFB195" s="279"/>
      <c r="IFC195" s="279"/>
      <c r="IFD195" s="279"/>
      <c r="IFE195" s="279"/>
      <c r="IFF195" s="279"/>
      <c r="IFG195" s="279"/>
      <c r="IFH195" s="279"/>
      <c r="IFI195" s="279"/>
      <c r="IFJ195" s="279"/>
      <c r="IFK195" s="279"/>
      <c r="IFL195" s="279"/>
      <c r="IFM195" s="279"/>
      <c r="IFN195" s="279"/>
      <c r="IFO195" s="279"/>
      <c r="IFP195" s="279"/>
      <c r="IFQ195" s="279"/>
      <c r="IFR195" s="279"/>
      <c r="IFS195" s="279"/>
      <c r="IFT195" s="279"/>
      <c r="IFU195" s="279"/>
      <c r="IFV195" s="279"/>
      <c r="IFW195" s="279"/>
      <c r="IFX195" s="279"/>
      <c r="IFY195" s="279"/>
      <c r="IFZ195" s="279"/>
      <c r="IGA195" s="279"/>
      <c r="IGB195" s="279"/>
      <c r="IGC195" s="279"/>
      <c r="IGD195" s="279"/>
      <c r="IGE195" s="279"/>
      <c r="IGF195" s="279"/>
      <c r="IGG195" s="279"/>
      <c r="IGH195" s="279"/>
      <c r="IGI195" s="279"/>
      <c r="IGJ195" s="279"/>
      <c r="IGK195" s="279"/>
      <c r="IGL195" s="279"/>
      <c r="IGM195" s="279"/>
      <c r="IGN195" s="279"/>
      <c r="IGO195" s="279"/>
      <c r="IGP195" s="279"/>
      <c r="IGQ195" s="279"/>
      <c r="IGR195" s="279"/>
      <c r="IGS195" s="279"/>
      <c r="IGT195" s="279"/>
      <c r="IGU195" s="279"/>
      <c r="IGV195" s="279"/>
      <c r="IGW195" s="279"/>
      <c r="IGX195" s="279"/>
      <c r="IGY195" s="279"/>
      <c r="IGZ195" s="279"/>
      <c r="IHA195" s="279"/>
      <c r="IHB195" s="279"/>
      <c r="IHC195" s="279"/>
      <c r="IHD195" s="279"/>
      <c r="IHE195" s="279"/>
      <c r="IHF195" s="279"/>
      <c r="IHG195" s="279"/>
      <c r="IHH195" s="279"/>
      <c r="IHI195" s="279"/>
      <c r="IHJ195" s="279"/>
      <c r="IHK195" s="279"/>
      <c r="IHL195" s="279"/>
      <c r="IHM195" s="279"/>
      <c r="IHN195" s="279"/>
      <c r="IHO195" s="279"/>
      <c r="IHP195" s="279"/>
      <c r="IHQ195" s="279"/>
      <c r="IHR195" s="279"/>
      <c r="IHS195" s="279"/>
      <c r="IHT195" s="279"/>
      <c r="IHU195" s="279"/>
      <c r="IHV195" s="279"/>
      <c r="IHW195" s="279"/>
      <c r="IHX195" s="279"/>
      <c r="IHY195" s="279"/>
      <c r="IHZ195" s="279"/>
      <c r="IIA195" s="279"/>
      <c r="IIB195" s="279"/>
      <c r="IIC195" s="279"/>
      <c r="IID195" s="279"/>
      <c r="IIE195" s="279"/>
      <c r="IIF195" s="279"/>
      <c r="IIG195" s="279"/>
      <c r="IIH195" s="279"/>
      <c r="III195" s="279"/>
      <c r="IIJ195" s="279"/>
      <c r="IIK195" s="279"/>
      <c r="IIL195" s="279"/>
      <c r="IIM195" s="279"/>
      <c r="IIN195" s="279"/>
      <c r="IIO195" s="279"/>
      <c r="IIP195" s="279"/>
      <c r="IIQ195" s="279"/>
      <c r="IIR195" s="279"/>
      <c r="IIS195" s="279"/>
      <c r="IIT195" s="279"/>
      <c r="IIU195" s="279"/>
      <c r="IIV195" s="279"/>
      <c r="IIW195" s="279"/>
      <c r="IIX195" s="279"/>
      <c r="IIY195" s="279"/>
      <c r="IIZ195" s="279"/>
      <c r="IJA195" s="279"/>
      <c r="IJB195" s="279"/>
      <c r="IJC195" s="279"/>
      <c r="IJD195" s="279"/>
      <c r="IJE195" s="279"/>
      <c r="IJF195" s="279"/>
      <c r="IJG195" s="279"/>
      <c r="IJH195" s="279"/>
      <c r="IJI195" s="279"/>
      <c r="IJJ195" s="279"/>
      <c r="IJK195" s="279"/>
      <c r="IJL195" s="279"/>
      <c r="IJM195" s="279"/>
      <c r="IJN195" s="279"/>
      <c r="IJO195" s="279"/>
      <c r="IJP195" s="279"/>
      <c r="IJQ195" s="279"/>
      <c r="IJR195" s="279"/>
      <c r="IJS195" s="279"/>
      <c r="IJT195" s="279"/>
      <c r="IJU195" s="279"/>
      <c r="IJV195" s="279"/>
      <c r="IJW195" s="279"/>
      <c r="IJX195" s="279"/>
      <c r="IJY195" s="279"/>
      <c r="IJZ195" s="279"/>
      <c r="IKA195" s="279"/>
      <c r="IKB195" s="279"/>
      <c r="IKC195" s="279"/>
      <c r="IKD195" s="279"/>
      <c r="IKE195" s="279"/>
      <c r="IKF195" s="279"/>
      <c r="IKG195" s="279"/>
      <c r="IKH195" s="279"/>
      <c r="IKI195" s="279"/>
      <c r="IKJ195" s="279"/>
      <c r="IKK195" s="279"/>
      <c r="IKL195" s="279"/>
      <c r="IKM195" s="279"/>
      <c r="IKN195" s="279"/>
      <c r="IKO195" s="279"/>
      <c r="IKP195" s="279"/>
      <c r="IKQ195" s="279"/>
      <c r="IKR195" s="279"/>
      <c r="IKS195" s="279"/>
      <c r="IKT195" s="279"/>
      <c r="IKU195" s="279"/>
      <c r="IKV195" s="279"/>
      <c r="IKW195" s="279"/>
      <c r="IKX195" s="279"/>
      <c r="IKY195" s="279"/>
      <c r="IKZ195" s="279"/>
      <c r="ILA195" s="279"/>
      <c r="ILB195" s="279"/>
      <c r="ILC195" s="279"/>
      <c r="ILD195" s="279"/>
      <c r="ILE195" s="279"/>
      <c r="ILF195" s="279"/>
      <c r="ILG195" s="279"/>
      <c r="ILH195" s="279"/>
      <c r="ILI195" s="279"/>
      <c r="ILJ195" s="279"/>
      <c r="ILK195" s="279"/>
      <c r="ILL195" s="279"/>
      <c r="ILM195" s="279"/>
      <c r="ILN195" s="279"/>
      <c r="ILO195" s="279"/>
      <c r="ILP195" s="279"/>
      <c r="ILQ195" s="279"/>
      <c r="ILR195" s="279"/>
      <c r="ILS195" s="279"/>
      <c r="ILT195" s="279"/>
      <c r="ILU195" s="279"/>
      <c r="ILV195" s="279"/>
      <c r="ILW195" s="279"/>
      <c r="ILX195" s="279"/>
      <c r="ILY195" s="279"/>
      <c r="ILZ195" s="279"/>
      <c r="IMA195" s="279"/>
      <c r="IMB195" s="279"/>
      <c r="IMC195" s="279"/>
      <c r="IMD195" s="279"/>
      <c r="IME195" s="279"/>
      <c r="IMF195" s="279"/>
      <c r="IMG195" s="279"/>
      <c r="IMH195" s="279"/>
      <c r="IMI195" s="279"/>
      <c r="IMJ195" s="279"/>
      <c r="IMK195" s="279"/>
      <c r="IML195" s="279"/>
      <c r="IMM195" s="279"/>
      <c r="IMN195" s="279"/>
      <c r="IMO195" s="279"/>
      <c r="IMP195" s="279"/>
      <c r="IMQ195" s="279"/>
      <c r="IMR195" s="279"/>
      <c r="IMS195" s="279"/>
      <c r="IMT195" s="279"/>
      <c r="IMU195" s="279"/>
      <c r="IMV195" s="279"/>
      <c r="IMW195" s="279"/>
      <c r="IMX195" s="279"/>
      <c r="IMY195" s="279"/>
      <c r="IMZ195" s="279"/>
      <c r="INA195" s="279"/>
      <c r="INB195" s="279"/>
      <c r="INC195" s="279"/>
      <c r="IND195" s="279"/>
      <c r="INE195" s="279"/>
      <c r="INF195" s="279"/>
      <c r="ING195" s="279"/>
      <c r="INH195" s="279"/>
      <c r="INI195" s="279"/>
      <c r="INJ195" s="279"/>
      <c r="INK195" s="279"/>
      <c r="INL195" s="279"/>
      <c r="INM195" s="279"/>
      <c r="INN195" s="279"/>
      <c r="INO195" s="279"/>
      <c r="INP195" s="279"/>
      <c r="INQ195" s="279"/>
      <c r="INR195" s="279"/>
      <c r="INS195" s="279"/>
      <c r="INT195" s="279"/>
      <c r="INU195" s="279"/>
      <c r="INV195" s="279"/>
      <c r="INW195" s="279"/>
      <c r="INX195" s="279"/>
      <c r="INY195" s="279"/>
      <c r="INZ195" s="279"/>
      <c r="IOA195" s="279"/>
      <c r="IOB195" s="279"/>
      <c r="IOC195" s="279"/>
      <c r="IOD195" s="279"/>
      <c r="IOE195" s="279"/>
      <c r="IOF195" s="279"/>
      <c r="IOG195" s="279"/>
      <c r="IOH195" s="279"/>
      <c r="IOI195" s="279"/>
      <c r="IOJ195" s="279"/>
      <c r="IOK195" s="279"/>
      <c r="IOL195" s="279"/>
      <c r="IOM195" s="279"/>
      <c r="ION195" s="279"/>
      <c r="IOO195" s="279"/>
      <c r="IOP195" s="279"/>
      <c r="IOQ195" s="279"/>
      <c r="IOR195" s="279"/>
      <c r="IOS195" s="279"/>
      <c r="IOT195" s="279"/>
      <c r="IOU195" s="279"/>
      <c r="IOV195" s="279"/>
      <c r="IOW195" s="279"/>
      <c r="IOX195" s="279"/>
      <c r="IOY195" s="279"/>
      <c r="IOZ195" s="279"/>
      <c r="IPA195" s="279"/>
      <c r="IPB195" s="279"/>
      <c r="IPC195" s="279"/>
      <c r="IPD195" s="279"/>
      <c r="IPE195" s="279"/>
      <c r="IPF195" s="279"/>
      <c r="IPG195" s="279"/>
      <c r="IPH195" s="279"/>
      <c r="IPI195" s="279"/>
      <c r="IPJ195" s="279"/>
      <c r="IPK195" s="279"/>
      <c r="IPL195" s="279"/>
      <c r="IPM195" s="279"/>
      <c r="IPN195" s="279"/>
      <c r="IPO195" s="279"/>
      <c r="IPP195" s="279"/>
      <c r="IPQ195" s="279"/>
      <c r="IPR195" s="279"/>
      <c r="IPS195" s="279"/>
      <c r="IPT195" s="279"/>
      <c r="IPU195" s="279"/>
      <c r="IPV195" s="279"/>
      <c r="IPW195" s="279"/>
      <c r="IPX195" s="279"/>
      <c r="IPY195" s="279"/>
      <c r="IPZ195" s="279"/>
      <c r="IQA195" s="279"/>
      <c r="IQB195" s="279"/>
      <c r="IQC195" s="279"/>
      <c r="IQD195" s="279"/>
      <c r="IQE195" s="279"/>
      <c r="IQF195" s="279"/>
      <c r="IQG195" s="279"/>
      <c r="IQH195" s="279"/>
      <c r="IQI195" s="279"/>
      <c r="IQJ195" s="279"/>
      <c r="IQK195" s="279"/>
      <c r="IQL195" s="279"/>
      <c r="IQM195" s="279"/>
      <c r="IQN195" s="279"/>
      <c r="IQO195" s="279"/>
      <c r="IQP195" s="279"/>
      <c r="IQQ195" s="279"/>
      <c r="IQR195" s="279"/>
      <c r="IQS195" s="279"/>
      <c r="IQT195" s="279"/>
      <c r="IQU195" s="279"/>
      <c r="IQV195" s="279"/>
      <c r="IQW195" s="279"/>
      <c r="IQX195" s="279"/>
      <c r="IQY195" s="279"/>
      <c r="IQZ195" s="279"/>
      <c r="IRA195" s="279"/>
      <c r="IRB195" s="279"/>
      <c r="IRC195" s="279"/>
      <c r="IRD195" s="279"/>
      <c r="IRE195" s="279"/>
      <c r="IRF195" s="279"/>
      <c r="IRG195" s="279"/>
      <c r="IRH195" s="279"/>
      <c r="IRI195" s="279"/>
      <c r="IRJ195" s="279"/>
      <c r="IRK195" s="279"/>
      <c r="IRL195" s="279"/>
      <c r="IRM195" s="279"/>
      <c r="IRN195" s="279"/>
      <c r="IRO195" s="279"/>
      <c r="IRP195" s="279"/>
      <c r="IRQ195" s="279"/>
      <c r="IRR195" s="279"/>
      <c r="IRS195" s="279"/>
      <c r="IRT195" s="279"/>
      <c r="IRU195" s="279"/>
      <c r="IRV195" s="279"/>
      <c r="IRW195" s="279"/>
      <c r="IRX195" s="279"/>
      <c r="IRY195" s="279"/>
      <c r="IRZ195" s="279"/>
      <c r="ISA195" s="279"/>
      <c r="ISB195" s="279"/>
      <c r="ISC195" s="279"/>
      <c r="ISD195" s="279"/>
      <c r="ISE195" s="279"/>
      <c r="ISF195" s="279"/>
      <c r="ISG195" s="279"/>
      <c r="ISH195" s="279"/>
      <c r="ISI195" s="279"/>
      <c r="ISJ195" s="279"/>
      <c r="ISK195" s="279"/>
      <c r="ISL195" s="279"/>
      <c r="ISM195" s="279"/>
      <c r="ISN195" s="279"/>
      <c r="ISO195" s="279"/>
      <c r="ISP195" s="279"/>
      <c r="ISQ195" s="279"/>
      <c r="ISR195" s="279"/>
      <c r="ISS195" s="279"/>
      <c r="IST195" s="279"/>
      <c r="ISU195" s="279"/>
      <c r="ISV195" s="279"/>
      <c r="ISW195" s="279"/>
      <c r="ISX195" s="279"/>
      <c r="ISY195" s="279"/>
      <c r="ISZ195" s="279"/>
      <c r="ITA195" s="279"/>
      <c r="ITB195" s="279"/>
      <c r="ITC195" s="279"/>
      <c r="ITD195" s="279"/>
      <c r="ITE195" s="279"/>
      <c r="ITF195" s="279"/>
      <c r="ITG195" s="279"/>
      <c r="ITH195" s="279"/>
      <c r="ITI195" s="279"/>
      <c r="ITJ195" s="279"/>
      <c r="ITK195" s="279"/>
      <c r="ITL195" s="279"/>
      <c r="ITM195" s="279"/>
      <c r="ITN195" s="279"/>
      <c r="ITO195" s="279"/>
      <c r="ITP195" s="279"/>
      <c r="ITQ195" s="279"/>
      <c r="ITR195" s="279"/>
      <c r="ITS195" s="279"/>
      <c r="ITT195" s="279"/>
      <c r="ITU195" s="279"/>
      <c r="ITV195" s="279"/>
      <c r="ITW195" s="279"/>
      <c r="ITX195" s="279"/>
      <c r="ITY195" s="279"/>
      <c r="ITZ195" s="279"/>
      <c r="IUA195" s="279"/>
      <c r="IUB195" s="279"/>
      <c r="IUC195" s="279"/>
      <c r="IUD195" s="279"/>
      <c r="IUE195" s="279"/>
      <c r="IUF195" s="279"/>
      <c r="IUG195" s="279"/>
      <c r="IUH195" s="279"/>
      <c r="IUI195" s="279"/>
      <c r="IUJ195" s="279"/>
      <c r="IUK195" s="279"/>
      <c r="IUL195" s="279"/>
      <c r="IUM195" s="279"/>
      <c r="IUN195" s="279"/>
      <c r="IUO195" s="279"/>
      <c r="IUP195" s="279"/>
      <c r="IUQ195" s="279"/>
      <c r="IUR195" s="279"/>
      <c r="IUS195" s="279"/>
      <c r="IUT195" s="279"/>
      <c r="IUU195" s="279"/>
      <c r="IUV195" s="279"/>
      <c r="IUW195" s="279"/>
      <c r="IUX195" s="279"/>
      <c r="IUY195" s="279"/>
      <c r="IUZ195" s="279"/>
      <c r="IVA195" s="279"/>
      <c r="IVB195" s="279"/>
      <c r="IVC195" s="279"/>
      <c r="IVD195" s="279"/>
      <c r="IVE195" s="279"/>
      <c r="IVF195" s="279"/>
      <c r="IVG195" s="279"/>
      <c r="IVH195" s="279"/>
      <c r="IVI195" s="279"/>
      <c r="IVJ195" s="279"/>
      <c r="IVK195" s="279"/>
      <c r="IVL195" s="279"/>
      <c r="IVM195" s="279"/>
      <c r="IVN195" s="279"/>
      <c r="IVO195" s="279"/>
      <c r="IVP195" s="279"/>
      <c r="IVQ195" s="279"/>
      <c r="IVR195" s="279"/>
      <c r="IVS195" s="279"/>
      <c r="IVT195" s="279"/>
      <c r="IVU195" s="279"/>
      <c r="IVV195" s="279"/>
      <c r="IVW195" s="279"/>
      <c r="IVX195" s="279"/>
      <c r="IVY195" s="279"/>
      <c r="IVZ195" s="279"/>
      <c r="IWA195" s="279"/>
      <c r="IWB195" s="279"/>
      <c r="IWC195" s="279"/>
      <c r="IWD195" s="279"/>
      <c r="IWE195" s="279"/>
      <c r="IWF195" s="279"/>
      <c r="IWG195" s="279"/>
      <c r="IWH195" s="279"/>
      <c r="IWI195" s="279"/>
      <c r="IWJ195" s="279"/>
      <c r="IWK195" s="279"/>
      <c r="IWL195" s="279"/>
      <c r="IWM195" s="279"/>
      <c r="IWN195" s="279"/>
      <c r="IWO195" s="279"/>
      <c r="IWP195" s="279"/>
      <c r="IWQ195" s="279"/>
      <c r="IWR195" s="279"/>
      <c r="IWS195" s="279"/>
      <c r="IWT195" s="279"/>
      <c r="IWU195" s="279"/>
      <c r="IWV195" s="279"/>
      <c r="IWW195" s="279"/>
      <c r="IWX195" s="279"/>
      <c r="IWY195" s="279"/>
      <c r="IWZ195" s="279"/>
      <c r="IXA195" s="279"/>
      <c r="IXB195" s="279"/>
      <c r="IXC195" s="279"/>
      <c r="IXD195" s="279"/>
      <c r="IXE195" s="279"/>
      <c r="IXF195" s="279"/>
      <c r="IXG195" s="279"/>
      <c r="IXH195" s="279"/>
      <c r="IXI195" s="279"/>
      <c r="IXJ195" s="279"/>
      <c r="IXK195" s="279"/>
      <c r="IXL195" s="279"/>
      <c r="IXM195" s="279"/>
      <c r="IXN195" s="279"/>
      <c r="IXO195" s="279"/>
      <c r="IXP195" s="279"/>
      <c r="IXQ195" s="279"/>
      <c r="IXR195" s="279"/>
      <c r="IXS195" s="279"/>
      <c r="IXT195" s="279"/>
      <c r="IXU195" s="279"/>
      <c r="IXV195" s="279"/>
      <c r="IXW195" s="279"/>
      <c r="IXX195" s="279"/>
      <c r="IXY195" s="279"/>
      <c r="IXZ195" s="279"/>
      <c r="IYA195" s="279"/>
      <c r="IYB195" s="279"/>
      <c r="IYC195" s="279"/>
      <c r="IYD195" s="279"/>
      <c r="IYE195" s="279"/>
      <c r="IYF195" s="279"/>
      <c r="IYG195" s="279"/>
      <c r="IYH195" s="279"/>
      <c r="IYI195" s="279"/>
      <c r="IYJ195" s="279"/>
      <c r="IYK195" s="279"/>
      <c r="IYL195" s="279"/>
      <c r="IYM195" s="279"/>
      <c r="IYN195" s="279"/>
      <c r="IYO195" s="279"/>
      <c r="IYP195" s="279"/>
      <c r="IYQ195" s="279"/>
      <c r="IYR195" s="279"/>
      <c r="IYS195" s="279"/>
      <c r="IYT195" s="279"/>
      <c r="IYU195" s="279"/>
      <c r="IYV195" s="279"/>
      <c r="IYW195" s="279"/>
      <c r="IYX195" s="279"/>
      <c r="IYY195" s="279"/>
      <c r="IYZ195" s="279"/>
      <c r="IZA195" s="279"/>
      <c r="IZB195" s="279"/>
      <c r="IZC195" s="279"/>
      <c r="IZD195" s="279"/>
      <c r="IZE195" s="279"/>
      <c r="IZF195" s="279"/>
      <c r="IZG195" s="279"/>
      <c r="IZH195" s="279"/>
      <c r="IZI195" s="279"/>
      <c r="IZJ195" s="279"/>
      <c r="IZK195" s="279"/>
      <c r="IZL195" s="279"/>
      <c r="IZM195" s="279"/>
      <c r="IZN195" s="279"/>
      <c r="IZO195" s="279"/>
      <c r="IZP195" s="279"/>
      <c r="IZQ195" s="279"/>
      <c r="IZR195" s="279"/>
      <c r="IZS195" s="279"/>
      <c r="IZT195" s="279"/>
      <c r="IZU195" s="279"/>
      <c r="IZV195" s="279"/>
      <c r="IZW195" s="279"/>
      <c r="IZX195" s="279"/>
      <c r="IZY195" s="279"/>
      <c r="IZZ195" s="279"/>
      <c r="JAA195" s="279"/>
      <c r="JAB195" s="279"/>
      <c r="JAC195" s="279"/>
      <c r="JAD195" s="279"/>
      <c r="JAE195" s="279"/>
      <c r="JAF195" s="279"/>
      <c r="JAG195" s="279"/>
      <c r="JAH195" s="279"/>
      <c r="JAI195" s="279"/>
      <c r="JAJ195" s="279"/>
      <c r="JAK195" s="279"/>
      <c r="JAL195" s="279"/>
      <c r="JAM195" s="279"/>
      <c r="JAN195" s="279"/>
      <c r="JAO195" s="279"/>
      <c r="JAP195" s="279"/>
      <c r="JAQ195" s="279"/>
      <c r="JAR195" s="279"/>
      <c r="JAS195" s="279"/>
      <c r="JAT195" s="279"/>
      <c r="JAU195" s="279"/>
      <c r="JAV195" s="279"/>
      <c r="JAW195" s="279"/>
      <c r="JAX195" s="279"/>
      <c r="JAY195" s="279"/>
      <c r="JAZ195" s="279"/>
      <c r="JBA195" s="279"/>
      <c r="JBB195" s="279"/>
      <c r="JBC195" s="279"/>
      <c r="JBD195" s="279"/>
      <c r="JBE195" s="279"/>
      <c r="JBF195" s="279"/>
      <c r="JBG195" s="279"/>
      <c r="JBH195" s="279"/>
      <c r="JBI195" s="279"/>
      <c r="JBJ195" s="279"/>
      <c r="JBK195" s="279"/>
      <c r="JBL195" s="279"/>
      <c r="JBM195" s="279"/>
      <c r="JBN195" s="279"/>
      <c r="JBO195" s="279"/>
      <c r="JBP195" s="279"/>
      <c r="JBQ195" s="279"/>
      <c r="JBR195" s="279"/>
      <c r="JBS195" s="279"/>
      <c r="JBT195" s="279"/>
      <c r="JBU195" s="279"/>
      <c r="JBV195" s="279"/>
      <c r="JBW195" s="279"/>
      <c r="JBX195" s="279"/>
      <c r="JBY195" s="279"/>
      <c r="JBZ195" s="279"/>
      <c r="JCA195" s="279"/>
      <c r="JCB195" s="279"/>
      <c r="JCC195" s="279"/>
      <c r="JCD195" s="279"/>
      <c r="JCE195" s="279"/>
      <c r="JCF195" s="279"/>
      <c r="JCG195" s="279"/>
      <c r="JCH195" s="279"/>
      <c r="JCI195" s="279"/>
      <c r="JCJ195" s="279"/>
      <c r="JCK195" s="279"/>
      <c r="JCL195" s="279"/>
      <c r="JCM195" s="279"/>
      <c r="JCN195" s="279"/>
      <c r="JCO195" s="279"/>
      <c r="JCP195" s="279"/>
      <c r="JCQ195" s="279"/>
      <c r="JCR195" s="279"/>
      <c r="JCS195" s="279"/>
      <c r="JCT195" s="279"/>
      <c r="JCU195" s="279"/>
      <c r="JCV195" s="279"/>
      <c r="JCW195" s="279"/>
      <c r="JCX195" s="279"/>
      <c r="JCY195" s="279"/>
      <c r="JCZ195" s="279"/>
      <c r="JDA195" s="279"/>
      <c r="JDB195" s="279"/>
      <c r="JDC195" s="279"/>
      <c r="JDD195" s="279"/>
      <c r="JDE195" s="279"/>
      <c r="JDF195" s="279"/>
      <c r="JDG195" s="279"/>
      <c r="JDH195" s="279"/>
      <c r="JDI195" s="279"/>
      <c r="JDJ195" s="279"/>
      <c r="JDK195" s="279"/>
      <c r="JDL195" s="279"/>
      <c r="JDM195" s="279"/>
      <c r="JDN195" s="279"/>
      <c r="JDO195" s="279"/>
      <c r="JDP195" s="279"/>
      <c r="JDQ195" s="279"/>
      <c r="JDR195" s="279"/>
      <c r="JDS195" s="279"/>
      <c r="JDT195" s="279"/>
      <c r="JDU195" s="279"/>
      <c r="JDV195" s="279"/>
      <c r="JDW195" s="279"/>
      <c r="JDX195" s="279"/>
      <c r="JDY195" s="279"/>
      <c r="JDZ195" s="279"/>
      <c r="JEA195" s="279"/>
      <c r="JEB195" s="279"/>
      <c r="JEC195" s="279"/>
      <c r="JED195" s="279"/>
      <c r="JEE195" s="279"/>
      <c r="JEF195" s="279"/>
      <c r="JEG195" s="279"/>
      <c r="JEH195" s="279"/>
      <c r="JEI195" s="279"/>
      <c r="JEJ195" s="279"/>
      <c r="JEK195" s="279"/>
      <c r="JEL195" s="279"/>
      <c r="JEM195" s="279"/>
      <c r="JEN195" s="279"/>
      <c r="JEO195" s="279"/>
      <c r="JEP195" s="279"/>
      <c r="JEQ195" s="279"/>
      <c r="JER195" s="279"/>
      <c r="JES195" s="279"/>
      <c r="JET195" s="279"/>
      <c r="JEU195" s="279"/>
      <c r="JEV195" s="279"/>
      <c r="JEW195" s="279"/>
      <c r="JEX195" s="279"/>
      <c r="JEY195" s="279"/>
      <c r="JEZ195" s="279"/>
      <c r="JFA195" s="279"/>
      <c r="JFB195" s="279"/>
      <c r="JFC195" s="279"/>
      <c r="JFD195" s="279"/>
      <c r="JFE195" s="279"/>
      <c r="JFF195" s="279"/>
      <c r="JFG195" s="279"/>
      <c r="JFH195" s="279"/>
      <c r="JFI195" s="279"/>
      <c r="JFJ195" s="279"/>
      <c r="JFK195" s="279"/>
      <c r="JFL195" s="279"/>
      <c r="JFM195" s="279"/>
      <c r="JFN195" s="279"/>
      <c r="JFO195" s="279"/>
      <c r="JFP195" s="279"/>
      <c r="JFQ195" s="279"/>
      <c r="JFR195" s="279"/>
      <c r="JFS195" s="279"/>
      <c r="JFT195" s="279"/>
      <c r="JFU195" s="279"/>
      <c r="JFV195" s="279"/>
      <c r="JFW195" s="279"/>
      <c r="JFX195" s="279"/>
      <c r="JFY195" s="279"/>
      <c r="JFZ195" s="279"/>
      <c r="JGA195" s="279"/>
      <c r="JGB195" s="279"/>
      <c r="JGC195" s="279"/>
      <c r="JGD195" s="279"/>
      <c r="JGE195" s="279"/>
      <c r="JGF195" s="279"/>
      <c r="JGG195" s="279"/>
      <c r="JGH195" s="279"/>
      <c r="JGI195" s="279"/>
      <c r="JGJ195" s="279"/>
      <c r="JGK195" s="279"/>
      <c r="JGL195" s="279"/>
      <c r="JGM195" s="279"/>
      <c r="JGN195" s="279"/>
      <c r="JGO195" s="279"/>
      <c r="JGP195" s="279"/>
      <c r="JGQ195" s="279"/>
      <c r="JGR195" s="279"/>
      <c r="JGS195" s="279"/>
      <c r="JGT195" s="279"/>
      <c r="JGU195" s="279"/>
      <c r="JGV195" s="279"/>
      <c r="JGW195" s="279"/>
      <c r="JGX195" s="279"/>
      <c r="JGY195" s="279"/>
      <c r="JGZ195" s="279"/>
      <c r="JHA195" s="279"/>
      <c r="JHB195" s="279"/>
      <c r="JHC195" s="279"/>
      <c r="JHD195" s="279"/>
      <c r="JHE195" s="279"/>
      <c r="JHF195" s="279"/>
      <c r="JHG195" s="279"/>
      <c r="JHH195" s="279"/>
      <c r="JHI195" s="279"/>
      <c r="JHJ195" s="279"/>
      <c r="JHK195" s="279"/>
      <c r="JHL195" s="279"/>
      <c r="JHM195" s="279"/>
      <c r="JHN195" s="279"/>
      <c r="JHO195" s="279"/>
      <c r="JHP195" s="279"/>
      <c r="JHQ195" s="279"/>
      <c r="JHR195" s="279"/>
      <c r="JHS195" s="279"/>
      <c r="JHT195" s="279"/>
      <c r="JHU195" s="279"/>
      <c r="JHV195" s="279"/>
      <c r="JHW195" s="279"/>
      <c r="JHX195" s="279"/>
      <c r="JHY195" s="279"/>
      <c r="JHZ195" s="279"/>
      <c r="JIA195" s="279"/>
      <c r="JIB195" s="279"/>
      <c r="JIC195" s="279"/>
      <c r="JID195" s="279"/>
      <c r="JIE195" s="279"/>
      <c r="JIF195" s="279"/>
      <c r="JIG195" s="279"/>
      <c r="JIH195" s="279"/>
      <c r="JII195" s="279"/>
      <c r="JIJ195" s="279"/>
      <c r="JIK195" s="279"/>
      <c r="JIL195" s="279"/>
      <c r="JIM195" s="279"/>
      <c r="JIN195" s="279"/>
      <c r="JIO195" s="279"/>
      <c r="JIP195" s="279"/>
      <c r="JIQ195" s="279"/>
      <c r="JIR195" s="279"/>
      <c r="JIS195" s="279"/>
      <c r="JIT195" s="279"/>
      <c r="JIU195" s="279"/>
      <c r="JIV195" s="279"/>
      <c r="JIW195" s="279"/>
      <c r="JIX195" s="279"/>
      <c r="JIY195" s="279"/>
      <c r="JIZ195" s="279"/>
      <c r="JJA195" s="279"/>
      <c r="JJB195" s="279"/>
      <c r="JJC195" s="279"/>
      <c r="JJD195" s="279"/>
      <c r="JJE195" s="279"/>
      <c r="JJF195" s="279"/>
      <c r="JJG195" s="279"/>
      <c r="JJH195" s="279"/>
      <c r="JJI195" s="279"/>
      <c r="JJJ195" s="279"/>
      <c r="JJK195" s="279"/>
      <c r="JJL195" s="279"/>
      <c r="JJM195" s="279"/>
      <c r="JJN195" s="279"/>
      <c r="JJO195" s="279"/>
      <c r="JJP195" s="279"/>
      <c r="JJQ195" s="279"/>
      <c r="JJR195" s="279"/>
      <c r="JJS195" s="279"/>
      <c r="JJT195" s="279"/>
      <c r="JJU195" s="279"/>
      <c r="JJV195" s="279"/>
      <c r="JJW195" s="279"/>
      <c r="JJX195" s="279"/>
      <c r="JJY195" s="279"/>
      <c r="JJZ195" s="279"/>
      <c r="JKA195" s="279"/>
      <c r="JKB195" s="279"/>
      <c r="JKC195" s="279"/>
      <c r="JKD195" s="279"/>
      <c r="JKE195" s="279"/>
      <c r="JKF195" s="279"/>
      <c r="JKG195" s="279"/>
      <c r="JKH195" s="279"/>
      <c r="JKI195" s="279"/>
      <c r="JKJ195" s="279"/>
      <c r="JKK195" s="279"/>
      <c r="JKL195" s="279"/>
      <c r="JKM195" s="279"/>
      <c r="JKN195" s="279"/>
      <c r="JKO195" s="279"/>
      <c r="JKP195" s="279"/>
      <c r="JKQ195" s="279"/>
      <c r="JKR195" s="279"/>
      <c r="JKS195" s="279"/>
      <c r="JKT195" s="279"/>
      <c r="JKU195" s="279"/>
      <c r="JKV195" s="279"/>
      <c r="JKW195" s="279"/>
      <c r="JKX195" s="279"/>
      <c r="JKY195" s="279"/>
      <c r="JKZ195" s="279"/>
      <c r="JLA195" s="279"/>
      <c r="JLB195" s="279"/>
      <c r="JLC195" s="279"/>
      <c r="JLD195" s="279"/>
      <c r="JLE195" s="279"/>
      <c r="JLF195" s="279"/>
      <c r="JLG195" s="279"/>
      <c r="JLH195" s="279"/>
      <c r="JLI195" s="279"/>
      <c r="JLJ195" s="279"/>
      <c r="JLK195" s="279"/>
      <c r="JLL195" s="279"/>
      <c r="JLM195" s="279"/>
      <c r="JLN195" s="279"/>
      <c r="JLO195" s="279"/>
      <c r="JLP195" s="279"/>
      <c r="JLQ195" s="279"/>
      <c r="JLR195" s="279"/>
      <c r="JLS195" s="279"/>
      <c r="JLT195" s="279"/>
      <c r="JLU195" s="279"/>
      <c r="JLV195" s="279"/>
      <c r="JLW195" s="279"/>
      <c r="JLX195" s="279"/>
      <c r="JLY195" s="279"/>
      <c r="JLZ195" s="279"/>
      <c r="JMA195" s="279"/>
      <c r="JMB195" s="279"/>
      <c r="JMC195" s="279"/>
      <c r="JMD195" s="279"/>
      <c r="JME195" s="279"/>
      <c r="JMF195" s="279"/>
      <c r="JMG195" s="279"/>
      <c r="JMH195" s="279"/>
      <c r="JMI195" s="279"/>
      <c r="JMJ195" s="279"/>
      <c r="JMK195" s="279"/>
      <c r="JML195" s="279"/>
      <c r="JMM195" s="279"/>
      <c r="JMN195" s="279"/>
      <c r="JMO195" s="279"/>
      <c r="JMP195" s="279"/>
      <c r="JMQ195" s="279"/>
      <c r="JMR195" s="279"/>
      <c r="JMS195" s="279"/>
      <c r="JMT195" s="279"/>
      <c r="JMU195" s="279"/>
      <c r="JMV195" s="279"/>
      <c r="JMW195" s="279"/>
      <c r="JMX195" s="279"/>
      <c r="JMY195" s="279"/>
      <c r="JMZ195" s="279"/>
      <c r="JNA195" s="279"/>
      <c r="JNB195" s="279"/>
      <c r="JNC195" s="279"/>
      <c r="JND195" s="279"/>
      <c r="JNE195" s="279"/>
      <c r="JNF195" s="279"/>
      <c r="JNG195" s="279"/>
      <c r="JNH195" s="279"/>
      <c r="JNI195" s="279"/>
      <c r="JNJ195" s="279"/>
      <c r="JNK195" s="279"/>
      <c r="JNL195" s="279"/>
      <c r="JNM195" s="279"/>
      <c r="JNN195" s="279"/>
      <c r="JNO195" s="279"/>
      <c r="JNP195" s="279"/>
      <c r="JNQ195" s="279"/>
      <c r="JNR195" s="279"/>
      <c r="JNS195" s="279"/>
      <c r="JNT195" s="279"/>
      <c r="JNU195" s="279"/>
      <c r="JNV195" s="279"/>
      <c r="JNW195" s="279"/>
      <c r="JNX195" s="279"/>
      <c r="JNY195" s="279"/>
      <c r="JNZ195" s="279"/>
      <c r="JOA195" s="279"/>
      <c r="JOB195" s="279"/>
      <c r="JOC195" s="279"/>
      <c r="JOD195" s="279"/>
      <c r="JOE195" s="279"/>
      <c r="JOF195" s="279"/>
      <c r="JOG195" s="279"/>
      <c r="JOH195" s="279"/>
      <c r="JOI195" s="279"/>
      <c r="JOJ195" s="279"/>
      <c r="JOK195" s="279"/>
      <c r="JOL195" s="279"/>
      <c r="JOM195" s="279"/>
      <c r="JON195" s="279"/>
      <c r="JOO195" s="279"/>
      <c r="JOP195" s="279"/>
      <c r="JOQ195" s="279"/>
      <c r="JOR195" s="279"/>
      <c r="JOS195" s="279"/>
      <c r="JOT195" s="279"/>
      <c r="JOU195" s="279"/>
      <c r="JOV195" s="279"/>
      <c r="JOW195" s="279"/>
      <c r="JOX195" s="279"/>
      <c r="JOY195" s="279"/>
      <c r="JOZ195" s="279"/>
      <c r="JPA195" s="279"/>
      <c r="JPB195" s="279"/>
      <c r="JPC195" s="279"/>
      <c r="JPD195" s="279"/>
      <c r="JPE195" s="279"/>
      <c r="JPF195" s="279"/>
      <c r="JPG195" s="279"/>
      <c r="JPH195" s="279"/>
      <c r="JPI195" s="279"/>
      <c r="JPJ195" s="279"/>
      <c r="JPK195" s="279"/>
      <c r="JPL195" s="279"/>
      <c r="JPM195" s="279"/>
      <c r="JPN195" s="279"/>
      <c r="JPO195" s="279"/>
      <c r="JPP195" s="279"/>
      <c r="JPQ195" s="279"/>
      <c r="JPR195" s="279"/>
      <c r="JPS195" s="279"/>
      <c r="JPT195" s="279"/>
      <c r="JPU195" s="279"/>
      <c r="JPV195" s="279"/>
      <c r="JPW195" s="279"/>
      <c r="JPX195" s="279"/>
      <c r="JPY195" s="279"/>
      <c r="JPZ195" s="279"/>
      <c r="JQA195" s="279"/>
      <c r="JQB195" s="279"/>
      <c r="JQC195" s="279"/>
      <c r="JQD195" s="279"/>
      <c r="JQE195" s="279"/>
      <c r="JQF195" s="279"/>
      <c r="JQG195" s="279"/>
      <c r="JQH195" s="279"/>
      <c r="JQI195" s="279"/>
      <c r="JQJ195" s="279"/>
      <c r="JQK195" s="279"/>
      <c r="JQL195" s="279"/>
      <c r="JQM195" s="279"/>
      <c r="JQN195" s="279"/>
      <c r="JQO195" s="279"/>
      <c r="JQP195" s="279"/>
      <c r="JQQ195" s="279"/>
      <c r="JQR195" s="279"/>
      <c r="JQS195" s="279"/>
      <c r="JQT195" s="279"/>
      <c r="JQU195" s="279"/>
      <c r="JQV195" s="279"/>
      <c r="JQW195" s="279"/>
      <c r="JQX195" s="279"/>
      <c r="JQY195" s="279"/>
      <c r="JQZ195" s="279"/>
      <c r="JRA195" s="279"/>
      <c r="JRB195" s="279"/>
      <c r="JRC195" s="279"/>
      <c r="JRD195" s="279"/>
      <c r="JRE195" s="279"/>
      <c r="JRF195" s="279"/>
      <c r="JRG195" s="279"/>
      <c r="JRH195" s="279"/>
      <c r="JRI195" s="279"/>
      <c r="JRJ195" s="279"/>
      <c r="JRK195" s="279"/>
      <c r="JRL195" s="279"/>
      <c r="JRM195" s="279"/>
      <c r="JRN195" s="279"/>
      <c r="JRO195" s="279"/>
      <c r="JRP195" s="279"/>
      <c r="JRQ195" s="279"/>
      <c r="JRR195" s="279"/>
      <c r="JRS195" s="279"/>
      <c r="JRT195" s="279"/>
      <c r="JRU195" s="279"/>
      <c r="JRV195" s="279"/>
      <c r="JRW195" s="279"/>
      <c r="JRX195" s="279"/>
      <c r="JRY195" s="279"/>
      <c r="JRZ195" s="279"/>
      <c r="JSA195" s="279"/>
      <c r="JSB195" s="279"/>
      <c r="JSC195" s="279"/>
      <c r="JSD195" s="279"/>
      <c r="JSE195" s="279"/>
      <c r="JSF195" s="279"/>
      <c r="JSG195" s="279"/>
      <c r="JSH195" s="279"/>
      <c r="JSI195" s="279"/>
      <c r="JSJ195" s="279"/>
      <c r="JSK195" s="279"/>
      <c r="JSL195" s="279"/>
      <c r="JSM195" s="279"/>
      <c r="JSN195" s="279"/>
      <c r="JSO195" s="279"/>
      <c r="JSP195" s="279"/>
      <c r="JSQ195" s="279"/>
      <c r="JSR195" s="279"/>
      <c r="JSS195" s="279"/>
      <c r="JST195" s="279"/>
      <c r="JSU195" s="279"/>
      <c r="JSV195" s="279"/>
      <c r="JSW195" s="279"/>
      <c r="JSX195" s="279"/>
      <c r="JSY195" s="279"/>
      <c r="JSZ195" s="279"/>
      <c r="JTA195" s="279"/>
      <c r="JTB195" s="279"/>
      <c r="JTC195" s="279"/>
      <c r="JTD195" s="279"/>
      <c r="JTE195" s="279"/>
      <c r="JTF195" s="279"/>
      <c r="JTG195" s="279"/>
      <c r="JTH195" s="279"/>
      <c r="JTI195" s="279"/>
      <c r="JTJ195" s="279"/>
      <c r="JTK195" s="279"/>
      <c r="JTL195" s="279"/>
      <c r="JTM195" s="279"/>
      <c r="JTN195" s="279"/>
      <c r="JTO195" s="279"/>
      <c r="JTP195" s="279"/>
      <c r="JTQ195" s="279"/>
      <c r="JTR195" s="279"/>
      <c r="JTS195" s="279"/>
      <c r="JTT195" s="279"/>
      <c r="JTU195" s="279"/>
      <c r="JTV195" s="279"/>
      <c r="JTW195" s="279"/>
      <c r="JTX195" s="279"/>
      <c r="JTY195" s="279"/>
      <c r="JTZ195" s="279"/>
      <c r="JUA195" s="279"/>
      <c r="JUB195" s="279"/>
      <c r="JUC195" s="279"/>
      <c r="JUD195" s="279"/>
      <c r="JUE195" s="279"/>
      <c r="JUF195" s="279"/>
      <c r="JUG195" s="279"/>
      <c r="JUH195" s="279"/>
      <c r="JUI195" s="279"/>
      <c r="JUJ195" s="279"/>
      <c r="JUK195" s="279"/>
      <c r="JUL195" s="279"/>
      <c r="JUM195" s="279"/>
      <c r="JUN195" s="279"/>
      <c r="JUO195" s="279"/>
      <c r="JUP195" s="279"/>
      <c r="JUQ195" s="279"/>
      <c r="JUR195" s="279"/>
      <c r="JUS195" s="279"/>
      <c r="JUT195" s="279"/>
      <c r="JUU195" s="279"/>
      <c r="JUV195" s="279"/>
      <c r="JUW195" s="279"/>
      <c r="JUX195" s="279"/>
      <c r="JUY195" s="279"/>
      <c r="JUZ195" s="279"/>
      <c r="JVA195" s="279"/>
      <c r="JVB195" s="279"/>
      <c r="JVC195" s="279"/>
      <c r="JVD195" s="279"/>
      <c r="JVE195" s="279"/>
      <c r="JVF195" s="279"/>
      <c r="JVG195" s="279"/>
      <c r="JVH195" s="279"/>
      <c r="JVI195" s="279"/>
      <c r="JVJ195" s="279"/>
      <c r="JVK195" s="279"/>
      <c r="JVL195" s="279"/>
      <c r="JVM195" s="279"/>
      <c r="JVN195" s="279"/>
      <c r="JVO195" s="279"/>
      <c r="JVP195" s="279"/>
      <c r="JVQ195" s="279"/>
      <c r="JVR195" s="279"/>
      <c r="JVS195" s="279"/>
      <c r="JVT195" s="279"/>
      <c r="JVU195" s="279"/>
      <c r="JVV195" s="279"/>
      <c r="JVW195" s="279"/>
      <c r="JVX195" s="279"/>
      <c r="JVY195" s="279"/>
      <c r="JVZ195" s="279"/>
      <c r="JWA195" s="279"/>
      <c r="JWB195" s="279"/>
      <c r="JWC195" s="279"/>
      <c r="JWD195" s="279"/>
      <c r="JWE195" s="279"/>
      <c r="JWF195" s="279"/>
      <c r="JWG195" s="279"/>
      <c r="JWH195" s="279"/>
      <c r="JWI195" s="279"/>
      <c r="JWJ195" s="279"/>
      <c r="JWK195" s="279"/>
      <c r="JWL195" s="279"/>
      <c r="JWM195" s="279"/>
      <c r="JWN195" s="279"/>
      <c r="JWO195" s="279"/>
      <c r="JWP195" s="279"/>
      <c r="JWQ195" s="279"/>
      <c r="JWR195" s="279"/>
      <c r="JWS195" s="279"/>
      <c r="JWT195" s="279"/>
      <c r="JWU195" s="279"/>
      <c r="JWV195" s="279"/>
      <c r="JWW195" s="279"/>
      <c r="JWX195" s="279"/>
      <c r="JWY195" s="279"/>
      <c r="JWZ195" s="279"/>
      <c r="JXA195" s="279"/>
      <c r="JXB195" s="279"/>
      <c r="JXC195" s="279"/>
      <c r="JXD195" s="279"/>
      <c r="JXE195" s="279"/>
      <c r="JXF195" s="279"/>
      <c r="JXG195" s="279"/>
      <c r="JXH195" s="279"/>
      <c r="JXI195" s="279"/>
      <c r="JXJ195" s="279"/>
      <c r="JXK195" s="279"/>
      <c r="JXL195" s="279"/>
      <c r="JXM195" s="279"/>
      <c r="JXN195" s="279"/>
      <c r="JXO195" s="279"/>
      <c r="JXP195" s="279"/>
      <c r="JXQ195" s="279"/>
      <c r="JXR195" s="279"/>
      <c r="JXS195" s="279"/>
      <c r="JXT195" s="279"/>
      <c r="JXU195" s="279"/>
      <c r="JXV195" s="279"/>
      <c r="JXW195" s="279"/>
      <c r="JXX195" s="279"/>
      <c r="JXY195" s="279"/>
      <c r="JXZ195" s="279"/>
      <c r="JYA195" s="279"/>
      <c r="JYB195" s="279"/>
      <c r="JYC195" s="279"/>
      <c r="JYD195" s="279"/>
      <c r="JYE195" s="279"/>
      <c r="JYF195" s="279"/>
      <c r="JYG195" s="279"/>
      <c r="JYH195" s="279"/>
      <c r="JYI195" s="279"/>
      <c r="JYJ195" s="279"/>
      <c r="JYK195" s="279"/>
      <c r="JYL195" s="279"/>
      <c r="JYM195" s="279"/>
      <c r="JYN195" s="279"/>
      <c r="JYO195" s="279"/>
      <c r="JYP195" s="279"/>
      <c r="JYQ195" s="279"/>
      <c r="JYR195" s="279"/>
      <c r="JYS195" s="279"/>
      <c r="JYT195" s="279"/>
      <c r="JYU195" s="279"/>
      <c r="JYV195" s="279"/>
      <c r="JYW195" s="279"/>
      <c r="JYX195" s="279"/>
      <c r="JYY195" s="279"/>
      <c r="JYZ195" s="279"/>
      <c r="JZA195" s="279"/>
      <c r="JZB195" s="279"/>
      <c r="JZC195" s="279"/>
      <c r="JZD195" s="279"/>
      <c r="JZE195" s="279"/>
      <c r="JZF195" s="279"/>
      <c r="JZG195" s="279"/>
      <c r="JZH195" s="279"/>
      <c r="JZI195" s="279"/>
      <c r="JZJ195" s="279"/>
      <c r="JZK195" s="279"/>
      <c r="JZL195" s="279"/>
      <c r="JZM195" s="279"/>
      <c r="JZN195" s="279"/>
      <c r="JZO195" s="279"/>
      <c r="JZP195" s="279"/>
      <c r="JZQ195" s="279"/>
      <c r="JZR195" s="279"/>
      <c r="JZS195" s="279"/>
      <c r="JZT195" s="279"/>
      <c r="JZU195" s="279"/>
      <c r="JZV195" s="279"/>
      <c r="JZW195" s="279"/>
      <c r="JZX195" s="279"/>
      <c r="JZY195" s="279"/>
      <c r="JZZ195" s="279"/>
      <c r="KAA195" s="279"/>
      <c r="KAB195" s="279"/>
      <c r="KAC195" s="279"/>
      <c r="KAD195" s="279"/>
      <c r="KAE195" s="279"/>
      <c r="KAF195" s="279"/>
      <c r="KAG195" s="279"/>
      <c r="KAH195" s="279"/>
      <c r="KAI195" s="279"/>
      <c r="KAJ195" s="279"/>
      <c r="KAK195" s="279"/>
      <c r="KAL195" s="279"/>
      <c r="KAM195" s="279"/>
      <c r="KAN195" s="279"/>
      <c r="KAO195" s="279"/>
      <c r="KAP195" s="279"/>
      <c r="KAQ195" s="279"/>
      <c r="KAR195" s="279"/>
      <c r="KAS195" s="279"/>
      <c r="KAT195" s="279"/>
      <c r="KAU195" s="279"/>
      <c r="KAV195" s="279"/>
      <c r="KAW195" s="279"/>
      <c r="KAX195" s="279"/>
      <c r="KAY195" s="279"/>
      <c r="KAZ195" s="279"/>
      <c r="KBA195" s="279"/>
      <c r="KBB195" s="279"/>
      <c r="KBC195" s="279"/>
      <c r="KBD195" s="279"/>
      <c r="KBE195" s="279"/>
      <c r="KBF195" s="279"/>
      <c r="KBG195" s="279"/>
      <c r="KBH195" s="279"/>
      <c r="KBI195" s="279"/>
      <c r="KBJ195" s="279"/>
      <c r="KBK195" s="279"/>
      <c r="KBL195" s="279"/>
      <c r="KBM195" s="279"/>
      <c r="KBN195" s="279"/>
      <c r="KBO195" s="279"/>
      <c r="KBP195" s="279"/>
      <c r="KBQ195" s="279"/>
      <c r="KBR195" s="279"/>
      <c r="KBS195" s="279"/>
      <c r="KBT195" s="279"/>
      <c r="KBU195" s="279"/>
      <c r="KBV195" s="279"/>
      <c r="KBW195" s="279"/>
      <c r="KBX195" s="279"/>
      <c r="KBY195" s="279"/>
      <c r="KBZ195" s="279"/>
      <c r="KCA195" s="279"/>
      <c r="KCB195" s="279"/>
      <c r="KCC195" s="279"/>
      <c r="KCD195" s="279"/>
      <c r="KCE195" s="279"/>
      <c r="KCF195" s="279"/>
      <c r="KCG195" s="279"/>
      <c r="KCH195" s="279"/>
      <c r="KCI195" s="279"/>
      <c r="KCJ195" s="279"/>
      <c r="KCK195" s="279"/>
      <c r="KCL195" s="279"/>
      <c r="KCM195" s="279"/>
      <c r="KCN195" s="279"/>
      <c r="KCO195" s="279"/>
      <c r="KCP195" s="279"/>
      <c r="KCQ195" s="279"/>
      <c r="KCR195" s="279"/>
      <c r="KCS195" s="279"/>
      <c r="KCT195" s="279"/>
      <c r="KCU195" s="279"/>
      <c r="KCV195" s="279"/>
      <c r="KCW195" s="279"/>
      <c r="KCX195" s="279"/>
      <c r="KCY195" s="279"/>
      <c r="KCZ195" s="279"/>
      <c r="KDA195" s="279"/>
      <c r="KDB195" s="279"/>
      <c r="KDC195" s="279"/>
      <c r="KDD195" s="279"/>
      <c r="KDE195" s="279"/>
      <c r="KDF195" s="279"/>
      <c r="KDG195" s="279"/>
      <c r="KDH195" s="279"/>
      <c r="KDI195" s="279"/>
      <c r="KDJ195" s="279"/>
      <c r="KDK195" s="279"/>
      <c r="KDL195" s="279"/>
      <c r="KDM195" s="279"/>
      <c r="KDN195" s="279"/>
      <c r="KDO195" s="279"/>
      <c r="KDP195" s="279"/>
      <c r="KDQ195" s="279"/>
      <c r="KDR195" s="279"/>
      <c r="KDS195" s="279"/>
      <c r="KDT195" s="279"/>
      <c r="KDU195" s="279"/>
      <c r="KDV195" s="279"/>
      <c r="KDW195" s="279"/>
      <c r="KDX195" s="279"/>
      <c r="KDY195" s="279"/>
      <c r="KDZ195" s="279"/>
      <c r="KEA195" s="279"/>
      <c r="KEB195" s="279"/>
      <c r="KEC195" s="279"/>
      <c r="KED195" s="279"/>
      <c r="KEE195" s="279"/>
      <c r="KEF195" s="279"/>
      <c r="KEG195" s="279"/>
      <c r="KEH195" s="279"/>
      <c r="KEI195" s="279"/>
      <c r="KEJ195" s="279"/>
      <c r="KEK195" s="279"/>
      <c r="KEL195" s="279"/>
      <c r="KEM195" s="279"/>
      <c r="KEN195" s="279"/>
      <c r="KEO195" s="279"/>
      <c r="KEP195" s="279"/>
      <c r="KEQ195" s="279"/>
      <c r="KER195" s="279"/>
      <c r="KES195" s="279"/>
      <c r="KET195" s="279"/>
      <c r="KEU195" s="279"/>
      <c r="KEV195" s="279"/>
      <c r="KEW195" s="279"/>
      <c r="KEX195" s="279"/>
      <c r="KEY195" s="279"/>
      <c r="KEZ195" s="279"/>
      <c r="KFA195" s="279"/>
      <c r="KFB195" s="279"/>
      <c r="KFC195" s="279"/>
      <c r="KFD195" s="279"/>
      <c r="KFE195" s="279"/>
      <c r="KFF195" s="279"/>
      <c r="KFG195" s="279"/>
      <c r="KFH195" s="279"/>
      <c r="KFI195" s="279"/>
      <c r="KFJ195" s="279"/>
      <c r="KFK195" s="279"/>
      <c r="KFL195" s="279"/>
      <c r="KFM195" s="279"/>
      <c r="KFN195" s="279"/>
      <c r="KFO195" s="279"/>
      <c r="KFP195" s="279"/>
      <c r="KFQ195" s="279"/>
      <c r="KFR195" s="279"/>
      <c r="KFS195" s="279"/>
      <c r="KFT195" s="279"/>
      <c r="KFU195" s="279"/>
      <c r="KFV195" s="279"/>
      <c r="KFW195" s="279"/>
      <c r="KFX195" s="279"/>
      <c r="KFY195" s="279"/>
      <c r="KFZ195" s="279"/>
      <c r="KGA195" s="279"/>
      <c r="KGB195" s="279"/>
      <c r="KGC195" s="279"/>
      <c r="KGD195" s="279"/>
      <c r="KGE195" s="279"/>
      <c r="KGF195" s="279"/>
      <c r="KGG195" s="279"/>
      <c r="KGH195" s="279"/>
      <c r="KGI195" s="279"/>
      <c r="KGJ195" s="279"/>
      <c r="KGK195" s="279"/>
      <c r="KGL195" s="279"/>
      <c r="KGM195" s="279"/>
      <c r="KGN195" s="279"/>
      <c r="KGO195" s="279"/>
      <c r="KGP195" s="279"/>
      <c r="KGQ195" s="279"/>
      <c r="KGR195" s="279"/>
      <c r="KGS195" s="279"/>
      <c r="KGT195" s="279"/>
      <c r="KGU195" s="279"/>
      <c r="KGV195" s="279"/>
      <c r="KGW195" s="279"/>
      <c r="KGX195" s="279"/>
      <c r="KGY195" s="279"/>
      <c r="KGZ195" s="279"/>
      <c r="KHA195" s="279"/>
      <c r="KHB195" s="279"/>
      <c r="KHC195" s="279"/>
      <c r="KHD195" s="279"/>
      <c r="KHE195" s="279"/>
      <c r="KHF195" s="279"/>
      <c r="KHG195" s="279"/>
      <c r="KHH195" s="279"/>
      <c r="KHI195" s="279"/>
      <c r="KHJ195" s="279"/>
      <c r="KHK195" s="279"/>
      <c r="KHL195" s="279"/>
      <c r="KHM195" s="279"/>
      <c r="KHN195" s="279"/>
      <c r="KHO195" s="279"/>
      <c r="KHP195" s="279"/>
      <c r="KHQ195" s="279"/>
      <c r="KHR195" s="279"/>
      <c r="KHS195" s="279"/>
      <c r="KHT195" s="279"/>
      <c r="KHU195" s="279"/>
      <c r="KHV195" s="279"/>
      <c r="KHW195" s="279"/>
      <c r="KHX195" s="279"/>
      <c r="KHY195" s="279"/>
      <c r="KHZ195" s="279"/>
      <c r="KIA195" s="279"/>
      <c r="KIB195" s="279"/>
      <c r="KIC195" s="279"/>
      <c r="KID195" s="279"/>
      <c r="KIE195" s="279"/>
      <c r="KIF195" s="279"/>
      <c r="KIG195" s="279"/>
      <c r="KIH195" s="279"/>
      <c r="KII195" s="279"/>
      <c r="KIJ195" s="279"/>
      <c r="KIK195" s="279"/>
      <c r="KIL195" s="279"/>
      <c r="KIM195" s="279"/>
      <c r="KIN195" s="279"/>
      <c r="KIO195" s="279"/>
      <c r="KIP195" s="279"/>
      <c r="KIQ195" s="279"/>
      <c r="KIR195" s="279"/>
      <c r="KIS195" s="279"/>
      <c r="KIT195" s="279"/>
      <c r="KIU195" s="279"/>
      <c r="KIV195" s="279"/>
      <c r="KIW195" s="279"/>
      <c r="KIX195" s="279"/>
      <c r="KIY195" s="279"/>
      <c r="KIZ195" s="279"/>
      <c r="KJA195" s="279"/>
      <c r="KJB195" s="279"/>
      <c r="KJC195" s="279"/>
      <c r="KJD195" s="279"/>
      <c r="KJE195" s="279"/>
      <c r="KJF195" s="279"/>
      <c r="KJG195" s="279"/>
      <c r="KJH195" s="279"/>
      <c r="KJI195" s="279"/>
      <c r="KJJ195" s="279"/>
      <c r="KJK195" s="279"/>
      <c r="KJL195" s="279"/>
      <c r="KJM195" s="279"/>
      <c r="KJN195" s="279"/>
      <c r="KJO195" s="279"/>
      <c r="KJP195" s="279"/>
      <c r="KJQ195" s="279"/>
      <c r="KJR195" s="279"/>
      <c r="KJS195" s="279"/>
      <c r="KJT195" s="279"/>
      <c r="KJU195" s="279"/>
      <c r="KJV195" s="279"/>
      <c r="KJW195" s="279"/>
      <c r="KJX195" s="279"/>
      <c r="KJY195" s="279"/>
      <c r="KJZ195" s="279"/>
      <c r="KKA195" s="279"/>
      <c r="KKB195" s="279"/>
      <c r="KKC195" s="279"/>
      <c r="KKD195" s="279"/>
      <c r="KKE195" s="279"/>
      <c r="KKF195" s="279"/>
      <c r="KKG195" s="279"/>
      <c r="KKH195" s="279"/>
      <c r="KKI195" s="279"/>
      <c r="KKJ195" s="279"/>
      <c r="KKK195" s="279"/>
      <c r="KKL195" s="279"/>
      <c r="KKM195" s="279"/>
      <c r="KKN195" s="279"/>
      <c r="KKO195" s="279"/>
      <c r="KKP195" s="279"/>
      <c r="KKQ195" s="279"/>
      <c r="KKR195" s="279"/>
      <c r="KKS195" s="279"/>
      <c r="KKT195" s="279"/>
      <c r="KKU195" s="279"/>
      <c r="KKV195" s="279"/>
      <c r="KKW195" s="279"/>
      <c r="KKX195" s="279"/>
      <c r="KKY195" s="279"/>
      <c r="KKZ195" s="279"/>
      <c r="KLA195" s="279"/>
      <c r="KLB195" s="279"/>
      <c r="KLC195" s="279"/>
      <c r="KLD195" s="279"/>
      <c r="KLE195" s="279"/>
      <c r="KLF195" s="279"/>
      <c r="KLG195" s="279"/>
      <c r="KLH195" s="279"/>
      <c r="KLI195" s="279"/>
      <c r="KLJ195" s="279"/>
      <c r="KLK195" s="279"/>
      <c r="KLL195" s="279"/>
      <c r="KLM195" s="279"/>
      <c r="KLN195" s="279"/>
      <c r="KLO195" s="279"/>
      <c r="KLP195" s="279"/>
      <c r="KLQ195" s="279"/>
      <c r="KLR195" s="279"/>
      <c r="KLS195" s="279"/>
      <c r="KLT195" s="279"/>
      <c r="KLU195" s="279"/>
      <c r="KLV195" s="279"/>
      <c r="KLW195" s="279"/>
      <c r="KLX195" s="279"/>
      <c r="KLY195" s="279"/>
      <c r="KLZ195" s="279"/>
      <c r="KMA195" s="279"/>
      <c r="KMB195" s="279"/>
      <c r="KMC195" s="279"/>
      <c r="KMD195" s="279"/>
      <c r="KME195" s="279"/>
      <c r="KMF195" s="279"/>
      <c r="KMG195" s="279"/>
      <c r="KMH195" s="279"/>
      <c r="KMI195" s="279"/>
      <c r="KMJ195" s="279"/>
      <c r="KMK195" s="279"/>
      <c r="KML195" s="279"/>
      <c r="KMM195" s="279"/>
      <c r="KMN195" s="279"/>
      <c r="KMO195" s="279"/>
      <c r="KMP195" s="279"/>
      <c r="KMQ195" s="279"/>
      <c r="KMR195" s="279"/>
      <c r="KMS195" s="279"/>
      <c r="KMT195" s="279"/>
      <c r="KMU195" s="279"/>
      <c r="KMV195" s="279"/>
      <c r="KMW195" s="279"/>
      <c r="KMX195" s="279"/>
      <c r="KMY195" s="279"/>
      <c r="KMZ195" s="279"/>
      <c r="KNA195" s="279"/>
      <c r="KNB195" s="279"/>
      <c r="KNC195" s="279"/>
      <c r="KND195" s="279"/>
      <c r="KNE195" s="279"/>
      <c r="KNF195" s="279"/>
      <c r="KNG195" s="279"/>
      <c r="KNH195" s="279"/>
      <c r="KNI195" s="279"/>
      <c r="KNJ195" s="279"/>
      <c r="KNK195" s="279"/>
      <c r="KNL195" s="279"/>
      <c r="KNM195" s="279"/>
      <c r="KNN195" s="279"/>
      <c r="KNO195" s="279"/>
      <c r="KNP195" s="279"/>
      <c r="KNQ195" s="279"/>
      <c r="KNR195" s="279"/>
      <c r="KNS195" s="279"/>
      <c r="KNT195" s="279"/>
      <c r="KNU195" s="279"/>
      <c r="KNV195" s="279"/>
      <c r="KNW195" s="279"/>
      <c r="KNX195" s="279"/>
      <c r="KNY195" s="279"/>
      <c r="KNZ195" s="279"/>
      <c r="KOA195" s="279"/>
      <c r="KOB195" s="279"/>
      <c r="KOC195" s="279"/>
      <c r="KOD195" s="279"/>
      <c r="KOE195" s="279"/>
      <c r="KOF195" s="279"/>
      <c r="KOG195" s="279"/>
      <c r="KOH195" s="279"/>
      <c r="KOI195" s="279"/>
      <c r="KOJ195" s="279"/>
      <c r="KOK195" s="279"/>
      <c r="KOL195" s="279"/>
      <c r="KOM195" s="279"/>
      <c r="KON195" s="279"/>
      <c r="KOO195" s="279"/>
      <c r="KOP195" s="279"/>
      <c r="KOQ195" s="279"/>
      <c r="KOR195" s="279"/>
      <c r="KOS195" s="279"/>
      <c r="KOT195" s="279"/>
      <c r="KOU195" s="279"/>
      <c r="KOV195" s="279"/>
      <c r="KOW195" s="279"/>
      <c r="KOX195" s="279"/>
      <c r="KOY195" s="279"/>
      <c r="KOZ195" s="279"/>
      <c r="KPA195" s="279"/>
      <c r="KPB195" s="279"/>
      <c r="KPC195" s="279"/>
      <c r="KPD195" s="279"/>
      <c r="KPE195" s="279"/>
      <c r="KPF195" s="279"/>
      <c r="KPG195" s="279"/>
      <c r="KPH195" s="279"/>
      <c r="KPI195" s="279"/>
      <c r="KPJ195" s="279"/>
      <c r="KPK195" s="279"/>
      <c r="KPL195" s="279"/>
      <c r="KPM195" s="279"/>
      <c r="KPN195" s="279"/>
      <c r="KPO195" s="279"/>
      <c r="KPP195" s="279"/>
      <c r="KPQ195" s="279"/>
      <c r="KPR195" s="279"/>
      <c r="KPS195" s="279"/>
      <c r="KPT195" s="279"/>
      <c r="KPU195" s="279"/>
      <c r="KPV195" s="279"/>
      <c r="KPW195" s="279"/>
      <c r="KPX195" s="279"/>
      <c r="KPY195" s="279"/>
      <c r="KPZ195" s="279"/>
      <c r="KQA195" s="279"/>
      <c r="KQB195" s="279"/>
      <c r="KQC195" s="279"/>
      <c r="KQD195" s="279"/>
      <c r="KQE195" s="279"/>
      <c r="KQF195" s="279"/>
      <c r="KQG195" s="279"/>
      <c r="KQH195" s="279"/>
      <c r="KQI195" s="279"/>
      <c r="KQJ195" s="279"/>
      <c r="KQK195" s="279"/>
      <c r="KQL195" s="279"/>
      <c r="KQM195" s="279"/>
      <c r="KQN195" s="279"/>
      <c r="KQO195" s="279"/>
      <c r="KQP195" s="279"/>
      <c r="KQQ195" s="279"/>
      <c r="KQR195" s="279"/>
      <c r="KQS195" s="279"/>
      <c r="KQT195" s="279"/>
      <c r="KQU195" s="279"/>
      <c r="KQV195" s="279"/>
      <c r="KQW195" s="279"/>
      <c r="KQX195" s="279"/>
      <c r="KQY195" s="279"/>
      <c r="KQZ195" s="279"/>
      <c r="KRA195" s="279"/>
      <c r="KRB195" s="279"/>
      <c r="KRC195" s="279"/>
      <c r="KRD195" s="279"/>
      <c r="KRE195" s="279"/>
      <c r="KRF195" s="279"/>
      <c r="KRG195" s="279"/>
      <c r="KRH195" s="279"/>
      <c r="KRI195" s="279"/>
      <c r="KRJ195" s="279"/>
      <c r="KRK195" s="279"/>
      <c r="KRL195" s="279"/>
      <c r="KRM195" s="279"/>
      <c r="KRN195" s="279"/>
      <c r="KRO195" s="279"/>
      <c r="KRP195" s="279"/>
      <c r="KRQ195" s="279"/>
      <c r="KRR195" s="279"/>
      <c r="KRS195" s="279"/>
      <c r="KRT195" s="279"/>
      <c r="KRU195" s="279"/>
      <c r="KRV195" s="279"/>
      <c r="KRW195" s="279"/>
      <c r="KRX195" s="279"/>
      <c r="KRY195" s="279"/>
      <c r="KRZ195" s="279"/>
      <c r="KSA195" s="279"/>
      <c r="KSB195" s="279"/>
      <c r="KSC195" s="279"/>
      <c r="KSD195" s="279"/>
      <c r="KSE195" s="279"/>
      <c r="KSF195" s="279"/>
      <c r="KSG195" s="279"/>
      <c r="KSH195" s="279"/>
      <c r="KSI195" s="279"/>
      <c r="KSJ195" s="279"/>
      <c r="KSK195" s="279"/>
      <c r="KSL195" s="279"/>
      <c r="KSM195" s="279"/>
      <c r="KSN195" s="279"/>
      <c r="KSO195" s="279"/>
      <c r="KSP195" s="279"/>
      <c r="KSQ195" s="279"/>
      <c r="KSR195" s="279"/>
      <c r="KSS195" s="279"/>
      <c r="KST195" s="279"/>
      <c r="KSU195" s="279"/>
      <c r="KSV195" s="279"/>
      <c r="KSW195" s="279"/>
      <c r="KSX195" s="279"/>
      <c r="KSY195" s="279"/>
      <c r="KSZ195" s="279"/>
      <c r="KTA195" s="279"/>
      <c r="KTB195" s="279"/>
      <c r="KTC195" s="279"/>
      <c r="KTD195" s="279"/>
      <c r="KTE195" s="279"/>
      <c r="KTF195" s="279"/>
      <c r="KTG195" s="279"/>
      <c r="KTH195" s="279"/>
      <c r="KTI195" s="279"/>
      <c r="KTJ195" s="279"/>
      <c r="KTK195" s="279"/>
      <c r="KTL195" s="279"/>
      <c r="KTM195" s="279"/>
      <c r="KTN195" s="279"/>
      <c r="KTO195" s="279"/>
      <c r="KTP195" s="279"/>
      <c r="KTQ195" s="279"/>
      <c r="KTR195" s="279"/>
      <c r="KTS195" s="279"/>
      <c r="KTT195" s="279"/>
      <c r="KTU195" s="279"/>
      <c r="KTV195" s="279"/>
      <c r="KTW195" s="279"/>
      <c r="KTX195" s="279"/>
      <c r="KTY195" s="279"/>
      <c r="KTZ195" s="279"/>
      <c r="KUA195" s="279"/>
      <c r="KUB195" s="279"/>
      <c r="KUC195" s="279"/>
      <c r="KUD195" s="279"/>
      <c r="KUE195" s="279"/>
      <c r="KUF195" s="279"/>
      <c r="KUG195" s="279"/>
      <c r="KUH195" s="279"/>
      <c r="KUI195" s="279"/>
      <c r="KUJ195" s="279"/>
      <c r="KUK195" s="279"/>
      <c r="KUL195" s="279"/>
      <c r="KUM195" s="279"/>
      <c r="KUN195" s="279"/>
      <c r="KUO195" s="279"/>
      <c r="KUP195" s="279"/>
      <c r="KUQ195" s="279"/>
      <c r="KUR195" s="279"/>
      <c r="KUS195" s="279"/>
      <c r="KUT195" s="279"/>
      <c r="KUU195" s="279"/>
      <c r="KUV195" s="279"/>
      <c r="KUW195" s="279"/>
      <c r="KUX195" s="279"/>
      <c r="KUY195" s="279"/>
      <c r="KUZ195" s="279"/>
      <c r="KVA195" s="279"/>
      <c r="KVB195" s="279"/>
      <c r="KVC195" s="279"/>
      <c r="KVD195" s="279"/>
      <c r="KVE195" s="279"/>
      <c r="KVF195" s="279"/>
      <c r="KVG195" s="279"/>
      <c r="KVH195" s="279"/>
      <c r="KVI195" s="279"/>
      <c r="KVJ195" s="279"/>
      <c r="KVK195" s="279"/>
      <c r="KVL195" s="279"/>
      <c r="KVM195" s="279"/>
      <c r="KVN195" s="279"/>
      <c r="KVO195" s="279"/>
      <c r="KVP195" s="279"/>
      <c r="KVQ195" s="279"/>
      <c r="KVR195" s="279"/>
      <c r="KVS195" s="279"/>
      <c r="KVT195" s="279"/>
      <c r="KVU195" s="279"/>
      <c r="KVV195" s="279"/>
      <c r="KVW195" s="279"/>
      <c r="KVX195" s="279"/>
      <c r="KVY195" s="279"/>
      <c r="KVZ195" s="279"/>
      <c r="KWA195" s="279"/>
      <c r="KWB195" s="279"/>
      <c r="KWC195" s="279"/>
      <c r="KWD195" s="279"/>
      <c r="KWE195" s="279"/>
      <c r="KWF195" s="279"/>
      <c r="KWG195" s="279"/>
      <c r="KWH195" s="279"/>
      <c r="KWI195" s="279"/>
      <c r="KWJ195" s="279"/>
      <c r="KWK195" s="279"/>
      <c r="KWL195" s="279"/>
      <c r="KWM195" s="279"/>
      <c r="KWN195" s="279"/>
      <c r="KWO195" s="279"/>
      <c r="KWP195" s="279"/>
      <c r="KWQ195" s="279"/>
      <c r="KWR195" s="279"/>
      <c r="KWS195" s="279"/>
      <c r="KWT195" s="279"/>
      <c r="KWU195" s="279"/>
      <c r="KWV195" s="279"/>
      <c r="KWW195" s="279"/>
      <c r="KWX195" s="279"/>
      <c r="KWY195" s="279"/>
      <c r="KWZ195" s="279"/>
      <c r="KXA195" s="279"/>
      <c r="KXB195" s="279"/>
      <c r="KXC195" s="279"/>
      <c r="KXD195" s="279"/>
      <c r="KXE195" s="279"/>
      <c r="KXF195" s="279"/>
      <c r="KXG195" s="279"/>
      <c r="KXH195" s="279"/>
      <c r="KXI195" s="279"/>
      <c r="KXJ195" s="279"/>
      <c r="KXK195" s="279"/>
      <c r="KXL195" s="279"/>
      <c r="KXM195" s="279"/>
      <c r="KXN195" s="279"/>
      <c r="KXO195" s="279"/>
      <c r="KXP195" s="279"/>
      <c r="KXQ195" s="279"/>
      <c r="KXR195" s="279"/>
      <c r="KXS195" s="279"/>
      <c r="KXT195" s="279"/>
      <c r="KXU195" s="279"/>
      <c r="KXV195" s="279"/>
      <c r="KXW195" s="279"/>
      <c r="KXX195" s="279"/>
      <c r="KXY195" s="279"/>
      <c r="KXZ195" s="279"/>
      <c r="KYA195" s="279"/>
      <c r="KYB195" s="279"/>
      <c r="KYC195" s="279"/>
      <c r="KYD195" s="279"/>
      <c r="KYE195" s="279"/>
      <c r="KYF195" s="279"/>
      <c r="KYG195" s="279"/>
      <c r="KYH195" s="279"/>
      <c r="KYI195" s="279"/>
      <c r="KYJ195" s="279"/>
      <c r="KYK195" s="279"/>
      <c r="KYL195" s="279"/>
      <c r="KYM195" s="279"/>
      <c r="KYN195" s="279"/>
      <c r="KYO195" s="279"/>
      <c r="KYP195" s="279"/>
      <c r="KYQ195" s="279"/>
      <c r="KYR195" s="279"/>
      <c r="KYS195" s="279"/>
      <c r="KYT195" s="279"/>
      <c r="KYU195" s="279"/>
      <c r="KYV195" s="279"/>
      <c r="KYW195" s="279"/>
      <c r="KYX195" s="279"/>
      <c r="KYY195" s="279"/>
      <c r="KYZ195" s="279"/>
      <c r="KZA195" s="279"/>
      <c r="KZB195" s="279"/>
      <c r="KZC195" s="279"/>
      <c r="KZD195" s="279"/>
      <c r="KZE195" s="279"/>
      <c r="KZF195" s="279"/>
      <c r="KZG195" s="279"/>
      <c r="KZH195" s="279"/>
      <c r="KZI195" s="279"/>
      <c r="KZJ195" s="279"/>
      <c r="KZK195" s="279"/>
      <c r="KZL195" s="279"/>
      <c r="KZM195" s="279"/>
      <c r="KZN195" s="279"/>
      <c r="KZO195" s="279"/>
      <c r="KZP195" s="279"/>
      <c r="KZQ195" s="279"/>
      <c r="KZR195" s="279"/>
      <c r="KZS195" s="279"/>
      <c r="KZT195" s="279"/>
      <c r="KZU195" s="279"/>
      <c r="KZV195" s="279"/>
      <c r="KZW195" s="279"/>
      <c r="KZX195" s="279"/>
      <c r="KZY195" s="279"/>
      <c r="KZZ195" s="279"/>
      <c r="LAA195" s="279"/>
      <c r="LAB195" s="279"/>
      <c r="LAC195" s="279"/>
      <c r="LAD195" s="279"/>
      <c r="LAE195" s="279"/>
      <c r="LAF195" s="279"/>
      <c r="LAG195" s="279"/>
      <c r="LAH195" s="279"/>
      <c r="LAI195" s="279"/>
      <c r="LAJ195" s="279"/>
      <c r="LAK195" s="279"/>
      <c r="LAL195" s="279"/>
      <c r="LAM195" s="279"/>
      <c r="LAN195" s="279"/>
      <c r="LAO195" s="279"/>
      <c r="LAP195" s="279"/>
      <c r="LAQ195" s="279"/>
      <c r="LAR195" s="279"/>
      <c r="LAS195" s="279"/>
      <c r="LAT195" s="279"/>
      <c r="LAU195" s="279"/>
      <c r="LAV195" s="279"/>
      <c r="LAW195" s="279"/>
      <c r="LAX195" s="279"/>
      <c r="LAY195" s="279"/>
      <c r="LAZ195" s="279"/>
      <c r="LBA195" s="279"/>
      <c r="LBB195" s="279"/>
      <c r="LBC195" s="279"/>
      <c r="LBD195" s="279"/>
      <c r="LBE195" s="279"/>
      <c r="LBF195" s="279"/>
      <c r="LBG195" s="279"/>
      <c r="LBH195" s="279"/>
      <c r="LBI195" s="279"/>
      <c r="LBJ195" s="279"/>
      <c r="LBK195" s="279"/>
      <c r="LBL195" s="279"/>
      <c r="LBM195" s="279"/>
      <c r="LBN195" s="279"/>
      <c r="LBO195" s="279"/>
      <c r="LBP195" s="279"/>
      <c r="LBQ195" s="279"/>
      <c r="LBR195" s="279"/>
      <c r="LBS195" s="279"/>
      <c r="LBT195" s="279"/>
      <c r="LBU195" s="279"/>
      <c r="LBV195" s="279"/>
      <c r="LBW195" s="279"/>
      <c r="LBX195" s="279"/>
      <c r="LBY195" s="279"/>
      <c r="LBZ195" s="279"/>
      <c r="LCA195" s="279"/>
      <c r="LCB195" s="279"/>
      <c r="LCC195" s="279"/>
      <c r="LCD195" s="279"/>
      <c r="LCE195" s="279"/>
      <c r="LCF195" s="279"/>
      <c r="LCG195" s="279"/>
      <c r="LCH195" s="279"/>
      <c r="LCI195" s="279"/>
      <c r="LCJ195" s="279"/>
      <c r="LCK195" s="279"/>
      <c r="LCL195" s="279"/>
      <c r="LCM195" s="279"/>
      <c r="LCN195" s="279"/>
      <c r="LCO195" s="279"/>
      <c r="LCP195" s="279"/>
      <c r="LCQ195" s="279"/>
      <c r="LCR195" s="279"/>
      <c r="LCS195" s="279"/>
      <c r="LCT195" s="279"/>
      <c r="LCU195" s="279"/>
      <c r="LCV195" s="279"/>
      <c r="LCW195" s="279"/>
      <c r="LCX195" s="279"/>
      <c r="LCY195" s="279"/>
      <c r="LCZ195" s="279"/>
      <c r="LDA195" s="279"/>
      <c r="LDB195" s="279"/>
      <c r="LDC195" s="279"/>
      <c r="LDD195" s="279"/>
      <c r="LDE195" s="279"/>
      <c r="LDF195" s="279"/>
      <c r="LDG195" s="279"/>
      <c r="LDH195" s="279"/>
      <c r="LDI195" s="279"/>
      <c r="LDJ195" s="279"/>
      <c r="LDK195" s="279"/>
      <c r="LDL195" s="279"/>
      <c r="LDM195" s="279"/>
      <c r="LDN195" s="279"/>
      <c r="LDO195" s="279"/>
      <c r="LDP195" s="279"/>
      <c r="LDQ195" s="279"/>
      <c r="LDR195" s="279"/>
      <c r="LDS195" s="279"/>
      <c r="LDT195" s="279"/>
      <c r="LDU195" s="279"/>
      <c r="LDV195" s="279"/>
      <c r="LDW195" s="279"/>
      <c r="LDX195" s="279"/>
      <c r="LDY195" s="279"/>
      <c r="LDZ195" s="279"/>
      <c r="LEA195" s="279"/>
      <c r="LEB195" s="279"/>
      <c r="LEC195" s="279"/>
      <c r="LED195" s="279"/>
      <c r="LEE195" s="279"/>
      <c r="LEF195" s="279"/>
      <c r="LEG195" s="279"/>
      <c r="LEH195" s="279"/>
      <c r="LEI195" s="279"/>
      <c r="LEJ195" s="279"/>
      <c r="LEK195" s="279"/>
      <c r="LEL195" s="279"/>
      <c r="LEM195" s="279"/>
      <c r="LEN195" s="279"/>
      <c r="LEO195" s="279"/>
      <c r="LEP195" s="279"/>
      <c r="LEQ195" s="279"/>
      <c r="LER195" s="279"/>
      <c r="LES195" s="279"/>
      <c r="LET195" s="279"/>
      <c r="LEU195" s="279"/>
      <c r="LEV195" s="279"/>
      <c r="LEW195" s="279"/>
      <c r="LEX195" s="279"/>
      <c r="LEY195" s="279"/>
      <c r="LEZ195" s="279"/>
      <c r="LFA195" s="279"/>
      <c r="LFB195" s="279"/>
      <c r="LFC195" s="279"/>
      <c r="LFD195" s="279"/>
      <c r="LFE195" s="279"/>
      <c r="LFF195" s="279"/>
      <c r="LFG195" s="279"/>
      <c r="LFH195" s="279"/>
      <c r="LFI195" s="279"/>
      <c r="LFJ195" s="279"/>
      <c r="LFK195" s="279"/>
      <c r="LFL195" s="279"/>
      <c r="LFM195" s="279"/>
      <c r="LFN195" s="279"/>
      <c r="LFO195" s="279"/>
      <c r="LFP195" s="279"/>
      <c r="LFQ195" s="279"/>
      <c r="LFR195" s="279"/>
      <c r="LFS195" s="279"/>
      <c r="LFT195" s="279"/>
      <c r="LFU195" s="279"/>
      <c r="LFV195" s="279"/>
      <c r="LFW195" s="279"/>
      <c r="LFX195" s="279"/>
      <c r="LFY195" s="279"/>
      <c r="LFZ195" s="279"/>
      <c r="LGA195" s="279"/>
      <c r="LGB195" s="279"/>
      <c r="LGC195" s="279"/>
      <c r="LGD195" s="279"/>
      <c r="LGE195" s="279"/>
      <c r="LGF195" s="279"/>
      <c r="LGG195" s="279"/>
      <c r="LGH195" s="279"/>
      <c r="LGI195" s="279"/>
      <c r="LGJ195" s="279"/>
      <c r="LGK195" s="279"/>
      <c r="LGL195" s="279"/>
      <c r="LGM195" s="279"/>
      <c r="LGN195" s="279"/>
      <c r="LGO195" s="279"/>
      <c r="LGP195" s="279"/>
      <c r="LGQ195" s="279"/>
      <c r="LGR195" s="279"/>
      <c r="LGS195" s="279"/>
      <c r="LGT195" s="279"/>
      <c r="LGU195" s="279"/>
      <c r="LGV195" s="279"/>
      <c r="LGW195" s="279"/>
      <c r="LGX195" s="279"/>
      <c r="LGY195" s="279"/>
      <c r="LGZ195" s="279"/>
      <c r="LHA195" s="279"/>
      <c r="LHB195" s="279"/>
      <c r="LHC195" s="279"/>
      <c r="LHD195" s="279"/>
      <c r="LHE195" s="279"/>
      <c r="LHF195" s="279"/>
      <c r="LHG195" s="279"/>
      <c r="LHH195" s="279"/>
      <c r="LHI195" s="279"/>
      <c r="LHJ195" s="279"/>
      <c r="LHK195" s="279"/>
      <c r="LHL195" s="279"/>
      <c r="LHM195" s="279"/>
      <c r="LHN195" s="279"/>
      <c r="LHO195" s="279"/>
      <c r="LHP195" s="279"/>
      <c r="LHQ195" s="279"/>
      <c r="LHR195" s="279"/>
      <c r="LHS195" s="279"/>
      <c r="LHT195" s="279"/>
      <c r="LHU195" s="279"/>
      <c r="LHV195" s="279"/>
      <c r="LHW195" s="279"/>
      <c r="LHX195" s="279"/>
      <c r="LHY195" s="279"/>
      <c r="LHZ195" s="279"/>
      <c r="LIA195" s="279"/>
      <c r="LIB195" s="279"/>
      <c r="LIC195" s="279"/>
      <c r="LID195" s="279"/>
      <c r="LIE195" s="279"/>
      <c r="LIF195" s="279"/>
      <c r="LIG195" s="279"/>
      <c r="LIH195" s="279"/>
      <c r="LII195" s="279"/>
      <c r="LIJ195" s="279"/>
      <c r="LIK195" s="279"/>
      <c r="LIL195" s="279"/>
      <c r="LIM195" s="279"/>
      <c r="LIN195" s="279"/>
      <c r="LIO195" s="279"/>
      <c r="LIP195" s="279"/>
      <c r="LIQ195" s="279"/>
      <c r="LIR195" s="279"/>
      <c r="LIS195" s="279"/>
      <c r="LIT195" s="279"/>
      <c r="LIU195" s="279"/>
      <c r="LIV195" s="279"/>
      <c r="LIW195" s="279"/>
      <c r="LIX195" s="279"/>
      <c r="LIY195" s="279"/>
      <c r="LIZ195" s="279"/>
      <c r="LJA195" s="279"/>
      <c r="LJB195" s="279"/>
      <c r="LJC195" s="279"/>
      <c r="LJD195" s="279"/>
      <c r="LJE195" s="279"/>
      <c r="LJF195" s="279"/>
      <c r="LJG195" s="279"/>
      <c r="LJH195" s="279"/>
      <c r="LJI195" s="279"/>
      <c r="LJJ195" s="279"/>
      <c r="LJK195" s="279"/>
      <c r="LJL195" s="279"/>
      <c r="LJM195" s="279"/>
      <c r="LJN195" s="279"/>
      <c r="LJO195" s="279"/>
      <c r="LJP195" s="279"/>
      <c r="LJQ195" s="279"/>
      <c r="LJR195" s="279"/>
      <c r="LJS195" s="279"/>
      <c r="LJT195" s="279"/>
      <c r="LJU195" s="279"/>
      <c r="LJV195" s="279"/>
      <c r="LJW195" s="279"/>
      <c r="LJX195" s="279"/>
      <c r="LJY195" s="279"/>
      <c r="LJZ195" s="279"/>
      <c r="LKA195" s="279"/>
      <c r="LKB195" s="279"/>
      <c r="LKC195" s="279"/>
      <c r="LKD195" s="279"/>
      <c r="LKE195" s="279"/>
      <c r="LKF195" s="279"/>
      <c r="LKG195" s="279"/>
      <c r="LKH195" s="279"/>
      <c r="LKI195" s="279"/>
      <c r="LKJ195" s="279"/>
      <c r="LKK195" s="279"/>
      <c r="LKL195" s="279"/>
      <c r="LKM195" s="279"/>
      <c r="LKN195" s="279"/>
      <c r="LKO195" s="279"/>
      <c r="LKP195" s="279"/>
      <c r="LKQ195" s="279"/>
      <c r="LKR195" s="279"/>
      <c r="LKS195" s="279"/>
      <c r="LKT195" s="279"/>
      <c r="LKU195" s="279"/>
      <c r="LKV195" s="279"/>
      <c r="LKW195" s="279"/>
      <c r="LKX195" s="279"/>
      <c r="LKY195" s="279"/>
      <c r="LKZ195" s="279"/>
      <c r="LLA195" s="279"/>
      <c r="LLB195" s="279"/>
      <c r="LLC195" s="279"/>
      <c r="LLD195" s="279"/>
      <c r="LLE195" s="279"/>
      <c r="LLF195" s="279"/>
      <c r="LLG195" s="279"/>
      <c r="LLH195" s="279"/>
      <c r="LLI195" s="279"/>
      <c r="LLJ195" s="279"/>
      <c r="LLK195" s="279"/>
      <c r="LLL195" s="279"/>
      <c r="LLM195" s="279"/>
      <c r="LLN195" s="279"/>
      <c r="LLO195" s="279"/>
      <c r="LLP195" s="279"/>
      <c r="LLQ195" s="279"/>
      <c r="LLR195" s="279"/>
      <c r="LLS195" s="279"/>
      <c r="LLT195" s="279"/>
      <c r="LLU195" s="279"/>
      <c r="LLV195" s="279"/>
      <c r="LLW195" s="279"/>
      <c r="LLX195" s="279"/>
      <c r="LLY195" s="279"/>
      <c r="LLZ195" s="279"/>
      <c r="LMA195" s="279"/>
      <c r="LMB195" s="279"/>
      <c r="LMC195" s="279"/>
      <c r="LMD195" s="279"/>
      <c r="LME195" s="279"/>
      <c r="LMF195" s="279"/>
      <c r="LMG195" s="279"/>
      <c r="LMH195" s="279"/>
      <c r="LMI195" s="279"/>
      <c r="LMJ195" s="279"/>
      <c r="LMK195" s="279"/>
      <c r="LML195" s="279"/>
      <c r="LMM195" s="279"/>
      <c r="LMN195" s="279"/>
      <c r="LMO195" s="279"/>
      <c r="LMP195" s="279"/>
      <c r="LMQ195" s="279"/>
      <c r="LMR195" s="279"/>
      <c r="LMS195" s="279"/>
      <c r="LMT195" s="279"/>
      <c r="LMU195" s="279"/>
      <c r="LMV195" s="279"/>
      <c r="LMW195" s="279"/>
      <c r="LMX195" s="279"/>
      <c r="LMY195" s="279"/>
      <c r="LMZ195" s="279"/>
      <c r="LNA195" s="279"/>
      <c r="LNB195" s="279"/>
      <c r="LNC195" s="279"/>
      <c r="LND195" s="279"/>
      <c r="LNE195" s="279"/>
      <c r="LNF195" s="279"/>
      <c r="LNG195" s="279"/>
      <c r="LNH195" s="279"/>
      <c r="LNI195" s="279"/>
      <c r="LNJ195" s="279"/>
      <c r="LNK195" s="279"/>
      <c r="LNL195" s="279"/>
      <c r="LNM195" s="279"/>
      <c r="LNN195" s="279"/>
      <c r="LNO195" s="279"/>
      <c r="LNP195" s="279"/>
      <c r="LNQ195" s="279"/>
      <c r="LNR195" s="279"/>
      <c r="LNS195" s="279"/>
      <c r="LNT195" s="279"/>
      <c r="LNU195" s="279"/>
      <c r="LNV195" s="279"/>
      <c r="LNW195" s="279"/>
      <c r="LNX195" s="279"/>
      <c r="LNY195" s="279"/>
      <c r="LNZ195" s="279"/>
      <c r="LOA195" s="279"/>
      <c r="LOB195" s="279"/>
      <c r="LOC195" s="279"/>
      <c r="LOD195" s="279"/>
      <c r="LOE195" s="279"/>
      <c r="LOF195" s="279"/>
      <c r="LOG195" s="279"/>
      <c r="LOH195" s="279"/>
      <c r="LOI195" s="279"/>
      <c r="LOJ195" s="279"/>
      <c r="LOK195" s="279"/>
      <c r="LOL195" s="279"/>
      <c r="LOM195" s="279"/>
      <c r="LON195" s="279"/>
      <c r="LOO195" s="279"/>
      <c r="LOP195" s="279"/>
      <c r="LOQ195" s="279"/>
      <c r="LOR195" s="279"/>
      <c r="LOS195" s="279"/>
      <c r="LOT195" s="279"/>
      <c r="LOU195" s="279"/>
      <c r="LOV195" s="279"/>
      <c r="LOW195" s="279"/>
      <c r="LOX195" s="279"/>
      <c r="LOY195" s="279"/>
      <c r="LOZ195" s="279"/>
      <c r="LPA195" s="279"/>
      <c r="LPB195" s="279"/>
      <c r="LPC195" s="279"/>
      <c r="LPD195" s="279"/>
      <c r="LPE195" s="279"/>
      <c r="LPF195" s="279"/>
      <c r="LPG195" s="279"/>
      <c r="LPH195" s="279"/>
      <c r="LPI195" s="279"/>
      <c r="LPJ195" s="279"/>
      <c r="LPK195" s="279"/>
      <c r="LPL195" s="279"/>
      <c r="LPM195" s="279"/>
      <c r="LPN195" s="279"/>
      <c r="LPO195" s="279"/>
      <c r="LPP195" s="279"/>
      <c r="LPQ195" s="279"/>
      <c r="LPR195" s="279"/>
      <c r="LPS195" s="279"/>
      <c r="LPT195" s="279"/>
      <c r="LPU195" s="279"/>
      <c r="LPV195" s="279"/>
      <c r="LPW195" s="279"/>
      <c r="LPX195" s="279"/>
      <c r="LPY195" s="279"/>
      <c r="LPZ195" s="279"/>
      <c r="LQA195" s="279"/>
      <c r="LQB195" s="279"/>
      <c r="LQC195" s="279"/>
      <c r="LQD195" s="279"/>
      <c r="LQE195" s="279"/>
      <c r="LQF195" s="279"/>
      <c r="LQG195" s="279"/>
      <c r="LQH195" s="279"/>
      <c r="LQI195" s="279"/>
      <c r="LQJ195" s="279"/>
      <c r="LQK195" s="279"/>
      <c r="LQL195" s="279"/>
      <c r="LQM195" s="279"/>
      <c r="LQN195" s="279"/>
      <c r="LQO195" s="279"/>
      <c r="LQP195" s="279"/>
      <c r="LQQ195" s="279"/>
      <c r="LQR195" s="279"/>
      <c r="LQS195" s="279"/>
      <c r="LQT195" s="279"/>
      <c r="LQU195" s="279"/>
      <c r="LQV195" s="279"/>
      <c r="LQW195" s="279"/>
      <c r="LQX195" s="279"/>
      <c r="LQY195" s="279"/>
      <c r="LQZ195" s="279"/>
      <c r="LRA195" s="279"/>
      <c r="LRB195" s="279"/>
      <c r="LRC195" s="279"/>
      <c r="LRD195" s="279"/>
      <c r="LRE195" s="279"/>
      <c r="LRF195" s="279"/>
      <c r="LRG195" s="279"/>
      <c r="LRH195" s="279"/>
      <c r="LRI195" s="279"/>
      <c r="LRJ195" s="279"/>
      <c r="LRK195" s="279"/>
      <c r="LRL195" s="279"/>
      <c r="LRM195" s="279"/>
      <c r="LRN195" s="279"/>
      <c r="LRO195" s="279"/>
      <c r="LRP195" s="279"/>
      <c r="LRQ195" s="279"/>
      <c r="LRR195" s="279"/>
      <c r="LRS195" s="279"/>
      <c r="LRT195" s="279"/>
      <c r="LRU195" s="279"/>
      <c r="LRV195" s="279"/>
      <c r="LRW195" s="279"/>
      <c r="LRX195" s="279"/>
      <c r="LRY195" s="279"/>
      <c r="LRZ195" s="279"/>
      <c r="LSA195" s="279"/>
      <c r="LSB195" s="279"/>
      <c r="LSC195" s="279"/>
      <c r="LSD195" s="279"/>
      <c r="LSE195" s="279"/>
      <c r="LSF195" s="279"/>
      <c r="LSG195" s="279"/>
      <c r="LSH195" s="279"/>
      <c r="LSI195" s="279"/>
      <c r="LSJ195" s="279"/>
      <c r="LSK195" s="279"/>
      <c r="LSL195" s="279"/>
      <c r="LSM195" s="279"/>
      <c r="LSN195" s="279"/>
      <c r="LSO195" s="279"/>
      <c r="LSP195" s="279"/>
      <c r="LSQ195" s="279"/>
      <c r="LSR195" s="279"/>
      <c r="LSS195" s="279"/>
      <c r="LST195" s="279"/>
      <c r="LSU195" s="279"/>
      <c r="LSV195" s="279"/>
      <c r="LSW195" s="279"/>
      <c r="LSX195" s="279"/>
      <c r="LSY195" s="279"/>
      <c r="LSZ195" s="279"/>
      <c r="LTA195" s="279"/>
      <c r="LTB195" s="279"/>
      <c r="LTC195" s="279"/>
      <c r="LTD195" s="279"/>
      <c r="LTE195" s="279"/>
      <c r="LTF195" s="279"/>
      <c r="LTG195" s="279"/>
      <c r="LTH195" s="279"/>
      <c r="LTI195" s="279"/>
      <c r="LTJ195" s="279"/>
      <c r="LTK195" s="279"/>
      <c r="LTL195" s="279"/>
      <c r="LTM195" s="279"/>
      <c r="LTN195" s="279"/>
      <c r="LTO195" s="279"/>
      <c r="LTP195" s="279"/>
      <c r="LTQ195" s="279"/>
      <c r="LTR195" s="279"/>
      <c r="LTS195" s="279"/>
      <c r="LTT195" s="279"/>
      <c r="LTU195" s="279"/>
      <c r="LTV195" s="279"/>
      <c r="LTW195" s="279"/>
      <c r="LTX195" s="279"/>
      <c r="LTY195" s="279"/>
      <c r="LTZ195" s="279"/>
      <c r="LUA195" s="279"/>
      <c r="LUB195" s="279"/>
      <c r="LUC195" s="279"/>
      <c r="LUD195" s="279"/>
      <c r="LUE195" s="279"/>
      <c r="LUF195" s="279"/>
      <c r="LUG195" s="279"/>
      <c r="LUH195" s="279"/>
      <c r="LUI195" s="279"/>
      <c r="LUJ195" s="279"/>
      <c r="LUK195" s="279"/>
      <c r="LUL195" s="279"/>
      <c r="LUM195" s="279"/>
      <c r="LUN195" s="279"/>
      <c r="LUO195" s="279"/>
      <c r="LUP195" s="279"/>
      <c r="LUQ195" s="279"/>
      <c r="LUR195" s="279"/>
      <c r="LUS195" s="279"/>
      <c r="LUT195" s="279"/>
      <c r="LUU195" s="279"/>
      <c r="LUV195" s="279"/>
      <c r="LUW195" s="279"/>
      <c r="LUX195" s="279"/>
      <c r="LUY195" s="279"/>
      <c r="LUZ195" s="279"/>
      <c r="LVA195" s="279"/>
      <c r="LVB195" s="279"/>
      <c r="LVC195" s="279"/>
      <c r="LVD195" s="279"/>
      <c r="LVE195" s="279"/>
      <c r="LVF195" s="279"/>
      <c r="LVG195" s="279"/>
      <c r="LVH195" s="279"/>
      <c r="LVI195" s="279"/>
      <c r="LVJ195" s="279"/>
      <c r="LVK195" s="279"/>
      <c r="LVL195" s="279"/>
      <c r="LVM195" s="279"/>
      <c r="LVN195" s="279"/>
      <c r="LVO195" s="279"/>
      <c r="LVP195" s="279"/>
      <c r="LVQ195" s="279"/>
      <c r="LVR195" s="279"/>
      <c r="LVS195" s="279"/>
      <c r="LVT195" s="279"/>
      <c r="LVU195" s="279"/>
      <c r="LVV195" s="279"/>
      <c r="LVW195" s="279"/>
      <c r="LVX195" s="279"/>
      <c r="LVY195" s="279"/>
      <c r="LVZ195" s="279"/>
      <c r="LWA195" s="279"/>
      <c r="LWB195" s="279"/>
      <c r="LWC195" s="279"/>
      <c r="LWD195" s="279"/>
      <c r="LWE195" s="279"/>
      <c r="LWF195" s="279"/>
      <c r="LWG195" s="279"/>
      <c r="LWH195" s="279"/>
      <c r="LWI195" s="279"/>
      <c r="LWJ195" s="279"/>
      <c r="LWK195" s="279"/>
      <c r="LWL195" s="279"/>
      <c r="LWM195" s="279"/>
      <c r="LWN195" s="279"/>
      <c r="LWO195" s="279"/>
      <c r="LWP195" s="279"/>
      <c r="LWQ195" s="279"/>
      <c r="LWR195" s="279"/>
      <c r="LWS195" s="279"/>
      <c r="LWT195" s="279"/>
      <c r="LWU195" s="279"/>
      <c r="LWV195" s="279"/>
      <c r="LWW195" s="279"/>
      <c r="LWX195" s="279"/>
      <c r="LWY195" s="279"/>
      <c r="LWZ195" s="279"/>
      <c r="LXA195" s="279"/>
      <c r="LXB195" s="279"/>
      <c r="LXC195" s="279"/>
      <c r="LXD195" s="279"/>
      <c r="LXE195" s="279"/>
      <c r="LXF195" s="279"/>
      <c r="LXG195" s="279"/>
      <c r="LXH195" s="279"/>
      <c r="LXI195" s="279"/>
      <c r="LXJ195" s="279"/>
      <c r="LXK195" s="279"/>
      <c r="LXL195" s="279"/>
      <c r="LXM195" s="279"/>
      <c r="LXN195" s="279"/>
      <c r="LXO195" s="279"/>
      <c r="LXP195" s="279"/>
      <c r="LXQ195" s="279"/>
      <c r="LXR195" s="279"/>
      <c r="LXS195" s="279"/>
      <c r="LXT195" s="279"/>
      <c r="LXU195" s="279"/>
      <c r="LXV195" s="279"/>
      <c r="LXW195" s="279"/>
      <c r="LXX195" s="279"/>
      <c r="LXY195" s="279"/>
      <c r="LXZ195" s="279"/>
      <c r="LYA195" s="279"/>
      <c r="LYB195" s="279"/>
      <c r="LYC195" s="279"/>
      <c r="LYD195" s="279"/>
      <c r="LYE195" s="279"/>
      <c r="LYF195" s="279"/>
      <c r="LYG195" s="279"/>
      <c r="LYH195" s="279"/>
      <c r="LYI195" s="279"/>
      <c r="LYJ195" s="279"/>
      <c r="LYK195" s="279"/>
      <c r="LYL195" s="279"/>
      <c r="LYM195" s="279"/>
      <c r="LYN195" s="279"/>
      <c r="LYO195" s="279"/>
      <c r="LYP195" s="279"/>
      <c r="LYQ195" s="279"/>
      <c r="LYR195" s="279"/>
      <c r="LYS195" s="279"/>
      <c r="LYT195" s="279"/>
      <c r="LYU195" s="279"/>
      <c r="LYV195" s="279"/>
      <c r="LYW195" s="279"/>
      <c r="LYX195" s="279"/>
      <c r="LYY195" s="279"/>
      <c r="LYZ195" s="279"/>
      <c r="LZA195" s="279"/>
      <c r="LZB195" s="279"/>
      <c r="LZC195" s="279"/>
      <c r="LZD195" s="279"/>
      <c r="LZE195" s="279"/>
      <c r="LZF195" s="279"/>
      <c r="LZG195" s="279"/>
      <c r="LZH195" s="279"/>
      <c r="LZI195" s="279"/>
      <c r="LZJ195" s="279"/>
      <c r="LZK195" s="279"/>
      <c r="LZL195" s="279"/>
      <c r="LZM195" s="279"/>
      <c r="LZN195" s="279"/>
      <c r="LZO195" s="279"/>
      <c r="LZP195" s="279"/>
      <c r="LZQ195" s="279"/>
      <c r="LZR195" s="279"/>
      <c r="LZS195" s="279"/>
      <c r="LZT195" s="279"/>
      <c r="LZU195" s="279"/>
      <c r="LZV195" s="279"/>
      <c r="LZW195" s="279"/>
      <c r="LZX195" s="279"/>
      <c r="LZY195" s="279"/>
      <c r="LZZ195" s="279"/>
      <c r="MAA195" s="279"/>
      <c r="MAB195" s="279"/>
      <c r="MAC195" s="279"/>
      <c r="MAD195" s="279"/>
      <c r="MAE195" s="279"/>
      <c r="MAF195" s="279"/>
      <c r="MAG195" s="279"/>
      <c r="MAH195" s="279"/>
      <c r="MAI195" s="279"/>
      <c r="MAJ195" s="279"/>
      <c r="MAK195" s="279"/>
      <c r="MAL195" s="279"/>
      <c r="MAM195" s="279"/>
      <c r="MAN195" s="279"/>
      <c r="MAO195" s="279"/>
      <c r="MAP195" s="279"/>
      <c r="MAQ195" s="279"/>
      <c r="MAR195" s="279"/>
      <c r="MAS195" s="279"/>
      <c r="MAT195" s="279"/>
      <c r="MAU195" s="279"/>
      <c r="MAV195" s="279"/>
      <c r="MAW195" s="279"/>
      <c r="MAX195" s="279"/>
      <c r="MAY195" s="279"/>
      <c r="MAZ195" s="279"/>
      <c r="MBA195" s="279"/>
      <c r="MBB195" s="279"/>
      <c r="MBC195" s="279"/>
      <c r="MBD195" s="279"/>
      <c r="MBE195" s="279"/>
      <c r="MBF195" s="279"/>
      <c r="MBG195" s="279"/>
      <c r="MBH195" s="279"/>
      <c r="MBI195" s="279"/>
      <c r="MBJ195" s="279"/>
      <c r="MBK195" s="279"/>
      <c r="MBL195" s="279"/>
      <c r="MBM195" s="279"/>
      <c r="MBN195" s="279"/>
      <c r="MBO195" s="279"/>
      <c r="MBP195" s="279"/>
      <c r="MBQ195" s="279"/>
      <c r="MBR195" s="279"/>
      <c r="MBS195" s="279"/>
      <c r="MBT195" s="279"/>
      <c r="MBU195" s="279"/>
      <c r="MBV195" s="279"/>
      <c r="MBW195" s="279"/>
      <c r="MBX195" s="279"/>
      <c r="MBY195" s="279"/>
      <c r="MBZ195" s="279"/>
      <c r="MCA195" s="279"/>
      <c r="MCB195" s="279"/>
      <c r="MCC195" s="279"/>
      <c r="MCD195" s="279"/>
      <c r="MCE195" s="279"/>
      <c r="MCF195" s="279"/>
      <c r="MCG195" s="279"/>
      <c r="MCH195" s="279"/>
      <c r="MCI195" s="279"/>
      <c r="MCJ195" s="279"/>
      <c r="MCK195" s="279"/>
      <c r="MCL195" s="279"/>
      <c r="MCM195" s="279"/>
      <c r="MCN195" s="279"/>
      <c r="MCO195" s="279"/>
      <c r="MCP195" s="279"/>
      <c r="MCQ195" s="279"/>
      <c r="MCR195" s="279"/>
      <c r="MCS195" s="279"/>
      <c r="MCT195" s="279"/>
      <c r="MCU195" s="279"/>
      <c r="MCV195" s="279"/>
      <c r="MCW195" s="279"/>
      <c r="MCX195" s="279"/>
      <c r="MCY195" s="279"/>
      <c r="MCZ195" s="279"/>
      <c r="MDA195" s="279"/>
      <c r="MDB195" s="279"/>
      <c r="MDC195" s="279"/>
      <c r="MDD195" s="279"/>
      <c r="MDE195" s="279"/>
      <c r="MDF195" s="279"/>
      <c r="MDG195" s="279"/>
      <c r="MDH195" s="279"/>
      <c r="MDI195" s="279"/>
      <c r="MDJ195" s="279"/>
      <c r="MDK195" s="279"/>
      <c r="MDL195" s="279"/>
      <c r="MDM195" s="279"/>
      <c r="MDN195" s="279"/>
      <c r="MDO195" s="279"/>
      <c r="MDP195" s="279"/>
      <c r="MDQ195" s="279"/>
      <c r="MDR195" s="279"/>
      <c r="MDS195" s="279"/>
      <c r="MDT195" s="279"/>
      <c r="MDU195" s="279"/>
      <c r="MDV195" s="279"/>
      <c r="MDW195" s="279"/>
      <c r="MDX195" s="279"/>
      <c r="MDY195" s="279"/>
      <c r="MDZ195" s="279"/>
      <c r="MEA195" s="279"/>
      <c r="MEB195" s="279"/>
      <c r="MEC195" s="279"/>
      <c r="MED195" s="279"/>
      <c r="MEE195" s="279"/>
      <c r="MEF195" s="279"/>
      <c r="MEG195" s="279"/>
      <c r="MEH195" s="279"/>
      <c r="MEI195" s="279"/>
      <c r="MEJ195" s="279"/>
      <c r="MEK195" s="279"/>
      <c r="MEL195" s="279"/>
      <c r="MEM195" s="279"/>
      <c r="MEN195" s="279"/>
      <c r="MEO195" s="279"/>
      <c r="MEP195" s="279"/>
      <c r="MEQ195" s="279"/>
      <c r="MER195" s="279"/>
      <c r="MES195" s="279"/>
      <c r="MET195" s="279"/>
      <c r="MEU195" s="279"/>
      <c r="MEV195" s="279"/>
      <c r="MEW195" s="279"/>
      <c r="MEX195" s="279"/>
      <c r="MEY195" s="279"/>
      <c r="MEZ195" s="279"/>
      <c r="MFA195" s="279"/>
      <c r="MFB195" s="279"/>
      <c r="MFC195" s="279"/>
      <c r="MFD195" s="279"/>
      <c r="MFE195" s="279"/>
      <c r="MFF195" s="279"/>
      <c r="MFG195" s="279"/>
      <c r="MFH195" s="279"/>
      <c r="MFI195" s="279"/>
      <c r="MFJ195" s="279"/>
      <c r="MFK195" s="279"/>
      <c r="MFL195" s="279"/>
      <c r="MFM195" s="279"/>
      <c r="MFN195" s="279"/>
      <c r="MFO195" s="279"/>
      <c r="MFP195" s="279"/>
      <c r="MFQ195" s="279"/>
      <c r="MFR195" s="279"/>
      <c r="MFS195" s="279"/>
      <c r="MFT195" s="279"/>
      <c r="MFU195" s="279"/>
      <c r="MFV195" s="279"/>
      <c r="MFW195" s="279"/>
      <c r="MFX195" s="279"/>
      <c r="MFY195" s="279"/>
      <c r="MFZ195" s="279"/>
      <c r="MGA195" s="279"/>
      <c r="MGB195" s="279"/>
      <c r="MGC195" s="279"/>
      <c r="MGD195" s="279"/>
      <c r="MGE195" s="279"/>
      <c r="MGF195" s="279"/>
      <c r="MGG195" s="279"/>
      <c r="MGH195" s="279"/>
      <c r="MGI195" s="279"/>
      <c r="MGJ195" s="279"/>
      <c r="MGK195" s="279"/>
      <c r="MGL195" s="279"/>
      <c r="MGM195" s="279"/>
      <c r="MGN195" s="279"/>
      <c r="MGO195" s="279"/>
      <c r="MGP195" s="279"/>
      <c r="MGQ195" s="279"/>
      <c r="MGR195" s="279"/>
      <c r="MGS195" s="279"/>
      <c r="MGT195" s="279"/>
      <c r="MGU195" s="279"/>
      <c r="MGV195" s="279"/>
      <c r="MGW195" s="279"/>
      <c r="MGX195" s="279"/>
      <c r="MGY195" s="279"/>
      <c r="MGZ195" s="279"/>
      <c r="MHA195" s="279"/>
      <c r="MHB195" s="279"/>
      <c r="MHC195" s="279"/>
      <c r="MHD195" s="279"/>
      <c r="MHE195" s="279"/>
      <c r="MHF195" s="279"/>
      <c r="MHG195" s="279"/>
      <c r="MHH195" s="279"/>
      <c r="MHI195" s="279"/>
      <c r="MHJ195" s="279"/>
      <c r="MHK195" s="279"/>
      <c r="MHL195" s="279"/>
      <c r="MHM195" s="279"/>
      <c r="MHN195" s="279"/>
      <c r="MHO195" s="279"/>
      <c r="MHP195" s="279"/>
      <c r="MHQ195" s="279"/>
      <c r="MHR195" s="279"/>
      <c r="MHS195" s="279"/>
      <c r="MHT195" s="279"/>
      <c r="MHU195" s="279"/>
      <c r="MHV195" s="279"/>
      <c r="MHW195" s="279"/>
      <c r="MHX195" s="279"/>
      <c r="MHY195" s="279"/>
      <c r="MHZ195" s="279"/>
      <c r="MIA195" s="279"/>
      <c r="MIB195" s="279"/>
      <c r="MIC195" s="279"/>
      <c r="MID195" s="279"/>
      <c r="MIE195" s="279"/>
      <c r="MIF195" s="279"/>
      <c r="MIG195" s="279"/>
      <c r="MIH195" s="279"/>
      <c r="MII195" s="279"/>
      <c r="MIJ195" s="279"/>
      <c r="MIK195" s="279"/>
      <c r="MIL195" s="279"/>
      <c r="MIM195" s="279"/>
      <c r="MIN195" s="279"/>
      <c r="MIO195" s="279"/>
      <c r="MIP195" s="279"/>
      <c r="MIQ195" s="279"/>
      <c r="MIR195" s="279"/>
      <c r="MIS195" s="279"/>
      <c r="MIT195" s="279"/>
      <c r="MIU195" s="279"/>
      <c r="MIV195" s="279"/>
      <c r="MIW195" s="279"/>
      <c r="MIX195" s="279"/>
      <c r="MIY195" s="279"/>
      <c r="MIZ195" s="279"/>
      <c r="MJA195" s="279"/>
      <c r="MJB195" s="279"/>
      <c r="MJC195" s="279"/>
      <c r="MJD195" s="279"/>
      <c r="MJE195" s="279"/>
      <c r="MJF195" s="279"/>
      <c r="MJG195" s="279"/>
      <c r="MJH195" s="279"/>
      <c r="MJI195" s="279"/>
      <c r="MJJ195" s="279"/>
      <c r="MJK195" s="279"/>
      <c r="MJL195" s="279"/>
      <c r="MJM195" s="279"/>
      <c r="MJN195" s="279"/>
      <c r="MJO195" s="279"/>
      <c r="MJP195" s="279"/>
      <c r="MJQ195" s="279"/>
      <c r="MJR195" s="279"/>
      <c r="MJS195" s="279"/>
      <c r="MJT195" s="279"/>
      <c r="MJU195" s="279"/>
      <c r="MJV195" s="279"/>
      <c r="MJW195" s="279"/>
      <c r="MJX195" s="279"/>
      <c r="MJY195" s="279"/>
      <c r="MJZ195" s="279"/>
      <c r="MKA195" s="279"/>
      <c r="MKB195" s="279"/>
      <c r="MKC195" s="279"/>
      <c r="MKD195" s="279"/>
      <c r="MKE195" s="279"/>
      <c r="MKF195" s="279"/>
      <c r="MKG195" s="279"/>
      <c r="MKH195" s="279"/>
      <c r="MKI195" s="279"/>
      <c r="MKJ195" s="279"/>
      <c r="MKK195" s="279"/>
      <c r="MKL195" s="279"/>
      <c r="MKM195" s="279"/>
      <c r="MKN195" s="279"/>
      <c r="MKO195" s="279"/>
      <c r="MKP195" s="279"/>
      <c r="MKQ195" s="279"/>
      <c r="MKR195" s="279"/>
      <c r="MKS195" s="279"/>
      <c r="MKT195" s="279"/>
      <c r="MKU195" s="279"/>
      <c r="MKV195" s="279"/>
      <c r="MKW195" s="279"/>
      <c r="MKX195" s="279"/>
      <c r="MKY195" s="279"/>
      <c r="MKZ195" s="279"/>
      <c r="MLA195" s="279"/>
      <c r="MLB195" s="279"/>
      <c r="MLC195" s="279"/>
      <c r="MLD195" s="279"/>
      <c r="MLE195" s="279"/>
      <c r="MLF195" s="279"/>
      <c r="MLG195" s="279"/>
      <c r="MLH195" s="279"/>
      <c r="MLI195" s="279"/>
      <c r="MLJ195" s="279"/>
      <c r="MLK195" s="279"/>
      <c r="MLL195" s="279"/>
      <c r="MLM195" s="279"/>
      <c r="MLN195" s="279"/>
      <c r="MLO195" s="279"/>
      <c r="MLP195" s="279"/>
      <c r="MLQ195" s="279"/>
      <c r="MLR195" s="279"/>
      <c r="MLS195" s="279"/>
      <c r="MLT195" s="279"/>
      <c r="MLU195" s="279"/>
      <c r="MLV195" s="279"/>
      <c r="MLW195" s="279"/>
      <c r="MLX195" s="279"/>
      <c r="MLY195" s="279"/>
      <c r="MLZ195" s="279"/>
      <c r="MMA195" s="279"/>
      <c r="MMB195" s="279"/>
      <c r="MMC195" s="279"/>
      <c r="MMD195" s="279"/>
      <c r="MME195" s="279"/>
      <c r="MMF195" s="279"/>
      <c r="MMG195" s="279"/>
      <c r="MMH195" s="279"/>
      <c r="MMI195" s="279"/>
      <c r="MMJ195" s="279"/>
      <c r="MMK195" s="279"/>
      <c r="MML195" s="279"/>
      <c r="MMM195" s="279"/>
      <c r="MMN195" s="279"/>
      <c r="MMO195" s="279"/>
      <c r="MMP195" s="279"/>
      <c r="MMQ195" s="279"/>
      <c r="MMR195" s="279"/>
      <c r="MMS195" s="279"/>
      <c r="MMT195" s="279"/>
      <c r="MMU195" s="279"/>
      <c r="MMV195" s="279"/>
      <c r="MMW195" s="279"/>
      <c r="MMX195" s="279"/>
      <c r="MMY195" s="279"/>
      <c r="MMZ195" s="279"/>
      <c r="MNA195" s="279"/>
      <c r="MNB195" s="279"/>
      <c r="MNC195" s="279"/>
      <c r="MND195" s="279"/>
      <c r="MNE195" s="279"/>
      <c r="MNF195" s="279"/>
      <c r="MNG195" s="279"/>
      <c r="MNH195" s="279"/>
      <c r="MNI195" s="279"/>
      <c r="MNJ195" s="279"/>
      <c r="MNK195" s="279"/>
      <c r="MNL195" s="279"/>
      <c r="MNM195" s="279"/>
      <c r="MNN195" s="279"/>
      <c r="MNO195" s="279"/>
      <c r="MNP195" s="279"/>
      <c r="MNQ195" s="279"/>
      <c r="MNR195" s="279"/>
      <c r="MNS195" s="279"/>
      <c r="MNT195" s="279"/>
      <c r="MNU195" s="279"/>
      <c r="MNV195" s="279"/>
      <c r="MNW195" s="279"/>
      <c r="MNX195" s="279"/>
      <c r="MNY195" s="279"/>
      <c r="MNZ195" s="279"/>
      <c r="MOA195" s="279"/>
      <c r="MOB195" s="279"/>
      <c r="MOC195" s="279"/>
      <c r="MOD195" s="279"/>
      <c r="MOE195" s="279"/>
      <c r="MOF195" s="279"/>
      <c r="MOG195" s="279"/>
      <c r="MOH195" s="279"/>
      <c r="MOI195" s="279"/>
      <c r="MOJ195" s="279"/>
      <c r="MOK195" s="279"/>
      <c r="MOL195" s="279"/>
      <c r="MOM195" s="279"/>
      <c r="MON195" s="279"/>
      <c r="MOO195" s="279"/>
      <c r="MOP195" s="279"/>
      <c r="MOQ195" s="279"/>
      <c r="MOR195" s="279"/>
      <c r="MOS195" s="279"/>
      <c r="MOT195" s="279"/>
      <c r="MOU195" s="279"/>
      <c r="MOV195" s="279"/>
      <c r="MOW195" s="279"/>
      <c r="MOX195" s="279"/>
      <c r="MOY195" s="279"/>
      <c r="MOZ195" s="279"/>
      <c r="MPA195" s="279"/>
      <c r="MPB195" s="279"/>
      <c r="MPC195" s="279"/>
      <c r="MPD195" s="279"/>
      <c r="MPE195" s="279"/>
      <c r="MPF195" s="279"/>
      <c r="MPG195" s="279"/>
      <c r="MPH195" s="279"/>
      <c r="MPI195" s="279"/>
      <c r="MPJ195" s="279"/>
      <c r="MPK195" s="279"/>
      <c r="MPL195" s="279"/>
      <c r="MPM195" s="279"/>
      <c r="MPN195" s="279"/>
      <c r="MPO195" s="279"/>
      <c r="MPP195" s="279"/>
      <c r="MPQ195" s="279"/>
      <c r="MPR195" s="279"/>
      <c r="MPS195" s="279"/>
      <c r="MPT195" s="279"/>
      <c r="MPU195" s="279"/>
      <c r="MPV195" s="279"/>
      <c r="MPW195" s="279"/>
      <c r="MPX195" s="279"/>
      <c r="MPY195" s="279"/>
      <c r="MPZ195" s="279"/>
      <c r="MQA195" s="279"/>
      <c r="MQB195" s="279"/>
      <c r="MQC195" s="279"/>
      <c r="MQD195" s="279"/>
      <c r="MQE195" s="279"/>
      <c r="MQF195" s="279"/>
      <c r="MQG195" s="279"/>
      <c r="MQH195" s="279"/>
      <c r="MQI195" s="279"/>
      <c r="MQJ195" s="279"/>
      <c r="MQK195" s="279"/>
      <c r="MQL195" s="279"/>
      <c r="MQM195" s="279"/>
      <c r="MQN195" s="279"/>
      <c r="MQO195" s="279"/>
      <c r="MQP195" s="279"/>
      <c r="MQQ195" s="279"/>
      <c r="MQR195" s="279"/>
      <c r="MQS195" s="279"/>
      <c r="MQT195" s="279"/>
      <c r="MQU195" s="279"/>
      <c r="MQV195" s="279"/>
      <c r="MQW195" s="279"/>
      <c r="MQX195" s="279"/>
      <c r="MQY195" s="279"/>
      <c r="MQZ195" s="279"/>
      <c r="MRA195" s="279"/>
      <c r="MRB195" s="279"/>
      <c r="MRC195" s="279"/>
      <c r="MRD195" s="279"/>
      <c r="MRE195" s="279"/>
      <c r="MRF195" s="279"/>
      <c r="MRG195" s="279"/>
      <c r="MRH195" s="279"/>
      <c r="MRI195" s="279"/>
      <c r="MRJ195" s="279"/>
      <c r="MRK195" s="279"/>
      <c r="MRL195" s="279"/>
      <c r="MRM195" s="279"/>
      <c r="MRN195" s="279"/>
      <c r="MRO195" s="279"/>
      <c r="MRP195" s="279"/>
      <c r="MRQ195" s="279"/>
      <c r="MRR195" s="279"/>
      <c r="MRS195" s="279"/>
      <c r="MRT195" s="279"/>
      <c r="MRU195" s="279"/>
      <c r="MRV195" s="279"/>
      <c r="MRW195" s="279"/>
      <c r="MRX195" s="279"/>
      <c r="MRY195" s="279"/>
      <c r="MRZ195" s="279"/>
      <c r="MSA195" s="279"/>
      <c r="MSB195" s="279"/>
      <c r="MSC195" s="279"/>
      <c r="MSD195" s="279"/>
      <c r="MSE195" s="279"/>
      <c r="MSF195" s="279"/>
      <c r="MSG195" s="279"/>
      <c r="MSH195" s="279"/>
      <c r="MSI195" s="279"/>
      <c r="MSJ195" s="279"/>
      <c r="MSK195" s="279"/>
      <c r="MSL195" s="279"/>
      <c r="MSM195" s="279"/>
      <c r="MSN195" s="279"/>
      <c r="MSO195" s="279"/>
      <c r="MSP195" s="279"/>
      <c r="MSQ195" s="279"/>
      <c r="MSR195" s="279"/>
      <c r="MSS195" s="279"/>
      <c r="MST195" s="279"/>
      <c r="MSU195" s="279"/>
      <c r="MSV195" s="279"/>
      <c r="MSW195" s="279"/>
      <c r="MSX195" s="279"/>
      <c r="MSY195" s="279"/>
      <c r="MSZ195" s="279"/>
      <c r="MTA195" s="279"/>
      <c r="MTB195" s="279"/>
      <c r="MTC195" s="279"/>
      <c r="MTD195" s="279"/>
      <c r="MTE195" s="279"/>
      <c r="MTF195" s="279"/>
      <c r="MTG195" s="279"/>
      <c r="MTH195" s="279"/>
      <c r="MTI195" s="279"/>
      <c r="MTJ195" s="279"/>
      <c r="MTK195" s="279"/>
      <c r="MTL195" s="279"/>
      <c r="MTM195" s="279"/>
      <c r="MTN195" s="279"/>
      <c r="MTO195" s="279"/>
      <c r="MTP195" s="279"/>
      <c r="MTQ195" s="279"/>
      <c r="MTR195" s="279"/>
      <c r="MTS195" s="279"/>
      <c r="MTT195" s="279"/>
      <c r="MTU195" s="279"/>
      <c r="MTV195" s="279"/>
      <c r="MTW195" s="279"/>
      <c r="MTX195" s="279"/>
      <c r="MTY195" s="279"/>
      <c r="MTZ195" s="279"/>
      <c r="MUA195" s="279"/>
      <c r="MUB195" s="279"/>
      <c r="MUC195" s="279"/>
      <c r="MUD195" s="279"/>
      <c r="MUE195" s="279"/>
      <c r="MUF195" s="279"/>
      <c r="MUG195" s="279"/>
      <c r="MUH195" s="279"/>
      <c r="MUI195" s="279"/>
      <c r="MUJ195" s="279"/>
      <c r="MUK195" s="279"/>
      <c r="MUL195" s="279"/>
      <c r="MUM195" s="279"/>
      <c r="MUN195" s="279"/>
      <c r="MUO195" s="279"/>
      <c r="MUP195" s="279"/>
      <c r="MUQ195" s="279"/>
      <c r="MUR195" s="279"/>
      <c r="MUS195" s="279"/>
      <c r="MUT195" s="279"/>
      <c r="MUU195" s="279"/>
      <c r="MUV195" s="279"/>
      <c r="MUW195" s="279"/>
      <c r="MUX195" s="279"/>
      <c r="MUY195" s="279"/>
      <c r="MUZ195" s="279"/>
      <c r="MVA195" s="279"/>
      <c r="MVB195" s="279"/>
      <c r="MVC195" s="279"/>
      <c r="MVD195" s="279"/>
      <c r="MVE195" s="279"/>
      <c r="MVF195" s="279"/>
      <c r="MVG195" s="279"/>
      <c r="MVH195" s="279"/>
      <c r="MVI195" s="279"/>
      <c r="MVJ195" s="279"/>
      <c r="MVK195" s="279"/>
      <c r="MVL195" s="279"/>
      <c r="MVM195" s="279"/>
      <c r="MVN195" s="279"/>
      <c r="MVO195" s="279"/>
      <c r="MVP195" s="279"/>
      <c r="MVQ195" s="279"/>
      <c r="MVR195" s="279"/>
      <c r="MVS195" s="279"/>
      <c r="MVT195" s="279"/>
      <c r="MVU195" s="279"/>
      <c r="MVV195" s="279"/>
      <c r="MVW195" s="279"/>
      <c r="MVX195" s="279"/>
      <c r="MVY195" s="279"/>
      <c r="MVZ195" s="279"/>
      <c r="MWA195" s="279"/>
      <c r="MWB195" s="279"/>
      <c r="MWC195" s="279"/>
      <c r="MWD195" s="279"/>
      <c r="MWE195" s="279"/>
      <c r="MWF195" s="279"/>
      <c r="MWG195" s="279"/>
      <c r="MWH195" s="279"/>
      <c r="MWI195" s="279"/>
      <c r="MWJ195" s="279"/>
      <c r="MWK195" s="279"/>
      <c r="MWL195" s="279"/>
      <c r="MWM195" s="279"/>
      <c r="MWN195" s="279"/>
      <c r="MWO195" s="279"/>
      <c r="MWP195" s="279"/>
      <c r="MWQ195" s="279"/>
      <c r="MWR195" s="279"/>
      <c r="MWS195" s="279"/>
      <c r="MWT195" s="279"/>
      <c r="MWU195" s="279"/>
      <c r="MWV195" s="279"/>
      <c r="MWW195" s="279"/>
      <c r="MWX195" s="279"/>
      <c r="MWY195" s="279"/>
      <c r="MWZ195" s="279"/>
      <c r="MXA195" s="279"/>
      <c r="MXB195" s="279"/>
      <c r="MXC195" s="279"/>
      <c r="MXD195" s="279"/>
      <c r="MXE195" s="279"/>
      <c r="MXF195" s="279"/>
      <c r="MXG195" s="279"/>
      <c r="MXH195" s="279"/>
      <c r="MXI195" s="279"/>
      <c r="MXJ195" s="279"/>
      <c r="MXK195" s="279"/>
      <c r="MXL195" s="279"/>
      <c r="MXM195" s="279"/>
      <c r="MXN195" s="279"/>
      <c r="MXO195" s="279"/>
      <c r="MXP195" s="279"/>
      <c r="MXQ195" s="279"/>
      <c r="MXR195" s="279"/>
      <c r="MXS195" s="279"/>
      <c r="MXT195" s="279"/>
      <c r="MXU195" s="279"/>
      <c r="MXV195" s="279"/>
      <c r="MXW195" s="279"/>
      <c r="MXX195" s="279"/>
      <c r="MXY195" s="279"/>
      <c r="MXZ195" s="279"/>
      <c r="MYA195" s="279"/>
      <c r="MYB195" s="279"/>
      <c r="MYC195" s="279"/>
      <c r="MYD195" s="279"/>
      <c r="MYE195" s="279"/>
      <c r="MYF195" s="279"/>
      <c r="MYG195" s="279"/>
      <c r="MYH195" s="279"/>
      <c r="MYI195" s="279"/>
      <c r="MYJ195" s="279"/>
      <c r="MYK195" s="279"/>
      <c r="MYL195" s="279"/>
      <c r="MYM195" s="279"/>
      <c r="MYN195" s="279"/>
      <c r="MYO195" s="279"/>
      <c r="MYP195" s="279"/>
      <c r="MYQ195" s="279"/>
      <c r="MYR195" s="279"/>
      <c r="MYS195" s="279"/>
      <c r="MYT195" s="279"/>
      <c r="MYU195" s="279"/>
      <c r="MYV195" s="279"/>
      <c r="MYW195" s="279"/>
      <c r="MYX195" s="279"/>
      <c r="MYY195" s="279"/>
      <c r="MYZ195" s="279"/>
      <c r="MZA195" s="279"/>
      <c r="MZB195" s="279"/>
      <c r="MZC195" s="279"/>
      <c r="MZD195" s="279"/>
      <c r="MZE195" s="279"/>
      <c r="MZF195" s="279"/>
      <c r="MZG195" s="279"/>
      <c r="MZH195" s="279"/>
      <c r="MZI195" s="279"/>
      <c r="MZJ195" s="279"/>
      <c r="MZK195" s="279"/>
      <c r="MZL195" s="279"/>
      <c r="MZM195" s="279"/>
      <c r="MZN195" s="279"/>
      <c r="MZO195" s="279"/>
      <c r="MZP195" s="279"/>
      <c r="MZQ195" s="279"/>
      <c r="MZR195" s="279"/>
      <c r="MZS195" s="279"/>
      <c r="MZT195" s="279"/>
      <c r="MZU195" s="279"/>
      <c r="MZV195" s="279"/>
      <c r="MZW195" s="279"/>
      <c r="MZX195" s="279"/>
      <c r="MZY195" s="279"/>
      <c r="MZZ195" s="279"/>
      <c r="NAA195" s="279"/>
      <c r="NAB195" s="279"/>
      <c r="NAC195" s="279"/>
      <c r="NAD195" s="279"/>
      <c r="NAE195" s="279"/>
      <c r="NAF195" s="279"/>
      <c r="NAG195" s="279"/>
      <c r="NAH195" s="279"/>
      <c r="NAI195" s="279"/>
      <c r="NAJ195" s="279"/>
      <c r="NAK195" s="279"/>
      <c r="NAL195" s="279"/>
      <c r="NAM195" s="279"/>
      <c r="NAN195" s="279"/>
      <c r="NAO195" s="279"/>
      <c r="NAP195" s="279"/>
      <c r="NAQ195" s="279"/>
      <c r="NAR195" s="279"/>
      <c r="NAS195" s="279"/>
      <c r="NAT195" s="279"/>
      <c r="NAU195" s="279"/>
      <c r="NAV195" s="279"/>
      <c r="NAW195" s="279"/>
      <c r="NAX195" s="279"/>
      <c r="NAY195" s="279"/>
      <c r="NAZ195" s="279"/>
      <c r="NBA195" s="279"/>
      <c r="NBB195" s="279"/>
      <c r="NBC195" s="279"/>
      <c r="NBD195" s="279"/>
      <c r="NBE195" s="279"/>
      <c r="NBF195" s="279"/>
      <c r="NBG195" s="279"/>
      <c r="NBH195" s="279"/>
      <c r="NBI195" s="279"/>
      <c r="NBJ195" s="279"/>
      <c r="NBK195" s="279"/>
      <c r="NBL195" s="279"/>
      <c r="NBM195" s="279"/>
      <c r="NBN195" s="279"/>
      <c r="NBO195" s="279"/>
      <c r="NBP195" s="279"/>
      <c r="NBQ195" s="279"/>
      <c r="NBR195" s="279"/>
      <c r="NBS195" s="279"/>
      <c r="NBT195" s="279"/>
      <c r="NBU195" s="279"/>
      <c r="NBV195" s="279"/>
      <c r="NBW195" s="279"/>
      <c r="NBX195" s="279"/>
      <c r="NBY195" s="279"/>
      <c r="NBZ195" s="279"/>
      <c r="NCA195" s="279"/>
      <c r="NCB195" s="279"/>
      <c r="NCC195" s="279"/>
      <c r="NCD195" s="279"/>
      <c r="NCE195" s="279"/>
      <c r="NCF195" s="279"/>
      <c r="NCG195" s="279"/>
      <c r="NCH195" s="279"/>
      <c r="NCI195" s="279"/>
      <c r="NCJ195" s="279"/>
      <c r="NCK195" s="279"/>
      <c r="NCL195" s="279"/>
      <c r="NCM195" s="279"/>
      <c r="NCN195" s="279"/>
      <c r="NCO195" s="279"/>
      <c r="NCP195" s="279"/>
      <c r="NCQ195" s="279"/>
      <c r="NCR195" s="279"/>
      <c r="NCS195" s="279"/>
      <c r="NCT195" s="279"/>
      <c r="NCU195" s="279"/>
      <c r="NCV195" s="279"/>
      <c r="NCW195" s="279"/>
      <c r="NCX195" s="279"/>
      <c r="NCY195" s="279"/>
      <c r="NCZ195" s="279"/>
      <c r="NDA195" s="279"/>
      <c r="NDB195" s="279"/>
      <c r="NDC195" s="279"/>
      <c r="NDD195" s="279"/>
      <c r="NDE195" s="279"/>
      <c r="NDF195" s="279"/>
      <c r="NDG195" s="279"/>
      <c r="NDH195" s="279"/>
      <c r="NDI195" s="279"/>
      <c r="NDJ195" s="279"/>
      <c r="NDK195" s="279"/>
      <c r="NDL195" s="279"/>
      <c r="NDM195" s="279"/>
      <c r="NDN195" s="279"/>
      <c r="NDO195" s="279"/>
      <c r="NDP195" s="279"/>
      <c r="NDQ195" s="279"/>
      <c r="NDR195" s="279"/>
      <c r="NDS195" s="279"/>
      <c r="NDT195" s="279"/>
      <c r="NDU195" s="279"/>
      <c r="NDV195" s="279"/>
      <c r="NDW195" s="279"/>
      <c r="NDX195" s="279"/>
      <c r="NDY195" s="279"/>
      <c r="NDZ195" s="279"/>
      <c r="NEA195" s="279"/>
      <c r="NEB195" s="279"/>
      <c r="NEC195" s="279"/>
      <c r="NED195" s="279"/>
      <c r="NEE195" s="279"/>
      <c r="NEF195" s="279"/>
      <c r="NEG195" s="279"/>
      <c r="NEH195" s="279"/>
      <c r="NEI195" s="279"/>
      <c r="NEJ195" s="279"/>
      <c r="NEK195" s="279"/>
      <c r="NEL195" s="279"/>
      <c r="NEM195" s="279"/>
      <c r="NEN195" s="279"/>
      <c r="NEO195" s="279"/>
      <c r="NEP195" s="279"/>
      <c r="NEQ195" s="279"/>
      <c r="NER195" s="279"/>
      <c r="NES195" s="279"/>
      <c r="NET195" s="279"/>
      <c r="NEU195" s="279"/>
      <c r="NEV195" s="279"/>
      <c r="NEW195" s="279"/>
      <c r="NEX195" s="279"/>
      <c r="NEY195" s="279"/>
      <c r="NEZ195" s="279"/>
      <c r="NFA195" s="279"/>
      <c r="NFB195" s="279"/>
      <c r="NFC195" s="279"/>
      <c r="NFD195" s="279"/>
      <c r="NFE195" s="279"/>
      <c r="NFF195" s="279"/>
      <c r="NFG195" s="279"/>
      <c r="NFH195" s="279"/>
      <c r="NFI195" s="279"/>
      <c r="NFJ195" s="279"/>
      <c r="NFK195" s="279"/>
      <c r="NFL195" s="279"/>
      <c r="NFM195" s="279"/>
      <c r="NFN195" s="279"/>
      <c r="NFO195" s="279"/>
      <c r="NFP195" s="279"/>
      <c r="NFQ195" s="279"/>
      <c r="NFR195" s="279"/>
      <c r="NFS195" s="279"/>
      <c r="NFT195" s="279"/>
      <c r="NFU195" s="279"/>
      <c r="NFV195" s="279"/>
      <c r="NFW195" s="279"/>
      <c r="NFX195" s="279"/>
      <c r="NFY195" s="279"/>
      <c r="NFZ195" s="279"/>
      <c r="NGA195" s="279"/>
      <c r="NGB195" s="279"/>
      <c r="NGC195" s="279"/>
      <c r="NGD195" s="279"/>
      <c r="NGE195" s="279"/>
      <c r="NGF195" s="279"/>
      <c r="NGG195" s="279"/>
      <c r="NGH195" s="279"/>
      <c r="NGI195" s="279"/>
      <c r="NGJ195" s="279"/>
      <c r="NGK195" s="279"/>
      <c r="NGL195" s="279"/>
      <c r="NGM195" s="279"/>
      <c r="NGN195" s="279"/>
      <c r="NGO195" s="279"/>
      <c r="NGP195" s="279"/>
      <c r="NGQ195" s="279"/>
      <c r="NGR195" s="279"/>
      <c r="NGS195" s="279"/>
      <c r="NGT195" s="279"/>
      <c r="NGU195" s="279"/>
      <c r="NGV195" s="279"/>
      <c r="NGW195" s="279"/>
      <c r="NGX195" s="279"/>
      <c r="NGY195" s="279"/>
      <c r="NGZ195" s="279"/>
      <c r="NHA195" s="279"/>
      <c r="NHB195" s="279"/>
      <c r="NHC195" s="279"/>
      <c r="NHD195" s="279"/>
      <c r="NHE195" s="279"/>
      <c r="NHF195" s="279"/>
      <c r="NHG195" s="279"/>
      <c r="NHH195" s="279"/>
      <c r="NHI195" s="279"/>
      <c r="NHJ195" s="279"/>
      <c r="NHK195" s="279"/>
      <c r="NHL195" s="279"/>
      <c r="NHM195" s="279"/>
      <c r="NHN195" s="279"/>
      <c r="NHO195" s="279"/>
      <c r="NHP195" s="279"/>
      <c r="NHQ195" s="279"/>
      <c r="NHR195" s="279"/>
      <c r="NHS195" s="279"/>
      <c r="NHT195" s="279"/>
      <c r="NHU195" s="279"/>
      <c r="NHV195" s="279"/>
      <c r="NHW195" s="279"/>
      <c r="NHX195" s="279"/>
      <c r="NHY195" s="279"/>
      <c r="NHZ195" s="279"/>
      <c r="NIA195" s="279"/>
      <c r="NIB195" s="279"/>
      <c r="NIC195" s="279"/>
      <c r="NID195" s="279"/>
      <c r="NIE195" s="279"/>
      <c r="NIF195" s="279"/>
      <c r="NIG195" s="279"/>
      <c r="NIH195" s="279"/>
      <c r="NII195" s="279"/>
      <c r="NIJ195" s="279"/>
      <c r="NIK195" s="279"/>
      <c r="NIL195" s="279"/>
      <c r="NIM195" s="279"/>
      <c r="NIN195" s="279"/>
      <c r="NIO195" s="279"/>
      <c r="NIP195" s="279"/>
      <c r="NIQ195" s="279"/>
      <c r="NIR195" s="279"/>
      <c r="NIS195" s="279"/>
      <c r="NIT195" s="279"/>
      <c r="NIU195" s="279"/>
      <c r="NIV195" s="279"/>
      <c r="NIW195" s="279"/>
      <c r="NIX195" s="279"/>
      <c r="NIY195" s="279"/>
      <c r="NIZ195" s="279"/>
      <c r="NJA195" s="279"/>
      <c r="NJB195" s="279"/>
      <c r="NJC195" s="279"/>
      <c r="NJD195" s="279"/>
      <c r="NJE195" s="279"/>
      <c r="NJF195" s="279"/>
      <c r="NJG195" s="279"/>
      <c r="NJH195" s="279"/>
      <c r="NJI195" s="279"/>
      <c r="NJJ195" s="279"/>
      <c r="NJK195" s="279"/>
      <c r="NJL195" s="279"/>
      <c r="NJM195" s="279"/>
      <c r="NJN195" s="279"/>
      <c r="NJO195" s="279"/>
      <c r="NJP195" s="279"/>
      <c r="NJQ195" s="279"/>
      <c r="NJR195" s="279"/>
      <c r="NJS195" s="279"/>
      <c r="NJT195" s="279"/>
      <c r="NJU195" s="279"/>
      <c r="NJV195" s="279"/>
      <c r="NJW195" s="279"/>
      <c r="NJX195" s="279"/>
      <c r="NJY195" s="279"/>
      <c r="NJZ195" s="279"/>
      <c r="NKA195" s="279"/>
      <c r="NKB195" s="279"/>
      <c r="NKC195" s="279"/>
      <c r="NKD195" s="279"/>
      <c r="NKE195" s="279"/>
      <c r="NKF195" s="279"/>
      <c r="NKG195" s="279"/>
      <c r="NKH195" s="279"/>
      <c r="NKI195" s="279"/>
      <c r="NKJ195" s="279"/>
      <c r="NKK195" s="279"/>
      <c r="NKL195" s="279"/>
      <c r="NKM195" s="279"/>
      <c r="NKN195" s="279"/>
      <c r="NKO195" s="279"/>
      <c r="NKP195" s="279"/>
      <c r="NKQ195" s="279"/>
      <c r="NKR195" s="279"/>
      <c r="NKS195" s="279"/>
      <c r="NKT195" s="279"/>
      <c r="NKU195" s="279"/>
      <c r="NKV195" s="279"/>
      <c r="NKW195" s="279"/>
      <c r="NKX195" s="279"/>
      <c r="NKY195" s="279"/>
      <c r="NKZ195" s="279"/>
      <c r="NLA195" s="279"/>
      <c r="NLB195" s="279"/>
      <c r="NLC195" s="279"/>
      <c r="NLD195" s="279"/>
      <c r="NLE195" s="279"/>
      <c r="NLF195" s="279"/>
      <c r="NLG195" s="279"/>
      <c r="NLH195" s="279"/>
      <c r="NLI195" s="279"/>
      <c r="NLJ195" s="279"/>
      <c r="NLK195" s="279"/>
      <c r="NLL195" s="279"/>
      <c r="NLM195" s="279"/>
      <c r="NLN195" s="279"/>
      <c r="NLO195" s="279"/>
      <c r="NLP195" s="279"/>
      <c r="NLQ195" s="279"/>
      <c r="NLR195" s="279"/>
      <c r="NLS195" s="279"/>
      <c r="NLT195" s="279"/>
      <c r="NLU195" s="279"/>
      <c r="NLV195" s="279"/>
      <c r="NLW195" s="279"/>
      <c r="NLX195" s="279"/>
      <c r="NLY195" s="279"/>
      <c r="NLZ195" s="279"/>
      <c r="NMA195" s="279"/>
      <c r="NMB195" s="279"/>
      <c r="NMC195" s="279"/>
      <c r="NMD195" s="279"/>
      <c r="NME195" s="279"/>
      <c r="NMF195" s="279"/>
      <c r="NMG195" s="279"/>
      <c r="NMH195" s="279"/>
      <c r="NMI195" s="279"/>
      <c r="NMJ195" s="279"/>
      <c r="NMK195" s="279"/>
      <c r="NML195" s="279"/>
      <c r="NMM195" s="279"/>
      <c r="NMN195" s="279"/>
      <c r="NMO195" s="279"/>
      <c r="NMP195" s="279"/>
      <c r="NMQ195" s="279"/>
      <c r="NMR195" s="279"/>
      <c r="NMS195" s="279"/>
      <c r="NMT195" s="279"/>
      <c r="NMU195" s="279"/>
      <c r="NMV195" s="279"/>
      <c r="NMW195" s="279"/>
      <c r="NMX195" s="279"/>
      <c r="NMY195" s="279"/>
      <c r="NMZ195" s="279"/>
      <c r="NNA195" s="279"/>
      <c r="NNB195" s="279"/>
      <c r="NNC195" s="279"/>
      <c r="NND195" s="279"/>
      <c r="NNE195" s="279"/>
      <c r="NNF195" s="279"/>
      <c r="NNG195" s="279"/>
      <c r="NNH195" s="279"/>
      <c r="NNI195" s="279"/>
      <c r="NNJ195" s="279"/>
      <c r="NNK195" s="279"/>
      <c r="NNL195" s="279"/>
      <c r="NNM195" s="279"/>
      <c r="NNN195" s="279"/>
      <c r="NNO195" s="279"/>
      <c r="NNP195" s="279"/>
      <c r="NNQ195" s="279"/>
      <c r="NNR195" s="279"/>
      <c r="NNS195" s="279"/>
      <c r="NNT195" s="279"/>
      <c r="NNU195" s="279"/>
      <c r="NNV195" s="279"/>
      <c r="NNW195" s="279"/>
      <c r="NNX195" s="279"/>
      <c r="NNY195" s="279"/>
      <c r="NNZ195" s="279"/>
      <c r="NOA195" s="279"/>
      <c r="NOB195" s="279"/>
      <c r="NOC195" s="279"/>
      <c r="NOD195" s="279"/>
      <c r="NOE195" s="279"/>
      <c r="NOF195" s="279"/>
      <c r="NOG195" s="279"/>
      <c r="NOH195" s="279"/>
      <c r="NOI195" s="279"/>
      <c r="NOJ195" s="279"/>
      <c r="NOK195" s="279"/>
      <c r="NOL195" s="279"/>
      <c r="NOM195" s="279"/>
      <c r="NON195" s="279"/>
      <c r="NOO195" s="279"/>
      <c r="NOP195" s="279"/>
      <c r="NOQ195" s="279"/>
      <c r="NOR195" s="279"/>
      <c r="NOS195" s="279"/>
      <c r="NOT195" s="279"/>
      <c r="NOU195" s="279"/>
      <c r="NOV195" s="279"/>
      <c r="NOW195" s="279"/>
      <c r="NOX195" s="279"/>
      <c r="NOY195" s="279"/>
      <c r="NOZ195" s="279"/>
      <c r="NPA195" s="279"/>
      <c r="NPB195" s="279"/>
      <c r="NPC195" s="279"/>
      <c r="NPD195" s="279"/>
      <c r="NPE195" s="279"/>
      <c r="NPF195" s="279"/>
      <c r="NPG195" s="279"/>
      <c r="NPH195" s="279"/>
      <c r="NPI195" s="279"/>
      <c r="NPJ195" s="279"/>
      <c r="NPK195" s="279"/>
      <c r="NPL195" s="279"/>
      <c r="NPM195" s="279"/>
      <c r="NPN195" s="279"/>
      <c r="NPO195" s="279"/>
      <c r="NPP195" s="279"/>
      <c r="NPQ195" s="279"/>
      <c r="NPR195" s="279"/>
      <c r="NPS195" s="279"/>
      <c r="NPT195" s="279"/>
      <c r="NPU195" s="279"/>
      <c r="NPV195" s="279"/>
      <c r="NPW195" s="279"/>
      <c r="NPX195" s="279"/>
      <c r="NPY195" s="279"/>
      <c r="NPZ195" s="279"/>
      <c r="NQA195" s="279"/>
      <c r="NQB195" s="279"/>
      <c r="NQC195" s="279"/>
      <c r="NQD195" s="279"/>
      <c r="NQE195" s="279"/>
      <c r="NQF195" s="279"/>
      <c r="NQG195" s="279"/>
      <c r="NQH195" s="279"/>
      <c r="NQI195" s="279"/>
      <c r="NQJ195" s="279"/>
      <c r="NQK195" s="279"/>
      <c r="NQL195" s="279"/>
      <c r="NQM195" s="279"/>
      <c r="NQN195" s="279"/>
      <c r="NQO195" s="279"/>
      <c r="NQP195" s="279"/>
      <c r="NQQ195" s="279"/>
      <c r="NQR195" s="279"/>
      <c r="NQS195" s="279"/>
      <c r="NQT195" s="279"/>
      <c r="NQU195" s="279"/>
      <c r="NQV195" s="279"/>
      <c r="NQW195" s="279"/>
      <c r="NQX195" s="279"/>
      <c r="NQY195" s="279"/>
      <c r="NQZ195" s="279"/>
      <c r="NRA195" s="279"/>
      <c r="NRB195" s="279"/>
      <c r="NRC195" s="279"/>
      <c r="NRD195" s="279"/>
      <c r="NRE195" s="279"/>
      <c r="NRF195" s="279"/>
      <c r="NRG195" s="279"/>
      <c r="NRH195" s="279"/>
      <c r="NRI195" s="279"/>
      <c r="NRJ195" s="279"/>
      <c r="NRK195" s="279"/>
      <c r="NRL195" s="279"/>
      <c r="NRM195" s="279"/>
      <c r="NRN195" s="279"/>
      <c r="NRO195" s="279"/>
      <c r="NRP195" s="279"/>
      <c r="NRQ195" s="279"/>
      <c r="NRR195" s="279"/>
      <c r="NRS195" s="279"/>
      <c r="NRT195" s="279"/>
      <c r="NRU195" s="279"/>
      <c r="NRV195" s="279"/>
      <c r="NRW195" s="279"/>
      <c r="NRX195" s="279"/>
      <c r="NRY195" s="279"/>
      <c r="NRZ195" s="279"/>
      <c r="NSA195" s="279"/>
      <c r="NSB195" s="279"/>
      <c r="NSC195" s="279"/>
      <c r="NSD195" s="279"/>
      <c r="NSE195" s="279"/>
      <c r="NSF195" s="279"/>
      <c r="NSG195" s="279"/>
      <c r="NSH195" s="279"/>
      <c r="NSI195" s="279"/>
      <c r="NSJ195" s="279"/>
      <c r="NSK195" s="279"/>
      <c r="NSL195" s="279"/>
      <c r="NSM195" s="279"/>
      <c r="NSN195" s="279"/>
      <c r="NSO195" s="279"/>
      <c r="NSP195" s="279"/>
      <c r="NSQ195" s="279"/>
      <c r="NSR195" s="279"/>
      <c r="NSS195" s="279"/>
      <c r="NST195" s="279"/>
      <c r="NSU195" s="279"/>
      <c r="NSV195" s="279"/>
      <c r="NSW195" s="279"/>
      <c r="NSX195" s="279"/>
      <c r="NSY195" s="279"/>
      <c r="NSZ195" s="279"/>
      <c r="NTA195" s="279"/>
      <c r="NTB195" s="279"/>
      <c r="NTC195" s="279"/>
      <c r="NTD195" s="279"/>
      <c r="NTE195" s="279"/>
      <c r="NTF195" s="279"/>
      <c r="NTG195" s="279"/>
      <c r="NTH195" s="279"/>
      <c r="NTI195" s="279"/>
      <c r="NTJ195" s="279"/>
      <c r="NTK195" s="279"/>
      <c r="NTL195" s="279"/>
      <c r="NTM195" s="279"/>
      <c r="NTN195" s="279"/>
      <c r="NTO195" s="279"/>
      <c r="NTP195" s="279"/>
      <c r="NTQ195" s="279"/>
      <c r="NTR195" s="279"/>
      <c r="NTS195" s="279"/>
      <c r="NTT195" s="279"/>
      <c r="NTU195" s="279"/>
      <c r="NTV195" s="279"/>
      <c r="NTW195" s="279"/>
      <c r="NTX195" s="279"/>
      <c r="NTY195" s="279"/>
      <c r="NTZ195" s="279"/>
      <c r="NUA195" s="279"/>
      <c r="NUB195" s="279"/>
      <c r="NUC195" s="279"/>
      <c r="NUD195" s="279"/>
      <c r="NUE195" s="279"/>
      <c r="NUF195" s="279"/>
      <c r="NUG195" s="279"/>
      <c r="NUH195" s="279"/>
      <c r="NUI195" s="279"/>
      <c r="NUJ195" s="279"/>
      <c r="NUK195" s="279"/>
      <c r="NUL195" s="279"/>
      <c r="NUM195" s="279"/>
      <c r="NUN195" s="279"/>
      <c r="NUO195" s="279"/>
      <c r="NUP195" s="279"/>
      <c r="NUQ195" s="279"/>
      <c r="NUR195" s="279"/>
      <c r="NUS195" s="279"/>
      <c r="NUT195" s="279"/>
      <c r="NUU195" s="279"/>
      <c r="NUV195" s="279"/>
      <c r="NUW195" s="279"/>
      <c r="NUX195" s="279"/>
      <c r="NUY195" s="279"/>
      <c r="NUZ195" s="279"/>
      <c r="NVA195" s="279"/>
      <c r="NVB195" s="279"/>
      <c r="NVC195" s="279"/>
      <c r="NVD195" s="279"/>
      <c r="NVE195" s="279"/>
      <c r="NVF195" s="279"/>
      <c r="NVG195" s="279"/>
      <c r="NVH195" s="279"/>
      <c r="NVI195" s="279"/>
      <c r="NVJ195" s="279"/>
      <c r="NVK195" s="279"/>
      <c r="NVL195" s="279"/>
      <c r="NVM195" s="279"/>
      <c r="NVN195" s="279"/>
      <c r="NVO195" s="279"/>
      <c r="NVP195" s="279"/>
      <c r="NVQ195" s="279"/>
      <c r="NVR195" s="279"/>
      <c r="NVS195" s="279"/>
      <c r="NVT195" s="279"/>
      <c r="NVU195" s="279"/>
      <c r="NVV195" s="279"/>
      <c r="NVW195" s="279"/>
      <c r="NVX195" s="279"/>
      <c r="NVY195" s="279"/>
      <c r="NVZ195" s="279"/>
      <c r="NWA195" s="279"/>
      <c r="NWB195" s="279"/>
      <c r="NWC195" s="279"/>
      <c r="NWD195" s="279"/>
      <c r="NWE195" s="279"/>
      <c r="NWF195" s="279"/>
      <c r="NWG195" s="279"/>
      <c r="NWH195" s="279"/>
      <c r="NWI195" s="279"/>
      <c r="NWJ195" s="279"/>
      <c r="NWK195" s="279"/>
      <c r="NWL195" s="279"/>
      <c r="NWM195" s="279"/>
      <c r="NWN195" s="279"/>
      <c r="NWO195" s="279"/>
      <c r="NWP195" s="279"/>
      <c r="NWQ195" s="279"/>
      <c r="NWR195" s="279"/>
      <c r="NWS195" s="279"/>
      <c r="NWT195" s="279"/>
      <c r="NWU195" s="279"/>
      <c r="NWV195" s="279"/>
      <c r="NWW195" s="279"/>
      <c r="NWX195" s="279"/>
      <c r="NWY195" s="279"/>
      <c r="NWZ195" s="279"/>
      <c r="NXA195" s="279"/>
      <c r="NXB195" s="279"/>
      <c r="NXC195" s="279"/>
      <c r="NXD195" s="279"/>
      <c r="NXE195" s="279"/>
      <c r="NXF195" s="279"/>
      <c r="NXG195" s="279"/>
      <c r="NXH195" s="279"/>
      <c r="NXI195" s="279"/>
      <c r="NXJ195" s="279"/>
      <c r="NXK195" s="279"/>
      <c r="NXL195" s="279"/>
      <c r="NXM195" s="279"/>
      <c r="NXN195" s="279"/>
      <c r="NXO195" s="279"/>
      <c r="NXP195" s="279"/>
      <c r="NXQ195" s="279"/>
      <c r="NXR195" s="279"/>
      <c r="NXS195" s="279"/>
      <c r="NXT195" s="279"/>
      <c r="NXU195" s="279"/>
      <c r="NXV195" s="279"/>
      <c r="NXW195" s="279"/>
      <c r="NXX195" s="279"/>
      <c r="NXY195" s="279"/>
      <c r="NXZ195" s="279"/>
      <c r="NYA195" s="279"/>
      <c r="NYB195" s="279"/>
      <c r="NYC195" s="279"/>
      <c r="NYD195" s="279"/>
      <c r="NYE195" s="279"/>
      <c r="NYF195" s="279"/>
      <c r="NYG195" s="279"/>
      <c r="NYH195" s="279"/>
      <c r="NYI195" s="279"/>
      <c r="NYJ195" s="279"/>
      <c r="NYK195" s="279"/>
      <c r="NYL195" s="279"/>
      <c r="NYM195" s="279"/>
      <c r="NYN195" s="279"/>
      <c r="NYO195" s="279"/>
      <c r="NYP195" s="279"/>
      <c r="NYQ195" s="279"/>
      <c r="NYR195" s="279"/>
      <c r="NYS195" s="279"/>
      <c r="NYT195" s="279"/>
      <c r="NYU195" s="279"/>
      <c r="NYV195" s="279"/>
      <c r="NYW195" s="279"/>
      <c r="NYX195" s="279"/>
      <c r="NYY195" s="279"/>
      <c r="NYZ195" s="279"/>
      <c r="NZA195" s="279"/>
      <c r="NZB195" s="279"/>
      <c r="NZC195" s="279"/>
      <c r="NZD195" s="279"/>
      <c r="NZE195" s="279"/>
      <c r="NZF195" s="279"/>
      <c r="NZG195" s="279"/>
      <c r="NZH195" s="279"/>
      <c r="NZI195" s="279"/>
      <c r="NZJ195" s="279"/>
      <c r="NZK195" s="279"/>
      <c r="NZL195" s="279"/>
      <c r="NZM195" s="279"/>
      <c r="NZN195" s="279"/>
      <c r="NZO195" s="279"/>
      <c r="NZP195" s="279"/>
      <c r="NZQ195" s="279"/>
      <c r="NZR195" s="279"/>
      <c r="NZS195" s="279"/>
      <c r="NZT195" s="279"/>
      <c r="NZU195" s="279"/>
      <c r="NZV195" s="279"/>
      <c r="NZW195" s="279"/>
      <c r="NZX195" s="279"/>
      <c r="NZY195" s="279"/>
      <c r="NZZ195" s="279"/>
      <c r="OAA195" s="279"/>
      <c r="OAB195" s="279"/>
      <c r="OAC195" s="279"/>
      <c r="OAD195" s="279"/>
      <c r="OAE195" s="279"/>
      <c r="OAF195" s="279"/>
      <c r="OAG195" s="279"/>
      <c r="OAH195" s="279"/>
      <c r="OAI195" s="279"/>
      <c r="OAJ195" s="279"/>
      <c r="OAK195" s="279"/>
      <c r="OAL195" s="279"/>
      <c r="OAM195" s="279"/>
      <c r="OAN195" s="279"/>
      <c r="OAO195" s="279"/>
      <c r="OAP195" s="279"/>
      <c r="OAQ195" s="279"/>
      <c r="OAR195" s="279"/>
      <c r="OAS195" s="279"/>
      <c r="OAT195" s="279"/>
      <c r="OAU195" s="279"/>
      <c r="OAV195" s="279"/>
      <c r="OAW195" s="279"/>
      <c r="OAX195" s="279"/>
      <c r="OAY195" s="279"/>
      <c r="OAZ195" s="279"/>
      <c r="OBA195" s="279"/>
      <c r="OBB195" s="279"/>
      <c r="OBC195" s="279"/>
      <c r="OBD195" s="279"/>
      <c r="OBE195" s="279"/>
      <c r="OBF195" s="279"/>
      <c r="OBG195" s="279"/>
      <c r="OBH195" s="279"/>
      <c r="OBI195" s="279"/>
      <c r="OBJ195" s="279"/>
      <c r="OBK195" s="279"/>
      <c r="OBL195" s="279"/>
      <c r="OBM195" s="279"/>
      <c r="OBN195" s="279"/>
      <c r="OBO195" s="279"/>
      <c r="OBP195" s="279"/>
      <c r="OBQ195" s="279"/>
      <c r="OBR195" s="279"/>
      <c r="OBS195" s="279"/>
      <c r="OBT195" s="279"/>
      <c r="OBU195" s="279"/>
      <c r="OBV195" s="279"/>
      <c r="OBW195" s="279"/>
      <c r="OBX195" s="279"/>
      <c r="OBY195" s="279"/>
      <c r="OBZ195" s="279"/>
      <c r="OCA195" s="279"/>
      <c r="OCB195" s="279"/>
      <c r="OCC195" s="279"/>
      <c r="OCD195" s="279"/>
      <c r="OCE195" s="279"/>
      <c r="OCF195" s="279"/>
      <c r="OCG195" s="279"/>
      <c r="OCH195" s="279"/>
      <c r="OCI195" s="279"/>
      <c r="OCJ195" s="279"/>
      <c r="OCK195" s="279"/>
      <c r="OCL195" s="279"/>
      <c r="OCM195" s="279"/>
      <c r="OCN195" s="279"/>
      <c r="OCO195" s="279"/>
      <c r="OCP195" s="279"/>
      <c r="OCQ195" s="279"/>
      <c r="OCR195" s="279"/>
      <c r="OCS195" s="279"/>
      <c r="OCT195" s="279"/>
      <c r="OCU195" s="279"/>
      <c r="OCV195" s="279"/>
      <c r="OCW195" s="279"/>
      <c r="OCX195" s="279"/>
      <c r="OCY195" s="279"/>
      <c r="OCZ195" s="279"/>
      <c r="ODA195" s="279"/>
      <c r="ODB195" s="279"/>
      <c r="ODC195" s="279"/>
      <c r="ODD195" s="279"/>
      <c r="ODE195" s="279"/>
      <c r="ODF195" s="279"/>
      <c r="ODG195" s="279"/>
      <c r="ODH195" s="279"/>
      <c r="ODI195" s="279"/>
      <c r="ODJ195" s="279"/>
      <c r="ODK195" s="279"/>
      <c r="ODL195" s="279"/>
      <c r="ODM195" s="279"/>
      <c r="ODN195" s="279"/>
      <c r="ODO195" s="279"/>
      <c r="ODP195" s="279"/>
      <c r="ODQ195" s="279"/>
      <c r="ODR195" s="279"/>
      <c r="ODS195" s="279"/>
      <c r="ODT195" s="279"/>
      <c r="ODU195" s="279"/>
      <c r="ODV195" s="279"/>
      <c r="ODW195" s="279"/>
      <c r="ODX195" s="279"/>
      <c r="ODY195" s="279"/>
      <c r="ODZ195" s="279"/>
      <c r="OEA195" s="279"/>
      <c r="OEB195" s="279"/>
      <c r="OEC195" s="279"/>
      <c r="OED195" s="279"/>
      <c r="OEE195" s="279"/>
      <c r="OEF195" s="279"/>
      <c r="OEG195" s="279"/>
      <c r="OEH195" s="279"/>
      <c r="OEI195" s="279"/>
      <c r="OEJ195" s="279"/>
      <c r="OEK195" s="279"/>
      <c r="OEL195" s="279"/>
      <c r="OEM195" s="279"/>
      <c r="OEN195" s="279"/>
      <c r="OEO195" s="279"/>
      <c r="OEP195" s="279"/>
      <c r="OEQ195" s="279"/>
      <c r="OER195" s="279"/>
      <c r="OES195" s="279"/>
      <c r="OET195" s="279"/>
      <c r="OEU195" s="279"/>
      <c r="OEV195" s="279"/>
      <c r="OEW195" s="279"/>
      <c r="OEX195" s="279"/>
      <c r="OEY195" s="279"/>
      <c r="OEZ195" s="279"/>
      <c r="OFA195" s="279"/>
      <c r="OFB195" s="279"/>
      <c r="OFC195" s="279"/>
      <c r="OFD195" s="279"/>
      <c r="OFE195" s="279"/>
      <c r="OFF195" s="279"/>
      <c r="OFG195" s="279"/>
      <c r="OFH195" s="279"/>
      <c r="OFI195" s="279"/>
      <c r="OFJ195" s="279"/>
      <c r="OFK195" s="279"/>
      <c r="OFL195" s="279"/>
      <c r="OFM195" s="279"/>
      <c r="OFN195" s="279"/>
      <c r="OFO195" s="279"/>
      <c r="OFP195" s="279"/>
      <c r="OFQ195" s="279"/>
      <c r="OFR195" s="279"/>
      <c r="OFS195" s="279"/>
      <c r="OFT195" s="279"/>
      <c r="OFU195" s="279"/>
      <c r="OFV195" s="279"/>
      <c r="OFW195" s="279"/>
      <c r="OFX195" s="279"/>
      <c r="OFY195" s="279"/>
      <c r="OFZ195" s="279"/>
      <c r="OGA195" s="279"/>
      <c r="OGB195" s="279"/>
      <c r="OGC195" s="279"/>
      <c r="OGD195" s="279"/>
      <c r="OGE195" s="279"/>
      <c r="OGF195" s="279"/>
      <c r="OGG195" s="279"/>
      <c r="OGH195" s="279"/>
      <c r="OGI195" s="279"/>
      <c r="OGJ195" s="279"/>
      <c r="OGK195" s="279"/>
      <c r="OGL195" s="279"/>
      <c r="OGM195" s="279"/>
      <c r="OGN195" s="279"/>
      <c r="OGO195" s="279"/>
      <c r="OGP195" s="279"/>
      <c r="OGQ195" s="279"/>
      <c r="OGR195" s="279"/>
      <c r="OGS195" s="279"/>
      <c r="OGT195" s="279"/>
      <c r="OGU195" s="279"/>
      <c r="OGV195" s="279"/>
      <c r="OGW195" s="279"/>
      <c r="OGX195" s="279"/>
      <c r="OGY195" s="279"/>
      <c r="OGZ195" s="279"/>
      <c r="OHA195" s="279"/>
      <c r="OHB195" s="279"/>
      <c r="OHC195" s="279"/>
      <c r="OHD195" s="279"/>
      <c r="OHE195" s="279"/>
      <c r="OHF195" s="279"/>
      <c r="OHG195" s="279"/>
      <c r="OHH195" s="279"/>
      <c r="OHI195" s="279"/>
      <c r="OHJ195" s="279"/>
      <c r="OHK195" s="279"/>
      <c r="OHL195" s="279"/>
      <c r="OHM195" s="279"/>
      <c r="OHN195" s="279"/>
      <c r="OHO195" s="279"/>
      <c r="OHP195" s="279"/>
      <c r="OHQ195" s="279"/>
      <c r="OHR195" s="279"/>
      <c r="OHS195" s="279"/>
      <c r="OHT195" s="279"/>
      <c r="OHU195" s="279"/>
      <c r="OHV195" s="279"/>
      <c r="OHW195" s="279"/>
      <c r="OHX195" s="279"/>
      <c r="OHY195" s="279"/>
      <c r="OHZ195" s="279"/>
      <c r="OIA195" s="279"/>
      <c r="OIB195" s="279"/>
      <c r="OIC195" s="279"/>
      <c r="OID195" s="279"/>
      <c r="OIE195" s="279"/>
      <c r="OIF195" s="279"/>
      <c r="OIG195" s="279"/>
      <c r="OIH195" s="279"/>
      <c r="OII195" s="279"/>
      <c r="OIJ195" s="279"/>
      <c r="OIK195" s="279"/>
      <c r="OIL195" s="279"/>
      <c r="OIM195" s="279"/>
      <c r="OIN195" s="279"/>
      <c r="OIO195" s="279"/>
      <c r="OIP195" s="279"/>
      <c r="OIQ195" s="279"/>
      <c r="OIR195" s="279"/>
      <c r="OIS195" s="279"/>
      <c r="OIT195" s="279"/>
      <c r="OIU195" s="279"/>
      <c r="OIV195" s="279"/>
      <c r="OIW195" s="279"/>
      <c r="OIX195" s="279"/>
      <c r="OIY195" s="279"/>
      <c r="OIZ195" s="279"/>
      <c r="OJA195" s="279"/>
      <c r="OJB195" s="279"/>
      <c r="OJC195" s="279"/>
      <c r="OJD195" s="279"/>
      <c r="OJE195" s="279"/>
      <c r="OJF195" s="279"/>
      <c r="OJG195" s="279"/>
      <c r="OJH195" s="279"/>
      <c r="OJI195" s="279"/>
      <c r="OJJ195" s="279"/>
      <c r="OJK195" s="279"/>
      <c r="OJL195" s="279"/>
      <c r="OJM195" s="279"/>
      <c r="OJN195" s="279"/>
      <c r="OJO195" s="279"/>
      <c r="OJP195" s="279"/>
      <c r="OJQ195" s="279"/>
      <c r="OJR195" s="279"/>
      <c r="OJS195" s="279"/>
      <c r="OJT195" s="279"/>
      <c r="OJU195" s="279"/>
      <c r="OJV195" s="279"/>
      <c r="OJW195" s="279"/>
      <c r="OJX195" s="279"/>
      <c r="OJY195" s="279"/>
      <c r="OJZ195" s="279"/>
      <c r="OKA195" s="279"/>
      <c r="OKB195" s="279"/>
      <c r="OKC195" s="279"/>
      <c r="OKD195" s="279"/>
      <c r="OKE195" s="279"/>
      <c r="OKF195" s="279"/>
      <c r="OKG195" s="279"/>
      <c r="OKH195" s="279"/>
      <c r="OKI195" s="279"/>
      <c r="OKJ195" s="279"/>
      <c r="OKK195" s="279"/>
      <c r="OKL195" s="279"/>
      <c r="OKM195" s="279"/>
      <c r="OKN195" s="279"/>
      <c r="OKO195" s="279"/>
      <c r="OKP195" s="279"/>
      <c r="OKQ195" s="279"/>
      <c r="OKR195" s="279"/>
      <c r="OKS195" s="279"/>
      <c r="OKT195" s="279"/>
      <c r="OKU195" s="279"/>
      <c r="OKV195" s="279"/>
      <c r="OKW195" s="279"/>
      <c r="OKX195" s="279"/>
      <c r="OKY195" s="279"/>
      <c r="OKZ195" s="279"/>
      <c r="OLA195" s="279"/>
      <c r="OLB195" s="279"/>
      <c r="OLC195" s="279"/>
      <c r="OLD195" s="279"/>
      <c r="OLE195" s="279"/>
      <c r="OLF195" s="279"/>
      <c r="OLG195" s="279"/>
      <c r="OLH195" s="279"/>
      <c r="OLI195" s="279"/>
      <c r="OLJ195" s="279"/>
      <c r="OLK195" s="279"/>
      <c r="OLL195" s="279"/>
      <c r="OLM195" s="279"/>
      <c r="OLN195" s="279"/>
      <c r="OLO195" s="279"/>
      <c r="OLP195" s="279"/>
      <c r="OLQ195" s="279"/>
      <c r="OLR195" s="279"/>
      <c r="OLS195" s="279"/>
      <c r="OLT195" s="279"/>
      <c r="OLU195" s="279"/>
      <c r="OLV195" s="279"/>
      <c r="OLW195" s="279"/>
      <c r="OLX195" s="279"/>
      <c r="OLY195" s="279"/>
      <c r="OLZ195" s="279"/>
      <c r="OMA195" s="279"/>
      <c r="OMB195" s="279"/>
      <c r="OMC195" s="279"/>
      <c r="OMD195" s="279"/>
      <c r="OME195" s="279"/>
      <c r="OMF195" s="279"/>
      <c r="OMG195" s="279"/>
      <c r="OMH195" s="279"/>
      <c r="OMI195" s="279"/>
      <c r="OMJ195" s="279"/>
      <c r="OMK195" s="279"/>
      <c r="OML195" s="279"/>
      <c r="OMM195" s="279"/>
      <c r="OMN195" s="279"/>
      <c r="OMO195" s="279"/>
      <c r="OMP195" s="279"/>
      <c r="OMQ195" s="279"/>
      <c r="OMR195" s="279"/>
      <c r="OMS195" s="279"/>
      <c r="OMT195" s="279"/>
      <c r="OMU195" s="279"/>
      <c r="OMV195" s="279"/>
      <c r="OMW195" s="279"/>
      <c r="OMX195" s="279"/>
      <c r="OMY195" s="279"/>
      <c r="OMZ195" s="279"/>
      <c r="ONA195" s="279"/>
      <c r="ONB195" s="279"/>
      <c r="ONC195" s="279"/>
      <c r="OND195" s="279"/>
      <c r="ONE195" s="279"/>
      <c r="ONF195" s="279"/>
      <c r="ONG195" s="279"/>
      <c r="ONH195" s="279"/>
      <c r="ONI195" s="279"/>
      <c r="ONJ195" s="279"/>
      <c r="ONK195" s="279"/>
      <c r="ONL195" s="279"/>
      <c r="ONM195" s="279"/>
      <c r="ONN195" s="279"/>
      <c r="ONO195" s="279"/>
      <c r="ONP195" s="279"/>
      <c r="ONQ195" s="279"/>
      <c r="ONR195" s="279"/>
      <c r="ONS195" s="279"/>
      <c r="ONT195" s="279"/>
      <c r="ONU195" s="279"/>
      <c r="ONV195" s="279"/>
      <c r="ONW195" s="279"/>
      <c r="ONX195" s="279"/>
      <c r="ONY195" s="279"/>
      <c r="ONZ195" s="279"/>
      <c r="OOA195" s="279"/>
      <c r="OOB195" s="279"/>
      <c r="OOC195" s="279"/>
      <c r="OOD195" s="279"/>
      <c r="OOE195" s="279"/>
      <c r="OOF195" s="279"/>
      <c r="OOG195" s="279"/>
      <c r="OOH195" s="279"/>
      <c r="OOI195" s="279"/>
      <c r="OOJ195" s="279"/>
      <c r="OOK195" s="279"/>
      <c r="OOL195" s="279"/>
      <c r="OOM195" s="279"/>
      <c r="OON195" s="279"/>
      <c r="OOO195" s="279"/>
      <c r="OOP195" s="279"/>
      <c r="OOQ195" s="279"/>
      <c r="OOR195" s="279"/>
      <c r="OOS195" s="279"/>
      <c r="OOT195" s="279"/>
      <c r="OOU195" s="279"/>
      <c r="OOV195" s="279"/>
      <c r="OOW195" s="279"/>
      <c r="OOX195" s="279"/>
      <c r="OOY195" s="279"/>
      <c r="OOZ195" s="279"/>
      <c r="OPA195" s="279"/>
      <c r="OPB195" s="279"/>
      <c r="OPC195" s="279"/>
      <c r="OPD195" s="279"/>
      <c r="OPE195" s="279"/>
      <c r="OPF195" s="279"/>
      <c r="OPG195" s="279"/>
      <c r="OPH195" s="279"/>
      <c r="OPI195" s="279"/>
      <c r="OPJ195" s="279"/>
      <c r="OPK195" s="279"/>
      <c r="OPL195" s="279"/>
      <c r="OPM195" s="279"/>
      <c r="OPN195" s="279"/>
      <c r="OPO195" s="279"/>
      <c r="OPP195" s="279"/>
      <c r="OPQ195" s="279"/>
      <c r="OPR195" s="279"/>
      <c r="OPS195" s="279"/>
      <c r="OPT195" s="279"/>
      <c r="OPU195" s="279"/>
      <c r="OPV195" s="279"/>
      <c r="OPW195" s="279"/>
      <c r="OPX195" s="279"/>
      <c r="OPY195" s="279"/>
      <c r="OPZ195" s="279"/>
      <c r="OQA195" s="279"/>
      <c r="OQB195" s="279"/>
      <c r="OQC195" s="279"/>
      <c r="OQD195" s="279"/>
      <c r="OQE195" s="279"/>
      <c r="OQF195" s="279"/>
      <c r="OQG195" s="279"/>
      <c r="OQH195" s="279"/>
      <c r="OQI195" s="279"/>
      <c r="OQJ195" s="279"/>
      <c r="OQK195" s="279"/>
      <c r="OQL195" s="279"/>
      <c r="OQM195" s="279"/>
      <c r="OQN195" s="279"/>
      <c r="OQO195" s="279"/>
      <c r="OQP195" s="279"/>
      <c r="OQQ195" s="279"/>
      <c r="OQR195" s="279"/>
      <c r="OQS195" s="279"/>
      <c r="OQT195" s="279"/>
      <c r="OQU195" s="279"/>
      <c r="OQV195" s="279"/>
      <c r="OQW195" s="279"/>
      <c r="OQX195" s="279"/>
      <c r="OQY195" s="279"/>
      <c r="OQZ195" s="279"/>
      <c r="ORA195" s="279"/>
      <c r="ORB195" s="279"/>
      <c r="ORC195" s="279"/>
      <c r="ORD195" s="279"/>
      <c r="ORE195" s="279"/>
      <c r="ORF195" s="279"/>
      <c r="ORG195" s="279"/>
      <c r="ORH195" s="279"/>
      <c r="ORI195" s="279"/>
      <c r="ORJ195" s="279"/>
      <c r="ORK195" s="279"/>
      <c r="ORL195" s="279"/>
      <c r="ORM195" s="279"/>
      <c r="ORN195" s="279"/>
      <c r="ORO195" s="279"/>
      <c r="ORP195" s="279"/>
      <c r="ORQ195" s="279"/>
      <c r="ORR195" s="279"/>
      <c r="ORS195" s="279"/>
      <c r="ORT195" s="279"/>
      <c r="ORU195" s="279"/>
      <c r="ORV195" s="279"/>
      <c r="ORW195" s="279"/>
      <c r="ORX195" s="279"/>
      <c r="ORY195" s="279"/>
      <c r="ORZ195" s="279"/>
      <c r="OSA195" s="279"/>
      <c r="OSB195" s="279"/>
      <c r="OSC195" s="279"/>
      <c r="OSD195" s="279"/>
      <c r="OSE195" s="279"/>
      <c r="OSF195" s="279"/>
      <c r="OSG195" s="279"/>
      <c r="OSH195" s="279"/>
      <c r="OSI195" s="279"/>
      <c r="OSJ195" s="279"/>
      <c r="OSK195" s="279"/>
      <c r="OSL195" s="279"/>
      <c r="OSM195" s="279"/>
      <c r="OSN195" s="279"/>
      <c r="OSO195" s="279"/>
      <c r="OSP195" s="279"/>
      <c r="OSQ195" s="279"/>
      <c r="OSR195" s="279"/>
      <c r="OSS195" s="279"/>
      <c r="OST195" s="279"/>
      <c r="OSU195" s="279"/>
      <c r="OSV195" s="279"/>
      <c r="OSW195" s="279"/>
      <c r="OSX195" s="279"/>
      <c r="OSY195" s="279"/>
      <c r="OSZ195" s="279"/>
      <c r="OTA195" s="279"/>
      <c r="OTB195" s="279"/>
      <c r="OTC195" s="279"/>
      <c r="OTD195" s="279"/>
      <c r="OTE195" s="279"/>
      <c r="OTF195" s="279"/>
      <c r="OTG195" s="279"/>
      <c r="OTH195" s="279"/>
      <c r="OTI195" s="279"/>
      <c r="OTJ195" s="279"/>
      <c r="OTK195" s="279"/>
      <c r="OTL195" s="279"/>
      <c r="OTM195" s="279"/>
      <c r="OTN195" s="279"/>
      <c r="OTO195" s="279"/>
      <c r="OTP195" s="279"/>
      <c r="OTQ195" s="279"/>
      <c r="OTR195" s="279"/>
      <c r="OTS195" s="279"/>
      <c r="OTT195" s="279"/>
      <c r="OTU195" s="279"/>
      <c r="OTV195" s="279"/>
      <c r="OTW195" s="279"/>
      <c r="OTX195" s="279"/>
      <c r="OTY195" s="279"/>
      <c r="OTZ195" s="279"/>
      <c r="OUA195" s="279"/>
      <c r="OUB195" s="279"/>
      <c r="OUC195" s="279"/>
      <c r="OUD195" s="279"/>
      <c r="OUE195" s="279"/>
      <c r="OUF195" s="279"/>
      <c r="OUG195" s="279"/>
      <c r="OUH195" s="279"/>
      <c r="OUI195" s="279"/>
      <c r="OUJ195" s="279"/>
      <c r="OUK195" s="279"/>
      <c r="OUL195" s="279"/>
      <c r="OUM195" s="279"/>
      <c r="OUN195" s="279"/>
      <c r="OUO195" s="279"/>
      <c r="OUP195" s="279"/>
      <c r="OUQ195" s="279"/>
      <c r="OUR195" s="279"/>
      <c r="OUS195" s="279"/>
      <c r="OUT195" s="279"/>
      <c r="OUU195" s="279"/>
      <c r="OUV195" s="279"/>
      <c r="OUW195" s="279"/>
      <c r="OUX195" s="279"/>
      <c r="OUY195" s="279"/>
      <c r="OUZ195" s="279"/>
      <c r="OVA195" s="279"/>
      <c r="OVB195" s="279"/>
      <c r="OVC195" s="279"/>
      <c r="OVD195" s="279"/>
      <c r="OVE195" s="279"/>
      <c r="OVF195" s="279"/>
      <c r="OVG195" s="279"/>
      <c r="OVH195" s="279"/>
      <c r="OVI195" s="279"/>
      <c r="OVJ195" s="279"/>
      <c r="OVK195" s="279"/>
      <c r="OVL195" s="279"/>
      <c r="OVM195" s="279"/>
      <c r="OVN195" s="279"/>
      <c r="OVO195" s="279"/>
      <c r="OVP195" s="279"/>
      <c r="OVQ195" s="279"/>
      <c r="OVR195" s="279"/>
      <c r="OVS195" s="279"/>
      <c r="OVT195" s="279"/>
      <c r="OVU195" s="279"/>
      <c r="OVV195" s="279"/>
      <c r="OVW195" s="279"/>
      <c r="OVX195" s="279"/>
      <c r="OVY195" s="279"/>
      <c r="OVZ195" s="279"/>
      <c r="OWA195" s="279"/>
      <c r="OWB195" s="279"/>
      <c r="OWC195" s="279"/>
      <c r="OWD195" s="279"/>
      <c r="OWE195" s="279"/>
      <c r="OWF195" s="279"/>
      <c r="OWG195" s="279"/>
      <c r="OWH195" s="279"/>
      <c r="OWI195" s="279"/>
      <c r="OWJ195" s="279"/>
      <c r="OWK195" s="279"/>
      <c r="OWL195" s="279"/>
      <c r="OWM195" s="279"/>
      <c r="OWN195" s="279"/>
      <c r="OWO195" s="279"/>
      <c r="OWP195" s="279"/>
      <c r="OWQ195" s="279"/>
      <c r="OWR195" s="279"/>
      <c r="OWS195" s="279"/>
      <c r="OWT195" s="279"/>
      <c r="OWU195" s="279"/>
      <c r="OWV195" s="279"/>
      <c r="OWW195" s="279"/>
      <c r="OWX195" s="279"/>
      <c r="OWY195" s="279"/>
      <c r="OWZ195" s="279"/>
      <c r="OXA195" s="279"/>
      <c r="OXB195" s="279"/>
      <c r="OXC195" s="279"/>
      <c r="OXD195" s="279"/>
      <c r="OXE195" s="279"/>
      <c r="OXF195" s="279"/>
      <c r="OXG195" s="279"/>
      <c r="OXH195" s="279"/>
      <c r="OXI195" s="279"/>
      <c r="OXJ195" s="279"/>
      <c r="OXK195" s="279"/>
      <c r="OXL195" s="279"/>
      <c r="OXM195" s="279"/>
      <c r="OXN195" s="279"/>
      <c r="OXO195" s="279"/>
      <c r="OXP195" s="279"/>
      <c r="OXQ195" s="279"/>
      <c r="OXR195" s="279"/>
      <c r="OXS195" s="279"/>
      <c r="OXT195" s="279"/>
      <c r="OXU195" s="279"/>
      <c r="OXV195" s="279"/>
      <c r="OXW195" s="279"/>
      <c r="OXX195" s="279"/>
      <c r="OXY195" s="279"/>
      <c r="OXZ195" s="279"/>
      <c r="OYA195" s="279"/>
      <c r="OYB195" s="279"/>
      <c r="OYC195" s="279"/>
      <c r="OYD195" s="279"/>
      <c r="OYE195" s="279"/>
      <c r="OYF195" s="279"/>
      <c r="OYG195" s="279"/>
      <c r="OYH195" s="279"/>
      <c r="OYI195" s="279"/>
      <c r="OYJ195" s="279"/>
      <c r="OYK195" s="279"/>
      <c r="OYL195" s="279"/>
      <c r="OYM195" s="279"/>
      <c r="OYN195" s="279"/>
      <c r="OYO195" s="279"/>
      <c r="OYP195" s="279"/>
      <c r="OYQ195" s="279"/>
      <c r="OYR195" s="279"/>
      <c r="OYS195" s="279"/>
      <c r="OYT195" s="279"/>
      <c r="OYU195" s="279"/>
      <c r="OYV195" s="279"/>
      <c r="OYW195" s="279"/>
      <c r="OYX195" s="279"/>
      <c r="OYY195" s="279"/>
      <c r="OYZ195" s="279"/>
      <c r="OZA195" s="279"/>
      <c r="OZB195" s="279"/>
      <c r="OZC195" s="279"/>
      <c r="OZD195" s="279"/>
      <c r="OZE195" s="279"/>
      <c r="OZF195" s="279"/>
      <c r="OZG195" s="279"/>
      <c r="OZH195" s="279"/>
      <c r="OZI195" s="279"/>
      <c r="OZJ195" s="279"/>
      <c r="OZK195" s="279"/>
      <c r="OZL195" s="279"/>
      <c r="OZM195" s="279"/>
      <c r="OZN195" s="279"/>
      <c r="OZO195" s="279"/>
      <c r="OZP195" s="279"/>
      <c r="OZQ195" s="279"/>
      <c r="OZR195" s="279"/>
      <c r="OZS195" s="279"/>
      <c r="OZT195" s="279"/>
      <c r="OZU195" s="279"/>
      <c r="OZV195" s="279"/>
      <c r="OZW195" s="279"/>
      <c r="OZX195" s="279"/>
      <c r="OZY195" s="279"/>
      <c r="OZZ195" s="279"/>
      <c r="PAA195" s="279"/>
      <c r="PAB195" s="279"/>
      <c r="PAC195" s="279"/>
      <c r="PAD195" s="279"/>
      <c r="PAE195" s="279"/>
      <c r="PAF195" s="279"/>
      <c r="PAG195" s="279"/>
      <c r="PAH195" s="279"/>
      <c r="PAI195" s="279"/>
      <c r="PAJ195" s="279"/>
      <c r="PAK195" s="279"/>
      <c r="PAL195" s="279"/>
      <c r="PAM195" s="279"/>
      <c r="PAN195" s="279"/>
      <c r="PAO195" s="279"/>
      <c r="PAP195" s="279"/>
      <c r="PAQ195" s="279"/>
      <c r="PAR195" s="279"/>
      <c r="PAS195" s="279"/>
      <c r="PAT195" s="279"/>
      <c r="PAU195" s="279"/>
      <c r="PAV195" s="279"/>
      <c r="PAW195" s="279"/>
      <c r="PAX195" s="279"/>
      <c r="PAY195" s="279"/>
      <c r="PAZ195" s="279"/>
      <c r="PBA195" s="279"/>
      <c r="PBB195" s="279"/>
      <c r="PBC195" s="279"/>
      <c r="PBD195" s="279"/>
      <c r="PBE195" s="279"/>
      <c r="PBF195" s="279"/>
      <c r="PBG195" s="279"/>
      <c r="PBH195" s="279"/>
      <c r="PBI195" s="279"/>
      <c r="PBJ195" s="279"/>
      <c r="PBK195" s="279"/>
      <c r="PBL195" s="279"/>
      <c r="PBM195" s="279"/>
      <c r="PBN195" s="279"/>
      <c r="PBO195" s="279"/>
      <c r="PBP195" s="279"/>
      <c r="PBQ195" s="279"/>
      <c r="PBR195" s="279"/>
      <c r="PBS195" s="279"/>
      <c r="PBT195" s="279"/>
      <c r="PBU195" s="279"/>
      <c r="PBV195" s="279"/>
      <c r="PBW195" s="279"/>
      <c r="PBX195" s="279"/>
      <c r="PBY195" s="279"/>
      <c r="PBZ195" s="279"/>
      <c r="PCA195" s="279"/>
      <c r="PCB195" s="279"/>
      <c r="PCC195" s="279"/>
      <c r="PCD195" s="279"/>
      <c r="PCE195" s="279"/>
      <c r="PCF195" s="279"/>
      <c r="PCG195" s="279"/>
      <c r="PCH195" s="279"/>
      <c r="PCI195" s="279"/>
      <c r="PCJ195" s="279"/>
      <c r="PCK195" s="279"/>
      <c r="PCL195" s="279"/>
      <c r="PCM195" s="279"/>
      <c r="PCN195" s="279"/>
      <c r="PCO195" s="279"/>
      <c r="PCP195" s="279"/>
      <c r="PCQ195" s="279"/>
      <c r="PCR195" s="279"/>
      <c r="PCS195" s="279"/>
      <c r="PCT195" s="279"/>
      <c r="PCU195" s="279"/>
      <c r="PCV195" s="279"/>
      <c r="PCW195" s="279"/>
      <c r="PCX195" s="279"/>
      <c r="PCY195" s="279"/>
      <c r="PCZ195" s="279"/>
      <c r="PDA195" s="279"/>
      <c r="PDB195" s="279"/>
      <c r="PDC195" s="279"/>
      <c r="PDD195" s="279"/>
      <c r="PDE195" s="279"/>
      <c r="PDF195" s="279"/>
      <c r="PDG195" s="279"/>
      <c r="PDH195" s="279"/>
      <c r="PDI195" s="279"/>
      <c r="PDJ195" s="279"/>
      <c r="PDK195" s="279"/>
      <c r="PDL195" s="279"/>
      <c r="PDM195" s="279"/>
      <c r="PDN195" s="279"/>
      <c r="PDO195" s="279"/>
      <c r="PDP195" s="279"/>
      <c r="PDQ195" s="279"/>
      <c r="PDR195" s="279"/>
      <c r="PDS195" s="279"/>
      <c r="PDT195" s="279"/>
      <c r="PDU195" s="279"/>
      <c r="PDV195" s="279"/>
      <c r="PDW195" s="279"/>
      <c r="PDX195" s="279"/>
      <c r="PDY195" s="279"/>
      <c r="PDZ195" s="279"/>
      <c r="PEA195" s="279"/>
      <c r="PEB195" s="279"/>
      <c r="PEC195" s="279"/>
      <c r="PED195" s="279"/>
      <c r="PEE195" s="279"/>
      <c r="PEF195" s="279"/>
      <c r="PEG195" s="279"/>
      <c r="PEH195" s="279"/>
      <c r="PEI195" s="279"/>
      <c r="PEJ195" s="279"/>
      <c r="PEK195" s="279"/>
      <c r="PEL195" s="279"/>
      <c r="PEM195" s="279"/>
      <c r="PEN195" s="279"/>
      <c r="PEO195" s="279"/>
      <c r="PEP195" s="279"/>
      <c r="PEQ195" s="279"/>
      <c r="PER195" s="279"/>
      <c r="PES195" s="279"/>
      <c r="PET195" s="279"/>
      <c r="PEU195" s="279"/>
      <c r="PEV195" s="279"/>
      <c r="PEW195" s="279"/>
      <c r="PEX195" s="279"/>
      <c r="PEY195" s="279"/>
      <c r="PEZ195" s="279"/>
      <c r="PFA195" s="279"/>
      <c r="PFB195" s="279"/>
      <c r="PFC195" s="279"/>
      <c r="PFD195" s="279"/>
      <c r="PFE195" s="279"/>
      <c r="PFF195" s="279"/>
      <c r="PFG195" s="279"/>
      <c r="PFH195" s="279"/>
      <c r="PFI195" s="279"/>
      <c r="PFJ195" s="279"/>
      <c r="PFK195" s="279"/>
      <c r="PFL195" s="279"/>
      <c r="PFM195" s="279"/>
      <c r="PFN195" s="279"/>
      <c r="PFO195" s="279"/>
      <c r="PFP195" s="279"/>
      <c r="PFQ195" s="279"/>
      <c r="PFR195" s="279"/>
      <c r="PFS195" s="279"/>
      <c r="PFT195" s="279"/>
      <c r="PFU195" s="279"/>
      <c r="PFV195" s="279"/>
      <c r="PFW195" s="279"/>
      <c r="PFX195" s="279"/>
      <c r="PFY195" s="279"/>
      <c r="PFZ195" s="279"/>
      <c r="PGA195" s="279"/>
      <c r="PGB195" s="279"/>
      <c r="PGC195" s="279"/>
      <c r="PGD195" s="279"/>
      <c r="PGE195" s="279"/>
      <c r="PGF195" s="279"/>
      <c r="PGG195" s="279"/>
      <c r="PGH195" s="279"/>
      <c r="PGI195" s="279"/>
      <c r="PGJ195" s="279"/>
      <c r="PGK195" s="279"/>
      <c r="PGL195" s="279"/>
      <c r="PGM195" s="279"/>
      <c r="PGN195" s="279"/>
      <c r="PGO195" s="279"/>
      <c r="PGP195" s="279"/>
      <c r="PGQ195" s="279"/>
      <c r="PGR195" s="279"/>
      <c r="PGS195" s="279"/>
      <c r="PGT195" s="279"/>
      <c r="PGU195" s="279"/>
      <c r="PGV195" s="279"/>
      <c r="PGW195" s="279"/>
      <c r="PGX195" s="279"/>
      <c r="PGY195" s="279"/>
      <c r="PGZ195" s="279"/>
      <c r="PHA195" s="279"/>
      <c r="PHB195" s="279"/>
      <c r="PHC195" s="279"/>
      <c r="PHD195" s="279"/>
      <c r="PHE195" s="279"/>
      <c r="PHF195" s="279"/>
      <c r="PHG195" s="279"/>
      <c r="PHH195" s="279"/>
      <c r="PHI195" s="279"/>
      <c r="PHJ195" s="279"/>
      <c r="PHK195" s="279"/>
      <c r="PHL195" s="279"/>
      <c r="PHM195" s="279"/>
      <c r="PHN195" s="279"/>
      <c r="PHO195" s="279"/>
      <c r="PHP195" s="279"/>
      <c r="PHQ195" s="279"/>
      <c r="PHR195" s="279"/>
      <c r="PHS195" s="279"/>
      <c r="PHT195" s="279"/>
      <c r="PHU195" s="279"/>
      <c r="PHV195" s="279"/>
      <c r="PHW195" s="279"/>
      <c r="PHX195" s="279"/>
      <c r="PHY195" s="279"/>
      <c r="PHZ195" s="279"/>
      <c r="PIA195" s="279"/>
      <c r="PIB195" s="279"/>
      <c r="PIC195" s="279"/>
      <c r="PID195" s="279"/>
      <c r="PIE195" s="279"/>
      <c r="PIF195" s="279"/>
      <c r="PIG195" s="279"/>
      <c r="PIH195" s="279"/>
      <c r="PII195" s="279"/>
      <c r="PIJ195" s="279"/>
      <c r="PIK195" s="279"/>
      <c r="PIL195" s="279"/>
      <c r="PIM195" s="279"/>
      <c r="PIN195" s="279"/>
      <c r="PIO195" s="279"/>
      <c r="PIP195" s="279"/>
      <c r="PIQ195" s="279"/>
      <c r="PIR195" s="279"/>
      <c r="PIS195" s="279"/>
      <c r="PIT195" s="279"/>
      <c r="PIU195" s="279"/>
      <c r="PIV195" s="279"/>
      <c r="PIW195" s="279"/>
      <c r="PIX195" s="279"/>
      <c r="PIY195" s="279"/>
      <c r="PIZ195" s="279"/>
      <c r="PJA195" s="279"/>
      <c r="PJB195" s="279"/>
      <c r="PJC195" s="279"/>
      <c r="PJD195" s="279"/>
      <c r="PJE195" s="279"/>
      <c r="PJF195" s="279"/>
      <c r="PJG195" s="279"/>
      <c r="PJH195" s="279"/>
      <c r="PJI195" s="279"/>
      <c r="PJJ195" s="279"/>
      <c r="PJK195" s="279"/>
      <c r="PJL195" s="279"/>
      <c r="PJM195" s="279"/>
      <c r="PJN195" s="279"/>
      <c r="PJO195" s="279"/>
      <c r="PJP195" s="279"/>
      <c r="PJQ195" s="279"/>
      <c r="PJR195" s="279"/>
      <c r="PJS195" s="279"/>
      <c r="PJT195" s="279"/>
      <c r="PJU195" s="279"/>
      <c r="PJV195" s="279"/>
      <c r="PJW195" s="279"/>
      <c r="PJX195" s="279"/>
      <c r="PJY195" s="279"/>
      <c r="PJZ195" s="279"/>
      <c r="PKA195" s="279"/>
      <c r="PKB195" s="279"/>
      <c r="PKC195" s="279"/>
      <c r="PKD195" s="279"/>
      <c r="PKE195" s="279"/>
      <c r="PKF195" s="279"/>
      <c r="PKG195" s="279"/>
      <c r="PKH195" s="279"/>
      <c r="PKI195" s="279"/>
      <c r="PKJ195" s="279"/>
      <c r="PKK195" s="279"/>
      <c r="PKL195" s="279"/>
      <c r="PKM195" s="279"/>
      <c r="PKN195" s="279"/>
      <c r="PKO195" s="279"/>
      <c r="PKP195" s="279"/>
      <c r="PKQ195" s="279"/>
      <c r="PKR195" s="279"/>
      <c r="PKS195" s="279"/>
      <c r="PKT195" s="279"/>
      <c r="PKU195" s="279"/>
      <c r="PKV195" s="279"/>
      <c r="PKW195" s="279"/>
      <c r="PKX195" s="279"/>
      <c r="PKY195" s="279"/>
      <c r="PKZ195" s="279"/>
      <c r="PLA195" s="279"/>
      <c r="PLB195" s="279"/>
      <c r="PLC195" s="279"/>
      <c r="PLD195" s="279"/>
      <c r="PLE195" s="279"/>
      <c r="PLF195" s="279"/>
      <c r="PLG195" s="279"/>
      <c r="PLH195" s="279"/>
      <c r="PLI195" s="279"/>
      <c r="PLJ195" s="279"/>
      <c r="PLK195" s="279"/>
      <c r="PLL195" s="279"/>
      <c r="PLM195" s="279"/>
      <c r="PLN195" s="279"/>
      <c r="PLO195" s="279"/>
      <c r="PLP195" s="279"/>
      <c r="PLQ195" s="279"/>
      <c r="PLR195" s="279"/>
      <c r="PLS195" s="279"/>
      <c r="PLT195" s="279"/>
      <c r="PLU195" s="279"/>
      <c r="PLV195" s="279"/>
      <c r="PLW195" s="279"/>
      <c r="PLX195" s="279"/>
      <c r="PLY195" s="279"/>
      <c r="PLZ195" s="279"/>
      <c r="PMA195" s="279"/>
      <c r="PMB195" s="279"/>
      <c r="PMC195" s="279"/>
      <c r="PMD195" s="279"/>
      <c r="PME195" s="279"/>
      <c r="PMF195" s="279"/>
      <c r="PMG195" s="279"/>
      <c r="PMH195" s="279"/>
      <c r="PMI195" s="279"/>
      <c r="PMJ195" s="279"/>
      <c r="PMK195" s="279"/>
      <c r="PML195" s="279"/>
      <c r="PMM195" s="279"/>
      <c r="PMN195" s="279"/>
      <c r="PMO195" s="279"/>
      <c r="PMP195" s="279"/>
      <c r="PMQ195" s="279"/>
      <c r="PMR195" s="279"/>
      <c r="PMS195" s="279"/>
      <c r="PMT195" s="279"/>
      <c r="PMU195" s="279"/>
      <c r="PMV195" s="279"/>
      <c r="PMW195" s="279"/>
      <c r="PMX195" s="279"/>
      <c r="PMY195" s="279"/>
      <c r="PMZ195" s="279"/>
      <c r="PNA195" s="279"/>
      <c r="PNB195" s="279"/>
      <c r="PNC195" s="279"/>
      <c r="PND195" s="279"/>
      <c r="PNE195" s="279"/>
      <c r="PNF195" s="279"/>
      <c r="PNG195" s="279"/>
      <c r="PNH195" s="279"/>
      <c r="PNI195" s="279"/>
      <c r="PNJ195" s="279"/>
      <c r="PNK195" s="279"/>
      <c r="PNL195" s="279"/>
      <c r="PNM195" s="279"/>
      <c r="PNN195" s="279"/>
      <c r="PNO195" s="279"/>
      <c r="PNP195" s="279"/>
      <c r="PNQ195" s="279"/>
      <c r="PNR195" s="279"/>
      <c r="PNS195" s="279"/>
      <c r="PNT195" s="279"/>
      <c r="PNU195" s="279"/>
      <c r="PNV195" s="279"/>
      <c r="PNW195" s="279"/>
      <c r="PNX195" s="279"/>
      <c r="PNY195" s="279"/>
      <c r="PNZ195" s="279"/>
      <c r="POA195" s="279"/>
      <c r="POB195" s="279"/>
      <c r="POC195" s="279"/>
      <c r="POD195" s="279"/>
      <c r="POE195" s="279"/>
      <c r="POF195" s="279"/>
      <c r="POG195" s="279"/>
      <c r="POH195" s="279"/>
      <c r="POI195" s="279"/>
      <c r="POJ195" s="279"/>
      <c r="POK195" s="279"/>
      <c r="POL195" s="279"/>
      <c r="POM195" s="279"/>
      <c r="PON195" s="279"/>
      <c r="POO195" s="279"/>
      <c r="POP195" s="279"/>
      <c r="POQ195" s="279"/>
      <c r="POR195" s="279"/>
      <c r="POS195" s="279"/>
      <c r="POT195" s="279"/>
      <c r="POU195" s="279"/>
      <c r="POV195" s="279"/>
      <c r="POW195" s="279"/>
      <c r="POX195" s="279"/>
      <c r="POY195" s="279"/>
      <c r="POZ195" s="279"/>
      <c r="PPA195" s="279"/>
      <c r="PPB195" s="279"/>
      <c r="PPC195" s="279"/>
      <c r="PPD195" s="279"/>
      <c r="PPE195" s="279"/>
      <c r="PPF195" s="279"/>
      <c r="PPG195" s="279"/>
      <c r="PPH195" s="279"/>
      <c r="PPI195" s="279"/>
      <c r="PPJ195" s="279"/>
      <c r="PPK195" s="279"/>
      <c r="PPL195" s="279"/>
      <c r="PPM195" s="279"/>
      <c r="PPN195" s="279"/>
      <c r="PPO195" s="279"/>
      <c r="PPP195" s="279"/>
      <c r="PPQ195" s="279"/>
      <c r="PPR195" s="279"/>
      <c r="PPS195" s="279"/>
      <c r="PPT195" s="279"/>
      <c r="PPU195" s="279"/>
      <c r="PPV195" s="279"/>
      <c r="PPW195" s="279"/>
      <c r="PPX195" s="279"/>
      <c r="PPY195" s="279"/>
      <c r="PPZ195" s="279"/>
      <c r="PQA195" s="279"/>
      <c r="PQB195" s="279"/>
      <c r="PQC195" s="279"/>
      <c r="PQD195" s="279"/>
      <c r="PQE195" s="279"/>
      <c r="PQF195" s="279"/>
      <c r="PQG195" s="279"/>
      <c r="PQH195" s="279"/>
      <c r="PQI195" s="279"/>
      <c r="PQJ195" s="279"/>
      <c r="PQK195" s="279"/>
      <c r="PQL195" s="279"/>
      <c r="PQM195" s="279"/>
      <c r="PQN195" s="279"/>
      <c r="PQO195" s="279"/>
      <c r="PQP195" s="279"/>
      <c r="PQQ195" s="279"/>
      <c r="PQR195" s="279"/>
      <c r="PQS195" s="279"/>
      <c r="PQT195" s="279"/>
      <c r="PQU195" s="279"/>
      <c r="PQV195" s="279"/>
      <c r="PQW195" s="279"/>
      <c r="PQX195" s="279"/>
      <c r="PQY195" s="279"/>
      <c r="PQZ195" s="279"/>
      <c r="PRA195" s="279"/>
      <c r="PRB195" s="279"/>
      <c r="PRC195" s="279"/>
      <c r="PRD195" s="279"/>
      <c r="PRE195" s="279"/>
      <c r="PRF195" s="279"/>
      <c r="PRG195" s="279"/>
      <c r="PRH195" s="279"/>
      <c r="PRI195" s="279"/>
      <c r="PRJ195" s="279"/>
      <c r="PRK195" s="279"/>
      <c r="PRL195" s="279"/>
      <c r="PRM195" s="279"/>
      <c r="PRN195" s="279"/>
      <c r="PRO195" s="279"/>
      <c r="PRP195" s="279"/>
      <c r="PRQ195" s="279"/>
      <c r="PRR195" s="279"/>
      <c r="PRS195" s="279"/>
      <c r="PRT195" s="279"/>
      <c r="PRU195" s="279"/>
      <c r="PRV195" s="279"/>
      <c r="PRW195" s="279"/>
      <c r="PRX195" s="279"/>
      <c r="PRY195" s="279"/>
      <c r="PRZ195" s="279"/>
      <c r="PSA195" s="279"/>
      <c r="PSB195" s="279"/>
      <c r="PSC195" s="279"/>
      <c r="PSD195" s="279"/>
      <c r="PSE195" s="279"/>
      <c r="PSF195" s="279"/>
      <c r="PSG195" s="279"/>
      <c r="PSH195" s="279"/>
      <c r="PSI195" s="279"/>
      <c r="PSJ195" s="279"/>
      <c r="PSK195" s="279"/>
      <c r="PSL195" s="279"/>
      <c r="PSM195" s="279"/>
      <c r="PSN195" s="279"/>
      <c r="PSO195" s="279"/>
      <c r="PSP195" s="279"/>
      <c r="PSQ195" s="279"/>
      <c r="PSR195" s="279"/>
      <c r="PSS195" s="279"/>
      <c r="PST195" s="279"/>
      <c r="PSU195" s="279"/>
      <c r="PSV195" s="279"/>
      <c r="PSW195" s="279"/>
      <c r="PSX195" s="279"/>
      <c r="PSY195" s="279"/>
      <c r="PSZ195" s="279"/>
      <c r="PTA195" s="279"/>
      <c r="PTB195" s="279"/>
      <c r="PTC195" s="279"/>
      <c r="PTD195" s="279"/>
      <c r="PTE195" s="279"/>
      <c r="PTF195" s="279"/>
      <c r="PTG195" s="279"/>
      <c r="PTH195" s="279"/>
      <c r="PTI195" s="279"/>
      <c r="PTJ195" s="279"/>
      <c r="PTK195" s="279"/>
      <c r="PTL195" s="279"/>
      <c r="PTM195" s="279"/>
      <c r="PTN195" s="279"/>
      <c r="PTO195" s="279"/>
      <c r="PTP195" s="279"/>
      <c r="PTQ195" s="279"/>
      <c r="PTR195" s="279"/>
      <c r="PTS195" s="279"/>
      <c r="PTT195" s="279"/>
      <c r="PTU195" s="279"/>
      <c r="PTV195" s="279"/>
      <c r="PTW195" s="279"/>
      <c r="PTX195" s="279"/>
      <c r="PTY195" s="279"/>
      <c r="PTZ195" s="279"/>
      <c r="PUA195" s="279"/>
      <c r="PUB195" s="279"/>
      <c r="PUC195" s="279"/>
      <c r="PUD195" s="279"/>
      <c r="PUE195" s="279"/>
      <c r="PUF195" s="279"/>
      <c r="PUG195" s="279"/>
      <c r="PUH195" s="279"/>
      <c r="PUI195" s="279"/>
      <c r="PUJ195" s="279"/>
      <c r="PUK195" s="279"/>
      <c r="PUL195" s="279"/>
      <c r="PUM195" s="279"/>
      <c r="PUN195" s="279"/>
      <c r="PUO195" s="279"/>
      <c r="PUP195" s="279"/>
      <c r="PUQ195" s="279"/>
      <c r="PUR195" s="279"/>
      <c r="PUS195" s="279"/>
      <c r="PUT195" s="279"/>
      <c r="PUU195" s="279"/>
      <c r="PUV195" s="279"/>
      <c r="PUW195" s="279"/>
      <c r="PUX195" s="279"/>
      <c r="PUY195" s="279"/>
      <c r="PUZ195" s="279"/>
      <c r="PVA195" s="279"/>
      <c r="PVB195" s="279"/>
      <c r="PVC195" s="279"/>
      <c r="PVD195" s="279"/>
      <c r="PVE195" s="279"/>
      <c r="PVF195" s="279"/>
      <c r="PVG195" s="279"/>
      <c r="PVH195" s="279"/>
      <c r="PVI195" s="279"/>
      <c r="PVJ195" s="279"/>
      <c r="PVK195" s="279"/>
      <c r="PVL195" s="279"/>
      <c r="PVM195" s="279"/>
      <c r="PVN195" s="279"/>
      <c r="PVO195" s="279"/>
      <c r="PVP195" s="279"/>
      <c r="PVQ195" s="279"/>
      <c r="PVR195" s="279"/>
      <c r="PVS195" s="279"/>
      <c r="PVT195" s="279"/>
      <c r="PVU195" s="279"/>
      <c r="PVV195" s="279"/>
      <c r="PVW195" s="279"/>
      <c r="PVX195" s="279"/>
      <c r="PVY195" s="279"/>
      <c r="PVZ195" s="279"/>
      <c r="PWA195" s="279"/>
      <c r="PWB195" s="279"/>
      <c r="PWC195" s="279"/>
      <c r="PWD195" s="279"/>
      <c r="PWE195" s="279"/>
      <c r="PWF195" s="279"/>
      <c r="PWG195" s="279"/>
      <c r="PWH195" s="279"/>
      <c r="PWI195" s="279"/>
      <c r="PWJ195" s="279"/>
      <c r="PWK195" s="279"/>
      <c r="PWL195" s="279"/>
      <c r="PWM195" s="279"/>
      <c r="PWN195" s="279"/>
      <c r="PWO195" s="279"/>
      <c r="PWP195" s="279"/>
      <c r="PWQ195" s="279"/>
      <c r="PWR195" s="279"/>
      <c r="PWS195" s="279"/>
      <c r="PWT195" s="279"/>
      <c r="PWU195" s="279"/>
      <c r="PWV195" s="279"/>
      <c r="PWW195" s="279"/>
      <c r="PWX195" s="279"/>
      <c r="PWY195" s="279"/>
      <c r="PWZ195" s="279"/>
      <c r="PXA195" s="279"/>
      <c r="PXB195" s="279"/>
      <c r="PXC195" s="279"/>
      <c r="PXD195" s="279"/>
      <c r="PXE195" s="279"/>
      <c r="PXF195" s="279"/>
      <c r="PXG195" s="279"/>
      <c r="PXH195" s="279"/>
      <c r="PXI195" s="279"/>
      <c r="PXJ195" s="279"/>
      <c r="PXK195" s="279"/>
      <c r="PXL195" s="279"/>
      <c r="PXM195" s="279"/>
      <c r="PXN195" s="279"/>
      <c r="PXO195" s="279"/>
      <c r="PXP195" s="279"/>
      <c r="PXQ195" s="279"/>
      <c r="PXR195" s="279"/>
      <c r="PXS195" s="279"/>
      <c r="PXT195" s="279"/>
      <c r="PXU195" s="279"/>
      <c r="PXV195" s="279"/>
      <c r="PXW195" s="279"/>
      <c r="PXX195" s="279"/>
      <c r="PXY195" s="279"/>
      <c r="PXZ195" s="279"/>
      <c r="PYA195" s="279"/>
      <c r="PYB195" s="279"/>
      <c r="PYC195" s="279"/>
      <c r="PYD195" s="279"/>
      <c r="PYE195" s="279"/>
      <c r="PYF195" s="279"/>
      <c r="PYG195" s="279"/>
      <c r="PYH195" s="279"/>
      <c r="PYI195" s="279"/>
      <c r="PYJ195" s="279"/>
      <c r="PYK195" s="279"/>
      <c r="PYL195" s="279"/>
      <c r="PYM195" s="279"/>
      <c r="PYN195" s="279"/>
      <c r="PYO195" s="279"/>
      <c r="PYP195" s="279"/>
      <c r="PYQ195" s="279"/>
      <c r="PYR195" s="279"/>
      <c r="PYS195" s="279"/>
      <c r="PYT195" s="279"/>
      <c r="PYU195" s="279"/>
      <c r="PYV195" s="279"/>
      <c r="PYW195" s="279"/>
      <c r="PYX195" s="279"/>
      <c r="PYY195" s="279"/>
      <c r="PYZ195" s="279"/>
      <c r="PZA195" s="279"/>
      <c r="PZB195" s="279"/>
      <c r="PZC195" s="279"/>
      <c r="PZD195" s="279"/>
      <c r="PZE195" s="279"/>
      <c r="PZF195" s="279"/>
      <c r="PZG195" s="279"/>
      <c r="PZH195" s="279"/>
      <c r="PZI195" s="279"/>
      <c r="PZJ195" s="279"/>
      <c r="PZK195" s="279"/>
      <c r="PZL195" s="279"/>
      <c r="PZM195" s="279"/>
      <c r="PZN195" s="279"/>
      <c r="PZO195" s="279"/>
      <c r="PZP195" s="279"/>
      <c r="PZQ195" s="279"/>
      <c r="PZR195" s="279"/>
      <c r="PZS195" s="279"/>
      <c r="PZT195" s="279"/>
      <c r="PZU195" s="279"/>
      <c r="PZV195" s="279"/>
      <c r="PZW195" s="279"/>
      <c r="PZX195" s="279"/>
      <c r="PZY195" s="279"/>
      <c r="PZZ195" s="279"/>
      <c r="QAA195" s="279"/>
      <c r="QAB195" s="279"/>
      <c r="QAC195" s="279"/>
      <c r="QAD195" s="279"/>
      <c r="QAE195" s="279"/>
      <c r="QAF195" s="279"/>
      <c r="QAG195" s="279"/>
      <c r="QAH195" s="279"/>
      <c r="QAI195" s="279"/>
      <c r="QAJ195" s="279"/>
      <c r="QAK195" s="279"/>
      <c r="QAL195" s="279"/>
      <c r="QAM195" s="279"/>
      <c r="QAN195" s="279"/>
      <c r="QAO195" s="279"/>
      <c r="QAP195" s="279"/>
      <c r="QAQ195" s="279"/>
      <c r="QAR195" s="279"/>
      <c r="QAS195" s="279"/>
      <c r="QAT195" s="279"/>
      <c r="QAU195" s="279"/>
      <c r="QAV195" s="279"/>
      <c r="QAW195" s="279"/>
      <c r="QAX195" s="279"/>
      <c r="QAY195" s="279"/>
      <c r="QAZ195" s="279"/>
      <c r="QBA195" s="279"/>
      <c r="QBB195" s="279"/>
      <c r="QBC195" s="279"/>
      <c r="QBD195" s="279"/>
      <c r="QBE195" s="279"/>
      <c r="QBF195" s="279"/>
      <c r="QBG195" s="279"/>
      <c r="QBH195" s="279"/>
      <c r="QBI195" s="279"/>
      <c r="QBJ195" s="279"/>
      <c r="QBK195" s="279"/>
      <c r="QBL195" s="279"/>
      <c r="QBM195" s="279"/>
      <c r="QBN195" s="279"/>
      <c r="QBO195" s="279"/>
      <c r="QBP195" s="279"/>
      <c r="QBQ195" s="279"/>
      <c r="QBR195" s="279"/>
      <c r="QBS195" s="279"/>
      <c r="QBT195" s="279"/>
      <c r="QBU195" s="279"/>
      <c r="QBV195" s="279"/>
      <c r="QBW195" s="279"/>
      <c r="QBX195" s="279"/>
      <c r="QBY195" s="279"/>
      <c r="QBZ195" s="279"/>
      <c r="QCA195" s="279"/>
      <c r="QCB195" s="279"/>
      <c r="QCC195" s="279"/>
      <c r="QCD195" s="279"/>
      <c r="QCE195" s="279"/>
      <c r="QCF195" s="279"/>
      <c r="QCG195" s="279"/>
      <c r="QCH195" s="279"/>
      <c r="QCI195" s="279"/>
      <c r="QCJ195" s="279"/>
      <c r="QCK195" s="279"/>
      <c r="QCL195" s="279"/>
      <c r="QCM195" s="279"/>
      <c r="QCN195" s="279"/>
      <c r="QCO195" s="279"/>
      <c r="QCP195" s="279"/>
      <c r="QCQ195" s="279"/>
      <c r="QCR195" s="279"/>
      <c r="QCS195" s="279"/>
      <c r="QCT195" s="279"/>
      <c r="QCU195" s="279"/>
      <c r="QCV195" s="279"/>
      <c r="QCW195" s="279"/>
      <c r="QCX195" s="279"/>
      <c r="QCY195" s="279"/>
      <c r="QCZ195" s="279"/>
      <c r="QDA195" s="279"/>
      <c r="QDB195" s="279"/>
      <c r="QDC195" s="279"/>
      <c r="QDD195" s="279"/>
      <c r="QDE195" s="279"/>
      <c r="QDF195" s="279"/>
      <c r="QDG195" s="279"/>
      <c r="QDH195" s="279"/>
      <c r="QDI195" s="279"/>
      <c r="QDJ195" s="279"/>
      <c r="QDK195" s="279"/>
      <c r="QDL195" s="279"/>
      <c r="QDM195" s="279"/>
      <c r="QDN195" s="279"/>
      <c r="QDO195" s="279"/>
      <c r="QDP195" s="279"/>
      <c r="QDQ195" s="279"/>
      <c r="QDR195" s="279"/>
      <c r="QDS195" s="279"/>
      <c r="QDT195" s="279"/>
      <c r="QDU195" s="279"/>
      <c r="QDV195" s="279"/>
      <c r="QDW195" s="279"/>
      <c r="QDX195" s="279"/>
      <c r="QDY195" s="279"/>
      <c r="QDZ195" s="279"/>
      <c r="QEA195" s="279"/>
      <c r="QEB195" s="279"/>
      <c r="QEC195" s="279"/>
      <c r="QED195" s="279"/>
      <c r="QEE195" s="279"/>
      <c r="QEF195" s="279"/>
      <c r="QEG195" s="279"/>
      <c r="QEH195" s="279"/>
      <c r="QEI195" s="279"/>
      <c r="QEJ195" s="279"/>
      <c r="QEK195" s="279"/>
      <c r="QEL195" s="279"/>
      <c r="QEM195" s="279"/>
      <c r="QEN195" s="279"/>
      <c r="QEO195" s="279"/>
      <c r="QEP195" s="279"/>
      <c r="QEQ195" s="279"/>
      <c r="QER195" s="279"/>
      <c r="QES195" s="279"/>
      <c r="QET195" s="279"/>
      <c r="QEU195" s="279"/>
      <c r="QEV195" s="279"/>
      <c r="QEW195" s="279"/>
      <c r="QEX195" s="279"/>
      <c r="QEY195" s="279"/>
      <c r="QEZ195" s="279"/>
      <c r="QFA195" s="279"/>
      <c r="QFB195" s="279"/>
      <c r="QFC195" s="279"/>
      <c r="QFD195" s="279"/>
      <c r="QFE195" s="279"/>
      <c r="QFF195" s="279"/>
      <c r="QFG195" s="279"/>
      <c r="QFH195" s="279"/>
      <c r="QFI195" s="279"/>
      <c r="QFJ195" s="279"/>
      <c r="QFK195" s="279"/>
      <c r="QFL195" s="279"/>
      <c r="QFM195" s="279"/>
      <c r="QFN195" s="279"/>
      <c r="QFO195" s="279"/>
      <c r="QFP195" s="279"/>
      <c r="QFQ195" s="279"/>
      <c r="QFR195" s="279"/>
      <c r="QFS195" s="279"/>
      <c r="QFT195" s="279"/>
      <c r="QFU195" s="279"/>
      <c r="QFV195" s="279"/>
      <c r="QFW195" s="279"/>
      <c r="QFX195" s="279"/>
      <c r="QFY195" s="279"/>
      <c r="QFZ195" s="279"/>
      <c r="QGA195" s="279"/>
      <c r="QGB195" s="279"/>
      <c r="QGC195" s="279"/>
      <c r="QGD195" s="279"/>
      <c r="QGE195" s="279"/>
      <c r="QGF195" s="279"/>
      <c r="QGG195" s="279"/>
      <c r="QGH195" s="279"/>
      <c r="QGI195" s="279"/>
      <c r="QGJ195" s="279"/>
      <c r="QGK195" s="279"/>
      <c r="QGL195" s="279"/>
      <c r="QGM195" s="279"/>
      <c r="QGN195" s="279"/>
      <c r="QGO195" s="279"/>
      <c r="QGP195" s="279"/>
      <c r="QGQ195" s="279"/>
      <c r="QGR195" s="279"/>
      <c r="QGS195" s="279"/>
      <c r="QGT195" s="279"/>
      <c r="QGU195" s="279"/>
      <c r="QGV195" s="279"/>
      <c r="QGW195" s="279"/>
      <c r="QGX195" s="279"/>
      <c r="QGY195" s="279"/>
      <c r="QGZ195" s="279"/>
      <c r="QHA195" s="279"/>
      <c r="QHB195" s="279"/>
      <c r="QHC195" s="279"/>
      <c r="QHD195" s="279"/>
      <c r="QHE195" s="279"/>
      <c r="QHF195" s="279"/>
      <c r="QHG195" s="279"/>
      <c r="QHH195" s="279"/>
      <c r="QHI195" s="279"/>
      <c r="QHJ195" s="279"/>
      <c r="QHK195" s="279"/>
      <c r="QHL195" s="279"/>
      <c r="QHM195" s="279"/>
      <c r="QHN195" s="279"/>
      <c r="QHO195" s="279"/>
      <c r="QHP195" s="279"/>
      <c r="QHQ195" s="279"/>
      <c r="QHR195" s="279"/>
      <c r="QHS195" s="279"/>
      <c r="QHT195" s="279"/>
      <c r="QHU195" s="279"/>
      <c r="QHV195" s="279"/>
      <c r="QHW195" s="279"/>
      <c r="QHX195" s="279"/>
      <c r="QHY195" s="279"/>
      <c r="QHZ195" s="279"/>
      <c r="QIA195" s="279"/>
      <c r="QIB195" s="279"/>
      <c r="QIC195" s="279"/>
      <c r="QID195" s="279"/>
      <c r="QIE195" s="279"/>
      <c r="QIF195" s="279"/>
      <c r="QIG195" s="279"/>
      <c r="QIH195" s="279"/>
      <c r="QII195" s="279"/>
      <c r="QIJ195" s="279"/>
      <c r="QIK195" s="279"/>
      <c r="QIL195" s="279"/>
      <c r="QIM195" s="279"/>
      <c r="QIN195" s="279"/>
      <c r="QIO195" s="279"/>
      <c r="QIP195" s="279"/>
      <c r="QIQ195" s="279"/>
      <c r="QIR195" s="279"/>
      <c r="QIS195" s="279"/>
      <c r="QIT195" s="279"/>
      <c r="QIU195" s="279"/>
      <c r="QIV195" s="279"/>
      <c r="QIW195" s="279"/>
      <c r="QIX195" s="279"/>
      <c r="QIY195" s="279"/>
      <c r="QIZ195" s="279"/>
      <c r="QJA195" s="279"/>
      <c r="QJB195" s="279"/>
      <c r="QJC195" s="279"/>
      <c r="QJD195" s="279"/>
      <c r="QJE195" s="279"/>
      <c r="QJF195" s="279"/>
      <c r="QJG195" s="279"/>
      <c r="QJH195" s="279"/>
      <c r="QJI195" s="279"/>
      <c r="QJJ195" s="279"/>
      <c r="QJK195" s="279"/>
      <c r="QJL195" s="279"/>
      <c r="QJM195" s="279"/>
      <c r="QJN195" s="279"/>
      <c r="QJO195" s="279"/>
      <c r="QJP195" s="279"/>
      <c r="QJQ195" s="279"/>
      <c r="QJR195" s="279"/>
      <c r="QJS195" s="279"/>
      <c r="QJT195" s="279"/>
      <c r="QJU195" s="279"/>
      <c r="QJV195" s="279"/>
      <c r="QJW195" s="279"/>
      <c r="QJX195" s="279"/>
      <c r="QJY195" s="279"/>
      <c r="QJZ195" s="279"/>
      <c r="QKA195" s="279"/>
      <c r="QKB195" s="279"/>
      <c r="QKC195" s="279"/>
      <c r="QKD195" s="279"/>
      <c r="QKE195" s="279"/>
      <c r="QKF195" s="279"/>
      <c r="QKG195" s="279"/>
      <c r="QKH195" s="279"/>
      <c r="QKI195" s="279"/>
      <c r="QKJ195" s="279"/>
      <c r="QKK195" s="279"/>
      <c r="QKL195" s="279"/>
      <c r="QKM195" s="279"/>
      <c r="QKN195" s="279"/>
      <c r="QKO195" s="279"/>
      <c r="QKP195" s="279"/>
      <c r="QKQ195" s="279"/>
      <c r="QKR195" s="279"/>
      <c r="QKS195" s="279"/>
      <c r="QKT195" s="279"/>
      <c r="QKU195" s="279"/>
      <c r="QKV195" s="279"/>
      <c r="QKW195" s="279"/>
      <c r="QKX195" s="279"/>
      <c r="QKY195" s="279"/>
      <c r="QKZ195" s="279"/>
      <c r="QLA195" s="279"/>
      <c r="QLB195" s="279"/>
      <c r="QLC195" s="279"/>
      <c r="QLD195" s="279"/>
      <c r="QLE195" s="279"/>
      <c r="QLF195" s="279"/>
      <c r="QLG195" s="279"/>
      <c r="QLH195" s="279"/>
      <c r="QLI195" s="279"/>
      <c r="QLJ195" s="279"/>
      <c r="QLK195" s="279"/>
      <c r="QLL195" s="279"/>
      <c r="QLM195" s="279"/>
      <c r="QLN195" s="279"/>
      <c r="QLO195" s="279"/>
      <c r="QLP195" s="279"/>
      <c r="QLQ195" s="279"/>
      <c r="QLR195" s="279"/>
      <c r="QLS195" s="279"/>
      <c r="QLT195" s="279"/>
      <c r="QLU195" s="279"/>
      <c r="QLV195" s="279"/>
      <c r="QLW195" s="279"/>
      <c r="QLX195" s="279"/>
      <c r="QLY195" s="279"/>
      <c r="QLZ195" s="279"/>
      <c r="QMA195" s="279"/>
      <c r="QMB195" s="279"/>
      <c r="QMC195" s="279"/>
      <c r="QMD195" s="279"/>
      <c r="QME195" s="279"/>
      <c r="QMF195" s="279"/>
      <c r="QMG195" s="279"/>
      <c r="QMH195" s="279"/>
      <c r="QMI195" s="279"/>
      <c r="QMJ195" s="279"/>
      <c r="QMK195" s="279"/>
      <c r="QML195" s="279"/>
      <c r="QMM195" s="279"/>
      <c r="QMN195" s="279"/>
      <c r="QMO195" s="279"/>
      <c r="QMP195" s="279"/>
      <c r="QMQ195" s="279"/>
      <c r="QMR195" s="279"/>
      <c r="QMS195" s="279"/>
      <c r="QMT195" s="279"/>
      <c r="QMU195" s="279"/>
      <c r="QMV195" s="279"/>
      <c r="QMW195" s="279"/>
      <c r="QMX195" s="279"/>
      <c r="QMY195" s="279"/>
      <c r="QMZ195" s="279"/>
      <c r="QNA195" s="279"/>
      <c r="QNB195" s="279"/>
      <c r="QNC195" s="279"/>
      <c r="QND195" s="279"/>
      <c r="QNE195" s="279"/>
      <c r="QNF195" s="279"/>
      <c r="QNG195" s="279"/>
      <c r="QNH195" s="279"/>
      <c r="QNI195" s="279"/>
      <c r="QNJ195" s="279"/>
      <c r="QNK195" s="279"/>
      <c r="QNL195" s="279"/>
      <c r="QNM195" s="279"/>
      <c r="QNN195" s="279"/>
      <c r="QNO195" s="279"/>
      <c r="QNP195" s="279"/>
      <c r="QNQ195" s="279"/>
      <c r="QNR195" s="279"/>
      <c r="QNS195" s="279"/>
      <c r="QNT195" s="279"/>
      <c r="QNU195" s="279"/>
      <c r="QNV195" s="279"/>
      <c r="QNW195" s="279"/>
      <c r="QNX195" s="279"/>
      <c r="QNY195" s="279"/>
      <c r="QNZ195" s="279"/>
      <c r="QOA195" s="279"/>
      <c r="QOB195" s="279"/>
      <c r="QOC195" s="279"/>
      <c r="QOD195" s="279"/>
      <c r="QOE195" s="279"/>
      <c r="QOF195" s="279"/>
      <c r="QOG195" s="279"/>
      <c r="QOH195" s="279"/>
      <c r="QOI195" s="279"/>
      <c r="QOJ195" s="279"/>
      <c r="QOK195" s="279"/>
      <c r="QOL195" s="279"/>
      <c r="QOM195" s="279"/>
      <c r="QON195" s="279"/>
      <c r="QOO195" s="279"/>
      <c r="QOP195" s="279"/>
      <c r="QOQ195" s="279"/>
      <c r="QOR195" s="279"/>
      <c r="QOS195" s="279"/>
      <c r="QOT195" s="279"/>
      <c r="QOU195" s="279"/>
      <c r="QOV195" s="279"/>
      <c r="QOW195" s="279"/>
      <c r="QOX195" s="279"/>
      <c r="QOY195" s="279"/>
      <c r="QOZ195" s="279"/>
      <c r="QPA195" s="279"/>
      <c r="QPB195" s="279"/>
      <c r="QPC195" s="279"/>
      <c r="QPD195" s="279"/>
      <c r="QPE195" s="279"/>
      <c r="QPF195" s="279"/>
      <c r="QPG195" s="279"/>
      <c r="QPH195" s="279"/>
      <c r="QPI195" s="279"/>
      <c r="QPJ195" s="279"/>
      <c r="QPK195" s="279"/>
      <c r="QPL195" s="279"/>
      <c r="QPM195" s="279"/>
      <c r="QPN195" s="279"/>
      <c r="QPO195" s="279"/>
      <c r="QPP195" s="279"/>
      <c r="QPQ195" s="279"/>
      <c r="QPR195" s="279"/>
      <c r="QPS195" s="279"/>
      <c r="QPT195" s="279"/>
      <c r="QPU195" s="279"/>
      <c r="QPV195" s="279"/>
      <c r="QPW195" s="279"/>
      <c r="QPX195" s="279"/>
      <c r="QPY195" s="279"/>
      <c r="QPZ195" s="279"/>
      <c r="QQA195" s="279"/>
      <c r="QQB195" s="279"/>
      <c r="QQC195" s="279"/>
      <c r="QQD195" s="279"/>
      <c r="QQE195" s="279"/>
      <c r="QQF195" s="279"/>
      <c r="QQG195" s="279"/>
      <c r="QQH195" s="279"/>
      <c r="QQI195" s="279"/>
      <c r="QQJ195" s="279"/>
      <c r="QQK195" s="279"/>
      <c r="QQL195" s="279"/>
      <c r="QQM195" s="279"/>
      <c r="QQN195" s="279"/>
      <c r="QQO195" s="279"/>
      <c r="QQP195" s="279"/>
      <c r="QQQ195" s="279"/>
      <c r="QQR195" s="279"/>
      <c r="QQS195" s="279"/>
      <c r="QQT195" s="279"/>
      <c r="QQU195" s="279"/>
      <c r="QQV195" s="279"/>
      <c r="QQW195" s="279"/>
      <c r="QQX195" s="279"/>
      <c r="QQY195" s="279"/>
      <c r="QQZ195" s="279"/>
      <c r="QRA195" s="279"/>
      <c r="QRB195" s="279"/>
      <c r="QRC195" s="279"/>
      <c r="QRD195" s="279"/>
      <c r="QRE195" s="279"/>
      <c r="QRF195" s="279"/>
      <c r="QRG195" s="279"/>
      <c r="QRH195" s="279"/>
      <c r="QRI195" s="279"/>
      <c r="QRJ195" s="279"/>
      <c r="QRK195" s="279"/>
      <c r="QRL195" s="279"/>
      <c r="QRM195" s="279"/>
      <c r="QRN195" s="279"/>
      <c r="QRO195" s="279"/>
      <c r="QRP195" s="279"/>
      <c r="QRQ195" s="279"/>
      <c r="QRR195" s="279"/>
      <c r="QRS195" s="279"/>
      <c r="QRT195" s="279"/>
      <c r="QRU195" s="279"/>
      <c r="QRV195" s="279"/>
      <c r="QRW195" s="279"/>
      <c r="QRX195" s="279"/>
      <c r="QRY195" s="279"/>
      <c r="QRZ195" s="279"/>
      <c r="QSA195" s="279"/>
      <c r="QSB195" s="279"/>
      <c r="QSC195" s="279"/>
      <c r="QSD195" s="279"/>
      <c r="QSE195" s="279"/>
      <c r="QSF195" s="279"/>
      <c r="QSG195" s="279"/>
      <c r="QSH195" s="279"/>
      <c r="QSI195" s="279"/>
      <c r="QSJ195" s="279"/>
      <c r="QSK195" s="279"/>
      <c r="QSL195" s="279"/>
      <c r="QSM195" s="279"/>
      <c r="QSN195" s="279"/>
      <c r="QSO195" s="279"/>
      <c r="QSP195" s="279"/>
      <c r="QSQ195" s="279"/>
      <c r="QSR195" s="279"/>
      <c r="QSS195" s="279"/>
      <c r="QST195" s="279"/>
      <c r="QSU195" s="279"/>
      <c r="QSV195" s="279"/>
      <c r="QSW195" s="279"/>
      <c r="QSX195" s="279"/>
      <c r="QSY195" s="279"/>
      <c r="QSZ195" s="279"/>
      <c r="QTA195" s="279"/>
      <c r="QTB195" s="279"/>
      <c r="QTC195" s="279"/>
      <c r="QTD195" s="279"/>
      <c r="QTE195" s="279"/>
      <c r="QTF195" s="279"/>
      <c r="QTG195" s="279"/>
      <c r="QTH195" s="279"/>
      <c r="QTI195" s="279"/>
      <c r="QTJ195" s="279"/>
      <c r="QTK195" s="279"/>
      <c r="QTL195" s="279"/>
      <c r="QTM195" s="279"/>
      <c r="QTN195" s="279"/>
      <c r="QTO195" s="279"/>
      <c r="QTP195" s="279"/>
      <c r="QTQ195" s="279"/>
      <c r="QTR195" s="279"/>
      <c r="QTS195" s="279"/>
      <c r="QTT195" s="279"/>
      <c r="QTU195" s="279"/>
      <c r="QTV195" s="279"/>
      <c r="QTW195" s="279"/>
      <c r="QTX195" s="279"/>
      <c r="QTY195" s="279"/>
      <c r="QTZ195" s="279"/>
      <c r="QUA195" s="279"/>
      <c r="QUB195" s="279"/>
      <c r="QUC195" s="279"/>
      <c r="QUD195" s="279"/>
      <c r="QUE195" s="279"/>
      <c r="QUF195" s="279"/>
      <c r="QUG195" s="279"/>
      <c r="QUH195" s="279"/>
      <c r="QUI195" s="279"/>
      <c r="QUJ195" s="279"/>
      <c r="QUK195" s="279"/>
      <c r="QUL195" s="279"/>
      <c r="QUM195" s="279"/>
      <c r="QUN195" s="279"/>
      <c r="QUO195" s="279"/>
      <c r="QUP195" s="279"/>
      <c r="QUQ195" s="279"/>
      <c r="QUR195" s="279"/>
      <c r="QUS195" s="279"/>
      <c r="QUT195" s="279"/>
      <c r="QUU195" s="279"/>
      <c r="QUV195" s="279"/>
      <c r="QUW195" s="279"/>
      <c r="QUX195" s="279"/>
      <c r="QUY195" s="279"/>
      <c r="QUZ195" s="279"/>
      <c r="QVA195" s="279"/>
      <c r="QVB195" s="279"/>
      <c r="QVC195" s="279"/>
      <c r="QVD195" s="279"/>
      <c r="QVE195" s="279"/>
      <c r="QVF195" s="279"/>
      <c r="QVG195" s="279"/>
      <c r="QVH195" s="279"/>
      <c r="QVI195" s="279"/>
      <c r="QVJ195" s="279"/>
      <c r="QVK195" s="279"/>
      <c r="QVL195" s="279"/>
      <c r="QVM195" s="279"/>
      <c r="QVN195" s="279"/>
      <c r="QVO195" s="279"/>
      <c r="QVP195" s="279"/>
      <c r="QVQ195" s="279"/>
      <c r="QVR195" s="279"/>
      <c r="QVS195" s="279"/>
      <c r="QVT195" s="279"/>
      <c r="QVU195" s="279"/>
      <c r="QVV195" s="279"/>
      <c r="QVW195" s="279"/>
      <c r="QVX195" s="279"/>
      <c r="QVY195" s="279"/>
      <c r="QVZ195" s="279"/>
      <c r="QWA195" s="279"/>
      <c r="QWB195" s="279"/>
      <c r="QWC195" s="279"/>
      <c r="QWD195" s="279"/>
      <c r="QWE195" s="279"/>
      <c r="QWF195" s="279"/>
      <c r="QWG195" s="279"/>
      <c r="QWH195" s="279"/>
      <c r="QWI195" s="279"/>
      <c r="QWJ195" s="279"/>
      <c r="QWK195" s="279"/>
      <c r="QWL195" s="279"/>
      <c r="QWM195" s="279"/>
      <c r="QWN195" s="279"/>
      <c r="QWO195" s="279"/>
      <c r="QWP195" s="279"/>
      <c r="QWQ195" s="279"/>
      <c r="QWR195" s="279"/>
      <c r="QWS195" s="279"/>
      <c r="QWT195" s="279"/>
      <c r="QWU195" s="279"/>
      <c r="QWV195" s="279"/>
      <c r="QWW195" s="279"/>
      <c r="QWX195" s="279"/>
      <c r="QWY195" s="279"/>
      <c r="QWZ195" s="279"/>
      <c r="QXA195" s="279"/>
      <c r="QXB195" s="279"/>
      <c r="QXC195" s="279"/>
      <c r="QXD195" s="279"/>
      <c r="QXE195" s="279"/>
      <c r="QXF195" s="279"/>
      <c r="QXG195" s="279"/>
      <c r="QXH195" s="279"/>
      <c r="QXI195" s="279"/>
      <c r="QXJ195" s="279"/>
      <c r="QXK195" s="279"/>
      <c r="QXL195" s="279"/>
      <c r="QXM195" s="279"/>
      <c r="QXN195" s="279"/>
      <c r="QXO195" s="279"/>
      <c r="QXP195" s="279"/>
      <c r="QXQ195" s="279"/>
      <c r="QXR195" s="279"/>
      <c r="QXS195" s="279"/>
      <c r="QXT195" s="279"/>
      <c r="QXU195" s="279"/>
      <c r="QXV195" s="279"/>
      <c r="QXW195" s="279"/>
      <c r="QXX195" s="279"/>
      <c r="QXY195" s="279"/>
      <c r="QXZ195" s="279"/>
      <c r="QYA195" s="279"/>
      <c r="QYB195" s="279"/>
      <c r="QYC195" s="279"/>
      <c r="QYD195" s="279"/>
      <c r="QYE195" s="279"/>
      <c r="QYF195" s="279"/>
      <c r="QYG195" s="279"/>
      <c r="QYH195" s="279"/>
      <c r="QYI195" s="279"/>
      <c r="QYJ195" s="279"/>
      <c r="QYK195" s="279"/>
      <c r="QYL195" s="279"/>
      <c r="QYM195" s="279"/>
      <c r="QYN195" s="279"/>
      <c r="QYO195" s="279"/>
      <c r="QYP195" s="279"/>
      <c r="QYQ195" s="279"/>
      <c r="QYR195" s="279"/>
      <c r="QYS195" s="279"/>
      <c r="QYT195" s="279"/>
      <c r="QYU195" s="279"/>
      <c r="QYV195" s="279"/>
      <c r="QYW195" s="279"/>
      <c r="QYX195" s="279"/>
      <c r="QYY195" s="279"/>
      <c r="QYZ195" s="279"/>
      <c r="QZA195" s="279"/>
      <c r="QZB195" s="279"/>
      <c r="QZC195" s="279"/>
      <c r="QZD195" s="279"/>
      <c r="QZE195" s="279"/>
      <c r="QZF195" s="279"/>
      <c r="QZG195" s="279"/>
      <c r="QZH195" s="279"/>
      <c r="QZI195" s="279"/>
      <c r="QZJ195" s="279"/>
      <c r="QZK195" s="279"/>
      <c r="QZL195" s="279"/>
      <c r="QZM195" s="279"/>
      <c r="QZN195" s="279"/>
      <c r="QZO195" s="279"/>
      <c r="QZP195" s="279"/>
      <c r="QZQ195" s="279"/>
      <c r="QZR195" s="279"/>
      <c r="QZS195" s="279"/>
      <c r="QZT195" s="279"/>
      <c r="QZU195" s="279"/>
      <c r="QZV195" s="279"/>
      <c r="QZW195" s="279"/>
      <c r="QZX195" s="279"/>
      <c r="QZY195" s="279"/>
      <c r="QZZ195" s="279"/>
      <c r="RAA195" s="279"/>
      <c r="RAB195" s="279"/>
      <c r="RAC195" s="279"/>
      <c r="RAD195" s="279"/>
      <c r="RAE195" s="279"/>
      <c r="RAF195" s="279"/>
      <c r="RAG195" s="279"/>
      <c r="RAH195" s="279"/>
      <c r="RAI195" s="279"/>
      <c r="RAJ195" s="279"/>
      <c r="RAK195" s="279"/>
      <c r="RAL195" s="279"/>
      <c r="RAM195" s="279"/>
      <c r="RAN195" s="279"/>
      <c r="RAO195" s="279"/>
      <c r="RAP195" s="279"/>
      <c r="RAQ195" s="279"/>
      <c r="RAR195" s="279"/>
      <c r="RAS195" s="279"/>
      <c r="RAT195" s="279"/>
      <c r="RAU195" s="279"/>
      <c r="RAV195" s="279"/>
      <c r="RAW195" s="279"/>
      <c r="RAX195" s="279"/>
      <c r="RAY195" s="279"/>
      <c r="RAZ195" s="279"/>
      <c r="RBA195" s="279"/>
      <c r="RBB195" s="279"/>
      <c r="RBC195" s="279"/>
      <c r="RBD195" s="279"/>
      <c r="RBE195" s="279"/>
      <c r="RBF195" s="279"/>
      <c r="RBG195" s="279"/>
      <c r="RBH195" s="279"/>
      <c r="RBI195" s="279"/>
      <c r="RBJ195" s="279"/>
      <c r="RBK195" s="279"/>
      <c r="RBL195" s="279"/>
      <c r="RBM195" s="279"/>
      <c r="RBN195" s="279"/>
      <c r="RBO195" s="279"/>
      <c r="RBP195" s="279"/>
      <c r="RBQ195" s="279"/>
      <c r="RBR195" s="279"/>
      <c r="RBS195" s="279"/>
      <c r="RBT195" s="279"/>
      <c r="RBU195" s="279"/>
      <c r="RBV195" s="279"/>
      <c r="RBW195" s="279"/>
      <c r="RBX195" s="279"/>
      <c r="RBY195" s="279"/>
      <c r="RBZ195" s="279"/>
      <c r="RCA195" s="279"/>
      <c r="RCB195" s="279"/>
      <c r="RCC195" s="279"/>
      <c r="RCD195" s="279"/>
      <c r="RCE195" s="279"/>
      <c r="RCF195" s="279"/>
      <c r="RCG195" s="279"/>
      <c r="RCH195" s="279"/>
      <c r="RCI195" s="279"/>
      <c r="RCJ195" s="279"/>
      <c r="RCK195" s="279"/>
      <c r="RCL195" s="279"/>
      <c r="RCM195" s="279"/>
      <c r="RCN195" s="279"/>
      <c r="RCO195" s="279"/>
      <c r="RCP195" s="279"/>
      <c r="RCQ195" s="279"/>
      <c r="RCR195" s="279"/>
      <c r="RCS195" s="279"/>
      <c r="RCT195" s="279"/>
      <c r="RCU195" s="279"/>
      <c r="RCV195" s="279"/>
      <c r="RCW195" s="279"/>
      <c r="RCX195" s="279"/>
      <c r="RCY195" s="279"/>
      <c r="RCZ195" s="279"/>
      <c r="RDA195" s="279"/>
      <c r="RDB195" s="279"/>
      <c r="RDC195" s="279"/>
      <c r="RDD195" s="279"/>
      <c r="RDE195" s="279"/>
      <c r="RDF195" s="279"/>
      <c r="RDG195" s="279"/>
      <c r="RDH195" s="279"/>
      <c r="RDI195" s="279"/>
      <c r="RDJ195" s="279"/>
      <c r="RDK195" s="279"/>
      <c r="RDL195" s="279"/>
      <c r="RDM195" s="279"/>
      <c r="RDN195" s="279"/>
      <c r="RDO195" s="279"/>
      <c r="RDP195" s="279"/>
      <c r="RDQ195" s="279"/>
      <c r="RDR195" s="279"/>
      <c r="RDS195" s="279"/>
      <c r="RDT195" s="279"/>
      <c r="RDU195" s="279"/>
      <c r="RDV195" s="279"/>
      <c r="RDW195" s="279"/>
      <c r="RDX195" s="279"/>
      <c r="RDY195" s="279"/>
      <c r="RDZ195" s="279"/>
      <c r="REA195" s="279"/>
      <c r="REB195" s="279"/>
      <c r="REC195" s="279"/>
      <c r="RED195" s="279"/>
      <c r="REE195" s="279"/>
      <c r="REF195" s="279"/>
      <c r="REG195" s="279"/>
      <c r="REH195" s="279"/>
      <c r="REI195" s="279"/>
      <c r="REJ195" s="279"/>
      <c r="REK195" s="279"/>
      <c r="REL195" s="279"/>
      <c r="REM195" s="279"/>
      <c r="REN195" s="279"/>
      <c r="REO195" s="279"/>
      <c r="REP195" s="279"/>
      <c r="REQ195" s="279"/>
      <c r="RER195" s="279"/>
      <c r="RES195" s="279"/>
      <c r="RET195" s="279"/>
      <c r="REU195" s="279"/>
      <c r="REV195" s="279"/>
      <c r="REW195" s="279"/>
      <c r="REX195" s="279"/>
      <c r="REY195" s="279"/>
      <c r="REZ195" s="279"/>
      <c r="RFA195" s="279"/>
      <c r="RFB195" s="279"/>
      <c r="RFC195" s="279"/>
      <c r="RFD195" s="279"/>
      <c r="RFE195" s="279"/>
      <c r="RFF195" s="279"/>
      <c r="RFG195" s="279"/>
      <c r="RFH195" s="279"/>
      <c r="RFI195" s="279"/>
      <c r="RFJ195" s="279"/>
      <c r="RFK195" s="279"/>
      <c r="RFL195" s="279"/>
      <c r="RFM195" s="279"/>
      <c r="RFN195" s="279"/>
      <c r="RFO195" s="279"/>
      <c r="RFP195" s="279"/>
      <c r="RFQ195" s="279"/>
      <c r="RFR195" s="279"/>
      <c r="RFS195" s="279"/>
      <c r="RFT195" s="279"/>
      <c r="RFU195" s="279"/>
      <c r="RFV195" s="279"/>
      <c r="RFW195" s="279"/>
      <c r="RFX195" s="279"/>
      <c r="RFY195" s="279"/>
      <c r="RFZ195" s="279"/>
      <c r="RGA195" s="279"/>
      <c r="RGB195" s="279"/>
      <c r="RGC195" s="279"/>
      <c r="RGD195" s="279"/>
      <c r="RGE195" s="279"/>
      <c r="RGF195" s="279"/>
      <c r="RGG195" s="279"/>
      <c r="RGH195" s="279"/>
      <c r="RGI195" s="279"/>
      <c r="RGJ195" s="279"/>
      <c r="RGK195" s="279"/>
      <c r="RGL195" s="279"/>
      <c r="RGM195" s="279"/>
      <c r="RGN195" s="279"/>
      <c r="RGO195" s="279"/>
      <c r="RGP195" s="279"/>
      <c r="RGQ195" s="279"/>
      <c r="RGR195" s="279"/>
      <c r="RGS195" s="279"/>
      <c r="RGT195" s="279"/>
      <c r="RGU195" s="279"/>
      <c r="RGV195" s="279"/>
      <c r="RGW195" s="279"/>
      <c r="RGX195" s="279"/>
      <c r="RGY195" s="279"/>
      <c r="RGZ195" s="279"/>
      <c r="RHA195" s="279"/>
      <c r="RHB195" s="279"/>
      <c r="RHC195" s="279"/>
      <c r="RHD195" s="279"/>
      <c r="RHE195" s="279"/>
      <c r="RHF195" s="279"/>
      <c r="RHG195" s="279"/>
      <c r="RHH195" s="279"/>
      <c r="RHI195" s="279"/>
      <c r="RHJ195" s="279"/>
      <c r="RHK195" s="279"/>
      <c r="RHL195" s="279"/>
      <c r="RHM195" s="279"/>
      <c r="RHN195" s="279"/>
      <c r="RHO195" s="279"/>
      <c r="RHP195" s="279"/>
      <c r="RHQ195" s="279"/>
      <c r="RHR195" s="279"/>
      <c r="RHS195" s="279"/>
      <c r="RHT195" s="279"/>
      <c r="RHU195" s="279"/>
      <c r="RHV195" s="279"/>
      <c r="RHW195" s="279"/>
      <c r="RHX195" s="279"/>
      <c r="RHY195" s="279"/>
      <c r="RHZ195" s="279"/>
      <c r="RIA195" s="279"/>
      <c r="RIB195" s="279"/>
      <c r="RIC195" s="279"/>
      <c r="RID195" s="279"/>
      <c r="RIE195" s="279"/>
      <c r="RIF195" s="279"/>
      <c r="RIG195" s="279"/>
      <c r="RIH195" s="279"/>
      <c r="RII195" s="279"/>
      <c r="RIJ195" s="279"/>
      <c r="RIK195" s="279"/>
      <c r="RIL195" s="279"/>
      <c r="RIM195" s="279"/>
      <c r="RIN195" s="279"/>
      <c r="RIO195" s="279"/>
      <c r="RIP195" s="279"/>
      <c r="RIQ195" s="279"/>
      <c r="RIR195" s="279"/>
      <c r="RIS195" s="279"/>
      <c r="RIT195" s="279"/>
      <c r="RIU195" s="279"/>
      <c r="RIV195" s="279"/>
      <c r="RIW195" s="279"/>
      <c r="RIX195" s="279"/>
      <c r="RIY195" s="279"/>
      <c r="RIZ195" s="279"/>
      <c r="RJA195" s="279"/>
      <c r="RJB195" s="279"/>
      <c r="RJC195" s="279"/>
      <c r="RJD195" s="279"/>
      <c r="RJE195" s="279"/>
      <c r="RJF195" s="279"/>
      <c r="RJG195" s="279"/>
      <c r="RJH195" s="279"/>
      <c r="RJI195" s="279"/>
      <c r="RJJ195" s="279"/>
      <c r="RJK195" s="279"/>
      <c r="RJL195" s="279"/>
      <c r="RJM195" s="279"/>
      <c r="RJN195" s="279"/>
      <c r="RJO195" s="279"/>
      <c r="RJP195" s="279"/>
      <c r="RJQ195" s="279"/>
      <c r="RJR195" s="279"/>
      <c r="RJS195" s="279"/>
      <c r="RJT195" s="279"/>
      <c r="RJU195" s="279"/>
      <c r="RJV195" s="279"/>
      <c r="RJW195" s="279"/>
      <c r="RJX195" s="279"/>
      <c r="RJY195" s="279"/>
      <c r="RJZ195" s="279"/>
      <c r="RKA195" s="279"/>
      <c r="RKB195" s="279"/>
      <c r="RKC195" s="279"/>
      <c r="RKD195" s="279"/>
      <c r="RKE195" s="279"/>
      <c r="RKF195" s="279"/>
      <c r="RKG195" s="279"/>
      <c r="RKH195" s="279"/>
      <c r="RKI195" s="279"/>
      <c r="RKJ195" s="279"/>
      <c r="RKK195" s="279"/>
      <c r="RKL195" s="279"/>
      <c r="RKM195" s="279"/>
      <c r="RKN195" s="279"/>
      <c r="RKO195" s="279"/>
      <c r="RKP195" s="279"/>
      <c r="RKQ195" s="279"/>
      <c r="RKR195" s="279"/>
      <c r="RKS195" s="279"/>
      <c r="RKT195" s="279"/>
      <c r="RKU195" s="279"/>
      <c r="RKV195" s="279"/>
      <c r="RKW195" s="279"/>
      <c r="RKX195" s="279"/>
      <c r="RKY195" s="279"/>
      <c r="RKZ195" s="279"/>
      <c r="RLA195" s="279"/>
      <c r="RLB195" s="279"/>
      <c r="RLC195" s="279"/>
      <c r="RLD195" s="279"/>
      <c r="RLE195" s="279"/>
      <c r="RLF195" s="279"/>
      <c r="RLG195" s="279"/>
      <c r="RLH195" s="279"/>
      <c r="RLI195" s="279"/>
      <c r="RLJ195" s="279"/>
      <c r="RLK195" s="279"/>
      <c r="RLL195" s="279"/>
      <c r="RLM195" s="279"/>
      <c r="RLN195" s="279"/>
      <c r="RLO195" s="279"/>
      <c r="RLP195" s="279"/>
      <c r="RLQ195" s="279"/>
      <c r="RLR195" s="279"/>
      <c r="RLS195" s="279"/>
      <c r="RLT195" s="279"/>
      <c r="RLU195" s="279"/>
      <c r="RLV195" s="279"/>
      <c r="RLW195" s="279"/>
      <c r="RLX195" s="279"/>
      <c r="RLY195" s="279"/>
      <c r="RLZ195" s="279"/>
      <c r="RMA195" s="279"/>
      <c r="RMB195" s="279"/>
      <c r="RMC195" s="279"/>
      <c r="RMD195" s="279"/>
      <c r="RME195" s="279"/>
      <c r="RMF195" s="279"/>
      <c r="RMG195" s="279"/>
      <c r="RMH195" s="279"/>
      <c r="RMI195" s="279"/>
      <c r="RMJ195" s="279"/>
      <c r="RMK195" s="279"/>
      <c r="RML195" s="279"/>
      <c r="RMM195" s="279"/>
      <c r="RMN195" s="279"/>
      <c r="RMO195" s="279"/>
      <c r="RMP195" s="279"/>
      <c r="RMQ195" s="279"/>
      <c r="RMR195" s="279"/>
      <c r="RMS195" s="279"/>
      <c r="RMT195" s="279"/>
      <c r="RMU195" s="279"/>
      <c r="RMV195" s="279"/>
      <c r="RMW195" s="279"/>
      <c r="RMX195" s="279"/>
      <c r="RMY195" s="279"/>
      <c r="RMZ195" s="279"/>
      <c r="RNA195" s="279"/>
      <c r="RNB195" s="279"/>
      <c r="RNC195" s="279"/>
      <c r="RND195" s="279"/>
      <c r="RNE195" s="279"/>
      <c r="RNF195" s="279"/>
      <c r="RNG195" s="279"/>
      <c r="RNH195" s="279"/>
      <c r="RNI195" s="279"/>
      <c r="RNJ195" s="279"/>
      <c r="RNK195" s="279"/>
      <c r="RNL195" s="279"/>
      <c r="RNM195" s="279"/>
      <c r="RNN195" s="279"/>
      <c r="RNO195" s="279"/>
      <c r="RNP195" s="279"/>
      <c r="RNQ195" s="279"/>
      <c r="RNR195" s="279"/>
      <c r="RNS195" s="279"/>
      <c r="RNT195" s="279"/>
      <c r="RNU195" s="279"/>
      <c r="RNV195" s="279"/>
      <c r="RNW195" s="279"/>
      <c r="RNX195" s="279"/>
      <c r="RNY195" s="279"/>
      <c r="RNZ195" s="279"/>
      <c r="ROA195" s="279"/>
      <c r="ROB195" s="279"/>
      <c r="ROC195" s="279"/>
      <c r="ROD195" s="279"/>
      <c r="ROE195" s="279"/>
      <c r="ROF195" s="279"/>
      <c r="ROG195" s="279"/>
      <c r="ROH195" s="279"/>
      <c r="ROI195" s="279"/>
      <c r="ROJ195" s="279"/>
      <c r="ROK195" s="279"/>
      <c r="ROL195" s="279"/>
      <c r="ROM195" s="279"/>
      <c r="RON195" s="279"/>
      <c r="ROO195" s="279"/>
      <c r="ROP195" s="279"/>
      <c r="ROQ195" s="279"/>
      <c r="ROR195" s="279"/>
      <c r="ROS195" s="279"/>
      <c r="ROT195" s="279"/>
      <c r="ROU195" s="279"/>
      <c r="ROV195" s="279"/>
      <c r="ROW195" s="279"/>
      <c r="ROX195" s="279"/>
      <c r="ROY195" s="279"/>
      <c r="ROZ195" s="279"/>
      <c r="RPA195" s="279"/>
      <c r="RPB195" s="279"/>
      <c r="RPC195" s="279"/>
      <c r="RPD195" s="279"/>
      <c r="RPE195" s="279"/>
      <c r="RPF195" s="279"/>
      <c r="RPG195" s="279"/>
      <c r="RPH195" s="279"/>
      <c r="RPI195" s="279"/>
      <c r="RPJ195" s="279"/>
      <c r="RPK195" s="279"/>
      <c r="RPL195" s="279"/>
      <c r="RPM195" s="279"/>
      <c r="RPN195" s="279"/>
      <c r="RPO195" s="279"/>
      <c r="RPP195" s="279"/>
      <c r="RPQ195" s="279"/>
      <c r="RPR195" s="279"/>
      <c r="RPS195" s="279"/>
      <c r="RPT195" s="279"/>
      <c r="RPU195" s="279"/>
      <c r="RPV195" s="279"/>
      <c r="RPW195" s="279"/>
      <c r="RPX195" s="279"/>
      <c r="RPY195" s="279"/>
      <c r="RPZ195" s="279"/>
      <c r="RQA195" s="279"/>
      <c r="RQB195" s="279"/>
      <c r="RQC195" s="279"/>
      <c r="RQD195" s="279"/>
      <c r="RQE195" s="279"/>
      <c r="RQF195" s="279"/>
      <c r="RQG195" s="279"/>
      <c r="RQH195" s="279"/>
      <c r="RQI195" s="279"/>
      <c r="RQJ195" s="279"/>
      <c r="RQK195" s="279"/>
      <c r="RQL195" s="279"/>
      <c r="RQM195" s="279"/>
      <c r="RQN195" s="279"/>
      <c r="RQO195" s="279"/>
      <c r="RQP195" s="279"/>
      <c r="RQQ195" s="279"/>
      <c r="RQR195" s="279"/>
      <c r="RQS195" s="279"/>
      <c r="RQT195" s="279"/>
      <c r="RQU195" s="279"/>
      <c r="RQV195" s="279"/>
      <c r="RQW195" s="279"/>
      <c r="RQX195" s="279"/>
      <c r="RQY195" s="279"/>
      <c r="RQZ195" s="279"/>
      <c r="RRA195" s="279"/>
      <c r="RRB195" s="279"/>
      <c r="RRC195" s="279"/>
      <c r="RRD195" s="279"/>
      <c r="RRE195" s="279"/>
      <c r="RRF195" s="279"/>
      <c r="RRG195" s="279"/>
      <c r="RRH195" s="279"/>
      <c r="RRI195" s="279"/>
      <c r="RRJ195" s="279"/>
      <c r="RRK195" s="279"/>
      <c r="RRL195" s="279"/>
      <c r="RRM195" s="279"/>
      <c r="RRN195" s="279"/>
      <c r="RRO195" s="279"/>
      <c r="RRP195" s="279"/>
      <c r="RRQ195" s="279"/>
      <c r="RRR195" s="279"/>
      <c r="RRS195" s="279"/>
      <c r="RRT195" s="279"/>
      <c r="RRU195" s="279"/>
      <c r="RRV195" s="279"/>
      <c r="RRW195" s="279"/>
      <c r="RRX195" s="279"/>
      <c r="RRY195" s="279"/>
      <c r="RRZ195" s="279"/>
      <c r="RSA195" s="279"/>
      <c r="RSB195" s="279"/>
      <c r="RSC195" s="279"/>
      <c r="RSD195" s="279"/>
      <c r="RSE195" s="279"/>
      <c r="RSF195" s="279"/>
      <c r="RSG195" s="279"/>
      <c r="RSH195" s="279"/>
      <c r="RSI195" s="279"/>
      <c r="RSJ195" s="279"/>
      <c r="RSK195" s="279"/>
      <c r="RSL195" s="279"/>
      <c r="RSM195" s="279"/>
      <c r="RSN195" s="279"/>
      <c r="RSO195" s="279"/>
      <c r="RSP195" s="279"/>
      <c r="RSQ195" s="279"/>
      <c r="RSR195" s="279"/>
      <c r="RSS195" s="279"/>
      <c r="RST195" s="279"/>
      <c r="RSU195" s="279"/>
      <c r="RSV195" s="279"/>
      <c r="RSW195" s="279"/>
      <c r="RSX195" s="279"/>
      <c r="RSY195" s="279"/>
      <c r="RSZ195" s="279"/>
      <c r="RTA195" s="279"/>
      <c r="RTB195" s="279"/>
      <c r="RTC195" s="279"/>
      <c r="RTD195" s="279"/>
      <c r="RTE195" s="279"/>
      <c r="RTF195" s="279"/>
      <c r="RTG195" s="279"/>
      <c r="RTH195" s="279"/>
      <c r="RTI195" s="279"/>
      <c r="RTJ195" s="279"/>
      <c r="RTK195" s="279"/>
      <c r="RTL195" s="279"/>
      <c r="RTM195" s="279"/>
      <c r="RTN195" s="279"/>
      <c r="RTO195" s="279"/>
      <c r="RTP195" s="279"/>
      <c r="RTQ195" s="279"/>
      <c r="RTR195" s="279"/>
      <c r="RTS195" s="279"/>
      <c r="RTT195" s="279"/>
      <c r="RTU195" s="279"/>
      <c r="RTV195" s="279"/>
      <c r="RTW195" s="279"/>
      <c r="RTX195" s="279"/>
      <c r="RTY195" s="279"/>
      <c r="RTZ195" s="279"/>
      <c r="RUA195" s="279"/>
      <c r="RUB195" s="279"/>
      <c r="RUC195" s="279"/>
      <c r="RUD195" s="279"/>
      <c r="RUE195" s="279"/>
      <c r="RUF195" s="279"/>
      <c r="RUG195" s="279"/>
      <c r="RUH195" s="279"/>
      <c r="RUI195" s="279"/>
      <c r="RUJ195" s="279"/>
      <c r="RUK195" s="279"/>
      <c r="RUL195" s="279"/>
      <c r="RUM195" s="279"/>
      <c r="RUN195" s="279"/>
      <c r="RUO195" s="279"/>
      <c r="RUP195" s="279"/>
      <c r="RUQ195" s="279"/>
      <c r="RUR195" s="279"/>
      <c r="RUS195" s="279"/>
      <c r="RUT195" s="279"/>
      <c r="RUU195" s="279"/>
      <c r="RUV195" s="279"/>
      <c r="RUW195" s="279"/>
      <c r="RUX195" s="279"/>
      <c r="RUY195" s="279"/>
      <c r="RUZ195" s="279"/>
      <c r="RVA195" s="279"/>
      <c r="RVB195" s="279"/>
      <c r="RVC195" s="279"/>
      <c r="RVD195" s="279"/>
      <c r="RVE195" s="279"/>
      <c r="RVF195" s="279"/>
      <c r="RVG195" s="279"/>
      <c r="RVH195" s="279"/>
      <c r="RVI195" s="279"/>
      <c r="RVJ195" s="279"/>
      <c r="RVK195" s="279"/>
      <c r="RVL195" s="279"/>
      <c r="RVM195" s="279"/>
      <c r="RVN195" s="279"/>
      <c r="RVO195" s="279"/>
      <c r="RVP195" s="279"/>
      <c r="RVQ195" s="279"/>
      <c r="RVR195" s="279"/>
      <c r="RVS195" s="279"/>
      <c r="RVT195" s="279"/>
      <c r="RVU195" s="279"/>
      <c r="RVV195" s="279"/>
      <c r="RVW195" s="279"/>
      <c r="RVX195" s="279"/>
      <c r="RVY195" s="279"/>
      <c r="RVZ195" s="279"/>
      <c r="RWA195" s="279"/>
      <c r="RWB195" s="279"/>
      <c r="RWC195" s="279"/>
      <c r="RWD195" s="279"/>
      <c r="RWE195" s="279"/>
      <c r="RWF195" s="279"/>
      <c r="RWG195" s="279"/>
      <c r="RWH195" s="279"/>
      <c r="RWI195" s="279"/>
      <c r="RWJ195" s="279"/>
      <c r="RWK195" s="279"/>
      <c r="RWL195" s="279"/>
      <c r="RWM195" s="279"/>
      <c r="RWN195" s="279"/>
      <c r="RWO195" s="279"/>
      <c r="RWP195" s="279"/>
      <c r="RWQ195" s="279"/>
      <c r="RWR195" s="279"/>
      <c r="RWS195" s="279"/>
      <c r="RWT195" s="279"/>
      <c r="RWU195" s="279"/>
      <c r="RWV195" s="279"/>
      <c r="RWW195" s="279"/>
      <c r="RWX195" s="279"/>
      <c r="RWY195" s="279"/>
      <c r="RWZ195" s="279"/>
      <c r="RXA195" s="279"/>
      <c r="RXB195" s="279"/>
      <c r="RXC195" s="279"/>
      <c r="RXD195" s="279"/>
      <c r="RXE195" s="279"/>
      <c r="RXF195" s="279"/>
      <c r="RXG195" s="279"/>
      <c r="RXH195" s="279"/>
      <c r="RXI195" s="279"/>
      <c r="RXJ195" s="279"/>
      <c r="RXK195" s="279"/>
      <c r="RXL195" s="279"/>
      <c r="RXM195" s="279"/>
      <c r="RXN195" s="279"/>
      <c r="RXO195" s="279"/>
      <c r="RXP195" s="279"/>
      <c r="RXQ195" s="279"/>
      <c r="RXR195" s="279"/>
      <c r="RXS195" s="279"/>
      <c r="RXT195" s="279"/>
      <c r="RXU195" s="279"/>
      <c r="RXV195" s="279"/>
      <c r="RXW195" s="279"/>
      <c r="RXX195" s="279"/>
      <c r="RXY195" s="279"/>
      <c r="RXZ195" s="279"/>
      <c r="RYA195" s="279"/>
      <c r="RYB195" s="279"/>
      <c r="RYC195" s="279"/>
      <c r="RYD195" s="279"/>
      <c r="RYE195" s="279"/>
      <c r="RYF195" s="279"/>
      <c r="RYG195" s="279"/>
      <c r="RYH195" s="279"/>
      <c r="RYI195" s="279"/>
      <c r="RYJ195" s="279"/>
      <c r="RYK195" s="279"/>
      <c r="RYL195" s="279"/>
      <c r="RYM195" s="279"/>
      <c r="RYN195" s="279"/>
      <c r="RYO195" s="279"/>
      <c r="RYP195" s="279"/>
      <c r="RYQ195" s="279"/>
      <c r="RYR195" s="279"/>
      <c r="RYS195" s="279"/>
      <c r="RYT195" s="279"/>
      <c r="RYU195" s="279"/>
      <c r="RYV195" s="279"/>
      <c r="RYW195" s="279"/>
      <c r="RYX195" s="279"/>
      <c r="RYY195" s="279"/>
      <c r="RYZ195" s="279"/>
      <c r="RZA195" s="279"/>
      <c r="RZB195" s="279"/>
      <c r="RZC195" s="279"/>
      <c r="RZD195" s="279"/>
      <c r="RZE195" s="279"/>
      <c r="RZF195" s="279"/>
      <c r="RZG195" s="279"/>
      <c r="RZH195" s="279"/>
      <c r="RZI195" s="279"/>
      <c r="RZJ195" s="279"/>
      <c r="RZK195" s="279"/>
      <c r="RZL195" s="279"/>
      <c r="RZM195" s="279"/>
      <c r="RZN195" s="279"/>
      <c r="RZO195" s="279"/>
      <c r="RZP195" s="279"/>
      <c r="RZQ195" s="279"/>
      <c r="RZR195" s="279"/>
      <c r="RZS195" s="279"/>
      <c r="RZT195" s="279"/>
      <c r="RZU195" s="279"/>
      <c r="RZV195" s="279"/>
      <c r="RZW195" s="279"/>
      <c r="RZX195" s="279"/>
      <c r="RZY195" s="279"/>
      <c r="RZZ195" s="279"/>
      <c r="SAA195" s="279"/>
      <c r="SAB195" s="279"/>
      <c r="SAC195" s="279"/>
      <c r="SAD195" s="279"/>
      <c r="SAE195" s="279"/>
      <c r="SAF195" s="279"/>
      <c r="SAG195" s="279"/>
      <c r="SAH195" s="279"/>
      <c r="SAI195" s="279"/>
      <c r="SAJ195" s="279"/>
      <c r="SAK195" s="279"/>
      <c r="SAL195" s="279"/>
      <c r="SAM195" s="279"/>
      <c r="SAN195" s="279"/>
      <c r="SAO195" s="279"/>
      <c r="SAP195" s="279"/>
      <c r="SAQ195" s="279"/>
      <c r="SAR195" s="279"/>
      <c r="SAS195" s="279"/>
      <c r="SAT195" s="279"/>
      <c r="SAU195" s="279"/>
      <c r="SAV195" s="279"/>
      <c r="SAW195" s="279"/>
      <c r="SAX195" s="279"/>
      <c r="SAY195" s="279"/>
      <c r="SAZ195" s="279"/>
      <c r="SBA195" s="279"/>
      <c r="SBB195" s="279"/>
      <c r="SBC195" s="279"/>
      <c r="SBD195" s="279"/>
      <c r="SBE195" s="279"/>
      <c r="SBF195" s="279"/>
      <c r="SBG195" s="279"/>
      <c r="SBH195" s="279"/>
      <c r="SBI195" s="279"/>
      <c r="SBJ195" s="279"/>
      <c r="SBK195" s="279"/>
      <c r="SBL195" s="279"/>
      <c r="SBM195" s="279"/>
      <c r="SBN195" s="279"/>
      <c r="SBO195" s="279"/>
      <c r="SBP195" s="279"/>
      <c r="SBQ195" s="279"/>
      <c r="SBR195" s="279"/>
      <c r="SBS195" s="279"/>
      <c r="SBT195" s="279"/>
      <c r="SBU195" s="279"/>
      <c r="SBV195" s="279"/>
      <c r="SBW195" s="279"/>
      <c r="SBX195" s="279"/>
      <c r="SBY195" s="279"/>
      <c r="SBZ195" s="279"/>
      <c r="SCA195" s="279"/>
      <c r="SCB195" s="279"/>
      <c r="SCC195" s="279"/>
      <c r="SCD195" s="279"/>
      <c r="SCE195" s="279"/>
      <c r="SCF195" s="279"/>
      <c r="SCG195" s="279"/>
      <c r="SCH195" s="279"/>
      <c r="SCI195" s="279"/>
      <c r="SCJ195" s="279"/>
      <c r="SCK195" s="279"/>
      <c r="SCL195" s="279"/>
      <c r="SCM195" s="279"/>
      <c r="SCN195" s="279"/>
      <c r="SCO195" s="279"/>
      <c r="SCP195" s="279"/>
      <c r="SCQ195" s="279"/>
      <c r="SCR195" s="279"/>
      <c r="SCS195" s="279"/>
      <c r="SCT195" s="279"/>
      <c r="SCU195" s="279"/>
      <c r="SCV195" s="279"/>
      <c r="SCW195" s="279"/>
      <c r="SCX195" s="279"/>
      <c r="SCY195" s="279"/>
      <c r="SCZ195" s="279"/>
      <c r="SDA195" s="279"/>
      <c r="SDB195" s="279"/>
      <c r="SDC195" s="279"/>
      <c r="SDD195" s="279"/>
      <c r="SDE195" s="279"/>
      <c r="SDF195" s="279"/>
      <c r="SDG195" s="279"/>
      <c r="SDH195" s="279"/>
      <c r="SDI195" s="279"/>
      <c r="SDJ195" s="279"/>
      <c r="SDK195" s="279"/>
      <c r="SDL195" s="279"/>
      <c r="SDM195" s="279"/>
      <c r="SDN195" s="279"/>
      <c r="SDO195" s="279"/>
      <c r="SDP195" s="279"/>
      <c r="SDQ195" s="279"/>
      <c r="SDR195" s="279"/>
      <c r="SDS195" s="279"/>
      <c r="SDT195" s="279"/>
      <c r="SDU195" s="279"/>
      <c r="SDV195" s="279"/>
      <c r="SDW195" s="279"/>
      <c r="SDX195" s="279"/>
      <c r="SDY195" s="279"/>
      <c r="SDZ195" s="279"/>
      <c r="SEA195" s="279"/>
      <c r="SEB195" s="279"/>
      <c r="SEC195" s="279"/>
      <c r="SED195" s="279"/>
      <c r="SEE195" s="279"/>
      <c r="SEF195" s="279"/>
      <c r="SEG195" s="279"/>
      <c r="SEH195" s="279"/>
      <c r="SEI195" s="279"/>
      <c r="SEJ195" s="279"/>
      <c r="SEK195" s="279"/>
      <c r="SEL195" s="279"/>
      <c r="SEM195" s="279"/>
      <c r="SEN195" s="279"/>
      <c r="SEO195" s="279"/>
      <c r="SEP195" s="279"/>
      <c r="SEQ195" s="279"/>
      <c r="SER195" s="279"/>
      <c r="SES195" s="279"/>
      <c r="SET195" s="279"/>
      <c r="SEU195" s="279"/>
      <c r="SEV195" s="279"/>
      <c r="SEW195" s="279"/>
      <c r="SEX195" s="279"/>
      <c r="SEY195" s="279"/>
      <c r="SEZ195" s="279"/>
      <c r="SFA195" s="279"/>
      <c r="SFB195" s="279"/>
      <c r="SFC195" s="279"/>
      <c r="SFD195" s="279"/>
      <c r="SFE195" s="279"/>
      <c r="SFF195" s="279"/>
      <c r="SFG195" s="279"/>
      <c r="SFH195" s="279"/>
      <c r="SFI195" s="279"/>
      <c r="SFJ195" s="279"/>
      <c r="SFK195" s="279"/>
      <c r="SFL195" s="279"/>
      <c r="SFM195" s="279"/>
      <c r="SFN195" s="279"/>
      <c r="SFO195" s="279"/>
      <c r="SFP195" s="279"/>
      <c r="SFQ195" s="279"/>
      <c r="SFR195" s="279"/>
      <c r="SFS195" s="279"/>
      <c r="SFT195" s="279"/>
      <c r="SFU195" s="279"/>
      <c r="SFV195" s="279"/>
      <c r="SFW195" s="279"/>
      <c r="SFX195" s="279"/>
      <c r="SFY195" s="279"/>
      <c r="SFZ195" s="279"/>
      <c r="SGA195" s="279"/>
      <c r="SGB195" s="279"/>
      <c r="SGC195" s="279"/>
      <c r="SGD195" s="279"/>
      <c r="SGE195" s="279"/>
      <c r="SGF195" s="279"/>
      <c r="SGG195" s="279"/>
      <c r="SGH195" s="279"/>
      <c r="SGI195" s="279"/>
      <c r="SGJ195" s="279"/>
      <c r="SGK195" s="279"/>
      <c r="SGL195" s="279"/>
      <c r="SGM195" s="279"/>
      <c r="SGN195" s="279"/>
      <c r="SGO195" s="279"/>
      <c r="SGP195" s="279"/>
      <c r="SGQ195" s="279"/>
      <c r="SGR195" s="279"/>
      <c r="SGS195" s="279"/>
      <c r="SGT195" s="279"/>
      <c r="SGU195" s="279"/>
      <c r="SGV195" s="279"/>
      <c r="SGW195" s="279"/>
      <c r="SGX195" s="279"/>
      <c r="SGY195" s="279"/>
      <c r="SGZ195" s="279"/>
      <c r="SHA195" s="279"/>
      <c r="SHB195" s="279"/>
      <c r="SHC195" s="279"/>
      <c r="SHD195" s="279"/>
      <c r="SHE195" s="279"/>
      <c r="SHF195" s="279"/>
      <c r="SHG195" s="279"/>
      <c r="SHH195" s="279"/>
      <c r="SHI195" s="279"/>
      <c r="SHJ195" s="279"/>
      <c r="SHK195" s="279"/>
      <c r="SHL195" s="279"/>
      <c r="SHM195" s="279"/>
      <c r="SHN195" s="279"/>
      <c r="SHO195" s="279"/>
      <c r="SHP195" s="279"/>
      <c r="SHQ195" s="279"/>
      <c r="SHR195" s="279"/>
      <c r="SHS195" s="279"/>
      <c r="SHT195" s="279"/>
      <c r="SHU195" s="279"/>
      <c r="SHV195" s="279"/>
      <c r="SHW195" s="279"/>
      <c r="SHX195" s="279"/>
      <c r="SHY195" s="279"/>
      <c r="SHZ195" s="279"/>
      <c r="SIA195" s="279"/>
      <c r="SIB195" s="279"/>
      <c r="SIC195" s="279"/>
      <c r="SID195" s="279"/>
      <c r="SIE195" s="279"/>
      <c r="SIF195" s="279"/>
      <c r="SIG195" s="279"/>
      <c r="SIH195" s="279"/>
      <c r="SII195" s="279"/>
      <c r="SIJ195" s="279"/>
      <c r="SIK195" s="279"/>
      <c r="SIL195" s="279"/>
      <c r="SIM195" s="279"/>
      <c r="SIN195" s="279"/>
      <c r="SIO195" s="279"/>
      <c r="SIP195" s="279"/>
      <c r="SIQ195" s="279"/>
      <c r="SIR195" s="279"/>
      <c r="SIS195" s="279"/>
      <c r="SIT195" s="279"/>
      <c r="SIU195" s="279"/>
      <c r="SIV195" s="279"/>
      <c r="SIW195" s="279"/>
      <c r="SIX195" s="279"/>
      <c r="SIY195" s="279"/>
      <c r="SIZ195" s="279"/>
      <c r="SJA195" s="279"/>
      <c r="SJB195" s="279"/>
      <c r="SJC195" s="279"/>
      <c r="SJD195" s="279"/>
      <c r="SJE195" s="279"/>
      <c r="SJF195" s="279"/>
      <c r="SJG195" s="279"/>
      <c r="SJH195" s="279"/>
      <c r="SJI195" s="279"/>
      <c r="SJJ195" s="279"/>
      <c r="SJK195" s="279"/>
      <c r="SJL195" s="279"/>
      <c r="SJM195" s="279"/>
      <c r="SJN195" s="279"/>
      <c r="SJO195" s="279"/>
      <c r="SJP195" s="279"/>
      <c r="SJQ195" s="279"/>
      <c r="SJR195" s="279"/>
      <c r="SJS195" s="279"/>
      <c r="SJT195" s="279"/>
      <c r="SJU195" s="279"/>
      <c r="SJV195" s="279"/>
      <c r="SJW195" s="279"/>
      <c r="SJX195" s="279"/>
      <c r="SJY195" s="279"/>
      <c r="SJZ195" s="279"/>
      <c r="SKA195" s="279"/>
      <c r="SKB195" s="279"/>
      <c r="SKC195" s="279"/>
      <c r="SKD195" s="279"/>
      <c r="SKE195" s="279"/>
      <c r="SKF195" s="279"/>
      <c r="SKG195" s="279"/>
      <c r="SKH195" s="279"/>
      <c r="SKI195" s="279"/>
      <c r="SKJ195" s="279"/>
      <c r="SKK195" s="279"/>
      <c r="SKL195" s="279"/>
      <c r="SKM195" s="279"/>
      <c r="SKN195" s="279"/>
      <c r="SKO195" s="279"/>
      <c r="SKP195" s="279"/>
      <c r="SKQ195" s="279"/>
      <c r="SKR195" s="279"/>
      <c r="SKS195" s="279"/>
      <c r="SKT195" s="279"/>
      <c r="SKU195" s="279"/>
      <c r="SKV195" s="279"/>
      <c r="SKW195" s="279"/>
      <c r="SKX195" s="279"/>
      <c r="SKY195" s="279"/>
      <c r="SKZ195" s="279"/>
      <c r="SLA195" s="279"/>
      <c r="SLB195" s="279"/>
      <c r="SLC195" s="279"/>
      <c r="SLD195" s="279"/>
      <c r="SLE195" s="279"/>
      <c r="SLF195" s="279"/>
      <c r="SLG195" s="279"/>
      <c r="SLH195" s="279"/>
      <c r="SLI195" s="279"/>
      <c r="SLJ195" s="279"/>
      <c r="SLK195" s="279"/>
      <c r="SLL195" s="279"/>
      <c r="SLM195" s="279"/>
      <c r="SLN195" s="279"/>
      <c r="SLO195" s="279"/>
      <c r="SLP195" s="279"/>
      <c r="SLQ195" s="279"/>
      <c r="SLR195" s="279"/>
      <c r="SLS195" s="279"/>
      <c r="SLT195" s="279"/>
      <c r="SLU195" s="279"/>
      <c r="SLV195" s="279"/>
      <c r="SLW195" s="279"/>
      <c r="SLX195" s="279"/>
      <c r="SLY195" s="279"/>
      <c r="SLZ195" s="279"/>
      <c r="SMA195" s="279"/>
      <c r="SMB195" s="279"/>
      <c r="SMC195" s="279"/>
      <c r="SMD195" s="279"/>
      <c r="SME195" s="279"/>
      <c r="SMF195" s="279"/>
      <c r="SMG195" s="279"/>
      <c r="SMH195" s="279"/>
      <c r="SMI195" s="279"/>
      <c r="SMJ195" s="279"/>
      <c r="SMK195" s="279"/>
      <c r="SML195" s="279"/>
      <c r="SMM195" s="279"/>
      <c r="SMN195" s="279"/>
      <c r="SMO195" s="279"/>
      <c r="SMP195" s="279"/>
      <c r="SMQ195" s="279"/>
      <c r="SMR195" s="279"/>
      <c r="SMS195" s="279"/>
      <c r="SMT195" s="279"/>
      <c r="SMU195" s="279"/>
      <c r="SMV195" s="279"/>
      <c r="SMW195" s="279"/>
      <c r="SMX195" s="279"/>
      <c r="SMY195" s="279"/>
      <c r="SMZ195" s="279"/>
      <c r="SNA195" s="279"/>
      <c r="SNB195" s="279"/>
      <c r="SNC195" s="279"/>
      <c r="SND195" s="279"/>
      <c r="SNE195" s="279"/>
      <c r="SNF195" s="279"/>
      <c r="SNG195" s="279"/>
      <c r="SNH195" s="279"/>
      <c r="SNI195" s="279"/>
      <c r="SNJ195" s="279"/>
      <c r="SNK195" s="279"/>
      <c r="SNL195" s="279"/>
      <c r="SNM195" s="279"/>
      <c r="SNN195" s="279"/>
      <c r="SNO195" s="279"/>
      <c r="SNP195" s="279"/>
      <c r="SNQ195" s="279"/>
      <c r="SNR195" s="279"/>
      <c r="SNS195" s="279"/>
      <c r="SNT195" s="279"/>
      <c r="SNU195" s="279"/>
      <c r="SNV195" s="279"/>
      <c r="SNW195" s="279"/>
      <c r="SNX195" s="279"/>
      <c r="SNY195" s="279"/>
      <c r="SNZ195" s="279"/>
      <c r="SOA195" s="279"/>
      <c r="SOB195" s="279"/>
      <c r="SOC195" s="279"/>
      <c r="SOD195" s="279"/>
      <c r="SOE195" s="279"/>
      <c r="SOF195" s="279"/>
      <c r="SOG195" s="279"/>
      <c r="SOH195" s="279"/>
      <c r="SOI195" s="279"/>
      <c r="SOJ195" s="279"/>
      <c r="SOK195" s="279"/>
      <c r="SOL195" s="279"/>
      <c r="SOM195" s="279"/>
      <c r="SON195" s="279"/>
      <c r="SOO195" s="279"/>
      <c r="SOP195" s="279"/>
      <c r="SOQ195" s="279"/>
      <c r="SOR195" s="279"/>
      <c r="SOS195" s="279"/>
      <c r="SOT195" s="279"/>
      <c r="SOU195" s="279"/>
      <c r="SOV195" s="279"/>
      <c r="SOW195" s="279"/>
      <c r="SOX195" s="279"/>
      <c r="SOY195" s="279"/>
      <c r="SOZ195" s="279"/>
      <c r="SPA195" s="279"/>
      <c r="SPB195" s="279"/>
      <c r="SPC195" s="279"/>
      <c r="SPD195" s="279"/>
      <c r="SPE195" s="279"/>
      <c r="SPF195" s="279"/>
      <c r="SPG195" s="279"/>
      <c r="SPH195" s="279"/>
      <c r="SPI195" s="279"/>
      <c r="SPJ195" s="279"/>
      <c r="SPK195" s="279"/>
      <c r="SPL195" s="279"/>
      <c r="SPM195" s="279"/>
      <c r="SPN195" s="279"/>
      <c r="SPO195" s="279"/>
      <c r="SPP195" s="279"/>
      <c r="SPQ195" s="279"/>
      <c r="SPR195" s="279"/>
      <c r="SPS195" s="279"/>
      <c r="SPT195" s="279"/>
      <c r="SPU195" s="279"/>
      <c r="SPV195" s="279"/>
      <c r="SPW195" s="279"/>
      <c r="SPX195" s="279"/>
      <c r="SPY195" s="279"/>
      <c r="SPZ195" s="279"/>
      <c r="SQA195" s="279"/>
      <c r="SQB195" s="279"/>
      <c r="SQC195" s="279"/>
      <c r="SQD195" s="279"/>
      <c r="SQE195" s="279"/>
      <c r="SQF195" s="279"/>
      <c r="SQG195" s="279"/>
      <c r="SQH195" s="279"/>
      <c r="SQI195" s="279"/>
      <c r="SQJ195" s="279"/>
      <c r="SQK195" s="279"/>
      <c r="SQL195" s="279"/>
      <c r="SQM195" s="279"/>
      <c r="SQN195" s="279"/>
      <c r="SQO195" s="279"/>
      <c r="SQP195" s="279"/>
      <c r="SQQ195" s="279"/>
      <c r="SQR195" s="279"/>
      <c r="SQS195" s="279"/>
      <c r="SQT195" s="279"/>
      <c r="SQU195" s="279"/>
      <c r="SQV195" s="279"/>
      <c r="SQW195" s="279"/>
      <c r="SQX195" s="279"/>
      <c r="SQY195" s="279"/>
      <c r="SQZ195" s="279"/>
      <c r="SRA195" s="279"/>
      <c r="SRB195" s="279"/>
      <c r="SRC195" s="279"/>
      <c r="SRD195" s="279"/>
      <c r="SRE195" s="279"/>
      <c r="SRF195" s="279"/>
      <c r="SRG195" s="279"/>
      <c r="SRH195" s="279"/>
      <c r="SRI195" s="279"/>
      <c r="SRJ195" s="279"/>
      <c r="SRK195" s="279"/>
      <c r="SRL195" s="279"/>
      <c r="SRM195" s="279"/>
      <c r="SRN195" s="279"/>
      <c r="SRO195" s="279"/>
      <c r="SRP195" s="279"/>
      <c r="SRQ195" s="279"/>
      <c r="SRR195" s="279"/>
      <c r="SRS195" s="279"/>
      <c r="SRT195" s="279"/>
      <c r="SRU195" s="279"/>
      <c r="SRV195" s="279"/>
      <c r="SRW195" s="279"/>
      <c r="SRX195" s="279"/>
      <c r="SRY195" s="279"/>
      <c r="SRZ195" s="279"/>
      <c r="SSA195" s="279"/>
      <c r="SSB195" s="279"/>
      <c r="SSC195" s="279"/>
      <c r="SSD195" s="279"/>
      <c r="SSE195" s="279"/>
      <c r="SSF195" s="279"/>
      <c r="SSG195" s="279"/>
      <c r="SSH195" s="279"/>
      <c r="SSI195" s="279"/>
      <c r="SSJ195" s="279"/>
      <c r="SSK195" s="279"/>
      <c r="SSL195" s="279"/>
      <c r="SSM195" s="279"/>
      <c r="SSN195" s="279"/>
      <c r="SSO195" s="279"/>
      <c r="SSP195" s="279"/>
      <c r="SSQ195" s="279"/>
      <c r="SSR195" s="279"/>
      <c r="SSS195" s="279"/>
      <c r="SST195" s="279"/>
      <c r="SSU195" s="279"/>
      <c r="SSV195" s="279"/>
      <c r="SSW195" s="279"/>
      <c r="SSX195" s="279"/>
      <c r="SSY195" s="279"/>
      <c r="SSZ195" s="279"/>
      <c r="STA195" s="279"/>
      <c r="STB195" s="279"/>
      <c r="STC195" s="279"/>
      <c r="STD195" s="279"/>
      <c r="STE195" s="279"/>
      <c r="STF195" s="279"/>
      <c r="STG195" s="279"/>
      <c r="STH195" s="279"/>
      <c r="STI195" s="279"/>
      <c r="STJ195" s="279"/>
      <c r="STK195" s="279"/>
      <c r="STL195" s="279"/>
      <c r="STM195" s="279"/>
      <c r="STN195" s="279"/>
      <c r="STO195" s="279"/>
      <c r="STP195" s="279"/>
      <c r="STQ195" s="279"/>
      <c r="STR195" s="279"/>
      <c r="STS195" s="279"/>
      <c r="STT195" s="279"/>
      <c r="STU195" s="279"/>
      <c r="STV195" s="279"/>
      <c r="STW195" s="279"/>
      <c r="STX195" s="279"/>
      <c r="STY195" s="279"/>
      <c r="STZ195" s="279"/>
      <c r="SUA195" s="279"/>
      <c r="SUB195" s="279"/>
      <c r="SUC195" s="279"/>
      <c r="SUD195" s="279"/>
      <c r="SUE195" s="279"/>
      <c r="SUF195" s="279"/>
      <c r="SUG195" s="279"/>
      <c r="SUH195" s="279"/>
      <c r="SUI195" s="279"/>
      <c r="SUJ195" s="279"/>
      <c r="SUK195" s="279"/>
      <c r="SUL195" s="279"/>
      <c r="SUM195" s="279"/>
      <c r="SUN195" s="279"/>
      <c r="SUO195" s="279"/>
      <c r="SUP195" s="279"/>
      <c r="SUQ195" s="279"/>
      <c r="SUR195" s="279"/>
      <c r="SUS195" s="279"/>
      <c r="SUT195" s="279"/>
      <c r="SUU195" s="279"/>
      <c r="SUV195" s="279"/>
      <c r="SUW195" s="279"/>
      <c r="SUX195" s="279"/>
      <c r="SUY195" s="279"/>
      <c r="SUZ195" s="279"/>
      <c r="SVA195" s="279"/>
      <c r="SVB195" s="279"/>
      <c r="SVC195" s="279"/>
      <c r="SVD195" s="279"/>
      <c r="SVE195" s="279"/>
      <c r="SVF195" s="279"/>
      <c r="SVG195" s="279"/>
      <c r="SVH195" s="279"/>
      <c r="SVI195" s="279"/>
      <c r="SVJ195" s="279"/>
      <c r="SVK195" s="279"/>
      <c r="SVL195" s="279"/>
      <c r="SVM195" s="279"/>
      <c r="SVN195" s="279"/>
      <c r="SVO195" s="279"/>
      <c r="SVP195" s="279"/>
      <c r="SVQ195" s="279"/>
      <c r="SVR195" s="279"/>
      <c r="SVS195" s="279"/>
      <c r="SVT195" s="279"/>
      <c r="SVU195" s="279"/>
      <c r="SVV195" s="279"/>
      <c r="SVW195" s="279"/>
      <c r="SVX195" s="279"/>
      <c r="SVY195" s="279"/>
      <c r="SVZ195" s="279"/>
      <c r="SWA195" s="279"/>
      <c r="SWB195" s="279"/>
      <c r="SWC195" s="279"/>
      <c r="SWD195" s="279"/>
      <c r="SWE195" s="279"/>
      <c r="SWF195" s="279"/>
      <c r="SWG195" s="279"/>
      <c r="SWH195" s="279"/>
      <c r="SWI195" s="279"/>
      <c r="SWJ195" s="279"/>
      <c r="SWK195" s="279"/>
      <c r="SWL195" s="279"/>
      <c r="SWM195" s="279"/>
      <c r="SWN195" s="279"/>
      <c r="SWO195" s="279"/>
      <c r="SWP195" s="279"/>
      <c r="SWQ195" s="279"/>
      <c r="SWR195" s="279"/>
      <c r="SWS195" s="279"/>
      <c r="SWT195" s="279"/>
      <c r="SWU195" s="279"/>
      <c r="SWV195" s="279"/>
      <c r="SWW195" s="279"/>
      <c r="SWX195" s="279"/>
      <c r="SWY195" s="279"/>
      <c r="SWZ195" s="279"/>
      <c r="SXA195" s="279"/>
      <c r="SXB195" s="279"/>
      <c r="SXC195" s="279"/>
      <c r="SXD195" s="279"/>
      <c r="SXE195" s="279"/>
      <c r="SXF195" s="279"/>
      <c r="SXG195" s="279"/>
      <c r="SXH195" s="279"/>
      <c r="SXI195" s="279"/>
      <c r="SXJ195" s="279"/>
      <c r="SXK195" s="279"/>
      <c r="SXL195" s="279"/>
      <c r="SXM195" s="279"/>
      <c r="SXN195" s="279"/>
      <c r="SXO195" s="279"/>
      <c r="SXP195" s="279"/>
      <c r="SXQ195" s="279"/>
      <c r="SXR195" s="279"/>
      <c r="SXS195" s="279"/>
      <c r="SXT195" s="279"/>
      <c r="SXU195" s="279"/>
      <c r="SXV195" s="279"/>
      <c r="SXW195" s="279"/>
      <c r="SXX195" s="279"/>
      <c r="SXY195" s="279"/>
      <c r="SXZ195" s="279"/>
      <c r="SYA195" s="279"/>
      <c r="SYB195" s="279"/>
      <c r="SYC195" s="279"/>
      <c r="SYD195" s="279"/>
      <c r="SYE195" s="279"/>
      <c r="SYF195" s="279"/>
      <c r="SYG195" s="279"/>
      <c r="SYH195" s="279"/>
      <c r="SYI195" s="279"/>
      <c r="SYJ195" s="279"/>
      <c r="SYK195" s="279"/>
      <c r="SYL195" s="279"/>
      <c r="SYM195" s="279"/>
      <c r="SYN195" s="279"/>
      <c r="SYO195" s="279"/>
      <c r="SYP195" s="279"/>
      <c r="SYQ195" s="279"/>
      <c r="SYR195" s="279"/>
      <c r="SYS195" s="279"/>
      <c r="SYT195" s="279"/>
      <c r="SYU195" s="279"/>
      <c r="SYV195" s="279"/>
      <c r="SYW195" s="279"/>
      <c r="SYX195" s="279"/>
      <c r="SYY195" s="279"/>
      <c r="SYZ195" s="279"/>
      <c r="SZA195" s="279"/>
      <c r="SZB195" s="279"/>
      <c r="SZC195" s="279"/>
      <c r="SZD195" s="279"/>
      <c r="SZE195" s="279"/>
      <c r="SZF195" s="279"/>
      <c r="SZG195" s="279"/>
      <c r="SZH195" s="279"/>
      <c r="SZI195" s="279"/>
      <c r="SZJ195" s="279"/>
      <c r="SZK195" s="279"/>
      <c r="SZL195" s="279"/>
      <c r="SZM195" s="279"/>
      <c r="SZN195" s="279"/>
      <c r="SZO195" s="279"/>
      <c r="SZP195" s="279"/>
      <c r="SZQ195" s="279"/>
      <c r="SZR195" s="279"/>
      <c r="SZS195" s="279"/>
      <c r="SZT195" s="279"/>
      <c r="SZU195" s="279"/>
      <c r="SZV195" s="279"/>
      <c r="SZW195" s="279"/>
      <c r="SZX195" s="279"/>
      <c r="SZY195" s="279"/>
      <c r="SZZ195" s="279"/>
      <c r="TAA195" s="279"/>
      <c r="TAB195" s="279"/>
      <c r="TAC195" s="279"/>
      <c r="TAD195" s="279"/>
      <c r="TAE195" s="279"/>
      <c r="TAF195" s="279"/>
      <c r="TAG195" s="279"/>
      <c r="TAH195" s="279"/>
      <c r="TAI195" s="279"/>
      <c r="TAJ195" s="279"/>
      <c r="TAK195" s="279"/>
      <c r="TAL195" s="279"/>
      <c r="TAM195" s="279"/>
      <c r="TAN195" s="279"/>
      <c r="TAO195" s="279"/>
      <c r="TAP195" s="279"/>
      <c r="TAQ195" s="279"/>
      <c r="TAR195" s="279"/>
      <c r="TAS195" s="279"/>
      <c r="TAT195" s="279"/>
      <c r="TAU195" s="279"/>
      <c r="TAV195" s="279"/>
      <c r="TAW195" s="279"/>
      <c r="TAX195" s="279"/>
      <c r="TAY195" s="279"/>
      <c r="TAZ195" s="279"/>
      <c r="TBA195" s="279"/>
      <c r="TBB195" s="279"/>
      <c r="TBC195" s="279"/>
      <c r="TBD195" s="279"/>
      <c r="TBE195" s="279"/>
      <c r="TBF195" s="279"/>
      <c r="TBG195" s="279"/>
      <c r="TBH195" s="279"/>
      <c r="TBI195" s="279"/>
      <c r="TBJ195" s="279"/>
      <c r="TBK195" s="279"/>
      <c r="TBL195" s="279"/>
      <c r="TBM195" s="279"/>
      <c r="TBN195" s="279"/>
      <c r="TBO195" s="279"/>
      <c r="TBP195" s="279"/>
      <c r="TBQ195" s="279"/>
      <c r="TBR195" s="279"/>
      <c r="TBS195" s="279"/>
      <c r="TBT195" s="279"/>
      <c r="TBU195" s="279"/>
      <c r="TBV195" s="279"/>
      <c r="TBW195" s="279"/>
      <c r="TBX195" s="279"/>
      <c r="TBY195" s="279"/>
      <c r="TBZ195" s="279"/>
      <c r="TCA195" s="279"/>
      <c r="TCB195" s="279"/>
      <c r="TCC195" s="279"/>
      <c r="TCD195" s="279"/>
      <c r="TCE195" s="279"/>
      <c r="TCF195" s="279"/>
      <c r="TCG195" s="279"/>
      <c r="TCH195" s="279"/>
      <c r="TCI195" s="279"/>
      <c r="TCJ195" s="279"/>
      <c r="TCK195" s="279"/>
      <c r="TCL195" s="279"/>
      <c r="TCM195" s="279"/>
      <c r="TCN195" s="279"/>
      <c r="TCO195" s="279"/>
      <c r="TCP195" s="279"/>
      <c r="TCQ195" s="279"/>
      <c r="TCR195" s="279"/>
      <c r="TCS195" s="279"/>
      <c r="TCT195" s="279"/>
      <c r="TCU195" s="279"/>
      <c r="TCV195" s="279"/>
      <c r="TCW195" s="279"/>
      <c r="TCX195" s="279"/>
      <c r="TCY195" s="279"/>
      <c r="TCZ195" s="279"/>
      <c r="TDA195" s="279"/>
      <c r="TDB195" s="279"/>
      <c r="TDC195" s="279"/>
      <c r="TDD195" s="279"/>
      <c r="TDE195" s="279"/>
      <c r="TDF195" s="279"/>
      <c r="TDG195" s="279"/>
      <c r="TDH195" s="279"/>
      <c r="TDI195" s="279"/>
      <c r="TDJ195" s="279"/>
      <c r="TDK195" s="279"/>
      <c r="TDL195" s="279"/>
      <c r="TDM195" s="279"/>
      <c r="TDN195" s="279"/>
      <c r="TDO195" s="279"/>
      <c r="TDP195" s="279"/>
      <c r="TDQ195" s="279"/>
      <c r="TDR195" s="279"/>
      <c r="TDS195" s="279"/>
      <c r="TDT195" s="279"/>
      <c r="TDU195" s="279"/>
      <c r="TDV195" s="279"/>
      <c r="TDW195" s="279"/>
      <c r="TDX195" s="279"/>
      <c r="TDY195" s="279"/>
      <c r="TDZ195" s="279"/>
      <c r="TEA195" s="279"/>
      <c r="TEB195" s="279"/>
      <c r="TEC195" s="279"/>
      <c r="TED195" s="279"/>
      <c r="TEE195" s="279"/>
      <c r="TEF195" s="279"/>
      <c r="TEG195" s="279"/>
      <c r="TEH195" s="279"/>
      <c r="TEI195" s="279"/>
      <c r="TEJ195" s="279"/>
      <c r="TEK195" s="279"/>
      <c r="TEL195" s="279"/>
      <c r="TEM195" s="279"/>
      <c r="TEN195" s="279"/>
      <c r="TEO195" s="279"/>
      <c r="TEP195" s="279"/>
      <c r="TEQ195" s="279"/>
      <c r="TER195" s="279"/>
      <c r="TES195" s="279"/>
      <c r="TET195" s="279"/>
      <c r="TEU195" s="279"/>
      <c r="TEV195" s="279"/>
      <c r="TEW195" s="279"/>
      <c r="TEX195" s="279"/>
      <c r="TEY195" s="279"/>
      <c r="TEZ195" s="279"/>
      <c r="TFA195" s="279"/>
      <c r="TFB195" s="279"/>
      <c r="TFC195" s="279"/>
      <c r="TFD195" s="279"/>
      <c r="TFE195" s="279"/>
      <c r="TFF195" s="279"/>
      <c r="TFG195" s="279"/>
      <c r="TFH195" s="279"/>
      <c r="TFI195" s="279"/>
      <c r="TFJ195" s="279"/>
      <c r="TFK195" s="279"/>
      <c r="TFL195" s="279"/>
      <c r="TFM195" s="279"/>
      <c r="TFN195" s="279"/>
      <c r="TFO195" s="279"/>
      <c r="TFP195" s="279"/>
      <c r="TFQ195" s="279"/>
      <c r="TFR195" s="279"/>
      <c r="TFS195" s="279"/>
      <c r="TFT195" s="279"/>
      <c r="TFU195" s="279"/>
      <c r="TFV195" s="279"/>
      <c r="TFW195" s="279"/>
      <c r="TFX195" s="279"/>
      <c r="TFY195" s="279"/>
      <c r="TFZ195" s="279"/>
      <c r="TGA195" s="279"/>
      <c r="TGB195" s="279"/>
      <c r="TGC195" s="279"/>
      <c r="TGD195" s="279"/>
      <c r="TGE195" s="279"/>
      <c r="TGF195" s="279"/>
      <c r="TGG195" s="279"/>
      <c r="TGH195" s="279"/>
      <c r="TGI195" s="279"/>
      <c r="TGJ195" s="279"/>
      <c r="TGK195" s="279"/>
      <c r="TGL195" s="279"/>
      <c r="TGM195" s="279"/>
      <c r="TGN195" s="279"/>
      <c r="TGO195" s="279"/>
      <c r="TGP195" s="279"/>
      <c r="TGQ195" s="279"/>
      <c r="TGR195" s="279"/>
      <c r="TGS195" s="279"/>
      <c r="TGT195" s="279"/>
      <c r="TGU195" s="279"/>
      <c r="TGV195" s="279"/>
      <c r="TGW195" s="279"/>
      <c r="TGX195" s="279"/>
      <c r="TGY195" s="279"/>
      <c r="TGZ195" s="279"/>
      <c r="THA195" s="279"/>
      <c r="THB195" s="279"/>
      <c r="THC195" s="279"/>
      <c r="THD195" s="279"/>
      <c r="THE195" s="279"/>
      <c r="THF195" s="279"/>
      <c r="THG195" s="279"/>
      <c r="THH195" s="279"/>
      <c r="THI195" s="279"/>
      <c r="THJ195" s="279"/>
      <c r="THK195" s="279"/>
      <c r="THL195" s="279"/>
      <c r="THM195" s="279"/>
      <c r="THN195" s="279"/>
      <c r="THO195" s="279"/>
      <c r="THP195" s="279"/>
      <c r="THQ195" s="279"/>
      <c r="THR195" s="279"/>
      <c r="THS195" s="279"/>
      <c r="THT195" s="279"/>
      <c r="THU195" s="279"/>
      <c r="THV195" s="279"/>
      <c r="THW195" s="279"/>
      <c r="THX195" s="279"/>
      <c r="THY195" s="279"/>
      <c r="THZ195" s="279"/>
      <c r="TIA195" s="279"/>
      <c r="TIB195" s="279"/>
      <c r="TIC195" s="279"/>
      <c r="TID195" s="279"/>
      <c r="TIE195" s="279"/>
      <c r="TIF195" s="279"/>
      <c r="TIG195" s="279"/>
      <c r="TIH195" s="279"/>
      <c r="TII195" s="279"/>
      <c r="TIJ195" s="279"/>
      <c r="TIK195" s="279"/>
      <c r="TIL195" s="279"/>
      <c r="TIM195" s="279"/>
      <c r="TIN195" s="279"/>
      <c r="TIO195" s="279"/>
      <c r="TIP195" s="279"/>
      <c r="TIQ195" s="279"/>
      <c r="TIR195" s="279"/>
      <c r="TIS195" s="279"/>
      <c r="TIT195" s="279"/>
      <c r="TIU195" s="279"/>
      <c r="TIV195" s="279"/>
      <c r="TIW195" s="279"/>
      <c r="TIX195" s="279"/>
      <c r="TIY195" s="279"/>
      <c r="TIZ195" s="279"/>
      <c r="TJA195" s="279"/>
      <c r="TJB195" s="279"/>
      <c r="TJC195" s="279"/>
      <c r="TJD195" s="279"/>
      <c r="TJE195" s="279"/>
      <c r="TJF195" s="279"/>
      <c r="TJG195" s="279"/>
      <c r="TJH195" s="279"/>
      <c r="TJI195" s="279"/>
      <c r="TJJ195" s="279"/>
      <c r="TJK195" s="279"/>
      <c r="TJL195" s="279"/>
      <c r="TJM195" s="279"/>
      <c r="TJN195" s="279"/>
      <c r="TJO195" s="279"/>
      <c r="TJP195" s="279"/>
      <c r="TJQ195" s="279"/>
      <c r="TJR195" s="279"/>
      <c r="TJS195" s="279"/>
      <c r="TJT195" s="279"/>
      <c r="TJU195" s="279"/>
      <c r="TJV195" s="279"/>
      <c r="TJW195" s="279"/>
      <c r="TJX195" s="279"/>
      <c r="TJY195" s="279"/>
      <c r="TJZ195" s="279"/>
      <c r="TKA195" s="279"/>
      <c r="TKB195" s="279"/>
      <c r="TKC195" s="279"/>
      <c r="TKD195" s="279"/>
      <c r="TKE195" s="279"/>
      <c r="TKF195" s="279"/>
      <c r="TKG195" s="279"/>
      <c r="TKH195" s="279"/>
      <c r="TKI195" s="279"/>
      <c r="TKJ195" s="279"/>
      <c r="TKK195" s="279"/>
      <c r="TKL195" s="279"/>
      <c r="TKM195" s="279"/>
      <c r="TKN195" s="279"/>
      <c r="TKO195" s="279"/>
      <c r="TKP195" s="279"/>
      <c r="TKQ195" s="279"/>
      <c r="TKR195" s="279"/>
      <c r="TKS195" s="279"/>
      <c r="TKT195" s="279"/>
      <c r="TKU195" s="279"/>
      <c r="TKV195" s="279"/>
      <c r="TKW195" s="279"/>
      <c r="TKX195" s="279"/>
      <c r="TKY195" s="279"/>
      <c r="TKZ195" s="279"/>
      <c r="TLA195" s="279"/>
      <c r="TLB195" s="279"/>
      <c r="TLC195" s="279"/>
      <c r="TLD195" s="279"/>
      <c r="TLE195" s="279"/>
      <c r="TLF195" s="279"/>
      <c r="TLG195" s="279"/>
      <c r="TLH195" s="279"/>
      <c r="TLI195" s="279"/>
      <c r="TLJ195" s="279"/>
      <c r="TLK195" s="279"/>
      <c r="TLL195" s="279"/>
      <c r="TLM195" s="279"/>
      <c r="TLN195" s="279"/>
      <c r="TLO195" s="279"/>
      <c r="TLP195" s="279"/>
      <c r="TLQ195" s="279"/>
      <c r="TLR195" s="279"/>
      <c r="TLS195" s="279"/>
      <c r="TLT195" s="279"/>
      <c r="TLU195" s="279"/>
      <c r="TLV195" s="279"/>
      <c r="TLW195" s="279"/>
      <c r="TLX195" s="279"/>
      <c r="TLY195" s="279"/>
      <c r="TLZ195" s="279"/>
      <c r="TMA195" s="279"/>
      <c r="TMB195" s="279"/>
      <c r="TMC195" s="279"/>
      <c r="TMD195" s="279"/>
      <c r="TME195" s="279"/>
      <c r="TMF195" s="279"/>
      <c r="TMG195" s="279"/>
      <c r="TMH195" s="279"/>
      <c r="TMI195" s="279"/>
      <c r="TMJ195" s="279"/>
      <c r="TMK195" s="279"/>
      <c r="TML195" s="279"/>
      <c r="TMM195" s="279"/>
      <c r="TMN195" s="279"/>
      <c r="TMO195" s="279"/>
      <c r="TMP195" s="279"/>
      <c r="TMQ195" s="279"/>
      <c r="TMR195" s="279"/>
      <c r="TMS195" s="279"/>
      <c r="TMT195" s="279"/>
      <c r="TMU195" s="279"/>
      <c r="TMV195" s="279"/>
      <c r="TMW195" s="279"/>
      <c r="TMX195" s="279"/>
      <c r="TMY195" s="279"/>
      <c r="TMZ195" s="279"/>
      <c r="TNA195" s="279"/>
      <c r="TNB195" s="279"/>
      <c r="TNC195" s="279"/>
      <c r="TND195" s="279"/>
      <c r="TNE195" s="279"/>
      <c r="TNF195" s="279"/>
      <c r="TNG195" s="279"/>
      <c r="TNH195" s="279"/>
      <c r="TNI195" s="279"/>
      <c r="TNJ195" s="279"/>
      <c r="TNK195" s="279"/>
      <c r="TNL195" s="279"/>
      <c r="TNM195" s="279"/>
      <c r="TNN195" s="279"/>
      <c r="TNO195" s="279"/>
      <c r="TNP195" s="279"/>
      <c r="TNQ195" s="279"/>
      <c r="TNR195" s="279"/>
      <c r="TNS195" s="279"/>
      <c r="TNT195" s="279"/>
      <c r="TNU195" s="279"/>
      <c r="TNV195" s="279"/>
      <c r="TNW195" s="279"/>
      <c r="TNX195" s="279"/>
      <c r="TNY195" s="279"/>
      <c r="TNZ195" s="279"/>
      <c r="TOA195" s="279"/>
      <c r="TOB195" s="279"/>
      <c r="TOC195" s="279"/>
      <c r="TOD195" s="279"/>
      <c r="TOE195" s="279"/>
      <c r="TOF195" s="279"/>
      <c r="TOG195" s="279"/>
      <c r="TOH195" s="279"/>
      <c r="TOI195" s="279"/>
      <c r="TOJ195" s="279"/>
      <c r="TOK195" s="279"/>
      <c r="TOL195" s="279"/>
      <c r="TOM195" s="279"/>
      <c r="TON195" s="279"/>
      <c r="TOO195" s="279"/>
      <c r="TOP195" s="279"/>
      <c r="TOQ195" s="279"/>
      <c r="TOR195" s="279"/>
      <c r="TOS195" s="279"/>
      <c r="TOT195" s="279"/>
      <c r="TOU195" s="279"/>
      <c r="TOV195" s="279"/>
      <c r="TOW195" s="279"/>
      <c r="TOX195" s="279"/>
      <c r="TOY195" s="279"/>
      <c r="TOZ195" s="279"/>
      <c r="TPA195" s="279"/>
      <c r="TPB195" s="279"/>
      <c r="TPC195" s="279"/>
      <c r="TPD195" s="279"/>
      <c r="TPE195" s="279"/>
      <c r="TPF195" s="279"/>
      <c r="TPG195" s="279"/>
      <c r="TPH195" s="279"/>
      <c r="TPI195" s="279"/>
      <c r="TPJ195" s="279"/>
      <c r="TPK195" s="279"/>
      <c r="TPL195" s="279"/>
      <c r="TPM195" s="279"/>
      <c r="TPN195" s="279"/>
      <c r="TPO195" s="279"/>
      <c r="TPP195" s="279"/>
      <c r="TPQ195" s="279"/>
      <c r="TPR195" s="279"/>
      <c r="TPS195" s="279"/>
      <c r="TPT195" s="279"/>
      <c r="TPU195" s="279"/>
      <c r="TPV195" s="279"/>
      <c r="TPW195" s="279"/>
      <c r="TPX195" s="279"/>
      <c r="TPY195" s="279"/>
      <c r="TPZ195" s="279"/>
      <c r="TQA195" s="279"/>
      <c r="TQB195" s="279"/>
      <c r="TQC195" s="279"/>
      <c r="TQD195" s="279"/>
      <c r="TQE195" s="279"/>
      <c r="TQF195" s="279"/>
      <c r="TQG195" s="279"/>
      <c r="TQH195" s="279"/>
      <c r="TQI195" s="279"/>
      <c r="TQJ195" s="279"/>
      <c r="TQK195" s="279"/>
      <c r="TQL195" s="279"/>
      <c r="TQM195" s="279"/>
      <c r="TQN195" s="279"/>
      <c r="TQO195" s="279"/>
      <c r="TQP195" s="279"/>
      <c r="TQQ195" s="279"/>
      <c r="TQR195" s="279"/>
      <c r="TQS195" s="279"/>
      <c r="TQT195" s="279"/>
      <c r="TQU195" s="279"/>
      <c r="TQV195" s="279"/>
      <c r="TQW195" s="279"/>
      <c r="TQX195" s="279"/>
      <c r="TQY195" s="279"/>
      <c r="TQZ195" s="279"/>
      <c r="TRA195" s="279"/>
      <c r="TRB195" s="279"/>
      <c r="TRC195" s="279"/>
      <c r="TRD195" s="279"/>
      <c r="TRE195" s="279"/>
      <c r="TRF195" s="279"/>
      <c r="TRG195" s="279"/>
      <c r="TRH195" s="279"/>
      <c r="TRI195" s="279"/>
      <c r="TRJ195" s="279"/>
      <c r="TRK195" s="279"/>
      <c r="TRL195" s="279"/>
      <c r="TRM195" s="279"/>
      <c r="TRN195" s="279"/>
      <c r="TRO195" s="279"/>
      <c r="TRP195" s="279"/>
      <c r="TRQ195" s="279"/>
      <c r="TRR195" s="279"/>
      <c r="TRS195" s="279"/>
      <c r="TRT195" s="279"/>
      <c r="TRU195" s="279"/>
      <c r="TRV195" s="279"/>
      <c r="TRW195" s="279"/>
      <c r="TRX195" s="279"/>
      <c r="TRY195" s="279"/>
      <c r="TRZ195" s="279"/>
      <c r="TSA195" s="279"/>
      <c r="TSB195" s="279"/>
      <c r="TSC195" s="279"/>
      <c r="TSD195" s="279"/>
      <c r="TSE195" s="279"/>
      <c r="TSF195" s="279"/>
      <c r="TSG195" s="279"/>
      <c r="TSH195" s="279"/>
      <c r="TSI195" s="279"/>
      <c r="TSJ195" s="279"/>
      <c r="TSK195" s="279"/>
      <c r="TSL195" s="279"/>
      <c r="TSM195" s="279"/>
      <c r="TSN195" s="279"/>
      <c r="TSO195" s="279"/>
      <c r="TSP195" s="279"/>
      <c r="TSQ195" s="279"/>
      <c r="TSR195" s="279"/>
      <c r="TSS195" s="279"/>
      <c r="TST195" s="279"/>
      <c r="TSU195" s="279"/>
      <c r="TSV195" s="279"/>
      <c r="TSW195" s="279"/>
      <c r="TSX195" s="279"/>
      <c r="TSY195" s="279"/>
      <c r="TSZ195" s="279"/>
      <c r="TTA195" s="279"/>
      <c r="TTB195" s="279"/>
      <c r="TTC195" s="279"/>
      <c r="TTD195" s="279"/>
      <c r="TTE195" s="279"/>
      <c r="TTF195" s="279"/>
      <c r="TTG195" s="279"/>
      <c r="TTH195" s="279"/>
      <c r="TTI195" s="279"/>
      <c r="TTJ195" s="279"/>
      <c r="TTK195" s="279"/>
      <c r="TTL195" s="279"/>
      <c r="TTM195" s="279"/>
      <c r="TTN195" s="279"/>
      <c r="TTO195" s="279"/>
      <c r="TTP195" s="279"/>
      <c r="TTQ195" s="279"/>
      <c r="TTR195" s="279"/>
      <c r="TTS195" s="279"/>
      <c r="TTT195" s="279"/>
      <c r="TTU195" s="279"/>
      <c r="TTV195" s="279"/>
      <c r="TTW195" s="279"/>
      <c r="TTX195" s="279"/>
      <c r="TTY195" s="279"/>
      <c r="TTZ195" s="279"/>
      <c r="TUA195" s="279"/>
      <c r="TUB195" s="279"/>
      <c r="TUC195" s="279"/>
      <c r="TUD195" s="279"/>
      <c r="TUE195" s="279"/>
      <c r="TUF195" s="279"/>
      <c r="TUG195" s="279"/>
      <c r="TUH195" s="279"/>
      <c r="TUI195" s="279"/>
      <c r="TUJ195" s="279"/>
      <c r="TUK195" s="279"/>
      <c r="TUL195" s="279"/>
      <c r="TUM195" s="279"/>
      <c r="TUN195" s="279"/>
      <c r="TUO195" s="279"/>
      <c r="TUP195" s="279"/>
      <c r="TUQ195" s="279"/>
      <c r="TUR195" s="279"/>
      <c r="TUS195" s="279"/>
      <c r="TUT195" s="279"/>
      <c r="TUU195" s="279"/>
      <c r="TUV195" s="279"/>
      <c r="TUW195" s="279"/>
      <c r="TUX195" s="279"/>
      <c r="TUY195" s="279"/>
      <c r="TUZ195" s="279"/>
      <c r="TVA195" s="279"/>
      <c r="TVB195" s="279"/>
      <c r="TVC195" s="279"/>
      <c r="TVD195" s="279"/>
      <c r="TVE195" s="279"/>
      <c r="TVF195" s="279"/>
      <c r="TVG195" s="279"/>
      <c r="TVH195" s="279"/>
      <c r="TVI195" s="279"/>
      <c r="TVJ195" s="279"/>
      <c r="TVK195" s="279"/>
      <c r="TVL195" s="279"/>
      <c r="TVM195" s="279"/>
      <c r="TVN195" s="279"/>
      <c r="TVO195" s="279"/>
      <c r="TVP195" s="279"/>
      <c r="TVQ195" s="279"/>
      <c r="TVR195" s="279"/>
      <c r="TVS195" s="279"/>
      <c r="TVT195" s="279"/>
      <c r="TVU195" s="279"/>
      <c r="TVV195" s="279"/>
      <c r="TVW195" s="279"/>
      <c r="TVX195" s="279"/>
      <c r="TVY195" s="279"/>
      <c r="TVZ195" s="279"/>
      <c r="TWA195" s="279"/>
      <c r="TWB195" s="279"/>
      <c r="TWC195" s="279"/>
      <c r="TWD195" s="279"/>
      <c r="TWE195" s="279"/>
      <c r="TWF195" s="279"/>
      <c r="TWG195" s="279"/>
      <c r="TWH195" s="279"/>
      <c r="TWI195" s="279"/>
      <c r="TWJ195" s="279"/>
      <c r="TWK195" s="279"/>
      <c r="TWL195" s="279"/>
      <c r="TWM195" s="279"/>
      <c r="TWN195" s="279"/>
      <c r="TWO195" s="279"/>
      <c r="TWP195" s="279"/>
      <c r="TWQ195" s="279"/>
      <c r="TWR195" s="279"/>
      <c r="TWS195" s="279"/>
      <c r="TWT195" s="279"/>
      <c r="TWU195" s="279"/>
      <c r="TWV195" s="279"/>
      <c r="TWW195" s="279"/>
      <c r="TWX195" s="279"/>
      <c r="TWY195" s="279"/>
      <c r="TWZ195" s="279"/>
      <c r="TXA195" s="279"/>
      <c r="TXB195" s="279"/>
      <c r="TXC195" s="279"/>
      <c r="TXD195" s="279"/>
      <c r="TXE195" s="279"/>
      <c r="TXF195" s="279"/>
      <c r="TXG195" s="279"/>
      <c r="TXH195" s="279"/>
      <c r="TXI195" s="279"/>
      <c r="TXJ195" s="279"/>
      <c r="TXK195" s="279"/>
      <c r="TXL195" s="279"/>
      <c r="TXM195" s="279"/>
      <c r="TXN195" s="279"/>
      <c r="TXO195" s="279"/>
      <c r="TXP195" s="279"/>
      <c r="TXQ195" s="279"/>
      <c r="TXR195" s="279"/>
      <c r="TXS195" s="279"/>
      <c r="TXT195" s="279"/>
      <c r="TXU195" s="279"/>
      <c r="TXV195" s="279"/>
      <c r="TXW195" s="279"/>
      <c r="TXX195" s="279"/>
      <c r="TXY195" s="279"/>
      <c r="TXZ195" s="279"/>
      <c r="TYA195" s="279"/>
      <c r="TYB195" s="279"/>
      <c r="TYC195" s="279"/>
      <c r="TYD195" s="279"/>
      <c r="TYE195" s="279"/>
      <c r="TYF195" s="279"/>
      <c r="TYG195" s="279"/>
      <c r="TYH195" s="279"/>
      <c r="TYI195" s="279"/>
      <c r="TYJ195" s="279"/>
      <c r="TYK195" s="279"/>
      <c r="TYL195" s="279"/>
      <c r="TYM195" s="279"/>
      <c r="TYN195" s="279"/>
      <c r="TYO195" s="279"/>
      <c r="TYP195" s="279"/>
      <c r="TYQ195" s="279"/>
      <c r="TYR195" s="279"/>
      <c r="TYS195" s="279"/>
      <c r="TYT195" s="279"/>
      <c r="TYU195" s="279"/>
      <c r="TYV195" s="279"/>
      <c r="TYW195" s="279"/>
      <c r="TYX195" s="279"/>
      <c r="TYY195" s="279"/>
      <c r="TYZ195" s="279"/>
      <c r="TZA195" s="279"/>
      <c r="TZB195" s="279"/>
      <c r="TZC195" s="279"/>
      <c r="TZD195" s="279"/>
      <c r="TZE195" s="279"/>
      <c r="TZF195" s="279"/>
      <c r="TZG195" s="279"/>
      <c r="TZH195" s="279"/>
      <c r="TZI195" s="279"/>
      <c r="TZJ195" s="279"/>
      <c r="TZK195" s="279"/>
      <c r="TZL195" s="279"/>
      <c r="TZM195" s="279"/>
      <c r="TZN195" s="279"/>
      <c r="TZO195" s="279"/>
      <c r="TZP195" s="279"/>
      <c r="TZQ195" s="279"/>
      <c r="TZR195" s="279"/>
      <c r="TZS195" s="279"/>
      <c r="TZT195" s="279"/>
      <c r="TZU195" s="279"/>
      <c r="TZV195" s="279"/>
      <c r="TZW195" s="279"/>
      <c r="TZX195" s="279"/>
      <c r="TZY195" s="279"/>
      <c r="TZZ195" s="279"/>
      <c r="UAA195" s="279"/>
      <c r="UAB195" s="279"/>
      <c r="UAC195" s="279"/>
      <c r="UAD195" s="279"/>
      <c r="UAE195" s="279"/>
      <c r="UAF195" s="279"/>
      <c r="UAG195" s="279"/>
      <c r="UAH195" s="279"/>
      <c r="UAI195" s="279"/>
      <c r="UAJ195" s="279"/>
      <c r="UAK195" s="279"/>
      <c r="UAL195" s="279"/>
      <c r="UAM195" s="279"/>
      <c r="UAN195" s="279"/>
      <c r="UAO195" s="279"/>
      <c r="UAP195" s="279"/>
      <c r="UAQ195" s="279"/>
      <c r="UAR195" s="279"/>
      <c r="UAS195" s="279"/>
      <c r="UAT195" s="279"/>
      <c r="UAU195" s="279"/>
      <c r="UAV195" s="279"/>
      <c r="UAW195" s="279"/>
      <c r="UAX195" s="279"/>
      <c r="UAY195" s="279"/>
      <c r="UAZ195" s="279"/>
      <c r="UBA195" s="279"/>
      <c r="UBB195" s="279"/>
      <c r="UBC195" s="279"/>
      <c r="UBD195" s="279"/>
      <c r="UBE195" s="279"/>
      <c r="UBF195" s="279"/>
      <c r="UBG195" s="279"/>
      <c r="UBH195" s="279"/>
      <c r="UBI195" s="279"/>
      <c r="UBJ195" s="279"/>
      <c r="UBK195" s="279"/>
      <c r="UBL195" s="279"/>
      <c r="UBM195" s="279"/>
      <c r="UBN195" s="279"/>
      <c r="UBO195" s="279"/>
      <c r="UBP195" s="279"/>
      <c r="UBQ195" s="279"/>
      <c r="UBR195" s="279"/>
      <c r="UBS195" s="279"/>
      <c r="UBT195" s="279"/>
      <c r="UBU195" s="279"/>
      <c r="UBV195" s="279"/>
      <c r="UBW195" s="279"/>
      <c r="UBX195" s="279"/>
      <c r="UBY195" s="279"/>
      <c r="UBZ195" s="279"/>
      <c r="UCA195" s="279"/>
      <c r="UCB195" s="279"/>
      <c r="UCC195" s="279"/>
      <c r="UCD195" s="279"/>
      <c r="UCE195" s="279"/>
      <c r="UCF195" s="279"/>
      <c r="UCG195" s="279"/>
      <c r="UCH195" s="279"/>
      <c r="UCI195" s="279"/>
      <c r="UCJ195" s="279"/>
      <c r="UCK195" s="279"/>
      <c r="UCL195" s="279"/>
      <c r="UCM195" s="279"/>
      <c r="UCN195" s="279"/>
      <c r="UCO195" s="279"/>
      <c r="UCP195" s="279"/>
      <c r="UCQ195" s="279"/>
      <c r="UCR195" s="279"/>
      <c r="UCS195" s="279"/>
      <c r="UCT195" s="279"/>
      <c r="UCU195" s="279"/>
      <c r="UCV195" s="279"/>
      <c r="UCW195" s="279"/>
      <c r="UCX195" s="279"/>
      <c r="UCY195" s="279"/>
      <c r="UCZ195" s="279"/>
      <c r="UDA195" s="279"/>
      <c r="UDB195" s="279"/>
      <c r="UDC195" s="279"/>
      <c r="UDD195" s="279"/>
      <c r="UDE195" s="279"/>
      <c r="UDF195" s="279"/>
      <c r="UDG195" s="279"/>
      <c r="UDH195" s="279"/>
      <c r="UDI195" s="279"/>
      <c r="UDJ195" s="279"/>
      <c r="UDK195" s="279"/>
      <c r="UDL195" s="279"/>
      <c r="UDM195" s="279"/>
      <c r="UDN195" s="279"/>
      <c r="UDO195" s="279"/>
      <c r="UDP195" s="279"/>
      <c r="UDQ195" s="279"/>
      <c r="UDR195" s="279"/>
      <c r="UDS195" s="279"/>
      <c r="UDT195" s="279"/>
      <c r="UDU195" s="279"/>
      <c r="UDV195" s="279"/>
      <c r="UDW195" s="279"/>
      <c r="UDX195" s="279"/>
      <c r="UDY195" s="279"/>
      <c r="UDZ195" s="279"/>
      <c r="UEA195" s="279"/>
      <c r="UEB195" s="279"/>
      <c r="UEC195" s="279"/>
      <c r="UED195" s="279"/>
      <c r="UEE195" s="279"/>
      <c r="UEF195" s="279"/>
      <c r="UEG195" s="279"/>
      <c r="UEH195" s="279"/>
      <c r="UEI195" s="279"/>
      <c r="UEJ195" s="279"/>
      <c r="UEK195" s="279"/>
      <c r="UEL195" s="279"/>
      <c r="UEM195" s="279"/>
      <c r="UEN195" s="279"/>
      <c r="UEO195" s="279"/>
      <c r="UEP195" s="279"/>
      <c r="UEQ195" s="279"/>
      <c r="UER195" s="279"/>
      <c r="UES195" s="279"/>
      <c r="UET195" s="279"/>
      <c r="UEU195" s="279"/>
      <c r="UEV195" s="279"/>
      <c r="UEW195" s="279"/>
      <c r="UEX195" s="279"/>
      <c r="UEY195" s="279"/>
      <c r="UEZ195" s="279"/>
      <c r="UFA195" s="279"/>
      <c r="UFB195" s="279"/>
      <c r="UFC195" s="279"/>
      <c r="UFD195" s="279"/>
      <c r="UFE195" s="279"/>
      <c r="UFF195" s="279"/>
      <c r="UFG195" s="279"/>
      <c r="UFH195" s="279"/>
      <c r="UFI195" s="279"/>
      <c r="UFJ195" s="279"/>
      <c r="UFK195" s="279"/>
      <c r="UFL195" s="279"/>
      <c r="UFM195" s="279"/>
      <c r="UFN195" s="279"/>
      <c r="UFO195" s="279"/>
      <c r="UFP195" s="279"/>
      <c r="UFQ195" s="279"/>
      <c r="UFR195" s="279"/>
      <c r="UFS195" s="279"/>
      <c r="UFT195" s="279"/>
      <c r="UFU195" s="279"/>
      <c r="UFV195" s="279"/>
      <c r="UFW195" s="279"/>
      <c r="UFX195" s="279"/>
      <c r="UFY195" s="279"/>
      <c r="UFZ195" s="279"/>
      <c r="UGA195" s="279"/>
      <c r="UGB195" s="279"/>
      <c r="UGC195" s="279"/>
      <c r="UGD195" s="279"/>
      <c r="UGE195" s="279"/>
      <c r="UGF195" s="279"/>
      <c r="UGG195" s="279"/>
      <c r="UGH195" s="279"/>
      <c r="UGI195" s="279"/>
      <c r="UGJ195" s="279"/>
      <c r="UGK195" s="279"/>
      <c r="UGL195" s="279"/>
      <c r="UGM195" s="279"/>
      <c r="UGN195" s="279"/>
      <c r="UGO195" s="279"/>
      <c r="UGP195" s="279"/>
      <c r="UGQ195" s="279"/>
      <c r="UGR195" s="279"/>
      <c r="UGS195" s="279"/>
      <c r="UGT195" s="279"/>
      <c r="UGU195" s="279"/>
      <c r="UGV195" s="279"/>
      <c r="UGW195" s="279"/>
      <c r="UGX195" s="279"/>
      <c r="UGY195" s="279"/>
      <c r="UGZ195" s="279"/>
      <c r="UHA195" s="279"/>
      <c r="UHB195" s="279"/>
      <c r="UHC195" s="279"/>
      <c r="UHD195" s="279"/>
      <c r="UHE195" s="279"/>
      <c r="UHF195" s="279"/>
      <c r="UHG195" s="279"/>
      <c r="UHH195" s="279"/>
      <c r="UHI195" s="279"/>
      <c r="UHJ195" s="279"/>
      <c r="UHK195" s="279"/>
      <c r="UHL195" s="279"/>
      <c r="UHM195" s="279"/>
      <c r="UHN195" s="279"/>
      <c r="UHO195" s="279"/>
      <c r="UHP195" s="279"/>
      <c r="UHQ195" s="279"/>
      <c r="UHR195" s="279"/>
      <c r="UHS195" s="279"/>
      <c r="UHT195" s="279"/>
      <c r="UHU195" s="279"/>
      <c r="UHV195" s="279"/>
      <c r="UHW195" s="279"/>
      <c r="UHX195" s="279"/>
      <c r="UHY195" s="279"/>
      <c r="UHZ195" s="279"/>
      <c r="UIA195" s="279"/>
      <c r="UIB195" s="279"/>
      <c r="UIC195" s="279"/>
      <c r="UID195" s="279"/>
      <c r="UIE195" s="279"/>
      <c r="UIF195" s="279"/>
      <c r="UIG195" s="279"/>
      <c r="UIH195" s="279"/>
      <c r="UII195" s="279"/>
      <c r="UIJ195" s="279"/>
      <c r="UIK195" s="279"/>
      <c r="UIL195" s="279"/>
      <c r="UIM195" s="279"/>
      <c r="UIN195" s="279"/>
      <c r="UIO195" s="279"/>
      <c r="UIP195" s="279"/>
      <c r="UIQ195" s="279"/>
      <c r="UIR195" s="279"/>
      <c r="UIS195" s="279"/>
      <c r="UIT195" s="279"/>
      <c r="UIU195" s="279"/>
      <c r="UIV195" s="279"/>
      <c r="UIW195" s="279"/>
      <c r="UIX195" s="279"/>
      <c r="UIY195" s="279"/>
      <c r="UIZ195" s="279"/>
      <c r="UJA195" s="279"/>
      <c r="UJB195" s="279"/>
      <c r="UJC195" s="279"/>
      <c r="UJD195" s="279"/>
      <c r="UJE195" s="279"/>
      <c r="UJF195" s="279"/>
      <c r="UJG195" s="279"/>
      <c r="UJH195" s="279"/>
      <c r="UJI195" s="279"/>
      <c r="UJJ195" s="279"/>
      <c r="UJK195" s="279"/>
      <c r="UJL195" s="279"/>
      <c r="UJM195" s="279"/>
      <c r="UJN195" s="279"/>
      <c r="UJO195" s="279"/>
      <c r="UJP195" s="279"/>
      <c r="UJQ195" s="279"/>
      <c r="UJR195" s="279"/>
      <c r="UJS195" s="279"/>
      <c r="UJT195" s="279"/>
      <c r="UJU195" s="279"/>
      <c r="UJV195" s="279"/>
      <c r="UJW195" s="279"/>
      <c r="UJX195" s="279"/>
      <c r="UJY195" s="279"/>
      <c r="UJZ195" s="279"/>
      <c r="UKA195" s="279"/>
      <c r="UKB195" s="279"/>
      <c r="UKC195" s="279"/>
      <c r="UKD195" s="279"/>
      <c r="UKE195" s="279"/>
      <c r="UKF195" s="279"/>
      <c r="UKG195" s="279"/>
      <c r="UKH195" s="279"/>
      <c r="UKI195" s="279"/>
      <c r="UKJ195" s="279"/>
      <c r="UKK195" s="279"/>
      <c r="UKL195" s="279"/>
      <c r="UKM195" s="279"/>
      <c r="UKN195" s="279"/>
      <c r="UKO195" s="279"/>
      <c r="UKP195" s="279"/>
      <c r="UKQ195" s="279"/>
      <c r="UKR195" s="279"/>
      <c r="UKS195" s="279"/>
      <c r="UKT195" s="279"/>
      <c r="UKU195" s="279"/>
      <c r="UKV195" s="279"/>
      <c r="UKW195" s="279"/>
      <c r="UKX195" s="279"/>
      <c r="UKY195" s="279"/>
      <c r="UKZ195" s="279"/>
      <c r="ULA195" s="279"/>
      <c r="ULB195" s="279"/>
      <c r="ULC195" s="279"/>
      <c r="ULD195" s="279"/>
      <c r="ULE195" s="279"/>
      <c r="ULF195" s="279"/>
      <c r="ULG195" s="279"/>
      <c r="ULH195" s="279"/>
      <c r="ULI195" s="279"/>
      <c r="ULJ195" s="279"/>
      <c r="ULK195" s="279"/>
      <c r="ULL195" s="279"/>
      <c r="ULM195" s="279"/>
      <c r="ULN195" s="279"/>
      <c r="ULO195" s="279"/>
      <c r="ULP195" s="279"/>
      <c r="ULQ195" s="279"/>
      <c r="ULR195" s="279"/>
      <c r="ULS195" s="279"/>
      <c r="ULT195" s="279"/>
      <c r="ULU195" s="279"/>
      <c r="ULV195" s="279"/>
      <c r="ULW195" s="279"/>
      <c r="ULX195" s="279"/>
      <c r="ULY195" s="279"/>
      <c r="ULZ195" s="279"/>
      <c r="UMA195" s="279"/>
      <c r="UMB195" s="279"/>
      <c r="UMC195" s="279"/>
      <c r="UMD195" s="279"/>
      <c r="UME195" s="279"/>
      <c r="UMF195" s="279"/>
      <c r="UMG195" s="279"/>
      <c r="UMH195" s="279"/>
      <c r="UMI195" s="279"/>
      <c r="UMJ195" s="279"/>
      <c r="UMK195" s="279"/>
      <c r="UML195" s="279"/>
      <c r="UMM195" s="279"/>
      <c r="UMN195" s="279"/>
      <c r="UMO195" s="279"/>
      <c r="UMP195" s="279"/>
      <c r="UMQ195" s="279"/>
      <c r="UMR195" s="279"/>
      <c r="UMS195" s="279"/>
      <c r="UMT195" s="279"/>
      <c r="UMU195" s="279"/>
      <c r="UMV195" s="279"/>
      <c r="UMW195" s="279"/>
      <c r="UMX195" s="279"/>
      <c r="UMY195" s="279"/>
      <c r="UMZ195" s="279"/>
      <c r="UNA195" s="279"/>
      <c r="UNB195" s="279"/>
      <c r="UNC195" s="279"/>
      <c r="UND195" s="279"/>
      <c r="UNE195" s="279"/>
      <c r="UNF195" s="279"/>
      <c r="UNG195" s="279"/>
      <c r="UNH195" s="279"/>
      <c r="UNI195" s="279"/>
      <c r="UNJ195" s="279"/>
      <c r="UNK195" s="279"/>
      <c r="UNL195" s="279"/>
      <c r="UNM195" s="279"/>
      <c r="UNN195" s="279"/>
      <c r="UNO195" s="279"/>
      <c r="UNP195" s="279"/>
      <c r="UNQ195" s="279"/>
      <c r="UNR195" s="279"/>
      <c r="UNS195" s="279"/>
      <c r="UNT195" s="279"/>
      <c r="UNU195" s="279"/>
      <c r="UNV195" s="279"/>
      <c r="UNW195" s="279"/>
      <c r="UNX195" s="279"/>
      <c r="UNY195" s="279"/>
      <c r="UNZ195" s="279"/>
      <c r="UOA195" s="279"/>
      <c r="UOB195" s="279"/>
      <c r="UOC195" s="279"/>
      <c r="UOD195" s="279"/>
      <c r="UOE195" s="279"/>
      <c r="UOF195" s="279"/>
      <c r="UOG195" s="279"/>
      <c r="UOH195" s="279"/>
      <c r="UOI195" s="279"/>
      <c r="UOJ195" s="279"/>
      <c r="UOK195" s="279"/>
      <c r="UOL195" s="279"/>
      <c r="UOM195" s="279"/>
      <c r="UON195" s="279"/>
      <c r="UOO195" s="279"/>
      <c r="UOP195" s="279"/>
      <c r="UOQ195" s="279"/>
      <c r="UOR195" s="279"/>
      <c r="UOS195" s="279"/>
      <c r="UOT195" s="279"/>
      <c r="UOU195" s="279"/>
      <c r="UOV195" s="279"/>
      <c r="UOW195" s="279"/>
      <c r="UOX195" s="279"/>
      <c r="UOY195" s="279"/>
      <c r="UOZ195" s="279"/>
      <c r="UPA195" s="279"/>
      <c r="UPB195" s="279"/>
      <c r="UPC195" s="279"/>
      <c r="UPD195" s="279"/>
      <c r="UPE195" s="279"/>
      <c r="UPF195" s="279"/>
      <c r="UPG195" s="279"/>
      <c r="UPH195" s="279"/>
      <c r="UPI195" s="279"/>
      <c r="UPJ195" s="279"/>
      <c r="UPK195" s="279"/>
      <c r="UPL195" s="279"/>
      <c r="UPM195" s="279"/>
      <c r="UPN195" s="279"/>
      <c r="UPO195" s="279"/>
      <c r="UPP195" s="279"/>
      <c r="UPQ195" s="279"/>
      <c r="UPR195" s="279"/>
      <c r="UPS195" s="279"/>
      <c r="UPT195" s="279"/>
      <c r="UPU195" s="279"/>
      <c r="UPV195" s="279"/>
      <c r="UPW195" s="279"/>
      <c r="UPX195" s="279"/>
      <c r="UPY195" s="279"/>
      <c r="UPZ195" s="279"/>
      <c r="UQA195" s="279"/>
      <c r="UQB195" s="279"/>
      <c r="UQC195" s="279"/>
      <c r="UQD195" s="279"/>
      <c r="UQE195" s="279"/>
      <c r="UQF195" s="279"/>
      <c r="UQG195" s="279"/>
      <c r="UQH195" s="279"/>
      <c r="UQI195" s="279"/>
      <c r="UQJ195" s="279"/>
      <c r="UQK195" s="279"/>
      <c r="UQL195" s="279"/>
      <c r="UQM195" s="279"/>
      <c r="UQN195" s="279"/>
      <c r="UQO195" s="279"/>
      <c r="UQP195" s="279"/>
      <c r="UQQ195" s="279"/>
      <c r="UQR195" s="279"/>
      <c r="UQS195" s="279"/>
      <c r="UQT195" s="279"/>
      <c r="UQU195" s="279"/>
      <c r="UQV195" s="279"/>
      <c r="UQW195" s="279"/>
      <c r="UQX195" s="279"/>
      <c r="UQY195" s="279"/>
      <c r="UQZ195" s="279"/>
      <c r="URA195" s="279"/>
      <c r="URB195" s="279"/>
      <c r="URC195" s="279"/>
      <c r="URD195" s="279"/>
      <c r="URE195" s="279"/>
      <c r="URF195" s="279"/>
      <c r="URG195" s="279"/>
      <c r="URH195" s="279"/>
      <c r="URI195" s="279"/>
      <c r="URJ195" s="279"/>
      <c r="URK195" s="279"/>
      <c r="URL195" s="279"/>
      <c r="URM195" s="279"/>
      <c r="URN195" s="279"/>
      <c r="URO195" s="279"/>
      <c r="URP195" s="279"/>
      <c r="URQ195" s="279"/>
      <c r="URR195" s="279"/>
      <c r="URS195" s="279"/>
      <c r="URT195" s="279"/>
      <c r="URU195" s="279"/>
      <c r="URV195" s="279"/>
      <c r="URW195" s="279"/>
      <c r="URX195" s="279"/>
      <c r="URY195" s="279"/>
      <c r="URZ195" s="279"/>
      <c r="USA195" s="279"/>
      <c r="USB195" s="279"/>
      <c r="USC195" s="279"/>
      <c r="USD195" s="279"/>
      <c r="USE195" s="279"/>
      <c r="USF195" s="279"/>
      <c r="USG195" s="279"/>
      <c r="USH195" s="279"/>
      <c r="USI195" s="279"/>
      <c r="USJ195" s="279"/>
      <c r="USK195" s="279"/>
      <c r="USL195" s="279"/>
      <c r="USM195" s="279"/>
      <c r="USN195" s="279"/>
      <c r="USO195" s="279"/>
      <c r="USP195" s="279"/>
      <c r="USQ195" s="279"/>
      <c r="USR195" s="279"/>
      <c r="USS195" s="279"/>
      <c r="UST195" s="279"/>
      <c r="USU195" s="279"/>
      <c r="USV195" s="279"/>
      <c r="USW195" s="279"/>
      <c r="USX195" s="279"/>
      <c r="USY195" s="279"/>
      <c r="USZ195" s="279"/>
      <c r="UTA195" s="279"/>
      <c r="UTB195" s="279"/>
      <c r="UTC195" s="279"/>
      <c r="UTD195" s="279"/>
      <c r="UTE195" s="279"/>
      <c r="UTF195" s="279"/>
      <c r="UTG195" s="279"/>
      <c r="UTH195" s="279"/>
      <c r="UTI195" s="279"/>
      <c r="UTJ195" s="279"/>
      <c r="UTK195" s="279"/>
      <c r="UTL195" s="279"/>
      <c r="UTM195" s="279"/>
      <c r="UTN195" s="279"/>
      <c r="UTO195" s="279"/>
      <c r="UTP195" s="279"/>
      <c r="UTQ195" s="279"/>
      <c r="UTR195" s="279"/>
      <c r="UTS195" s="279"/>
      <c r="UTT195" s="279"/>
      <c r="UTU195" s="279"/>
      <c r="UTV195" s="279"/>
      <c r="UTW195" s="279"/>
      <c r="UTX195" s="279"/>
      <c r="UTY195" s="279"/>
      <c r="UTZ195" s="279"/>
      <c r="UUA195" s="279"/>
      <c r="UUB195" s="279"/>
      <c r="UUC195" s="279"/>
      <c r="UUD195" s="279"/>
      <c r="UUE195" s="279"/>
      <c r="UUF195" s="279"/>
      <c r="UUG195" s="279"/>
      <c r="UUH195" s="279"/>
      <c r="UUI195" s="279"/>
      <c r="UUJ195" s="279"/>
      <c r="UUK195" s="279"/>
      <c r="UUL195" s="279"/>
      <c r="UUM195" s="279"/>
      <c r="UUN195" s="279"/>
      <c r="UUO195" s="279"/>
      <c r="UUP195" s="279"/>
      <c r="UUQ195" s="279"/>
      <c r="UUR195" s="279"/>
      <c r="UUS195" s="279"/>
      <c r="UUT195" s="279"/>
      <c r="UUU195" s="279"/>
      <c r="UUV195" s="279"/>
      <c r="UUW195" s="279"/>
      <c r="UUX195" s="279"/>
      <c r="UUY195" s="279"/>
      <c r="UUZ195" s="279"/>
      <c r="UVA195" s="279"/>
      <c r="UVB195" s="279"/>
      <c r="UVC195" s="279"/>
      <c r="UVD195" s="279"/>
      <c r="UVE195" s="279"/>
      <c r="UVF195" s="279"/>
      <c r="UVG195" s="279"/>
      <c r="UVH195" s="279"/>
      <c r="UVI195" s="279"/>
      <c r="UVJ195" s="279"/>
      <c r="UVK195" s="279"/>
      <c r="UVL195" s="279"/>
      <c r="UVM195" s="279"/>
      <c r="UVN195" s="279"/>
      <c r="UVO195" s="279"/>
      <c r="UVP195" s="279"/>
      <c r="UVQ195" s="279"/>
      <c r="UVR195" s="279"/>
      <c r="UVS195" s="279"/>
      <c r="UVT195" s="279"/>
      <c r="UVU195" s="279"/>
      <c r="UVV195" s="279"/>
      <c r="UVW195" s="279"/>
      <c r="UVX195" s="279"/>
      <c r="UVY195" s="279"/>
      <c r="UVZ195" s="279"/>
      <c r="UWA195" s="279"/>
      <c r="UWB195" s="279"/>
      <c r="UWC195" s="279"/>
      <c r="UWD195" s="279"/>
      <c r="UWE195" s="279"/>
      <c r="UWF195" s="279"/>
      <c r="UWG195" s="279"/>
      <c r="UWH195" s="279"/>
      <c r="UWI195" s="279"/>
      <c r="UWJ195" s="279"/>
      <c r="UWK195" s="279"/>
      <c r="UWL195" s="279"/>
      <c r="UWM195" s="279"/>
      <c r="UWN195" s="279"/>
      <c r="UWO195" s="279"/>
      <c r="UWP195" s="279"/>
      <c r="UWQ195" s="279"/>
      <c r="UWR195" s="279"/>
      <c r="UWS195" s="279"/>
      <c r="UWT195" s="279"/>
      <c r="UWU195" s="279"/>
      <c r="UWV195" s="279"/>
      <c r="UWW195" s="279"/>
      <c r="UWX195" s="279"/>
      <c r="UWY195" s="279"/>
      <c r="UWZ195" s="279"/>
      <c r="UXA195" s="279"/>
      <c r="UXB195" s="279"/>
      <c r="UXC195" s="279"/>
      <c r="UXD195" s="279"/>
      <c r="UXE195" s="279"/>
      <c r="UXF195" s="279"/>
      <c r="UXG195" s="279"/>
      <c r="UXH195" s="279"/>
      <c r="UXI195" s="279"/>
      <c r="UXJ195" s="279"/>
      <c r="UXK195" s="279"/>
      <c r="UXL195" s="279"/>
      <c r="UXM195" s="279"/>
      <c r="UXN195" s="279"/>
      <c r="UXO195" s="279"/>
      <c r="UXP195" s="279"/>
      <c r="UXQ195" s="279"/>
      <c r="UXR195" s="279"/>
      <c r="UXS195" s="279"/>
      <c r="UXT195" s="279"/>
      <c r="UXU195" s="279"/>
      <c r="UXV195" s="279"/>
      <c r="UXW195" s="279"/>
      <c r="UXX195" s="279"/>
      <c r="UXY195" s="279"/>
      <c r="UXZ195" s="279"/>
      <c r="UYA195" s="279"/>
      <c r="UYB195" s="279"/>
      <c r="UYC195" s="279"/>
      <c r="UYD195" s="279"/>
      <c r="UYE195" s="279"/>
      <c r="UYF195" s="279"/>
      <c r="UYG195" s="279"/>
      <c r="UYH195" s="279"/>
      <c r="UYI195" s="279"/>
      <c r="UYJ195" s="279"/>
      <c r="UYK195" s="279"/>
      <c r="UYL195" s="279"/>
      <c r="UYM195" s="279"/>
      <c r="UYN195" s="279"/>
      <c r="UYO195" s="279"/>
      <c r="UYP195" s="279"/>
      <c r="UYQ195" s="279"/>
      <c r="UYR195" s="279"/>
      <c r="UYS195" s="279"/>
      <c r="UYT195" s="279"/>
      <c r="UYU195" s="279"/>
      <c r="UYV195" s="279"/>
      <c r="UYW195" s="279"/>
      <c r="UYX195" s="279"/>
      <c r="UYY195" s="279"/>
      <c r="UYZ195" s="279"/>
      <c r="UZA195" s="279"/>
      <c r="UZB195" s="279"/>
      <c r="UZC195" s="279"/>
      <c r="UZD195" s="279"/>
      <c r="UZE195" s="279"/>
      <c r="UZF195" s="279"/>
      <c r="UZG195" s="279"/>
      <c r="UZH195" s="279"/>
      <c r="UZI195" s="279"/>
      <c r="UZJ195" s="279"/>
      <c r="UZK195" s="279"/>
      <c r="UZL195" s="279"/>
      <c r="UZM195" s="279"/>
      <c r="UZN195" s="279"/>
      <c r="UZO195" s="279"/>
      <c r="UZP195" s="279"/>
      <c r="UZQ195" s="279"/>
      <c r="UZR195" s="279"/>
      <c r="UZS195" s="279"/>
      <c r="UZT195" s="279"/>
      <c r="UZU195" s="279"/>
      <c r="UZV195" s="279"/>
      <c r="UZW195" s="279"/>
      <c r="UZX195" s="279"/>
      <c r="UZY195" s="279"/>
      <c r="UZZ195" s="279"/>
      <c r="VAA195" s="279"/>
      <c r="VAB195" s="279"/>
      <c r="VAC195" s="279"/>
      <c r="VAD195" s="279"/>
      <c r="VAE195" s="279"/>
      <c r="VAF195" s="279"/>
      <c r="VAG195" s="279"/>
      <c r="VAH195" s="279"/>
      <c r="VAI195" s="279"/>
      <c r="VAJ195" s="279"/>
      <c r="VAK195" s="279"/>
      <c r="VAL195" s="279"/>
      <c r="VAM195" s="279"/>
      <c r="VAN195" s="279"/>
      <c r="VAO195" s="279"/>
      <c r="VAP195" s="279"/>
      <c r="VAQ195" s="279"/>
      <c r="VAR195" s="279"/>
      <c r="VAS195" s="279"/>
      <c r="VAT195" s="279"/>
      <c r="VAU195" s="279"/>
      <c r="VAV195" s="279"/>
      <c r="VAW195" s="279"/>
      <c r="VAX195" s="279"/>
      <c r="VAY195" s="279"/>
      <c r="VAZ195" s="279"/>
      <c r="VBA195" s="279"/>
      <c r="VBB195" s="279"/>
      <c r="VBC195" s="279"/>
      <c r="VBD195" s="279"/>
      <c r="VBE195" s="279"/>
      <c r="VBF195" s="279"/>
      <c r="VBG195" s="279"/>
      <c r="VBH195" s="279"/>
      <c r="VBI195" s="279"/>
      <c r="VBJ195" s="279"/>
      <c r="VBK195" s="279"/>
      <c r="VBL195" s="279"/>
      <c r="VBM195" s="279"/>
      <c r="VBN195" s="279"/>
      <c r="VBO195" s="279"/>
      <c r="VBP195" s="279"/>
      <c r="VBQ195" s="279"/>
      <c r="VBR195" s="279"/>
      <c r="VBS195" s="279"/>
      <c r="VBT195" s="279"/>
      <c r="VBU195" s="279"/>
      <c r="VBV195" s="279"/>
      <c r="VBW195" s="279"/>
      <c r="VBX195" s="279"/>
      <c r="VBY195" s="279"/>
      <c r="VBZ195" s="279"/>
      <c r="VCA195" s="279"/>
      <c r="VCB195" s="279"/>
      <c r="VCC195" s="279"/>
      <c r="VCD195" s="279"/>
      <c r="VCE195" s="279"/>
      <c r="VCF195" s="279"/>
      <c r="VCG195" s="279"/>
      <c r="VCH195" s="279"/>
      <c r="VCI195" s="279"/>
      <c r="VCJ195" s="279"/>
      <c r="VCK195" s="279"/>
      <c r="VCL195" s="279"/>
      <c r="VCM195" s="279"/>
      <c r="VCN195" s="279"/>
      <c r="VCO195" s="279"/>
      <c r="VCP195" s="279"/>
      <c r="VCQ195" s="279"/>
      <c r="VCR195" s="279"/>
      <c r="VCS195" s="279"/>
      <c r="VCT195" s="279"/>
      <c r="VCU195" s="279"/>
      <c r="VCV195" s="279"/>
      <c r="VCW195" s="279"/>
      <c r="VCX195" s="279"/>
      <c r="VCY195" s="279"/>
      <c r="VCZ195" s="279"/>
      <c r="VDA195" s="279"/>
      <c r="VDB195" s="279"/>
      <c r="VDC195" s="279"/>
      <c r="VDD195" s="279"/>
      <c r="VDE195" s="279"/>
      <c r="VDF195" s="279"/>
      <c r="VDG195" s="279"/>
      <c r="VDH195" s="279"/>
      <c r="VDI195" s="279"/>
      <c r="VDJ195" s="279"/>
      <c r="VDK195" s="279"/>
      <c r="VDL195" s="279"/>
      <c r="VDM195" s="279"/>
      <c r="VDN195" s="279"/>
      <c r="VDO195" s="279"/>
      <c r="VDP195" s="279"/>
      <c r="VDQ195" s="279"/>
      <c r="VDR195" s="279"/>
      <c r="VDS195" s="279"/>
      <c r="VDT195" s="279"/>
      <c r="VDU195" s="279"/>
      <c r="VDV195" s="279"/>
      <c r="VDW195" s="279"/>
      <c r="VDX195" s="279"/>
      <c r="VDY195" s="279"/>
      <c r="VDZ195" s="279"/>
      <c r="VEA195" s="279"/>
      <c r="VEB195" s="279"/>
      <c r="VEC195" s="279"/>
      <c r="VED195" s="279"/>
      <c r="VEE195" s="279"/>
      <c r="VEF195" s="279"/>
      <c r="VEG195" s="279"/>
      <c r="VEH195" s="279"/>
      <c r="VEI195" s="279"/>
      <c r="VEJ195" s="279"/>
      <c r="VEK195" s="279"/>
      <c r="VEL195" s="279"/>
      <c r="VEM195" s="279"/>
      <c r="VEN195" s="279"/>
      <c r="VEO195" s="279"/>
      <c r="VEP195" s="279"/>
      <c r="VEQ195" s="279"/>
      <c r="VER195" s="279"/>
      <c r="VES195" s="279"/>
      <c r="VET195" s="279"/>
      <c r="VEU195" s="279"/>
      <c r="VEV195" s="279"/>
      <c r="VEW195" s="279"/>
      <c r="VEX195" s="279"/>
      <c r="VEY195" s="279"/>
      <c r="VEZ195" s="279"/>
      <c r="VFA195" s="279"/>
      <c r="VFB195" s="279"/>
      <c r="VFC195" s="279"/>
      <c r="VFD195" s="279"/>
      <c r="VFE195" s="279"/>
      <c r="VFF195" s="279"/>
      <c r="VFG195" s="279"/>
      <c r="VFH195" s="279"/>
      <c r="VFI195" s="279"/>
      <c r="VFJ195" s="279"/>
      <c r="VFK195" s="279"/>
      <c r="VFL195" s="279"/>
      <c r="VFM195" s="279"/>
      <c r="VFN195" s="279"/>
      <c r="VFO195" s="279"/>
      <c r="VFP195" s="279"/>
      <c r="VFQ195" s="279"/>
      <c r="VFR195" s="279"/>
      <c r="VFS195" s="279"/>
      <c r="VFT195" s="279"/>
      <c r="VFU195" s="279"/>
      <c r="VFV195" s="279"/>
      <c r="VFW195" s="279"/>
      <c r="VFX195" s="279"/>
      <c r="VFY195" s="279"/>
      <c r="VFZ195" s="279"/>
      <c r="VGA195" s="279"/>
      <c r="VGB195" s="279"/>
      <c r="VGC195" s="279"/>
      <c r="VGD195" s="279"/>
      <c r="VGE195" s="279"/>
      <c r="VGF195" s="279"/>
      <c r="VGG195" s="279"/>
      <c r="VGH195" s="279"/>
      <c r="VGI195" s="279"/>
      <c r="VGJ195" s="279"/>
      <c r="VGK195" s="279"/>
      <c r="VGL195" s="279"/>
      <c r="VGM195" s="279"/>
      <c r="VGN195" s="279"/>
      <c r="VGO195" s="279"/>
      <c r="VGP195" s="279"/>
      <c r="VGQ195" s="279"/>
      <c r="VGR195" s="279"/>
      <c r="VGS195" s="279"/>
      <c r="VGT195" s="279"/>
      <c r="VGU195" s="279"/>
      <c r="VGV195" s="279"/>
      <c r="VGW195" s="279"/>
      <c r="VGX195" s="279"/>
      <c r="VGY195" s="279"/>
      <c r="VGZ195" s="279"/>
      <c r="VHA195" s="279"/>
      <c r="VHB195" s="279"/>
      <c r="VHC195" s="279"/>
      <c r="VHD195" s="279"/>
      <c r="VHE195" s="279"/>
      <c r="VHF195" s="279"/>
      <c r="VHG195" s="279"/>
      <c r="VHH195" s="279"/>
      <c r="VHI195" s="279"/>
      <c r="VHJ195" s="279"/>
      <c r="VHK195" s="279"/>
      <c r="VHL195" s="279"/>
      <c r="VHM195" s="279"/>
      <c r="VHN195" s="279"/>
      <c r="VHO195" s="279"/>
      <c r="VHP195" s="279"/>
      <c r="VHQ195" s="279"/>
      <c r="VHR195" s="279"/>
      <c r="VHS195" s="279"/>
      <c r="VHT195" s="279"/>
      <c r="VHU195" s="279"/>
      <c r="VHV195" s="279"/>
      <c r="VHW195" s="279"/>
      <c r="VHX195" s="279"/>
      <c r="VHY195" s="279"/>
      <c r="VHZ195" s="279"/>
      <c r="VIA195" s="279"/>
      <c r="VIB195" s="279"/>
      <c r="VIC195" s="279"/>
      <c r="VID195" s="279"/>
      <c r="VIE195" s="279"/>
      <c r="VIF195" s="279"/>
      <c r="VIG195" s="279"/>
      <c r="VIH195" s="279"/>
      <c r="VII195" s="279"/>
      <c r="VIJ195" s="279"/>
      <c r="VIK195" s="279"/>
      <c r="VIL195" s="279"/>
      <c r="VIM195" s="279"/>
      <c r="VIN195" s="279"/>
      <c r="VIO195" s="279"/>
      <c r="VIP195" s="279"/>
      <c r="VIQ195" s="279"/>
      <c r="VIR195" s="279"/>
      <c r="VIS195" s="279"/>
      <c r="VIT195" s="279"/>
      <c r="VIU195" s="279"/>
      <c r="VIV195" s="279"/>
      <c r="VIW195" s="279"/>
      <c r="VIX195" s="279"/>
      <c r="VIY195" s="279"/>
      <c r="VIZ195" s="279"/>
      <c r="VJA195" s="279"/>
      <c r="VJB195" s="279"/>
      <c r="VJC195" s="279"/>
      <c r="VJD195" s="279"/>
      <c r="VJE195" s="279"/>
      <c r="VJF195" s="279"/>
      <c r="VJG195" s="279"/>
      <c r="VJH195" s="279"/>
      <c r="VJI195" s="279"/>
      <c r="VJJ195" s="279"/>
      <c r="VJK195" s="279"/>
      <c r="VJL195" s="279"/>
      <c r="VJM195" s="279"/>
      <c r="VJN195" s="279"/>
      <c r="VJO195" s="279"/>
      <c r="VJP195" s="279"/>
      <c r="VJQ195" s="279"/>
      <c r="VJR195" s="279"/>
      <c r="VJS195" s="279"/>
      <c r="VJT195" s="279"/>
      <c r="VJU195" s="279"/>
      <c r="VJV195" s="279"/>
      <c r="VJW195" s="279"/>
      <c r="VJX195" s="279"/>
      <c r="VJY195" s="279"/>
      <c r="VJZ195" s="279"/>
      <c r="VKA195" s="279"/>
      <c r="VKB195" s="279"/>
      <c r="VKC195" s="279"/>
      <c r="VKD195" s="279"/>
      <c r="VKE195" s="279"/>
      <c r="VKF195" s="279"/>
      <c r="VKG195" s="279"/>
      <c r="VKH195" s="279"/>
      <c r="VKI195" s="279"/>
      <c r="VKJ195" s="279"/>
      <c r="VKK195" s="279"/>
      <c r="VKL195" s="279"/>
      <c r="VKM195" s="279"/>
      <c r="VKN195" s="279"/>
      <c r="VKO195" s="279"/>
      <c r="VKP195" s="279"/>
      <c r="VKQ195" s="279"/>
      <c r="VKR195" s="279"/>
      <c r="VKS195" s="279"/>
      <c r="VKT195" s="279"/>
      <c r="VKU195" s="279"/>
      <c r="VKV195" s="279"/>
      <c r="VKW195" s="279"/>
      <c r="VKX195" s="279"/>
      <c r="VKY195" s="279"/>
      <c r="VKZ195" s="279"/>
      <c r="VLA195" s="279"/>
      <c r="VLB195" s="279"/>
      <c r="VLC195" s="279"/>
      <c r="VLD195" s="279"/>
      <c r="VLE195" s="279"/>
      <c r="VLF195" s="279"/>
      <c r="VLG195" s="279"/>
      <c r="VLH195" s="279"/>
      <c r="VLI195" s="279"/>
      <c r="VLJ195" s="279"/>
      <c r="VLK195" s="279"/>
      <c r="VLL195" s="279"/>
      <c r="VLM195" s="279"/>
      <c r="VLN195" s="279"/>
      <c r="VLO195" s="279"/>
      <c r="VLP195" s="279"/>
      <c r="VLQ195" s="279"/>
      <c r="VLR195" s="279"/>
      <c r="VLS195" s="279"/>
      <c r="VLT195" s="279"/>
      <c r="VLU195" s="279"/>
      <c r="VLV195" s="279"/>
      <c r="VLW195" s="279"/>
      <c r="VLX195" s="279"/>
      <c r="VLY195" s="279"/>
      <c r="VLZ195" s="279"/>
      <c r="VMA195" s="279"/>
      <c r="VMB195" s="279"/>
      <c r="VMC195" s="279"/>
      <c r="VMD195" s="279"/>
      <c r="VME195" s="279"/>
      <c r="VMF195" s="279"/>
      <c r="VMG195" s="279"/>
      <c r="VMH195" s="279"/>
      <c r="VMI195" s="279"/>
      <c r="VMJ195" s="279"/>
      <c r="VMK195" s="279"/>
      <c r="VML195" s="279"/>
      <c r="VMM195" s="279"/>
      <c r="VMN195" s="279"/>
      <c r="VMO195" s="279"/>
      <c r="VMP195" s="279"/>
      <c r="VMQ195" s="279"/>
      <c r="VMR195" s="279"/>
      <c r="VMS195" s="279"/>
      <c r="VMT195" s="279"/>
      <c r="VMU195" s="279"/>
      <c r="VMV195" s="279"/>
      <c r="VMW195" s="279"/>
      <c r="VMX195" s="279"/>
      <c r="VMY195" s="279"/>
      <c r="VMZ195" s="279"/>
      <c r="VNA195" s="279"/>
      <c r="VNB195" s="279"/>
      <c r="VNC195" s="279"/>
      <c r="VND195" s="279"/>
      <c r="VNE195" s="279"/>
      <c r="VNF195" s="279"/>
      <c r="VNG195" s="279"/>
      <c r="VNH195" s="279"/>
      <c r="VNI195" s="279"/>
      <c r="VNJ195" s="279"/>
      <c r="VNK195" s="279"/>
      <c r="VNL195" s="279"/>
      <c r="VNM195" s="279"/>
      <c r="VNN195" s="279"/>
      <c r="VNO195" s="279"/>
      <c r="VNP195" s="279"/>
      <c r="VNQ195" s="279"/>
      <c r="VNR195" s="279"/>
      <c r="VNS195" s="279"/>
      <c r="VNT195" s="279"/>
      <c r="VNU195" s="279"/>
      <c r="VNV195" s="279"/>
      <c r="VNW195" s="279"/>
      <c r="VNX195" s="279"/>
      <c r="VNY195" s="279"/>
      <c r="VNZ195" s="279"/>
      <c r="VOA195" s="279"/>
      <c r="VOB195" s="279"/>
      <c r="VOC195" s="279"/>
      <c r="VOD195" s="279"/>
      <c r="VOE195" s="279"/>
      <c r="VOF195" s="279"/>
      <c r="VOG195" s="279"/>
      <c r="VOH195" s="279"/>
      <c r="VOI195" s="279"/>
      <c r="VOJ195" s="279"/>
      <c r="VOK195" s="279"/>
      <c r="VOL195" s="279"/>
      <c r="VOM195" s="279"/>
      <c r="VON195" s="279"/>
      <c r="VOO195" s="279"/>
      <c r="VOP195" s="279"/>
      <c r="VOQ195" s="279"/>
      <c r="VOR195" s="279"/>
      <c r="VOS195" s="279"/>
      <c r="VOT195" s="279"/>
      <c r="VOU195" s="279"/>
      <c r="VOV195" s="279"/>
      <c r="VOW195" s="279"/>
      <c r="VOX195" s="279"/>
      <c r="VOY195" s="279"/>
      <c r="VOZ195" s="279"/>
      <c r="VPA195" s="279"/>
      <c r="VPB195" s="279"/>
      <c r="VPC195" s="279"/>
      <c r="VPD195" s="279"/>
      <c r="VPE195" s="279"/>
      <c r="VPF195" s="279"/>
      <c r="VPG195" s="279"/>
      <c r="VPH195" s="279"/>
      <c r="VPI195" s="279"/>
      <c r="VPJ195" s="279"/>
      <c r="VPK195" s="279"/>
      <c r="VPL195" s="279"/>
      <c r="VPM195" s="279"/>
      <c r="VPN195" s="279"/>
      <c r="VPO195" s="279"/>
      <c r="VPP195" s="279"/>
      <c r="VPQ195" s="279"/>
      <c r="VPR195" s="279"/>
      <c r="VPS195" s="279"/>
      <c r="VPT195" s="279"/>
      <c r="VPU195" s="279"/>
      <c r="VPV195" s="279"/>
      <c r="VPW195" s="279"/>
      <c r="VPX195" s="279"/>
      <c r="VPY195" s="279"/>
      <c r="VPZ195" s="279"/>
      <c r="VQA195" s="279"/>
      <c r="VQB195" s="279"/>
      <c r="VQC195" s="279"/>
      <c r="VQD195" s="279"/>
      <c r="VQE195" s="279"/>
      <c r="VQF195" s="279"/>
      <c r="VQG195" s="279"/>
      <c r="VQH195" s="279"/>
      <c r="VQI195" s="279"/>
      <c r="VQJ195" s="279"/>
      <c r="VQK195" s="279"/>
      <c r="VQL195" s="279"/>
      <c r="VQM195" s="279"/>
      <c r="VQN195" s="279"/>
      <c r="VQO195" s="279"/>
      <c r="VQP195" s="279"/>
      <c r="VQQ195" s="279"/>
      <c r="VQR195" s="279"/>
      <c r="VQS195" s="279"/>
      <c r="VQT195" s="279"/>
      <c r="VQU195" s="279"/>
      <c r="VQV195" s="279"/>
      <c r="VQW195" s="279"/>
      <c r="VQX195" s="279"/>
      <c r="VQY195" s="279"/>
      <c r="VQZ195" s="279"/>
      <c r="VRA195" s="279"/>
      <c r="VRB195" s="279"/>
      <c r="VRC195" s="279"/>
      <c r="VRD195" s="279"/>
      <c r="VRE195" s="279"/>
      <c r="VRF195" s="279"/>
      <c r="VRG195" s="279"/>
      <c r="VRH195" s="279"/>
      <c r="VRI195" s="279"/>
      <c r="VRJ195" s="279"/>
      <c r="VRK195" s="279"/>
      <c r="VRL195" s="279"/>
      <c r="VRM195" s="279"/>
      <c r="VRN195" s="279"/>
      <c r="VRO195" s="279"/>
      <c r="VRP195" s="279"/>
      <c r="VRQ195" s="279"/>
      <c r="VRR195" s="279"/>
      <c r="VRS195" s="279"/>
      <c r="VRT195" s="279"/>
      <c r="VRU195" s="279"/>
      <c r="VRV195" s="279"/>
      <c r="VRW195" s="279"/>
      <c r="VRX195" s="279"/>
      <c r="VRY195" s="279"/>
      <c r="VRZ195" s="279"/>
      <c r="VSA195" s="279"/>
      <c r="VSB195" s="279"/>
      <c r="VSC195" s="279"/>
      <c r="VSD195" s="279"/>
      <c r="VSE195" s="279"/>
      <c r="VSF195" s="279"/>
      <c r="VSG195" s="279"/>
      <c r="VSH195" s="279"/>
      <c r="VSI195" s="279"/>
      <c r="VSJ195" s="279"/>
      <c r="VSK195" s="279"/>
      <c r="VSL195" s="279"/>
      <c r="VSM195" s="279"/>
      <c r="VSN195" s="279"/>
      <c r="VSO195" s="279"/>
      <c r="VSP195" s="279"/>
      <c r="VSQ195" s="279"/>
      <c r="VSR195" s="279"/>
      <c r="VSS195" s="279"/>
      <c r="VST195" s="279"/>
      <c r="VSU195" s="279"/>
      <c r="VSV195" s="279"/>
      <c r="VSW195" s="279"/>
      <c r="VSX195" s="279"/>
      <c r="VSY195" s="279"/>
      <c r="VSZ195" s="279"/>
      <c r="VTA195" s="279"/>
      <c r="VTB195" s="279"/>
      <c r="VTC195" s="279"/>
      <c r="VTD195" s="279"/>
      <c r="VTE195" s="279"/>
      <c r="VTF195" s="279"/>
      <c r="VTG195" s="279"/>
      <c r="VTH195" s="279"/>
      <c r="VTI195" s="279"/>
      <c r="VTJ195" s="279"/>
      <c r="VTK195" s="279"/>
      <c r="VTL195" s="279"/>
      <c r="VTM195" s="279"/>
      <c r="VTN195" s="279"/>
      <c r="VTO195" s="279"/>
      <c r="VTP195" s="279"/>
      <c r="VTQ195" s="279"/>
      <c r="VTR195" s="279"/>
      <c r="VTS195" s="279"/>
      <c r="VTT195" s="279"/>
      <c r="VTU195" s="279"/>
      <c r="VTV195" s="279"/>
      <c r="VTW195" s="279"/>
      <c r="VTX195" s="279"/>
      <c r="VTY195" s="279"/>
      <c r="VTZ195" s="279"/>
      <c r="VUA195" s="279"/>
      <c r="VUB195" s="279"/>
      <c r="VUC195" s="279"/>
      <c r="VUD195" s="279"/>
      <c r="VUE195" s="279"/>
      <c r="VUF195" s="279"/>
      <c r="VUG195" s="279"/>
      <c r="VUH195" s="279"/>
      <c r="VUI195" s="279"/>
      <c r="VUJ195" s="279"/>
      <c r="VUK195" s="279"/>
      <c r="VUL195" s="279"/>
      <c r="VUM195" s="279"/>
      <c r="VUN195" s="279"/>
      <c r="VUO195" s="279"/>
      <c r="VUP195" s="279"/>
      <c r="VUQ195" s="279"/>
      <c r="VUR195" s="279"/>
      <c r="VUS195" s="279"/>
      <c r="VUT195" s="279"/>
      <c r="VUU195" s="279"/>
      <c r="VUV195" s="279"/>
      <c r="VUW195" s="279"/>
      <c r="VUX195" s="279"/>
      <c r="VUY195" s="279"/>
      <c r="VUZ195" s="279"/>
      <c r="VVA195" s="279"/>
      <c r="VVB195" s="279"/>
      <c r="VVC195" s="279"/>
      <c r="VVD195" s="279"/>
      <c r="VVE195" s="279"/>
      <c r="VVF195" s="279"/>
      <c r="VVG195" s="279"/>
      <c r="VVH195" s="279"/>
      <c r="VVI195" s="279"/>
      <c r="VVJ195" s="279"/>
      <c r="VVK195" s="279"/>
      <c r="VVL195" s="279"/>
      <c r="VVM195" s="279"/>
      <c r="VVN195" s="279"/>
      <c r="VVO195" s="279"/>
      <c r="VVP195" s="279"/>
      <c r="VVQ195" s="279"/>
      <c r="VVR195" s="279"/>
      <c r="VVS195" s="279"/>
      <c r="VVT195" s="279"/>
      <c r="VVU195" s="279"/>
      <c r="VVV195" s="279"/>
      <c r="VVW195" s="279"/>
      <c r="VVX195" s="279"/>
      <c r="VVY195" s="279"/>
      <c r="VVZ195" s="279"/>
      <c r="VWA195" s="279"/>
      <c r="VWB195" s="279"/>
      <c r="VWC195" s="279"/>
      <c r="VWD195" s="279"/>
      <c r="VWE195" s="279"/>
      <c r="VWF195" s="279"/>
      <c r="VWG195" s="279"/>
      <c r="VWH195" s="279"/>
      <c r="VWI195" s="279"/>
      <c r="VWJ195" s="279"/>
      <c r="VWK195" s="279"/>
      <c r="VWL195" s="279"/>
      <c r="VWM195" s="279"/>
      <c r="VWN195" s="279"/>
      <c r="VWO195" s="279"/>
      <c r="VWP195" s="279"/>
      <c r="VWQ195" s="279"/>
      <c r="VWR195" s="279"/>
      <c r="VWS195" s="279"/>
      <c r="VWT195" s="279"/>
      <c r="VWU195" s="279"/>
      <c r="VWV195" s="279"/>
      <c r="VWW195" s="279"/>
      <c r="VWX195" s="279"/>
      <c r="VWY195" s="279"/>
      <c r="VWZ195" s="279"/>
      <c r="VXA195" s="279"/>
      <c r="VXB195" s="279"/>
      <c r="VXC195" s="279"/>
      <c r="VXD195" s="279"/>
      <c r="VXE195" s="279"/>
      <c r="VXF195" s="279"/>
      <c r="VXG195" s="279"/>
      <c r="VXH195" s="279"/>
      <c r="VXI195" s="279"/>
      <c r="VXJ195" s="279"/>
      <c r="VXK195" s="279"/>
      <c r="VXL195" s="279"/>
      <c r="VXM195" s="279"/>
      <c r="VXN195" s="279"/>
      <c r="VXO195" s="279"/>
      <c r="VXP195" s="279"/>
      <c r="VXQ195" s="279"/>
      <c r="VXR195" s="279"/>
      <c r="VXS195" s="279"/>
      <c r="VXT195" s="279"/>
      <c r="VXU195" s="279"/>
      <c r="VXV195" s="279"/>
      <c r="VXW195" s="279"/>
      <c r="VXX195" s="279"/>
      <c r="VXY195" s="279"/>
      <c r="VXZ195" s="279"/>
      <c r="VYA195" s="279"/>
      <c r="VYB195" s="279"/>
      <c r="VYC195" s="279"/>
      <c r="VYD195" s="279"/>
      <c r="VYE195" s="279"/>
      <c r="VYF195" s="279"/>
      <c r="VYG195" s="279"/>
      <c r="VYH195" s="279"/>
      <c r="VYI195" s="279"/>
      <c r="VYJ195" s="279"/>
      <c r="VYK195" s="279"/>
      <c r="VYL195" s="279"/>
      <c r="VYM195" s="279"/>
      <c r="VYN195" s="279"/>
      <c r="VYO195" s="279"/>
      <c r="VYP195" s="279"/>
      <c r="VYQ195" s="279"/>
      <c r="VYR195" s="279"/>
      <c r="VYS195" s="279"/>
      <c r="VYT195" s="279"/>
      <c r="VYU195" s="279"/>
      <c r="VYV195" s="279"/>
      <c r="VYW195" s="279"/>
      <c r="VYX195" s="279"/>
      <c r="VYY195" s="279"/>
      <c r="VYZ195" s="279"/>
      <c r="VZA195" s="279"/>
      <c r="VZB195" s="279"/>
      <c r="VZC195" s="279"/>
      <c r="VZD195" s="279"/>
      <c r="VZE195" s="279"/>
      <c r="VZF195" s="279"/>
      <c r="VZG195" s="279"/>
      <c r="VZH195" s="279"/>
      <c r="VZI195" s="279"/>
      <c r="VZJ195" s="279"/>
      <c r="VZK195" s="279"/>
      <c r="VZL195" s="279"/>
      <c r="VZM195" s="279"/>
      <c r="VZN195" s="279"/>
      <c r="VZO195" s="279"/>
      <c r="VZP195" s="279"/>
      <c r="VZQ195" s="279"/>
      <c r="VZR195" s="279"/>
      <c r="VZS195" s="279"/>
      <c r="VZT195" s="279"/>
      <c r="VZU195" s="279"/>
      <c r="VZV195" s="279"/>
      <c r="VZW195" s="279"/>
      <c r="VZX195" s="279"/>
      <c r="VZY195" s="279"/>
      <c r="VZZ195" s="279"/>
      <c r="WAA195" s="279"/>
      <c r="WAB195" s="279"/>
      <c r="WAC195" s="279"/>
      <c r="WAD195" s="279"/>
      <c r="WAE195" s="279"/>
      <c r="WAF195" s="279"/>
      <c r="WAG195" s="279"/>
      <c r="WAH195" s="279"/>
      <c r="WAI195" s="279"/>
      <c r="WAJ195" s="279"/>
      <c r="WAK195" s="279"/>
      <c r="WAL195" s="279"/>
      <c r="WAM195" s="279"/>
      <c r="WAN195" s="279"/>
      <c r="WAO195" s="279"/>
      <c r="WAP195" s="279"/>
      <c r="WAQ195" s="279"/>
      <c r="WAR195" s="279"/>
      <c r="WAS195" s="279"/>
      <c r="WAT195" s="279"/>
      <c r="WAU195" s="279"/>
      <c r="WAV195" s="279"/>
      <c r="WAW195" s="279"/>
      <c r="WAX195" s="279"/>
      <c r="WAY195" s="279"/>
      <c r="WAZ195" s="279"/>
      <c r="WBA195" s="279"/>
      <c r="WBB195" s="279"/>
      <c r="WBC195" s="279"/>
      <c r="WBD195" s="279"/>
      <c r="WBE195" s="279"/>
      <c r="WBF195" s="279"/>
      <c r="WBG195" s="279"/>
      <c r="WBH195" s="279"/>
      <c r="WBI195" s="279"/>
      <c r="WBJ195" s="279"/>
      <c r="WBK195" s="279"/>
      <c r="WBL195" s="279"/>
      <c r="WBM195" s="279"/>
      <c r="WBN195" s="279"/>
      <c r="WBO195" s="279"/>
      <c r="WBP195" s="279"/>
      <c r="WBQ195" s="279"/>
      <c r="WBR195" s="279"/>
      <c r="WBS195" s="279"/>
      <c r="WBT195" s="279"/>
      <c r="WBU195" s="279"/>
      <c r="WBV195" s="279"/>
      <c r="WBW195" s="279"/>
      <c r="WBX195" s="279"/>
      <c r="WBY195" s="279"/>
      <c r="WBZ195" s="279"/>
      <c r="WCA195" s="279"/>
      <c r="WCB195" s="279"/>
      <c r="WCC195" s="279"/>
      <c r="WCD195" s="279"/>
      <c r="WCE195" s="279"/>
      <c r="WCF195" s="279"/>
      <c r="WCG195" s="279"/>
      <c r="WCH195" s="279"/>
      <c r="WCI195" s="279"/>
      <c r="WCJ195" s="279"/>
      <c r="WCK195" s="279"/>
      <c r="WCL195" s="279"/>
      <c r="WCM195" s="279"/>
      <c r="WCN195" s="279"/>
      <c r="WCO195" s="279"/>
      <c r="WCP195" s="279"/>
      <c r="WCQ195" s="279"/>
      <c r="WCR195" s="279"/>
      <c r="WCS195" s="279"/>
      <c r="WCT195" s="279"/>
      <c r="WCU195" s="279"/>
      <c r="WCV195" s="279"/>
      <c r="WCW195" s="279"/>
      <c r="WCX195" s="279"/>
      <c r="WCY195" s="279"/>
      <c r="WCZ195" s="279"/>
      <c r="WDA195" s="279"/>
      <c r="WDB195" s="279"/>
      <c r="WDC195" s="279"/>
      <c r="WDD195" s="279"/>
      <c r="WDE195" s="279"/>
      <c r="WDF195" s="279"/>
      <c r="WDG195" s="279"/>
      <c r="WDH195" s="279"/>
      <c r="WDI195" s="279"/>
      <c r="WDJ195" s="279"/>
      <c r="WDK195" s="279"/>
      <c r="WDL195" s="279"/>
      <c r="WDM195" s="279"/>
      <c r="WDN195" s="279"/>
      <c r="WDO195" s="279"/>
      <c r="WDP195" s="279"/>
      <c r="WDQ195" s="279"/>
      <c r="WDR195" s="279"/>
      <c r="WDS195" s="279"/>
      <c r="WDT195" s="279"/>
      <c r="WDU195" s="279"/>
      <c r="WDV195" s="279"/>
      <c r="WDW195" s="279"/>
      <c r="WDX195" s="279"/>
      <c r="WDY195" s="279"/>
      <c r="WDZ195" s="279"/>
      <c r="WEA195" s="279"/>
      <c r="WEB195" s="279"/>
      <c r="WEC195" s="279"/>
      <c r="WED195" s="279"/>
      <c r="WEE195" s="279"/>
      <c r="WEF195" s="279"/>
      <c r="WEG195" s="279"/>
      <c r="WEH195" s="279"/>
      <c r="WEI195" s="279"/>
      <c r="WEJ195" s="279"/>
      <c r="WEK195" s="279"/>
      <c r="WEL195" s="279"/>
      <c r="WEM195" s="279"/>
      <c r="WEN195" s="279"/>
      <c r="WEO195" s="279"/>
      <c r="WEP195" s="279"/>
      <c r="WEQ195" s="279"/>
      <c r="WER195" s="279"/>
      <c r="WES195" s="279"/>
      <c r="WET195" s="279"/>
      <c r="WEU195" s="279"/>
      <c r="WEV195" s="279"/>
      <c r="WEW195" s="279"/>
      <c r="WEX195" s="279"/>
      <c r="WEY195" s="279"/>
      <c r="WEZ195" s="279"/>
      <c r="WFA195" s="279"/>
      <c r="WFB195" s="279"/>
      <c r="WFC195" s="279"/>
      <c r="WFD195" s="279"/>
      <c r="WFE195" s="279"/>
      <c r="WFF195" s="279"/>
      <c r="WFG195" s="279"/>
      <c r="WFH195" s="279"/>
      <c r="WFI195" s="279"/>
      <c r="WFJ195" s="279"/>
      <c r="WFK195" s="279"/>
      <c r="WFL195" s="279"/>
      <c r="WFM195" s="279"/>
      <c r="WFN195" s="279"/>
      <c r="WFO195" s="279"/>
      <c r="WFP195" s="279"/>
      <c r="WFQ195" s="279"/>
      <c r="WFR195" s="279"/>
      <c r="WFS195" s="279"/>
      <c r="WFT195" s="279"/>
      <c r="WFU195" s="279"/>
      <c r="WFV195" s="279"/>
      <c r="WFW195" s="279"/>
      <c r="WFX195" s="279"/>
      <c r="WFY195" s="279"/>
      <c r="WFZ195" s="279"/>
      <c r="WGA195" s="279"/>
      <c r="WGB195" s="279"/>
      <c r="WGC195" s="279"/>
      <c r="WGD195" s="279"/>
      <c r="WGE195" s="279"/>
      <c r="WGF195" s="279"/>
      <c r="WGG195" s="279"/>
      <c r="WGH195" s="279"/>
      <c r="WGI195" s="279"/>
      <c r="WGJ195" s="279"/>
      <c r="WGK195" s="279"/>
      <c r="WGL195" s="279"/>
      <c r="WGM195" s="279"/>
      <c r="WGN195" s="279"/>
      <c r="WGO195" s="279"/>
      <c r="WGP195" s="279"/>
      <c r="WGQ195" s="279"/>
      <c r="WGR195" s="279"/>
      <c r="WGS195" s="279"/>
      <c r="WGT195" s="279"/>
      <c r="WGU195" s="279"/>
      <c r="WGV195" s="279"/>
      <c r="WGW195" s="279"/>
      <c r="WGX195" s="279"/>
      <c r="WGY195" s="279"/>
      <c r="WGZ195" s="279"/>
      <c r="WHA195" s="279"/>
      <c r="WHB195" s="279"/>
      <c r="WHC195" s="279"/>
      <c r="WHD195" s="279"/>
      <c r="WHE195" s="279"/>
      <c r="WHF195" s="279"/>
      <c r="WHG195" s="279"/>
      <c r="WHH195" s="279"/>
      <c r="WHI195" s="279"/>
      <c r="WHJ195" s="279"/>
      <c r="WHK195" s="279"/>
      <c r="WHL195" s="279"/>
      <c r="WHM195" s="279"/>
      <c r="WHN195" s="279"/>
      <c r="WHO195" s="279"/>
      <c r="WHP195" s="279"/>
      <c r="WHQ195" s="279"/>
      <c r="WHR195" s="279"/>
      <c r="WHS195" s="279"/>
      <c r="WHT195" s="279"/>
      <c r="WHU195" s="279"/>
      <c r="WHV195" s="279"/>
      <c r="WHW195" s="279"/>
      <c r="WHX195" s="279"/>
      <c r="WHY195" s="279"/>
      <c r="WHZ195" s="279"/>
      <c r="WIA195" s="279"/>
      <c r="WIB195" s="279"/>
      <c r="WIC195" s="279"/>
      <c r="WID195" s="279"/>
      <c r="WIE195" s="279"/>
      <c r="WIF195" s="279"/>
      <c r="WIG195" s="279"/>
      <c r="WIH195" s="279"/>
      <c r="WII195" s="279"/>
      <c r="WIJ195" s="279"/>
      <c r="WIK195" s="279"/>
      <c r="WIL195" s="279"/>
      <c r="WIM195" s="279"/>
      <c r="WIN195" s="279"/>
      <c r="WIO195" s="279"/>
      <c r="WIP195" s="279"/>
      <c r="WIQ195" s="279"/>
      <c r="WIR195" s="279"/>
      <c r="WIS195" s="279"/>
      <c r="WIT195" s="279"/>
      <c r="WIU195" s="279"/>
      <c r="WIV195" s="279"/>
      <c r="WIW195" s="279"/>
      <c r="WIX195" s="279"/>
      <c r="WIY195" s="279"/>
      <c r="WIZ195" s="279"/>
      <c r="WJA195" s="279"/>
      <c r="WJB195" s="279"/>
      <c r="WJC195" s="279"/>
      <c r="WJD195" s="279"/>
      <c r="WJE195" s="279"/>
      <c r="WJF195" s="279"/>
      <c r="WJG195" s="279"/>
      <c r="WJH195" s="279"/>
      <c r="WJI195" s="279"/>
      <c r="WJJ195" s="279"/>
      <c r="WJK195" s="279"/>
      <c r="WJL195" s="279"/>
      <c r="WJM195" s="279"/>
      <c r="WJN195" s="279"/>
      <c r="WJO195" s="279"/>
      <c r="WJP195" s="279"/>
      <c r="WJQ195" s="279"/>
      <c r="WJR195" s="279"/>
      <c r="WJS195" s="279"/>
      <c r="WJT195" s="279"/>
      <c r="WJU195" s="279"/>
      <c r="WJV195" s="279"/>
      <c r="WJW195" s="279"/>
      <c r="WJX195" s="279"/>
      <c r="WJY195" s="279"/>
      <c r="WJZ195" s="279"/>
      <c r="WKA195" s="279"/>
      <c r="WKB195" s="279"/>
      <c r="WKC195" s="279"/>
      <c r="WKD195" s="279"/>
      <c r="WKE195" s="279"/>
      <c r="WKF195" s="279"/>
      <c r="WKG195" s="279"/>
      <c r="WKH195" s="279"/>
      <c r="WKI195" s="279"/>
      <c r="WKJ195" s="279"/>
      <c r="WKK195" s="279"/>
      <c r="WKL195" s="279"/>
      <c r="WKM195" s="279"/>
      <c r="WKN195" s="279"/>
      <c r="WKO195" s="279"/>
      <c r="WKP195" s="279"/>
      <c r="WKQ195" s="279"/>
      <c r="WKR195" s="279"/>
      <c r="WKS195" s="279"/>
      <c r="WKT195" s="279"/>
      <c r="WKU195" s="279"/>
      <c r="WKV195" s="279"/>
      <c r="WKW195" s="279"/>
      <c r="WKX195" s="279"/>
      <c r="WKY195" s="279"/>
      <c r="WKZ195" s="279"/>
      <c r="WLA195" s="279"/>
      <c r="WLB195" s="279"/>
      <c r="WLC195" s="279"/>
      <c r="WLD195" s="279"/>
      <c r="WLE195" s="279"/>
      <c r="WLF195" s="279"/>
      <c r="WLG195" s="279"/>
      <c r="WLH195" s="279"/>
      <c r="WLI195" s="279"/>
      <c r="WLJ195" s="279"/>
      <c r="WLK195" s="279"/>
      <c r="WLL195" s="279"/>
      <c r="WLM195" s="279"/>
      <c r="WLN195" s="279"/>
      <c r="WLO195" s="279"/>
      <c r="WLP195" s="279"/>
      <c r="WLQ195" s="279"/>
      <c r="WLR195" s="279"/>
      <c r="WLS195" s="279"/>
      <c r="WLT195" s="279"/>
      <c r="WLU195" s="279"/>
      <c r="WLV195" s="279"/>
      <c r="WLW195" s="279"/>
      <c r="WLX195" s="279"/>
      <c r="WLY195" s="279"/>
      <c r="WLZ195" s="279"/>
      <c r="WMA195" s="279"/>
      <c r="WMB195" s="279"/>
      <c r="WMC195" s="279"/>
      <c r="WMD195" s="279"/>
      <c r="WME195" s="279"/>
      <c r="WMF195" s="279"/>
      <c r="WMG195" s="279"/>
      <c r="WMH195" s="279"/>
      <c r="WMI195" s="279"/>
      <c r="WMJ195" s="279"/>
      <c r="WMK195" s="279"/>
      <c r="WML195" s="279"/>
      <c r="WMM195" s="279"/>
      <c r="WMN195" s="279"/>
      <c r="WMO195" s="279"/>
      <c r="WMP195" s="279"/>
      <c r="WMQ195" s="279"/>
      <c r="WMR195" s="279"/>
      <c r="WMS195" s="279"/>
      <c r="WMT195" s="279"/>
      <c r="WMU195" s="279"/>
      <c r="WMV195" s="279"/>
      <c r="WMW195" s="279"/>
      <c r="WMX195" s="279"/>
      <c r="WMY195" s="279"/>
      <c r="WMZ195" s="279"/>
      <c r="WNA195" s="279"/>
      <c r="WNB195" s="279"/>
      <c r="WNC195" s="279"/>
      <c r="WND195" s="279"/>
      <c r="WNE195" s="279"/>
      <c r="WNF195" s="279"/>
      <c r="WNG195" s="279"/>
      <c r="WNH195" s="279"/>
      <c r="WNI195" s="279"/>
      <c r="WNJ195" s="279"/>
      <c r="WNK195" s="279"/>
      <c r="WNL195" s="279"/>
      <c r="WNM195" s="279"/>
      <c r="WNN195" s="279"/>
      <c r="WNO195" s="279"/>
      <c r="WNP195" s="279"/>
      <c r="WNQ195" s="279"/>
      <c r="WNR195" s="279"/>
      <c r="WNS195" s="279"/>
      <c r="WNT195" s="279"/>
      <c r="WNU195" s="279"/>
      <c r="WNV195" s="279"/>
      <c r="WNW195" s="279"/>
      <c r="WNX195" s="279"/>
      <c r="WNY195" s="279"/>
      <c r="WNZ195" s="279"/>
      <c r="WOA195" s="279"/>
      <c r="WOB195" s="279"/>
      <c r="WOC195" s="279"/>
      <c r="WOD195" s="279"/>
      <c r="WOE195" s="279"/>
      <c r="WOF195" s="279"/>
      <c r="WOG195" s="279"/>
      <c r="WOH195" s="279"/>
      <c r="WOI195" s="279"/>
      <c r="WOJ195" s="279"/>
      <c r="WOK195" s="279"/>
      <c r="WOL195" s="279"/>
      <c r="WOM195" s="279"/>
      <c r="WON195" s="279"/>
      <c r="WOO195" s="279"/>
      <c r="WOP195" s="279"/>
      <c r="WOQ195" s="279"/>
      <c r="WOR195" s="279"/>
      <c r="WOS195" s="279"/>
      <c r="WOT195" s="279"/>
      <c r="WOU195" s="279"/>
      <c r="WOV195" s="279"/>
      <c r="WOW195" s="279"/>
      <c r="WOX195" s="279"/>
      <c r="WOY195" s="279"/>
      <c r="WOZ195" s="279"/>
      <c r="WPA195" s="279"/>
      <c r="WPB195" s="279"/>
      <c r="WPC195" s="279"/>
      <c r="WPD195" s="279"/>
      <c r="WPE195" s="279"/>
      <c r="WPF195" s="279"/>
      <c r="WPG195" s="279"/>
      <c r="WPH195" s="279"/>
      <c r="WPI195" s="279"/>
      <c r="WPJ195" s="279"/>
      <c r="WPK195" s="279"/>
      <c r="WPL195" s="279"/>
      <c r="WPM195" s="279"/>
      <c r="WPN195" s="279"/>
      <c r="WPO195" s="279"/>
      <c r="WPP195" s="279"/>
      <c r="WPQ195" s="279"/>
      <c r="WPR195" s="279"/>
      <c r="WPS195" s="279"/>
      <c r="WPT195" s="279"/>
      <c r="WPU195" s="279"/>
      <c r="WPV195" s="279"/>
      <c r="WPW195" s="279"/>
      <c r="WPX195" s="279"/>
      <c r="WPY195" s="279"/>
      <c r="WPZ195" s="279"/>
      <c r="WQA195" s="279"/>
      <c r="WQB195" s="279"/>
      <c r="WQC195" s="279"/>
      <c r="WQD195" s="279"/>
      <c r="WQE195" s="279"/>
      <c r="WQF195" s="279"/>
      <c r="WQG195" s="279"/>
      <c r="WQH195" s="279"/>
      <c r="WQI195" s="279"/>
      <c r="WQJ195" s="279"/>
      <c r="WQK195" s="279"/>
      <c r="WQL195" s="279"/>
      <c r="WQM195" s="279"/>
      <c r="WQN195" s="279"/>
      <c r="WQO195" s="279"/>
      <c r="WQP195" s="279"/>
      <c r="WQQ195" s="279"/>
      <c r="WQR195" s="279"/>
      <c r="WQS195" s="279"/>
      <c r="WQT195" s="279"/>
      <c r="WQU195" s="279"/>
      <c r="WQV195" s="279"/>
      <c r="WQW195" s="279"/>
      <c r="WQX195" s="279"/>
      <c r="WQY195" s="279"/>
      <c r="WQZ195" s="279"/>
      <c r="WRA195" s="279"/>
      <c r="WRB195" s="279"/>
      <c r="WRC195" s="279"/>
      <c r="WRD195" s="279"/>
      <c r="WRE195" s="279"/>
      <c r="WRF195" s="279"/>
      <c r="WRG195" s="279"/>
      <c r="WRH195" s="279"/>
      <c r="WRI195" s="279"/>
      <c r="WRJ195" s="279"/>
      <c r="WRK195" s="279"/>
      <c r="WRL195" s="279"/>
      <c r="WRM195" s="279"/>
      <c r="WRN195" s="279"/>
      <c r="WRO195" s="279"/>
      <c r="WRP195" s="279"/>
      <c r="WRQ195" s="279"/>
      <c r="WRR195" s="279"/>
      <c r="WRS195" s="279"/>
      <c r="WRT195" s="279"/>
      <c r="WRU195" s="279"/>
      <c r="WRV195" s="279"/>
      <c r="WRW195" s="279"/>
      <c r="WRX195" s="279"/>
      <c r="WRY195" s="279"/>
      <c r="WRZ195" s="279"/>
      <c r="WSA195" s="279"/>
      <c r="WSB195" s="279"/>
      <c r="WSC195" s="279"/>
      <c r="WSD195" s="279"/>
      <c r="WSE195" s="279"/>
      <c r="WSF195" s="279"/>
      <c r="WSG195" s="279"/>
      <c r="WSH195" s="279"/>
      <c r="WSI195" s="279"/>
      <c r="WSJ195" s="279"/>
      <c r="WSK195" s="279"/>
      <c r="WSL195" s="279"/>
      <c r="WSM195" s="279"/>
      <c r="WSN195" s="279"/>
      <c r="WSO195" s="279"/>
      <c r="WSP195" s="279"/>
      <c r="WSQ195" s="279"/>
      <c r="WSR195" s="279"/>
      <c r="WSS195" s="279"/>
      <c r="WST195" s="279"/>
      <c r="WSU195" s="279"/>
      <c r="WSV195" s="279"/>
      <c r="WSW195" s="279"/>
      <c r="WSX195" s="279"/>
      <c r="WSY195" s="279"/>
      <c r="WSZ195" s="279"/>
      <c r="WTA195" s="279"/>
      <c r="WTB195" s="279"/>
      <c r="WTC195" s="279"/>
      <c r="WTD195" s="279"/>
      <c r="WTE195" s="279"/>
      <c r="WTF195" s="279"/>
      <c r="WTG195" s="279"/>
      <c r="WTH195" s="279"/>
      <c r="WTI195" s="279"/>
      <c r="WTJ195" s="279"/>
      <c r="WTK195" s="279"/>
      <c r="WTL195" s="279"/>
      <c r="WTM195" s="279"/>
      <c r="WTN195" s="279"/>
      <c r="WTO195" s="279"/>
      <c r="WTP195" s="279"/>
      <c r="WTQ195" s="279"/>
      <c r="WTR195" s="279"/>
      <c r="WTS195" s="279"/>
      <c r="WTT195" s="279"/>
      <c r="WTU195" s="279"/>
      <c r="WTV195" s="279"/>
      <c r="WTW195" s="279"/>
      <c r="WTX195" s="279"/>
      <c r="WTY195" s="279"/>
      <c r="WTZ195" s="279"/>
      <c r="WUA195" s="279"/>
      <c r="WUB195" s="279"/>
      <c r="WUC195" s="279"/>
      <c r="WUD195" s="279"/>
      <c r="WUE195" s="279"/>
      <c r="WUF195" s="279"/>
      <c r="WUG195" s="279"/>
      <c r="WUH195" s="279"/>
      <c r="WUI195" s="279"/>
      <c r="WUJ195" s="279"/>
      <c r="WUK195" s="279"/>
      <c r="WUL195" s="279"/>
      <c r="WUM195" s="279"/>
      <c r="WUN195" s="279"/>
      <c r="WUO195" s="279"/>
      <c r="WUP195" s="279"/>
      <c r="WUQ195" s="279"/>
      <c r="WUR195" s="279"/>
      <c r="WUS195" s="279"/>
      <c r="WUT195" s="279"/>
      <c r="WUU195" s="279"/>
      <c r="WUV195" s="279"/>
      <c r="WUW195" s="279"/>
      <c r="WUX195" s="279"/>
      <c r="WUY195" s="279"/>
      <c r="WUZ195" s="279"/>
      <c r="WVA195" s="279"/>
      <c r="WVB195" s="279"/>
      <c r="WVC195" s="279"/>
      <c r="WVD195" s="279"/>
      <c r="WVE195" s="279"/>
      <c r="WVF195" s="279"/>
      <c r="WVG195" s="279"/>
      <c r="WVH195" s="279"/>
      <c r="WVI195" s="279"/>
      <c r="WVJ195" s="279"/>
      <c r="WVK195" s="279"/>
      <c r="WVL195" s="279"/>
      <c r="WVM195" s="279"/>
      <c r="WVN195" s="279"/>
      <c r="WVO195" s="279"/>
      <c r="WVP195" s="279"/>
      <c r="WVQ195" s="279"/>
      <c r="WVR195" s="279"/>
      <c r="WVS195" s="279"/>
      <c r="WVT195" s="279"/>
      <c r="WVU195" s="279"/>
      <c r="WVV195" s="279"/>
      <c r="WVW195" s="279"/>
      <c r="WVX195" s="279"/>
      <c r="WVY195" s="279"/>
      <c r="WVZ195" s="279"/>
      <c r="WWA195" s="279"/>
      <c r="WWB195" s="279"/>
      <c r="WWC195" s="279"/>
      <c r="WWD195" s="279"/>
      <c r="WWE195" s="279"/>
      <c r="WWF195" s="279"/>
      <c r="WWG195" s="279"/>
      <c r="WWH195" s="279"/>
      <c r="WWI195" s="279"/>
      <c r="WWJ195" s="279"/>
      <c r="WWK195" s="279"/>
      <c r="WWL195" s="279"/>
      <c r="WWM195" s="279"/>
      <c r="WWN195" s="279"/>
      <c r="WWO195" s="279"/>
      <c r="WWP195" s="279"/>
      <c r="WWQ195" s="279"/>
      <c r="WWR195" s="279"/>
      <c r="WWS195" s="279"/>
      <c r="WWT195" s="279"/>
      <c r="WWU195" s="279"/>
      <c r="WWV195" s="279"/>
      <c r="WWW195" s="279"/>
      <c r="WWX195" s="279"/>
      <c r="WWY195" s="279"/>
      <c r="WWZ195" s="279"/>
      <c r="WXA195" s="279"/>
      <c r="WXB195" s="279"/>
      <c r="WXC195" s="279"/>
      <c r="WXD195" s="279"/>
      <c r="WXE195" s="279"/>
      <c r="WXF195" s="279"/>
      <c r="WXG195" s="279"/>
      <c r="WXH195" s="279"/>
      <c r="WXI195" s="279"/>
      <c r="WXJ195" s="279"/>
      <c r="WXK195" s="279"/>
      <c r="WXL195" s="279"/>
      <c r="WXM195" s="279"/>
      <c r="WXN195" s="279"/>
      <c r="WXO195" s="279"/>
      <c r="WXP195" s="279"/>
      <c r="WXQ195" s="279"/>
      <c r="WXR195" s="279"/>
      <c r="WXS195" s="279"/>
      <c r="WXT195" s="279"/>
      <c r="WXU195" s="279"/>
      <c r="WXV195" s="279"/>
      <c r="WXW195" s="279"/>
      <c r="WXX195" s="279"/>
      <c r="WXY195" s="279"/>
      <c r="WXZ195" s="279"/>
      <c r="WYA195" s="279"/>
      <c r="WYB195" s="279"/>
      <c r="WYC195" s="279"/>
      <c r="WYD195" s="279"/>
      <c r="WYE195" s="279"/>
      <c r="WYF195" s="279"/>
      <c r="WYG195" s="279"/>
      <c r="WYH195" s="279"/>
      <c r="WYI195" s="279"/>
      <c r="WYJ195" s="279"/>
      <c r="WYK195" s="279"/>
      <c r="WYL195" s="279"/>
      <c r="WYM195" s="279"/>
      <c r="WYN195" s="279"/>
      <c r="WYO195" s="279"/>
      <c r="WYP195" s="279"/>
      <c r="WYQ195" s="279"/>
      <c r="WYR195" s="279"/>
      <c r="WYS195" s="279"/>
      <c r="WYT195" s="279"/>
      <c r="WYU195" s="279"/>
      <c r="WYV195" s="279"/>
      <c r="WYW195" s="279"/>
      <c r="WYX195" s="279"/>
      <c r="WYY195" s="279"/>
      <c r="WYZ195" s="279"/>
      <c r="WZA195" s="279"/>
      <c r="WZB195" s="279"/>
      <c r="WZC195" s="279"/>
      <c r="WZD195" s="279"/>
      <c r="WZE195" s="279"/>
      <c r="WZF195" s="279"/>
      <c r="WZG195" s="279"/>
      <c r="WZH195" s="279"/>
      <c r="WZI195" s="279"/>
      <c r="WZJ195" s="279"/>
      <c r="WZK195" s="279"/>
      <c r="WZL195" s="279"/>
      <c r="WZM195" s="279"/>
      <c r="WZN195" s="279"/>
      <c r="WZO195" s="279"/>
      <c r="WZP195" s="279"/>
      <c r="WZQ195" s="279"/>
      <c r="WZR195" s="279"/>
      <c r="WZS195" s="279"/>
      <c r="WZT195" s="279"/>
      <c r="WZU195" s="279"/>
      <c r="WZV195" s="279"/>
      <c r="WZW195" s="279"/>
      <c r="WZX195" s="279"/>
      <c r="WZY195" s="279"/>
      <c r="WZZ195" s="279"/>
      <c r="XAA195" s="279"/>
      <c r="XAB195" s="279"/>
      <c r="XAC195" s="279"/>
      <c r="XAD195" s="279"/>
      <c r="XAE195" s="279"/>
      <c r="XAF195" s="279"/>
      <c r="XAG195" s="279"/>
      <c r="XAH195" s="279"/>
      <c r="XAI195" s="279"/>
      <c r="XAJ195" s="279"/>
      <c r="XAK195" s="279"/>
      <c r="XAL195" s="279"/>
      <c r="XAM195" s="279"/>
      <c r="XAN195" s="279"/>
      <c r="XAO195" s="279"/>
      <c r="XAP195" s="279"/>
      <c r="XAQ195" s="279"/>
      <c r="XAR195" s="279"/>
      <c r="XAS195" s="279"/>
      <c r="XAT195" s="279"/>
      <c r="XAU195" s="279"/>
      <c r="XAV195" s="279"/>
      <c r="XAW195" s="279"/>
      <c r="XAX195" s="279"/>
      <c r="XAY195" s="279"/>
      <c r="XAZ195" s="279"/>
      <c r="XBA195" s="279"/>
      <c r="XBB195" s="279"/>
      <c r="XBC195" s="279"/>
      <c r="XBD195" s="279"/>
      <c r="XBE195" s="279"/>
      <c r="XBF195" s="279"/>
      <c r="XBG195" s="279"/>
      <c r="XBH195" s="279"/>
      <c r="XBI195" s="279"/>
      <c r="XBJ195" s="279"/>
      <c r="XBK195" s="279"/>
      <c r="XBL195" s="279"/>
      <c r="XBM195" s="279"/>
      <c r="XBN195" s="279"/>
      <c r="XBO195" s="279"/>
      <c r="XBP195" s="279"/>
      <c r="XBQ195" s="279"/>
      <c r="XBR195" s="279"/>
      <c r="XBS195" s="279"/>
      <c r="XBT195" s="279"/>
      <c r="XBU195" s="279"/>
      <c r="XBV195" s="279"/>
      <c r="XBW195" s="279"/>
      <c r="XBX195" s="279"/>
      <c r="XBY195" s="279"/>
      <c r="XBZ195" s="279"/>
      <c r="XCA195" s="279"/>
      <c r="XCB195" s="279"/>
      <c r="XCC195" s="279"/>
      <c r="XCD195" s="279"/>
      <c r="XCE195" s="279"/>
      <c r="XCF195" s="279"/>
      <c r="XCG195" s="279"/>
      <c r="XCH195" s="279"/>
      <c r="XCI195" s="279"/>
      <c r="XCJ195" s="279"/>
      <c r="XCK195" s="279"/>
      <c r="XCL195" s="279"/>
      <c r="XCM195" s="279"/>
      <c r="XCN195" s="279"/>
      <c r="XCO195" s="279"/>
      <c r="XCP195" s="279"/>
      <c r="XCQ195" s="279"/>
      <c r="XCR195" s="279"/>
      <c r="XCS195" s="279"/>
      <c r="XCT195" s="279"/>
      <c r="XCU195" s="279"/>
      <c r="XCV195" s="279"/>
      <c r="XCW195" s="279"/>
      <c r="XCX195" s="279"/>
      <c r="XCY195" s="279"/>
      <c r="XCZ195" s="279"/>
      <c r="XDA195" s="279"/>
      <c r="XDB195" s="279"/>
      <c r="XDC195" s="279"/>
      <c r="XDD195" s="279"/>
      <c r="XDE195" s="279"/>
      <c r="XDF195" s="279"/>
      <c r="XDG195" s="279"/>
      <c r="XDH195" s="279"/>
      <c r="XDI195" s="279"/>
      <c r="XDJ195" s="279"/>
      <c r="XDK195" s="279"/>
      <c r="XDL195" s="279"/>
      <c r="XDM195" s="279"/>
      <c r="XDN195" s="279"/>
      <c r="XDO195" s="279"/>
      <c r="XDP195" s="279"/>
      <c r="XDQ195" s="279"/>
      <c r="XDR195" s="279"/>
      <c r="XDS195" s="279"/>
      <c r="XDT195" s="279"/>
      <c r="XDU195" s="279"/>
      <c r="XDV195" s="279"/>
      <c r="XDW195" s="279"/>
      <c r="XDX195" s="279"/>
      <c r="XDY195" s="279"/>
      <c r="XDZ195" s="279"/>
      <c r="XEA195" s="279"/>
      <c r="XEB195" s="279"/>
      <c r="XEC195" s="279"/>
      <c r="XED195" s="279"/>
      <c r="XEE195" s="279"/>
      <c r="XEF195" s="279"/>
      <c r="XEG195" s="279"/>
      <c r="XEH195" s="279"/>
      <c r="XEI195" s="279"/>
      <c r="XEJ195" s="279"/>
      <c r="XEK195" s="279"/>
      <c r="XEL195" s="279"/>
      <c r="XEM195" s="279"/>
      <c r="XEN195" s="279"/>
      <c r="XEO195" s="279"/>
      <c r="XEP195" s="279"/>
      <c r="XEQ195" s="279"/>
      <c r="XER195" s="279"/>
      <c r="XES195" s="279"/>
      <c r="XET195" s="279"/>
      <c r="XEU195" s="279"/>
      <c r="XEV195" s="279"/>
      <c r="XEW195" s="279"/>
      <c r="XEX195" s="279"/>
      <c r="XEY195" s="279"/>
      <c r="XEZ195" s="279"/>
      <c r="XFA195" s="279"/>
      <c r="XFB195" s="279"/>
      <c r="XFC195" s="279"/>
      <c r="XFD195" s="279"/>
    </row>
    <row r="196" spans="2:16384" s="28" customFormat="1">
      <c r="B196" s="281"/>
      <c r="C196" s="146"/>
      <c r="D196" s="200"/>
      <c r="E196" s="200"/>
      <c r="F196" s="200"/>
      <c r="G196" s="200"/>
      <c r="H196" s="200"/>
      <c r="I196" s="200"/>
      <c r="J196" s="200"/>
      <c r="K196" s="200"/>
      <c r="L196" s="200"/>
      <c r="M196" s="200"/>
      <c r="N196" s="200"/>
      <c r="O196" s="200"/>
      <c r="P196" s="200"/>
      <c r="Q196" s="43"/>
      <c r="R196" s="43"/>
      <c r="S196" s="43"/>
      <c r="T196" s="43"/>
      <c r="U196" s="43"/>
      <c r="V196" s="43"/>
      <c r="W196" s="43"/>
      <c r="X196" s="258"/>
      <c r="Y196" s="279"/>
      <c r="Z196" s="279"/>
      <c r="AA196" s="279"/>
      <c r="AB196" s="279"/>
      <c r="AC196" s="279"/>
      <c r="AD196" s="279"/>
      <c r="AE196" s="279"/>
      <c r="AF196" s="279"/>
      <c r="AG196" s="279"/>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c r="KN196" s="54"/>
      <c r="KO196" s="54"/>
      <c r="KP196" s="54"/>
      <c r="KQ196" s="54"/>
      <c r="KR196" s="54"/>
      <c r="KS196" s="54"/>
      <c r="KT196" s="54"/>
      <c r="KU196" s="54"/>
      <c r="KV196" s="54"/>
      <c r="KW196" s="54"/>
      <c r="KX196" s="54"/>
      <c r="KY196" s="54"/>
      <c r="KZ196" s="54"/>
      <c r="LA196" s="54"/>
      <c r="LB196" s="54"/>
      <c r="LC196" s="54"/>
      <c r="LD196" s="54"/>
      <c r="LE196" s="54"/>
      <c r="LF196" s="54"/>
      <c r="LG196" s="54"/>
      <c r="LH196" s="54"/>
      <c r="LI196" s="54"/>
      <c r="LJ196" s="54"/>
      <c r="LK196" s="54"/>
      <c r="LL196" s="54"/>
      <c r="LM196" s="54"/>
      <c r="LN196" s="54"/>
      <c r="LO196" s="54"/>
      <c r="LP196" s="54"/>
      <c r="LQ196" s="54"/>
      <c r="LR196" s="54"/>
      <c r="LS196" s="54"/>
      <c r="LT196" s="54"/>
      <c r="LU196" s="54"/>
      <c r="LV196" s="54"/>
      <c r="LW196" s="54"/>
      <c r="LX196" s="54"/>
      <c r="LY196" s="54"/>
      <c r="LZ196" s="54"/>
      <c r="MA196" s="54"/>
      <c r="MB196" s="54"/>
      <c r="MC196" s="54"/>
      <c r="MD196" s="54"/>
      <c r="ME196" s="54"/>
      <c r="MF196" s="54"/>
      <c r="MG196" s="54"/>
      <c r="MH196" s="54"/>
      <c r="MI196" s="54"/>
      <c r="MJ196" s="54"/>
      <c r="MK196" s="54"/>
      <c r="ML196" s="54"/>
      <c r="MM196" s="54"/>
      <c r="MN196" s="54"/>
      <c r="MO196" s="54"/>
      <c r="MP196" s="54"/>
      <c r="MQ196" s="54"/>
      <c r="MR196" s="54"/>
      <c r="MS196" s="54"/>
      <c r="MT196" s="54"/>
      <c r="MU196" s="54"/>
      <c r="MV196" s="54"/>
      <c r="MW196" s="54"/>
      <c r="MX196" s="54"/>
      <c r="MY196" s="54"/>
      <c r="MZ196" s="54"/>
      <c r="NA196" s="54"/>
      <c r="NB196" s="54"/>
      <c r="NC196" s="54"/>
      <c r="ND196" s="54"/>
      <c r="NE196" s="54"/>
      <c r="NF196" s="54"/>
      <c r="NG196" s="54"/>
      <c r="NH196" s="54"/>
      <c r="NI196" s="54"/>
      <c r="NJ196" s="54"/>
      <c r="NK196" s="54"/>
      <c r="NL196" s="54"/>
      <c r="NM196" s="54"/>
      <c r="NN196" s="54"/>
      <c r="NO196" s="54"/>
      <c r="NP196" s="54"/>
      <c r="NQ196" s="54"/>
      <c r="NR196" s="54"/>
      <c r="NS196" s="54"/>
      <c r="NT196" s="54"/>
      <c r="NU196" s="54"/>
      <c r="NV196" s="54"/>
      <c r="NW196" s="54"/>
      <c r="NX196" s="54"/>
      <c r="NY196" s="54"/>
      <c r="NZ196" s="54"/>
      <c r="OA196" s="54"/>
      <c r="OB196" s="54"/>
      <c r="OC196" s="54"/>
      <c r="OD196" s="54"/>
      <c r="OE196" s="54"/>
      <c r="OF196" s="54"/>
      <c r="OG196" s="54"/>
      <c r="OH196" s="54"/>
      <c r="OI196" s="54"/>
      <c r="OJ196" s="54"/>
      <c r="OK196" s="54"/>
      <c r="OL196" s="54"/>
      <c r="OM196" s="54"/>
      <c r="ON196" s="54"/>
      <c r="OO196" s="54"/>
      <c r="OP196" s="54"/>
      <c r="OQ196" s="54"/>
      <c r="OR196" s="54"/>
      <c r="OS196" s="54"/>
      <c r="OT196" s="54"/>
      <c r="OU196" s="54"/>
      <c r="OV196" s="54"/>
      <c r="OW196" s="54"/>
      <c r="OX196" s="54"/>
      <c r="OY196" s="54"/>
      <c r="OZ196" s="54"/>
      <c r="PA196" s="54"/>
      <c r="PB196" s="54"/>
      <c r="PC196" s="54"/>
      <c r="PD196" s="54"/>
      <c r="PE196" s="54"/>
      <c r="PF196" s="54"/>
      <c r="PG196" s="54"/>
      <c r="PH196" s="54"/>
      <c r="PI196" s="54"/>
      <c r="PJ196" s="54"/>
      <c r="PK196" s="54"/>
      <c r="PL196" s="54"/>
      <c r="PM196" s="54"/>
      <c r="PN196" s="54"/>
      <c r="PO196" s="54"/>
      <c r="PP196" s="54"/>
      <c r="PQ196" s="54"/>
      <c r="PR196" s="54"/>
      <c r="PS196" s="54"/>
      <c r="PT196" s="54"/>
      <c r="PU196" s="54"/>
      <c r="PV196" s="54"/>
      <c r="PW196" s="54"/>
      <c r="PX196" s="54"/>
      <c r="PY196" s="54"/>
      <c r="PZ196" s="54"/>
      <c r="QA196" s="54"/>
      <c r="QB196" s="54"/>
      <c r="QC196" s="54"/>
      <c r="QD196" s="54"/>
      <c r="QE196" s="54"/>
      <c r="QF196" s="54"/>
      <c r="QG196" s="54"/>
      <c r="QH196" s="54"/>
      <c r="QI196" s="54"/>
      <c r="QJ196" s="54"/>
      <c r="QK196" s="54"/>
      <c r="QL196" s="54"/>
      <c r="QM196" s="54"/>
      <c r="QN196" s="54"/>
      <c r="QO196" s="54"/>
      <c r="QP196" s="54"/>
      <c r="QQ196" s="54"/>
      <c r="QR196" s="54"/>
      <c r="QS196" s="54"/>
      <c r="QT196" s="54"/>
      <c r="QU196" s="54"/>
      <c r="QV196" s="54"/>
      <c r="QW196" s="54"/>
      <c r="QX196" s="54"/>
      <c r="QY196" s="54"/>
      <c r="QZ196" s="54"/>
      <c r="RA196" s="54"/>
      <c r="RB196" s="54"/>
      <c r="RC196" s="54"/>
      <c r="RD196" s="54"/>
      <c r="RE196" s="54"/>
      <c r="RF196" s="54"/>
      <c r="RG196" s="54"/>
      <c r="RH196" s="54"/>
      <c r="RI196" s="54"/>
      <c r="RJ196" s="54"/>
      <c r="RK196" s="54"/>
      <c r="RL196" s="54"/>
      <c r="RM196" s="54"/>
      <c r="RN196" s="54"/>
      <c r="RO196" s="54"/>
      <c r="RP196" s="54"/>
      <c r="RQ196" s="54"/>
      <c r="RR196" s="54"/>
      <c r="RS196" s="54"/>
      <c r="RT196" s="54"/>
      <c r="RU196" s="54"/>
      <c r="RV196" s="54"/>
      <c r="RW196" s="54"/>
      <c r="RX196" s="54"/>
      <c r="RY196" s="54"/>
      <c r="RZ196" s="54"/>
      <c r="SA196" s="54"/>
      <c r="SB196" s="54"/>
      <c r="SC196" s="54"/>
      <c r="SD196" s="54"/>
      <c r="SE196" s="54"/>
      <c r="SF196" s="54"/>
      <c r="SG196" s="54"/>
      <c r="SH196" s="54"/>
      <c r="SI196" s="54"/>
      <c r="SJ196" s="54"/>
      <c r="SK196" s="54"/>
      <c r="SL196" s="54"/>
      <c r="SM196" s="54"/>
      <c r="SN196" s="54"/>
      <c r="SO196" s="54"/>
      <c r="SP196" s="54"/>
      <c r="SQ196" s="54"/>
      <c r="SR196" s="54"/>
      <c r="SS196" s="54"/>
      <c r="ST196" s="54"/>
      <c r="SU196" s="54"/>
      <c r="SV196" s="54"/>
      <c r="SW196" s="54"/>
      <c r="SX196" s="54"/>
      <c r="SY196" s="54"/>
      <c r="SZ196" s="54"/>
      <c r="TA196" s="54"/>
      <c r="TB196" s="54"/>
      <c r="TC196" s="54"/>
      <c r="TD196" s="54"/>
      <c r="TE196" s="54"/>
      <c r="TF196" s="54"/>
      <c r="TG196" s="54"/>
      <c r="TH196" s="54"/>
      <c r="TI196" s="54"/>
      <c r="TJ196" s="54"/>
      <c r="TK196" s="54"/>
      <c r="TL196" s="54"/>
      <c r="TM196" s="54"/>
      <c r="TN196" s="54"/>
      <c r="TO196" s="54"/>
      <c r="TP196" s="54"/>
      <c r="TQ196" s="54"/>
      <c r="TR196" s="54"/>
      <c r="TS196" s="54"/>
      <c r="TT196" s="54"/>
      <c r="TU196" s="54"/>
      <c r="TV196" s="54"/>
      <c r="TW196" s="54"/>
      <c r="TX196" s="54"/>
      <c r="TY196" s="54"/>
      <c r="TZ196" s="54"/>
      <c r="UA196" s="54"/>
      <c r="UB196" s="54"/>
      <c r="UC196" s="54"/>
      <c r="UD196" s="54"/>
      <c r="UE196" s="54"/>
      <c r="UF196" s="54"/>
      <c r="UG196" s="54"/>
      <c r="UH196" s="54"/>
      <c r="UI196" s="54"/>
      <c r="UJ196" s="54"/>
      <c r="UK196" s="54"/>
      <c r="UL196" s="54"/>
      <c r="UM196" s="54"/>
      <c r="UN196" s="54"/>
      <c r="UO196" s="54"/>
      <c r="UP196" s="54"/>
      <c r="UQ196" s="54"/>
      <c r="UR196" s="54"/>
      <c r="US196" s="54"/>
      <c r="UT196" s="54"/>
      <c r="UU196" s="54"/>
      <c r="UV196" s="54"/>
      <c r="UW196" s="54"/>
      <c r="UX196" s="54"/>
      <c r="UY196" s="54"/>
      <c r="UZ196" s="54"/>
      <c r="VA196" s="54"/>
      <c r="VB196" s="54"/>
      <c r="VC196" s="54"/>
      <c r="VD196" s="54"/>
      <c r="VE196" s="54"/>
      <c r="VF196" s="54"/>
      <c r="VG196" s="54"/>
      <c r="VH196" s="54"/>
      <c r="VI196" s="54"/>
      <c r="VJ196" s="54"/>
      <c r="VK196" s="54"/>
      <c r="VL196" s="54"/>
      <c r="VM196" s="54"/>
      <c r="VN196" s="54"/>
      <c r="VO196" s="54"/>
      <c r="VP196" s="54"/>
      <c r="VQ196" s="54"/>
      <c r="VR196" s="54"/>
      <c r="VS196" s="54"/>
      <c r="VT196" s="54"/>
      <c r="VU196" s="54"/>
      <c r="VV196" s="54"/>
      <c r="VW196" s="54"/>
      <c r="VX196" s="54"/>
      <c r="VY196" s="54"/>
      <c r="VZ196" s="54"/>
      <c r="WA196" s="54"/>
      <c r="WB196" s="54"/>
      <c r="WC196" s="54"/>
      <c r="WD196" s="54"/>
      <c r="WE196" s="54"/>
      <c r="WF196" s="54"/>
      <c r="WG196" s="54"/>
      <c r="WH196" s="54"/>
      <c r="WI196" s="54"/>
      <c r="WJ196" s="54"/>
      <c r="WK196" s="54"/>
      <c r="WL196" s="54"/>
      <c r="WM196" s="54"/>
      <c r="WN196" s="54"/>
      <c r="WO196" s="54"/>
      <c r="WP196" s="54"/>
      <c r="WQ196" s="54"/>
      <c r="WR196" s="54"/>
      <c r="WS196" s="54"/>
      <c r="WT196" s="54"/>
      <c r="WU196" s="54"/>
      <c r="WV196" s="54"/>
      <c r="WW196" s="54"/>
      <c r="WX196" s="54"/>
      <c r="WY196" s="54"/>
      <c r="WZ196" s="54"/>
      <c r="XA196" s="54"/>
      <c r="XB196" s="54"/>
      <c r="XC196" s="54"/>
      <c r="XD196" s="54"/>
      <c r="XE196" s="54"/>
      <c r="XF196" s="54"/>
      <c r="XG196" s="54"/>
      <c r="XH196" s="54"/>
      <c r="XI196" s="54"/>
      <c r="XJ196" s="54"/>
      <c r="XK196" s="54"/>
      <c r="XL196" s="54"/>
      <c r="XM196" s="54"/>
      <c r="XN196" s="54"/>
      <c r="XO196" s="54"/>
      <c r="XP196" s="54"/>
      <c r="XQ196" s="54"/>
      <c r="XR196" s="54"/>
      <c r="XS196" s="54"/>
      <c r="XT196" s="54"/>
      <c r="XU196" s="54"/>
      <c r="XV196" s="54"/>
      <c r="XW196" s="54"/>
      <c r="XX196" s="54"/>
      <c r="XY196" s="54"/>
      <c r="XZ196" s="54"/>
      <c r="YA196" s="54"/>
      <c r="YB196" s="54"/>
      <c r="YC196" s="54"/>
      <c r="YD196" s="54"/>
      <c r="YE196" s="54"/>
      <c r="YF196" s="54"/>
      <c r="YG196" s="54"/>
      <c r="YH196" s="54"/>
      <c r="YI196" s="54"/>
      <c r="YJ196" s="54"/>
      <c r="YK196" s="54"/>
      <c r="YL196" s="54"/>
      <c r="YM196" s="54"/>
      <c r="YN196" s="54"/>
      <c r="YO196" s="54"/>
      <c r="YP196" s="54"/>
      <c r="YQ196" s="54"/>
      <c r="YR196" s="54"/>
      <c r="YS196" s="54"/>
      <c r="YT196" s="54"/>
      <c r="YU196" s="54"/>
      <c r="YV196" s="54"/>
      <c r="YW196" s="54"/>
      <c r="YX196" s="54"/>
      <c r="YY196" s="54"/>
      <c r="YZ196" s="54"/>
      <c r="ZA196" s="54"/>
      <c r="ZB196" s="54"/>
      <c r="ZC196" s="54"/>
      <c r="ZD196" s="54"/>
      <c r="ZE196" s="54"/>
      <c r="ZF196" s="54"/>
      <c r="ZG196" s="54"/>
      <c r="ZH196" s="54"/>
      <c r="ZI196" s="54"/>
      <c r="ZJ196" s="54"/>
      <c r="ZK196" s="54"/>
      <c r="ZL196" s="54"/>
      <c r="ZM196" s="54"/>
      <c r="ZN196" s="54"/>
      <c r="ZO196" s="54"/>
      <c r="ZP196" s="54"/>
      <c r="ZQ196" s="54"/>
      <c r="ZR196" s="54"/>
      <c r="ZS196" s="54"/>
      <c r="ZT196" s="54"/>
      <c r="ZU196" s="54"/>
      <c r="ZV196" s="54"/>
      <c r="ZW196" s="54"/>
      <c r="ZX196" s="54"/>
      <c r="ZY196" s="54"/>
      <c r="ZZ196" s="54"/>
      <c r="AAA196" s="54"/>
      <c r="AAB196" s="54"/>
      <c r="AAC196" s="54"/>
      <c r="AAD196" s="54"/>
      <c r="AAE196" s="54"/>
      <c r="AAF196" s="54"/>
      <c r="AAG196" s="54"/>
      <c r="AAH196" s="54"/>
      <c r="AAI196" s="54"/>
      <c r="AAJ196" s="54"/>
      <c r="AAK196" s="54"/>
      <c r="AAL196" s="54"/>
      <c r="AAM196" s="54"/>
      <c r="AAN196" s="54"/>
      <c r="AAO196" s="54"/>
      <c r="AAP196" s="54"/>
      <c r="AAQ196" s="54"/>
      <c r="AAR196" s="54"/>
      <c r="AAS196" s="54"/>
      <c r="AAT196" s="54"/>
      <c r="AAU196" s="54"/>
      <c r="AAV196" s="54"/>
      <c r="AAW196" s="54"/>
      <c r="AAX196" s="54"/>
      <c r="AAY196" s="54"/>
      <c r="AAZ196" s="54"/>
      <c r="ABA196" s="54"/>
      <c r="ABB196" s="54"/>
      <c r="ABC196" s="54"/>
      <c r="ABD196" s="54"/>
      <c r="ABE196" s="54"/>
      <c r="ABF196" s="54"/>
      <c r="ABG196" s="54"/>
      <c r="ABH196" s="54"/>
      <c r="ABI196" s="54"/>
      <c r="ABJ196" s="54"/>
      <c r="ABK196" s="54"/>
      <c r="ABL196" s="54"/>
      <c r="ABM196" s="54"/>
      <c r="ABN196" s="54"/>
      <c r="ABO196" s="54"/>
      <c r="ABP196" s="54"/>
      <c r="ABQ196" s="54"/>
      <c r="ABR196" s="54"/>
      <c r="ABS196" s="54"/>
      <c r="ABT196" s="54"/>
      <c r="ABU196" s="54"/>
      <c r="ABV196" s="54"/>
      <c r="ABW196" s="54"/>
      <c r="ABX196" s="54"/>
      <c r="ABY196" s="54"/>
      <c r="ABZ196" s="54"/>
      <c r="ACA196" s="54"/>
      <c r="ACB196" s="54"/>
      <c r="ACC196" s="54"/>
      <c r="ACD196" s="54"/>
      <c r="ACE196" s="54"/>
      <c r="ACF196" s="54"/>
      <c r="ACG196" s="54"/>
      <c r="ACH196" s="54"/>
      <c r="ACI196" s="54"/>
      <c r="ACJ196" s="54"/>
      <c r="ACK196" s="54"/>
      <c r="ACL196" s="54"/>
      <c r="ACM196" s="54"/>
      <c r="ACN196" s="54"/>
      <c r="ACO196" s="54"/>
      <c r="ACP196" s="54"/>
      <c r="ACQ196" s="54"/>
      <c r="ACR196" s="54"/>
      <c r="ACS196" s="54"/>
      <c r="ACT196" s="54"/>
      <c r="ACU196" s="54"/>
      <c r="ACV196" s="54"/>
      <c r="ACW196" s="54"/>
      <c r="ACX196" s="54"/>
      <c r="ACY196" s="54"/>
      <c r="ACZ196" s="54"/>
      <c r="ADA196" s="54"/>
      <c r="ADB196" s="54"/>
      <c r="ADC196" s="54"/>
      <c r="ADD196" s="54"/>
      <c r="ADE196" s="54"/>
      <c r="ADF196" s="54"/>
      <c r="ADG196" s="54"/>
      <c r="ADH196" s="54"/>
      <c r="ADI196" s="54"/>
      <c r="ADJ196" s="54"/>
      <c r="ADK196" s="54"/>
      <c r="ADL196" s="54"/>
      <c r="ADM196" s="54"/>
      <c r="ADN196" s="54"/>
      <c r="ADO196" s="54"/>
      <c r="ADP196" s="54"/>
      <c r="ADQ196" s="54"/>
      <c r="ADR196" s="54"/>
      <c r="ADS196" s="54"/>
      <c r="ADT196" s="54"/>
      <c r="ADU196" s="54"/>
      <c r="ADV196" s="54"/>
      <c r="ADW196" s="54"/>
      <c r="ADX196" s="54"/>
      <c r="ADY196" s="54"/>
      <c r="ADZ196" s="54"/>
      <c r="AEA196" s="54"/>
      <c r="AEB196" s="54"/>
      <c r="AEC196" s="54"/>
      <c r="AED196" s="54"/>
      <c r="AEE196" s="54"/>
      <c r="AEF196" s="54"/>
      <c r="AEG196" s="54"/>
      <c r="AEH196" s="54"/>
      <c r="AEI196" s="54"/>
      <c r="AEJ196" s="54"/>
      <c r="AEK196" s="54"/>
      <c r="AEL196" s="54"/>
      <c r="AEM196" s="54"/>
      <c r="AEN196" s="54"/>
      <c r="AEO196" s="54"/>
      <c r="AEP196" s="54"/>
      <c r="AEQ196" s="54"/>
      <c r="AER196" s="54"/>
      <c r="AES196" s="54"/>
      <c r="AET196" s="54"/>
      <c r="AEU196" s="54"/>
      <c r="AEV196" s="54"/>
      <c r="AEW196" s="54"/>
      <c r="AEX196" s="54"/>
      <c r="AEY196" s="54"/>
      <c r="AEZ196" s="54"/>
      <c r="AFA196" s="54"/>
      <c r="AFB196" s="54"/>
      <c r="AFC196" s="54"/>
      <c r="AFD196" s="54"/>
      <c r="AFE196" s="54"/>
      <c r="AFF196" s="54"/>
      <c r="AFG196" s="54"/>
      <c r="AFH196" s="54"/>
      <c r="AFI196" s="54"/>
      <c r="AFJ196" s="54"/>
      <c r="AFK196" s="54"/>
      <c r="AFL196" s="54"/>
      <c r="AFM196" s="54"/>
      <c r="AFN196" s="54"/>
      <c r="AFO196" s="54"/>
      <c r="AFP196" s="54"/>
      <c r="AFQ196" s="54"/>
      <c r="AFR196" s="54"/>
      <c r="AFS196" s="54"/>
      <c r="AFT196" s="54"/>
      <c r="AFU196" s="54"/>
      <c r="AFV196" s="54"/>
      <c r="AFW196" s="54"/>
      <c r="AFX196" s="54"/>
      <c r="AFY196" s="54"/>
      <c r="AFZ196" s="54"/>
      <c r="AGA196" s="54"/>
      <c r="AGB196" s="54"/>
      <c r="AGC196" s="54"/>
      <c r="AGD196" s="54"/>
      <c r="AGE196" s="54"/>
      <c r="AGF196" s="54"/>
      <c r="AGG196" s="54"/>
      <c r="AGH196" s="54"/>
      <c r="AGI196" s="54"/>
      <c r="AGJ196" s="54"/>
      <c r="AGK196" s="54"/>
      <c r="AGL196" s="54"/>
      <c r="AGM196" s="54"/>
      <c r="AGN196" s="54"/>
      <c r="AGO196" s="54"/>
      <c r="AGP196" s="54"/>
      <c r="AGQ196" s="54"/>
      <c r="AGR196" s="54"/>
      <c r="AGS196" s="54"/>
      <c r="AGT196" s="54"/>
      <c r="AGU196" s="54"/>
      <c r="AGV196" s="54"/>
      <c r="AGW196" s="54"/>
      <c r="AGX196" s="54"/>
      <c r="AGY196" s="54"/>
      <c r="AGZ196" s="54"/>
      <c r="AHA196" s="54"/>
      <c r="AHB196" s="54"/>
      <c r="AHC196" s="54"/>
      <c r="AHD196" s="54"/>
      <c r="AHE196" s="54"/>
      <c r="AHF196" s="54"/>
      <c r="AHG196" s="54"/>
      <c r="AHH196" s="54"/>
      <c r="AHI196" s="54"/>
      <c r="AHJ196" s="54"/>
      <c r="AHK196" s="54"/>
      <c r="AHL196" s="54"/>
      <c r="AHM196" s="54"/>
      <c r="AHN196" s="54"/>
      <c r="AHO196" s="54"/>
      <c r="AHP196" s="54"/>
      <c r="AHQ196" s="54"/>
      <c r="AHR196" s="54"/>
      <c r="AHS196" s="54"/>
      <c r="AHT196" s="54"/>
      <c r="AHU196" s="54"/>
      <c r="AHV196" s="54"/>
      <c r="AHW196" s="54"/>
      <c r="AHX196" s="54"/>
      <c r="AHY196" s="54"/>
      <c r="AHZ196" s="54"/>
      <c r="AIA196" s="54"/>
      <c r="AIB196" s="54"/>
      <c r="AIC196" s="54"/>
      <c r="AID196" s="54"/>
      <c r="AIE196" s="54"/>
      <c r="AIF196" s="54"/>
      <c r="AIG196" s="54"/>
      <c r="AIH196" s="54"/>
      <c r="AII196" s="54"/>
      <c r="AIJ196" s="54"/>
      <c r="AIK196" s="54"/>
      <c r="AIL196" s="54"/>
      <c r="AIM196" s="54"/>
      <c r="AIN196" s="54"/>
      <c r="AIO196" s="54"/>
      <c r="AIP196" s="54"/>
      <c r="AIQ196" s="54"/>
      <c r="AIR196" s="54"/>
      <c r="AIS196" s="54"/>
      <c r="AIT196" s="54"/>
      <c r="AIU196" s="54"/>
      <c r="AIV196" s="54"/>
      <c r="AIW196" s="54"/>
      <c r="AIX196" s="54"/>
      <c r="AIY196" s="54"/>
      <c r="AIZ196" s="54"/>
      <c r="AJA196" s="54"/>
      <c r="AJB196" s="54"/>
      <c r="AJC196" s="54"/>
      <c r="AJD196" s="54"/>
      <c r="AJE196" s="54"/>
      <c r="AJF196" s="54"/>
      <c r="AJG196" s="54"/>
      <c r="AJH196" s="54"/>
      <c r="AJI196" s="54"/>
      <c r="AJJ196" s="54"/>
      <c r="AJK196" s="54"/>
      <c r="AJL196" s="54"/>
      <c r="AJM196" s="54"/>
      <c r="AJN196" s="54"/>
      <c r="AJO196" s="54"/>
      <c r="AJP196" s="54"/>
      <c r="AJQ196" s="54"/>
      <c r="AJR196" s="54"/>
      <c r="AJS196" s="54"/>
      <c r="AJT196" s="54"/>
      <c r="AJU196" s="54"/>
      <c r="AJV196" s="54"/>
      <c r="AJW196" s="54"/>
      <c r="AJX196" s="54"/>
      <c r="AJY196" s="54"/>
      <c r="AJZ196" s="54"/>
      <c r="AKA196" s="54"/>
      <c r="AKB196" s="54"/>
      <c r="AKC196" s="54"/>
      <c r="AKD196" s="54"/>
      <c r="AKE196" s="54"/>
      <c r="AKF196" s="54"/>
      <c r="AKG196" s="54"/>
      <c r="AKH196" s="54"/>
      <c r="AKI196" s="54"/>
      <c r="AKJ196" s="54"/>
      <c r="AKK196" s="54"/>
      <c r="AKL196" s="54"/>
      <c r="AKM196" s="54"/>
      <c r="AKN196" s="54"/>
      <c r="AKO196" s="54"/>
      <c r="AKP196" s="54"/>
      <c r="AKQ196" s="54"/>
      <c r="AKR196" s="54"/>
      <c r="AKS196" s="54"/>
      <c r="AKT196" s="54"/>
      <c r="AKU196" s="54"/>
      <c r="AKV196" s="54"/>
      <c r="AKW196" s="54"/>
      <c r="AKX196" s="54"/>
      <c r="AKY196" s="54"/>
      <c r="AKZ196" s="54"/>
      <c r="ALA196" s="54"/>
      <c r="ALB196" s="54"/>
      <c r="ALC196" s="54"/>
      <c r="ALD196" s="54"/>
      <c r="ALE196" s="54"/>
      <c r="ALF196" s="54"/>
      <c r="ALG196" s="54"/>
      <c r="ALH196" s="54"/>
      <c r="ALI196" s="54"/>
      <c r="ALJ196" s="54"/>
      <c r="ALK196" s="54"/>
      <c r="ALL196" s="54"/>
      <c r="ALM196" s="54"/>
      <c r="ALN196" s="54"/>
      <c r="ALO196" s="54"/>
      <c r="ALP196" s="54"/>
      <c r="ALQ196" s="54"/>
      <c r="ALR196" s="54"/>
      <c r="ALS196" s="54"/>
      <c r="ALT196" s="54"/>
      <c r="ALU196" s="54"/>
      <c r="ALV196" s="54"/>
      <c r="ALW196" s="54"/>
      <c r="ALX196" s="54"/>
      <c r="ALY196" s="54"/>
      <c r="ALZ196" s="54"/>
      <c r="AMA196" s="54"/>
      <c r="AMB196" s="54"/>
      <c r="AMC196" s="54"/>
      <c r="AMD196" s="54"/>
      <c r="AME196" s="54"/>
      <c r="AMF196" s="54"/>
      <c r="AMG196" s="54"/>
      <c r="AMH196" s="54"/>
      <c r="AMI196" s="54"/>
      <c r="AMJ196" s="54"/>
      <c r="AMK196" s="54"/>
      <c r="AML196" s="54"/>
      <c r="AMM196" s="54"/>
      <c r="AMN196" s="54"/>
      <c r="AMO196" s="54"/>
      <c r="AMP196" s="54"/>
      <c r="AMQ196" s="54"/>
      <c r="AMR196" s="54"/>
      <c r="AMS196" s="54"/>
      <c r="AMT196" s="54"/>
      <c r="AMU196" s="54"/>
      <c r="AMV196" s="54"/>
      <c r="AMW196" s="54"/>
      <c r="AMX196" s="54"/>
      <c r="AMY196" s="54"/>
      <c r="AMZ196" s="54"/>
      <c r="ANA196" s="54"/>
      <c r="ANB196" s="54"/>
      <c r="ANC196" s="54"/>
      <c r="AND196" s="54"/>
      <c r="ANE196" s="54"/>
      <c r="ANF196" s="54"/>
      <c r="ANG196" s="54"/>
      <c r="ANH196" s="54"/>
      <c r="ANI196" s="54"/>
      <c r="ANJ196" s="54"/>
      <c r="ANK196" s="54"/>
      <c r="ANL196" s="54"/>
      <c r="ANM196" s="54"/>
      <c r="ANN196" s="54"/>
      <c r="ANO196" s="54"/>
      <c r="ANP196" s="54"/>
      <c r="ANQ196" s="54"/>
      <c r="ANR196" s="54"/>
      <c r="ANS196" s="54"/>
      <c r="ANT196" s="54"/>
      <c r="ANU196" s="54"/>
      <c r="ANV196" s="54"/>
      <c r="ANW196" s="54"/>
      <c r="ANX196" s="54"/>
      <c r="ANY196" s="54"/>
      <c r="ANZ196" s="54"/>
      <c r="AOA196" s="54"/>
      <c r="AOB196" s="54"/>
      <c r="AOC196" s="54"/>
      <c r="AOD196" s="54"/>
      <c r="AOE196" s="54"/>
      <c r="AOF196" s="54"/>
      <c r="AOG196" s="54"/>
      <c r="AOH196" s="54"/>
      <c r="AOI196" s="54"/>
      <c r="AOJ196" s="54"/>
      <c r="AOK196" s="54"/>
      <c r="AOL196" s="54"/>
      <c r="AOM196" s="54"/>
      <c r="AON196" s="54"/>
      <c r="AOO196" s="54"/>
      <c r="AOP196" s="54"/>
      <c r="AOQ196" s="54"/>
      <c r="AOR196" s="54"/>
      <c r="AOS196" s="54"/>
      <c r="AOT196" s="54"/>
      <c r="AOU196" s="54"/>
      <c r="AOV196" s="54"/>
      <c r="AOW196" s="54"/>
      <c r="AOX196" s="54"/>
      <c r="AOY196" s="54"/>
      <c r="AOZ196" s="54"/>
      <c r="APA196" s="54"/>
      <c r="APB196" s="54"/>
      <c r="APC196" s="54"/>
      <c r="APD196" s="54"/>
      <c r="APE196" s="54"/>
      <c r="APF196" s="54"/>
      <c r="APG196" s="54"/>
      <c r="APH196" s="54"/>
      <c r="API196" s="54"/>
      <c r="APJ196" s="54"/>
      <c r="APK196" s="54"/>
      <c r="APL196" s="54"/>
      <c r="APM196" s="54"/>
      <c r="APN196" s="54"/>
      <c r="APO196" s="54"/>
      <c r="APP196" s="54"/>
      <c r="APQ196" s="54"/>
      <c r="APR196" s="54"/>
      <c r="APS196" s="54"/>
      <c r="APT196" s="54"/>
      <c r="APU196" s="54"/>
      <c r="APV196" s="54"/>
      <c r="APW196" s="54"/>
      <c r="APX196" s="54"/>
      <c r="APY196" s="54"/>
      <c r="APZ196" s="54"/>
      <c r="AQA196" s="54"/>
      <c r="AQB196" s="54"/>
      <c r="AQC196" s="54"/>
      <c r="AQD196" s="54"/>
      <c r="AQE196" s="54"/>
      <c r="AQF196" s="54"/>
      <c r="AQG196" s="54"/>
      <c r="AQH196" s="54"/>
      <c r="AQI196" s="54"/>
      <c r="AQJ196" s="54"/>
      <c r="AQK196" s="54"/>
      <c r="AQL196" s="54"/>
      <c r="AQM196" s="54"/>
      <c r="AQN196" s="54"/>
      <c r="AQO196" s="54"/>
      <c r="AQP196" s="54"/>
      <c r="AQQ196" s="54"/>
      <c r="AQR196" s="54"/>
      <c r="AQS196" s="54"/>
      <c r="AQT196" s="54"/>
      <c r="AQU196" s="54"/>
      <c r="AQV196" s="54"/>
      <c r="AQW196" s="54"/>
      <c r="AQX196" s="54"/>
      <c r="AQY196" s="54"/>
      <c r="AQZ196" s="54"/>
      <c r="ARA196" s="54"/>
      <c r="ARB196" s="54"/>
      <c r="ARC196" s="54"/>
      <c r="ARD196" s="54"/>
      <c r="ARE196" s="54"/>
      <c r="ARF196" s="54"/>
      <c r="ARG196" s="54"/>
      <c r="ARH196" s="54"/>
      <c r="ARI196" s="54"/>
      <c r="ARJ196" s="54"/>
      <c r="ARK196" s="54"/>
      <c r="ARL196" s="54"/>
      <c r="ARM196" s="54"/>
      <c r="ARN196" s="54"/>
      <c r="ARO196" s="54"/>
      <c r="ARP196" s="54"/>
      <c r="ARQ196" s="54"/>
      <c r="ARR196" s="54"/>
      <c r="ARS196" s="54"/>
      <c r="ART196" s="54"/>
      <c r="ARU196" s="54"/>
      <c r="ARV196" s="54"/>
      <c r="ARW196" s="54"/>
      <c r="ARX196" s="54"/>
      <c r="ARY196" s="54"/>
      <c r="ARZ196" s="54"/>
      <c r="ASA196" s="54"/>
      <c r="ASB196" s="54"/>
      <c r="ASC196" s="54"/>
      <c r="ASD196" s="54"/>
      <c r="ASE196" s="54"/>
      <c r="ASF196" s="54"/>
      <c r="ASG196" s="54"/>
      <c r="ASH196" s="54"/>
      <c r="ASI196" s="54"/>
      <c r="ASJ196" s="54"/>
      <c r="ASK196" s="54"/>
      <c r="ASL196" s="54"/>
      <c r="ASM196" s="54"/>
      <c r="ASN196" s="54"/>
      <c r="ASO196" s="54"/>
      <c r="ASP196" s="54"/>
      <c r="ASQ196" s="54"/>
      <c r="ASR196" s="54"/>
      <c r="ASS196" s="54"/>
      <c r="AST196" s="54"/>
      <c r="ASU196" s="54"/>
      <c r="ASV196" s="54"/>
      <c r="ASW196" s="54"/>
      <c r="ASX196" s="54"/>
      <c r="ASY196" s="54"/>
      <c r="ASZ196" s="54"/>
      <c r="ATA196" s="54"/>
      <c r="ATB196" s="54"/>
      <c r="ATC196" s="54"/>
      <c r="ATD196" s="54"/>
      <c r="ATE196" s="54"/>
      <c r="ATF196" s="54"/>
      <c r="ATG196" s="54"/>
      <c r="ATH196" s="54"/>
      <c r="ATI196" s="54"/>
      <c r="ATJ196" s="54"/>
      <c r="ATK196" s="54"/>
      <c r="ATL196" s="54"/>
      <c r="ATM196" s="54"/>
      <c r="ATN196" s="54"/>
      <c r="ATO196" s="54"/>
      <c r="ATP196" s="54"/>
      <c r="ATQ196" s="54"/>
      <c r="ATR196" s="54"/>
      <c r="ATS196" s="54"/>
      <c r="ATT196" s="54"/>
      <c r="ATU196" s="54"/>
      <c r="ATV196" s="54"/>
      <c r="ATW196" s="54"/>
      <c r="ATX196" s="54"/>
      <c r="ATY196" s="54"/>
      <c r="ATZ196" s="54"/>
      <c r="AUA196" s="54"/>
      <c r="AUB196" s="54"/>
      <c r="AUC196" s="54"/>
      <c r="AUD196" s="54"/>
      <c r="AUE196" s="54"/>
      <c r="AUF196" s="54"/>
      <c r="AUG196" s="54"/>
      <c r="AUH196" s="54"/>
      <c r="AUI196" s="54"/>
      <c r="AUJ196" s="54"/>
      <c r="AUK196" s="54"/>
      <c r="AUL196" s="54"/>
      <c r="AUM196" s="54"/>
      <c r="AUN196" s="54"/>
      <c r="AUO196" s="54"/>
      <c r="AUP196" s="54"/>
      <c r="AUQ196" s="54"/>
      <c r="AUR196" s="54"/>
      <c r="AUS196" s="54"/>
      <c r="AUT196" s="54"/>
      <c r="AUU196" s="54"/>
      <c r="AUV196" s="54"/>
      <c r="AUW196" s="54"/>
      <c r="AUX196" s="54"/>
      <c r="AUY196" s="54"/>
      <c r="AUZ196" s="54"/>
      <c r="AVA196" s="54"/>
      <c r="AVB196" s="54"/>
      <c r="AVC196" s="54"/>
      <c r="AVD196" s="54"/>
      <c r="AVE196" s="54"/>
      <c r="AVF196" s="54"/>
      <c r="AVG196" s="54"/>
      <c r="AVH196" s="54"/>
      <c r="AVI196" s="54"/>
      <c r="AVJ196" s="54"/>
      <c r="AVK196" s="54"/>
      <c r="AVL196" s="54"/>
      <c r="AVM196" s="54"/>
      <c r="AVN196" s="54"/>
      <c r="AVO196" s="54"/>
      <c r="AVP196" s="54"/>
      <c r="AVQ196" s="54"/>
      <c r="AVR196" s="54"/>
      <c r="AVS196" s="54"/>
      <c r="AVT196" s="54"/>
      <c r="AVU196" s="54"/>
      <c r="AVV196" s="54"/>
      <c r="AVW196" s="54"/>
      <c r="AVX196" s="54"/>
      <c r="AVY196" s="54"/>
      <c r="AVZ196" s="54"/>
      <c r="AWA196" s="54"/>
      <c r="AWB196" s="54"/>
      <c r="AWC196" s="54"/>
      <c r="AWD196" s="54"/>
      <c r="AWE196" s="54"/>
      <c r="AWF196" s="54"/>
      <c r="AWG196" s="54"/>
      <c r="AWH196" s="54"/>
      <c r="AWI196" s="54"/>
      <c r="AWJ196" s="54"/>
      <c r="AWK196" s="54"/>
      <c r="AWL196" s="54"/>
      <c r="AWM196" s="54"/>
      <c r="AWN196" s="54"/>
      <c r="AWO196" s="54"/>
      <c r="AWP196" s="54"/>
      <c r="AWQ196" s="54"/>
      <c r="AWR196" s="54"/>
      <c r="AWS196" s="54"/>
      <c r="AWT196" s="54"/>
      <c r="AWU196" s="54"/>
      <c r="AWV196" s="54"/>
      <c r="AWW196" s="54"/>
      <c r="AWX196" s="54"/>
      <c r="AWY196" s="54"/>
      <c r="AWZ196" s="54"/>
      <c r="AXA196" s="54"/>
      <c r="AXB196" s="54"/>
      <c r="AXC196" s="54"/>
      <c r="AXD196" s="54"/>
      <c r="AXE196" s="54"/>
      <c r="AXF196" s="54"/>
      <c r="AXG196" s="54"/>
      <c r="AXH196" s="54"/>
      <c r="AXI196" s="54"/>
      <c r="AXJ196" s="54"/>
      <c r="AXK196" s="54"/>
      <c r="AXL196" s="54"/>
      <c r="AXM196" s="54"/>
      <c r="AXN196" s="54"/>
      <c r="AXO196" s="54"/>
      <c r="AXP196" s="54"/>
      <c r="AXQ196" s="54"/>
      <c r="AXR196" s="54"/>
      <c r="AXS196" s="54"/>
      <c r="AXT196" s="54"/>
      <c r="AXU196" s="54"/>
      <c r="AXV196" s="54"/>
      <c r="AXW196" s="54"/>
      <c r="AXX196" s="54"/>
      <c r="AXY196" s="54"/>
      <c r="AXZ196" s="54"/>
      <c r="AYA196" s="54"/>
      <c r="AYB196" s="54"/>
      <c r="AYC196" s="54"/>
      <c r="AYD196" s="54"/>
      <c r="AYE196" s="54"/>
      <c r="AYF196" s="54"/>
      <c r="AYG196" s="54"/>
      <c r="AYH196" s="54"/>
      <c r="AYI196" s="54"/>
      <c r="AYJ196" s="54"/>
      <c r="AYK196" s="54"/>
      <c r="AYL196" s="54"/>
      <c r="AYM196" s="54"/>
      <c r="AYN196" s="54"/>
      <c r="AYO196" s="54"/>
      <c r="AYP196" s="54"/>
      <c r="AYQ196" s="54"/>
      <c r="AYR196" s="54"/>
      <c r="AYS196" s="54"/>
      <c r="AYT196" s="54"/>
      <c r="AYU196" s="54"/>
      <c r="AYV196" s="54"/>
      <c r="AYW196" s="54"/>
      <c r="AYX196" s="54"/>
      <c r="AYY196" s="54"/>
      <c r="AYZ196" s="54"/>
      <c r="AZA196" s="54"/>
      <c r="AZB196" s="54"/>
      <c r="AZC196" s="54"/>
      <c r="AZD196" s="54"/>
      <c r="AZE196" s="54"/>
      <c r="AZF196" s="54"/>
      <c r="AZG196" s="54"/>
      <c r="AZH196" s="54"/>
      <c r="AZI196" s="54"/>
      <c r="AZJ196" s="54"/>
      <c r="AZK196" s="54"/>
      <c r="AZL196" s="54"/>
      <c r="AZM196" s="54"/>
      <c r="AZN196" s="54"/>
      <c r="AZO196" s="54"/>
      <c r="AZP196" s="54"/>
      <c r="AZQ196" s="54"/>
      <c r="AZR196" s="54"/>
      <c r="AZS196" s="54"/>
      <c r="AZT196" s="54"/>
      <c r="AZU196" s="54"/>
      <c r="AZV196" s="54"/>
      <c r="AZW196" s="54"/>
      <c r="AZX196" s="54"/>
      <c r="AZY196" s="54"/>
      <c r="AZZ196" s="54"/>
      <c r="BAA196" s="54"/>
      <c r="BAB196" s="54"/>
      <c r="BAC196" s="54"/>
      <c r="BAD196" s="54"/>
      <c r="BAE196" s="54"/>
      <c r="BAF196" s="54"/>
      <c r="BAG196" s="54"/>
      <c r="BAH196" s="54"/>
      <c r="BAI196" s="54"/>
      <c r="BAJ196" s="54"/>
      <c r="BAK196" s="54"/>
      <c r="BAL196" s="54"/>
      <c r="BAM196" s="54"/>
      <c r="BAN196" s="54"/>
      <c r="BAO196" s="54"/>
      <c r="BAP196" s="54"/>
      <c r="BAQ196" s="54"/>
      <c r="BAR196" s="54"/>
      <c r="BAS196" s="54"/>
      <c r="BAT196" s="54"/>
      <c r="BAU196" s="54"/>
      <c r="BAV196" s="54"/>
      <c r="BAW196" s="54"/>
      <c r="BAX196" s="54"/>
      <c r="BAY196" s="54"/>
      <c r="BAZ196" s="54"/>
      <c r="BBA196" s="54"/>
      <c r="BBB196" s="54"/>
      <c r="BBC196" s="54"/>
      <c r="BBD196" s="54"/>
      <c r="BBE196" s="54"/>
      <c r="BBF196" s="54"/>
      <c r="BBG196" s="54"/>
      <c r="BBH196" s="54"/>
      <c r="BBI196" s="54"/>
      <c r="BBJ196" s="54"/>
      <c r="BBK196" s="54"/>
      <c r="BBL196" s="54"/>
      <c r="BBM196" s="54"/>
      <c r="BBN196" s="54"/>
      <c r="BBO196" s="54"/>
      <c r="BBP196" s="54"/>
      <c r="BBQ196" s="54"/>
      <c r="BBR196" s="54"/>
      <c r="BBS196" s="54"/>
      <c r="BBT196" s="54"/>
      <c r="BBU196" s="54"/>
      <c r="BBV196" s="54"/>
      <c r="BBW196" s="54"/>
      <c r="BBX196" s="54"/>
      <c r="BBY196" s="54"/>
      <c r="BBZ196" s="54"/>
      <c r="BCA196" s="54"/>
      <c r="BCB196" s="54"/>
      <c r="BCC196" s="54"/>
      <c r="BCD196" s="54"/>
      <c r="BCE196" s="54"/>
      <c r="BCF196" s="54"/>
      <c r="BCG196" s="54"/>
      <c r="BCH196" s="54"/>
      <c r="BCI196" s="54"/>
      <c r="BCJ196" s="54"/>
      <c r="BCK196" s="54"/>
      <c r="BCL196" s="54"/>
      <c r="BCM196" s="54"/>
      <c r="BCN196" s="54"/>
      <c r="BCO196" s="54"/>
      <c r="BCP196" s="54"/>
      <c r="BCQ196" s="54"/>
      <c r="BCR196" s="54"/>
      <c r="BCS196" s="54"/>
      <c r="BCT196" s="54"/>
      <c r="BCU196" s="54"/>
      <c r="BCV196" s="54"/>
      <c r="BCW196" s="54"/>
      <c r="BCX196" s="54"/>
      <c r="BCY196" s="54"/>
      <c r="BCZ196" s="54"/>
      <c r="BDA196" s="54"/>
      <c r="BDB196" s="54"/>
      <c r="BDC196" s="54"/>
      <c r="BDD196" s="54"/>
      <c r="BDE196" s="54"/>
      <c r="BDF196" s="54"/>
      <c r="BDG196" s="54"/>
      <c r="BDH196" s="54"/>
      <c r="BDI196" s="54"/>
      <c r="BDJ196" s="54"/>
      <c r="BDK196" s="54"/>
      <c r="BDL196" s="54"/>
      <c r="BDM196" s="54"/>
      <c r="BDN196" s="54"/>
      <c r="BDO196" s="54"/>
      <c r="BDP196" s="54"/>
      <c r="BDQ196" s="54"/>
      <c r="BDR196" s="54"/>
      <c r="BDS196" s="54"/>
      <c r="BDT196" s="54"/>
      <c r="BDU196" s="54"/>
      <c r="BDV196" s="54"/>
      <c r="BDW196" s="54"/>
      <c r="BDX196" s="54"/>
      <c r="BDY196" s="54"/>
      <c r="BDZ196" s="54"/>
      <c r="BEA196" s="54"/>
      <c r="BEB196" s="54"/>
      <c r="BEC196" s="54"/>
      <c r="BED196" s="54"/>
      <c r="BEE196" s="54"/>
      <c r="BEF196" s="54"/>
      <c r="BEG196" s="54"/>
      <c r="BEH196" s="54"/>
      <c r="BEI196" s="54"/>
      <c r="BEJ196" s="54"/>
      <c r="BEK196" s="54"/>
      <c r="BEL196" s="54"/>
      <c r="BEM196" s="54"/>
      <c r="BEN196" s="54"/>
      <c r="BEO196" s="54"/>
      <c r="BEP196" s="54"/>
      <c r="BEQ196" s="54"/>
      <c r="BER196" s="54"/>
      <c r="BES196" s="54"/>
      <c r="BET196" s="54"/>
      <c r="BEU196" s="54"/>
      <c r="BEV196" s="54"/>
      <c r="BEW196" s="54"/>
      <c r="BEX196" s="54"/>
      <c r="BEY196" s="54"/>
      <c r="BEZ196" s="54"/>
      <c r="BFA196" s="54"/>
      <c r="BFB196" s="54"/>
      <c r="BFC196" s="54"/>
      <c r="BFD196" s="54"/>
      <c r="BFE196" s="54"/>
      <c r="BFF196" s="54"/>
      <c r="BFG196" s="54"/>
      <c r="BFH196" s="54"/>
      <c r="BFI196" s="54"/>
      <c r="BFJ196" s="54"/>
      <c r="BFK196" s="54"/>
      <c r="BFL196" s="54"/>
      <c r="BFM196" s="54"/>
      <c r="BFN196" s="54"/>
      <c r="BFO196" s="54"/>
      <c r="BFP196" s="54"/>
      <c r="BFQ196" s="54"/>
      <c r="BFR196" s="54"/>
      <c r="BFS196" s="54"/>
      <c r="BFT196" s="54"/>
      <c r="BFU196" s="54"/>
      <c r="BFV196" s="54"/>
      <c r="BFW196" s="54"/>
      <c r="BFX196" s="54"/>
      <c r="BFY196" s="54"/>
      <c r="BFZ196" s="54"/>
      <c r="BGA196" s="54"/>
      <c r="BGB196" s="54"/>
      <c r="BGC196" s="54"/>
      <c r="BGD196" s="54"/>
      <c r="BGE196" s="54"/>
      <c r="BGF196" s="54"/>
      <c r="BGG196" s="54"/>
      <c r="BGH196" s="54"/>
      <c r="BGI196" s="54"/>
      <c r="BGJ196" s="54"/>
      <c r="BGK196" s="54"/>
      <c r="BGL196" s="54"/>
      <c r="BGM196" s="54"/>
      <c r="BGN196" s="54"/>
      <c r="BGO196" s="54"/>
      <c r="BGP196" s="54"/>
      <c r="BGQ196" s="54"/>
      <c r="BGR196" s="54"/>
      <c r="BGS196" s="54"/>
      <c r="BGT196" s="54"/>
      <c r="BGU196" s="54"/>
      <c r="BGV196" s="54"/>
      <c r="BGW196" s="54"/>
      <c r="BGX196" s="54"/>
      <c r="BGY196" s="54"/>
      <c r="BGZ196" s="54"/>
      <c r="BHA196" s="54"/>
      <c r="BHB196" s="54"/>
      <c r="BHC196" s="54"/>
      <c r="BHD196" s="54"/>
      <c r="BHE196" s="54"/>
      <c r="BHF196" s="54"/>
      <c r="BHG196" s="54"/>
      <c r="BHH196" s="54"/>
      <c r="BHI196" s="54"/>
      <c r="BHJ196" s="54"/>
      <c r="BHK196" s="54"/>
      <c r="BHL196" s="54"/>
      <c r="BHM196" s="54"/>
      <c r="BHN196" s="54"/>
      <c r="BHO196" s="54"/>
      <c r="BHP196" s="54"/>
      <c r="BHQ196" s="54"/>
      <c r="BHR196" s="54"/>
      <c r="BHS196" s="54"/>
      <c r="BHT196" s="54"/>
      <c r="BHU196" s="54"/>
      <c r="BHV196" s="54"/>
      <c r="BHW196" s="54"/>
      <c r="BHX196" s="54"/>
      <c r="BHY196" s="54"/>
      <c r="BHZ196" s="54"/>
      <c r="BIA196" s="54"/>
      <c r="BIB196" s="54"/>
      <c r="BIC196" s="54"/>
      <c r="BID196" s="54"/>
      <c r="BIE196" s="54"/>
      <c r="BIF196" s="54"/>
      <c r="BIG196" s="54"/>
      <c r="BIH196" s="54"/>
      <c r="BII196" s="54"/>
      <c r="BIJ196" s="54"/>
      <c r="BIK196" s="54"/>
      <c r="BIL196" s="54"/>
      <c r="BIM196" s="54"/>
      <c r="BIN196" s="54"/>
      <c r="BIO196" s="54"/>
      <c r="BIP196" s="54"/>
      <c r="BIQ196" s="54"/>
      <c r="BIR196" s="54"/>
      <c r="BIS196" s="54"/>
      <c r="BIT196" s="54"/>
      <c r="BIU196" s="54"/>
      <c r="BIV196" s="54"/>
      <c r="BIW196" s="54"/>
      <c r="BIX196" s="54"/>
      <c r="BIY196" s="54"/>
      <c r="BIZ196" s="54"/>
      <c r="BJA196" s="54"/>
      <c r="BJB196" s="54"/>
      <c r="BJC196" s="54"/>
      <c r="BJD196" s="54"/>
      <c r="BJE196" s="54"/>
      <c r="BJF196" s="54"/>
      <c r="BJG196" s="54"/>
      <c r="BJH196" s="54"/>
      <c r="BJI196" s="54"/>
      <c r="BJJ196" s="54"/>
      <c r="BJK196" s="54"/>
      <c r="BJL196" s="54"/>
      <c r="BJM196" s="54"/>
      <c r="BJN196" s="54"/>
      <c r="BJO196" s="54"/>
      <c r="BJP196" s="54"/>
      <c r="BJQ196" s="54"/>
      <c r="BJR196" s="54"/>
      <c r="BJS196" s="54"/>
      <c r="BJT196" s="54"/>
      <c r="BJU196" s="54"/>
      <c r="BJV196" s="54"/>
      <c r="BJW196" s="54"/>
      <c r="BJX196" s="54"/>
      <c r="BJY196" s="54"/>
      <c r="BJZ196" s="54"/>
      <c r="BKA196" s="54"/>
      <c r="BKB196" s="54"/>
      <c r="BKC196" s="54"/>
      <c r="BKD196" s="54"/>
      <c r="BKE196" s="54"/>
      <c r="BKF196" s="54"/>
      <c r="BKG196" s="54"/>
      <c r="BKH196" s="54"/>
      <c r="BKI196" s="54"/>
      <c r="BKJ196" s="54"/>
      <c r="BKK196" s="54"/>
      <c r="BKL196" s="54"/>
      <c r="BKM196" s="54"/>
      <c r="BKN196" s="54"/>
      <c r="BKO196" s="54"/>
      <c r="BKP196" s="54"/>
      <c r="BKQ196" s="54"/>
      <c r="BKR196" s="54"/>
      <c r="BKS196" s="54"/>
      <c r="BKT196" s="54"/>
      <c r="BKU196" s="54"/>
      <c r="BKV196" s="54"/>
      <c r="BKW196" s="54"/>
      <c r="BKX196" s="54"/>
      <c r="BKY196" s="54"/>
      <c r="BKZ196" s="54"/>
      <c r="BLA196" s="54"/>
      <c r="BLB196" s="54"/>
      <c r="BLC196" s="54"/>
      <c r="BLD196" s="54"/>
      <c r="BLE196" s="54"/>
      <c r="BLF196" s="54"/>
      <c r="BLG196" s="54"/>
      <c r="BLH196" s="54"/>
      <c r="BLI196" s="54"/>
      <c r="BLJ196" s="54"/>
      <c r="BLK196" s="54"/>
      <c r="BLL196" s="54"/>
      <c r="BLM196" s="54"/>
      <c r="BLN196" s="54"/>
      <c r="BLO196" s="54"/>
      <c r="BLP196" s="54"/>
      <c r="BLQ196" s="54"/>
      <c r="BLR196" s="54"/>
      <c r="BLS196" s="54"/>
      <c r="BLT196" s="54"/>
      <c r="BLU196" s="54"/>
      <c r="BLV196" s="54"/>
      <c r="BLW196" s="54"/>
      <c r="BLX196" s="54"/>
      <c r="BLY196" s="54"/>
      <c r="BLZ196" s="54"/>
      <c r="BMA196" s="54"/>
      <c r="BMB196" s="54"/>
      <c r="BMC196" s="54"/>
      <c r="BMD196" s="54"/>
      <c r="BME196" s="54"/>
      <c r="BMF196" s="54"/>
      <c r="BMG196" s="54"/>
      <c r="BMH196" s="54"/>
      <c r="BMI196" s="54"/>
      <c r="BMJ196" s="54"/>
      <c r="BMK196" s="54"/>
      <c r="BML196" s="54"/>
      <c r="BMM196" s="54"/>
      <c r="BMN196" s="54"/>
      <c r="BMO196" s="54"/>
      <c r="BMP196" s="54"/>
      <c r="BMQ196" s="54"/>
      <c r="BMR196" s="54"/>
      <c r="BMS196" s="54"/>
      <c r="BMT196" s="54"/>
      <c r="BMU196" s="54"/>
      <c r="BMV196" s="54"/>
      <c r="BMW196" s="54"/>
      <c r="BMX196" s="54"/>
      <c r="BMY196" s="54"/>
      <c r="BMZ196" s="54"/>
      <c r="BNA196" s="54"/>
      <c r="BNB196" s="54"/>
      <c r="BNC196" s="54"/>
      <c r="BND196" s="54"/>
      <c r="BNE196" s="54"/>
      <c r="BNF196" s="54"/>
      <c r="BNG196" s="54"/>
      <c r="BNH196" s="54"/>
      <c r="BNI196" s="54"/>
      <c r="BNJ196" s="54"/>
      <c r="BNK196" s="54"/>
      <c r="BNL196" s="54"/>
      <c r="BNM196" s="54"/>
      <c r="BNN196" s="54"/>
      <c r="BNO196" s="54"/>
      <c r="BNP196" s="54"/>
      <c r="BNQ196" s="54"/>
      <c r="BNR196" s="54"/>
      <c r="BNS196" s="54"/>
      <c r="BNT196" s="54"/>
      <c r="BNU196" s="54"/>
      <c r="BNV196" s="54"/>
      <c r="BNW196" s="54"/>
      <c r="BNX196" s="54"/>
      <c r="BNY196" s="54"/>
      <c r="BNZ196" s="54"/>
      <c r="BOA196" s="54"/>
      <c r="BOB196" s="54"/>
      <c r="BOC196" s="54"/>
      <c r="BOD196" s="54"/>
      <c r="BOE196" s="54"/>
      <c r="BOF196" s="54"/>
      <c r="BOG196" s="54"/>
      <c r="BOH196" s="54"/>
      <c r="BOI196" s="54"/>
      <c r="BOJ196" s="54"/>
      <c r="BOK196" s="54"/>
      <c r="BOL196" s="54"/>
      <c r="BOM196" s="54"/>
      <c r="BON196" s="54"/>
      <c r="BOO196" s="54"/>
      <c r="BOP196" s="54"/>
      <c r="BOQ196" s="54"/>
      <c r="BOR196" s="54"/>
      <c r="BOS196" s="54"/>
      <c r="BOT196" s="54"/>
      <c r="BOU196" s="54"/>
      <c r="BOV196" s="54"/>
      <c r="BOW196" s="54"/>
      <c r="BOX196" s="54"/>
      <c r="BOY196" s="54"/>
      <c r="BOZ196" s="54"/>
      <c r="BPA196" s="54"/>
      <c r="BPB196" s="54"/>
      <c r="BPC196" s="54"/>
      <c r="BPD196" s="54"/>
      <c r="BPE196" s="54"/>
      <c r="BPF196" s="54"/>
      <c r="BPG196" s="54"/>
      <c r="BPH196" s="54"/>
      <c r="BPI196" s="54"/>
      <c r="BPJ196" s="54"/>
      <c r="BPK196" s="54"/>
      <c r="BPL196" s="54"/>
      <c r="BPM196" s="54"/>
      <c r="BPN196" s="54"/>
      <c r="BPO196" s="54"/>
      <c r="BPP196" s="54"/>
      <c r="BPQ196" s="54"/>
      <c r="BPR196" s="54"/>
      <c r="BPS196" s="54"/>
      <c r="BPT196" s="54"/>
      <c r="BPU196" s="54"/>
      <c r="BPV196" s="54"/>
      <c r="BPW196" s="54"/>
      <c r="BPX196" s="54"/>
      <c r="BPY196" s="54"/>
      <c r="BPZ196" s="54"/>
      <c r="BQA196" s="54"/>
      <c r="BQB196" s="54"/>
      <c r="BQC196" s="54"/>
      <c r="BQD196" s="54"/>
      <c r="BQE196" s="54"/>
      <c r="BQF196" s="54"/>
      <c r="BQG196" s="54"/>
      <c r="BQH196" s="54"/>
      <c r="BQI196" s="54"/>
      <c r="BQJ196" s="54"/>
      <c r="BQK196" s="54"/>
      <c r="BQL196" s="54"/>
      <c r="BQM196" s="54"/>
      <c r="BQN196" s="54"/>
      <c r="BQO196" s="54"/>
      <c r="BQP196" s="54"/>
      <c r="BQQ196" s="54"/>
      <c r="BQR196" s="54"/>
      <c r="BQS196" s="54"/>
      <c r="BQT196" s="54"/>
      <c r="BQU196" s="54"/>
      <c r="BQV196" s="54"/>
      <c r="BQW196" s="54"/>
      <c r="BQX196" s="54"/>
      <c r="BQY196" s="54"/>
      <c r="BQZ196" s="54"/>
      <c r="BRA196" s="54"/>
      <c r="BRB196" s="54"/>
      <c r="BRC196" s="54"/>
      <c r="BRD196" s="54"/>
      <c r="BRE196" s="54"/>
      <c r="BRF196" s="54"/>
      <c r="BRG196" s="54"/>
      <c r="BRH196" s="54"/>
      <c r="BRI196" s="54"/>
      <c r="BRJ196" s="54"/>
      <c r="BRK196" s="54"/>
      <c r="BRL196" s="54"/>
      <c r="BRM196" s="54"/>
      <c r="BRN196" s="54"/>
      <c r="BRO196" s="54"/>
      <c r="BRP196" s="54"/>
      <c r="BRQ196" s="54"/>
      <c r="BRR196" s="54"/>
      <c r="BRS196" s="54"/>
      <c r="BRT196" s="54"/>
      <c r="BRU196" s="54"/>
      <c r="BRV196" s="54"/>
      <c r="BRW196" s="54"/>
      <c r="BRX196" s="54"/>
      <c r="BRY196" s="54"/>
      <c r="BRZ196" s="54"/>
      <c r="BSA196" s="54"/>
      <c r="BSB196" s="54"/>
      <c r="BSC196" s="54"/>
      <c r="BSD196" s="54"/>
      <c r="BSE196" s="54"/>
      <c r="BSF196" s="54"/>
      <c r="BSG196" s="54"/>
      <c r="BSH196" s="54"/>
      <c r="BSI196" s="54"/>
      <c r="BSJ196" s="54"/>
      <c r="BSK196" s="54"/>
      <c r="BSL196" s="54"/>
      <c r="BSM196" s="54"/>
      <c r="BSN196" s="54"/>
      <c r="BSO196" s="54"/>
      <c r="BSP196" s="54"/>
      <c r="BSQ196" s="54"/>
      <c r="BSR196" s="54"/>
      <c r="BSS196" s="54"/>
      <c r="BST196" s="54"/>
      <c r="BSU196" s="54"/>
      <c r="BSV196" s="54"/>
      <c r="BSW196" s="54"/>
      <c r="BSX196" s="54"/>
      <c r="BSY196" s="54"/>
      <c r="BSZ196" s="54"/>
      <c r="BTA196" s="54"/>
      <c r="BTB196" s="54"/>
      <c r="BTC196" s="54"/>
      <c r="BTD196" s="54"/>
      <c r="BTE196" s="54"/>
      <c r="BTF196" s="54"/>
      <c r="BTG196" s="54"/>
      <c r="BTH196" s="54"/>
      <c r="BTI196" s="54"/>
      <c r="BTJ196" s="54"/>
      <c r="BTK196" s="54"/>
      <c r="BTL196" s="54"/>
      <c r="BTM196" s="54"/>
      <c r="BTN196" s="54"/>
      <c r="BTO196" s="54"/>
      <c r="BTP196" s="54"/>
      <c r="BTQ196" s="54"/>
      <c r="BTR196" s="54"/>
      <c r="BTS196" s="54"/>
      <c r="BTT196" s="54"/>
      <c r="BTU196" s="54"/>
      <c r="BTV196" s="54"/>
      <c r="BTW196" s="54"/>
      <c r="BTX196" s="54"/>
      <c r="BTY196" s="54"/>
      <c r="BTZ196" s="54"/>
      <c r="BUA196" s="54"/>
      <c r="BUB196" s="54"/>
      <c r="BUC196" s="54"/>
      <c r="BUD196" s="54"/>
      <c r="BUE196" s="54"/>
      <c r="BUF196" s="54"/>
      <c r="BUG196" s="54"/>
      <c r="BUH196" s="54"/>
      <c r="BUI196" s="54"/>
      <c r="BUJ196" s="54"/>
      <c r="BUK196" s="54"/>
      <c r="BUL196" s="54"/>
      <c r="BUM196" s="54"/>
      <c r="BUN196" s="54"/>
      <c r="BUO196" s="54"/>
      <c r="BUP196" s="54"/>
      <c r="BUQ196" s="54"/>
      <c r="BUR196" s="54"/>
      <c r="BUS196" s="54"/>
      <c r="BUT196" s="54"/>
      <c r="BUU196" s="54"/>
      <c r="BUV196" s="54"/>
      <c r="BUW196" s="54"/>
      <c r="BUX196" s="54"/>
      <c r="BUY196" s="54"/>
      <c r="BUZ196" s="54"/>
      <c r="BVA196" s="54"/>
      <c r="BVB196" s="54"/>
      <c r="BVC196" s="54"/>
      <c r="BVD196" s="54"/>
      <c r="BVE196" s="54"/>
      <c r="BVF196" s="54"/>
      <c r="BVG196" s="54"/>
      <c r="BVH196" s="54"/>
      <c r="BVI196" s="54"/>
      <c r="BVJ196" s="54"/>
      <c r="BVK196" s="54"/>
      <c r="BVL196" s="54"/>
      <c r="BVM196" s="54"/>
      <c r="BVN196" s="54"/>
      <c r="BVO196" s="54"/>
      <c r="BVP196" s="54"/>
      <c r="BVQ196" s="54"/>
      <c r="BVR196" s="54"/>
      <c r="BVS196" s="54"/>
      <c r="BVT196" s="54"/>
      <c r="BVU196" s="54"/>
      <c r="BVV196" s="54"/>
      <c r="BVW196" s="54"/>
      <c r="BVX196" s="54"/>
      <c r="BVY196" s="54"/>
      <c r="BVZ196" s="54"/>
      <c r="BWA196" s="54"/>
      <c r="BWB196" s="54"/>
      <c r="BWC196" s="54"/>
      <c r="BWD196" s="54"/>
      <c r="BWE196" s="54"/>
      <c r="BWF196" s="54"/>
      <c r="BWG196" s="54"/>
      <c r="BWH196" s="54"/>
      <c r="BWI196" s="54"/>
      <c r="BWJ196" s="54"/>
      <c r="BWK196" s="54"/>
      <c r="BWL196" s="54"/>
      <c r="BWM196" s="54"/>
      <c r="BWN196" s="54"/>
      <c r="BWO196" s="54"/>
      <c r="BWP196" s="54"/>
      <c r="BWQ196" s="54"/>
      <c r="BWR196" s="54"/>
      <c r="BWS196" s="54"/>
      <c r="BWT196" s="54"/>
      <c r="BWU196" s="54"/>
      <c r="BWV196" s="54"/>
      <c r="BWW196" s="54"/>
      <c r="BWX196" s="54"/>
      <c r="BWY196" s="54"/>
      <c r="BWZ196" s="54"/>
      <c r="BXA196" s="54"/>
      <c r="BXB196" s="54"/>
      <c r="BXC196" s="54"/>
      <c r="BXD196" s="54"/>
      <c r="BXE196" s="54"/>
      <c r="BXF196" s="54"/>
      <c r="BXG196" s="54"/>
      <c r="BXH196" s="54"/>
      <c r="BXI196" s="54"/>
      <c r="BXJ196" s="54"/>
      <c r="BXK196" s="54"/>
      <c r="BXL196" s="54"/>
      <c r="BXM196" s="54"/>
      <c r="BXN196" s="54"/>
      <c r="BXO196" s="54"/>
      <c r="BXP196" s="54"/>
      <c r="BXQ196" s="54"/>
      <c r="BXR196" s="54"/>
      <c r="BXS196" s="54"/>
      <c r="BXT196" s="54"/>
      <c r="BXU196" s="54"/>
      <c r="BXV196" s="54"/>
      <c r="BXW196" s="54"/>
      <c r="BXX196" s="54"/>
      <c r="BXY196" s="54"/>
      <c r="BXZ196" s="54"/>
      <c r="BYA196" s="54"/>
      <c r="BYB196" s="54"/>
      <c r="BYC196" s="54"/>
      <c r="BYD196" s="54"/>
      <c r="BYE196" s="54"/>
      <c r="BYF196" s="54"/>
      <c r="BYG196" s="54"/>
      <c r="BYH196" s="54"/>
      <c r="BYI196" s="54"/>
      <c r="BYJ196" s="54"/>
      <c r="BYK196" s="54"/>
      <c r="BYL196" s="54"/>
      <c r="BYM196" s="54"/>
      <c r="BYN196" s="54"/>
      <c r="BYO196" s="54"/>
      <c r="BYP196" s="54"/>
      <c r="BYQ196" s="54"/>
      <c r="BYR196" s="54"/>
      <c r="BYS196" s="54"/>
      <c r="BYT196" s="54"/>
      <c r="BYU196" s="54"/>
      <c r="BYV196" s="54"/>
      <c r="BYW196" s="54"/>
      <c r="BYX196" s="54"/>
      <c r="BYY196" s="54"/>
      <c r="BYZ196" s="54"/>
      <c r="BZA196" s="54"/>
      <c r="BZB196" s="54"/>
      <c r="BZC196" s="54"/>
      <c r="BZD196" s="54"/>
      <c r="BZE196" s="54"/>
      <c r="BZF196" s="54"/>
      <c r="BZG196" s="54"/>
      <c r="BZH196" s="54"/>
      <c r="BZI196" s="54"/>
      <c r="BZJ196" s="54"/>
      <c r="BZK196" s="54"/>
      <c r="BZL196" s="54"/>
      <c r="BZM196" s="54"/>
      <c r="BZN196" s="54"/>
      <c r="BZO196" s="54"/>
      <c r="BZP196" s="54"/>
      <c r="BZQ196" s="54"/>
      <c r="BZR196" s="54"/>
      <c r="BZS196" s="54"/>
      <c r="BZT196" s="54"/>
      <c r="BZU196" s="54"/>
      <c r="BZV196" s="54"/>
      <c r="BZW196" s="54"/>
      <c r="BZX196" s="54"/>
      <c r="BZY196" s="54"/>
      <c r="BZZ196" s="54"/>
      <c r="CAA196" s="54"/>
      <c r="CAB196" s="54"/>
      <c r="CAC196" s="54"/>
      <c r="CAD196" s="54"/>
      <c r="CAE196" s="54"/>
      <c r="CAF196" s="54"/>
      <c r="CAG196" s="54"/>
      <c r="CAH196" s="54"/>
      <c r="CAI196" s="54"/>
      <c r="CAJ196" s="54"/>
      <c r="CAK196" s="54"/>
      <c r="CAL196" s="54"/>
      <c r="CAM196" s="54"/>
      <c r="CAN196" s="54"/>
      <c r="CAO196" s="54"/>
      <c r="CAP196" s="54"/>
      <c r="CAQ196" s="54"/>
      <c r="CAR196" s="54"/>
      <c r="CAS196" s="54"/>
      <c r="CAT196" s="54"/>
      <c r="CAU196" s="54"/>
      <c r="CAV196" s="54"/>
      <c r="CAW196" s="54"/>
      <c r="CAX196" s="54"/>
      <c r="CAY196" s="54"/>
      <c r="CAZ196" s="54"/>
      <c r="CBA196" s="54"/>
      <c r="CBB196" s="54"/>
      <c r="CBC196" s="54"/>
      <c r="CBD196" s="54"/>
      <c r="CBE196" s="54"/>
      <c r="CBF196" s="54"/>
      <c r="CBG196" s="54"/>
      <c r="CBH196" s="54"/>
      <c r="CBI196" s="54"/>
      <c r="CBJ196" s="54"/>
      <c r="CBK196" s="54"/>
      <c r="CBL196" s="54"/>
      <c r="CBM196" s="54"/>
      <c r="CBN196" s="54"/>
      <c r="CBO196" s="54"/>
      <c r="CBP196" s="54"/>
      <c r="CBQ196" s="54"/>
      <c r="CBR196" s="54"/>
      <c r="CBS196" s="54"/>
      <c r="CBT196" s="54"/>
      <c r="CBU196" s="54"/>
      <c r="CBV196" s="54"/>
      <c r="CBW196" s="54"/>
      <c r="CBX196" s="54"/>
      <c r="CBY196" s="54"/>
      <c r="CBZ196" s="54"/>
      <c r="CCA196" s="54"/>
      <c r="CCB196" s="54"/>
      <c r="CCC196" s="54"/>
      <c r="CCD196" s="54"/>
      <c r="CCE196" s="54"/>
      <c r="CCF196" s="54"/>
      <c r="CCG196" s="54"/>
      <c r="CCH196" s="54"/>
      <c r="CCI196" s="54"/>
      <c r="CCJ196" s="54"/>
      <c r="CCK196" s="54"/>
      <c r="CCL196" s="54"/>
      <c r="CCM196" s="54"/>
      <c r="CCN196" s="54"/>
      <c r="CCO196" s="54"/>
      <c r="CCP196" s="54"/>
      <c r="CCQ196" s="54"/>
      <c r="CCR196" s="54"/>
      <c r="CCS196" s="54"/>
      <c r="CCT196" s="54"/>
      <c r="CCU196" s="54"/>
      <c r="CCV196" s="54"/>
      <c r="CCW196" s="54"/>
      <c r="CCX196" s="54"/>
      <c r="CCY196" s="54"/>
      <c r="CCZ196" s="54"/>
      <c r="CDA196" s="54"/>
      <c r="CDB196" s="54"/>
      <c r="CDC196" s="54"/>
      <c r="CDD196" s="54"/>
      <c r="CDE196" s="54"/>
      <c r="CDF196" s="54"/>
      <c r="CDG196" s="54"/>
      <c r="CDH196" s="54"/>
      <c r="CDI196" s="54"/>
      <c r="CDJ196" s="54"/>
      <c r="CDK196" s="54"/>
      <c r="CDL196" s="54"/>
      <c r="CDM196" s="54"/>
      <c r="CDN196" s="54"/>
      <c r="CDO196" s="54"/>
      <c r="CDP196" s="54"/>
      <c r="CDQ196" s="54"/>
      <c r="CDR196" s="54"/>
      <c r="CDS196" s="54"/>
      <c r="CDT196" s="54"/>
      <c r="CDU196" s="54"/>
      <c r="CDV196" s="54"/>
      <c r="CDW196" s="54"/>
      <c r="CDX196" s="54"/>
      <c r="CDY196" s="54"/>
      <c r="CDZ196" s="54"/>
      <c r="CEA196" s="54"/>
      <c r="CEB196" s="54"/>
      <c r="CEC196" s="54"/>
      <c r="CED196" s="54"/>
      <c r="CEE196" s="54"/>
      <c r="CEF196" s="54"/>
      <c r="CEG196" s="54"/>
      <c r="CEH196" s="54"/>
      <c r="CEI196" s="54"/>
      <c r="CEJ196" s="54"/>
      <c r="CEK196" s="54"/>
      <c r="CEL196" s="54"/>
      <c r="CEM196" s="54"/>
      <c r="CEN196" s="54"/>
      <c r="CEO196" s="54"/>
      <c r="CEP196" s="54"/>
      <c r="CEQ196" s="54"/>
      <c r="CER196" s="54"/>
      <c r="CES196" s="54"/>
      <c r="CET196" s="54"/>
      <c r="CEU196" s="54"/>
      <c r="CEV196" s="54"/>
      <c r="CEW196" s="54"/>
      <c r="CEX196" s="54"/>
      <c r="CEY196" s="54"/>
      <c r="CEZ196" s="54"/>
      <c r="CFA196" s="54"/>
      <c r="CFB196" s="54"/>
      <c r="CFC196" s="54"/>
      <c r="CFD196" s="54"/>
      <c r="CFE196" s="54"/>
      <c r="CFF196" s="54"/>
      <c r="CFG196" s="54"/>
      <c r="CFH196" s="54"/>
      <c r="CFI196" s="54"/>
      <c r="CFJ196" s="54"/>
      <c r="CFK196" s="54"/>
      <c r="CFL196" s="54"/>
      <c r="CFM196" s="54"/>
      <c r="CFN196" s="54"/>
      <c r="CFO196" s="54"/>
      <c r="CFP196" s="54"/>
      <c r="CFQ196" s="54"/>
      <c r="CFR196" s="54"/>
      <c r="CFS196" s="54"/>
      <c r="CFT196" s="54"/>
      <c r="CFU196" s="54"/>
      <c r="CFV196" s="54"/>
      <c r="CFW196" s="54"/>
      <c r="CFX196" s="54"/>
      <c r="CFY196" s="54"/>
      <c r="CFZ196" s="54"/>
      <c r="CGA196" s="54"/>
      <c r="CGB196" s="54"/>
      <c r="CGC196" s="54"/>
      <c r="CGD196" s="54"/>
      <c r="CGE196" s="54"/>
      <c r="CGF196" s="54"/>
      <c r="CGG196" s="54"/>
      <c r="CGH196" s="54"/>
      <c r="CGI196" s="54"/>
      <c r="CGJ196" s="54"/>
      <c r="CGK196" s="54"/>
      <c r="CGL196" s="54"/>
      <c r="CGM196" s="54"/>
      <c r="CGN196" s="54"/>
      <c r="CGO196" s="54"/>
      <c r="CGP196" s="54"/>
      <c r="CGQ196" s="54"/>
      <c r="CGR196" s="54"/>
      <c r="CGS196" s="54"/>
      <c r="CGT196" s="54"/>
      <c r="CGU196" s="54"/>
      <c r="CGV196" s="54"/>
      <c r="CGW196" s="54"/>
      <c r="CGX196" s="54"/>
      <c r="CGY196" s="54"/>
      <c r="CGZ196" s="54"/>
      <c r="CHA196" s="54"/>
      <c r="CHB196" s="54"/>
      <c r="CHC196" s="54"/>
      <c r="CHD196" s="54"/>
      <c r="CHE196" s="54"/>
      <c r="CHF196" s="54"/>
      <c r="CHG196" s="54"/>
      <c r="CHH196" s="54"/>
      <c r="CHI196" s="54"/>
      <c r="CHJ196" s="54"/>
      <c r="CHK196" s="54"/>
      <c r="CHL196" s="54"/>
      <c r="CHM196" s="54"/>
      <c r="CHN196" s="54"/>
      <c r="CHO196" s="54"/>
      <c r="CHP196" s="54"/>
      <c r="CHQ196" s="54"/>
      <c r="CHR196" s="54"/>
      <c r="CHS196" s="54"/>
      <c r="CHT196" s="54"/>
      <c r="CHU196" s="54"/>
      <c r="CHV196" s="54"/>
      <c r="CHW196" s="54"/>
      <c r="CHX196" s="54"/>
      <c r="CHY196" s="54"/>
      <c r="CHZ196" s="54"/>
      <c r="CIA196" s="54"/>
      <c r="CIB196" s="54"/>
      <c r="CIC196" s="54"/>
      <c r="CID196" s="54"/>
      <c r="CIE196" s="54"/>
      <c r="CIF196" s="54"/>
      <c r="CIG196" s="54"/>
      <c r="CIH196" s="54"/>
      <c r="CII196" s="54"/>
      <c r="CIJ196" s="54"/>
      <c r="CIK196" s="54"/>
      <c r="CIL196" s="54"/>
      <c r="CIM196" s="54"/>
      <c r="CIN196" s="54"/>
      <c r="CIO196" s="54"/>
      <c r="CIP196" s="54"/>
      <c r="CIQ196" s="54"/>
      <c r="CIR196" s="54"/>
      <c r="CIS196" s="54"/>
      <c r="CIT196" s="54"/>
      <c r="CIU196" s="54"/>
      <c r="CIV196" s="54"/>
      <c r="CIW196" s="54"/>
      <c r="CIX196" s="54"/>
      <c r="CIY196" s="54"/>
      <c r="CIZ196" s="54"/>
      <c r="CJA196" s="54"/>
      <c r="CJB196" s="54"/>
      <c r="CJC196" s="54"/>
      <c r="CJD196" s="54"/>
      <c r="CJE196" s="54"/>
      <c r="CJF196" s="54"/>
      <c r="CJG196" s="54"/>
      <c r="CJH196" s="54"/>
      <c r="CJI196" s="54"/>
      <c r="CJJ196" s="54"/>
      <c r="CJK196" s="54"/>
      <c r="CJL196" s="54"/>
      <c r="CJM196" s="54"/>
      <c r="CJN196" s="54"/>
      <c r="CJO196" s="54"/>
      <c r="CJP196" s="54"/>
      <c r="CJQ196" s="54"/>
      <c r="CJR196" s="54"/>
      <c r="CJS196" s="54"/>
      <c r="CJT196" s="54"/>
      <c r="CJU196" s="54"/>
      <c r="CJV196" s="54"/>
      <c r="CJW196" s="54"/>
      <c r="CJX196" s="54"/>
      <c r="CJY196" s="54"/>
      <c r="CJZ196" s="54"/>
      <c r="CKA196" s="54"/>
      <c r="CKB196" s="54"/>
      <c r="CKC196" s="54"/>
      <c r="CKD196" s="54"/>
      <c r="CKE196" s="54"/>
      <c r="CKF196" s="54"/>
      <c r="CKG196" s="54"/>
      <c r="CKH196" s="54"/>
      <c r="CKI196" s="54"/>
      <c r="CKJ196" s="54"/>
      <c r="CKK196" s="54"/>
      <c r="CKL196" s="54"/>
      <c r="CKM196" s="54"/>
      <c r="CKN196" s="54"/>
      <c r="CKO196" s="54"/>
      <c r="CKP196" s="54"/>
      <c r="CKQ196" s="54"/>
      <c r="CKR196" s="54"/>
      <c r="CKS196" s="54"/>
      <c r="CKT196" s="54"/>
      <c r="CKU196" s="54"/>
      <c r="CKV196" s="54"/>
      <c r="CKW196" s="54"/>
      <c r="CKX196" s="54"/>
      <c r="CKY196" s="54"/>
      <c r="CKZ196" s="54"/>
      <c r="CLA196" s="54"/>
      <c r="CLB196" s="54"/>
      <c r="CLC196" s="54"/>
      <c r="CLD196" s="54"/>
      <c r="CLE196" s="54"/>
      <c r="CLF196" s="54"/>
      <c r="CLG196" s="54"/>
      <c r="CLH196" s="54"/>
      <c r="CLI196" s="54"/>
      <c r="CLJ196" s="54"/>
      <c r="CLK196" s="54"/>
      <c r="CLL196" s="54"/>
      <c r="CLM196" s="54"/>
      <c r="CLN196" s="54"/>
      <c r="CLO196" s="54"/>
      <c r="CLP196" s="54"/>
      <c r="CLQ196" s="54"/>
      <c r="CLR196" s="54"/>
      <c r="CLS196" s="54"/>
      <c r="CLT196" s="54"/>
      <c r="CLU196" s="54"/>
      <c r="CLV196" s="54"/>
      <c r="CLW196" s="54"/>
      <c r="CLX196" s="54"/>
      <c r="CLY196" s="54"/>
      <c r="CLZ196" s="54"/>
      <c r="CMA196" s="54"/>
      <c r="CMB196" s="54"/>
      <c r="CMC196" s="54"/>
      <c r="CMD196" s="54"/>
      <c r="CME196" s="54"/>
      <c r="CMF196" s="54"/>
      <c r="CMG196" s="54"/>
      <c r="CMH196" s="54"/>
      <c r="CMI196" s="54"/>
      <c r="CMJ196" s="54"/>
      <c r="CMK196" s="54"/>
      <c r="CML196" s="54"/>
      <c r="CMM196" s="54"/>
      <c r="CMN196" s="54"/>
      <c r="CMO196" s="54"/>
      <c r="CMP196" s="54"/>
      <c r="CMQ196" s="54"/>
      <c r="CMR196" s="54"/>
      <c r="CMS196" s="54"/>
      <c r="CMT196" s="54"/>
      <c r="CMU196" s="54"/>
      <c r="CMV196" s="54"/>
      <c r="CMW196" s="54"/>
      <c r="CMX196" s="54"/>
      <c r="CMY196" s="54"/>
      <c r="CMZ196" s="54"/>
      <c r="CNA196" s="54"/>
      <c r="CNB196" s="54"/>
      <c r="CNC196" s="54"/>
      <c r="CND196" s="54"/>
      <c r="CNE196" s="54"/>
      <c r="CNF196" s="54"/>
      <c r="CNG196" s="54"/>
      <c r="CNH196" s="54"/>
      <c r="CNI196" s="54"/>
      <c r="CNJ196" s="54"/>
      <c r="CNK196" s="54"/>
      <c r="CNL196" s="54"/>
      <c r="CNM196" s="54"/>
      <c r="CNN196" s="54"/>
      <c r="CNO196" s="54"/>
      <c r="CNP196" s="54"/>
      <c r="CNQ196" s="54"/>
      <c r="CNR196" s="54"/>
      <c r="CNS196" s="54"/>
      <c r="CNT196" s="54"/>
      <c r="CNU196" s="54"/>
      <c r="CNV196" s="54"/>
      <c r="CNW196" s="54"/>
      <c r="CNX196" s="54"/>
      <c r="CNY196" s="54"/>
      <c r="CNZ196" s="54"/>
      <c r="COA196" s="54"/>
      <c r="COB196" s="54"/>
      <c r="COC196" s="54"/>
      <c r="COD196" s="54"/>
      <c r="COE196" s="54"/>
      <c r="COF196" s="54"/>
      <c r="COG196" s="54"/>
      <c r="COH196" s="54"/>
      <c r="COI196" s="54"/>
      <c r="COJ196" s="54"/>
      <c r="COK196" s="54"/>
      <c r="COL196" s="54"/>
      <c r="COM196" s="54"/>
      <c r="CON196" s="54"/>
      <c r="COO196" s="54"/>
      <c r="COP196" s="54"/>
      <c r="COQ196" s="54"/>
      <c r="COR196" s="54"/>
      <c r="COS196" s="54"/>
      <c r="COT196" s="54"/>
      <c r="COU196" s="54"/>
      <c r="COV196" s="54"/>
      <c r="COW196" s="54"/>
      <c r="COX196" s="54"/>
      <c r="COY196" s="54"/>
      <c r="COZ196" s="54"/>
      <c r="CPA196" s="54"/>
      <c r="CPB196" s="54"/>
      <c r="CPC196" s="54"/>
      <c r="CPD196" s="54"/>
      <c r="CPE196" s="54"/>
      <c r="CPF196" s="54"/>
      <c r="CPG196" s="54"/>
      <c r="CPH196" s="54"/>
      <c r="CPI196" s="54"/>
      <c r="CPJ196" s="54"/>
      <c r="CPK196" s="54"/>
      <c r="CPL196" s="54"/>
      <c r="CPM196" s="54"/>
      <c r="CPN196" s="54"/>
      <c r="CPO196" s="54"/>
      <c r="CPP196" s="54"/>
      <c r="CPQ196" s="54"/>
      <c r="CPR196" s="54"/>
      <c r="CPS196" s="54"/>
      <c r="CPT196" s="54"/>
      <c r="CPU196" s="54"/>
      <c r="CPV196" s="54"/>
      <c r="CPW196" s="54"/>
      <c r="CPX196" s="54"/>
      <c r="CPY196" s="54"/>
      <c r="CPZ196" s="54"/>
      <c r="CQA196" s="54"/>
      <c r="CQB196" s="54"/>
      <c r="CQC196" s="54"/>
      <c r="CQD196" s="54"/>
      <c r="CQE196" s="54"/>
      <c r="CQF196" s="54"/>
      <c r="CQG196" s="54"/>
      <c r="CQH196" s="54"/>
      <c r="CQI196" s="54"/>
      <c r="CQJ196" s="54"/>
      <c r="CQK196" s="54"/>
      <c r="CQL196" s="54"/>
      <c r="CQM196" s="54"/>
      <c r="CQN196" s="54"/>
      <c r="CQO196" s="54"/>
      <c r="CQP196" s="54"/>
      <c r="CQQ196" s="54"/>
      <c r="CQR196" s="54"/>
      <c r="CQS196" s="54"/>
      <c r="CQT196" s="54"/>
      <c r="CQU196" s="54"/>
      <c r="CQV196" s="54"/>
      <c r="CQW196" s="54"/>
      <c r="CQX196" s="54"/>
      <c r="CQY196" s="54"/>
      <c r="CQZ196" s="54"/>
      <c r="CRA196" s="54"/>
      <c r="CRB196" s="54"/>
      <c r="CRC196" s="54"/>
      <c r="CRD196" s="54"/>
      <c r="CRE196" s="54"/>
      <c r="CRF196" s="54"/>
      <c r="CRG196" s="54"/>
      <c r="CRH196" s="54"/>
      <c r="CRI196" s="54"/>
      <c r="CRJ196" s="54"/>
      <c r="CRK196" s="54"/>
      <c r="CRL196" s="54"/>
      <c r="CRM196" s="54"/>
      <c r="CRN196" s="54"/>
      <c r="CRO196" s="54"/>
      <c r="CRP196" s="54"/>
      <c r="CRQ196" s="54"/>
      <c r="CRR196" s="54"/>
      <c r="CRS196" s="54"/>
      <c r="CRT196" s="54"/>
      <c r="CRU196" s="54"/>
      <c r="CRV196" s="54"/>
      <c r="CRW196" s="54"/>
      <c r="CRX196" s="54"/>
      <c r="CRY196" s="54"/>
      <c r="CRZ196" s="54"/>
      <c r="CSA196" s="54"/>
      <c r="CSB196" s="54"/>
      <c r="CSC196" s="54"/>
      <c r="CSD196" s="54"/>
      <c r="CSE196" s="54"/>
      <c r="CSF196" s="54"/>
      <c r="CSG196" s="54"/>
      <c r="CSH196" s="54"/>
      <c r="CSI196" s="54"/>
      <c r="CSJ196" s="54"/>
      <c r="CSK196" s="54"/>
      <c r="CSL196" s="54"/>
      <c r="CSM196" s="54"/>
      <c r="CSN196" s="54"/>
      <c r="CSO196" s="54"/>
      <c r="CSP196" s="54"/>
      <c r="CSQ196" s="54"/>
      <c r="CSR196" s="54"/>
      <c r="CSS196" s="54"/>
      <c r="CST196" s="54"/>
      <c r="CSU196" s="54"/>
      <c r="CSV196" s="54"/>
      <c r="CSW196" s="54"/>
      <c r="CSX196" s="54"/>
      <c r="CSY196" s="54"/>
      <c r="CSZ196" s="54"/>
      <c r="CTA196" s="54"/>
      <c r="CTB196" s="54"/>
      <c r="CTC196" s="54"/>
      <c r="CTD196" s="54"/>
      <c r="CTE196" s="54"/>
      <c r="CTF196" s="54"/>
      <c r="CTG196" s="54"/>
      <c r="CTH196" s="54"/>
      <c r="CTI196" s="54"/>
      <c r="CTJ196" s="54"/>
      <c r="CTK196" s="54"/>
      <c r="CTL196" s="54"/>
      <c r="CTM196" s="54"/>
      <c r="CTN196" s="54"/>
      <c r="CTO196" s="54"/>
      <c r="CTP196" s="54"/>
      <c r="CTQ196" s="54"/>
      <c r="CTR196" s="54"/>
      <c r="CTS196" s="54"/>
      <c r="CTT196" s="54"/>
      <c r="CTU196" s="54"/>
      <c r="CTV196" s="54"/>
      <c r="CTW196" s="54"/>
      <c r="CTX196" s="54"/>
      <c r="CTY196" s="54"/>
      <c r="CTZ196" s="54"/>
      <c r="CUA196" s="54"/>
      <c r="CUB196" s="54"/>
      <c r="CUC196" s="54"/>
      <c r="CUD196" s="54"/>
      <c r="CUE196" s="54"/>
      <c r="CUF196" s="54"/>
      <c r="CUG196" s="54"/>
      <c r="CUH196" s="54"/>
      <c r="CUI196" s="54"/>
      <c r="CUJ196" s="54"/>
      <c r="CUK196" s="54"/>
      <c r="CUL196" s="54"/>
      <c r="CUM196" s="54"/>
      <c r="CUN196" s="54"/>
      <c r="CUO196" s="54"/>
      <c r="CUP196" s="54"/>
      <c r="CUQ196" s="54"/>
      <c r="CUR196" s="54"/>
      <c r="CUS196" s="54"/>
      <c r="CUT196" s="54"/>
      <c r="CUU196" s="54"/>
      <c r="CUV196" s="54"/>
      <c r="CUW196" s="54"/>
      <c r="CUX196" s="54"/>
      <c r="CUY196" s="54"/>
      <c r="CUZ196" s="54"/>
      <c r="CVA196" s="54"/>
      <c r="CVB196" s="54"/>
      <c r="CVC196" s="54"/>
      <c r="CVD196" s="54"/>
      <c r="CVE196" s="54"/>
      <c r="CVF196" s="54"/>
      <c r="CVG196" s="54"/>
      <c r="CVH196" s="54"/>
      <c r="CVI196" s="54"/>
      <c r="CVJ196" s="54"/>
      <c r="CVK196" s="54"/>
      <c r="CVL196" s="54"/>
      <c r="CVM196" s="54"/>
      <c r="CVN196" s="54"/>
      <c r="CVO196" s="54"/>
      <c r="CVP196" s="54"/>
      <c r="CVQ196" s="54"/>
      <c r="CVR196" s="54"/>
      <c r="CVS196" s="54"/>
      <c r="CVT196" s="54"/>
      <c r="CVU196" s="54"/>
      <c r="CVV196" s="54"/>
      <c r="CVW196" s="54"/>
      <c r="CVX196" s="54"/>
      <c r="CVY196" s="54"/>
      <c r="CVZ196" s="54"/>
      <c r="CWA196" s="54"/>
      <c r="CWB196" s="54"/>
      <c r="CWC196" s="54"/>
      <c r="CWD196" s="54"/>
      <c r="CWE196" s="54"/>
      <c r="CWF196" s="54"/>
      <c r="CWG196" s="54"/>
      <c r="CWH196" s="54"/>
      <c r="CWI196" s="54"/>
      <c r="CWJ196" s="54"/>
      <c r="CWK196" s="54"/>
      <c r="CWL196" s="54"/>
      <c r="CWM196" s="54"/>
      <c r="CWN196" s="54"/>
      <c r="CWO196" s="54"/>
      <c r="CWP196" s="54"/>
      <c r="CWQ196" s="54"/>
      <c r="CWR196" s="54"/>
      <c r="CWS196" s="54"/>
      <c r="CWT196" s="54"/>
      <c r="CWU196" s="54"/>
      <c r="CWV196" s="54"/>
      <c r="CWW196" s="54"/>
      <c r="CWX196" s="54"/>
      <c r="CWY196" s="54"/>
      <c r="CWZ196" s="54"/>
      <c r="CXA196" s="54"/>
      <c r="CXB196" s="54"/>
      <c r="CXC196" s="54"/>
      <c r="CXD196" s="54"/>
      <c r="CXE196" s="54"/>
      <c r="CXF196" s="54"/>
      <c r="CXG196" s="54"/>
      <c r="CXH196" s="54"/>
      <c r="CXI196" s="54"/>
      <c r="CXJ196" s="54"/>
      <c r="CXK196" s="54"/>
      <c r="CXL196" s="54"/>
      <c r="CXM196" s="54"/>
      <c r="CXN196" s="54"/>
      <c r="CXO196" s="54"/>
      <c r="CXP196" s="54"/>
      <c r="CXQ196" s="54"/>
      <c r="CXR196" s="54"/>
      <c r="CXS196" s="54"/>
      <c r="CXT196" s="54"/>
      <c r="CXU196" s="54"/>
      <c r="CXV196" s="54"/>
      <c r="CXW196" s="54"/>
      <c r="CXX196" s="54"/>
      <c r="CXY196" s="54"/>
      <c r="CXZ196" s="54"/>
      <c r="CYA196" s="54"/>
      <c r="CYB196" s="54"/>
      <c r="CYC196" s="54"/>
      <c r="CYD196" s="54"/>
      <c r="CYE196" s="54"/>
      <c r="CYF196" s="54"/>
      <c r="CYG196" s="54"/>
      <c r="CYH196" s="54"/>
      <c r="CYI196" s="54"/>
      <c r="CYJ196" s="54"/>
      <c r="CYK196" s="54"/>
      <c r="CYL196" s="54"/>
      <c r="CYM196" s="54"/>
      <c r="CYN196" s="54"/>
      <c r="CYO196" s="54"/>
      <c r="CYP196" s="54"/>
      <c r="CYQ196" s="54"/>
      <c r="CYR196" s="54"/>
      <c r="CYS196" s="54"/>
      <c r="CYT196" s="54"/>
      <c r="CYU196" s="54"/>
      <c r="CYV196" s="54"/>
      <c r="CYW196" s="54"/>
      <c r="CYX196" s="54"/>
      <c r="CYY196" s="54"/>
      <c r="CYZ196" s="54"/>
      <c r="CZA196" s="54"/>
      <c r="CZB196" s="54"/>
      <c r="CZC196" s="54"/>
      <c r="CZD196" s="54"/>
      <c r="CZE196" s="54"/>
      <c r="CZF196" s="54"/>
      <c r="CZG196" s="54"/>
      <c r="CZH196" s="54"/>
      <c r="CZI196" s="54"/>
      <c r="CZJ196" s="54"/>
      <c r="CZK196" s="54"/>
      <c r="CZL196" s="54"/>
      <c r="CZM196" s="54"/>
      <c r="CZN196" s="54"/>
      <c r="CZO196" s="54"/>
      <c r="CZP196" s="54"/>
      <c r="CZQ196" s="54"/>
      <c r="CZR196" s="54"/>
      <c r="CZS196" s="54"/>
      <c r="CZT196" s="54"/>
      <c r="CZU196" s="54"/>
      <c r="CZV196" s="54"/>
      <c r="CZW196" s="54"/>
      <c r="CZX196" s="54"/>
      <c r="CZY196" s="54"/>
      <c r="CZZ196" s="54"/>
      <c r="DAA196" s="54"/>
      <c r="DAB196" s="54"/>
      <c r="DAC196" s="54"/>
      <c r="DAD196" s="54"/>
      <c r="DAE196" s="54"/>
      <c r="DAF196" s="54"/>
      <c r="DAG196" s="54"/>
      <c r="DAH196" s="54"/>
      <c r="DAI196" s="54"/>
      <c r="DAJ196" s="54"/>
      <c r="DAK196" s="54"/>
      <c r="DAL196" s="54"/>
      <c r="DAM196" s="54"/>
      <c r="DAN196" s="54"/>
      <c r="DAO196" s="54"/>
      <c r="DAP196" s="54"/>
      <c r="DAQ196" s="54"/>
      <c r="DAR196" s="54"/>
      <c r="DAS196" s="54"/>
      <c r="DAT196" s="54"/>
      <c r="DAU196" s="54"/>
      <c r="DAV196" s="54"/>
      <c r="DAW196" s="54"/>
      <c r="DAX196" s="54"/>
      <c r="DAY196" s="54"/>
      <c r="DAZ196" s="54"/>
      <c r="DBA196" s="54"/>
      <c r="DBB196" s="54"/>
      <c r="DBC196" s="54"/>
      <c r="DBD196" s="54"/>
      <c r="DBE196" s="54"/>
      <c r="DBF196" s="54"/>
      <c r="DBG196" s="54"/>
      <c r="DBH196" s="54"/>
      <c r="DBI196" s="54"/>
      <c r="DBJ196" s="54"/>
      <c r="DBK196" s="54"/>
      <c r="DBL196" s="54"/>
      <c r="DBM196" s="54"/>
      <c r="DBN196" s="54"/>
      <c r="DBO196" s="54"/>
      <c r="DBP196" s="54"/>
      <c r="DBQ196" s="54"/>
      <c r="DBR196" s="54"/>
      <c r="DBS196" s="54"/>
      <c r="DBT196" s="54"/>
      <c r="DBU196" s="54"/>
      <c r="DBV196" s="54"/>
      <c r="DBW196" s="54"/>
      <c r="DBX196" s="54"/>
      <c r="DBY196" s="54"/>
      <c r="DBZ196" s="54"/>
      <c r="DCA196" s="54"/>
      <c r="DCB196" s="54"/>
      <c r="DCC196" s="54"/>
      <c r="DCD196" s="54"/>
      <c r="DCE196" s="54"/>
      <c r="DCF196" s="54"/>
      <c r="DCG196" s="54"/>
      <c r="DCH196" s="54"/>
      <c r="DCI196" s="54"/>
      <c r="DCJ196" s="54"/>
      <c r="DCK196" s="54"/>
      <c r="DCL196" s="54"/>
      <c r="DCM196" s="54"/>
      <c r="DCN196" s="54"/>
      <c r="DCO196" s="54"/>
      <c r="DCP196" s="54"/>
      <c r="DCQ196" s="54"/>
      <c r="DCR196" s="54"/>
      <c r="DCS196" s="54"/>
      <c r="DCT196" s="54"/>
      <c r="DCU196" s="54"/>
      <c r="DCV196" s="54"/>
      <c r="DCW196" s="54"/>
      <c r="DCX196" s="54"/>
      <c r="DCY196" s="54"/>
      <c r="DCZ196" s="54"/>
      <c r="DDA196" s="54"/>
      <c r="DDB196" s="54"/>
      <c r="DDC196" s="54"/>
      <c r="DDD196" s="54"/>
      <c r="DDE196" s="54"/>
      <c r="DDF196" s="54"/>
      <c r="DDG196" s="54"/>
      <c r="DDH196" s="54"/>
      <c r="DDI196" s="54"/>
      <c r="DDJ196" s="54"/>
      <c r="DDK196" s="54"/>
      <c r="DDL196" s="54"/>
      <c r="DDM196" s="54"/>
      <c r="DDN196" s="54"/>
      <c r="DDO196" s="54"/>
      <c r="DDP196" s="54"/>
      <c r="DDQ196" s="54"/>
      <c r="DDR196" s="54"/>
      <c r="DDS196" s="54"/>
      <c r="DDT196" s="54"/>
      <c r="DDU196" s="54"/>
      <c r="DDV196" s="54"/>
      <c r="DDW196" s="54"/>
      <c r="DDX196" s="54"/>
      <c r="DDY196" s="54"/>
      <c r="DDZ196" s="54"/>
      <c r="DEA196" s="54"/>
      <c r="DEB196" s="54"/>
      <c r="DEC196" s="54"/>
      <c r="DED196" s="54"/>
      <c r="DEE196" s="54"/>
      <c r="DEF196" s="54"/>
      <c r="DEG196" s="54"/>
      <c r="DEH196" s="54"/>
      <c r="DEI196" s="54"/>
      <c r="DEJ196" s="54"/>
      <c r="DEK196" s="54"/>
      <c r="DEL196" s="54"/>
      <c r="DEM196" s="54"/>
      <c r="DEN196" s="54"/>
      <c r="DEO196" s="54"/>
      <c r="DEP196" s="54"/>
      <c r="DEQ196" s="54"/>
      <c r="DER196" s="54"/>
      <c r="DES196" s="54"/>
      <c r="DET196" s="54"/>
      <c r="DEU196" s="54"/>
      <c r="DEV196" s="54"/>
      <c r="DEW196" s="54"/>
      <c r="DEX196" s="54"/>
      <c r="DEY196" s="54"/>
      <c r="DEZ196" s="54"/>
      <c r="DFA196" s="54"/>
      <c r="DFB196" s="54"/>
      <c r="DFC196" s="54"/>
      <c r="DFD196" s="54"/>
      <c r="DFE196" s="54"/>
      <c r="DFF196" s="54"/>
      <c r="DFG196" s="54"/>
      <c r="DFH196" s="54"/>
      <c r="DFI196" s="54"/>
      <c r="DFJ196" s="54"/>
      <c r="DFK196" s="54"/>
      <c r="DFL196" s="54"/>
      <c r="DFM196" s="54"/>
      <c r="DFN196" s="54"/>
      <c r="DFO196" s="54"/>
      <c r="DFP196" s="54"/>
      <c r="DFQ196" s="54"/>
      <c r="DFR196" s="54"/>
      <c r="DFS196" s="54"/>
      <c r="DFT196" s="54"/>
      <c r="DFU196" s="54"/>
      <c r="DFV196" s="54"/>
      <c r="DFW196" s="54"/>
      <c r="DFX196" s="54"/>
      <c r="DFY196" s="54"/>
      <c r="DFZ196" s="54"/>
      <c r="DGA196" s="54"/>
      <c r="DGB196" s="54"/>
      <c r="DGC196" s="54"/>
      <c r="DGD196" s="54"/>
      <c r="DGE196" s="54"/>
      <c r="DGF196" s="54"/>
      <c r="DGG196" s="54"/>
      <c r="DGH196" s="54"/>
      <c r="DGI196" s="54"/>
      <c r="DGJ196" s="54"/>
      <c r="DGK196" s="54"/>
      <c r="DGL196" s="54"/>
      <c r="DGM196" s="54"/>
      <c r="DGN196" s="54"/>
      <c r="DGO196" s="54"/>
      <c r="DGP196" s="54"/>
      <c r="DGQ196" s="54"/>
      <c r="DGR196" s="54"/>
      <c r="DGS196" s="54"/>
      <c r="DGT196" s="54"/>
      <c r="DGU196" s="54"/>
      <c r="DGV196" s="54"/>
      <c r="DGW196" s="54"/>
      <c r="DGX196" s="54"/>
      <c r="DGY196" s="54"/>
      <c r="DGZ196" s="54"/>
      <c r="DHA196" s="54"/>
      <c r="DHB196" s="54"/>
      <c r="DHC196" s="54"/>
      <c r="DHD196" s="54"/>
      <c r="DHE196" s="54"/>
      <c r="DHF196" s="54"/>
      <c r="DHG196" s="54"/>
      <c r="DHH196" s="54"/>
      <c r="DHI196" s="54"/>
      <c r="DHJ196" s="54"/>
      <c r="DHK196" s="54"/>
      <c r="DHL196" s="54"/>
      <c r="DHM196" s="54"/>
      <c r="DHN196" s="54"/>
      <c r="DHO196" s="54"/>
      <c r="DHP196" s="54"/>
      <c r="DHQ196" s="54"/>
      <c r="DHR196" s="54"/>
      <c r="DHS196" s="54"/>
      <c r="DHT196" s="54"/>
      <c r="DHU196" s="54"/>
      <c r="DHV196" s="54"/>
      <c r="DHW196" s="54"/>
      <c r="DHX196" s="54"/>
      <c r="DHY196" s="54"/>
      <c r="DHZ196" s="54"/>
      <c r="DIA196" s="54"/>
      <c r="DIB196" s="54"/>
      <c r="DIC196" s="54"/>
      <c r="DID196" s="54"/>
      <c r="DIE196" s="54"/>
      <c r="DIF196" s="54"/>
      <c r="DIG196" s="54"/>
      <c r="DIH196" s="54"/>
      <c r="DII196" s="54"/>
      <c r="DIJ196" s="54"/>
      <c r="DIK196" s="54"/>
      <c r="DIL196" s="54"/>
      <c r="DIM196" s="54"/>
      <c r="DIN196" s="54"/>
      <c r="DIO196" s="54"/>
      <c r="DIP196" s="54"/>
      <c r="DIQ196" s="54"/>
      <c r="DIR196" s="54"/>
      <c r="DIS196" s="54"/>
      <c r="DIT196" s="54"/>
      <c r="DIU196" s="54"/>
      <c r="DIV196" s="54"/>
      <c r="DIW196" s="54"/>
      <c r="DIX196" s="54"/>
      <c r="DIY196" s="54"/>
      <c r="DIZ196" s="54"/>
      <c r="DJA196" s="54"/>
      <c r="DJB196" s="54"/>
      <c r="DJC196" s="54"/>
      <c r="DJD196" s="54"/>
      <c r="DJE196" s="54"/>
      <c r="DJF196" s="54"/>
      <c r="DJG196" s="54"/>
      <c r="DJH196" s="54"/>
      <c r="DJI196" s="54"/>
      <c r="DJJ196" s="54"/>
      <c r="DJK196" s="54"/>
      <c r="DJL196" s="54"/>
      <c r="DJM196" s="54"/>
      <c r="DJN196" s="54"/>
      <c r="DJO196" s="54"/>
      <c r="DJP196" s="54"/>
      <c r="DJQ196" s="54"/>
      <c r="DJR196" s="54"/>
      <c r="DJS196" s="54"/>
      <c r="DJT196" s="54"/>
      <c r="DJU196" s="54"/>
      <c r="DJV196" s="54"/>
      <c r="DJW196" s="54"/>
      <c r="DJX196" s="54"/>
      <c r="DJY196" s="54"/>
      <c r="DJZ196" s="54"/>
      <c r="DKA196" s="54"/>
      <c r="DKB196" s="54"/>
      <c r="DKC196" s="54"/>
      <c r="DKD196" s="54"/>
      <c r="DKE196" s="54"/>
      <c r="DKF196" s="54"/>
      <c r="DKG196" s="54"/>
      <c r="DKH196" s="54"/>
      <c r="DKI196" s="54"/>
      <c r="DKJ196" s="54"/>
      <c r="DKK196" s="54"/>
      <c r="DKL196" s="54"/>
      <c r="DKM196" s="54"/>
      <c r="DKN196" s="54"/>
      <c r="DKO196" s="54"/>
      <c r="DKP196" s="54"/>
      <c r="DKQ196" s="54"/>
      <c r="DKR196" s="54"/>
      <c r="DKS196" s="54"/>
      <c r="DKT196" s="54"/>
      <c r="DKU196" s="54"/>
      <c r="DKV196" s="54"/>
      <c r="DKW196" s="54"/>
      <c r="DKX196" s="54"/>
      <c r="DKY196" s="54"/>
      <c r="DKZ196" s="54"/>
      <c r="DLA196" s="54"/>
      <c r="DLB196" s="54"/>
      <c r="DLC196" s="54"/>
      <c r="DLD196" s="54"/>
      <c r="DLE196" s="54"/>
      <c r="DLF196" s="54"/>
      <c r="DLG196" s="54"/>
      <c r="DLH196" s="54"/>
      <c r="DLI196" s="54"/>
      <c r="DLJ196" s="54"/>
      <c r="DLK196" s="54"/>
      <c r="DLL196" s="54"/>
      <c r="DLM196" s="54"/>
      <c r="DLN196" s="54"/>
      <c r="DLO196" s="54"/>
      <c r="DLP196" s="54"/>
      <c r="DLQ196" s="54"/>
      <c r="DLR196" s="54"/>
      <c r="DLS196" s="54"/>
      <c r="DLT196" s="54"/>
      <c r="DLU196" s="54"/>
      <c r="DLV196" s="54"/>
      <c r="DLW196" s="54"/>
      <c r="DLX196" s="54"/>
      <c r="DLY196" s="54"/>
      <c r="DLZ196" s="54"/>
      <c r="DMA196" s="54"/>
      <c r="DMB196" s="54"/>
      <c r="DMC196" s="54"/>
      <c r="DMD196" s="54"/>
      <c r="DME196" s="54"/>
      <c r="DMF196" s="54"/>
      <c r="DMG196" s="54"/>
      <c r="DMH196" s="54"/>
      <c r="DMI196" s="54"/>
      <c r="DMJ196" s="54"/>
      <c r="DMK196" s="54"/>
      <c r="DML196" s="54"/>
      <c r="DMM196" s="54"/>
      <c r="DMN196" s="54"/>
      <c r="DMO196" s="54"/>
      <c r="DMP196" s="54"/>
      <c r="DMQ196" s="54"/>
      <c r="DMR196" s="54"/>
      <c r="DMS196" s="54"/>
      <c r="DMT196" s="54"/>
      <c r="DMU196" s="54"/>
      <c r="DMV196" s="54"/>
      <c r="DMW196" s="54"/>
      <c r="DMX196" s="54"/>
      <c r="DMY196" s="54"/>
      <c r="DMZ196" s="54"/>
      <c r="DNA196" s="54"/>
      <c r="DNB196" s="54"/>
      <c r="DNC196" s="54"/>
      <c r="DND196" s="54"/>
      <c r="DNE196" s="54"/>
      <c r="DNF196" s="54"/>
      <c r="DNG196" s="54"/>
      <c r="DNH196" s="54"/>
      <c r="DNI196" s="54"/>
      <c r="DNJ196" s="54"/>
      <c r="DNK196" s="54"/>
      <c r="DNL196" s="54"/>
      <c r="DNM196" s="54"/>
      <c r="DNN196" s="54"/>
      <c r="DNO196" s="54"/>
      <c r="DNP196" s="54"/>
      <c r="DNQ196" s="54"/>
      <c r="DNR196" s="54"/>
      <c r="DNS196" s="54"/>
      <c r="DNT196" s="54"/>
      <c r="DNU196" s="54"/>
      <c r="DNV196" s="54"/>
      <c r="DNW196" s="54"/>
      <c r="DNX196" s="54"/>
      <c r="DNY196" s="54"/>
      <c r="DNZ196" s="54"/>
      <c r="DOA196" s="54"/>
      <c r="DOB196" s="54"/>
      <c r="DOC196" s="54"/>
      <c r="DOD196" s="54"/>
      <c r="DOE196" s="54"/>
      <c r="DOF196" s="54"/>
      <c r="DOG196" s="54"/>
      <c r="DOH196" s="54"/>
      <c r="DOI196" s="54"/>
      <c r="DOJ196" s="54"/>
      <c r="DOK196" s="54"/>
      <c r="DOL196" s="54"/>
      <c r="DOM196" s="54"/>
      <c r="DON196" s="54"/>
      <c r="DOO196" s="54"/>
      <c r="DOP196" s="54"/>
      <c r="DOQ196" s="54"/>
      <c r="DOR196" s="54"/>
      <c r="DOS196" s="54"/>
      <c r="DOT196" s="54"/>
      <c r="DOU196" s="54"/>
      <c r="DOV196" s="54"/>
      <c r="DOW196" s="54"/>
      <c r="DOX196" s="54"/>
      <c r="DOY196" s="54"/>
      <c r="DOZ196" s="54"/>
      <c r="DPA196" s="54"/>
      <c r="DPB196" s="54"/>
      <c r="DPC196" s="54"/>
      <c r="DPD196" s="54"/>
      <c r="DPE196" s="54"/>
      <c r="DPF196" s="54"/>
      <c r="DPG196" s="54"/>
      <c r="DPH196" s="54"/>
      <c r="DPI196" s="54"/>
      <c r="DPJ196" s="54"/>
      <c r="DPK196" s="54"/>
      <c r="DPL196" s="54"/>
      <c r="DPM196" s="54"/>
      <c r="DPN196" s="54"/>
      <c r="DPO196" s="54"/>
      <c r="DPP196" s="54"/>
      <c r="DPQ196" s="54"/>
      <c r="DPR196" s="54"/>
      <c r="DPS196" s="54"/>
      <c r="DPT196" s="54"/>
      <c r="DPU196" s="54"/>
      <c r="DPV196" s="54"/>
      <c r="DPW196" s="54"/>
      <c r="DPX196" s="54"/>
      <c r="DPY196" s="54"/>
      <c r="DPZ196" s="54"/>
      <c r="DQA196" s="54"/>
      <c r="DQB196" s="54"/>
      <c r="DQC196" s="54"/>
      <c r="DQD196" s="54"/>
      <c r="DQE196" s="54"/>
      <c r="DQF196" s="54"/>
      <c r="DQG196" s="54"/>
      <c r="DQH196" s="54"/>
      <c r="DQI196" s="54"/>
      <c r="DQJ196" s="54"/>
      <c r="DQK196" s="54"/>
      <c r="DQL196" s="54"/>
      <c r="DQM196" s="54"/>
      <c r="DQN196" s="54"/>
      <c r="DQO196" s="54"/>
      <c r="DQP196" s="54"/>
      <c r="DQQ196" s="54"/>
      <c r="DQR196" s="54"/>
      <c r="DQS196" s="54"/>
      <c r="DQT196" s="54"/>
      <c r="DQU196" s="54"/>
      <c r="DQV196" s="54"/>
      <c r="DQW196" s="54"/>
      <c r="DQX196" s="54"/>
      <c r="DQY196" s="54"/>
      <c r="DQZ196" s="54"/>
      <c r="DRA196" s="54"/>
      <c r="DRB196" s="54"/>
      <c r="DRC196" s="54"/>
      <c r="DRD196" s="54"/>
      <c r="DRE196" s="54"/>
      <c r="DRF196" s="54"/>
      <c r="DRG196" s="54"/>
      <c r="DRH196" s="54"/>
      <c r="DRI196" s="54"/>
      <c r="DRJ196" s="54"/>
      <c r="DRK196" s="54"/>
      <c r="DRL196" s="54"/>
      <c r="DRM196" s="54"/>
      <c r="DRN196" s="54"/>
      <c r="DRO196" s="54"/>
      <c r="DRP196" s="54"/>
      <c r="DRQ196" s="54"/>
      <c r="DRR196" s="54"/>
      <c r="DRS196" s="54"/>
      <c r="DRT196" s="54"/>
      <c r="DRU196" s="54"/>
      <c r="DRV196" s="54"/>
      <c r="DRW196" s="54"/>
      <c r="DRX196" s="54"/>
      <c r="DRY196" s="54"/>
      <c r="DRZ196" s="54"/>
      <c r="DSA196" s="54"/>
      <c r="DSB196" s="54"/>
      <c r="DSC196" s="54"/>
      <c r="DSD196" s="54"/>
      <c r="DSE196" s="54"/>
      <c r="DSF196" s="54"/>
      <c r="DSG196" s="54"/>
      <c r="DSH196" s="54"/>
      <c r="DSI196" s="54"/>
      <c r="DSJ196" s="54"/>
      <c r="DSK196" s="54"/>
      <c r="DSL196" s="54"/>
      <c r="DSM196" s="54"/>
      <c r="DSN196" s="54"/>
      <c r="DSO196" s="54"/>
      <c r="DSP196" s="54"/>
      <c r="DSQ196" s="54"/>
      <c r="DSR196" s="54"/>
      <c r="DSS196" s="54"/>
      <c r="DST196" s="54"/>
      <c r="DSU196" s="54"/>
      <c r="DSV196" s="54"/>
      <c r="DSW196" s="54"/>
      <c r="DSX196" s="54"/>
      <c r="DSY196" s="54"/>
      <c r="DSZ196" s="54"/>
      <c r="DTA196" s="54"/>
      <c r="DTB196" s="54"/>
      <c r="DTC196" s="54"/>
      <c r="DTD196" s="54"/>
      <c r="DTE196" s="54"/>
      <c r="DTF196" s="54"/>
      <c r="DTG196" s="54"/>
      <c r="DTH196" s="54"/>
      <c r="DTI196" s="54"/>
      <c r="DTJ196" s="54"/>
      <c r="DTK196" s="54"/>
      <c r="DTL196" s="54"/>
      <c r="DTM196" s="54"/>
      <c r="DTN196" s="54"/>
      <c r="DTO196" s="54"/>
      <c r="DTP196" s="54"/>
      <c r="DTQ196" s="54"/>
      <c r="DTR196" s="54"/>
      <c r="DTS196" s="54"/>
      <c r="DTT196" s="54"/>
      <c r="DTU196" s="54"/>
      <c r="DTV196" s="54"/>
      <c r="DTW196" s="54"/>
      <c r="DTX196" s="54"/>
      <c r="DTY196" s="54"/>
      <c r="DTZ196" s="54"/>
      <c r="DUA196" s="54"/>
      <c r="DUB196" s="54"/>
      <c r="DUC196" s="54"/>
      <c r="DUD196" s="54"/>
      <c r="DUE196" s="54"/>
      <c r="DUF196" s="54"/>
      <c r="DUG196" s="54"/>
      <c r="DUH196" s="54"/>
      <c r="DUI196" s="54"/>
      <c r="DUJ196" s="54"/>
      <c r="DUK196" s="54"/>
      <c r="DUL196" s="54"/>
      <c r="DUM196" s="54"/>
      <c r="DUN196" s="54"/>
      <c r="DUO196" s="54"/>
      <c r="DUP196" s="54"/>
      <c r="DUQ196" s="54"/>
      <c r="DUR196" s="54"/>
      <c r="DUS196" s="54"/>
      <c r="DUT196" s="54"/>
      <c r="DUU196" s="54"/>
      <c r="DUV196" s="54"/>
      <c r="DUW196" s="54"/>
      <c r="DUX196" s="54"/>
      <c r="DUY196" s="54"/>
      <c r="DUZ196" s="54"/>
      <c r="DVA196" s="54"/>
      <c r="DVB196" s="54"/>
      <c r="DVC196" s="54"/>
      <c r="DVD196" s="54"/>
      <c r="DVE196" s="54"/>
      <c r="DVF196" s="54"/>
      <c r="DVG196" s="54"/>
      <c r="DVH196" s="54"/>
      <c r="DVI196" s="54"/>
      <c r="DVJ196" s="54"/>
      <c r="DVK196" s="54"/>
      <c r="DVL196" s="54"/>
      <c r="DVM196" s="54"/>
      <c r="DVN196" s="54"/>
      <c r="DVO196" s="54"/>
      <c r="DVP196" s="54"/>
      <c r="DVQ196" s="54"/>
      <c r="DVR196" s="54"/>
      <c r="DVS196" s="54"/>
      <c r="DVT196" s="54"/>
      <c r="DVU196" s="54"/>
      <c r="DVV196" s="54"/>
      <c r="DVW196" s="54"/>
      <c r="DVX196" s="54"/>
      <c r="DVY196" s="54"/>
      <c r="DVZ196" s="54"/>
      <c r="DWA196" s="54"/>
      <c r="DWB196" s="54"/>
      <c r="DWC196" s="54"/>
      <c r="DWD196" s="54"/>
      <c r="DWE196" s="54"/>
      <c r="DWF196" s="54"/>
      <c r="DWG196" s="54"/>
      <c r="DWH196" s="54"/>
      <c r="DWI196" s="54"/>
      <c r="DWJ196" s="54"/>
      <c r="DWK196" s="54"/>
      <c r="DWL196" s="54"/>
      <c r="DWM196" s="54"/>
      <c r="DWN196" s="54"/>
      <c r="DWO196" s="54"/>
      <c r="DWP196" s="54"/>
      <c r="DWQ196" s="54"/>
      <c r="DWR196" s="54"/>
      <c r="DWS196" s="54"/>
      <c r="DWT196" s="54"/>
      <c r="DWU196" s="54"/>
      <c r="DWV196" s="54"/>
      <c r="DWW196" s="54"/>
      <c r="DWX196" s="54"/>
      <c r="DWY196" s="54"/>
      <c r="DWZ196" s="54"/>
      <c r="DXA196" s="54"/>
      <c r="DXB196" s="54"/>
      <c r="DXC196" s="54"/>
      <c r="DXD196" s="54"/>
      <c r="DXE196" s="54"/>
      <c r="DXF196" s="54"/>
      <c r="DXG196" s="54"/>
      <c r="DXH196" s="54"/>
      <c r="DXI196" s="54"/>
      <c r="DXJ196" s="54"/>
      <c r="DXK196" s="54"/>
      <c r="DXL196" s="54"/>
      <c r="DXM196" s="54"/>
      <c r="DXN196" s="54"/>
      <c r="DXO196" s="54"/>
      <c r="DXP196" s="54"/>
      <c r="DXQ196" s="54"/>
      <c r="DXR196" s="54"/>
      <c r="DXS196" s="54"/>
      <c r="DXT196" s="54"/>
      <c r="DXU196" s="54"/>
      <c r="DXV196" s="54"/>
      <c r="DXW196" s="54"/>
      <c r="DXX196" s="54"/>
      <c r="DXY196" s="54"/>
      <c r="DXZ196" s="54"/>
      <c r="DYA196" s="54"/>
      <c r="DYB196" s="54"/>
      <c r="DYC196" s="54"/>
      <c r="DYD196" s="54"/>
      <c r="DYE196" s="54"/>
      <c r="DYF196" s="54"/>
      <c r="DYG196" s="54"/>
      <c r="DYH196" s="54"/>
      <c r="DYI196" s="54"/>
      <c r="DYJ196" s="54"/>
      <c r="DYK196" s="54"/>
      <c r="DYL196" s="54"/>
      <c r="DYM196" s="54"/>
      <c r="DYN196" s="54"/>
      <c r="DYO196" s="54"/>
      <c r="DYP196" s="54"/>
      <c r="DYQ196" s="54"/>
      <c r="DYR196" s="54"/>
      <c r="DYS196" s="54"/>
      <c r="DYT196" s="54"/>
      <c r="DYU196" s="54"/>
      <c r="DYV196" s="54"/>
      <c r="DYW196" s="54"/>
      <c r="DYX196" s="54"/>
      <c r="DYY196" s="54"/>
      <c r="DYZ196" s="54"/>
      <c r="DZA196" s="54"/>
      <c r="DZB196" s="54"/>
      <c r="DZC196" s="54"/>
      <c r="DZD196" s="54"/>
      <c r="DZE196" s="54"/>
      <c r="DZF196" s="54"/>
      <c r="DZG196" s="54"/>
      <c r="DZH196" s="54"/>
      <c r="DZI196" s="54"/>
      <c r="DZJ196" s="54"/>
      <c r="DZK196" s="54"/>
      <c r="DZL196" s="54"/>
      <c r="DZM196" s="54"/>
      <c r="DZN196" s="54"/>
      <c r="DZO196" s="54"/>
      <c r="DZP196" s="54"/>
      <c r="DZQ196" s="54"/>
      <c r="DZR196" s="54"/>
      <c r="DZS196" s="54"/>
      <c r="DZT196" s="54"/>
      <c r="DZU196" s="54"/>
      <c r="DZV196" s="54"/>
      <c r="DZW196" s="54"/>
      <c r="DZX196" s="54"/>
      <c r="DZY196" s="54"/>
      <c r="DZZ196" s="54"/>
      <c r="EAA196" s="54"/>
      <c r="EAB196" s="54"/>
      <c r="EAC196" s="54"/>
      <c r="EAD196" s="54"/>
      <c r="EAE196" s="54"/>
      <c r="EAF196" s="54"/>
      <c r="EAG196" s="54"/>
      <c r="EAH196" s="54"/>
      <c r="EAI196" s="54"/>
      <c r="EAJ196" s="54"/>
      <c r="EAK196" s="54"/>
      <c r="EAL196" s="54"/>
      <c r="EAM196" s="54"/>
      <c r="EAN196" s="54"/>
      <c r="EAO196" s="54"/>
      <c r="EAP196" s="54"/>
      <c r="EAQ196" s="54"/>
      <c r="EAR196" s="54"/>
      <c r="EAS196" s="54"/>
      <c r="EAT196" s="54"/>
      <c r="EAU196" s="54"/>
      <c r="EAV196" s="54"/>
      <c r="EAW196" s="54"/>
      <c r="EAX196" s="54"/>
      <c r="EAY196" s="54"/>
      <c r="EAZ196" s="54"/>
      <c r="EBA196" s="54"/>
      <c r="EBB196" s="54"/>
      <c r="EBC196" s="54"/>
      <c r="EBD196" s="54"/>
      <c r="EBE196" s="54"/>
      <c r="EBF196" s="54"/>
      <c r="EBG196" s="54"/>
      <c r="EBH196" s="54"/>
      <c r="EBI196" s="54"/>
      <c r="EBJ196" s="54"/>
      <c r="EBK196" s="54"/>
      <c r="EBL196" s="54"/>
      <c r="EBM196" s="54"/>
      <c r="EBN196" s="54"/>
      <c r="EBO196" s="54"/>
      <c r="EBP196" s="54"/>
      <c r="EBQ196" s="54"/>
      <c r="EBR196" s="54"/>
      <c r="EBS196" s="54"/>
      <c r="EBT196" s="54"/>
      <c r="EBU196" s="54"/>
      <c r="EBV196" s="54"/>
      <c r="EBW196" s="54"/>
      <c r="EBX196" s="54"/>
      <c r="EBY196" s="54"/>
      <c r="EBZ196" s="54"/>
      <c r="ECA196" s="54"/>
      <c r="ECB196" s="54"/>
      <c r="ECC196" s="54"/>
      <c r="ECD196" s="54"/>
      <c r="ECE196" s="54"/>
      <c r="ECF196" s="54"/>
      <c r="ECG196" s="54"/>
      <c r="ECH196" s="54"/>
      <c r="ECI196" s="54"/>
      <c r="ECJ196" s="54"/>
      <c r="ECK196" s="54"/>
      <c r="ECL196" s="54"/>
      <c r="ECM196" s="54"/>
      <c r="ECN196" s="54"/>
      <c r="ECO196" s="54"/>
      <c r="ECP196" s="54"/>
      <c r="ECQ196" s="54"/>
      <c r="ECR196" s="54"/>
      <c r="ECS196" s="54"/>
      <c r="ECT196" s="54"/>
      <c r="ECU196" s="54"/>
      <c r="ECV196" s="54"/>
      <c r="ECW196" s="54"/>
      <c r="ECX196" s="54"/>
      <c r="ECY196" s="54"/>
      <c r="ECZ196" s="54"/>
      <c r="EDA196" s="54"/>
      <c r="EDB196" s="54"/>
      <c r="EDC196" s="54"/>
      <c r="EDD196" s="54"/>
      <c r="EDE196" s="54"/>
      <c r="EDF196" s="54"/>
      <c r="EDG196" s="54"/>
      <c r="EDH196" s="54"/>
      <c r="EDI196" s="54"/>
      <c r="EDJ196" s="54"/>
      <c r="EDK196" s="54"/>
      <c r="EDL196" s="54"/>
      <c r="EDM196" s="54"/>
      <c r="EDN196" s="54"/>
      <c r="EDO196" s="54"/>
      <c r="EDP196" s="54"/>
      <c r="EDQ196" s="54"/>
      <c r="EDR196" s="54"/>
      <c r="EDS196" s="54"/>
      <c r="EDT196" s="54"/>
      <c r="EDU196" s="54"/>
      <c r="EDV196" s="54"/>
      <c r="EDW196" s="54"/>
      <c r="EDX196" s="54"/>
      <c r="EDY196" s="54"/>
      <c r="EDZ196" s="54"/>
      <c r="EEA196" s="54"/>
      <c r="EEB196" s="54"/>
      <c r="EEC196" s="54"/>
      <c r="EED196" s="54"/>
      <c r="EEE196" s="54"/>
      <c r="EEF196" s="54"/>
      <c r="EEG196" s="54"/>
      <c r="EEH196" s="54"/>
      <c r="EEI196" s="54"/>
      <c r="EEJ196" s="54"/>
      <c r="EEK196" s="54"/>
      <c r="EEL196" s="54"/>
      <c r="EEM196" s="54"/>
      <c r="EEN196" s="54"/>
      <c r="EEO196" s="54"/>
      <c r="EEP196" s="54"/>
      <c r="EEQ196" s="54"/>
      <c r="EER196" s="54"/>
      <c r="EES196" s="54"/>
      <c r="EET196" s="54"/>
      <c r="EEU196" s="54"/>
      <c r="EEV196" s="54"/>
      <c r="EEW196" s="54"/>
      <c r="EEX196" s="54"/>
      <c r="EEY196" s="54"/>
      <c r="EEZ196" s="54"/>
      <c r="EFA196" s="54"/>
      <c r="EFB196" s="54"/>
      <c r="EFC196" s="54"/>
      <c r="EFD196" s="54"/>
      <c r="EFE196" s="54"/>
      <c r="EFF196" s="54"/>
      <c r="EFG196" s="54"/>
      <c r="EFH196" s="54"/>
      <c r="EFI196" s="54"/>
      <c r="EFJ196" s="54"/>
      <c r="EFK196" s="54"/>
      <c r="EFL196" s="54"/>
      <c r="EFM196" s="54"/>
      <c r="EFN196" s="54"/>
      <c r="EFO196" s="54"/>
      <c r="EFP196" s="54"/>
      <c r="EFQ196" s="54"/>
      <c r="EFR196" s="54"/>
      <c r="EFS196" s="54"/>
      <c r="EFT196" s="54"/>
      <c r="EFU196" s="54"/>
      <c r="EFV196" s="54"/>
      <c r="EFW196" s="54"/>
      <c r="EFX196" s="54"/>
      <c r="EFY196" s="54"/>
      <c r="EFZ196" s="54"/>
      <c r="EGA196" s="54"/>
      <c r="EGB196" s="54"/>
      <c r="EGC196" s="54"/>
      <c r="EGD196" s="54"/>
      <c r="EGE196" s="54"/>
      <c r="EGF196" s="54"/>
      <c r="EGG196" s="54"/>
      <c r="EGH196" s="54"/>
      <c r="EGI196" s="54"/>
      <c r="EGJ196" s="54"/>
      <c r="EGK196" s="54"/>
      <c r="EGL196" s="54"/>
      <c r="EGM196" s="54"/>
      <c r="EGN196" s="54"/>
      <c r="EGO196" s="54"/>
      <c r="EGP196" s="54"/>
      <c r="EGQ196" s="54"/>
      <c r="EGR196" s="54"/>
      <c r="EGS196" s="54"/>
      <c r="EGT196" s="54"/>
      <c r="EGU196" s="54"/>
      <c r="EGV196" s="54"/>
      <c r="EGW196" s="54"/>
      <c r="EGX196" s="54"/>
      <c r="EGY196" s="54"/>
      <c r="EGZ196" s="54"/>
      <c r="EHA196" s="54"/>
      <c r="EHB196" s="54"/>
      <c r="EHC196" s="54"/>
      <c r="EHD196" s="54"/>
      <c r="EHE196" s="54"/>
      <c r="EHF196" s="54"/>
      <c r="EHG196" s="54"/>
      <c r="EHH196" s="54"/>
      <c r="EHI196" s="54"/>
      <c r="EHJ196" s="54"/>
      <c r="EHK196" s="54"/>
      <c r="EHL196" s="54"/>
      <c r="EHM196" s="54"/>
      <c r="EHN196" s="54"/>
      <c r="EHO196" s="54"/>
      <c r="EHP196" s="54"/>
      <c r="EHQ196" s="54"/>
      <c r="EHR196" s="54"/>
      <c r="EHS196" s="54"/>
      <c r="EHT196" s="54"/>
      <c r="EHU196" s="54"/>
      <c r="EHV196" s="54"/>
      <c r="EHW196" s="54"/>
      <c r="EHX196" s="54"/>
      <c r="EHY196" s="54"/>
      <c r="EHZ196" s="54"/>
      <c r="EIA196" s="54"/>
      <c r="EIB196" s="54"/>
      <c r="EIC196" s="54"/>
      <c r="EID196" s="54"/>
      <c r="EIE196" s="54"/>
      <c r="EIF196" s="54"/>
      <c r="EIG196" s="54"/>
      <c r="EIH196" s="54"/>
      <c r="EII196" s="54"/>
      <c r="EIJ196" s="54"/>
      <c r="EIK196" s="54"/>
      <c r="EIL196" s="54"/>
      <c r="EIM196" s="54"/>
      <c r="EIN196" s="54"/>
      <c r="EIO196" s="54"/>
      <c r="EIP196" s="54"/>
      <c r="EIQ196" s="54"/>
      <c r="EIR196" s="54"/>
      <c r="EIS196" s="54"/>
      <c r="EIT196" s="54"/>
      <c r="EIU196" s="54"/>
      <c r="EIV196" s="54"/>
      <c r="EIW196" s="54"/>
      <c r="EIX196" s="54"/>
      <c r="EIY196" s="54"/>
      <c r="EIZ196" s="54"/>
      <c r="EJA196" s="54"/>
      <c r="EJB196" s="54"/>
      <c r="EJC196" s="54"/>
      <c r="EJD196" s="54"/>
      <c r="EJE196" s="54"/>
      <c r="EJF196" s="54"/>
      <c r="EJG196" s="54"/>
      <c r="EJH196" s="54"/>
      <c r="EJI196" s="54"/>
      <c r="EJJ196" s="54"/>
      <c r="EJK196" s="54"/>
      <c r="EJL196" s="54"/>
      <c r="EJM196" s="54"/>
      <c r="EJN196" s="54"/>
      <c r="EJO196" s="54"/>
      <c r="EJP196" s="54"/>
      <c r="EJQ196" s="54"/>
      <c r="EJR196" s="54"/>
      <c r="EJS196" s="54"/>
      <c r="EJT196" s="54"/>
      <c r="EJU196" s="54"/>
      <c r="EJV196" s="54"/>
      <c r="EJW196" s="54"/>
      <c r="EJX196" s="54"/>
      <c r="EJY196" s="54"/>
      <c r="EJZ196" s="54"/>
      <c r="EKA196" s="54"/>
      <c r="EKB196" s="54"/>
      <c r="EKC196" s="54"/>
      <c r="EKD196" s="54"/>
      <c r="EKE196" s="54"/>
      <c r="EKF196" s="54"/>
      <c r="EKG196" s="54"/>
      <c r="EKH196" s="54"/>
      <c r="EKI196" s="54"/>
      <c r="EKJ196" s="54"/>
      <c r="EKK196" s="54"/>
      <c r="EKL196" s="54"/>
      <c r="EKM196" s="54"/>
      <c r="EKN196" s="54"/>
      <c r="EKO196" s="54"/>
      <c r="EKP196" s="54"/>
      <c r="EKQ196" s="54"/>
      <c r="EKR196" s="54"/>
      <c r="EKS196" s="54"/>
      <c r="EKT196" s="54"/>
      <c r="EKU196" s="54"/>
      <c r="EKV196" s="54"/>
      <c r="EKW196" s="54"/>
      <c r="EKX196" s="54"/>
      <c r="EKY196" s="54"/>
      <c r="EKZ196" s="54"/>
      <c r="ELA196" s="54"/>
      <c r="ELB196" s="54"/>
      <c r="ELC196" s="54"/>
      <c r="ELD196" s="54"/>
      <c r="ELE196" s="54"/>
      <c r="ELF196" s="54"/>
      <c r="ELG196" s="54"/>
      <c r="ELH196" s="54"/>
      <c r="ELI196" s="54"/>
      <c r="ELJ196" s="54"/>
      <c r="ELK196" s="54"/>
      <c r="ELL196" s="54"/>
      <c r="ELM196" s="54"/>
      <c r="ELN196" s="54"/>
      <c r="ELO196" s="54"/>
      <c r="ELP196" s="54"/>
      <c r="ELQ196" s="54"/>
      <c r="ELR196" s="54"/>
      <c r="ELS196" s="54"/>
      <c r="ELT196" s="54"/>
      <c r="ELU196" s="54"/>
      <c r="ELV196" s="54"/>
      <c r="ELW196" s="54"/>
      <c r="ELX196" s="54"/>
      <c r="ELY196" s="54"/>
      <c r="ELZ196" s="54"/>
      <c r="EMA196" s="54"/>
      <c r="EMB196" s="54"/>
      <c r="EMC196" s="54"/>
      <c r="EMD196" s="54"/>
      <c r="EME196" s="54"/>
      <c r="EMF196" s="54"/>
      <c r="EMG196" s="54"/>
      <c r="EMH196" s="54"/>
      <c r="EMI196" s="54"/>
      <c r="EMJ196" s="54"/>
      <c r="EMK196" s="54"/>
      <c r="EML196" s="54"/>
      <c r="EMM196" s="54"/>
      <c r="EMN196" s="54"/>
      <c r="EMO196" s="54"/>
      <c r="EMP196" s="54"/>
      <c r="EMQ196" s="54"/>
      <c r="EMR196" s="54"/>
      <c r="EMS196" s="54"/>
      <c r="EMT196" s="54"/>
      <c r="EMU196" s="54"/>
      <c r="EMV196" s="54"/>
      <c r="EMW196" s="54"/>
      <c r="EMX196" s="54"/>
      <c r="EMY196" s="54"/>
      <c r="EMZ196" s="54"/>
      <c r="ENA196" s="54"/>
      <c r="ENB196" s="54"/>
      <c r="ENC196" s="54"/>
      <c r="END196" s="54"/>
      <c r="ENE196" s="54"/>
      <c r="ENF196" s="54"/>
      <c r="ENG196" s="54"/>
      <c r="ENH196" s="54"/>
      <c r="ENI196" s="54"/>
      <c r="ENJ196" s="54"/>
      <c r="ENK196" s="54"/>
      <c r="ENL196" s="54"/>
      <c r="ENM196" s="54"/>
      <c r="ENN196" s="54"/>
      <c r="ENO196" s="54"/>
      <c r="ENP196" s="54"/>
      <c r="ENQ196" s="54"/>
      <c r="ENR196" s="54"/>
      <c r="ENS196" s="54"/>
      <c r="ENT196" s="54"/>
      <c r="ENU196" s="54"/>
      <c r="ENV196" s="54"/>
      <c r="ENW196" s="54"/>
      <c r="ENX196" s="54"/>
      <c r="ENY196" s="54"/>
      <c r="ENZ196" s="54"/>
      <c r="EOA196" s="54"/>
      <c r="EOB196" s="54"/>
      <c r="EOC196" s="54"/>
      <c r="EOD196" s="54"/>
      <c r="EOE196" s="54"/>
      <c r="EOF196" s="54"/>
      <c r="EOG196" s="54"/>
      <c r="EOH196" s="54"/>
      <c r="EOI196" s="54"/>
      <c r="EOJ196" s="54"/>
      <c r="EOK196" s="54"/>
      <c r="EOL196" s="54"/>
      <c r="EOM196" s="54"/>
      <c r="EON196" s="54"/>
      <c r="EOO196" s="54"/>
      <c r="EOP196" s="54"/>
      <c r="EOQ196" s="54"/>
      <c r="EOR196" s="54"/>
      <c r="EOS196" s="54"/>
      <c r="EOT196" s="54"/>
      <c r="EOU196" s="54"/>
      <c r="EOV196" s="54"/>
      <c r="EOW196" s="54"/>
      <c r="EOX196" s="54"/>
      <c r="EOY196" s="54"/>
      <c r="EOZ196" s="54"/>
      <c r="EPA196" s="54"/>
      <c r="EPB196" s="54"/>
      <c r="EPC196" s="54"/>
      <c r="EPD196" s="54"/>
      <c r="EPE196" s="54"/>
      <c r="EPF196" s="54"/>
      <c r="EPG196" s="54"/>
      <c r="EPH196" s="54"/>
      <c r="EPI196" s="54"/>
      <c r="EPJ196" s="54"/>
      <c r="EPK196" s="54"/>
      <c r="EPL196" s="54"/>
      <c r="EPM196" s="54"/>
      <c r="EPN196" s="54"/>
      <c r="EPO196" s="54"/>
      <c r="EPP196" s="54"/>
      <c r="EPQ196" s="54"/>
      <c r="EPR196" s="54"/>
      <c r="EPS196" s="54"/>
      <c r="EPT196" s="54"/>
      <c r="EPU196" s="54"/>
      <c r="EPV196" s="54"/>
      <c r="EPW196" s="54"/>
      <c r="EPX196" s="54"/>
      <c r="EPY196" s="54"/>
      <c r="EPZ196" s="54"/>
      <c r="EQA196" s="54"/>
      <c r="EQB196" s="54"/>
      <c r="EQC196" s="54"/>
      <c r="EQD196" s="54"/>
      <c r="EQE196" s="54"/>
      <c r="EQF196" s="54"/>
      <c r="EQG196" s="54"/>
      <c r="EQH196" s="54"/>
      <c r="EQI196" s="54"/>
      <c r="EQJ196" s="54"/>
      <c r="EQK196" s="54"/>
      <c r="EQL196" s="54"/>
      <c r="EQM196" s="54"/>
      <c r="EQN196" s="54"/>
      <c r="EQO196" s="54"/>
      <c r="EQP196" s="54"/>
      <c r="EQQ196" s="54"/>
      <c r="EQR196" s="54"/>
      <c r="EQS196" s="54"/>
      <c r="EQT196" s="54"/>
      <c r="EQU196" s="54"/>
      <c r="EQV196" s="54"/>
      <c r="EQW196" s="54"/>
      <c r="EQX196" s="54"/>
      <c r="EQY196" s="54"/>
      <c r="EQZ196" s="54"/>
      <c r="ERA196" s="54"/>
      <c r="ERB196" s="54"/>
      <c r="ERC196" s="54"/>
      <c r="ERD196" s="54"/>
      <c r="ERE196" s="54"/>
      <c r="ERF196" s="54"/>
      <c r="ERG196" s="54"/>
      <c r="ERH196" s="54"/>
      <c r="ERI196" s="54"/>
      <c r="ERJ196" s="54"/>
      <c r="ERK196" s="54"/>
      <c r="ERL196" s="54"/>
      <c r="ERM196" s="54"/>
      <c r="ERN196" s="54"/>
      <c r="ERO196" s="54"/>
      <c r="ERP196" s="54"/>
      <c r="ERQ196" s="54"/>
      <c r="ERR196" s="54"/>
      <c r="ERS196" s="54"/>
      <c r="ERT196" s="54"/>
      <c r="ERU196" s="54"/>
      <c r="ERV196" s="54"/>
      <c r="ERW196" s="54"/>
      <c r="ERX196" s="54"/>
      <c r="ERY196" s="54"/>
      <c r="ERZ196" s="54"/>
      <c r="ESA196" s="54"/>
      <c r="ESB196" s="54"/>
      <c r="ESC196" s="54"/>
      <c r="ESD196" s="54"/>
      <c r="ESE196" s="54"/>
      <c r="ESF196" s="54"/>
      <c r="ESG196" s="54"/>
      <c r="ESH196" s="54"/>
      <c r="ESI196" s="54"/>
      <c r="ESJ196" s="54"/>
      <c r="ESK196" s="54"/>
      <c r="ESL196" s="54"/>
      <c r="ESM196" s="54"/>
      <c r="ESN196" s="54"/>
      <c r="ESO196" s="54"/>
      <c r="ESP196" s="54"/>
      <c r="ESQ196" s="54"/>
      <c r="ESR196" s="54"/>
      <c r="ESS196" s="54"/>
      <c r="EST196" s="54"/>
      <c r="ESU196" s="54"/>
      <c r="ESV196" s="54"/>
      <c r="ESW196" s="54"/>
      <c r="ESX196" s="54"/>
      <c r="ESY196" s="54"/>
      <c r="ESZ196" s="54"/>
      <c r="ETA196" s="54"/>
      <c r="ETB196" s="54"/>
      <c r="ETC196" s="54"/>
      <c r="ETD196" s="54"/>
      <c r="ETE196" s="54"/>
      <c r="ETF196" s="54"/>
      <c r="ETG196" s="54"/>
      <c r="ETH196" s="54"/>
      <c r="ETI196" s="54"/>
      <c r="ETJ196" s="54"/>
      <c r="ETK196" s="54"/>
      <c r="ETL196" s="54"/>
      <c r="ETM196" s="54"/>
      <c r="ETN196" s="54"/>
      <c r="ETO196" s="54"/>
      <c r="ETP196" s="54"/>
      <c r="ETQ196" s="54"/>
      <c r="ETR196" s="54"/>
      <c r="ETS196" s="54"/>
      <c r="ETT196" s="54"/>
      <c r="ETU196" s="54"/>
      <c r="ETV196" s="54"/>
      <c r="ETW196" s="54"/>
      <c r="ETX196" s="54"/>
      <c r="ETY196" s="54"/>
      <c r="ETZ196" s="54"/>
      <c r="EUA196" s="54"/>
      <c r="EUB196" s="54"/>
      <c r="EUC196" s="54"/>
      <c r="EUD196" s="54"/>
      <c r="EUE196" s="54"/>
      <c r="EUF196" s="54"/>
      <c r="EUG196" s="54"/>
      <c r="EUH196" s="54"/>
      <c r="EUI196" s="54"/>
      <c r="EUJ196" s="54"/>
      <c r="EUK196" s="54"/>
      <c r="EUL196" s="54"/>
      <c r="EUM196" s="54"/>
      <c r="EUN196" s="54"/>
      <c r="EUO196" s="54"/>
      <c r="EUP196" s="54"/>
      <c r="EUQ196" s="54"/>
      <c r="EUR196" s="54"/>
      <c r="EUS196" s="54"/>
      <c r="EUT196" s="54"/>
      <c r="EUU196" s="54"/>
      <c r="EUV196" s="54"/>
      <c r="EUW196" s="54"/>
      <c r="EUX196" s="54"/>
      <c r="EUY196" s="54"/>
      <c r="EUZ196" s="54"/>
      <c r="EVA196" s="54"/>
      <c r="EVB196" s="54"/>
      <c r="EVC196" s="54"/>
      <c r="EVD196" s="54"/>
      <c r="EVE196" s="54"/>
      <c r="EVF196" s="54"/>
      <c r="EVG196" s="54"/>
      <c r="EVH196" s="54"/>
      <c r="EVI196" s="54"/>
      <c r="EVJ196" s="54"/>
      <c r="EVK196" s="54"/>
      <c r="EVL196" s="54"/>
      <c r="EVM196" s="54"/>
      <c r="EVN196" s="54"/>
      <c r="EVO196" s="54"/>
      <c r="EVP196" s="54"/>
      <c r="EVQ196" s="54"/>
      <c r="EVR196" s="54"/>
      <c r="EVS196" s="54"/>
      <c r="EVT196" s="54"/>
      <c r="EVU196" s="54"/>
      <c r="EVV196" s="54"/>
      <c r="EVW196" s="54"/>
      <c r="EVX196" s="54"/>
      <c r="EVY196" s="54"/>
      <c r="EVZ196" s="54"/>
      <c r="EWA196" s="54"/>
      <c r="EWB196" s="54"/>
      <c r="EWC196" s="54"/>
      <c r="EWD196" s="54"/>
      <c r="EWE196" s="54"/>
      <c r="EWF196" s="54"/>
      <c r="EWG196" s="54"/>
      <c r="EWH196" s="54"/>
      <c r="EWI196" s="54"/>
      <c r="EWJ196" s="54"/>
      <c r="EWK196" s="54"/>
      <c r="EWL196" s="54"/>
      <c r="EWM196" s="54"/>
      <c r="EWN196" s="54"/>
      <c r="EWO196" s="54"/>
      <c r="EWP196" s="54"/>
      <c r="EWQ196" s="54"/>
      <c r="EWR196" s="54"/>
      <c r="EWS196" s="54"/>
      <c r="EWT196" s="54"/>
      <c r="EWU196" s="54"/>
      <c r="EWV196" s="54"/>
      <c r="EWW196" s="54"/>
      <c r="EWX196" s="54"/>
      <c r="EWY196" s="54"/>
      <c r="EWZ196" s="54"/>
      <c r="EXA196" s="54"/>
      <c r="EXB196" s="54"/>
      <c r="EXC196" s="54"/>
      <c r="EXD196" s="54"/>
      <c r="EXE196" s="54"/>
      <c r="EXF196" s="54"/>
      <c r="EXG196" s="54"/>
      <c r="EXH196" s="54"/>
      <c r="EXI196" s="54"/>
      <c r="EXJ196" s="54"/>
      <c r="EXK196" s="54"/>
      <c r="EXL196" s="54"/>
      <c r="EXM196" s="54"/>
      <c r="EXN196" s="54"/>
      <c r="EXO196" s="54"/>
      <c r="EXP196" s="54"/>
      <c r="EXQ196" s="54"/>
      <c r="EXR196" s="54"/>
      <c r="EXS196" s="54"/>
      <c r="EXT196" s="54"/>
      <c r="EXU196" s="54"/>
      <c r="EXV196" s="54"/>
      <c r="EXW196" s="54"/>
      <c r="EXX196" s="54"/>
      <c r="EXY196" s="54"/>
      <c r="EXZ196" s="54"/>
      <c r="EYA196" s="54"/>
      <c r="EYB196" s="54"/>
      <c r="EYC196" s="54"/>
      <c r="EYD196" s="54"/>
      <c r="EYE196" s="54"/>
      <c r="EYF196" s="54"/>
      <c r="EYG196" s="54"/>
      <c r="EYH196" s="54"/>
      <c r="EYI196" s="54"/>
      <c r="EYJ196" s="54"/>
      <c r="EYK196" s="54"/>
      <c r="EYL196" s="54"/>
      <c r="EYM196" s="54"/>
      <c r="EYN196" s="54"/>
      <c r="EYO196" s="54"/>
      <c r="EYP196" s="54"/>
      <c r="EYQ196" s="54"/>
      <c r="EYR196" s="54"/>
      <c r="EYS196" s="54"/>
      <c r="EYT196" s="54"/>
      <c r="EYU196" s="54"/>
      <c r="EYV196" s="54"/>
      <c r="EYW196" s="54"/>
      <c r="EYX196" s="54"/>
      <c r="EYY196" s="54"/>
      <c r="EYZ196" s="54"/>
      <c r="EZA196" s="54"/>
      <c r="EZB196" s="54"/>
      <c r="EZC196" s="54"/>
      <c r="EZD196" s="54"/>
      <c r="EZE196" s="54"/>
      <c r="EZF196" s="54"/>
      <c r="EZG196" s="54"/>
      <c r="EZH196" s="54"/>
      <c r="EZI196" s="54"/>
      <c r="EZJ196" s="54"/>
      <c r="EZK196" s="54"/>
      <c r="EZL196" s="54"/>
      <c r="EZM196" s="54"/>
      <c r="EZN196" s="54"/>
      <c r="EZO196" s="54"/>
      <c r="EZP196" s="54"/>
      <c r="EZQ196" s="54"/>
      <c r="EZR196" s="54"/>
      <c r="EZS196" s="54"/>
      <c r="EZT196" s="54"/>
      <c r="EZU196" s="54"/>
      <c r="EZV196" s="54"/>
      <c r="EZW196" s="54"/>
      <c r="EZX196" s="54"/>
      <c r="EZY196" s="54"/>
      <c r="EZZ196" s="54"/>
      <c r="FAA196" s="54"/>
      <c r="FAB196" s="54"/>
      <c r="FAC196" s="54"/>
      <c r="FAD196" s="54"/>
      <c r="FAE196" s="54"/>
      <c r="FAF196" s="54"/>
      <c r="FAG196" s="54"/>
      <c r="FAH196" s="54"/>
      <c r="FAI196" s="54"/>
      <c r="FAJ196" s="54"/>
      <c r="FAK196" s="54"/>
      <c r="FAL196" s="54"/>
      <c r="FAM196" s="54"/>
      <c r="FAN196" s="54"/>
      <c r="FAO196" s="54"/>
      <c r="FAP196" s="54"/>
      <c r="FAQ196" s="54"/>
      <c r="FAR196" s="54"/>
      <c r="FAS196" s="54"/>
      <c r="FAT196" s="54"/>
      <c r="FAU196" s="54"/>
      <c r="FAV196" s="54"/>
      <c r="FAW196" s="54"/>
      <c r="FAX196" s="54"/>
      <c r="FAY196" s="54"/>
      <c r="FAZ196" s="54"/>
      <c r="FBA196" s="54"/>
      <c r="FBB196" s="54"/>
      <c r="FBC196" s="54"/>
      <c r="FBD196" s="54"/>
      <c r="FBE196" s="54"/>
      <c r="FBF196" s="54"/>
      <c r="FBG196" s="54"/>
      <c r="FBH196" s="54"/>
      <c r="FBI196" s="54"/>
      <c r="FBJ196" s="54"/>
      <c r="FBK196" s="54"/>
      <c r="FBL196" s="54"/>
      <c r="FBM196" s="54"/>
      <c r="FBN196" s="54"/>
      <c r="FBO196" s="54"/>
      <c r="FBP196" s="54"/>
      <c r="FBQ196" s="54"/>
      <c r="FBR196" s="54"/>
      <c r="FBS196" s="54"/>
      <c r="FBT196" s="54"/>
      <c r="FBU196" s="54"/>
      <c r="FBV196" s="54"/>
      <c r="FBW196" s="54"/>
      <c r="FBX196" s="54"/>
      <c r="FBY196" s="54"/>
      <c r="FBZ196" s="54"/>
      <c r="FCA196" s="54"/>
      <c r="FCB196" s="54"/>
      <c r="FCC196" s="54"/>
      <c r="FCD196" s="54"/>
      <c r="FCE196" s="54"/>
      <c r="FCF196" s="54"/>
      <c r="FCG196" s="54"/>
      <c r="FCH196" s="54"/>
      <c r="FCI196" s="54"/>
      <c r="FCJ196" s="54"/>
      <c r="FCK196" s="54"/>
      <c r="FCL196" s="54"/>
      <c r="FCM196" s="54"/>
      <c r="FCN196" s="54"/>
      <c r="FCO196" s="54"/>
      <c r="FCP196" s="54"/>
      <c r="FCQ196" s="54"/>
      <c r="FCR196" s="54"/>
      <c r="FCS196" s="54"/>
      <c r="FCT196" s="54"/>
      <c r="FCU196" s="54"/>
      <c r="FCV196" s="54"/>
      <c r="FCW196" s="54"/>
      <c r="FCX196" s="54"/>
      <c r="FCY196" s="54"/>
      <c r="FCZ196" s="54"/>
      <c r="FDA196" s="54"/>
      <c r="FDB196" s="54"/>
      <c r="FDC196" s="54"/>
      <c r="FDD196" s="54"/>
      <c r="FDE196" s="54"/>
      <c r="FDF196" s="54"/>
      <c r="FDG196" s="54"/>
      <c r="FDH196" s="54"/>
      <c r="FDI196" s="54"/>
      <c r="FDJ196" s="54"/>
      <c r="FDK196" s="54"/>
      <c r="FDL196" s="54"/>
      <c r="FDM196" s="54"/>
      <c r="FDN196" s="54"/>
      <c r="FDO196" s="54"/>
      <c r="FDP196" s="54"/>
      <c r="FDQ196" s="54"/>
      <c r="FDR196" s="54"/>
      <c r="FDS196" s="54"/>
      <c r="FDT196" s="54"/>
      <c r="FDU196" s="54"/>
      <c r="FDV196" s="54"/>
      <c r="FDW196" s="54"/>
      <c r="FDX196" s="54"/>
      <c r="FDY196" s="54"/>
      <c r="FDZ196" s="54"/>
      <c r="FEA196" s="54"/>
      <c r="FEB196" s="54"/>
      <c r="FEC196" s="54"/>
      <c r="FED196" s="54"/>
      <c r="FEE196" s="54"/>
      <c r="FEF196" s="54"/>
      <c r="FEG196" s="54"/>
      <c r="FEH196" s="54"/>
      <c r="FEI196" s="54"/>
      <c r="FEJ196" s="54"/>
      <c r="FEK196" s="54"/>
      <c r="FEL196" s="54"/>
      <c r="FEM196" s="54"/>
      <c r="FEN196" s="54"/>
      <c r="FEO196" s="54"/>
      <c r="FEP196" s="54"/>
      <c r="FEQ196" s="54"/>
      <c r="FER196" s="54"/>
      <c r="FES196" s="54"/>
      <c r="FET196" s="54"/>
      <c r="FEU196" s="54"/>
      <c r="FEV196" s="54"/>
      <c r="FEW196" s="54"/>
      <c r="FEX196" s="54"/>
      <c r="FEY196" s="54"/>
      <c r="FEZ196" s="54"/>
      <c r="FFA196" s="54"/>
      <c r="FFB196" s="54"/>
      <c r="FFC196" s="54"/>
      <c r="FFD196" s="54"/>
      <c r="FFE196" s="54"/>
      <c r="FFF196" s="54"/>
      <c r="FFG196" s="54"/>
      <c r="FFH196" s="54"/>
      <c r="FFI196" s="54"/>
      <c r="FFJ196" s="54"/>
      <c r="FFK196" s="54"/>
      <c r="FFL196" s="54"/>
      <c r="FFM196" s="54"/>
      <c r="FFN196" s="54"/>
      <c r="FFO196" s="54"/>
      <c r="FFP196" s="54"/>
      <c r="FFQ196" s="54"/>
      <c r="FFR196" s="54"/>
      <c r="FFS196" s="54"/>
      <c r="FFT196" s="54"/>
      <c r="FFU196" s="54"/>
      <c r="FFV196" s="54"/>
      <c r="FFW196" s="54"/>
      <c r="FFX196" s="54"/>
      <c r="FFY196" s="54"/>
      <c r="FFZ196" s="54"/>
      <c r="FGA196" s="54"/>
      <c r="FGB196" s="54"/>
      <c r="FGC196" s="54"/>
      <c r="FGD196" s="54"/>
      <c r="FGE196" s="54"/>
      <c r="FGF196" s="54"/>
      <c r="FGG196" s="54"/>
      <c r="FGH196" s="54"/>
      <c r="FGI196" s="54"/>
      <c r="FGJ196" s="54"/>
      <c r="FGK196" s="54"/>
      <c r="FGL196" s="54"/>
      <c r="FGM196" s="54"/>
      <c r="FGN196" s="54"/>
      <c r="FGO196" s="54"/>
      <c r="FGP196" s="54"/>
      <c r="FGQ196" s="54"/>
      <c r="FGR196" s="54"/>
      <c r="FGS196" s="54"/>
      <c r="FGT196" s="54"/>
      <c r="FGU196" s="54"/>
      <c r="FGV196" s="54"/>
      <c r="FGW196" s="54"/>
      <c r="FGX196" s="54"/>
      <c r="FGY196" s="54"/>
      <c r="FGZ196" s="54"/>
      <c r="FHA196" s="54"/>
      <c r="FHB196" s="54"/>
      <c r="FHC196" s="54"/>
      <c r="FHD196" s="54"/>
      <c r="FHE196" s="54"/>
      <c r="FHF196" s="54"/>
      <c r="FHG196" s="54"/>
      <c r="FHH196" s="54"/>
      <c r="FHI196" s="54"/>
      <c r="FHJ196" s="54"/>
      <c r="FHK196" s="54"/>
      <c r="FHL196" s="54"/>
      <c r="FHM196" s="54"/>
      <c r="FHN196" s="54"/>
      <c r="FHO196" s="54"/>
      <c r="FHP196" s="54"/>
      <c r="FHQ196" s="54"/>
      <c r="FHR196" s="54"/>
      <c r="FHS196" s="54"/>
      <c r="FHT196" s="54"/>
      <c r="FHU196" s="54"/>
      <c r="FHV196" s="54"/>
      <c r="FHW196" s="54"/>
      <c r="FHX196" s="54"/>
      <c r="FHY196" s="54"/>
      <c r="FHZ196" s="54"/>
      <c r="FIA196" s="54"/>
      <c r="FIB196" s="54"/>
      <c r="FIC196" s="54"/>
      <c r="FID196" s="54"/>
      <c r="FIE196" s="54"/>
      <c r="FIF196" s="54"/>
      <c r="FIG196" s="54"/>
      <c r="FIH196" s="54"/>
      <c r="FII196" s="54"/>
      <c r="FIJ196" s="54"/>
      <c r="FIK196" s="54"/>
      <c r="FIL196" s="54"/>
      <c r="FIM196" s="54"/>
      <c r="FIN196" s="54"/>
      <c r="FIO196" s="54"/>
      <c r="FIP196" s="54"/>
      <c r="FIQ196" s="54"/>
      <c r="FIR196" s="54"/>
      <c r="FIS196" s="54"/>
      <c r="FIT196" s="54"/>
      <c r="FIU196" s="54"/>
      <c r="FIV196" s="54"/>
      <c r="FIW196" s="54"/>
      <c r="FIX196" s="54"/>
      <c r="FIY196" s="54"/>
      <c r="FIZ196" s="54"/>
      <c r="FJA196" s="54"/>
      <c r="FJB196" s="54"/>
      <c r="FJC196" s="54"/>
      <c r="FJD196" s="54"/>
      <c r="FJE196" s="54"/>
      <c r="FJF196" s="54"/>
      <c r="FJG196" s="54"/>
      <c r="FJH196" s="54"/>
      <c r="FJI196" s="54"/>
      <c r="FJJ196" s="54"/>
      <c r="FJK196" s="54"/>
      <c r="FJL196" s="54"/>
      <c r="FJM196" s="54"/>
      <c r="FJN196" s="54"/>
      <c r="FJO196" s="54"/>
      <c r="FJP196" s="54"/>
      <c r="FJQ196" s="54"/>
      <c r="FJR196" s="54"/>
      <c r="FJS196" s="54"/>
      <c r="FJT196" s="54"/>
      <c r="FJU196" s="54"/>
      <c r="FJV196" s="54"/>
      <c r="FJW196" s="54"/>
      <c r="FJX196" s="54"/>
      <c r="FJY196" s="54"/>
      <c r="FJZ196" s="54"/>
      <c r="FKA196" s="54"/>
      <c r="FKB196" s="54"/>
      <c r="FKC196" s="54"/>
      <c r="FKD196" s="54"/>
      <c r="FKE196" s="54"/>
      <c r="FKF196" s="54"/>
      <c r="FKG196" s="54"/>
      <c r="FKH196" s="54"/>
      <c r="FKI196" s="54"/>
      <c r="FKJ196" s="54"/>
      <c r="FKK196" s="54"/>
      <c r="FKL196" s="54"/>
      <c r="FKM196" s="54"/>
      <c r="FKN196" s="54"/>
      <c r="FKO196" s="54"/>
      <c r="FKP196" s="54"/>
      <c r="FKQ196" s="54"/>
      <c r="FKR196" s="54"/>
      <c r="FKS196" s="54"/>
      <c r="FKT196" s="54"/>
      <c r="FKU196" s="54"/>
      <c r="FKV196" s="54"/>
      <c r="FKW196" s="54"/>
      <c r="FKX196" s="54"/>
      <c r="FKY196" s="54"/>
      <c r="FKZ196" s="54"/>
      <c r="FLA196" s="54"/>
      <c r="FLB196" s="54"/>
      <c r="FLC196" s="54"/>
      <c r="FLD196" s="54"/>
      <c r="FLE196" s="54"/>
      <c r="FLF196" s="54"/>
      <c r="FLG196" s="54"/>
      <c r="FLH196" s="54"/>
      <c r="FLI196" s="54"/>
      <c r="FLJ196" s="54"/>
      <c r="FLK196" s="54"/>
      <c r="FLL196" s="54"/>
      <c r="FLM196" s="54"/>
      <c r="FLN196" s="54"/>
      <c r="FLO196" s="54"/>
      <c r="FLP196" s="54"/>
      <c r="FLQ196" s="54"/>
      <c r="FLR196" s="54"/>
      <c r="FLS196" s="54"/>
      <c r="FLT196" s="54"/>
      <c r="FLU196" s="54"/>
      <c r="FLV196" s="54"/>
      <c r="FLW196" s="54"/>
      <c r="FLX196" s="54"/>
      <c r="FLY196" s="54"/>
      <c r="FLZ196" s="54"/>
      <c r="FMA196" s="54"/>
      <c r="FMB196" s="54"/>
      <c r="FMC196" s="54"/>
      <c r="FMD196" s="54"/>
      <c r="FME196" s="54"/>
      <c r="FMF196" s="54"/>
      <c r="FMG196" s="54"/>
      <c r="FMH196" s="54"/>
      <c r="FMI196" s="54"/>
      <c r="FMJ196" s="54"/>
      <c r="FMK196" s="54"/>
      <c r="FML196" s="54"/>
      <c r="FMM196" s="54"/>
      <c r="FMN196" s="54"/>
      <c r="FMO196" s="54"/>
      <c r="FMP196" s="54"/>
      <c r="FMQ196" s="54"/>
      <c r="FMR196" s="54"/>
      <c r="FMS196" s="54"/>
      <c r="FMT196" s="54"/>
      <c r="FMU196" s="54"/>
      <c r="FMV196" s="54"/>
      <c r="FMW196" s="54"/>
      <c r="FMX196" s="54"/>
      <c r="FMY196" s="54"/>
      <c r="FMZ196" s="54"/>
      <c r="FNA196" s="54"/>
      <c r="FNB196" s="54"/>
      <c r="FNC196" s="54"/>
      <c r="FND196" s="54"/>
      <c r="FNE196" s="54"/>
      <c r="FNF196" s="54"/>
      <c r="FNG196" s="54"/>
      <c r="FNH196" s="54"/>
      <c r="FNI196" s="54"/>
      <c r="FNJ196" s="54"/>
      <c r="FNK196" s="54"/>
      <c r="FNL196" s="54"/>
      <c r="FNM196" s="54"/>
      <c r="FNN196" s="54"/>
      <c r="FNO196" s="54"/>
      <c r="FNP196" s="54"/>
      <c r="FNQ196" s="54"/>
      <c r="FNR196" s="54"/>
      <c r="FNS196" s="54"/>
      <c r="FNT196" s="54"/>
      <c r="FNU196" s="54"/>
      <c r="FNV196" s="54"/>
      <c r="FNW196" s="54"/>
      <c r="FNX196" s="54"/>
      <c r="FNY196" s="54"/>
      <c r="FNZ196" s="54"/>
      <c r="FOA196" s="54"/>
      <c r="FOB196" s="54"/>
      <c r="FOC196" s="54"/>
      <c r="FOD196" s="54"/>
      <c r="FOE196" s="54"/>
      <c r="FOF196" s="54"/>
      <c r="FOG196" s="54"/>
      <c r="FOH196" s="54"/>
      <c r="FOI196" s="54"/>
      <c r="FOJ196" s="54"/>
      <c r="FOK196" s="54"/>
      <c r="FOL196" s="54"/>
      <c r="FOM196" s="54"/>
      <c r="FON196" s="54"/>
      <c r="FOO196" s="54"/>
      <c r="FOP196" s="54"/>
      <c r="FOQ196" s="54"/>
      <c r="FOR196" s="54"/>
      <c r="FOS196" s="54"/>
      <c r="FOT196" s="54"/>
      <c r="FOU196" s="54"/>
      <c r="FOV196" s="54"/>
      <c r="FOW196" s="54"/>
      <c r="FOX196" s="54"/>
      <c r="FOY196" s="54"/>
      <c r="FOZ196" s="54"/>
      <c r="FPA196" s="54"/>
      <c r="FPB196" s="54"/>
      <c r="FPC196" s="54"/>
      <c r="FPD196" s="54"/>
      <c r="FPE196" s="54"/>
      <c r="FPF196" s="54"/>
      <c r="FPG196" s="54"/>
      <c r="FPH196" s="54"/>
      <c r="FPI196" s="54"/>
      <c r="FPJ196" s="54"/>
      <c r="FPK196" s="54"/>
      <c r="FPL196" s="54"/>
      <c r="FPM196" s="54"/>
      <c r="FPN196" s="54"/>
      <c r="FPO196" s="54"/>
      <c r="FPP196" s="54"/>
      <c r="FPQ196" s="54"/>
      <c r="FPR196" s="54"/>
      <c r="FPS196" s="54"/>
      <c r="FPT196" s="54"/>
      <c r="FPU196" s="54"/>
      <c r="FPV196" s="54"/>
      <c r="FPW196" s="54"/>
      <c r="FPX196" s="54"/>
      <c r="FPY196" s="54"/>
      <c r="FPZ196" s="54"/>
      <c r="FQA196" s="54"/>
      <c r="FQB196" s="54"/>
      <c r="FQC196" s="54"/>
      <c r="FQD196" s="54"/>
      <c r="FQE196" s="54"/>
      <c r="FQF196" s="54"/>
      <c r="FQG196" s="54"/>
      <c r="FQH196" s="54"/>
      <c r="FQI196" s="54"/>
      <c r="FQJ196" s="54"/>
      <c r="FQK196" s="54"/>
      <c r="FQL196" s="54"/>
      <c r="FQM196" s="54"/>
      <c r="FQN196" s="54"/>
      <c r="FQO196" s="54"/>
      <c r="FQP196" s="54"/>
      <c r="FQQ196" s="54"/>
      <c r="FQR196" s="54"/>
      <c r="FQS196" s="54"/>
      <c r="FQT196" s="54"/>
      <c r="FQU196" s="54"/>
      <c r="FQV196" s="54"/>
      <c r="FQW196" s="54"/>
      <c r="FQX196" s="54"/>
      <c r="FQY196" s="54"/>
      <c r="FQZ196" s="54"/>
      <c r="FRA196" s="54"/>
      <c r="FRB196" s="54"/>
      <c r="FRC196" s="54"/>
      <c r="FRD196" s="54"/>
      <c r="FRE196" s="54"/>
      <c r="FRF196" s="54"/>
      <c r="FRG196" s="54"/>
      <c r="FRH196" s="54"/>
      <c r="FRI196" s="54"/>
      <c r="FRJ196" s="54"/>
      <c r="FRK196" s="54"/>
      <c r="FRL196" s="54"/>
      <c r="FRM196" s="54"/>
      <c r="FRN196" s="54"/>
      <c r="FRO196" s="54"/>
      <c r="FRP196" s="54"/>
      <c r="FRQ196" s="54"/>
      <c r="FRR196" s="54"/>
      <c r="FRS196" s="54"/>
      <c r="FRT196" s="54"/>
      <c r="FRU196" s="54"/>
      <c r="FRV196" s="54"/>
      <c r="FRW196" s="54"/>
      <c r="FRX196" s="54"/>
      <c r="FRY196" s="54"/>
      <c r="FRZ196" s="54"/>
      <c r="FSA196" s="54"/>
      <c r="FSB196" s="54"/>
      <c r="FSC196" s="54"/>
      <c r="FSD196" s="54"/>
      <c r="FSE196" s="54"/>
      <c r="FSF196" s="54"/>
      <c r="FSG196" s="54"/>
      <c r="FSH196" s="54"/>
      <c r="FSI196" s="54"/>
      <c r="FSJ196" s="54"/>
      <c r="FSK196" s="54"/>
      <c r="FSL196" s="54"/>
      <c r="FSM196" s="54"/>
      <c r="FSN196" s="54"/>
      <c r="FSO196" s="54"/>
      <c r="FSP196" s="54"/>
      <c r="FSQ196" s="54"/>
      <c r="FSR196" s="54"/>
      <c r="FSS196" s="54"/>
      <c r="FST196" s="54"/>
      <c r="FSU196" s="54"/>
      <c r="FSV196" s="54"/>
      <c r="FSW196" s="54"/>
      <c r="FSX196" s="54"/>
      <c r="FSY196" s="54"/>
      <c r="FSZ196" s="54"/>
      <c r="FTA196" s="54"/>
      <c r="FTB196" s="54"/>
      <c r="FTC196" s="54"/>
      <c r="FTD196" s="54"/>
      <c r="FTE196" s="54"/>
      <c r="FTF196" s="54"/>
      <c r="FTG196" s="54"/>
      <c r="FTH196" s="54"/>
      <c r="FTI196" s="54"/>
      <c r="FTJ196" s="54"/>
      <c r="FTK196" s="54"/>
      <c r="FTL196" s="54"/>
      <c r="FTM196" s="54"/>
      <c r="FTN196" s="54"/>
      <c r="FTO196" s="54"/>
      <c r="FTP196" s="54"/>
      <c r="FTQ196" s="54"/>
      <c r="FTR196" s="54"/>
      <c r="FTS196" s="54"/>
      <c r="FTT196" s="54"/>
      <c r="FTU196" s="54"/>
      <c r="FTV196" s="54"/>
      <c r="FTW196" s="54"/>
      <c r="FTX196" s="54"/>
      <c r="FTY196" s="54"/>
      <c r="FTZ196" s="54"/>
      <c r="FUA196" s="54"/>
      <c r="FUB196" s="54"/>
      <c r="FUC196" s="54"/>
      <c r="FUD196" s="54"/>
      <c r="FUE196" s="54"/>
      <c r="FUF196" s="54"/>
      <c r="FUG196" s="54"/>
      <c r="FUH196" s="54"/>
      <c r="FUI196" s="54"/>
      <c r="FUJ196" s="54"/>
      <c r="FUK196" s="54"/>
      <c r="FUL196" s="54"/>
      <c r="FUM196" s="54"/>
      <c r="FUN196" s="54"/>
      <c r="FUO196" s="54"/>
      <c r="FUP196" s="54"/>
      <c r="FUQ196" s="54"/>
      <c r="FUR196" s="54"/>
      <c r="FUS196" s="54"/>
      <c r="FUT196" s="54"/>
      <c r="FUU196" s="54"/>
      <c r="FUV196" s="54"/>
      <c r="FUW196" s="54"/>
      <c r="FUX196" s="54"/>
      <c r="FUY196" s="54"/>
      <c r="FUZ196" s="54"/>
      <c r="FVA196" s="54"/>
      <c r="FVB196" s="54"/>
      <c r="FVC196" s="54"/>
      <c r="FVD196" s="54"/>
      <c r="FVE196" s="54"/>
      <c r="FVF196" s="54"/>
      <c r="FVG196" s="54"/>
      <c r="FVH196" s="54"/>
      <c r="FVI196" s="54"/>
      <c r="FVJ196" s="54"/>
      <c r="FVK196" s="54"/>
      <c r="FVL196" s="54"/>
      <c r="FVM196" s="54"/>
      <c r="FVN196" s="54"/>
      <c r="FVO196" s="54"/>
      <c r="FVP196" s="54"/>
      <c r="FVQ196" s="54"/>
      <c r="FVR196" s="54"/>
      <c r="FVS196" s="54"/>
      <c r="FVT196" s="54"/>
      <c r="FVU196" s="54"/>
      <c r="FVV196" s="54"/>
      <c r="FVW196" s="54"/>
      <c r="FVX196" s="54"/>
      <c r="FVY196" s="54"/>
      <c r="FVZ196" s="54"/>
      <c r="FWA196" s="54"/>
      <c r="FWB196" s="54"/>
      <c r="FWC196" s="54"/>
      <c r="FWD196" s="54"/>
      <c r="FWE196" s="54"/>
      <c r="FWF196" s="54"/>
      <c r="FWG196" s="54"/>
      <c r="FWH196" s="54"/>
      <c r="FWI196" s="54"/>
      <c r="FWJ196" s="54"/>
      <c r="FWK196" s="54"/>
      <c r="FWL196" s="54"/>
      <c r="FWM196" s="54"/>
      <c r="FWN196" s="54"/>
      <c r="FWO196" s="54"/>
      <c r="FWP196" s="54"/>
      <c r="FWQ196" s="54"/>
      <c r="FWR196" s="54"/>
      <c r="FWS196" s="54"/>
      <c r="FWT196" s="54"/>
      <c r="FWU196" s="54"/>
      <c r="FWV196" s="54"/>
      <c r="FWW196" s="54"/>
      <c r="FWX196" s="54"/>
      <c r="FWY196" s="54"/>
      <c r="FWZ196" s="54"/>
      <c r="FXA196" s="54"/>
      <c r="FXB196" s="54"/>
      <c r="FXC196" s="54"/>
      <c r="FXD196" s="54"/>
      <c r="FXE196" s="54"/>
      <c r="FXF196" s="54"/>
      <c r="FXG196" s="54"/>
      <c r="FXH196" s="54"/>
      <c r="FXI196" s="54"/>
      <c r="FXJ196" s="54"/>
      <c r="FXK196" s="54"/>
      <c r="FXL196" s="54"/>
      <c r="FXM196" s="54"/>
      <c r="FXN196" s="54"/>
      <c r="FXO196" s="54"/>
      <c r="FXP196" s="54"/>
      <c r="FXQ196" s="54"/>
      <c r="FXR196" s="54"/>
      <c r="FXS196" s="54"/>
      <c r="FXT196" s="54"/>
      <c r="FXU196" s="54"/>
      <c r="FXV196" s="54"/>
      <c r="FXW196" s="54"/>
      <c r="FXX196" s="54"/>
      <c r="FXY196" s="54"/>
      <c r="FXZ196" s="54"/>
      <c r="FYA196" s="54"/>
      <c r="FYB196" s="54"/>
      <c r="FYC196" s="54"/>
      <c r="FYD196" s="54"/>
      <c r="FYE196" s="54"/>
      <c r="FYF196" s="54"/>
      <c r="FYG196" s="54"/>
      <c r="FYH196" s="54"/>
      <c r="FYI196" s="54"/>
      <c r="FYJ196" s="54"/>
      <c r="FYK196" s="54"/>
      <c r="FYL196" s="54"/>
      <c r="FYM196" s="54"/>
      <c r="FYN196" s="54"/>
      <c r="FYO196" s="54"/>
      <c r="FYP196" s="54"/>
      <c r="FYQ196" s="54"/>
      <c r="FYR196" s="54"/>
      <c r="FYS196" s="54"/>
      <c r="FYT196" s="54"/>
      <c r="FYU196" s="54"/>
      <c r="FYV196" s="54"/>
      <c r="FYW196" s="54"/>
      <c r="FYX196" s="54"/>
      <c r="FYY196" s="54"/>
      <c r="FYZ196" s="54"/>
      <c r="FZA196" s="54"/>
      <c r="FZB196" s="54"/>
      <c r="FZC196" s="54"/>
      <c r="FZD196" s="54"/>
      <c r="FZE196" s="54"/>
      <c r="FZF196" s="54"/>
      <c r="FZG196" s="54"/>
      <c r="FZH196" s="54"/>
      <c r="FZI196" s="54"/>
      <c r="FZJ196" s="54"/>
      <c r="FZK196" s="54"/>
      <c r="FZL196" s="54"/>
      <c r="FZM196" s="54"/>
      <c r="FZN196" s="54"/>
      <c r="FZO196" s="54"/>
      <c r="FZP196" s="54"/>
      <c r="FZQ196" s="54"/>
      <c r="FZR196" s="54"/>
      <c r="FZS196" s="54"/>
      <c r="FZT196" s="54"/>
      <c r="FZU196" s="54"/>
      <c r="FZV196" s="54"/>
      <c r="FZW196" s="54"/>
      <c r="FZX196" s="54"/>
      <c r="FZY196" s="54"/>
      <c r="FZZ196" s="54"/>
      <c r="GAA196" s="54"/>
      <c r="GAB196" s="54"/>
      <c r="GAC196" s="54"/>
      <c r="GAD196" s="54"/>
      <c r="GAE196" s="54"/>
      <c r="GAF196" s="54"/>
      <c r="GAG196" s="54"/>
      <c r="GAH196" s="54"/>
      <c r="GAI196" s="54"/>
      <c r="GAJ196" s="54"/>
      <c r="GAK196" s="54"/>
      <c r="GAL196" s="54"/>
      <c r="GAM196" s="54"/>
      <c r="GAN196" s="54"/>
      <c r="GAO196" s="54"/>
      <c r="GAP196" s="54"/>
      <c r="GAQ196" s="54"/>
      <c r="GAR196" s="54"/>
      <c r="GAS196" s="54"/>
      <c r="GAT196" s="54"/>
      <c r="GAU196" s="54"/>
      <c r="GAV196" s="54"/>
      <c r="GAW196" s="54"/>
      <c r="GAX196" s="54"/>
      <c r="GAY196" s="54"/>
      <c r="GAZ196" s="54"/>
      <c r="GBA196" s="54"/>
      <c r="GBB196" s="54"/>
      <c r="GBC196" s="54"/>
      <c r="GBD196" s="54"/>
      <c r="GBE196" s="54"/>
      <c r="GBF196" s="54"/>
      <c r="GBG196" s="54"/>
      <c r="GBH196" s="54"/>
      <c r="GBI196" s="54"/>
      <c r="GBJ196" s="54"/>
      <c r="GBK196" s="54"/>
      <c r="GBL196" s="54"/>
      <c r="GBM196" s="54"/>
      <c r="GBN196" s="54"/>
      <c r="GBO196" s="54"/>
      <c r="GBP196" s="54"/>
      <c r="GBQ196" s="54"/>
      <c r="GBR196" s="54"/>
      <c r="GBS196" s="54"/>
      <c r="GBT196" s="54"/>
      <c r="GBU196" s="54"/>
      <c r="GBV196" s="54"/>
      <c r="GBW196" s="54"/>
      <c r="GBX196" s="54"/>
      <c r="GBY196" s="54"/>
      <c r="GBZ196" s="54"/>
      <c r="GCA196" s="54"/>
      <c r="GCB196" s="54"/>
      <c r="GCC196" s="54"/>
      <c r="GCD196" s="54"/>
      <c r="GCE196" s="54"/>
      <c r="GCF196" s="54"/>
      <c r="GCG196" s="54"/>
      <c r="GCH196" s="54"/>
      <c r="GCI196" s="54"/>
      <c r="GCJ196" s="54"/>
      <c r="GCK196" s="54"/>
      <c r="GCL196" s="54"/>
      <c r="GCM196" s="54"/>
      <c r="GCN196" s="54"/>
      <c r="GCO196" s="54"/>
      <c r="GCP196" s="54"/>
      <c r="GCQ196" s="54"/>
      <c r="GCR196" s="54"/>
      <c r="GCS196" s="54"/>
      <c r="GCT196" s="54"/>
      <c r="GCU196" s="54"/>
      <c r="GCV196" s="54"/>
      <c r="GCW196" s="54"/>
      <c r="GCX196" s="54"/>
      <c r="GCY196" s="54"/>
      <c r="GCZ196" s="54"/>
      <c r="GDA196" s="54"/>
      <c r="GDB196" s="54"/>
      <c r="GDC196" s="54"/>
      <c r="GDD196" s="54"/>
      <c r="GDE196" s="54"/>
      <c r="GDF196" s="54"/>
      <c r="GDG196" s="54"/>
      <c r="GDH196" s="54"/>
      <c r="GDI196" s="54"/>
      <c r="GDJ196" s="54"/>
      <c r="GDK196" s="54"/>
      <c r="GDL196" s="54"/>
      <c r="GDM196" s="54"/>
      <c r="GDN196" s="54"/>
      <c r="GDO196" s="54"/>
      <c r="GDP196" s="54"/>
      <c r="GDQ196" s="54"/>
      <c r="GDR196" s="54"/>
      <c r="GDS196" s="54"/>
      <c r="GDT196" s="54"/>
      <c r="GDU196" s="54"/>
      <c r="GDV196" s="54"/>
      <c r="GDW196" s="54"/>
      <c r="GDX196" s="54"/>
      <c r="GDY196" s="54"/>
      <c r="GDZ196" s="54"/>
      <c r="GEA196" s="54"/>
      <c r="GEB196" s="54"/>
      <c r="GEC196" s="54"/>
      <c r="GED196" s="54"/>
      <c r="GEE196" s="54"/>
      <c r="GEF196" s="54"/>
      <c r="GEG196" s="54"/>
      <c r="GEH196" s="54"/>
      <c r="GEI196" s="54"/>
      <c r="GEJ196" s="54"/>
      <c r="GEK196" s="54"/>
      <c r="GEL196" s="54"/>
      <c r="GEM196" s="54"/>
      <c r="GEN196" s="54"/>
      <c r="GEO196" s="54"/>
      <c r="GEP196" s="54"/>
      <c r="GEQ196" s="54"/>
      <c r="GER196" s="54"/>
      <c r="GES196" s="54"/>
      <c r="GET196" s="54"/>
      <c r="GEU196" s="54"/>
      <c r="GEV196" s="54"/>
      <c r="GEW196" s="54"/>
      <c r="GEX196" s="54"/>
      <c r="GEY196" s="54"/>
      <c r="GEZ196" s="54"/>
      <c r="GFA196" s="54"/>
      <c r="GFB196" s="54"/>
      <c r="GFC196" s="54"/>
      <c r="GFD196" s="54"/>
      <c r="GFE196" s="54"/>
      <c r="GFF196" s="54"/>
      <c r="GFG196" s="54"/>
      <c r="GFH196" s="54"/>
      <c r="GFI196" s="54"/>
      <c r="GFJ196" s="54"/>
      <c r="GFK196" s="54"/>
      <c r="GFL196" s="54"/>
      <c r="GFM196" s="54"/>
      <c r="GFN196" s="54"/>
      <c r="GFO196" s="54"/>
      <c r="GFP196" s="54"/>
      <c r="GFQ196" s="54"/>
      <c r="GFR196" s="54"/>
      <c r="GFS196" s="54"/>
      <c r="GFT196" s="54"/>
      <c r="GFU196" s="54"/>
      <c r="GFV196" s="54"/>
      <c r="GFW196" s="54"/>
      <c r="GFX196" s="54"/>
      <c r="GFY196" s="54"/>
      <c r="GFZ196" s="54"/>
      <c r="GGA196" s="54"/>
      <c r="GGB196" s="54"/>
      <c r="GGC196" s="54"/>
      <c r="GGD196" s="54"/>
      <c r="GGE196" s="54"/>
      <c r="GGF196" s="54"/>
      <c r="GGG196" s="54"/>
      <c r="GGH196" s="54"/>
      <c r="GGI196" s="54"/>
      <c r="GGJ196" s="54"/>
      <c r="GGK196" s="54"/>
      <c r="GGL196" s="54"/>
      <c r="GGM196" s="54"/>
      <c r="GGN196" s="54"/>
      <c r="GGO196" s="54"/>
      <c r="GGP196" s="54"/>
      <c r="GGQ196" s="54"/>
      <c r="GGR196" s="54"/>
      <c r="GGS196" s="54"/>
      <c r="GGT196" s="54"/>
      <c r="GGU196" s="54"/>
      <c r="GGV196" s="54"/>
      <c r="GGW196" s="54"/>
      <c r="GGX196" s="54"/>
      <c r="GGY196" s="54"/>
      <c r="GGZ196" s="54"/>
      <c r="GHA196" s="54"/>
      <c r="GHB196" s="54"/>
      <c r="GHC196" s="54"/>
      <c r="GHD196" s="54"/>
      <c r="GHE196" s="54"/>
      <c r="GHF196" s="54"/>
      <c r="GHG196" s="54"/>
      <c r="GHH196" s="54"/>
      <c r="GHI196" s="54"/>
      <c r="GHJ196" s="54"/>
      <c r="GHK196" s="54"/>
      <c r="GHL196" s="54"/>
      <c r="GHM196" s="54"/>
      <c r="GHN196" s="54"/>
      <c r="GHO196" s="54"/>
      <c r="GHP196" s="54"/>
      <c r="GHQ196" s="54"/>
      <c r="GHR196" s="54"/>
      <c r="GHS196" s="54"/>
      <c r="GHT196" s="54"/>
      <c r="GHU196" s="54"/>
      <c r="GHV196" s="54"/>
      <c r="GHW196" s="54"/>
      <c r="GHX196" s="54"/>
      <c r="GHY196" s="54"/>
      <c r="GHZ196" s="54"/>
      <c r="GIA196" s="54"/>
      <c r="GIB196" s="54"/>
      <c r="GIC196" s="54"/>
      <c r="GID196" s="54"/>
      <c r="GIE196" s="54"/>
      <c r="GIF196" s="54"/>
      <c r="GIG196" s="54"/>
      <c r="GIH196" s="54"/>
      <c r="GII196" s="54"/>
      <c r="GIJ196" s="54"/>
      <c r="GIK196" s="54"/>
      <c r="GIL196" s="54"/>
      <c r="GIM196" s="54"/>
      <c r="GIN196" s="54"/>
      <c r="GIO196" s="54"/>
      <c r="GIP196" s="54"/>
      <c r="GIQ196" s="54"/>
      <c r="GIR196" s="54"/>
      <c r="GIS196" s="54"/>
      <c r="GIT196" s="54"/>
      <c r="GIU196" s="54"/>
      <c r="GIV196" s="54"/>
      <c r="GIW196" s="54"/>
      <c r="GIX196" s="54"/>
      <c r="GIY196" s="54"/>
      <c r="GIZ196" s="54"/>
      <c r="GJA196" s="54"/>
      <c r="GJB196" s="54"/>
      <c r="GJC196" s="54"/>
      <c r="GJD196" s="54"/>
      <c r="GJE196" s="54"/>
      <c r="GJF196" s="54"/>
      <c r="GJG196" s="54"/>
      <c r="GJH196" s="54"/>
      <c r="GJI196" s="54"/>
      <c r="GJJ196" s="54"/>
      <c r="GJK196" s="54"/>
      <c r="GJL196" s="54"/>
      <c r="GJM196" s="54"/>
      <c r="GJN196" s="54"/>
      <c r="GJO196" s="54"/>
      <c r="GJP196" s="54"/>
      <c r="GJQ196" s="54"/>
      <c r="GJR196" s="54"/>
      <c r="GJS196" s="54"/>
      <c r="GJT196" s="54"/>
      <c r="GJU196" s="54"/>
      <c r="GJV196" s="54"/>
      <c r="GJW196" s="54"/>
      <c r="GJX196" s="54"/>
      <c r="GJY196" s="54"/>
      <c r="GJZ196" s="54"/>
      <c r="GKA196" s="54"/>
      <c r="GKB196" s="54"/>
      <c r="GKC196" s="54"/>
      <c r="GKD196" s="54"/>
      <c r="GKE196" s="54"/>
      <c r="GKF196" s="54"/>
      <c r="GKG196" s="54"/>
      <c r="GKH196" s="54"/>
      <c r="GKI196" s="54"/>
      <c r="GKJ196" s="54"/>
      <c r="GKK196" s="54"/>
      <c r="GKL196" s="54"/>
      <c r="GKM196" s="54"/>
      <c r="GKN196" s="54"/>
      <c r="GKO196" s="54"/>
      <c r="GKP196" s="54"/>
      <c r="GKQ196" s="54"/>
      <c r="GKR196" s="54"/>
      <c r="GKS196" s="54"/>
      <c r="GKT196" s="54"/>
      <c r="GKU196" s="54"/>
      <c r="GKV196" s="54"/>
      <c r="GKW196" s="54"/>
      <c r="GKX196" s="54"/>
      <c r="GKY196" s="54"/>
      <c r="GKZ196" s="54"/>
      <c r="GLA196" s="54"/>
      <c r="GLB196" s="54"/>
      <c r="GLC196" s="54"/>
      <c r="GLD196" s="54"/>
      <c r="GLE196" s="54"/>
      <c r="GLF196" s="54"/>
      <c r="GLG196" s="54"/>
      <c r="GLH196" s="54"/>
      <c r="GLI196" s="54"/>
      <c r="GLJ196" s="54"/>
      <c r="GLK196" s="54"/>
      <c r="GLL196" s="54"/>
      <c r="GLM196" s="54"/>
      <c r="GLN196" s="54"/>
      <c r="GLO196" s="54"/>
      <c r="GLP196" s="54"/>
      <c r="GLQ196" s="54"/>
      <c r="GLR196" s="54"/>
      <c r="GLS196" s="54"/>
      <c r="GLT196" s="54"/>
      <c r="GLU196" s="54"/>
      <c r="GLV196" s="54"/>
      <c r="GLW196" s="54"/>
      <c r="GLX196" s="54"/>
      <c r="GLY196" s="54"/>
      <c r="GLZ196" s="54"/>
      <c r="GMA196" s="54"/>
      <c r="GMB196" s="54"/>
      <c r="GMC196" s="54"/>
      <c r="GMD196" s="54"/>
      <c r="GME196" s="54"/>
      <c r="GMF196" s="54"/>
      <c r="GMG196" s="54"/>
      <c r="GMH196" s="54"/>
      <c r="GMI196" s="54"/>
      <c r="GMJ196" s="54"/>
      <c r="GMK196" s="54"/>
      <c r="GML196" s="54"/>
      <c r="GMM196" s="54"/>
      <c r="GMN196" s="54"/>
      <c r="GMO196" s="54"/>
      <c r="GMP196" s="54"/>
      <c r="GMQ196" s="54"/>
      <c r="GMR196" s="54"/>
      <c r="GMS196" s="54"/>
      <c r="GMT196" s="54"/>
      <c r="GMU196" s="54"/>
      <c r="GMV196" s="54"/>
      <c r="GMW196" s="54"/>
      <c r="GMX196" s="54"/>
      <c r="GMY196" s="54"/>
      <c r="GMZ196" s="54"/>
      <c r="GNA196" s="54"/>
      <c r="GNB196" s="54"/>
      <c r="GNC196" s="54"/>
      <c r="GND196" s="54"/>
      <c r="GNE196" s="54"/>
      <c r="GNF196" s="54"/>
      <c r="GNG196" s="54"/>
      <c r="GNH196" s="54"/>
      <c r="GNI196" s="54"/>
      <c r="GNJ196" s="54"/>
      <c r="GNK196" s="54"/>
      <c r="GNL196" s="54"/>
      <c r="GNM196" s="54"/>
      <c r="GNN196" s="54"/>
      <c r="GNO196" s="54"/>
      <c r="GNP196" s="54"/>
      <c r="GNQ196" s="54"/>
      <c r="GNR196" s="54"/>
      <c r="GNS196" s="54"/>
      <c r="GNT196" s="54"/>
      <c r="GNU196" s="54"/>
      <c r="GNV196" s="54"/>
      <c r="GNW196" s="54"/>
      <c r="GNX196" s="54"/>
      <c r="GNY196" s="54"/>
      <c r="GNZ196" s="54"/>
      <c r="GOA196" s="54"/>
      <c r="GOB196" s="54"/>
      <c r="GOC196" s="54"/>
      <c r="GOD196" s="54"/>
      <c r="GOE196" s="54"/>
      <c r="GOF196" s="54"/>
      <c r="GOG196" s="54"/>
      <c r="GOH196" s="54"/>
      <c r="GOI196" s="54"/>
      <c r="GOJ196" s="54"/>
      <c r="GOK196" s="54"/>
      <c r="GOL196" s="54"/>
      <c r="GOM196" s="54"/>
      <c r="GON196" s="54"/>
      <c r="GOO196" s="54"/>
      <c r="GOP196" s="54"/>
      <c r="GOQ196" s="54"/>
      <c r="GOR196" s="54"/>
      <c r="GOS196" s="54"/>
      <c r="GOT196" s="54"/>
      <c r="GOU196" s="54"/>
      <c r="GOV196" s="54"/>
      <c r="GOW196" s="54"/>
      <c r="GOX196" s="54"/>
      <c r="GOY196" s="54"/>
      <c r="GOZ196" s="54"/>
      <c r="GPA196" s="54"/>
      <c r="GPB196" s="54"/>
      <c r="GPC196" s="54"/>
      <c r="GPD196" s="54"/>
      <c r="GPE196" s="54"/>
      <c r="GPF196" s="54"/>
      <c r="GPG196" s="54"/>
      <c r="GPH196" s="54"/>
      <c r="GPI196" s="54"/>
      <c r="GPJ196" s="54"/>
      <c r="GPK196" s="54"/>
      <c r="GPL196" s="54"/>
      <c r="GPM196" s="54"/>
      <c r="GPN196" s="54"/>
      <c r="GPO196" s="54"/>
      <c r="GPP196" s="54"/>
      <c r="GPQ196" s="54"/>
      <c r="GPR196" s="54"/>
      <c r="GPS196" s="54"/>
      <c r="GPT196" s="54"/>
      <c r="GPU196" s="54"/>
      <c r="GPV196" s="54"/>
      <c r="GPW196" s="54"/>
      <c r="GPX196" s="54"/>
      <c r="GPY196" s="54"/>
      <c r="GPZ196" s="54"/>
      <c r="GQA196" s="54"/>
      <c r="GQB196" s="54"/>
      <c r="GQC196" s="54"/>
      <c r="GQD196" s="54"/>
      <c r="GQE196" s="54"/>
      <c r="GQF196" s="54"/>
      <c r="GQG196" s="54"/>
      <c r="GQH196" s="54"/>
      <c r="GQI196" s="54"/>
      <c r="GQJ196" s="54"/>
      <c r="GQK196" s="54"/>
      <c r="GQL196" s="54"/>
      <c r="GQM196" s="54"/>
      <c r="GQN196" s="54"/>
      <c r="GQO196" s="54"/>
      <c r="GQP196" s="54"/>
      <c r="GQQ196" s="54"/>
      <c r="GQR196" s="54"/>
      <c r="GQS196" s="54"/>
      <c r="GQT196" s="54"/>
      <c r="GQU196" s="54"/>
      <c r="GQV196" s="54"/>
      <c r="GQW196" s="54"/>
      <c r="GQX196" s="54"/>
      <c r="GQY196" s="54"/>
      <c r="GQZ196" s="54"/>
      <c r="GRA196" s="54"/>
      <c r="GRB196" s="54"/>
      <c r="GRC196" s="54"/>
      <c r="GRD196" s="54"/>
      <c r="GRE196" s="54"/>
      <c r="GRF196" s="54"/>
      <c r="GRG196" s="54"/>
      <c r="GRH196" s="54"/>
      <c r="GRI196" s="54"/>
      <c r="GRJ196" s="54"/>
      <c r="GRK196" s="54"/>
      <c r="GRL196" s="54"/>
      <c r="GRM196" s="54"/>
      <c r="GRN196" s="54"/>
      <c r="GRO196" s="54"/>
      <c r="GRP196" s="54"/>
      <c r="GRQ196" s="54"/>
      <c r="GRR196" s="54"/>
      <c r="GRS196" s="54"/>
      <c r="GRT196" s="54"/>
      <c r="GRU196" s="54"/>
      <c r="GRV196" s="54"/>
      <c r="GRW196" s="54"/>
      <c r="GRX196" s="54"/>
      <c r="GRY196" s="54"/>
      <c r="GRZ196" s="54"/>
      <c r="GSA196" s="54"/>
      <c r="GSB196" s="54"/>
      <c r="GSC196" s="54"/>
      <c r="GSD196" s="54"/>
      <c r="GSE196" s="54"/>
      <c r="GSF196" s="54"/>
      <c r="GSG196" s="54"/>
      <c r="GSH196" s="54"/>
      <c r="GSI196" s="54"/>
      <c r="GSJ196" s="54"/>
      <c r="GSK196" s="54"/>
      <c r="GSL196" s="54"/>
      <c r="GSM196" s="54"/>
      <c r="GSN196" s="54"/>
      <c r="GSO196" s="54"/>
      <c r="GSP196" s="54"/>
      <c r="GSQ196" s="54"/>
      <c r="GSR196" s="54"/>
      <c r="GSS196" s="54"/>
      <c r="GST196" s="54"/>
      <c r="GSU196" s="54"/>
      <c r="GSV196" s="54"/>
      <c r="GSW196" s="54"/>
      <c r="GSX196" s="54"/>
      <c r="GSY196" s="54"/>
      <c r="GSZ196" s="54"/>
      <c r="GTA196" s="54"/>
      <c r="GTB196" s="54"/>
      <c r="GTC196" s="54"/>
      <c r="GTD196" s="54"/>
      <c r="GTE196" s="54"/>
      <c r="GTF196" s="54"/>
      <c r="GTG196" s="54"/>
      <c r="GTH196" s="54"/>
      <c r="GTI196" s="54"/>
      <c r="GTJ196" s="54"/>
      <c r="GTK196" s="54"/>
      <c r="GTL196" s="54"/>
      <c r="GTM196" s="54"/>
      <c r="GTN196" s="54"/>
      <c r="GTO196" s="54"/>
      <c r="GTP196" s="54"/>
      <c r="GTQ196" s="54"/>
      <c r="GTR196" s="54"/>
      <c r="GTS196" s="54"/>
      <c r="GTT196" s="54"/>
      <c r="GTU196" s="54"/>
      <c r="GTV196" s="54"/>
      <c r="GTW196" s="54"/>
      <c r="GTX196" s="54"/>
      <c r="GTY196" s="54"/>
      <c r="GTZ196" s="54"/>
      <c r="GUA196" s="54"/>
      <c r="GUB196" s="54"/>
      <c r="GUC196" s="54"/>
      <c r="GUD196" s="54"/>
      <c r="GUE196" s="54"/>
      <c r="GUF196" s="54"/>
      <c r="GUG196" s="54"/>
      <c r="GUH196" s="54"/>
      <c r="GUI196" s="54"/>
      <c r="GUJ196" s="54"/>
      <c r="GUK196" s="54"/>
      <c r="GUL196" s="54"/>
      <c r="GUM196" s="54"/>
      <c r="GUN196" s="54"/>
      <c r="GUO196" s="54"/>
      <c r="GUP196" s="54"/>
      <c r="GUQ196" s="54"/>
      <c r="GUR196" s="54"/>
      <c r="GUS196" s="54"/>
      <c r="GUT196" s="54"/>
      <c r="GUU196" s="54"/>
      <c r="GUV196" s="54"/>
      <c r="GUW196" s="54"/>
      <c r="GUX196" s="54"/>
      <c r="GUY196" s="54"/>
      <c r="GUZ196" s="54"/>
      <c r="GVA196" s="54"/>
      <c r="GVB196" s="54"/>
      <c r="GVC196" s="54"/>
      <c r="GVD196" s="54"/>
      <c r="GVE196" s="54"/>
      <c r="GVF196" s="54"/>
      <c r="GVG196" s="54"/>
      <c r="GVH196" s="54"/>
      <c r="GVI196" s="54"/>
      <c r="GVJ196" s="54"/>
      <c r="GVK196" s="54"/>
      <c r="GVL196" s="54"/>
      <c r="GVM196" s="54"/>
      <c r="GVN196" s="54"/>
      <c r="GVO196" s="54"/>
      <c r="GVP196" s="54"/>
      <c r="GVQ196" s="54"/>
      <c r="GVR196" s="54"/>
      <c r="GVS196" s="54"/>
      <c r="GVT196" s="54"/>
      <c r="GVU196" s="54"/>
      <c r="GVV196" s="54"/>
      <c r="GVW196" s="54"/>
      <c r="GVX196" s="54"/>
      <c r="GVY196" s="54"/>
      <c r="GVZ196" s="54"/>
      <c r="GWA196" s="54"/>
      <c r="GWB196" s="54"/>
      <c r="GWC196" s="54"/>
      <c r="GWD196" s="54"/>
      <c r="GWE196" s="54"/>
      <c r="GWF196" s="54"/>
      <c r="GWG196" s="54"/>
      <c r="GWH196" s="54"/>
      <c r="GWI196" s="54"/>
      <c r="GWJ196" s="54"/>
      <c r="GWK196" s="54"/>
      <c r="GWL196" s="54"/>
      <c r="GWM196" s="54"/>
      <c r="GWN196" s="54"/>
      <c r="GWO196" s="54"/>
      <c r="GWP196" s="54"/>
      <c r="GWQ196" s="54"/>
      <c r="GWR196" s="54"/>
      <c r="GWS196" s="54"/>
      <c r="GWT196" s="54"/>
      <c r="GWU196" s="54"/>
      <c r="GWV196" s="54"/>
      <c r="GWW196" s="54"/>
      <c r="GWX196" s="54"/>
      <c r="GWY196" s="54"/>
      <c r="GWZ196" s="54"/>
      <c r="GXA196" s="54"/>
      <c r="GXB196" s="54"/>
      <c r="GXC196" s="54"/>
      <c r="GXD196" s="54"/>
      <c r="GXE196" s="54"/>
      <c r="GXF196" s="54"/>
      <c r="GXG196" s="54"/>
      <c r="GXH196" s="54"/>
      <c r="GXI196" s="54"/>
      <c r="GXJ196" s="54"/>
      <c r="GXK196" s="54"/>
      <c r="GXL196" s="54"/>
      <c r="GXM196" s="54"/>
      <c r="GXN196" s="54"/>
      <c r="GXO196" s="54"/>
      <c r="GXP196" s="54"/>
      <c r="GXQ196" s="54"/>
      <c r="GXR196" s="54"/>
      <c r="GXS196" s="54"/>
      <c r="GXT196" s="54"/>
      <c r="GXU196" s="54"/>
      <c r="GXV196" s="54"/>
      <c r="GXW196" s="54"/>
      <c r="GXX196" s="54"/>
      <c r="GXY196" s="54"/>
      <c r="GXZ196" s="54"/>
      <c r="GYA196" s="54"/>
      <c r="GYB196" s="54"/>
      <c r="GYC196" s="54"/>
      <c r="GYD196" s="54"/>
      <c r="GYE196" s="54"/>
      <c r="GYF196" s="54"/>
      <c r="GYG196" s="54"/>
      <c r="GYH196" s="54"/>
      <c r="GYI196" s="54"/>
      <c r="GYJ196" s="54"/>
      <c r="GYK196" s="54"/>
      <c r="GYL196" s="54"/>
      <c r="GYM196" s="54"/>
      <c r="GYN196" s="54"/>
      <c r="GYO196" s="54"/>
      <c r="GYP196" s="54"/>
      <c r="GYQ196" s="54"/>
      <c r="GYR196" s="54"/>
      <c r="GYS196" s="54"/>
      <c r="GYT196" s="54"/>
      <c r="GYU196" s="54"/>
      <c r="GYV196" s="54"/>
      <c r="GYW196" s="54"/>
      <c r="GYX196" s="54"/>
      <c r="GYY196" s="54"/>
      <c r="GYZ196" s="54"/>
      <c r="GZA196" s="54"/>
      <c r="GZB196" s="54"/>
      <c r="GZC196" s="54"/>
      <c r="GZD196" s="54"/>
      <c r="GZE196" s="54"/>
      <c r="GZF196" s="54"/>
      <c r="GZG196" s="54"/>
      <c r="GZH196" s="54"/>
      <c r="GZI196" s="54"/>
      <c r="GZJ196" s="54"/>
      <c r="GZK196" s="54"/>
      <c r="GZL196" s="54"/>
      <c r="GZM196" s="54"/>
      <c r="GZN196" s="54"/>
      <c r="GZO196" s="54"/>
      <c r="GZP196" s="54"/>
      <c r="GZQ196" s="54"/>
      <c r="GZR196" s="54"/>
      <c r="GZS196" s="54"/>
      <c r="GZT196" s="54"/>
      <c r="GZU196" s="54"/>
      <c r="GZV196" s="54"/>
      <c r="GZW196" s="54"/>
      <c r="GZX196" s="54"/>
      <c r="GZY196" s="54"/>
      <c r="GZZ196" s="54"/>
      <c r="HAA196" s="54"/>
      <c r="HAB196" s="54"/>
      <c r="HAC196" s="54"/>
      <c r="HAD196" s="54"/>
      <c r="HAE196" s="54"/>
      <c r="HAF196" s="54"/>
      <c r="HAG196" s="54"/>
      <c r="HAH196" s="54"/>
      <c r="HAI196" s="54"/>
      <c r="HAJ196" s="54"/>
      <c r="HAK196" s="54"/>
      <c r="HAL196" s="54"/>
      <c r="HAM196" s="54"/>
      <c r="HAN196" s="54"/>
      <c r="HAO196" s="54"/>
      <c r="HAP196" s="54"/>
      <c r="HAQ196" s="54"/>
      <c r="HAR196" s="54"/>
      <c r="HAS196" s="54"/>
      <c r="HAT196" s="54"/>
      <c r="HAU196" s="54"/>
      <c r="HAV196" s="54"/>
      <c r="HAW196" s="54"/>
      <c r="HAX196" s="54"/>
      <c r="HAY196" s="54"/>
      <c r="HAZ196" s="54"/>
      <c r="HBA196" s="54"/>
      <c r="HBB196" s="54"/>
      <c r="HBC196" s="54"/>
      <c r="HBD196" s="54"/>
      <c r="HBE196" s="54"/>
      <c r="HBF196" s="54"/>
      <c r="HBG196" s="54"/>
      <c r="HBH196" s="54"/>
      <c r="HBI196" s="54"/>
      <c r="HBJ196" s="54"/>
      <c r="HBK196" s="54"/>
      <c r="HBL196" s="54"/>
      <c r="HBM196" s="54"/>
      <c r="HBN196" s="54"/>
      <c r="HBO196" s="54"/>
      <c r="HBP196" s="54"/>
      <c r="HBQ196" s="54"/>
      <c r="HBR196" s="54"/>
      <c r="HBS196" s="54"/>
      <c r="HBT196" s="54"/>
      <c r="HBU196" s="54"/>
      <c r="HBV196" s="54"/>
      <c r="HBW196" s="54"/>
      <c r="HBX196" s="54"/>
      <c r="HBY196" s="54"/>
      <c r="HBZ196" s="54"/>
      <c r="HCA196" s="54"/>
      <c r="HCB196" s="54"/>
      <c r="HCC196" s="54"/>
      <c r="HCD196" s="54"/>
      <c r="HCE196" s="54"/>
      <c r="HCF196" s="54"/>
      <c r="HCG196" s="54"/>
      <c r="HCH196" s="54"/>
      <c r="HCI196" s="54"/>
      <c r="HCJ196" s="54"/>
      <c r="HCK196" s="54"/>
      <c r="HCL196" s="54"/>
      <c r="HCM196" s="54"/>
      <c r="HCN196" s="54"/>
      <c r="HCO196" s="54"/>
      <c r="HCP196" s="54"/>
      <c r="HCQ196" s="54"/>
      <c r="HCR196" s="54"/>
      <c r="HCS196" s="54"/>
      <c r="HCT196" s="54"/>
      <c r="HCU196" s="54"/>
      <c r="HCV196" s="54"/>
      <c r="HCW196" s="54"/>
      <c r="HCX196" s="54"/>
      <c r="HCY196" s="54"/>
      <c r="HCZ196" s="54"/>
      <c r="HDA196" s="54"/>
      <c r="HDB196" s="54"/>
      <c r="HDC196" s="54"/>
      <c r="HDD196" s="54"/>
      <c r="HDE196" s="54"/>
      <c r="HDF196" s="54"/>
      <c r="HDG196" s="54"/>
      <c r="HDH196" s="54"/>
      <c r="HDI196" s="54"/>
      <c r="HDJ196" s="54"/>
      <c r="HDK196" s="54"/>
      <c r="HDL196" s="54"/>
      <c r="HDM196" s="54"/>
      <c r="HDN196" s="54"/>
      <c r="HDO196" s="54"/>
      <c r="HDP196" s="54"/>
      <c r="HDQ196" s="54"/>
      <c r="HDR196" s="54"/>
      <c r="HDS196" s="54"/>
      <c r="HDT196" s="54"/>
      <c r="HDU196" s="54"/>
      <c r="HDV196" s="54"/>
      <c r="HDW196" s="54"/>
      <c r="HDX196" s="54"/>
      <c r="HDY196" s="54"/>
      <c r="HDZ196" s="54"/>
      <c r="HEA196" s="54"/>
      <c r="HEB196" s="54"/>
      <c r="HEC196" s="54"/>
      <c r="HED196" s="54"/>
      <c r="HEE196" s="54"/>
      <c r="HEF196" s="54"/>
      <c r="HEG196" s="54"/>
      <c r="HEH196" s="54"/>
      <c r="HEI196" s="54"/>
      <c r="HEJ196" s="54"/>
      <c r="HEK196" s="54"/>
      <c r="HEL196" s="54"/>
      <c r="HEM196" s="54"/>
      <c r="HEN196" s="54"/>
      <c r="HEO196" s="54"/>
      <c r="HEP196" s="54"/>
      <c r="HEQ196" s="54"/>
      <c r="HER196" s="54"/>
      <c r="HES196" s="54"/>
      <c r="HET196" s="54"/>
      <c r="HEU196" s="54"/>
      <c r="HEV196" s="54"/>
      <c r="HEW196" s="54"/>
      <c r="HEX196" s="54"/>
      <c r="HEY196" s="54"/>
      <c r="HEZ196" s="54"/>
      <c r="HFA196" s="54"/>
      <c r="HFB196" s="54"/>
      <c r="HFC196" s="54"/>
      <c r="HFD196" s="54"/>
      <c r="HFE196" s="54"/>
      <c r="HFF196" s="54"/>
      <c r="HFG196" s="54"/>
      <c r="HFH196" s="54"/>
      <c r="HFI196" s="54"/>
      <c r="HFJ196" s="54"/>
      <c r="HFK196" s="54"/>
      <c r="HFL196" s="54"/>
      <c r="HFM196" s="54"/>
      <c r="HFN196" s="54"/>
      <c r="HFO196" s="54"/>
      <c r="HFP196" s="54"/>
      <c r="HFQ196" s="54"/>
      <c r="HFR196" s="54"/>
      <c r="HFS196" s="54"/>
      <c r="HFT196" s="54"/>
      <c r="HFU196" s="54"/>
      <c r="HFV196" s="54"/>
      <c r="HFW196" s="54"/>
      <c r="HFX196" s="54"/>
      <c r="HFY196" s="54"/>
      <c r="HFZ196" s="54"/>
      <c r="HGA196" s="54"/>
      <c r="HGB196" s="54"/>
      <c r="HGC196" s="54"/>
      <c r="HGD196" s="54"/>
      <c r="HGE196" s="54"/>
      <c r="HGF196" s="54"/>
      <c r="HGG196" s="54"/>
      <c r="HGH196" s="54"/>
      <c r="HGI196" s="54"/>
      <c r="HGJ196" s="54"/>
      <c r="HGK196" s="54"/>
      <c r="HGL196" s="54"/>
      <c r="HGM196" s="54"/>
      <c r="HGN196" s="54"/>
      <c r="HGO196" s="54"/>
      <c r="HGP196" s="54"/>
      <c r="HGQ196" s="54"/>
      <c r="HGR196" s="54"/>
      <c r="HGS196" s="54"/>
      <c r="HGT196" s="54"/>
      <c r="HGU196" s="54"/>
      <c r="HGV196" s="54"/>
      <c r="HGW196" s="54"/>
      <c r="HGX196" s="54"/>
      <c r="HGY196" s="54"/>
      <c r="HGZ196" s="54"/>
      <c r="HHA196" s="54"/>
      <c r="HHB196" s="54"/>
      <c r="HHC196" s="54"/>
      <c r="HHD196" s="54"/>
      <c r="HHE196" s="54"/>
      <c r="HHF196" s="54"/>
      <c r="HHG196" s="54"/>
      <c r="HHH196" s="54"/>
      <c r="HHI196" s="54"/>
      <c r="HHJ196" s="54"/>
      <c r="HHK196" s="54"/>
      <c r="HHL196" s="54"/>
      <c r="HHM196" s="54"/>
      <c r="HHN196" s="54"/>
      <c r="HHO196" s="54"/>
      <c r="HHP196" s="54"/>
      <c r="HHQ196" s="54"/>
      <c r="HHR196" s="54"/>
      <c r="HHS196" s="54"/>
      <c r="HHT196" s="54"/>
      <c r="HHU196" s="54"/>
      <c r="HHV196" s="54"/>
      <c r="HHW196" s="54"/>
      <c r="HHX196" s="54"/>
      <c r="HHY196" s="54"/>
      <c r="HHZ196" s="54"/>
      <c r="HIA196" s="54"/>
      <c r="HIB196" s="54"/>
      <c r="HIC196" s="54"/>
      <c r="HID196" s="54"/>
      <c r="HIE196" s="54"/>
      <c r="HIF196" s="54"/>
      <c r="HIG196" s="54"/>
      <c r="HIH196" s="54"/>
      <c r="HII196" s="54"/>
      <c r="HIJ196" s="54"/>
      <c r="HIK196" s="54"/>
      <c r="HIL196" s="54"/>
      <c r="HIM196" s="54"/>
      <c r="HIN196" s="54"/>
      <c r="HIO196" s="54"/>
      <c r="HIP196" s="54"/>
      <c r="HIQ196" s="54"/>
      <c r="HIR196" s="54"/>
      <c r="HIS196" s="54"/>
      <c r="HIT196" s="54"/>
      <c r="HIU196" s="54"/>
      <c r="HIV196" s="54"/>
      <c r="HIW196" s="54"/>
      <c r="HIX196" s="54"/>
      <c r="HIY196" s="54"/>
      <c r="HIZ196" s="54"/>
      <c r="HJA196" s="54"/>
      <c r="HJB196" s="54"/>
      <c r="HJC196" s="54"/>
      <c r="HJD196" s="54"/>
      <c r="HJE196" s="54"/>
      <c r="HJF196" s="54"/>
      <c r="HJG196" s="54"/>
      <c r="HJH196" s="54"/>
      <c r="HJI196" s="54"/>
      <c r="HJJ196" s="54"/>
      <c r="HJK196" s="54"/>
      <c r="HJL196" s="54"/>
      <c r="HJM196" s="54"/>
      <c r="HJN196" s="54"/>
      <c r="HJO196" s="54"/>
      <c r="HJP196" s="54"/>
      <c r="HJQ196" s="54"/>
      <c r="HJR196" s="54"/>
      <c r="HJS196" s="54"/>
      <c r="HJT196" s="54"/>
      <c r="HJU196" s="54"/>
      <c r="HJV196" s="54"/>
      <c r="HJW196" s="54"/>
      <c r="HJX196" s="54"/>
      <c r="HJY196" s="54"/>
      <c r="HJZ196" s="54"/>
      <c r="HKA196" s="54"/>
      <c r="HKB196" s="54"/>
      <c r="HKC196" s="54"/>
      <c r="HKD196" s="54"/>
      <c r="HKE196" s="54"/>
      <c r="HKF196" s="54"/>
      <c r="HKG196" s="54"/>
      <c r="HKH196" s="54"/>
      <c r="HKI196" s="54"/>
      <c r="HKJ196" s="54"/>
      <c r="HKK196" s="54"/>
      <c r="HKL196" s="54"/>
      <c r="HKM196" s="54"/>
      <c r="HKN196" s="54"/>
      <c r="HKO196" s="54"/>
      <c r="HKP196" s="54"/>
      <c r="HKQ196" s="54"/>
      <c r="HKR196" s="54"/>
      <c r="HKS196" s="54"/>
      <c r="HKT196" s="54"/>
      <c r="HKU196" s="54"/>
      <c r="HKV196" s="54"/>
      <c r="HKW196" s="54"/>
      <c r="HKX196" s="54"/>
      <c r="HKY196" s="54"/>
      <c r="HKZ196" s="54"/>
      <c r="HLA196" s="54"/>
      <c r="HLB196" s="54"/>
      <c r="HLC196" s="54"/>
      <c r="HLD196" s="54"/>
      <c r="HLE196" s="54"/>
      <c r="HLF196" s="54"/>
      <c r="HLG196" s="54"/>
      <c r="HLH196" s="54"/>
      <c r="HLI196" s="54"/>
      <c r="HLJ196" s="54"/>
      <c r="HLK196" s="54"/>
      <c r="HLL196" s="54"/>
      <c r="HLM196" s="54"/>
      <c r="HLN196" s="54"/>
      <c r="HLO196" s="54"/>
      <c r="HLP196" s="54"/>
      <c r="HLQ196" s="54"/>
      <c r="HLR196" s="54"/>
      <c r="HLS196" s="54"/>
      <c r="HLT196" s="54"/>
      <c r="HLU196" s="54"/>
      <c r="HLV196" s="54"/>
      <c r="HLW196" s="54"/>
      <c r="HLX196" s="54"/>
      <c r="HLY196" s="54"/>
      <c r="HLZ196" s="54"/>
      <c r="HMA196" s="54"/>
      <c r="HMB196" s="54"/>
      <c r="HMC196" s="54"/>
      <c r="HMD196" s="54"/>
      <c r="HME196" s="54"/>
      <c r="HMF196" s="54"/>
      <c r="HMG196" s="54"/>
      <c r="HMH196" s="54"/>
      <c r="HMI196" s="54"/>
      <c r="HMJ196" s="54"/>
      <c r="HMK196" s="54"/>
      <c r="HML196" s="54"/>
      <c r="HMM196" s="54"/>
      <c r="HMN196" s="54"/>
      <c r="HMO196" s="54"/>
      <c r="HMP196" s="54"/>
      <c r="HMQ196" s="54"/>
      <c r="HMR196" s="54"/>
      <c r="HMS196" s="54"/>
      <c r="HMT196" s="54"/>
      <c r="HMU196" s="54"/>
      <c r="HMV196" s="54"/>
      <c r="HMW196" s="54"/>
      <c r="HMX196" s="54"/>
      <c r="HMY196" s="54"/>
      <c r="HMZ196" s="54"/>
      <c r="HNA196" s="54"/>
      <c r="HNB196" s="54"/>
      <c r="HNC196" s="54"/>
      <c r="HND196" s="54"/>
      <c r="HNE196" s="54"/>
      <c r="HNF196" s="54"/>
      <c r="HNG196" s="54"/>
      <c r="HNH196" s="54"/>
      <c r="HNI196" s="54"/>
      <c r="HNJ196" s="54"/>
      <c r="HNK196" s="54"/>
      <c r="HNL196" s="54"/>
      <c r="HNM196" s="54"/>
      <c r="HNN196" s="54"/>
      <c r="HNO196" s="54"/>
      <c r="HNP196" s="54"/>
      <c r="HNQ196" s="54"/>
      <c r="HNR196" s="54"/>
      <c r="HNS196" s="54"/>
      <c r="HNT196" s="54"/>
      <c r="HNU196" s="54"/>
      <c r="HNV196" s="54"/>
      <c r="HNW196" s="54"/>
      <c r="HNX196" s="54"/>
      <c r="HNY196" s="54"/>
      <c r="HNZ196" s="54"/>
      <c r="HOA196" s="54"/>
      <c r="HOB196" s="54"/>
      <c r="HOC196" s="54"/>
      <c r="HOD196" s="54"/>
      <c r="HOE196" s="54"/>
      <c r="HOF196" s="54"/>
      <c r="HOG196" s="54"/>
      <c r="HOH196" s="54"/>
      <c r="HOI196" s="54"/>
      <c r="HOJ196" s="54"/>
      <c r="HOK196" s="54"/>
      <c r="HOL196" s="54"/>
      <c r="HOM196" s="54"/>
      <c r="HON196" s="54"/>
      <c r="HOO196" s="54"/>
      <c r="HOP196" s="54"/>
      <c r="HOQ196" s="54"/>
      <c r="HOR196" s="54"/>
      <c r="HOS196" s="54"/>
      <c r="HOT196" s="54"/>
      <c r="HOU196" s="54"/>
      <c r="HOV196" s="54"/>
      <c r="HOW196" s="54"/>
      <c r="HOX196" s="54"/>
      <c r="HOY196" s="54"/>
      <c r="HOZ196" s="54"/>
      <c r="HPA196" s="54"/>
      <c r="HPB196" s="54"/>
      <c r="HPC196" s="54"/>
      <c r="HPD196" s="54"/>
      <c r="HPE196" s="54"/>
      <c r="HPF196" s="54"/>
      <c r="HPG196" s="54"/>
      <c r="HPH196" s="54"/>
      <c r="HPI196" s="54"/>
      <c r="HPJ196" s="54"/>
      <c r="HPK196" s="54"/>
      <c r="HPL196" s="54"/>
      <c r="HPM196" s="54"/>
      <c r="HPN196" s="54"/>
      <c r="HPO196" s="54"/>
      <c r="HPP196" s="54"/>
      <c r="HPQ196" s="54"/>
      <c r="HPR196" s="54"/>
      <c r="HPS196" s="54"/>
      <c r="HPT196" s="54"/>
      <c r="HPU196" s="54"/>
      <c r="HPV196" s="54"/>
      <c r="HPW196" s="54"/>
      <c r="HPX196" s="54"/>
      <c r="HPY196" s="54"/>
      <c r="HPZ196" s="54"/>
      <c r="HQA196" s="54"/>
      <c r="HQB196" s="54"/>
      <c r="HQC196" s="54"/>
      <c r="HQD196" s="54"/>
      <c r="HQE196" s="54"/>
      <c r="HQF196" s="54"/>
      <c r="HQG196" s="54"/>
      <c r="HQH196" s="54"/>
      <c r="HQI196" s="54"/>
      <c r="HQJ196" s="54"/>
      <c r="HQK196" s="54"/>
      <c r="HQL196" s="54"/>
      <c r="HQM196" s="54"/>
      <c r="HQN196" s="54"/>
      <c r="HQO196" s="54"/>
      <c r="HQP196" s="54"/>
      <c r="HQQ196" s="54"/>
      <c r="HQR196" s="54"/>
      <c r="HQS196" s="54"/>
      <c r="HQT196" s="54"/>
      <c r="HQU196" s="54"/>
      <c r="HQV196" s="54"/>
      <c r="HQW196" s="54"/>
      <c r="HQX196" s="54"/>
      <c r="HQY196" s="54"/>
      <c r="HQZ196" s="54"/>
      <c r="HRA196" s="54"/>
      <c r="HRB196" s="54"/>
      <c r="HRC196" s="54"/>
      <c r="HRD196" s="54"/>
      <c r="HRE196" s="54"/>
      <c r="HRF196" s="54"/>
      <c r="HRG196" s="54"/>
      <c r="HRH196" s="54"/>
      <c r="HRI196" s="54"/>
      <c r="HRJ196" s="54"/>
      <c r="HRK196" s="54"/>
      <c r="HRL196" s="54"/>
      <c r="HRM196" s="54"/>
      <c r="HRN196" s="54"/>
      <c r="HRO196" s="54"/>
      <c r="HRP196" s="54"/>
      <c r="HRQ196" s="54"/>
      <c r="HRR196" s="54"/>
      <c r="HRS196" s="54"/>
      <c r="HRT196" s="54"/>
      <c r="HRU196" s="54"/>
      <c r="HRV196" s="54"/>
      <c r="HRW196" s="54"/>
      <c r="HRX196" s="54"/>
      <c r="HRY196" s="54"/>
      <c r="HRZ196" s="54"/>
      <c r="HSA196" s="54"/>
      <c r="HSB196" s="54"/>
      <c r="HSC196" s="54"/>
      <c r="HSD196" s="54"/>
      <c r="HSE196" s="54"/>
      <c r="HSF196" s="54"/>
      <c r="HSG196" s="54"/>
      <c r="HSH196" s="54"/>
      <c r="HSI196" s="54"/>
      <c r="HSJ196" s="54"/>
      <c r="HSK196" s="54"/>
      <c r="HSL196" s="54"/>
      <c r="HSM196" s="54"/>
      <c r="HSN196" s="54"/>
      <c r="HSO196" s="54"/>
      <c r="HSP196" s="54"/>
      <c r="HSQ196" s="54"/>
      <c r="HSR196" s="54"/>
      <c r="HSS196" s="54"/>
      <c r="HST196" s="54"/>
      <c r="HSU196" s="54"/>
      <c r="HSV196" s="54"/>
      <c r="HSW196" s="54"/>
      <c r="HSX196" s="54"/>
      <c r="HSY196" s="54"/>
      <c r="HSZ196" s="54"/>
      <c r="HTA196" s="54"/>
      <c r="HTB196" s="54"/>
      <c r="HTC196" s="54"/>
      <c r="HTD196" s="54"/>
      <c r="HTE196" s="54"/>
      <c r="HTF196" s="54"/>
      <c r="HTG196" s="54"/>
      <c r="HTH196" s="54"/>
      <c r="HTI196" s="54"/>
      <c r="HTJ196" s="54"/>
      <c r="HTK196" s="54"/>
      <c r="HTL196" s="54"/>
      <c r="HTM196" s="54"/>
      <c r="HTN196" s="54"/>
      <c r="HTO196" s="54"/>
      <c r="HTP196" s="54"/>
      <c r="HTQ196" s="54"/>
      <c r="HTR196" s="54"/>
      <c r="HTS196" s="54"/>
      <c r="HTT196" s="54"/>
      <c r="HTU196" s="54"/>
      <c r="HTV196" s="54"/>
      <c r="HTW196" s="54"/>
      <c r="HTX196" s="54"/>
      <c r="HTY196" s="54"/>
      <c r="HTZ196" s="54"/>
      <c r="HUA196" s="54"/>
      <c r="HUB196" s="54"/>
      <c r="HUC196" s="54"/>
      <c r="HUD196" s="54"/>
      <c r="HUE196" s="54"/>
      <c r="HUF196" s="54"/>
      <c r="HUG196" s="54"/>
      <c r="HUH196" s="54"/>
      <c r="HUI196" s="54"/>
      <c r="HUJ196" s="54"/>
      <c r="HUK196" s="54"/>
      <c r="HUL196" s="54"/>
      <c r="HUM196" s="54"/>
      <c r="HUN196" s="54"/>
      <c r="HUO196" s="54"/>
      <c r="HUP196" s="54"/>
      <c r="HUQ196" s="54"/>
      <c r="HUR196" s="54"/>
      <c r="HUS196" s="54"/>
      <c r="HUT196" s="54"/>
      <c r="HUU196" s="54"/>
      <c r="HUV196" s="54"/>
      <c r="HUW196" s="54"/>
      <c r="HUX196" s="54"/>
      <c r="HUY196" s="54"/>
      <c r="HUZ196" s="54"/>
      <c r="HVA196" s="54"/>
      <c r="HVB196" s="54"/>
      <c r="HVC196" s="54"/>
      <c r="HVD196" s="54"/>
      <c r="HVE196" s="54"/>
      <c r="HVF196" s="54"/>
      <c r="HVG196" s="54"/>
      <c r="HVH196" s="54"/>
      <c r="HVI196" s="54"/>
      <c r="HVJ196" s="54"/>
      <c r="HVK196" s="54"/>
      <c r="HVL196" s="54"/>
      <c r="HVM196" s="54"/>
      <c r="HVN196" s="54"/>
      <c r="HVO196" s="54"/>
      <c r="HVP196" s="54"/>
      <c r="HVQ196" s="54"/>
      <c r="HVR196" s="54"/>
      <c r="HVS196" s="54"/>
      <c r="HVT196" s="54"/>
      <c r="HVU196" s="54"/>
      <c r="HVV196" s="54"/>
      <c r="HVW196" s="54"/>
      <c r="HVX196" s="54"/>
      <c r="HVY196" s="54"/>
      <c r="HVZ196" s="54"/>
      <c r="HWA196" s="54"/>
      <c r="HWB196" s="54"/>
      <c r="HWC196" s="54"/>
      <c r="HWD196" s="54"/>
      <c r="HWE196" s="54"/>
      <c r="HWF196" s="54"/>
      <c r="HWG196" s="54"/>
      <c r="HWH196" s="54"/>
      <c r="HWI196" s="54"/>
      <c r="HWJ196" s="54"/>
      <c r="HWK196" s="54"/>
      <c r="HWL196" s="54"/>
      <c r="HWM196" s="54"/>
      <c r="HWN196" s="54"/>
      <c r="HWO196" s="54"/>
      <c r="HWP196" s="54"/>
      <c r="HWQ196" s="54"/>
      <c r="HWR196" s="54"/>
      <c r="HWS196" s="54"/>
      <c r="HWT196" s="54"/>
      <c r="HWU196" s="54"/>
      <c r="HWV196" s="54"/>
      <c r="HWW196" s="54"/>
      <c r="HWX196" s="54"/>
      <c r="HWY196" s="54"/>
      <c r="HWZ196" s="54"/>
      <c r="HXA196" s="54"/>
      <c r="HXB196" s="54"/>
      <c r="HXC196" s="54"/>
      <c r="HXD196" s="54"/>
      <c r="HXE196" s="54"/>
      <c r="HXF196" s="54"/>
      <c r="HXG196" s="54"/>
      <c r="HXH196" s="54"/>
      <c r="HXI196" s="54"/>
      <c r="HXJ196" s="54"/>
      <c r="HXK196" s="54"/>
      <c r="HXL196" s="54"/>
      <c r="HXM196" s="54"/>
      <c r="HXN196" s="54"/>
      <c r="HXO196" s="54"/>
      <c r="HXP196" s="54"/>
      <c r="HXQ196" s="54"/>
      <c r="HXR196" s="54"/>
      <c r="HXS196" s="54"/>
      <c r="HXT196" s="54"/>
      <c r="HXU196" s="54"/>
      <c r="HXV196" s="54"/>
      <c r="HXW196" s="54"/>
      <c r="HXX196" s="54"/>
      <c r="HXY196" s="54"/>
      <c r="HXZ196" s="54"/>
      <c r="HYA196" s="54"/>
      <c r="HYB196" s="54"/>
      <c r="HYC196" s="54"/>
      <c r="HYD196" s="54"/>
      <c r="HYE196" s="54"/>
      <c r="HYF196" s="54"/>
      <c r="HYG196" s="54"/>
      <c r="HYH196" s="54"/>
      <c r="HYI196" s="54"/>
      <c r="HYJ196" s="54"/>
      <c r="HYK196" s="54"/>
      <c r="HYL196" s="54"/>
      <c r="HYM196" s="54"/>
      <c r="HYN196" s="54"/>
      <c r="HYO196" s="54"/>
      <c r="HYP196" s="54"/>
      <c r="HYQ196" s="54"/>
      <c r="HYR196" s="54"/>
      <c r="HYS196" s="54"/>
      <c r="HYT196" s="54"/>
      <c r="HYU196" s="54"/>
      <c r="HYV196" s="54"/>
      <c r="HYW196" s="54"/>
      <c r="HYX196" s="54"/>
      <c r="HYY196" s="54"/>
      <c r="HYZ196" s="54"/>
      <c r="HZA196" s="54"/>
      <c r="HZB196" s="54"/>
      <c r="HZC196" s="54"/>
      <c r="HZD196" s="54"/>
      <c r="HZE196" s="54"/>
      <c r="HZF196" s="54"/>
      <c r="HZG196" s="54"/>
      <c r="HZH196" s="54"/>
      <c r="HZI196" s="54"/>
      <c r="HZJ196" s="54"/>
      <c r="HZK196" s="54"/>
      <c r="HZL196" s="54"/>
      <c r="HZM196" s="54"/>
      <c r="HZN196" s="54"/>
      <c r="HZO196" s="54"/>
      <c r="HZP196" s="54"/>
      <c r="HZQ196" s="54"/>
      <c r="HZR196" s="54"/>
      <c r="HZS196" s="54"/>
      <c r="HZT196" s="54"/>
      <c r="HZU196" s="54"/>
      <c r="HZV196" s="54"/>
      <c r="HZW196" s="54"/>
      <c r="HZX196" s="54"/>
      <c r="HZY196" s="54"/>
      <c r="HZZ196" s="54"/>
      <c r="IAA196" s="54"/>
      <c r="IAB196" s="54"/>
      <c r="IAC196" s="54"/>
      <c r="IAD196" s="54"/>
      <c r="IAE196" s="54"/>
      <c r="IAF196" s="54"/>
      <c r="IAG196" s="54"/>
      <c r="IAH196" s="54"/>
      <c r="IAI196" s="54"/>
      <c r="IAJ196" s="54"/>
      <c r="IAK196" s="54"/>
      <c r="IAL196" s="54"/>
      <c r="IAM196" s="54"/>
      <c r="IAN196" s="54"/>
      <c r="IAO196" s="54"/>
      <c r="IAP196" s="54"/>
      <c r="IAQ196" s="54"/>
      <c r="IAR196" s="54"/>
      <c r="IAS196" s="54"/>
      <c r="IAT196" s="54"/>
      <c r="IAU196" s="54"/>
      <c r="IAV196" s="54"/>
      <c r="IAW196" s="54"/>
      <c r="IAX196" s="54"/>
      <c r="IAY196" s="54"/>
      <c r="IAZ196" s="54"/>
      <c r="IBA196" s="54"/>
      <c r="IBB196" s="54"/>
      <c r="IBC196" s="54"/>
      <c r="IBD196" s="54"/>
      <c r="IBE196" s="54"/>
      <c r="IBF196" s="54"/>
      <c r="IBG196" s="54"/>
      <c r="IBH196" s="54"/>
      <c r="IBI196" s="54"/>
      <c r="IBJ196" s="54"/>
      <c r="IBK196" s="54"/>
      <c r="IBL196" s="54"/>
      <c r="IBM196" s="54"/>
      <c r="IBN196" s="54"/>
      <c r="IBO196" s="54"/>
      <c r="IBP196" s="54"/>
      <c r="IBQ196" s="54"/>
      <c r="IBR196" s="54"/>
      <c r="IBS196" s="54"/>
      <c r="IBT196" s="54"/>
      <c r="IBU196" s="54"/>
      <c r="IBV196" s="54"/>
      <c r="IBW196" s="54"/>
      <c r="IBX196" s="54"/>
      <c r="IBY196" s="54"/>
      <c r="IBZ196" s="54"/>
      <c r="ICA196" s="54"/>
      <c r="ICB196" s="54"/>
      <c r="ICC196" s="54"/>
      <c r="ICD196" s="54"/>
      <c r="ICE196" s="54"/>
      <c r="ICF196" s="54"/>
      <c r="ICG196" s="54"/>
      <c r="ICH196" s="54"/>
      <c r="ICI196" s="54"/>
      <c r="ICJ196" s="54"/>
      <c r="ICK196" s="54"/>
      <c r="ICL196" s="54"/>
      <c r="ICM196" s="54"/>
      <c r="ICN196" s="54"/>
      <c r="ICO196" s="54"/>
      <c r="ICP196" s="54"/>
      <c r="ICQ196" s="54"/>
      <c r="ICR196" s="54"/>
      <c r="ICS196" s="54"/>
      <c r="ICT196" s="54"/>
      <c r="ICU196" s="54"/>
      <c r="ICV196" s="54"/>
      <c r="ICW196" s="54"/>
      <c r="ICX196" s="54"/>
      <c r="ICY196" s="54"/>
      <c r="ICZ196" s="54"/>
      <c r="IDA196" s="54"/>
      <c r="IDB196" s="54"/>
      <c r="IDC196" s="54"/>
      <c r="IDD196" s="54"/>
      <c r="IDE196" s="54"/>
      <c r="IDF196" s="54"/>
      <c r="IDG196" s="54"/>
      <c r="IDH196" s="54"/>
      <c r="IDI196" s="54"/>
      <c r="IDJ196" s="54"/>
      <c r="IDK196" s="54"/>
      <c r="IDL196" s="54"/>
      <c r="IDM196" s="54"/>
      <c r="IDN196" s="54"/>
      <c r="IDO196" s="54"/>
      <c r="IDP196" s="54"/>
      <c r="IDQ196" s="54"/>
      <c r="IDR196" s="54"/>
      <c r="IDS196" s="54"/>
      <c r="IDT196" s="54"/>
      <c r="IDU196" s="54"/>
      <c r="IDV196" s="54"/>
      <c r="IDW196" s="54"/>
      <c r="IDX196" s="54"/>
      <c r="IDY196" s="54"/>
      <c r="IDZ196" s="54"/>
      <c r="IEA196" s="54"/>
      <c r="IEB196" s="54"/>
      <c r="IEC196" s="54"/>
      <c r="IED196" s="54"/>
      <c r="IEE196" s="54"/>
      <c r="IEF196" s="54"/>
      <c r="IEG196" s="54"/>
      <c r="IEH196" s="54"/>
      <c r="IEI196" s="54"/>
      <c r="IEJ196" s="54"/>
      <c r="IEK196" s="54"/>
      <c r="IEL196" s="54"/>
      <c r="IEM196" s="54"/>
      <c r="IEN196" s="54"/>
      <c r="IEO196" s="54"/>
      <c r="IEP196" s="54"/>
      <c r="IEQ196" s="54"/>
      <c r="IER196" s="54"/>
      <c r="IES196" s="54"/>
      <c r="IET196" s="54"/>
      <c r="IEU196" s="54"/>
      <c r="IEV196" s="54"/>
      <c r="IEW196" s="54"/>
      <c r="IEX196" s="54"/>
      <c r="IEY196" s="54"/>
      <c r="IEZ196" s="54"/>
      <c r="IFA196" s="54"/>
      <c r="IFB196" s="54"/>
      <c r="IFC196" s="54"/>
      <c r="IFD196" s="54"/>
      <c r="IFE196" s="54"/>
      <c r="IFF196" s="54"/>
      <c r="IFG196" s="54"/>
      <c r="IFH196" s="54"/>
      <c r="IFI196" s="54"/>
      <c r="IFJ196" s="54"/>
      <c r="IFK196" s="54"/>
      <c r="IFL196" s="54"/>
      <c r="IFM196" s="54"/>
      <c r="IFN196" s="54"/>
      <c r="IFO196" s="54"/>
      <c r="IFP196" s="54"/>
      <c r="IFQ196" s="54"/>
      <c r="IFR196" s="54"/>
      <c r="IFS196" s="54"/>
      <c r="IFT196" s="54"/>
      <c r="IFU196" s="54"/>
      <c r="IFV196" s="54"/>
      <c r="IFW196" s="54"/>
      <c r="IFX196" s="54"/>
      <c r="IFY196" s="54"/>
      <c r="IFZ196" s="54"/>
      <c r="IGA196" s="54"/>
      <c r="IGB196" s="54"/>
      <c r="IGC196" s="54"/>
      <c r="IGD196" s="54"/>
      <c r="IGE196" s="54"/>
      <c r="IGF196" s="54"/>
      <c r="IGG196" s="54"/>
      <c r="IGH196" s="54"/>
      <c r="IGI196" s="54"/>
      <c r="IGJ196" s="54"/>
      <c r="IGK196" s="54"/>
      <c r="IGL196" s="54"/>
      <c r="IGM196" s="54"/>
      <c r="IGN196" s="54"/>
      <c r="IGO196" s="54"/>
      <c r="IGP196" s="54"/>
      <c r="IGQ196" s="54"/>
      <c r="IGR196" s="54"/>
      <c r="IGS196" s="54"/>
      <c r="IGT196" s="54"/>
      <c r="IGU196" s="54"/>
      <c r="IGV196" s="54"/>
      <c r="IGW196" s="54"/>
      <c r="IGX196" s="54"/>
      <c r="IGY196" s="54"/>
      <c r="IGZ196" s="54"/>
      <c r="IHA196" s="54"/>
      <c r="IHB196" s="54"/>
      <c r="IHC196" s="54"/>
      <c r="IHD196" s="54"/>
      <c r="IHE196" s="54"/>
      <c r="IHF196" s="54"/>
      <c r="IHG196" s="54"/>
      <c r="IHH196" s="54"/>
      <c r="IHI196" s="54"/>
      <c r="IHJ196" s="54"/>
      <c r="IHK196" s="54"/>
      <c r="IHL196" s="54"/>
      <c r="IHM196" s="54"/>
      <c r="IHN196" s="54"/>
      <c r="IHO196" s="54"/>
      <c r="IHP196" s="54"/>
      <c r="IHQ196" s="54"/>
      <c r="IHR196" s="54"/>
      <c r="IHS196" s="54"/>
      <c r="IHT196" s="54"/>
      <c r="IHU196" s="54"/>
      <c r="IHV196" s="54"/>
      <c r="IHW196" s="54"/>
      <c r="IHX196" s="54"/>
      <c r="IHY196" s="54"/>
      <c r="IHZ196" s="54"/>
      <c r="IIA196" s="54"/>
      <c r="IIB196" s="54"/>
      <c r="IIC196" s="54"/>
      <c r="IID196" s="54"/>
      <c r="IIE196" s="54"/>
      <c r="IIF196" s="54"/>
      <c r="IIG196" s="54"/>
      <c r="IIH196" s="54"/>
      <c r="III196" s="54"/>
      <c r="IIJ196" s="54"/>
      <c r="IIK196" s="54"/>
      <c r="IIL196" s="54"/>
      <c r="IIM196" s="54"/>
      <c r="IIN196" s="54"/>
      <c r="IIO196" s="54"/>
      <c r="IIP196" s="54"/>
      <c r="IIQ196" s="54"/>
      <c r="IIR196" s="54"/>
      <c r="IIS196" s="54"/>
      <c r="IIT196" s="54"/>
      <c r="IIU196" s="54"/>
      <c r="IIV196" s="54"/>
      <c r="IIW196" s="54"/>
      <c r="IIX196" s="54"/>
      <c r="IIY196" s="54"/>
      <c r="IIZ196" s="54"/>
      <c r="IJA196" s="54"/>
      <c r="IJB196" s="54"/>
      <c r="IJC196" s="54"/>
      <c r="IJD196" s="54"/>
      <c r="IJE196" s="54"/>
      <c r="IJF196" s="54"/>
      <c r="IJG196" s="54"/>
      <c r="IJH196" s="54"/>
      <c r="IJI196" s="54"/>
      <c r="IJJ196" s="54"/>
      <c r="IJK196" s="54"/>
      <c r="IJL196" s="54"/>
      <c r="IJM196" s="54"/>
      <c r="IJN196" s="54"/>
      <c r="IJO196" s="54"/>
      <c r="IJP196" s="54"/>
      <c r="IJQ196" s="54"/>
      <c r="IJR196" s="54"/>
      <c r="IJS196" s="54"/>
      <c r="IJT196" s="54"/>
      <c r="IJU196" s="54"/>
      <c r="IJV196" s="54"/>
      <c r="IJW196" s="54"/>
      <c r="IJX196" s="54"/>
      <c r="IJY196" s="54"/>
      <c r="IJZ196" s="54"/>
      <c r="IKA196" s="54"/>
      <c r="IKB196" s="54"/>
      <c r="IKC196" s="54"/>
      <c r="IKD196" s="54"/>
      <c r="IKE196" s="54"/>
      <c r="IKF196" s="54"/>
      <c r="IKG196" s="54"/>
      <c r="IKH196" s="54"/>
      <c r="IKI196" s="54"/>
      <c r="IKJ196" s="54"/>
      <c r="IKK196" s="54"/>
      <c r="IKL196" s="54"/>
      <c r="IKM196" s="54"/>
      <c r="IKN196" s="54"/>
      <c r="IKO196" s="54"/>
      <c r="IKP196" s="54"/>
      <c r="IKQ196" s="54"/>
      <c r="IKR196" s="54"/>
      <c r="IKS196" s="54"/>
      <c r="IKT196" s="54"/>
      <c r="IKU196" s="54"/>
      <c r="IKV196" s="54"/>
      <c r="IKW196" s="54"/>
      <c r="IKX196" s="54"/>
      <c r="IKY196" s="54"/>
      <c r="IKZ196" s="54"/>
      <c r="ILA196" s="54"/>
      <c r="ILB196" s="54"/>
      <c r="ILC196" s="54"/>
      <c r="ILD196" s="54"/>
      <c r="ILE196" s="54"/>
      <c r="ILF196" s="54"/>
      <c r="ILG196" s="54"/>
      <c r="ILH196" s="54"/>
      <c r="ILI196" s="54"/>
      <c r="ILJ196" s="54"/>
      <c r="ILK196" s="54"/>
      <c r="ILL196" s="54"/>
      <c r="ILM196" s="54"/>
      <c r="ILN196" s="54"/>
      <c r="ILO196" s="54"/>
      <c r="ILP196" s="54"/>
      <c r="ILQ196" s="54"/>
      <c r="ILR196" s="54"/>
      <c r="ILS196" s="54"/>
      <c r="ILT196" s="54"/>
      <c r="ILU196" s="54"/>
      <c r="ILV196" s="54"/>
      <c r="ILW196" s="54"/>
      <c r="ILX196" s="54"/>
      <c r="ILY196" s="54"/>
      <c r="ILZ196" s="54"/>
      <c r="IMA196" s="54"/>
      <c r="IMB196" s="54"/>
      <c r="IMC196" s="54"/>
      <c r="IMD196" s="54"/>
      <c r="IME196" s="54"/>
      <c r="IMF196" s="54"/>
      <c r="IMG196" s="54"/>
      <c r="IMH196" s="54"/>
      <c r="IMI196" s="54"/>
      <c r="IMJ196" s="54"/>
      <c r="IMK196" s="54"/>
      <c r="IML196" s="54"/>
      <c r="IMM196" s="54"/>
      <c r="IMN196" s="54"/>
      <c r="IMO196" s="54"/>
      <c r="IMP196" s="54"/>
      <c r="IMQ196" s="54"/>
      <c r="IMR196" s="54"/>
      <c r="IMS196" s="54"/>
      <c r="IMT196" s="54"/>
      <c r="IMU196" s="54"/>
      <c r="IMV196" s="54"/>
      <c r="IMW196" s="54"/>
      <c r="IMX196" s="54"/>
      <c r="IMY196" s="54"/>
      <c r="IMZ196" s="54"/>
      <c r="INA196" s="54"/>
      <c r="INB196" s="54"/>
      <c r="INC196" s="54"/>
      <c r="IND196" s="54"/>
      <c r="INE196" s="54"/>
      <c r="INF196" s="54"/>
      <c r="ING196" s="54"/>
      <c r="INH196" s="54"/>
      <c r="INI196" s="54"/>
      <c r="INJ196" s="54"/>
      <c r="INK196" s="54"/>
      <c r="INL196" s="54"/>
      <c r="INM196" s="54"/>
      <c r="INN196" s="54"/>
      <c r="INO196" s="54"/>
      <c r="INP196" s="54"/>
      <c r="INQ196" s="54"/>
      <c r="INR196" s="54"/>
      <c r="INS196" s="54"/>
      <c r="INT196" s="54"/>
      <c r="INU196" s="54"/>
      <c r="INV196" s="54"/>
      <c r="INW196" s="54"/>
      <c r="INX196" s="54"/>
      <c r="INY196" s="54"/>
      <c r="INZ196" s="54"/>
      <c r="IOA196" s="54"/>
      <c r="IOB196" s="54"/>
      <c r="IOC196" s="54"/>
      <c r="IOD196" s="54"/>
      <c r="IOE196" s="54"/>
      <c r="IOF196" s="54"/>
      <c r="IOG196" s="54"/>
      <c r="IOH196" s="54"/>
      <c r="IOI196" s="54"/>
      <c r="IOJ196" s="54"/>
      <c r="IOK196" s="54"/>
      <c r="IOL196" s="54"/>
      <c r="IOM196" s="54"/>
      <c r="ION196" s="54"/>
      <c r="IOO196" s="54"/>
      <c r="IOP196" s="54"/>
      <c r="IOQ196" s="54"/>
      <c r="IOR196" s="54"/>
      <c r="IOS196" s="54"/>
      <c r="IOT196" s="54"/>
      <c r="IOU196" s="54"/>
      <c r="IOV196" s="54"/>
      <c r="IOW196" s="54"/>
      <c r="IOX196" s="54"/>
      <c r="IOY196" s="54"/>
      <c r="IOZ196" s="54"/>
      <c r="IPA196" s="54"/>
      <c r="IPB196" s="54"/>
      <c r="IPC196" s="54"/>
      <c r="IPD196" s="54"/>
      <c r="IPE196" s="54"/>
      <c r="IPF196" s="54"/>
      <c r="IPG196" s="54"/>
      <c r="IPH196" s="54"/>
      <c r="IPI196" s="54"/>
      <c r="IPJ196" s="54"/>
      <c r="IPK196" s="54"/>
      <c r="IPL196" s="54"/>
      <c r="IPM196" s="54"/>
      <c r="IPN196" s="54"/>
      <c r="IPO196" s="54"/>
      <c r="IPP196" s="54"/>
      <c r="IPQ196" s="54"/>
      <c r="IPR196" s="54"/>
      <c r="IPS196" s="54"/>
      <c r="IPT196" s="54"/>
      <c r="IPU196" s="54"/>
      <c r="IPV196" s="54"/>
      <c r="IPW196" s="54"/>
      <c r="IPX196" s="54"/>
      <c r="IPY196" s="54"/>
      <c r="IPZ196" s="54"/>
      <c r="IQA196" s="54"/>
      <c r="IQB196" s="54"/>
      <c r="IQC196" s="54"/>
      <c r="IQD196" s="54"/>
      <c r="IQE196" s="54"/>
      <c r="IQF196" s="54"/>
      <c r="IQG196" s="54"/>
      <c r="IQH196" s="54"/>
      <c r="IQI196" s="54"/>
      <c r="IQJ196" s="54"/>
      <c r="IQK196" s="54"/>
      <c r="IQL196" s="54"/>
      <c r="IQM196" s="54"/>
      <c r="IQN196" s="54"/>
      <c r="IQO196" s="54"/>
      <c r="IQP196" s="54"/>
      <c r="IQQ196" s="54"/>
      <c r="IQR196" s="54"/>
      <c r="IQS196" s="54"/>
      <c r="IQT196" s="54"/>
      <c r="IQU196" s="54"/>
      <c r="IQV196" s="54"/>
      <c r="IQW196" s="54"/>
      <c r="IQX196" s="54"/>
      <c r="IQY196" s="54"/>
      <c r="IQZ196" s="54"/>
      <c r="IRA196" s="54"/>
      <c r="IRB196" s="54"/>
      <c r="IRC196" s="54"/>
      <c r="IRD196" s="54"/>
      <c r="IRE196" s="54"/>
      <c r="IRF196" s="54"/>
      <c r="IRG196" s="54"/>
      <c r="IRH196" s="54"/>
      <c r="IRI196" s="54"/>
      <c r="IRJ196" s="54"/>
      <c r="IRK196" s="54"/>
      <c r="IRL196" s="54"/>
      <c r="IRM196" s="54"/>
      <c r="IRN196" s="54"/>
      <c r="IRO196" s="54"/>
      <c r="IRP196" s="54"/>
      <c r="IRQ196" s="54"/>
      <c r="IRR196" s="54"/>
      <c r="IRS196" s="54"/>
      <c r="IRT196" s="54"/>
      <c r="IRU196" s="54"/>
      <c r="IRV196" s="54"/>
      <c r="IRW196" s="54"/>
      <c r="IRX196" s="54"/>
      <c r="IRY196" s="54"/>
      <c r="IRZ196" s="54"/>
      <c r="ISA196" s="54"/>
      <c r="ISB196" s="54"/>
      <c r="ISC196" s="54"/>
      <c r="ISD196" s="54"/>
      <c r="ISE196" s="54"/>
      <c r="ISF196" s="54"/>
      <c r="ISG196" s="54"/>
      <c r="ISH196" s="54"/>
      <c r="ISI196" s="54"/>
      <c r="ISJ196" s="54"/>
      <c r="ISK196" s="54"/>
      <c r="ISL196" s="54"/>
      <c r="ISM196" s="54"/>
      <c r="ISN196" s="54"/>
      <c r="ISO196" s="54"/>
      <c r="ISP196" s="54"/>
      <c r="ISQ196" s="54"/>
      <c r="ISR196" s="54"/>
      <c r="ISS196" s="54"/>
      <c r="IST196" s="54"/>
      <c r="ISU196" s="54"/>
      <c r="ISV196" s="54"/>
      <c r="ISW196" s="54"/>
      <c r="ISX196" s="54"/>
      <c r="ISY196" s="54"/>
      <c r="ISZ196" s="54"/>
      <c r="ITA196" s="54"/>
      <c r="ITB196" s="54"/>
      <c r="ITC196" s="54"/>
      <c r="ITD196" s="54"/>
      <c r="ITE196" s="54"/>
      <c r="ITF196" s="54"/>
      <c r="ITG196" s="54"/>
      <c r="ITH196" s="54"/>
      <c r="ITI196" s="54"/>
      <c r="ITJ196" s="54"/>
      <c r="ITK196" s="54"/>
      <c r="ITL196" s="54"/>
      <c r="ITM196" s="54"/>
      <c r="ITN196" s="54"/>
      <c r="ITO196" s="54"/>
      <c r="ITP196" s="54"/>
      <c r="ITQ196" s="54"/>
      <c r="ITR196" s="54"/>
      <c r="ITS196" s="54"/>
      <c r="ITT196" s="54"/>
      <c r="ITU196" s="54"/>
      <c r="ITV196" s="54"/>
      <c r="ITW196" s="54"/>
      <c r="ITX196" s="54"/>
      <c r="ITY196" s="54"/>
      <c r="ITZ196" s="54"/>
      <c r="IUA196" s="54"/>
      <c r="IUB196" s="54"/>
      <c r="IUC196" s="54"/>
      <c r="IUD196" s="54"/>
      <c r="IUE196" s="54"/>
      <c r="IUF196" s="54"/>
      <c r="IUG196" s="54"/>
      <c r="IUH196" s="54"/>
      <c r="IUI196" s="54"/>
      <c r="IUJ196" s="54"/>
      <c r="IUK196" s="54"/>
      <c r="IUL196" s="54"/>
      <c r="IUM196" s="54"/>
      <c r="IUN196" s="54"/>
      <c r="IUO196" s="54"/>
      <c r="IUP196" s="54"/>
      <c r="IUQ196" s="54"/>
      <c r="IUR196" s="54"/>
      <c r="IUS196" s="54"/>
      <c r="IUT196" s="54"/>
      <c r="IUU196" s="54"/>
      <c r="IUV196" s="54"/>
      <c r="IUW196" s="54"/>
      <c r="IUX196" s="54"/>
      <c r="IUY196" s="54"/>
      <c r="IUZ196" s="54"/>
      <c r="IVA196" s="54"/>
      <c r="IVB196" s="54"/>
      <c r="IVC196" s="54"/>
      <c r="IVD196" s="54"/>
      <c r="IVE196" s="54"/>
      <c r="IVF196" s="54"/>
      <c r="IVG196" s="54"/>
      <c r="IVH196" s="54"/>
      <c r="IVI196" s="54"/>
      <c r="IVJ196" s="54"/>
      <c r="IVK196" s="54"/>
      <c r="IVL196" s="54"/>
      <c r="IVM196" s="54"/>
      <c r="IVN196" s="54"/>
      <c r="IVO196" s="54"/>
      <c r="IVP196" s="54"/>
      <c r="IVQ196" s="54"/>
      <c r="IVR196" s="54"/>
      <c r="IVS196" s="54"/>
      <c r="IVT196" s="54"/>
      <c r="IVU196" s="54"/>
      <c r="IVV196" s="54"/>
      <c r="IVW196" s="54"/>
      <c r="IVX196" s="54"/>
      <c r="IVY196" s="54"/>
      <c r="IVZ196" s="54"/>
      <c r="IWA196" s="54"/>
      <c r="IWB196" s="54"/>
      <c r="IWC196" s="54"/>
      <c r="IWD196" s="54"/>
      <c r="IWE196" s="54"/>
      <c r="IWF196" s="54"/>
      <c r="IWG196" s="54"/>
      <c r="IWH196" s="54"/>
      <c r="IWI196" s="54"/>
      <c r="IWJ196" s="54"/>
      <c r="IWK196" s="54"/>
      <c r="IWL196" s="54"/>
      <c r="IWM196" s="54"/>
      <c r="IWN196" s="54"/>
      <c r="IWO196" s="54"/>
      <c r="IWP196" s="54"/>
      <c r="IWQ196" s="54"/>
      <c r="IWR196" s="54"/>
      <c r="IWS196" s="54"/>
      <c r="IWT196" s="54"/>
      <c r="IWU196" s="54"/>
      <c r="IWV196" s="54"/>
      <c r="IWW196" s="54"/>
      <c r="IWX196" s="54"/>
      <c r="IWY196" s="54"/>
      <c r="IWZ196" s="54"/>
      <c r="IXA196" s="54"/>
      <c r="IXB196" s="54"/>
      <c r="IXC196" s="54"/>
      <c r="IXD196" s="54"/>
      <c r="IXE196" s="54"/>
      <c r="IXF196" s="54"/>
      <c r="IXG196" s="54"/>
      <c r="IXH196" s="54"/>
      <c r="IXI196" s="54"/>
      <c r="IXJ196" s="54"/>
      <c r="IXK196" s="54"/>
      <c r="IXL196" s="54"/>
      <c r="IXM196" s="54"/>
      <c r="IXN196" s="54"/>
      <c r="IXO196" s="54"/>
      <c r="IXP196" s="54"/>
      <c r="IXQ196" s="54"/>
      <c r="IXR196" s="54"/>
      <c r="IXS196" s="54"/>
      <c r="IXT196" s="54"/>
      <c r="IXU196" s="54"/>
      <c r="IXV196" s="54"/>
      <c r="IXW196" s="54"/>
      <c r="IXX196" s="54"/>
      <c r="IXY196" s="54"/>
      <c r="IXZ196" s="54"/>
      <c r="IYA196" s="54"/>
      <c r="IYB196" s="54"/>
      <c r="IYC196" s="54"/>
      <c r="IYD196" s="54"/>
      <c r="IYE196" s="54"/>
      <c r="IYF196" s="54"/>
      <c r="IYG196" s="54"/>
      <c r="IYH196" s="54"/>
      <c r="IYI196" s="54"/>
      <c r="IYJ196" s="54"/>
      <c r="IYK196" s="54"/>
      <c r="IYL196" s="54"/>
      <c r="IYM196" s="54"/>
      <c r="IYN196" s="54"/>
      <c r="IYO196" s="54"/>
      <c r="IYP196" s="54"/>
      <c r="IYQ196" s="54"/>
      <c r="IYR196" s="54"/>
      <c r="IYS196" s="54"/>
      <c r="IYT196" s="54"/>
      <c r="IYU196" s="54"/>
      <c r="IYV196" s="54"/>
      <c r="IYW196" s="54"/>
      <c r="IYX196" s="54"/>
      <c r="IYY196" s="54"/>
      <c r="IYZ196" s="54"/>
      <c r="IZA196" s="54"/>
      <c r="IZB196" s="54"/>
      <c r="IZC196" s="54"/>
      <c r="IZD196" s="54"/>
      <c r="IZE196" s="54"/>
      <c r="IZF196" s="54"/>
      <c r="IZG196" s="54"/>
      <c r="IZH196" s="54"/>
      <c r="IZI196" s="54"/>
      <c r="IZJ196" s="54"/>
      <c r="IZK196" s="54"/>
      <c r="IZL196" s="54"/>
      <c r="IZM196" s="54"/>
      <c r="IZN196" s="54"/>
      <c r="IZO196" s="54"/>
      <c r="IZP196" s="54"/>
      <c r="IZQ196" s="54"/>
      <c r="IZR196" s="54"/>
      <c r="IZS196" s="54"/>
      <c r="IZT196" s="54"/>
      <c r="IZU196" s="54"/>
      <c r="IZV196" s="54"/>
      <c r="IZW196" s="54"/>
      <c r="IZX196" s="54"/>
      <c r="IZY196" s="54"/>
      <c r="IZZ196" s="54"/>
      <c r="JAA196" s="54"/>
      <c r="JAB196" s="54"/>
      <c r="JAC196" s="54"/>
      <c r="JAD196" s="54"/>
      <c r="JAE196" s="54"/>
      <c r="JAF196" s="54"/>
      <c r="JAG196" s="54"/>
      <c r="JAH196" s="54"/>
      <c r="JAI196" s="54"/>
      <c r="JAJ196" s="54"/>
      <c r="JAK196" s="54"/>
      <c r="JAL196" s="54"/>
      <c r="JAM196" s="54"/>
      <c r="JAN196" s="54"/>
      <c r="JAO196" s="54"/>
      <c r="JAP196" s="54"/>
      <c r="JAQ196" s="54"/>
      <c r="JAR196" s="54"/>
      <c r="JAS196" s="54"/>
      <c r="JAT196" s="54"/>
      <c r="JAU196" s="54"/>
      <c r="JAV196" s="54"/>
      <c r="JAW196" s="54"/>
      <c r="JAX196" s="54"/>
      <c r="JAY196" s="54"/>
      <c r="JAZ196" s="54"/>
      <c r="JBA196" s="54"/>
      <c r="JBB196" s="54"/>
      <c r="JBC196" s="54"/>
      <c r="JBD196" s="54"/>
      <c r="JBE196" s="54"/>
      <c r="JBF196" s="54"/>
      <c r="JBG196" s="54"/>
      <c r="JBH196" s="54"/>
      <c r="JBI196" s="54"/>
      <c r="JBJ196" s="54"/>
      <c r="JBK196" s="54"/>
      <c r="JBL196" s="54"/>
      <c r="JBM196" s="54"/>
      <c r="JBN196" s="54"/>
      <c r="JBO196" s="54"/>
      <c r="JBP196" s="54"/>
      <c r="JBQ196" s="54"/>
      <c r="JBR196" s="54"/>
      <c r="JBS196" s="54"/>
      <c r="JBT196" s="54"/>
      <c r="JBU196" s="54"/>
      <c r="JBV196" s="54"/>
      <c r="JBW196" s="54"/>
      <c r="JBX196" s="54"/>
      <c r="JBY196" s="54"/>
      <c r="JBZ196" s="54"/>
      <c r="JCA196" s="54"/>
      <c r="JCB196" s="54"/>
      <c r="JCC196" s="54"/>
      <c r="JCD196" s="54"/>
      <c r="JCE196" s="54"/>
      <c r="JCF196" s="54"/>
      <c r="JCG196" s="54"/>
      <c r="JCH196" s="54"/>
      <c r="JCI196" s="54"/>
      <c r="JCJ196" s="54"/>
      <c r="JCK196" s="54"/>
      <c r="JCL196" s="54"/>
      <c r="JCM196" s="54"/>
      <c r="JCN196" s="54"/>
      <c r="JCO196" s="54"/>
      <c r="JCP196" s="54"/>
      <c r="JCQ196" s="54"/>
      <c r="JCR196" s="54"/>
      <c r="JCS196" s="54"/>
      <c r="JCT196" s="54"/>
      <c r="JCU196" s="54"/>
      <c r="JCV196" s="54"/>
      <c r="JCW196" s="54"/>
      <c r="JCX196" s="54"/>
      <c r="JCY196" s="54"/>
      <c r="JCZ196" s="54"/>
      <c r="JDA196" s="54"/>
      <c r="JDB196" s="54"/>
      <c r="JDC196" s="54"/>
      <c r="JDD196" s="54"/>
      <c r="JDE196" s="54"/>
      <c r="JDF196" s="54"/>
      <c r="JDG196" s="54"/>
      <c r="JDH196" s="54"/>
      <c r="JDI196" s="54"/>
      <c r="JDJ196" s="54"/>
      <c r="JDK196" s="54"/>
      <c r="JDL196" s="54"/>
      <c r="JDM196" s="54"/>
      <c r="JDN196" s="54"/>
      <c r="JDO196" s="54"/>
      <c r="JDP196" s="54"/>
      <c r="JDQ196" s="54"/>
      <c r="JDR196" s="54"/>
      <c r="JDS196" s="54"/>
      <c r="JDT196" s="54"/>
      <c r="JDU196" s="54"/>
      <c r="JDV196" s="54"/>
      <c r="JDW196" s="54"/>
      <c r="JDX196" s="54"/>
      <c r="JDY196" s="54"/>
      <c r="JDZ196" s="54"/>
      <c r="JEA196" s="54"/>
      <c r="JEB196" s="54"/>
      <c r="JEC196" s="54"/>
      <c r="JED196" s="54"/>
      <c r="JEE196" s="54"/>
      <c r="JEF196" s="54"/>
      <c r="JEG196" s="54"/>
      <c r="JEH196" s="54"/>
      <c r="JEI196" s="54"/>
      <c r="JEJ196" s="54"/>
      <c r="JEK196" s="54"/>
      <c r="JEL196" s="54"/>
      <c r="JEM196" s="54"/>
      <c r="JEN196" s="54"/>
      <c r="JEO196" s="54"/>
      <c r="JEP196" s="54"/>
      <c r="JEQ196" s="54"/>
      <c r="JER196" s="54"/>
      <c r="JES196" s="54"/>
      <c r="JET196" s="54"/>
      <c r="JEU196" s="54"/>
      <c r="JEV196" s="54"/>
      <c r="JEW196" s="54"/>
      <c r="JEX196" s="54"/>
      <c r="JEY196" s="54"/>
      <c r="JEZ196" s="54"/>
      <c r="JFA196" s="54"/>
      <c r="JFB196" s="54"/>
      <c r="JFC196" s="54"/>
      <c r="JFD196" s="54"/>
      <c r="JFE196" s="54"/>
      <c r="JFF196" s="54"/>
      <c r="JFG196" s="54"/>
      <c r="JFH196" s="54"/>
      <c r="JFI196" s="54"/>
      <c r="JFJ196" s="54"/>
      <c r="JFK196" s="54"/>
      <c r="JFL196" s="54"/>
      <c r="JFM196" s="54"/>
      <c r="JFN196" s="54"/>
      <c r="JFO196" s="54"/>
      <c r="JFP196" s="54"/>
      <c r="JFQ196" s="54"/>
      <c r="JFR196" s="54"/>
      <c r="JFS196" s="54"/>
      <c r="JFT196" s="54"/>
      <c r="JFU196" s="54"/>
      <c r="JFV196" s="54"/>
      <c r="JFW196" s="54"/>
      <c r="JFX196" s="54"/>
      <c r="JFY196" s="54"/>
      <c r="JFZ196" s="54"/>
      <c r="JGA196" s="54"/>
      <c r="JGB196" s="54"/>
      <c r="JGC196" s="54"/>
      <c r="JGD196" s="54"/>
      <c r="JGE196" s="54"/>
      <c r="JGF196" s="54"/>
      <c r="JGG196" s="54"/>
      <c r="JGH196" s="54"/>
      <c r="JGI196" s="54"/>
      <c r="JGJ196" s="54"/>
      <c r="JGK196" s="54"/>
      <c r="JGL196" s="54"/>
      <c r="JGM196" s="54"/>
      <c r="JGN196" s="54"/>
      <c r="JGO196" s="54"/>
      <c r="JGP196" s="54"/>
      <c r="JGQ196" s="54"/>
      <c r="JGR196" s="54"/>
      <c r="JGS196" s="54"/>
      <c r="JGT196" s="54"/>
      <c r="JGU196" s="54"/>
      <c r="JGV196" s="54"/>
      <c r="JGW196" s="54"/>
      <c r="JGX196" s="54"/>
      <c r="JGY196" s="54"/>
      <c r="JGZ196" s="54"/>
      <c r="JHA196" s="54"/>
      <c r="JHB196" s="54"/>
      <c r="JHC196" s="54"/>
      <c r="JHD196" s="54"/>
      <c r="JHE196" s="54"/>
      <c r="JHF196" s="54"/>
      <c r="JHG196" s="54"/>
      <c r="JHH196" s="54"/>
      <c r="JHI196" s="54"/>
      <c r="JHJ196" s="54"/>
      <c r="JHK196" s="54"/>
      <c r="JHL196" s="54"/>
      <c r="JHM196" s="54"/>
      <c r="JHN196" s="54"/>
      <c r="JHO196" s="54"/>
      <c r="JHP196" s="54"/>
      <c r="JHQ196" s="54"/>
      <c r="JHR196" s="54"/>
      <c r="JHS196" s="54"/>
      <c r="JHT196" s="54"/>
      <c r="JHU196" s="54"/>
      <c r="JHV196" s="54"/>
      <c r="JHW196" s="54"/>
      <c r="JHX196" s="54"/>
      <c r="JHY196" s="54"/>
      <c r="JHZ196" s="54"/>
      <c r="JIA196" s="54"/>
      <c r="JIB196" s="54"/>
      <c r="JIC196" s="54"/>
      <c r="JID196" s="54"/>
      <c r="JIE196" s="54"/>
      <c r="JIF196" s="54"/>
      <c r="JIG196" s="54"/>
      <c r="JIH196" s="54"/>
      <c r="JII196" s="54"/>
      <c r="JIJ196" s="54"/>
      <c r="JIK196" s="54"/>
      <c r="JIL196" s="54"/>
      <c r="JIM196" s="54"/>
      <c r="JIN196" s="54"/>
      <c r="JIO196" s="54"/>
      <c r="JIP196" s="54"/>
      <c r="JIQ196" s="54"/>
      <c r="JIR196" s="54"/>
      <c r="JIS196" s="54"/>
      <c r="JIT196" s="54"/>
      <c r="JIU196" s="54"/>
      <c r="JIV196" s="54"/>
      <c r="JIW196" s="54"/>
      <c r="JIX196" s="54"/>
      <c r="JIY196" s="54"/>
      <c r="JIZ196" s="54"/>
      <c r="JJA196" s="54"/>
      <c r="JJB196" s="54"/>
      <c r="JJC196" s="54"/>
      <c r="JJD196" s="54"/>
      <c r="JJE196" s="54"/>
      <c r="JJF196" s="54"/>
      <c r="JJG196" s="54"/>
      <c r="JJH196" s="54"/>
      <c r="JJI196" s="54"/>
      <c r="JJJ196" s="54"/>
      <c r="JJK196" s="54"/>
      <c r="JJL196" s="54"/>
      <c r="JJM196" s="54"/>
      <c r="JJN196" s="54"/>
      <c r="JJO196" s="54"/>
      <c r="JJP196" s="54"/>
      <c r="JJQ196" s="54"/>
      <c r="JJR196" s="54"/>
      <c r="JJS196" s="54"/>
      <c r="JJT196" s="54"/>
      <c r="JJU196" s="54"/>
      <c r="JJV196" s="54"/>
      <c r="JJW196" s="54"/>
      <c r="JJX196" s="54"/>
      <c r="JJY196" s="54"/>
      <c r="JJZ196" s="54"/>
      <c r="JKA196" s="54"/>
      <c r="JKB196" s="54"/>
      <c r="JKC196" s="54"/>
      <c r="JKD196" s="54"/>
      <c r="JKE196" s="54"/>
      <c r="JKF196" s="54"/>
      <c r="JKG196" s="54"/>
      <c r="JKH196" s="54"/>
      <c r="JKI196" s="54"/>
      <c r="JKJ196" s="54"/>
      <c r="JKK196" s="54"/>
      <c r="JKL196" s="54"/>
      <c r="JKM196" s="54"/>
      <c r="JKN196" s="54"/>
      <c r="JKO196" s="54"/>
      <c r="JKP196" s="54"/>
      <c r="JKQ196" s="54"/>
      <c r="JKR196" s="54"/>
      <c r="JKS196" s="54"/>
      <c r="JKT196" s="54"/>
      <c r="JKU196" s="54"/>
      <c r="JKV196" s="54"/>
      <c r="JKW196" s="54"/>
      <c r="JKX196" s="54"/>
      <c r="JKY196" s="54"/>
      <c r="JKZ196" s="54"/>
      <c r="JLA196" s="54"/>
      <c r="JLB196" s="54"/>
      <c r="JLC196" s="54"/>
      <c r="JLD196" s="54"/>
      <c r="JLE196" s="54"/>
      <c r="JLF196" s="54"/>
      <c r="JLG196" s="54"/>
      <c r="JLH196" s="54"/>
      <c r="JLI196" s="54"/>
      <c r="JLJ196" s="54"/>
      <c r="JLK196" s="54"/>
      <c r="JLL196" s="54"/>
      <c r="JLM196" s="54"/>
      <c r="JLN196" s="54"/>
      <c r="JLO196" s="54"/>
      <c r="JLP196" s="54"/>
      <c r="JLQ196" s="54"/>
      <c r="JLR196" s="54"/>
      <c r="JLS196" s="54"/>
      <c r="JLT196" s="54"/>
      <c r="JLU196" s="54"/>
      <c r="JLV196" s="54"/>
      <c r="JLW196" s="54"/>
      <c r="JLX196" s="54"/>
      <c r="JLY196" s="54"/>
      <c r="JLZ196" s="54"/>
      <c r="JMA196" s="54"/>
      <c r="JMB196" s="54"/>
      <c r="JMC196" s="54"/>
      <c r="JMD196" s="54"/>
      <c r="JME196" s="54"/>
      <c r="JMF196" s="54"/>
      <c r="JMG196" s="54"/>
      <c r="JMH196" s="54"/>
      <c r="JMI196" s="54"/>
      <c r="JMJ196" s="54"/>
      <c r="JMK196" s="54"/>
      <c r="JML196" s="54"/>
      <c r="JMM196" s="54"/>
      <c r="JMN196" s="54"/>
      <c r="JMO196" s="54"/>
      <c r="JMP196" s="54"/>
      <c r="JMQ196" s="54"/>
      <c r="JMR196" s="54"/>
      <c r="JMS196" s="54"/>
      <c r="JMT196" s="54"/>
      <c r="JMU196" s="54"/>
      <c r="JMV196" s="54"/>
      <c r="JMW196" s="54"/>
      <c r="JMX196" s="54"/>
      <c r="JMY196" s="54"/>
      <c r="JMZ196" s="54"/>
      <c r="JNA196" s="54"/>
      <c r="JNB196" s="54"/>
      <c r="JNC196" s="54"/>
      <c r="JND196" s="54"/>
      <c r="JNE196" s="54"/>
      <c r="JNF196" s="54"/>
      <c r="JNG196" s="54"/>
      <c r="JNH196" s="54"/>
      <c r="JNI196" s="54"/>
      <c r="JNJ196" s="54"/>
      <c r="JNK196" s="54"/>
      <c r="JNL196" s="54"/>
      <c r="JNM196" s="54"/>
      <c r="JNN196" s="54"/>
      <c r="JNO196" s="54"/>
      <c r="JNP196" s="54"/>
      <c r="JNQ196" s="54"/>
      <c r="JNR196" s="54"/>
      <c r="JNS196" s="54"/>
      <c r="JNT196" s="54"/>
      <c r="JNU196" s="54"/>
      <c r="JNV196" s="54"/>
      <c r="JNW196" s="54"/>
      <c r="JNX196" s="54"/>
      <c r="JNY196" s="54"/>
      <c r="JNZ196" s="54"/>
      <c r="JOA196" s="54"/>
      <c r="JOB196" s="54"/>
      <c r="JOC196" s="54"/>
      <c r="JOD196" s="54"/>
      <c r="JOE196" s="54"/>
      <c r="JOF196" s="54"/>
      <c r="JOG196" s="54"/>
      <c r="JOH196" s="54"/>
      <c r="JOI196" s="54"/>
      <c r="JOJ196" s="54"/>
      <c r="JOK196" s="54"/>
      <c r="JOL196" s="54"/>
      <c r="JOM196" s="54"/>
      <c r="JON196" s="54"/>
      <c r="JOO196" s="54"/>
      <c r="JOP196" s="54"/>
      <c r="JOQ196" s="54"/>
      <c r="JOR196" s="54"/>
      <c r="JOS196" s="54"/>
      <c r="JOT196" s="54"/>
      <c r="JOU196" s="54"/>
      <c r="JOV196" s="54"/>
      <c r="JOW196" s="54"/>
      <c r="JOX196" s="54"/>
      <c r="JOY196" s="54"/>
      <c r="JOZ196" s="54"/>
      <c r="JPA196" s="54"/>
      <c r="JPB196" s="54"/>
      <c r="JPC196" s="54"/>
      <c r="JPD196" s="54"/>
      <c r="JPE196" s="54"/>
      <c r="JPF196" s="54"/>
      <c r="JPG196" s="54"/>
      <c r="JPH196" s="54"/>
      <c r="JPI196" s="54"/>
      <c r="JPJ196" s="54"/>
      <c r="JPK196" s="54"/>
      <c r="JPL196" s="54"/>
      <c r="JPM196" s="54"/>
      <c r="JPN196" s="54"/>
      <c r="JPO196" s="54"/>
      <c r="JPP196" s="54"/>
      <c r="JPQ196" s="54"/>
      <c r="JPR196" s="54"/>
      <c r="JPS196" s="54"/>
      <c r="JPT196" s="54"/>
      <c r="JPU196" s="54"/>
      <c r="JPV196" s="54"/>
      <c r="JPW196" s="54"/>
      <c r="JPX196" s="54"/>
      <c r="JPY196" s="54"/>
      <c r="JPZ196" s="54"/>
      <c r="JQA196" s="54"/>
      <c r="JQB196" s="54"/>
      <c r="JQC196" s="54"/>
      <c r="JQD196" s="54"/>
      <c r="JQE196" s="54"/>
      <c r="JQF196" s="54"/>
      <c r="JQG196" s="54"/>
      <c r="JQH196" s="54"/>
      <c r="JQI196" s="54"/>
      <c r="JQJ196" s="54"/>
      <c r="JQK196" s="54"/>
      <c r="JQL196" s="54"/>
      <c r="JQM196" s="54"/>
      <c r="JQN196" s="54"/>
      <c r="JQO196" s="54"/>
      <c r="JQP196" s="54"/>
      <c r="JQQ196" s="54"/>
      <c r="JQR196" s="54"/>
      <c r="JQS196" s="54"/>
      <c r="JQT196" s="54"/>
      <c r="JQU196" s="54"/>
      <c r="JQV196" s="54"/>
      <c r="JQW196" s="54"/>
      <c r="JQX196" s="54"/>
      <c r="JQY196" s="54"/>
      <c r="JQZ196" s="54"/>
      <c r="JRA196" s="54"/>
      <c r="JRB196" s="54"/>
      <c r="JRC196" s="54"/>
      <c r="JRD196" s="54"/>
      <c r="JRE196" s="54"/>
      <c r="JRF196" s="54"/>
      <c r="JRG196" s="54"/>
      <c r="JRH196" s="54"/>
      <c r="JRI196" s="54"/>
      <c r="JRJ196" s="54"/>
      <c r="JRK196" s="54"/>
      <c r="JRL196" s="54"/>
      <c r="JRM196" s="54"/>
      <c r="JRN196" s="54"/>
      <c r="JRO196" s="54"/>
      <c r="JRP196" s="54"/>
      <c r="JRQ196" s="54"/>
      <c r="JRR196" s="54"/>
      <c r="JRS196" s="54"/>
      <c r="JRT196" s="54"/>
      <c r="JRU196" s="54"/>
      <c r="JRV196" s="54"/>
      <c r="JRW196" s="54"/>
      <c r="JRX196" s="54"/>
      <c r="JRY196" s="54"/>
      <c r="JRZ196" s="54"/>
      <c r="JSA196" s="54"/>
      <c r="JSB196" s="54"/>
      <c r="JSC196" s="54"/>
      <c r="JSD196" s="54"/>
      <c r="JSE196" s="54"/>
      <c r="JSF196" s="54"/>
      <c r="JSG196" s="54"/>
      <c r="JSH196" s="54"/>
      <c r="JSI196" s="54"/>
      <c r="JSJ196" s="54"/>
      <c r="JSK196" s="54"/>
      <c r="JSL196" s="54"/>
      <c r="JSM196" s="54"/>
      <c r="JSN196" s="54"/>
      <c r="JSO196" s="54"/>
      <c r="JSP196" s="54"/>
      <c r="JSQ196" s="54"/>
      <c r="JSR196" s="54"/>
      <c r="JSS196" s="54"/>
      <c r="JST196" s="54"/>
      <c r="JSU196" s="54"/>
      <c r="JSV196" s="54"/>
      <c r="JSW196" s="54"/>
      <c r="JSX196" s="54"/>
      <c r="JSY196" s="54"/>
      <c r="JSZ196" s="54"/>
      <c r="JTA196" s="54"/>
      <c r="JTB196" s="54"/>
      <c r="JTC196" s="54"/>
      <c r="JTD196" s="54"/>
      <c r="JTE196" s="54"/>
      <c r="JTF196" s="54"/>
      <c r="JTG196" s="54"/>
      <c r="JTH196" s="54"/>
      <c r="JTI196" s="54"/>
      <c r="JTJ196" s="54"/>
      <c r="JTK196" s="54"/>
      <c r="JTL196" s="54"/>
      <c r="JTM196" s="54"/>
      <c r="JTN196" s="54"/>
      <c r="JTO196" s="54"/>
      <c r="JTP196" s="54"/>
      <c r="JTQ196" s="54"/>
      <c r="JTR196" s="54"/>
      <c r="JTS196" s="54"/>
      <c r="JTT196" s="54"/>
      <c r="JTU196" s="54"/>
      <c r="JTV196" s="54"/>
      <c r="JTW196" s="54"/>
      <c r="JTX196" s="54"/>
      <c r="JTY196" s="54"/>
      <c r="JTZ196" s="54"/>
      <c r="JUA196" s="54"/>
      <c r="JUB196" s="54"/>
      <c r="JUC196" s="54"/>
      <c r="JUD196" s="54"/>
      <c r="JUE196" s="54"/>
      <c r="JUF196" s="54"/>
      <c r="JUG196" s="54"/>
      <c r="JUH196" s="54"/>
      <c r="JUI196" s="54"/>
      <c r="JUJ196" s="54"/>
      <c r="JUK196" s="54"/>
      <c r="JUL196" s="54"/>
      <c r="JUM196" s="54"/>
      <c r="JUN196" s="54"/>
      <c r="JUO196" s="54"/>
      <c r="JUP196" s="54"/>
      <c r="JUQ196" s="54"/>
      <c r="JUR196" s="54"/>
      <c r="JUS196" s="54"/>
      <c r="JUT196" s="54"/>
      <c r="JUU196" s="54"/>
      <c r="JUV196" s="54"/>
      <c r="JUW196" s="54"/>
      <c r="JUX196" s="54"/>
      <c r="JUY196" s="54"/>
      <c r="JUZ196" s="54"/>
      <c r="JVA196" s="54"/>
      <c r="JVB196" s="54"/>
      <c r="JVC196" s="54"/>
      <c r="JVD196" s="54"/>
      <c r="JVE196" s="54"/>
      <c r="JVF196" s="54"/>
      <c r="JVG196" s="54"/>
      <c r="JVH196" s="54"/>
      <c r="JVI196" s="54"/>
      <c r="JVJ196" s="54"/>
      <c r="JVK196" s="54"/>
      <c r="JVL196" s="54"/>
      <c r="JVM196" s="54"/>
      <c r="JVN196" s="54"/>
      <c r="JVO196" s="54"/>
      <c r="JVP196" s="54"/>
      <c r="JVQ196" s="54"/>
      <c r="JVR196" s="54"/>
      <c r="JVS196" s="54"/>
      <c r="JVT196" s="54"/>
      <c r="JVU196" s="54"/>
      <c r="JVV196" s="54"/>
      <c r="JVW196" s="54"/>
      <c r="JVX196" s="54"/>
      <c r="JVY196" s="54"/>
      <c r="JVZ196" s="54"/>
      <c r="JWA196" s="54"/>
      <c r="JWB196" s="54"/>
      <c r="JWC196" s="54"/>
      <c r="JWD196" s="54"/>
      <c r="JWE196" s="54"/>
      <c r="JWF196" s="54"/>
      <c r="JWG196" s="54"/>
      <c r="JWH196" s="54"/>
      <c r="JWI196" s="54"/>
      <c r="JWJ196" s="54"/>
      <c r="JWK196" s="54"/>
      <c r="JWL196" s="54"/>
      <c r="JWM196" s="54"/>
      <c r="JWN196" s="54"/>
      <c r="JWO196" s="54"/>
      <c r="JWP196" s="54"/>
      <c r="JWQ196" s="54"/>
      <c r="JWR196" s="54"/>
      <c r="JWS196" s="54"/>
      <c r="JWT196" s="54"/>
      <c r="JWU196" s="54"/>
      <c r="JWV196" s="54"/>
      <c r="JWW196" s="54"/>
      <c r="JWX196" s="54"/>
      <c r="JWY196" s="54"/>
      <c r="JWZ196" s="54"/>
      <c r="JXA196" s="54"/>
      <c r="JXB196" s="54"/>
      <c r="JXC196" s="54"/>
      <c r="JXD196" s="54"/>
      <c r="JXE196" s="54"/>
      <c r="JXF196" s="54"/>
      <c r="JXG196" s="54"/>
      <c r="JXH196" s="54"/>
      <c r="JXI196" s="54"/>
      <c r="JXJ196" s="54"/>
      <c r="JXK196" s="54"/>
      <c r="JXL196" s="54"/>
      <c r="JXM196" s="54"/>
      <c r="JXN196" s="54"/>
      <c r="JXO196" s="54"/>
      <c r="JXP196" s="54"/>
      <c r="JXQ196" s="54"/>
      <c r="JXR196" s="54"/>
      <c r="JXS196" s="54"/>
      <c r="JXT196" s="54"/>
      <c r="JXU196" s="54"/>
      <c r="JXV196" s="54"/>
      <c r="JXW196" s="54"/>
      <c r="JXX196" s="54"/>
      <c r="JXY196" s="54"/>
      <c r="JXZ196" s="54"/>
      <c r="JYA196" s="54"/>
      <c r="JYB196" s="54"/>
      <c r="JYC196" s="54"/>
      <c r="JYD196" s="54"/>
      <c r="JYE196" s="54"/>
      <c r="JYF196" s="54"/>
      <c r="JYG196" s="54"/>
      <c r="JYH196" s="54"/>
      <c r="JYI196" s="54"/>
      <c r="JYJ196" s="54"/>
      <c r="JYK196" s="54"/>
      <c r="JYL196" s="54"/>
      <c r="JYM196" s="54"/>
      <c r="JYN196" s="54"/>
      <c r="JYO196" s="54"/>
      <c r="JYP196" s="54"/>
      <c r="JYQ196" s="54"/>
      <c r="JYR196" s="54"/>
      <c r="JYS196" s="54"/>
      <c r="JYT196" s="54"/>
      <c r="JYU196" s="54"/>
      <c r="JYV196" s="54"/>
      <c r="JYW196" s="54"/>
      <c r="JYX196" s="54"/>
      <c r="JYY196" s="54"/>
      <c r="JYZ196" s="54"/>
      <c r="JZA196" s="54"/>
      <c r="JZB196" s="54"/>
      <c r="JZC196" s="54"/>
      <c r="JZD196" s="54"/>
      <c r="JZE196" s="54"/>
      <c r="JZF196" s="54"/>
      <c r="JZG196" s="54"/>
      <c r="JZH196" s="54"/>
      <c r="JZI196" s="54"/>
      <c r="JZJ196" s="54"/>
      <c r="JZK196" s="54"/>
      <c r="JZL196" s="54"/>
      <c r="JZM196" s="54"/>
      <c r="JZN196" s="54"/>
      <c r="JZO196" s="54"/>
      <c r="JZP196" s="54"/>
      <c r="JZQ196" s="54"/>
      <c r="JZR196" s="54"/>
      <c r="JZS196" s="54"/>
      <c r="JZT196" s="54"/>
      <c r="JZU196" s="54"/>
      <c r="JZV196" s="54"/>
      <c r="JZW196" s="54"/>
      <c r="JZX196" s="54"/>
      <c r="JZY196" s="54"/>
      <c r="JZZ196" s="54"/>
      <c r="KAA196" s="54"/>
      <c r="KAB196" s="54"/>
      <c r="KAC196" s="54"/>
      <c r="KAD196" s="54"/>
      <c r="KAE196" s="54"/>
      <c r="KAF196" s="54"/>
      <c r="KAG196" s="54"/>
      <c r="KAH196" s="54"/>
      <c r="KAI196" s="54"/>
      <c r="KAJ196" s="54"/>
      <c r="KAK196" s="54"/>
      <c r="KAL196" s="54"/>
      <c r="KAM196" s="54"/>
      <c r="KAN196" s="54"/>
      <c r="KAO196" s="54"/>
      <c r="KAP196" s="54"/>
      <c r="KAQ196" s="54"/>
      <c r="KAR196" s="54"/>
      <c r="KAS196" s="54"/>
      <c r="KAT196" s="54"/>
      <c r="KAU196" s="54"/>
      <c r="KAV196" s="54"/>
      <c r="KAW196" s="54"/>
      <c r="KAX196" s="54"/>
      <c r="KAY196" s="54"/>
      <c r="KAZ196" s="54"/>
      <c r="KBA196" s="54"/>
      <c r="KBB196" s="54"/>
      <c r="KBC196" s="54"/>
      <c r="KBD196" s="54"/>
      <c r="KBE196" s="54"/>
      <c r="KBF196" s="54"/>
      <c r="KBG196" s="54"/>
      <c r="KBH196" s="54"/>
      <c r="KBI196" s="54"/>
      <c r="KBJ196" s="54"/>
      <c r="KBK196" s="54"/>
      <c r="KBL196" s="54"/>
      <c r="KBM196" s="54"/>
      <c r="KBN196" s="54"/>
      <c r="KBO196" s="54"/>
      <c r="KBP196" s="54"/>
      <c r="KBQ196" s="54"/>
      <c r="KBR196" s="54"/>
      <c r="KBS196" s="54"/>
      <c r="KBT196" s="54"/>
      <c r="KBU196" s="54"/>
      <c r="KBV196" s="54"/>
      <c r="KBW196" s="54"/>
      <c r="KBX196" s="54"/>
      <c r="KBY196" s="54"/>
      <c r="KBZ196" s="54"/>
      <c r="KCA196" s="54"/>
      <c r="KCB196" s="54"/>
      <c r="KCC196" s="54"/>
      <c r="KCD196" s="54"/>
      <c r="KCE196" s="54"/>
      <c r="KCF196" s="54"/>
      <c r="KCG196" s="54"/>
      <c r="KCH196" s="54"/>
      <c r="KCI196" s="54"/>
      <c r="KCJ196" s="54"/>
      <c r="KCK196" s="54"/>
      <c r="KCL196" s="54"/>
      <c r="KCM196" s="54"/>
      <c r="KCN196" s="54"/>
      <c r="KCO196" s="54"/>
      <c r="KCP196" s="54"/>
      <c r="KCQ196" s="54"/>
      <c r="KCR196" s="54"/>
      <c r="KCS196" s="54"/>
      <c r="KCT196" s="54"/>
      <c r="KCU196" s="54"/>
      <c r="KCV196" s="54"/>
      <c r="KCW196" s="54"/>
      <c r="KCX196" s="54"/>
      <c r="KCY196" s="54"/>
      <c r="KCZ196" s="54"/>
      <c r="KDA196" s="54"/>
      <c r="KDB196" s="54"/>
      <c r="KDC196" s="54"/>
      <c r="KDD196" s="54"/>
      <c r="KDE196" s="54"/>
      <c r="KDF196" s="54"/>
      <c r="KDG196" s="54"/>
      <c r="KDH196" s="54"/>
      <c r="KDI196" s="54"/>
      <c r="KDJ196" s="54"/>
      <c r="KDK196" s="54"/>
      <c r="KDL196" s="54"/>
      <c r="KDM196" s="54"/>
      <c r="KDN196" s="54"/>
      <c r="KDO196" s="54"/>
      <c r="KDP196" s="54"/>
      <c r="KDQ196" s="54"/>
      <c r="KDR196" s="54"/>
      <c r="KDS196" s="54"/>
      <c r="KDT196" s="54"/>
      <c r="KDU196" s="54"/>
      <c r="KDV196" s="54"/>
      <c r="KDW196" s="54"/>
      <c r="KDX196" s="54"/>
      <c r="KDY196" s="54"/>
      <c r="KDZ196" s="54"/>
      <c r="KEA196" s="54"/>
      <c r="KEB196" s="54"/>
      <c r="KEC196" s="54"/>
      <c r="KED196" s="54"/>
      <c r="KEE196" s="54"/>
      <c r="KEF196" s="54"/>
      <c r="KEG196" s="54"/>
      <c r="KEH196" s="54"/>
      <c r="KEI196" s="54"/>
      <c r="KEJ196" s="54"/>
      <c r="KEK196" s="54"/>
      <c r="KEL196" s="54"/>
      <c r="KEM196" s="54"/>
      <c r="KEN196" s="54"/>
      <c r="KEO196" s="54"/>
      <c r="KEP196" s="54"/>
      <c r="KEQ196" s="54"/>
      <c r="KER196" s="54"/>
      <c r="KES196" s="54"/>
      <c r="KET196" s="54"/>
      <c r="KEU196" s="54"/>
      <c r="KEV196" s="54"/>
      <c r="KEW196" s="54"/>
      <c r="KEX196" s="54"/>
      <c r="KEY196" s="54"/>
      <c r="KEZ196" s="54"/>
      <c r="KFA196" s="54"/>
      <c r="KFB196" s="54"/>
      <c r="KFC196" s="54"/>
      <c r="KFD196" s="54"/>
      <c r="KFE196" s="54"/>
      <c r="KFF196" s="54"/>
      <c r="KFG196" s="54"/>
      <c r="KFH196" s="54"/>
      <c r="KFI196" s="54"/>
      <c r="KFJ196" s="54"/>
      <c r="KFK196" s="54"/>
      <c r="KFL196" s="54"/>
      <c r="KFM196" s="54"/>
      <c r="KFN196" s="54"/>
      <c r="KFO196" s="54"/>
      <c r="KFP196" s="54"/>
      <c r="KFQ196" s="54"/>
      <c r="KFR196" s="54"/>
      <c r="KFS196" s="54"/>
      <c r="KFT196" s="54"/>
      <c r="KFU196" s="54"/>
      <c r="KFV196" s="54"/>
      <c r="KFW196" s="54"/>
      <c r="KFX196" s="54"/>
      <c r="KFY196" s="54"/>
      <c r="KFZ196" s="54"/>
      <c r="KGA196" s="54"/>
      <c r="KGB196" s="54"/>
      <c r="KGC196" s="54"/>
      <c r="KGD196" s="54"/>
      <c r="KGE196" s="54"/>
      <c r="KGF196" s="54"/>
      <c r="KGG196" s="54"/>
      <c r="KGH196" s="54"/>
      <c r="KGI196" s="54"/>
      <c r="KGJ196" s="54"/>
      <c r="KGK196" s="54"/>
      <c r="KGL196" s="54"/>
      <c r="KGM196" s="54"/>
      <c r="KGN196" s="54"/>
      <c r="KGO196" s="54"/>
      <c r="KGP196" s="54"/>
      <c r="KGQ196" s="54"/>
      <c r="KGR196" s="54"/>
      <c r="KGS196" s="54"/>
      <c r="KGT196" s="54"/>
      <c r="KGU196" s="54"/>
      <c r="KGV196" s="54"/>
      <c r="KGW196" s="54"/>
      <c r="KGX196" s="54"/>
      <c r="KGY196" s="54"/>
      <c r="KGZ196" s="54"/>
      <c r="KHA196" s="54"/>
      <c r="KHB196" s="54"/>
      <c r="KHC196" s="54"/>
      <c r="KHD196" s="54"/>
      <c r="KHE196" s="54"/>
      <c r="KHF196" s="54"/>
      <c r="KHG196" s="54"/>
      <c r="KHH196" s="54"/>
      <c r="KHI196" s="54"/>
      <c r="KHJ196" s="54"/>
      <c r="KHK196" s="54"/>
      <c r="KHL196" s="54"/>
      <c r="KHM196" s="54"/>
      <c r="KHN196" s="54"/>
      <c r="KHO196" s="54"/>
      <c r="KHP196" s="54"/>
      <c r="KHQ196" s="54"/>
      <c r="KHR196" s="54"/>
      <c r="KHS196" s="54"/>
      <c r="KHT196" s="54"/>
      <c r="KHU196" s="54"/>
      <c r="KHV196" s="54"/>
      <c r="KHW196" s="54"/>
      <c r="KHX196" s="54"/>
      <c r="KHY196" s="54"/>
      <c r="KHZ196" s="54"/>
      <c r="KIA196" s="54"/>
      <c r="KIB196" s="54"/>
      <c r="KIC196" s="54"/>
      <c r="KID196" s="54"/>
      <c r="KIE196" s="54"/>
      <c r="KIF196" s="54"/>
      <c r="KIG196" s="54"/>
      <c r="KIH196" s="54"/>
      <c r="KII196" s="54"/>
      <c r="KIJ196" s="54"/>
      <c r="KIK196" s="54"/>
      <c r="KIL196" s="54"/>
      <c r="KIM196" s="54"/>
      <c r="KIN196" s="54"/>
      <c r="KIO196" s="54"/>
      <c r="KIP196" s="54"/>
      <c r="KIQ196" s="54"/>
      <c r="KIR196" s="54"/>
      <c r="KIS196" s="54"/>
      <c r="KIT196" s="54"/>
      <c r="KIU196" s="54"/>
      <c r="KIV196" s="54"/>
      <c r="KIW196" s="54"/>
      <c r="KIX196" s="54"/>
      <c r="KIY196" s="54"/>
      <c r="KIZ196" s="54"/>
      <c r="KJA196" s="54"/>
      <c r="KJB196" s="54"/>
      <c r="KJC196" s="54"/>
      <c r="KJD196" s="54"/>
      <c r="KJE196" s="54"/>
      <c r="KJF196" s="54"/>
      <c r="KJG196" s="54"/>
      <c r="KJH196" s="54"/>
      <c r="KJI196" s="54"/>
      <c r="KJJ196" s="54"/>
      <c r="KJK196" s="54"/>
      <c r="KJL196" s="54"/>
      <c r="KJM196" s="54"/>
      <c r="KJN196" s="54"/>
      <c r="KJO196" s="54"/>
      <c r="KJP196" s="54"/>
      <c r="KJQ196" s="54"/>
      <c r="KJR196" s="54"/>
      <c r="KJS196" s="54"/>
      <c r="KJT196" s="54"/>
      <c r="KJU196" s="54"/>
      <c r="KJV196" s="54"/>
      <c r="KJW196" s="54"/>
      <c r="KJX196" s="54"/>
      <c r="KJY196" s="54"/>
      <c r="KJZ196" s="54"/>
      <c r="KKA196" s="54"/>
      <c r="KKB196" s="54"/>
      <c r="KKC196" s="54"/>
      <c r="KKD196" s="54"/>
      <c r="KKE196" s="54"/>
      <c r="KKF196" s="54"/>
      <c r="KKG196" s="54"/>
      <c r="KKH196" s="54"/>
      <c r="KKI196" s="54"/>
      <c r="KKJ196" s="54"/>
      <c r="KKK196" s="54"/>
      <c r="KKL196" s="54"/>
      <c r="KKM196" s="54"/>
      <c r="KKN196" s="54"/>
      <c r="KKO196" s="54"/>
      <c r="KKP196" s="54"/>
      <c r="KKQ196" s="54"/>
      <c r="KKR196" s="54"/>
      <c r="KKS196" s="54"/>
      <c r="KKT196" s="54"/>
      <c r="KKU196" s="54"/>
      <c r="KKV196" s="54"/>
      <c r="KKW196" s="54"/>
      <c r="KKX196" s="54"/>
      <c r="KKY196" s="54"/>
      <c r="KKZ196" s="54"/>
      <c r="KLA196" s="54"/>
      <c r="KLB196" s="54"/>
      <c r="KLC196" s="54"/>
      <c r="KLD196" s="54"/>
      <c r="KLE196" s="54"/>
      <c r="KLF196" s="54"/>
      <c r="KLG196" s="54"/>
      <c r="KLH196" s="54"/>
      <c r="KLI196" s="54"/>
      <c r="KLJ196" s="54"/>
      <c r="KLK196" s="54"/>
      <c r="KLL196" s="54"/>
      <c r="KLM196" s="54"/>
      <c r="KLN196" s="54"/>
      <c r="KLO196" s="54"/>
      <c r="KLP196" s="54"/>
      <c r="KLQ196" s="54"/>
      <c r="KLR196" s="54"/>
      <c r="KLS196" s="54"/>
      <c r="KLT196" s="54"/>
      <c r="KLU196" s="54"/>
      <c r="KLV196" s="54"/>
      <c r="KLW196" s="54"/>
      <c r="KLX196" s="54"/>
      <c r="KLY196" s="54"/>
      <c r="KLZ196" s="54"/>
      <c r="KMA196" s="54"/>
      <c r="KMB196" s="54"/>
      <c r="KMC196" s="54"/>
      <c r="KMD196" s="54"/>
      <c r="KME196" s="54"/>
      <c r="KMF196" s="54"/>
      <c r="KMG196" s="54"/>
      <c r="KMH196" s="54"/>
      <c r="KMI196" s="54"/>
      <c r="KMJ196" s="54"/>
      <c r="KMK196" s="54"/>
      <c r="KML196" s="54"/>
      <c r="KMM196" s="54"/>
      <c r="KMN196" s="54"/>
      <c r="KMO196" s="54"/>
      <c r="KMP196" s="54"/>
      <c r="KMQ196" s="54"/>
      <c r="KMR196" s="54"/>
      <c r="KMS196" s="54"/>
      <c r="KMT196" s="54"/>
      <c r="KMU196" s="54"/>
      <c r="KMV196" s="54"/>
      <c r="KMW196" s="54"/>
      <c r="KMX196" s="54"/>
      <c r="KMY196" s="54"/>
      <c r="KMZ196" s="54"/>
      <c r="KNA196" s="54"/>
      <c r="KNB196" s="54"/>
      <c r="KNC196" s="54"/>
      <c r="KND196" s="54"/>
      <c r="KNE196" s="54"/>
      <c r="KNF196" s="54"/>
      <c r="KNG196" s="54"/>
      <c r="KNH196" s="54"/>
      <c r="KNI196" s="54"/>
      <c r="KNJ196" s="54"/>
      <c r="KNK196" s="54"/>
      <c r="KNL196" s="54"/>
      <c r="KNM196" s="54"/>
      <c r="KNN196" s="54"/>
      <c r="KNO196" s="54"/>
      <c r="KNP196" s="54"/>
      <c r="KNQ196" s="54"/>
      <c r="KNR196" s="54"/>
      <c r="KNS196" s="54"/>
      <c r="KNT196" s="54"/>
      <c r="KNU196" s="54"/>
      <c r="KNV196" s="54"/>
      <c r="KNW196" s="54"/>
      <c r="KNX196" s="54"/>
      <c r="KNY196" s="54"/>
      <c r="KNZ196" s="54"/>
      <c r="KOA196" s="54"/>
      <c r="KOB196" s="54"/>
      <c r="KOC196" s="54"/>
      <c r="KOD196" s="54"/>
      <c r="KOE196" s="54"/>
      <c r="KOF196" s="54"/>
      <c r="KOG196" s="54"/>
      <c r="KOH196" s="54"/>
      <c r="KOI196" s="54"/>
      <c r="KOJ196" s="54"/>
      <c r="KOK196" s="54"/>
      <c r="KOL196" s="54"/>
      <c r="KOM196" s="54"/>
      <c r="KON196" s="54"/>
      <c r="KOO196" s="54"/>
      <c r="KOP196" s="54"/>
      <c r="KOQ196" s="54"/>
      <c r="KOR196" s="54"/>
      <c r="KOS196" s="54"/>
      <c r="KOT196" s="54"/>
      <c r="KOU196" s="54"/>
      <c r="KOV196" s="54"/>
      <c r="KOW196" s="54"/>
      <c r="KOX196" s="54"/>
      <c r="KOY196" s="54"/>
      <c r="KOZ196" s="54"/>
      <c r="KPA196" s="54"/>
      <c r="KPB196" s="54"/>
      <c r="KPC196" s="54"/>
      <c r="KPD196" s="54"/>
      <c r="KPE196" s="54"/>
      <c r="KPF196" s="54"/>
      <c r="KPG196" s="54"/>
      <c r="KPH196" s="54"/>
      <c r="KPI196" s="54"/>
      <c r="KPJ196" s="54"/>
      <c r="KPK196" s="54"/>
      <c r="KPL196" s="54"/>
      <c r="KPM196" s="54"/>
      <c r="KPN196" s="54"/>
      <c r="KPO196" s="54"/>
      <c r="KPP196" s="54"/>
      <c r="KPQ196" s="54"/>
      <c r="KPR196" s="54"/>
      <c r="KPS196" s="54"/>
      <c r="KPT196" s="54"/>
      <c r="KPU196" s="54"/>
      <c r="KPV196" s="54"/>
      <c r="KPW196" s="54"/>
      <c r="KPX196" s="54"/>
      <c r="KPY196" s="54"/>
      <c r="KPZ196" s="54"/>
      <c r="KQA196" s="54"/>
      <c r="KQB196" s="54"/>
      <c r="KQC196" s="54"/>
      <c r="KQD196" s="54"/>
      <c r="KQE196" s="54"/>
      <c r="KQF196" s="54"/>
      <c r="KQG196" s="54"/>
      <c r="KQH196" s="54"/>
      <c r="KQI196" s="54"/>
      <c r="KQJ196" s="54"/>
      <c r="KQK196" s="54"/>
      <c r="KQL196" s="54"/>
      <c r="KQM196" s="54"/>
      <c r="KQN196" s="54"/>
      <c r="KQO196" s="54"/>
      <c r="KQP196" s="54"/>
      <c r="KQQ196" s="54"/>
      <c r="KQR196" s="54"/>
      <c r="KQS196" s="54"/>
      <c r="KQT196" s="54"/>
      <c r="KQU196" s="54"/>
      <c r="KQV196" s="54"/>
      <c r="KQW196" s="54"/>
      <c r="KQX196" s="54"/>
      <c r="KQY196" s="54"/>
      <c r="KQZ196" s="54"/>
      <c r="KRA196" s="54"/>
      <c r="KRB196" s="54"/>
      <c r="KRC196" s="54"/>
      <c r="KRD196" s="54"/>
      <c r="KRE196" s="54"/>
      <c r="KRF196" s="54"/>
      <c r="KRG196" s="54"/>
      <c r="KRH196" s="54"/>
      <c r="KRI196" s="54"/>
      <c r="KRJ196" s="54"/>
      <c r="KRK196" s="54"/>
      <c r="KRL196" s="54"/>
      <c r="KRM196" s="54"/>
      <c r="KRN196" s="54"/>
      <c r="KRO196" s="54"/>
      <c r="KRP196" s="54"/>
      <c r="KRQ196" s="54"/>
      <c r="KRR196" s="54"/>
      <c r="KRS196" s="54"/>
      <c r="KRT196" s="54"/>
      <c r="KRU196" s="54"/>
      <c r="KRV196" s="54"/>
      <c r="KRW196" s="54"/>
      <c r="KRX196" s="54"/>
      <c r="KRY196" s="54"/>
      <c r="KRZ196" s="54"/>
      <c r="KSA196" s="54"/>
      <c r="KSB196" s="54"/>
      <c r="KSC196" s="54"/>
      <c r="KSD196" s="54"/>
      <c r="KSE196" s="54"/>
      <c r="KSF196" s="54"/>
      <c r="KSG196" s="54"/>
      <c r="KSH196" s="54"/>
      <c r="KSI196" s="54"/>
      <c r="KSJ196" s="54"/>
      <c r="KSK196" s="54"/>
      <c r="KSL196" s="54"/>
      <c r="KSM196" s="54"/>
      <c r="KSN196" s="54"/>
      <c r="KSO196" s="54"/>
      <c r="KSP196" s="54"/>
      <c r="KSQ196" s="54"/>
      <c r="KSR196" s="54"/>
      <c r="KSS196" s="54"/>
      <c r="KST196" s="54"/>
      <c r="KSU196" s="54"/>
      <c r="KSV196" s="54"/>
      <c r="KSW196" s="54"/>
      <c r="KSX196" s="54"/>
      <c r="KSY196" s="54"/>
      <c r="KSZ196" s="54"/>
      <c r="KTA196" s="54"/>
      <c r="KTB196" s="54"/>
      <c r="KTC196" s="54"/>
      <c r="KTD196" s="54"/>
      <c r="KTE196" s="54"/>
      <c r="KTF196" s="54"/>
      <c r="KTG196" s="54"/>
      <c r="KTH196" s="54"/>
      <c r="KTI196" s="54"/>
      <c r="KTJ196" s="54"/>
      <c r="KTK196" s="54"/>
      <c r="KTL196" s="54"/>
      <c r="KTM196" s="54"/>
      <c r="KTN196" s="54"/>
      <c r="KTO196" s="54"/>
      <c r="KTP196" s="54"/>
      <c r="KTQ196" s="54"/>
      <c r="KTR196" s="54"/>
      <c r="KTS196" s="54"/>
      <c r="KTT196" s="54"/>
      <c r="KTU196" s="54"/>
      <c r="KTV196" s="54"/>
      <c r="KTW196" s="54"/>
      <c r="KTX196" s="54"/>
      <c r="KTY196" s="54"/>
      <c r="KTZ196" s="54"/>
      <c r="KUA196" s="54"/>
      <c r="KUB196" s="54"/>
      <c r="KUC196" s="54"/>
      <c r="KUD196" s="54"/>
      <c r="KUE196" s="54"/>
      <c r="KUF196" s="54"/>
      <c r="KUG196" s="54"/>
      <c r="KUH196" s="54"/>
      <c r="KUI196" s="54"/>
      <c r="KUJ196" s="54"/>
      <c r="KUK196" s="54"/>
      <c r="KUL196" s="54"/>
      <c r="KUM196" s="54"/>
      <c r="KUN196" s="54"/>
      <c r="KUO196" s="54"/>
      <c r="KUP196" s="54"/>
      <c r="KUQ196" s="54"/>
      <c r="KUR196" s="54"/>
      <c r="KUS196" s="54"/>
      <c r="KUT196" s="54"/>
      <c r="KUU196" s="54"/>
      <c r="KUV196" s="54"/>
      <c r="KUW196" s="54"/>
      <c r="KUX196" s="54"/>
      <c r="KUY196" s="54"/>
      <c r="KUZ196" s="54"/>
      <c r="KVA196" s="54"/>
      <c r="KVB196" s="54"/>
      <c r="KVC196" s="54"/>
      <c r="KVD196" s="54"/>
      <c r="KVE196" s="54"/>
      <c r="KVF196" s="54"/>
      <c r="KVG196" s="54"/>
      <c r="KVH196" s="54"/>
      <c r="KVI196" s="54"/>
      <c r="KVJ196" s="54"/>
      <c r="KVK196" s="54"/>
      <c r="KVL196" s="54"/>
      <c r="KVM196" s="54"/>
      <c r="KVN196" s="54"/>
      <c r="KVO196" s="54"/>
      <c r="KVP196" s="54"/>
      <c r="KVQ196" s="54"/>
      <c r="KVR196" s="54"/>
      <c r="KVS196" s="54"/>
      <c r="KVT196" s="54"/>
      <c r="KVU196" s="54"/>
      <c r="KVV196" s="54"/>
      <c r="KVW196" s="54"/>
      <c r="KVX196" s="54"/>
      <c r="KVY196" s="54"/>
      <c r="KVZ196" s="54"/>
      <c r="KWA196" s="54"/>
      <c r="KWB196" s="54"/>
      <c r="KWC196" s="54"/>
      <c r="KWD196" s="54"/>
      <c r="KWE196" s="54"/>
      <c r="KWF196" s="54"/>
      <c r="KWG196" s="54"/>
      <c r="KWH196" s="54"/>
      <c r="KWI196" s="54"/>
      <c r="KWJ196" s="54"/>
      <c r="KWK196" s="54"/>
      <c r="KWL196" s="54"/>
      <c r="KWM196" s="54"/>
      <c r="KWN196" s="54"/>
      <c r="KWO196" s="54"/>
      <c r="KWP196" s="54"/>
      <c r="KWQ196" s="54"/>
      <c r="KWR196" s="54"/>
      <c r="KWS196" s="54"/>
      <c r="KWT196" s="54"/>
      <c r="KWU196" s="54"/>
      <c r="KWV196" s="54"/>
      <c r="KWW196" s="54"/>
      <c r="KWX196" s="54"/>
      <c r="KWY196" s="54"/>
      <c r="KWZ196" s="54"/>
      <c r="KXA196" s="54"/>
      <c r="KXB196" s="54"/>
      <c r="KXC196" s="54"/>
      <c r="KXD196" s="54"/>
      <c r="KXE196" s="54"/>
      <c r="KXF196" s="54"/>
      <c r="KXG196" s="54"/>
      <c r="KXH196" s="54"/>
      <c r="KXI196" s="54"/>
      <c r="KXJ196" s="54"/>
      <c r="KXK196" s="54"/>
      <c r="KXL196" s="54"/>
      <c r="KXM196" s="54"/>
      <c r="KXN196" s="54"/>
      <c r="KXO196" s="54"/>
      <c r="KXP196" s="54"/>
      <c r="KXQ196" s="54"/>
      <c r="KXR196" s="54"/>
      <c r="KXS196" s="54"/>
      <c r="KXT196" s="54"/>
      <c r="KXU196" s="54"/>
      <c r="KXV196" s="54"/>
      <c r="KXW196" s="54"/>
      <c r="KXX196" s="54"/>
      <c r="KXY196" s="54"/>
      <c r="KXZ196" s="54"/>
      <c r="KYA196" s="54"/>
      <c r="KYB196" s="54"/>
      <c r="KYC196" s="54"/>
      <c r="KYD196" s="54"/>
      <c r="KYE196" s="54"/>
      <c r="KYF196" s="54"/>
      <c r="KYG196" s="54"/>
      <c r="KYH196" s="54"/>
      <c r="KYI196" s="54"/>
      <c r="KYJ196" s="54"/>
      <c r="KYK196" s="54"/>
      <c r="KYL196" s="54"/>
      <c r="KYM196" s="54"/>
      <c r="KYN196" s="54"/>
      <c r="KYO196" s="54"/>
      <c r="KYP196" s="54"/>
      <c r="KYQ196" s="54"/>
      <c r="KYR196" s="54"/>
      <c r="KYS196" s="54"/>
      <c r="KYT196" s="54"/>
      <c r="KYU196" s="54"/>
      <c r="KYV196" s="54"/>
      <c r="KYW196" s="54"/>
      <c r="KYX196" s="54"/>
      <c r="KYY196" s="54"/>
      <c r="KYZ196" s="54"/>
      <c r="KZA196" s="54"/>
      <c r="KZB196" s="54"/>
      <c r="KZC196" s="54"/>
      <c r="KZD196" s="54"/>
      <c r="KZE196" s="54"/>
      <c r="KZF196" s="54"/>
      <c r="KZG196" s="54"/>
      <c r="KZH196" s="54"/>
      <c r="KZI196" s="54"/>
      <c r="KZJ196" s="54"/>
      <c r="KZK196" s="54"/>
      <c r="KZL196" s="54"/>
      <c r="KZM196" s="54"/>
      <c r="KZN196" s="54"/>
      <c r="KZO196" s="54"/>
      <c r="KZP196" s="54"/>
      <c r="KZQ196" s="54"/>
      <c r="KZR196" s="54"/>
      <c r="KZS196" s="54"/>
      <c r="KZT196" s="54"/>
      <c r="KZU196" s="54"/>
      <c r="KZV196" s="54"/>
      <c r="KZW196" s="54"/>
      <c r="KZX196" s="54"/>
      <c r="KZY196" s="54"/>
      <c r="KZZ196" s="54"/>
      <c r="LAA196" s="54"/>
      <c r="LAB196" s="54"/>
      <c r="LAC196" s="54"/>
      <c r="LAD196" s="54"/>
      <c r="LAE196" s="54"/>
      <c r="LAF196" s="54"/>
      <c r="LAG196" s="54"/>
      <c r="LAH196" s="54"/>
      <c r="LAI196" s="54"/>
      <c r="LAJ196" s="54"/>
      <c r="LAK196" s="54"/>
      <c r="LAL196" s="54"/>
      <c r="LAM196" s="54"/>
      <c r="LAN196" s="54"/>
      <c r="LAO196" s="54"/>
      <c r="LAP196" s="54"/>
      <c r="LAQ196" s="54"/>
      <c r="LAR196" s="54"/>
      <c r="LAS196" s="54"/>
      <c r="LAT196" s="54"/>
      <c r="LAU196" s="54"/>
      <c r="LAV196" s="54"/>
      <c r="LAW196" s="54"/>
      <c r="LAX196" s="54"/>
      <c r="LAY196" s="54"/>
      <c r="LAZ196" s="54"/>
      <c r="LBA196" s="54"/>
      <c r="LBB196" s="54"/>
      <c r="LBC196" s="54"/>
      <c r="LBD196" s="54"/>
      <c r="LBE196" s="54"/>
      <c r="LBF196" s="54"/>
      <c r="LBG196" s="54"/>
      <c r="LBH196" s="54"/>
      <c r="LBI196" s="54"/>
      <c r="LBJ196" s="54"/>
      <c r="LBK196" s="54"/>
      <c r="LBL196" s="54"/>
      <c r="LBM196" s="54"/>
      <c r="LBN196" s="54"/>
      <c r="LBO196" s="54"/>
      <c r="LBP196" s="54"/>
      <c r="LBQ196" s="54"/>
      <c r="LBR196" s="54"/>
      <c r="LBS196" s="54"/>
      <c r="LBT196" s="54"/>
      <c r="LBU196" s="54"/>
      <c r="LBV196" s="54"/>
      <c r="LBW196" s="54"/>
      <c r="LBX196" s="54"/>
      <c r="LBY196" s="54"/>
      <c r="LBZ196" s="54"/>
      <c r="LCA196" s="54"/>
      <c r="LCB196" s="54"/>
      <c r="LCC196" s="54"/>
      <c r="LCD196" s="54"/>
      <c r="LCE196" s="54"/>
      <c r="LCF196" s="54"/>
      <c r="LCG196" s="54"/>
      <c r="LCH196" s="54"/>
      <c r="LCI196" s="54"/>
      <c r="LCJ196" s="54"/>
      <c r="LCK196" s="54"/>
      <c r="LCL196" s="54"/>
      <c r="LCM196" s="54"/>
      <c r="LCN196" s="54"/>
      <c r="LCO196" s="54"/>
      <c r="LCP196" s="54"/>
      <c r="LCQ196" s="54"/>
      <c r="LCR196" s="54"/>
      <c r="LCS196" s="54"/>
      <c r="LCT196" s="54"/>
      <c r="LCU196" s="54"/>
      <c r="LCV196" s="54"/>
      <c r="LCW196" s="54"/>
      <c r="LCX196" s="54"/>
      <c r="LCY196" s="54"/>
      <c r="LCZ196" s="54"/>
      <c r="LDA196" s="54"/>
      <c r="LDB196" s="54"/>
      <c r="LDC196" s="54"/>
      <c r="LDD196" s="54"/>
      <c r="LDE196" s="54"/>
      <c r="LDF196" s="54"/>
      <c r="LDG196" s="54"/>
      <c r="LDH196" s="54"/>
      <c r="LDI196" s="54"/>
      <c r="LDJ196" s="54"/>
      <c r="LDK196" s="54"/>
      <c r="LDL196" s="54"/>
      <c r="LDM196" s="54"/>
      <c r="LDN196" s="54"/>
      <c r="LDO196" s="54"/>
      <c r="LDP196" s="54"/>
      <c r="LDQ196" s="54"/>
      <c r="LDR196" s="54"/>
      <c r="LDS196" s="54"/>
      <c r="LDT196" s="54"/>
      <c r="LDU196" s="54"/>
      <c r="LDV196" s="54"/>
      <c r="LDW196" s="54"/>
      <c r="LDX196" s="54"/>
      <c r="LDY196" s="54"/>
      <c r="LDZ196" s="54"/>
      <c r="LEA196" s="54"/>
      <c r="LEB196" s="54"/>
      <c r="LEC196" s="54"/>
      <c r="LED196" s="54"/>
      <c r="LEE196" s="54"/>
      <c r="LEF196" s="54"/>
      <c r="LEG196" s="54"/>
      <c r="LEH196" s="54"/>
      <c r="LEI196" s="54"/>
      <c r="LEJ196" s="54"/>
      <c r="LEK196" s="54"/>
      <c r="LEL196" s="54"/>
      <c r="LEM196" s="54"/>
      <c r="LEN196" s="54"/>
      <c r="LEO196" s="54"/>
      <c r="LEP196" s="54"/>
      <c r="LEQ196" s="54"/>
      <c r="LER196" s="54"/>
      <c r="LES196" s="54"/>
      <c r="LET196" s="54"/>
      <c r="LEU196" s="54"/>
      <c r="LEV196" s="54"/>
      <c r="LEW196" s="54"/>
      <c r="LEX196" s="54"/>
      <c r="LEY196" s="54"/>
      <c r="LEZ196" s="54"/>
      <c r="LFA196" s="54"/>
      <c r="LFB196" s="54"/>
      <c r="LFC196" s="54"/>
      <c r="LFD196" s="54"/>
      <c r="LFE196" s="54"/>
      <c r="LFF196" s="54"/>
      <c r="LFG196" s="54"/>
      <c r="LFH196" s="54"/>
      <c r="LFI196" s="54"/>
      <c r="LFJ196" s="54"/>
      <c r="LFK196" s="54"/>
      <c r="LFL196" s="54"/>
      <c r="LFM196" s="54"/>
      <c r="LFN196" s="54"/>
      <c r="LFO196" s="54"/>
      <c r="LFP196" s="54"/>
      <c r="LFQ196" s="54"/>
      <c r="LFR196" s="54"/>
      <c r="LFS196" s="54"/>
      <c r="LFT196" s="54"/>
      <c r="LFU196" s="54"/>
      <c r="LFV196" s="54"/>
      <c r="LFW196" s="54"/>
      <c r="LFX196" s="54"/>
      <c r="LFY196" s="54"/>
      <c r="LFZ196" s="54"/>
      <c r="LGA196" s="54"/>
      <c r="LGB196" s="54"/>
      <c r="LGC196" s="54"/>
      <c r="LGD196" s="54"/>
      <c r="LGE196" s="54"/>
      <c r="LGF196" s="54"/>
      <c r="LGG196" s="54"/>
      <c r="LGH196" s="54"/>
      <c r="LGI196" s="54"/>
      <c r="LGJ196" s="54"/>
      <c r="LGK196" s="54"/>
      <c r="LGL196" s="54"/>
      <c r="LGM196" s="54"/>
      <c r="LGN196" s="54"/>
      <c r="LGO196" s="54"/>
      <c r="LGP196" s="54"/>
      <c r="LGQ196" s="54"/>
      <c r="LGR196" s="54"/>
      <c r="LGS196" s="54"/>
      <c r="LGT196" s="54"/>
      <c r="LGU196" s="54"/>
      <c r="LGV196" s="54"/>
      <c r="LGW196" s="54"/>
      <c r="LGX196" s="54"/>
      <c r="LGY196" s="54"/>
      <c r="LGZ196" s="54"/>
      <c r="LHA196" s="54"/>
      <c r="LHB196" s="54"/>
      <c r="LHC196" s="54"/>
      <c r="LHD196" s="54"/>
      <c r="LHE196" s="54"/>
      <c r="LHF196" s="54"/>
      <c r="LHG196" s="54"/>
      <c r="LHH196" s="54"/>
      <c r="LHI196" s="54"/>
      <c r="LHJ196" s="54"/>
      <c r="LHK196" s="54"/>
      <c r="LHL196" s="54"/>
      <c r="LHM196" s="54"/>
      <c r="LHN196" s="54"/>
      <c r="LHO196" s="54"/>
      <c r="LHP196" s="54"/>
      <c r="LHQ196" s="54"/>
      <c r="LHR196" s="54"/>
      <c r="LHS196" s="54"/>
      <c r="LHT196" s="54"/>
      <c r="LHU196" s="54"/>
      <c r="LHV196" s="54"/>
      <c r="LHW196" s="54"/>
      <c r="LHX196" s="54"/>
      <c r="LHY196" s="54"/>
      <c r="LHZ196" s="54"/>
      <c r="LIA196" s="54"/>
      <c r="LIB196" s="54"/>
      <c r="LIC196" s="54"/>
      <c r="LID196" s="54"/>
      <c r="LIE196" s="54"/>
      <c r="LIF196" s="54"/>
      <c r="LIG196" s="54"/>
      <c r="LIH196" s="54"/>
      <c r="LII196" s="54"/>
      <c r="LIJ196" s="54"/>
      <c r="LIK196" s="54"/>
      <c r="LIL196" s="54"/>
      <c r="LIM196" s="54"/>
      <c r="LIN196" s="54"/>
      <c r="LIO196" s="54"/>
      <c r="LIP196" s="54"/>
      <c r="LIQ196" s="54"/>
      <c r="LIR196" s="54"/>
      <c r="LIS196" s="54"/>
      <c r="LIT196" s="54"/>
      <c r="LIU196" s="54"/>
      <c r="LIV196" s="54"/>
      <c r="LIW196" s="54"/>
      <c r="LIX196" s="54"/>
      <c r="LIY196" s="54"/>
      <c r="LIZ196" s="54"/>
      <c r="LJA196" s="54"/>
      <c r="LJB196" s="54"/>
      <c r="LJC196" s="54"/>
      <c r="LJD196" s="54"/>
      <c r="LJE196" s="54"/>
      <c r="LJF196" s="54"/>
      <c r="LJG196" s="54"/>
      <c r="LJH196" s="54"/>
      <c r="LJI196" s="54"/>
      <c r="LJJ196" s="54"/>
      <c r="LJK196" s="54"/>
      <c r="LJL196" s="54"/>
      <c r="LJM196" s="54"/>
      <c r="LJN196" s="54"/>
      <c r="LJO196" s="54"/>
      <c r="LJP196" s="54"/>
      <c r="LJQ196" s="54"/>
      <c r="LJR196" s="54"/>
      <c r="LJS196" s="54"/>
      <c r="LJT196" s="54"/>
      <c r="LJU196" s="54"/>
      <c r="LJV196" s="54"/>
      <c r="LJW196" s="54"/>
      <c r="LJX196" s="54"/>
      <c r="LJY196" s="54"/>
      <c r="LJZ196" s="54"/>
      <c r="LKA196" s="54"/>
      <c r="LKB196" s="54"/>
      <c r="LKC196" s="54"/>
      <c r="LKD196" s="54"/>
      <c r="LKE196" s="54"/>
      <c r="LKF196" s="54"/>
      <c r="LKG196" s="54"/>
      <c r="LKH196" s="54"/>
      <c r="LKI196" s="54"/>
      <c r="LKJ196" s="54"/>
      <c r="LKK196" s="54"/>
      <c r="LKL196" s="54"/>
      <c r="LKM196" s="54"/>
      <c r="LKN196" s="54"/>
      <c r="LKO196" s="54"/>
      <c r="LKP196" s="54"/>
      <c r="LKQ196" s="54"/>
      <c r="LKR196" s="54"/>
      <c r="LKS196" s="54"/>
      <c r="LKT196" s="54"/>
      <c r="LKU196" s="54"/>
      <c r="LKV196" s="54"/>
      <c r="LKW196" s="54"/>
      <c r="LKX196" s="54"/>
      <c r="LKY196" s="54"/>
      <c r="LKZ196" s="54"/>
      <c r="LLA196" s="54"/>
      <c r="LLB196" s="54"/>
      <c r="LLC196" s="54"/>
      <c r="LLD196" s="54"/>
      <c r="LLE196" s="54"/>
      <c r="LLF196" s="54"/>
      <c r="LLG196" s="54"/>
      <c r="LLH196" s="54"/>
      <c r="LLI196" s="54"/>
      <c r="LLJ196" s="54"/>
      <c r="LLK196" s="54"/>
      <c r="LLL196" s="54"/>
      <c r="LLM196" s="54"/>
      <c r="LLN196" s="54"/>
      <c r="LLO196" s="54"/>
      <c r="LLP196" s="54"/>
      <c r="LLQ196" s="54"/>
      <c r="LLR196" s="54"/>
      <c r="LLS196" s="54"/>
      <c r="LLT196" s="54"/>
      <c r="LLU196" s="54"/>
      <c r="LLV196" s="54"/>
      <c r="LLW196" s="54"/>
      <c r="LLX196" s="54"/>
      <c r="LLY196" s="54"/>
      <c r="LLZ196" s="54"/>
      <c r="LMA196" s="54"/>
      <c r="LMB196" s="54"/>
      <c r="LMC196" s="54"/>
      <c r="LMD196" s="54"/>
      <c r="LME196" s="54"/>
      <c r="LMF196" s="54"/>
      <c r="LMG196" s="54"/>
      <c r="LMH196" s="54"/>
      <c r="LMI196" s="54"/>
      <c r="LMJ196" s="54"/>
      <c r="LMK196" s="54"/>
      <c r="LML196" s="54"/>
      <c r="LMM196" s="54"/>
      <c r="LMN196" s="54"/>
      <c r="LMO196" s="54"/>
      <c r="LMP196" s="54"/>
      <c r="LMQ196" s="54"/>
      <c r="LMR196" s="54"/>
      <c r="LMS196" s="54"/>
      <c r="LMT196" s="54"/>
      <c r="LMU196" s="54"/>
      <c r="LMV196" s="54"/>
      <c r="LMW196" s="54"/>
      <c r="LMX196" s="54"/>
      <c r="LMY196" s="54"/>
      <c r="LMZ196" s="54"/>
      <c r="LNA196" s="54"/>
      <c r="LNB196" s="54"/>
      <c r="LNC196" s="54"/>
      <c r="LND196" s="54"/>
      <c r="LNE196" s="54"/>
      <c r="LNF196" s="54"/>
      <c r="LNG196" s="54"/>
      <c r="LNH196" s="54"/>
      <c r="LNI196" s="54"/>
      <c r="LNJ196" s="54"/>
      <c r="LNK196" s="54"/>
      <c r="LNL196" s="54"/>
      <c r="LNM196" s="54"/>
      <c r="LNN196" s="54"/>
      <c r="LNO196" s="54"/>
      <c r="LNP196" s="54"/>
      <c r="LNQ196" s="54"/>
      <c r="LNR196" s="54"/>
      <c r="LNS196" s="54"/>
      <c r="LNT196" s="54"/>
      <c r="LNU196" s="54"/>
      <c r="LNV196" s="54"/>
      <c r="LNW196" s="54"/>
      <c r="LNX196" s="54"/>
      <c r="LNY196" s="54"/>
      <c r="LNZ196" s="54"/>
      <c r="LOA196" s="54"/>
      <c r="LOB196" s="54"/>
      <c r="LOC196" s="54"/>
      <c r="LOD196" s="54"/>
      <c r="LOE196" s="54"/>
      <c r="LOF196" s="54"/>
      <c r="LOG196" s="54"/>
      <c r="LOH196" s="54"/>
      <c r="LOI196" s="54"/>
      <c r="LOJ196" s="54"/>
      <c r="LOK196" s="54"/>
      <c r="LOL196" s="54"/>
      <c r="LOM196" s="54"/>
      <c r="LON196" s="54"/>
      <c r="LOO196" s="54"/>
      <c r="LOP196" s="54"/>
      <c r="LOQ196" s="54"/>
      <c r="LOR196" s="54"/>
      <c r="LOS196" s="54"/>
      <c r="LOT196" s="54"/>
      <c r="LOU196" s="54"/>
      <c r="LOV196" s="54"/>
      <c r="LOW196" s="54"/>
      <c r="LOX196" s="54"/>
      <c r="LOY196" s="54"/>
      <c r="LOZ196" s="54"/>
      <c r="LPA196" s="54"/>
      <c r="LPB196" s="54"/>
      <c r="LPC196" s="54"/>
      <c r="LPD196" s="54"/>
      <c r="LPE196" s="54"/>
      <c r="LPF196" s="54"/>
      <c r="LPG196" s="54"/>
      <c r="LPH196" s="54"/>
      <c r="LPI196" s="54"/>
      <c r="LPJ196" s="54"/>
      <c r="LPK196" s="54"/>
      <c r="LPL196" s="54"/>
      <c r="LPM196" s="54"/>
      <c r="LPN196" s="54"/>
      <c r="LPO196" s="54"/>
      <c r="LPP196" s="54"/>
      <c r="LPQ196" s="54"/>
      <c r="LPR196" s="54"/>
      <c r="LPS196" s="54"/>
      <c r="LPT196" s="54"/>
      <c r="LPU196" s="54"/>
      <c r="LPV196" s="54"/>
      <c r="LPW196" s="54"/>
      <c r="LPX196" s="54"/>
      <c r="LPY196" s="54"/>
      <c r="LPZ196" s="54"/>
      <c r="LQA196" s="54"/>
      <c r="LQB196" s="54"/>
      <c r="LQC196" s="54"/>
      <c r="LQD196" s="54"/>
      <c r="LQE196" s="54"/>
      <c r="LQF196" s="54"/>
      <c r="LQG196" s="54"/>
      <c r="LQH196" s="54"/>
      <c r="LQI196" s="54"/>
      <c r="LQJ196" s="54"/>
      <c r="LQK196" s="54"/>
      <c r="LQL196" s="54"/>
      <c r="LQM196" s="54"/>
      <c r="LQN196" s="54"/>
      <c r="LQO196" s="54"/>
      <c r="LQP196" s="54"/>
      <c r="LQQ196" s="54"/>
      <c r="LQR196" s="54"/>
      <c r="LQS196" s="54"/>
      <c r="LQT196" s="54"/>
      <c r="LQU196" s="54"/>
      <c r="LQV196" s="54"/>
      <c r="LQW196" s="54"/>
      <c r="LQX196" s="54"/>
      <c r="LQY196" s="54"/>
      <c r="LQZ196" s="54"/>
      <c r="LRA196" s="54"/>
      <c r="LRB196" s="54"/>
      <c r="LRC196" s="54"/>
      <c r="LRD196" s="54"/>
      <c r="LRE196" s="54"/>
      <c r="LRF196" s="54"/>
      <c r="LRG196" s="54"/>
      <c r="LRH196" s="54"/>
      <c r="LRI196" s="54"/>
      <c r="LRJ196" s="54"/>
      <c r="LRK196" s="54"/>
      <c r="LRL196" s="54"/>
      <c r="LRM196" s="54"/>
      <c r="LRN196" s="54"/>
      <c r="LRO196" s="54"/>
      <c r="LRP196" s="54"/>
      <c r="LRQ196" s="54"/>
      <c r="LRR196" s="54"/>
      <c r="LRS196" s="54"/>
      <c r="LRT196" s="54"/>
      <c r="LRU196" s="54"/>
      <c r="LRV196" s="54"/>
      <c r="LRW196" s="54"/>
      <c r="LRX196" s="54"/>
      <c r="LRY196" s="54"/>
      <c r="LRZ196" s="54"/>
      <c r="LSA196" s="54"/>
      <c r="LSB196" s="54"/>
      <c r="LSC196" s="54"/>
      <c r="LSD196" s="54"/>
      <c r="LSE196" s="54"/>
      <c r="LSF196" s="54"/>
      <c r="LSG196" s="54"/>
      <c r="LSH196" s="54"/>
      <c r="LSI196" s="54"/>
      <c r="LSJ196" s="54"/>
      <c r="LSK196" s="54"/>
      <c r="LSL196" s="54"/>
      <c r="LSM196" s="54"/>
      <c r="LSN196" s="54"/>
      <c r="LSO196" s="54"/>
      <c r="LSP196" s="54"/>
      <c r="LSQ196" s="54"/>
      <c r="LSR196" s="54"/>
      <c r="LSS196" s="54"/>
      <c r="LST196" s="54"/>
      <c r="LSU196" s="54"/>
      <c r="LSV196" s="54"/>
      <c r="LSW196" s="54"/>
      <c r="LSX196" s="54"/>
      <c r="LSY196" s="54"/>
      <c r="LSZ196" s="54"/>
      <c r="LTA196" s="54"/>
      <c r="LTB196" s="54"/>
      <c r="LTC196" s="54"/>
      <c r="LTD196" s="54"/>
      <c r="LTE196" s="54"/>
      <c r="LTF196" s="54"/>
      <c r="LTG196" s="54"/>
      <c r="LTH196" s="54"/>
      <c r="LTI196" s="54"/>
      <c r="LTJ196" s="54"/>
      <c r="LTK196" s="54"/>
      <c r="LTL196" s="54"/>
      <c r="LTM196" s="54"/>
      <c r="LTN196" s="54"/>
      <c r="LTO196" s="54"/>
      <c r="LTP196" s="54"/>
      <c r="LTQ196" s="54"/>
      <c r="LTR196" s="54"/>
      <c r="LTS196" s="54"/>
      <c r="LTT196" s="54"/>
      <c r="LTU196" s="54"/>
      <c r="LTV196" s="54"/>
      <c r="LTW196" s="54"/>
      <c r="LTX196" s="54"/>
      <c r="LTY196" s="54"/>
      <c r="LTZ196" s="54"/>
      <c r="LUA196" s="54"/>
      <c r="LUB196" s="54"/>
      <c r="LUC196" s="54"/>
      <c r="LUD196" s="54"/>
      <c r="LUE196" s="54"/>
      <c r="LUF196" s="54"/>
      <c r="LUG196" s="54"/>
      <c r="LUH196" s="54"/>
      <c r="LUI196" s="54"/>
      <c r="LUJ196" s="54"/>
      <c r="LUK196" s="54"/>
      <c r="LUL196" s="54"/>
      <c r="LUM196" s="54"/>
      <c r="LUN196" s="54"/>
      <c r="LUO196" s="54"/>
      <c r="LUP196" s="54"/>
      <c r="LUQ196" s="54"/>
      <c r="LUR196" s="54"/>
      <c r="LUS196" s="54"/>
      <c r="LUT196" s="54"/>
      <c r="LUU196" s="54"/>
      <c r="LUV196" s="54"/>
      <c r="LUW196" s="54"/>
      <c r="LUX196" s="54"/>
      <c r="LUY196" s="54"/>
      <c r="LUZ196" s="54"/>
      <c r="LVA196" s="54"/>
      <c r="LVB196" s="54"/>
      <c r="LVC196" s="54"/>
      <c r="LVD196" s="54"/>
      <c r="LVE196" s="54"/>
      <c r="LVF196" s="54"/>
      <c r="LVG196" s="54"/>
      <c r="LVH196" s="54"/>
      <c r="LVI196" s="54"/>
      <c r="LVJ196" s="54"/>
      <c r="LVK196" s="54"/>
      <c r="LVL196" s="54"/>
      <c r="LVM196" s="54"/>
      <c r="LVN196" s="54"/>
      <c r="LVO196" s="54"/>
      <c r="LVP196" s="54"/>
      <c r="LVQ196" s="54"/>
      <c r="LVR196" s="54"/>
      <c r="LVS196" s="54"/>
      <c r="LVT196" s="54"/>
      <c r="LVU196" s="54"/>
      <c r="LVV196" s="54"/>
      <c r="LVW196" s="54"/>
      <c r="LVX196" s="54"/>
      <c r="LVY196" s="54"/>
      <c r="LVZ196" s="54"/>
      <c r="LWA196" s="54"/>
      <c r="LWB196" s="54"/>
      <c r="LWC196" s="54"/>
      <c r="LWD196" s="54"/>
      <c r="LWE196" s="54"/>
      <c r="LWF196" s="54"/>
      <c r="LWG196" s="54"/>
      <c r="LWH196" s="54"/>
      <c r="LWI196" s="54"/>
      <c r="LWJ196" s="54"/>
      <c r="LWK196" s="54"/>
      <c r="LWL196" s="54"/>
      <c r="LWM196" s="54"/>
      <c r="LWN196" s="54"/>
      <c r="LWO196" s="54"/>
      <c r="LWP196" s="54"/>
      <c r="LWQ196" s="54"/>
      <c r="LWR196" s="54"/>
      <c r="LWS196" s="54"/>
      <c r="LWT196" s="54"/>
      <c r="LWU196" s="54"/>
      <c r="LWV196" s="54"/>
      <c r="LWW196" s="54"/>
      <c r="LWX196" s="54"/>
      <c r="LWY196" s="54"/>
      <c r="LWZ196" s="54"/>
      <c r="LXA196" s="54"/>
      <c r="LXB196" s="54"/>
      <c r="LXC196" s="54"/>
      <c r="LXD196" s="54"/>
      <c r="LXE196" s="54"/>
      <c r="LXF196" s="54"/>
      <c r="LXG196" s="54"/>
      <c r="LXH196" s="54"/>
      <c r="LXI196" s="54"/>
      <c r="LXJ196" s="54"/>
      <c r="LXK196" s="54"/>
      <c r="LXL196" s="54"/>
      <c r="LXM196" s="54"/>
      <c r="LXN196" s="54"/>
      <c r="LXO196" s="54"/>
      <c r="LXP196" s="54"/>
      <c r="LXQ196" s="54"/>
      <c r="LXR196" s="54"/>
      <c r="LXS196" s="54"/>
      <c r="LXT196" s="54"/>
      <c r="LXU196" s="54"/>
      <c r="LXV196" s="54"/>
      <c r="LXW196" s="54"/>
      <c r="LXX196" s="54"/>
      <c r="LXY196" s="54"/>
      <c r="LXZ196" s="54"/>
      <c r="LYA196" s="54"/>
      <c r="LYB196" s="54"/>
      <c r="LYC196" s="54"/>
      <c r="LYD196" s="54"/>
      <c r="LYE196" s="54"/>
      <c r="LYF196" s="54"/>
      <c r="LYG196" s="54"/>
      <c r="LYH196" s="54"/>
      <c r="LYI196" s="54"/>
      <c r="LYJ196" s="54"/>
      <c r="LYK196" s="54"/>
      <c r="LYL196" s="54"/>
      <c r="LYM196" s="54"/>
      <c r="LYN196" s="54"/>
      <c r="LYO196" s="54"/>
      <c r="LYP196" s="54"/>
      <c r="LYQ196" s="54"/>
      <c r="LYR196" s="54"/>
      <c r="LYS196" s="54"/>
      <c r="LYT196" s="54"/>
      <c r="LYU196" s="54"/>
      <c r="LYV196" s="54"/>
      <c r="LYW196" s="54"/>
      <c r="LYX196" s="54"/>
      <c r="LYY196" s="54"/>
      <c r="LYZ196" s="54"/>
      <c r="LZA196" s="54"/>
      <c r="LZB196" s="54"/>
      <c r="LZC196" s="54"/>
      <c r="LZD196" s="54"/>
      <c r="LZE196" s="54"/>
      <c r="LZF196" s="54"/>
      <c r="LZG196" s="54"/>
      <c r="LZH196" s="54"/>
      <c r="LZI196" s="54"/>
      <c r="LZJ196" s="54"/>
      <c r="LZK196" s="54"/>
      <c r="LZL196" s="54"/>
      <c r="LZM196" s="54"/>
      <c r="LZN196" s="54"/>
      <c r="LZO196" s="54"/>
      <c r="LZP196" s="54"/>
      <c r="LZQ196" s="54"/>
      <c r="LZR196" s="54"/>
      <c r="LZS196" s="54"/>
      <c r="LZT196" s="54"/>
      <c r="LZU196" s="54"/>
      <c r="LZV196" s="54"/>
      <c r="LZW196" s="54"/>
      <c r="LZX196" s="54"/>
      <c r="LZY196" s="54"/>
      <c r="LZZ196" s="54"/>
      <c r="MAA196" s="54"/>
      <c r="MAB196" s="54"/>
      <c r="MAC196" s="54"/>
      <c r="MAD196" s="54"/>
      <c r="MAE196" s="54"/>
      <c r="MAF196" s="54"/>
      <c r="MAG196" s="54"/>
      <c r="MAH196" s="54"/>
      <c r="MAI196" s="54"/>
      <c r="MAJ196" s="54"/>
      <c r="MAK196" s="54"/>
      <c r="MAL196" s="54"/>
      <c r="MAM196" s="54"/>
      <c r="MAN196" s="54"/>
      <c r="MAO196" s="54"/>
      <c r="MAP196" s="54"/>
      <c r="MAQ196" s="54"/>
      <c r="MAR196" s="54"/>
      <c r="MAS196" s="54"/>
      <c r="MAT196" s="54"/>
      <c r="MAU196" s="54"/>
      <c r="MAV196" s="54"/>
      <c r="MAW196" s="54"/>
      <c r="MAX196" s="54"/>
      <c r="MAY196" s="54"/>
      <c r="MAZ196" s="54"/>
      <c r="MBA196" s="54"/>
      <c r="MBB196" s="54"/>
      <c r="MBC196" s="54"/>
      <c r="MBD196" s="54"/>
      <c r="MBE196" s="54"/>
      <c r="MBF196" s="54"/>
      <c r="MBG196" s="54"/>
      <c r="MBH196" s="54"/>
      <c r="MBI196" s="54"/>
      <c r="MBJ196" s="54"/>
      <c r="MBK196" s="54"/>
      <c r="MBL196" s="54"/>
      <c r="MBM196" s="54"/>
      <c r="MBN196" s="54"/>
      <c r="MBO196" s="54"/>
      <c r="MBP196" s="54"/>
      <c r="MBQ196" s="54"/>
      <c r="MBR196" s="54"/>
      <c r="MBS196" s="54"/>
      <c r="MBT196" s="54"/>
      <c r="MBU196" s="54"/>
      <c r="MBV196" s="54"/>
      <c r="MBW196" s="54"/>
      <c r="MBX196" s="54"/>
      <c r="MBY196" s="54"/>
      <c r="MBZ196" s="54"/>
      <c r="MCA196" s="54"/>
      <c r="MCB196" s="54"/>
      <c r="MCC196" s="54"/>
      <c r="MCD196" s="54"/>
      <c r="MCE196" s="54"/>
      <c r="MCF196" s="54"/>
      <c r="MCG196" s="54"/>
      <c r="MCH196" s="54"/>
      <c r="MCI196" s="54"/>
      <c r="MCJ196" s="54"/>
      <c r="MCK196" s="54"/>
      <c r="MCL196" s="54"/>
      <c r="MCM196" s="54"/>
      <c r="MCN196" s="54"/>
      <c r="MCO196" s="54"/>
      <c r="MCP196" s="54"/>
      <c r="MCQ196" s="54"/>
      <c r="MCR196" s="54"/>
      <c r="MCS196" s="54"/>
      <c r="MCT196" s="54"/>
      <c r="MCU196" s="54"/>
      <c r="MCV196" s="54"/>
      <c r="MCW196" s="54"/>
      <c r="MCX196" s="54"/>
      <c r="MCY196" s="54"/>
      <c r="MCZ196" s="54"/>
      <c r="MDA196" s="54"/>
      <c r="MDB196" s="54"/>
      <c r="MDC196" s="54"/>
      <c r="MDD196" s="54"/>
      <c r="MDE196" s="54"/>
      <c r="MDF196" s="54"/>
      <c r="MDG196" s="54"/>
      <c r="MDH196" s="54"/>
      <c r="MDI196" s="54"/>
      <c r="MDJ196" s="54"/>
      <c r="MDK196" s="54"/>
      <c r="MDL196" s="54"/>
      <c r="MDM196" s="54"/>
      <c r="MDN196" s="54"/>
      <c r="MDO196" s="54"/>
      <c r="MDP196" s="54"/>
      <c r="MDQ196" s="54"/>
      <c r="MDR196" s="54"/>
      <c r="MDS196" s="54"/>
      <c r="MDT196" s="54"/>
      <c r="MDU196" s="54"/>
      <c r="MDV196" s="54"/>
      <c r="MDW196" s="54"/>
      <c r="MDX196" s="54"/>
      <c r="MDY196" s="54"/>
      <c r="MDZ196" s="54"/>
      <c r="MEA196" s="54"/>
      <c r="MEB196" s="54"/>
      <c r="MEC196" s="54"/>
      <c r="MED196" s="54"/>
      <c r="MEE196" s="54"/>
      <c r="MEF196" s="54"/>
      <c r="MEG196" s="54"/>
      <c r="MEH196" s="54"/>
      <c r="MEI196" s="54"/>
      <c r="MEJ196" s="54"/>
      <c r="MEK196" s="54"/>
      <c r="MEL196" s="54"/>
      <c r="MEM196" s="54"/>
      <c r="MEN196" s="54"/>
      <c r="MEO196" s="54"/>
      <c r="MEP196" s="54"/>
      <c r="MEQ196" s="54"/>
      <c r="MER196" s="54"/>
      <c r="MES196" s="54"/>
      <c r="MET196" s="54"/>
      <c r="MEU196" s="54"/>
      <c r="MEV196" s="54"/>
      <c r="MEW196" s="54"/>
      <c r="MEX196" s="54"/>
      <c r="MEY196" s="54"/>
      <c r="MEZ196" s="54"/>
      <c r="MFA196" s="54"/>
      <c r="MFB196" s="54"/>
      <c r="MFC196" s="54"/>
      <c r="MFD196" s="54"/>
      <c r="MFE196" s="54"/>
      <c r="MFF196" s="54"/>
      <c r="MFG196" s="54"/>
      <c r="MFH196" s="54"/>
      <c r="MFI196" s="54"/>
      <c r="MFJ196" s="54"/>
      <c r="MFK196" s="54"/>
      <c r="MFL196" s="54"/>
      <c r="MFM196" s="54"/>
      <c r="MFN196" s="54"/>
      <c r="MFO196" s="54"/>
      <c r="MFP196" s="54"/>
      <c r="MFQ196" s="54"/>
      <c r="MFR196" s="54"/>
      <c r="MFS196" s="54"/>
      <c r="MFT196" s="54"/>
      <c r="MFU196" s="54"/>
      <c r="MFV196" s="54"/>
      <c r="MFW196" s="54"/>
      <c r="MFX196" s="54"/>
      <c r="MFY196" s="54"/>
      <c r="MFZ196" s="54"/>
      <c r="MGA196" s="54"/>
      <c r="MGB196" s="54"/>
      <c r="MGC196" s="54"/>
      <c r="MGD196" s="54"/>
      <c r="MGE196" s="54"/>
      <c r="MGF196" s="54"/>
      <c r="MGG196" s="54"/>
      <c r="MGH196" s="54"/>
      <c r="MGI196" s="54"/>
      <c r="MGJ196" s="54"/>
      <c r="MGK196" s="54"/>
      <c r="MGL196" s="54"/>
      <c r="MGM196" s="54"/>
      <c r="MGN196" s="54"/>
      <c r="MGO196" s="54"/>
      <c r="MGP196" s="54"/>
      <c r="MGQ196" s="54"/>
      <c r="MGR196" s="54"/>
      <c r="MGS196" s="54"/>
      <c r="MGT196" s="54"/>
      <c r="MGU196" s="54"/>
      <c r="MGV196" s="54"/>
      <c r="MGW196" s="54"/>
      <c r="MGX196" s="54"/>
      <c r="MGY196" s="54"/>
      <c r="MGZ196" s="54"/>
      <c r="MHA196" s="54"/>
      <c r="MHB196" s="54"/>
      <c r="MHC196" s="54"/>
      <c r="MHD196" s="54"/>
      <c r="MHE196" s="54"/>
      <c r="MHF196" s="54"/>
      <c r="MHG196" s="54"/>
      <c r="MHH196" s="54"/>
      <c r="MHI196" s="54"/>
      <c r="MHJ196" s="54"/>
      <c r="MHK196" s="54"/>
      <c r="MHL196" s="54"/>
      <c r="MHM196" s="54"/>
      <c r="MHN196" s="54"/>
      <c r="MHO196" s="54"/>
      <c r="MHP196" s="54"/>
      <c r="MHQ196" s="54"/>
      <c r="MHR196" s="54"/>
      <c r="MHS196" s="54"/>
      <c r="MHT196" s="54"/>
      <c r="MHU196" s="54"/>
      <c r="MHV196" s="54"/>
      <c r="MHW196" s="54"/>
      <c r="MHX196" s="54"/>
      <c r="MHY196" s="54"/>
      <c r="MHZ196" s="54"/>
      <c r="MIA196" s="54"/>
      <c r="MIB196" s="54"/>
      <c r="MIC196" s="54"/>
      <c r="MID196" s="54"/>
      <c r="MIE196" s="54"/>
      <c r="MIF196" s="54"/>
      <c r="MIG196" s="54"/>
      <c r="MIH196" s="54"/>
      <c r="MII196" s="54"/>
      <c r="MIJ196" s="54"/>
      <c r="MIK196" s="54"/>
      <c r="MIL196" s="54"/>
      <c r="MIM196" s="54"/>
      <c r="MIN196" s="54"/>
      <c r="MIO196" s="54"/>
      <c r="MIP196" s="54"/>
      <c r="MIQ196" s="54"/>
      <c r="MIR196" s="54"/>
      <c r="MIS196" s="54"/>
      <c r="MIT196" s="54"/>
      <c r="MIU196" s="54"/>
      <c r="MIV196" s="54"/>
      <c r="MIW196" s="54"/>
      <c r="MIX196" s="54"/>
      <c r="MIY196" s="54"/>
      <c r="MIZ196" s="54"/>
      <c r="MJA196" s="54"/>
      <c r="MJB196" s="54"/>
      <c r="MJC196" s="54"/>
      <c r="MJD196" s="54"/>
      <c r="MJE196" s="54"/>
      <c r="MJF196" s="54"/>
      <c r="MJG196" s="54"/>
      <c r="MJH196" s="54"/>
      <c r="MJI196" s="54"/>
      <c r="MJJ196" s="54"/>
      <c r="MJK196" s="54"/>
      <c r="MJL196" s="54"/>
      <c r="MJM196" s="54"/>
      <c r="MJN196" s="54"/>
      <c r="MJO196" s="54"/>
      <c r="MJP196" s="54"/>
      <c r="MJQ196" s="54"/>
      <c r="MJR196" s="54"/>
      <c r="MJS196" s="54"/>
      <c r="MJT196" s="54"/>
      <c r="MJU196" s="54"/>
      <c r="MJV196" s="54"/>
      <c r="MJW196" s="54"/>
      <c r="MJX196" s="54"/>
      <c r="MJY196" s="54"/>
      <c r="MJZ196" s="54"/>
      <c r="MKA196" s="54"/>
      <c r="MKB196" s="54"/>
      <c r="MKC196" s="54"/>
      <c r="MKD196" s="54"/>
      <c r="MKE196" s="54"/>
      <c r="MKF196" s="54"/>
      <c r="MKG196" s="54"/>
      <c r="MKH196" s="54"/>
      <c r="MKI196" s="54"/>
      <c r="MKJ196" s="54"/>
      <c r="MKK196" s="54"/>
      <c r="MKL196" s="54"/>
      <c r="MKM196" s="54"/>
      <c r="MKN196" s="54"/>
      <c r="MKO196" s="54"/>
      <c r="MKP196" s="54"/>
      <c r="MKQ196" s="54"/>
      <c r="MKR196" s="54"/>
      <c r="MKS196" s="54"/>
      <c r="MKT196" s="54"/>
      <c r="MKU196" s="54"/>
      <c r="MKV196" s="54"/>
      <c r="MKW196" s="54"/>
      <c r="MKX196" s="54"/>
      <c r="MKY196" s="54"/>
      <c r="MKZ196" s="54"/>
      <c r="MLA196" s="54"/>
      <c r="MLB196" s="54"/>
      <c r="MLC196" s="54"/>
      <c r="MLD196" s="54"/>
      <c r="MLE196" s="54"/>
      <c r="MLF196" s="54"/>
      <c r="MLG196" s="54"/>
      <c r="MLH196" s="54"/>
      <c r="MLI196" s="54"/>
      <c r="MLJ196" s="54"/>
      <c r="MLK196" s="54"/>
      <c r="MLL196" s="54"/>
      <c r="MLM196" s="54"/>
      <c r="MLN196" s="54"/>
      <c r="MLO196" s="54"/>
      <c r="MLP196" s="54"/>
      <c r="MLQ196" s="54"/>
      <c r="MLR196" s="54"/>
      <c r="MLS196" s="54"/>
      <c r="MLT196" s="54"/>
      <c r="MLU196" s="54"/>
      <c r="MLV196" s="54"/>
      <c r="MLW196" s="54"/>
      <c r="MLX196" s="54"/>
      <c r="MLY196" s="54"/>
      <c r="MLZ196" s="54"/>
      <c r="MMA196" s="54"/>
      <c r="MMB196" s="54"/>
      <c r="MMC196" s="54"/>
      <c r="MMD196" s="54"/>
      <c r="MME196" s="54"/>
      <c r="MMF196" s="54"/>
      <c r="MMG196" s="54"/>
      <c r="MMH196" s="54"/>
      <c r="MMI196" s="54"/>
      <c r="MMJ196" s="54"/>
      <c r="MMK196" s="54"/>
      <c r="MML196" s="54"/>
      <c r="MMM196" s="54"/>
      <c r="MMN196" s="54"/>
      <c r="MMO196" s="54"/>
      <c r="MMP196" s="54"/>
      <c r="MMQ196" s="54"/>
      <c r="MMR196" s="54"/>
      <c r="MMS196" s="54"/>
      <c r="MMT196" s="54"/>
      <c r="MMU196" s="54"/>
      <c r="MMV196" s="54"/>
      <c r="MMW196" s="54"/>
      <c r="MMX196" s="54"/>
      <c r="MMY196" s="54"/>
      <c r="MMZ196" s="54"/>
      <c r="MNA196" s="54"/>
      <c r="MNB196" s="54"/>
      <c r="MNC196" s="54"/>
      <c r="MND196" s="54"/>
      <c r="MNE196" s="54"/>
      <c r="MNF196" s="54"/>
      <c r="MNG196" s="54"/>
      <c r="MNH196" s="54"/>
      <c r="MNI196" s="54"/>
      <c r="MNJ196" s="54"/>
      <c r="MNK196" s="54"/>
      <c r="MNL196" s="54"/>
      <c r="MNM196" s="54"/>
      <c r="MNN196" s="54"/>
      <c r="MNO196" s="54"/>
      <c r="MNP196" s="54"/>
      <c r="MNQ196" s="54"/>
      <c r="MNR196" s="54"/>
      <c r="MNS196" s="54"/>
      <c r="MNT196" s="54"/>
      <c r="MNU196" s="54"/>
      <c r="MNV196" s="54"/>
      <c r="MNW196" s="54"/>
      <c r="MNX196" s="54"/>
      <c r="MNY196" s="54"/>
      <c r="MNZ196" s="54"/>
      <c r="MOA196" s="54"/>
      <c r="MOB196" s="54"/>
      <c r="MOC196" s="54"/>
      <c r="MOD196" s="54"/>
      <c r="MOE196" s="54"/>
      <c r="MOF196" s="54"/>
      <c r="MOG196" s="54"/>
      <c r="MOH196" s="54"/>
      <c r="MOI196" s="54"/>
      <c r="MOJ196" s="54"/>
      <c r="MOK196" s="54"/>
      <c r="MOL196" s="54"/>
      <c r="MOM196" s="54"/>
      <c r="MON196" s="54"/>
      <c r="MOO196" s="54"/>
      <c r="MOP196" s="54"/>
      <c r="MOQ196" s="54"/>
      <c r="MOR196" s="54"/>
      <c r="MOS196" s="54"/>
      <c r="MOT196" s="54"/>
      <c r="MOU196" s="54"/>
      <c r="MOV196" s="54"/>
      <c r="MOW196" s="54"/>
      <c r="MOX196" s="54"/>
      <c r="MOY196" s="54"/>
      <c r="MOZ196" s="54"/>
      <c r="MPA196" s="54"/>
      <c r="MPB196" s="54"/>
      <c r="MPC196" s="54"/>
      <c r="MPD196" s="54"/>
      <c r="MPE196" s="54"/>
      <c r="MPF196" s="54"/>
      <c r="MPG196" s="54"/>
      <c r="MPH196" s="54"/>
      <c r="MPI196" s="54"/>
      <c r="MPJ196" s="54"/>
      <c r="MPK196" s="54"/>
      <c r="MPL196" s="54"/>
      <c r="MPM196" s="54"/>
      <c r="MPN196" s="54"/>
      <c r="MPO196" s="54"/>
      <c r="MPP196" s="54"/>
      <c r="MPQ196" s="54"/>
      <c r="MPR196" s="54"/>
      <c r="MPS196" s="54"/>
      <c r="MPT196" s="54"/>
      <c r="MPU196" s="54"/>
      <c r="MPV196" s="54"/>
      <c r="MPW196" s="54"/>
      <c r="MPX196" s="54"/>
      <c r="MPY196" s="54"/>
      <c r="MPZ196" s="54"/>
      <c r="MQA196" s="54"/>
      <c r="MQB196" s="54"/>
      <c r="MQC196" s="54"/>
      <c r="MQD196" s="54"/>
      <c r="MQE196" s="54"/>
      <c r="MQF196" s="54"/>
      <c r="MQG196" s="54"/>
      <c r="MQH196" s="54"/>
      <c r="MQI196" s="54"/>
      <c r="MQJ196" s="54"/>
      <c r="MQK196" s="54"/>
      <c r="MQL196" s="54"/>
      <c r="MQM196" s="54"/>
      <c r="MQN196" s="54"/>
      <c r="MQO196" s="54"/>
      <c r="MQP196" s="54"/>
      <c r="MQQ196" s="54"/>
      <c r="MQR196" s="54"/>
      <c r="MQS196" s="54"/>
      <c r="MQT196" s="54"/>
      <c r="MQU196" s="54"/>
      <c r="MQV196" s="54"/>
      <c r="MQW196" s="54"/>
      <c r="MQX196" s="54"/>
      <c r="MQY196" s="54"/>
      <c r="MQZ196" s="54"/>
      <c r="MRA196" s="54"/>
      <c r="MRB196" s="54"/>
      <c r="MRC196" s="54"/>
      <c r="MRD196" s="54"/>
      <c r="MRE196" s="54"/>
      <c r="MRF196" s="54"/>
      <c r="MRG196" s="54"/>
      <c r="MRH196" s="54"/>
      <c r="MRI196" s="54"/>
      <c r="MRJ196" s="54"/>
      <c r="MRK196" s="54"/>
      <c r="MRL196" s="54"/>
      <c r="MRM196" s="54"/>
      <c r="MRN196" s="54"/>
      <c r="MRO196" s="54"/>
      <c r="MRP196" s="54"/>
      <c r="MRQ196" s="54"/>
      <c r="MRR196" s="54"/>
      <c r="MRS196" s="54"/>
      <c r="MRT196" s="54"/>
      <c r="MRU196" s="54"/>
      <c r="MRV196" s="54"/>
      <c r="MRW196" s="54"/>
      <c r="MRX196" s="54"/>
      <c r="MRY196" s="54"/>
      <c r="MRZ196" s="54"/>
      <c r="MSA196" s="54"/>
      <c r="MSB196" s="54"/>
      <c r="MSC196" s="54"/>
      <c r="MSD196" s="54"/>
      <c r="MSE196" s="54"/>
      <c r="MSF196" s="54"/>
      <c r="MSG196" s="54"/>
      <c r="MSH196" s="54"/>
      <c r="MSI196" s="54"/>
      <c r="MSJ196" s="54"/>
      <c r="MSK196" s="54"/>
      <c r="MSL196" s="54"/>
      <c r="MSM196" s="54"/>
      <c r="MSN196" s="54"/>
      <c r="MSO196" s="54"/>
      <c r="MSP196" s="54"/>
      <c r="MSQ196" s="54"/>
      <c r="MSR196" s="54"/>
      <c r="MSS196" s="54"/>
      <c r="MST196" s="54"/>
      <c r="MSU196" s="54"/>
      <c r="MSV196" s="54"/>
      <c r="MSW196" s="54"/>
      <c r="MSX196" s="54"/>
      <c r="MSY196" s="54"/>
      <c r="MSZ196" s="54"/>
      <c r="MTA196" s="54"/>
      <c r="MTB196" s="54"/>
      <c r="MTC196" s="54"/>
      <c r="MTD196" s="54"/>
      <c r="MTE196" s="54"/>
      <c r="MTF196" s="54"/>
      <c r="MTG196" s="54"/>
      <c r="MTH196" s="54"/>
      <c r="MTI196" s="54"/>
      <c r="MTJ196" s="54"/>
      <c r="MTK196" s="54"/>
      <c r="MTL196" s="54"/>
      <c r="MTM196" s="54"/>
      <c r="MTN196" s="54"/>
      <c r="MTO196" s="54"/>
      <c r="MTP196" s="54"/>
      <c r="MTQ196" s="54"/>
      <c r="MTR196" s="54"/>
      <c r="MTS196" s="54"/>
      <c r="MTT196" s="54"/>
      <c r="MTU196" s="54"/>
      <c r="MTV196" s="54"/>
      <c r="MTW196" s="54"/>
      <c r="MTX196" s="54"/>
      <c r="MTY196" s="54"/>
      <c r="MTZ196" s="54"/>
      <c r="MUA196" s="54"/>
      <c r="MUB196" s="54"/>
      <c r="MUC196" s="54"/>
      <c r="MUD196" s="54"/>
      <c r="MUE196" s="54"/>
      <c r="MUF196" s="54"/>
      <c r="MUG196" s="54"/>
      <c r="MUH196" s="54"/>
      <c r="MUI196" s="54"/>
      <c r="MUJ196" s="54"/>
      <c r="MUK196" s="54"/>
      <c r="MUL196" s="54"/>
      <c r="MUM196" s="54"/>
      <c r="MUN196" s="54"/>
      <c r="MUO196" s="54"/>
      <c r="MUP196" s="54"/>
      <c r="MUQ196" s="54"/>
      <c r="MUR196" s="54"/>
      <c r="MUS196" s="54"/>
      <c r="MUT196" s="54"/>
      <c r="MUU196" s="54"/>
      <c r="MUV196" s="54"/>
      <c r="MUW196" s="54"/>
      <c r="MUX196" s="54"/>
      <c r="MUY196" s="54"/>
      <c r="MUZ196" s="54"/>
      <c r="MVA196" s="54"/>
      <c r="MVB196" s="54"/>
      <c r="MVC196" s="54"/>
      <c r="MVD196" s="54"/>
      <c r="MVE196" s="54"/>
      <c r="MVF196" s="54"/>
      <c r="MVG196" s="54"/>
      <c r="MVH196" s="54"/>
      <c r="MVI196" s="54"/>
      <c r="MVJ196" s="54"/>
      <c r="MVK196" s="54"/>
      <c r="MVL196" s="54"/>
      <c r="MVM196" s="54"/>
      <c r="MVN196" s="54"/>
      <c r="MVO196" s="54"/>
      <c r="MVP196" s="54"/>
      <c r="MVQ196" s="54"/>
      <c r="MVR196" s="54"/>
      <c r="MVS196" s="54"/>
      <c r="MVT196" s="54"/>
      <c r="MVU196" s="54"/>
      <c r="MVV196" s="54"/>
      <c r="MVW196" s="54"/>
      <c r="MVX196" s="54"/>
      <c r="MVY196" s="54"/>
      <c r="MVZ196" s="54"/>
      <c r="MWA196" s="54"/>
      <c r="MWB196" s="54"/>
      <c r="MWC196" s="54"/>
      <c r="MWD196" s="54"/>
      <c r="MWE196" s="54"/>
      <c r="MWF196" s="54"/>
      <c r="MWG196" s="54"/>
      <c r="MWH196" s="54"/>
      <c r="MWI196" s="54"/>
      <c r="MWJ196" s="54"/>
      <c r="MWK196" s="54"/>
      <c r="MWL196" s="54"/>
      <c r="MWM196" s="54"/>
      <c r="MWN196" s="54"/>
      <c r="MWO196" s="54"/>
      <c r="MWP196" s="54"/>
      <c r="MWQ196" s="54"/>
      <c r="MWR196" s="54"/>
      <c r="MWS196" s="54"/>
      <c r="MWT196" s="54"/>
      <c r="MWU196" s="54"/>
      <c r="MWV196" s="54"/>
      <c r="MWW196" s="54"/>
      <c r="MWX196" s="54"/>
      <c r="MWY196" s="54"/>
      <c r="MWZ196" s="54"/>
      <c r="MXA196" s="54"/>
      <c r="MXB196" s="54"/>
      <c r="MXC196" s="54"/>
      <c r="MXD196" s="54"/>
      <c r="MXE196" s="54"/>
      <c r="MXF196" s="54"/>
      <c r="MXG196" s="54"/>
      <c r="MXH196" s="54"/>
      <c r="MXI196" s="54"/>
      <c r="MXJ196" s="54"/>
      <c r="MXK196" s="54"/>
      <c r="MXL196" s="54"/>
      <c r="MXM196" s="54"/>
      <c r="MXN196" s="54"/>
      <c r="MXO196" s="54"/>
      <c r="MXP196" s="54"/>
      <c r="MXQ196" s="54"/>
      <c r="MXR196" s="54"/>
      <c r="MXS196" s="54"/>
      <c r="MXT196" s="54"/>
      <c r="MXU196" s="54"/>
      <c r="MXV196" s="54"/>
      <c r="MXW196" s="54"/>
      <c r="MXX196" s="54"/>
      <c r="MXY196" s="54"/>
      <c r="MXZ196" s="54"/>
      <c r="MYA196" s="54"/>
      <c r="MYB196" s="54"/>
      <c r="MYC196" s="54"/>
      <c r="MYD196" s="54"/>
      <c r="MYE196" s="54"/>
      <c r="MYF196" s="54"/>
      <c r="MYG196" s="54"/>
      <c r="MYH196" s="54"/>
      <c r="MYI196" s="54"/>
      <c r="MYJ196" s="54"/>
      <c r="MYK196" s="54"/>
      <c r="MYL196" s="54"/>
      <c r="MYM196" s="54"/>
      <c r="MYN196" s="54"/>
      <c r="MYO196" s="54"/>
      <c r="MYP196" s="54"/>
      <c r="MYQ196" s="54"/>
      <c r="MYR196" s="54"/>
      <c r="MYS196" s="54"/>
      <c r="MYT196" s="54"/>
      <c r="MYU196" s="54"/>
      <c r="MYV196" s="54"/>
      <c r="MYW196" s="54"/>
      <c r="MYX196" s="54"/>
      <c r="MYY196" s="54"/>
      <c r="MYZ196" s="54"/>
      <c r="MZA196" s="54"/>
      <c r="MZB196" s="54"/>
      <c r="MZC196" s="54"/>
      <c r="MZD196" s="54"/>
      <c r="MZE196" s="54"/>
      <c r="MZF196" s="54"/>
      <c r="MZG196" s="54"/>
      <c r="MZH196" s="54"/>
      <c r="MZI196" s="54"/>
      <c r="MZJ196" s="54"/>
      <c r="MZK196" s="54"/>
      <c r="MZL196" s="54"/>
      <c r="MZM196" s="54"/>
      <c r="MZN196" s="54"/>
      <c r="MZO196" s="54"/>
      <c r="MZP196" s="54"/>
      <c r="MZQ196" s="54"/>
      <c r="MZR196" s="54"/>
      <c r="MZS196" s="54"/>
      <c r="MZT196" s="54"/>
      <c r="MZU196" s="54"/>
      <c r="MZV196" s="54"/>
      <c r="MZW196" s="54"/>
      <c r="MZX196" s="54"/>
      <c r="MZY196" s="54"/>
      <c r="MZZ196" s="54"/>
      <c r="NAA196" s="54"/>
      <c r="NAB196" s="54"/>
      <c r="NAC196" s="54"/>
      <c r="NAD196" s="54"/>
      <c r="NAE196" s="54"/>
      <c r="NAF196" s="54"/>
      <c r="NAG196" s="54"/>
      <c r="NAH196" s="54"/>
      <c r="NAI196" s="54"/>
      <c r="NAJ196" s="54"/>
      <c r="NAK196" s="54"/>
      <c r="NAL196" s="54"/>
      <c r="NAM196" s="54"/>
      <c r="NAN196" s="54"/>
      <c r="NAO196" s="54"/>
      <c r="NAP196" s="54"/>
      <c r="NAQ196" s="54"/>
      <c r="NAR196" s="54"/>
      <c r="NAS196" s="54"/>
      <c r="NAT196" s="54"/>
      <c r="NAU196" s="54"/>
      <c r="NAV196" s="54"/>
      <c r="NAW196" s="54"/>
      <c r="NAX196" s="54"/>
      <c r="NAY196" s="54"/>
      <c r="NAZ196" s="54"/>
      <c r="NBA196" s="54"/>
      <c r="NBB196" s="54"/>
      <c r="NBC196" s="54"/>
      <c r="NBD196" s="54"/>
      <c r="NBE196" s="54"/>
      <c r="NBF196" s="54"/>
      <c r="NBG196" s="54"/>
      <c r="NBH196" s="54"/>
      <c r="NBI196" s="54"/>
      <c r="NBJ196" s="54"/>
      <c r="NBK196" s="54"/>
      <c r="NBL196" s="54"/>
      <c r="NBM196" s="54"/>
      <c r="NBN196" s="54"/>
      <c r="NBO196" s="54"/>
      <c r="NBP196" s="54"/>
      <c r="NBQ196" s="54"/>
      <c r="NBR196" s="54"/>
      <c r="NBS196" s="54"/>
      <c r="NBT196" s="54"/>
      <c r="NBU196" s="54"/>
      <c r="NBV196" s="54"/>
      <c r="NBW196" s="54"/>
      <c r="NBX196" s="54"/>
      <c r="NBY196" s="54"/>
      <c r="NBZ196" s="54"/>
      <c r="NCA196" s="54"/>
      <c r="NCB196" s="54"/>
      <c r="NCC196" s="54"/>
      <c r="NCD196" s="54"/>
      <c r="NCE196" s="54"/>
      <c r="NCF196" s="54"/>
      <c r="NCG196" s="54"/>
      <c r="NCH196" s="54"/>
      <c r="NCI196" s="54"/>
      <c r="NCJ196" s="54"/>
      <c r="NCK196" s="54"/>
      <c r="NCL196" s="54"/>
      <c r="NCM196" s="54"/>
      <c r="NCN196" s="54"/>
      <c r="NCO196" s="54"/>
      <c r="NCP196" s="54"/>
      <c r="NCQ196" s="54"/>
      <c r="NCR196" s="54"/>
      <c r="NCS196" s="54"/>
      <c r="NCT196" s="54"/>
      <c r="NCU196" s="54"/>
      <c r="NCV196" s="54"/>
      <c r="NCW196" s="54"/>
      <c r="NCX196" s="54"/>
      <c r="NCY196" s="54"/>
      <c r="NCZ196" s="54"/>
      <c r="NDA196" s="54"/>
      <c r="NDB196" s="54"/>
      <c r="NDC196" s="54"/>
      <c r="NDD196" s="54"/>
      <c r="NDE196" s="54"/>
      <c r="NDF196" s="54"/>
      <c r="NDG196" s="54"/>
      <c r="NDH196" s="54"/>
      <c r="NDI196" s="54"/>
      <c r="NDJ196" s="54"/>
      <c r="NDK196" s="54"/>
      <c r="NDL196" s="54"/>
      <c r="NDM196" s="54"/>
      <c r="NDN196" s="54"/>
      <c r="NDO196" s="54"/>
      <c r="NDP196" s="54"/>
      <c r="NDQ196" s="54"/>
      <c r="NDR196" s="54"/>
      <c r="NDS196" s="54"/>
      <c r="NDT196" s="54"/>
      <c r="NDU196" s="54"/>
      <c r="NDV196" s="54"/>
      <c r="NDW196" s="54"/>
      <c r="NDX196" s="54"/>
      <c r="NDY196" s="54"/>
      <c r="NDZ196" s="54"/>
      <c r="NEA196" s="54"/>
      <c r="NEB196" s="54"/>
      <c r="NEC196" s="54"/>
      <c r="NED196" s="54"/>
      <c r="NEE196" s="54"/>
      <c r="NEF196" s="54"/>
      <c r="NEG196" s="54"/>
      <c r="NEH196" s="54"/>
      <c r="NEI196" s="54"/>
      <c r="NEJ196" s="54"/>
      <c r="NEK196" s="54"/>
      <c r="NEL196" s="54"/>
      <c r="NEM196" s="54"/>
      <c r="NEN196" s="54"/>
      <c r="NEO196" s="54"/>
      <c r="NEP196" s="54"/>
      <c r="NEQ196" s="54"/>
      <c r="NER196" s="54"/>
      <c r="NES196" s="54"/>
      <c r="NET196" s="54"/>
      <c r="NEU196" s="54"/>
      <c r="NEV196" s="54"/>
      <c r="NEW196" s="54"/>
      <c r="NEX196" s="54"/>
      <c r="NEY196" s="54"/>
      <c r="NEZ196" s="54"/>
      <c r="NFA196" s="54"/>
      <c r="NFB196" s="54"/>
      <c r="NFC196" s="54"/>
      <c r="NFD196" s="54"/>
      <c r="NFE196" s="54"/>
      <c r="NFF196" s="54"/>
      <c r="NFG196" s="54"/>
      <c r="NFH196" s="54"/>
      <c r="NFI196" s="54"/>
      <c r="NFJ196" s="54"/>
      <c r="NFK196" s="54"/>
      <c r="NFL196" s="54"/>
      <c r="NFM196" s="54"/>
      <c r="NFN196" s="54"/>
      <c r="NFO196" s="54"/>
      <c r="NFP196" s="54"/>
      <c r="NFQ196" s="54"/>
      <c r="NFR196" s="54"/>
      <c r="NFS196" s="54"/>
      <c r="NFT196" s="54"/>
      <c r="NFU196" s="54"/>
      <c r="NFV196" s="54"/>
      <c r="NFW196" s="54"/>
      <c r="NFX196" s="54"/>
      <c r="NFY196" s="54"/>
      <c r="NFZ196" s="54"/>
      <c r="NGA196" s="54"/>
      <c r="NGB196" s="54"/>
      <c r="NGC196" s="54"/>
      <c r="NGD196" s="54"/>
      <c r="NGE196" s="54"/>
      <c r="NGF196" s="54"/>
      <c r="NGG196" s="54"/>
      <c r="NGH196" s="54"/>
      <c r="NGI196" s="54"/>
      <c r="NGJ196" s="54"/>
      <c r="NGK196" s="54"/>
      <c r="NGL196" s="54"/>
      <c r="NGM196" s="54"/>
      <c r="NGN196" s="54"/>
      <c r="NGO196" s="54"/>
      <c r="NGP196" s="54"/>
      <c r="NGQ196" s="54"/>
      <c r="NGR196" s="54"/>
      <c r="NGS196" s="54"/>
      <c r="NGT196" s="54"/>
      <c r="NGU196" s="54"/>
      <c r="NGV196" s="54"/>
      <c r="NGW196" s="54"/>
      <c r="NGX196" s="54"/>
      <c r="NGY196" s="54"/>
      <c r="NGZ196" s="54"/>
      <c r="NHA196" s="54"/>
      <c r="NHB196" s="54"/>
      <c r="NHC196" s="54"/>
      <c r="NHD196" s="54"/>
      <c r="NHE196" s="54"/>
      <c r="NHF196" s="54"/>
      <c r="NHG196" s="54"/>
      <c r="NHH196" s="54"/>
      <c r="NHI196" s="54"/>
      <c r="NHJ196" s="54"/>
      <c r="NHK196" s="54"/>
      <c r="NHL196" s="54"/>
      <c r="NHM196" s="54"/>
      <c r="NHN196" s="54"/>
      <c r="NHO196" s="54"/>
      <c r="NHP196" s="54"/>
      <c r="NHQ196" s="54"/>
      <c r="NHR196" s="54"/>
      <c r="NHS196" s="54"/>
      <c r="NHT196" s="54"/>
      <c r="NHU196" s="54"/>
      <c r="NHV196" s="54"/>
      <c r="NHW196" s="54"/>
      <c r="NHX196" s="54"/>
      <c r="NHY196" s="54"/>
      <c r="NHZ196" s="54"/>
      <c r="NIA196" s="54"/>
      <c r="NIB196" s="54"/>
      <c r="NIC196" s="54"/>
      <c r="NID196" s="54"/>
      <c r="NIE196" s="54"/>
      <c r="NIF196" s="54"/>
      <c r="NIG196" s="54"/>
      <c r="NIH196" s="54"/>
      <c r="NII196" s="54"/>
      <c r="NIJ196" s="54"/>
      <c r="NIK196" s="54"/>
      <c r="NIL196" s="54"/>
      <c r="NIM196" s="54"/>
      <c r="NIN196" s="54"/>
      <c r="NIO196" s="54"/>
      <c r="NIP196" s="54"/>
      <c r="NIQ196" s="54"/>
      <c r="NIR196" s="54"/>
      <c r="NIS196" s="54"/>
      <c r="NIT196" s="54"/>
      <c r="NIU196" s="54"/>
      <c r="NIV196" s="54"/>
      <c r="NIW196" s="54"/>
      <c r="NIX196" s="54"/>
      <c r="NIY196" s="54"/>
      <c r="NIZ196" s="54"/>
      <c r="NJA196" s="54"/>
      <c r="NJB196" s="54"/>
      <c r="NJC196" s="54"/>
      <c r="NJD196" s="54"/>
      <c r="NJE196" s="54"/>
      <c r="NJF196" s="54"/>
      <c r="NJG196" s="54"/>
      <c r="NJH196" s="54"/>
      <c r="NJI196" s="54"/>
      <c r="NJJ196" s="54"/>
      <c r="NJK196" s="54"/>
      <c r="NJL196" s="54"/>
      <c r="NJM196" s="54"/>
      <c r="NJN196" s="54"/>
      <c r="NJO196" s="54"/>
      <c r="NJP196" s="54"/>
      <c r="NJQ196" s="54"/>
      <c r="NJR196" s="54"/>
      <c r="NJS196" s="54"/>
      <c r="NJT196" s="54"/>
      <c r="NJU196" s="54"/>
      <c r="NJV196" s="54"/>
      <c r="NJW196" s="54"/>
      <c r="NJX196" s="54"/>
      <c r="NJY196" s="54"/>
      <c r="NJZ196" s="54"/>
      <c r="NKA196" s="54"/>
      <c r="NKB196" s="54"/>
      <c r="NKC196" s="54"/>
      <c r="NKD196" s="54"/>
      <c r="NKE196" s="54"/>
      <c r="NKF196" s="54"/>
      <c r="NKG196" s="54"/>
      <c r="NKH196" s="54"/>
      <c r="NKI196" s="54"/>
      <c r="NKJ196" s="54"/>
      <c r="NKK196" s="54"/>
      <c r="NKL196" s="54"/>
      <c r="NKM196" s="54"/>
      <c r="NKN196" s="54"/>
      <c r="NKO196" s="54"/>
      <c r="NKP196" s="54"/>
      <c r="NKQ196" s="54"/>
      <c r="NKR196" s="54"/>
      <c r="NKS196" s="54"/>
      <c r="NKT196" s="54"/>
      <c r="NKU196" s="54"/>
      <c r="NKV196" s="54"/>
      <c r="NKW196" s="54"/>
      <c r="NKX196" s="54"/>
      <c r="NKY196" s="54"/>
      <c r="NKZ196" s="54"/>
      <c r="NLA196" s="54"/>
      <c r="NLB196" s="54"/>
      <c r="NLC196" s="54"/>
      <c r="NLD196" s="54"/>
      <c r="NLE196" s="54"/>
      <c r="NLF196" s="54"/>
      <c r="NLG196" s="54"/>
      <c r="NLH196" s="54"/>
      <c r="NLI196" s="54"/>
      <c r="NLJ196" s="54"/>
      <c r="NLK196" s="54"/>
      <c r="NLL196" s="54"/>
      <c r="NLM196" s="54"/>
      <c r="NLN196" s="54"/>
      <c r="NLO196" s="54"/>
      <c r="NLP196" s="54"/>
      <c r="NLQ196" s="54"/>
      <c r="NLR196" s="54"/>
      <c r="NLS196" s="54"/>
      <c r="NLT196" s="54"/>
      <c r="NLU196" s="54"/>
      <c r="NLV196" s="54"/>
      <c r="NLW196" s="54"/>
      <c r="NLX196" s="54"/>
      <c r="NLY196" s="54"/>
      <c r="NLZ196" s="54"/>
      <c r="NMA196" s="54"/>
      <c r="NMB196" s="54"/>
      <c r="NMC196" s="54"/>
      <c r="NMD196" s="54"/>
      <c r="NME196" s="54"/>
      <c r="NMF196" s="54"/>
      <c r="NMG196" s="54"/>
      <c r="NMH196" s="54"/>
      <c r="NMI196" s="54"/>
      <c r="NMJ196" s="54"/>
      <c r="NMK196" s="54"/>
      <c r="NML196" s="54"/>
      <c r="NMM196" s="54"/>
      <c r="NMN196" s="54"/>
      <c r="NMO196" s="54"/>
      <c r="NMP196" s="54"/>
      <c r="NMQ196" s="54"/>
      <c r="NMR196" s="54"/>
      <c r="NMS196" s="54"/>
      <c r="NMT196" s="54"/>
      <c r="NMU196" s="54"/>
      <c r="NMV196" s="54"/>
      <c r="NMW196" s="54"/>
      <c r="NMX196" s="54"/>
      <c r="NMY196" s="54"/>
      <c r="NMZ196" s="54"/>
      <c r="NNA196" s="54"/>
      <c r="NNB196" s="54"/>
      <c r="NNC196" s="54"/>
      <c r="NND196" s="54"/>
      <c r="NNE196" s="54"/>
      <c r="NNF196" s="54"/>
      <c r="NNG196" s="54"/>
      <c r="NNH196" s="54"/>
      <c r="NNI196" s="54"/>
      <c r="NNJ196" s="54"/>
      <c r="NNK196" s="54"/>
      <c r="NNL196" s="54"/>
      <c r="NNM196" s="54"/>
      <c r="NNN196" s="54"/>
      <c r="NNO196" s="54"/>
      <c r="NNP196" s="54"/>
      <c r="NNQ196" s="54"/>
      <c r="NNR196" s="54"/>
      <c r="NNS196" s="54"/>
      <c r="NNT196" s="54"/>
      <c r="NNU196" s="54"/>
      <c r="NNV196" s="54"/>
      <c r="NNW196" s="54"/>
      <c r="NNX196" s="54"/>
      <c r="NNY196" s="54"/>
      <c r="NNZ196" s="54"/>
      <c r="NOA196" s="54"/>
      <c r="NOB196" s="54"/>
      <c r="NOC196" s="54"/>
      <c r="NOD196" s="54"/>
      <c r="NOE196" s="54"/>
      <c r="NOF196" s="54"/>
      <c r="NOG196" s="54"/>
      <c r="NOH196" s="54"/>
      <c r="NOI196" s="54"/>
      <c r="NOJ196" s="54"/>
      <c r="NOK196" s="54"/>
      <c r="NOL196" s="54"/>
      <c r="NOM196" s="54"/>
      <c r="NON196" s="54"/>
      <c r="NOO196" s="54"/>
      <c r="NOP196" s="54"/>
      <c r="NOQ196" s="54"/>
      <c r="NOR196" s="54"/>
      <c r="NOS196" s="54"/>
      <c r="NOT196" s="54"/>
      <c r="NOU196" s="54"/>
      <c r="NOV196" s="54"/>
      <c r="NOW196" s="54"/>
      <c r="NOX196" s="54"/>
      <c r="NOY196" s="54"/>
      <c r="NOZ196" s="54"/>
      <c r="NPA196" s="54"/>
      <c r="NPB196" s="54"/>
      <c r="NPC196" s="54"/>
      <c r="NPD196" s="54"/>
      <c r="NPE196" s="54"/>
      <c r="NPF196" s="54"/>
      <c r="NPG196" s="54"/>
      <c r="NPH196" s="54"/>
      <c r="NPI196" s="54"/>
      <c r="NPJ196" s="54"/>
      <c r="NPK196" s="54"/>
      <c r="NPL196" s="54"/>
      <c r="NPM196" s="54"/>
      <c r="NPN196" s="54"/>
      <c r="NPO196" s="54"/>
      <c r="NPP196" s="54"/>
      <c r="NPQ196" s="54"/>
      <c r="NPR196" s="54"/>
      <c r="NPS196" s="54"/>
      <c r="NPT196" s="54"/>
      <c r="NPU196" s="54"/>
      <c r="NPV196" s="54"/>
      <c r="NPW196" s="54"/>
      <c r="NPX196" s="54"/>
      <c r="NPY196" s="54"/>
      <c r="NPZ196" s="54"/>
      <c r="NQA196" s="54"/>
      <c r="NQB196" s="54"/>
      <c r="NQC196" s="54"/>
      <c r="NQD196" s="54"/>
      <c r="NQE196" s="54"/>
      <c r="NQF196" s="54"/>
      <c r="NQG196" s="54"/>
      <c r="NQH196" s="54"/>
      <c r="NQI196" s="54"/>
      <c r="NQJ196" s="54"/>
      <c r="NQK196" s="54"/>
      <c r="NQL196" s="54"/>
      <c r="NQM196" s="54"/>
      <c r="NQN196" s="54"/>
      <c r="NQO196" s="54"/>
      <c r="NQP196" s="54"/>
      <c r="NQQ196" s="54"/>
      <c r="NQR196" s="54"/>
      <c r="NQS196" s="54"/>
      <c r="NQT196" s="54"/>
      <c r="NQU196" s="54"/>
      <c r="NQV196" s="54"/>
      <c r="NQW196" s="54"/>
      <c r="NQX196" s="54"/>
      <c r="NQY196" s="54"/>
      <c r="NQZ196" s="54"/>
      <c r="NRA196" s="54"/>
      <c r="NRB196" s="54"/>
      <c r="NRC196" s="54"/>
      <c r="NRD196" s="54"/>
      <c r="NRE196" s="54"/>
      <c r="NRF196" s="54"/>
      <c r="NRG196" s="54"/>
      <c r="NRH196" s="54"/>
      <c r="NRI196" s="54"/>
      <c r="NRJ196" s="54"/>
      <c r="NRK196" s="54"/>
      <c r="NRL196" s="54"/>
      <c r="NRM196" s="54"/>
      <c r="NRN196" s="54"/>
      <c r="NRO196" s="54"/>
      <c r="NRP196" s="54"/>
      <c r="NRQ196" s="54"/>
      <c r="NRR196" s="54"/>
      <c r="NRS196" s="54"/>
      <c r="NRT196" s="54"/>
      <c r="NRU196" s="54"/>
      <c r="NRV196" s="54"/>
      <c r="NRW196" s="54"/>
      <c r="NRX196" s="54"/>
      <c r="NRY196" s="54"/>
      <c r="NRZ196" s="54"/>
      <c r="NSA196" s="54"/>
      <c r="NSB196" s="54"/>
      <c r="NSC196" s="54"/>
      <c r="NSD196" s="54"/>
      <c r="NSE196" s="54"/>
      <c r="NSF196" s="54"/>
      <c r="NSG196" s="54"/>
      <c r="NSH196" s="54"/>
      <c r="NSI196" s="54"/>
      <c r="NSJ196" s="54"/>
      <c r="NSK196" s="54"/>
      <c r="NSL196" s="54"/>
      <c r="NSM196" s="54"/>
      <c r="NSN196" s="54"/>
      <c r="NSO196" s="54"/>
      <c r="NSP196" s="54"/>
      <c r="NSQ196" s="54"/>
      <c r="NSR196" s="54"/>
      <c r="NSS196" s="54"/>
      <c r="NST196" s="54"/>
      <c r="NSU196" s="54"/>
      <c r="NSV196" s="54"/>
      <c r="NSW196" s="54"/>
      <c r="NSX196" s="54"/>
      <c r="NSY196" s="54"/>
      <c r="NSZ196" s="54"/>
      <c r="NTA196" s="54"/>
      <c r="NTB196" s="54"/>
      <c r="NTC196" s="54"/>
      <c r="NTD196" s="54"/>
      <c r="NTE196" s="54"/>
      <c r="NTF196" s="54"/>
      <c r="NTG196" s="54"/>
      <c r="NTH196" s="54"/>
      <c r="NTI196" s="54"/>
      <c r="NTJ196" s="54"/>
      <c r="NTK196" s="54"/>
      <c r="NTL196" s="54"/>
      <c r="NTM196" s="54"/>
      <c r="NTN196" s="54"/>
      <c r="NTO196" s="54"/>
      <c r="NTP196" s="54"/>
      <c r="NTQ196" s="54"/>
      <c r="NTR196" s="54"/>
      <c r="NTS196" s="54"/>
      <c r="NTT196" s="54"/>
      <c r="NTU196" s="54"/>
      <c r="NTV196" s="54"/>
      <c r="NTW196" s="54"/>
      <c r="NTX196" s="54"/>
      <c r="NTY196" s="54"/>
      <c r="NTZ196" s="54"/>
      <c r="NUA196" s="54"/>
      <c r="NUB196" s="54"/>
      <c r="NUC196" s="54"/>
      <c r="NUD196" s="54"/>
      <c r="NUE196" s="54"/>
      <c r="NUF196" s="54"/>
      <c r="NUG196" s="54"/>
      <c r="NUH196" s="54"/>
      <c r="NUI196" s="54"/>
      <c r="NUJ196" s="54"/>
      <c r="NUK196" s="54"/>
      <c r="NUL196" s="54"/>
      <c r="NUM196" s="54"/>
      <c r="NUN196" s="54"/>
      <c r="NUO196" s="54"/>
      <c r="NUP196" s="54"/>
      <c r="NUQ196" s="54"/>
      <c r="NUR196" s="54"/>
      <c r="NUS196" s="54"/>
      <c r="NUT196" s="54"/>
      <c r="NUU196" s="54"/>
      <c r="NUV196" s="54"/>
      <c r="NUW196" s="54"/>
      <c r="NUX196" s="54"/>
      <c r="NUY196" s="54"/>
      <c r="NUZ196" s="54"/>
      <c r="NVA196" s="54"/>
      <c r="NVB196" s="54"/>
      <c r="NVC196" s="54"/>
      <c r="NVD196" s="54"/>
      <c r="NVE196" s="54"/>
      <c r="NVF196" s="54"/>
      <c r="NVG196" s="54"/>
      <c r="NVH196" s="54"/>
      <c r="NVI196" s="54"/>
      <c r="NVJ196" s="54"/>
      <c r="NVK196" s="54"/>
      <c r="NVL196" s="54"/>
      <c r="NVM196" s="54"/>
      <c r="NVN196" s="54"/>
      <c r="NVO196" s="54"/>
      <c r="NVP196" s="54"/>
      <c r="NVQ196" s="54"/>
      <c r="NVR196" s="54"/>
      <c r="NVS196" s="54"/>
      <c r="NVT196" s="54"/>
      <c r="NVU196" s="54"/>
      <c r="NVV196" s="54"/>
      <c r="NVW196" s="54"/>
      <c r="NVX196" s="54"/>
      <c r="NVY196" s="54"/>
      <c r="NVZ196" s="54"/>
      <c r="NWA196" s="54"/>
      <c r="NWB196" s="54"/>
      <c r="NWC196" s="54"/>
      <c r="NWD196" s="54"/>
      <c r="NWE196" s="54"/>
      <c r="NWF196" s="54"/>
      <c r="NWG196" s="54"/>
      <c r="NWH196" s="54"/>
      <c r="NWI196" s="54"/>
      <c r="NWJ196" s="54"/>
      <c r="NWK196" s="54"/>
      <c r="NWL196" s="54"/>
      <c r="NWM196" s="54"/>
      <c r="NWN196" s="54"/>
      <c r="NWO196" s="54"/>
      <c r="NWP196" s="54"/>
      <c r="NWQ196" s="54"/>
      <c r="NWR196" s="54"/>
      <c r="NWS196" s="54"/>
      <c r="NWT196" s="54"/>
      <c r="NWU196" s="54"/>
      <c r="NWV196" s="54"/>
      <c r="NWW196" s="54"/>
      <c r="NWX196" s="54"/>
      <c r="NWY196" s="54"/>
      <c r="NWZ196" s="54"/>
      <c r="NXA196" s="54"/>
      <c r="NXB196" s="54"/>
      <c r="NXC196" s="54"/>
      <c r="NXD196" s="54"/>
      <c r="NXE196" s="54"/>
      <c r="NXF196" s="54"/>
      <c r="NXG196" s="54"/>
      <c r="NXH196" s="54"/>
      <c r="NXI196" s="54"/>
      <c r="NXJ196" s="54"/>
      <c r="NXK196" s="54"/>
      <c r="NXL196" s="54"/>
      <c r="NXM196" s="54"/>
      <c r="NXN196" s="54"/>
      <c r="NXO196" s="54"/>
      <c r="NXP196" s="54"/>
      <c r="NXQ196" s="54"/>
      <c r="NXR196" s="54"/>
      <c r="NXS196" s="54"/>
      <c r="NXT196" s="54"/>
      <c r="NXU196" s="54"/>
      <c r="NXV196" s="54"/>
      <c r="NXW196" s="54"/>
      <c r="NXX196" s="54"/>
      <c r="NXY196" s="54"/>
      <c r="NXZ196" s="54"/>
      <c r="NYA196" s="54"/>
      <c r="NYB196" s="54"/>
      <c r="NYC196" s="54"/>
      <c r="NYD196" s="54"/>
      <c r="NYE196" s="54"/>
      <c r="NYF196" s="54"/>
      <c r="NYG196" s="54"/>
      <c r="NYH196" s="54"/>
      <c r="NYI196" s="54"/>
      <c r="NYJ196" s="54"/>
      <c r="NYK196" s="54"/>
      <c r="NYL196" s="54"/>
      <c r="NYM196" s="54"/>
      <c r="NYN196" s="54"/>
      <c r="NYO196" s="54"/>
      <c r="NYP196" s="54"/>
      <c r="NYQ196" s="54"/>
      <c r="NYR196" s="54"/>
      <c r="NYS196" s="54"/>
      <c r="NYT196" s="54"/>
      <c r="NYU196" s="54"/>
      <c r="NYV196" s="54"/>
      <c r="NYW196" s="54"/>
      <c r="NYX196" s="54"/>
      <c r="NYY196" s="54"/>
      <c r="NYZ196" s="54"/>
      <c r="NZA196" s="54"/>
      <c r="NZB196" s="54"/>
      <c r="NZC196" s="54"/>
      <c r="NZD196" s="54"/>
      <c r="NZE196" s="54"/>
      <c r="NZF196" s="54"/>
      <c r="NZG196" s="54"/>
      <c r="NZH196" s="54"/>
      <c r="NZI196" s="54"/>
      <c r="NZJ196" s="54"/>
      <c r="NZK196" s="54"/>
      <c r="NZL196" s="54"/>
      <c r="NZM196" s="54"/>
      <c r="NZN196" s="54"/>
      <c r="NZO196" s="54"/>
      <c r="NZP196" s="54"/>
      <c r="NZQ196" s="54"/>
      <c r="NZR196" s="54"/>
      <c r="NZS196" s="54"/>
      <c r="NZT196" s="54"/>
      <c r="NZU196" s="54"/>
      <c r="NZV196" s="54"/>
      <c r="NZW196" s="54"/>
      <c r="NZX196" s="54"/>
      <c r="NZY196" s="54"/>
      <c r="NZZ196" s="54"/>
      <c r="OAA196" s="54"/>
      <c r="OAB196" s="54"/>
      <c r="OAC196" s="54"/>
      <c r="OAD196" s="54"/>
      <c r="OAE196" s="54"/>
      <c r="OAF196" s="54"/>
      <c r="OAG196" s="54"/>
      <c r="OAH196" s="54"/>
      <c r="OAI196" s="54"/>
      <c r="OAJ196" s="54"/>
      <c r="OAK196" s="54"/>
      <c r="OAL196" s="54"/>
      <c r="OAM196" s="54"/>
      <c r="OAN196" s="54"/>
      <c r="OAO196" s="54"/>
      <c r="OAP196" s="54"/>
      <c r="OAQ196" s="54"/>
      <c r="OAR196" s="54"/>
      <c r="OAS196" s="54"/>
      <c r="OAT196" s="54"/>
      <c r="OAU196" s="54"/>
      <c r="OAV196" s="54"/>
      <c r="OAW196" s="54"/>
      <c r="OAX196" s="54"/>
      <c r="OAY196" s="54"/>
      <c r="OAZ196" s="54"/>
      <c r="OBA196" s="54"/>
      <c r="OBB196" s="54"/>
      <c r="OBC196" s="54"/>
      <c r="OBD196" s="54"/>
      <c r="OBE196" s="54"/>
      <c r="OBF196" s="54"/>
      <c r="OBG196" s="54"/>
      <c r="OBH196" s="54"/>
      <c r="OBI196" s="54"/>
      <c r="OBJ196" s="54"/>
      <c r="OBK196" s="54"/>
      <c r="OBL196" s="54"/>
      <c r="OBM196" s="54"/>
      <c r="OBN196" s="54"/>
      <c r="OBO196" s="54"/>
      <c r="OBP196" s="54"/>
      <c r="OBQ196" s="54"/>
      <c r="OBR196" s="54"/>
      <c r="OBS196" s="54"/>
      <c r="OBT196" s="54"/>
      <c r="OBU196" s="54"/>
      <c r="OBV196" s="54"/>
      <c r="OBW196" s="54"/>
      <c r="OBX196" s="54"/>
      <c r="OBY196" s="54"/>
      <c r="OBZ196" s="54"/>
      <c r="OCA196" s="54"/>
      <c r="OCB196" s="54"/>
      <c r="OCC196" s="54"/>
      <c r="OCD196" s="54"/>
      <c r="OCE196" s="54"/>
      <c r="OCF196" s="54"/>
      <c r="OCG196" s="54"/>
      <c r="OCH196" s="54"/>
      <c r="OCI196" s="54"/>
      <c r="OCJ196" s="54"/>
      <c r="OCK196" s="54"/>
      <c r="OCL196" s="54"/>
      <c r="OCM196" s="54"/>
      <c r="OCN196" s="54"/>
      <c r="OCO196" s="54"/>
      <c r="OCP196" s="54"/>
      <c r="OCQ196" s="54"/>
      <c r="OCR196" s="54"/>
      <c r="OCS196" s="54"/>
      <c r="OCT196" s="54"/>
      <c r="OCU196" s="54"/>
      <c r="OCV196" s="54"/>
      <c r="OCW196" s="54"/>
      <c r="OCX196" s="54"/>
      <c r="OCY196" s="54"/>
      <c r="OCZ196" s="54"/>
      <c r="ODA196" s="54"/>
      <c r="ODB196" s="54"/>
      <c r="ODC196" s="54"/>
      <c r="ODD196" s="54"/>
      <c r="ODE196" s="54"/>
      <c r="ODF196" s="54"/>
      <c r="ODG196" s="54"/>
      <c r="ODH196" s="54"/>
      <c r="ODI196" s="54"/>
      <c r="ODJ196" s="54"/>
      <c r="ODK196" s="54"/>
      <c r="ODL196" s="54"/>
      <c r="ODM196" s="54"/>
      <c r="ODN196" s="54"/>
      <c r="ODO196" s="54"/>
      <c r="ODP196" s="54"/>
      <c r="ODQ196" s="54"/>
      <c r="ODR196" s="54"/>
      <c r="ODS196" s="54"/>
      <c r="ODT196" s="54"/>
      <c r="ODU196" s="54"/>
      <c r="ODV196" s="54"/>
      <c r="ODW196" s="54"/>
      <c r="ODX196" s="54"/>
      <c r="ODY196" s="54"/>
      <c r="ODZ196" s="54"/>
      <c r="OEA196" s="54"/>
      <c r="OEB196" s="54"/>
      <c r="OEC196" s="54"/>
      <c r="OED196" s="54"/>
      <c r="OEE196" s="54"/>
      <c r="OEF196" s="54"/>
      <c r="OEG196" s="54"/>
      <c r="OEH196" s="54"/>
      <c r="OEI196" s="54"/>
      <c r="OEJ196" s="54"/>
      <c r="OEK196" s="54"/>
      <c r="OEL196" s="54"/>
      <c r="OEM196" s="54"/>
      <c r="OEN196" s="54"/>
      <c r="OEO196" s="54"/>
      <c r="OEP196" s="54"/>
      <c r="OEQ196" s="54"/>
      <c r="OER196" s="54"/>
      <c r="OES196" s="54"/>
      <c r="OET196" s="54"/>
      <c r="OEU196" s="54"/>
      <c r="OEV196" s="54"/>
      <c r="OEW196" s="54"/>
      <c r="OEX196" s="54"/>
      <c r="OEY196" s="54"/>
      <c r="OEZ196" s="54"/>
      <c r="OFA196" s="54"/>
      <c r="OFB196" s="54"/>
      <c r="OFC196" s="54"/>
      <c r="OFD196" s="54"/>
      <c r="OFE196" s="54"/>
      <c r="OFF196" s="54"/>
      <c r="OFG196" s="54"/>
      <c r="OFH196" s="54"/>
      <c r="OFI196" s="54"/>
      <c r="OFJ196" s="54"/>
      <c r="OFK196" s="54"/>
      <c r="OFL196" s="54"/>
      <c r="OFM196" s="54"/>
      <c r="OFN196" s="54"/>
      <c r="OFO196" s="54"/>
      <c r="OFP196" s="54"/>
      <c r="OFQ196" s="54"/>
      <c r="OFR196" s="54"/>
      <c r="OFS196" s="54"/>
      <c r="OFT196" s="54"/>
      <c r="OFU196" s="54"/>
      <c r="OFV196" s="54"/>
      <c r="OFW196" s="54"/>
      <c r="OFX196" s="54"/>
      <c r="OFY196" s="54"/>
      <c r="OFZ196" s="54"/>
      <c r="OGA196" s="54"/>
      <c r="OGB196" s="54"/>
      <c r="OGC196" s="54"/>
      <c r="OGD196" s="54"/>
      <c r="OGE196" s="54"/>
      <c r="OGF196" s="54"/>
      <c r="OGG196" s="54"/>
      <c r="OGH196" s="54"/>
      <c r="OGI196" s="54"/>
      <c r="OGJ196" s="54"/>
      <c r="OGK196" s="54"/>
      <c r="OGL196" s="54"/>
      <c r="OGM196" s="54"/>
      <c r="OGN196" s="54"/>
      <c r="OGO196" s="54"/>
      <c r="OGP196" s="54"/>
      <c r="OGQ196" s="54"/>
      <c r="OGR196" s="54"/>
      <c r="OGS196" s="54"/>
      <c r="OGT196" s="54"/>
      <c r="OGU196" s="54"/>
      <c r="OGV196" s="54"/>
      <c r="OGW196" s="54"/>
      <c r="OGX196" s="54"/>
      <c r="OGY196" s="54"/>
      <c r="OGZ196" s="54"/>
      <c r="OHA196" s="54"/>
      <c r="OHB196" s="54"/>
      <c r="OHC196" s="54"/>
      <c r="OHD196" s="54"/>
      <c r="OHE196" s="54"/>
      <c r="OHF196" s="54"/>
      <c r="OHG196" s="54"/>
      <c r="OHH196" s="54"/>
      <c r="OHI196" s="54"/>
      <c r="OHJ196" s="54"/>
      <c r="OHK196" s="54"/>
      <c r="OHL196" s="54"/>
      <c r="OHM196" s="54"/>
      <c r="OHN196" s="54"/>
      <c r="OHO196" s="54"/>
      <c r="OHP196" s="54"/>
      <c r="OHQ196" s="54"/>
      <c r="OHR196" s="54"/>
      <c r="OHS196" s="54"/>
      <c r="OHT196" s="54"/>
      <c r="OHU196" s="54"/>
      <c r="OHV196" s="54"/>
      <c r="OHW196" s="54"/>
      <c r="OHX196" s="54"/>
      <c r="OHY196" s="54"/>
      <c r="OHZ196" s="54"/>
      <c r="OIA196" s="54"/>
      <c r="OIB196" s="54"/>
      <c r="OIC196" s="54"/>
      <c r="OID196" s="54"/>
      <c r="OIE196" s="54"/>
      <c r="OIF196" s="54"/>
      <c r="OIG196" s="54"/>
      <c r="OIH196" s="54"/>
      <c r="OII196" s="54"/>
      <c r="OIJ196" s="54"/>
      <c r="OIK196" s="54"/>
      <c r="OIL196" s="54"/>
      <c r="OIM196" s="54"/>
      <c r="OIN196" s="54"/>
      <c r="OIO196" s="54"/>
      <c r="OIP196" s="54"/>
      <c r="OIQ196" s="54"/>
      <c r="OIR196" s="54"/>
      <c r="OIS196" s="54"/>
      <c r="OIT196" s="54"/>
      <c r="OIU196" s="54"/>
      <c r="OIV196" s="54"/>
      <c r="OIW196" s="54"/>
      <c r="OIX196" s="54"/>
      <c r="OIY196" s="54"/>
      <c r="OIZ196" s="54"/>
      <c r="OJA196" s="54"/>
      <c r="OJB196" s="54"/>
      <c r="OJC196" s="54"/>
      <c r="OJD196" s="54"/>
      <c r="OJE196" s="54"/>
      <c r="OJF196" s="54"/>
      <c r="OJG196" s="54"/>
      <c r="OJH196" s="54"/>
      <c r="OJI196" s="54"/>
      <c r="OJJ196" s="54"/>
      <c r="OJK196" s="54"/>
      <c r="OJL196" s="54"/>
      <c r="OJM196" s="54"/>
      <c r="OJN196" s="54"/>
      <c r="OJO196" s="54"/>
      <c r="OJP196" s="54"/>
      <c r="OJQ196" s="54"/>
      <c r="OJR196" s="54"/>
      <c r="OJS196" s="54"/>
      <c r="OJT196" s="54"/>
      <c r="OJU196" s="54"/>
      <c r="OJV196" s="54"/>
      <c r="OJW196" s="54"/>
      <c r="OJX196" s="54"/>
      <c r="OJY196" s="54"/>
      <c r="OJZ196" s="54"/>
      <c r="OKA196" s="54"/>
      <c r="OKB196" s="54"/>
      <c r="OKC196" s="54"/>
      <c r="OKD196" s="54"/>
      <c r="OKE196" s="54"/>
      <c r="OKF196" s="54"/>
      <c r="OKG196" s="54"/>
      <c r="OKH196" s="54"/>
      <c r="OKI196" s="54"/>
      <c r="OKJ196" s="54"/>
      <c r="OKK196" s="54"/>
      <c r="OKL196" s="54"/>
      <c r="OKM196" s="54"/>
      <c r="OKN196" s="54"/>
      <c r="OKO196" s="54"/>
      <c r="OKP196" s="54"/>
      <c r="OKQ196" s="54"/>
      <c r="OKR196" s="54"/>
      <c r="OKS196" s="54"/>
      <c r="OKT196" s="54"/>
      <c r="OKU196" s="54"/>
      <c r="OKV196" s="54"/>
      <c r="OKW196" s="54"/>
      <c r="OKX196" s="54"/>
      <c r="OKY196" s="54"/>
      <c r="OKZ196" s="54"/>
      <c r="OLA196" s="54"/>
      <c r="OLB196" s="54"/>
      <c r="OLC196" s="54"/>
      <c r="OLD196" s="54"/>
      <c r="OLE196" s="54"/>
      <c r="OLF196" s="54"/>
      <c r="OLG196" s="54"/>
      <c r="OLH196" s="54"/>
      <c r="OLI196" s="54"/>
      <c r="OLJ196" s="54"/>
      <c r="OLK196" s="54"/>
      <c r="OLL196" s="54"/>
      <c r="OLM196" s="54"/>
      <c r="OLN196" s="54"/>
      <c r="OLO196" s="54"/>
      <c r="OLP196" s="54"/>
      <c r="OLQ196" s="54"/>
      <c r="OLR196" s="54"/>
      <c r="OLS196" s="54"/>
      <c r="OLT196" s="54"/>
      <c r="OLU196" s="54"/>
      <c r="OLV196" s="54"/>
      <c r="OLW196" s="54"/>
      <c r="OLX196" s="54"/>
      <c r="OLY196" s="54"/>
      <c r="OLZ196" s="54"/>
      <c r="OMA196" s="54"/>
      <c r="OMB196" s="54"/>
      <c r="OMC196" s="54"/>
      <c r="OMD196" s="54"/>
      <c r="OME196" s="54"/>
      <c r="OMF196" s="54"/>
      <c r="OMG196" s="54"/>
      <c r="OMH196" s="54"/>
      <c r="OMI196" s="54"/>
      <c r="OMJ196" s="54"/>
      <c r="OMK196" s="54"/>
      <c r="OML196" s="54"/>
      <c r="OMM196" s="54"/>
      <c r="OMN196" s="54"/>
      <c r="OMO196" s="54"/>
      <c r="OMP196" s="54"/>
      <c r="OMQ196" s="54"/>
      <c r="OMR196" s="54"/>
      <c r="OMS196" s="54"/>
      <c r="OMT196" s="54"/>
      <c r="OMU196" s="54"/>
      <c r="OMV196" s="54"/>
      <c r="OMW196" s="54"/>
      <c r="OMX196" s="54"/>
      <c r="OMY196" s="54"/>
      <c r="OMZ196" s="54"/>
      <c r="ONA196" s="54"/>
      <c r="ONB196" s="54"/>
      <c r="ONC196" s="54"/>
      <c r="OND196" s="54"/>
      <c r="ONE196" s="54"/>
      <c r="ONF196" s="54"/>
      <c r="ONG196" s="54"/>
      <c r="ONH196" s="54"/>
      <c r="ONI196" s="54"/>
      <c r="ONJ196" s="54"/>
      <c r="ONK196" s="54"/>
      <c r="ONL196" s="54"/>
      <c r="ONM196" s="54"/>
      <c r="ONN196" s="54"/>
      <c r="ONO196" s="54"/>
      <c r="ONP196" s="54"/>
      <c r="ONQ196" s="54"/>
      <c r="ONR196" s="54"/>
      <c r="ONS196" s="54"/>
      <c r="ONT196" s="54"/>
      <c r="ONU196" s="54"/>
      <c r="ONV196" s="54"/>
      <c r="ONW196" s="54"/>
      <c r="ONX196" s="54"/>
      <c r="ONY196" s="54"/>
      <c r="ONZ196" s="54"/>
      <c r="OOA196" s="54"/>
      <c r="OOB196" s="54"/>
      <c r="OOC196" s="54"/>
      <c r="OOD196" s="54"/>
      <c r="OOE196" s="54"/>
      <c r="OOF196" s="54"/>
      <c r="OOG196" s="54"/>
      <c r="OOH196" s="54"/>
      <c r="OOI196" s="54"/>
      <c r="OOJ196" s="54"/>
      <c r="OOK196" s="54"/>
      <c r="OOL196" s="54"/>
      <c r="OOM196" s="54"/>
      <c r="OON196" s="54"/>
      <c r="OOO196" s="54"/>
      <c r="OOP196" s="54"/>
      <c r="OOQ196" s="54"/>
      <c r="OOR196" s="54"/>
      <c r="OOS196" s="54"/>
      <c r="OOT196" s="54"/>
      <c r="OOU196" s="54"/>
      <c r="OOV196" s="54"/>
      <c r="OOW196" s="54"/>
      <c r="OOX196" s="54"/>
      <c r="OOY196" s="54"/>
      <c r="OOZ196" s="54"/>
      <c r="OPA196" s="54"/>
      <c r="OPB196" s="54"/>
      <c r="OPC196" s="54"/>
      <c r="OPD196" s="54"/>
      <c r="OPE196" s="54"/>
      <c r="OPF196" s="54"/>
      <c r="OPG196" s="54"/>
      <c r="OPH196" s="54"/>
      <c r="OPI196" s="54"/>
      <c r="OPJ196" s="54"/>
      <c r="OPK196" s="54"/>
      <c r="OPL196" s="54"/>
      <c r="OPM196" s="54"/>
      <c r="OPN196" s="54"/>
      <c r="OPO196" s="54"/>
      <c r="OPP196" s="54"/>
      <c r="OPQ196" s="54"/>
      <c r="OPR196" s="54"/>
      <c r="OPS196" s="54"/>
      <c r="OPT196" s="54"/>
      <c r="OPU196" s="54"/>
      <c r="OPV196" s="54"/>
      <c r="OPW196" s="54"/>
      <c r="OPX196" s="54"/>
      <c r="OPY196" s="54"/>
      <c r="OPZ196" s="54"/>
      <c r="OQA196" s="54"/>
      <c r="OQB196" s="54"/>
      <c r="OQC196" s="54"/>
      <c r="OQD196" s="54"/>
      <c r="OQE196" s="54"/>
      <c r="OQF196" s="54"/>
      <c r="OQG196" s="54"/>
      <c r="OQH196" s="54"/>
      <c r="OQI196" s="54"/>
      <c r="OQJ196" s="54"/>
      <c r="OQK196" s="54"/>
      <c r="OQL196" s="54"/>
      <c r="OQM196" s="54"/>
      <c r="OQN196" s="54"/>
      <c r="OQO196" s="54"/>
      <c r="OQP196" s="54"/>
      <c r="OQQ196" s="54"/>
      <c r="OQR196" s="54"/>
      <c r="OQS196" s="54"/>
      <c r="OQT196" s="54"/>
      <c r="OQU196" s="54"/>
      <c r="OQV196" s="54"/>
      <c r="OQW196" s="54"/>
      <c r="OQX196" s="54"/>
      <c r="OQY196" s="54"/>
      <c r="OQZ196" s="54"/>
      <c r="ORA196" s="54"/>
      <c r="ORB196" s="54"/>
      <c r="ORC196" s="54"/>
      <c r="ORD196" s="54"/>
      <c r="ORE196" s="54"/>
      <c r="ORF196" s="54"/>
      <c r="ORG196" s="54"/>
      <c r="ORH196" s="54"/>
      <c r="ORI196" s="54"/>
      <c r="ORJ196" s="54"/>
      <c r="ORK196" s="54"/>
      <c r="ORL196" s="54"/>
      <c r="ORM196" s="54"/>
      <c r="ORN196" s="54"/>
      <c r="ORO196" s="54"/>
      <c r="ORP196" s="54"/>
      <c r="ORQ196" s="54"/>
      <c r="ORR196" s="54"/>
      <c r="ORS196" s="54"/>
      <c r="ORT196" s="54"/>
      <c r="ORU196" s="54"/>
      <c r="ORV196" s="54"/>
      <c r="ORW196" s="54"/>
      <c r="ORX196" s="54"/>
      <c r="ORY196" s="54"/>
      <c r="ORZ196" s="54"/>
      <c r="OSA196" s="54"/>
      <c r="OSB196" s="54"/>
      <c r="OSC196" s="54"/>
      <c r="OSD196" s="54"/>
      <c r="OSE196" s="54"/>
      <c r="OSF196" s="54"/>
      <c r="OSG196" s="54"/>
      <c r="OSH196" s="54"/>
      <c r="OSI196" s="54"/>
      <c r="OSJ196" s="54"/>
      <c r="OSK196" s="54"/>
      <c r="OSL196" s="54"/>
      <c r="OSM196" s="54"/>
      <c r="OSN196" s="54"/>
      <c r="OSO196" s="54"/>
      <c r="OSP196" s="54"/>
      <c r="OSQ196" s="54"/>
      <c r="OSR196" s="54"/>
      <c r="OSS196" s="54"/>
      <c r="OST196" s="54"/>
      <c r="OSU196" s="54"/>
      <c r="OSV196" s="54"/>
      <c r="OSW196" s="54"/>
      <c r="OSX196" s="54"/>
      <c r="OSY196" s="54"/>
      <c r="OSZ196" s="54"/>
      <c r="OTA196" s="54"/>
      <c r="OTB196" s="54"/>
      <c r="OTC196" s="54"/>
      <c r="OTD196" s="54"/>
      <c r="OTE196" s="54"/>
      <c r="OTF196" s="54"/>
      <c r="OTG196" s="54"/>
      <c r="OTH196" s="54"/>
      <c r="OTI196" s="54"/>
      <c r="OTJ196" s="54"/>
      <c r="OTK196" s="54"/>
      <c r="OTL196" s="54"/>
      <c r="OTM196" s="54"/>
      <c r="OTN196" s="54"/>
      <c r="OTO196" s="54"/>
      <c r="OTP196" s="54"/>
      <c r="OTQ196" s="54"/>
      <c r="OTR196" s="54"/>
      <c r="OTS196" s="54"/>
      <c r="OTT196" s="54"/>
      <c r="OTU196" s="54"/>
      <c r="OTV196" s="54"/>
      <c r="OTW196" s="54"/>
      <c r="OTX196" s="54"/>
      <c r="OTY196" s="54"/>
      <c r="OTZ196" s="54"/>
      <c r="OUA196" s="54"/>
      <c r="OUB196" s="54"/>
      <c r="OUC196" s="54"/>
      <c r="OUD196" s="54"/>
      <c r="OUE196" s="54"/>
      <c r="OUF196" s="54"/>
      <c r="OUG196" s="54"/>
      <c r="OUH196" s="54"/>
      <c r="OUI196" s="54"/>
      <c r="OUJ196" s="54"/>
      <c r="OUK196" s="54"/>
      <c r="OUL196" s="54"/>
      <c r="OUM196" s="54"/>
      <c r="OUN196" s="54"/>
      <c r="OUO196" s="54"/>
      <c r="OUP196" s="54"/>
      <c r="OUQ196" s="54"/>
      <c r="OUR196" s="54"/>
      <c r="OUS196" s="54"/>
      <c r="OUT196" s="54"/>
      <c r="OUU196" s="54"/>
      <c r="OUV196" s="54"/>
      <c r="OUW196" s="54"/>
      <c r="OUX196" s="54"/>
      <c r="OUY196" s="54"/>
      <c r="OUZ196" s="54"/>
      <c r="OVA196" s="54"/>
      <c r="OVB196" s="54"/>
      <c r="OVC196" s="54"/>
      <c r="OVD196" s="54"/>
      <c r="OVE196" s="54"/>
      <c r="OVF196" s="54"/>
      <c r="OVG196" s="54"/>
      <c r="OVH196" s="54"/>
      <c r="OVI196" s="54"/>
      <c r="OVJ196" s="54"/>
      <c r="OVK196" s="54"/>
      <c r="OVL196" s="54"/>
      <c r="OVM196" s="54"/>
      <c r="OVN196" s="54"/>
      <c r="OVO196" s="54"/>
      <c r="OVP196" s="54"/>
      <c r="OVQ196" s="54"/>
      <c r="OVR196" s="54"/>
      <c r="OVS196" s="54"/>
      <c r="OVT196" s="54"/>
      <c r="OVU196" s="54"/>
      <c r="OVV196" s="54"/>
      <c r="OVW196" s="54"/>
      <c r="OVX196" s="54"/>
      <c r="OVY196" s="54"/>
      <c r="OVZ196" s="54"/>
      <c r="OWA196" s="54"/>
      <c r="OWB196" s="54"/>
      <c r="OWC196" s="54"/>
      <c r="OWD196" s="54"/>
      <c r="OWE196" s="54"/>
      <c r="OWF196" s="54"/>
      <c r="OWG196" s="54"/>
      <c r="OWH196" s="54"/>
      <c r="OWI196" s="54"/>
      <c r="OWJ196" s="54"/>
      <c r="OWK196" s="54"/>
      <c r="OWL196" s="54"/>
      <c r="OWM196" s="54"/>
      <c r="OWN196" s="54"/>
      <c r="OWO196" s="54"/>
      <c r="OWP196" s="54"/>
      <c r="OWQ196" s="54"/>
      <c r="OWR196" s="54"/>
      <c r="OWS196" s="54"/>
      <c r="OWT196" s="54"/>
      <c r="OWU196" s="54"/>
      <c r="OWV196" s="54"/>
      <c r="OWW196" s="54"/>
      <c r="OWX196" s="54"/>
      <c r="OWY196" s="54"/>
      <c r="OWZ196" s="54"/>
      <c r="OXA196" s="54"/>
      <c r="OXB196" s="54"/>
      <c r="OXC196" s="54"/>
      <c r="OXD196" s="54"/>
      <c r="OXE196" s="54"/>
      <c r="OXF196" s="54"/>
      <c r="OXG196" s="54"/>
      <c r="OXH196" s="54"/>
      <c r="OXI196" s="54"/>
      <c r="OXJ196" s="54"/>
      <c r="OXK196" s="54"/>
      <c r="OXL196" s="54"/>
      <c r="OXM196" s="54"/>
      <c r="OXN196" s="54"/>
      <c r="OXO196" s="54"/>
      <c r="OXP196" s="54"/>
      <c r="OXQ196" s="54"/>
      <c r="OXR196" s="54"/>
      <c r="OXS196" s="54"/>
      <c r="OXT196" s="54"/>
      <c r="OXU196" s="54"/>
      <c r="OXV196" s="54"/>
      <c r="OXW196" s="54"/>
      <c r="OXX196" s="54"/>
      <c r="OXY196" s="54"/>
      <c r="OXZ196" s="54"/>
      <c r="OYA196" s="54"/>
      <c r="OYB196" s="54"/>
      <c r="OYC196" s="54"/>
      <c r="OYD196" s="54"/>
      <c r="OYE196" s="54"/>
      <c r="OYF196" s="54"/>
      <c r="OYG196" s="54"/>
      <c r="OYH196" s="54"/>
      <c r="OYI196" s="54"/>
      <c r="OYJ196" s="54"/>
      <c r="OYK196" s="54"/>
      <c r="OYL196" s="54"/>
      <c r="OYM196" s="54"/>
      <c r="OYN196" s="54"/>
      <c r="OYO196" s="54"/>
      <c r="OYP196" s="54"/>
      <c r="OYQ196" s="54"/>
      <c r="OYR196" s="54"/>
      <c r="OYS196" s="54"/>
      <c r="OYT196" s="54"/>
      <c r="OYU196" s="54"/>
      <c r="OYV196" s="54"/>
      <c r="OYW196" s="54"/>
      <c r="OYX196" s="54"/>
      <c r="OYY196" s="54"/>
      <c r="OYZ196" s="54"/>
      <c r="OZA196" s="54"/>
      <c r="OZB196" s="54"/>
      <c r="OZC196" s="54"/>
      <c r="OZD196" s="54"/>
      <c r="OZE196" s="54"/>
      <c r="OZF196" s="54"/>
      <c r="OZG196" s="54"/>
      <c r="OZH196" s="54"/>
      <c r="OZI196" s="54"/>
      <c r="OZJ196" s="54"/>
      <c r="OZK196" s="54"/>
      <c r="OZL196" s="54"/>
      <c r="OZM196" s="54"/>
      <c r="OZN196" s="54"/>
      <c r="OZO196" s="54"/>
      <c r="OZP196" s="54"/>
      <c r="OZQ196" s="54"/>
      <c r="OZR196" s="54"/>
      <c r="OZS196" s="54"/>
      <c r="OZT196" s="54"/>
      <c r="OZU196" s="54"/>
      <c r="OZV196" s="54"/>
      <c r="OZW196" s="54"/>
      <c r="OZX196" s="54"/>
      <c r="OZY196" s="54"/>
      <c r="OZZ196" s="54"/>
      <c r="PAA196" s="54"/>
      <c r="PAB196" s="54"/>
      <c r="PAC196" s="54"/>
      <c r="PAD196" s="54"/>
      <c r="PAE196" s="54"/>
      <c r="PAF196" s="54"/>
      <c r="PAG196" s="54"/>
      <c r="PAH196" s="54"/>
      <c r="PAI196" s="54"/>
      <c r="PAJ196" s="54"/>
      <c r="PAK196" s="54"/>
      <c r="PAL196" s="54"/>
      <c r="PAM196" s="54"/>
      <c r="PAN196" s="54"/>
      <c r="PAO196" s="54"/>
      <c r="PAP196" s="54"/>
      <c r="PAQ196" s="54"/>
      <c r="PAR196" s="54"/>
      <c r="PAS196" s="54"/>
      <c r="PAT196" s="54"/>
      <c r="PAU196" s="54"/>
      <c r="PAV196" s="54"/>
      <c r="PAW196" s="54"/>
      <c r="PAX196" s="54"/>
      <c r="PAY196" s="54"/>
      <c r="PAZ196" s="54"/>
      <c r="PBA196" s="54"/>
      <c r="PBB196" s="54"/>
      <c r="PBC196" s="54"/>
      <c r="PBD196" s="54"/>
      <c r="PBE196" s="54"/>
      <c r="PBF196" s="54"/>
      <c r="PBG196" s="54"/>
      <c r="PBH196" s="54"/>
      <c r="PBI196" s="54"/>
      <c r="PBJ196" s="54"/>
      <c r="PBK196" s="54"/>
      <c r="PBL196" s="54"/>
      <c r="PBM196" s="54"/>
      <c r="PBN196" s="54"/>
      <c r="PBO196" s="54"/>
      <c r="PBP196" s="54"/>
      <c r="PBQ196" s="54"/>
      <c r="PBR196" s="54"/>
      <c r="PBS196" s="54"/>
      <c r="PBT196" s="54"/>
      <c r="PBU196" s="54"/>
      <c r="PBV196" s="54"/>
      <c r="PBW196" s="54"/>
      <c r="PBX196" s="54"/>
      <c r="PBY196" s="54"/>
      <c r="PBZ196" s="54"/>
      <c r="PCA196" s="54"/>
      <c r="PCB196" s="54"/>
      <c r="PCC196" s="54"/>
      <c r="PCD196" s="54"/>
      <c r="PCE196" s="54"/>
      <c r="PCF196" s="54"/>
      <c r="PCG196" s="54"/>
      <c r="PCH196" s="54"/>
      <c r="PCI196" s="54"/>
      <c r="PCJ196" s="54"/>
      <c r="PCK196" s="54"/>
      <c r="PCL196" s="54"/>
      <c r="PCM196" s="54"/>
      <c r="PCN196" s="54"/>
      <c r="PCO196" s="54"/>
      <c r="PCP196" s="54"/>
      <c r="PCQ196" s="54"/>
      <c r="PCR196" s="54"/>
      <c r="PCS196" s="54"/>
      <c r="PCT196" s="54"/>
      <c r="PCU196" s="54"/>
      <c r="PCV196" s="54"/>
      <c r="PCW196" s="54"/>
      <c r="PCX196" s="54"/>
      <c r="PCY196" s="54"/>
      <c r="PCZ196" s="54"/>
      <c r="PDA196" s="54"/>
      <c r="PDB196" s="54"/>
      <c r="PDC196" s="54"/>
      <c r="PDD196" s="54"/>
      <c r="PDE196" s="54"/>
      <c r="PDF196" s="54"/>
      <c r="PDG196" s="54"/>
      <c r="PDH196" s="54"/>
      <c r="PDI196" s="54"/>
      <c r="PDJ196" s="54"/>
      <c r="PDK196" s="54"/>
      <c r="PDL196" s="54"/>
      <c r="PDM196" s="54"/>
      <c r="PDN196" s="54"/>
      <c r="PDO196" s="54"/>
      <c r="PDP196" s="54"/>
      <c r="PDQ196" s="54"/>
      <c r="PDR196" s="54"/>
      <c r="PDS196" s="54"/>
      <c r="PDT196" s="54"/>
      <c r="PDU196" s="54"/>
      <c r="PDV196" s="54"/>
      <c r="PDW196" s="54"/>
      <c r="PDX196" s="54"/>
      <c r="PDY196" s="54"/>
      <c r="PDZ196" s="54"/>
      <c r="PEA196" s="54"/>
      <c r="PEB196" s="54"/>
      <c r="PEC196" s="54"/>
      <c r="PED196" s="54"/>
      <c r="PEE196" s="54"/>
      <c r="PEF196" s="54"/>
      <c r="PEG196" s="54"/>
      <c r="PEH196" s="54"/>
      <c r="PEI196" s="54"/>
      <c r="PEJ196" s="54"/>
      <c r="PEK196" s="54"/>
      <c r="PEL196" s="54"/>
      <c r="PEM196" s="54"/>
      <c r="PEN196" s="54"/>
      <c r="PEO196" s="54"/>
      <c r="PEP196" s="54"/>
      <c r="PEQ196" s="54"/>
      <c r="PER196" s="54"/>
      <c r="PES196" s="54"/>
      <c r="PET196" s="54"/>
      <c r="PEU196" s="54"/>
      <c r="PEV196" s="54"/>
      <c r="PEW196" s="54"/>
      <c r="PEX196" s="54"/>
      <c r="PEY196" s="54"/>
      <c r="PEZ196" s="54"/>
      <c r="PFA196" s="54"/>
      <c r="PFB196" s="54"/>
      <c r="PFC196" s="54"/>
      <c r="PFD196" s="54"/>
      <c r="PFE196" s="54"/>
      <c r="PFF196" s="54"/>
      <c r="PFG196" s="54"/>
      <c r="PFH196" s="54"/>
      <c r="PFI196" s="54"/>
      <c r="PFJ196" s="54"/>
      <c r="PFK196" s="54"/>
      <c r="PFL196" s="54"/>
      <c r="PFM196" s="54"/>
      <c r="PFN196" s="54"/>
      <c r="PFO196" s="54"/>
      <c r="PFP196" s="54"/>
      <c r="PFQ196" s="54"/>
      <c r="PFR196" s="54"/>
      <c r="PFS196" s="54"/>
      <c r="PFT196" s="54"/>
      <c r="PFU196" s="54"/>
      <c r="PFV196" s="54"/>
      <c r="PFW196" s="54"/>
      <c r="PFX196" s="54"/>
      <c r="PFY196" s="54"/>
      <c r="PFZ196" s="54"/>
      <c r="PGA196" s="54"/>
      <c r="PGB196" s="54"/>
      <c r="PGC196" s="54"/>
      <c r="PGD196" s="54"/>
      <c r="PGE196" s="54"/>
      <c r="PGF196" s="54"/>
      <c r="PGG196" s="54"/>
      <c r="PGH196" s="54"/>
      <c r="PGI196" s="54"/>
      <c r="PGJ196" s="54"/>
      <c r="PGK196" s="54"/>
      <c r="PGL196" s="54"/>
      <c r="PGM196" s="54"/>
      <c r="PGN196" s="54"/>
      <c r="PGO196" s="54"/>
      <c r="PGP196" s="54"/>
      <c r="PGQ196" s="54"/>
      <c r="PGR196" s="54"/>
      <c r="PGS196" s="54"/>
      <c r="PGT196" s="54"/>
      <c r="PGU196" s="54"/>
      <c r="PGV196" s="54"/>
      <c r="PGW196" s="54"/>
      <c r="PGX196" s="54"/>
      <c r="PGY196" s="54"/>
      <c r="PGZ196" s="54"/>
      <c r="PHA196" s="54"/>
      <c r="PHB196" s="54"/>
      <c r="PHC196" s="54"/>
      <c r="PHD196" s="54"/>
      <c r="PHE196" s="54"/>
      <c r="PHF196" s="54"/>
      <c r="PHG196" s="54"/>
      <c r="PHH196" s="54"/>
      <c r="PHI196" s="54"/>
      <c r="PHJ196" s="54"/>
      <c r="PHK196" s="54"/>
      <c r="PHL196" s="54"/>
      <c r="PHM196" s="54"/>
      <c r="PHN196" s="54"/>
      <c r="PHO196" s="54"/>
      <c r="PHP196" s="54"/>
      <c r="PHQ196" s="54"/>
      <c r="PHR196" s="54"/>
      <c r="PHS196" s="54"/>
      <c r="PHT196" s="54"/>
      <c r="PHU196" s="54"/>
      <c r="PHV196" s="54"/>
      <c r="PHW196" s="54"/>
      <c r="PHX196" s="54"/>
      <c r="PHY196" s="54"/>
      <c r="PHZ196" s="54"/>
      <c r="PIA196" s="54"/>
      <c r="PIB196" s="54"/>
      <c r="PIC196" s="54"/>
      <c r="PID196" s="54"/>
      <c r="PIE196" s="54"/>
      <c r="PIF196" s="54"/>
      <c r="PIG196" s="54"/>
      <c r="PIH196" s="54"/>
      <c r="PII196" s="54"/>
      <c r="PIJ196" s="54"/>
      <c r="PIK196" s="54"/>
      <c r="PIL196" s="54"/>
      <c r="PIM196" s="54"/>
      <c r="PIN196" s="54"/>
      <c r="PIO196" s="54"/>
      <c r="PIP196" s="54"/>
      <c r="PIQ196" s="54"/>
      <c r="PIR196" s="54"/>
      <c r="PIS196" s="54"/>
      <c r="PIT196" s="54"/>
      <c r="PIU196" s="54"/>
      <c r="PIV196" s="54"/>
      <c r="PIW196" s="54"/>
      <c r="PIX196" s="54"/>
      <c r="PIY196" s="54"/>
      <c r="PIZ196" s="54"/>
      <c r="PJA196" s="54"/>
      <c r="PJB196" s="54"/>
      <c r="PJC196" s="54"/>
      <c r="PJD196" s="54"/>
      <c r="PJE196" s="54"/>
      <c r="PJF196" s="54"/>
      <c r="PJG196" s="54"/>
      <c r="PJH196" s="54"/>
      <c r="PJI196" s="54"/>
      <c r="PJJ196" s="54"/>
      <c r="PJK196" s="54"/>
      <c r="PJL196" s="54"/>
      <c r="PJM196" s="54"/>
      <c r="PJN196" s="54"/>
      <c r="PJO196" s="54"/>
      <c r="PJP196" s="54"/>
      <c r="PJQ196" s="54"/>
      <c r="PJR196" s="54"/>
      <c r="PJS196" s="54"/>
      <c r="PJT196" s="54"/>
      <c r="PJU196" s="54"/>
      <c r="PJV196" s="54"/>
      <c r="PJW196" s="54"/>
      <c r="PJX196" s="54"/>
      <c r="PJY196" s="54"/>
      <c r="PJZ196" s="54"/>
      <c r="PKA196" s="54"/>
      <c r="PKB196" s="54"/>
      <c r="PKC196" s="54"/>
      <c r="PKD196" s="54"/>
      <c r="PKE196" s="54"/>
      <c r="PKF196" s="54"/>
      <c r="PKG196" s="54"/>
      <c r="PKH196" s="54"/>
      <c r="PKI196" s="54"/>
      <c r="PKJ196" s="54"/>
      <c r="PKK196" s="54"/>
      <c r="PKL196" s="54"/>
      <c r="PKM196" s="54"/>
      <c r="PKN196" s="54"/>
      <c r="PKO196" s="54"/>
      <c r="PKP196" s="54"/>
      <c r="PKQ196" s="54"/>
      <c r="PKR196" s="54"/>
      <c r="PKS196" s="54"/>
      <c r="PKT196" s="54"/>
      <c r="PKU196" s="54"/>
      <c r="PKV196" s="54"/>
      <c r="PKW196" s="54"/>
      <c r="PKX196" s="54"/>
      <c r="PKY196" s="54"/>
      <c r="PKZ196" s="54"/>
      <c r="PLA196" s="54"/>
      <c r="PLB196" s="54"/>
      <c r="PLC196" s="54"/>
      <c r="PLD196" s="54"/>
      <c r="PLE196" s="54"/>
      <c r="PLF196" s="54"/>
      <c r="PLG196" s="54"/>
      <c r="PLH196" s="54"/>
      <c r="PLI196" s="54"/>
      <c r="PLJ196" s="54"/>
      <c r="PLK196" s="54"/>
      <c r="PLL196" s="54"/>
      <c r="PLM196" s="54"/>
      <c r="PLN196" s="54"/>
      <c r="PLO196" s="54"/>
      <c r="PLP196" s="54"/>
      <c r="PLQ196" s="54"/>
      <c r="PLR196" s="54"/>
      <c r="PLS196" s="54"/>
      <c r="PLT196" s="54"/>
      <c r="PLU196" s="54"/>
      <c r="PLV196" s="54"/>
      <c r="PLW196" s="54"/>
      <c r="PLX196" s="54"/>
      <c r="PLY196" s="54"/>
      <c r="PLZ196" s="54"/>
      <c r="PMA196" s="54"/>
      <c r="PMB196" s="54"/>
      <c r="PMC196" s="54"/>
      <c r="PMD196" s="54"/>
      <c r="PME196" s="54"/>
      <c r="PMF196" s="54"/>
      <c r="PMG196" s="54"/>
      <c r="PMH196" s="54"/>
      <c r="PMI196" s="54"/>
      <c r="PMJ196" s="54"/>
      <c r="PMK196" s="54"/>
      <c r="PML196" s="54"/>
      <c r="PMM196" s="54"/>
      <c r="PMN196" s="54"/>
      <c r="PMO196" s="54"/>
      <c r="PMP196" s="54"/>
      <c r="PMQ196" s="54"/>
      <c r="PMR196" s="54"/>
      <c r="PMS196" s="54"/>
      <c r="PMT196" s="54"/>
      <c r="PMU196" s="54"/>
      <c r="PMV196" s="54"/>
      <c r="PMW196" s="54"/>
      <c r="PMX196" s="54"/>
      <c r="PMY196" s="54"/>
      <c r="PMZ196" s="54"/>
      <c r="PNA196" s="54"/>
      <c r="PNB196" s="54"/>
      <c r="PNC196" s="54"/>
      <c r="PND196" s="54"/>
      <c r="PNE196" s="54"/>
      <c r="PNF196" s="54"/>
      <c r="PNG196" s="54"/>
      <c r="PNH196" s="54"/>
      <c r="PNI196" s="54"/>
      <c r="PNJ196" s="54"/>
      <c r="PNK196" s="54"/>
      <c r="PNL196" s="54"/>
      <c r="PNM196" s="54"/>
      <c r="PNN196" s="54"/>
      <c r="PNO196" s="54"/>
      <c r="PNP196" s="54"/>
      <c r="PNQ196" s="54"/>
      <c r="PNR196" s="54"/>
      <c r="PNS196" s="54"/>
      <c r="PNT196" s="54"/>
      <c r="PNU196" s="54"/>
      <c r="PNV196" s="54"/>
      <c r="PNW196" s="54"/>
      <c r="PNX196" s="54"/>
      <c r="PNY196" s="54"/>
      <c r="PNZ196" s="54"/>
      <c r="POA196" s="54"/>
      <c r="POB196" s="54"/>
      <c r="POC196" s="54"/>
      <c r="POD196" s="54"/>
      <c r="POE196" s="54"/>
      <c r="POF196" s="54"/>
      <c r="POG196" s="54"/>
      <c r="POH196" s="54"/>
      <c r="POI196" s="54"/>
      <c r="POJ196" s="54"/>
      <c r="POK196" s="54"/>
      <c r="POL196" s="54"/>
      <c r="POM196" s="54"/>
      <c r="PON196" s="54"/>
      <c r="POO196" s="54"/>
      <c r="POP196" s="54"/>
      <c r="POQ196" s="54"/>
      <c r="POR196" s="54"/>
      <c r="POS196" s="54"/>
      <c r="POT196" s="54"/>
      <c r="POU196" s="54"/>
      <c r="POV196" s="54"/>
      <c r="POW196" s="54"/>
      <c r="POX196" s="54"/>
      <c r="POY196" s="54"/>
      <c r="POZ196" s="54"/>
      <c r="PPA196" s="54"/>
      <c r="PPB196" s="54"/>
      <c r="PPC196" s="54"/>
      <c r="PPD196" s="54"/>
      <c r="PPE196" s="54"/>
      <c r="PPF196" s="54"/>
      <c r="PPG196" s="54"/>
      <c r="PPH196" s="54"/>
      <c r="PPI196" s="54"/>
      <c r="PPJ196" s="54"/>
      <c r="PPK196" s="54"/>
      <c r="PPL196" s="54"/>
      <c r="PPM196" s="54"/>
      <c r="PPN196" s="54"/>
      <c r="PPO196" s="54"/>
      <c r="PPP196" s="54"/>
      <c r="PPQ196" s="54"/>
      <c r="PPR196" s="54"/>
      <c r="PPS196" s="54"/>
      <c r="PPT196" s="54"/>
      <c r="PPU196" s="54"/>
      <c r="PPV196" s="54"/>
      <c r="PPW196" s="54"/>
      <c r="PPX196" s="54"/>
      <c r="PPY196" s="54"/>
      <c r="PPZ196" s="54"/>
      <c r="PQA196" s="54"/>
      <c r="PQB196" s="54"/>
      <c r="PQC196" s="54"/>
      <c r="PQD196" s="54"/>
      <c r="PQE196" s="54"/>
      <c r="PQF196" s="54"/>
      <c r="PQG196" s="54"/>
      <c r="PQH196" s="54"/>
      <c r="PQI196" s="54"/>
      <c r="PQJ196" s="54"/>
      <c r="PQK196" s="54"/>
      <c r="PQL196" s="54"/>
      <c r="PQM196" s="54"/>
      <c r="PQN196" s="54"/>
      <c r="PQO196" s="54"/>
      <c r="PQP196" s="54"/>
      <c r="PQQ196" s="54"/>
      <c r="PQR196" s="54"/>
      <c r="PQS196" s="54"/>
      <c r="PQT196" s="54"/>
      <c r="PQU196" s="54"/>
      <c r="PQV196" s="54"/>
      <c r="PQW196" s="54"/>
      <c r="PQX196" s="54"/>
      <c r="PQY196" s="54"/>
      <c r="PQZ196" s="54"/>
      <c r="PRA196" s="54"/>
      <c r="PRB196" s="54"/>
      <c r="PRC196" s="54"/>
      <c r="PRD196" s="54"/>
      <c r="PRE196" s="54"/>
      <c r="PRF196" s="54"/>
      <c r="PRG196" s="54"/>
      <c r="PRH196" s="54"/>
      <c r="PRI196" s="54"/>
      <c r="PRJ196" s="54"/>
      <c r="PRK196" s="54"/>
      <c r="PRL196" s="54"/>
      <c r="PRM196" s="54"/>
      <c r="PRN196" s="54"/>
      <c r="PRO196" s="54"/>
      <c r="PRP196" s="54"/>
      <c r="PRQ196" s="54"/>
      <c r="PRR196" s="54"/>
      <c r="PRS196" s="54"/>
      <c r="PRT196" s="54"/>
      <c r="PRU196" s="54"/>
      <c r="PRV196" s="54"/>
      <c r="PRW196" s="54"/>
      <c r="PRX196" s="54"/>
      <c r="PRY196" s="54"/>
      <c r="PRZ196" s="54"/>
      <c r="PSA196" s="54"/>
      <c r="PSB196" s="54"/>
      <c r="PSC196" s="54"/>
      <c r="PSD196" s="54"/>
      <c r="PSE196" s="54"/>
      <c r="PSF196" s="54"/>
      <c r="PSG196" s="54"/>
      <c r="PSH196" s="54"/>
      <c r="PSI196" s="54"/>
      <c r="PSJ196" s="54"/>
      <c r="PSK196" s="54"/>
      <c r="PSL196" s="54"/>
      <c r="PSM196" s="54"/>
      <c r="PSN196" s="54"/>
      <c r="PSO196" s="54"/>
      <c r="PSP196" s="54"/>
      <c r="PSQ196" s="54"/>
      <c r="PSR196" s="54"/>
      <c r="PSS196" s="54"/>
      <c r="PST196" s="54"/>
      <c r="PSU196" s="54"/>
      <c r="PSV196" s="54"/>
      <c r="PSW196" s="54"/>
      <c r="PSX196" s="54"/>
      <c r="PSY196" s="54"/>
      <c r="PSZ196" s="54"/>
      <c r="PTA196" s="54"/>
      <c r="PTB196" s="54"/>
      <c r="PTC196" s="54"/>
      <c r="PTD196" s="54"/>
      <c r="PTE196" s="54"/>
      <c r="PTF196" s="54"/>
      <c r="PTG196" s="54"/>
      <c r="PTH196" s="54"/>
      <c r="PTI196" s="54"/>
      <c r="PTJ196" s="54"/>
      <c r="PTK196" s="54"/>
      <c r="PTL196" s="54"/>
      <c r="PTM196" s="54"/>
      <c r="PTN196" s="54"/>
      <c r="PTO196" s="54"/>
      <c r="PTP196" s="54"/>
      <c r="PTQ196" s="54"/>
      <c r="PTR196" s="54"/>
      <c r="PTS196" s="54"/>
      <c r="PTT196" s="54"/>
      <c r="PTU196" s="54"/>
      <c r="PTV196" s="54"/>
      <c r="PTW196" s="54"/>
      <c r="PTX196" s="54"/>
      <c r="PTY196" s="54"/>
      <c r="PTZ196" s="54"/>
      <c r="PUA196" s="54"/>
      <c r="PUB196" s="54"/>
      <c r="PUC196" s="54"/>
      <c r="PUD196" s="54"/>
      <c r="PUE196" s="54"/>
      <c r="PUF196" s="54"/>
      <c r="PUG196" s="54"/>
      <c r="PUH196" s="54"/>
      <c r="PUI196" s="54"/>
      <c r="PUJ196" s="54"/>
      <c r="PUK196" s="54"/>
      <c r="PUL196" s="54"/>
      <c r="PUM196" s="54"/>
      <c r="PUN196" s="54"/>
      <c r="PUO196" s="54"/>
      <c r="PUP196" s="54"/>
      <c r="PUQ196" s="54"/>
      <c r="PUR196" s="54"/>
      <c r="PUS196" s="54"/>
      <c r="PUT196" s="54"/>
      <c r="PUU196" s="54"/>
      <c r="PUV196" s="54"/>
      <c r="PUW196" s="54"/>
      <c r="PUX196" s="54"/>
      <c r="PUY196" s="54"/>
      <c r="PUZ196" s="54"/>
      <c r="PVA196" s="54"/>
      <c r="PVB196" s="54"/>
      <c r="PVC196" s="54"/>
      <c r="PVD196" s="54"/>
      <c r="PVE196" s="54"/>
      <c r="PVF196" s="54"/>
      <c r="PVG196" s="54"/>
      <c r="PVH196" s="54"/>
      <c r="PVI196" s="54"/>
      <c r="PVJ196" s="54"/>
      <c r="PVK196" s="54"/>
      <c r="PVL196" s="54"/>
      <c r="PVM196" s="54"/>
      <c r="PVN196" s="54"/>
      <c r="PVO196" s="54"/>
      <c r="PVP196" s="54"/>
      <c r="PVQ196" s="54"/>
      <c r="PVR196" s="54"/>
      <c r="PVS196" s="54"/>
      <c r="PVT196" s="54"/>
      <c r="PVU196" s="54"/>
      <c r="PVV196" s="54"/>
      <c r="PVW196" s="54"/>
      <c r="PVX196" s="54"/>
      <c r="PVY196" s="54"/>
      <c r="PVZ196" s="54"/>
      <c r="PWA196" s="54"/>
      <c r="PWB196" s="54"/>
      <c r="PWC196" s="54"/>
      <c r="PWD196" s="54"/>
      <c r="PWE196" s="54"/>
      <c r="PWF196" s="54"/>
      <c r="PWG196" s="54"/>
      <c r="PWH196" s="54"/>
      <c r="PWI196" s="54"/>
      <c r="PWJ196" s="54"/>
      <c r="PWK196" s="54"/>
      <c r="PWL196" s="54"/>
      <c r="PWM196" s="54"/>
      <c r="PWN196" s="54"/>
      <c r="PWO196" s="54"/>
      <c r="PWP196" s="54"/>
      <c r="PWQ196" s="54"/>
      <c r="PWR196" s="54"/>
      <c r="PWS196" s="54"/>
      <c r="PWT196" s="54"/>
      <c r="PWU196" s="54"/>
      <c r="PWV196" s="54"/>
      <c r="PWW196" s="54"/>
      <c r="PWX196" s="54"/>
      <c r="PWY196" s="54"/>
      <c r="PWZ196" s="54"/>
      <c r="PXA196" s="54"/>
      <c r="PXB196" s="54"/>
      <c r="PXC196" s="54"/>
      <c r="PXD196" s="54"/>
      <c r="PXE196" s="54"/>
      <c r="PXF196" s="54"/>
      <c r="PXG196" s="54"/>
      <c r="PXH196" s="54"/>
      <c r="PXI196" s="54"/>
      <c r="PXJ196" s="54"/>
      <c r="PXK196" s="54"/>
      <c r="PXL196" s="54"/>
      <c r="PXM196" s="54"/>
      <c r="PXN196" s="54"/>
      <c r="PXO196" s="54"/>
      <c r="PXP196" s="54"/>
      <c r="PXQ196" s="54"/>
      <c r="PXR196" s="54"/>
      <c r="PXS196" s="54"/>
      <c r="PXT196" s="54"/>
      <c r="PXU196" s="54"/>
      <c r="PXV196" s="54"/>
      <c r="PXW196" s="54"/>
      <c r="PXX196" s="54"/>
      <c r="PXY196" s="54"/>
      <c r="PXZ196" s="54"/>
      <c r="PYA196" s="54"/>
      <c r="PYB196" s="54"/>
      <c r="PYC196" s="54"/>
      <c r="PYD196" s="54"/>
      <c r="PYE196" s="54"/>
      <c r="PYF196" s="54"/>
      <c r="PYG196" s="54"/>
      <c r="PYH196" s="54"/>
      <c r="PYI196" s="54"/>
      <c r="PYJ196" s="54"/>
      <c r="PYK196" s="54"/>
      <c r="PYL196" s="54"/>
      <c r="PYM196" s="54"/>
      <c r="PYN196" s="54"/>
      <c r="PYO196" s="54"/>
      <c r="PYP196" s="54"/>
      <c r="PYQ196" s="54"/>
      <c r="PYR196" s="54"/>
      <c r="PYS196" s="54"/>
      <c r="PYT196" s="54"/>
      <c r="PYU196" s="54"/>
      <c r="PYV196" s="54"/>
      <c r="PYW196" s="54"/>
      <c r="PYX196" s="54"/>
      <c r="PYY196" s="54"/>
      <c r="PYZ196" s="54"/>
      <c r="PZA196" s="54"/>
      <c r="PZB196" s="54"/>
      <c r="PZC196" s="54"/>
      <c r="PZD196" s="54"/>
      <c r="PZE196" s="54"/>
      <c r="PZF196" s="54"/>
      <c r="PZG196" s="54"/>
      <c r="PZH196" s="54"/>
      <c r="PZI196" s="54"/>
      <c r="PZJ196" s="54"/>
      <c r="PZK196" s="54"/>
      <c r="PZL196" s="54"/>
      <c r="PZM196" s="54"/>
      <c r="PZN196" s="54"/>
      <c r="PZO196" s="54"/>
      <c r="PZP196" s="54"/>
      <c r="PZQ196" s="54"/>
      <c r="PZR196" s="54"/>
      <c r="PZS196" s="54"/>
      <c r="PZT196" s="54"/>
      <c r="PZU196" s="54"/>
      <c r="PZV196" s="54"/>
      <c r="PZW196" s="54"/>
      <c r="PZX196" s="54"/>
      <c r="PZY196" s="54"/>
      <c r="PZZ196" s="54"/>
      <c r="QAA196" s="54"/>
      <c r="QAB196" s="54"/>
      <c r="QAC196" s="54"/>
      <c r="QAD196" s="54"/>
      <c r="QAE196" s="54"/>
      <c r="QAF196" s="54"/>
      <c r="QAG196" s="54"/>
      <c r="QAH196" s="54"/>
      <c r="QAI196" s="54"/>
      <c r="QAJ196" s="54"/>
      <c r="QAK196" s="54"/>
      <c r="QAL196" s="54"/>
      <c r="QAM196" s="54"/>
      <c r="QAN196" s="54"/>
      <c r="QAO196" s="54"/>
      <c r="QAP196" s="54"/>
      <c r="QAQ196" s="54"/>
      <c r="QAR196" s="54"/>
      <c r="QAS196" s="54"/>
      <c r="QAT196" s="54"/>
      <c r="QAU196" s="54"/>
      <c r="QAV196" s="54"/>
      <c r="QAW196" s="54"/>
      <c r="QAX196" s="54"/>
      <c r="QAY196" s="54"/>
      <c r="QAZ196" s="54"/>
      <c r="QBA196" s="54"/>
      <c r="QBB196" s="54"/>
      <c r="QBC196" s="54"/>
      <c r="QBD196" s="54"/>
      <c r="QBE196" s="54"/>
      <c r="QBF196" s="54"/>
      <c r="QBG196" s="54"/>
      <c r="QBH196" s="54"/>
      <c r="QBI196" s="54"/>
      <c r="QBJ196" s="54"/>
      <c r="QBK196" s="54"/>
      <c r="QBL196" s="54"/>
      <c r="QBM196" s="54"/>
      <c r="QBN196" s="54"/>
      <c r="QBO196" s="54"/>
      <c r="QBP196" s="54"/>
      <c r="QBQ196" s="54"/>
      <c r="QBR196" s="54"/>
      <c r="QBS196" s="54"/>
      <c r="QBT196" s="54"/>
      <c r="QBU196" s="54"/>
      <c r="QBV196" s="54"/>
      <c r="QBW196" s="54"/>
      <c r="QBX196" s="54"/>
      <c r="QBY196" s="54"/>
      <c r="QBZ196" s="54"/>
      <c r="QCA196" s="54"/>
      <c r="QCB196" s="54"/>
      <c r="QCC196" s="54"/>
      <c r="QCD196" s="54"/>
      <c r="QCE196" s="54"/>
      <c r="QCF196" s="54"/>
      <c r="QCG196" s="54"/>
      <c r="QCH196" s="54"/>
      <c r="QCI196" s="54"/>
      <c r="QCJ196" s="54"/>
      <c r="QCK196" s="54"/>
      <c r="QCL196" s="54"/>
      <c r="QCM196" s="54"/>
      <c r="QCN196" s="54"/>
      <c r="QCO196" s="54"/>
      <c r="QCP196" s="54"/>
      <c r="QCQ196" s="54"/>
      <c r="QCR196" s="54"/>
      <c r="QCS196" s="54"/>
      <c r="QCT196" s="54"/>
      <c r="QCU196" s="54"/>
      <c r="QCV196" s="54"/>
      <c r="QCW196" s="54"/>
      <c r="QCX196" s="54"/>
      <c r="QCY196" s="54"/>
      <c r="QCZ196" s="54"/>
      <c r="QDA196" s="54"/>
      <c r="QDB196" s="54"/>
      <c r="QDC196" s="54"/>
      <c r="QDD196" s="54"/>
      <c r="QDE196" s="54"/>
      <c r="QDF196" s="54"/>
      <c r="QDG196" s="54"/>
      <c r="QDH196" s="54"/>
      <c r="QDI196" s="54"/>
      <c r="QDJ196" s="54"/>
      <c r="QDK196" s="54"/>
      <c r="QDL196" s="54"/>
      <c r="QDM196" s="54"/>
      <c r="QDN196" s="54"/>
      <c r="QDO196" s="54"/>
      <c r="QDP196" s="54"/>
      <c r="QDQ196" s="54"/>
      <c r="QDR196" s="54"/>
      <c r="QDS196" s="54"/>
      <c r="QDT196" s="54"/>
      <c r="QDU196" s="54"/>
      <c r="QDV196" s="54"/>
      <c r="QDW196" s="54"/>
      <c r="QDX196" s="54"/>
      <c r="QDY196" s="54"/>
      <c r="QDZ196" s="54"/>
      <c r="QEA196" s="54"/>
      <c r="QEB196" s="54"/>
      <c r="QEC196" s="54"/>
      <c r="QED196" s="54"/>
      <c r="QEE196" s="54"/>
      <c r="QEF196" s="54"/>
      <c r="QEG196" s="54"/>
      <c r="QEH196" s="54"/>
      <c r="QEI196" s="54"/>
      <c r="QEJ196" s="54"/>
      <c r="QEK196" s="54"/>
      <c r="QEL196" s="54"/>
      <c r="QEM196" s="54"/>
      <c r="QEN196" s="54"/>
      <c r="QEO196" s="54"/>
      <c r="QEP196" s="54"/>
      <c r="QEQ196" s="54"/>
      <c r="QER196" s="54"/>
      <c r="QES196" s="54"/>
      <c r="QET196" s="54"/>
      <c r="QEU196" s="54"/>
      <c r="QEV196" s="54"/>
      <c r="QEW196" s="54"/>
      <c r="QEX196" s="54"/>
      <c r="QEY196" s="54"/>
      <c r="QEZ196" s="54"/>
      <c r="QFA196" s="54"/>
      <c r="QFB196" s="54"/>
      <c r="QFC196" s="54"/>
      <c r="QFD196" s="54"/>
      <c r="QFE196" s="54"/>
      <c r="QFF196" s="54"/>
      <c r="QFG196" s="54"/>
      <c r="QFH196" s="54"/>
      <c r="QFI196" s="54"/>
      <c r="QFJ196" s="54"/>
      <c r="QFK196" s="54"/>
      <c r="QFL196" s="54"/>
      <c r="QFM196" s="54"/>
      <c r="QFN196" s="54"/>
      <c r="QFO196" s="54"/>
      <c r="QFP196" s="54"/>
      <c r="QFQ196" s="54"/>
      <c r="QFR196" s="54"/>
      <c r="QFS196" s="54"/>
      <c r="QFT196" s="54"/>
      <c r="QFU196" s="54"/>
      <c r="QFV196" s="54"/>
      <c r="QFW196" s="54"/>
      <c r="QFX196" s="54"/>
      <c r="QFY196" s="54"/>
      <c r="QFZ196" s="54"/>
      <c r="QGA196" s="54"/>
      <c r="QGB196" s="54"/>
      <c r="QGC196" s="54"/>
      <c r="QGD196" s="54"/>
      <c r="QGE196" s="54"/>
      <c r="QGF196" s="54"/>
      <c r="QGG196" s="54"/>
      <c r="QGH196" s="54"/>
      <c r="QGI196" s="54"/>
      <c r="QGJ196" s="54"/>
      <c r="QGK196" s="54"/>
      <c r="QGL196" s="54"/>
      <c r="QGM196" s="54"/>
      <c r="QGN196" s="54"/>
      <c r="QGO196" s="54"/>
      <c r="QGP196" s="54"/>
      <c r="QGQ196" s="54"/>
      <c r="QGR196" s="54"/>
      <c r="QGS196" s="54"/>
      <c r="QGT196" s="54"/>
      <c r="QGU196" s="54"/>
      <c r="QGV196" s="54"/>
      <c r="QGW196" s="54"/>
      <c r="QGX196" s="54"/>
      <c r="QGY196" s="54"/>
      <c r="QGZ196" s="54"/>
      <c r="QHA196" s="54"/>
      <c r="QHB196" s="54"/>
      <c r="QHC196" s="54"/>
      <c r="QHD196" s="54"/>
      <c r="QHE196" s="54"/>
      <c r="QHF196" s="54"/>
      <c r="QHG196" s="54"/>
      <c r="QHH196" s="54"/>
      <c r="QHI196" s="54"/>
      <c r="QHJ196" s="54"/>
      <c r="QHK196" s="54"/>
      <c r="QHL196" s="54"/>
      <c r="QHM196" s="54"/>
      <c r="QHN196" s="54"/>
      <c r="QHO196" s="54"/>
      <c r="QHP196" s="54"/>
      <c r="QHQ196" s="54"/>
      <c r="QHR196" s="54"/>
      <c r="QHS196" s="54"/>
      <c r="QHT196" s="54"/>
      <c r="QHU196" s="54"/>
      <c r="QHV196" s="54"/>
      <c r="QHW196" s="54"/>
      <c r="QHX196" s="54"/>
      <c r="QHY196" s="54"/>
      <c r="QHZ196" s="54"/>
      <c r="QIA196" s="54"/>
      <c r="QIB196" s="54"/>
      <c r="QIC196" s="54"/>
      <c r="QID196" s="54"/>
      <c r="QIE196" s="54"/>
      <c r="QIF196" s="54"/>
      <c r="QIG196" s="54"/>
      <c r="QIH196" s="54"/>
      <c r="QII196" s="54"/>
      <c r="QIJ196" s="54"/>
      <c r="QIK196" s="54"/>
      <c r="QIL196" s="54"/>
      <c r="QIM196" s="54"/>
      <c r="QIN196" s="54"/>
      <c r="QIO196" s="54"/>
      <c r="QIP196" s="54"/>
      <c r="QIQ196" s="54"/>
      <c r="QIR196" s="54"/>
      <c r="QIS196" s="54"/>
      <c r="QIT196" s="54"/>
      <c r="QIU196" s="54"/>
      <c r="QIV196" s="54"/>
      <c r="QIW196" s="54"/>
      <c r="QIX196" s="54"/>
      <c r="QIY196" s="54"/>
      <c r="QIZ196" s="54"/>
      <c r="QJA196" s="54"/>
      <c r="QJB196" s="54"/>
      <c r="QJC196" s="54"/>
      <c r="QJD196" s="54"/>
      <c r="QJE196" s="54"/>
      <c r="QJF196" s="54"/>
      <c r="QJG196" s="54"/>
      <c r="QJH196" s="54"/>
      <c r="QJI196" s="54"/>
      <c r="QJJ196" s="54"/>
      <c r="QJK196" s="54"/>
      <c r="QJL196" s="54"/>
      <c r="QJM196" s="54"/>
      <c r="QJN196" s="54"/>
      <c r="QJO196" s="54"/>
      <c r="QJP196" s="54"/>
      <c r="QJQ196" s="54"/>
      <c r="QJR196" s="54"/>
      <c r="QJS196" s="54"/>
      <c r="QJT196" s="54"/>
      <c r="QJU196" s="54"/>
      <c r="QJV196" s="54"/>
      <c r="QJW196" s="54"/>
      <c r="QJX196" s="54"/>
      <c r="QJY196" s="54"/>
      <c r="QJZ196" s="54"/>
      <c r="QKA196" s="54"/>
      <c r="QKB196" s="54"/>
      <c r="QKC196" s="54"/>
      <c r="QKD196" s="54"/>
      <c r="QKE196" s="54"/>
      <c r="QKF196" s="54"/>
      <c r="QKG196" s="54"/>
      <c r="QKH196" s="54"/>
      <c r="QKI196" s="54"/>
      <c r="QKJ196" s="54"/>
      <c r="QKK196" s="54"/>
      <c r="QKL196" s="54"/>
      <c r="QKM196" s="54"/>
      <c r="QKN196" s="54"/>
      <c r="QKO196" s="54"/>
      <c r="QKP196" s="54"/>
      <c r="QKQ196" s="54"/>
      <c r="QKR196" s="54"/>
      <c r="QKS196" s="54"/>
      <c r="QKT196" s="54"/>
      <c r="QKU196" s="54"/>
      <c r="QKV196" s="54"/>
      <c r="QKW196" s="54"/>
      <c r="QKX196" s="54"/>
      <c r="QKY196" s="54"/>
      <c r="QKZ196" s="54"/>
      <c r="QLA196" s="54"/>
      <c r="QLB196" s="54"/>
      <c r="QLC196" s="54"/>
      <c r="QLD196" s="54"/>
      <c r="QLE196" s="54"/>
      <c r="QLF196" s="54"/>
      <c r="QLG196" s="54"/>
      <c r="QLH196" s="54"/>
      <c r="QLI196" s="54"/>
      <c r="QLJ196" s="54"/>
      <c r="QLK196" s="54"/>
      <c r="QLL196" s="54"/>
      <c r="QLM196" s="54"/>
      <c r="QLN196" s="54"/>
      <c r="QLO196" s="54"/>
      <c r="QLP196" s="54"/>
      <c r="QLQ196" s="54"/>
      <c r="QLR196" s="54"/>
      <c r="QLS196" s="54"/>
      <c r="QLT196" s="54"/>
      <c r="QLU196" s="54"/>
      <c r="QLV196" s="54"/>
      <c r="QLW196" s="54"/>
      <c r="QLX196" s="54"/>
      <c r="QLY196" s="54"/>
      <c r="QLZ196" s="54"/>
      <c r="QMA196" s="54"/>
      <c r="QMB196" s="54"/>
      <c r="QMC196" s="54"/>
      <c r="QMD196" s="54"/>
      <c r="QME196" s="54"/>
      <c r="QMF196" s="54"/>
      <c r="QMG196" s="54"/>
      <c r="QMH196" s="54"/>
      <c r="QMI196" s="54"/>
      <c r="QMJ196" s="54"/>
      <c r="QMK196" s="54"/>
      <c r="QML196" s="54"/>
      <c r="QMM196" s="54"/>
      <c r="QMN196" s="54"/>
      <c r="QMO196" s="54"/>
      <c r="QMP196" s="54"/>
      <c r="QMQ196" s="54"/>
      <c r="QMR196" s="54"/>
      <c r="QMS196" s="54"/>
      <c r="QMT196" s="54"/>
      <c r="QMU196" s="54"/>
      <c r="QMV196" s="54"/>
      <c r="QMW196" s="54"/>
      <c r="QMX196" s="54"/>
      <c r="QMY196" s="54"/>
      <c r="QMZ196" s="54"/>
      <c r="QNA196" s="54"/>
      <c r="QNB196" s="54"/>
      <c r="QNC196" s="54"/>
      <c r="QND196" s="54"/>
      <c r="QNE196" s="54"/>
      <c r="QNF196" s="54"/>
      <c r="QNG196" s="54"/>
      <c r="QNH196" s="54"/>
      <c r="QNI196" s="54"/>
      <c r="QNJ196" s="54"/>
      <c r="QNK196" s="54"/>
      <c r="QNL196" s="54"/>
      <c r="QNM196" s="54"/>
      <c r="QNN196" s="54"/>
      <c r="QNO196" s="54"/>
      <c r="QNP196" s="54"/>
      <c r="QNQ196" s="54"/>
      <c r="QNR196" s="54"/>
      <c r="QNS196" s="54"/>
      <c r="QNT196" s="54"/>
      <c r="QNU196" s="54"/>
      <c r="QNV196" s="54"/>
      <c r="QNW196" s="54"/>
      <c r="QNX196" s="54"/>
      <c r="QNY196" s="54"/>
      <c r="QNZ196" s="54"/>
      <c r="QOA196" s="54"/>
      <c r="QOB196" s="54"/>
      <c r="QOC196" s="54"/>
      <c r="QOD196" s="54"/>
      <c r="QOE196" s="54"/>
      <c r="QOF196" s="54"/>
      <c r="QOG196" s="54"/>
      <c r="QOH196" s="54"/>
      <c r="QOI196" s="54"/>
      <c r="QOJ196" s="54"/>
      <c r="QOK196" s="54"/>
      <c r="QOL196" s="54"/>
      <c r="QOM196" s="54"/>
      <c r="QON196" s="54"/>
      <c r="QOO196" s="54"/>
      <c r="QOP196" s="54"/>
      <c r="QOQ196" s="54"/>
      <c r="QOR196" s="54"/>
      <c r="QOS196" s="54"/>
      <c r="QOT196" s="54"/>
      <c r="QOU196" s="54"/>
      <c r="QOV196" s="54"/>
      <c r="QOW196" s="54"/>
      <c r="QOX196" s="54"/>
      <c r="QOY196" s="54"/>
      <c r="QOZ196" s="54"/>
      <c r="QPA196" s="54"/>
      <c r="QPB196" s="54"/>
      <c r="QPC196" s="54"/>
      <c r="QPD196" s="54"/>
      <c r="QPE196" s="54"/>
      <c r="QPF196" s="54"/>
      <c r="QPG196" s="54"/>
      <c r="QPH196" s="54"/>
      <c r="QPI196" s="54"/>
      <c r="QPJ196" s="54"/>
      <c r="QPK196" s="54"/>
      <c r="QPL196" s="54"/>
      <c r="QPM196" s="54"/>
      <c r="QPN196" s="54"/>
      <c r="QPO196" s="54"/>
      <c r="QPP196" s="54"/>
      <c r="QPQ196" s="54"/>
      <c r="QPR196" s="54"/>
      <c r="QPS196" s="54"/>
      <c r="QPT196" s="54"/>
      <c r="QPU196" s="54"/>
      <c r="QPV196" s="54"/>
      <c r="QPW196" s="54"/>
      <c r="QPX196" s="54"/>
      <c r="QPY196" s="54"/>
      <c r="QPZ196" s="54"/>
      <c r="QQA196" s="54"/>
      <c r="QQB196" s="54"/>
      <c r="QQC196" s="54"/>
      <c r="QQD196" s="54"/>
      <c r="QQE196" s="54"/>
      <c r="QQF196" s="54"/>
      <c r="QQG196" s="54"/>
      <c r="QQH196" s="54"/>
      <c r="QQI196" s="54"/>
      <c r="QQJ196" s="54"/>
      <c r="QQK196" s="54"/>
      <c r="QQL196" s="54"/>
      <c r="QQM196" s="54"/>
      <c r="QQN196" s="54"/>
      <c r="QQO196" s="54"/>
      <c r="QQP196" s="54"/>
      <c r="QQQ196" s="54"/>
      <c r="QQR196" s="54"/>
      <c r="QQS196" s="54"/>
      <c r="QQT196" s="54"/>
      <c r="QQU196" s="54"/>
      <c r="QQV196" s="54"/>
      <c r="QQW196" s="54"/>
      <c r="QQX196" s="54"/>
      <c r="QQY196" s="54"/>
      <c r="QQZ196" s="54"/>
      <c r="QRA196" s="54"/>
      <c r="QRB196" s="54"/>
      <c r="QRC196" s="54"/>
      <c r="QRD196" s="54"/>
      <c r="QRE196" s="54"/>
      <c r="QRF196" s="54"/>
      <c r="QRG196" s="54"/>
      <c r="QRH196" s="54"/>
      <c r="QRI196" s="54"/>
      <c r="QRJ196" s="54"/>
      <c r="QRK196" s="54"/>
      <c r="QRL196" s="54"/>
      <c r="QRM196" s="54"/>
      <c r="QRN196" s="54"/>
      <c r="QRO196" s="54"/>
      <c r="QRP196" s="54"/>
      <c r="QRQ196" s="54"/>
      <c r="QRR196" s="54"/>
      <c r="QRS196" s="54"/>
      <c r="QRT196" s="54"/>
      <c r="QRU196" s="54"/>
      <c r="QRV196" s="54"/>
      <c r="QRW196" s="54"/>
      <c r="QRX196" s="54"/>
      <c r="QRY196" s="54"/>
      <c r="QRZ196" s="54"/>
      <c r="QSA196" s="54"/>
      <c r="QSB196" s="54"/>
      <c r="QSC196" s="54"/>
      <c r="QSD196" s="54"/>
      <c r="QSE196" s="54"/>
      <c r="QSF196" s="54"/>
      <c r="QSG196" s="54"/>
      <c r="QSH196" s="54"/>
      <c r="QSI196" s="54"/>
      <c r="QSJ196" s="54"/>
      <c r="QSK196" s="54"/>
      <c r="QSL196" s="54"/>
      <c r="QSM196" s="54"/>
      <c r="QSN196" s="54"/>
      <c r="QSO196" s="54"/>
      <c r="QSP196" s="54"/>
      <c r="QSQ196" s="54"/>
      <c r="QSR196" s="54"/>
      <c r="QSS196" s="54"/>
      <c r="QST196" s="54"/>
      <c r="QSU196" s="54"/>
      <c r="QSV196" s="54"/>
      <c r="QSW196" s="54"/>
      <c r="QSX196" s="54"/>
      <c r="QSY196" s="54"/>
      <c r="QSZ196" s="54"/>
      <c r="QTA196" s="54"/>
      <c r="QTB196" s="54"/>
      <c r="QTC196" s="54"/>
      <c r="QTD196" s="54"/>
      <c r="QTE196" s="54"/>
      <c r="QTF196" s="54"/>
      <c r="QTG196" s="54"/>
      <c r="QTH196" s="54"/>
      <c r="QTI196" s="54"/>
      <c r="QTJ196" s="54"/>
      <c r="QTK196" s="54"/>
      <c r="QTL196" s="54"/>
      <c r="QTM196" s="54"/>
      <c r="QTN196" s="54"/>
      <c r="QTO196" s="54"/>
      <c r="QTP196" s="54"/>
      <c r="QTQ196" s="54"/>
      <c r="QTR196" s="54"/>
      <c r="QTS196" s="54"/>
      <c r="QTT196" s="54"/>
      <c r="QTU196" s="54"/>
      <c r="QTV196" s="54"/>
      <c r="QTW196" s="54"/>
      <c r="QTX196" s="54"/>
      <c r="QTY196" s="54"/>
      <c r="QTZ196" s="54"/>
      <c r="QUA196" s="54"/>
      <c r="QUB196" s="54"/>
      <c r="QUC196" s="54"/>
      <c r="QUD196" s="54"/>
      <c r="QUE196" s="54"/>
      <c r="QUF196" s="54"/>
      <c r="QUG196" s="54"/>
      <c r="QUH196" s="54"/>
      <c r="QUI196" s="54"/>
      <c r="QUJ196" s="54"/>
      <c r="QUK196" s="54"/>
      <c r="QUL196" s="54"/>
      <c r="QUM196" s="54"/>
      <c r="QUN196" s="54"/>
      <c r="QUO196" s="54"/>
      <c r="QUP196" s="54"/>
      <c r="QUQ196" s="54"/>
      <c r="QUR196" s="54"/>
      <c r="QUS196" s="54"/>
      <c r="QUT196" s="54"/>
      <c r="QUU196" s="54"/>
      <c r="QUV196" s="54"/>
      <c r="QUW196" s="54"/>
      <c r="QUX196" s="54"/>
      <c r="QUY196" s="54"/>
      <c r="QUZ196" s="54"/>
      <c r="QVA196" s="54"/>
      <c r="QVB196" s="54"/>
      <c r="QVC196" s="54"/>
      <c r="QVD196" s="54"/>
      <c r="QVE196" s="54"/>
      <c r="QVF196" s="54"/>
      <c r="QVG196" s="54"/>
      <c r="QVH196" s="54"/>
      <c r="QVI196" s="54"/>
      <c r="QVJ196" s="54"/>
      <c r="QVK196" s="54"/>
      <c r="QVL196" s="54"/>
      <c r="QVM196" s="54"/>
      <c r="QVN196" s="54"/>
      <c r="QVO196" s="54"/>
      <c r="QVP196" s="54"/>
      <c r="QVQ196" s="54"/>
      <c r="QVR196" s="54"/>
      <c r="QVS196" s="54"/>
      <c r="QVT196" s="54"/>
      <c r="QVU196" s="54"/>
      <c r="QVV196" s="54"/>
      <c r="QVW196" s="54"/>
      <c r="QVX196" s="54"/>
      <c r="QVY196" s="54"/>
      <c r="QVZ196" s="54"/>
      <c r="QWA196" s="54"/>
      <c r="QWB196" s="54"/>
      <c r="QWC196" s="54"/>
      <c r="QWD196" s="54"/>
      <c r="QWE196" s="54"/>
      <c r="QWF196" s="54"/>
      <c r="QWG196" s="54"/>
      <c r="QWH196" s="54"/>
      <c r="QWI196" s="54"/>
      <c r="QWJ196" s="54"/>
      <c r="QWK196" s="54"/>
      <c r="QWL196" s="54"/>
      <c r="QWM196" s="54"/>
      <c r="QWN196" s="54"/>
      <c r="QWO196" s="54"/>
      <c r="QWP196" s="54"/>
      <c r="QWQ196" s="54"/>
      <c r="QWR196" s="54"/>
      <c r="QWS196" s="54"/>
      <c r="QWT196" s="54"/>
      <c r="QWU196" s="54"/>
      <c r="QWV196" s="54"/>
      <c r="QWW196" s="54"/>
      <c r="QWX196" s="54"/>
      <c r="QWY196" s="54"/>
      <c r="QWZ196" s="54"/>
      <c r="QXA196" s="54"/>
      <c r="QXB196" s="54"/>
      <c r="QXC196" s="54"/>
      <c r="QXD196" s="54"/>
      <c r="QXE196" s="54"/>
      <c r="QXF196" s="54"/>
      <c r="QXG196" s="54"/>
      <c r="QXH196" s="54"/>
      <c r="QXI196" s="54"/>
      <c r="QXJ196" s="54"/>
      <c r="QXK196" s="54"/>
      <c r="QXL196" s="54"/>
      <c r="QXM196" s="54"/>
      <c r="QXN196" s="54"/>
      <c r="QXO196" s="54"/>
      <c r="QXP196" s="54"/>
      <c r="QXQ196" s="54"/>
      <c r="QXR196" s="54"/>
      <c r="QXS196" s="54"/>
      <c r="QXT196" s="54"/>
      <c r="QXU196" s="54"/>
      <c r="QXV196" s="54"/>
      <c r="QXW196" s="54"/>
      <c r="QXX196" s="54"/>
      <c r="QXY196" s="54"/>
      <c r="QXZ196" s="54"/>
      <c r="QYA196" s="54"/>
      <c r="QYB196" s="54"/>
      <c r="QYC196" s="54"/>
      <c r="QYD196" s="54"/>
      <c r="QYE196" s="54"/>
      <c r="QYF196" s="54"/>
      <c r="QYG196" s="54"/>
      <c r="QYH196" s="54"/>
      <c r="QYI196" s="54"/>
      <c r="QYJ196" s="54"/>
      <c r="QYK196" s="54"/>
      <c r="QYL196" s="54"/>
      <c r="QYM196" s="54"/>
      <c r="QYN196" s="54"/>
      <c r="QYO196" s="54"/>
      <c r="QYP196" s="54"/>
      <c r="QYQ196" s="54"/>
      <c r="QYR196" s="54"/>
      <c r="QYS196" s="54"/>
      <c r="QYT196" s="54"/>
      <c r="QYU196" s="54"/>
      <c r="QYV196" s="54"/>
      <c r="QYW196" s="54"/>
      <c r="QYX196" s="54"/>
      <c r="QYY196" s="54"/>
      <c r="QYZ196" s="54"/>
      <c r="QZA196" s="54"/>
      <c r="QZB196" s="54"/>
      <c r="QZC196" s="54"/>
      <c r="QZD196" s="54"/>
      <c r="QZE196" s="54"/>
      <c r="QZF196" s="54"/>
      <c r="QZG196" s="54"/>
      <c r="QZH196" s="54"/>
      <c r="QZI196" s="54"/>
      <c r="QZJ196" s="54"/>
      <c r="QZK196" s="54"/>
      <c r="QZL196" s="54"/>
      <c r="QZM196" s="54"/>
      <c r="QZN196" s="54"/>
      <c r="QZO196" s="54"/>
      <c r="QZP196" s="54"/>
      <c r="QZQ196" s="54"/>
      <c r="QZR196" s="54"/>
      <c r="QZS196" s="54"/>
      <c r="QZT196" s="54"/>
      <c r="QZU196" s="54"/>
      <c r="QZV196" s="54"/>
      <c r="QZW196" s="54"/>
      <c r="QZX196" s="54"/>
      <c r="QZY196" s="54"/>
      <c r="QZZ196" s="54"/>
      <c r="RAA196" s="54"/>
      <c r="RAB196" s="54"/>
      <c r="RAC196" s="54"/>
      <c r="RAD196" s="54"/>
      <c r="RAE196" s="54"/>
      <c r="RAF196" s="54"/>
      <c r="RAG196" s="54"/>
      <c r="RAH196" s="54"/>
      <c r="RAI196" s="54"/>
      <c r="RAJ196" s="54"/>
      <c r="RAK196" s="54"/>
      <c r="RAL196" s="54"/>
      <c r="RAM196" s="54"/>
      <c r="RAN196" s="54"/>
      <c r="RAO196" s="54"/>
      <c r="RAP196" s="54"/>
      <c r="RAQ196" s="54"/>
      <c r="RAR196" s="54"/>
      <c r="RAS196" s="54"/>
      <c r="RAT196" s="54"/>
      <c r="RAU196" s="54"/>
      <c r="RAV196" s="54"/>
      <c r="RAW196" s="54"/>
      <c r="RAX196" s="54"/>
      <c r="RAY196" s="54"/>
      <c r="RAZ196" s="54"/>
      <c r="RBA196" s="54"/>
      <c r="RBB196" s="54"/>
      <c r="RBC196" s="54"/>
      <c r="RBD196" s="54"/>
      <c r="RBE196" s="54"/>
      <c r="RBF196" s="54"/>
      <c r="RBG196" s="54"/>
      <c r="RBH196" s="54"/>
      <c r="RBI196" s="54"/>
      <c r="RBJ196" s="54"/>
      <c r="RBK196" s="54"/>
      <c r="RBL196" s="54"/>
      <c r="RBM196" s="54"/>
      <c r="RBN196" s="54"/>
      <c r="RBO196" s="54"/>
      <c r="RBP196" s="54"/>
      <c r="RBQ196" s="54"/>
      <c r="RBR196" s="54"/>
      <c r="RBS196" s="54"/>
      <c r="RBT196" s="54"/>
      <c r="RBU196" s="54"/>
      <c r="RBV196" s="54"/>
      <c r="RBW196" s="54"/>
      <c r="RBX196" s="54"/>
      <c r="RBY196" s="54"/>
      <c r="RBZ196" s="54"/>
      <c r="RCA196" s="54"/>
      <c r="RCB196" s="54"/>
      <c r="RCC196" s="54"/>
      <c r="RCD196" s="54"/>
      <c r="RCE196" s="54"/>
      <c r="RCF196" s="54"/>
      <c r="RCG196" s="54"/>
      <c r="RCH196" s="54"/>
      <c r="RCI196" s="54"/>
      <c r="RCJ196" s="54"/>
      <c r="RCK196" s="54"/>
      <c r="RCL196" s="54"/>
      <c r="RCM196" s="54"/>
      <c r="RCN196" s="54"/>
      <c r="RCO196" s="54"/>
      <c r="RCP196" s="54"/>
      <c r="RCQ196" s="54"/>
      <c r="RCR196" s="54"/>
      <c r="RCS196" s="54"/>
      <c r="RCT196" s="54"/>
      <c r="RCU196" s="54"/>
      <c r="RCV196" s="54"/>
      <c r="RCW196" s="54"/>
      <c r="RCX196" s="54"/>
      <c r="RCY196" s="54"/>
      <c r="RCZ196" s="54"/>
      <c r="RDA196" s="54"/>
      <c r="RDB196" s="54"/>
      <c r="RDC196" s="54"/>
      <c r="RDD196" s="54"/>
      <c r="RDE196" s="54"/>
      <c r="RDF196" s="54"/>
      <c r="RDG196" s="54"/>
      <c r="RDH196" s="54"/>
      <c r="RDI196" s="54"/>
      <c r="RDJ196" s="54"/>
      <c r="RDK196" s="54"/>
      <c r="RDL196" s="54"/>
      <c r="RDM196" s="54"/>
      <c r="RDN196" s="54"/>
      <c r="RDO196" s="54"/>
      <c r="RDP196" s="54"/>
      <c r="RDQ196" s="54"/>
      <c r="RDR196" s="54"/>
      <c r="RDS196" s="54"/>
      <c r="RDT196" s="54"/>
      <c r="RDU196" s="54"/>
      <c r="RDV196" s="54"/>
      <c r="RDW196" s="54"/>
      <c r="RDX196" s="54"/>
      <c r="RDY196" s="54"/>
      <c r="RDZ196" s="54"/>
      <c r="REA196" s="54"/>
      <c r="REB196" s="54"/>
      <c r="REC196" s="54"/>
      <c r="RED196" s="54"/>
      <c r="REE196" s="54"/>
      <c r="REF196" s="54"/>
      <c r="REG196" s="54"/>
      <c r="REH196" s="54"/>
      <c r="REI196" s="54"/>
      <c r="REJ196" s="54"/>
      <c r="REK196" s="54"/>
      <c r="REL196" s="54"/>
      <c r="REM196" s="54"/>
      <c r="REN196" s="54"/>
      <c r="REO196" s="54"/>
      <c r="REP196" s="54"/>
      <c r="REQ196" s="54"/>
      <c r="RER196" s="54"/>
      <c r="RES196" s="54"/>
      <c r="RET196" s="54"/>
      <c r="REU196" s="54"/>
      <c r="REV196" s="54"/>
      <c r="REW196" s="54"/>
      <c r="REX196" s="54"/>
      <c r="REY196" s="54"/>
      <c r="REZ196" s="54"/>
      <c r="RFA196" s="54"/>
      <c r="RFB196" s="54"/>
      <c r="RFC196" s="54"/>
      <c r="RFD196" s="54"/>
      <c r="RFE196" s="54"/>
      <c r="RFF196" s="54"/>
      <c r="RFG196" s="54"/>
      <c r="RFH196" s="54"/>
      <c r="RFI196" s="54"/>
      <c r="RFJ196" s="54"/>
      <c r="RFK196" s="54"/>
      <c r="RFL196" s="54"/>
      <c r="RFM196" s="54"/>
      <c r="RFN196" s="54"/>
      <c r="RFO196" s="54"/>
      <c r="RFP196" s="54"/>
      <c r="RFQ196" s="54"/>
      <c r="RFR196" s="54"/>
      <c r="RFS196" s="54"/>
      <c r="RFT196" s="54"/>
      <c r="RFU196" s="54"/>
      <c r="RFV196" s="54"/>
      <c r="RFW196" s="54"/>
      <c r="RFX196" s="54"/>
      <c r="RFY196" s="54"/>
      <c r="RFZ196" s="54"/>
      <c r="RGA196" s="54"/>
      <c r="RGB196" s="54"/>
      <c r="RGC196" s="54"/>
      <c r="RGD196" s="54"/>
      <c r="RGE196" s="54"/>
      <c r="RGF196" s="54"/>
      <c r="RGG196" s="54"/>
      <c r="RGH196" s="54"/>
      <c r="RGI196" s="54"/>
      <c r="RGJ196" s="54"/>
      <c r="RGK196" s="54"/>
      <c r="RGL196" s="54"/>
      <c r="RGM196" s="54"/>
      <c r="RGN196" s="54"/>
      <c r="RGO196" s="54"/>
      <c r="RGP196" s="54"/>
      <c r="RGQ196" s="54"/>
      <c r="RGR196" s="54"/>
      <c r="RGS196" s="54"/>
      <c r="RGT196" s="54"/>
      <c r="RGU196" s="54"/>
      <c r="RGV196" s="54"/>
      <c r="RGW196" s="54"/>
      <c r="RGX196" s="54"/>
      <c r="RGY196" s="54"/>
      <c r="RGZ196" s="54"/>
      <c r="RHA196" s="54"/>
      <c r="RHB196" s="54"/>
      <c r="RHC196" s="54"/>
      <c r="RHD196" s="54"/>
      <c r="RHE196" s="54"/>
      <c r="RHF196" s="54"/>
      <c r="RHG196" s="54"/>
      <c r="RHH196" s="54"/>
      <c r="RHI196" s="54"/>
      <c r="RHJ196" s="54"/>
      <c r="RHK196" s="54"/>
      <c r="RHL196" s="54"/>
      <c r="RHM196" s="54"/>
      <c r="RHN196" s="54"/>
      <c r="RHO196" s="54"/>
      <c r="RHP196" s="54"/>
      <c r="RHQ196" s="54"/>
      <c r="RHR196" s="54"/>
      <c r="RHS196" s="54"/>
      <c r="RHT196" s="54"/>
      <c r="RHU196" s="54"/>
      <c r="RHV196" s="54"/>
      <c r="RHW196" s="54"/>
      <c r="RHX196" s="54"/>
      <c r="RHY196" s="54"/>
      <c r="RHZ196" s="54"/>
      <c r="RIA196" s="54"/>
      <c r="RIB196" s="54"/>
      <c r="RIC196" s="54"/>
      <c r="RID196" s="54"/>
      <c r="RIE196" s="54"/>
      <c r="RIF196" s="54"/>
      <c r="RIG196" s="54"/>
      <c r="RIH196" s="54"/>
      <c r="RII196" s="54"/>
      <c r="RIJ196" s="54"/>
      <c r="RIK196" s="54"/>
      <c r="RIL196" s="54"/>
      <c r="RIM196" s="54"/>
      <c r="RIN196" s="54"/>
      <c r="RIO196" s="54"/>
      <c r="RIP196" s="54"/>
      <c r="RIQ196" s="54"/>
      <c r="RIR196" s="54"/>
      <c r="RIS196" s="54"/>
      <c r="RIT196" s="54"/>
      <c r="RIU196" s="54"/>
      <c r="RIV196" s="54"/>
      <c r="RIW196" s="54"/>
      <c r="RIX196" s="54"/>
      <c r="RIY196" s="54"/>
      <c r="RIZ196" s="54"/>
      <c r="RJA196" s="54"/>
      <c r="RJB196" s="54"/>
      <c r="RJC196" s="54"/>
      <c r="RJD196" s="54"/>
      <c r="RJE196" s="54"/>
      <c r="RJF196" s="54"/>
      <c r="RJG196" s="54"/>
      <c r="RJH196" s="54"/>
      <c r="RJI196" s="54"/>
      <c r="RJJ196" s="54"/>
      <c r="RJK196" s="54"/>
      <c r="RJL196" s="54"/>
      <c r="RJM196" s="54"/>
      <c r="RJN196" s="54"/>
      <c r="RJO196" s="54"/>
      <c r="RJP196" s="54"/>
      <c r="RJQ196" s="54"/>
      <c r="RJR196" s="54"/>
      <c r="RJS196" s="54"/>
      <c r="RJT196" s="54"/>
      <c r="RJU196" s="54"/>
      <c r="RJV196" s="54"/>
      <c r="RJW196" s="54"/>
      <c r="RJX196" s="54"/>
      <c r="RJY196" s="54"/>
      <c r="RJZ196" s="54"/>
      <c r="RKA196" s="54"/>
      <c r="RKB196" s="54"/>
      <c r="RKC196" s="54"/>
      <c r="RKD196" s="54"/>
      <c r="RKE196" s="54"/>
      <c r="RKF196" s="54"/>
      <c r="RKG196" s="54"/>
      <c r="RKH196" s="54"/>
      <c r="RKI196" s="54"/>
      <c r="RKJ196" s="54"/>
      <c r="RKK196" s="54"/>
      <c r="RKL196" s="54"/>
      <c r="RKM196" s="54"/>
      <c r="RKN196" s="54"/>
      <c r="RKO196" s="54"/>
      <c r="RKP196" s="54"/>
      <c r="RKQ196" s="54"/>
      <c r="RKR196" s="54"/>
      <c r="RKS196" s="54"/>
      <c r="RKT196" s="54"/>
      <c r="RKU196" s="54"/>
      <c r="RKV196" s="54"/>
      <c r="RKW196" s="54"/>
      <c r="RKX196" s="54"/>
      <c r="RKY196" s="54"/>
      <c r="RKZ196" s="54"/>
      <c r="RLA196" s="54"/>
      <c r="RLB196" s="54"/>
      <c r="RLC196" s="54"/>
      <c r="RLD196" s="54"/>
      <c r="RLE196" s="54"/>
      <c r="RLF196" s="54"/>
      <c r="RLG196" s="54"/>
      <c r="RLH196" s="54"/>
      <c r="RLI196" s="54"/>
      <c r="RLJ196" s="54"/>
      <c r="RLK196" s="54"/>
      <c r="RLL196" s="54"/>
      <c r="RLM196" s="54"/>
      <c r="RLN196" s="54"/>
      <c r="RLO196" s="54"/>
      <c r="RLP196" s="54"/>
      <c r="RLQ196" s="54"/>
      <c r="RLR196" s="54"/>
      <c r="RLS196" s="54"/>
      <c r="RLT196" s="54"/>
      <c r="RLU196" s="54"/>
      <c r="RLV196" s="54"/>
      <c r="RLW196" s="54"/>
      <c r="RLX196" s="54"/>
      <c r="RLY196" s="54"/>
      <c r="RLZ196" s="54"/>
      <c r="RMA196" s="54"/>
      <c r="RMB196" s="54"/>
      <c r="RMC196" s="54"/>
      <c r="RMD196" s="54"/>
      <c r="RME196" s="54"/>
      <c r="RMF196" s="54"/>
      <c r="RMG196" s="54"/>
      <c r="RMH196" s="54"/>
      <c r="RMI196" s="54"/>
      <c r="RMJ196" s="54"/>
      <c r="RMK196" s="54"/>
      <c r="RML196" s="54"/>
      <c r="RMM196" s="54"/>
      <c r="RMN196" s="54"/>
      <c r="RMO196" s="54"/>
      <c r="RMP196" s="54"/>
      <c r="RMQ196" s="54"/>
      <c r="RMR196" s="54"/>
      <c r="RMS196" s="54"/>
      <c r="RMT196" s="54"/>
      <c r="RMU196" s="54"/>
      <c r="RMV196" s="54"/>
      <c r="RMW196" s="54"/>
      <c r="RMX196" s="54"/>
      <c r="RMY196" s="54"/>
      <c r="RMZ196" s="54"/>
      <c r="RNA196" s="54"/>
      <c r="RNB196" s="54"/>
      <c r="RNC196" s="54"/>
      <c r="RND196" s="54"/>
      <c r="RNE196" s="54"/>
      <c r="RNF196" s="54"/>
      <c r="RNG196" s="54"/>
      <c r="RNH196" s="54"/>
      <c r="RNI196" s="54"/>
      <c r="RNJ196" s="54"/>
      <c r="RNK196" s="54"/>
      <c r="RNL196" s="54"/>
      <c r="RNM196" s="54"/>
      <c r="RNN196" s="54"/>
      <c r="RNO196" s="54"/>
      <c r="RNP196" s="54"/>
      <c r="RNQ196" s="54"/>
      <c r="RNR196" s="54"/>
      <c r="RNS196" s="54"/>
      <c r="RNT196" s="54"/>
      <c r="RNU196" s="54"/>
      <c r="RNV196" s="54"/>
      <c r="RNW196" s="54"/>
      <c r="RNX196" s="54"/>
      <c r="RNY196" s="54"/>
      <c r="RNZ196" s="54"/>
      <c r="ROA196" s="54"/>
      <c r="ROB196" s="54"/>
      <c r="ROC196" s="54"/>
      <c r="ROD196" s="54"/>
      <c r="ROE196" s="54"/>
      <c r="ROF196" s="54"/>
      <c r="ROG196" s="54"/>
      <c r="ROH196" s="54"/>
      <c r="ROI196" s="54"/>
      <c r="ROJ196" s="54"/>
      <c r="ROK196" s="54"/>
      <c r="ROL196" s="54"/>
      <c r="ROM196" s="54"/>
      <c r="RON196" s="54"/>
      <c r="ROO196" s="54"/>
      <c r="ROP196" s="54"/>
      <c r="ROQ196" s="54"/>
      <c r="ROR196" s="54"/>
      <c r="ROS196" s="54"/>
      <c r="ROT196" s="54"/>
      <c r="ROU196" s="54"/>
      <c r="ROV196" s="54"/>
      <c r="ROW196" s="54"/>
      <c r="ROX196" s="54"/>
      <c r="ROY196" s="54"/>
      <c r="ROZ196" s="54"/>
      <c r="RPA196" s="54"/>
      <c r="RPB196" s="54"/>
      <c r="RPC196" s="54"/>
      <c r="RPD196" s="54"/>
      <c r="RPE196" s="54"/>
      <c r="RPF196" s="54"/>
      <c r="RPG196" s="54"/>
      <c r="RPH196" s="54"/>
      <c r="RPI196" s="54"/>
      <c r="RPJ196" s="54"/>
      <c r="RPK196" s="54"/>
      <c r="RPL196" s="54"/>
      <c r="RPM196" s="54"/>
      <c r="RPN196" s="54"/>
      <c r="RPO196" s="54"/>
      <c r="RPP196" s="54"/>
      <c r="RPQ196" s="54"/>
      <c r="RPR196" s="54"/>
      <c r="RPS196" s="54"/>
      <c r="RPT196" s="54"/>
      <c r="RPU196" s="54"/>
      <c r="RPV196" s="54"/>
      <c r="RPW196" s="54"/>
      <c r="RPX196" s="54"/>
      <c r="RPY196" s="54"/>
      <c r="RPZ196" s="54"/>
      <c r="RQA196" s="54"/>
      <c r="RQB196" s="54"/>
      <c r="RQC196" s="54"/>
      <c r="RQD196" s="54"/>
      <c r="RQE196" s="54"/>
      <c r="RQF196" s="54"/>
      <c r="RQG196" s="54"/>
      <c r="RQH196" s="54"/>
      <c r="RQI196" s="54"/>
      <c r="RQJ196" s="54"/>
      <c r="RQK196" s="54"/>
      <c r="RQL196" s="54"/>
      <c r="RQM196" s="54"/>
      <c r="RQN196" s="54"/>
      <c r="RQO196" s="54"/>
      <c r="RQP196" s="54"/>
      <c r="RQQ196" s="54"/>
      <c r="RQR196" s="54"/>
      <c r="RQS196" s="54"/>
      <c r="RQT196" s="54"/>
      <c r="RQU196" s="54"/>
      <c r="RQV196" s="54"/>
      <c r="RQW196" s="54"/>
      <c r="RQX196" s="54"/>
      <c r="RQY196" s="54"/>
      <c r="RQZ196" s="54"/>
      <c r="RRA196" s="54"/>
      <c r="RRB196" s="54"/>
      <c r="RRC196" s="54"/>
      <c r="RRD196" s="54"/>
      <c r="RRE196" s="54"/>
      <c r="RRF196" s="54"/>
      <c r="RRG196" s="54"/>
      <c r="RRH196" s="54"/>
      <c r="RRI196" s="54"/>
      <c r="RRJ196" s="54"/>
      <c r="RRK196" s="54"/>
      <c r="RRL196" s="54"/>
      <c r="RRM196" s="54"/>
      <c r="RRN196" s="54"/>
      <c r="RRO196" s="54"/>
      <c r="RRP196" s="54"/>
      <c r="RRQ196" s="54"/>
      <c r="RRR196" s="54"/>
      <c r="RRS196" s="54"/>
      <c r="RRT196" s="54"/>
      <c r="RRU196" s="54"/>
      <c r="RRV196" s="54"/>
      <c r="RRW196" s="54"/>
      <c r="RRX196" s="54"/>
      <c r="RRY196" s="54"/>
      <c r="RRZ196" s="54"/>
      <c r="RSA196" s="54"/>
      <c r="RSB196" s="54"/>
      <c r="RSC196" s="54"/>
      <c r="RSD196" s="54"/>
      <c r="RSE196" s="54"/>
      <c r="RSF196" s="54"/>
      <c r="RSG196" s="54"/>
      <c r="RSH196" s="54"/>
      <c r="RSI196" s="54"/>
      <c r="RSJ196" s="54"/>
      <c r="RSK196" s="54"/>
      <c r="RSL196" s="54"/>
      <c r="RSM196" s="54"/>
      <c r="RSN196" s="54"/>
      <c r="RSO196" s="54"/>
      <c r="RSP196" s="54"/>
      <c r="RSQ196" s="54"/>
      <c r="RSR196" s="54"/>
      <c r="RSS196" s="54"/>
      <c r="RST196" s="54"/>
      <c r="RSU196" s="54"/>
      <c r="RSV196" s="54"/>
      <c r="RSW196" s="54"/>
      <c r="RSX196" s="54"/>
      <c r="RSY196" s="54"/>
      <c r="RSZ196" s="54"/>
      <c r="RTA196" s="54"/>
      <c r="RTB196" s="54"/>
      <c r="RTC196" s="54"/>
      <c r="RTD196" s="54"/>
      <c r="RTE196" s="54"/>
      <c r="RTF196" s="54"/>
      <c r="RTG196" s="54"/>
      <c r="RTH196" s="54"/>
      <c r="RTI196" s="54"/>
      <c r="RTJ196" s="54"/>
      <c r="RTK196" s="54"/>
      <c r="RTL196" s="54"/>
      <c r="RTM196" s="54"/>
      <c r="RTN196" s="54"/>
      <c r="RTO196" s="54"/>
      <c r="RTP196" s="54"/>
      <c r="RTQ196" s="54"/>
      <c r="RTR196" s="54"/>
      <c r="RTS196" s="54"/>
      <c r="RTT196" s="54"/>
      <c r="RTU196" s="54"/>
      <c r="RTV196" s="54"/>
      <c r="RTW196" s="54"/>
      <c r="RTX196" s="54"/>
      <c r="RTY196" s="54"/>
      <c r="RTZ196" s="54"/>
      <c r="RUA196" s="54"/>
      <c r="RUB196" s="54"/>
      <c r="RUC196" s="54"/>
      <c r="RUD196" s="54"/>
      <c r="RUE196" s="54"/>
      <c r="RUF196" s="54"/>
      <c r="RUG196" s="54"/>
      <c r="RUH196" s="54"/>
      <c r="RUI196" s="54"/>
      <c r="RUJ196" s="54"/>
      <c r="RUK196" s="54"/>
      <c r="RUL196" s="54"/>
      <c r="RUM196" s="54"/>
      <c r="RUN196" s="54"/>
      <c r="RUO196" s="54"/>
      <c r="RUP196" s="54"/>
      <c r="RUQ196" s="54"/>
      <c r="RUR196" s="54"/>
      <c r="RUS196" s="54"/>
      <c r="RUT196" s="54"/>
      <c r="RUU196" s="54"/>
      <c r="RUV196" s="54"/>
      <c r="RUW196" s="54"/>
      <c r="RUX196" s="54"/>
      <c r="RUY196" s="54"/>
      <c r="RUZ196" s="54"/>
      <c r="RVA196" s="54"/>
      <c r="RVB196" s="54"/>
      <c r="RVC196" s="54"/>
      <c r="RVD196" s="54"/>
      <c r="RVE196" s="54"/>
      <c r="RVF196" s="54"/>
      <c r="RVG196" s="54"/>
      <c r="RVH196" s="54"/>
      <c r="RVI196" s="54"/>
      <c r="RVJ196" s="54"/>
      <c r="RVK196" s="54"/>
      <c r="RVL196" s="54"/>
      <c r="RVM196" s="54"/>
      <c r="RVN196" s="54"/>
      <c r="RVO196" s="54"/>
      <c r="RVP196" s="54"/>
      <c r="RVQ196" s="54"/>
      <c r="RVR196" s="54"/>
      <c r="RVS196" s="54"/>
      <c r="RVT196" s="54"/>
      <c r="RVU196" s="54"/>
      <c r="RVV196" s="54"/>
      <c r="RVW196" s="54"/>
      <c r="RVX196" s="54"/>
      <c r="RVY196" s="54"/>
      <c r="RVZ196" s="54"/>
      <c r="RWA196" s="54"/>
      <c r="RWB196" s="54"/>
      <c r="RWC196" s="54"/>
      <c r="RWD196" s="54"/>
      <c r="RWE196" s="54"/>
      <c r="RWF196" s="54"/>
      <c r="RWG196" s="54"/>
      <c r="RWH196" s="54"/>
      <c r="RWI196" s="54"/>
      <c r="RWJ196" s="54"/>
      <c r="RWK196" s="54"/>
      <c r="RWL196" s="54"/>
      <c r="RWM196" s="54"/>
      <c r="RWN196" s="54"/>
      <c r="RWO196" s="54"/>
      <c r="RWP196" s="54"/>
      <c r="RWQ196" s="54"/>
      <c r="RWR196" s="54"/>
      <c r="RWS196" s="54"/>
      <c r="RWT196" s="54"/>
      <c r="RWU196" s="54"/>
      <c r="RWV196" s="54"/>
      <c r="RWW196" s="54"/>
      <c r="RWX196" s="54"/>
      <c r="RWY196" s="54"/>
      <c r="RWZ196" s="54"/>
      <c r="RXA196" s="54"/>
      <c r="RXB196" s="54"/>
      <c r="RXC196" s="54"/>
      <c r="RXD196" s="54"/>
      <c r="RXE196" s="54"/>
      <c r="RXF196" s="54"/>
      <c r="RXG196" s="54"/>
      <c r="RXH196" s="54"/>
      <c r="RXI196" s="54"/>
      <c r="RXJ196" s="54"/>
      <c r="RXK196" s="54"/>
      <c r="RXL196" s="54"/>
      <c r="RXM196" s="54"/>
      <c r="RXN196" s="54"/>
      <c r="RXO196" s="54"/>
      <c r="RXP196" s="54"/>
      <c r="RXQ196" s="54"/>
      <c r="RXR196" s="54"/>
      <c r="RXS196" s="54"/>
      <c r="RXT196" s="54"/>
      <c r="RXU196" s="54"/>
      <c r="RXV196" s="54"/>
      <c r="RXW196" s="54"/>
      <c r="RXX196" s="54"/>
      <c r="RXY196" s="54"/>
      <c r="RXZ196" s="54"/>
      <c r="RYA196" s="54"/>
      <c r="RYB196" s="54"/>
      <c r="RYC196" s="54"/>
      <c r="RYD196" s="54"/>
      <c r="RYE196" s="54"/>
      <c r="RYF196" s="54"/>
      <c r="RYG196" s="54"/>
      <c r="RYH196" s="54"/>
      <c r="RYI196" s="54"/>
      <c r="RYJ196" s="54"/>
      <c r="RYK196" s="54"/>
      <c r="RYL196" s="54"/>
      <c r="RYM196" s="54"/>
      <c r="RYN196" s="54"/>
      <c r="RYO196" s="54"/>
      <c r="RYP196" s="54"/>
      <c r="RYQ196" s="54"/>
      <c r="RYR196" s="54"/>
      <c r="RYS196" s="54"/>
      <c r="RYT196" s="54"/>
      <c r="RYU196" s="54"/>
      <c r="RYV196" s="54"/>
      <c r="RYW196" s="54"/>
      <c r="RYX196" s="54"/>
      <c r="RYY196" s="54"/>
      <c r="RYZ196" s="54"/>
      <c r="RZA196" s="54"/>
      <c r="RZB196" s="54"/>
      <c r="RZC196" s="54"/>
      <c r="RZD196" s="54"/>
      <c r="RZE196" s="54"/>
      <c r="RZF196" s="54"/>
      <c r="RZG196" s="54"/>
      <c r="RZH196" s="54"/>
      <c r="RZI196" s="54"/>
      <c r="RZJ196" s="54"/>
      <c r="RZK196" s="54"/>
      <c r="RZL196" s="54"/>
      <c r="RZM196" s="54"/>
      <c r="RZN196" s="54"/>
      <c r="RZO196" s="54"/>
      <c r="RZP196" s="54"/>
      <c r="RZQ196" s="54"/>
      <c r="RZR196" s="54"/>
      <c r="RZS196" s="54"/>
      <c r="RZT196" s="54"/>
      <c r="RZU196" s="54"/>
      <c r="RZV196" s="54"/>
      <c r="RZW196" s="54"/>
      <c r="RZX196" s="54"/>
      <c r="RZY196" s="54"/>
      <c r="RZZ196" s="54"/>
      <c r="SAA196" s="54"/>
      <c r="SAB196" s="54"/>
      <c r="SAC196" s="54"/>
      <c r="SAD196" s="54"/>
      <c r="SAE196" s="54"/>
      <c r="SAF196" s="54"/>
      <c r="SAG196" s="54"/>
      <c r="SAH196" s="54"/>
      <c r="SAI196" s="54"/>
      <c r="SAJ196" s="54"/>
      <c r="SAK196" s="54"/>
      <c r="SAL196" s="54"/>
      <c r="SAM196" s="54"/>
      <c r="SAN196" s="54"/>
      <c r="SAO196" s="54"/>
      <c r="SAP196" s="54"/>
      <c r="SAQ196" s="54"/>
      <c r="SAR196" s="54"/>
      <c r="SAS196" s="54"/>
      <c r="SAT196" s="54"/>
      <c r="SAU196" s="54"/>
      <c r="SAV196" s="54"/>
      <c r="SAW196" s="54"/>
      <c r="SAX196" s="54"/>
      <c r="SAY196" s="54"/>
      <c r="SAZ196" s="54"/>
      <c r="SBA196" s="54"/>
      <c r="SBB196" s="54"/>
      <c r="SBC196" s="54"/>
      <c r="SBD196" s="54"/>
      <c r="SBE196" s="54"/>
      <c r="SBF196" s="54"/>
      <c r="SBG196" s="54"/>
      <c r="SBH196" s="54"/>
      <c r="SBI196" s="54"/>
      <c r="SBJ196" s="54"/>
      <c r="SBK196" s="54"/>
      <c r="SBL196" s="54"/>
      <c r="SBM196" s="54"/>
      <c r="SBN196" s="54"/>
      <c r="SBO196" s="54"/>
      <c r="SBP196" s="54"/>
      <c r="SBQ196" s="54"/>
      <c r="SBR196" s="54"/>
      <c r="SBS196" s="54"/>
      <c r="SBT196" s="54"/>
      <c r="SBU196" s="54"/>
      <c r="SBV196" s="54"/>
      <c r="SBW196" s="54"/>
      <c r="SBX196" s="54"/>
      <c r="SBY196" s="54"/>
      <c r="SBZ196" s="54"/>
      <c r="SCA196" s="54"/>
      <c r="SCB196" s="54"/>
      <c r="SCC196" s="54"/>
      <c r="SCD196" s="54"/>
      <c r="SCE196" s="54"/>
      <c r="SCF196" s="54"/>
      <c r="SCG196" s="54"/>
      <c r="SCH196" s="54"/>
      <c r="SCI196" s="54"/>
      <c r="SCJ196" s="54"/>
      <c r="SCK196" s="54"/>
      <c r="SCL196" s="54"/>
      <c r="SCM196" s="54"/>
      <c r="SCN196" s="54"/>
      <c r="SCO196" s="54"/>
      <c r="SCP196" s="54"/>
      <c r="SCQ196" s="54"/>
      <c r="SCR196" s="54"/>
      <c r="SCS196" s="54"/>
      <c r="SCT196" s="54"/>
      <c r="SCU196" s="54"/>
      <c r="SCV196" s="54"/>
      <c r="SCW196" s="54"/>
      <c r="SCX196" s="54"/>
      <c r="SCY196" s="54"/>
      <c r="SCZ196" s="54"/>
      <c r="SDA196" s="54"/>
      <c r="SDB196" s="54"/>
      <c r="SDC196" s="54"/>
      <c r="SDD196" s="54"/>
      <c r="SDE196" s="54"/>
      <c r="SDF196" s="54"/>
      <c r="SDG196" s="54"/>
      <c r="SDH196" s="54"/>
      <c r="SDI196" s="54"/>
      <c r="SDJ196" s="54"/>
      <c r="SDK196" s="54"/>
      <c r="SDL196" s="54"/>
      <c r="SDM196" s="54"/>
      <c r="SDN196" s="54"/>
      <c r="SDO196" s="54"/>
      <c r="SDP196" s="54"/>
      <c r="SDQ196" s="54"/>
      <c r="SDR196" s="54"/>
      <c r="SDS196" s="54"/>
      <c r="SDT196" s="54"/>
      <c r="SDU196" s="54"/>
      <c r="SDV196" s="54"/>
      <c r="SDW196" s="54"/>
      <c r="SDX196" s="54"/>
      <c r="SDY196" s="54"/>
      <c r="SDZ196" s="54"/>
      <c r="SEA196" s="54"/>
      <c r="SEB196" s="54"/>
      <c r="SEC196" s="54"/>
      <c r="SED196" s="54"/>
      <c r="SEE196" s="54"/>
      <c r="SEF196" s="54"/>
      <c r="SEG196" s="54"/>
      <c r="SEH196" s="54"/>
      <c r="SEI196" s="54"/>
      <c r="SEJ196" s="54"/>
      <c r="SEK196" s="54"/>
      <c r="SEL196" s="54"/>
      <c r="SEM196" s="54"/>
      <c r="SEN196" s="54"/>
      <c r="SEO196" s="54"/>
      <c r="SEP196" s="54"/>
      <c r="SEQ196" s="54"/>
      <c r="SER196" s="54"/>
      <c r="SES196" s="54"/>
      <c r="SET196" s="54"/>
      <c r="SEU196" s="54"/>
      <c r="SEV196" s="54"/>
      <c r="SEW196" s="54"/>
      <c r="SEX196" s="54"/>
      <c r="SEY196" s="54"/>
      <c r="SEZ196" s="54"/>
      <c r="SFA196" s="54"/>
      <c r="SFB196" s="54"/>
      <c r="SFC196" s="54"/>
      <c r="SFD196" s="54"/>
      <c r="SFE196" s="54"/>
      <c r="SFF196" s="54"/>
      <c r="SFG196" s="54"/>
      <c r="SFH196" s="54"/>
      <c r="SFI196" s="54"/>
      <c r="SFJ196" s="54"/>
      <c r="SFK196" s="54"/>
      <c r="SFL196" s="54"/>
      <c r="SFM196" s="54"/>
      <c r="SFN196" s="54"/>
      <c r="SFO196" s="54"/>
      <c r="SFP196" s="54"/>
      <c r="SFQ196" s="54"/>
      <c r="SFR196" s="54"/>
      <c r="SFS196" s="54"/>
      <c r="SFT196" s="54"/>
      <c r="SFU196" s="54"/>
      <c r="SFV196" s="54"/>
      <c r="SFW196" s="54"/>
      <c r="SFX196" s="54"/>
      <c r="SFY196" s="54"/>
      <c r="SFZ196" s="54"/>
      <c r="SGA196" s="54"/>
      <c r="SGB196" s="54"/>
      <c r="SGC196" s="54"/>
      <c r="SGD196" s="54"/>
      <c r="SGE196" s="54"/>
      <c r="SGF196" s="54"/>
      <c r="SGG196" s="54"/>
      <c r="SGH196" s="54"/>
      <c r="SGI196" s="54"/>
      <c r="SGJ196" s="54"/>
      <c r="SGK196" s="54"/>
      <c r="SGL196" s="54"/>
      <c r="SGM196" s="54"/>
      <c r="SGN196" s="54"/>
      <c r="SGO196" s="54"/>
      <c r="SGP196" s="54"/>
      <c r="SGQ196" s="54"/>
      <c r="SGR196" s="54"/>
      <c r="SGS196" s="54"/>
      <c r="SGT196" s="54"/>
      <c r="SGU196" s="54"/>
      <c r="SGV196" s="54"/>
      <c r="SGW196" s="54"/>
      <c r="SGX196" s="54"/>
      <c r="SGY196" s="54"/>
      <c r="SGZ196" s="54"/>
      <c r="SHA196" s="54"/>
      <c r="SHB196" s="54"/>
      <c r="SHC196" s="54"/>
      <c r="SHD196" s="54"/>
      <c r="SHE196" s="54"/>
      <c r="SHF196" s="54"/>
      <c r="SHG196" s="54"/>
      <c r="SHH196" s="54"/>
      <c r="SHI196" s="54"/>
      <c r="SHJ196" s="54"/>
      <c r="SHK196" s="54"/>
      <c r="SHL196" s="54"/>
      <c r="SHM196" s="54"/>
      <c r="SHN196" s="54"/>
      <c r="SHO196" s="54"/>
      <c r="SHP196" s="54"/>
      <c r="SHQ196" s="54"/>
      <c r="SHR196" s="54"/>
      <c r="SHS196" s="54"/>
      <c r="SHT196" s="54"/>
      <c r="SHU196" s="54"/>
      <c r="SHV196" s="54"/>
      <c r="SHW196" s="54"/>
      <c r="SHX196" s="54"/>
      <c r="SHY196" s="54"/>
      <c r="SHZ196" s="54"/>
      <c r="SIA196" s="54"/>
      <c r="SIB196" s="54"/>
      <c r="SIC196" s="54"/>
      <c r="SID196" s="54"/>
      <c r="SIE196" s="54"/>
      <c r="SIF196" s="54"/>
      <c r="SIG196" s="54"/>
      <c r="SIH196" s="54"/>
      <c r="SII196" s="54"/>
      <c r="SIJ196" s="54"/>
      <c r="SIK196" s="54"/>
      <c r="SIL196" s="54"/>
      <c r="SIM196" s="54"/>
      <c r="SIN196" s="54"/>
      <c r="SIO196" s="54"/>
      <c r="SIP196" s="54"/>
      <c r="SIQ196" s="54"/>
      <c r="SIR196" s="54"/>
      <c r="SIS196" s="54"/>
      <c r="SIT196" s="54"/>
      <c r="SIU196" s="54"/>
      <c r="SIV196" s="54"/>
      <c r="SIW196" s="54"/>
      <c r="SIX196" s="54"/>
      <c r="SIY196" s="54"/>
      <c r="SIZ196" s="54"/>
      <c r="SJA196" s="54"/>
      <c r="SJB196" s="54"/>
      <c r="SJC196" s="54"/>
      <c r="SJD196" s="54"/>
      <c r="SJE196" s="54"/>
      <c r="SJF196" s="54"/>
      <c r="SJG196" s="54"/>
      <c r="SJH196" s="54"/>
      <c r="SJI196" s="54"/>
      <c r="SJJ196" s="54"/>
      <c r="SJK196" s="54"/>
      <c r="SJL196" s="54"/>
      <c r="SJM196" s="54"/>
      <c r="SJN196" s="54"/>
      <c r="SJO196" s="54"/>
      <c r="SJP196" s="54"/>
      <c r="SJQ196" s="54"/>
      <c r="SJR196" s="54"/>
      <c r="SJS196" s="54"/>
      <c r="SJT196" s="54"/>
      <c r="SJU196" s="54"/>
      <c r="SJV196" s="54"/>
      <c r="SJW196" s="54"/>
      <c r="SJX196" s="54"/>
      <c r="SJY196" s="54"/>
      <c r="SJZ196" s="54"/>
      <c r="SKA196" s="54"/>
      <c r="SKB196" s="54"/>
      <c r="SKC196" s="54"/>
      <c r="SKD196" s="54"/>
      <c r="SKE196" s="54"/>
      <c r="SKF196" s="54"/>
      <c r="SKG196" s="54"/>
      <c r="SKH196" s="54"/>
      <c r="SKI196" s="54"/>
      <c r="SKJ196" s="54"/>
      <c r="SKK196" s="54"/>
      <c r="SKL196" s="54"/>
      <c r="SKM196" s="54"/>
      <c r="SKN196" s="54"/>
      <c r="SKO196" s="54"/>
      <c r="SKP196" s="54"/>
      <c r="SKQ196" s="54"/>
      <c r="SKR196" s="54"/>
      <c r="SKS196" s="54"/>
      <c r="SKT196" s="54"/>
      <c r="SKU196" s="54"/>
      <c r="SKV196" s="54"/>
      <c r="SKW196" s="54"/>
      <c r="SKX196" s="54"/>
      <c r="SKY196" s="54"/>
      <c r="SKZ196" s="54"/>
      <c r="SLA196" s="54"/>
      <c r="SLB196" s="54"/>
      <c r="SLC196" s="54"/>
      <c r="SLD196" s="54"/>
      <c r="SLE196" s="54"/>
      <c r="SLF196" s="54"/>
      <c r="SLG196" s="54"/>
      <c r="SLH196" s="54"/>
      <c r="SLI196" s="54"/>
      <c r="SLJ196" s="54"/>
      <c r="SLK196" s="54"/>
      <c r="SLL196" s="54"/>
      <c r="SLM196" s="54"/>
      <c r="SLN196" s="54"/>
      <c r="SLO196" s="54"/>
      <c r="SLP196" s="54"/>
      <c r="SLQ196" s="54"/>
      <c r="SLR196" s="54"/>
      <c r="SLS196" s="54"/>
      <c r="SLT196" s="54"/>
      <c r="SLU196" s="54"/>
      <c r="SLV196" s="54"/>
      <c r="SLW196" s="54"/>
      <c r="SLX196" s="54"/>
      <c r="SLY196" s="54"/>
      <c r="SLZ196" s="54"/>
      <c r="SMA196" s="54"/>
      <c r="SMB196" s="54"/>
      <c r="SMC196" s="54"/>
      <c r="SMD196" s="54"/>
      <c r="SME196" s="54"/>
      <c r="SMF196" s="54"/>
      <c r="SMG196" s="54"/>
      <c r="SMH196" s="54"/>
      <c r="SMI196" s="54"/>
      <c r="SMJ196" s="54"/>
      <c r="SMK196" s="54"/>
      <c r="SML196" s="54"/>
      <c r="SMM196" s="54"/>
      <c r="SMN196" s="54"/>
      <c r="SMO196" s="54"/>
      <c r="SMP196" s="54"/>
      <c r="SMQ196" s="54"/>
      <c r="SMR196" s="54"/>
      <c r="SMS196" s="54"/>
      <c r="SMT196" s="54"/>
      <c r="SMU196" s="54"/>
      <c r="SMV196" s="54"/>
      <c r="SMW196" s="54"/>
      <c r="SMX196" s="54"/>
      <c r="SMY196" s="54"/>
      <c r="SMZ196" s="54"/>
      <c r="SNA196" s="54"/>
      <c r="SNB196" s="54"/>
      <c r="SNC196" s="54"/>
      <c r="SND196" s="54"/>
      <c r="SNE196" s="54"/>
      <c r="SNF196" s="54"/>
      <c r="SNG196" s="54"/>
      <c r="SNH196" s="54"/>
      <c r="SNI196" s="54"/>
      <c r="SNJ196" s="54"/>
      <c r="SNK196" s="54"/>
      <c r="SNL196" s="54"/>
      <c r="SNM196" s="54"/>
      <c r="SNN196" s="54"/>
      <c r="SNO196" s="54"/>
      <c r="SNP196" s="54"/>
      <c r="SNQ196" s="54"/>
      <c r="SNR196" s="54"/>
      <c r="SNS196" s="54"/>
      <c r="SNT196" s="54"/>
      <c r="SNU196" s="54"/>
      <c r="SNV196" s="54"/>
      <c r="SNW196" s="54"/>
      <c r="SNX196" s="54"/>
      <c r="SNY196" s="54"/>
      <c r="SNZ196" s="54"/>
      <c r="SOA196" s="54"/>
      <c r="SOB196" s="54"/>
      <c r="SOC196" s="54"/>
      <c r="SOD196" s="54"/>
      <c r="SOE196" s="54"/>
      <c r="SOF196" s="54"/>
      <c r="SOG196" s="54"/>
      <c r="SOH196" s="54"/>
      <c r="SOI196" s="54"/>
      <c r="SOJ196" s="54"/>
      <c r="SOK196" s="54"/>
      <c r="SOL196" s="54"/>
      <c r="SOM196" s="54"/>
      <c r="SON196" s="54"/>
      <c r="SOO196" s="54"/>
      <c r="SOP196" s="54"/>
      <c r="SOQ196" s="54"/>
      <c r="SOR196" s="54"/>
      <c r="SOS196" s="54"/>
      <c r="SOT196" s="54"/>
      <c r="SOU196" s="54"/>
      <c r="SOV196" s="54"/>
      <c r="SOW196" s="54"/>
      <c r="SOX196" s="54"/>
      <c r="SOY196" s="54"/>
      <c r="SOZ196" s="54"/>
      <c r="SPA196" s="54"/>
      <c r="SPB196" s="54"/>
      <c r="SPC196" s="54"/>
      <c r="SPD196" s="54"/>
      <c r="SPE196" s="54"/>
      <c r="SPF196" s="54"/>
      <c r="SPG196" s="54"/>
      <c r="SPH196" s="54"/>
      <c r="SPI196" s="54"/>
      <c r="SPJ196" s="54"/>
      <c r="SPK196" s="54"/>
      <c r="SPL196" s="54"/>
      <c r="SPM196" s="54"/>
      <c r="SPN196" s="54"/>
      <c r="SPO196" s="54"/>
      <c r="SPP196" s="54"/>
      <c r="SPQ196" s="54"/>
      <c r="SPR196" s="54"/>
      <c r="SPS196" s="54"/>
      <c r="SPT196" s="54"/>
      <c r="SPU196" s="54"/>
      <c r="SPV196" s="54"/>
      <c r="SPW196" s="54"/>
      <c r="SPX196" s="54"/>
      <c r="SPY196" s="54"/>
      <c r="SPZ196" s="54"/>
      <c r="SQA196" s="54"/>
      <c r="SQB196" s="54"/>
      <c r="SQC196" s="54"/>
      <c r="SQD196" s="54"/>
      <c r="SQE196" s="54"/>
      <c r="SQF196" s="54"/>
      <c r="SQG196" s="54"/>
      <c r="SQH196" s="54"/>
      <c r="SQI196" s="54"/>
      <c r="SQJ196" s="54"/>
      <c r="SQK196" s="54"/>
      <c r="SQL196" s="54"/>
      <c r="SQM196" s="54"/>
      <c r="SQN196" s="54"/>
      <c r="SQO196" s="54"/>
      <c r="SQP196" s="54"/>
      <c r="SQQ196" s="54"/>
      <c r="SQR196" s="54"/>
      <c r="SQS196" s="54"/>
      <c r="SQT196" s="54"/>
      <c r="SQU196" s="54"/>
      <c r="SQV196" s="54"/>
      <c r="SQW196" s="54"/>
      <c r="SQX196" s="54"/>
      <c r="SQY196" s="54"/>
      <c r="SQZ196" s="54"/>
      <c r="SRA196" s="54"/>
      <c r="SRB196" s="54"/>
      <c r="SRC196" s="54"/>
      <c r="SRD196" s="54"/>
      <c r="SRE196" s="54"/>
      <c r="SRF196" s="54"/>
      <c r="SRG196" s="54"/>
      <c r="SRH196" s="54"/>
      <c r="SRI196" s="54"/>
      <c r="SRJ196" s="54"/>
      <c r="SRK196" s="54"/>
      <c r="SRL196" s="54"/>
      <c r="SRM196" s="54"/>
      <c r="SRN196" s="54"/>
      <c r="SRO196" s="54"/>
      <c r="SRP196" s="54"/>
      <c r="SRQ196" s="54"/>
      <c r="SRR196" s="54"/>
      <c r="SRS196" s="54"/>
      <c r="SRT196" s="54"/>
      <c r="SRU196" s="54"/>
      <c r="SRV196" s="54"/>
      <c r="SRW196" s="54"/>
      <c r="SRX196" s="54"/>
      <c r="SRY196" s="54"/>
      <c r="SRZ196" s="54"/>
      <c r="SSA196" s="54"/>
      <c r="SSB196" s="54"/>
      <c r="SSC196" s="54"/>
      <c r="SSD196" s="54"/>
      <c r="SSE196" s="54"/>
      <c r="SSF196" s="54"/>
      <c r="SSG196" s="54"/>
      <c r="SSH196" s="54"/>
      <c r="SSI196" s="54"/>
      <c r="SSJ196" s="54"/>
      <c r="SSK196" s="54"/>
      <c r="SSL196" s="54"/>
      <c r="SSM196" s="54"/>
      <c r="SSN196" s="54"/>
      <c r="SSO196" s="54"/>
      <c r="SSP196" s="54"/>
      <c r="SSQ196" s="54"/>
      <c r="SSR196" s="54"/>
      <c r="SSS196" s="54"/>
      <c r="SST196" s="54"/>
      <c r="SSU196" s="54"/>
      <c r="SSV196" s="54"/>
      <c r="SSW196" s="54"/>
      <c r="SSX196" s="54"/>
      <c r="SSY196" s="54"/>
      <c r="SSZ196" s="54"/>
      <c r="STA196" s="54"/>
      <c r="STB196" s="54"/>
      <c r="STC196" s="54"/>
      <c r="STD196" s="54"/>
      <c r="STE196" s="54"/>
      <c r="STF196" s="54"/>
      <c r="STG196" s="54"/>
      <c r="STH196" s="54"/>
      <c r="STI196" s="54"/>
      <c r="STJ196" s="54"/>
      <c r="STK196" s="54"/>
      <c r="STL196" s="54"/>
      <c r="STM196" s="54"/>
      <c r="STN196" s="54"/>
      <c r="STO196" s="54"/>
      <c r="STP196" s="54"/>
      <c r="STQ196" s="54"/>
      <c r="STR196" s="54"/>
      <c r="STS196" s="54"/>
      <c r="STT196" s="54"/>
      <c r="STU196" s="54"/>
      <c r="STV196" s="54"/>
      <c r="STW196" s="54"/>
      <c r="STX196" s="54"/>
      <c r="STY196" s="54"/>
      <c r="STZ196" s="54"/>
      <c r="SUA196" s="54"/>
      <c r="SUB196" s="54"/>
      <c r="SUC196" s="54"/>
      <c r="SUD196" s="54"/>
      <c r="SUE196" s="54"/>
      <c r="SUF196" s="54"/>
      <c r="SUG196" s="54"/>
      <c r="SUH196" s="54"/>
      <c r="SUI196" s="54"/>
      <c r="SUJ196" s="54"/>
      <c r="SUK196" s="54"/>
      <c r="SUL196" s="54"/>
      <c r="SUM196" s="54"/>
      <c r="SUN196" s="54"/>
      <c r="SUO196" s="54"/>
      <c r="SUP196" s="54"/>
      <c r="SUQ196" s="54"/>
      <c r="SUR196" s="54"/>
      <c r="SUS196" s="54"/>
      <c r="SUT196" s="54"/>
      <c r="SUU196" s="54"/>
      <c r="SUV196" s="54"/>
      <c r="SUW196" s="54"/>
      <c r="SUX196" s="54"/>
      <c r="SUY196" s="54"/>
      <c r="SUZ196" s="54"/>
      <c r="SVA196" s="54"/>
      <c r="SVB196" s="54"/>
      <c r="SVC196" s="54"/>
      <c r="SVD196" s="54"/>
      <c r="SVE196" s="54"/>
      <c r="SVF196" s="54"/>
      <c r="SVG196" s="54"/>
      <c r="SVH196" s="54"/>
      <c r="SVI196" s="54"/>
      <c r="SVJ196" s="54"/>
      <c r="SVK196" s="54"/>
      <c r="SVL196" s="54"/>
      <c r="SVM196" s="54"/>
      <c r="SVN196" s="54"/>
      <c r="SVO196" s="54"/>
      <c r="SVP196" s="54"/>
      <c r="SVQ196" s="54"/>
      <c r="SVR196" s="54"/>
      <c r="SVS196" s="54"/>
      <c r="SVT196" s="54"/>
      <c r="SVU196" s="54"/>
      <c r="SVV196" s="54"/>
      <c r="SVW196" s="54"/>
      <c r="SVX196" s="54"/>
      <c r="SVY196" s="54"/>
      <c r="SVZ196" s="54"/>
      <c r="SWA196" s="54"/>
      <c r="SWB196" s="54"/>
      <c r="SWC196" s="54"/>
      <c r="SWD196" s="54"/>
      <c r="SWE196" s="54"/>
      <c r="SWF196" s="54"/>
      <c r="SWG196" s="54"/>
      <c r="SWH196" s="54"/>
      <c r="SWI196" s="54"/>
      <c r="SWJ196" s="54"/>
      <c r="SWK196" s="54"/>
      <c r="SWL196" s="54"/>
      <c r="SWM196" s="54"/>
      <c r="SWN196" s="54"/>
      <c r="SWO196" s="54"/>
      <c r="SWP196" s="54"/>
      <c r="SWQ196" s="54"/>
      <c r="SWR196" s="54"/>
      <c r="SWS196" s="54"/>
      <c r="SWT196" s="54"/>
      <c r="SWU196" s="54"/>
      <c r="SWV196" s="54"/>
      <c r="SWW196" s="54"/>
      <c r="SWX196" s="54"/>
      <c r="SWY196" s="54"/>
      <c r="SWZ196" s="54"/>
      <c r="SXA196" s="54"/>
      <c r="SXB196" s="54"/>
      <c r="SXC196" s="54"/>
      <c r="SXD196" s="54"/>
      <c r="SXE196" s="54"/>
      <c r="SXF196" s="54"/>
      <c r="SXG196" s="54"/>
      <c r="SXH196" s="54"/>
      <c r="SXI196" s="54"/>
      <c r="SXJ196" s="54"/>
      <c r="SXK196" s="54"/>
      <c r="SXL196" s="54"/>
      <c r="SXM196" s="54"/>
      <c r="SXN196" s="54"/>
      <c r="SXO196" s="54"/>
      <c r="SXP196" s="54"/>
      <c r="SXQ196" s="54"/>
      <c r="SXR196" s="54"/>
      <c r="SXS196" s="54"/>
      <c r="SXT196" s="54"/>
      <c r="SXU196" s="54"/>
      <c r="SXV196" s="54"/>
      <c r="SXW196" s="54"/>
      <c r="SXX196" s="54"/>
      <c r="SXY196" s="54"/>
      <c r="SXZ196" s="54"/>
      <c r="SYA196" s="54"/>
      <c r="SYB196" s="54"/>
      <c r="SYC196" s="54"/>
      <c r="SYD196" s="54"/>
      <c r="SYE196" s="54"/>
      <c r="SYF196" s="54"/>
      <c r="SYG196" s="54"/>
      <c r="SYH196" s="54"/>
      <c r="SYI196" s="54"/>
      <c r="SYJ196" s="54"/>
      <c r="SYK196" s="54"/>
      <c r="SYL196" s="54"/>
      <c r="SYM196" s="54"/>
      <c r="SYN196" s="54"/>
      <c r="SYO196" s="54"/>
      <c r="SYP196" s="54"/>
      <c r="SYQ196" s="54"/>
      <c r="SYR196" s="54"/>
      <c r="SYS196" s="54"/>
      <c r="SYT196" s="54"/>
      <c r="SYU196" s="54"/>
      <c r="SYV196" s="54"/>
      <c r="SYW196" s="54"/>
      <c r="SYX196" s="54"/>
      <c r="SYY196" s="54"/>
      <c r="SYZ196" s="54"/>
      <c r="SZA196" s="54"/>
      <c r="SZB196" s="54"/>
      <c r="SZC196" s="54"/>
      <c r="SZD196" s="54"/>
      <c r="SZE196" s="54"/>
      <c r="SZF196" s="54"/>
      <c r="SZG196" s="54"/>
      <c r="SZH196" s="54"/>
      <c r="SZI196" s="54"/>
      <c r="SZJ196" s="54"/>
      <c r="SZK196" s="54"/>
      <c r="SZL196" s="54"/>
      <c r="SZM196" s="54"/>
      <c r="SZN196" s="54"/>
      <c r="SZO196" s="54"/>
      <c r="SZP196" s="54"/>
      <c r="SZQ196" s="54"/>
      <c r="SZR196" s="54"/>
      <c r="SZS196" s="54"/>
      <c r="SZT196" s="54"/>
      <c r="SZU196" s="54"/>
      <c r="SZV196" s="54"/>
      <c r="SZW196" s="54"/>
      <c r="SZX196" s="54"/>
      <c r="SZY196" s="54"/>
      <c r="SZZ196" s="54"/>
      <c r="TAA196" s="54"/>
      <c r="TAB196" s="54"/>
      <c r="TAC196" s="54"/>
      <c r="TAD196" s="54"/>
      <c r="TAE196" s="54"/>
      <c r="TAF196" s="54"/>
      <c r="TAG196" s="54"/>
      <c r="TAH196" s="54"/>
      <c r="TAI196" s="54"/>
      <c r="TAJ196" s="54"/>
      <c r="TAK196" s="54"/>
      <c r="TAL196" s="54"/>
      <c r="TAM196" s="54"/>
      <c r="TAN196" s="54"/>
      <c r="TAO196" s="54"/>
      <c r="TAP196" s="54"/>
      <c r="TAQ196" s="54"/>
      <c r="TAR196" s="54"/>
      <c r="TAS196" s="54"/>
      <c r="TAT196" s="54"/>
      <c r="TAU196" s="54"/>
      <c r="TAV196" s="54"/>
      <c r="TAW196" s="54"/>
      <c r="TAX196" s="54"/>
      <c r="TAY196" s="54"/>
      <c r="TAZ196" s="54"/>
      <c r="TBA196" s="54"/>
      <c r="TBB196" s="54"/>
      <c r="TBC196" s="54"/>
      <c r="TBD196" s="54"/>
      <c r="TBE196" s="54"/>
      <c r="TBF196" s="54"/>
      <c r="TBG196" s="54"/>
      <c r="TBH196" s="54"/>
      <c r="TBI196" s="54"/>
      <c r="TBJ196" s="54"/>
      <c r="TBK196" s="54"/>
      <c r="TBL196" s="54"/>
      <c r="TBM196" s="54"/>
      <c r="TBN196" s="54"/>
      <c r="TBO196" s="54"/>
      <c r="TBP196" s="54"/>
      <c r="TBQ196" s="54"/>
      <c r="TBR196" s="54"/>
      <c r="TBS196" s="54"/>
      <c r="TBT196" s="54"/>
      <c r="TBU196" s="54"/>
      <c r="TBV196" s="54"/>
      <c r="TBW196" s="54"/>
      <c r="TBX196" s="54"/>
      <c r="TBY196" s="54"/>
      <c r="TBZ196" s="54"/>
      <c r="TCA196" s="54"/>
      <c r="TCB196" s="54"/>
      <c r="TCC196" s="54"/>
      <c r="TCD196" s="54"/>
      <c r="TCE196" s="54"/>
      <c r="TCF196" s="54"/>
      <c r="TCG196" s="54"/>
      <c r="TCH196" s="54"/>
      <c r="TCI196" s="54"/>
      <c r="TCJ196" s="54"/>
      <c r="TCK196" s="54"/>
      <c r="TCL196" s="54"/>
      <c r="TCM196" s="54"/>
      <c r="TCN196" s="54"/>
      <c r="TCO196" s="54"/>
      <c r="TCP196" s="54"/>
      <c r="TCQ196" s="54"/>
      <c r="TCR196" s="54"/>
      <c r="TCS196" s="54"/>
      <c r="TCT196" s="54"/>
      <c r="TCU196" s="54"/>
      <c r="TCV196" s="54"/>
      <c r="TCW196" s="54"/>
      <c r="TCX196" s="54"/>
      <c r="TCY196" s="54"/>
      <c r="TCZ196" s="54"/>
      <c r="TDA196" s="54"/>
      <c r="TDB196" s="54"/>
      <c r="TDC196" s="54"/>
      <c r="TDD196" s="54"/>
      <c r="TDE196" s="54"/>
      <c r="TDF196" s="54"/>
      <c r="TDG196" s="54"/>
      <c r="TDH196" s="54"/>
      <c r="TDI196" s="54"/>
      <c r="TDJ196" s="54"/>
      <c r="TDK196" s="54"/>
      <c r="TDL196" s="54"/>
      <c r="TDM196" s="54"/>
      <c r="TDN196" s="54"/>
      <c r="TDO196" s="54"/>
      <c r="TDP196" s="54"/>
      <c r="TDQ196" s="54"/>
      <c r="TDR196" s="54"/>
      <c r="TDS196" s="54"/>
      <c r="TDT196" s="54"/>
      <c r="TDU196" s="54"/>
      <c r="TDV196" s="54"/>
      <c r="TDW196" s="54"/>
      <c r="TDX196" s="54"/>
      <c r="TDY196" s="54"/>
      <c r="TDZ196" s="54"/>
      <c r="TEA196" s="54"/>
      <c r="TEB196" s="54"/>
      <c r="TEC196" s="54"/>
      <c r="TED196" s="54"/>
      <c r="TEE196" s="54"/>
      <c r="TEF196" s="54"/>
      <c r="TEG196" s="54"/>
      <c r="TEH196" s="54"/>
      <c r="TEI196" s="54"/>
      <c r="TEJ196" s="54"/>
      <c r="TEK196" s="54"/>
      <c r="TEL196" s="54"/>
      <c r="TEM196" s="54"/>
      <c r="TEN196" s="54"/>
      <c r="TEO196" s="54"/>
      <c r="TEP196" s="54"/>
      <c r="TEQ196" s="54"/>
      <c r="TER196" s="54"/>
      <c r="TES196" s="54"/>
      <c r="TET196" s="54"/>
      <c r="TEU196" s="54"/>
      <c r="TEV196" s="54"/>
      <c r="TEW196" s="54"/>
      <c r="TEX196" s="54"/>
      <c r="TEY196" s="54"/>
      <c r="TEZ196" s="54"/>
      <c r="TFA196" s="54"/>
      <c r="TFB196" s="54"/>
      <c r="TFC196" s="54"/>
      <c r="TFD196" s="54"/>
      <c r="TFE196" s="54"/>
      <c r="TFF196" s="54"/>
      <c r="TFG196" s="54"/>
      <c r="TFH196" s="54"/>
      <c r="TFI196" s="54"/>
      <c r="TFJ196" s="54"/>
      <c r="TFK196" s="54"/>
      <c r="TFL196" s="54"/>
      <c r="TFM196" s="54"/>
      <c r="TFN196" s="54"/>
      <c r="TFO196" s="54"/>
      <c r="TFP196" s="54"/>
      <c r="TFQ196" s="54"/>
      <c r="TFR196" s="54"/>
      <c r="TFS196" s="54"/>
      <c r="TFT196" s="54"/>
      <c r="TFU196" s="54"/>
      <c r="TFV196" s="54"/>
      <c r="TFW196" s="54"/>
      <c r="TFX196" s="54"/>
      <c r="TFY196" s="54"/>
      <c r="TFZ196" s="54"/>
      <c r="TGA196" s="54"/>
      <c r="TGB196" s="54"/>
      <c r="TGC196" s="54"/>
      <c r="TGD196" s="54"/>
      <c r="TGE196" s="54"/>
      <c r="TGF196" s="54"/>
      <c r="TGG196" s="54"/>
      <c r="TGH196" s="54"/>
      <c r="TGI196" s="54"/>
      <c r="TGJ196" s="54"/>
      <c r="TGK196" s="54"/>
      <c r="TGL196" s="54"/>
      <c r="TGM196" s="54"/>
      <c r="TGN196" s="54"/>
      <c r="TGO196" s="54"/>
      <c r="TGP196" s="54"/>
      <c r="TGQ196" s="54"/>
      <c r="TGR196" s="54"/>
      <c r="TGS196" s="54"/>
      <c r="TGT196" s="54"/>
      <c r="TGU196" s="54"/>
      <c r="TGV196" s="54"/>
      <c r="TGW196" s="54"/>
      <c r="TGX196" s="54"/>
      <c r="TGY196" s="54"/>
      <c r="TGZ196" s="54"/>
      <c r="THA196" s="54"/>
      <c r="THB196" s="54"/>
      <c r="THC196" s="54"/>
      <c r="THD196" s="54"/>
      <c r="THE196" s="54"/>
      <c r="THF196" s="54"/>
      <c r="THG196" s="54"/>
      <c r="THH196" s="54"/>
      <c r="THI196" s="54"/>
      <c r="THJ196" s="54"/>
      <c r="THK196" s="54"/>
      <c r="THL196" s="54"/>
      <c r="THM196" s="54"/>
      <c r="THN196" s="54"/>
      <c r="THO196" s="54"/>
      <c r="THP196" s="54"/>
      <c r="THQ196" s="54"/>
      <c r="THR196" s="54"/>
      <c r="THS196" s="54"/>
      <c r="THT196" s="54"/>
      <c r="THU196" s="54"/>
      <c r="THV196" s="54"/>
      <c r="THW196" s="54"/>
      <c r="THX196" s="54"/>
      <c r="THY196" s="54"/>
      <c r="THZ196" s="54"/>
      <c r="TIA196" s="54"/>
      <c r="TIB196" s="54"/>
      <c r="TIC196" s="54"/>
      <c r="TID196" s="54"/>
      <c r="TIE196" s="54"/>
      <c r="TIF196" s="54"/>
      <c r="TIG196" s="54"/>
      <c r="TIH196" s="54"/>
      <c r="TII196" s="54"/>
      <c r="TIJ196" s="54"/>
      <c r="TIK196" s="54"/>
      <c r="TIL196" s="54"/>
      <c r="TIM196" s="54"/>
      <c r="TIN196" s="54"/>
      <c r="TIO196" s="54"/>
      <c r="TIP196" s="54"/>
      <c r="TIQ196" s="54"/>
      <c r="TIR196" s="54"/>
      <c r="TIS196" s="54"/>
      <c r="TIT196" s="54"/>
      <c r="TIU196" s="54"/>
      <c r="TIV196" s="54"/>
      <c r="TIW196" s="54"/>
      <c r="TIX196" s="54"/>
      <c r="TIY196" s="54"/>
      <c r="TIZ196" s="54"/>
      <c r="TJA196" s="54"/>
      <c r="TJB196" s="54"/>
      <c r="TJC196" s="54"/>
      <c r="TJD196" s="54"/>
      <c r="TJE196" s="54"/>
      <c r="TJF196" s="54"/>
      <c r="TJG196" s="54"/>
      <c r="TJH196" s="54"/>
      <c r="TJI196" s="54"/>
      <c r="TJJ196" s="54"/>
      <c r="TJK196" s="54"/>
      <c r="TJL196" s="54"/>
      <c r="TJM196" s="54"/>
      <c r="TJN196" s="54"/>
      <c r="TJO196" s="54"/>
      <c r="TJP196" s="54"/>
      <c r="TJQ196" s="54"/>
      <c r="TJR196" s="54"/>
      <c r="TJS196" s="54"/>
      <c r="TJT196" s="54"/>
      <c r="TJU196" s="54"/>
      <c r="TJV196" s="54"/>
      <c r="TJW196" s="54"/>
      <c r="TJX196" s="54"/>
      <c r="TJY196" s="54"/>
      <c r="TJZ196" s="54"/>
      <c r="TKA196" s="54"/>
      <c r="TKB196" s="54"/>
      <c r="TKC196" s="54"/>
      <c r="TKD196" s="54"/>
      <c r="TKE196" s="54"/>
      <c r="TKF196" s="54"/>
      <c r="TKG196" s="54"/>
      <c r="TKH196" s="54"/>
      <c r="TKI196" s="54"/>
      <c r="TKJ196" s="54"/>
      <c r="TKK196" s="54"/>
      <c r="TKL196" s="54"/>
      <c r="TKM196" s="54"/>
      <c r="TKN196" s="54"/>
      <c r="TKO196" s="54"/>
      <c r="TKP196" s="54"/>
      <c r="TKQ196" s="54"/>
      <c r="TKR196" s="54"/>
      <c r="TKS196" s="54"/>
      <c r="TKT196" s="54"/>
      <c r="TKU196" s="54"/>
      <c r="TKV196" s="54"/>
      <c r="TKW196" s="54"/>
      <c r="TKX196" s="54"/>
      <c r="TKY196" s="54"/>
      <c r="TKZ196" s="54"/>
      <c r="TLA196" s="54"/>
      <c r="TLB196" s="54"/>
      <c r="TLC196" s="54"/>
      <c r="TLD196" s="54"/>
      <c r="TLE196" s="54"/>
      <c r="TLF196" s="54"/>
      <c r="TLG196" s="54"/>
      <c r="TLH196" s="54"/>
      <c r="TLI196" s="54"/>
      <c r="TLJ196" s="54"/>
      <c r="TLK196" s="54"/>
      <c r="TLL196" s="54"/>
      <c r="TLM196" s="54"/>
      <c r="TLN196" s="54"/>
      <c r="TLO196" s="54"/>
      <c r="TLP196" s="54"/>
      <c r="TLQ196" s="54"/>
      <c r="TLR196" s="54"/>
      <c r="TLS196" s="54"/>
      <c r="TLT196" s="54"/>
      <c r="TLU196" s="54"/>
      <c r="TLV196" s="54"/>
      <c r="TLW196" s="54"/>
      <c r="TLX196" s="54"/>
      <c r="TLY196" s="54"/>
      <c r="TLZ196" s="54"/>
      <c r="TMA196" s="54"/>
      <c r="TMB196" s="54"/>
      <c r="TMC196" s="54"/>
      <c r="TMD196" s="54"/>
      <c r="TME196" s="54"/>
      <c r="TMF196" s="54"/>
      <c r="TMG196" s="54"/>
      <c r="TMH196" s="54"/>
      <c r="TMI196" s="54"/>
      <c r="TMJ196" s="54"/>
      <c r="TMK196" s="54"/>
      <c r="TML196" s="54"/>
      <c r="TMM196" s="54"/>
      <c r="TMN196" s="54"/>
      <c r="TMO196" s="54"/>
      <c r="TMP196" s="54"/>
      <c r="TMQ196" s="54"/>
      <c r="TMR196" s="54"/>
      <c r="TMS196" s="54"/>
      <c r="TMT196" s="54"/>
      <c r="TMU196" s="54"/>
      <c r="TMV196" s="54"/>
      <c r="TMW196" s="54"/>
      <c r="TMX196" s="54"/>
      <c r="TMY196" s="54"/>
      <c r="TMZ196" s="54"/>
      <c r="TNA196" s="54"/>
      <c r="TNB196" s="54"/>
      <c r="TNC196" s="54"/>
      <c r="TND196" s="54"/>
      <c r="TNE196" s="54"/>
      <c r="TNF196" s="54"/>
      <c r="TNG196" s="54"/>
      <c r="TNH196" s="54"/>
      <c r="TNI196" s="54"/>
      <c r="TNJ196" s="54"/>
      <c r="TNK196" s="54"/>
      <c r="TNL196" s="54"/>
      <c r="TNM196" s="54"/>
      <c r="TNN196" s="54"/>
      <c r="TNO196" s="54"/>
      <c r="TNP196" s="54"/>
      <c r="TNQ196" s="54"/>
      <c r="TNR196" s="54"/>
      <c r="TNS196" s="54"/>
      <c r="TNT196" s="54"/>
      <c r="TNU196" s="54"/>
      <c r="TNV196" s="54"/>
      <c r="TNW196" s="54"/>
      <c r="TNX196" s="54"/>
      <c r="TNY196" s="54"/>
      <c r="TNZ196" s="54"/>
      <c r="TOA196" s="54"/>
      <c r="TOB196" s="54"/>
      <c r="TOC196" s="54"/>
      <c r="TOD196" s="54"/>
      <c r="TOE196" s="54"/>
      <c r="TOF196" s="54"/>
      <c r="TOG196" s="54"/>
      <c r="TOH196" s="54"/>
      <c r="TOI196" s="54"/>
      <c r="TOJ196" s="54"/>
      <c r="TOK196" s="54"/>
      <c r="TOL196" s="54"/>
      <c r="TOM196" s="54"/>
      <c r="TON196" s="54"/>
      <c r="TOO196" s="54"/>
      <c r="TOP196" s="54"/>
      <c r="TOQ196" s="54"/>
      <c r="TOR196" s="54"/>
      <c r="TOS196" s="54"/>
      <c r="TOT196" s="54"/>
      <c r="TOU196" s="54"/>
      <c r="TOV196" s="54"/>
      <c r="TOW196" s="54"/>
      <c r="TOX196" s="54"/>
      <c r="TOY196" s="54"/>
      <c r="TOZ196" s="54"/>
      <c r="TPA196" s="54"/>
      <c r="TPB196" s="54"/>
      <c r="TPC196" s="54"/>
      <c r="TPD196" s="54"/>
      <c r="TPE196" s="54"/>
      <c r="TPF196" s="54"/>
      <c r="TPG196" s="54"/>
      <c r="TPH196" s="54"/>
      <c r="TPI196" s="54"/>
      <c r="TPJ196" s="54"/>
      <c r="TPK196" s="54"/>
      <c r="TPL196" s="54"/>
      <c r="TPM196" s="54"/>
      <c r="TPN196" s="54"/>
      <c r="TPO196" s="54"/>
      <c r="TPP196" s="54"/>
      <c r="TPQ196" s="54"/>
      <c r="TPR196" s="54"/>
      <c r="TPS196" s="54"/>
      <c r="TPT196" s="54"/>
      <c r="TPU196" s="54"/>
      <c r="TPV196" s="54"/>
      <c r="TPW196" s="54"/>
      <c r="TPX196" s="54"/>
      <c r="TPY196" s="54"/>
      <c r="TPZ196" s="54"/>
      <c r="TQA196" s="54"/>
      <c r="TQB196" s="54"/>
      <c r="TQC196" s="54"/>
      <c r="TQD196" s="54"/>
      <c r="TQE196" s="54"/>
      <c r="TQF196" s="54"/>
      <c r="TQG196" s="54"/>
      <c r="TQH196" s="54"/>
      <c r="TQI196" s="54"/>
      <c r="TQJ196" s="54"/>
      <c r="TQK196" s="54"/>
      <c r="TQL196" s="54"/>
      <c r="TQM196" s="54"/>
      <c r="TQN196" s="54"/>
      <c r="TQO196" s="54"/>
      <c r="TQP196" s="54"/>
      <c r="TQQ196" s="54"/>
      <c r="TQR196" s="54"/>
      <c r="TQS196" s="54"/>
      <c r="TQT196" s="54"/>
      <c r="TQU196" s="54"/>
      <c r="TQV196" s="54"/>
      <c r="TQW196" s="54"/>
      <c r="TQX196" s="54"/>
      <c r="TQY196" s="54"/>
      <c r="TQZ196" s="54"/>
      <c r="TRA196" s="54"/>
      <c r="TRB196" s="54"/>
      <c r="TRC196" s="54"/>
      <c r="TRD196" s="54"/>
      <c r="TRE196" s="54"/>
      <c r="TRF196" s="54"/>
      <c r="TRG196" s="54"/>
      <c r="TRH196" s="54"/>
      <c r="TRI196" s="54"/>
      <c r="TRJ196" s="54"/>
      <c r="TRK196" s="54"/>
      <c r="TRL196" s="54"/>
      <c r="TRM196" s="54"/>
      <c r="TRN196" s="54"/>
      <c r="TRO196" s="54"/>
      <c r="TRP196" s="54"/>
      <c r="TRQ196" s="54"/>
      <c r="TRR196" s="54"/>
      <c r="TRS196" s="54"/>
      <c r="TRT196" s="54"/>
      <c r="TRU196" s="54"/>
      <c r="TRV196" s="54"/>
      <c r="TRW196" s="54"/>
      <c r="TRX196" s="54"/>
      <c r="TRY196" s="54"/>
      <c r="TRZ196" s="54"/>
      <c r="TSA196" s="54"/>
      <c r="TSB196" s="54"/>
      <c r="TSC196" s="54"/>
      <c r="TSD196" s="54"/>
      <c r="TSE196" s="54"/>
      <c r="TSF196" s="54"/>
      <c r="TSG196" s="54"/>
      <c r="TSH196" s="54"/>
      <c r="TSI196" s="54"/>
      <c r="TSJ196" s="54"/>
      <c r="TSK196" s="54"/>
      <c r="TSL196" s="54"/>
      <c r="TSM196" s="54"/>
      <c r="TSN196" s="54"/>
      <c r="TSO196" s="54"/>
      <c r="TSP196" s="54"/>
      <c r="TSQ196" s="54"/>
      <c r="TSR196" s="54"/>
      <c r="TSS196" s="54"/>
      <c r="TST196" s="54"/>
      <c r="TSU196" s="54"/>
      <c r="TSV196" s="54"/>
      <c r="TSW196" s="54"/>
      <c r="TSX196" s="54"/>
      <c r="TSY196" s="54"/>
      <c r="TSZ196" s="54"/>
      <c r="TTA196" s="54"/>
      <c r="TTB196" s="54"/>
      <c r="TTC196" s="54"/>
      <c r="TTD196" s="54"/>
      <c r="TTE196" s="54"/>
      <c r="TTF196" s="54"/>
      <c r="TTG196" s="54"/>
      <c r="TTH196" s="54"/>
      <c r="TTI196" s="54"/>
      <c r="TTJ196" s="54"/>
      <c r="TTK196" s="54"/>
      <c r="TTL196" s="54"/>
      <c r="TTM196" s="54"/>
      <c r="TTN196" s="54"/>
      <c r="TTO196" s="54"/>
      <c r="TTP196" s="54"/>
      <c r="TTQ196" s="54"/>
      <c r="TTR196" s="54"/>
      <c r="TTS196" s="54"/>
      <c r="TTT196" s="54"/>
      <c r="TTU196" s="54"/>
      <c r="TTV196" s="54"/>
      <c r="TTW196" s="54"/>
      <c r="TTX196" s="54"/>
      <c r="TTY196" s="54"/>
      <c r="TTZ196" s="54"/>
      <c r="TUA196" s="54"/>
      <c r="TUB196" s="54"/>
      <c r="TUC196" s="54"/>
      <c r="TUD196" s="54"/>
      <c r="TUE196" s="54"/>
      <c r="TUF196" s="54"/>
      <c r="TUG196" s="54"/>
      <c r="TUH196" s="54"/>
      <c r="TUI196" s="54"/>
      <c r="TUJ196" s="54"/>
      <c r="TUK196" s="54"/>
      <c r="TUL196" s="54"/>
      <c r="TUM196" s="54"/>
      <c r="TUN196" s="54"/>
      <c r="TUO196" s="54"/>
      <c r="TUP196" s="54"/>
      <c r="TUQ196" s="54"/>
      <c r="TUR196" s="54"/>
      <c r="TUS196" s="54"/>
      <c r="TUT196" s="54"/>
      <c r="TUU196" s="54"/>
      <c r="TUV196" s="54"/>
      <c r="TUW196" s="54"/>
      <c r="TUX196" s="54"/>
      <c r="TUY196" s="54"/>
      <c r="TUZ196" s="54"/>
      <c r="TVA196" s="54"/>
      <c r="TVB196" s="54"/>
      <c r="TVC196" s="54"/>
      <c r="TVD196" s="54"/>
      <c r="TVE196" s="54"/>
      <c r="TVF196" s="54"/>
      <c r="TVG196" s="54"/>
      <c r="TVH196" s="54"/>
      <c r="TVI196" s="54"/>
      <c r="TVJ196" s="54"/>
      <c r="TVK196" s="54"/>
      <c r="TVL196" s="54"/>
      <c r="TVM196" s="54"/>
      <c r="TVN196" s="54"/>
      <c r="TVO196" s="54"/>
      <c r="TVP196" s="54"/>
      <c r="TVQ196" s="54"/>
      <c r="TVR196" s="54"/>
      <c r="TVS196" s="54"/>
      <c r="TVT196" s="54"/>
      <c r="TVU196" s="54"/>
      <c r="TVV196" s="54"/>
      <c r="TVW196" s="54"/>
      <c r="TVX196" s="54"/>
      <c r="TVY196" s="54"/>
      <c r="TVZ196" s="54"/>
      <c r="TWA196" s="54"/>
      <c r="TWB196" s="54"/>
      <c r="TWC196" s="54"/>
      <c r="TWD196" s="54"/>
      <c r="TWE196" s="54"/>
      <c r="TWF196" s="54"/>
      <c r="TWG196" s="54"/>
      <c r="TWH196" s="54"/>
      <c r="TWI196" s="54"/>
      <c r="TWJ196" s="54"/>
      <c r="TWK196" s="54"/>
      <c r="TWL196" s="54"/>
      <c r="TWM196" s="54"/>
      <c r="TWN196" s="54"/>
      <c r="TWO196" s="54"/>
      <c r="TWP196" s="54"/>
      <c r="TWQ196" s="54"/>
      <c r="TWR196" s="54"/>
      <c r="TWS196" s="54"/>
      <c r="TWT196" s="54"/>
      <c r="TWU196" s="54"/>
      <c r="TWV196" s="54"/>
      <c r="TWW196" s="54"/>
      <c r="TWX196" s="54"/>
      <c r="TWY196" s="54"/>
      <c r="TWZ196" s="54"/>
      <c r="TXA196" s="54"/>
      <c r="TXB196" s="54"/>
      <c r="TXC196" s="54"/>
      <c r="TXD196" s="54"/>
      <c r="TXE196" s="54"/>
      <c r="TXF196" s="54"/>
      <c r="TXG196" s="54"/>
      <c r="TXH196" s="54"/>
      <c r="TXI196" s="54"/>
      <c r="TXJ196" s="54"/>
      <c r="TXK196" s="54"/>
      <c r="TXL196" s="54"/>
      <c r="TXM196" s="54"/>
      <c r="TXN196" s="54"/>
      <c r="TXO196" s="54"/>
      <c r="TXP196" s="54"/>
      <c r="TXQ196" s="54"/>
      <c r="TXR196" s="54"/>
      <c r="TXS196" s="54"/>
      <c r="TXT196" s="54"/>
      <c r="TXU196" s="54"/>
      <c r="TXV196" s="54"/>
      <c r="TXW196" s="54"/>
      <c r="TXX196" s="54"/>
      <c r="TXY196" s="54"/>
      <c r="TXZ196" s="54"/>
      <c r="TYA196" s="54"/>
      <c r="TYB196" s="54"/>
      <c r="TYC196" s="54"/>
      <c r="TYD196" s="54"/>
      <c r="TYE196" s="54"/>
      <c r="TYF196" s="54"/>
      <c r="TYG196" s="54"/>
      <c r="TYH196" s="54"/>
      <c r="TYI196" s="54"/>
      <c r="TYJ196" s="54"/>
      <c r="TYK196" s="54"/>
      <c r="TYL196" s="54"/>
      <c r="TYM196" s="54"/>
      <c r="TYN196" s="54"/>
      <c r="TYO196" s="54"/>
      <c r="TYP196" s="54"/>
      <c r="TYQ196" s="54"/>
      <c r="TYR196" s="54"/>
      <c r="TYS196" s="54"/>
      <c r="TYT196" s="54"/>
      <c r="TYU196" s="54"/>
      <c r="TYV196" s="54"/>
      <c r="TYW196" s="54"/>
      <c r="TYX196" s="54"/>
      <c r="TYY196" s="54"/>
      <c r="TYZ196" s="54"/>
      <c r="TZA196" s="54"/>
      <c r="TZB196" s="54"/>
      <c r="TZC196" s="54"/>
      <c r="TZD196" s="54"/>
      <c r="TZE196" s="54"/>
      <c r="TZF196" s="54"/>
      <c r="TZG196" s="54"/>
      <c r="TZH196" s="54"/>
      <c r="TZI196" s="54"/>
      <c r="TZJ196" s="54"/>
      <c r="TZK196" s="54"/>
      <c r="TZL196" s="54"/>
      <c r="TZM196" s="54"/>
      <c r="TZN196" s="54"/>
      <c r="TZO196" s="54"/>
      <c r="TZP196" s="54"/>
      <c r="TZQ196" s="54"/>
      <c r="TZR196" s="54"/>
      <c r="TZS196" s="54"/>
      <c r="TZT196" s="54"/>
      <c r="TZU196" s="54"/>
      <c r="TZV196" s="54"/>
      <c r="TZW196" s="54"/>
      <c r="TZX196" s="54"/>
      <c r="TZY196" s="54"/>
      <c r="TZZ196" s="54"/>
      <c r="UAA196" s="54"/>
      <c r="UAB196" s="54"/>
      <c r="UAC196" s="54"/>
      <c r="UAD196" s="54"/>
      <c r="UAE196" s="54"/>
      <c r="UAF196" s="54"/>
      <c r="UAG196" s="54"/>
      <c r="UAH196" s="54"/>
      <c r="UAI196" s="54"/>
      <c r="UAJ196" s="54"/>
      <c r="UAK196" s="54"/>
      <c r="UAL196" s="54"/>
      <c r="UAM196" s="54"/>
      <c r="UAN196" s="54"/>
      <c r="UAO196" s="54"/>
      <c r="UAP196" s="54"/>
      <c r="UAQ196" s="54"/>
      <c r="UAR196" s="54"/>
      <c r="UAS196" s="54"/>
      <c r="UAT196" s="54"/>
      <c r="UAU196" s="54"/>
      <c r="UAV196" s="54"/>
      <c r="UAW196" s="54"/>
      <c r="UAX196" s="54"/>
      <c r="UAY196" s="54"/>
      <c r="UAZ196" s="54"/>
      <c r="UBA196" s="54"/>
      <c r="UBB196" s="54"/>
      <c r="UBC196" s="54"/>
      <c r="UBD196" s="54"/>
      <c r="UBE196" s="54"/>
      <c r="UBF196" s="54"/>
      <c r="UBG196" s="54"/>
      <c r="UBH196" s="54"/>
      <c r="UBI196" s="54"/>
      <c r="UBJ196" s="54"/>
      <c r="UBK196" s="54"/>
      <c r="UBL196" s="54"/>
      <c r="UBM196" s="54"/>
      <c r="UBN196" s="54"/>
      <c r="UBO196" s="54"/>
      <c r="UBP196" s="54"/>
      <c r="UBQ196" s="54"/>
      <c r="UBR196" s="54"/>
      <c r="UBS196" s="54"/>
      <c r="UBT196" s="54"/>
      <c r="UBU196" s="54"/>
      <c r="UBV196" s="54"/>
      <c r="UBW196" s="54"/>
      <c r="UBX196" s="54"/>
      <c r="UBY196" s="54"/>
      <c r="UBZ196" s="54"/>
      <c r="UCA196" s="54"/>
      <c r="UCB196" s="54"/>
      <c r="UCC196" s="54"/>
      <c r="UCD196" s="54"/>
      <c r="UCE196" s="54"/>
      <c r="UCF196" s="54"/>
      <c r="UCG196" s="54"/>
      <c r="UCH196" s="54"/>
      <c r="UCI196" s="54"/>
      <c r="UCJ196" s="54"/>
      <c r="UCK196" s="54"/>
      <c r="UCL196" s="54"/>
      <c r="UCM196" s="54"/>
      <c r="UCN196" s="54"/>
      <c r="UCO196" s="54"/>
      <c r="UCP196" s="54"/>
      <c r="UCQ196" s="54"/>
      <c r="UCR196" s="54"/>
      <c r="UCS196" s="54"/>
      <c r="UCT196" s="54"/>
      <c r="UCU196" s="54"/>
      <c r="UCV196" s="54"/>
      <c r="UCW196" s="54"/>
      <c r="UCX196" s="54"/>
      <c r="UCY196" s="54"/>
      <c r="UCZ196" s="54"/>
      <c r="UDA196" s="54"/>
      <c r="UDB196" s="54"/>
      <c r="UDC196" s="54"/>
      <c r="UDD196" s="54"/>
      <c r="UDE196" s="54"/>
      <c r="UDF196" s="54"/>
      <c r="UDG196" s="54"/>
      <c r="UDH196" s="54"/>
      <c r="UDI196" s="54"/>
      <c r="UDJ196" s="54"/>
      <c r="UDK196" s="54"/>
      <c r="UDL196" s="54"/>
      <c r="UDM196" s="54"/>
      <c r="UDN196" s="54"/>
      <c r="UDO196" s="54"/>
      <c r="UDP196" s="54"/>
      <c r="UDQ196" s="54"/>
      <c r="UDR196" s="54"/>
      <c r="UDS196" s="54"/>
      <c r="UDT196" s="54"/>
      <c r="UDU196" s="54"/>
      <c r="UDV196" s="54"/>
      <c r="UDW196" s="54"/>
      <c r="UDX196" s="54"/>
      <c r="UDY196" s="54"/>
      <c r="UDZ196" s="54"/>
      <c r="UEA196" s="54"/>
      <c r="UEB196" s="54"/>
      <c r="UEC196" s="54"/>
      <c r="UED196" s="54"/>
      <c r="UEE196" s="54"/>
      <c r="UEF196" s="54"/>
      <c r="UEG196" s="54"/>
      <c r="UEH196" s="54"/>
      <c r="UEI196" s="54"/>
      <c r="UEJ196" s="54"/>
      <c r="UEK196" s="54"/>
      <c r="UEL196" s="54"/>
      <c r="UEM196" s="54"/>
      <c r="UEN196" s="54"/>
      <c r="UEO196" s="54"/>
      <c r="UEP196" s="54"/>
      <c r="UEQ196" s="54"/>
      <c r="UER196" s="54"/>
      <c r="UES196" s="54"/>
      <c r="UET196" s="54"/>
      <c r="UEU196" s="54"/>
      <c r="UEV196" s="54"/>
      <c r="UEW196" s="54"/>
      <c r="UEX196" s="54"/>
      <c r="UEY196" s="54"/>
      <c r="UEZ196" s="54"/>
      <c r="UFA196" s="54"/>
      <c r="UFB196" s="54"/>
      <c r="UFC196" s="54"/>
      <c r="UFD196" s="54"/>
      <c r="UFE196" s="54"/>
      <c r="UFF196" s="54"/>
      <c r="UFG196" s="54"/>
      <c r="UFH196" s="54"/>
      <c r="UFI196" s="54"/>
      <c r="UFJ196" s="54"/>
      <c r="UFK196" s="54"/>
      <c r="UFL196" s="54"/>
      <c r="UFM196" s="54"/>
      <c r="UFN196" s="54"/>
      <c r="UFO196" s="54"/>
      <c r="UFP196" s="54"/>
      <c r="UFQ196" s="54"/>
      <c r="UFR196" s="54"/>
      <c r="UFS196" s="54"/>
      <c r="UFT196" s="54"/>
      <c r="UFU196" s="54"/>
      <c r="UFV196" s="54"/>
      <c r="UFW196" s="54"/>
      <c r="UFX196" s="54"/>
      <c r="UFY196" s="54"/>
      <c r="UFZ196" s="54"/>
      <c r="UGA196" s="54"/>
      <c r="UGB196" s="54"/>
      <c r="UGC196" s="54"/>
      <c r="UGD196" s="54"/>
      <c r="UGE196" s="54"/>
      <c r="UGF196" s="54"/>
      <c r="UGG196" s="54"/>
      <c r="UGH196" s="54"/>
      <c r="UGI196" s="54"/>
      <c r="UGJ196" s="54"/>
      <c r="UGK196" s="54"/>
      <c r="UGL196" s="54"/>
      <c r="UGM196" s="54"/>
      <c r="UGN196" s="54"/>
      <c r="UGO196" s="54"/>
      <c r="UGP196" s="54"/>
      <c r="UGQ196" s="54"/>
      <c r="UGR196" s="54"/>
      <c r="UGS196" s="54"/>
      <c r="UGT196" s="54"/>
      <c r="UGU196" s="54"/>
      <c r="UGV196" s="54"/>
      <c r="UGW196" s="54"/>
      <c r="UGX196" s="54"/>
      <c r="UGY196" s="54"/>
      <c r="UGZ196" s="54"/>
      <c r="UHA196" s="54"/>
      <c r="UHB196" s="54"/>
      <c r="UHC196" s="54"/>
      <c r="UHD196" s="54"/>
      <c r="UHE196" s="54"/>
      <c r="UHF196" s="54"/>
      <c r="UHG196" s="54"/>
      <c r="UHH196" s="54"/>
      <c r="UHI196" s="54"/>
      <c r="UHJ196" s="54"/>
      <c r="UHK196" s="54"/>
      <c r="UHL196" s="54"/>
      <c r="UHM196" s="54"/>
      <c r="UHN196" s="54"/>
      <c r="UHO196" s="54"/>
      <c r="UHP196" s="54"/>
      <c r="UHQ196" s="54"/>
      <c r="UHR196" s="54"/>
      <c r="UHS196" s="54"/>
      <c r="UHT196" s="54"/>
      <c r="UHU196" s="54"/>
      <c r="UHV196" s="54"/>
      <c r="UHW196" s="54"/>
      <c r="UHX196" s="54"/>
      <c r="UHY196" s="54"/>
      <c r="UHZ196" s="54"/>
      <c r="UIA196" s="54"/>
      <c r="UIB196" s="54"/>
      <c r="UIC196" s="54"/>
      <c r="UID196" s="54"/>
      <c r="UIE196" s="54"/>
      <c r="UIF196" s="54"/>
      <c r="UIG196" s="54"/>
      <c r="UIH196" s="54"/>
      <c r="UII196" s="54"/>
      <c r="UIJ196" s="54"/>
      <c r="UIK196" s="54"/>
      <c r="UIL196" s="54"/>
      <c r="UIM196" s="54"/>
      <c r="UIN196" s="54"/>
      <c r="UIO196" s="54"/>
      <c r="UIP196" s="54"/>
      <c r="UIQ196" s="54"/>
      <c r="UIR196" s="54"/>
      <c r="UIS196" s="54"/>
      <c r="UIT196" s="54"/>
      <c r="UIU196" s="54"/>
      <c r="UIV196" s="54"/>
      <c r="UIW196" s="54"/>
      <c r="UIX196" s="54"/>
      <c r="UIY196" s="54"/>
      <c r="UIZ196" s="54"/>
      <c r="UJA196" s="54"/>
      <c r="UJB196" s="54"/>
      <c r="UJC196" s="54"/>
      <c r="UJD196" s="54"/>
      <c r="UJE196" s="54"/>
      <c r="UJF196" s="54"/>
      <c r="UJG196" s="54"/>
      <c r="UJH196" s="54"/>
      <c r="UJI196" s="54"/>
      <c r="UJJ196" s="54"/>
      <c r="UJK196" s="54"/>
      <c r="UJL196" s="54"/>
      <c r="UJM196" s="54"/>
      <c r="UJN196" s="54"/>
      <c r="UJO196" s="54"/>
      <c r="UJP196" s="54"/>
      <c r="UJQ196" s="54"/>
      <c r="UJR196" s="54"/>
      <c r="UJS196" s="54"/>
      <c r="UJT196" s="54"/>
      <c r="UJU196" s="54"/>
      <c r="UJV196" s="54"/>
      <c r="UJW196" s="54"/>
      <c r="UJX196" s="54"/>
      <c r="UJY196" s="54"/>
      <c r="UJZ196" s="54"/>
      <c r="UKA196" s="54"/>
      <c r="UKB196" s="54"/>
      <c r="UKC196" s="54"/>
      <c r="UKD196" s="54"/>
      <c r="UKE196" s="54"/>
      <c r="UKF196" s="54"/>
      <c r="UKG196" s="54"/>
      <c r="UKH196" s="54"/>
      <c r="UKI196" s="54"/>
      <c r="UKJ196" s="54"/>
      <c r="UKK196" s="54"/>
      <c r="UKL196" s="54"/>
      <c r="UKM196" s="54"/>
      <c r="UKN196" s="54"/>
      <c r="UKO196" s="54"/>
      <c r="UKP196" s="54"/>
      <c r="UKQ196" s="54"/>
      <c r="UKR196" s="54"/>
      <c r="UKS196" s="54"/>
      <c r="UKT196" s="54"/>
      <c r="UKU196" s="54"/>
      <c r="UKV196" s="54"/>
      <c r="UKW196" s="54"/>
      <c r="UKX196" s="54"/>
      <c r="UKY196" s="54"/>
      <c r="UKZ196" s="54"/>
      <c r="ULA196" s="54"/>
      <c r="ULB196" s="54"/>
      <c r="ULC196" s="54"/>
      <c r="ULD196" s="54"/>
      <c r="ULE196" s="54"/>
      <c r="ULF196" s="54"/>
      <c r="ULG196" s="54"/>
      <c r="ULH196" s="54"/>
      <c r="ULI196" s="54"/>
      <c r="ULJ196" s="54"/>
      <c r="ULK196" s="54"/>
      <c r="ULL196" s="54"/>
      <c r="ULM196" s="54"/>
      <c r="ULN196" s="54"/>
      <c r="ULO196" s="54"/>
      <c r="ULP196" s="54"/>
      <c r="ULQ196" s="54"/>
      <c r="ULR196" s="54"/>
      <c r="ULS196" s="54"/>
      <c r="ULT196" s="54"/>
      <c r="ULU196" s="54"/>
      <c r="ULV196" s="54"/>
      <c r="ULW196" s="54"/>
      <c r="ULX196" s="54"/>
      <c r="ULY196" s="54"/>
      <c r="ULZ196" s="54"/>
      <c r="UMA196" s="54"/>
      <c r="UMB196" s="54"/>
      <c r="UMC196" s="54"/>
      <c r="UMD196" s="54"/>
      <c r="UME196" s="54"/>
      <c r="UMF196" s="54"/>
      <c r="UMG196" s="54"/>
      <c r="UMH196" s="54"/>
      <c r="UMI196" s="54"/>
      <c r="UMJ196" s="54"/>
      <c r="UMK196" s="54"/>
      <c r="UML196" s="54"/>
      <c r="UMM196" s="54"/>
      <c r="UMN196" s="54"/>
      <c r="UMO196" s="54"/>
      <c r="UMP196" s="54"/>
      <c r="UMQ196" s="54"/>
      <c r="UMR196" s="54"/>
      <c r="UMS196" s="54"/>
      <c r="UMT196" s="54"/>
      <c r="UMU196" s="54"/>
      <c r="UMV196" s="54"/>
      <c r="UMW196" s="54"/>
      <c r="UMX196" s="54"/>
      <c r="UMY196" s="54"/>
      <c r="UMZ196" s="54"/>
      <c r="UNA196" s="54"/>
      <c r="UNB196" s="54"/>
      <c r="UNC196" s="54"/>
      <c r="UND196" s="54"/>
      <c r="UNE196" s="54"/>
      <c r="UNF196" s="54"/>
      <c r="UNG196" s="54"/>
      <c r="UNH196" s="54"/>
      <c r="UNI196" s="54"/>
      <c r="UNJ196" s="54"/>
      <c r="UNK196" s="54"/>
      <c r="UNL196" s="54"/>
      <c r="UNM196" s="54"/>
      <c r="UNN196" s="54"/>
      <c r="UNO196" s="54"/>
      <c r="UNP196" s="54"/>
      <c r="UNQ196" s="54"/>
      <c r="UNR196" s="54"/>
      <c r="UNS196" s="54"/>
      <c r="UNT196" s="54"/>
      <c r="UNU196" s="54"/>
      <c r="UNV196" s="54"/>
      <c r="UNW196" s="54"/>
      <c r="UNX196" s="54"/>
      <c r="UNY196" s="54"/>
      <c r="UNZ196" s="54"/>
      <c r="UOA196" s="54"/>
      <c r="UOB196" s="54"/>
      <c r="UOC196" s="54"/>
      <c r="UOD196" s="54"/>
      <c r="UOE196" s="54"/>
      <c r="UOF196" s="54"/>
      <c r="UOG196" s="54"/>
      <c r="UOH196" s="54"/>
      <c r="UOI196" s="54"/>
      <c r="UOJ196" s="54"/>
      <c r="UOK196" s="54"/>
      <c r="UOL196" s="54"/>
      <c r="UOM196" s="54"/>
      <c r="UON196" s="54"/>
      <c r="UOO196" s="54"/>
      <c r="UOP196" s="54"/>
      <c r="UOQ196" s="54"/>
      <c r="UOR196" s="54"/>
      <c r="UOS196" s="54"/>
      <c r="UOT196" s="54"/>
      <c r="UOU196" s="54"/>
      <c r="UOV196" s="54"/>
      <c r="UOW196" s="54"/>
      <c r="UOX196" s="54"/>
      <c r="UOY196" s="54"/>
      <c r="UOZ196" s="54"/>
      <c r="UPA196" s="54"/>
      <c r="UPB196" s="54"/>
      <c r="UPC196" s="54"/>
      <c r="UPD196" s="54"/>
      <c r="UPE196" s="54"/>
      <c r="UPF196" s="54"/>
      <c r="UPG196" s="54"/>
      <c r="UPH196" s="54"/>
      <c r="UPI196" s="54"/>
      <c r="UPJ196" s="54"/>
      <c r="UPK196" s="54"/>
      <c r="UPL196" s="54"/>
      <c r="UPM196" s="54"/>
      <c r="UPN196" s="54"/>
      <c r="UPO196" s="54"/>
      <c r="UPP196" s="54"/>
      <c r="UPQ196" s="54"/>
      <c r="UPR196" s="54"/>
      <c r="UPS196" s="54"/>
      <c r="UPT196" s="54"/>
      <c r="UPU196" s="54"/>
      <c r="UPV196" s="54"/>
      <c r="UPW196" s="54"/>
      <c r="UPX196" s="54"/>
      <c r="UPY196" s="54"/>
      <c r="UPZ196" s="54"/>
      <c r="UQA196" s="54"/>
      <c r="UQB196" s="54"/>
      <c r="UQC196" s="54"/>
      <c r="UQD196" s="54"/>
      <c r="UQE196" s="54"/>
      <c r="UQF196" s="54"/>
      <c r="UQG196" s="54"/>
      <c r="UQH196" s="54"/>
      <c r="UQI196" s="54"/>
      <c r="UQJ196" s="54"/>
      <c r="UQK196" s="54"/>
      <c r="UQL196" s="54"/>
      <c r="UQM196" s="54"/>
      <c r="UQN196" s="54"/>
      <c r="UQO196" s="54"/>
      <c r="UQP196" s="54"/>
      <c r="UQQ196" s="54"/>
      <c r="UQR196" s="54"/>
      <c r="UQS196" s="54"/>
      <c r="UQT196" s="54"/>
      <c r="UQU196" s="54"/>
      <c r="UQV196" s="54"/>
      <c r="UQW196" s="54"/>
      <c r="UQX196" s="54"/>
      <c r="UQY196" s="54"/>
      <c r="UQZ196" s="54"/>
      <c r="URA196" s="54"/>
      <c r="URB196" s="54"/>
      <c r="URC196" s="54"/>
      <c r="URD196" s="54"/>
      <c r="URE196" s="54"/>
      <c r="URF196" s="54"/>
      <c r="URG196" s="54"/>
      <c r="URH196" s="54"/>
      <c r="URI196" s="54"/>
      <c r="URJ196" s="54"/>
      <c r="URK196" s="54"/>
      <c r="URL196" s="54"/>
      <c r="URM196" s="54"/>
      <c r="URN196" s="54"/>
      <c r="URO196" s="54"/>
      <c r="URP196" s="54"/>
      <c r="URQ196" s="54"/>
      <c r="URR196" s="54"/>
      <c r="URS196" s="54"/>
      <c r="URT196" s="54"/>
      <c r="URU196" s="54"/>
      <c r="URV196" s="54"/>
      <c r="URW196" s="54"/>
      <c r="URX196" s="54"/>
      <c r="URY196" s="54"/>
      <c r="URZ196" s="54"/>
      <c r="USA196" s="54"/>
      <c r="USB196" s="54"/>
      <c r="USC196" s="54"/>
      <c r="USD196" s="54"/>
      <c r="USE196" s="54"/>
      <c r="USF196" s="54"/>
      <c r="USG196" s="54"/>
      <c r="USH196" s="54"/>
      <c r="USI196" s="54"/>
      <c r="USJ196" s="54"/>
      <c r="USK196" s="54"/>
      <c r="USL196" s="54"/>
      <c r="USM196" s="54"/>
      <c r="USN196" s="54"/>
      <c r="USO196" s="54"/>
      <c r="USP196" s="54"/>
      <c r="USQ196" s="54"/>
      <c r="USR196" s="54"/>
      <c r="USS196" s="54"/>
      <c r="UST196" s="54"/>
      <c r="USU196" s="54"/>
      <c r="USV196" s="54"/>
      <c r="USW196" s="54"/>
      <c r="USX196" s="54"/>
      <c r="USY196" s="54"/>
      <c r="USZ196" s="54"/>
      <c r="UTA196" s="54"/>
      <c r="UTB196" s="54"/>
      <c r="UTC196" s="54"/>
      <c r="UTD196" s="54"/>
      <c r="UTE196" s="54"/>
      <c r="UTF196" s="54"/>
      <c r="UTG196" s="54"/>
      <c r="UTH196" s="54"/>
      <c r="UTI196" s="54"/>
      <c r="UTJ196" s="54"/>
      <c r="UTK196" s="54"/>
      <c r="UTL196" s="54"/>
      <c r="UTM196" s="54"/>
      <c r="UTN196" s="54"/>
      <c r="UTO196" s="54"/>
      <c r="UTP196" s="54"/>
      <c r="UTQ196" s="54"/>
      <c r="UTR196" s="54"/>
      <c r="UTS196" s="54"/>
      <c r="UTT196" s="54"/>
      <c r="UTU196" s="54"/>
      <c r="UTV196" s="54"/>
      <c r="UTW196" s="54"/>
      <c r="UTX196" s="54"/>
      <c r="UTY196" s="54"/>
      <c r="UTZ196" s="54"/>
      <c r="UUA196" s="54"/>
      <c r="UUB196" s="54"/>
      <c r="UUC196" s="54"/>
      <c r="UUD196" s="54"/>
      <c r="UUE196" s="54"/>
      <c r="UUF196" s="54"/>
      <c r="UUG196" s="54"/>
      <c r="UUH196" s="54"/>
      <c r="UUI196" s="54"/>
      <c r="UUJ196" s="54"/>
      <c r="UUK196" s="54"/>
      <c r="UUL196" s="54"/>
      <c r="UUM196" s="54"/>
      <c r="UUN196" s="54"/>
      <c r="UUO196" s="54"/>
      <c r="UUP196" s="54"/>
      <c r="UUQ196" s="54"/>
      <c r="UUR196" s="54"/>
      <c r="UUS196" s="54"/>
      <c r="UUT196" s="54"/>
      <c r="UUU196" s="54"/>
      <c r="UUV196" s="54"/>
      <c r="UUW196" s="54"/>
      <c r="UUX196" s="54"/>
      <c r="UUY196" s="54"/>
      <c r="UUZ196" s="54"/>
      <c r="UVA196" s="54"/>
      <c r="UVB196" s="54"/>
      <c r="UVC196" s="54"/>
      <c r="UVD196" s="54"/>
      <c r="UVE196" s="54"/>
      <c r="UVF196" s="54"/>
      <c r="UVG196" s="54"/>
      <c r="UVH196" s="54"/>
      <c r="UVI196" s="54"/>
      <c r="UVJ196" s="54"/>
      <c r="UVK196" s="54"/>
      <c r="UVL196" s="54"/>
      <c r="UVM196" s="54"/>
      <c r="UVN196" s="54"/>
      <c r="UVO196" s="54"/>
      <c r="UVP196" s="54"/>
      <c r="UVQ196" s="54"/>
      <c r="UVR196" s="54"/>
      <c r="UVS196" s="54"/>
      <c r="UVT196" s="54"/>
      <c r="UVU196" s="54"/>
      <c r="UVV196" s="54"/>
      <c r="UVW196" s="54"/>
      <c r="UVX196" s="54"/>
      <c r="UVY196" s="54"/>
      <c r="UVZ196" s="54"/>
      <c r="UWA196" s="54"/>
      <c r="UWB196" s="54"/>
      <c r="UWC196" s="54"/>
      <c r="UWD196" s="54"/>
      <c r="UWE196" s="54"/>
      <c r="UWF196" s="54"/>
      <c r="UWG196" s="54"/>
      <c r="UWH196" s="54"/>
      <c r="UWI196" s="54"/>
      <c r="UWJ196" s="54"/>
      <c r="UWK196" s="54"/>
      <c r="UWL196" s="54"/>
      <c r="UWM196" s="54"/>
      <c r="UWN196" s="54"/>
      <c r="UWO196" s="54"/>
      <c r="UWP196" s="54"/>
      <c r="UWQ196" s="54"/>
      <c r="UWR196" s="54"/>
      <c r="UWS196" s="54"/>
      <c r="UWT196" s="54"/>
      <c r="UWU196" s="54"/>
      <c r="UWV196" s="54"/>
      <c r="UWW196" s="54"/>
      <c r="UWX196" s="54"/>
      <c r="UWY196" s="54"/>
      <c r="UWZ196" s="54"/>
      <c r="UXA196" s="54"/>
      <c r="UXB196" s="54"/>
      <c r="UXC196" s="54"/>
      <c r="UXD196" s="54"/>
      <c r="UXE196" s="54"/>
      <c r="UXF196" s="54"/>
      <c r="UXG196" s="54"/>
      <c r="UXH196" s="54"/>
      <c r="UXI196" s="54"/>
      <c r="UXJ196" s="54"/>
      <c r="UXK196" s="54"/>
      <c r="UXL196" s="54"/>
      <c r="UXM196" s="54"/>
      <c r="UXN196" s="54"/>
      <c r="UXO196" s="54"/>
      <c r="UXP196" s="54"/>
      <c r="UXQ196" s="54"/>
      <c r="UXR196" s="54"/>
      <c r="UXS196" s="54"/>
      <c r="UXT196" s="54"/>
      <c r="UXU196" s="54"/>
      <c r="UXV196" s="54"/>
      <c r="UXW196" s="54"/>
      <c r="UXX196" s="54"/>
      <c r="UXY196" s="54"/>
      <c r="UXZ196" s="54"/>
      <c r="UYA196" s="54"/>
      <c r="UYB196" s="54"/>
      <c r="UYC196" s="54"/>
      <c r="UYD196" s="54"/>
      <c r="UYE196" s="54"/>
      <c r="UYF196" s="54"/>
      <c r="UYG196" s="54"/>
      <c r="UYH196" s="54"/>
      <c r="UYI196" s="54"/>
      <c r="UYJ196" s="54"/>
      <c r="UYK196" s="54"/>
      <c r="UYL196" s="54"/>
      <c r="UYM196" s="54"/>
      <c r="UYN196" s="54"/>
      <c r="UYO196" s="54"/>
      <c r="UYP196" s="54"/>
      <c r="UYQ196" s="54"/>
      <c r="UYR196" s="54"/>
      <c r="UYS196" s="54"/>
      <c r="UYT196" s="54"/>
      <c r="UYU196" s="54"/>
      <c r="UYV196" s="54"/>
      <c r="UYW196" s="54"/>
      <c r="UYX196" s="54"/>
      <c r="UYY196" s="54"/>
      <c r="UYZ196" s="54"/>
      <c r="UZA196" s="54"/>
      <c r="UZB196" s="54"/>
      <c r="UZC196" s="54"/>
      <c r="UZD196" s="54"/>
      <c r="UZE196" s="54"/>
      <c r="UZF196" s="54"/>
      <c r="UZG196" s="54"/>
      <c r="UZH196" s="54"/>
      <c r="UZI196" s="54"/>
      <c r="UZJ196" s="54"/>
      <c r="UZK196" s="54"/>
      <c r="UZL196" s="54"/>
      <c r="UZM196" s="54"/>
      <c r="UZN196" s="54"/>
      <c r="UZO196" s="54"/>
      <c r="UZP196" s="54"/>
      <c r="UZQ196" s="54"/>
      <c r="UZR196" s="54"/>
      <c r="UZS196" s="54"/>
      <c r="UZT196" s="54"/>
      <c r="UZU196" s="54"/>
      <c r="UZV196" s="54"/>
      <c r="UZW196" s="54"/>
      <c r="UZX196" s="54"/>
      <c r="UZY196" s="54"/>
      <c r="UZZ196" s="54"/>
      <c r="VAA196" s="54"/>
      <c r="VAB196" s="54"/>
      <c r="VAC196" s="54"/>
      <c r="VAD196" s="54"/>
      <c r="VAE196" s="54"/>
      <c r="VAF196" s="54"/>
      <c r="VAG196" s="54"/>
      <c r="VAH196" s="54"/>
      <c r="VAI196" s="54"/>
      <c r="VAJ196" s="54"/>
      <c r="VAK196" s="54"/>
      <c r="VAL196" s="54"/>
      <c r="VAM196" s="54"/>
      <c r="VAN196" s="54"/>
      <c r="VAO196" s="54"/>
      <c r="VAP196" s="54"/>
      <c r="VAQ196" s="54"/>
      <c r="VAR196" s="54"/>
      <c r="VAS196" s="54"/>
      <c r="VAT196" s="54"/>
      <c r="VAU196" s="54"/>
      <c r="VAV196" s="54"/>
      <c r="VAW196" s="54"/>
      <c r="VAX196" s="54"/>
      <c r="VAY196" s="54"/>
      <c r="VAZ196" s="54"/>
      <c r="VBA196" s="54"/>
      <c r="VBB196" s="54"/>
      <c r="VBC196" s="54"/>
      <c r="VBD196" s="54"/>
      <c r="VBE196" s="54"/>
      <c r="VBF196" s="54"/>
      <c r="VBG196" s="54"/>
      <c r="VBH196" s="54"/>
      <c r="VBI196" s="54"/>
      <c r="VBJ196" s="54"/>
      <c r="VBK196" s="54"/>
      <c r="VBL196" s="54"/>
      <c r="VBM196" s="54"/>
      <c r="VBN196" s="54"/>
      <c r="VBO196" s="54"/>
      <c r="VBP196" s="54"/>
      <c r="VBQ196" s="54"/>
      <c r="VBR196" s="54"/>
      <c r="VBS196" s="54"/>
      <c r="VBT196" s="54"/>
      <c r="VBU196" s="54"/>
      <c r="VBV196" s="54"/>
      <c r="VBW196" s="54"/>
      <c r="VBX196" s="54"/>
      <c r="VBY196" s="54"/>
      <c r="VBZ196" s="54"/>
      <c r="VCA196" s="54"/>
      <c r="VCB196" s="54"/>
      <c r="VCC196" s="54"/>
      <c r="VCD196" s="54"/>
      <c r="VCE196" s="54"/>
      <c r="VCF196" s="54"/>
      <c r="VCG196" s="54"/>
      <c r="VCH196" s="54"/>
      <c r="VCI196" s="54"/>
      <c r="VCJ196" s="54"/>
      <c r="VCK196" s="54"/>
      <c r="VCL196" s="54"/>
      <c r="VCM196" s="54"/>
      <c r="VCN196" s="54"/>
      <c r="VCO196" s="54"/>
      <c r="VCP196" s="54"/>
      <c r="VCQ196" s="54"/>
      <c r="VCR196" s="54"/>
      <c r="VCS196" s="54"/>
      <c r="VCT196" s="54"/>
      <c r="VCU196" s="54"/>
      <c r="VCV196" s="54"/>
      <c r="VCW196" s="54"/>
      <c r="VCX196" s="54"/>
      <c r="VCY196" s="54"/>
      <c r="VCZ196" s="54"/>
      <c r="VDA196" s="54"/>
      <c r="VDB196" s="54"/>
      <c r="VDC196" s="54"/>
      <c r="VDD196" s="54"/>
      <c r="VDE196" s="54"/>
      <c r="VDF196" s="54"/>
      <c r="VDG196" s="54"/>
      <c r="VDH196" s="54"/>
      <c r="VDI196" s="54"/>
      <c r="VDJ196" s="54"/>
      <c r="VDK196" s="54"/>
      <c r="VDL196" s="54"/>
      <c r="VDM196" s="54"/>
      <c r="VDN196" s="54"/>
      <c r="VDO196" s="54"/>
      <c r="VDP196" s="54"/>
      <c r="VDQ196" s="54"/>
      <c r="VDR196" s="54"/>
      <c r="VDS196" s="54"/>
      <c r="VDT196" s="54"/>
      <c r="VDU196" s="54"/>
      <c r="VDV196" s="54"/>
      <c r="VDW196" s="54"/>
      <c r="VDX196" s="54"/>
      <c r="VDY196" s="54"/>
      <c r="VDZ196" s="54"/>
      <c r="VEA196" s="54"/>
      <c r="VEB196" s="54"/>
      <c r="VEC196" s="54"/>
      <c r="VED196" s="54"/>
      <c r="VEE196" s="54"/>
      <c r="VEF196" s="54"/>
      <c r="VEG196" s="54"/>
      <c r="VEH196" s="54"/>
      <c r="VEI196" s="54"/>
      <c r="VEJ196" s="54"/>
      <c r="VEK196" s="54"/>
      <c r="VEL196" s="54"/>
      <c r="VEM196" s="54"/>
      <c r="VEN196" s="54"/>
      <c r="VEO196" s="54"/>
      <c r="VEP196" s="54"/>
      <c r="VEQ196" s="54"/>
      <c r="VER196" s="54"/>
      <c r="VES196" s="54"/>
      <c r="VET196" s="54"/>
      <c r="VEU196" s="54"/>
      <c r="VEV196" s="54"/>
      <c r="VEW196" s="54"/>
      <c r="VEX196" s="54"/>
      <c r="VEY196" s="54"/>
      <c r="VEZ196" s="54"/>
      <c r="VFA196" s="54"/>
      <c r="VFB196" s="54"/>
      <c r="VFC196" s="54"/>
      <c r="VFD196" s="54"/>
      <c r="VFE196" s="54"/>
      <c r="VFF196" s="54"/>
      <c r="VFG196" s="54"/>
      <c r="VFH196" s="54"/>
      <c r="VFI196" s="54"/>
      <c r="VFJ196" s="54"/>
      <c r="VFK196" s="54"/>
      <c r="VFL196" s="54"/>
      <c r="VFM196" s="54"/>
      <c r="VFN196" s="54"/>
      <c r="VFO196" s="54"/>
      <c r="VFP196" s="54"/>
      <c r="VFQ196" s="54"/>
      <c r="VFR196" s="54"/>
      <c r="VFS196" s="54"/>
      <c r="VFT196" s="54"/>
      <c r="VFU196" s="54"/>
      <c r="VFV196" s="54"/>
      <c r="VFW196" s="54"/>
      <c r="VFX196" s="54"/>
      <c r="VFY196" s="54"/>
      <c r="VFZ196" s="54"/>
      <c r="VGA196" s="54"/>
      <c r="VGB196" s="54"/>
      <c r="VGC196" s="54"/>
      <c r="VGD196" s="54"/>
      <c r="VGE196" s="54"/>
      <c r="VGF196" s="54"/>
      <c r="VGG196" s="54"/>
      <c r="VGH196" s="54"/>
      <c r="VGI196" s="54"/>
      <c r="VGJ196" s="54"/>
      <c r="VGK196" s="54"/>
      <c r="VGL196" s="54"/>
      <c r="VGM196" s="54"/>
      <c r="VGN196" s="54"/>
      <c r="VGO196" s="54"/>
      <c r="VGP196" s="54"/>
      <c r="VGQ196" s="54"/>
      <c r="VGR196" s="54"/>
      <c r="VGS196" s="54"/>
      <c r="VGT196" s="54"/>
      <c r="VGU196" s="54"/>
      <c r="VGV196" s="54"/>
      <c r="VGW196" s="54"/>
      <c r="VGX196" s="54"/>
      <c r="VGY196" s="54"/>
      <c r="VGZ196" s="54"/>
      <c r="VHA196" s="54"/>
      <c r="VHB196" s="54"/>
      <c r="VHC196" s="54"/>
      <c r="VHD196" s="54"/>
      <c r="VHE196" s="54"/>
      <c r="VHF196" s="54"/>
      <c r="VHG196" s="54"/>
      <c r="VHH196" s="54"/>
      <c r="VHI196" s="54"/>
      <c r="VHJ196" s="54"/>
      <c r="VHK196" s="54"/>
      <c r="VHL196" s="54"/>
      <c r="VHM196" s="54"/>
      <c r="VHN196" s="54"/>
      <c r="VHO196" s="54"/>
      <c r="VHP196" s="54"/>
      <c r="VHQ196" s="54"/>
      <c r="VHR196" s="54"/>
      <c r="VHS196" s="54"/>
      <c r="VHT196" s="54"/>
      <c r="VHU196" s="54"/>
      <c r="VHV196" s="54"/>
      <c r="VHW196" s="54"/>
      <c r="VHX196" s="54"/>
      <c r="VHY196" s="54"/>
      <c r="VHZ196" s="54"/>
      <c r="VIA196" s="54"/>
      <c r="VIB196" s="54"/>
      <c r="VIC196" s="54"/>
      <c r="VID196" s="54"/>
      <c r="VIE196" s="54"/>
      <c r="VIF196" s="54"/>
      <c r="VIG196" s="54"/>
      <c r="VIH196" s="54"/>
      <c r="VII196" s="54"/>
      <c r="VIJ196" s="54"/>
      <c r="VIK196" s="54"/>
      <c r="VIL196" s="54"/>
      <c r="VIM196" s="54"/>
      <c r="VIN196" s="54"/>
      <c r="VIO196" s="54"/>
      <c r="VIP196" s="54"/>
      <c r="VIQ196" s="54"/>
      <c r="VIR196" s="54"/>
      <c r="VIS196" s="54"/>
      <c r="VIT196" s="54"/>
      <c r="VIU196" s="54"/>
      <c r="VIV196" s="54"/>
      <c r="VIW196" s="54"/>
      <c r="VIX196" s="54"/>
      <c r="VIY196" s="54"/>
      <c r="VIZ196" s="54"/>
      <c r="VJA196" s="54"/>
      <c r="VJB196" s="54"/>
      <c r="VJC196" s="54"/>
      <c r="VJD196" s="54"/>
      <c r="VJE196" s="54"/>
      <c r="VJF196" s="54"/>
      <c r="VJG196" s="54"/>
      <c r="VJH196" s="54"/>
      <c r="VJI196" s="54"/>
      <c r="VJJ196" s="54"/>
      <c r="VJK196" s="54"/>
      <c r="VJL196" s="54"/>
      <c r="VJM196" s="54"/>
      <c r="VJN196" s="54"/>
      <c r="VJO196" s="54"/>
      <c r="VJP196" s="54"/>
      <c r="VJQ196" s="54"/>
      <c r="VJR196" s="54"/>
      <c r="VJS196" s="54"/>
      <c r="VJT196" s="54"/>
      <c r="VJU196" s="54"/>
      <c r="VJV196" s="54"/>
      <c r="VJW196" s="54"/>
      <c r="VJX196" s="54"/>
      <c r="VJY196" s="54"/>
      <c r="VJZ196" s="54"/>
      <c r="VKA196" s="54"/>
      <c r="VKB196" s="54"/>
      <c r="VKC196" s="54"/>
      <c r="VKD196" s="54"/>
      <c r="VKE196" s="54"/>
      <c r="VKF196" s="54"/>
      <c r="VKG196" s="54"/>
      <c r="VKH196" s="54"/>
      <c r="VKI196" s="54"/>
      <c r="VKJ196" s="54"/>
      <c r="VKK196" s="54"/>
      <c r="VKL196" s="54"/>
      <c r="VKM196" s="54"/>
      <c r="VKN196" s="54"/>
      <c r="VKO196" s="54"/>
      <c r="VKP196" s="54"/>
      <c r="VKQ196" s="54"/>
      <c r="VKR196" s="54"/>
      <c r="VKS196" s="54"/>
      <c r="VKT196" s="54"/>
      <c r="VKU196" s="54"/>
      <c r="VKV196" s="54"/>
      <c r="VKW196" s="54"/>
      <c r="VKX196" s="54"/>
      <c r="VKY196" s="54"/>
      <c r="VKZ196" s="54"/>
      <c r="VLA196" s="54"/>
      <c r="VLB196" s="54"/>
      <c r="VLC196" s="54"/>
      <c r="VLD196" s="54"/>
      <c r="VLE196" s="54"/>
      <c r="VLF196" s="54"/>
      <c r="VLG196" s="54"/>
      <c r="VLH196" s="54"/>
      <c r="VLI196" s="54"/>
      <c r="VLJ196" s="54"/>
      <c r="VLK196" s="54"/>
      <c r="VLL196" s="54"/>
      <c r="VLM196" s="54"/>
      <c r="VLN196" s="54"/>
      <c r="VLO196" s="54"/>
      <c r="VLP196" s="54"/>
      <c r="VLQ196" s="54"/>
      <c r="VLR196" s="54"/>
      <c r="VLS196" s="54"/>
      <c r="VLT196" s="54"/>
      <c r="VLU196" s="54"/>
      <c r="VLV196" s="54"/>
      <c r="VLW196" s="54"/>
      <c r="VLX196" s="54"/>
      <c r="VLY196" s="54"/>
      <c r="VLZ196" s="54"/>
      <c r="VMA196" s="54"/>
      <c r="VMB196" s="54"/>
      <c r="VMC196" s="54"/>
      <c r="VMD196" s="54"/>
      <c r="VME196" s="54"/>
      <c r="VMF196" s="54"/>
      <c r="VMG196" s="54"/>
      <c r="VMH196" s="54"/>
      <c r="VMI196" s="54"/>
      <c r="VMJ196" s="54"/>
      <c r="VMK196" s="54"/>
      <c r="VML196" s="54"/>
      <c r="VMM196" s="54"/>
      <c r="VMN196" s="54"/>
      <c r="VMO196" s="54"/>
      <c r="VMP196" s="54"/>
      <c r="VMQ196" s="54"/>
      <c r="VMR196" s="54"/>
      <c r="VMS196" s="54"/>
      <c r="VMT196" s="54"/>
      <c r="VMU196" s="54"/>
      <c r="VMV196" s="54"/>
      <c r="VMW196" s="54"/>
      <c r="VMX196" s="54"/>
      <c r="VMY196" s="54"/>
      <c r="VMZ196" s="54"/>
      <c r="VNA196" s="54"/>
      <c r="VNB196" s="54"/>
      <c r="VNC196" s="54"/>
      <c r="VND196" s="54"/>
      <c r="VNE196" s="54"/>
      <c r="VNF196" s="54"/>
      <c r="VNG196" s="54"/>
      <c r="VNH196" s="54"/>
      <c r="VNI196" s="54"/>
      <c r="VNJ196" s="54"/>
      <c r="VNK196" s="54"/>
      <c r="VNL196" s="54"/>
      <c r="VNM196" s="54"/>
      <c r="VNN196" s="54"/>
      <c r="VNO196" s="54"/>
      <c r="VNP196" s="54"/>
      <c r="VNQ196" s="54"/>
      <c r="VNR196" s="54"/>
      <c r="VNS196" s="54"/>
      <c r="VNT196" s="54"/>
      <c r="VNU196" s="54"/>
      <c r="VNV196" s="54"/>
      <c r="VNW196" s="54"/>
      <c r="VNX196" s="54"/>
      <c r="VNY196" s="54"/>
      <c r="VNZ196" s="54"/>
      <c r="VOA196" s="54"/>
      <c r="VOB196" s="54"/>
      <c r="VOC196" s="54"/>
      <c r="VOD196" s="54"/>
      <c r="VOE196" s="54"/>
      <c r="VOF196" s="54"/>
      <c r="VOG196" s="54"/>
      <c r="VOH196" s="54"/>
      <c r="VOI196" s="54"/>
      <c r="VOJ196" s="54"/>
      <c r="VOK196" s="54"/>
      <c r="VOL196" s="54"/>
      <c r="VOM196" s="54"/>
      <c r="VON196" s="54"/>
      <c r="VOO196" s="54"/>
      <c r="VOP196" s="54"/>
      <c r="VOQ196" s="54"/>
      <c r="VOR196" s="54"/>
      <c r="VOS196" s="54"/>
      <c r="VOT196" s="54"/>
      <c r="VOU196" s="54"/>
      <c r="VOV196" s="54"/>
      <c r="VOW196" s="54"/>
      <c r="VOX196" s="54"/>
      <c r="VOY196" s="54"/>
      <c r="VOZ196" s="54"/>
      <c r="VPA196" s="54"/>
      <c r="VPB196" s="54"/>
      <c r="VPC196" s="54"/>
      <c r="VPD196" s="54"/>
      <c r="VPE196" s="54"/>
      <c r="VPF196" s="54"/>
      <c r="VPG196" s="54"/>
      <c r="VPH196" s="54"/>
      <c r="VPI196" s="54"/>
      <c r="VPJ196" s="54"/>
      <c r="VPK196" s="54"/>
      <c r="VPL196" s="54"/>
      <c r="VPM196" s="54"/>
      <c r="VPN196" s="54"/>
      <c r="VPO196" s="54"/>
      <c r="VPP196" s="54"/>
      <c r="VPQ196" s="54"/>
      <c r="VPR196" s="54"/>
      <c r="VPS196" s="54"/>
      <c r="VPT196" s="54"/>
      <c r="VPU196" s="54"/>
      <c r="VPV196" s="54"/>
      <c r="VPW196" s="54"/>
      <c r="VPX196" s="54"/>
      <c r="VPY196" s="54"/>
      <c r="VPZ196" s="54"/>
      <c r="VQA196" s="54"/>
      <c r="VQB196" s="54"/>
      <c r="VQC196" s="54"/>
      <c r="VQD196" s="54"/>
      <c r="VQE196" s="54"/>
      <c r="VQF196" s="54"/>
      <c r="VQG196" s="54"/>
      <c r="VQH196" s="54"/>
      <c r="VQI196" s="54"/>
      <c r="VQJ196" s="54"/>
      <c r="VQK196" s="54"/>
      <c r="VQL196" s="54"/>
      <c r="VQM196" s="54"/>
      <c r="VQN196" s="54"/>
      <c r="VQO196" s="54"/>
      <c r="VQP196" s="54"/>
      <c r="VQQ196" s="54"/>
      <c r="VQR196" s="54"/>
      <c r="VQS196" s="54"/>
      <c r="VQT196" s="54"/>
      <c r="VQU196" s="54"/>
      <c r="VQV196" s="54"/>
      <c r="VQW196" s="54"/>
      <c r="VQX196" s="54"/>
      <c r="VQY196" s="54"/>
      <c r="VQZ196" s="54"/>
      <c r="VRA196" s="54"/>
      <c r="VRB196" s="54"/>
      <c r="VRC196" s="54"/>
      <c r="VRD196" s="54"/>
      <c r="VRE196" s="54"/>
      <c r="VRF196" s="54"/>
      <c r="VRG196" s="54"/>
      <c r="VRH196" s="54"/>
      <c r="VRI196" s="54"/>
      <c r="VRJ196" s="54"/>
      <c r="VRK196" s="54"/>
      <c r="VRL196" s="54"/>
      <c r="VRM196" s="54"/>
      <c r="VRN196" s="54"/>
      <c r="VRO196" s="54"/>
      <c r="VRP196" s="54"/>
      <c r="VRQ196" s="54"/>
      <c r="VRR196" s="54"/>
      <c r="VRS196" s="54"/>
      <c r="VRT196" s="54"/>
      <c r="VRU196" s="54"/>
      <c r="VRV196" s="54"/>
      <c r="VRW196" s="54"/>
      <c r="VRX196" s="54"/>
      <c r="VRY196" s="54"/>
      <c r="VRZ196" s="54"/>
      <c r="VSA196" s="54"/>
      <c r="VSB196" s="54"/>
      <c r="VSC196" s="54"/>
      <c r="VSD196" s="54"/>
      <c r="VSE196" s="54"/>
      <c r="VSF196" s="54"/>
      <c r="VSG196" s="54"/>
      <c r="VSH196" s="54"/>
      <c r="VSI196" s="54"/>
      <c r="VSJ196" s="54"/>
      <c r="VSK196" s="54"/>
      <c r="VSL196" s="54"/>
      <c r="VSM196" s="54"/>
      <c r="VSN196" s="54"/>
      <c r="VSO196" s="54"/>
      <c r="VSP196" s="54"/>
      <c r="VSQ196" s="54"/>
      <c r="VSR196" s="54"/>
      <c r="VSS196" s="54"/>
      <c r="VST196" s="54"/>
      <c r="VSU196" s="54"/>
      <c r="VSV196" s="54"/>
      <c r="VSW196" s="54"/>
      <c r="VSX196" s="54"/>
      <c r="VSY196" s="54"/>
      <c r="VSZ196" s="54"/>
      <c r="VTA196" s="54"/>
      <c r="VTB196" s="54"/>
      <c r="VTC196" s="54"/>
      <c r="VTD196" s="54"/>
      <c r="VTE196" s="54"/>
      <c r="VTF196" s="54"/>
      <c r="VTG196" s="54"/>
      <c r="VTH196" s="54"/>
      <c r="VTI196" s="54"/>
      <c r="VTJ196" s="54"/>
      <c r="VTK196" s="54"/>
      <c r="VTL196" s="54"/>
      <c r="VTM196" s="54"/>
      <c r="VTN196" s="54"/>
      <c r="VTO196" s="54"/>
      <c r="VTP196" s="54"/>
      <c r="VTQ196" s="54"/>
      <c r="VTR196" s="54"/>
      <c r="VTS196" s="54"/>
      <c r="VTT196" s="54"/>
      <c r="VTU196" s="54"/>
      <c r="VTV196" s="54"/>
      <c r="VTW196" s="54"/>
      <c r="VTX196" s="54"/>
      <c r="VTY196" s="54"/>
      <c r="VTZ196" s="54"/>
      <c r="VUA196" s="54"/>
      <c r="VUB196" s="54"/>
      <c r="VUC196" s="54"/>
      <c r="VUD196" s="54"/>
      <c r="VUE196" s="54"/>
      <c r="VUF196" s="54"/>
      <c r="VUG196" s="54"/>
      <c r="VUH196" s="54"/>
      <c r="VUI196" s="54"/>
      <c r="VUJ196" s="54"/>
      <c r="VUK196" s="54"/>
      <c r="VUL196" s="54"/>
      <c r="VUM196" s="54"/>
      <c r="VUN196" s="54"/>
      <c r="VUO196" s="54"/>
      <c r="VUP196" s="54"/>
      <c r="VUQ196" s="54"/>
      <c r="VUR196" s="54"/>
      <c r="VUS196" s="54"/>
      <c r="VUT196" s="54"/>
      <c r="VUU196" s="54"/>
      <c r="VUV196" s="54"/>
      <c r="VUW196" s="54"/>
      <c r="VUX196" s="54"/>
      <c r="VUY196" s="54"/>
      <c r="VUZ196" s="54"/>
      <c r="VVA196" s="54"/>
      <c r="VVB196" s="54"/>
      <c r="VVC196" s="54"/>
      <c r="VVD196" s="54"/>
      <c r="VVE196" s="54"/>
      <c r="VVF196" s="54"/>
      <c r="VVG196" s="54"/>
      <c r="VVH196" s="54"/>
      <c r="VVI196" s="54"/>
      <c r="VVJ196" s="54"/>
      <c r="VVK196" s="54"/>
      <c r="VVL196" s="54"/>
      <c r="VVM196" s="54"/>
      <c r="VVN196" s="54"/>
      <c r="VVO196" s="54"/>
      <c r="VVP196" s="54"/>
      <c r="VVQ196" s="54"/>
      <c r="VVR196" s="54"/>
      <c r="VVS196" s="54"/>
      <c r="VVT196" s="54"/>
      <c r="VVU196" s="54"/>
      <c r="VVV196" s="54"/>
      <c r="VVW196" s="54"/>
      <c r="VVX196" s="54"/>
      <c r="VVY196" s="54"/>
      <c r="VVZ196" s="54"/>
      <c r="VWA196" s="54"/>
      <c r="VWB196" s="54"/>
      <c r="VWC196" s="54"/>
      <c r="VWD196" s="54"/>
      <c r="VWE196" s="54"/>
      <c r="VWF196" s="54"/>
      <c r="VWG196" s="54"/>
      <c r="VWH196" s="54"/>
      <c r="VWI196" s="54"/>
      <c r="VWJ196" s="54"/>
      <c r="VWK196" s="54"/>
      <c r="VWL196" s="54"/>
      <c r="VWM196" s="54"/>
      <c r="VWN196" s="54"/>
      <c r="VWO196" s="54"/>
      <c r="VWP196" s="54"/>
      <c r="VWQ196" s="54"/>
      <c r="VWR196" s="54"/>
      <c r="VWS196" s="54"/>
      <c r="VWT196" s="54"/>
      <c r="VWU196" s="54"/>
      <c r="VWV196" s="54"/>
      <c r="VWW196" s="54"/>
      <c r="VWX196" s="54"/>
      <c r="VWY196" s="54"/>
      <c r="VWZ196" s="54"/>
      <c r="VXA196" s="54"/>
      <c r="VXB196" s="54"/>
      <c r="VXC196" s="54"/>
      <c r="VXD196" s="54"/>
      <c r="VXE196" s="54"/>
      <c r="VXF196" s="54"/>
      <c r="VXG196" s="54"/>
      <c r="VXH196" s="54"/>
      <c r="VXI196" s="54"/>
      <c r="VXJ196" s="54"/>
      <c r="VXK196" s="54"/>
      <c r="VXL196" s="54"/>
      <c r="VXM196" s="54"/>
      <c r="VXN196" s="54"/>
      <c r="VXO196" s="54"/>
      <c r="VXP196" s="54"/>
      <c r="VXQ196" s="54"/>
      <c r="VXR196" s="54"/>
      <c r="VXS196" s="54"/>
      <c r="VXT196" s="54"/>
      <c r="VXU196" s="54"/>
      <c r="VXV196" s="54"/>
      <c r="VXW196" s="54"/>
      <c r="VXX196" s="54"/>
      <c r="VXY196" s="54"/>
      <c r="VXZ196" s="54"/>
      <c r="VYA196" s="54"/>
      <c r="VYB196" s="54"/>
      <c r="VYC196" s="54"/>
      <c r="VYD196" s="54"/>
      <c r="VYE196" s="54"/>
      <c r="VYF196" s="54"/>
      <c r="VYG196" s="54"/>
      <c r="VYH196" s="54"/>
      <c r="VYI196" s="54"/>
      <c r="VYJ196" s="54"/>
      <c r="VYK196" s="54"/>
      <c r="VYL196" s="54"/>
      <c r="VYM196" s="54"/>
      <c r="VYN196" s="54"/>
      <c r="VYO196" s="54"/>
      <c r="VYP196" s="54"/>
      <c r="VYQ196" s="54"/>
      <c r="VYR196" s="54"/>
      <c r="VYS196" s="54"/>
      <c r="VYT196" s="54"/>
      <c r="VYU196" s="54"/>
      <c r="VYV196" s="54"/>
      <c r="VYW196" s="54"/>
      <c r="VYX196" s="54"/>
      <c r="VYY196" s="54"/>
      <c r="VYZ196" s="54"/>
      <c r="VZA196" s="54"/>
      <c r="VZB196" s="54"/>
      <c r="VZC196" s="54"/>
      <c r="VZD196" s="54"/>
      <c r="VZE196" s="54"/>
      <c r="VZF196" s="54"/>
      <c r="VZG196" s="54"/>
      <c r="VZH196" s="54"/>
      <c r="VZI196" s="54"/>
      <c r="VZJ196" s="54"/>
      <c r="VZK196" s="54"/>
      <c r="VZL196" s="54"/>
      <c r="VZM196" s="54"/>
      <c r="VZN196" s="54"/>
      <c r="VZO196" s="54"/>
      <c r="VZP196" s="54"/>
      <c r="VZQ196" s="54"/>
      <c r="VZR196" s="54"/>
      <c r="VZS196" s="54"/>
      <c r="VZT196" s="54"/>
      <c r="VZU196" s="54"/>
      <c r="VZV196" s="54"/>
      <c r="VZW196" s="54"/>
      <c r="VZX196" s="54"/>
      <c r="VZY196" s="54"/>
      <c r="VZZ196" s="54"/>
      <c r="WAA196" s="54"/>
      <c r="WAB196" s="54"/>
      <c r="WAC196" s="54"/>
      <c r="WAD196" s="54"/>
      <c r="WAE196" s="54"/>
      <c r="WAF196" s="54"/>
      <c r="WAG196" s="54"/>
      <c r="WAH196" s="54"/>
      <c r="WAI196" s="54"/>
      <c r="WAJ196" s="54"/>
      <c r="WAK196" s="54"/>
      <c r="WAL196" s="54"/>
      <c r="WAM196" s="54"/>
      <c r="WAN196" s="54"/>
      <c r="WAO196" s="54"/>
      <c r="WAP196" s="54"/>
      <c r="WAQ196" s="54"/>
      <c r="WAR196" s="54"/>
      <c r="WAS196" s="54"/>
      <c r="WAT196" s="54"/>
      <c r="WAU196" s="54"/>
      <c r="WAV196" s="54"/>
      <c r="WAW196" s="54"/>
      <c r="WAX196" s="54"/>
      <c r="WAY196" s="54"/>
      <c r="WAZ196" s="54"/>
      <c r="WBA196" s="54"/>
      <c r="WBB196" s="54"/>
      <c r="WBC196" s="54"/>
      <c r="WBD196" s="54"/>
      <c r="WBE196" s="54"/>
      <c r="WBF196" s="54"/>
      <c r="WBG196" s="54"/>
      <c r="WBH196" s="54"/>
      <c r="WBI196" s="54"/>
      <c r="WBJ196" s="54"/>
      <c r="WBK196" s="54"/>
      <c r="WBL196" s="54"/>
      <c r="WBM196" s="54"/>
      <c r="WBN196" s="54"/>
      <c r="WBO196" s="54"/>
      <c r="WBP196" s="54"/>
      <c r="WBQ196" s="54"/>
      <c r="WBR196" s="54"/>
      <c r="WBS196" s="54"/>
      <c r="WBT196" s="54"/>
      <c r="WBU196" s="54"/>
      <c r="WBV196" s="54"/>
      <c r="WBW196" s="54"/>
      <c r="WBX196" s="54"/>
      <c r="WBY196" s="54"/>
      <c r="WBZ196" s="54"/>
      <c r="WCA196" s="54"/>
      <c r="WCB196" s="54"/>
      <c r="WCC196" s="54"/>
      <c r="WCD196" s="54"/>
      <c r="WCE196" s="54"/>
      <c r="WCF196" s="54"/>
      <c r="WCG196" s="54"/>
      <c r="WCH196" s="54"/>
      <c r="WCI196" s="54"/>
      <c r="WCJ196" s="54"/>
      <c r="WCK196" s="54"/>
      <c r="WCL196" s="54"/>
      <c r="WCM196" s="54"/>
      <c r="WCN196" s="54"/>
      <c r="WCO196" s="54"/>
      <c r="WCP196" s="54"/>
      <c r="WCQ196" s="54"/>
      <c r="WCR196" s="54"/>
      <c r="WCS196" s="54"/>
      <c r="WCT196" s="54"/>
      <c r="WCU196" s="54"/>
      <c r="WCV196" s="54"/>
      <c r="WCW196" s="54"/>
      <c r="WCX196" s="54"/>
      <c r="WCY196" s="54"/>
      <c r="WCZ196" s="54"/>
      <c r="WDA196" s="54"/>
      <c r="WDB196" s="54"/>
      <c r="WDC196" s="54"/>
      <c r="WDD196" s="54"/>
      <c r="WDE196" s="54"/>
      <c r="WDF196" s="54"/>
      <c r="WDG196" s="54"/>
      <c r="WDH196" s="54"/>
      <c r="WDI196" s="54"/>
      <c r="WDJ196" s="54"/>
      <c r="WDK196" s="54"/>
      <c r="WDL196" s="54"/>
      <c r="WDM196" s="54"/>
      <c r="WDN196" s="54"/>
      <c r="WDO196" s="54"/>
      <c r="WDP196" s="54"/>
      <c r="WDQ196" s="54"/>
      <c r="WDR196" s="54"/>
      <c r="WDS196" s="54"/>
      <c r="WDT196" s="54"/>
      <c r="WDU196" s="54"/>
      <c r="WDV196" s="54"/>
      <c r="WDW196" s="54"/>
      <c r="WDX196" s="54"/>
      <c r="WDY196" s="54"/>
      <c r="WDZ196" s="54"/>
      <c r="WEA196" s="54"/>
      <c r="WEB196" s="54"/>
      <c r="WEC196" s="54"/>
      <c r="WED196" s="54"/>
      <c r="WEE196" s="54"/>
      <c r="WEF196" s="54"/>
      <c r="WEG196" s="54"/>
      <c r="WEH196" s="54"/>
      <c r="WEI196" s="54"/>
      <c r="WEJ196" s="54"/>
      <c r="WEK196" s="54"/>
      <c r="WEL196" s="54"/>
      <c r="WEM196" s="54"/>
      <c r="WEN196" s="54"/>
      <c r="WEO196" s="54"/>
      <c r="WEP196" s="54"/>
      <c r="WEQ196" s="54"/>
      <c r="WER196" s="54"/>
      <c r="WES196" s="54"/>
      <c r="WET196" s="54"/>
      <c r="WEU196" s="54"/>
      <c r="WEV196" s="54"/>
      <c r="WEW196" s="54"/>
      <c r="WEX196" s="54"/>
      <c r="WEY196" s="54"/>
      <c r="WEZ196" s="54"/>
      <c r="WFA196" s="54"/>
      <c r="WFB196" s="54"/>
      <c r="WFC196" s="54"/>
      <c r="WFD196" s="54"/>
      <c r="WFE196" s="54"/>
      <c r="WFF196" s="54"/>
      <c r="WFG196" s="54"/>
      <c r="WFH196" s="54"/>
      <c r="WFI196" s="54"/>
      <c r="WFJ196" s="54"/>
      <c r="WFK196" s="54"/>
      <c r="WFL196" s="54"/>
      <c r="WFM196" s="54"/>
      <c r="WFN196" s="54"/>
      <c r="WFO196" s="54"/>
      <c r="WFP196" s="54"/>
      <c r="WFQ196" s="54"/>
      <c r="WFR196" s="54"/>
      <c r="WFS196" s="54"/>
      <c r="WFT196" s="54"/>
      <c r="WFU196" s="54"/>
      <c r="WFV196" s="54"/>
      <c r="WFW196" s="54"/>
      <c r="WFX196" s="54"/>
      <c r="WFY196" s="54"/>
      <c r="WFZ196" s="54"/>
      <c r="WGA196" s="54"/>
      <c r="WGB196" s="54"/>
      <c r="WGC196" s="54"/>
      <c r="WGD196" s="54"/>
      <c r="WGE196" s="54"/>
      <c r="WGF196" s="54"/>
      <c r="WGG196" s="54"/>
      <c r="WGH196" s="54"/>
      <c r="WGI196" s="54"/>
      <c r="WGJ196" s="54"/>
      <c r="WGK196" s="54"/>
      <c r="WGL196" s="54"/>
      <c r="WGM196" s="54"/>
      <c r="WGN196" s="54"/>
      <c r="WGO196" s="54"/>
      <c r="WGP196" s="54"/>
      <c r="WGQ196" s="54"/>
      <c r="WGR196" s="54"/>
      <c r="WGS196" s="54"/>
      <c r="WGT196" s="54"/>
      <c r="WGU196" s="54"/>
      <c r="WGV196" s="54"/>
      <c r="WGW196" s="54"/>
      <c r="WGX196" s="54"/>
      <c r="WGY196" s="54"/>
      <c r="WGZ196" s="54"/>
      <c r="WHA196" s="54"/>
      <c r="WHB196" s="54"/>
      <c r="WHC196" s="54"/>
      <c r="WHD196" s="54"/>
      <c r="WHE196" s="54"/>
      <c r="WHF196" s="54"/>
      <c r="WHG196" s="54"/>
      <c r="WHH196" s="54"/>
      <c r="WHI196" s="54"/>
      <c r="WHJ196" s="54"/>
      <c r="WHK196" s="54"/>
      <c r="WHL196" s="54"/>
      <c r="WHM196" s="54"/>
      <c r="WHN196" s="54"/>
      <c r="WHO196" s="54"/>
      <c r="WHP196" s="54"/>
      <c r="WHQ196" s="54"/>
      <c r="WHR196" s="54"/>
      <c r="WHS196" s="54"/>
      <c r="WHT196" s="54"/>
      <c r="WHU196" s="54"/>
      <c r="WHV196" s="54"/>
      <c r="WHW196" s="54"/>
      <c r="WHX196" s="54"/>
      <c r="WHY196" s="54"/>
      <c r="WHZ196" s="54"/>
      <c r="WIA196" s="54"/>
      <c r="WIB196" s="54"/>
      <c r="WIC196" s="54"/>
      <c r="WID196" s="54"/>
      <c r="WIE196" s="54"/>
      <c r="WIF196" s="54"/>
      <c r="WIG196" s="54"/>
      <c r="WIH196" s="54"/>
      <c r="WII196" s="54"/>
      <c r="WIJ196" s="54"/>
      <c r="WIK196" s="54"/>
      <c r="WIL196" s="54"/>
      <c r="WIM196" s="54"/>
      <c r="WIN196" s="54"/>
      <c r="WIO196" s="54"/>
      <c r="WIP196" s="54"/>
      <c r="WIQ196" s="54"/>
      <c r="WIR196" s="54"/>
      <c r="WIS196" s="54"/>
      <c r="WIT196" s="54"/>
      <c r="WIU196" s="54"/>
      <c r="WIV196" s="54"/>
      <c r="WIW196" s="54"/>
      <c r="WIX196" s="54"/>
      <c r="WIY196" s="54"/>
      <c r="WIZ196" s="54"/>
      <c r="WJA196" s="54"/>
      <c r="WJB196" s="54"/>
      <c r="WJC196" s="54"/>
      <c r="WJD196" s="54"/>
      <c r="WJE196" s="54"/>
      <c r="WJF196" s="54"/>
      <c r="WJG196" s="54"/>
      <c r="WJH196" s="54"/>
      <c r="WJI196" s="54"/>
      <c r="WJJ196" s="54"/>
      <c r="WJK196" s="54"/>
      <c r="WJL196" s="54"/>
      <c r="WJM196" s="54"/>
      <c r="WJN196" s="54"/>
      <c r="WJO196" s="54"/>
      <c r="WJP196" s="54"/>
      <c r="WJQ196" s="54"/>
      <c r="WJR196" s="54"/>
      <c r="WJS196" s="54"/>
      <c r="WJT196" s="54"/>
      <c r="WJU196" s="54"/>
      <c r="WJV196" s="54"/>
      <c r="WJW196" s="54"/>
      <c r="WJX196" s="54"/>
      <c r="WJY196" s="54"/>
      <c r="WJZ196" s="54"/>
      <c r="WKA196" s="54"/>
      <c r="WKB196" s="54"/>
      <c r="WKC196" s="54"/>
      <c r="WKD196" s="54"/>
      <c r="WKE196" s="54"/>
      <c r="WKF196" s="54"/>
      <c r="WKG196" s="54"/>
      <c r="WKH196" s="54"/>
      <c r="WKI196" s="54"/>
      <c r="WKJ196" s="54"/>
      <c r="WKK196" s="54"/>
      <c r="WKL196" s="54"/>
      <c r="WKM196" s="54"/>
      <c r="WKN196" s="54"/>
      <c r="WKO196" s="54"/>
      <c r="WKP196" s="54"/>
      <c r="WKQ196" s="54"/>
      <c r="WKR196" s="54"/>
      <c r="WKS196" s="54"/>
      <c r="WKT196" s="54"/>
      <c r="WKU196" s="54"/>
      <c r="WKV196" s="54"/>
      <c r="WKW196" s="54"/>
      <c r="WKX196" s="54"/>
      <c r="WKY196" s="54"/>
      <c r="WKZ196" s="54"/>
      <c r="WLA196" s="54"/>
      <c r="WLB196" s="54"/>
      <c r="WLC196" s="54"/>
      <c r="WLD196" s="54"/>
      <c r="WLE196" s="54"/>
      <c r="WLF196" s="54"/>
      <c r="WLG196" s="54"/>
      <c r="WLH196" s="54"/>
      <c r="WLI196" s="54"/>
      <c r="WLJ196" s="54"/>
      <c r="WLK196" s="54"/>
      <c r="WLL196" s="54"/>
      <c r="WLM196" s="54"/>
      <c r="WLN196" s="54"/>
      <c r="WLO196" s="54"/>
      <c r="WLP196" s="54"/>
      <c r="WLQ196" s="54"/>
      <c r="WLR196" s="54"/>
      <c r="WLS196" s="54"/>
      <c r="WLT196" s="54"/>
      <c r="WLU196" s="54"/>
      <c r="WLV196" s="54"/>
      <c r="WLW196" s="54"/>
      <c r="WLX196" s="54"/>
      <c r="WLY196" s="54"/>
      <c r="WLZ196" s="54"/>
      <c r="WMA196" s="54"/>
      <c r="WMB196" s="54"/>
      <c r="WMC196" s="54"/>
      <c r="WMD196" s="54"/>
      <c r="WME196" s="54"/>
      <c r="WMF196" s="54"/>
      <c r="WMG196" s="54"/>
      <c r="WMH196" s="54"/>
      <c r="WMI196" s="54"/>
      <c r="WMJ196" s="54"/>
      <c r="WMK196" s="54"/>
      <c r="WML196" s="54"/>
      <c r="WMM196" s="54"/>
      <c r="WMN196" s="54"/>
      <c r="WMO196" s="54"/>
      <c r="WMP196" s="54"/>
      <c r="WMQ196" s="54"/>
      <c r="WMR196" s="54"/>
      <c r="WMS196" s="54"/>
      <c r="WMT196" s="54"/>
      <c r="WMU196" s="54"/>
      <c r="WMV196" s="54"/>
      <c r="WMW196" s="54"/>
      <c r="WMX196" s="54"/>
      <c r="WMY196" s="54"/>
      <c r="WMZ196" s="54"/>
      <c r="WNA196" s="54"/>
      <c r="WNB196" s="54"/>
      <c r="WNC196" s="54"/>
      <c r="WND196" s="54"/>
      <c r="WNE196" s="54"/>
      <c r="WNF196" s="54"/>
      <c r="WNG196" s="54"/>
      <c r="WNH196" s="54"/>
      <c r="WNI196" s="54"/>
      <c r="WNJ196" s="54"/>
      <c r="WNK196" s="54"/>
      <c r="WNL196" s="54"/>
      <c r="WNM196" s="54"/>
      <c r="WNN196" s="54"/>
      <c r="WNO196" s="54"/>
      <c r="WNP196" s="54"/>
      <c r="WNQ196" s="54"/>
      <c r="WNR196" s="54"/>
      <c r="WNS196" s="54"/>
      <c r="WNT196" s="54"/>
      <c r="WNU196" s="54"/>
      <c r="WNV196" s="54"/>
      <c r="WNW196" s="54"/>
      <c r="WNX196" s="54"/>
      <c r="WNY196" s="54"/>
      <c r="WNZ196" s="54"/>
      <c r="WOA196" s="54"/>
      <c r="WOB196" s="54"/>
      <c r="WOC196" s="54"/>
      <c r="WOD196" s="54"/>
      <c r="WOE196" s="54"/>
      <c r="WOF196" s="54"/>
      <c r="WOG196" s="54"/>
      <c r="WOH196" s="54"/>
      <c r="WOI196" s="54"/>
      <c r="WOJ196" s="54"/>
      <c r="WOK196" s="54"/>
      <c r="WOL196" s="54"/>
      <c r="WOM196" s="54"/>
      <c r="WON196" s="54"/>
      <c r="WOO196" s="54"/>
      <c r="WOP196" s="54"/>
      <c r="WOQ196" s="54"/>
      <c r="WOR196" s="54"/>
      <c r="WOS196" s="54"/>
      <c r="WOT196" s="54"/>
      <c r="WOU196" s="54"/>
      <c r="WOV196" s="54"/>
      <c r="WOW196" s="54"/>
      <c r="WOX196" s="54"/>
      <c r="WOY196" s="54"/>
      <c r="WOZ196" s="54"/>
      <c r="WPA196" s="54"/>
      <c r="WPB196" s="54"/>
      <c r="WPC196" s="54"/>
      <c r="WPD196" s="54"/>
      <c r="WPE196" s="54"/>
      <c r="WPF196" s="54"/>
      <c r="WPG196" s="54"/>
      <c r="WPH196" s="54"/>
      <c r="WPI196" s="54"/>
      <c r="WPJ196" s="54"/>
      <c r="WPK196" s="54"/>
      <c r="WPL196" s="54"/>
      <c r="WPM196" s="54"/>
      <c r="WPN196" s="54"/>
      <c r="WPO196" s="54"/>
      <c r="WPP196" s="54"/>
      <c r="WPQ196" s="54"/>
      <c r="WPR196" s="54"/>
      <c r="WPS196" s="54"/>
      <c r="WPT196" s="54"/>
      <c r="WPU196" s="54"/>
      <c r="WPV196" s="54"/>
      <c r="WPW196" s="54"/>
      <c r="WPX196" s="54"/>
      <c r="WPY196" s="54"/>
      <c r="WPZ196" s="54"/>
      <c r="WQA196" s="54"/>
      <c r="WQB196" s="54"/>
      <c r="WQC196" s="54"/>
      <c r="WQD196" s="54"/>
      <c r="WQE196" s="54"/>
      <c r="WQF196" s="54"/>
      <c r="WQG196" s="54"/>
      <c r="WQH196" s="54"/>
      <c r="WQI196" s="54"/>
      <c r="WQJ196" s="54"/>
      <c r="WQK196" s="54"/>
      <c r="WQL196" s="54"/>
      <c r="WQM196" s="54"/>
      <c r="WQN196" s="54"/>
      <c r="WQO196" s="54"/>
      <c r="WQP196" s="54"/>
      <c r="WQQ196" s="54"/>
      <c r="WQR196" s="54"/>
      <c r="WQS196" s="54"/>
      <c r="WQT196" s="54"/>
      <c r="WQU196" s="54"/>
      <c r="WQV196" s="54"/>
      <c r="WQW196" s="54"/>
      <c r="WQX196" s="54"/>
      <c r="WQY196" s="54"/>
      <c r="WQZ196" s="54"/>
      <c r="WRA196" s="54"/>
      <c r="WRB196" s="54"/>
      <c r="WRC196" s="54"/>
      <c r="WRD196" s="54"/>
      <c r="WRE196" s="54"/>
      <c r="WRF196" s="54"/>
      <c r="WRG196" s="54"/>
      <c r="WRH196" s="54"/>
      <c r="WRI196" s="54"/>
      <c r="WRJ196" s="54"/>
      <c r="WRK196" s="54"/>
      <c r="WRL196" s="54"/>
      <c r="WRM196" s="54"/>
      <c r="WRN196" s="54"/>
      <c r="WRO196" s="54"/>
      <c r="WRP196" s="54"/>
      <c r="WRQ196" s="54"/>
      <c r="WRR196" s="54"/>
      <c r="WRS196" s="54"/>
      <c r="WRT196" s="54"/>
      <c r="WRU196" s="54"/>
      <c r="WRV196" s="54"/>
      <c r="WRW196" s="54"/>
      <c r="WRX196" s="54"/>
      <c r="WRY196" s="54"/>
      <c r="WRZ196" s="54"/>
      <c r="WSA196" s="54"/>
      <c r="WSB196" s="54"/>
      <c r="WSC196" s="54"/>
      <c r="WSD196" s="54"/>
      <c r="WSE196" s="54"/>
      <c r="WSF196" s="54"/>
      <c r="WSG196" s="54"/>
      <c r="WSH196" s="54"/>
      <c r="WSI196" s="54"/>
      <c r="WSJ196" s="54"/>
      <c r="WSK196" s="54"/>
      <c r="WSL196" s="54"/>
      <c r="WSM196" s="54"/>
      <c r="WSN196" s="54"/>
      <c r="WSO196" s="54"/>
      <c r="WSP196" s="54"/>
      <c r="WSQ196" s="54"/>
      <c r="WSR196" s="54"/>
      <c r="WSS196" s="54"/>
      <c r="WST196" s="54"/>
      <c r="WSU196" s="54"/>
      <c r="WSV196" s="54"/>
      <c r="WSW196" s="54"/>
      <c r="WSX196" s="54"/>
      <c r="WSY196" s="54"/>
      <c r="WSZ196" s="54"/>
      <c r="WTA196" s="54"/>
      <c r="WTB196" s="54"/>
      <c r="WTC196" s="54"/>
      <c r="WTD196" s="54"/>
      <c r="WTE196" s="54"/>
      <c r="WTF196" s="54"/>
      <c r="WTG196" s="54"/>
      <c r="WTH196" s="54"/>
      <c r="WTI196" s="54"/>
      <c r="WTJ196" s="54"/>
      <c r="WTK196" s="54"/>
      <c r="WTL196" s="54"/>
      <c r="WTM196" s="54"/>
      <c r="WTN196" s="54"/>
      <c r="WTO196" s="54"/>
      <c r="WTP196" s="54"/>
      <c r="WTQ196" s="54"/>
      <c r="WTR196" s="54"/>
      <c r="WTS196" s="54"/>
      <c r="WTT196" s="54"/>
      <c r="WTU196" s="54"/>
      <c r="WTV196" s="54"/>
      <c r="WTW196" s="54"/>
      <c r="WTX196" s="54"/>
      <c r="WTY196" s="54"/>
      <c r="WTZ196" s="54"/>
      <c r="WUA196" s="54"/>
      <c r="WUB196" s="54"/>
      <c r="WUC196" s="54"/>
      <c r="WUD196" s="54"/>
      <c r="WUE196" s="54"/>
      <c r="WUF196" s="54"/>
      <c r="WUG196" s="54"/>
      <c r="WUH196" s="54"/>
      <c r="WUI196" s="54"/>
      <c r="WUJ196" s="54"/>
      <c r="WUK196" s="54"/>
      <c r="WUL196" s="54"/>
      <c r="WUM196" s="54"/>
      <c r="WUN196" s="54"/>
      <c r="WUO196" s="54"/>
      <c r="WUP196" s="54"/>
      <c r="WUQ196" s="54"/>
      <c r="WUR196" s="54"/>
      <c r="WUS196" s="54"/>
      <c r="WUT196" s="54"/>
      <c r="WUU196" s="54"/>
      <c r="WUV196" s="54"/>
      <c r="WUW196" s="54"/>
      <c r="WUX196" s="54"/>
      <c r="WUY196" s="54"/>
      <c r="WUZ196" s="54"/>
      <c r="WVA196" s="54"/>
      <c r="WVB196" s="54"/>
      <c r="WVC196" s="54"/>
      <c r="WVD196" s="54"/>
      <c r="WVE196" s="54"/>
      <c r="WVF196" s="54"/>
      <c r="WVG196" s="54"/>
      <c r="WVH196" s="54"/>
      <c r="WVI196" s="54"/>
      <c r="WVJ196" s="54"/>
      <c r="WVK196" s="54"/>
      <c r="WVL196" s="54"/>
      <c r="WVM196" s="54"/>
      <c r="WVN196" s="54"/>
      <c r="WVO196" s="54"/>
      <c r="WVP196" s="54"/>
      <c r="WVQ196" s="54"/>
      <c r="WVR196" s="54"/>
      <c r="WVS196" s="54"/>
      <c r="WVT196" s="54"/>
      <c r="WVU196" s="54"/>
      <c r="WVV196" s="54"/>
      <c r="WVW196" s="54"/>
      <c r="WVX196" s="54"/>
      <c r="WVY196" s="54"/>
      <c r="WVZ196" s="54"/>
      <c r="WWA196" s="54"/>
      <c r="WWB196" s="54"/>
      <c r="WWC196" s="54"/>
      <c r="WWD196" s="54"/>
      <c r="WWE196" s="54"/>
      <c r="WWF196" s="54"/>
      <c r="WWG196" s="54"/>
      <c r="WWH196" s="54"/>
      <c r="WWI196" s="54"/>
      <c r="WWJ196" s="54"/>
      <c r="WWK196" s="54"/>
      <c r="WWL196" s="54"/>
      <c r="WWM196" s="54"/>
      <c r="WWN196" s="54"/>
      <c r="WWO196" s="54"/>
      <c r="WWP196" s="54"/>
      <c r="WWQ196" s="54"/>
      <c r="WWR196" s="54"/>
      <c r="WWS196" s="54"/>
      <c r="WWT196" s="54"/>
      <c r="WWU196" s="54"/>
      <c r="WWV196" s="54"/>
      <c r="WWW196" s="54"/>
      <c r="WWX196" s="54"/>
      <c r="WWY196" s="54"/>
      <c r="WWZ196" s="54"/>
      <c r="WXA196" s="54"/>
      <c r="WXB196" s="54"/>
      <c r="WXC196" s="54"/>
      <c r="WXD196" s="54"/>
      <c r="WXE196" s="54"/>
      <c r="WXF196" s="54"/>
      <c r="WXG196" s="54"/>
      <c r="WXH196" s="54"/>
      <c r="WXI196" s="54"/>
      <c r="WXJ196" s="54"/>
      <c r="WXK196" s="54"/>
      <c r="WXL196" s="54"/>
      <c r="WXM196" s="54"/>
      <c r="WXN196" s="54"/>
      <c r="WXO196" s="54"/>
      <c r="WXP196" s="54"/>
      <c r="WXQ196" s="54"/>
      <c r="WXR196" s="54"/>
      <c r="WXS196" s="54"/>
      <c r="WXT196" s="54"/>
      <c r="WXU196" s="54"/>
      <c r="WXV196" s="54"/>
      <c r="WXW196" s="54"/>
      <c r="WXX196" s="54"/>
      <c r="WXY196" s="54"/>
      <c r="WXZ196" s="54"/>
      <c r="WYA196" s="54"/>
      <c r="WYB196" s="54"/>
      <c r="WYC196" s="54"/>
      <c r="WYD196" s="54"/>
      <c r="WYE196" s="54"/>
      <c r="WYF196" s="54"/>
      <c r="WYG196" s="54"/>
      <c r="WYH196" s="54"/>
      <c r="WYI196" s="54"/>
      <c r="WYJ196" s="54"/>
      <c r="WYK196" s="54"/>
      <c r="WYL196" s="54"/>
      <c r="WYM196" s="54"/>
      <c r="WYN196" s="54"/>
      <c r="WYO196" s="54"/>
      <c r="WYP196" s="54"/>
      <c r="WYQ196" s="54"/>
      <c r="WYR196" s="54"/>
      <c r="WYS196" s="54"/>
      <c r="WYT196" s="54"/>
      <c r="WYU196" s="54"/>
      <c r="WYV196" s="54"/>
      <c r="WYW196" s="54"/>
      <c r="WYX196" s="54"/>
      <c r="WYY196" s="54"/>
      <c r="WYZ196" s="54"/>
      <c r="WZA196" s="54"/>
      <c r="WZB196" s="54"/>
      <c r="WZC196" s="54"/>
      <c r="WZD196" s="54"/>
      <c r="WZE196" s="54"/>
      <c r="WZF196" s="54"/>
      <c r="WZG196" s="54"/>
      <c r="WZH196" s="54"/>
      <c r="WZI196" s="54"/>
      <c r="WZJ196" s="54"/>
      <c r="WZK196" s="54"/>
      <c r="WZL196" s="54"/>
      <c r="WZM196" s="54"/>
      <c r="WZN196" s="54"/>
      <c r="WZO196" s="54"/>
      <c r="WZP196" s="54"/>
      <c r="WZQ196" s="54"/>
      <c r="WZR196" s="54"/>
      <c r="WZS196" s="54"/>
      <c r="WZT196" s="54"/>
      <c r="WZU196" s="54"/>
      <c r="WZV196" s="54"/>
      <c r="WZW196" s="54"/>
      <c r="WZX196" s="54"/>
      <c r="WZY196" s="54"/>
      <c r="WZZ196" s="54"/>
      <c r="XAA196" s="54"/>
      <c r="XAB196" s="54"/>
      <c r="XAC196" s="54"/>
      <c r="XAD196" s="54"/>
      <c r="XAE196" s="54"/>
      <c r="XAF196" s="54"/>
      <c r="XAG196" s="54"/>
      <c r="XAH196" s="54"/>
      <c r="XAI196" s="54"/>
      <c r="XAJ196" s="54"/>
      <c r="XAK196" s="54"/>
      <c r="XAL196" s="54"/>
      <c r="XAM196" s="54"/>
      <c r="XAN196" s="54"/>
      <c r="XAO196" s="54"/>
      <c r="XAP196" s="54"/>
      <c r="XAQ196" s="54"/>
      <c r="XAR196" s="54"/>
      <c r="XAS196" s="54"/>
      <c r="XAT196" s="54"/>
      <c r="XAU196" s="54"/>
      <c r="XAV196" s="54"/>
      <c r="XAW196" s="54"/>
      <c r="XAX196" s="54"/>
      <c r="XAY196" s="54"/>
      <c r="XAZ196" s="54"/>
      <c r="XBA196" s="54"/>
      <c r="XBB196" s="54"/>
      <c r="XBC196" s="54"/>
      <c r="XBD196" s="54"/>
      <c r="XBE196" s="54"/>
      <c r="XBF196" s="54"/>
      <c r="XBG196" s="54"/>
      <c r="XBH196" s="54"/>
      <c r="XBI196" s="54"/>
      <c r="XBJ196" s="54"/>
      <c r="XBK196" s="54"/>
      <c r="XBL196" s="54"/>
      <c r="XBM196" s="54"/>
      <c r="XBN196" s="54"/>
      <c r="XBO196" s="54"/>
      <c r="XBP196" s="54"/>
      <c r="XBQ196" s="54"/>
      <c r="XBR196" s="54"/>
      <c r="XBS196" s="54"/>
      <c r="XBT196" s="54"/>
      <c r="XBU196" s="54"/>
      <c r="XBV196" s="54"/>
      <c r="XBW196" s="54"/>
      <c r="XBX196" s="54"/>
      <c r="XBY196" s="54"/>
      <c r="XBZ196" s="54"/>
      <c r="XCA196" s="54"/>
      <c r="XCB196" s="54"/>
      <c r="XCC196" s="54"/>
      <c r="XCD196" s="54"/>
      <c r="XCE196" s="54"/>
      <c r="XCF196" s="54"/>
      <c r="XCG196" s="54"/>
      <c r="XCH196" s="54"/>
      <c r="XCI196" s="54"/>
      <c r="XCJ196" s="54"/>
      <c r="XCK196" s="54"/>
      <c r="XCL196" s="54"/>
      <c r="XCM196" s="54"/>
      <c r="XCN196" s="54"/>
      <c r="XCO196" s="54"/>
      <c r="XCP196" s="54"/>
      <c r="XCQ196" s="54"/>
      <c r="XCR196" s="54"/>
      <c r="XCS196" s="54"/>
      <c r="XCT196" s="54"/>
      <c r="XCU196" s="54"/>
      <c r="XCV196" s="54"/>
      <c r="XCW196" s="54"/>
      <c r="XCX196" s="54"/>
      <c r="XCY196" s="54"/>
      <c r="XCZ196" s="54"/>
      <c r="XDA196" s="54"/>
      <c r="XDB196" s="54"/>
      <c r="XDC196" s="54"/>
      <c r="XDD196" s="54"/>
      <c r="XDE196" s="54"/>
      <c r="XDF196" s="54"/>
      <c r="XDG196" s="54"/>
      <c r="XDH196" s="54"/>
      <c r="XDI196" s="54"/>
      <c r="XDJ196" s="54"/>
      <c r="XDK196" s="54"/>
      <c r="XDL196" s="54"/>
      <c r="XDM196" s="54"/>
      <c r="XDN196" s="54"/>
      <c r="XDO196" s="54"/>
      <c r="XDP196" s="54"/>
      <c r="XDQ196" s="54"/>
      <c r="XDR196" s="54"/>
      <c r="XDS196" s="54"/>
      <c r="XDT196" s="54"/>
      <c r="XDU196" s="54"/>
      <c r="XDV196" s="54"/>
      <c r="XDW196" s="54"/>
      <c r="XDX196" s="54"/>
      <c r="XDY196" s="54"/>
      <c r="XDZ196" s="54"/>
      <c r="XEA196" s="54"/>
      <c r="XEB196" s="54"/>
      <c r="XEC196" s="54"/>
      <c r="XED196" s="54"/>
      <c r="XEE196" s="54"/>
      <c r="XEF196" s="54"/>
      <c r="XEG196" s="54"/>
      <c r="XEH196" s="54"/>
      <c r="XEI196" s="54"/>
      <c r="XEJ196" s="54"/>
      <c r="XEK196" s="54"/>
      <c r="XEL196" s="54"/>
      <c r="XEM196" s="54"/>
      <c r="XEN196" s="54"/>
      <c r="XEO196" s="54"/>
      <c r="XEP196" s="54"/>
      <c r="XEQ196" s="54"/>
      <c r="XER196" s="54"/>
      <c r="XES196" s="54"/>
      <c r="XET196" s="54"/>
      <c r="XEU196" s="54"/>
      <c r="XEV196" s="54"/>
      <c r="XEW196" s="54"/>
      <c r="XEX196" s="54"/>
      <c r="XEY196" s="54"/>
      <c r="XEZ196" s="54"/>
      <c r="XFA196" s="54"/>
      <c r="XFB196" s="54"/>
      <c r="XFC196" s="54"/>
      <c r="XFD196" s="54"/>
    </row>
    <row r="197" spans="2:16384" s="28" customFormat="1" ht="12" customHeight="1">
      <c r="B197" s="23"/>
      <c r="C197" s="146"/>
      <c r="D197" s="200"/>
      <c r="E197" s="200"/>
      <c r="F197" s="200"/>
      <c r="G197" s="200"/>
      <c r="H197" s="200"/>
      <c r="I197" s="200"/>
      <c r="J197" s="200"/>
      <c r="K197" s="200"/>
      <c r="L197" s="200"/>
      <c r="M197" s="200"/>
      <c r="N197" s="200"/>
      <c r="O197" s="200"/>
      <c r="P197" s="200"/>
      <c r="Q197" s="43"/>
      <c r="R197" s="43"/>
      <c r="S197" s="43"/>
      <c r="T197" s="43"/>
      <c r="U197" s="43"/>
      <c r="V197" s="43"/>
      <c r="W197" s="43"/>
      <c r="X197" s="258"/>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54"/>
      <c r="FO197" s="54"/>
      <c r="FP197" s="54"/>
      <c r="FQ197" s="54"/>
      <c r="FR197" s="54"/>
      <c r="FS197" s="54"/>
      <c r="FT197" s="54"/>
      <c r="FU197" s="54"/>
      <c r="FV197" s="54"/>
      <c r="FW197" s="54"/>
      <c r="FX197" s="54"/>
      <c r="FY197" s="54"/>
      <c r="FZ197" s="54"/>
      <c r="GA197" s="54"/>
      <c r="GB197" s="54"/>
      <c r="GC197" s="54"/>
      <c r="GD197" s="54"/>
      <c r="GE197" s="54"/>
      <c r="GF197" s="54"/>
      <c r="GG197" s="54"/>
      <c r="GH197" s="54"/>
      <c r="GI197" s="54"/>
      <c r="GJ197" s="54"/>
      <c r="GK197" s="54"/>
      <c r="GL197" s="54"/>
      <c r="GM197" s="54"/>
      <c r="GN197" s="54"/>
      <c r="GO197" s="54"/>
      <c r="GP197" s="54"/>
      <c r="GQ197" s="54"/>
      <c r="GR197" s="54"/>
      <c r="GS197" s="54"/>
      <c r="GT197" s="54"/>
      <c r="GU197" s="54"/>
      <c r="GV197" s="54"/>
      <c r="GW197" s="54"/>
      <c r="GX197" s="54"/>
      <c r="GY197" s="54"/>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c r="KN197" s="54"/>
      <c r="KO197" s="54"/>
      <c r="KP197" s="54"/>
      <c r="KQ197" s="54"/>
      <c r="KR197" s="54"/>
      <c r="KS197" s="54"/>
      <c r="KT197" s="54"/>
      <c r="KU197" s="54"/>
      <c r="KV197" s="54"/>
      <c r="KW197" s="54"/>
      <c r="KX197" s="54"/>
      <c r="KY197" s="54"/>
      <c r="KZ197" s="54"/>
      <c r="LA197" s="54"/>
      <c r="LB197" s="54"/>
      <c r="LC197" s="54"/>
      <c r="LD197" s="54"/>
      <c r="LE197" s="54"/>
      <c r="LF197" s="54"/>
      <c r="LG197" s="54"/>
      <c r="LH197" s="54"/>
      <c r="LI197" s="54"/>
      <c r="LJ197" s="54"/>
      <c r="LK197" s="54"/>
      <c r="LL197" s="54"/>
      <c r="LM197" s="54"/>
      <c r="LN197" s="54"/>
      <c r="LO197" s="54"/>
      <c r="LP197" s="54"/>
      <c r="LQ197" s="54"/>
      <c r="LR197" s="54"/>
      <c r="LS197" s="54"/>
      <c r="LT197" s="54"/>
      <c r="LU197" s="54"/>
      <c r="LV197" s="54"/>
      <c r="LW197" s="54"/>
      <c r="LX197" s="54"/>
      <c r="LY197" s="54"/>
      <c r="LZ197" s="54"/>
      <c r="MA197" s="54"/>
      <c r="MB197" s="54"/>
      <c r="MC197" s="54"/>
      <c r="MD197" s="54"/>
      <c r="ME197" s="54"/>
      <c r="MF197" s="54"/>
      <c r="MG197" s="54"/>
      <c r="MH197" s="54"/>
      <c r="MI197" s="54"/>
      <c r="MJ197" s="54"/>
      <c r="MK197" s="54"/>
      <c r="ML197" s="54"/>
      <c r="MM197" s="54"/>
      <c r="MN197" s="54"/>
      <c r="MO197" s="54"/>
      <c r="MP197" s="54"/>
      <c r="MQ197" s="54"/>
      <c r="MR197" s="54"/>
      <c r="MS197" s="54"/>
      <c r="MT197" s="54"/>
      <c r="MU197" s="54"/>
      <c r="MV197" s="54"/>
      <c r="MW197" s="54"/>
      <c r="MX197" s="54"/>
      <c r="MY197" s="54"/>
      <c r="MZ197" s="54"/>
      <c r="NA197" s="54"/>
      <c r="NB197" s="54"/>
      <c r="NC197" s="54"/>
      <c r="ND197" s="54"/>
      <c r="NE197" s="54"/>
      <c r="NF197" s="54"/>
      <c r="NG197" s="54"/>
      <c r="NH197" s="54"/>
      <c r="NI197" s="54"/>
      <c r="NJ197" s="54"/>
      <c r="NK197" s="54"/>
      <c r="NL197" s="54"/>
      <c r="NM197" s="54"/>
      <c r="NN197" s="54"/>
      <c r="NO197" s="54"/>
      <c r="NP197" s="54"/>
      <c r="NQ197" s="54"/>
      <c r="NR197" s="54"/>
      <c r="NS197" s="54"/>
      <c r="NT197" s="54"/>
      <c r="NU197" s="54"/>
      <c r="NV197" s="54"/>
      <c r="NW197" s="54"/>
      <c r="NX197" s="54"/>
      <c r="NY197" s="54"/>
      <c r="NZ197" s="54"/>
      <c r="OA197" s="54"/>
      <c r="OB197" s="54"/>
      <c r="OC197" s="54"/>
      <c r="OD197" s="54"/>
      <c r="OE197" s="54"/>
      <c r="OF197" s="54"/>
      <c r="OG197" s="54"/>
      <c r="OH197" s="54"/>
      <c r="OI197" s="54"/>
      <c r="OJ197" s="54"/>
      <c r="OK197" s="54"/>
      <c r="OL197" s="54"/>
      <c r="OM197" s="54"/>
      <c r="ON197" s="54"/>
      <c r="OO197" s="54"/>
      <c r="OP197" s="54"/>
      <c r="OQ197" s="54"/>
      <c r="OR197" s="54"/>
      <c r="OS197" s="54"/>
      <c r="OT197" s="54"/>
      <c r="OU197" s="54"/>
      <c r="OV197" s="54"/>
      <c r="OW197" s="54"/>
      <c r="OX197" s="54"/>
      <c r="OY197" s="54"/>
      <c r="OZ197" s="54"/>
      <c r="PA197" s="54"/>
      <c r="PB197" s="54"/>
      <c r="PC197" s="54"/>
      <c r="PD197" s="54"/>
      <c r="PE197" s="54"/>
      <c r="PF197" s="54"/>
      <c r="PG197" s="54"/>
      <c r="PH197" s="54"/>
      <c r="PI197" s="54"/>
      <c r="PJ197" s="54"/>
      <c r="PK197" s="54"/>
      <c r="PL197" s="54"/>
      <c r="PM197" s="54"/>
      <c r="PN197" s="54"/>
      <c r="PO197" s="54"/>
      <c r="PP197" s="54"/>
      <c r="PQ197" s="54"/>
      <c r="PR197" s="54"/>
      <c r="PS197" s="54"/>
      <c r="PT197" s="54"/>
      <c r="PU197" s="54"/>
      <c r="PV197" s="54"/>
      <c r="PW197" s="54"/>
      <c r="PX197" s="54"/>
      <c r="PY197" s="54"/>
      <c r="PZ197" s="54"/>
      <c r="QA197" s="54"/>
      <c r="QB197" s="54"/>
      <c r="QC197" s="54"/>
      <c r="QD197" s="54"/>
      <c r="QE197" s="54"/>
      <c r="QF197" s="54"/>
      <c r="QG197" s="54"/>
      <c r="QH197" s="54"/>
      <c r="QI197" s="54"/>
      <c r="QJ197" s="54"/>
      <c r="QK197" s="54"/>
      <c r="QL197" s="54"/>
      <c r="QM197" s="54"/>
      <c r="QN197" s="54"/>
      <c r="QO197" s="54"/>
      <c r="QP197" s="54"/>
      <c r="QQ197" s="54"/>
      <c r="QR197" s="54"/>
      <c r="QS197" s="54"/>
      <c r="QT197" s="54"/>
      <c r="QU197" s="54"/>
      <c r="QV197" s="54"/>
      <c r="QW197" s="54"/>
      <c r="QX197" s="54"/>
      <c r="QY197" s="54"/>
      <c r="QZ197" s="54"/>
      <c r="RA197" s="54"/>
      <c r="RB197" s="54"/>
      <c r="RC197" s="54"/>
      <c r="RD197" s="54"/>
      <c r="RE197" s="54"/>
      <c r="RF197" s="54"/>
      <c r="RG197" s="54"/>
      <c r="RH197" s="54"/>
      <c r="RI197" s="54"/>
      <c r="RJ197" s="54"/>
      <c r="RK197" s="54"/>
      <c r="RL197" s="54"/>
      <c r="RM197" s="54"/>
      <c r="RN197" s="54"/>
      <c r="RO197" s="54"/>
      <c r="RP197" s="54"/>
      <c r="RQ197" s="54"/>
      <c r="RR197" s="54"/>
      <c r="RS197" s="54"/>
      <c r="RT197" s="54"/>
      <c r="RU197" s="54"/>
      <c r="RV197" s="54"/>
      <c r="RW197" s="54"/>
      <c r="RX197" s="54"/>
      <c r="RY197" s="54"/>
      <c r="RZ197" s="54"/>
      <c r="SA197" s="54"/>
      <c r="SB197" s="54"/>
      <c r="SC197" s="54"/>
      <c r="SD197" s="54"/>
      <c r="SE197" s="54"/>
      <c r="SF197" s="54"/>
      <c r="SG197" s="54"/>
      <c r="SH197" s="54"/>
      <c r="SI197" s="54"/>
      <c r="SJ197" s="54"/>
      <c r="SK197" s="54"/>
      <c r="SL197" s="54"/>
      <c r="SM197" s="54"/>
      <c r="SN197" s="54"/>
      <c r="SO197" s="54"/>
      <c r="SP197" s="54"/>
      <c r="SQ197" s="54"/>
      <c r="SR197" s="54"/>
      <c r="SS197" s="54"/>
      <c r="ST197" s="54"/>
      <c r="SU197" s="54"/>
      <c r="SV197" s="54"/>
      <c r="SW197" s="54"/>
      <c r="SX197" s="54"/>
      <c r="SY197" s="54"/>
      <c r="SZ197" s="54"/>
      <c r="TA197" s="54"/>
      <c r="TB197" s="54"/>
      <c r="TC197" s="54"/>
      <c r="TD197" s="54"/>
      <c r="TE197" s="54"/>
      <c r="TF197" s="54"/>
      <c r="TG197" s="54"/>
      <c r="TH197" s="54"/>
      <c r="TI197" s="54"/>
      <c r="TJ197" s="54"/>
      <c r="TK197" s="54"/>
      <c r="TL197" s="54"/>
      <c r="TM197" s="54"/>
      <c r="TN197" s="54"/>
      <c r="TO197" s="54"/>
      <c r="TP197" s="54"/>
      <c r="TQ197" s="54"/>
      <c r="TR197" s="54"/>
      <c r="TS197" s="54"/>
      <c r="TT197" s="54"/>
      <c r="TU197" s="54"/>
      <c r="TV197" s="54"/>
      <c r="TW197" s="54"/>
      <c r="TX197" s="54"/>
      <c r="TY197" s="54"/>
      <c r="TZ197" s="54"/>
      <c r="UA197" s="54"/>
      <c r="UB197" s="54"/>
      <c r="UC197" s="54"/>
      <c r="UD197" s="54"/>
      <c r="UE197" s="54"/>
      <c r="UF197" s="54"/>
      <c r="UG197" s="54"/>
      <c r="UH197" s="54"/>
      <c r="UI197" s="54"/>
      <c r="UJ197" s="54"/>
      <c r="UK197" s="54"/>
      <c r="UL197" s="54"/>
      <c r="UM197" s="54"/>
      <c r="UN197" s="54"/>
      <c r="UO197" s="54"/>
      <c r="UP197" s="54"/>
      <c r="UQ197" s="54"/>
      <c r="UR197" s="54"/>
      <c r="US197" s="54"/>
      <c r="UT197" s="54"/>
      <c r="UU197" s="54"/>
      <c r="UV197" s="54"/>
      <c r="UW197" s="54"/>
      <c r="UX197" s="54"/>
      <c r="UY197" s="54"/>
      <c r="UZ197" s="54"/>
      <c r="VA197" s="54"/>
      <c r="VB197" s="54"/>
      <c r="VC197" s="54"/>
      <c r="VD197" s="54"/>
      <c r="VE197" s="54"/>
      <c r="VF197" s="54"/>
      <c r="VG197" s="54"/>
      <c r="VH197" s="54"/>
      <c r="VI197" s="54"/>
      <c r="VJ197" s="54"/>
      <c r="VK197" s="54"/>
      <c r="VL197" s="54"/>
      <c r="VM197" s="54"/>
      <c r="VN197" s="54"/>
      <c r="VO197" s="54"/>
      <c r="VP197" s="54"/>
      <c r="VQ197" s="54"/>
      <c r="VR197" s="54"/>
      <c r="VS197" s="54"/>
      <c r="VT197" s="54"/>
      <c r="VU197" s="54"/>
      <c r="VV197" s="54"/>
      <c r="VW197" s="54"/>
      <c r="VX197" s="54"/>
      <c r="VY197" s="54"/>
      <c r="VZ197" s="54"/>
      <c r="WA197" s="54"/>
      <c r="WB197" s="54"/>
      <c r="WC197" s="54"/>
      <c r="WD197" s="54"/>
      <c r="WE197" s="54"/>
      <c r="WF197" s="54"/>
      <c r="WG197" s="54"/>
      <c r="WH197" s="54"/>
      <c r="WI197" s="54"/>
      <c r="WJ197" s="54"/>
      <c r="WK197" s="54"/>
      <c r="WL197" s="54"/>
      <c r="WM197" s="54"/>
      <c r="WN197" s="54"/>
      <c r="WO197" s="54"/>
      <c r="WP197" s="54"/>
      <c r="WQ197" s="54"/>
      <c r="WR197" s="54"/>
      <c r="WS197" s="54"/>
      <c r="WT197" s="54"/>
      <c r="WU197" s="54"/>
      <c r="WV197" s="54"/>
      <c r="WW197" s="54"/>
      <c r="WX197" s="54"/>
      <c r="WY197" s="54"/>
      <c r="WZ197" s="54"/>
      <c r="XA197" s="54"/>
      <c r="XB197" s="54"/>
      <c r="XC197" s="54"/>
      <c r="XD197" s="54"/>
      <c r="XE197" s="54"/>
      <c r="XF197" s="54"/>
      <c r="XG197" s="54"/>
      <c r="XH197" s="54"/>
      <c r="XI197" s="54"/>
      <c r="XJ197" s="54"/>
      <c r="XK197" s="54"/>
      <c r="XL197" s="54"/>
      <c r="XM197" s="54"/>
      <c r="XN197" s="54"/>
      <c r="XO197" s="54"/>
      <c r="XP197" s="54"/>
      <c r="XQ197" s="54"/>
      <c r="XR197" s="54"/>
      <c r="XS197" s="54"/>
      <c r="XT197" s="54"/>
      <c r="XU197" s="54"/>
      <c r="XV197" s="54"/>
      <c r="XW197" s="54"/>
      <c r="XX197" s="54"/>
      <c r="XY197" s="54"/>
      <c r="XZ197" s="54"/>
      <c r="YA197" s="54"/>
      <c r="YB197" s="54"/>
      <c r="YC197" s="54"/>
      <c r="YD197" s="54"/>
      <c r="YE197" s="54"/>
      <c r="YF197" s="54"/>
      <c r="YG197" s="54"/>
      <c r="YH197" s="54"/>
      <c r="YI197" s="54"/>
      <c r="YJ197" s="54"/>
      <c r="YK197" s="54"/>
      <c r="YL197" s="54"/>
      <c r="YM197" s="54"/>
      <c r="YN197" s="54"/>
      <c r="YO197" s="54"/>
      <c r="YP197" s="54"/>
      <c r="YQ197" s="54"/>
      <c r="YR197" s="54"/>
      <c r="YS197" s="54"/>
      <c r="YT197" s="54"/>
      <c r="YU197" s="54"/>
      <c r="YV197" s="54"/>
      <c r="YW197" s="54"/>
      <c r="YX197" s="54"/>
      <c r="YY197" s="54"/>
      <c r="YZ197" s="54"/>
      <c r="ZA197" s="54"/>
      <c r="ZB197" s="54"/>
      <c r="ZC197" s="54"/>
      <c r="ZD197" s="54"/>
      <c r="ZE197" s="54"/>
      <c r="ZF197" s="54"/>
      <c r="ZG197" s="54"/>
      <c r="ZH197" s="54"/>
      <c r="ZI197" s="54"/>
      <c r="ZJ197" s="54"/>
      <c r="ZK197" s="54"/>
      <c r="ZL197" s="54"/>
      <c r="ZM197" s="54"/>
      <c r="ZN197" s="54"/>
      <c r="ZO197" s="54"/>
      <c r="ZP197" s="54"/>
      <c r="ZQ197" s="54"/>
      <c r="ZR197" s="54"/>
      <c r="ZS197" s="54"/>
      <c r="ZT197" s="54"/>
      <c r="ZU197" s="54"/>
      <c r="ZV197" s="54"/>
      <c r="ZW197" s="54"/>
      <c r="ZX197" s="54"/>
      <c r="ZY197" s="54"/>
      <c r="ZZ197" s="54"/>
      <c r="AAA197" s="54"/>
      <c r="AAB197" s="54"/>
      <c r="AAC197" s="54"/>
      <c r="AAD197" s="54"/>
      <c r="AAE197" s="54"/>
      <c r="AAF197" s="54"/>
      <c r="AAG197" s="54"/>
      <c r="AAH197" s="54"/>
      <c r="AAI197" s="54"/>
      <c r="AAJ197" s="54"/>
      <c r="AAK197" s="54"/>
      <c r="AAL197" s="54"/>
      <c r="AAM197" s="54"/>
      <c r="AAN197" s="54"/>
      <c r="AAO197" s="54"/>
      <c r="AAP197" s="54"/>
      <c r="AAQ197" s="54"/>
      <c r="AAR197" s="54"/>
      <c r="AAS197" s="54"/>
      <c r="AAT197" s="54"/>
      <c r="AAU197" s="54"/>
      <c r="AAV197" s="54"/>
      <c r="AAW197" s="54"/>
      <c r="AAX197" s="54"/>
      <c r="AAY197" s="54"/>
      <c r="AAZ197" s="54"/>
      <c r="ABA197" s="54"/>
      <c r="ABB197" s="54"/>
      <c r="ABC197" s="54"/>
      <c r="ABD197" s="54"/>
      <c r="ABE197" s="54"/>
      <c r="ABF197" s="54"/>
      <c r="ABG197" s="54"/>
      <c r="ABH197" s="54"/>
      <c r="ABI197" s="54"/>
      <c r="ABJ197" s="54"/>
      <c r="ABK197" s="54"/>
      <c r="ABL197" s="54"/>
      <c r="ABM197" s="54"/>
      <c r="ABN197" s="54"/>
      <c r="ABO197" s="54"/>
      <c r="ABP197" s="54"/>
      <c r="ABQ197" s="54"/>
      <c r="ABR197" s="54"/>
      <c r="ABS197" s="54"/>
      <c r="ABT197" s="54"/>
      <c r="ABU197" s="54"/>
      <c r="ABV197" s="54"/>
      <c r="ABW197" s="54"/>
      <c r="ABX197" s="54"/>
      <c r="ABY197" s="54"/>
      <c r="ABZ197" s="54"/>
      <c r="ACA197" s="54"/>
      <c r="ACB197" s="54"/>
      <c r="ACC197" s="54"/>
      <c r="ACD197" s="54"/>
      <c r="ACE197" s="54"/>
      <c r="ACF197" s="54"/>
      <c r="ACG197" s="54"/>
      <c r="ACH197" s="54"/>
      <c r="ACI197" s="54"/>
      <c r="ACJ197" s="54"/>
      <c r="ACK197" s="54"/>
      <c r="ACL197" s="54"/>
      <c r="ACM197" s="54"/>
      <c r="ACN197" s="54"/>
      <c r="ACO197" s="54"/>
      <c r="ACP197" s="54"/>
      <c r="ACQ197" s="54"/>
      <c r="ACR197" s="54"/>
      <c r="ACS197" s="54"/>
      <c r="ACT197" s="54"/>
      <c r="ACU197" s="54"/>
      <c r="ACV197" s="54"/>
      <c r="ACW197" s="54"/>
      <c r="ACX197" s="54"/>
      <c r="ACY197" s="54"/>
      <c r="ACZ197" s="54"/>
      <c r="ADA197" s="54"/>
      <c r="ADB197" s="54"/>
      <c r="ADC197" s="54"/>
      <c r="ADD197" s="54"/>
      <c r="ADE197" s="54"/>
      <c r="ADF197" s="54"/>
      <c r="ADG197" s="54"/>
      <c r="ADH197" s="54"/>
      <c r="ADI197" s="54"/>
      <c r="ADJ197" s="54"/>
      <c r="ADK197" s="54"/>
      <c r="ADL197" s="54"/>
      <c r="ADM197" s="54"/>
      <c r="ADN197" s="54"/>
      <c r="ADO197" s="54"/>
      <c r="ADP197" s="54"/>
      <c r="ADQ197" s="54"/>
      <c r="ADR197" s="54"/>
      <c r="ADS197" s="54"/>
      <c r="ADT197" s="54"/>
      <c r="ADU197" s="54"/>
      <c r="ADV197" s="54"/>
      <c r="ADW197" s="54"/>
      <c r="ADX197" s="54"/>
      <c r="ADY197" s="54"/>
      <c r="ADZ197" s="54"/>
      <c r="AEA197" s="54"/>
      <c r="AEB197" s="54"/>
      <c r="AEC197" s="54"/>
      <c r="AED197" s="54"/>
      <c r="AEE197" s="54"/>
      <c r="AEF197" s="54"/>
      <c r="AEG197" s="54"/>
      <c r="AEH197" s="54"/>
      <c r="AEI197" s="54"/>
      <c r="AEJ197" s="54"/>
      <c r="AEK197" s="54"/>
      <c r="AEL197" s="54"/>
      <c r="AEM197" s="54"/>
      <c r="AEN197" s="54"/>
      <c r="AEO197" s="54"/>
      <c r="AEP197" s="54"/>
      <c r="AEQ197" s="54"/>
      <c r="AER197" s="54"/>
      <c r="AES197" s="54"/>
      <c r="AET197" s="54"/>
      <c r="AEU197" s="54"/>
      <c r="AEV197" s="54"/>
      <c r="AEW197" s="54"/>
      <c r="AEX197" s="54"/>
      <c r="AEY197" s="54"/>
      <c r="AEZ197" s="54"/>
      <c r="AFA197" s="54"/>
      <c r="AFB197" s="54"/>
      <c r="AFC197" s="54"/>
      <c r="AFD197" s="54"/>
      <c r="AFE197" s="54"/>
      <c r="AFF197" s="54"/>
      <c r="AFG197" s="54"/>
      <c r="AFH197" s="54"/>
      <c r="AFI197" s="54"/>
      <c r="AFJ197" s="54"/>
      <c r="AFK197" s="54"/>
      <c r="AFL197" s="54"/>
      <c r="AFM197" s="54"/>
      <c r="AFN197" s="54"/>
      <c r="AFO197" s="54"/>
      <c r="AFP197" s="54"/>
      <c r="AFQ197" s="54"/>
      <c r="AFR197" s="54"/>
      <c r="AFS197" s="54"/>
      <c r="AFT197" s="54"/>
      <c r="AFU197" s="54"/>
      <c r="AFV197" s="54"/>
      <c r="AFW197" s="54"/>
      <c r="AFX197" s="54"/>
      <c r="AFY197" s="54"/>
      <c r="AFZ197" s="54"/>
      <c r="AGA197" s="54"/>
      <c r="AGB197" s="54"/>
      <c r="AGC197" s="54"/>
      <c r="AGD197" s="54"/>
      <c r="AGE197" s="54"/>
      <c r="AGF197" s="54"/>
      <c r="AGG197" s="54"/>
      <c r="AGH197" s="54"/>
      <c r="AGI197" s="54"/>
      <c r="AGJ197" s="54"/>
      <c r="AGK197" s="54"/>
      <c r="AGL197" s="54"/>
      <c r="AGM197" s="54"/>
      <c r="AGN197" s="54"/>
      <c r="AGO197" s="54"/>
      <c r="AGP197" s="54"/>
      <c r="AGQ197" s="54"/>
      <c r="AGR197" s="54"/>
      <c r="AGS197" s="54"/>
      <c r="AGT197" s="54"/>
      <c r="AGU197" s="54"/>
      <c r="AGV197" s="54"/>
      <c r="AGW197" s="54"/>
      <c r="AGX197" s="54"/>
      <c r="AGY197" s="54"/>
      <c r="AGZ197" s="54"/>
      <c r="AHA197" s="54"/>
      <c r="AHB197" s="54"/>
      <c r="AHC197" s="54"/>
      <c r="AHD197" s="54"/>
      <c r="AHE197" s="54"/>
      <c r="AHF197" s="54"/>
      <c r="AHG197" s="54"/>
      <c r="AHH197" s="54"/>
      <c r="AHI197" s="54"/>
      <c r="AHJ197" s="54"/>
      <c r="AHK197" s="54"/>
      <c r="AHL197" s="54"/>
      <c r="AHM197" s="54"/>
      <c r="AHN197" s="54"/>
      <c r="AHO197" s="54"/>
      <c r="AHP197" s="54"/>
      <c r="AHQ197" s="54"/>
      <c r="AHR197" s="54"/>
      <c r="AHS197" s="54"/>
      <c r="AHT197" s="54"/>
      <c r="AHU197" s="54"/>
      <c r="AHV197" s="54"/>
      <c r="AHW197" s="54"/>
      <c r="AHX197" s="54"/>
      <c r="AHY197" s="54"/>
      <c r="AHZ197" s="54"/>
      <c r="AIA197" s="54"/>
      <c r="AIB197" s="54"/>
      <c r="AIC197" s="54"/>
      <c r="AID197" s="54"/>
      <c r="AIE197" s="54"/>
      <c r="AIF197" s="54"/>
      <c r="AIG197" s="54"/>
      <c r="AIH197" s="54"/>
      <c r="AII197" s="54"/>
      <c r="AIJ197" s="54"/>
      <c r="AIK197" s="54"/>
      <c r="AIL197" s="54"/>
      <c r="AIM197" s="54"/>
      <c r="AIN197" s="54"/>
      <c r="AIO197" s="54"/>
      <c r="AIP197" s="54"/>
      <c r="AIQ197" s="54"/>
      <c r="AIR197" s="54"/>
      <c r="AIS197" s="54"/>
      <c r="AIT197" s="54"/>
      <c r="AIU197" s="54"/>
      <c r="AIV197" s="54"/>
      <c r="AIW197" s="54"/>
      <c r="AIX197" s="54"/>
      <c r="AIY197" s="54"/>
      <c r="AIZ197" s="54"/>
      <c r="AJA197" s="54"/>
      <c r="AJB197" s="54"/>
      <c r="AJC197" s="54"/>
      <c r="AJD197" s="54"/>
      <c r="AJE197" s="54"/>
      <c r="AJF197" s="54"/>
      <c r="AJG197" s="54"/>
      <c r="AJH197" s="54"/>
      <c r="AJI197" s="54"/>
      <c r="AJJ197" s="54"/>
      <c r="AJK197" s="54"/>
      <c r="AJL197" s="54"/>
      <c r="AJM197" s="54"/>
      <c r="AJN197" s="54"/>
      <c r="AJO197" s="54"/>
      <c r="AJP197" s="54"/>
      <c r="AJQ197" s="54"/>
      <c r="AJR197" s="54"/>
      <c r="AJS197" s="54"/>
      <c r="AJT197" s="54"/>
      <c r="AJU197" s="54"/>
      <c r="AJV197" s="54"/>
      <c r="AJW197" s="54"/>
      <c r="AJX197" s="54"/>
      <c r="AJY197" s="54"/>
      <c r="AJZ197" s="54"/>
      <c r="AKA197" s="54"/>
      <c r="AKB197" s="54"/>
      <c r="AKC197" s="54"/>
      <c r="AKD197" s="54"/>
      <c r="AKE197" s="54"/>
      <c r="AKF197" s="54"/>
      <c r="AKG197" s="54"/>
      <c r="AKH197" s="54"/>
      <c r="AKI197" s="54"/>
      <c r="AKJ197" s="54"/>
      <c r="AKK197" s="54"/>
      <c r="AKL197" s="54"/>
      <c r="AKM197" s="54"/>
      <c r="AKN197" s="54"/>
      <c r="AKO197" s="54"/>
      <c r="AKP197" s="54"/>
      <c r="AKQ197" s="54"/>
      <c r="AKR197" s="54"/>
      <c r="AKS197" s="54"/>
      <c r="AKT197" s="54"/>
      <c r="AKU197" s="54"/>
      <c r="AKV197" s="54"/>
      <c r="AKW197" s="54"/>
      <c r="AKX197" s="54"/>
      <c r="AKY197" s="54"/>
      <c r="AKZ197" s="54"/>
      <c r="ALA197" s="54"/>
      <c r="ALB197" s="54"/>
      <c r="ALC197" s="54"/>
      <c r="ALD197" s="54"/>
      <c r="ALE197" s="54"/>
      <c r="ALF197" s="54"/>
      <c r="ALG197" s="54"/>
      <c r="ALH197" s="54"/>
      <c r="ALI197" s="54"/>
      <c r="ALJ197" s="54"/>
      <c r="ALK197" s="54"/>
      <c r="ALL197" s="54"/>
      <c r="ALM197" s="54"/>
      <c r="ALN197" s="54"/>
      <c r="ALO197" s="54"/>
      <c r="ALP197" s="54"/>
      <c r="ALQ197" s="54"/>
      <c r="ALR197" s="54"/>
      <c r="ALS197" s="54"/>
      <c r="ALT197" s="54"/>
      <c r="ALU197" s="54"/>
      <c r="ALV197" s="54"/>
      <c r="ALW197" s="54"/>
      <c r="ALX197" s="54"/>
      <c r="ALY197" s="54"/>
      <c r="ALZ197" s="54"/>
      <c r="AMA197" s="54"/>
      <c r="AMB197" s="54"/>
      <c r="AMC197" s="54"/>
      <c r="AMD197" s="54"/>
      <c r="AME197" s="54"/>
      <c r="AMF197" s="54"/>
      <c r="AMG197" s="54"/>
      <c r="AMH197" s="54"/>
      <c r="AMI197" s="54"/>
      <c r="AMJ197" s="54"/>
      <c r="AMK197" s="54"/>
      <c r="AML197" s="54"/>
      <c r="AMM197" s="54"/>
      <c r="AMN197" s="54"/>
      <c r="AMO197" s="54"/>
      <c r="AMP197" s="54"/>
      <c r="AMQ197" s="54"/>
      <c r="AMR197" s="54"/>
      <c r="AMS197" s="54"/>
      <c r="AMT197" s="54"/>
      <c r="AMU197" s="54"/>
      <c r="AMV197" s="54"/>
      <c r="AMW197" s="54"/>
      <c r="AMX197" s="54"/>
      <c r="AMY197" s="54"/>
      <c r="AMZ197" s="54"/>
      <c r="ANA197" s="54"/>
      <c r="ANB197" s="54"/>
      <c r="ANC197" s="54"/>
      <c r="AND197" s="54"/>
      <c r="ANE197" s="54"/>
      <c r="ANF197" s="54"/>
      <c r="ANG197" s="54"/>
      <c r="ANH197" s="54"/>
      <c r="ANI197" s="54"/>
      <c r="ANJ197" s="54"/>
      <c r="ANK197" s="54"/>
      <c r="ANL197" s="54"/>
      <c r="ANM197" s="54"/>
      <c r="ANN197" s="54"/>
      <c r="ANO197" s="54"/>
      <c r="ANP197" s="54"/>
      <c r="ANQ197" s="54"/>
      <c r="ANR197" s="54"/>
      <c r="ANS197" s="54"/>
      <c r="ANT197" s="54"/>
      <c r="ANU197" s="54"/>
      <c r="ANV197" s="54"/>
      <c r="ANW197" s="54"/>
      <c r="ANX197" s="54"/>
      <c r="ANY197" s="54"/>
      <c r="ANZ197" s="54"/>
      <c r="AOA197" s="54"/>
      <c r="AOB197" s="54"/>
      <c r="AOC197" s="54"/>
      <c r="AOD197" s="54"/>
      <c r="AOE197" s="54"/>
      <c r="AOF197" s="54"/>
      <c r="AOG197" s="54"/>
      <c r="AOH197" s="54"/>
      <c r="AOI197" s="54"/>
      <c r="AOJ197" s="54"/>
      <c r="AOK197" s="54"/>
      <c r="AOL197" s="54"/>
      <c r="AOM197" s="54"/>
      <c r="AON197" s="54"/>
      <c r="AOO197" s="54"/>
      <c r="AOP197" s="54"/>
      <c r="AOQ197" s="54"/>
      <c r="AOR197" s="54"/>
      <c r="AOS197" s="54"/>
      <c r="AOT197" s="54"/>
      <c r="AOU197" s="54"/>
      <c r="AOV197" s="54"/>
      <c r="AOW197" s="54"/>
      <c r="AOX197" s="54"/>
      <c r="AOY197" s="54"/>
      <c r="AOZ197" s="54"/>
      <c r="APA197" s="54"/>
      <c r="APB197" s="54"/>
      <c r="APC197" s="54"/>
      <c r="APD197" s="54"/>
      <c r="APE197" s="54"/>
      <c r="APF197" s="54"/>
      <c r="APG197" s="54"/>
      <c r="APH197" s="54"/>
      <c r="API197" s="54"/>
      <c r="APJ197" s="54"/>
      <c r="APK197" s="54"/>
      <c r="APL197" s="54"/>
      <c r="APM197" s="54"/>
      <c r="APN197" s="54"/>
      <c r="APO197" s="54"/>
      <c r="APP197" s="54"/>
      <c r="APQ197" s="54"/>
      <c r="APR197" s="54"/>
      <c r="APS197" s="54"/>
      <c r="APT197" s="54"/>
      <c r="APU197" s="54"/>
      <c r="APV197" s="54"/>
      <c r="APW197" s="54"/>
      <c r="APX197" s="54"/>
      <c r="APY197" s="54"/>
      <c r="APZ197" s="54"/>
      <c r="AQA197" s="54"/>
      <c r="AQB197" s="54"/>
      <c r="AQC197" s="54"/>
      <c r="AQD197" s="54"/>
      <c r="AQE197" s="54"/>
      <c r="AQF197" s="54"/>
      <c r="AQG197" s="54"/>
      <c r="AQH197" s="54"/>
      <c r="AQI197" s="54"/>
      <c r="AQJ197" s="54"/>
      <c r="AQK197" s="54"/>
      <c r="AQL197" s="54"/>
      <c r="AQM197" s="54"/>
      <c r="AQN197" s="54"/>
      <c r="AQO197" s="54"/>
      <c r="AQP197" s="54"/>
      <c r="AQQ197" s="54"/>
      <c r="AQR197" s="54"/>
      <c r="AQS197" s="54"/>
      <c r="AQT197" s="54"/>
      <c r="AQU197" s="54"/>
      <c r="AQV197" s="54"/>
      <c r="AQW197" s="54"/>
      <c r="AQX197" s="54"/>
      <c r="AQY197" s="54"/>
      <c r="AQZ197" s="54"/>
      <c r="ARA197" s="54"/>
      <c r="ARB197" s="54"/>
      <c r="ARC197" s="54"/>
      <c r="ARD197" s="54"/>
      <c r="ARE197" s="54"/>
      <c r="ARF197" s="54"/>
      <c r="ARG197" s="54"/>
      <c r="ARH197" s="54"/>
      <c r="ARI197" s="54"/>
      <c r="ARJ197" s="54"/>
      <c r="ARK197" s="54"/>
      <c r="ARL197" s="54"/>
      <c r="ARM197" s="54"/>
      <c r="ARN197" s="54"/>
      <c r="ARO197" s="54"/>
      <c r="ARP197" s="54"/>
      <c r="ARQ197" s="54"/>
      <c r="ARR197" s="54"/>
      <c r="ARS197" s="54"/>
      <c r="ART197" s="54"/>
      <c r="ARU197" s="54"/>
      <c r="ARV197" s="54"/>
      <c r="ARW197" s="54"/>
      <c r="ARX197" s="54"/>
      <c r="ARY197" s="54"/>
      <c r="ARZ197" s="54"/>
      <c r="ASA197" s="54"/>
      <c r="ASB197" s="54"/>
      <c r="ASC197" s="54"/>
      <c r="ASD197" s="54"/>
      <c r="ASE197" s="54"/>
      <c r="ASF197" s="54"/>
      <c r="ASG197" s="54"/>
      <c r="ASH197" s="54"/>
      <c r="ASI197" s="54"/>
      <c r="ASJ197" s="54"/>
      <c r="ASK197" s="54"/>
      <c r="ASL197" s="54"/>
      <c r="ASM197" s="54"/>
      <c r="ASN197" s="54"/>
      <c r="ASO197" s="54"/>
      <c r="ASP197" s="54"/>
      <c r="ASQ197" s="54"/>
      <c r="ASR197" s="54"/>
      <c r="ASS197" s="54"/>
      <c r="AST197" s="54"/>
      <c r="ASU197" s="54"/>
      <c r="ASV197" s="54"/>
      <c r="ASW197" s="54"/>
      <c r="ASX197" s="54"/>
      <c r="ASY197" s="54"/>
      <c r="ASZ197" s="54"/>
      <c r="ATA197" s="54"/>
      <c r="ATB197" s="54"/>
      <c r="ATC197" s="54"/>
      <c r="ATD197" s="54"/>
      <c r="ATE197" s="54"/>
      <c r="ATF197" s="54"/>
      <c r="ATG197" s="54"/>
      <c r="ATH197" s="54"/>
      <c r="ATI197" s="54"/>
      <c r="ATJ197" s="54"/>
      <c r="ATK197" s="54"/>
      <c r="ATL197" s="54"/>
      <c r="ATM197" s="54"/>
      <c r="ATN197" s="54"/>
      <c r="ATO197" s="54"/>
      <c r="ATP197" s="54"/>
      <c r="ATQ197" s="54"/>
      <c r="ATR197" s="54"/>
      <c r="ATS197" s="54"/>
      <c r="ATT197" s="54"/>
      <c r="ATU197" s="54"/>
      <c r="ATV197" s="54"/>
      <c r="ATW197" s="54"/>
      <c r="ATX197" s="54"/>
      <c r="ATY197" s="54"/>
      <c r="ATZ197" s="54"/>
      <c r="AUA197" s="54"/>
      <c r="AUB197" s="54"/>
      <c r="AUC197" s="54"/>
      <c r="AUD197" s="54"/>
      <c r="AUE197" s="54"/>
      <c r="AUF197" s="54"/>
      <c r="AUG197" s="54"/>
      <c r="AUH197" s="54"/>
      <c r="AUI197" s="54"/>
      <c r="AUJ197" s="54"/>
      <c r="AUK197" s="54"/>
      <c r="AUL197" s="54"/>
      <c r="AUM197" s="54"/>
      <c r="AUN197" s="54"/>
      <c r="AUO197" s="54"/>
      <c r="AUP197" s="54"/>
      <c r="AUQ197" s="54"/>
      <c r="AUR197" s="54"/>
      <c r="AUS197" s="54"/>
      <c r="AUT197" s="54"/>
      <c r="AUU197" s="54"/>
      <c r="AUV197" s="54"/>
      <c r="AUW197" s="54"/>
      <c r="AUX197" s="54"/>
      <c r="AUY197" s="54"/>
      <c r="AUZ197" s="54"/>
      <c r="AVA197" s="54"/>
      <c r="AVB197" s="54"/>
      <c r="AVC197" s="54"/>
      <c r="AVD197" s="54"/>
      <c r="AVE197" s="54"/>
      <c r="AVF197" s="54"/>
      <c r="AVG197" s="54"/>
      <c r="AVH197" s="54"/>
      <c r="AVI197" s="54"/>
      <c r="AVJ197" s="54"/>
      <c r="AVK197" s="54"/>
      <c r="AVL197" s="54"/>
      <c r="AVM197" s="54"/>
      <c r="AVN197" s="54"/>
      <c r="AVO197" s="54"/>
      <c r="AVP197" s="54"/>
      <c r="AVQ197" s="54"/>
      <c r="AVR197" s="54"/>
      <c r="AVS197" s="54"/>
      <c r="AVT197" s="54"/>
      <c r="AVU197" s="54"/>
      <c r="AVV197" s="54"/>
      <c r="AVW197" s="54"/>
      <c r="AVX197" s="54"/>
      <c r="AVY197" s="54"/>
      <c r="AVZ197" s="54"/>
      <c r="AWA197" s="54"/>
      <c r="AWB197" s="54"/>
      <c r="AWC197" s="54"/>
      <c r="AWD197" s="54"/>
      <c r="AWE197" s="54"/>
      <c r="AWF197" s="54"/>
      <c r="AWG197" s="54"/>
      <c r="AWH197" s="54"/>
      <c r="AWI197" s="54"/>
      <c r="AWJ197" s="54"/>
      <c r="AWK197" s="54"/>
      <c r="AWL197" s="54"/>
      <c r="AWM197" s="54"/>
      <c r="AWN197" s="54"/>
      <c r="AWO197" s="54"/>
      <c r="AWP197" s="54"/>
      <c r="AWQ197" s="54"/>
      <c r="AWR197" s="54"/>
      <c r="AWS197" s="54"/>
      <c r="AWT197" s="54"/>
      <c r="AWU197" s="54"/>
      <c r="AWV197" s="54"/>
      <c r="AWW197" s="54"/>
      <c r="AWX197" s="54"/>
      <c r="AWY197" s="54"/>
      <c r="AWZ197" s="54"/>
      <c r="AXA197" s="54"/>
      <c r="AXB197" s="54"/>
      <c r="AXC197" s="54"/>
      <c r="AXD197" s="54"/>
      <c r="AXE197" s="54"/>
      <c r="AXF197" s="54"/>
      <c r="AXG197" s="54"/>
      <c r="AXH197" s="54"/>
      <c r="AXI197" s="54"/>
      <c r="AXJ197" s="54"/>
      <c r="AXK197" s="54"/>
      <c r="AXL197" s="54"/>
      <c r="AXM197" s="54"/>
      <c r="AXN197" s="54"/>
      <c r="AXO197" s="54"/>
      <c r="AXP197" s="54"/>
      <c r="AXQ197" s="54"/>
      <c r="AXR197" s="54"/>
      <c r="AXS197" s="54"/>
      <c r="AXT197" s="54"/>
      <c r="AXU197" s="54"/>
      <c r="AXV197" s="54"/>
      <c r="AXW197" s="54"/>
      <c r="AXX197" s="54"/>
      <c r="AXY197" s="54"/>
      <c r="AXZ197" s="54"/>
      <c r="AYA197" s="54"/>
      <c r="AYB197" s="54"/>
      <c r="AYC197" s="54"/>
      <c r="AYD197" s="54"/>
      <c r="AYE197" s="54"/>
      <c r="AYF197" s="54"/>
      <c r="AYG197" s="54"/>
      <c r="AYH197" s="54"/>
      <c r="AYI197" s="54"/>
      <c r="AYJ197" s="54"/>
      <c r="AYK197" s="54"/>
      <c r="AYL197" s="54"/>
      <c r="AYM197" s="54"/>
      <c r="AYN197" s="54"/>
      <c r="AYO197" s="54"/>
      <c r="AYP197" s="54"/>
      <c r="AYQ197" s="54"/>
      <c r="AYR197" s="54"/>
      <c r="AYS197" s="54"/>
      <c r="AYT197" s="54"/>
      <c r="AYU197" s="54"/>
      <c r="AYV197" s="54"/>
      <c r="AYW197" s="54"/>
      <c r="AYX197" s="54"/>
      <c r="AYY197" s="54"/>
      <c r="AYZ197" s="54"/>
      <c r="AZA197" s="54"/>
      <c r="AZB197" s="54"/>
      <c r="AZC197" s="54"/>
      <c r="AZD197" s="54"/>
      <c r="AZE197" s="54"/>
      <c r="AZF197" s="54"/>
      <c r="AZG197" s="54"/>
      <c r="AZH197" s="54"/>
      <c r="AZI197" s="54"/>
      <c r="AZJ197" s="54"/>
      <c r="AZK197" s="54"/>
      <c r="AZL197" s="54"/>
      <c r="AZM197" s="54"/>
      <c r="AZN197" s="54"/>
      <c r="AZO197" s="54"/>
      <c r="AZP197" s="54"/>
      <c r="AZQ197" s="54"/>
      <c r="AZR197" s="54"/>
      <c r="AZS197" s="54"/>
      <c r="AZT197" s="54"/>
      <c r="AZU197" s="54"/>
      <c r="AZV197" s="54"/>
      <c r="AZW197" s="54"/>
      <c r="AZX197" s="54"/>
      <c r="AZY197" s="54"/>
      <c r="AZZ197" s="54"/>
      <c r="BAA197" s="54"/>
      <c r="BAB197" s="54"/>
      <c r="BAC197" s="54"/>
      <c r="BAD197" s="54"/>
      <c r="BAE197" s="54"/>
      <c r="BAF197" s="54"/>
      <c r="BAG197" s="54"/>
      <c r="BAH197" s="54"/>
      <c r="BAI197" s="54"/>
      <c r="BAJ197" s="54"/>
      <c r="BAK197" s="54"/>
      <c r="BAL197" s="54"/>
      <c r="BAM197" s="54"/>
      <c r="BAN197" s="54"/>
      <c r="BAO197" s="54"/>
      <c r="BAP197" s="54"/>
      <c r="BAQ197" s="54"/>
      <c r="BAR197" s="54"/>
      <c r="BAS197" s="54"/>
      <c r="BAT197" s="54"/>
      <c r="BAU197" s="54"/>
      <c r="BAV197" s="54"/>
      <c r="BAW197" s="54"/>
      <c r="BAX197" s="54"/>
      <c r="BAY197" s="54"/>
      <c r="BAZ197" s="54"/>
      <c r="BBA197" s="54"/>
      <c r="BBB197" s="54"/>
      <c r="BBC197" s="54"/>
      <c r="BBD197" s="54"/>
      <c r="BBE197" s="54"/>
      <c r="BBF197" s="54"/>
      <c r="BBG197" s="54"/>
      <c r="BBH197" s="54"/>
      <c r="BBI197" s="54"/>
      <c r="BBJ197" s="54"/>
      <c r="BBK197" s="54"/>
      <c r="BBL197" s="54"/>
      <c r="BBM197" s="54"/>
      <c r="BBN197" s="54"/>
      <c r="BBO197" s="54"/>
      <c r="BBP197" s="54"/>
      <c r="BBQ197" s="54"/>
      <c r="BBR197" s="54"/>
      <c r="BBS197" s="54"/>
      <c r="BBT197" s="54"/>
      <c r="BBU197" s="54"/>
      <c r="BBV197" s="54"/>
      <c r="BBW197" s="54"/>
      <c r="BBX197" s="54"/>
      <c r="BBY197" s="54"/>
      <c r="BBZ197" s="54"/>
      <c r="BCA197" s="54"/>
      <c r="BCB197" s="54"/>
      <c r="BCC197" s="54"/>
      <c r="BCD197" s="54"/>
      <c r="BCE197" s="54"/>
      <c r="BCF197" s="54"/>
      <c r="BCG197" s="54"/>
      <c r="BCH197" s="54"/>
      <c r="BCI197" s="54"/>
      <c r="BCJ197" s="54"/>
      <c r="BCK197" s="54"/>
      <c r="BCL197" s="54"/>
      <c r="BCM197" s="54"/>
      <c r="BCN197" s="54"/>
      <c r="BCO197" s="54"/>
      <c r="BCP197" s="54"/>
      <c r="BCQ197" s="54"/>
      <c r="BCR197" s="54"/>
      <c r="BCS197" s="54"/>
      <c r="BCT197" s="54"/>
      <c r="BCU197" s="54"/>
      <c r="BCV197" s="54"/>
      <c r="BCW197" s="54"/>
      <c r="BCX197" s="54"/>
      <c r="BCY197" s="54"/>
      <c r="BCZ197" s="54"/>
      <c r="BDA197" s="54"/>
      <c r="BDB197" s="54"/>
      <c r="BDC197" s="54"/>
      <c r="BDD197" s="54"/>
      <c r="BDE197" s="54"/>
      <c r="BDF197" s="54"/>
      <c r="BDG197" s="54"/>
      <c r="BDH197" s="54"/>
      <c r="BDI197" s="54"/>
      <c r="BDJ197" s="54"/>
      <c r="BDK197" s="54"/>
      <c r="BDL197" s="54"/>
      <c r="BDM197" s="54"/>
      <c r="BDN197" s="54"/>
      <c r="BDO197" s="54"/>
      <c r="BDP197" s="54"/>
      <c r="BDQ197" s="54"/>
      <c r="BDR197" s="54"/>
      <c r="BDS197" s="54"/>
      <c r="BDT197" s="54"/>
      <c r="BDU197" s="54"/>
      <c r="BDV197" s="54"/>
      <c r="BDW197" s="54"/>
      <c r="BDX197" s="54"/>
      <c r="BDY197" s="54"/>
      <c r="BDZ197" s="54"/>
      <c r="BEA197" s="54"/>
      <c r="BEB197" s="54"/>
      <c r="BEC197" s="54"/>
      <c r="BED197" s="54"/>
      <c r="BEE197" s="54"/>
      <c r="BEF197" s="54"/>
      <c r="BEG197" s="54"/>
      <c r="BEH197" s="54"/>
      <c r="BEI197" s="54"/>
      <c r="BEJ197" s="54"/>
      <c r="BEK197" s="54"/>
      <c r="BEL197" s="54"/>
      <c r="BEM197" s="54"/>
      <c r="BEN197" s="54"/>
      <c r="BEO197" s="54"/>
      <c r="BEP197" s="54"/>
      <c r="BEQ197" s="54"/>
      <c r="BER197" s="54"/>
      <c r="BES197" s="54"/>
      <c r="BET197" s="54"/>
      <c r="BEU197" s="54"/>
      <c r="BEV197" s="54"/>
      <c r="BEW197" s="54"/>
      <c r="BEX197" s="54"/>
      <c r="BEY197" s="54"/>
      <c r="BEZ197" s="54"/>
      <c r="BFA197" s="54"/>
      <c r="BFB197" s="54"/>
      <c r="BFC197" s="54"/>
      <c r="BFD197" s="54"/>
      <c r="BFE197" s="54"/>
      <c r="BFF197" s="54"/>
      <c r="BFG197" s="54"/>
      <c r="BFH197" s="54"/>
      <c r="BFI197" s="54"/>
      <c r="BFJ197" s="54"/>
      <c r="BFK197" s="54"/>
      <c r="BFL197" s="54"/>
      <c r="BFM197" s="54"/>
      <c r="BFN197" s="54"/>
      <c r="BFO197" s="54"/>
      <c r="BFP197" s="54"/>
      <c r="BFQ197" s="54"/>
      <c r="BFR197" s="54"/>
      <c r="BFS197" s="54"/>
      <c r="BFT197" s="54"/>
      <c r="BFU197" s="54"/>
      <c r="BFV197" s="54"/>
      <c r="BFW197" s="54"/>
      <c r="BFX197" s="54"/>
      <c r="BFY197" s="54"/>
      <c r="BFZ197" s="54"/>
      <c r="BGA197" s="54"/>
      <c r="BGB197" s="54"/>
      <c r="BGC197" s="54"/>
      <c r="BGD197" s="54"/>
      <c r="BGE197" s="54"/>
      <c r="BGF197" s="54"/>
      <c r="BGG197" s="54"/>
      <c r="BGH197" s="54"/>
      <c r="BGI197" s="54"/>
      <c r="BGJ197" s="54"/>
      <c r="BGK197" s="54"/>
      <c r="BGL197" s="54"/>
      <c r="BGM197" s="54"/>
      <c r="BGN197" s="54"/>
      <c r="BGO197" s="54"/>
      <c r="BGP197" s="54"/>
      <c r="BGQ197" s="54"/>
      <c r="BGR197" s="54"/>
      <c r="BGS197" s="54"/>
      <c r="BGT197" s="54"/>
      <c r="BGU197" s="54"/>
      <c r="BGV197" s="54"/>
      <c r="BGW197" s="54"/>
      <c r="BGX197" s="54"/>
      <c r="BGY197" s="54"/>
      <c r="BGZ197" s="54"/>
      <c r="BHA197" s="54"/>
      <c r="BHB197" s="54"/>
      <c r="BHC197" s="54"/>
      <c r="BHD197" s="54"/>
      <c r="BHE197" s="54"/>
      <c r="BHF197" s="54"/>
      <c r="BHG197" s="54"/>
      <c r="BHH197" s="54"/>
      <c r="BHI197" s="54"/>
      <c r="BHJ197" s="54"/>
      <c r="BHK197" s="54"/>
      <c r="BHL197" s="54"/>
      <c r="BHM197" s="54"/>
      <c r="BHN197" s="54"/>
      <c r="BHO197" s="54"/>
      <c r="BHP197" s="54"/>
      <c r="BHQ197" s="54"/>
      <c r="BHR197" s="54"/>
      <c r="BHS197" s="54"/>
      <c r="BHT197" s="54"/>
      <c r="BHU197" s="54"/>
      <c r="BHV197" s="54"/>
      <c r="BHW197" s="54"/>
      <c r="BHX197" s="54"/>
      <c r="BHY197" s="54"/>
      <c r="BHZ197" s="54"/>
      <c r="BIA197" s="54"/>
      <c r="BIB197" s="54"/>
      <c r="BIC197" s="54"/>
      <c r="BID197" s="54"/>
      <c r="BIE197" s="54"/>
      <c r="BIF197" s="54"/>
      <c r="BIG197" s="54"/>
      <c r="BIH197" s="54"/>
      <c r="BII197" s="54"/>
      <c r="BIJ197" s="54"/>
      <c r="BIK197" s="54"/>
      <c r="BIL197" s="54"/>
      <c r="BIM197" s="54"/>
      <c r="BIN197" s="54"/>
      <c r="BIO197" s="54"/>
      <c r="BIP197" s="54"/>
      <c r="BIQ197" s="54"/>
      <c r="BIR197" s="54"/>
      <c r="BIS197" s="54"/>
      <c r="BIT197" s="54"/>
      <c r="BIU197" s="54"/>
      <c r="BIV197" s="54"/>
      <c r="BIW197" s="54"/>
      <c r="BIX197" s="54"/>
      <c r="BIY197" s="54"/>
      <c r="BIZ197" s="54"/>
      <c r="BJA197" s="54"/>
      <c r="BJB197" s="54"/>
      <c r="BJC197" s="54"/>
      <c r="BJD197" s="54"/>
      <c r="BJE197" s="54"/>
      <c r="BJF197" s="54"/>
      <c r="BJG197" s="54"/>
      <c r="BJH197" s="54"/>
      <c r="BJI197" s="54"/>
      <c r="BJJ197" s="54"/>
      <c r="BJK197" s="54"/>
      <c r="BJL197" s="54"/>
      <c r="BJM197" s="54"/>
      <c r="BJN197" s="54"/>
      <c r="BJO197" s="54"/>
      <c r="BJP197" s="54"/>
      <c r="BJQ197" s="54"/>
      <c r="BJR197" s="54"/>
      <c r="BJS197" s="54"/>
      <c r="BJT197" s="54"/>
      <c r="BJU197" s="54"/>
      <c r="BJV197" s="54"/>
      <c r="BJW197" s="54"/>
      <c r="BJX197" s="54"/>
      <c r="BJY197" s="54"/>
      <c r="BJZ197" s="54"/>
      <c r="BKA197" s="54"/>
      <c r="BKB197" s="54"/>
      <c r="BKC197" s="54"/>
      <c r="BKD197" s="54"/>
      <c r="BKE197" s="54"/>
      <c r="BKF197" s="54"/>
      <c r="BKG197" s="54"/>
      <c r="BKH197" s="54"/>
      <c r="BKI197" s="54"/>
      <c r="BKJ197" s="54"/>
      <c r="BKK197" s="54"/>
      <c r="BKL197" s="54"/>
      <c r="BKM197" s="54"/>
      <c r="BKN197" s="54"/>
      <c r="BKO197" s="54"/>
      <c r="BKP197" s="54"/>
      <c r="BKQ197" s="54"/>
      <c r="BKR197" s="54"/>
      <c r="BKS197" s="54"/>
      <c r="BKT197" s="54"/>
      <c r="BKU197" s="54"/>
      <c r="BKV197" s="54"/>
      <c r="BKW197" s="54"/>
      <c r="BKX197" s="54"/>
      <c r="BKY197" s="54"/>
      <c r="BKZ197" s="54"/>
      <c r="BLA197" s="54"/>
      <c r="BLB197" s="54"/>
      <c r="BLC197" s="54"/>
      <c r="BLD197" s="54"/>
      <c r="BLE197" s="54"/>
      <c r="BLF197" s="54"/>
      <c r="BLG197" s="54"/>
      <c r="BLH197" s="54"/>
      <c r="BLI197" s="54"/>
      <c r="BLJ197" s="54"/>
      <c r="BLK197" s="54"/>
      <c r="BLL197" s="54"/>
      <c r="BLM197" s="54"/>
      <c r="BLN197" s="54"/>
      <c r="BLO197" s="54"/>
      <c r="BLP197" s="54"/>
      <c r="BLQ197" s="54"/>
      <c r="BLR197" s="54"/>
      <c r="BLS197" s="54"/>
      <c r="BLT197" s="54"/>
      <c r="BLU197" s="54"/>
      <c r="BLV197" s="54"/>
      <c r="BLW197" s="54"/>
      <c r="BLX197" s="54"/>
      <c r="BLY197" s="54"/>
      <c r="BLZ197" s="54"/>
      <c r="BMA197" s="54"/>
      <c r="BMB197" s="54"/>
      <c r="BMC197" s="54"/>
      <c r="BMD197" s="54"/>
      <c r="BME197" s="54"/>
      <c r="BMF197" s="54"/>
      <c r="BMG197" s="54"/>
      <c r="BMH197" s="54"/>
      <c r="BMI197" s="54"/>
      <c r="BMJ197" s="54"/>
      <c r="BMK197" s="54"/>
      <c r="BML197" s="54"/>
      <c r="BMM197" s="54"/>
      <c r="BMN197" s="54"/>
      <c r="BMO197" s="54"/>
      <c r="BMP197" s="54"/>
      <c r="BMQ197" s="54"/>
      <c r="BMR197" s="54"/>
      <c r="BMS197" s="54"/>
      <c r="BMT197" s="54"/>
      <c r="BMU197" s="54"/>
      <c r="BMV197" s="54"/>
      <c r="BMW197" s="54"/>
      <c r="BMX197" s="54"/>
      <c r="BMY197" s="54"/>
      <c r="BMZ197" s="54"/>
      <c r="BNA197" s="54"/>
      <c r="BNB197" s="54"/>
      <c r="BNC197" s="54"/>
      <c r="BND197" s="54"/>
      <c r="BNE197" s="54"/>
      <c r="BNF197" s="54"/>
      <c r="BNG197" s="54"/>
      <c r="BNH197" s="54"/>
      <c r="BNI197" s="54"/>
      <c r="BNJ197" s="54"/>
      <c r="BNK197" s="54"/>
      <c r="BNL197" s="54"/>
      <c r="BNM197" s="54"/>
      <c r="BNN197" s="54"/>
      <c r="BNO197" s="54"/>
      <c r="BNP197" s="54"/>
      <c r="BNQ197" s="54"/>
      <c r="BNR197" s="54"/>
      <c r="BNS197" s="54"/>
      <c r="BNT197" s="54"/>
      <c r="BNU197" s="54"/>
      <c r="BNV197" s="54"/>
      <c r="BNW197" s="54"/>
      <c r="BNX197" s="54"/>
      <c r="BNY197" s="54"/>
      <c r="BNZ197" s="54"/>
      <c r="BOA197" s="54"/>
      <c r="BOB197" s="54"/>
      <c r="BOC197" s="54"/>
      <c r="BOD197" s="54"/>
      <c r="BOE197" s="54"/>
      <c r="BOF197" s="54"/>
      <c r="BOG197" s="54"/>
      <c r="BOH197" s="54"/>
      <c r="BOI197" s="54"/>
      <c r="BOJ197" s="54"/>
      <c r="BOK197" s="54"/>
      <c r="BOL197" s="54"/>
      <c r="BOM197" s="54"/>
      <c r="BON197" s="54"/>
      <c r="BOO197" s="54"/>
      <c r="BOP197" s="54"/>
      <c r="BOQ197" s="54"/>
      <c r="BOR197" s="54"/>
      <c r="BOS197" s="54"/>
      <c r="BOT197" s="54"/>
      <c r="BOU197" s="54"/>
      <c r="BOV197" s="54"/>
      <c r="BOW197" s="54"/>
      <c r="BOX197" s="54"/>
      <c r="BOY197" s="54"/>
      <c r="BOZ197" s="54"/>
      <c r="BPA197" s="54"/>
      <c r="BPB197" s="54"/>
      <c r="BPC197" s="54"/>
      <c r="BPD197" s="54"/>
      <c r="BPE197" s="54"/>
      <c r="BPF197" s="54"/>
      <c r="BPG197" s="54"/>
      <c r="BPH197" s="54"/>
      <c r="BPI197" s="54"/>
      <c r="BPJ197" s="54"/>
      <c r="BPK197" s="54"/>
      <c r="BPL197" s="54"/>
      <c r="BPM197" s="54"/>
      <c r="BPN197" s="54"/>
      <c r="BPO197" s="54"/>
      <c r="BPP197" s="54"/>
      <c r="BPQ197" s="54"/>
      <c r="BPR197" s="54"/>
      <c r="BPS197" s="54"/>
      <c r="BPT197" s="54"/>
      <c r="BPU197" s="54"/>
      <c r="BPV197" s="54"/>
      <c r="BPW197" s="54"/>
      <c r="BPX197" s="54"/>
      <c r="BPY197" s="54"/>
      <c r="BPZ197" s="54"/>
      <c r="BQA197" s="54"/>
      <c r="BQB197" s="54"/>
      <c r="BQC197" s="54"/>
      <c r="BQD197" s="54"/>
      <c r="BQE197" s="54"/>
      <c r="BQF197" s="54"/>
      <c r="BQG197" s="54"/>
      <c r="BQH197" s="54"/>
      <c r="BQI197" s="54"/>
      <c r="BQJ197" s="54"/>
      <c r="BQK197" s="54"/>
      <c r="BQL197" s="54"/>
      <c r="BQM197" s="54"/>
      <c r="BQN197" s="54"/>
      <c r="BQO197" s="54"/>
      <c r="BQP197" s="54"/>
      <c r="BQQ197" s="54"/>
      <c r="BQR197" s="54"/>
      <c r="BQS197" s="54"/>
      <c r="BQT197" s="54"/>
      <c r="BQU197" s="54"/>
      <c r="BQV197" s="54"/>
      <c r="BQW197" s="54"/>
      <c r="BQX197" s="54"/>
      <c r="BQY197" s="54"/>
      <c r="BQZ197" s="54"/>
      <c r="BRA197" s="54"/>
      <c r="BRB197" s="54"/>
      <c r="BRC197" s="54"/>
      <c r="BRD197" s="54"/>
      <c r="BRE197" s="54"/>
      <c r="BRF197" s="54"/>
      <c r="BRG197" s="54"/>
      <c r="BRH197" s="54"/>
      <c r="BRI197" s="54"/>
      <c r="BRJ197" s="54"/>
      <c r="BRK197" s="54"/>
      <c r="BRL197" s="54"/>
      <c r="BRM197" s="54"/>
      <c r="BRN197" s="54"/>
      <c r="BRO197" s="54"/>
      <c r="BRP197" s="54"/>
      <c r="BRQ197" s="54"/>
      <c r="BRR197" s="54"/>
      <c r="BRS197" s="54"/>
      <c r="BRT197" s="54"/>
      <c r="BRU197" s="54"/>
      <c r="BRV197" s="54"/>
      <c r="BRW197" s="54"/>
      <c r="BRX197" s="54"/>
      <c r="BRY197" s="54"/>
      <c r="BRZ197" s="54"/>
      <c r="BSA197" s="54"/>
      <c r="BSB197" s="54"/>
      <c r="BSC197" s="54"/>
      <c r="BSD197" s="54"/>
      <c r="BSE197" s="54"/>
      <c r="BSF197" s="54"/>
      <c r="BSG197" s="54"/>
      <c r="BSH197" s="54"/>
      <c r="BSI197" s="54"/>
      <c r="BSJ197" s="54"/>
      <c r="BSK197" s="54"/>
      <c r="BSL197" s="54"/>
      <c r="BSM197" s="54"/>
      <c r="BSN197" s="54"/>
      <c r="BSO197" s="54"/>
      <c r="BSP197" s="54"/>
      <c r="BSQ197" s="54"/>
      <c r="BSR197" s="54"/>
      <c r="BSS197" s="54"/>
      <c r="BST197" s="54"/>
      <c r="BSU197" s="54"/>
      <c r="BSV197" s="54"/>
      <c r="BSW197" s="54"/>
      <c r="BSX197" s="54"/>
      <c r="BSY197" s="54"/>
      <c r="BSZ197" s="54"/>
      <c r="BTA197" s="54"/>
      <c r="BTB197" s="54"/>
      <c r="BTC197" s="54"/>
      <c r="BTD197" s="54"/>
      <c r="BTE197" s="54"/>
      <c r="BTF197" s="54"/>
      <c r="BTG197" s="54"/>
      <c r="BTH197" s="54"/>
      <c r="BTI197" s="54"/>
      <c r="BTJ197" s="54"/>
      <c r="BTK197" s="54"/>
      <c r="BTL197" s="54"/>
      <c r="BTM197" s="54"/>
      <c r="BTN197" s="54"/>
      <c r="BTO197" s="54"/>
      <c r="BTP197" s="54"/>
      <c r="BTQ197" s="54"/>
      <c r="BTR197" s="54"/>
      <c r="BTS197" s="54"/>
      <c r="BTT197" s="54"/>
      <c r="BTU197" s="54"/>
      <c r="BTV197" s="54"/>
      <c r="BTW197" s="54"/>
      <c r="BTX197" s="54"/>
      <c r="BTY197" s="54"/>
      <c r="BTZ197" s="54"/>
      <c r="BUA197" s="54"/>
      <c r="BUB197" s="54"/>
      <c r="BUC197" s="54"/>
      <c r="BUD197" s="54"/>
      <c r="BUE197" s="54"/>
      <c r="BUF197" s="54"/>
      <c r="BUG197" s="54"/>
      <c r="BUH197" s="54"/>
      <c r="BUI197" s="54"/>
      <c r="BUJ197" s="54"/>
      <c r="BUK197" s="54"/>
      <c r="BUL197" s="54"/>
      <c r="BUM197" s="54"/>
      <c r="BUN197" s="54"/>
      <c r="BUO197" s="54"/>
      <c r="BUP197" s="54"/>
      <c r="BUQ197" s="54"/>
      <c r="BUR197" s="54"/>
      <c r="BUS197" s="54"/>
      <c r="BUT197" s="54"/>
      <c r="BUU197" s="54"/>
      <c r="BUV197" s="54"/>
      <c r="BUW197" s="54"/>
      <c r="BUX197" s="54"/>
      <c r="BUY197" s="54"/>
      <c r="BUZ197" s="54"/>
      <c r="BVA197" s="54"/>
      <c r="BVB197" s="54"/>
      <c r="BVC197" s="54"/>
      <c r="BVD197" s="54"/>
      <c r="BVE197" s="54"/>
      <c r="BVF197" s="54"/>
      <c r="BVG197" s="54"/>
      <c r="BVH197" s="54"/>
      <c r="BVI197" s="54"/>
      <c r="BVJ197" s="54"/>
      <c r="BVK197" s="54"/>
      <c r="BVL197" s="54"/>
      <c r="BVM197" s="54"/>
      <c r="BVN197" s="54"/>
      <c r="BVO197" s="54"/>
      <c r="BVP197" s="54"/>
      <c r="BVQ197" s="54"/>
      <c r="BVR197" s="54"/>
      <c r="BVS197" s="54"/>
      <c r="BVT197" s="54"/>
      <c r="BVU197" s="54"/>
      <c r="BVV197" s="54"/>
      <c r="BVW197" s="54"/>
      <c r="BVX197" s="54"/>
      <c r="BVY197" s="54"/>
      <c r="BVZ197" s="54"/>
      <c r="BWA197" s="54"/>
      <c r="BWB197" s="54"/>
      <c r="BWC197" s="54"/>
      <c r="BWD197" s="54"/>
      <c r="BWE197" s="54"/>
      <c r="BWF197" s="54"/>
      <c r="BWG197" s="54"/>
      <c r="BWH197" s="54"/>
      <c r="BWI197" s="54"/>
      <c r="BWJ197" s="54"/>
      <c r="BWK197" s="54"/>
      <c r="BWL197" s="54"/>
      <c r="BWM197" s="54"/>
      <c r="BWN197" s="54"/>
      <c r="BWO197" s="54"/>
      <c r="BWP197" s="54"/>
      <c r="BWQ197" s="54"/>
      <c r="BWR197" s="54"/>
      <c r="BWS197" s="54"/>
      <c r="BWT197" s="54"/>
      <c r="BWU197" s="54"/>
      <c r="BWV197" s="54"/>
      <c r="BWW197" s="54"/>
      <c r="BWX197" s="54"/>
      <c r="BWY197" s="54"/>
      <c r="BWZ197" s="54"/>
      <c r="BXA197" s="54"/>
      <c r="BXB197" s="54"/>
      <c r="BXC197" s="54"/>
      <c r="BXD197" s="54"/>
      <c r="BXE197" s="54"/>
      <c r="BXF197" s="54"/>
      <c r="BXG197" s="54"/>
      <c r="BXH197" s="54"/>
      <c r="BXI197" s="54"/>
      <c r="BXJ197" s="54"/>
      <c r="BXK197" s="54"/>
      <c r="BXL197" s="54"/>
      <c r="BXM197" s="54"/>
      <c r="BXN197" s="54"/>
      <c r="BXO197" s="54"/>
      <c r="BXP197" s="54"/>
      <c r="BXQ197" s="54"/>
      <c r="BXR197" s="54"/>
      <c r="BXS197" s="54"/>
      <c r="BXT197" s="54"/>
      <c r="BXU197" s="54"/>
      <c r="BXV197" s="54"/>
      <c r="BXW197" s="54"/>
      <c r="BXX197" s="54"/>
      <c r="BXY197" s="54"/>
      <c r="BXZ197" s="54"/>
      <c r="BYA197" s="54"/>
      <c r="BYB197" s="54"/>
      <c r="BYC197" s="54"/>
      <c r="BYD197" s="54"/>
      <c r="BYE197" s="54"/>
      <c r="BYF197" s="54"/>
      <c r="BYG197" s="54"/>
      <c r="BYH197" s="54"/>
      <c r="BYI197" s="54"/>
      <c r="BYJ197" s="54"/>
      <c r="BYK197" s="54"/>
      <c r="BYL197" s="54"/>
      <c r="BYM197" s="54"/>
      <c r="BYN197" s="54"/>
      <c r="BYO197" s="54"/>
      <c r="BYP197" s="54"/>
      <c r="BYQ197" s="54"/>
      <c r="BYR197" s="54"/>
      <c r="BYS197" s="54"/>
      <c r="BYT197" s="54"/>
      <c r="BYU197" s="54"/>
      <c r="BYV197" s="54"/>
      <c r="BYW197" s="54"/>
      <c r="BYX197" s="54"/>
      <c r="BYY197" s="54"/>
      <c r="BYZ197" s="54"/>
      <c r="BZA197" s="54"/>
      <c r="BZB197" s="54"/>
      <c r="BZC197" s="54"/>
      <c r="BZD197" s="54"/>
      <c r="BZE197" s="54"/>
      <c r="BZF197" s="54"/>
      <c r="BZG197" s="54"/>
      <c r="BZH197" s="54"/>
      <c r="BZI197" s="54"/>
      <c r="BZJ197" s="54"/>
      <c r="BZK197" s="54"/>
      <c r="BZL197" s="54"/>
      <c r="BZM197" s="54"/>
      <c r="BZN197" s="54"/>
      <c r="BZO197" s="54"/>
      <c r="BZP197" s="54"/>
      <c r="BZQ197" s="54"/>
      <c r="BZR197" s="54"/>
      <c r="BZS197" s="54"/>
      <c r="BZT197" s="54"/>
      <c r="BZU197" s="54"/>
      <c r="BZV197" s="54"/>
      <c r="BZW197" s="54"/>
      <c r="BZX197" s="54"/>
      <c r="BZY197" s="54"/>
      <c r="BZZ197" s="54"/>
      <c r="CAA197" s="54"/>
      <c r="CAB197" s="54"/>
      <c r="CAC197" s="54"/>
      <c r="CAD197" s="54"/>
      <c r="CAE197" s="54"/>
      <c r="CAF197" s="54"/>
      <c r="CAG197" s="54"/>
      <c r="CAH197" s="54"/>
      <c r="CAI197" s="54"/>
      <c r="CAJ197" s="54"/>
      <c r="CAK197" s="54"/>
      <c r="CAL197" s="54"/>
      <c r="CAM197" s="54"/>
      <c r="CAN197" s="54"/>
      <c r="CAO197" s="54"/>
      <c r="CAP197" s="54"/>
      <c r="CAQ197" s="54"/>
      <c r="CAR197" s="54"/>
      <c r="CAS197" s="54"/>
      <c r="CAT197" s="54"/>
      <c r="CAU197" s="54"/>
      <c r="CAV197" s="54"/>
      <c r="CAW197" s="54"/>
      <c r="CAX197" s="54"/>
      <c r="CAY197" s="54"/>
      <c r="CAZ197" s="54"/>
      <c r="CBA197" s="54"/>
      <c r="CBB197" s="54"/>
      <c r="CBC197" s="54"/>
      <c r="CBD197" s="54"/>
      <c r="CBE197" s="54"/>
      <c r="CBF197" s="54"/>
      <c r="CBG197" s="54"/>
      <c r="CBH197" s="54"/>
      <c r="CBI197" s="54"/>
      <c r="CBJ197" s="54"/>
      <c r="CBK197" s="54"/>
      <c r="CBL197" s="54"/>
      <c r="CBM197" s="54"/>
      <c r="CBN197" s="54"/>
      <c r="CBO197" s="54"/>
      <c r="CBP197" s="54"/>
      <c r="CBQ197" s="54"/>
      <c r="CBR197" s="54"/>
      <c r="CBS197" s="54"/>
      <c r="CBT197" s="54"/>
      <c r="CBU197" s="54"/>
      <c r="CBV197" s="54"/>
      <c r="CBW197" s="54"/>
      <c r="CBX197" s="54"/>
      <c r="CBY197" s="54"/>
      <c r="CBZ197" s="54"/>
      <c r="CCA197" s="54"/>
      <c r="CCB197" s="54"/>
      <c r="CCC197" s="54"/>
      <c r="CCD197" s="54"/>
      <c r="CCE197" s="54"/>
      <c r="CCF197" s="54"/>
      <c r="CCG197" s="54"/>
      <c r="CCH197" s="54"/>
      <c r="CCI197" s="54"/>
      <c r="CCJ197" s="54"/>
      <c r="CCK197" s="54"/>
      <c r="CCL197" s="54"/>
      <c r="CCM197" s="54"/>
      <c r="CCN197" s="54"/>
      <c r="CCO197" s="54"/>
      <c r="CCP197" s="54"/>
      <c r="CCQ197" s="54"/>
      <c r="CCR197" s="54"/>
      <c r="CCS197" s="54"/>
      <c r="CCT197" s="54"/>
      <c r="CCU197" s="54"/>
      <c r="CCV197" s="54"/>
      <c r="CCW197" s="54"/>
      <c r="CCX197" s="54"/>
      <c r="CCY197" s="54"/>
      <c r="CCZ197" s="54"/>
      <c r="CDA197" s="54"/>
      <c r="CDB197" s="54"/>
      <c r="CDC197" s="54"/>
      <c r="CDD197" s="54"/>
      <c r="CDE197" s="54"/>
      <c r="CDF197" s="54"/>
      <c r="CDG197" s="54"/>
      <c r="CDH197" s="54"/>
      <c r="CDI197" s="54"/>
      <c r="CDJ197" s="54"/>
      <c r="CDK197" s="54"/>
      <c r="CDL197" s="54"/>
      <c r="CDM197" s="54"/>
      <c r="CDN197" s="54"/>
      <c r="CDO197" s="54"/>
      <c r="CDP197" s="54"/>
      <c r="CDQ197" s="54"/>
      <c r="CDR197" s="54"/>
      <c r="CDS197" s="54"/>
      <c r="CDT197" s="54"/>
      <c r="CDU197" s="54"/>
      <c r="CDV197" s="54"/>
      <c r="CDW197" s="54"/>
      <c r="CDX197" s="54"/>
      <c r="CDY197" s="54"/>
      <c r="CDZ197" s="54"/>
      <c r="CEA197" s="54"/>
      <c r="CEB197" s="54"/>
      <c r="CEC197" s="54"/>
      <c r="CED197" s="54"/>
      <c r="CEE197" s="54"/>
      <c r="CEF197" s="54"/>
      <c r="CEG197" s="54"/>
      <c r="CEH197" s="54"/>
      <c r="CEI197" s="54"/>
      <c r="CEJ197" s="54"/>
      <c r="CEK197" s="54"/>
      <c r="CEL197" s="54"/>
      <c r="CEM197" s="54"/>
      <c r="CEN197" s="54"/>
      <c r="CEO197" s="54"/>
      <c r="CEP197" s="54"/>
      <c r="CEQ197" s="54"/>
      <c r="CER197" s="54"/>
      <c r="CES197" s="54"/>
      <c r="CET197" s="54"/>
      <c r="CEU197" s="54"/>
      <c r="CEV197" s="54"/>
      <c r="CEW197" s="54"/>
      <c r="CEX197" s="54"/>
      <c r="CEY197" s="54"/>
      <c r="CEZ197" s="54"/>
      <c r="CFA197" s="54"/>
      <c r="CFB197" s="54"/>
      <c r="CFC197" s="54"/>
      <c r="CFD197" s="54"/>
      <c r="CFE197" s="54"/>
      <c r="CFF197" s="54"/>
      <c r="CFG197" s="54"/>
      <c r="CFH197" s="54"/>
      <c r="CFI197" s="54"/>
      <c r="CFJ197" s="54"/>
      <c r="CFK197" s="54"/>
      <c r="CFL197" s="54"/>
      <c r="CFM197" s="54"/>
      <c r="CFN197" s="54"/>
      <c r="CFO197" s="54"/>
      <c r="CFP197" s="54"/>
      <c r="CFQ197" s="54"/>
      <c r="CFR197" s="54"/>
      <c r="CFS197" s="54"/>
      <c r="CFT197" s="54"/>
      <c r="CFU197" s="54"/>
      <c r="CFV197" s="54"/>
      <c r="CFW197" s="54"/>
      <c r="CFX197" s="54"/>
      <c r="CFY197" s="54"/>
      <c r="CFZ197" s="54"/>
      <c r="CGA197" s="54"/>
      <c r="CGB197" s="54"/>
      <c r="CGC197" s="54"/>
      <c r="CGD197" s="54"/>
      <c r="CGE197" s="54"/>
      <c r="CGF197" s="54"/>
      <c r="CGG197" s="54"/>
      <c r="CGH197" s="54"/>
      <c r="CGI197" s="54"/>
      <c r="CGJ197" s="54"/>
      <c r="CGK197" s="54"/>
      <c r="CGL197" s="54"/>
      <c r="CGM197" s="54"/>
      <c r="CGN197" s="54"/>
      <c r="CGO197" s="54"/>
      <c r="CGP197" s="54"/>
      <c r="CGQ197" s="54"/>
      <c r="CGR197" s="54"/>
      <c r="CGS197" s="54"/>
      <c r="CGT197" s="54"/>
      <c r="CGU197" s="54"/>
      <c r="CGV197" s="54"/>
      <c r="CGW197" s="54"/>
      <c r="CGX197" s="54"/>
      <c r="CGY197" s="54"/>
      <c r="CGZ197" s="54"/>
      <c r="CHA197" s="54"/>
      <c r="CHB197" s="54"/>
      <c r="CHC197" s="54"/>
      <c r="CHD197" s="54"/>
      <c r="CHE197" s="54"/>
      <c r="CHF197" s="54"/>
      <c r="CHG197" s="54"/>
      <c r="CHH197" s="54"/>
      <c r="CHI197" s="54"/>
      <c r="CHJ197" s="54"/>
      <c r="CHK197" s="54"/>
      <c r="CHL197" s="54"/>
      <c r="CHM197" s="54"/>
      <c r="CHN197" s="54"/>
      <c r="CHO197" s="54"/>
      <c r="CHP197" s="54"/>
      <c r="CHQ197" s="54"/>
      <c r="CHR197" s="54"/>
      <c r="CHS197" s="54"/>
      <c r="CHT197" s="54"/>
      <c r="CHU197" s="54"/>
      <c r="CHV197" s="54"/>
      <c r="CHW197" s="54"/>
      <c r="CHX197" s="54"/>
      <c r="CHY197" s="54"/>
      <c r="CHZ197" s="54"/>
      <c r="CIA197" s="54"/>
      <c r="CIB197" s="54"/>
      <c r="CIC197" s="54"/>
      <c r="CID197" s="54"/>
      <c r="CIE197" s="54"/>
      <c r="CIF197" s="54"/>
      <c r="CIG197" s="54"/>
      <c r="CIH197" s="54"/>
      <c r="CII197" s="54"/>
      <c r="CIJ197" s="54"/>
      <c r="CIK197" s="54"/>
      <c r="CIL197" s="54"/>
      <c r="CIM197" s="54"/>
      <c r="CIN197" s="54"/>
      <c r="CIO197" s="54"/>
      <c r="CIP197" s="54"/>
      <c r="CIQ197" s="54"/>
      <c r="CIR197" s="54"/>
      <c r="CIS197" s="54"/>
      <c r="CIT197" s="54"/>
      <c r="CIU197" s="54"/>
      <c r="CIV197" s="54"/>
      <c r="CIW197" s="54"/>
      <c r="CIX197" s="54"/>
      <c r="CIY197" s="54"/>
      <c r="CIZ197" s="54"/>
      <c r="CJA197" s="54"/>
      <c r="CJB197" s="54"/>
      <c r="CJC197" s="54"/>
      <c r="CJD197" s="54"/>
      <c r="CJE197" s="54"/>
      <c r="CJF197" s="54"/>
      <c r="CJG197" s="54"/>
      <c r="CJH197" s="54"/>
      <c r="CJI197" s="54"/>
      <c r="CJJ197" s="54"/>
      <c r="CJK197" s="54"/>
      <c r="CJL197" s="54"/>
      <c r="CJM197" s="54"/>
      <c r="CJN197" s="54"/>
      <c r="CJO197" s="54"/>
      <c r="CJP197" s="54"/>
      <c r="CJQ197" s="54"/>
      <c r="CJR197" s="54"/>
      <c r="CJS197" s="54"/>
      <c r="CJT197" s="54"/>
      <c r="CJU197" s="54"/>
      <c r="CJV197" s="54"/>
      <c r="CJW197" s="54"/>
      <c r="CJX197" s="54"/>
      <c r="CJY197" s="54"/>
      <c r="CJZ197" s="54"/>
      <c r="CKA197" s="54"/>
      <c r="CKB197" s="54"/>
      <c r="CKC197" s="54"/>
      <c r="CKD197" s="54"/>
      <c r="CKE197" s="54"/>
      <c r="CKF197" s="54"/>
      <c r="CKG197" s="54"/>
      <c r="CKH197" s="54"/>
      <c r="CKI197" s="54"/>
      <c r="CKJ197" s="54"/>
      <c r="CKK197" s="54"/>
      <c r="CKL197" s="54"/>
      <c r="CKM197" s="54"/>
      <c r="CKN197" s="54"/>
      <c r="CKO197" s="54"/>
      <c r="CKP197" s="54"/>
      <c r="CKQ197" s="54"/>
      <c r="CKR197" s="54"/>
      <c r="CKS197" s="54"/>
      <c r="CKT197" s="54"/>
      <c r="CKU197" s="54"/>
      <c r="CKV197" s="54"/>
      <c r="CKW197" s="54"/>
      <c r="CKX197" s="54"/>
      <c r="CKY197" s="54"/>
      <c r="CKZ197" s="54"/>
      <c r="CLA197" s="54"/>
      <c r="CLB197" s="54"/>
      <c r="CLC197" s="54"/>
      <c r="CLD197" s="54"/>
      <c r="CLE197" s="54"/>
      <c r="CLF197" s="54"/>
      <c r="CLG197" s="54"/>
      <c r="CLH197" s="54"/>
      <c r="CLI197" s="54"/>
      <c r="CLJ197" s="54"/>
      <c r="CLK197" s="54"/>
      <c r="CLL197" s="54"/>
      <c r="CLM197" s="54"/>
      <c r="CLN197" s="54"/>
      <c r="CLO197" s="54"/>
      <c r="CLP197" s="54"/>
      <c r="CLQ197" s="54"/>
      <c r="CLR197" s="54"/>
      <c r="CLS197" s="54"/>
      <c r="CLT197" s="54"/>
      <c r="CLU197" s="54"/>
      <c r="CLV197" s="54"/>
      <c r="CLW197" s="54"/>
      <c r="CLX197" s="54"/>
      <c r="CLY197" s="54"/>
      <c r="CLZ197" s="54"/>
      <c r="CMA197" s="54"/>
      <c r="CMB197" s="54"/>
      <c r="CMC197" s="54"/>
      <c r="CMD197" s="54"/>
      <c r="CME197" s="54"/>
      <c r="CMF197" s="54"/>
      <c r="CMG197" s="54"/>
      <c r="CMH197" s="54"/>
      <c r="CMI197" s="54"/>
      <c r="CMJ197" s="54"/>
      <c r="CMK197" s="54"/>
      <c r="CML197" s="54"/>
      <c r="CMM197" s="54"/>
      <c r="CMN197" s="54"/>
      <c r="CMO197" s="54"/>
      <c r="CMP197" s="54"/>
      <c r="CMQ197" s="54"/>
      <c r="CMR197" s="54"/>
      <c r="CMS197" s="54"/>
      <c r="CMT197" s="54"/>
      <c r="CMU197" s="54"/>
      <c r="CMV197" s="54"/>
      <c r="CMW197" s="54"/>
      <c r="CMX197" s="54"/>
      <c r="CMY197" s="54"/>
      <c r="CMZ197" s="54"/>
      <c r="CNA197" s="54"/>
      <c r="CNB197" s="54"/>
      <c r="CNC197" s="54"/>
      <c r="CND197" s="54"/>
      <c r="CNE197" s="54"/>
      <c r="CNF197" s="54"/>
      <c r="CNG197" s="54"/>
      <c r="CNH197" s="54"/>
      <c r="CNI197" s="54"/>
      <c r="CNJ197" s="54"/>
      <c r="CNK197" s="54"/>
      <c r="CNL197" s="54"/>
      <c r="CNM197" s="54"/>
      <c r="CNN197" s="54"/>
      <c r="CNO197" s="54"/>
      <c r="CNP197" s="54"/>
      <c r="CNQ197" s="54"/>
      <c r="CNR197" s="54"/>
      <c r="CNS197" s="54"/>
      <c r="CNT197" s="54"/>
      <c r="CNU197" s="54"/>
      <c r="CNV197" s="54"/>
      <c r="CNW197" s="54"/>
      <c r="CNX197" s="54"/>
      <c r="CNY197" s="54"/>
      <c r="CNZ197" s="54"/>
      <c r="COA197" s="54"/>
      <c r="COB197" s="54"/>
      <c r="COC197" s="54"/>
      <c r="COD197" s="54"/>
      <c r="COE197" s="54"/>
      <c r="COF197" s="54"/>
      <c r="COG197" s="54"/>
      <c r="COH197" s="54"/>
      <c r="COI197" s="54"/>
      <c r="COJ197" s="54"/>
      <c r="COK197" s="54"/>
      <c r="COL197" s="54"/>
      <c r="COM197" s="54"/>
      <c r="CON197" s="54"/>
      <c r="COO197" s="54"/>
      <c r="COP197" s="54"/>
      <c r="COQ197" s="54"/>
      <c r="COR197" s="54"/>
      <c r="COS197" s="54"/>
      <c r="COT197" s="54"/>
      <c r="COU197" s="54"/>
      <c r="COV197" s="54"/>
      <c r="COW197" s="54"/>
      <c r="COX197" s="54"/>
      <c r="COY197" s="54"/>
      <c r="COZ197" s="54"/>
      <c r="CPA197" s="54"/>
      <c r="CPB197" s="54"/>
      <c r="CPC197" s="54"/>
      <c r="CPD197" s="54"/>
      <c r="CPE197" s="54"/>
      <c r="CPF197" s="54"/>
      <c r="CPG197" s="54"/>
      <c r="CPH197" s="54"/>
      <c r="CPI197" s="54"/>
      <c r="CPJ197" s="54"/>
      <c r="CPK197" s="54"/>
      <c r="CPL197" s="54"/>
      <c r="CPM197" s="54"/>
      <c r="CPN197" s="54"/>
      <c r="CPO197" s="54"/>
      <c r="CPP197" s="54"/>
      <c r="CPQ197" s="54"/>
      <c r="CPR197" s="54"/>
      <c r="CPS197" s="54"/>
      <c r="CPT197" s="54"/>
      <c r="CPU197" s="54"/>
      <c r="CPV197" s="54"/>
      <c r="CPW197" s="54"/>
      <c r="CPX197" s="54"/>
      <c r="CPY197" s="54"/>
      <c r="CPZ197" s="54"/>
      <c r="CQA197" s="54"/>
      <c r="CQB197" s="54"/>
      <c r="CQC197" s="54"/>
      <c r="CQD197" s="54"/>
      <c r="CQE197" s="54"/>
      <c r="CQF197" s="54"/>
      <c r="CQG197" s="54"/>
      <c r="CQH197" s="54"/>
      <c r="CQI197" s="54"/>
      <c r="CQJ197" s="54"/>
      <c r="CQK197" s="54"/>
      <c r="CQL197" s="54"/>
      <c r="CQM197" s="54"/>
      <c r="CQN197" s="54"/>
      <c r="CQO197" s="54"/>
      <c r="CQP197" s="54"/>
      <c r="CQQ197" s="54"/>
      <c r="CQR197" s="54"/>
      <c r="CQS197" s="54"/>
      <c r="CQT197" s="54"/>
      <c r="CQU197" s="54"/>
      <c r="CQV197" s="54"/>
      <c r="CQW197" s="54"/>
      <c r="CQX197" s="54"/>
      <c r="CQY197" s="54"/>
      <c r="CQZ197" s="54"/>
      <c r="CRA197" s="54"/>
      <c r="CRB197" s="54"/>
      <c r="CRC197" s="54"/>
      <c r="CRD197" s="54"/>
      <c r="CRE197" s="54"/>
      <c r="CRF197" s="54"/>
      <c r="CRG197" s="54"/>
      <c r="CRH197" s="54"/>
      <c r="CRI197" s="54"/>
      <c r="CRJ197" s="54"/>
      <c r="CRK197" s="54"/>
      <c r="CRL197" s="54"/>
      <c r="CRM197" s="54"/>
      <c r="CRN197" s="54"/>
      <c r="CRO197" s="54"/>
      <c r="CRP197" s="54"/>
      <c r="CRQ197" s="54"/>
      <c r="CRR197" s="54"/>
      <c r="CRS197" s="54"/>
      <c r="CRT197" s="54"/>
      <c r="CRU197" s="54"/>
      <c r="CRV197" s="54"/>
      <c r="CRW197" s="54"/>
      <c r="CRX197" s="54"/>
      <c r="CRY197" s="54"/>
      <c r="CRZ197" s="54"/>
      <c r="CSA197" s="54"/>
      <c r="CSB197" s="54"/>
      <c r="CSC197" s="54"/>
      <c r="CSD197" s="54"/>
      <c r="CSE197" s="54"/>
      <c r="CSF197" s="54"/>
      <c r="CSG197" s="54"/>
      <c r="CSH197" s="54"/>
      <c r="CSI197" s="54"/>
      <c r="CSJ197" s="54"/>
      <c r="CSK197" s="54"/>
      <c r="CSL197" s="54"/>
      <c r="CSM197" s="54"/>
      <c r="CSN197" s="54"/>
      <c r="CSO197" s="54"/>
      <c r="CSP197" s="54"/>
      <c r="CSQ197" s="54"/>
      <c r="CSR197" s="54"/>
      <c r="CSS197" s="54"/>
      <c r="CST197" s="54"/>
      <c r="CSU197" s="54"/>
      <c r="CSV197" s="54"/>
      <c r="CSW197" s="54"/>
      <c r="CSX197" s="54"/>
      <c r="CSY197" s="54"/>
      <c r="CSZ197" s="54"/>
      <c r="CTA197" s="54"/>
      <c r="CTB197" s="54"/>
      <c r="CTC197" s="54"/>
      <c r="CTD197" s="54"/>
      <c r="CTE197" s="54"/>
      <c r="CTF197" s="54"/>
      <c r="CTG197" s="54"/>
      <c r="CTH197" s="54"/>
      <c r="CTI197" s="54"/>
      <c r="CTJ197" s="54"/>
      <c r="CTK197" s="54"/>
      <c r="CTL197" s="54"/>
      <c r="CTM197" s="54"/>
      <c r="CTN197" s="54"/>
      <c r="CTO197" s="54"/>
      <c r="CTP197" s="54"/>
      <c r="CTQ197" s="54"/>
      <c r="CTR197" s="54"/>
      <c r="CTS197" s="54"/>
      <c r="CTT197" s="54"/>
      <c r="CTU197" s="54"/>
      <c r="CTV197" s="54"/>
      <c r="CTW197" s="54"/>
      <c r="CTX197" s="54"/>
      <c r="CTY197" s="54"/>
      <c r="CTZ197" s="54"/>
      <c r="CUA197" s="54"/>
      <c r="CUB197" s="54"/>
      <c r="CUC197" s="54"/>
      <c r="CUD197" s="54"/>
      <c r="CUE197" s="54"/>
      <c r="CUF197" s="54"/>
      <c r="CUG197" s="54"/>
      <c r="CUH197" s="54"/>
      <c r="CUI197" s="54"/>
      <c r="CUJ197" s="54"/>
      <c r="CUK197" s="54"/>
      <c r="CUL197" s="54"/>
      <c r="CUM197" s="54"/>
      <c r="CUN197" s="54"/>
      <c r="CUO197" s="54"/>
      <c r="CUP197" s="54"/>
      <c r="CUQ197" s="54"/>
      <c r="CUR197" s="54"/>
      <c r="CUS197" s="54"/>
      <c r="CUT197" s="54"/>
      <c r="CUU197" s="54"/>
      <c r="CUV197" s="54"/>
      <c r="CUW197" s="54"/>
      <c r="CUX197" s="54"/>
      <c r="CUY197" s="54"/>
      <c r="CUZ197" s="54"/>
      <c r="CVA197" s="54"/>
      <c r="CVB197" s="54"/>
      <c r="CVC197" s="54"/>
      <c r="CVD197" s="54"/>
      <c r="CVE197" s="54"/>
      <c r="CVF197" s="54"/>
      <c r="CVG197" s="54"/>
      <c r="CVH197" s="54"/>
      <c r="CVI197" s="54"/>
      <c r="CVJ197" s="54"/>
      <c r="CVK197" s="54"/>
      <c r="CVL197" s="54"/>
      <c r="CVM197" s="54"/>
      <c r="CVN197" s="54"/>
      <c r="CVO197" s="54"/>
      <c r="CVP197" s="54"/>
      <c r="CVQ197" s="54"/>
      <c r="CVR197" s="54"/>
      <c r="CVS197" s="54"/>
      <c r="CVT197" s="54"/>
      <c r="CVU197" s="54"/>
      <c r="CVV197" s="54"/>
      <c r="CVW197" s="54"/>
      <c r="CVX197" s="54"/>
      <c r="CVY197" s="54"/>
      <c r="CVZ197" s="54"/>
      <c r="CWA197" s="54"/>
      <c r="CWB197" s="54"/>
      <c r="CWC197" s="54"/>
      <c r="CWD197" s="54"/>
      <c r="CWE197" s="54"/>
      <c r="CWF197" s="54"/>
      <c r="CWG197" s="54"/>
      <c r="CWH197" s="54"/>
      <c r="CWI197" s="54"/>
      <c r="CWJ197" s="54"/>
      <c r="CWK197" s="54"/>
      <c r="CWL197" s="54"/>
      <c r="CWM197" s="54"/>
      <c r="CWN197" s="54"/>
      <c r="CWO197" s="54"/>
      <c r="CWP197" s="54"/>
      <c r="CWQ197" s="54"/>
      <c r="CWR197" s="54"/>
      <c r="CWS197" s="54"/>
      <c r="CWT197" s="54"/>
      <c r="CWU197" s="54"/>
      <c r="CWV197" s="54"/>
      <c r="CWW197" s="54"/>
      <c r="CWX197" s="54"/>
      <c r="CWY197" s="54"/>
      <c r="CWZ197" s="54"/>
      <c r="CXA197" s="54"/>
      <c r="CXB197" s="54"/>
      <c r="CXC197" s="54"/>
      <c r="CXD197" s="54"/>
      <c r="CXE197" s="54"/>
      <c r="CXF197" s="54"/>
      <c r="CXG197" s="54"/>
      <c r="CXH197" s="54"/>
      <c r="CXI197" s="54"/>
      <c r="CXJ197" s="54"/>
      <c r="CXK197" s="54"/>
      <c r="CXL197" s="54"/>
      <c r="CXM197" s="54"/>
      <c r="CXN197" s="54"/>
      <c r="CXO197" s="54"/>
      <c r="CXP197" s="54"/>
      <c r="CXQ197" s="54"/>
      <c r="CXR197" s="54"/>
      <c r="CXS197" s="54"/>
      <c r="CXT197" s="54"/>
      <c r="CXU197" s="54"/>
      <c r="CXV197" s="54"/>
      <c r="CXW197" s="54"/>
      <c r="CXX197" s="54"/>
      <c r="CXY197" s="54"/>
      <c r="CXZ197" s="54"/>
      <c r="CYA197" s="54"/>
      <c r="CYB197" s="54"/>
      <c r="CYC197" s="54"/>
      <c r="CYD197" s="54"/>
      <c r="CYE197" s="54"/>
      <c r="CYF197" s="54"/>
      <c r="CYG197" s="54"/>
      <c r="CYH197" s="54"/>
      <c r="CYI197" s="54"/>
      <c r="CYJ197" s="54"/>
      <c r="CYK197" s="54"/>
      <c r="CYL197" s="54"/>
      <c r="CYM197" s="54"/>
      <c r="CYN197" s="54"/>
      <c r="CYO197" s="54"/>
      <c r="CYP197" s="54"/>
      <c r="CYQ197" s="54"/>
      <c r="CYR197" s="54"/>
      <c r="CYS197" s="54"/>
      <c r="CYT197" s="54"/>
      <c r="CYU197" s="54"/>
      <c r="CYV197" s="54"/>
      <c r="CYW197" s="54"/>
      <c r="CYX197" s="54"/>
      <c r="CYY197" s="54"/>
      <c r="CYZ197" s="54"/>
      <c r="CZA197" s="54"/>
      <c r="CZB197" s="54"/>
      <c r="CZC197" s="54"/>
      <c r="CZD197" s="54"/>
      <c r="CZE197" s="54"/>
      <c r="CZF197" s="54"/>
      <c r="CZG197" s="54"/>
      <c r="CZH197" s="54"/>
      <c r="CZI197" s="54"/>
      <c r="CZJ197" s="54"/>
      <c r="CZK197" s="54"/>
      <c r="CZL197" s="54"/>
      <c r="CZM197" s="54"/>
      <c r="CZN197" s="54"/>
      <c r="CZO197" s="54"/>
      <c r="CZP197" s="54"/>
      <c r="CZQ197" s="54"/>
      <c r="CZR197" s="54"/>
      <c r="CZS197" s="54"/>
      <c r="CZT197" s="54"/>
      <c r="CZU197" s="54"/>
      <c r="CZV197" s="54"/>
      <c r="CZW197" s="54"/>
      <c r="CZX197" s="54"/>
      <c r="CZY197" s="54"/>
      <c r="CZZ197" s="54"/>
      <c r="DAA197" s="54"/>
      <c r="DAB197" s="54"/>
      <c r="DAC197" s="54"/>
      <c r="DAD197" s="54"/>
      <c r="DAE197" s="54"/>
      <c r="DAF197" s="54"/>
      <c r="DAG197" s="54"/>
      <c r="DAH197" s="54"/>
      <c r="DAI197" s="54"/>
      <c r="DAJ197" s="54"/>
      <c r="DAK197" s="54"/>
      <c r="DAL197" s="54"/>
      <c r="DAM197" s="54"/>
      <c r="DAN197" s="54"/>
      <c r="DAO197" s="54"/>
      <c r="DAP197" s="54"/>
      <c r="DAQ197" s="54"/>
      <c r="DAR197" s="54"/>
      <c r="DAS197" s="54"/>
      <c r="DAT197" s="54"/>
      <c r="DAU197" s="54"/>
      <c r="DAV197" s="54"/>
      <c r="DAW197" s="54"/>
      <c r="DAX197" s="54"/>
      <c r="DAY197" s="54"/>
      <c r="DAZ197" s="54"/>
      <c r="DBA197" s="54"/>
      <c r="DBB197" s="54"/>
      <c r="DBC197" s="54"/>
      <c r="DBD197" s="54"/>
      <c r="DBE197" s="54"/>
      <c r="DBF197" s="54"/>
      <c r="DBG197" s="54"/>
      <c r="DBH197" s="54"/>
      <c r="DBI197" s="54"/>
      <c r="DBJ197" s="54"/>
      <c r="DBK197" s="54"/>
      <c r="DBL197" s="54"/>
      <c r="DBM197" s="54"/>
      <c r="DBN197" s="54"/>
      <c r="DBO197" s="54"/>
      <c r="DBP197" s="54"/>
      <c r="DBQ197" s="54"/>
      <c r="DBR197" s="54"/>
      <c r="DBS197" s="54"/>
      <c r="DBT197" s="54"/>
      <c r="DBU197" s="54"/>
      <c r="DBV197" s="54"/>
      <c r="DBW197" s="54"/>
      <c r="DBX197" s="54"/>
      <c r="DBY197" s="54"/>
      <c r="DBZ197" s="54"/>
      <c r="DCA197" s="54"/>
      <c r="DCB197" s="54"/>
      <c r="DCC197" s="54"/>
      <c r="DCD197" s="54"/>
      <c r="DCE197" s="54"/>
      <c r="DCF197" s="54"/>
      <c r="DCG197" s="54"/>
      <c r="DCH197" s="54"/>
      <c r="DCI197" s="54"/>
      <c r="DCJ197" s="54"/>
      <c r="DCK197" s="54"/>
      <c r="DCL197" s="54"/>
      <c r="DCM197" s="54"/>
      <c r="DCN197" s="54"/>
      <c r="DCO197" s="54"/>
      <c r="DCP197" s="54"/>
      <c r="DCQ197" s="54"/>
      <c r="DCR197" s="54"/>
      <c r="DCS197" s="54"/>
      <c r="DCT197" s="54"/>
      <c r="DCU197" s="54"/>
      <c r="DCV197" s="54"/>
      <c r="DCW197" s="54"/>
      <c r="DCX197" s="54"/>
      <c r="DCY197" s="54"/>
      <c r="DCZ197" s="54"/>
      <c r="DDA197" s="54"/>
      <c r="DDB197" s="54"/>
      <c r="DDC197" s="54"/>
      <c r="DDD197" s="54"/>
      <c r="DDE197" s="54"/>
      <c r="DDF197" s="54"/>
      <c r="DDG197" s="54"/>
      <c r="DDH197" s="54"/>
      <c r="DDI197" s="54"/>
      <c r="DDJ197" s="54"/>
      <c r="DDK197" s="54"/>
      <c r="DDL197" s="54"/>
      <c r="DDM197" s="54"/>
      <c r="DDN197" s="54"/>
      <c r="DDO197" s="54"/>
      <c r="DDP197" s="54"/>
      <c r="DDQ197" s="54"/>
      <c r="DDR197" s="54"/>
      <c r="DDS197" s="54"/>
      <c r="DDT197" s="54"/>
      <c r="DDU197" s="54"/>
      <c r="DDV197" s="54"/>
      <c r="DDW197" s="54"/>
      <c r="DDX197" s="54"/>
      <c r="DDY197" s="54"/>
      <c r="DDZ197" s="54"/>
      <c r="DEA197" s="54"/>
      <c r="DEB197" s="54"/>
      <c r="DEC197" s="54"/>
      <c r="DED197" s="54"/>
      <c r="DEE197" s="54"/>
      <c r="DEF197" s="54"/>
      <c r="DEG197" s="54"/>
      <c r="DEH197" s="54"/>
      <c r="DEI197" s="54"/>
      <c r="DEJ197" s="54"/>
      <c r="DEK197" s="54"/>
      <c r="DEL197" s="54"/>
      <c r="DEM197" s="54"/>
      <c r="DEN197" s="54"/>
      <c r="DEO197" s="54"/>
      <c r="DEP197" s="54"/>
      <c r="DEQ197" s="54"/>
      <c r="DER197" s="54"/>
      <c r="DES197" s="54"/>
      <c r="DET197" s="54"/>
      <c r="DEU197" s="54"/>
      <c r="DEV197" s="54"/>
      <c r="DEW197" s="54"/>
      <c r="DEX197" s="54"/>
      <c r="DEY197" s="54"/>
      <c r="DEZ197" s="54"/>
      <c r="DFA197" s="54"/>
      <c r="DFB197" s="54"/>
      <c r="DFC197" s="54"/>
      <c r="DFD197" s="54"/>
      <c r="DFE197" s="54"/>
      <c r="DFF197" s="54"/>
      <c r="DFG197" s="54"/>
      <c r="DFH197" s="54"/>
      <c r="DFI197" s="54"/>
      <c r="DFJ197" s="54"/>
      <c r="DFK197" s="54"/>
      <c r="DFL197" s="54"/>
      <c r="DFM197" s="54"/>
      <c r="DFN197" s="54"/>
      <c r="DFO197" s="54"/>
      <c r="DFP197" s="54"/>
      <c r="DFQ197" s="54"/>
      <c r="DFR197" s="54"/>
      <c r="DFS197" s="54"/>
      <c r="DFT197" s="54"/>
      <c r="DFU197" s="54"/>
      <c r="DFV197" s="54"/>
      <c r="DFW197" s="54"/>
      <c r="DFX197" s="54"/>
      <c r="DFY197" s="54"/>
      <c r="DFZ197" s="54"/>
      <c r="DGA197" s="54"/>
      <c r="DGB197" s="54"/>
      <c r="DGC197" s="54"/>
      <c r="DGD197" s="54"/>
      <c r="DGE197" s="54"/>
      <c r="DGF197" s="54"/>
      <c r="DGG197" s="54"/>
      <c r="DGH197" s="54"/>
      <c r="DGI197" s="54"/>
      <c r="DGJ197" s="54"/>
      <c r="DGK197" s="54"/>
      <c r="DGL197" s="54"/>
      <c r="DGM197" s="54"/>
      <c r="DGN197" s="54"/>
      <c r="DGO197" s="54"/>
      <c r="DGP197" s="54"/>
      <c r="DGQ197" s="54"/>
      <c r="DGR197" s="54"/>
      <c r="DGS197" s="54"/>
      <c r="DGT197" s="54"/>
      <c r="DGU197" s="54"/>
      <c r="DGV197" s="54"/>
      <c r="DGW197" s="54"/>
      <c r="DGX197" s="54"/>
      <c r="DGY197" s="54"/>
      <c r="DGZ197" s="54"/>
      <c r="DHA197" s="54"/>
      <c r="DHB197" s="54"/>
      <c r="DHC197" s="54"/>
      <c r="DHD197" s="54"/>
      <c r="DHE197" s="54"/>
      <c r="DHF197" s="54"/>
      <c r="DHG197" s="54"/>
      <c r="DHH197" s="54"/>
      <c r="DHI197" s="54"/>
      <c r="DHJ197" s="54"/>
      <c r="DHK197" s="54"/>
      <c r="DHL197" s="54"/>
      <c r="DHM197" s="54"/>
      <c r="DHN197" s="54"/>
      <c r="DHO197" s="54"/>
      <c r="DHP197" s="54"/>
      <c r="DHQ197" s="54"/>
      <c r="DHR197" s="54"/>
      <c r="DHS197" s="54"/>
      <c r="DHT197" s="54"/>
      <c r="DHU197" s="54"/>
      <c r="DHV197" s="54"/>
      <c r="DHW197" s="54"/>
      <c r="DHX197" s="54"/>
      <c r="DHY197" s="54"/>
      <c r="DHZ197" s="54"/>
      <c r="DIA197" s="54"/>
      <c r="DIB197" s="54"/>
      <c r="DIC197" s="54"/>
      <c r="DID197" s="54"/>
      <c r="DIE197" s="54"/>
      <c r="DIF197" s="54"/>
      <c r="DIG197" s="54"/>
      <c r="DIH197" s="54"/>
      <c r="DII197" s="54"/>
      <c r="DIJ197" s="54"/>
      <c r="DIK197" s="54"/>
      <c r="DIL197" s="54"/>
      <c r="DIM197" s="54"/>
      <c r="DIN197" s="54"/>
      <c r="DIO197" s="54"/>
      <c r="DIP197" s="54"/>
      <c r="DIQ197" s="54"/>
      <c r="DIR197" s="54"/>
      <c r="DIS197" s="54"/>
      <c r="DIT197" s="54"/>
      <c r="DIU197" s="54"/>
      <c r="DIV197" s="54"/>
      <c r="DIW197" s="54"/>
      <c r="DIX197" s="54"/>
      <c r="DIY197" s="54"/>
      <c r="DIZ197" s="54"/>
      <c r="DJA197" s="54"/>
      <c r="DJB197" s="54"/>
      <c r="DJC197" s="54"/>
      <c r="DJD197" s="54"/>
      <c r="DJE197" s="54"/>
      <c r="DJF197" s="54"/>
      <c r="DJG197" s="54"/>
      <c r="DJH197" s="54"/>
      <c r="DJI197" s="54"/>
      <c r="DJJ197" s="54"/>
      <c r="DJK197" s="54"/>
      <c r="DJL197" s="54"/>
      <c r="DJM197" s="54"/>
      <c r="DJN197" s="54"/>
      <c r="DJO197" s="54"/>
      <c r="DJP197" s="54"/>
      <c r="DJQ197" s="54"/>
      <c r="DJR197" s="54"/>
      <c r="DJS197" s="54"/>
      <c r="DJT197" s="54"/>
      <c r="DJU197" s="54"/>
      <c r="DJV197" s="54"/>
      <c r="DJW197" s="54"/>
      <c r="DJX197" s="54"/>
      <c r="DJY197" s="54"/>
      <c r="DJZ197" s="54"/>
      <c r="DKA197" s="54"/>
      <c r="DKB197" s="54"/>
      <c r="DKC197" s="54"/>
      <c r="DKD197" s="54"/>
      <c r="DKE197" s="54"/>
      <c r="DKF197" s="54"/>
      <c r="DKG197" s="54"/>
      <c r="DKH197" s="54"/>
      <c r="DKI197" s="54"/>
      <c r="DKJ197" s="54"/>
      <c r="DKK197" s="54"/>
      <c r="DKL197" s="54"/>
      <c r="DKM197" s="54"/>
      <c r="DKN197" s="54"/>
      <c r="DKO197" s="54"/>
      <c r="DKP197" s="54"/>
      <c r="DKQ197" s="54"/>
      <c r="DKR197" s="54"/>
      <c r="DKS197" s="54"/>
      <c r="DKT197" s="54"/>
      <c r="DKU197" s="54"/>
      <c r="DKV197" s="54"/>
      <c r="DKW197" s="54"/>
      <c r="DKX197" s="54"/>
      <c r="DKY197" s="54"/>
      <c r="DKZ197" s="54"/>
      <c r="DLA197" s="54"/>
      <c r="DLB197" s="54"/>
      <c r="DLC197" s="54"/>
      <c r="DLD197" s="54"/>
      <c r="DLE197" s="54"/>
      <c r="DLF197" s="54"/>
      <c r="DLG197" s="54"/>
      <c r="DLH197" s="54"/>
      <c r="DLI197" s="54"/>
      <c r="DLJ197" s="54"/>
      <c r="DLK197" s="54"/>
      <c r="DLL197" s="54"/>
      <c r="DLM197" s="54"/>
      <c r="DLN197" s="54"/>
      <c r="DLO197" s="54"/>
      <c r="DLP197" s="54"/>
      <c r="DLQ197" s="54"/>
      <c r="DLR197" s="54"/>
      <c r="DLS197" s="54"/>
      <c r="DLT197" s="54"/>
      <c r="DLU197" s="54"/>
      <c r="DLV197" s="54"/>
      <c r="DLW197" s="54"/>
      <c r="DLX197" s="54"/>
      <c r="DLY197" s="54"/>
      <c r="DLZ197" s="54"/>
      <c r="DMA197" s="54"/>
      <c r="DMB197" s="54"/>
      <c r="DMC197" s="54"/>
      <c r="DMD197" s="54"/>
      <c r="DME197" s="54"/>
      <c r="DMF197" s="54"/>
      <c r="DMG197" s="54"/>
      <c r="DMH197" s="54"/>
      <c r="DMI197" s="54"/>
      <c r="DMJ197" s="54"/>
      <c r="DMK197" s="54"/>
      <c r="DML197" s="54"/>
      <c r="DMM197" s="54"/>
      <c r="DMN197" s="54"/>
      <c r="DMO197" s="54"/>
      <c r="DMP197" s="54"/>
      <c r="DMQ197" s="54"/>
      <c r="DMR197" s="54"/>
      <c r="DMS197" s="54"/>
      <c r="DMT197" s="54"/>
      <c r="DMU197" s="54"/>
      <c r="DMV197" s="54"/>
      <c r="DMW197" s="54"/>
      <c r="DMX197" s="54"/>
      <c r="DMY197" s="54"/>
      <c r="DMZ197" s="54"/>
      <c r="DNA197" s="54"/>
      <c r="DNB197" s="54"/>
      <c r="DNC197" s="54"/>
      <c r="DND197" s="54"/>
      <c r="DNE197" s="54"/>
      <c r="DNF197" s="54"/>
      <c r="DNG197" s="54"/>
      <c r="DNH197" s="54"/>
      <c r="DNI197" s="54"/>
      <c r="DNJ197" s="54"/>
      <c r="DNK197" s="54"/>
      <c r="DNL197" s="54"/>
      <c r="DNM197" s="54"/>
      <c r="DNN197" s="54"/>
      <c r="DNO197" s="54"/>
      <c r="DNP197" s="54"/>
      <c r="DNQ197" s="54"/>
      <c r="DNR197" s="54"/>
      <c r="DNS197" s="54"/>
      <c r="DNT197" s="54"/>
      <c r="DNU197" s="54"/>
      <c r="DNV197" s="54"/>
      <c r="DNW197" s="54"/>
      <c r="DNX197" s="54"/>
      <c r="DNY197" s="54"/>
      <c r="DNZ197" s="54"/>
      <c r="DOA197" s="54"/>
      <c r="DOB197" s="54"/>
      <c r="DOC197" s="54"/>
      <c r="DOD197" s="54"/>
      <c r="DOE197" s="54"/>
      <c r="DOF197" s="54"/>
      <c r="DOG197" s="54"/>
      <c r="DOH197" s="54"/>
      <c r="DOI197" s="54"/>
      <c r="DOJ197" s="54"/>
      <c r="DOK197" s="54"/>
      <c r="DOL197" s="54"/>
      <c r="DOM197" s="54"/>
      <c r="DON197" s="54"/>
      <c r="DOO197" s="54"/>
      <c r="DOP197" s="54"/>
      <c r="DOQ197" s="54"/>
      <c r="DOR197" s="54"/>
      <c r="DOS197" s="54"/>
      <c r="DOT197" s="54"/>
      <c r="DOU197" s="54"/>
      <c r="DOV197" s="54"/>
      <c r="DOW197" s="54"/>
      <c r="DOX197" s="54"/>
      <c r="DOY197" s="54"/>
      <c r="DOZ197" s="54"/>
      <c r="DPA197" s="54"/>
      <c r="DPB197" s="54"/>
      <c r="DPC197" s="54"/>
      <c r="DPD197" s="54"/>
      <c r="DPE197" s="54"/>
      <c r="DPF197" s="54"/>
      <c r="DPG197" s="54"/>
      <c r="DPH197" s="54"/>
      <c r="DPI197" s="54"/>
      <c r="DPJ197" s="54"/>
      <c r="DPK197" s="54"/>
      <c r="DPL197" s="54"/>
      <c r="DPM197" s="54"/>
      <c r="DPN197" s="54"/>
      <c r="DPO197" s="54"/>
      <c r="DPP197" s="54"/>
      <c r="DPQ197" s="54"/>
      <c r="DPR197" s="54"/>
      <c r="DPS197" s="54"/>
      <c r="DPT197" s="54"/>
      <c r="DPU197" s="54"/>
      <c r="DPV197" s="54"/>
      <c r="DPW197" s="54"/>
      <c r="DPX197" s="54"/>
      <c r="DPY197" s="54"/>
      <c r="DPZ197" s="54"/>
      <c r="DQA197" s="54"/>
      <c r="DQB197" s="54"/>
      <c r="DQC197" s="54"/>
      <c r="DQD197" s="54"/>
      <c r="DQE197" s="54"/>
      <c r="DQF197" s="54"/>
      <c r="DQG197" s="54"/>
      <c r="DQH197" s="54"/>
      <c r="DQI197" s="54"/>
      <c r="DQJ197" s="54"/>
      <c r="DQK197" s="54"/>
      <c r="DQL197" s="54"/>
      <c r="DQM197" s="54"/>
      <c r="DQN197" s="54"/>
      <c r="DQO197" s="54"/>
      <c r="DQP197" s="54"/>
      <c r="DQQ197" s="54"/>
      <c r="DQR197" s="54"/>
      <c r="DQS197" s="54"/>
      <c r="DQT197" s="54"/>
      <c r="DQU197" s="54"/>
      <c r="DQV197" s="54"/>
      <c r="DQW197" s="54"/>
      <c r="DQX197" s="54"/>
      <c r="DQY197" s="54"/>
      <c r="DQZ197" s="54"/>
      <c r="DRA197" s="54"/>
      <c r="DRB197" s="54"/>
      <c r="DRC197" s="54"/>
      <c r="DRD197" s="54"/>
      <c r="DRE197" s="54"/>
      <c r="DRF197" s="54"/>
      <c r="DRG197" s="54"/>
      <c r="DRH197" s="54"/>
      <c r="DRI197" s="54"/>
      <c r="DRJ197" s="54"/>
      <c r="DRK197" s="54"/>
      <c r="DRL197" s="54"/>
      <c r="DRM197" s="54"/>
      <c r="DRN197" s="54"/>
      <c r="DRO197" s="54"/>
      <c r="DRP197" s="54"/>
      <c r="DRQ197" s="54"/>
      <c r="DRR197" s="54"/>
      <c r="DRS197" s="54"/>
      <c r="DRT197" s="54"/>
      <c r="DRU197" s="54"/>
      <c r="DRV197" s="54"/>
      <c r="DRW197" s="54"/>
      <c r="DRX197" s="54"/>
      <c r="DRY197" s="54"/>
      <c r="DRZ197" s="54"/>
      <c r="DSA197" s="54"/>
      <c r="DSB197" s="54"/>
      <c r="DSC197" s="54"/>
      <c r="DSD197" s="54"/>
      <c r="DSE197" s="54"/>
      <c r="DSF197" s="54"/>
      <c r="DSG197" s="54"/>
      <c r="DSH197" s="54"/>
      <c r="DSI197" s="54"/>
      <c r="DSJ197" s="54"/>
      <c r="DSK197" s="54"/>
      <c r="DSL197" s="54"/>
      <c r="DSM197" s="54"/>
      <c r="DSN197" s="54"/>
      <c r="DSO197" s="54"/>
      <c r="DSP197" s="54"/>
      <c r="DSQ197" s="54"/>
      <c r="DSR197" s="54"/>
      <c r="DSS197" s="54"/>
      <c r="DST197" s="54"/>
      <c r="DSU197" s="54"/>
      <c r="DSV197" s="54"/>
      <c r="DSW197" s="54"/>
      <c r="DSX197" s="54"/>
      <c r="DSY197" s="54"/>
      <c r="DSZ197" s="54"/>
      <c r="DTA197" s="54"/>
      <c r="DTB197" s="54"/>
      <c r="DTC197" s="54"/>
      <c r="DTD197" s="54"/>
      <c r="DTE197" s="54"/>
      <c r="DTF197" s="54"/>
      <c r="DTG197" s="54"/>
      <c r="DTH197" s="54"/>
      <c r="DTI197" s="54"/>
      <c r="DTJ197" s="54"/>
      <c r="DTK197" s="54"/>
      <c r="DTL197" s="54"/>
      <c r="DTM197" s="54"/>
      <c r="DTN197" s="54"/>
      <c r="DTO197" s="54"/>
      <c r="DTP197" s="54"/>
      <c r="DTQ197" s="54"/>
      <c r="DTR197" s="54"/>
      <c r="DTS197" s="54"/>
      <c r="DTT197" s="54"/>
      <c r="DTU197" s="54"/>
      <c r="DTV197" s="54"/>
      <c r="DTW197" s="54"/>
      <c r="DTX197" s="54"/>
      <c r="DTY197" s="54"/>
      <c r="DTZ197" s="54"/>
      <c r="DUA197" s="54"/>
      <c r="DUB197" s="54"/>
      <c r="DUC197" s="54"/>
      <c r="DUD197" s="54"/>
      <c r="DUE197" s="54"/>
      <c r="DUF197" s="54"/>
      <c r="DUG197" s="54"/>
      <c r="DUH197" s="54"/>
      <c r="DUI197" s="54"/>
      <c r="DUJ197" s="54"/>
      <c r="DUK197" s="54"/>
      <c r="DUL197" s="54"/>
      <c r="DUM197" s="54"/>
      <c r="DUN197" s="54"/>
      <c r="DUO197" s="54"/>
      <c r="DUP197" s="54"/>
      <c r="DUQ197" s="54"/>
      <c r="DUR197" s="54"/>
      <c r="DUS197" s="54"/>
      <c r="DUT197" s="54"/>
      <c r="DUU197" s="54"/>
      <c r="DUV197" s="54"/>
      <c r="DUW197" s="54"/>
      <c r="DUX197" s="54"/>
      <c r="DUY197" s="54"/>
      <c r="DUZ197" s="54"/>
      <c r="DVA197" s="54"/>
      <c r="DVB197" s="54"/>
      <c r="DVC197" s="54"/>
      <c r="DVD197" s="54"/>
      <c r="DVE197" s="54"/>
      <c r="DVF197" s="54"/>
      <c r="DVG197" s="54"/>
      <c r="DVH197" s="54"/>
      <c r="DVI197" s="54"/>
      <c r="DVJ197" s="54"/>
      <c r="DVK197" s="54"/>
      <c r="DVL197" s="54"/>
      <c r="DVM197" s="54"/>
      <c r="DVN197" s="54"/>
      <c r="DVO197" s="54"/>
      <c r="DVP197" s="54"/>
      <c r="DVQ197" s="54"/>
      <c r="DVR197" s="54"/>
      <c r="DVS197" s="54"/>
      <c r="DVT197" s="54"/>
      <c r="DVU197" s="54"/>
      <c r="DVV197" s="54"/>
      <c r="DVW197" s="54"/>
      <c r="DVX197" s="54"/>
      <c r="DVY197" s="54"/>
      <c r="DVZ197" s="54"/>
      <c r="DWA197" s="54"/>
      <c r="DWB197" s="54"/>
      <c r="DWC197" s="54"/>
      <c r="DWD197" s="54"/>
      <c r="DWE197" s="54"/>
      <c r="DWF197" s="54"/>
      <c r="DWG197" s="54"/>
      <c r="DWH197" s="54"/>
      <c r="DWI197" s="54"/>
      <c r="DWJ197" s="54"/>
      <c r="DWK197" s="54"/>
      <c r="DWL197" s="54"/>
      <c r="DWM197" s="54"/>
      <c r="DWN197" s="54"/>
      <c r="DWO197" s="54"/>
      <c r="DWP197" s="54"/>
      <c r="DWQ197" s="54"/>
      <c r="DWR197" s="54"/>
      <c r="DWS197" s="54"/>
      <c r="DWT197" s="54"/>
      <c r="DWU197" s="54"/>
      <c r="DWV197" s="54"/>
      <c r="DWW197" s="54"/>
      <c r="DWX197" s="54"/>
      <c r="DWY197" s="54"/>
      <c r="DWZ197" s="54"/>
      <c r="DXA197" s="54"/>
      <c r="DXB197" s="54"/>
      <c r="DXC197" s="54"/>
      <c r="DXD197" s="54"/>
      <c r="DXE197" s="54"/>
      <c r="DXF197" s="54"/>
      <c r="DXG197" s="54"/>
      <c r="DXH197" s="54"/>
      <c r="DXI197" s="54"/>
      <c r="DXJ197" s="54"/>
      <c r="DXK197" s="54"/>
      <c r="DXL197" s="54"/>
      <c r="DXM197" s="54"/>
      <c r="DXN197" s="54"/>
      <c r="DXO197" s="54"/>
      <c r="DXP197" s="54"/>
      <c r="DXQ197" s="54"/>
      <c r="DXR197" s="54"/>
      <c r="DXS197" s="54"/>
      <c r="DXT197" s="54"/>
      <c r="DXU197" s="54"/>
      <c r="DXV197" s="54"/>
      <c r="DXW197" s="54"/>
      <c r="DXX197" s="54"/>
      <c r="DXY197" s="54"/>
      <c r="DXZ197" s="54"/>
      <c r="DYA197" s="54"/>
      <c r="DYB197" s="54"/>
      <c r="DYC197" s="54"/>
      <c r="DYD197" s="54"/>
      <c r="DYE197" s="54"/>
      <c r="DYF197" s="54"/>
      <c r="DYG197" s="54"/>
      <c r="DYH197" s="54"/>
      <c r="DYI197" s="54"/>
      <c r="DYJ197" s="54"/>
      <c r="DYK197" s="54"/>
      <c r="DYL197" s="54"/>
      <c r="DYM197" s="54"/>
      <c r="DYN197" s="54"/>
      <c r="DYO197" s="54"/>
      <c r="DYP197" s="54"/>
      <c r="DYQ197" s="54"/>
      <c r="DYR197" s="54"/>
      <c r="DYS197" s="54"/>
      <c r="DYT197" s="54"/>
      <c r="DYU197" s="54"/>
      <c r="DYV197" s="54"/>
      <c r="DYW197" s="54"/>
      <c r="DYX197" s="54"/>
      <c r="DYY197" s="54"/>
      <c r="DYZ197" s="54"/>
      <c r="DZA197" s="54"/>
      <c r="DZB197" s="54"/>
      <c r="DZC197" s="54"/>
      <c r="DZD197" s="54"/>
      <c r="DZE197" s="54"/>
      <c r="DZF197" s="54"/>
      <c r="DZG197" s="54"/>
      <c r="DZH197" s="54"/>
      <c r="DZI197" s="54"/>
      <c r="DZJ197" s="54"/>
      <c r="DZK197" s="54"/>
      <c r="DZL197" s="54"/>
      <c r="DZM197" s="54"/>
      <c r="DZN197" s="54"/>
      <c r="DZO197" s="54"/>
      <c r="DZP197" s="54"/>
      <c r="DZQ197" s="54"/>
      <c r="DZR197" s="54"/>
      <c r="DZS197" s="54"/>
      <c r="DZT197" s="54"/>
      <c r="DZU197" s="54"/>
      <c r="DZV197" s="54"/>
      <c r="DZW197" s="54"/>
      <c r="DZX197" s="54"/>
      <c r="DZY197" s="54"/>
      <c r="DZZ197" s="54"/>
      <c r="EAA197" s="54"/>
      <c r="EAB197" s="54"/>
      <c r="EAC197" s="54"/>
      <c r="EAD197" s="54"/>
      <c r="EAE197" s="54"/>
      <c r="EAF197" s="54"/>
      <c r="EAG197" s="54"/>
      <c r="EAH197" s="54"/>
      <c r="EAI197" s="54"/>
      <c r="EAJ197" s="54"/>
      <c r="EAK197" s="54"/>
      <c r="EAL197" s="54"/>
      <c r="EAM197" s="54"/>
      <c r="EAN197" s="54"/>
      <c r="EAO197" s="54"/>
      <c r="EAP197" s="54"/>
      <c r="EAQ197" s="54"/>
      <c r="EAR197" s="54"/>
      <c r="EAS197" s="54"/>
      <c r="EAT197" s="54"/>
      <c r="EAU197" s="54"/>
      <c r="EAV197" s="54"/>
      <c r="EAW197" s="54"/>
      <c r="EAX197" s="54"/>
      <c r="EAY197" s="54"/>
      <c r="EAZ197" s="54"/>
      <c r="EBA197" s="54"/>
      <c r="EBB197" s="54"/>
      <c r="EBC197" s="54"/>
      <c r="EBD197" s="54"/>
      <c r="EBE197" s="54"/>
      <c r="EBF197" s="54"/>
      <c r="EBG197" s="54"/>
      <c r="EBH197" s="54"/>
      <c r="EBI197" s="54"/>
      <c r="EBJ197" s="54"/>
      <c r="EBK197" s="54"/>
      <c r="EBL197" s="54"/>
      <c r="EBM197" s="54"/>
      <c r="EBN197" s="54"/>
      <c r="EBO197" s="54"/>
      <c r="EBP197" s="54"/>
      <c r="EBQ197" s="54"/>
      <c r="EBR197" s="54"/>
      <c r="EBS197" s="54"/>
      <c r="EBT197" s="54"/>
      <c r="EBU197" s="54"/>
      <c r="EBV197" s="54"/>
      <c r="EBW197" s="54"/>
      <c r="EBX197" s="54"/>
      <c r="EBY197" s="54"/>
      <c r="EBZ197" s="54"/>
      <c r="ECA197" s="54"/>
      <c r="ECB197" s="54"/>
      <c r="ECC197" s="54"/>
      <c r="ECD197" s="54"/>
      <c r="ECE197" s="54"/>
      <c r="ECF197" s="54"/>
      <c r="ECG197" s="54"/>
      <c r="ECH197" s="54"/>
      <c r="ECI197" s="54"/>
      <c r="ECJ197" s="54"/>
      <c r="ECK197" s="54"/>
      <c r="ECL197" s="54"/>
      <c r="ECM197" s="54"/>
      <c r="ECN197" s="54"/>
      <c r="ECO197" s="54"/>
      <c r="ECP197" s="54"/>
      <c r="ECQ197" s="54"/>
      <c r="ECR197" s="54"/>
      <c r="ECS197" s="54"/>
      <c r="ECT197" s="54"/>
      <c r="ECU197" s="54"/>
      <c r="ECV197" s="54"/>
      <c r="ECW197" s="54"/>
      <c r="ECX197" s="54"/>
      <c r="ECY197" s="54"/>
      <c r="ECZ197" s="54"/>
      <c r="EDA197" s="54"/>
      <c r="EDB197" s="54"/>
      <c r="EDC197" s="54"/>
      <c r="EDD197" s="54"/>
      <c r="EDE197" s="54"/>
      <c r="EDF197" s="54"/>
      <c r="EDG197" s="54"/>
      <c r="EDH197" s="54"/>
      <c r="EDI197" s="54"/>
      <c r="EDJ197" s="54"/>
      <c r="EDK197" s="54"/>
      <c r="EDL197" s="54"/>
      <c r="EDM197" s="54"/>
      <c r="EDN197" s="54"/>
      <c r="EDO197" s="54"/>
      <c r="EDP197" s="54"/>
      <c r="EDQ197" s="54"/>
      <c r="EDR197" s="54"/>
      <c r="EDS197" s="54"/>
      <c r="EDT197" s="54"/>
      <c r="EDU197" s="54"/>
      <c r="EDV197" s="54"/>
      <c r="EDW197" s="54"/>
      <c r="EDX197" s="54"/>
      <c r="EDY197" s="54"/>
      <c r="EDZ197" s="54"/>
      <c r="EEA197" s="54"/>
      <c r="EEB197" s="54"/>
      <c r="EEC197" s="54"/>
      <c r="EED197" s="54"/>
      <c r="EEE197" s="54"/>
      <c r="EEF197" s="54"/>
      <c r="EEG197" s="54"/>
      <c r="EEH197" s="54"/>
      <c r="EEI197" s="54"/>
      <c r="EEJ197" s="54"/>
      <c r="EEK197" s="54"/>
      <c r="EEL197" s="54"/>
      <c r="EEM197" s="54"/>
      <c r="EEN197" s="54"/>
      <c r="EEO197" s="54"/>
      <c r="EEP197" s="54"/>
      <c r="EEQ197" s="54"/>
      <c r="EER197" s="54"/>
      <c r="EES197" s="54"/>
      <c r="EET197" s="54"/>
      <c r="EEU197" s="54"/>
      <c r="EEV197" s="54"/>
      <c r="EEW197" s="54"/>
      <c r="EEX197" s="54"/>
      <c r="EEY197" s="54"/>
      <c r="EEZ197" s="54"/>
      <c r="EFA197" s="54"/>
      <c r="EFB197" s="54"/>
      <c r="EFC197" s="54"/>
      <c r="EFD197" s="54"/>
      <c r="EFE197" s="54"/>
      <c r="EFF197" s="54"/>
      <c r="EFG197" s="54"/>
      <c r="EFH197" s="54"/>
      <c r="EFI197" s="54"/>
      <c r="EFJ197" s="54"/>
      <c r="EFK197" s="54"/>
      <c r="EFL197" s="54"/>
      <c r="EFM197" s="54"/>
      <c r="EFN197" s="54"/>
      <c r="EFO197" s="54"/>
      <c r="EFP197" s="54"/>
      <c r="EFQ197" s="54"/>
      <c r="EFR197" s="54"/>
      <c r="EFS197" s="54"/>
      <c r="EFT197" s="54"/>
      <c r="EFU197" s="54"/>
      <c r="EFV197" s="54"/>
      <c r="EFW197" s="54"/>
      <c r="EFX197" s="54"/>
      <c r="EFY197" s="54"/>
      <c r="EFZ197" s="54"/>
      <c r="EGA197" s="54"/>
      <c r="EGB197" s="54"/>
      <c r="EGC197" s="54"/>
      <c r="EGD197" s="54"/>
      <c r="EGE197" s="54"/>
      <c r="EGF197" s="54"/>
      <c r="EGG197" s="54"/>
      <c r="EGH197" s="54"/>
      <c r="EGI197" s="54"/>
      <c r="EGJ197" s="54"/>
      <c r="EGK197" s="54"/>
      <c r="EGL197" s="54"/>
      <c r="EGM197" s="54"/>
      <c r="EGN197" s="54"/>
      <c r="EGO197" s="54"/>
      <c r="EGP197" s="54"/>
      <c r="EGQ197" s="54"/>
      <c r="EGR197" s="54"/>
      <c r="EGS197" s="54"/>
      <c r="EGT197" s="54"/>
      <c r="EGU197" s="54"/>
      <c r="EGV197" s="54"/>
      <c r="EGW197" s="54"/>
      <c r="EGX197" s="54"/>
      <c r="EGY197" s="54"/>
      <c r="EGZ197" s="54"/>
      <c r="EHA197" s="54"/>
      <c r="EHB197" s="54"/>
      <c r="EHC197" s="54"/>
      <c r="EHD197" s="54"/>
      <c r="EHE197" s="54"/>
      <c r="EHF197" s="54"/>
      <c r="EHG197" s="54"/>
      <c r="EHH197" s="54"/>
      <c r="EHI197" s="54"/>
      <c r="EHJ197" s="54"/>
      <c r="EHK197" s="54"/>
      <c r="EHL197" s="54"/>
      <c r="EHM197" s="54"/>
      <c r="EHN197" s="54"/>
      <c r="EHO197" s="54"/>
      <c r="EHP197" s="54"/>
      <c r="EHQ197" s="54"/>
      <c r="EHR197" s="54"/>
      <c r="EHS197" s="54"/>
      <c r="EHT197" s="54"/>
      <c r="EHU197" s="54"/>
      <c r="EHV197" s="54"/>
      <c r="EHW197" s="54"/>
      <c r="EHX197" s="54"/>
      <c r="EHY197" s="54"/>
      <c r="EHZ197" s="54"/>
      <c r="EIA197" s="54"/>
      <c r="EIB197" s="54"/>
      <c r="EIC197" s="54"/>
      <c r="EID197" s="54"/>
      <c r="EIE197" s="54"/>
      <c r="EIF197" s="54"/>
      <c r="EIG197" s="54"/>
      <c r="EIH197" s="54"/>
      <c r="EII197" s="54"/>
      <c r="EIJ197" s="54"/>
      <c r="EIK197" s="54"/>
      <c r="EIL197" s="54"/>
      <c r="EIM197" s="54"/>
      <c r="EIN197" s="54"/>
      <c r="EIO197" s="54"/>
      <c r="EIP197" s="54"/>
      <c r="EIQ197" s="54"/>
      <c r="EIR197" s="54"/>
      <c r="EIS197" s="54"/>
      <c r="EIT197" s="54"/>
      <c r="EIU197" s="54"/>
      <c r="EIV197" s="54"/>
      <c r="EIW197" s="54"/>
      <c r="EIX197" s="54"/>
      <c r="EIY197" s="54"/>
      <c r="EIZ197" s="54"/>
      <c r="EJA197" s="54"/>
      <c r="EJB197" s="54"/>
      <c r="EJC197" s="54"/>
      <c r="EJD197" s="54"/>
      <c r="EJE197" s="54"/>
      <c r="EJF197" s="54"/>
      <c r="EJG197" s="54"/>
      <c r="EJH197" s="54"/>
      <c r="EJI197" s="54"/>
      <c r="EJJ197" s="54"/>
      <c r="EJK197" s="54"/>
      <c r="EJL197" s="54"/>
      <c r="EJM197" s="54"/>
      <c r="EJN197" s="54"/>
      <c r="EJO197" s="54"/>
      <c r="EJP197" s="54"/>
      <c r="EJQ197" s="54"/>
      <c r="EJR197" s="54"/>
      <c r="EJS197" s="54"/>
      <c r="EJT197" s="54"/>
      <c r="EJU197" s="54"/>
      <c r="EJV197" s="54"/>
      <c r="EJW197" s="54"/>
      <c r="EJX197" s="54"/>
      <c r="EJY197" s="54"/>
      <c r="EJZ197" s="54"/>
      <c r="EKA197" s="54"/>
      <c r="EKB197" s="54"/>
      <c r="EKC197" s="54"/>
      <c r="EKD197" s="54"/>
      <c r="EKE197" s="54"/>
      <c r="EKF197" s="54"/>
      <c r="EKG197" s="54"/>
      <c r="EKH197" s="54"/>
      <c r="EKI197" s="54"/>
      <c r="EKJ197" s="54"/>
      <c r="EKK197" s="54"/>
      <c r="EKL197" s="54"/>
      <c r="EKM197" s="54"/>
      <c r="EKN197" s="54"/>
      <c r="EKO197" s="54"/>
      <c r="EKP197" s="54"/>
      <c r="EKQ197" s="54"/>
      <c r="EKR197" s="54"/>
      <c r="EKS197" s="54"/>
      <c r="EKT197" s="54"/>
      <c r="EKU197" s="54"/>
      <c r="EKV197" s="54"/>
      <c r="EKW197" s="54"/>
      <c r="EKX197" s="54"/>
      <c r="EKY197" s="54"/>
      <c r="EKZ197" s="54"/>
      <c r="ELA197" s="54"/>
      <c r="ELB197" s="54"/>
      <c r="ELC197" s="54"/>
      <c r="ELD197" s="54"/>
      <c r="ELE197" s="54"/>
      <c r="ELF197" s="54"/>
      <c r="ELG197" s="54"/>
      <c r="ELH197" s="54"/>
      <c r="ELI197" s="54"/>
      <c r="ELJ197" s="54"/>
      <c r="ELK197" s="54"/>
      <c r="ELL197" s="54"/>
      <c r="ELM197" s="54"/>
      <c r="ELN197" s="54"/>
      <c r="ELO197" s="54"/>
      <c r="ELP197" s="54"/>
      <c r="ELQ197" s="54"/>
      <c r="ELR197" s="54"/>
      <c r="ELS197" s="54"/>
      <c r="ELT197" s="54"/>
      <c r="ELU197" s="54"/>
      <c r="ELV197" s="54"/>
      <c r="ELW197" s="54"/>
      <c r="ELX197" s="54"/>
      <c r="ELY197" s="54"/>
      <c r="ELZ197" s="54"/>
      <c r="EMA197" s="54"/>
      <c r="EMB197" s="54"/>
      <c r="EMC197" s="54"/>
      <c r="EMD197" s="54"/>
      <c r="EME197" s="54"/>
      <c r="EMF197" s="54"/>
      <c r="EMG197" s="54"/>
      <c r="EMH197" s="54"/>
      <c r="EMI197" s="54"/>
      <c r="EMJ197" s="54"/>
      <c r="EMK197" s="54"/>
      <c r="EML197" s="54"/>
      <c r="EMM197" s="54"/>
      <c r="EMN197" s="54"/>
      <c r="EMO197" s="54"/>
      <c r="EMP197" s="54"/>
      <c r="EMQ197" s="54"/>
      <c r="EMR197" s="54"/>
      <c r="EMS197" s="54"/>
      <c r="EMT197" s="54"/>
      <c r="EMU197" s="54"/>
      <c r="EMV197" s="54"/>
      <c r="EMW197" s="54"/>
      <c r="EMX197" s="54"/>
      <c r="EMY197" s="54"/>
      <c r="EMZ197" s="54"/>
      <c r="ENA197" s="54"/>
      <c r="ENB197" s="54"/>
      <c r="ENC197" s="54"/>
      <c r="END197" s="54"/>
      <c r="ENE197" s="54"/>
      <c r="ENF197" s="54"/>
      <c r="ENG197" s="54"/>
      <c r="ENH197" s="54"/>
      <c r="ENI197" s="54"/>
      <c r="ENJ197" s="54"/>
      <c r="ENK197" s="54"/>
      <c r="ENL197" s="54"/>
      <c r="ENM197" s="54"/>
      <c r="ENN197" s="54"/>
      <c r="ENO197" s="54"/>
      <c r="ENP197" s="54"/>
      <c r="ENQ197" s="54"/>
      <c r="ENR197" s="54"/>
      <c r="ENS197" s="54"/>
      <c r="ENT197" s="54"/>
      <c r="ENU197" s="54"/>
      <c r="ENV197" s="54"/>
      <c r="ENW197" s="54"/>
      <c r="ENX197" s="54"/>
      <c r="ENY197" s="54"/>
      <c r="ENZ197" s="54"/>
      <c r="EOA197" s="54"/>
      <c r="EOB197" s="54"/>
      <c r="EOC197" s="54"/>
      <c r="EOD197" s="54"/>
      <c r="EOE197" s="54"/>
      <c r="EOF197" s="54"/>
      <c r="EOG197" s="54"/>
      <c r="EOH197" s="54"/>
      <c r="EOI197" s="54"/>
      <c r="EOJ197" s="54"/>
      <c r="EOK197" s="54"/>
      <c r="EOL197" s="54"/>
      <c r="EOM197" s="54"/>
      <c r="EON197" s="54"/>
      <c r="EOO197" s="54"/>
      <c r="EOP197" s="54"/>
      <c r="EOQ197" s="54"/>
      <c r="EOR197" s="54"/>
      <c r="EOS197" s="54"/>
      <c r="EOT197" s="54"/>
      <c r="EOU197" s="54"/>
      <c r="EOV197" s="54"/>
      <c r="EOW197" s="54"/>
      <c r="EOX197" s="54"/>
      <c r="EOY197" s="54"/>
      <c r="EOZ197" s="54"/>
      <c r="EPA197" s="54"/>
      <c r="EPB197" s="54"/>
      <c r="EPC197" s="54"/>
      <c r="EPD197" s="54"/>
      <c r="EPE197" s="54"/>
      <c r="EPF197" s="54"/>
      <c r="EPG197" s="54"/>
      <c r="EPH197" s="54"/>
      <c r="EPI197" s="54"/>
      <c r="EPJ197" s="54"/>
      <c r="EPK197" s="54"/>
      <c r="EPL197" s="54"/>
      <c r="EPM197" s="54"/>
      <c r="EPN197" s="54"/>
      <c r="EPO197" s="54"/>
      <c r="EPP197" s="54"/>
      <c r="EPQ197" s="54"/>
      <c r="EPR197" s="54"/>
      <c r="EPS197" s="54"/>
      <c r="EPT197" s="54"/>
      <c r="EPU197" s="54"/>
      <c r="EPV197" s="54"/>
      <c r="EPW197" s="54"/>
      <c r="EPX197" s="54"/>
      <c r="EPY197" s="54"/>
      <c r="EPZ197" s="54"/>
      <c r="EQA197" s="54"/>
      <c r="EQB197" s="54"/>
      <c r="EQC197" s="54"/>
      <c r="EQD197" s="54"/>
      <c r="EQE197" s="54"/>
      <c r="EQF197" s="54"/>
      <c r="EQG197" s="54"/>
      <c r="EQH197" s="54"/>
      <c r="EQI197" s="54"/>
      <c r="EQJ197" s="54"/>
      <c r="EQK197" s="54"/>
      <c r="EQL197" s="54"/>
      <c r="EQM197" s="54"/>
      <c r="EQN197" s="54"/>
      <c r="EQO197" s="54"/>
      <c r="EQP197" s="54"/>
      <c r="EQQ197" s="54"/>
      <c r="EQR197" s="54"/>
      <c r="EQS197" s="54"/>
      <c r="EQT197" s="54"/>
      <c r="EQU197" s="54"/>
      <c r="EQV197" s="54"/>
      <c r="EQW197" s="54"/>
      <c r="EQX197" s="54"/>
      <c r="EQY197" s="54"/>
      <c r="EQZ197" s="54"/>
      <c r="ERA197" s="54"/>
      <c r="ERB197" s="54"/>
      <c r="ERC197" s="54"/>
      <c r="ERD197" s="54"/>
      <c r="ERE197" s="54"/>
      <c r="ERF197" s="54"/>
      <c r="ERG197" s="54"/>
      <c r="ERH197" s="54"/>
      <c r="ERI197" s="54"/>
      <c r="ERJ197" s="54"/>
      <c r="ERK197" s="54"/>
      <c r="ERL197" s="54"/>
      <c r="ERM197" s="54"/>
      <c r="ERN197" s="54"/>
      <c r="ERO197" s="54"/>
      <c r="ERP197" s="54"/>
      <c r="ERQ197" s="54"/>
      <c r="ERR197" s="54"/>
      <c r="ERS197" s="54"/>
      <c r="ERT197" s="54"/>
      <c r="ERU197" s="54"/>
      <c r="ERV197" s="54"/>
      <c r="ERW197" s="54"/>
      <c r="ERX197" s="54"/>
      <c r="ERY197" s="54"/>
      <c r="ERZ197" s="54"/>
      <c r="ESA197" s="54"/>
      <c r="ESB197" s="54"/>
      <c r="ESC197" s="54"/>
      <c r="ESD197" s="54"/>
      <c r="ESE197" s="54"/>
      <c r="ESF197" s="54"/>
      <c r="ESG197" s="54"/>
      <c r="ESH197" s="54"/>
      <c r="ESI197" s="54"/>
      <c r="ESJ197" s="54"/>
      <c r="ESK197" s="54"/>
      <c r="ESL197" s="54"/>
      <c r="ESM197" s="54"/>
      <c r="ESN197" s="54"/>
      <c r="ESO197" s="54"/>
      <c r="ESP197" s="54"/>
      <c r="ESQ197" s="54"/>
      <c r="ESR197" s="54"/>
      <c r="ESS197" s="54"/>
      <c r="EST197" s="54"/>
      <c r="ESU197" s="54"/>
      <c r="ESV197" s="54"/>
      <c r="ESW197" s="54"/>
      <c r="ESX197" s="54"/>
      <c r="ESY197" s="54"/>
      <c r="ESZ197" s="54"/>
      <c r="ETA197" s="54"/>
      <c r="ETB197" s="54"/>
      <c r="ETC197" s="54"/>
      <c r="ETD197" s="54"/>
      <c r="ETE197" s="54"/>
      <c r="ETF197" s="54"/>
      <c r="ETG197" s="54"/>
      <c r="ETH197" s="54"/>
      <c r="ETI197" s="54"/>
      <c r="ETJ197" s="54"/>
      <c r="ETK197" s="54"/>
      <c r="ETL197" s="54"/>
      <c r="ETM197" s="54"/>
      <c r="ETN197" s="54"/>
      <c r="ETO197" s="54"/>
      <c r="ETP197" s="54"/>
      <c r="ETQ197" s="54"/>
      <c r="ETR197" s="54"/>
      <c r="ETS197" s="54"/>
      <c r="ETT197" s="54"/>
      <c r="ETU197" s="54"/>
      <c r="ETV197" s="54"/>
      <c r="ETW197" s="54"/>
      <c r="ETX197" s="54"/>
      <c r="ETY197" s="54"/>
      <c r="ETZ197" s="54"/>
      <c r="EUA197" s="54"/>
      <c r="EUB197" s="54"/>
      <c r="EUC197" s="54"/>
      <c r="EUD197" s="54"/>
      <c r="EUE197" s="54"/>
      <c r="EUF197" s="54"/>
      <c r="EUG197" s="54"/>
      <c r="EUH197" s="54"/>
      <c r="EUI197" s="54"/>
      <c r="EUJ197" s="54"/>
      <c r="EUK197" s="54"/>
      <c r="EUL197" s="54"/>
      <c r="EUM197" s="54"/>
      <c r="EUN197" s="54"/>
      <c r="EUO197" s="54"/>
      <c r="EUP197" s="54"/>
      <c r="EUQ197" s="54"/>
      <c r="EUR197" s="54"/>
      <c r="EUS197" s="54"/>
      <c r="EUT197" s="54"/>
      <c r="EUU197" s="54"/>
      <c r="EUV197" s="54"/>
      <c r="EUW197" s="54"/>
      <c r="EUX197" s="54"/>
      <c r="EUY197" s="54"/>
      <c r="EUZ197" s="54"/>
      <c r="EVA197" s="54"/>
      <c r="EVB197" s="54"/>
      <c r="EVC197" s="54"/>
      <c r="EVD197" s="54"/>
      <c r="EVE197" s="54"/>
      <c r="EVF197" s="54"/>
      <c r="EVG197" s="54"/>
      <c r="EVH197" s="54"/>
      <c r="EVI197" s="54"/>
      <c r="EVJ197" s="54"/>
      <c r="EVK197" s="54"/>
      <c r="EVL197" s="54"/>
      <c r="EVM197" s="54"/>
      <c r="EVN197" s="54"/>
      <c r="EVO197" s="54"/>
      <c r="EVP197" s="54"/>
      <c r="EVQ197" s="54"/>
      <c r="EVR197" s="54"/>
      <c r="EVS197" s="54"/>
      <c r="EVT197" s="54"/>
      <c r="EVU197" s="54"/>
      <c r="EVV197" s="54"/>
      <c r="EVW197" s="54"/>
      <c r="EVX197" s="54"/>
      <c r="EVY197" s="54"/>
      <c r="EVZ197" s="54"/>
      <c r="EWA197" s="54"/>
      <c r="EWB197" s="54"/>
      <c r="EWC197" s="54"/>
      <c r="EWD197" s="54"/>
      <c r="EWE197" s="54"/>
      <c r="EWF197" s="54"/>
      <c r="EWG197" s="54"/>
      <c r="EWH197" s="54"/>
      <c r="EWI197" s="54"/>
      <c r="EWJ197" s="54"/>
      <c r="EWK197" s="54"/>
      <c r="EWL197" s="54"/>
      <c r="EWM197" s="54"/>
      <c r="EWN197" s="54"/>
      <c r="EWO197" s="54"/>
      <c r="EWP197" s="54"/>
      <c r="EWQ197" s="54"/>
      <c r="EWR197" s="54"/>
      <c r="EWS197" s="54"/>
      <c r="EWT197" s="54"/>
      <c r="EWU197" s="54"/>
      <c r="EWV197" s="54"/>
      <c r="EWW197" s="54"/>
      <c r="EWX197" s="54"/>
      <c r="EWY197" s="54"/>
      <c r="EWZ197" s="54"/>
      <c r="EXA197" s="54"/>
      <c r="EXB197" s="54"/>
      <c r="EXC197" s="54"/>
      <c r="EXD197" s="54"/>
      <c r="EXE197" s="54"/>
      <c r="EXF197" s="54"/>
      <c r="EXG197" s="54"/>
      <c r="EXH197" s="54"/>
      <c r="EXI197" s="54"/>
      <c r="EXJ197" s="54"/>
      <c r="EXK197" s="54"/>
      <c r="EXL197" s="54"/>
      <c r="EXM197" s="54"/>
      <c r="EXN197" s="54"/>
      <c r="EXO197" s="54"/>
      <c r="EXP197" s="54"/>
      <c r="EXQ197" s="54"/>
      <c r="EXR197" s="54"/>
      <c r="EXS197" s="54"/>
      <c r="EXT197" s="54"/>
      <c r="EXU197" s="54"/>
      <c r="EXV197" s="54"/>
      <c r="EXW197" s="54"/>
      <c r="EXX197" s="54"/>
      <c r="EXY197" s="54"/>
      <c r="EXZ197" s="54"/>
      <c r="EYA197" s="54"/>
      <c r="EYB197" s="54"/>
      <c r="EYC197" s="54"/>
      <c r="EYD197" s="54"/>
      <c r="EYE197" s="54"/>
      <c r="EYF197" s="54"/>
      <c r="EYG197" s="54"/>
      <c r="EYH197" s="54"/>
      <c r="EYI197" s="54"/>
      <c r="EYJ197" s="54"/>
      <c r="EYK197" s="54"/>
      <c r="EYL197" s="54"/>
      <c r="EYM197" s="54"/>
      <c r="EYN197" s="54"/>
      <c r="EYO197" s="54"/>
      <c r="EYP197" s="54"/>
      <c r="EYQ197" s="54"/>
      <c r="EYR197" s="54"/>
      <c r="EYS197" s="54"/>
      <c r="EYT197" s="54"/>
      <c r="EYU197" s="54"/>
      <c r="EYV197" s="54"/>
      <c r="EYW197" s="54"/>
      <c r="EYX197" s="54"/>
      <c r="EYY197" s="54"/>
      <c r="EYZ197" s="54"/>
      <c r="EZA197" s="54"/>
      <c r="EZB197" s="54"/>
      <c r="EZC197" s="54"/>
      <c r="EZD197" s="54"/>
      <c r="EZE197" s="54"/>
      <c r="EZF197" s="54"/>
      <c r="EZG197" s="54"/>
      <c r="EZH197" s="54"/>
      <c r="EZI197" s="54"/>
      <c r="EZJ197" s="54"/>
      <c r="EZK197" s="54"/>
      <c r="EZL197" s="54"/>
      <c r="EZM197" s="54"/>
      <c r="EZN197" s="54"/>
      <c r="EZO197" s="54"/>
      <c r="EZP197" s="54"/>
      <c r="EZQ197" s="54"/>
      <c r="EZR197" s="54"/>
      <c r="EZS197" s="54"/>
      <c r="EZT197" s="54"/>
      <c r="EZU197" s="54"/>
      <c r="EZV197" s="54"/>
      <c r="EZW197" s="54"/>
      <c r="EZX197" s="54"/>
      <c r="EZY197" s="54"/>
      <c r="EZZ197" s="54"/>
      <c r="FAA197" s="54"/>
      <c r="FAB197" s="54"/>
      <c r="FAC197" s="54"/>
      <c r="FAD197" s="54"/>
      <c r="FAE197" s="54"/>
      <c r="FAF197" s="54"/>
      <c r="FAG197" s="54"/>
      <c r="FAH197" s="54"/>
      <c r="FAI197" s="54"/>
      <c r="FAJ197" s="54"/>
      <c r="FAK197" s="54"/>
      <c r="FAL197" s="54"/>
      <c r="FAM197" s="54"/>
      <c r="FAN197" s="54"/>
      <c r="FAO197" s="54"/>
      <c r="FAP197" s="54"/>
      <c r="FAQ197" s="54"/>
      <c r="FAR197" s="54"/>
      <c r="FAS197" s="54"/>
      <c r="FAT197" s="54"/>
      <c r="FAU197" s="54"/>
      <c r="FAV197" s="54"/>
      <c r="FAW197" s="54"/>
      <c r="FAX197" s="54"/>
      <c r="FAY197" s="54"/>
      <c r="FAZ197" s="54"/>
      <c r="FBA197" s="54"/>
      <c r="FBB197" s="54"/>
      <c r="FBC197" s="54"/>
      <c r="FBD197" s="54"/>
      <c r="FBE197" s="54"/>
      <c r="FBF197" s="54"/>
      <c r="FBG197" s="54"/>
      <c r="FBH197" s="54"/>
      <c r="FBI197" s="54"/>
      <c r="FBJ197" s="54"/>
      <c r="FBK197" s="54"/>
      <c r="FBL197" s="54"/>
      <c r="FBM197" s="54"/>
      <c r="FBN197" s="54"/>
      <c r="FBO197" s="54"/>
      <c r="FBP197" s="54"/>
      <c r="FBQ197" s="54"/>
      <c r="FBR197" s="54"/>
      <c r="FBS197" s="54"/>
      <c r="FBT197" s="54"/>
      <c r="FBU197" s="54"/>
      <c r="FBV197" s="54"/>
      <c r="FBW197" s="54"/>
      <c r="FBX197" s="54"/>
      <c r="FBY197" s="54"/>
      <c r="FBZ197" s="54"/>
      <c r="FCA197" s="54"/>
      <c r="FCB197" s="54"/>
      <c r="FCC197" s="54"/>
      <c r="FCD197" s="54"/>
      <c r="FCE197" s="54"/>
      <c r="FCF197" s="54"/>
      <c r="FCG197" s="54"/>
      <c r="FCH197" s="54"/>
      <c r="FCI197" s="54"/>
      <c r="FCJ197" s="54"/>
      <c r="FCK197" s="54"/>
      <c r="FCL197" s="54"/>
      <c r="FCM197" s="54"/>
      <c r="FCN197" s="54"/>
      <c r="FCO197" s="54"/>
      <c r="FCP197" s="54"/>
      <c r="FCQ197" s="54"/>
      <c r="FCR197" s="54"/>
      <c r="FCS197" s="54"/>
      <c r="FCT197" s="54"/>
      <c r="FCU197" s="54"/>
      <c r="FCV197" s="54"/>
      <c r="FCW197" s="54"/>
      <c r="FCX197" s="54"/>
      <c r="FCY197" s="54"/>
      <c r="FCZ197" s="54"/>
      <c r="FDA197" s="54"/>
      <c r="FDB197" s="54"/>
      <c r="FDC197" s="54"/>
      <c r="FDD197" s="54"/>
      <c r="FDE197" s="54"/>
      <c r="FDF197" s="54"/>
      <c r="FDG197" s="54"/>
      <c r="FDH197" s="54"/>
      <c r="FDI197" s="54"/>
      <c r="FDJ197" s="54"/>
      <c r="FDK197" s="54"/>
      <c r="FDL197" s="54"/>
      <c r="FDM197" s="54"/>
      <c r="FDN197" s="54"/>
      <c r="FDO197" s="54"/>
      <c r="FDP197" s="54"/>
      <c r="FDQ197" s="54"/>
      <c r="FDR197" s="54"/>
      <c r="FDS197" s="54"/>
      <c r="FDT197" s="54"/>
      <c r="FDU197" s="54"/>
      <c r="FDV197" s="54"/>
      <c r="FDW197" s="54"/>
      <c r="FDX197" s="54"/>
      <c r="FDY197" s="54"/>
      <c r="FDZ197" s="54"/>
      <c r="FEA197" s="54"/>
      <c r="FEB197" s="54"/>
      <c r="FEC197" s="54"/>
      <c r="FED197" s="54"/>
      <c r="FEE197" s="54"/>
      <c r="FEF197" s="54"/>
      <c r="FEG197" s="54"/>
      <c r="FEH197" s="54"/>
      <c r="FEI197" s="54"/>
      <c r="FEJ197" s="54"/>
      <c r="FEK197" s="54"/>
      <c r="FEL197" s="54"/>
      <c r="FEM197" s="54"/>
      <c r="FEN197" s="54"/>
      <c r="FEO197" s="54"/>
      <c r="FEP197" s="54"/>
      <c r="FEQ197" s="54"/>
      <c r="FER197" s="54"/>
      <c r="FES197" s="54"/>
      <c r="FET197" s="54"/>
      <c r="FEU197" s="54"/>
      <c r="FEV197" s="54"/>
      <c r="FEW197" s="54"/>
      <c r="FEX197" s="54"/>
      <c r="FEY197" s="54"/>
      <c r="FEZ197" s="54"/>
      <c r="FFA197" s="54"/>
      <c r="FFB197" s="54"/>
      <c r="FFC197" s="54"/>
      <c r="FFD197" s="54"/>
      <c r="FFE197" s="54"/>
      <c r="FFF197" s="54"/>
      <c r="FFG197" s="54"/>
      <c r="FFH197" s="54"/>
      <c r="FFI197" s="54"/>
      <c r="FFJ197" s="54"/>
      <c r="FFK197" s="54"/>
      <c r="FFL197" s="54"/>
      <c r="FFM197" s="54"/>
      <c r="FFN197" s="54"/>
      <c r="FFO197" s="54"/>
      <c r="FFP197" s="54"/>
      <c r="FFQ197" s="54"/>
      <c r="FFR197" s="54"/>
      <c r="FFS197" s="54"/>
      <c r="FFT197" s="54"/>
      <c r="FFU197" s="54"/>
      <c r="FFV197" s="54"/>
      <c r="FFW197" s="54"/>
      <c r="FFX197" s="54"/>
      <c r="FFY197" s="54"/>
      <c r="FFZ197" s="54"/>
      <c r="FGA197" s="54"/>
      <c r="FGB197" s="54"/>
      <c r="FGC197" s="54"/>
      <c r="FGD197" s="54"/>
      <c r="FGE197" s="54"/>
      <c r="FGF197" s="54"/>
      <c r="FGG197" s="54"/>
      <c r="FGH197" s="54"/>
      <c r="FGI197" s="54"/>
      <c r="FGJ197" s="54"/>
      <c r="FGK197" s="54"/>
      <c r="FGL197" s="54"/>
      <c r="FGM197" s="54"/>
      <c r="FGN197" s="54"/>
      <c r="FGO197" s="54"/>
      <c r="FGP197" s="54"/>
      <c r="FGQ197" s="54"/>
      <c r="FGR197" s="54"/>
      <c r="FGS197" s="54"/>
      <c r="FGT197" s="54"/>
      <c r="FGU197" s="54"/>
      <c r="FGV197" s="54"/>
      <c r="FGW197" s="54"/>
      <c r="FGX197" s="54"/>
      <c r="FGY197" s="54"/>
      <c r="FGZ197" s="54"/>
      <c r="FHA197" s="54"/>
      <c r="FHB197" s="54"/>
      <c r="FHC197" s="54"/>
      <c r="FHD197" s="54"/>
      <c r="FHE197" s="54"/>
      <c r="FHF197" s="54"/>
      <c r="FHG197" s="54"/>
      <c r="FHH197" s="54"/>
      <c r="FHI197" s="54"/>
      <c r="FHJ197" s="54"/>
      <c r="FHK197" s="54"/>
      <c r="FHL197" s="54"/>
      <c r="FHM197" s="54"/>
      <c r="FHN197" s="54"/>
      <c r="FHO197" s="54"/>
      <c r="FHP197" s="54"/>
      <c r="FHQ197" s="54"/>
      <c r="FHR197" s="54"/>
      <c r="FHS197" s="54"/>
      <c r="FHT197" s="54"/>
      <c r="FHU197" s="54"/>
      <c r="FHV197" s="54"/>
      <c r="FHW197" s="54"/>
      <c r="FHX197" s="54"/>
      <c r="FHY197" s="54"/>
      <c r="FHZ197" s="54"/>
      <c r="FIA197" s="54"/>
      <c r="FIB197" s="54"/>
      <c r="FIC197" s="54"/>
      <c r="FID197" s="54"/>
      <c r="FIE197" s="54"/>
      <c r="FIF197" s="54"/>
      <c r="FIG197" s="54"/>
      <c r="FIH197" s="54"/>
      <c r="FII197" s="54"/>
      <c r="FIJ197" s="54"/>
      <c r="FIK197" s="54"/>
      <c r="FIL197" s="54"/>
      <c r="FIM197" s="54"/>
      <c r="FIN197" s="54"/>
      <c r="FIO197" s="54"/>
      <c r="FIP197" s="54"/>
      <c r="FIQ197" s="54"/>
      <c r="FIR197" s="54"/>
      <c r="FIS197" s="54"/>
      <c r="FIT197" s="54"/>
      <c r="FIU197" s="54"/>
      <c r="FIV197" s="54"/>
      <c r="FIW197" s="54"/>
      <c r="FIX197" s="54"/>
      <c r="FIY197" s="54"/>
      <c r="FIZ197" s="54"/>
      <c r="FJA197" s="54"/>
      <c r="FJB197" s="54"/>
      <c r="FJC197" s="54"/>
      <c r="FJD197" s="54"/>
      <c r="FJE197" s="54"/>
      <c r="FJF197" s="54"/>
      <c r="FJG197" s="54"/>
      <c r="FJH197" s="54"/>
      <c r="FJI197" s="54"/>
      <c r="FJJ197" s="54"/>
      <c r="FJK197" s="54"/>
      <c r="FJL197" s="54"/>
      <c r="FJM197" s="54"/>
      <c r="FJN197" s="54"/>
      <c r="FJO197" s="54"/>
      <c r="FJP197" s="54"/>
      <c r="FJQ197" s="54"/>
      <c r="FJR197" s="54"/>
      <c r="FJS197" s="54"/>
      <c r="FJT197" s="54"/>
      <c r="FJU197" s="54"/>
      <c r="FJV197" s="54"/>
      <c r="FJW197" s="54"/>
      <c r="FJX197" s="54"/>
      <c r="FJY197" s="54"/>
      <c r="FJZ197" s="54"/>
      <c r="FKA197" s="54"/>
      <c r="FKB197" s="54"/>
      <c r="FKC197" s="54"/>
      <c r="FKD197" s="54"/>
      <c r="FKE197" s="54"/>
      <c r="FKF197" s="54"/>
      <c r="FKG197" s="54"/>
      <c r="FKH197" s="54"/>
      <c r="FKI197" s="54"/>
      <c r="FKJ197" s="54"/>
      <c r="FKK197" s="54"/>
      <c r="FKL197" s="54"/>
      <c r="FKM197" s="54"/>
      <c r="FKN197" s="54"/>
      <c r="FKO197" s="54"/>
      <c r="FKP197" s="54"/>
      <c r="FKQ197" s="54"/>
      <c r="FKR197" s="54"/>
      <c r="FKS197" s="54"/>
      <c r="FKT197" s="54"/>
      <c r="FKU197" s="54"/>
      <c r="FKV197" s="54"/>
      <c r="FKW197" s="54"/>
      <c r="FKX197" s="54"/>
      <c r="FKY197" s="54"/>
      <c r="FKZ197" s="54"/>
      <c r="FLA197" s="54"/>
      <c r="FLB197" s="54"/>
      <c r="FLC197" s="54"/>
      <c r="FLD197" s="54"/>
      <c r="FLE197" s="54"/>
      <c r="FLF197" s="54"/>
      <c r="FLG197" s="54"/>
      <c r="FLH197" s="54"/>
      <c r="FLI197" s="54"/>
      <c r="FLJ197" s="54"/>
      <c r="FLK197" s="54"/>
      <c r="FLL197" s="54"/>
      <c r="FLM197" s="54"/>
      <c r="FLN197" s="54"/>
      <c r="FLO197" s="54"/>
      <c r="FLP197" s="54"/>
      <c r="FLQ197" s="54"/>
      <c r="FLR197" s="54"/>
      <c r="FLS197" s="54"/>
      <c r="FLT197" s="54"/>
      <c r="FLU197" s="54"/>
      <c r="FLV197" s="54"/>
      <c r="FLW197" s="54"/>
      <c r="FLX197" s="54"/>
      <c r="FLY197" s="54"/>
      <c r="FLZ197" s="54"/>
      <c r="FMA197" s="54"/>
      <c r="FMB197" s="54"/>
      <c r="FMC197" s="54"/>
      <c r="FMD197" s="54"/>
      <c r="FME197" s="54"/>
      <c r="FMF197" s="54"/>
      <c r="FMG197" s="54"/>
      <c r="FMH197" s="54"/>
      <c r="FMI197" s="54"/>
      <c r="FMJ197" s="54"/>
      <c r="FMK197" s="54"/>
      <c r="FML197" s="54"/>
      <c r="FMM197" s="54"/>
      <c r="FMN197" s="54"/>
      <c r="FMO197" s="54"/>
      <c r="FMP197" s="54"/>
      <c r="FMQ197" s="54"/>
      <c r="FMR197" s="54"/>
      <c r="FMS197" s="54"/>
      <c r="FMT197" s="54"/>
      <c r="FMU197" s="54"/>
      <c r="FMV197" s="54"/>
      <c r="FMW197" s="54"/>
      <c r="FMX197" s="54"/>
      <c r="FMY197" s="54"/>
      <c r="FMZ197" s="54"/>
      <c r="FNA197" s="54"/>
      <c r="FNB197" s="54"/>
      <c r="FNC197" s="54"/>
      <c r="FND197" s="54"/>
      <c r="FNE197" s="54"/>
      <c r="FNF197" s="54"/>
      <c r="FNG197" s="54"/>
      <c r="FNH197" s="54"/>
      <c r="FNI197" s="54"/>
      <c r="FNJ197" s="54"/>
      <c r="FNK197" s="54"/>
      <c r="FNL197" s="54"/>
      <c r="FNM197" s="54"/>
      <c r="FNN197" s="54"/>
      <c r="FNO197" s="54"/>
      <c r="FNP197" s="54"/>
      <c r="FNQ197" s="54"/>
      <c r="FNR197" s="54"/>
      <c r="FNS197" s="54"/>
      <c r="FNT197" s="54"/>
      <c r="FNU197" s="54"/>
      <c r="FNV197" s="54"/>
      <c r="FNW197" s="54"/>
      <c r="FNX197" s="54"/>
      <c r="FNY197" s="54"/>
      <c r="FNZ197" s="54"/>
      <c r="FOA197" s="54"/>
      <c r="FOB197" s="54"/>
      <c r="FOC197" s="54"/>
      <c r="FOD197" s="54"/>
      <c r="FOE197" s="54"/>
      <c r="FOF197" s="54"/>
      <c r="FOG197" s="54"/>
      <c r="FOH197" s="54"/>
      <c r="FOI197" s="54"/>
      <c r="FOJ197" s="54"/>
      <c r="FOK197" s="54"/>
      <c r="FOL197" s="54"/>
      <c r="FOM197" s="54"/>
      <c r="FON197" s="54"/>
      <c r="FOO197" s="54"/>
      <c r="FOP197" s="54"/>
      <c r="FOQ197" s="54"/>
      <c r="FOR197" s="54"/>
      <c r="FOS197" s="54"/>
      <c r="FOT197" s="54"/>
      <c r="FOU197" s="54"/>
      <c r="FOV197" s="54"/>
      <c r="FOW197" s="54"/>
      <c r="FOX197" s="54"/>
      <c r="FOY197" s="54"/>
      <c r="FOZ197" s="54"/>
      <c r="FPA197" s="54"/>
      <c r="FPB197" s="54"/>
      <c r="FPC197" s="54"/>
      <c r="FPD197" s="54"/>
      <c r="FPE197" s="54"/>
      <c r="FPF197" s="54"/>
      <c r="FPG197" s="54"/>
      <c r="FPH197" s="54"/>
      <c r="FPI197" s="54"/>
      <c r="FPJ197" s="54"/>
      <c r="FPK197" s="54"/>
      <c r="FPL197" s="54"/>
      <c r="FPM197" s="54"/>
      <c r="FPN197" s="54"/>
      <c r="FPO197" s="54"/>
      <c r="FPP197" s="54"/>
      <c r="FPQ197" s="54"/>
      <c r="FPR197" s="54"/>
      <c r="FPS197" s="54"/>
      <c r="FPT197" s="54"/>
      <c r="FPU197" s="54"/>
      <c r="FPV197" s="54"/>
      <c r="FPW197" s="54"/>
      <c r="FPX197" s="54"/>
      <c r="FPY197" s="54"/>
      <c r="FPZ197" s="54"/>
      <c r="FQA197" s="54"/>
      <c r="FQB197" s="54"/>
      <c r="FQC197" s="54"/>
      <c r="FQD197" s="54"/>
      <c r="FQE197" s="54"/>
      <c r="FQF197" s="54"/>
      <c r="FQG197" s="54"/>
      <c r="FQH197" s="54"/>
      <c r="FQI197" s="54"/>
      <c r="FQJ197" s="54"/>
      <c r="FQK197" s="54"/>
      <c r="FQL197" s="54"/>
      <c r="FQM197" s="54"/>
      <c r="FQN197" s="54"/>
      <c r="FQO197" s="54"/>
      <c r="FQP197" s="54"/>
      <c r="FQQ197" s="54"/>
      <c r="FQR197" s="54"/>
      <c r="FQS197" s="54"/>
      <c r="FQT197" s="54"/>
      <c r="FQU197" s="54"/>
      <c r="FQV197" s="54"/>
      <c r="FQW197" s="54"/>
      <c r="FQX197" s="54"/>
      <c r="FQY197" s="54"/>
      <c r="FQZ197" s="54"/>
      <c r="FRA197" s="54"/>
      <c r="FRB197" s="54"/>
      <c r="FRC197" s="54"/>
      <c r="FRD197" s="54"/>
      <c r="FRE197" s="54"/>
      <c r="FRF197" s="54"/>
      <c r="FRG197" s="54"/>
      <c r="FRH197" s="54"/>
      <c r="FRI197" s="54"/>
      <c r="FRJ197" s="54"/>
      <c r="FRK197" s="54"/>
      <c r="FRL197" s="54"/>
      <c r="FRM197" s="54"/>
      <c r="FRN197" s="54"/>
      <c r="FRO197" s="54"/>
      <c r="FRP197" s="54"/>
      <c r="FRQ197" s="54"/>
      <c r="FRR197" s="54"/>
      <c r="FRS197" s="54"/>
      <c r="FRT197" s="54"/>
      <c r="FRU197" s="54"/>
      <c r="FRV197" s="54"/>
      <c r="FRW197" s="54"/>
      <c r="FRX197" s="54"/>
      <c r="FRY197" s="54"/>
      <c r="FRZ197" s="54"/>
      <c r="FSA197" s="54"/>
      <c r="FSB197" s="54"/>
      <c r="FSC197" s="54"/>
      <c r="FSD197" s="54"/>
      <c r="FSE197" s="54"/>
      <c r="FSF197" s="54"/>
      <c r="FSG197" s="54"/>
      <c r="FSH197" s="54"/>
      <c r="FSI197" s="54"/>
      <c r="FSJ197" s="54"/>
      <c r="FSK197" s="54"/>
      <c r="FSL197" s="54"/>
      <c r="FSM197" s="54"/>
      <c r="FSN197" s="54"/>
      <c r="FSO197" s="54"/>
      <c r="FSP197" s="54"/>
      <c r="FSQ197" s="54"/>
      <c r="FSR197" s="54"/>
      <c r="FSS197" s="54"/>
      <c r="FST197" s="54"/>
      <c r="FSU197" s="54"/>
      <c r="FSV197" s="54"/>
      <c r="FSW197" s="54"/>
      <c r="FSX197" s="54"/>
      <c r="FSY197" s="54"/>
      <c r="FSZ197" s="54"/>
      <c r="FTA197" s="54"/>
      <c r="FTB197" s="54"/>
      <c r="FTC197" s="54"/>
      <c r="FTD197" s="54"/>
      <c r="FTE197" s="54"/>
      <c r="FTF197" s="54"/>
      <c r="FTG197" s="54"/>
      <c r="FTH197" s="54"/>
      <c r="FTI197" s="54"/>
      <c r="FTJ197" s="54"/>
      <c r="FTK197" s="54"/>
      <c r="FTL197" s="54"/>
      <c r="FTM197" s="54"/>
      <c r="FTN197" s="54"/>
      <c r="FTO197" s="54"/>
      <c r="FTP197" s="54"/>
      <c r="FTQ197" s="54"/>
      <c r="FTR197" s="54"/>
      <c r="FTS197" s="54"/>
      <c r="FTT197" s="54"/>
      <c r="FTU197" s="54"/>
      <c r="FTV197" s="54"/>
      <c r="FTW197" s="54"/>
      <c r="FTX197" s="54"/>
      <c r="FTY197" s="54"/>
      <c r="FTZ197" s="54"/>
      <c r="FUA197" s="54"/>
      <c r="FUB197" s="54"/>
      <c r="FUC197" s="54"/>
      <c r="FUD197" s="54"/>
      <c r="FUE197" s="54"/>
      <c r="FUF197" s="54"/>
      <c r="FUG197" s="54"/>
      <c r="FUH197" s="54"/>
      <c r="FUI197" s="54"/>
      <c r="FUJ197" s="54"/>
      <c r="FUK197" s="54"/>
      <c r="FUL197" s="54"/>
      <c r="FUM197" s="54"/>
      <c r="FUN197" s="54"/>
      <c r="FUO197" s="54"/>
      <c r="FUP197" s="54"/>
      <c r="FUQ197" s="54"/>
      <c r="FUR197" s="54"/>
      <c r="FUS197" s="54"/>
      <c r="FUT197" s="54"/>
      <c r="FUU197" s="54"/>
      <c r="FUV197" s="54"/>
      <c r="FUW197" s="54"/>
      <c r="FUX197" s="54"/>
      <c r="FUY197" s="54"/>
      <c r="FUZ197" s="54"/>
      <c r="FVA197" s="54"/>
      <c r="FVB197" s="54"/>
      <c r="FVC197" s="54"/>
      <c r="FVD197" s="54"/>
      <c r="FVE197" s="54"/>
      <c r="FVF197" s="54"/>
      <c r="FVG197" s="54"/>
      <c r="FVH197" s="54"/>
      <c r="FVI197" s="54"/>
      <c r="FVJ197" s="54"/>
      <c r="FVK197" s="54"/>
      <c r="FVL197" s="54"/>
      <c r="FVM197" s="54"/>
      <c r="FVN197" s="54"/>
      <c r="FVO197" s="54"/>
      <c r="FVP197" s="54"/>
      <c r="FVQ197" s="54"/>
      <c r="FVR197" s="54"/>
      <c r="FVS197" s="54"/>
      <c r="FVT197" s="54"/>
      <c r="FVU197" s="54"/>
      <c r="FVV197" s="54"/>
      <c r="FVW197" s="54"/>
      <c r="FVX197" s="54"/>
      <c r="FVY197" s="54"/>
      <c r="FVZ197" s="54"/>
      <c r="FWA197" s="54"/>
      <c r="FWB197" s="54"/>
      <c r="FWC197" s="54"/>
      <c r="FWD197" s="54"/>
      <c r="FWE197" s="54"/>
      <c r="FWF197" s="54"/>
      <c r="FWG197" s="54"/>
      <c r="FWH197" s="54"/>
      <c r="FWI197" s="54"/>
      <c r="FWJ197" s="54"/>
      <c r="FWK197" s="54"/>
      <c r="FWL197" s="54"/>
      <c r="FWM197" s="54"/>
      <c r="FWN197" s="54"/>
      <c r="FWO197" s="54"/>
      <c r="FWP197" s="54"/>
      <c r="FWQ197" s="54"/>
      <c r="FWR197" s="54"/>
      <c r="FWS197" s="54"/>
      <c r="FWT197" s="54"/>
      <c r="FWU197" s="54"/>
      <c r="FWV197" s="54"/>
      <c r="FWW197" s="54"/>
      <c r="FWX197" s="54"/>
      <c r="FWY197" s="54"/>
      <c r="FWZ197" s="54"/>
      <c r="FXA197" s="54"/>
      <c r="FXB197" s="54"/>
      <c r="FXC197" s="54"/>
      <c r="FXD197" s="54"/>
      <c r="FXE197" s="54"/>
      <c r="FXF197" s="54"/>
      <c r="FXG197" s="54"/>
      <c r="FXH197" s="54"/>
      <c r="FXI197" s="54"/>
      <c r="FXJ197" s="54"/>
      <c r="FXK197" s="54"/>
      <c r="FXL197" s="54"/>
      <c r="FXM197" s="54"/>
      <c r="FXN197" s="54"/>
      <c r="FXO197" s="54"/>
      <c r="FXP197" s="54"/>
      <c r="FXQ197" s="54"/>
      <c r="FXR197" s="54"/>
      <c r="FXS197" s="54"/>
      <c r="FXT197" s="54"/>
      <c r="FXU197" s="54"/>
      <c r="FXV197" s="54"/>
      <c r="FXW197" s="54"/>
      <c r="FXX197" s="54"/>
      <c r="FXY197" s="54"/>
      <c r="FXZ197" s="54"/>
      <c r="FYA197" s="54"/>
      <c r="FYB197" s="54"/>
      <c r="FYC197" s="54"/>
      <c r="FYD197" s="54"/>
      <c r="FYE197" s="54"/>
      <c r="FYF197" s="54"/>
      <c r="FYG197" s="54"/>
      <c r="FYH197" s="54"/>
      <c r="FYI197" s="54"/>
      <c r="FYJ197" s="54"/>
      <c r="FYK197" s="54"/>
      <c r="FYL197" s="54"/>
      <c r="FYM197" s="54"/>
      <c r="FYN197" s="54"/>
      <c r="FYO197" s="54"/>
      <c r="FYP197" s="54"/>
      <c r="FYQ197" s="54"/>
      <c r="FYR197" s="54"/>
      <c r="FYS197" s="54"/>
      <c r="FYT197" s="54"/>
      <c r="FYU197" s="54"/>
      <c r="FYV197" s="54"/>
      <c r="FYW197" s="54"/>
      <c r="FYX197" s="54"/>
      <c r="FYY197" s="54"/>
      <c r="FYZ197" s="54"/>
      <c r="FZA197" s="54"/>
      <c r="FZB197" s="54"/>
      <c r="FZC197" s="54"/>
      <c r="FZD197" s="54"/>
      <c r="FZE197" s="54"/>
      <c r="FZF197" s="54"/>
      <c r="FZG197" s="54"/>
      <c r="FZH197" s="54"/>
      <c r="FZI197" s="54"/>
      <c r="FZJ197" s="54"/>
      <c r="FZK197" s="54"/>
      <c r="FZL197" s="54"/>
      <c r="FZM197" s="54"/>
      <c r="FZN197" s="54"/>
      <c r="FZO197" s="54"/>
      <c r="FZP197" s="54"/>
      <c r="FZQ197" s="54"/>
      <c r="FZR197" s="54"/>
      <c r="FZS197" s="54"/>
      <c r="FZT197" s="54"/>
      <c r="FZU197" s="54"/>
      <c r="FZV197" s="54"/>
      <c r="FZW197" s="54"/>
      <c r="FZX197" s="54"/>
      <c r="FZY197" s="54"/>
      <c r="FZZ197" s="54"/>
      <c r="GAA197" s="54"/>
      <c r="GAB197" s="54"/>
      <c r="GAC197" s="54"/>
      <c r="GAD197" s="54"/>
      <c r="GAE197" s="54"/>
      <c r="GAF197" s="54"/>
      <c r="GAG197" s="54"/>
      <c r="GAH197" s="54"/>
      <c r="GAI197" s="54"/>
      <c r="GAJ197" s="54"/>
      <c r="GAK197" s="54"/>
      <c r="GAL197" s="54"/>
      <c r="GAM197" s="54"/>
      <c r="GAN197" s="54"/>
      <c r="GAO197" s="54"/>
      <c r="GAP197" s="54"/>
      <c r="GAQ197" s="54"/>
      <c r="GAR197" s="54"/>
      <c r="GAS197" s="54"/>
      <c r="GAT197" s="54"/>
      <c r="GAU197" s="54"/>
      <c r="GAV197" s="54"/>
      <c r="GAW197" s="54"/>
      <c r="GAX197" s="54"/>
      <c r="GAY197" s="54"/>
      <c r="GAZ197" s="54"/>
      <c r="GBA197" s="54"/>
      <c r="GBB197" s="54"/>
      <c r="GBC197" s="54"/>
      <c r="GBD197" s="54"/>
      <c r="GBE197" s="54"/>
      <c r="GBF197" s="54"/>
      <c r="GBG197" s="54"/>
      <c r="GBH197" s="54"/>
      <c r="GBI197" s="54"/>
      <c r="GBJ197" s="54"/>
      <c r="GBK197" s="54"/>
      <c r="GBL197" s="54"/>
      <c r="GBM197" s="54"/>
      <c r="GBN197" s="54"/>
      <c r="GBO197" s="54"/>
      <c r="GBP197" s="54"/>
      <c r="GBQ197" s="54"/>
      <c r="GBR197" s="54"/>
      <c r="GBS197" s="54"/>
      <c r="GBT197" s="54"/>
      <c r="GBU197" s="54"/>
      <c r="GBV197" s="54"/>
      <c r="GBW197" s="54"/>
      <c r="GBX197" s="54"/>
      <c r="GBY197" s="54"/>
      <c r="GBZ197" s="54"/>
      <c r="GCA197" s="54"/>
      <c r="GCB197" s="54"/>
      <c r="GCC197" s="54"/>
      <c r="GCD197" s="54"/>
      <c r="GCE197" s="54"/>
      <c r="GCF197" s="54"/>
      <c r="GCG197" s="54"/>
      <c r="GCH197" s="54"/>
      <c r="GCI197" s="54"/>
      <c r="GCJ197" s="54"/>
      <c r="GCK197" s="54"/>
      <c r="GCL197" s="54"/>
      <c r="GCM197" s="54"/>
      <c r="GCN197" s="54"/>
      <c r="GCO197" s="54"/>
      <c r="GCP197" s="54"/>
      <c r="GCQ197" s="54"/>
      <c r="GCR197" s="54"/>
      <c r="GCS197" s="54"/>
      <c r="GCT197" s="54"/>
      <c r="GCU197" s="54"/>
      <c r="GCV197" s="54"/>
      <c r="GCW197" s="54"/>
      <c r="GCX197" s="54"/>
      <c r="GCY197" s="54"/>
      <c r="GCZ197" s="54"/>
      <c r="GDA197" s="54"/>
      <c r="GDB197" s="54"/>
      <c r="GDC197" s="54"/>
      <c r="GDD197" s="54"/>
      <c r="GDE197" s="54"/>
      <c r="GDF197" s="54"/>
      <c r="GDG197" s="54"/>
      <c r="GDH197" s="54"/>
      <c r="GDI197" s="54"/>
      <c r="GDJ197" s="54"/>
      <c r="GDK197" s="54"/>
      <c r="GDL197" s="54"/>
      <c r="GDM197" s="54"/>
      <c r="GDN197" s="54"/>
      <c r="GDO197" s="54"/>
      <c r="GDP197" s="54"/>
      <c r="GDQ197" s="54"/>
      <c r="GDR197" s="54"/>
      <c r="GDS197" s="54"/>
      <c r="GDT197" s="54"/>
      <c r="GDU197" s="54"/>
      <c r="GDV197" s="54"/>
      <c r="GDW197" s="54"/>
      <c r="GDX197" s="54"/>
      <c r="GDY197" s="54"/>
      <c r="GDZ197" s="54"/>
      <c r="GEA197" s="54"/>
      <c r="GEB197" s="54"/>
      <c r="GEC197" s="54"/>
      <c r="GED197" s="54"/>
      <c r="GEE197" s="54"/>
      <c r="GEF197" s="54"/>
      <c r="GEG197" s="54"/>
      <c r="GEH197" s="54"/>
      <c r="GEI197" s="54"/>
      <c r="GEJ197" s="54"/>
      <c r="GEK197" s="54"/>
      <c r="GEL197" s="54"/>
      <c r="GEM197" s="54"/>
      <c r="GEN197" s="54"/>
      <c r="GEO197" s="54"/>
      <c r="GEP197" s="54"/>
      <c r="GEQ197" s="54"/>
      <c r="GER197" s="54"/>
      <c r="GES197" s="54"/>
      <c r="GET197" s="54"/>
      <c r="GEU197" s="54"/>
      <c r="GEV197" s="54"/>
      <c r="GEW197" s="54"/>
      <c r="GEX197" s="54"/>
      <c r="GEY197" s="54"/>
      <c r="GEZ197" s="54"/>
      <c r="GFA197" s="54"/>
      <c r="GFB197" s="54"/>
      <c r="GFC197" s="54"/>
      <c r="GFD197" s="54"/>
      <c r="GFE197" s="54"/>
      <c r="GFF197" s="54"/>
      <c r="GFG197" s="54"/>
      <c r="GFH197" s="54"/>
      <c r="GFI197" s="54"/>
      <c r="GFJ197" s="54"/>
      <c r="GFK197" s="54"/>
      <c r="GFL197" s="54"/>
      <c r="GFM197" s="54"/>
      <c r="GFN197" s="54"/>
      <c r="GFO197" s="54"/>
      <c r="GFP197" s="54"/>
      <c r="GFQ197" s="54"/>
      <c r="GFR197" s="54"/>
      <c r="GFS197" s="54"/>
      <c r="GFT197" s="54"/>
      <c r="GFU197" s="54"/>
      <c r="GFV197" s="54"/>
      <c r="GFW197" s="54"/>
      <c r="GFX197" s="54"/>
      <c r="GFY197" s="54"/>
      <c r="GFZ197" s="54"/>
      <c r="GGA197" s="54"/>
      <c r="GGB197" s="54"/>
      <c r="GGC197" s="54"/>
      <c r="GGD197" s="54"/>
      <c r="GGE197" s="54"/>
      <c r="GGF197" s="54"/>
      <c r="GGG197" s="54"/>
      <c r="GGH197" s="54"/>
      <c r="GGI197" s="54"/>
      <c r="GGJ197" s="54"/>
      <c r="GGK197" s="54"/>
      <c r="GGL197" s="54"/>
      <c r="GGM197" s="54"/>
      <c r="GGN197" s="54"/>
      <c r="GGO197" s="54"/>
      <c r="GGP197" s="54"/>
      <c r="GGQ197" s="54"/>
      <c r="GGR197" s="54"/>
      <c r="GGS197" s="54"/>
      <c r="GGT197" s="54"/>
      <c r="GGU197" s="54"/>
      <c r="GGV197" s="54"/>
      <c r="GGW197" s="54"/>
      <c r="GGX197" s="54"/>
      <c r="GGY197" s="54"/>
      <c r="GGZ197" s="54"/>
      <c r="GHA197" s="54"/>
      <c r="GHB197" s="54"/>
      <c r="GHC197" s="54"/>
      <c r="GHD197" s="54"/>
      <c r="GHE197" s="54"/>
      <c r="GHF197" s="54"/>
      <c r="GHG197" s="54"/>
      <c r="GHH197" s="54"/>
      <c r="GHI197" s="54"/>
      <c r="GHJ197" s="54"/>
      <c r="GHK197" s="54"/>
      <c r="GHL197" s="54"/>
      <c r="GHM197" s="54"/>
      <c r="GHN197" s="54"/>
      <c r="GHO197" s="54"/>
      <c r="GHP197" s="54"/>
      <c r="GHQ197" s="54"/>
      <c r="GHR197" s="54"/>
      <c r="GHS197" s="54"/>
      <c r="GHT197" s="54"/>
      <c r="GHU197" s="54"/>
      <c r="GHV197" s="54"/>
      <c r="GHW197" s="54"/>
      <c r="GHX197" s="54"/>
      <c r="GHY197" s="54"/>
      <c r="GHZ197" s="54"/>
      <c r="GIA197" s="54"/>
      <c r="GIB197" s="54"/>
      <c r="GIC197" s="54"/>
      <c r="GID197" s="54"/>
      <c r="GIE197" s="54"/>
      <c r="GIF197" s="54"/>
      <c r="GIG197" s="54"/>
      <c r="GIH197" s="54"/>
      <c r="GII197" s="54"/>
      <c r="GIJ197" s="54"/>
      <c r="GIK197" s="54"/>
      <c r="GIL197" s="54"/>
      <c r="GIM197" s="54"/>
      <c r="GIN197" s="54"/>
      <c r="GIO197" s="54"/>
      <c r="GIP197" s="54"/>
      <c r="GIQ197" s="54"/>
      <c r="GIR197" s="54"/>
      <c r="GIS197" s="54"/>
      <c r="GIT197" s="54"/>
      <c r="GIU197" s="54"/>
      <c r="GIV197" s="54"/>
      <c r="GIW197" s="54"/>
      <c r="GIX197" s="54"/>
      <c r="GIY197" s="54"/>
      <c r="GIZ197" s="54"/>
      <c r="GJA197" s="54"/>
      <c r="GJB197" s="54"/>
      <c r="GJC197" s="54"/>
      <c r="GJD197" s="54"/>
      <c r="GJE197" s="54"/>
      <c r="GJF197" s="54"/>
      <c r="GJG197" s="54"/>
      <c r="GJH197" s="54"/>
      <c r="GJI197" s="54"/>
      <c r="GJJ197" s="54"/>
      <c r="GJK197" s="54"/>
      <c r="GJL197" s="54"/>
      <c r="GJM197" s="54"/>
      <c r="GJN197" s="54"/>
      <c r="GJO197" s="54"/>
      <c r="GJP197" s="54"/>
      <c r="GJQ197" s="54"/>
      <c r="GJR197" s="54"/>
      <c r="GJS197" s="54"/>
      <c r="GJT197" s="54"/>
      <c r="GJU197" s="54"/>
      <c r="GJV197" s="54"/>
      <c r="GJW197" s="54"/>
      <c r="GJX197" s="54"/>
      <c r="GJY197" s="54"/>
      <c r="GJZ197" s="54"/>
      <c r="GKA197" s="54"/>
      <c r="GKB197" s="54"/>
      <c r="GKC197" s="54"/>
      <c r="GKD197" s="54"/>
      <c r="GKE197" s="54"/>
      <c r="GKF197" s="54"/>
      <c r="GKG197" s="54"/>
      <c r="GKH197" s="54"/>
      <c r="GKI197" s="54"/>
      <c r="GKJ197" s="54"/>
      <c r="GKK197" s="54"/>
      <c r="GKL197" s="54"/>
      <c r="GKM197" s="54"/>
      <c r="GKN197" s="54"/>
      <c r="GKO197" s="54"/>
      <c r="GKP197" s="54"/>
      <c r="GKQ197" s="54"/>
      <c r="GKR197" s="54"/>
      <c r="GKS197" s="54"/>
      <c r="GKT197" s="54"/>
      <c r="GKU197" s="54"/>
      <c r="GKV197" s="54"/>
      <c r="GKW197" s="54"/>
      <c r="GKX197" s="54"/>
      <c r="GKY197" s="54"/>
      <c r="GKZ197" s="54"/>
      <c r="GLA197" s="54"/>
      <c r="GLB197" s="54"/>
      <c r="GLC197" s="54"/>
      <c r="GLD197" s="54"/>
      <c r="GLE197" s="54"/>
      <c r="GLF197" s="54"/>
      <c r="GLG197" s="54"/>
      <c r="GLH197" s="54"/>
      <c r="GLI197" s="54"/>
      <c r="GLJ197" s="54"/>
      <c r="GLK197" s="54"/>
      <c r="GLL197" s="54"/>
      <c r="GLM197" s="54"/>
      <c r="GLN197" s="54"/>
      <c r="GLO197" s="54"/>
      <c r="GLP197" s="54"/>
      <c r="GLQ197" s="54"/>
      <c r="GLR197" s="54"/>
      <c r="GLS197" s="54"/>
      <c r="GLT197" s="54"/>
      <c r="GLU197" s="54"/>
      <c r="GLV197" s="54"/>
      <c r="GLW197" s="54"/>
      <c r="GLX197" s="54"/>
      <c r="GLY197" s="54"/>
      <c r="GLZ197" s="54"/>
      <c r="GMA197" s="54"/>
      <c r="GMB197" s="54"/>
      <c r="GMC197" s="54"/>
      <c r="GMD197" s="54"/>
      <c r="GME197" s="54"/>
      <c r="GMF197" s="54"/>
      <c r="GMG197" s="54"/>
      <c r="GMH197" s="54"/>
      <c r="GMI197" s="54"/>
      <c r="GMJ197" s="54"/>
      <c r="GMK197" s="54"/>
      <c r="GML197" s="54"/>
      <c r="GMM197" s="54"/>
      <c r="GMN197" s="54"/>
      <c r="GMO197" s="54"/>
      <c r="GMP197" s="54"/>
      <c r="GMQ197" s="54"/>
      <c r="GMR197" s="54"/>
      <c r="GMS197" s="54"/>
      <c r="GMT197" s="54"/>
      <c r="GMU197" s="54"/>
      <c r="GMV197" s="54"/>
      <c r="GMW197" s="54"/>
      <c r="GMX197" s="54"/>
      <c r="GMY197" s="54"/>
      <c r="GMZ197" s="54"/>
      <c r="GNA197" s="54"/>
      <c r="GNB197" s="54"/>
      <c r="GNC197" s="54"/>
      <c r="GND197" s="54"/>
      <c r="GNE197" s="54"/>
      <c r="GNF197" s="54"/>
      <c r="GNG197" s="54"/>
      <c r="GNH197" s="54"/>
      <c r="GNI197" s="54"/>
      <c r="GNJ197" s="54"/>
      <c r="GNK197" s="54"/>
      <c r="GNL197" s="54"/>
      <c r="GNM197" s="54"/>
      <c r="GNN197" s="54"/>
      <c r="GNO197" s="54"/>
      <c r="GNP197" s="54"/>
      <c r="GNQ197" s="54"/>
      <c r="GNR197" s="54"/>
      <c r="GNS197" s="54"/>
      <c r="GNT197" s="54"/>
      <c r="GNU197" s="54"/>
      <c r="GNV197" s="54"/>
      <c r="GNW197" s="54"/>
      <c r="GNX197" s="54"/>
      <c r="GNY197" s="54"/>
      <c r="GNZ197" s="54"/>
      <c r="GOA197" s="54"/>
      <c r="GOB197" s="54"/>
      <c r="GOC197" s="54"/>
      <c r="GOD197" s="54"/>
      <c r="GOE197" s="54"/>
      <c r="GOF197" s="54"/>
      <c r="GOG197" s="54"/>
      <c r="GOH197" s="54"/>
      <c r="GOI197" s="54"/>
      <c r="GOJ197" s="54"/>
      <c r="GOK197" s="54"/>
      <c r="GOL197" s="54"/>
      <c r="GOM197" s="54"/>
      <c r="GON197" s="54"/>
      <c r="GOO197" s="54"/>
      <c r="GOP197" s="54"/>
      <c r="GOQ197" s="54"/>
      <c r="GOR197" s="54"/>
      <c r="GOS197" s="54"/>
      <c r="GOT197" s="54"/>
      <c r="GOU197" s="54"/>
      <c r="GOV197" s="54"/>
      <c r="GOW197" s="54"/>
      <c r="GOX197" s="54"/>
      <c r="GOY197" s="54"/>
      <c r="GOZ197" s="54"/>
      <c r="GPA197" s="54"/>
      <c r="GPB197" s="54"/>
      <c r="GPC197" s="54"/>
      <c r="GPD197" s="54"/>
      <c r="GPE197" s="54"/>
      <c r="GPF197" s="54"/>
      <c r="GPG197" s="54"/>
      <c r="GPH197" s="54"/>
      <c r="GPI197" s="54"/>
      <c r="GPJ197" s="54"/>
      <c r="GPK197" s="54"/>
      <c r="GPL197" s="54"/>
      <c r="GPM197" s="54"/>
      <c r="GPN197" s="54"/>
      <c r="GPO197" s="54"/>
      <c r="GPP197" s="54"/>
      <c r="GPQ197" s="54"/>
      <c r="GPR197" s="54"/>
      <c r="GPS197" s="54"/>
      <c r="GPT197" s="54"/>
      <c r="GPU197" s="54"/>
      <c r="GPV197" s="54"/>
      <c r="GPW197" s="54"/>
      <c r="GPX197" s="54"/>
      <c r="GPY197" s="54"/>
      <c r="GPZ197" s="54"/>
      <c r="GQA197" s="54"/>
      <c r="GQB197" s="54"/>
      <c r="GQC197" s="54"/>
      <c r="GQD197" s="54"/>
      <c r="GQE197" s="54"/>
      <c r="GQF197" s="54"/>
      <c r="GQG197" s="54"/>
      <c r="GQH197" s="54"/>
      <c r="GQI197" s="54"/>
      <c r="GQJ197" s="54"/>
      <c r="GQK197" s="54"/>
      <c r="GQL197" s="54"/>
      <c r="GQM197" s="54"/>
      <c r="GQN197" s="54"/>
      <c r="GQO197" s="54"/>
      <c r="GQP197" s="54"/>
      <c r="GQQ197" s="54"/>
      <c r="GQR197" s="54"/>
      <c r="GQS197" s="54"/>
      <c r="GQT197" s="54"/>
      <c r="GQU197" s="54"/>
      <c r="GQV197" s="54"/>
      <c r="GQW197" s="54"/>
      <c r="GQX197" s="54"/>
      <c r="GQY197" s="54"/>
      <c r="GQZ197" s="54"/>
      <c r="GRA197" s="54"/>
      <c r="GRB197" s="54"/>
      <c r="GRC197" s="54"/>
      <c r="GRD197" s="54"/>
      <c r="GRE197" s="54"/>
      <c r="GRF197" s="54"/>
      <c r="GRG197" s="54"/>
      <c r="GRH197" s="54"/>
      <c r="GRI197" s="54"/>
      <c r="GRJ197" s="54"/>
      <c r="GRK197" s="54"/>
      <c r="GRL197" s="54"/>
      <c r="GRM197" s="54"/>
      <c r="GRN197" s="54"/>
      <c r="GRO197" s="54"/>
      <c r="GRP197" s="54"/>
      <c r="GRQ197" s="54"/>
      <c r="GRR197" s="54"/>
      <c r="GRS197" s="54"/>
      <c r="GRT197" s="54"/>
      <c r="GRU197" s="54"/>
      <c r="GRV197" s="54"/>
      <c r="GRW197" s="54"/>
      <c r="GRX197" s="54"/>
      <c r="GRY197" s="54"/>
      <c r="GRZ197" s="54"/>
      <c r="GSA197" s="54"/>
      <c r="GSB197" s="54"/>
      <c r="GSC197" s="54"/>
      <c r="GSD197" s="54"/>
      <c r="GSE197" s="54"/>
      <c r="GSF197" s="54"/>
      <c r="GSG197" s="54"/>
      <c r="GSH197" s="54"/>
      <c r="GSI197" s="54"/>
      <c r="GSJ197" s="54"/>
      <c r="GSK197" s="54"/>
      <c r="GSL197" s="54"/>
      <c r="GSM197" s="54"/>
      <c r="GSN197" s="54"/>
      <c r="GSO197" s="54"/>
      <c r="GSP197" s="54"/>
      <c r="GSQ197" s="54"/>
      <c r="GSR197" s="54"/>
      <c r="GSS197" s="54"/>
      <c r="GST197" s="54"/>
      <c r="GSU197" s="54"/>
      <c r="GSV197" s="54"/>
      <c r="GSW197" s="54"/>
      <c r="GSX197" s="54"/>
      <c r="GSY197" s="54"/>
      <c r="GSZ197" s="54"/>
      <c r="GTA197" s="54"/>
      <c r="GTB197" s="54"/>
      <c r="GTC197" s="54"/>
      <c r="GTD197" s="54"/>
      <c r="GTE197" s="54"/>
      <c r="GTF197" s="54"/>
      <c r="GTG197" s="54"/>
      <c r="GTH197" s="54"/>
      <c r="GTI197" s="54"/>
      <c r="GTJ197" s="54"/>
      <c r="GTK197" s="54"/>
      <c r="GTL197" s="54"/>
      <c r="GTM197" s="54"/>
      <c r="GTN197" s="54"/>
      <c r="GTO197" s="54"/>
      <c r="GTP197" s="54"/>
      <c r="GTQ197" s="54"/>
      <c r="GTR197" s="54"/>
      <c r="GTS197" s="54"/>
      <c r="GTT197" s="54"/>
      <c r="GTU197" s="54"/>
      <c r="GTV197" s="54"/>
      <c r="GTW197" s="54"/>
      <c r="GTX197" s="54"/>
      <c r="GTY197" s="54"/>
      <c r="GTZ197" s="54"/>
      <c r="GUA197" s="54"/>
      <c r="GUB197" s="54"/>
      <c r="GUC197" s="54"/>
      <c r="GUD197" s="54"/>
      <c r="GUE197" s="54"/>
      <c r="GUF197" s="54"/>
      <c r="GUG197" s="54"/>
      <c r="GUH197" s="54"/>
      <c r="GUI197" s="54"/>
      <c r="GUJ197" s="54"/>
      <c r="GUK197" s="54"/>
      <c r="GUL197" s="54"/>
      <c r="GUM197" s="54"/>
      <c r="GUN197" s="54"/>
      <c r="GUO197" s="54"/>
      <c r="GUP197" s="54"/>
      <c r="GUQ197" s="54"/>
      <c r="GUR197" s="54"/>
      <c r="GUS197" s="54"/>
      <c r="GUT197" s="54"/>
      <c r="GUU197" s="54"/>
      <c r="GUV197" s="54"/>
      <c r="GUW197" s="54"/>
      <c r="GUX197" s="54"/>
      <c r="GUY197" s="54"/>
      <c r="GUZ197" s="54"/>
      <c r="GVA197" s="54"/>
      <c r="GVB197" s="54"/>
      <c r="GVC197" s="54"/>
      <c r="GVD197" s="54"/>
      <c r="GVE197" s="54"/>
      <c r="GVF197" s="54"/>
      <c r="GVG197" s="54"/>
      <c r="GVH197" s="54"/>
      <c r="GVI197" s="54"/>
      <c r="GVJ197" s="54"/>
      <c r="GVK197" s="54"/>
      <c r="GVL197" s="54"/>
      <c r="GVM197" s="54"/>
      <c r="GVN197" s="54"/>
      <c r="GVO197" s="54"/>
      <c r="GVP197" s="54"/>
      <c r="GVQ197" s="54"/>
      <c r="GVR197" s="54"/>
      <c r="GVS197" s="54"/>
      <c r="GVT197" s="54"/>
      <c r="GVU197" s="54"/>
      <c r="GVV197" s="54"/>
      <c r="GVW197" s="54"/>
      <c r="GVX197" s="54"/>
      <c r="GVY197" s="54"/>
      <c r="GVZ197" s="54"/>
      <c r="GWA197" s="54"/>
      <c r="GWB197" s="54"/>
      <c r="GWC197" s="54"/>
      <c r="GWD197" s="54"/>
      <c r="GWE197" s="54"/>
      <c r="GWF197" s="54"/>
      <c r="GWG197" s="54"/>
      <c r="GWH197" s="54"/>
      <c r="GWI197" s="54"/>
      <c r="GWJ197" s="54"/>
      <c r="GWK197" s="54"/>
      <c r="GWL197" s="54"/>
      <c r="GWM197" s="54"/>
      <c r="GWN197" s="54"/>
      <c r="GWO197" s="54"/>
      <c r="GWP197" s="54"/>
      <c r="GWQ197" s="54"/>
      <c r="GWR197" s="54"/>
      <c r="GWS197" s="54"/>
      <c r="GWT197" s="54"/>
      <c r="GWU197" s="54"/>
      <c r="GWV197" s="54"/>
      <c r="GWW197" s="54"/>
      <c r="GWX197" s="54"/>
      <c r="GWY197" s="54"/>
      <c r="GWZ197" s="54"/>
      <c r="GXA197" s="54"/>
      <c r="GXB197" s="54"/>
      <c r="GXC197" s="54"/>
      <c r="GXD197" s="54"/>
      <c r="GXE197" s="54"/>
      <c r="GXF197" s="54"/>
      <c r="GXG197" s="54"/>
      <c r="GXH197" s="54"/>
      <c r="GXI197" s="54"/>
      <c r="GXJ197" s="54"/>
      <c r="GXK197" s="54"/>
      <c r="GXL197" s="54"/>
      <c r="GXM197" s="54"/>
      <c r="GXN197" s="54"/>
      <c r="GXO197" s="54"/>
      <c r="GXP197" s="54"/>
      <c r="GXQ197" s="54"/>
      <c r="GXR197" s="54"/>
      <c r="GXS197" s="54"/>
      <c r="GXT197" s="54"/>
      <c r="GXU197" s="54"/>
      <c r="GXV197" s="54"/>
      <c r="GXW197" s="54"/>
      <c r="GXX197" s="54"/>
      <c r="GXY197" s="54"/>
      <c r="GXZ197" s="54"/>
      <c r="GYA197" s="54"/>
      <c r="GYB197" s="54"/>
      <c r="GYC197" s="54"/>
      <c r="GYD197" s="54"/>
      <c r="GYE197" s="54"/>
      <c r="GYF197" s="54"/>
      <c r="GYG197" s="54"/>
      <c r="GYH197" s="54"/>
      <c r="GYI197" s="54"/>
      <c r="GYJ197" s="54"/>
      <c r="GYK197" s="54"/>
      <c r="GYL197" s="54"/>
      <c r="GYM197" s="54"/>
      <c r="GYN197" s="54"/>
      <c r="GYO197" s="54"/>
      <c r="GYP197" s="54"/>
      <c r="GYQ197" s="54"/>
      <c r="GYR197" s="54"/>
      <c r="GYS197" s="54"/>
      <c r="GYT197" s="54"/>
      <c r="GYU197" s="54"/>
      <c r="GYV197" s="54"/>
      <c r="GYW197" s="54"/>
      <c r="GYX197" s="54"/>
      <c r="GYY197" s="54"/>
      <c r="GYZ197" s="54"/>
      <c r="GZA197" s="54"/>
      <c r="GZB197" s="54"/>
      <c r="GZC197" s="54"/>
      <c r="GZD197" s="54"/>
      <c r="GZE197" s="54"/>
      <c r="GZF197" s="54"/>
      <c r="GZG197" s="54"/>
      <c r="GZH197" s="54"/>
      <c r="GZI197" s="54"/>
      <c r="GZJ197" s="54"/>
      <c r="GZK197" s="54"/>
      <c r="GZL197" s="54"/>
      <c r="GZM197" s="54"/>
      <c r="GZN197" s="54"/>
      <c r="GZO197" s="54"/>
      <c r="GZP197" s="54"/>
      <c r="GZQ197" s="54"/>
      <c r="GZR197" s="54"/>
      <c r="GZS197" s="54"/>
      <c r="GZT197" s="54"/>
      <c r="GZU197" s="54"/>
      <c r="GZV197" s="54"/>
      <c r="GZW197" s="54"/>
      <c r="GZX197" s="54"/>
      <c r="GZY197" s="54"/>
      <c r="GZZ197" s="54"/>
      <c r="HAA197" s="54"/>
      <c r="HAB197" s="54"/>
      <c r="HAC197" s="54"/>
      <c r="HAD197" s="54"/>
      <c r="HAE197" s="54"/>
      <c r="HAF197" s="54"/>
      <c r="HAG197" s="54"/>
      <c r="HAH197" s="54"/>
      <c r="HAI197" s="54"/>
      <c r="HAJ197" s="54"/>
      <c r="HAK197" s="54"/>
      <c r="HAL197" s="54"/>
      <c r="HAM197" s="54"/>
      <c r="HAN197" s="54"/>
      <c r="HAO197" s="54"/>
      <c r="HAP197" s="54"/>
      <c r="HAQ197" s="54"/>
      <c r="HAR197" s="54"/>
      <c r="HAS197" s="54"/>
      <c r="HAT197" s="54"/>
      <c r="HAU197" s="54"/>
      <c r="HAV197" s="54"/>
      <c r="HAW197" s="54"/>
      <c r="HAX197" s="54"/>
      <c r="HAY197" s="54"/>
      <c r="HAZ197" s="54"/>
      <c r="HBA197" s="54"/>
      <c r="HBB197" s="54"/>
      <c r="HBC197" s="54"/>
      <c r="HBD197" s="54"/>
      <c r="HBE197" s="54"/>
      <c r="HBF197" s="54"/>
      <c r="HBG197" s="54"/>
      <c r="HBH197" s="54"/>
      <c r="HBI197" s="54"/>
      <c r="HBJ197" s="54"/>
      <c r="HBK197" s="54"/>
      <c r="HBL197" s="54"/>
      <c r="HBM197" s="54"/>
      <c r="HBN197" s="54"/>
      <c r="HBO197" s="54"/>
      <c r="HBP197" s="54"/>
      <c r="HBQ197" s="54"/>
      <c r="HBR197" s="54"/>
      <c r="HBS197" s="54"/>
      <c r="HBT197" s="54"/>
      <c r="HBU197" s="54"/>
      <c r="HBV197" s="54"/>
      <c r="HBW197" s="54"/>
      <c r="HBX197" s="54"/>
      <c r="HBY197" s="54"/>
      <c r="HBZ197" s="54"/>
      <c r="HCA197" s="54"/>
      <c r="HCB197" s="54"/>
      <c r="HCC197" s="54"/>
      <c r="HCD197" s="54"/>
      <c r="HCE197" s="54"/>
      <c r="HCF197" s="54"/>
      <c r="HCG197" s="54"/>
      <c r="HCH197" s="54"/>
      <c r="HCI197" s="54"/>
      <c r="HCJ197" s="54"/>
      <c r="HCK197" s="54"/>
      <c r="HCL197" s="54"/>
      <c r="HCM197" s="54"/>
      <c r="HCN197" s="54"/>
      <c r="HCO197" s="54"/>
      <c r="HCP197" s="54"/>
      <c r="HCQ197" s="54"/>
      <c r="HCR197" s="54"/>
      <c r="HCS197" s="54"/>
      <c r="HCT197" s="54"/>
      <c r="HCU197" s="54"/>
      <c r="HCV197" s="54"/>
      <c r="HCW197" s="54"/>
      <c r="HCX197" s="54"/>
      <c r="HCY197" s="54"/>
      <c r="HCZ197" s="54"/>
      <c r="HDA197" s="54"/>
      <c r="HDB197" s="54"/>
      <c r="HDC197" s="54"/>
      <c r="HDD197" s="54"/>
      <c r="HDE197" s="54"/>
      <c r="HDF197" s="54"/>
      <c r="HDG197" s="54"/>
      <c r="HDH197" s="54"/>
      <c r="HDI197" s="54"/>
      <c r="HDJ197" s="54"/>
      <c r="HDK197" s="54"/>
      <c r="HDL197" s="54"/>
      <c r="HDM197" s="54"/>
      <c r="HDN197" s="54"/>
      <c r="HDO197" s="54"/>
      <c r="HDP197" s="54"/>
      <c r="HDQ197" s="54"/>
      <c r="HDR197" s="54"/>
      <c r="HDS197" s="54"/>
      <c r="HDT197" s="54"/>
      <c r="HDU197" s="54"/>
      <c r="HDV197" s="54"/>
      <c r="HDW197" s="54"/>
      <c r="HDX197" s="54"/>
      <c r="HDY197" s="54"/>
      <c r="HDZ197" s="54"/>
      <c r="HEA197" s="54"/>
      <c r="HEB197" s="54"/>
      <c r="HEC197" s="54"/>
      <c r="HED197" s="54"/>
      <c r="HEE197" s="54"/>
      <c r="HEF197" s="54"/>
      <c r="HEG197" s="54"/>
      <c r="HEH197" s="54"/>
      <c r="HEI197" s="54"/>
      <c r="HEJ197" s="54"/>
      <c r="HEK197" s="54"/>
      <c r="HEL197" s="54"/>
      <c r="HEM197" s="54"/>
      <c r="HEN197" s="54"/>
      <c r="HEO197" s="54"/>
      <c r="HEP197" s="54"/>
      <c r="HEQ197" s="54"/>
      <c r="HER197" s="54"/>
      <c r="HES197" s="54"/>
      <c r="HET197" s="54"/>
      <c r="HEU197" s="54"/>
      <c r="HEV197" s="54"/>
      <c r="HEW197" s="54"/>
      <c r="HEX197" s="54"/>
      <c r="HEY197" s="54"/>
      <c r="HEZ197" s="54"/>
      <c r="HFA197" s="54"/>
      <c r="HFB197" s="54"/>
      <c r="HFC197" s="54"/>
      <c r="HFD197" s="54"/>
      <c r="HFE197" s="54"/>
      <c r="HFF197" s="54"/>
      <c r="HFG197" s="54"/>
      <c r="HFH197" s="54"/>
      <c r="HFI197" s="54"/>
      <c r="HFJ197" s="54"/>
      <c r="HFK197" s="54"/>
      <c r="HFL197" s="54"/>
      <c r="HFM197" s="54"/>
      <c r="HFN197" s="54"/>
      <c r="HFO197" s="54"/>
      <c r="HFP197" s="54"/>
      <c r="HFQ197" s="54"/>
      <c r="HFR197" s="54"/>
      <c r="HFS197" s="54"/>
      <c r="HFT197" s="54"/>
      <c r="HFU197" s="54"/>
      <c r="HFV197" s="54"/>
      <c r="HFW197" s="54"/>
      <c r="HFX197" s="54"/>
      <c r="HFY197" s="54"/>
      <c r="HFZ197" s="54"/>
      <c r="HGA197" s="54"/>
      <c r="HGB197" s="54"/>
      <c r="HGC197" s="54"/>
      <c r="HGD197" s="54"/>
      <c r="HGE197" s="54"/>
      <c r="HGF197" s="54"/>
      <c r="HGG197" s="54"/>
      <c r="HGH197" s="54"/>
      <c r="HGI197" s="54"/>
      <c r="HGJ197" s="54"/>
      <c r="HGK197" s="54"/>
      <c r="HGL197" s="54"/>
      <c r="HGM197" s="54"/>
      <c r="HGN197" s="54"/>
      <c r="HGO197" s="54"/>
      <c r="HGP197" s="54"/>
      <c r="HGQ197" s="54"/>
      <c r="HGR197" s="54"/>
      <c r="HGS197" s="54"/>
      <c r="HGT197" s="54"/>
      <c r="HGU197" s="54"/>
      <c r="HGV197" s="54"/>
      <c r="HGW197" s="54"/>
      <c r="HGX197" s="54"/>
      <c r="HGY197" s="54"/>
      <c r="HGZ197" s="54"/>
      <c r="HHA197" s="54"/>
      <c r="HHB197" s="54"/>
      <c r="HHC197" s="54"/>
      <c r="HHD197" s="54"/>
      <c r="HHE197" s="54"/>
      <c r="HHF197" s="54"/>
      <c r="HHG197" s="54"/>
      <c r="HHH197" s="54"/>
      <c r="HHI197" s="54"/>
      <c r="HHJ197" s="54"/>
      <c r="HHK197" s="54"/>
      <c r="HHL197" s="54"/>
      <c r="HHM197" s="54"/>
      <c r="HHN197" s="54"/>
      <c r="HHO197" s="54"/>
      <c r="HHP197" s="54"/>
      <c r="HHQ197" s="54"/>
      <c r="HHR197" s="54"/>
      <c r="HHS197" s="54"/>
      <c r="HHT197" s="54"/>
      <c r="HHU197" s="54"/>
      <c r="HHV197" s="54"/>
      <c r="HHW197" s="54"/>
      <c r="HHX197" s="54"/>
      <c r="HHY197" s="54"/>
      <c r="HHZ197" s="54"/>
      <c r="HIA197" s="54"/>
      <c r="HIB197" s="54"/>
      <c r="HIC197" s="54"/>
      <c r="HID197" s="54"/>
      <c r="HIE197" s="54"/>
      <c r="HIF197" s="54"/>
      <c r="HIG197" s="54"/>
      <c r="HIH197" s="54"/>
      <c r="HII197" s="54"/>
      <c r="HIJ197" s="54"/>
      <c r="HIK197" s="54"/>
      <c r="HIL197" s="54"/>
      <c r="HIM197" s="54"/>
      <c r="HIN197" s="54"/>
      <c r="HIO197" s="54"/>
      <c r="HIP197" s="54"/>
      <c r="HIQ197" s="54"/>
      <c r="HIR197" s="54"/>
      <c r="HIS197" s="54"/>
      <c r="HIT197" s="54"/>
      <c r="HIU197" s="54"/>
      <c r="HIV197" s="54"/>
      <c r="HIW197" s="54"/>
      <c r="HIX197" s="54"/>
      <c r="HIY197" s="54"/>
      <c r="HIZ197" s="54"/>
      <c r="HJA197" s="54"/>
      <c r="HJB197" s="54"/>
      <c r="HJC197" s="54"/>
      <c r="HJD197" s="54"/>
      <c r="HJE197" s="54"/>
      <c r="HJF197" s="54"/>
      <c r="HJG197" s="54"/>
      <c r="HJH197" s="54"/>
      <c r="HJI197" s="54"/>
      <c r="HJJ197" s="54"/>
      <c r="HJK197" s="54"/>
      <c r="HJL197" s="54"/>
      <c r="HJM197" s="54"/>
      <c r="HJN197" s="54"/>
      <c r="HJO197" s="54"/>
      <c r="HJP197" s="54"/>
      <c r="HJQ197" s="54"/>
      <c r="HJR197" s="54"/>
      <c r="HJS197" s="54"/>
      <c r="HJT197" s="54"/>
      <c r="HJU197" s="54"/>
      <c r="HJV197" s="54"/>
      <c r="HJW197" s="54"/>
      <c r="HJX197" s="54"/>
      <c r="HJY197" s="54"/>
      <c r="HJZ197" s="54"/>
      <c r="HKA197" s="54"/>
      <c r="HKB197" s="54"/>
      <c r="HKC197" s="54"/>
      <c r="HKD197" s="54"/>
      <c r="HKE197" s="54"/>
      <c r="HKF197" s="54"/>
      <c r="HKG197" s="54"/>
      <c r="HKH197" s="54"/>
      <c r="HKI197" s="54"/>
      <c r="HKJ197" s="54"/>
      <c r="HKK197" s="54"/>
      <c r="HKL197" s="54"/>
      <c r="HKM197" s="54"/>
      <c r="HKN197" s="54"/>
      <c r="HKO197" s="54"/>
      <c r="HKP197" s="54"/>
      <c r="HKQ197" s="54"/>
      <c r="HKR197" s="54"/>
      <c r="HKS197" s="54"/>
      <c r="HKT197" s="54"/>
      <c r="HKU197" s="54"/>
      <c r="HKV197" s="54"/>
      <c r="HKW197" s="54"/>
      <c r="HKX197" s="54"/>
      <c r="HKY197" s="54"/>
      <c r="HKZ197" s="54"/>
      <c r="HLA197" s="54"/>
      <c r="HLB197" s="54"/>
      <c r="HLC197" s="54"/>
      <c r="HLD197" s="54"/>
      <c r="HLE197" s="54"/>
      <c r="HLF197" s="54"/>
      <c r="HLG197" s="54"/>
      <c r="HLH197" s="54"/>
      <c r="HLI197" s="54"/>
      <c r="HLJ197" s="54"/>
      <c r="HLK197" s="54"/>
      <c r="HLL197" s="54"/>
      <c r="HLM197" s="54"/>
      <c r="HLN197" s="54"/>
      <c r="HLO197" s="54"/>
      <c r="HLP197" s="54"/>
      <c r="HLQ197" s="54"/>
      <c r="HLR197" s="54"/>
      <c r="HLS197" s="54"/>
      <c r="HLT197" s="54"/>
      <c r="HLU197" s="54"/>
      <c r="HLV197" s="54"/>
      <c r="HLW197" s="54"/>
      <c r="HLX197" s="54"/>
      <c r="HLY197" s="54"/>
      <c r="HLZ197" s="54"/>
      <c r="HMA197" s="54"/>
      <c r="HMB197" s="54"/>
      <c r="HMC197" s="54"/>
      <c r="HMD197" s="54"/>
      <c r="HME197" s="54"/>
      <c r="HMF197" s="54"/>
      <c r="HMG197" s="54"/>
      <c r="HMH197" s="54"/>
      <c r="HMI197" s="54"/>
      <c r="HMJ197" s="54"/>
      <c r="HMK197" s="54"/>
      <c r="HML197" s="54"/>
      <c r="HMM197" s="54"/>
      <c r="HMN197" s="54"/>
      <c r="HMO197" s="54"/>
      <c r="HMP197" s="54"/>
      <c r="HMQ197" s="54"/>
      <c r="HMR197" s="54"/>
      <c r="HMS197" s="54"/>
      <c r="HMT197" s="54"/>
      <c r="HMU197" s="54"/>
      <c r="HMV197" s="54"/>
      <c r="HMW197" s="54"/>
      <c r="HMX197" s="54"/>
      <c r="HMY197" s="54"/>
      <c r="HMZ197" s="54"/>
      <c r="HNA197" s="54"/>
      <c r="HNB197" s="54"/>
      <c r="HNC197" s="54"/>
      <c r="HND197" s="54"/>
      <c r="HNE197" s="54"/>
      <c r="HNF197" s="54"/>
      <c r="HNG197" s="54"/>
      <c r="HNH197" s="54"/>
      <c r="HNI197" s="54"/>
      <c r="HNJ197" s="54"/>
      <c r="HNK197" s="54"/>
      <c r="HNL197" s="54"/>
      <c r="HNM197" s="54"/>
      <c r="HNN197" s="54"/>
      <c r="HNO197" s="54"/>
      <c r="HNP197" s="54"/>
      <c r="HNQ197" s="54"/>
      <c r="HNR197" s="54"/>
      <c r="HNS197" s="54"/>
      <c r="HNT197" s="54"/>
      <c r="HNU197" s="54"/>
      <c r="HNV197" s="54"/>
      <c r="HNW197" s="54"/>
      <c r="HNX197" s="54"/>
      <c r="HNY197" s="54"/>
      <c r="HNZ197" s="54"/>
      <c r="HOA197" s="54"/>
      <c r="HOB197" s="54"/>
      <c r="HOC197" s="54"/>
      <c r="HOD197" s="54"/>
      <c r="HOE197" s="54"/>
      <c r="HOF197" s="54"/>
      <c r="HOG197" s="54"/>
      <c r="HOH197" s="54"/>
      <c r="HOI197" s="54"/>
      <c r="HOJ197" s="54"/>
      <c r="HOK197" s="54"/>
      <c r="HOL197" s="54"/>
      <c r="HOM197" s="54"/>
      <c r="HON197" s="54"/>
      <c r="HOO197" s="54"/>
      <c r="HOP197" s="54"/>
      <c r="HOQ197" s="54"/>
      <c r="HOR197" s="54"/>
      <c r="HOS197" s="54"/>
      <c r="HOT197" s="54"/>
      <c r="HOU197" s="54"/>
      <c r="HOV197" s="54"/>
      <c r="HOW197" s="54"/>
      <c r="HOX197" s="54"/>
      <c r="HOY197" s="54"/>
      <c r="HOZ197" s="54"/>
      <c r="HPA197" s="54"/>
      <c r="HPB197" s="54"/>
      <c r="HPC197" s="54"/>
      <c r="HPD197" s="54"/>
      <c r="HPE197" s="54"/>
      <c r="HPF197" s="54"/>
      <c r="HPG197" s="54"/>
      <c r="HPH197" s="54"/>
      <c r="HPI197" s="54"/>
      <c r="HPJ197" s="54"/>
      <c r="HPK197" s="54"/>
      <c r="HPL197" s="54"/>
      <c r="HPM197" s="54"/>
      <c r="HPN197" s="54"/>
      <c r="HPO197" s="54"/>
      <c r="HPP197" s="54"/>
      <c r="HPQ197" s="54"/>
      <c r="HPR197" s="54"/>
      <c r="HPS197" s="54"/>
      <c r="HPT197" s="54"/>
      <c r="HPU197" s="54"/>
      <c r="HPV197" s="54"/>
      <c r="HPW197" s="54"/>
      <c r="HPX197" s="54"/>
      <c r="HPY197" s="54"/>
      <c r="HPZ197" s="54"/>
      <c r="HQA197" s="54"/>
      <c r="HQB197" s="54"/>
      <c r="HQC197" s="54"/>
      <c r="HQD197" s="54"/>
      <c r="HQE197" s="54"/>
      <c r="HQF197" s="54"/>
      <c r="HQG197" s="54"/>
      <c r="HQH197" s="54"/>
      <c r="HQI197" s="54"/>
      <c r="HQJ197" s="54"/>
      <c r="HQK197" s="54"/>
      <c r="HQL197" s="54"/>
      <c r="HQM197" s="54"/>
      <c r="HQN197" s="54"/>
      <c r="HQO197" s="54"/>
      <c r="HQP197" s="54"/>
      <c r="HQQ197" s="54"/>
      <c r="HQR197" s="54"/>
      <c r="HQS197" s="54"/>
      <c r="HQT197" s="54"/>
      <c r="HQU197" s="54"/>
      <c r="HQV197" s="54"/>
      <c r="HQW197" s="54"/>
      <c r="HQX197" s="54"/>
      <c r="HQY197" s="54"/>
      <c r="HQZ197" s="54"/>
      <c r="HRA197" s="54"/>
      <c r="HRB197" s="54"/>
      <c r="HRC197" s="54"/>
      <c r="HRD197" s="54"/>
      <c r="HRE197" s="54"/>
      <c r="HRF197" s="54"/>
      <c r="HRG197" s="54"/>
      <c r="HRH197" s="54"/>
      <c r="HRI197" s="54"/>
      <c r="HRJ197" s="54"/>
      <c r="HRK197" s="54"/>
      <c r="HRL197" s="54"/>
      <c r="HRM197" s="54"/>
      <c r="HRN197" s="54"/>
      <c r="HRO197" s="54"/>
      <c r="HRP197" s="54"/>
      <c r="HRQ197" s="54"/>
      <c r="HRR197" s="54"/>
      <c r="HRS197" s="54"/>
      <c r="HRT197" s="54"/>
      <c r="HRU197" s="54"/>
      <c r="HRV197" s="54"/>
      <c r="HRW197" s="54"/>
      <c r="HRX197" s="54"/>
      <c r="HRY197" s="54"/>
      <c r="HRZ197" s="54"/>
      <c r="HSA197" s="54"/>
      <c r="HSB197" s="54"/>
      <c r="HSC197" s="54"/>
      <c r="HSD197" s="54"/>
      <c r="HSE197" s="54"/>
      <c r="HSF197" s="54"/>
      <c r="HSG197" s="54"/>
      <c r="HSH197" s="54"/>
      <c r="HSI197" s="54"/>
      <c r="HSJ197" s="54"/>
      <c r="HSK197" s="54"/>
      <c r="HSL197" s="54"/>
      <c r="HSM197" s="54"/>
      <c r="HSN197" s="54"/>
      <c r="HSO197" s="54"/>
      <c r="HSP197" s="54"/>
      <c r="HSQ197" s="54"/>
      <c r="HSR197" s="54"/>
      <c r="HSS197" s="54"/>
      <c r="HST197" s="54"/>
      <c r="HSU197" s="54"/>
      <c r="HSV197" s="54"/>
      <c r="HSW197" s="54"/>
      <c r="HSX197" s="54"/>
      <c r="HSY197" s="54"/>
      <c r="HSZ197" s="54"/>
      <c r="HTA197" s="54"/>
      <c r="HTB197" s="54"/>
      <c r="HTC197" s="54"/>
      <c r="HTD197" s="54"/>
      <c r="HTE197" s="54"/>
      <c r="HTF197" s="54"/>
      <c r="HTG197" s="54"/>
      <c r="HTH197" s="54"/>
      <c r="HTI197" s="54"/>
      <c r="HTJ197" s="54"/>
      <c r="HTK197" s="54"/>
      <c r="HTL197" s="54"/>
      <c r="HTM197" s="54"/>
      <c r="HTN197" s="54"/>
      <c r="HTO197" s="54"/>
      <c r="HTP197" s="54"/>
      <c r="HTQ197" s="54"/>
      <c r="HTR197" s="54"/>
      <c r="HTS197" s="54"/>
      <c r="HTT197" s="54"/>
      <c r="HTU197" s="54"/>
      <c r="HTV197" s="54"/>
      <c r="HTW197" s="54"/>
      <c r="HTX197" s="54"/>
      <c r="HTY197" s="54"/>
      <c r="HTZ197" s="54"/>
      <c r="HUA197" s="54"/>
      <c r="HUB197" s="54"/>
      <c r="HUC197" s="54"/>
      <c r="HUD197" s="54"/>
      <c r="HUE197" s="54"/>
      <c r="HUF197" s="54"/>
      <c r="HUG197" s="54"/>
      <c r="HUH197" s="54"/>
      <c r="HUI197" s="54"/>
      <c r="HUJ197" s="54"/>
      <c r="HUK197" s="54"/>
      <c r="HUL197" s="54"/>
      <c r="HUM197" s="54"/>
      <c r="HUN197" s="54"/>
      <c r="HUO197" s="54"/>
      <c r="HUP197" s="54"/>
      <c r="HUQ197" s="54"/>
      <c r="HUR197" s="54"/>
      <c r="HUS197" s="54"/>
      <c r="HUT197" s="54"/>
      <c r="HUU197" s="54"/>
      <c r="HUV197" s="54"/>
      <c r="HUW197" s="54"/>
      <c r="HUX197" s="54"/>
      <c r="HUY197" s="54"/>
      <c r="HUZ197" s="54"/>
      <c r="HVA197" s="54"/>
      <c r="HVB197" s="54"/>
      <c r="HVC197" s="54"/>
      <c r="HVD197" s="54"/>
      <c r="HVE197" s="54"/>
      <c r="HVF197" s="54"/>
      <c r="HVG197" s="54"/>
      <c r="HVH197" s="54"/>
      <c r="HVI197" s="54"/>
      <c r="HVJ197" s="54"/>
      <c r="HVK197" s="54"/>
      <c r="HVL197" s="54"/>
      <c r="HVM197" s="54"/>
      <c r="HVN197" s="54"/>
      <c r="HVO197" s="54"/>
      <c r="HVP197" s="54"/>
      <c r="HVQ197" s="54"/>
      <c r="HVR197" s="54"/>
      <c r="HVS197" s="54"/>
      <c r="HVT197" s="54"/>
      <c r="HVU197" s="54"/>
      <c r="HVV197" s="54"/>
      <c r="HVW197" s="54"/>
      <c r="HVX197" s="54"/>
      <c r="HVY197" s="54"/>
      <c r="HVZ197" s="54"/>
      <c r="HWA197" s="54"/>
      <c r="HWB197" s="54"/>
      <c r="HWC197" s="54"/>
      <c r="HWD197" s="54"/>
      <c r="HWE197" s="54"/>
      <c r="HWF197" s="54"/>
      <c r="HWG197" s="54"/>
      <c r="HWH197" s="54"/>
      <c r="HWI197" s="54"/>
      <c r="HWJ197" s="54"/>
      <c r="HWK197" s="54"/>
      <c r="HWL197" s="54"/>
      <c r="HWM197" s="54"/>
      <c r="HWN197" s="54"/>
      <c r="HWO197" s="54"/>
      <c r="HWP197" s="54"/>
      <c r="HWQ197" s="54"/>
      <c r="HWR197" s="54"/>
      <c r="HWS197" s="54"/>
      <c r="HWT197" s="54"/>
      <c r="HWU197" s="54"/>
      <c r="HWV197" s="54"/>
      <c r="HWW197" s="54"/>
      <c r="HWX197" s="54"/>
      <c r="HWY197" s="54"/>
      <c r="HWZ197" s="54"/>
      <c r="HXA197" s="54"/>
      <c r="HXB197" s="54"/>
      <c r="HXC197" s="54"/>
      <c r="HXD197" s="54"/>
      <c r="HXE197" s="54"/>
      <c r="HXF197" s="54"/>
      <c r="HXG197" s="54"/>
      <c r="HXH197" s="54"/>
      <c r="HXI197" s="54"/>
      <c r="HXJ197" s="54"/>
      <c r="HXK197" s="54"/>
      <c r="HXL197" s="54"/>
      <c r="HXM197" s="54"/>
      <c r="HXN197" s="54"/>
      <c r="HXO197" s="54"/>
      <c r="HXP197" s="54"/>
      <c r="HXQ197" s="54"/>
      <c r="HXR197" s="54"/>
      <c r="HXS197" s="54"/>
      <c r="HXT197" s="54"/>
      <c r="HXU197" s="54"/>
      <c r="HXV197" s="54"/>
      <c r="HXW197" s="54"/>
      <c r="HXX197" s="54"/>
      <c r="HXY197" s="54"/>
      <c r="HXZ197" s="54"/>
      <c r="HYA197" s="54"/>
      <c r="HYB197" s="54"/>
      <c r="HYC197" s="54"/>
      <c r="HYD197" s="54"/>
      <c r="HYE197" s="54"/>
      <c r="HYF197" s="54"/>
      <c r="HYG197" s="54"/>
      <c r="HYH197" s="54"/>
      <c r="HYI197" s="54"/>
      <c r="HYJ197" s="54"/>
      <c r="HYK197" s="54"/>
      <c r="HYL197" s="54"/>
      <c r="HYM197" s="54"/>
      <c r="HYN197" s="54"/>
      <c r="HYO197" s="54"/>
      <c r="HYP197" s="54"/>
      <c r="HYQ197" s="54"/>
      <c r="HYR197" s="54"/>
      <c r="HYS197" s="54"/>
      <c r="HYT197" s="54"/>
      <c r="HYU197" s="54"/>
      <c r="HYV197" s="54"/>
      <c r="HYW197" s="54"/>
      <c r="HYX197" s="54"/>
      <c r="HYY197" s="54"/>
      <c r="HYZ197" s="54"/>
      <c r="HZA197" s="54"/>
      <c r="HZB197" s="54"/>
      <c r="HZC197" s="54"/>
      <c r="HZD197" s="54"/>
      <c r="HZE197" s="54"/>
      <c r="HZF197" s="54"/>
      <c r="HZG197" s="54"/>
      <c r="HZH197" s="54"/>
      <c r="HZI197" s="54"/>
      <c r="HZJ197" s="54"/>
      <c r="HZK197" s="54"/>
      <c r="HZL197" s="54"/>
      <c r="HZM197" s="54"/>
      <c r="HZN197" s="54"/>
      <c r="HZO197" s="54"/>
      <c r="HZP197" s="54"/>
      <c r="HZQ197" s="54"/>
      <c r="HZR197" s="54"/>
      <c r="HZS197" s="54"/>
      <c r="HZT197" s="54"/>
      <c r="HZU197" s="54"/>
      <c r="HZV197" s="54"/>
      <c r="HZW197" s="54"/>
      <c r="HZX197" s="54"/>
      <c r="HZY197" s="54"/>
      <c r="HZZ197" s="54"/>
      <c r="IAA197" s="54"/>
      <c r="IAB197" s="54"/>
      <c r="IAC197" s="54"/>
      <c r="IAD197" s="54"/>
      <c r="IAE197" s="54"/>
      <c r="IAF197" s="54"/>
      <c r="IAG197" s="54"/>
      <c r="IAH197" s="54"/>
      <c r="IAI197" s="54"/>
      <c r="IAJ197" s="54"/>
      <c r="IAK197" s="54"/>
      <c r="IAL197" s="54"/>
      <c r="IAM197" s="54"/>
      <c r="IAN197" s="54"/>
      <c r="IAO197" s="54"/>
      <c r="IAP197" s="54"/>
      <c r="IAQ197" s="54"/>
      <c r="IAR197" s="54"/>
      <c r="IAS197" s="54"/>
      <c r="IAT197" s="54"/>
      <c r="IAU197" s="54"/>
      <c r="IAV197" s="54"/>
      <c r="IAW197" s="54"/>
      <c r="IAX197" s="54"/>
      <c r="IAY197" s="54"/>
      <c r="IAZ197" s="54"/>
      <c r="IBA197" s="54"/>
      <c r="IBB197" s="54"/>
      <c r="IBC197" s="54"/>
      <c r="IBD197" s="54"/>
      <c r="IBE197" s="54"/>
      <c r="IBF197" s="54"/>
      <c r="IBG197" s="54"/>
      <c r="IBH197" s="54"/>
      <c r="IBI197" s="54"/>
      <c r="IBJ197" s="54"/>
      <c r="IBK197" s="54"/>
      <c r="IBL197" s="54"/>
      <c r="IBM197" s="54"/>
      <c r="IBN197" s="54"/>
      <c r="IBO197" s="54"/>
      <c r="IBP197" s="54"/>
      <c r="IBQ197" s="54"/>
      <c r="IBR197" s="54"/>
      <c r="IBS197" s="54"/>
      <c r="IBT197" s="54"/>
      <c r="IBU197" s="54"/>
      <c r="IBV197" s="54"/>
      <c r="IBW197" s="54"/>
      <c r="IBX197" s="54"/>
      <c r="IBY197" s="54"/>
      <c r="IBZ197" s="54"/>
      <c r="ICA197" s="54"/>
      <c r="ICB197" s="54"/>
      <c r="ICC197" s="54"/>
      <c r="ICD197" s="54"/>
      <c r="ICE197" s="54"/>
      <c r="ICF197" s="54"/>
      <c r="ICG197" s="54"/>
      <c r="ICH197" s="54"/>
      <c r="ICI197" s="54"/>
      <c r="ICJ197" s="54"/>
      <c r="ICK197" s="54"/>
      <c r="ICL197" s="54"/>
      <c r="ICM197" s="54"/>
      <c r="ICN197" s="54"/>
      <c r="ICO197" s="54"/>
      <c r="ICP197" s="54"/>
      <c r="ICQ197" s="54"/>
      <c r="ICR197" s="54"/>
      <c r="ICS197" s="54"/>
      <c r="ICT197" s="54"/>
      <c r="ICU197" s="54"/>
      <c r="ICV197" s="54"/>
      <c r="ICW197" s="54"/>
      <c r="ICX197" s="54"/>
      <c r="ICY197" s="54"/>
      <c r="ICZ197" s="54"/>
      <c r="IDA197" s="54"/>
      <c r="IDB197" s="54"/>
      <c r="IDC197" s="54"/>
      <c r="IDD197" s="54"/>
      <c r="IDE197" s="54"/>
      <c r="IDF197" s="54"/>
      <c r="IDG197" s="54"/>
      <c r="IDH197" s="54"/>
      <c r="IDI197" s="54"/>
      <c r="IDJ197" s="54"/>
      <c r="IDK197" s="54"/>
      <c r="IDL197" s="54"/>
      <c r="IDM197" s="54"/>
      <c r="IDN197" s="54"/>
      <c r="IDO197" s="54"/>
      <c r="IDP197" s="54"/>
      <c r="IDQ197" s="54"/>
      <c r="IDR197" s="54"/>
      <c r="IDS197" s="54"/>
      <c r="IDT197" s="54"/>
      <c r="IDU197" s="54"/>
      <c r="IDV197" s="54"/>
      <c r="IDW197" s="54"/>
      <c r="IDX197" s="54"/>
      <c r="IDY197" s="54"/>
      <c r="IDZ197" s="54"/>
      <c r="IEA197" s="54"/>
      <c r="IEB197" s="54"/>
      <c r="IEC197" s="54"/>
      <c r="IED197" s="54"/>
      <c r="IEE197" s="54"/>
      <c r="IEF197" s="54"/>
      <c r="IEG197" s="54"/>
      <c r="IEH197" s="54"/>
      <c r="IEI197" s="54"/>
      <c r="IEJ197" s="54"/>
      <c r="IEK197" s="54"/>
      <c r="IEL197" s="54"/>
      <c r="IEM197" s="54"/>
      <c r="IEN197" s="54"/>
      <c r="IEO197" s="54"/>
      <c r="IEP197" s="54"/>
      <c r="IEQ197" s="54"/>
      <c r="IER197" s="54"/>
      <c r="IES197" s="54"/>
      <c r="IET197" s="54"/>
      <c r="IEU197" s="54"/>
      <c r="IEV197" s="54"/>
      <c r="IEW197" s="54"/>
      <c r="IEX197" s="54"/>
      <c r="IEY197" s="54"/>
      <c r="IEZ197" s="54"/>
      <c r="IFA197" s="54"/>
      <c r="IFB197" s="54"/>
      <c r="IFC197" s="54"/>
      <c r="IFD197" s="54"/>
      <c r="IFE197" s="54"/>
      <c r="IFF197" s="54"/>
      <c r="IFG197" s="54"/>
      <c r="IFH197" s="54"/>
      <c r="IFI197" s="54"/>
      <c r="IFJ197" s="54"/>
      <c r="IFK197" s="54"/>
      <c r="IFL197" s="54"/>
      <c r="IFM197" s="54"/>
      <c r="IFN197" s="54"/>
      <c r="IFO197" s="54"/>
      <c r="IFP197" s="54"/>
      <c r="IFQ197" s="54"/>
      <c r="IFR197" s="54"/>
      <c r="IFS197" s="54"/>
      <c r="IFT197" s="54"/>
      <c r="IFU197" s="54"/>
      <c r="IFV197" s="54"/>
      <c r="IFW197" s="54"/>
      <c r="IFX197" s="54"/>
      <c r="IFY197" s="54"/>
      <c r="IFZ197" s="54"/>
      <c r="IGA197" s="54"/>
      <c r="IGB197" s="54"/>
      <c r="IGC197" s="54"/>
      <c r="IGD197" s="54"/>
      <c r="IGE197" s="54"/>
      <c r="IGF197" s="54"/>
      <c r="IGG197" s="54"/>
      <c r="IGH197" s="54"/>
      <c r="IGI197" s="54"/>
      <c r="IGJ197" s="54"/>
      <c r="IGK197" s="54"/>
      <c r="IGL197" s="54"/>
      <c r="IGM197" s="54"/>
      <c r="IGN197" s="54"/>
      <c r="IGO197" s="54"/>
      <c r="IGP197" s="54"/>
      <c r="IGQ197" s="54"/>
      <c r="IGR197" s="54"/>
      <c r="IGS197" s="54"/>
      <c r="IGT197" s="54"/>
      <c r="IGU197" s="54"/>
      <c r="IGV197" s="54"/>
      <c r="IGW197" s="54"/>
      <c r="IGX197" s="54"/>
      <c r="IGY197" s="54"/>
      <c r="IGZ197" s="54"/>
      <c r="IHA197" s="54"/>
      <c r="IHB197" s="54"/>
      <c r="IHC197" s="54"/>
      <c r="IHD197" s="54"/>
      <c r="IHE197" s="54"/>
      <c r="IHF197" s="54"/>
      <c r="IHG197" s="54"/>
      <c r="IHH197" s="54"/>
      <c r="IHI197" s="54"/>
      <c r="IHJ197" s="54"/>
      <c r="IHK197" s="54"/>
      <c r="IHL197" s="54"/>
      <c r="IHM197" s="54"/>
      <c r="IHN197" s="54"/>
      <c r="IHO197" s="54"/>
      <c r="IHP197" s="54"/>
      <c r="IHQ197" s="54"/>
      <c r="IHR197" s="54"/>
      <c r="IHS197" s="54"/>
      <c r="IHT197" s="54"/>
      <c r="IHU197" s="54"/>
      <c r="IHV197" s="54"/>
      <c r="IHW197" s="54"/>
      <c r="IHX197" s="54"/>
      <c r="IHY197" s="54"/>
      <c r="IHZ197" s="54"/>
      <c r="IIA197" s="54"/>
      <c r="IIB197" s="54"/>
      <c r="IIC197" s="54"/>
      <c r="IID197" s="54"/>
      <c r="IIE197" s="54"/>
      <c r="IIF197" s="54"/>
      <c r="IIG197" s="54"/>
      <c r="IIH197" s="54"/>
      <c r="III197" s="54"/>
      <c r="IIJ197" s="54"/>
      <c r="IIK197" s="54"/>
      <c r="IIL197" s="54"/>
      <c r="IIM197" s="54"/>
      <c r="IIN197" s="54"/>
      <c r="IIO197" s="54"/>
      <c r="IIP197" s="54"/>
      <c r="IIQ197" s="54"/>
      <c r="IIR197" s="54"/>
      <c r="IIS197" s="54"/>
      <c r="IIT197" s="54"/>
      <c r="IIU197" s="54"/>
      <c r="IIV197" s="54"/>
      <c r="IIW197" s="54"/>
      <c r="IIX197" s="54"/>
      <c r="IIY197" s="54"/>
      <c r="IIZ197" s="54"/>
      <c r="IJA197" s="54"/>
      <c r="IJB197" s="54"/>
      <c r="IJC197" s="54"/>
      <c r="IJD197" s="54"/>
      <c r="IJE197" s="54"/>
      <c r="IJF197" s="54"/>
      <c r="IJG197" s="54"/>
      <c r="IJH197" s="54"/>
      <c r="IJI197" s="54"/>
      <c r="IJJ197" s="54"/>
      <c r="IJK197" s="54"/>
      <c r="IJL197" s="54"/>
      <c r="IJM197" s="54"/>
      <c r="IJN197" s="54"/>
      <c r="IJO197" s="54"/>
      <c r="IJP197" s="54"/>
      <c r="IJQ197" s="54"/>
      <c r="IJR197" s="54"/>
      <c r="IJS197" s="54"/>
      <c r="IJT197" s="54"/>
      <c r="IJU197" s="54"/>
      <c r="IJV197" s="54"/>
      <c r="IJW197" s="54"/>
      <c r="IJX197" s="54"/>
      <c r="IJY197" s="54"/>
      <c r="IJZ197" s="54"/>
      <c r="IKA197" s="54"/>
      <c r="IKB197" s="54"/>
      <c r="IKC197" s="54"/>
      <c r="IKD197" s="54"/>
      <c r="IKE197" s="54"/>
      <c r="IKF197" s="54"/>
      <c r="IKG197" s="54"/>
      <c r="IKH197" s="54"/>
      <c r="IKI197" s="54"/>
      <c r="IKJ197" s="54"/>
      <c r="IKK197" s="54"/>
      <c r="IKL197" s="54"/>
      <c r="IKM197" s="54"/>
      <c r="IKN197" s="54"/>
      <c r="IKO197" s="54"/>
      <c r="IKP197" s="54"/>
      <c r="IKQ197" s="54"/>
      <c r="IKR197" s="54"/>
      <c r="IKS197" s="54"/>
      <c r="IKT197" s="54"/>
      <c r="IKU197" s="54"/>
      <c r="IKV197" s="54"/>
      <c r="IKW197" s="54"/>
      <c r="IKX197" s="54"/>
      <c r="IKY197" s="54"/>
      <c r="IKZ197" s="54"/>
      <c r="ILA197" s="54"/>
      <c r="ILB197" s="54"/>
      <c r="ILC197" s="54"/>
      <c r="ILD197" s="54"/>
      <c r="ILE197" s="54"/>
      <c r="ILF197" s="54"/>
      <c r="ILG197" s="54"/>
      <c r="ILH197" s="54"/>
      <c r="ILI197" s="54"/>
      <c r="ILJ197" s="54"/>
      <c r="ILK197" s="54"/>
      <c r="ILL197" s="54"/>
      <c r="ILM197" s="54"/>
      <c r="ILN197" s="54"/>
      <c r="ILO197" s="54"/>
      <c r="ILP197" s="54"/>
      <c r="ILQ197" s="54"/>
      <c r="ILR197" s="54"/>
      <c r="ILS197" s="54"/>
      <c r="ILT197" s="54"/>
      <c r="ILU197" s="54"/>
      <c r="ILV197" s="54"/>
      <c r="ILW197" s="54"/>
      <c r="ILX197" s="54"/>
      <c r="ILY197" s="54"/>
      <c r="ILZ197" s="54"/>
      <c r="IMA197" s="54"/>
      <c r="IMB197" s="54"/>
      <c r="IMC197" s="54"/>
      <c r="IMD197" s="54"/>
      <c r="IME197" s="54"/>
      <c r="IMF197" s="54"/>
      <c r="IMG197" s="54"/>
      <c r="IMH197" s="54"/>
      <c r="IMI197" s="54"/>
      <c r="IMJ197" s="54"/>
      <c r="IMK197" s="54"/>
      <c r="IML197" s="54"/>
      <c r="IMM197" s="54"/>
      <c r="IMN197" s="54"/>
      <c r="IMO197" s="54"/>
      <c r="IMP197" s="54"/>
      <c r="IMQ197" s="54"/>
      <c r="IMR197" s="54"/>
      <c r="IMS197" s="54"/>
      <c r="IMT197" s="54"/>
      <c r="IMU197" s="54"/>
      <c r="IMV197" s="54"/>
      <c r="IMW197" s="54"/>
      <c r="IMX197" s="54"/>
      <c r="IMY197" s="54"/>
      <c r="IMZ197" s="54"/>
      <c r="INA197" s="54"/>
      <c r="INB197" s="54"/>
      <c r="INC197" s="54"/>
      <c r="IND197" s="54"/>
      <c r="INE197" s="54"/>
      <c r="INF197" s="54"/>
      <c r="ING197" s="54"/>
      <c r="INH197" s="54"/>
      <c r="INI197" s="54"/>
      <c r="INJ197" s="54"/>
      <c r="INK197" s="54"/>
      <c r="INL197" s="54"/>
      <c r="INM197" s="54"/>
      <c r="INN197" s="54"/>
      <c r="INO197" s="54"/>
      <c r="INP197" s="54"/>
      <c r="INQ197" s="54"/>
      <c r="INR197" s="54"/>
      <c r="INS197" s="54"/>
      <c r="INT197" s="54"/>
      <c r="INU197" s="54"/>
      <c r="INV197" s="54"/>
      <c r="INW197" s="54"/>
      <c r="INX197" s="54"/>
      <c r="INY197" s="54"/>
      <c r="INZ197" s="54"/>
      <c r="IOA197" s="54"/>
      <c r="IOB197" s="54"/>
      <c r="IOC197" s="54"/>
      <c r="IOD197" s="54"/>
      <c r="IOE197" s="54"/>
      <c r="IOF197" s="54"/>
      <c r="IOG197" s="54"/>
      <c r="IOH197" s="54"/>
      <c r="IOI197" s="54"/>
      <c r="IOJ197" s="54"/>
      <c r="IOK197" s="54"/>
      <c r="IOL197" s="54"/>
      <c r="IOM197" s="54"/>
      <c r="ION197" s="54"/>
      <c r="IOO197" s="54"/>
      <c r="IOP197" s="54"/>
      <c r="IOQ197" s="54"/>
      <c r="IOR197" s="54"/>
      <c r="IOS197" s="54"/>
      <c r="IOT197" s="54"/>
      <c r="IOU197" s="54"/>
      <c r="IOV197" s="54"/>
      <c r="IOW197" s="54"/>
      <c r="IOX197" s="54"/>
      <c r="IOY197" s="54"/>
      <c r="IOZ197" s="54"/>
      <c r="IPA197" s="54"/>
      <c r="IPB197" s="54"/>
      <c r="IPC197" s="54"/>
      <c r="IPD197" s="54"/>
      <c r="IPE197" s="54"/>
      <c r="IPF197" s="54"/>
      <c r="IPG197" s="54"/>
      <c r="IPH197" s="54"/>
      <c r="IPI197" s="54"/>
      <c r="IPJ197" s="54"/>
      <c r="IPK197" s="54"/>
      <c r="IPL197" s="54"/>
      <c r="IPM197" s="54"/>
      <c r="IPN197" s="54"/>
      <c r="IPO197" s="54"/>
      <c r="IPP197" s="54"/>
      <c r="IPQ197" s="54"/>
      <c r="IPR197" s="54"/>
      <c r="IPS197" s="54"/>
      <c r="IPT197" s="54"/>
      <c r="IPU197" s="54"/>
      <c r="IPV197" s="54"/>
      <c r="IPW197" s="54"/>
      <c r="IPX197" s="54"/>
      <c r="IPY197" s="54"/>
      <c r="IPZ197" s="54"/>
      <c r="IQA197" s="54"/>
      <c r="IQB197" s="54"/>
      <c r="IQC197" s="54"/>
      <c r="IQD197" s="54"/>
      <c r="IQE197" s="54"/>
      <c r="IQF197" s="54"/>
      <c r="IQG197" s="54"/>
      <c r="IQH197" s="54"/>
      <c r="IQI197" s="54"/>
      <c r="IQJ197" s="54"/>
      <c r="IQK197" s="54"/>
      <c r="IQL197" s="54"/>
      <c r="IQM197" s="54"/>
      <c r="IQN197" s="54"/>
      <c r="IQO197" s="54"/>
      <c r="IQP197" s="54"/>
      <c r="IQQ197" s="54"/>
      <c r="IQR197" s="54"/>
      <c r="IQS197" s="54"/>
      <c r="IQT197" s="54"/>
      <c r="IQU197" s="54"/>
      <c r="IQV197" s="54"/>
      <c r="IQW197" s="54"/>
      <c r="IQX197" s="54"/>
      <c r="IQY197" s="54"/>
      <c r="IQZ197" s="54"/>
      <c r="IRA197" s="54"/>
      <c r="IRB197" s="54"/>
      <c r="IRC197" s="54"/>
      <c r="IRD197" s="54"/>
      <c r="IRE197" s="54"/>
      <c r="IRF197" s="54"/>
      <c r="IRG197" s="54"/>
      <c r="IRH197" s="54"/>
      <c r="IRI197" s="54"/>
      <c r="IRJ197" s="54"/>
      <c r="IRK197" s="54"/>
      <c r="IRL197" s="54"/>
      <c r="IRM197" s="54"/>
      <c r="IRN197" s="54"/>
      <c r="IRO197" s="54"/>
      <c r="IRP197" s="54"/>
      <c r="IRQ197" s="54"/>
      <c r="IRR197" s="54"/>
      <c r="IRS197" s="54"/>
      <c r="IRT197" s="54"/>
      <c r="IRU197" s="54"/>
      <c r="IRV197" s="54"/>
      <c r="IRW197" s="54"/>
      <c r="IRX197" s="54"/>
      <c r="IRY197" s="54"/>
      <c r="IRZ197" s="54"/>
      <c r="ISA197" s="54"/>
      <c r="ISB197" s="54"/>
      <c r="ISC197" s="54"/>
      <c r="ISD197" s="54"/>
      <c r="ISE197" s="54"/>
      <c r="ISF197" s="54"/>
      <c r="ISG197" s="54"/>
      <c r="ISH197" s="54"/>
      <c r="ISI197" s="54"/>
      <c r="ISJ197" s="54"/>
      <c r="ISK197" s="54"/>
      <c r="ISL197" s="54"/>
      <c r="ISM197" s="54"/>
      <c r="ISN197" s="54"/>
      <c r="ISO197" s="54"/>
      <c r="ISP197" s="54"/>
      <c r="ISQ197" s="54"/>
      <c r="ISR197" s="54"/>
      <c r="ISS197" s="54"/>
      <c r="IST197" s="54"/>
      <c r="ISU197" s="54"/>
      <c r="ISV197" s="54"/>
      <c r="ISW197" s="54"/>
      <c r="ISX197" s="54"/>
      <c r="ISY197" s="54"/>
      <c r="ISZ197" s="54"/>
      <c r="ITA197" s="54"/>
      <c r="ITB197" s="54"/>
      <c r="ITC197" s="54"/>
      <c r="ITD197" s="54"/>
      <c r="ITE197" s="54"/>
      <c r="ITF197" s="54"/>
      <c r="ITG197" s="54"/>
      <c r="ITH197" s="54"/>
      <c r="ITI197" s="54"/>
      <c r="ITJ197" s="54"/>
      <c r="ITK197" s="54"/>
      <c r="ITL197" s="54"/>
      <c r="ITM197" s="54"/>
      <c r="ITN197" s="54"/>
      <c r="ITO197" s="54"/>
      <c r="ITP197" s="54"/>
      <c r="ITQ197" s="54"/>
      <c r="ITR197" s="54"/>
      <c r="ITS197" s="54"/>
      <c r="ITT197" s="54"/>
      <c r="ITU197" s="54"/>
      <c r="ITV197" s="54"/>
      <c r="ITW197" s="54"/>
      <c r="ITX197" s="54"/>
      <c r="ITY197" s="54"/>
      <c r="ITZ197" s="54"/>
      <c r="IUA197" s="54"/>
      <c r="IUB197" s="54"/>
      <c r="IUC197" s="54"/>
      <c r="IUD197" s="54"/>
      <c r="IUE197" s="54"/>
      <c r="IUF197" s="54"/>
      <c r="IUG197" s="54"/>
      <c r="IUH197" s="54"/>
      <c r="IUI197" s="54"/>
      <c r="IUJ197" s="54"/>
      <c r="IUK197" s="54"/>
      <c r="IUL197" s="54"/>
      <c r="IUM197" s="54"/>
      <c r="IUN197" s="54"/>
      <c r="IUO197" s="54"/>
      <c r="IUP197" s="54"/>
      <c r="IUQ197" s="54"/>
      <c r="IUR197" s="54"/>
      <c r="IUS197" s="54"/>
      <c r="IUT197" s="54"/>
      <c r="IUU197" s="54"/>
      <c r="IUV197" s="54"/>
      <c r="IUW197" s="54"/>
      <c r="IUX197" s="54"/>
      <c r="IUY197" s="54"/>
      <c r="IUZ197" s="54"/>
      <c r="IVA197" s="54"/>
      <c r="IVB197" s="54"/>
      <c r="IVC197" s="54"/>
      <c r="IVD197" s="54"/>
      <c r="IVE197" s="54"/>
      <c r="IVF197" s="54"/>
      <c r="IVG197" s="54"/>
      <c r="IVH197" s="54"/>
      <c r="IVI197" s="54"/>
      <c r="IVJ197" s="54"/>
      <c r="IVK197" s="54"/>
      <c r="IVL197" s="54"/>
      <c r="IVM197" s="54"/>
      <c r="IVN197" s="54"/>
      <c r="IVO197" s="54"/>
      <c r="IVP197" s="54"/>
      <c r="IVQ197" s="54"/>
      <c r="IVR197" s="54"/>
      <c r="IVS197" s="54"/>
      <c r="IVT197" s="54"/>
      <c r="IVU197" s="54"/>
      <c r="IVV197" s="54"/>
      <c r="IVW197" s="54"/>
      <c r="IVX197" s="54"/>
      <c r="IVY197" s="54"/>
      <c r="IVZ197" s="54"/>
      <c r="IWA197" s="54"/>
      <c r="IWB197" s="54"/>
      <c r="IWC197" s="54"/>
      <c r="IWD197" s="54"/>
      <c r="IWE197" s="54"/>
      <c r="IWF197" s="54"/>
      <c r="IWG197" s="54"/>
      <c r="IWH197" s="54"/>
      <c r="IWI197" s="54"/>
      <c r="IWJ197" s="54"/>
      <c r="IWK197" s="54"/>
      <c r="IWL197" s="54"/>
      <c r="IWM197" s="54"/>
      <c r="IWN197" s="54"/>
      <c r="IWO197" s="54"/>
      <c r="IWP197" s="54"/>
      <c r="IWQ197" s="54"/>
      <c r="IWR197" s="54"/>
      <c r="IWS197" s="54"/>
      <c r="IWT197" s="54"/>
      <c r="IWU197" s="54"/>
      <c r="IWV197" s="54"/>
      <c r="IWW197" s="54"/>
      <c r="IWX197" s="54"/>
      <c r="IWY197" s="54"/>
      <c r="IWZ197" s="54"/>
      <c r="IXA197" s="54"/>
      <c r="IXB197" s="54"/>
      <c r="IXC197" s="54"/>
      <c r="IXD197" s="54"/>
      <c r="IXE197" s="54"/>
      <c r="IXF197" s="54"/>
      <c r="IXG197" s="54"/>
      <c r="IXH197" s="54"/>
      <c r="IXI197" s="54"/>
      <c r="IXJ197" s="54"/>
      <c r="IXK197" s="54"/>
      <c r="IXL197" s="54"/>
      <c r="IXM197" s="54"/>
      <c r="IXN197" s="54"/>
      <c r="IXO197" s="54"/>
      <c r="IXP197" s="54"/>
      <c r="IXQ197" s="54"/>
      <c r="IXR197" s="54"/>
      <c r="IXS197" s="54"/>
      <c r="IXT197" s="54"/>
      <c r="IXU197" s="54"/>
      <c r="IXV197" s="54"/>
      <c r="IXW197" s="54"/>
      <c r="IXX197" s="54"/>
      <c r="IXY197" s="54"/>
      <c r="IXZ197" s="54"/>
      <c r="IYA197" s="54"/>
      <c r="IYB197" s="54"/>
      <c r="IYC197" s="54"/>
      <c r="IYD197" s="54"/>
      <c r="IYE197" s="54"/>
      <c r="IYF197" s="54"/>
      <c r="IYG197" s="54"/>
      <c r="IYH197" s="54"/>
      <c r="IYI197" s="54"/>
      <c r="IYJ197" s="54"/>
      <c r="IYK197" s="54"/>
      <c r="IYL197" s="54"/>
      <c r="IYM197" s="54"/>
      <c r="IYN197" s="54"/>
      <c r="IYO197" s="54"/>
      <c r="IYP197" s="54"/>
      <c r="IYQ197" s="54"/>
      <c r="IYR197" s="54"/>
      <c r="IYS197" s="54"/>
      <c r="IYT197" s="54"/>
      <c r="IYU197" s="54"/>
      <c r="IYV197" s="54"/>
      <c r="IYW197" s="54"/>
      <c r="IYX197" s="54"/>
      <c r="IYY197" s="54"/>
      <c r="IYZ197" s="54"/>
      <c r="IZA197" s="54"/>
      <c r="IZB197" s="54"/>
      <c r="IZC197" s="54"/>
      <c r="IZD197" s="54"/>
      <c r="IZE197" s="54"/>
      <c r="IZF197" s="54"/>
      <c r="IZG197" s="54"/>
      <c r="IZH197" s="54"/>
      <c r="IZI197" s="54"/>
      <c r="IZJ197" s="54"/>
      <c r="IZK197" s="54"/>
      <c r="IZL197" s="54"/>
      <c r="IZM197" s="54"/>
      <c r="IZN197" s="54"/>
      <c r="IZO197" s="54"/>
      <c r="IZP197" s="54"/>
      <c r="IZQ197" s="54"/>
      <c r="IZR197" s="54"/>
      <c r="IZS197" s="54"/>
      <c r="IZT197" s="54"/>
      <c r="IZU197" s="54"/>
      <c r="IZV197" s="54"/>
      <c r="IZW197" s="54"/>
      <c r="IZX197" s="54"/>
      <c r="IZY197" s="54"/>
      <c r="IZZ197" s="54"/>
      <c r="JAA197" s="54"/>
      <c r="JAB197" s="54"/>
      <c r="JAC197" s="54"/>
      <c r="JAD197" s="54"/>
      <c r="JAE197" s="54"/>
      <c r="JAF197" s="54"/>
      <c r="JAG197" s="54"/>
      <c r="JAH197" s="54"/>
      <c r="JAI197" s="54"/>
      <c r="JAJ197" s="54"/>
      <c r="JAK197" s="54"/>
      <c r="JAL197" s="54"/>
      <c r="JAM197" s="54"/>
      <c r="JAN197" s="54"/>
      <c r="JAO197" s="54"/>
      <c r="JAP197" s="54"/>
      <c r="JAQ197" s="54"/>
      <c r="JAR197" s="54"/>
      <c r="JAS197" s="54"/>
      <c r="JAT197" s="54"/>
      <c r="JAU197" s="54"/>
      <c r="JAV197" s="54"/>
      <c r="JAW197" s="54"/>
      <c r="JAX197" s="54"/>
      <c r="JAY197" s="54"/>
      <c r="JAZ197" s="54"/>
      <c r="JBA197" s="54"/>
      <c r="JBB197" s="54"/>
      <c r="JBC197" s="54"/>
      <c r="JBD197" s="54"/>
      <c r="JBE197" s="54"/>
      <c r="JBF197" s="54"/>
      <c r="JBG197" s="54"/>
      <c r="JBH197" s="54"/>
      <c r="JBI197" s="54"/>
      <c r="JBJ197" s="54"/>
      <c r="JBK197" s="54"/>
      <c r="JBL197" s="54"/>
      <c r="JBM197" s="54"/>
      <c r="JBN197" s="54"/>
      <c r="JBO197" s="54"/>
      <c r="JBP197" s="54"/>
      <c r="JBQ197" s="54"/>
      <c r="JBR197" s="54"/>
      <c r="JBS197" s="54"/>
      <c r="JBT197" s="54"/>
      <c r="JBU197" s="54"/>
      <c r="JBV197" s="54"/>
      <c r="JBW197" s="54"/>
      <c r="JBX197" s="54"/>
      <c r="JBY197" s="54"/>
      <c r="JBZ197" s="54"/>
      <c r="JCA197" s="54"/>
      <c r="JCB197" s="54"/>
      <c r="JCC197" s="54"/>
      <c r="JCD197" s="54"/>
      <c r="JCE197" s="54"/>
      <c r="JCF197" s="54"/>
      <c r="JCG197" s="54"/>
      <c r="JCH197" s="54"/>
      <c r="JCI197" s="54"/>
      <c r="JCJ197" s="54"/>
      <c r="JCK197" s="54"/>
      <c r="JCL197" s="54"/>
      <c r="JCM197" s="54"/>
      <c r="JCN197" s="54"/>
      <c r="JCO197" s="54"/>
      <c r="JCP197" s="54"/>
      <c r="JCQ197" s="54"/>
      <c r="JCR197" s="54"/>
      <c r="JCS197" s="54"/>
      <c r="JCT197" s="54"/>
      <c r="JCU197" s="54"/>
      <c r="JCV197" s="54"/>
      <c r="JCW197" s="54"/>
      <c r="JCX197" s="54"/>
      <c r="JCY197" s="54"/>
      <c r="JCZ197" s="54"/>
      <c r="JDA197" s="54"/>
      <c r="JDB197" s="54"/>
      <c r="JDC197" s="54"/>
      <c r="JDD197" s="54"/>
      <c r="JDE197" s="54"/>
      <c r="JDF197" s="54"/>
      <c r="JDG197" s="54"/>
      <c r="JDH197" s="54"/>
      <c r="JDI197" s="54"/>
      <c r="JDJ197" s="54"/>
      <c r="JDK197" s="54"/>
      <c r="JDL197" s="54"/>
      <c r="JDM197" s="54"/>
      <c r="JDN197" s="54"/>
      <c r="JDO197" s="54"/>
      <c r="JDP197" s="54"/>
      <c r="JDQ197" s="54"/>
      <c r="JDR197" s="54"/>
      <c r="JDS197" s="54"/>
      <c r="JDT197" s="54"/>
      <c r="JDU197" s="54"/>
      <c r="JDV197" s="54"/>
      <c r="JDW197" s="54"/>
      <c r="JDX197" s="54"/>
      <c r="JDY197" s="54"/>
      <c r="JDZ197" s="54"/>
      <c r="JEA197" s="54"/>
      <c r="JEB197" s="54"/>
      <c r="JEC197" s="54"/>
      <c r="JED197" s="54"/>
      <c r="JEE197" s="54"/>
      <c r="JEF197" s="54"/>
      <c r="JEG197" s="54"/>
      <c r="JEH197" s="54"/>
      <c r="JEI197" s="54"/>
      <c r="JEJ197" s="54"/>
      <c r="JEK197" s="54"/>
      <c r="JEL197" s="54"/>
      <c r="JEM197" s="54"/>
      <c r="JEN197" s="54"/>
      <c r="JEO197" s="54"/>
      <c r="JEP197" s="54"/>
      <c r="JEQ197" s="54"/>
      <c r="JER197" s="54"/>
      <c r="JES197" s="54"/>
      <c r="JET197" s="54"/>
      <c r="JEU197" s="54"/>
      <c r="JEV197" s="54"/>
      <c r="JEW197" s="54"/>
      <c r="JEX197" s="54"/>
      <c r="JEY197" s="54"/>
      <c r="JEZ197" s="54"/>
      <c r="JFA197" s="54"/>
      <c r="JFB197" s="54"/>
      <c r="JFC197" s="54"/>
      <c r="JFD197" s="54"/>
      <c r="JFE197" s="54"/>
      <c r="JFF197" s="54"/>
      <c r="JFG197" s="54"/>
      <c r="JFH197" s="54"/>
      <c r="JFI197" s="54"/>
      <c r="JFJ197" s="54"/>
      <c r="JFK197" s="54"/>
      <c r="JFL197" s="54"/>
      <c r="JFM197" s="54"/>
      <c r="JFN197" s="54"/>
      <c r="JFO197" s="54"/>
      <c r="JFP197" s="54"/>
      <c r="JFQ197" s="54"/>
      <c r="JFR197" s="54"/>
      <c r="JFS197" s="54"/>
      <c r="JFT197" s="54"/>
      <c r="JFU197" s="54"/>
      <c r="JFV197" s="54"/>
      <c r="JFW197" s="54"/>
      <c r="JFX197" s="54"/>
      <c r="JFY197" s="54"/>
      <c r="JFZ197" s="54"/>
      <c r="JGA197" s="54"/>
      <c r="JGB197" s="54"/>
      <c r="JGC197" s="54"/>
      <c r="JGD197" s="54"/>
      <c r="JGE197" s="54"/>
      <c r="JGF197" s="54"/>
      <c r="JGG197" s="54"/>
      <c r="JGH197" s="54"/>
      <c r="JGI197" s="54"/>
      <c r="JGJ197" s="54"/>
      <c r="JGK197" s="54"/>
      <c r="JGL197" s="54"/>
      <c r="JGM197" s="54"/>
      <c r="JGN197" s="54"/>
      <c r="JGO197" s="54"/>
      <c r="JGP197" s="54"/>
      <c r="JGQ197" s="54"/>
      <c r="JGR197" s="54"/>
      <c r="JGS197" s="54"/>
      <c r="JGT197" s="54"/>
      <c r="JGU197" s="54"/>
      <c r="JGV197" s="54"/>
      <c r="JGW197" s="54"/>
      <c r="JGX197" s="54"/>
      <c r="JGY197" s="54"/>
      <c r="JGZ197" s="54"/>
      <c r="JHA197" s="54"/>
      <c r="JHB197" s="54"/>
      <c r="JHC197" s="54"/>
      <c r="JHD197" s="54"/>
      <c r="JHE197" s="54"/>
      <c r="JHF197" s="54"/>
      <c r="JHG197" s="54"/>
      <c r="JHH197" s="54"/>
      <c r="JHI197" s="54"/>
      <c r="JHJ197" s="54"/>
      <c r="JHK197" s="54"/>
      <c r="JHL197" s="54"/>
      <c r="JHM197" s="54"/>
      <c r="JHN197" s="54"/>
      <c r="JHO197" s="54"/>
      <c r="JHP197" s="54"/>
      <c r="JHQ197" s="54"/>
      <c r="JHR197" s="54"/>
      <c r="JHS197" s="54"/>
      <c r="JHT197" s="54"/>
      <c r="JHU197" s="54"/>
      <c r="JHV197" s="54"/>
      <c r="JHW197" s="54"/>
      <c r="JHX197" s="54"/>
      <c r="JHY197" s="54"/>
      <c r="JHZ197" s="54"/>
      <c r="JIA197" s="54"/>
      <c r="JIB197" s="54"/>
      <c r="JIC197" s="54"/>
      <c r="JID197" s="54"/>
      <c r="JIE197" s="54"/>
      <c r="JIF197" s="54"/>
      <c r="JIG197" s="54"/>
      <c r="JIH197" s="54"/>
      <c r="JII197" s="54"/>
      <c r="JIJ197" s="54"/>
      <c r="JIK197" s="54"/>
      <c r="JIL197" s="54"/>
      <c r="JIM197" s="54"/>
      <c r="JIN197" s="54"/>
      <c r="JIO197" s="54"/>
      <c r="JIP197" s="54"/>
      <c r="JIQ197" s="54"/>
      <c r="JIR197" s="54"/>
      <c r="JIS197" s="54"/>
      <c r="JIT197" s="54"/>
      <c r="JIU197" s="54"/>
      <c r="JIV197" s="54"/>
      <c r="JIW197" s="54"/>
      <c r="JIX197" s="54"/>
      <c r="JIY197" s="54"/>
      <c r="JIZ197" s="54"/>
      <c r="JJA197" s="54"/>
      <c r="JJB197" s="54"/>
      <c r="JJC197" s="54"/>
      <c r="JJD197" s="54"/>
      <c r="JJE197" s="54"/>
      <c r="JJF197" s="54"/>
      <c r="JJG197" s="54"/>
      <c r="JJH197" s="54"/>
      <c r="JJI197" s="54"/>
      <c r="JJJ197" s="54"/>
      <c r="JJK197" s="54"/>
      <c r="JJL197" s="54"/>
      <c r="JJM197" s="54"/>
      <c r="JJN197" s="54"/>
      <c r="JJO197" s="54"/>
      <c r="JJP197" s="54"/>
      <c r="JJQ197" s="54"/>
      <c r="JJR197" s="54"/>
      <c r="JJS197" s="54"/>
      <c r="JJT197" s="54"/>
      <c r="JJU197" s="54"/>
      <c r="JJV197" s="54"/>
      <c r="JJW197" s="54"/>
      <c r="JJX197" s="54"/>
      <c r="JJY197" s="54"/>
      <c r="JJZ197" s="54"/>
      <c r="JKA197" s="54"/>
      <c r="JKB197" s="54"/>
      <c r="JKC197" s="54"/>
      <c r="JKD197" s="54"/>
      <c r="JKE197" s="54"/>
      <c r="JKF197" s="54"/>
      <c r="JKG197" s="54"/>
      <c r="JKH197" s="54"/>
      <c r="JKI197" s="54"/>
      <c r="JKJ197" s="54"/>
      <c r="JKK197" s="54"/>
      <c r="JKL197" s="54"/>
      <c r="JKM197" s="54"/>
      <c r="JKN197" s="54"/>
      <c r="JKO197" s="54"/>
      <c r="JKP197" s="54"/>
      <c r="JKQ197" s="54"/>
      <c r="JKR197" s="54"/>
      <c r="JKS197" s="54"/>
      <c r="JKT197" s="54"/>
      <c r="JKU197" s="54"/>
      <c r="JKV197" s="54"/>
      <c r="JKW197" s="54"/>
      <c r="JKX197" s="54"/>
      <c r="JKY197" s="54"/>
      <c r="JKZ197" s="54"/>
      <c r="JLA197" s="54"/>
      <c r="JLB197" s="54"/>
      <c r="JLC197" s="54"/>
      <c r="JLD197" s="54"/>
      <c r="JLE197" s="54"/>
      <c r="JLF197" s="54"/>
      <c r="JLG197" s="54"/>
      <c r="JLH197" s="54"/>
      <c r="JLI197" s="54"/>
      <c r="JLJ197" s="54"/>
      <c r="JLK197" s="54"/>
      <c r="JLL197" s="54"/>
      <c r="JLM197" s="54"/>
      <c r="JLN197" s="54"/>
      <c r="JLO197" s="54"/>
      <c r="JLP197" s="54"/>
      <c r="JLQ197" s="54"/>
      <c r="JLR197" s="54"/>
      <c r="JLS197" s="54"/>
      <c r="JLT197" s="54"/>
      <c r="JLU197" s="54"/>
      <c r="JLV197" s="54"/>
      <c r="JLW197" s="54"/>
      <c r="JLX197" s="54"/>
      <c r="JLY197" s="54"/>
      <c r="JLZ197" s="54"/>
      <c r="JMA197" s="54"/>
      <c r="JMB197" s="54"/>
      <c r="JMC197" s="54"/>
      <c r="JMD197" s="54"/>
      <c r="JME197" s="54"/>
      <c r="JMF197" s="54"/>
      <c r="JMG197" s="54"/>
      <c r="JMH197" s="54"/>
      <c r="JMI197" s="54"/>
      <c r="JMJ197" s="54"/>
      <c r="JMK197" s="54"/>
      <c r="JML197" s="54"/>
      <c r="JMM197" s="54"/>
      <c r="JMN197" s="54"/>
      <c r="JMO197" s="54"/>
      <c r="JMP197" s="54"/>
      <c r="JMQ197" s="54"/>
      <c r="JMR197" s="54"/>
      <c r="JMS197" s="54"/>
      <c r="JMT197" s="54"/>
      <c r="JMU197" s="54"/>
      <c r="JMV197" s="54"/>
      <c r="JMW197" s="54"/>
      <c r="JMX197" s="54"/>
      <c r="JMY197" s="54"/>
      <c r="JMZ197" s="54"/>
      <c r="JNA197" s="54"/>
      <c r="JNB197" s="54"/>
      <c r="JNC197" s="54"/>
      <c r="JND197" s="54"/>
      <c r="JNE197" s="54"/>
      <c r="JNF197" s="54"/>
      <c r="JNG197" s="54"/>
      <c r="JNH197" s="54"/>
      <c r="JNI197" s="54"/>
      <c r="JNJ197" s="54"/>
      <c r="JNK197" s="54"/>
      <c r="JNL197" s="54"/>
      <c r="JNM197" s="54"/>
      <c r="JNN197" s="54"/>
      <c r="JNO197" s="54"/>
      <c r="JNP197" s="54"/>
      <c r="JNQ197" s="54"/>
      <c r="JNR197" s="54"/>
      <c r="JNS197" s="54"/>
      <c r="JNT197" s="54"/>
      <c r="JNU197" s="54"/>
      <c r="JNV197" s="54"/>
      <c r="JNW197" s="54"/>
      <c r="JNX197" s="54"/>
      <c r="JNY197" s="54"/>
      <c r="JNZ197" s="54"/>
      <c r="JOA197" s="54"/>
      <c r="JOB197" s="54"/>
      <c r="JOC197" s="54"/>
      <c r="JOD197" s="54"/>
      <c r="JOE197" s="54"/>
      <c r="JOF197" s="54"/>
      <c r="JOG197" s="54"/>
      <c r="JOH197" s="54"/>
      <c r="JOI197" s="54"/>
      <c r="JOJ197" s="54"/>
      <c r="JOK197" s="54"/>
      <c r="JOL197" s="54"/>
      <c r="JOM197" s="54"/>
      <c r="JON197" s="54"/>
      <c r="JOO197" s="54"/>
      <c r="JOP197" s="54"/>
      <c r="JOQ197" s="54"/>
      <c r="JOR197" s="54"/>
      <c r="JOS197" s="54"/>
      <c r="JOT197" s="54"/>
      <c r="JOU197" s="54"/>
      <c r="JOV197" s="54"/>
      <c r="JOW197" s="54"/>
      <c r="JOX197" s="54"/>
      <c r="JOY197" s="54"/>
      <c r="JOZ197" s="54"/>
      <c r="JPA197" s="54"/>
      <c r="JPB197" s="54"/>
      <c r="JPC197" s="54"/>
      <c r="JPD197" s="54"/>
      <c r="JPE197" s="54"/>
      <c r="JPF197" s="54"/>
      <c r="JPG197" s="54"/>
      <c r="JPH197" s="54"/>
      <c r="JPI197" s="54"/>
      <c r="JPJ197" s="54"/>
      <c r="JPK197" s="54"/>
      <c r="JPL197" s="54"/>
      <c r="JPM197" s="54"/>
      <c r="JPN197" s="54"/>
      <c r="JPO197" s="54"/>
      <c r="JPP197" s="54"/>
      <c r="JPQ197" s="54"/>
      <c r="JPR197" s="54"/>
      <c r="JPS197" s="54"/>
      <c r="JPT197" s="54"/>
      <c r="JPU197" s="54"/>
      <c r="JPV197" s="54"/>
      <c r="JPW197" s="54"/>
      <c r="JPX197" s="54"/>
      <c r="JPY197" s="54"/>
      <c r="JPZ197" s="54"/>
      <c r="JQA197" s="54"/>
      <c r="JQB197" s="54"/>
      <c r="JQC197" s="54"/>
      <c r="JQD197" s="54"/>
      <c r="JQE197" s="54"/>
      <c r="JQF197" s="54"/>
      <c r="JQG197" s="54"/>
      <c r="JQH197" s="54"/>
      <c r="JQI197" s="54"/>
      <c r="JQJ197" s="54"/>
      <c r="JQK197" s="54"/>
      <c r="JQL197" s="54"/>
      <c r="JQM197" s="54"/>
      <c r="JQN197" s="54"/>
      <c r="JQO197" s="54"/>
      <c r="JQP197" s="54"/>
      <c r="JQQ197" s="54"/>
      <c r="JQR197" s="54"/>
      <c r="JQS197" s="54"/>
      <c r="JQT197" s="54"/>
      <c r="JQU197" s="54"/>
      <c r="JQV197" s="54"/>
      <c r="JQW197" s="54"/>
      <c r="JQX197" s="54"/>
      <c r="JQY197" s="54"/>
      <c r="JQZ197" s="54"/>
      <c r="JRA197" s="54"/>
      <c r="JRB197" s="54"/>
      <c r="JRC197" s="54"/>
      <c r="JRD197" s="54"/>
      <c r="JRE197" s="54"/>
      <c r="JRF197" s="54"/>
      <c r="JRG197" s="54"/>
      <c r="JRH197" s="54"/>
      <c r="JRI197" s="54"/>
      <c r="JRJ197" s="54"/>
      <c r="JRK197" s="54"/>
      <c r="JRL197" s="54"/>
      <c r="JRM197" s="54"/>
      <c r="JRN197" s="54"/>
      <c r="JRO197" s="54"/>
      <c r="JRP197" s="54"/>
      <c r="JRQ197" s="54"/>
      <c r="JRR197" s="54"/>
      <c r="JRS197" s="54"/>
      <c r="JRT197" s="54"/>
      <c r="JRU197" s="54"/>
      <c r="JRV197" s="54"/>
      <c r="JRW197" s="54"/>
      <c r="JRX197" s="54"/>
      <c r="JRY197" s="54"/>
      <c r="JRZ197" s="54"/>
      <c r="JSA197" s="54"/>
      <c r="JSB197" s="54"/>
      <c r="JSC197" s="54"/>
      <c r="JSD197" s="54"/>
      <c r="JSE197" s="54"/>
      <c r="JSF197" s="54"/>
      <c r="JSG197" s="54"/>
      <c r="JSH197" s="54"/>
      <c r="JSI197" s="54"/>
      <c r="JSJ197" s="54"/>
      <c r="JSK197" s="54"/>
      <c r="JSL197" s="54"/>
      <c r="JSM197" s="54"/>
      <c r="JSN197" s="54"/>
      <c r="JSO197" s="54"/>
      <c r="JSP197" s="54"/>
      <c r="JSQ197" s="54"/>
      <c r="JSR197" s="54"/>
      <c r="JSS197" s="54"/>
      <c r="JST197" s="54"/>
      <c r="JSU197" s="54"/>
      <c r="JSV197" s="54"/>
      <c r="JSW197" s="54"/>
      <c r="JSX197" s="54"/>
      <c r="JSY197" s="54"/>
      <c r="JSZ197" s="54"/>
      <c r="JTA197" s="54"/>
      <c r="JTB197" s="54"/>
      <c r="JTC197" s="54"/>
      <c r="JTD197" s="54"/>
      <c r="JTE197" s="54"/>
      <c r="JTF197" s="54"/>
      <c r="JTG197" s="54"/>
      <c r="JTH197" s="54"/>
      <c r="JTI197" s="54"/>
      <c r="JTJ197" s="54"/>
      <c r="JTK197" s="54"/>
      <c r="JTL197" s="54"/>
      <c r="JTM197" s="54"/>
      <c r="JTN197" s="54"/>
      <c r="JTO197" s="54"/>
      <c r="JTP197" s="54"/>
      <c r="JTQ197" s="54"/>
      <c r="JTR197" s="54"/>
      <c r="JTS197" s="54"/>
      <c r="JTT197" s="54"/>
      <c r="JTU197" s="54"/>
      <c r="JTV197" s="54"/>
      <c r="JTW197" s="54"/>
      <c r="JTX197" s="54"/>
      <c r="JTY197" s="54"/>
      <c r="JTZ197" s="54"/>
      <c r="JUA197" s="54"/>
      <c r="JUB197" s="54"/>
      <c r="JUC197" s="54"/>
      <c r="JUD197" s="54"/>
      <c r="JUE197" s="54"/>
      <c r="JUF197" s="54"/>
      <c r="JUG197" s="54"/>
      <c r="JUH197" s="54"/>
      <c r="JUI197" s="54"/>
      <c r="JUJ197" s="54"/>
      <c r="JUK197" s="54"/>
      <c r="JUL197" s="54"/>
      <c r="JUM197" s="54"/>
      <c r="JUN197" s="54"/>
      <c r="JUO197" s="54"/>
      <c r="JUP197" s="54"/>
      <c r="JUQ197" s="54"/>
      <c r="JUR197" s="54"/>
      <c r="JUS197" s="54"/>
      <c r="JUT197" s="54"/>
      <c r="JUU197" s="54"/>
      <c r="JUV197" s="54"/>
      <c r="JUW197" s="54"/>
      <c r="JUX197" s="54"/>
      <c r="JUY197" s="54"/>
      <c r="JUZ197" s="54"/>
      <c r="JVA197" s="54"/>
      <c r="JVB197" s="54"/>
      <c r="JVC197" s="54"/>
      <c r="JVD197" s="54"/>
      <c r="JVE197" s="54"/>
      <c r="JVF197" s="54"/>
      <c r="JVG197" s="54"/>
      <c r="JVH197" s="54"/>
      <c r="JVI197" s="54"/>
      <c r="JVJ197" s="54"/>
      <c r="JVK197" s="54"/>
      <c r="JVL197" s="54"/>
      <c r="JVM197" s="54"/>
      <c r="JVN197" s="54"/>
      <c r="JVO197" s="54"/>
      <c r="JVP197" s="54"/>
      <c r="JVQ197" s="54"/>
      <c r="JVR197" s="54"/>
      <c r="JVS197" s="54"/>
      <c r="JVT197" s="54"/>
      <c r="JVU197" s="54"/>
      <c r="JVV197" s="54"/>
      <c r="JVW197" s="54"/>
      <c r="JVX197" s="54"/>
      <c r="JVY197" s="54"/>
      <c r="JVZ197" s="54"/>
      <c r="JWA197" s="54"/>
      <c r="JWB197" s="54"/>
      <c r="JWC197" s="54"/>
      <c r="JWD197" s="54"/>
      <c r="JWE197" s="54"/>
      <c r="JWF197" s="54"/>
      <c r="JWG197" s="54"/>
      <c r="JWH197" s="54"/>
      <c r="JWI197" s="54"/>
      <c r="JWJ197" s="54"/>
      <c r="JWK197" s="54"/>
      <c r="JWL197" s="54"/>
      <c r="JWM197" s="54"/>
      <c r="JWN197" s="54"/>
      <c r="JWO197" s="54"/>
      <c r="JWP197" s="54"/>
      <c r="JWQ197" s="54"/>
      <c r="JWR197" s="54"/>
      <c r="JWS197" s="54"/>
      <c r="JWT197" s="54"/>
      <c r="JWU197" s="54"/>
      <c r="JWV197" s="54"/>
      <c r="JWW197" s="54"/>
      <c r="JWX197" s="54"/>
      <c r="JWY197" s="54"/>
      <c r="JWZ197" s="54"/>
      <c r="JXA197" s="54"/>
      <c r="JXB197" s="54"/>
      <c r="JXC197" s="54"/>
      <c r="JXD197" s="54"/>
      <c r="JXE197" s="54"/>
      <c r="JXF197" s="54"/>
      <c r="JXG197" s="54"/>
      <c r="JXH197" s="54"/>
      <c r="JXI197" s="54"/>
      <c r="JXJ197" s="54"/>
      <c r="JXK197" s="54"/>
      <c r="JXL197" s="54"/>
      <c r="JXM197" s="54"/>
      <c r="JXN197" s="54"/>
      <c r="JXO197" s="54"/>
      <c r="JXP197" s="54"/>
      <c r="JXQ197" s="54"/>
      <c r="JXR197" s="54"/>
      <c r="JXS197" s="54"/>
      <c r="JXT197" s="54"/>
      <c r="JXU197" s="54"/>
      <c r="JXV197" s="54"/>
      <c r="JXW197" s="54"/>
      <c r="JXX197" s="54"/>
      <c r="JXY197" s="54"/>
      <c r="JXZ197" s="54"/>
      <c r="JYA197" s="54"/>
      <c r="JYB197" s="54"/>
      <c r="JYC197" s="54"/>
      <c r="JYD197" s="54"/>
      <c r="JYE197" s="54"/>
      <c r="JYF197" s="54"/>
      <c r="JYG197" s="54"/>
      <c r="JYH197" s="54"/>
      <c r="JYI197" s="54"/>
      <c r="JYJ197" s="54"/>
      <c r="JYK197" s="54"/>
      <c r="JYL197" s="54"/>
      <c r="JYM197" s="54"/>
      <c r="JYN197" s="54"/>
      <c r="JYO197" s="54"/>
      <c r="JYP197" s="54"/>
      <c r="JYQ197" s="54"/>
      <c r="JYR197" s="54"/>
      <c r="JYS197" s="54"/>
      <c r="JYT197" s="54"/>
      <c r="JYU197" s="54"/>
      <c r="JYV197" s="54"/>
      <c r="JYW197" s="54"/>
      <c r="JYX197" s="54"/>
      <c r="JYY197" s="54"/>
      <c r="JYZ197" s="54"/>
      <c r="JZA197" s="54"/>
      <c r="JZB197" s="54"/>
      <c r="JZC197" s="54"/>
      <c r="JZD197" s="54"/>
      <c r="JZE197" s="54"/>
      <c r="JZF197" s="54"/>
      <c r="JZG197" s="54"/>
      <c r="JZH197" s="54"/>
      <c r="JZI197" s="54"/>
      <c r="JZJ197" s="54"/>
      <c r="JZK197" s="54"/>
      <c r="JZL197" s="54"/>
      <c r="JZM197" s="54"/>
      <c r="JZN197" s="54"/>
      <c r="JZO197" s="54"/>
      <c r="JZP197" s="54"/>
      <c r="JZQ197" s="54"/>
      <c r="JZR197" s="54"/>
      <c r="JZS197" s="54"/>
      <c r="JZT197" s="54"/>
      <c r="JZU197" s="54"/>
      <c r="JZV197" s="54"/>
      <c r="JZW197" s="54"/>
      <c r="JZX197" s="54"/>
      <c r="JZY197" s="54"/>
      <c r="JZZ197" s="54"/>
      <c r="KAA197" s="54"/>
      <c r="KAB197" s="54"/>
      <c r="KAC197" s="54"/>
      <c r="KAD197" s="54"/>
      <c r="KAE197" s="54"/>
      <c r="KAF197" s="54"/>
      <c r="KAG197" s="54"/>
      <c r="KAH197" s="54"/>
      <c r="KAI197" s="54"/>
      <c r="KAJ197" s="54"/>
      <c r="KAK197" s="54"/>
      <c r="KAL197" s="54"/>
      <c r="KAM197" s="54"/>
      <c r="KAN197" s="54"/>
      <c r="KAO197" s="54"/>
      <c r="KAP197" s="54"/>
      <c r="KAQ197" s="54"/>
      <c r="KAR197" s="54"/>
      <c r="KAS197" s="54"/>
      <c r="KAT197" s="54"/>
      <c r="KAU197" s="54"/>
      <c r="KAV197" s="54"/>
      <c r="KAW197" s="54"/>
      <c r="KAX197" s="54"/>
      <c r="KAY197" s="54"/>
      <c r="KAZ197" s="54"/>
      <c r="KBA197" s="54"/>
      <c r="KBB197" s="54"/>
      <c r="KBC197" s="54"/>
      <c r="KBD197" s="54"/>
      <c r="KBE197" s="54"/>
      <c r="KBF197" s="54"/>
      <c r="KBG197" s="54"/>
      <c r="KBH197" s="54"/>
      <c r="KBI197" s="54"/>
      <c r="KBJ197" s="54"/>
      <c r="KBK197" s="54"/>
      <c r="KBL197" s="54"/>
      <c r="KBM197" s="54"/>
      <c r="KBN197" s="54"/>
      <c r="KBO197" s="54"/>
      <c r="KBP197" s="54"/>
      <c r="KBQ197" s="54"/>
      <c r="KBR197" s="54"/>
      <c r="KBS197" s="54"/>
      <c r="KBT197" s="54"/>
      <c r="KBU197" s="54"/>
      <c r="KBV197" s="54"/>
      <c r="KBW197" s="54"/>
      <c r="KBX197" s="54"/>
      <c r="KBY197" s="54"/>
      <c r="KBZ197" s="54"/>
      <c r="KCA197" s="54"/>
      <c r="KCB197" s="54"/>
      <c r="KCC197" s="54"/>
      <c r="KCD197" s="54"/>
      <c r="KCE197" s="54"/>
      <c r="KCF197" s="54"/>
      <c r="KCG197" s="54"/>
      <c r="KCH197" s="54"/>
      <c r="KCI197" s="54"/>
      <c r="KCJ197" s="54"/>
      <c r="KCK197" s="54"/>
      <c r="KCL197" s="54"/>
      <c r="KCM197" s="54"/>
      <c r="KCN197" s="54"/>
      <c r="KCO197" s="54"/>
      <c r="KCP197" s="54"/>
      <c r="KCQ197" s="54"/>
      <c r="KCR197" s="54"/>
      <c r="KCS197" s="54"/>
      <c r="KCT197" s="54"/>
      <c r="KCU197" s="54"/>
      <c r="KCV197" s="54"/>
      <c r="KCW197" s="54"/>
      <c r="KCX197" s="54"/>
      <c r="KCY197" s="54"/>
      <c r="KCZ197" s="54"/>
      <c r="KDA197" s="54"/>
      <c r="KDB197" s="54"/>
      <c r="KDC197" s="54"/>
      <c r="KDD197" s="54"/>
      <c r="KDE197" s="54"/>
      <c r="KDF197" s="54"/>
      <c r="KDG197" s="54"/>
      <c r="KDH197" s="54"/>
      <c r="KDI197" s="54"/>
      <c r="KDJ197" s="54"/>
      <c r="KDK197" s="54"/>
      <c r="KDL197" s="54"/>
      <c r="KDM197" s="54"/>
      <c r="KDN197" s="54"/>
      <c r="KDO197" s="54"/>
      <c r="KDP197" s="54"/>
      <c r="KDQ197" s="54"/>
      <c r="KDR197" s="54"/>
      <c r="KDS197" s="54"/>
      <c r="KDT197" s="54"/>
      <c r="KDU197" s="54"/>
      <c r="KDV197" s="54"/>
      <c r="KDW197" s="54"/>
      <c r="KDX197" s="54"/>
      <c r="KDY197" s="54"/>
      <c r="KDZ197" s="54"/>
      <c r="KEA197" s="54"/>
      <c r="KEB197" s="54"/>
      <c r="KEC197" s="54"/>
      <c r="KED197" s="54"/>
      <c r="KEE197" s="54"/>
      <c r="KEF197" s="54"/>
      <c r="KEG197" s="54"/>
      <c r="KEH197" s="54"/>
      <c r="KEI197" s="54"/>
      <c r="KEJ197" s="54"/>
      <c r="KEK197" s="54"/>
      <c r="KEL197" s="54"/>
      <c r="KEM197" s="54"/>
      <c r="KEN197" s="54"/>
      <c r="KEO197" s="54"/>
      <c r="KEP197" s="54"/>
      <c r="KEQ197" s="54"/>
      <c r="KER197" s="54"/>
      <c r="KES197" s="54"/>
      <c r="KET197" s="54"/>
      <c r="KEU197" s="54"/>
      <c r="KEV197" s="54"/>
      <c r="KEW197" s="54"/>
      <c r="KEX197" s="54"/>
      <c r="KEY197" s="54"/>
      <c r="KEZ197" s="54"/>
      <c r="KFA197" s="54"/>
      <c r="KFB197" s="54"/>
      <c r="KFC197" s="54"/>
      <c r="KFD197" s="54"/>
      <c r="KFE197" s="54"/>
      <c r="KFF197" s="54"/>
      <c r="KFG197" s="54"/>
      <c r="KFH197" s="54"/>
      <c r="KFI197" s="54"/>
      <c r="KFJ197" s="54"/>
      <c r="KFK197" s="54"/>
      <c r="KFL197" s="54"/>
      <c r="KFM197" s="54"/>
      <c r="KFN197" s="54"/>
      <c r="KFO197" s="54"/>
      <c r="KFP197" s="54"/>
      <c r="KFQ197" s="54"/>
      <c r="KFR197" s="54"/>
      <c r="KFS197" s="54"/>
      <c r="KFT197" s="54"/>
      <c r="KFU197" s="54"/>
      <c r="KFV197" s="54"/>
      <c r="KFW197" s="54"/>
      <c r="KFX197" s="54"/>
      <c r="KFY197" s="54"/>
      <c r="KFZ197" s="54"/>
      <c r="KGA197" s="54"/>
      <c r="KGB197" s="54"/>
      <c r="KGC197" s="54"/>
      <c r="KGD197" s="54"/>
      <c r="KGE197" s="54"/>
      <c r="KGF197" s="54"/>
      <c r="KGG197" s="54"/>
      <c r="KGH197" s="54"/>
      <c r="KGI197" s="54"/>
      <c r="KGJ197" s="54"/>
      <c r="KGK197" s="54"/>
      <c r="KGL197" s="54"/>
      <c r="KGM197" s="54"/>
      <c r="KGN197" s="54"/>
      <c r="KGO197" s="54"/>
      <c r="KGP197" s="54"/>
      <c r="KGQ197" s="54"/>
      <c r="KGR197" s="54"/>
      <c r="KGS197" s="54"/>
      <c r="KGT197" s="54"/>
      <c r="KGU197" s="54"/>
      <c r="KGV197" s="54"/>
      <c r="KGW197" s="54"/>
      <c r="KGX197" s="54"/>
      <c r="KGY197" s="54"/>
      <c r="KGZ197" s="54"/>
      <c r="KHA197" s="54"/>
      <c r="KHB197" s="54"/>
      <c r="KHC197" s="54"/>
      <c r="KHD197" s="54"/>
      <c r="KHE197" s="54"/>
      <c r="KHF197" s="54"/>
      <c r="KHG197" s="54"/>
      <c r="KHH197" s="54"/>
      <c r="KHI197" s="54"/>
      <c r="KHJ197" s="54"/>
      <c r="KHK197" s="54"/>
      <c r="KHL197" s="54"/>
      <c r="KHM197" s="54"/>
      <c r="KHN197" s="54"/>
      <c r="KHO197" s="54"/>
      <c r="KHP197" s="54"/>
      <c r="KHQ197" s="54"/>
      <c r="KHR197" s="54"/>
      <c r="KHS197" s="54"/>
      <c r="KHT197" s="54"/>
      <c r="KHU197" s="54"/>
      <c r="KHV197" s="54"/>
      <c r="KHW197" s="54"/>
      <c r="KHX197" s="54"/>
      <c r="KHY197" s="54"/>
      <c r="KHZ197" s="54"/>
      <c r="KIA197" s="54"/>
      <c r="KIB197" s="54"/>
      <c r="KIC197" s="54"/>
      <c r="KID197" s="54"/>
      <c r="KIE197" s="54"/>
      <c r="KIF197" s="54"/>
      <c r="KIG197" s="54"/>
      <c r="KIH197" s="54"/>
      <c r="KII197" s="54"/>
      <c r="KIJ197" s="54"/>
      <c r="KIK197" s="54"/>
      <c r="KIL197" s="54"/>
      <c r="KIM197" s="54"/>
      <c r="KIN197" s="54"/>
      <c r="KIO197" s="54"/>
      <c r="KIP197" s="54"/>
      <c r="KIQ197" s="54"/>
      <c r="KIR197" s="54"/>
      <c r="KIS197" s="54"/>
      <c r="KIT197" s="54"/>
      <c r="KIU197" s="54"/>
      <c r="KIV197" s="54"/>
      <c r="KIW197" s="54"/>
      <c r="KIX197" s="54"/>
      <c r="KIY197" s="54"/>
      <c r="KIZ197" s="54"/>
      <c r="KJA197" s="54"/>
      <c r="KJB197" s="54"/>
      <c r="KJC197" s="54"/>
      <c r="KJD197" s="54"/>
      <c r="KJE197" s="54"/>
      <c r="KJF197" s="54"/>
      <c r="KJG197" s="54"/>
      <c r="KJH197" s="54"/>
      <c r="KJI197" s="54"/>
      <c r="KJJ197" s="54"/>
      <c r="KJK197" s="54"/>
      <c r="KJL197" s="54"/>
      <c r="KJM197" s="54"/>
      <c r="KJN197" s="54"/>
      <c r="KJO197" s="54"/>
      <c r="KJP197" s="54"/>
      <c r="KJQ197" s="54"/>
      <c r="KJR197" s="54"/>
      <c r="KJS197" s="54"/>
      <c r="KJT197" s="54"/>
      <c r="KJU197" s="54"/>
      <c r="KJV197" s="54"/>
      <c r="KJW197" s="54"/>
      <c r="KJX197" s="54"/>
      <c r="KJY197" s="54"/>
      <c r="KJZ197" s="54"/>
      <c r="KKA197" s="54"/>
      <c r="KKB197" s="54"/>
      <c r="KKC197" s="54"/>
      <c r="KKD197" s="54"/>
      <c r="KKE197" s="54"/>
      <c r="KKF197" s="54"/>
      <c r="KKG197" s="54"/>
      <c r="KKH197" s="54"/>
      <c r="KKI197" s="54"/>
      <c r="KKJ197" s="54"/>
      <c r="KKK197" s="54"/>
      <c r="KKL197" s="54"/>
      <c r="KKM197" s="54"/>
      <c r="KKN197" s="54"/>
      <c r="KKO197" s="54"/>
      <c r="KKP197" s="54"/>
      <c r="KKQ197" s="54"/>
      <c r="KKR197" s="54"/>
      <c r="KKS197" s="54"/>
      <c r="KKT197" s="54"/>
      <c r="KKU197" s="54"/>
      <c r="KKV197" s="54"/>
      <c r="KKW197" s="54"/>
      <c r="KKX197" s="54"/>
      <c r="KKY197" s="54"/>
      <c r="KKZ197" s="54"/>
      <c r="KLA197" s="54"/>
      <c r="KLB197" s="54"/>
      <c r="KLC197" s="54"/>
      <c r="KLD197" s="54"/>
      <c r="KLE197" s="54"/>
      <c r="KLF197" s="54"/>
      <c r="KLG197" s="54"/>
      <c r="KLH197" s="54"/>
      <c r="KLI197" s="54"/>
      <c r="KLJ197" s="54"/>
      <c r="KLK197" s="54"/>
      <c r="KLL197" s="54"/>
      <c r="KLM197" s="54"/>
      <c r="KLN197" s="54"/>
      <c r="KLO197" s="54"/>
      <c r="KLP197" s="54"/>
      <c r="KLQ197" s="54"/>
      <c r="KLR197" s="54"/>
      <c r="KLS197" s="54"/>
      <c r="KLT197" s="54"/>
      <c r="KLU197" s="54"/>
      <c r="KLV197" s="54"/>
      <c r="KLW197" s="54"/>
      <c r="KLX197" s="54"/>
      <c r="KLY197" s="54"/>
      <c r="KLZ197" s="54"/>
      <c r="KMA197" s="54"/>
      <c r="KMB197" s="54"/>
      <c r="KMC197" s="54"/>
      <c r="KMD197" s="54"/>
      <c r="KME197" s="54"/>
      <c r="KMF197" s="54"/>
      <c r="KMG197" s="54"/>
      <c r="KMH197" s="54"/>
      <c r="KMI197" s="54"/>
      <c r="KMJ197" s="54"/>
      <c r="KMK197" s="54"/>
      <c r="KML197" s="54"/>
      <c r="KMM197" s="54"/>
      <c r="KMN197" s="54"/>
      <c r="KMO197" s="54"/>
      <c r="KMP197" s="54"/>
      <c r="KMQ197" s="54"/>
      <c r="KMR197" s="54"/>
      <c r="KMS197" s="54"/>
      <c r="KMT197" s="54"/>
      <c r="KMU197" s="54"/>
      <c r="KMV197" s="54"/>
      <c r="KMW197" s="54"/>
      <c r="KMX197" s="54"/>
      <c r="KMY197" s="54"/>
      <c r="KMZ197" s="54"/>
      <c r="KNA197" s="54"/>
      <c r="KNB197" s="54"/>
      <c r="KNC197" s="54"/>
      <c r="KND197" s="54"/>
      <c r="KNE197" s="54"/>
      <c r="KNF197" s="54"/>
      <c r="KNG197" s="54"/>
      <c r="KNH197" s="54"/>
      <c r="KNI197" s="54"/>
      <c r="KNJ197" s="54"/>
      <c r="KNK197" s="54"/>
      <c r="KNL197" s="54"/>
      <c r="KNM197" s="54"/>
      <c r="KNN197" s="54"/>
      <c r="KNO197" s="54"/>
      <c r="KNP197" s="54"/>
      <c r="KNQ197" s="54"/>
      <c r="KNR197" s="54"/>
      <c r="KNS197" s="54"/>
      <c r="KNT197" s="54"/>
      <c r="KNU197" s="54"/>
      <c r="KNV197" s="54"/>
      <c r="KNW197" s="54"/>
      <c r="KNX197" s="54"/>
      <c r="KNY197" s="54"/>
      <c r="KNZ197" s="54"/>
      <c r="KOA197" s="54"/>
      <c r="KOB197" s="54"/>
      <c r="KOC197" s="54"/>
      <c r="KOD197" s="54"/>
      <c r="KOE197" s="54"/>
      <c r="KOF197" s="54"/>
      <c r="KOG197" s="54"/>
      <c r="KOH197" s="54"/>
      <c r="KOI197" s="54"/>
      <c r="KOJ197" s="54"/>
      <c r="KOK197" s="54"/>
      <c r="KOL197" s="54"/>
      <c r="KOM197" s="54"/>
      <c r="KON197" s="54"/>
      <c r="KOO197" s="54"/>
      <c r="KOP197" s="54"/>
      <c r="KOQ197" s="54"/>
      <c r="KOR197" s="54"/>
      <c r="KOS197" s="54"/>
      <c r="KOT197" s="54"/>
      <c r="KOU197" s="54"/>
      <c r="KOV197" s="54"/>
      <c r="KOW197" s="54"/>
      <c r="KOX197" s="54"/>
      <c r="KOY197" s="54"/>
      <c r="KOZ197" s="54"/>
      <c r="KPA197" s="54"/>
      <c r="KPB197" s="54"/>
      <c r="KPC197" s="54"/>
      <c r="KPD197" s="54"/>
      <c r="KPE197" s="54"/>
      <c r="KPF197" s="54"/>
      <c r="KPG197" s="54"/>
      <c r="KPH197" s="54"/>
      <c r="KPI197" s="54"/>
      <c r="KPJ197" s="54"/>
      <c r="KPK197" s="54"/>
      <c r="KPL197" s="54"/>
      <c r="KPM197" s="54"/>
      <c r="KPN197" s="54"/>
      <c r="KPO197" s="54"/>
      <c r="KPP197" s="54"/>
      <c r="KPQ197" s="54"/>
      <c r="KPR197" s="54"/>
      <c r="KPS197" s="54"/>
      <c r="KPT197" s="54"/>
      <c r="KPU197" s="54"/>
      <c r="KPV197" s="54"/>
      <c r="KPW197" s="54"/>
      <c r="KPX197" s="54"/>
      <c r="KPY197" s="54"/>
      <c r="KPZ197" s="54"/>
      <c r="KQA197" s="54"/>
      <c r="KQB197" s="54"/>
      <c r="KQC197" s="54"/>
      <c r="KQD197" s="54"/>
      <c r="KQE197" s="54"/>
      <c r="KQF197" s="54"/>
      <c r="KQG197" s="54"/>
      <c r="KQH197" s="54"/>
      <c r="KQI197" s="54"/>
      <c r="KQJ197" s="54"/>
      <c r="KQK197" s="54"/>
      <c r="KQL197" s="54"/>
      <c r="KQM197" s="54"/>
      <c r="KQN197" s="54"/>
      <c r="KQO197" s="54"/>
      <c r="KQP197" s="54"/>
      <c r="KQQ197" s="54"/>
      <c r="KQR197" s="54"/>
      <c r="KQS197" s="54"/>
      <c r="KQT197" s="54"/>
      <c r="KQU197" s="54"/>
      <c r="KQV197" s="54"/>
      <c r="KQW197" s="54"/>
      <c r="KQX197" s="54"/>
      <c r="KQY197" s="54"/>
      <c r="KQZ197" s="54"/>
      <c r="KRA197" s="54"/>
      <c r="KRB197" s="54"/>
      <c r="KRC197" s="54"/>
      <c r="KRD197" s="54"/>
      <c r="KRE197" s="54"/>
      <c r="KRF197" s="54"/>
      <c r="KRG197" s="54"/>
      <c r="KRH197" s="54"/>
      <c r="KRI197" s="54"/>
      <c r="KRJ197" s="54"/>
      <c r="KRK197" s="54"/>
      <c r="KRL197" s="54"/>
      <c r="KRM197" s="54"/>
      <c r="KRN197" s="54"/>
      <c r="KRO197" s="54"/>
      <c r="KRP197" s="54"/>
      <c r="KRQ197" s="54"/>
      <c r="KRR197" s="54"/>
      <c r="KRS197" s="54"/>
      <c r="KRT197" s="54"/>
      <c r="KRU197" s="54"/>
      <c r="KRV197" s="54"/>
      <c r="KRW197" s="54"/>
      <c r="KRX197" s="54"/>
      <c r="KRY197" s="54"/>
      <c r="KRZ197" s="54"/>
      <c r="KSA197" s="54"/>
      <c r="KSB197" s="54"/>
      <c r="KSC197" s="54"/>
      <c r="KSD197" s="54"/>
      <c r="KSE197" s="54"/>
      <c r="KSF197" s="54"/>
      <c r="KSG197" s="54"/>
      <c r="KSH197" s="54"/>
      <c r="KSI197" s="54"/>
      <c r="KSJ197" s="54"/>
      <c r="KSK197" s="54"/>
      <c r="KSL197" s="54"/>
      <c r="KSM197" s="54"/>
      <c r="KSN197" s="54"/>
      <c r="KSO197" s="54"/>
      <c r="KSP197" s="54"/>
      <c r="KSQ197" s="54"/>
      <c r="KSR197" s="54"/>
      <c r="KSS197" s="54"/>
      <c r="KST197" s="54"/>
      <c r="KSU197" s="54"/>
      <c r="KSV197" s="54"/>
      <c r="KSW197" s="54"/>
      <c r="KSX197" s="54"/>
      <c r="KSY197" s="54"/>
      <c r="KSZ197" s="54"/>
      <c r="KTA197" s="54"/>
      <c r="KTB197" s="54"/>
      <c r="KTC197" s="54"/>
      <c r="KTD197" s="54"/>
      <c r="KTE197" s="54"/>
      <c r="KTF197" s="54"/>
      <c r="KTG197" s="54"/>
      <c r="KTH197" s="54"/>
      <c r="KTI197" s="54"/>
      <c r="KTJ197" s="54"/>
      <c r="KTK197" s="54"/>
      <c r="KTL197" s="54"/>
      <c r="KTM197" s="54"/>
      <c r="KTN197" s="54"/>
      <c r="KTO197" s="54"/>
      <c r="KTP197" s="54"/>
      <c r="KTQ197" s="54"/>
      <c r="KTR197" s="54"/>
      <c r="KTS197" s="54"/>
      <c r="KTT197" s="54"/>
      <c r="KTU197" s="54"/>
      <c r="KTV197" s="54"/>
      <c r="KTW197" s="54"/>
      <c r="KTX197" s="54"/>
      <c r="KTY197" s="54"/>
      <c r="KTZ197" s="54"/>
      <c r="KUA197" s="54"/>
      <c r="KUB197" s="54"/>
      <c r="KUC197" s="54"/>
      <c r="KUD197" s="54"/>
      <c r="KUE197" s="54"/>
      <c r="KUF197" s="54"/>
      <c r="KUG197" s="54"/>
      <c r="KUH197" s="54"/>
      <c r="KUI197" s="54"/>
      <c r="KUJ197" s="54"/>
      <c r="KUK197" s="54"/>
      <c r="KUL197" s="54"/>
      <c r="KUM197" s="54"/>
      <c r="KUN197" s="54"/>
      <c r="KUO197" s="54"/>
      <c r="KUP197" s="54"/>
      <c r="KUQ197" s="54"/>
      <c r="KUR197" s="54"/>
      <c r="KUS197" s="54"/>
      <c r="KUT197" s="54"/>
      <c r="KUU197" s="54"/>
      <c r="KUV197" s="54"/>
      <c r="KUW197" s="54"/>
      <c r="KUX197" s="54"/>
      <c r="KUY197" s="54"/>
      <c r="KUZ197" s="54"/>
      <c r="KVA197" s="54"/>
      <c r="KVB197" s="54"/>
      <c r="KVC197" s="54"/>
      <c r="KVD197" s="54"/>
      <c r="KVE197" s="54"/>
      <c r="KVF197" s="54"/>
      <c r="KVG197" s="54"/>
      <c r="KVH197" s="54"/>
      <c r="KVI197" s="54"/>
      <c r="KVJ197" s="54"/>
      <c r="KVK197" s="54"/>
      <c r="KVL197" s="54"/>
      <c r="KVM197" s="54"/>
      <c r="KVN197" s="54"/>
      <c r="KVO197" s="54"/>
      <c r="KVP197" s="54"/>
      <c r="KVQ197" s="54"/>
      <c r="KVR197" s="54"/>
      <c r="KVS197" s="54"/>
      <c r="KVT197" s="54"/>
      <c r="KVU197" s="54"/>
      <c r="KVV197" s="54"/>
      <c r="KVW197" s="54"/>
      <c r="KVX197" s="54"/>
      <c r="KVY197" s="54"/>
      <c r="KVZ197" s="54"/>
      <c r="KWA197" s="54"/>
      <c r="KWB197" s="54"/>
      <c r="KWC197" s="54"/>
      <c r="KWD197" s="54"/>
      <c r="KWE197" s="54"/>
      <c r="KWF197" s="54"/>
      <c r="KWG197" s="54"/>
      <c r="KWH197" s="54"/>
      <c r="KWI197" s="54"/>
      <c r="KWJ197" s="54"/>
      <c r="KWK197" s="54"/>
      <c r="KWL197" s="54"/>
      <c r="KWM197" s="54"/>
      <c r="KWN197" s="54"/>
      <c r="KWO197" s="54"/>
      <c r="KWP197" s="54"/>
      <c r="KWQ197" s="54"/>
      <c r="KWR197" s="54"/>
      <c r="KWS197" s="54"/>
      <c r="KWT197" s="54"/>
      <c r="KWU197" s="54"/>
      <c r="KWV197" s="54"/>
      <c r="KWW197" s="54"/>
      <c r="KWX197" s="54"/>
      <c r="KWY197" s="54"/>
      <c r="KWZ197" s="54"/>
      <c r="KXA197" s="54"/>
      <c r="KXB197" s="54"/>
      <c r="KXC197" s="54"/>
      <c r="KXD197" s="54"/>
      <c r="KXE197" s="54"/>
      <c r="KXF197" s="54"/>
      <c r="KXG197" s="54"/>
      <c r="KXH197" s="54"/>
      <c r="KXI197" s="54"/>
      <c r="KXJ197" s="54"/>
      <c r="KXK197" s="54"/>
      <c r="KXL197" s="54"/>
      <c r="KXM197" s="54"/>
      <c r="KXN197" s="54"/>
      <c r="KXO197" s="54"/>
      <c r="KXP197" s="54"/>
      <c r="KXQ197" s="54"/>
      <c r="KXR197" s="54"/>
      <c r="KXS197" s="54"/>
      <c r="KXT197" s="54"/>
      <c r="KXU197" s="54"/>
      <c r="KXV197" s="54"/>
      <c r="KXW197" s="54"/>
      <c r="KXX197" s="54"/>
      <c r="KXY197" s="54"/>
      <c r="KXZ197" s="54"/>
      <c r="KYA197" s="54"/>
      <c r="KYB197" s="54"/>
      <c r="KYC197" s="54"/>
      <c r="KYD197" s="54"/>
      <c r="KYE197" s="54"/>
      <c r="KYF197" s="54"/>
      <c r="KYG197" s="54"/>
      <c r="KYH197" s="54"/>
      <c r="KYI197" s="54"/>
      <c r="KYJ197" s="54"/>
      <c r="KYK197" s="54"/>
      <c r="KYL197" s="54"/>
      <c r="KYM197" s="54"/>
      <c r="KYN197" s="54"/>
      <c r="KYO197" s="54"/>
      <c r="KYP197" s="54"/>
      <c r="KYQ197" s="54"/>
      <c r="KYR197" s="54"/>
      <c r="KYS197" s="54"/>
      <c r="KYT197" s="54"/>
      <c r="KYU197" s="54"/>
      <c r="KYV197" s="54"/>
      <c r="KYW197" s="54"/>
      <c r="KYX197" s="54"/>
      <c r="KYY197" s="54"/>
      <c r="KYZ197" s="54"/>
      <c r="KZA197" s="54"/>
      <c r="KZB197" s="54"/>
      <c r="KZC197" s="54"/>
      <c r="KZD197" s="54"/>
      <c r="KZE197" s="54"/>
      <c r="KZF197" s="54"/>
      <c r="KZG197" s="54"/>
      <c r="KZH197" s="54"/>
      <c r="KZI197" s="54"/>
      <c r="KZJ197" s="54"/>
      <c r="KZK197" s="54"/>
      <c r="KZL197" s="54"/>
      <c r="KZM197" s="54"/>
      <c r="KZN197" s="54"/>
      <c r="KZO197" s="54"/>
      <c r="KZP197" s="54"/>
      <c r="KZQ197" s="54"/>
      <c r="KZR197" s="54"/>
      <c r="KZS197" s="54"/>
      <c r="KZT197" s="54"/>
      <c r="KZU197" s="54"/>
      <c r="KZV197" s="54"/>
      <c r="KZW197" s="54"/>
      <c r="KZX197" s="54"/>
      <c r="KZY197" s="54"/>
      <c r="KZZ197" s="54"/>
      <c r="LAA197" s="54"/>
      <c r="LAB197" s="54"/>
      <c r="LAC197" s="54"/>
      <c r="LAD197" s="54"/>
      <c r="LAE197" s="54"/>
      <c r="LAF197" s="54"/>
      <c r="LAG197" s="54"/>
      <c r="LAH197" s="54"/>
      <c r="LAI197" s="54"/>
      <c r="LAJ197" s="54"/>
      <c r="LAK197" s="54"/>
      <c r="LAL197" s="54"/>
      <c r="LAM197" s="54"/>
      <c r="LAN197" s="54"/>
      <c r="LAO197" s="54"/>
      <c r="LAP197" s="54"/>
      <c r="LAQ197" s="54"/>
      <c r="LAR197" s="54"/>
      <c r="LAS197" s="54"/>
      <c r="LAT197" s="54"/>
      <c r="LAU197" s="54"/>
      <c r="LAV197" s="54"/>
      <c r="LAW197" s="54"/>
      <c r="LAX197" s="54"/>
      <c r="LAY197" s="54"/>
      <c r="LAZ197" s="54"/>
      <c r="LBA197" s="54"/>
      <c r="LBB197" s="54"/>
      <c r="LBC197" s="54"/>
      <c r="LBD197" s="54"/>
      <c r="LBE197" s="54"/>
      <c r="LBF197" s="54"/>
      <c r="LBG197" s="54"/>
      <c r="LBH197" s="54"/>
      <c r="LBI197" s="54"/>
      <c r="LBJ197" s="54"/>
      <c r="LBK197" s="54"/>
      <c r="LBL197" s="54"/>
      <c r="LBM197" s="54"/>
      <c r="LBN197" s="54"/>
      <c r="LBO197" s="54"/>
      <c r="LBP197" s="54"/>
      <c r="LBQ197" s="54"/>
      <c r="LBR197" s="54"/>
      <c r="LBS197" s="54"/>
      <c r="LBT197" s="54"/>
      <c r="LBU197" s="54"/>
      <c r="LBV197" s="54"/>
      <c r="LBW197" s="54"/>
      <c r="LBX197" s="54"/>
      <c r="LBY197" s="54"/>
      <c r="LBZ197" s="54"/>
      <c r="LCA197" s="54"/>
      <c r="LCB197" s="54"/>
      <c r="LCC197" s="54"/>
      <c r="LCD197" s="54"/>
      <c r="LCE197" s="54"/>
      <c r="LCF197" s="54"/>
      <c r="LCG197" s="54"/>
      <c r="LCH197" s="54"/>
      <c r="LCI197" s="54"/>
      <c r="LCJ197" s="54"/>
      <c r="LCK197" s="54"/>
      <c r="LCL197" s="54"/>
      <c r="LCM197" s="54"/>
      <c r="LCN197" s="54"/>
      <c r="LCO197" s="54"/>
      <c r="LCP197" s="54"/>
      <c r="LCQ197" s="54"/>
      <c r="LCR197" s="54"/>
      <c r="LCS197" s="54"/>
      <c r="LCT197" s="54"/>
      <c r="LCU197" s="54"/>
      <c r="LCV197" s="54"/>
      <c r="LCW197" s="54"/>
      <c r="LCX197" s="54"/>
      <c r="LCY197" s="54"/>
      <c r="LCZ197" s="54"/>
      <c r="LDA197" s="54"/>
      <c r="LDB197" s="54"/>
      <c r="LDC197" s="54"/>
      <c r="LDD197" s="54"/>
      <c r="LDE197" s="54"/>
      <c r="LDF197" s="54"/>
      <c r="LDG197" s="54"/>
      <c r="LDH197" s="54"/>
      <c r="LDI197" s="54"/>
      <c r="LDJ197" s="54"/>
      <c r="LDK197" s="54"/>
      <c r="LDL197" s="54"/>
      <c r="LDM197" s="54"/>
      <c r="LDN197" s="54"/>
      <c r="LDO197" s="54"/>
      <c r="LDP197" s="54"/>
      <c r="LDQ197" s="54"/>
      <c r="LDR197" s="54"/>
      <c r="LDS197" s="54"/>
      <c r="LDT197" s="54"/>
      <c r="LDU197" s="54"/>
      <c r="LDV197" s="54"/>
      <c r="LDW197" s="54"/>
      <c r="LDX197" s="54"/>
      <c r="LDY197" s="54"/>
      <c r="LDZ197" s="54"/>
      <c r="LEA197" s="54"/>
      <c r="LEB197" s="54"/>
      <c r="LEC197" s="54"/>
      <c r="LED197" s="54"/>
      <c r="LEE197" s="54"/>
      <c r="LEF197" s="54"/>
      <c r="LEG197" s="54"/>
      <c r="LEH197" s="54"/>
      <c r="LEI197" s="54"/>
      <c r="LEJ197" s="54"/>
      <c r="LEK197" s="54"/>
      <c r="LEL197" s="54"/>
      <c r="LEM197" s="54"/>
      <c r="LEN197" s="54"/>
      <c r="LEO197" s="54"/>
      <c r="LEP197" s="54"/>
      <c r="LEQ197" s="54"/>
      <c r="LER197" s="54"/>
      <c r="LES197" s="54"/>
      <c r="LET197" s="54"/>
      <c r="LEU197" s="54"/>
      <c r="LEV197" s="54"/>
      <c r="LEW197" s="54"/>
      <c r="LEX197" s="54"/>
      <c r="LEY197" s="54"/>
      <c r="LEZ197" s="54"/>
      <c r="LFA197" s="54"/>
      <c r="LFB197" s="54"/>
      <c r="LFC197" s="54"/>
      <c r="LFD197" s="54"/>
      <c r="LFE197" s="54"/>
      <c r="LFF197" s="54"/>
      <c r="LFG197" s="54"/>
      <c r="LFH197" s="54"/>
      <c r="LFI197" s="54"/>
      <c r="LFJ197" s="54"/>
      <c r="LFK197" s="54"/>
      <c r="LFL197" s="54"/>
      <c r="LFM197" s="54"/>
      <c r="LFN197" s="54"/>
      <c r="LFO197" s="54"/>
      <c r="LFP197" s="54"/>
      <c r="LFQ197" s="54"/>
      <c r="LFR197" s="54"/>
      <c r="LFS197" s="54"/>
      <c r="LFT197" s="54"/>
      <c r="LFU197" s="54"/>
      <c r="LFV197" s="54"/>
      <c r="LFW197" s="54"/>
      <c r="LFX197" s="54"/>
      <c r="LFY197" s="54"/>
      <c r="LFZ197" s="54"/>
      <c r="LGA197" s="54"/>
      <c r="LGB197" s="54"/>
      <c r="LGC197" s="54"/>
      <c r="LGD197" s="54"/>
      <c r="LGE197" s="54"/>
      <c r="LGF197" s="54"/>
      <c r="LGG197" s="54"/>
      <c r="LGH197" s="54"/>
      <c r="LGI197" s="54"/>
      <c r="LGJ197" s="54"/>
      <c r="LGK197" s="54"/>
      <c r="LGL197" s="54"/>
      <c r="LGM197" s="54"/>
      <c r="LGN197" s="54"/>
      <c r="LGO197" s="54"/>
      <c r="LGP197" s="54"/>
      <c r="LGQ197" s="54"/>
      <c r="LGR197" s="54"/>
      <c r="LGS197" s="54"/>
      <c r="LGT197" s="54"/>
      <c r="LGU197" s="54"/>
      <c r="LGV197" s="54"/>
      <c r="LGW197" s="54"/>
      <c r="LGX197" s="54"/>
      <c r="LGY197" s="54"/>
      <c r="LGZ197" s="54"/>
      <c r="LHA197" s="54"/>
      <c r="LHB197" s="54"/>
      <c r="LHC197" s="54"/>
      <c r="LHD197" s="54"/>
      <c r="LHE197" s="54"/>
      <c r="LHF197" s="54"/>
      <c r="LHG197" s="54"/>
      <c r="LHH197" s="54"/>
      <c r="LHI197" s="54"/>
      <c r="LHJ197" s="54"/>
      <c r="LHK197" s="54"/>
      <c r="LHL197" s="54"/>
      <c r="LHM197" s="54"/>
      <c r="LHN197" s="54"/>
      <c r="LHO197" s="54"/>
      <c r="LHP197" s="54"/>
      <c r="LHQ197" s="54"/>
      <c r="LHR197" s="54"/>
      <c r="LHS197" s="54"/>
      <c r="LHT197" s="54"/>
      <c r="LHU197" s="54"/>
      <c r="LHV197" s="54"/>
      <c r="LHW197" s="54"/>
      <c r="LHX197" s="54"/>
      <c r="LHY197" s="54"/>
      <c r="LHZ197" s="54"/>
      <c r="LIA197" s="54"/>
      <c r="LIB197" s="54"/>
      <c r="LIC197" s="54"/>
      <c r="LID197" s="54"/>
      <c r="LIE197" s="54"/>
      <c r="LIF197" s="54"/>
      <c r="LIG197" s="54"/>
      <c r="LIH197" s="54"/>
      <c r="LII197" s="54"/>
      <c r="LIJ197" s="54"/>
      <c r="LIK197" s="54"/>
      <c r="LIL197" s="54"/>
      <c r="LIM197" s="54"/>
      <c r="LIN197" s="54"/>
      <c r="LIO197" s="54"/>
      <c r="LIP197" s="54"/>
      <c r="LIQ197" s="54"/>
      <c r="LIR197" s="54"/>
      <c r="LIS197" s="54"/>
      <c r="LIT197" s="54"/>
      <c r="LIU197" s="54"/>
      <c r="LIV197" s="54"/>
      <c r="LIW197" s="54"/>
      <c r="LIX197" s="54"/>
      <c r="LIY197" s="54"/>
      <c r="LIZ197" s="54"/>
      <c r="LJA197" s="54"/>
      <c r="LJB197" s="54"/>
      <c r="LJC197" s="54"/>
      <c r="LJD197" s="54"/>
      <c r="LJE197" s="54"/>
      <c r="LJF197" s="54"/>
      <c r="LJG197" s="54"/>
      <c r="LJH197" s="54"/>
      <c r="LJI197" s="54"/>
      <c r="LJJ197" s="54"/>
      <c r="LJK197" s="54"/>
      <c r="LJL197" s="54"/>
      <c r="LJM197" s="54"/>
      <c r="LJN197" s="54"/>
      <c r="LJO197" s="54"/>
      <c r="LJP197" s="54"/>
      <c r="LJQ197" s="54"/>
      <c r="LJR197" s="54"/>
      <c r="LJS197" s="54"/>
      <c r="LJT197" s="54"/>
      <c r="LJU197" s="54"/>
      <c r="LJV197" s="54"/>
      <c r="LJW197" s="54"/>
      <c r="LJX197" s="54"/>
      <c r="LJY197" s="54"/>
      <c r="LJZ197" s="54"/>
      <c r="LKA197" s="54"/>
      <c r="LKB197" s="54"/>
      <c r="LKC197" s="54"/>
      <c r="LKD197" s="54"/>
      <c r="LKE197" s="54"/>
      <c r="LKF197" s="54"/>
      <c r="LKG197" s="54"/>
      <c r="LKH197" s="54"/>
      <c r="LKI197" s="54"/>
      <c r="LKJ197" s="54"/>
      <c r="LKK197" s="54"/>
      <c r="LKL197" s="54"/>
      <c r="LKM197" s="54"/>
      <c r="LKN197" s="54"/>
      <c r="LKO197" s="54"/>
      <c r="LKP197" s="54"/>
      <c r="LKQ197" s="54"/>
      <c r="LKR197" s="54"/>
      <c r="LKS197" s="54"/>
      <c r="LKT197" s="54"/>
      <c r="LKU197" s="54"/>
      <c r="LKV197" s="54"/>
      <c r="LKW197" s="54"/>
      <c r="LKX197" s="54"/>
      <c r="LKY197" s="54"/>
      <c r="LKZ197" s="54"/>
      <c r="LLA197" s="54"/>
      <c r="LLB197" s="54"/>
      <c r="LLC197" s="54"/>
      <c r="LLD197" s="54"/>
      <c r="LLE197" s="54"/>
      <c r="LLF197" s="54"/>
      <c r="LLG197" s="54"/>
      <c r="LLH197" s="54"/>
      <c r="LLI197" s="54"/>
      <c r="LLJ197" s="54"/>
      <c r="LLK197" s="54"/>
      <c r="LLL197" s="54"/>
      <c r="LLM197" s="54"/>
      <c r="LLN197" s="54"/>
      <c r="LLO197" s="54"/>
      <c r="LLP197" s="54"/>
      <c r="LLQ197" s="54"/>
      <c r="LLR197" s="54"/>
      <c r="LLS197" s="54"/>
      <c r="LLT197" s="54"/>
      <c r="LLU197" s="54"/>
      <c r="LLV197" s="54"/>
      <c r="LLW197" s="54"/>
      <c r="LLX197" s="54"/>
      <c r="LLY197" s="54"/>
      <c r="LLZ197" s="54"/>
      <c r="LMA197" s="54"/>
      <c r="LMB197" s="54"/>
      <c r="LMC197" s="54"/>
      <c r="LMD197" s="54"/>
      <c r="LME197" s="54"/>
      <c r="LMF197" s="54"/>
      <c r="LMG197" s="54"/>
      <c r="LMH197" s="54"/>
      <c r="LMI197" s="54"/>
      <c r="LMJ197" s="54"/>
      <c r="LMK197" s="54"/>
      <c r="LML197" s="54"/>
      <c r="LMM197" s="54"/>
      <c r="LMN197" s="54"/>
      <c r="LMO197" s="54"/>
      <c r="LMP197" s="54"/>
      <c r="LMQ197" s="54"/>
      <c r="LMR197" s="54"/>
      <c r="LMS197" s="54"/>
      <c r="LMT197" s="54"/>
      <c r="LMU197" s="54"/>
      <c r="LMV197" s="54"/>
      <c r="LMW197" s="54"/>
      <c r="LMX197" s="54"/>
      <c r="LMY197" s="54"/>
      <c r="LMZ197" s="54"/>
      <c r="LNA197" s="54"/>
      <c r="LNB197" s="54"/>
      <c r="LNC197" s="54"/>
      <c r="LND197" s="54"/>
      <c r="LNE197" s="54"/>
      <c r="LNF197" s="54"/>
      <c r="LNG197" s="54"/>
      <c r="LNH197" s="54"/>
      <c r="LNI197" s="54"/>
      <c r="LNJ197" s="54"/>
      <c r="LNK197" s="54"/>
      <c r="LNL197" s="54"/>
      <c r="LNM197" s="54"/>
      <c r="LNN197" s="54"/>
      <c r="LNO197" s="54"/>
      <c r="LNP197" s="54"/>
      <c r="LNQ197" s="54"/>
      <c r="LNR197" s="54"/>
      <c r="LNS197" s="54"/>
      <c r="LNT197" s="54"/>
      <c r="LNU197" s="54"/>
      <c r="LNV197" s="54"/>
      <c r="LNW197" s="54"/>
      <c r="LNX197" s="54"/>
      <c r="LNY197" s="54"/>
      <c r="LNZ197" s="54"/>
      <c r="LOA197" s="54"/>
      <c r="LOB197" s="54"/>
      <c r="LOC197" s="54"/>
      <c r="LOD197" s="54"/>
      <c r="LOE197" s="54"/>
      <c r="LOF197" s="54"/>
      <c r="LOG197" s="54"/>
      <c r="LOH197" s="54"/>
      <c r="LOI197" s="54"/>
      <c r="LOJ197" s="54"/>
      <c r="LOK197" s="54"/>
      <c r="LOL197" s="54"/>
      <c r="LOM197" s="54"/>
      <c r="LON197" s="54"/>
      <c r="LOO197" s="54"/>
      <c r="LOP197" s="54"/>
      <c r="LOQ197" s="54"/>
      <c r="LOR197" s="54"/>
      <c r="LOS197" s="54"/>
      <c r="LOT197" s="54"/>
      <c r="LOU197" s="54"/>
      <c r="LOV197" s="54"/>
      <c r="LOW197" s="54"/>
      <c r="LOX197" s="54"/>
      <c r="LOY197" s="54"/>
      <c r="LOZ197" s="54"/>
      <c r="LPA197" s="54"/>
      <c r="LPB197" s="54"/>
      <c r="LPC197" s="54"/>
      <c r="LPD197" s="54"/>
      <c r="LPE197" s="54"/>
      <c r="LPF197" s="54"/>
      <c r="LPG197" s="54"/>
      <c r="LPH197" s="54"/>
      <c r="LPI197" s="54"/>
      <c r="LPJ197" s="54"/>
      <c r="LPK197" s="54"/>
      <c r="LPL197" s="54"/>
      <c r="LPM197" s="54"/>
      <c r="LPN197" s="54"/>
      <c r="LPO197" s="54"/>
      <c r="LPP197" s="54"/>
      <c r="LPQ197" s="54"/>
      <c r="LPR197" s="54"/>
      <c r="LPS197" s="54"/>
      <c r="LPT197" s="54"/>
      <c r="LPU197" s="54"/>
      <c r="LPV197" s="54"/>
      <c r="LPW197" s="54"/>
      <c r="LPX197" s="54"/>
      <c r="LPY197" s="54"/>
      <c r="LPZ197" s="54"/>
      <c r="LQA197" s="54"/>
      <c r="LQB197" s="54"/>
      <c r="LQC197" s="54"/>
      <c r="LQD197" s="54"/>
      <c r="LQE197" s="54"/>
      <c r="LQF197" s="54"/>
      <c r="LQG197" s="54"/>
      <c r="LQH197" s="54"/>
      <c r="LQI197" s="54"/>
      <c r="LQJ197" s="54"/>
      <c r="LQK197" s="54"/>
      <c r="LQL197" s="54"/>
      <c r="LQM197" s="54"/>
      <c r="LQN197" s="54"/>
      <c r="LQO197" s="54"/>
      <c r="LQP197" s="54"/>
      <c r="LQQ197" s="54"/>
      <c r="LQR197" s="54"/>
      <c r="LQS197" s="54"/>
      <c r="LQT197" s="54"/>
      <c r="LQU197" s="54"/>
      <c r="LQV197" s="54"/>
      <c r="LQW197" s="54"/>
      <c r="LQX197" s="54"/>
      <c r="LQY197" s="54"/>
      <c r="LQZ197" s="54"/>
      <c r="LRA197" s="54"/>
      <c r="LRB197" s="54"/>
      <c r="LRC197" s="54"/>
      <c r="LRD197" s="54"/>
      <c r="LRE197" s="54"/>
      <c r="LRF197" s="54"/>
      <c r="LRG197" s="54"/>
      <c r="LRH197" s="54"/>
      <c r="LRI197" s="54"/>
      <c r="LRJ197" s="54"/>
      <c r="LRK197" s="54"/>
      <c r="LRL197" s="54"/>
      <c r="LRM197" s="54"/>
      <c r="LRN197" s="54"/>
      <c r="LRO197" s="54"/>
      <c r="LRP197" s="54"/>
      <c r="LRQ197" s="54"/>
      <c r="LRR197" s="54"/>
      <c r="LRS197" s="54"/>
      <c r="LRT197" s="54"/>
      <c r="LRU197" s="54"/>
      <c r="LRV197" s="54"/>
      <c r="LRW197" s="54"/>
      <c r="LRX197" s="54"/>
      <c r="LRY197" s="54"/>
      <c r="LRZ197" s="54"/>
      <c r="LSA197" s="54"/>
      <c r="LSB197" s="54"/>
      <c r="LSC197" s="54"/>
      <c r="LSD197" s="54"/>
      <c r="LSE197" s="54"/>
      <c r="LSF197" s="54"/>
      <c r="LSG197" s="54"/>
      <c r="LSH197" s="54"/>
      <c r="LSI197" s="54"/>
      <c r="LSJ197" s="54"/>
      <c r="LSK197" s="54"/>
      <c r="LSL197" s="54"/>
      <c r="LSM197" s="54"/>
      <c r="LSN197" s="54"/>
      <c r="LSO197" s="54"/>
      <c r="LSP197" s="54"/>
      <c r="LSQ197" s="54"/>
      <c r="LSR197" s="54"/>
      <c r="LSS197" s="54"/>
      <c r="LST197" s="54"/>
      <c r="LSU197" s="54"/>
      <c r="LSV197" s="54"/>
      <c r="LSW197" s="54"/>
      <c r="LSX197" s="54"/>
      <c r="LSY197" s="54"/>
      <c r="LSZ197" s="54"/>
      <c r="LTA197" s="54"/>
      <c r="LTB197" s="54"/>
      <c r="LTC197" s="54"/>
      <c r="LTD197" s="54"/>
      <c r="LTE197" s="54"/>
      <c r="LTF197" s="54"/>
      <c r="LTG197" s="54"/>
      <c r="LTH197" s="54"/>
      <c r="LTI197" s="54"/>
      <c r="LTJ197" s="54"/>
      <c r="LTK197" s="54"/>
      <c r="LTL197" s="54"/>
      <c r="LTM197" s="54"/>
      <c r="LTN197" s="54"/>
      <c r="LTO197" s="54"/>
      <c r="LTP197" s="54"/>
      <c r="LTQ197" s="54"/>
      <c r="LTR197" s="54"/>
      <c r="LTS197" s="54"/>
      <c r="LTT197" s="54"/>
      <c r="LTU197" s="54"/>
      <c r="LTV197" s="54"/>
      <c r="LTW197" s="54"/>
      <c r="LTX197" s="54"/>
      <c r="LTY197" s="54"/>
      <c r="LTZ197" s="54"/>
      <c r="LUA197" s="54"/>
      <c r="LUB197" s="54"/>
      <c r="LUC197" s="54"/>
      <c r="LUD197" s="54"/>
      <c r="LUE197" s="54"/>
      <c r="LUF197" s="54"/>
      <c r="LUG197" s="54"/>
      <c r="LUH197" s="54"/>
      <c r="LUI197" s="54"/>
      <c r="LUJ197" s="54"/>
      <c r="LUK197" s="54"/>
      <c r="LUL197" s="54"/>
      <c r="LUM197" s="54"/>
      <c r="LUN197" s="54"/>
      <c r="LUO197" s="54"/>
      <c r="LUP197" s="54"/>
      <c r="LUQ197" s="54"/>
      <c r="LUR197" s="54"/>
      <c r="LUS197" s="54"/>
      <c r="LUT197" s="54"/>
      <c r="LUU197" s="54"/>
      <c r="LUV197" s="54"/>
      <c r="LUW197" s="54"/>
      <c r="LUX197" s="54"/>
      <c r="LUY197" s="54"/>
      <c r="LUZ197" s="54"/>
      <c r="LVA197" s="54"/>
      <c r="LVB197" s="54"/>
      <c r="LVC197" s="54"/>
      <c r="LVD197" s="54"/>
      <c r="LVE197" s="54"/>
      <c r="LVF197" s="54"/>
      <c r="LVG197" s="54"/>
      <c r="LVH197" s="54"/>
      <c r="LVI197" s="54"/>
      <c r="LVJ197" s="54"/>
      <c r="LVK197" s="54"/>
      <c r="LVL197" s="54"/>
      <c r="LVM197" s="54"/>
      <c r="LVN197" s="54"/>
      <c r="LVO197" s="54"/>
      <c r="LVP197" s="54"/>
      <c r="LVQ197" s="54"/>
      <c r="LVR197" s="54"/>
      <c r="LVS197" s="54"/>
      <c r="LVT197" s="54"/>
      <c r="LVU197" s="54"/>
      <c r="LVV197" s="54"/>
      <c r="LVW197" s="54"/>
      <c r="LVX197" s="54"/>
      <c r="LVY197" s="54"/>
      <c r="LVZ197" s="54"/>
      <c r="LWA197" s="54"/>
      <c r="LWB197" s="54"/>
      <c r="LWC197" s="54"/>
      <c r="LWD197" s="54"/>
      <c r="LWE197" s="54"/>
      <c r="LWF197" s="54"/>
      <c r="LWG197" s="54"/>
      <c r="LWH197" s="54"/>
      <c r="LWI197" s="54"/>
      <c r="LWJ197" s="54"/>
      <c r="LWK197" s="54"/>
      <c r="LWL197" s="54"/>
      <c r="LWM197" s="54"/>
      <c r="LWN197" s="54"/>
      <c r="LWO197" s="54"/>
      <c r="LWP197" s="54"/>
      <c r="LWQ197" s="54"/>
      <c r="LWR197" s="54"/>
      <c r="LWS197" s="54"/>
      <c r="LWT197" s="54"/>
      <c r="LWU197" s="54"/>
      <c r="LWV197" s="54"/>
      <c r="LWW197" s="54"/>
      <c r="LWX197" s="54"/>
      <c r="LWY197" s="54"/>
      <c r="LWZ197" s="54"/>
      <c r="LXA197" s="54"/>
      <c r="LXB197" s="54"/>
      <c r="LXC197" s="54"/>
      <c r="LXD197" s="54"/>
      <c r="LXE197" s="54"/>
      <c r="LXF197" s="54"/>
      <c r="LXG197" s="54"/>
      <c r="LXH197" s="54"/>
      <c r="LXI197" s="54"/>
      <c r="LXJ197" s="54"/>
      <c r="LXK197" s="54"/>
      <c r="LXL197" s="54"/>
      <c r="LXM197" s="54"/>
      <c r="LXN197" s="54"/>
      <c r="LXO197" s="54"/>
      <c r="LXP197" s="54"/>
      <c r="LXQ197" s="54"/>
      <c r="LXR197" s="54"/>
      <c r="LXS197" s="54"/>
      <c r="LXT197" s="54"/>
      <c r="LXU197" s="54"/>
      <c r="LXV197" s="54"/>
      <c r="LXW197" s="54"/>
      <c r="LXX197" s="54"/>
      <c r="LXY197" s="54"/>
      <c r="LXZ197" s="54"/>
      <c r="LYA197" s="54"/>
      <c r="LYB197" s="54"/>
      <c r="LYC197" s="54"/>
      <c r="LYD197" s="54"/>
      <c r="LYE197" s="54"/>
      <c r="LYF197" s="54"/>
      <c r="LYG197" s="54"/>
      <c r="LYH197" s="54"/>
      <c r="LYI197" s="54"/>
      <c r="LYJ197" s="54"/>
      <c r="LYK197" s="54"/>
      <c r="LYL197" s="54"/>
      <c r="LYM197" s="54"/>
      <c r="LYN197" s="54"/>
      <c r="LYO197" s="54"/>
      <c r="LYP197" s="54"/>
      <c r="LYQ197" s="54"/>
      <c r="LYR197" s="54"/>
      <c r="LYS197" s="54"/>
      <c r="LYT197" s="54"/>
      <c r="LYU197" s="54"/>
      <c r="LYV197" s="54"/>
      <c r="LYW197" s="54"/>
      <c r="LYX197" s="54"/>
      <c r="LYY197" s="54"/>
      <c r="LYZ197" s="54"/>
      <c r="LZA197" s="54"/>
      <c r="LZB197" s="54"/>
      <c r="LZC197" s="54"/>
      <c r="LZD197" s="54"/>
      <c r="LZE197" s="54"/>
      <c r="LZF197" s="54"/>
      <c r="LZG197" s="54"/>
      <c r="LZH197" s="54"/>
      <c r="LZI197" s="54"/>
      <c r="LZJ197" s="54"/>
      <c r="LZK197" s="54"/>
      <c r="LZL197" s="54"/>
      <c r="LZM197" s="54"/>
      <c r="LZN197" s="54"/>
      <c r="LZO197" s="54"/>
      <c r="LZP197" s="54"/>
      <c r="LZQ197" s="54"/>
      <c r="LZR197" s="54"/>
      <c r="LZS197" s="54"/>
      <c r="LZT197" s="54"/>
      <c r="LZU197" s="54"/>
      <c r="LZV197" s="54"/>
      <c r="LZW197" s="54"/>
      <c r="LZX197" s="54"/>
      <c r="LZY197" s="54"/>
      <c r="LZZ197" s="54"/>
      <c r="MAA197" s="54"/>
      <c r="MAB197" s="54"/>
      <c r="MAC197" s="54"/>
      <c r="MAD197" s="54"/>
      <c r="MAE197" s="54"/>
      <c r="MAF197" s="54"/>
      <c r="MAG197" s="54"/>
      <c r="MAH197" s="54"/>
      <c r="MAI197" s="54"/>
      <c r="MAJ197" s="54"/>
      <c r="MAK197" s="54"/>
      <c r="MAL197" s="54"/>
      <c r="MAM197" s="54"/>
      <c r="MAN197" s="54"/>
      <c r="MAO197" s="54"/>
      <c r="MAP197" s="54"/>
      <c r="MAQ197" s="54"/>
      <c r="MAR197" s="54"/>
      <c r="MAS197" s="54"/>
      <c r="MAT197" s="54"/>
      <c r="MAU197" s="54"/>
      <c r="MAV197" s="54"/>
      <c r="MAW197" s="54"/>
      <c r="MAX197" s="54"/>
      <c r="MAY197" s="54"/>
      <c r="MAZ197" s="54"/>
      <c r="MBA197" s="54"/>
      <c r="MBB197" s="54"/>
      <c r="MBC197" s="54"/>
      <c r="MBD197" s="54"/>
      <c r="MBE197" s="54"/>
      <c r="MBF197" s="54"/>
      <c r="MBG197" s="54"/>
      <c r="MBH197" s="54"/>
      <c r="MBI197" s="54"/>
      <c r="MBJ197" s="54"/>
      <c r="MBK197" s="54"/>
      <c r="MBL197" s="54"/>
      <c r="MBM197" s="54"/>
      <c r="MBN197" s="54"/>
      <c r="MBO197" s="54"/>
      <c r="MBP197" s="54"/>
      <c r="MBQ197" s="54"/>
      <c r="MBR197" s="54"/>
      <c r="MBS197" s="54"/>
      <c r="MBT197" s="54"/>
      <c r="MBU197" s="54"/>
      <c r="MBV197" s="54"/>
      <c r="MBW197" s="54"/>
      <c r="MBX197" s="54"/>
      <c r="MBY197" s="54"/>
      <c r="MBZ197" s="54"/>
      <c r="MCA197" s="54"/>
      <c r="MCB197" s="54"/>
      <c r="MCC197" s="54"/>
      <c r="MCD197" s="54"/>
      <c r="MCE197" s="54"/>
      <c r="MCF197" s="54"/>
      <c r="MCG197" s="54"/>
      <c r="MCH197" s="54"/>
      <c r="MCI197" s="54"/>
      <c r="MCJ197" s="54"/>
      <c r="MCK197" s="54"/>
      <c r="MCL197" s="54"/>
      <c r="MCM197" s="54"/>
      <c r="MCN197" s="54"/>
      <c r="MCO197" s="54"/>
      <c r="MCP197" s="54"/>
      <c r="MCQ197" s="54"/>
      <c r="MCR197" s="54"/>
      <c r="MCS197" s="54"/>
      <c r="MCT197" s="54"/>
      <c r="MCU197" s="54"/>
      <c r="MCV197" s="54"/>
      <c r="MCW197" s="54"/>
      <c r="MCX197" s="54"/>
      <c r="MCY197" s="54"/>
      <c r="MCZ197" s="54"/>
      <c r="MDA197" s="54"/>
      <c r="MDB197" s="54"/>
      <c r="MDC197" s="54"/>
      <c r="MDD197" s="54"/>
      <c r="MDE197" s="54"/>
      <c r="MDF197" s="54"/>
      <c r="MDG197" s="54"/>
      <c r="MDH197" s="54"/>
      <c r="MDI197" s="54"/>
      <c r="MDJ197" s="54"/>
      <c r="MDK197" s="54"/>
      <c r="MDL197" s="54"/>
      <c r="MDM197" s="54"/>
      <c r="MDN197" s="54"/>
      <c r="MDO197" s="54"/>
      <c r="MDP197" s="54"/>
      <c r="MDQ197" s="54"/>
      <c r="MDR197" s="54"/>
      <c r="MDS197" s="54"/>
      <c r="MDT197" s="54"/>
      <c r="MDU197" s="54"/>
      <c r="MDV197" s="54"/>
      <c r="MDW197" s="54"/>
      <c r="MDX197" s="54"/>
      <c r="MDY197" s="54"/>
      <c r="MDZ197" s="54"/>
      <c r="MEA197" s="54"/>
      <c r="MEB197" s="54"/>
      <c r="MEC197" s="54"/>
      <c r="MED197" s="54"/>
      <c r="MEE197" s="54"/>
      <c r="MEF197" s="54"/>
      <c r="MEG197" s="54"/>
      <c r="MEH197" s="54"/>
      <c r="MEI197" s="54"/>
      <c r="MEJ197" s="54"/>
      <c r="MEK197" s="54"/>
      <c r="MEL197" s="54"/>
      <c r="MEM197" s="54"/>
      <c r="MEN197" s="54"/>
      <c r="MEO197" s="54"/>
      <c r="MEP197" s="54"/>
      <c r="MEQ197" s="54"/>
      <c r="MER197" s="54"/>
      <c r="MES197" s="54"/>
      <c r="MET197" s="54"/>
      <c r="MEU197" s="54"/>
      <c r="MEV197" s="54"/>
      <c r="MEW197" s="54"/>
      <c r="MEX197" s="54"/>
      <c r="MEY197" s="54"/>
      <c r="MEZ197" s="54"/>
      <c r="MFA197" s="54"/>
      <c r="MFB197" s="54"/>
      <c r="MFC197" s="54"/>
      <c r="MFD197" s="54"/>
      <c r="MFE197" s="54"/>
      <c r="MFF197" s="54"/>
      <c r="MFG197" s="54"/>
      <c r="MFH197" s="54"/>
      <c r="MFI197" s="54"/>
      <c r="MFJ197" s="54"/>
      <c r="MFK197" s="54"/>
      <c r="MFL197" s="54"/>
      <c r="MFM197" s="54"/>
      <c r="MFN197" s="54"/>
      <c r="MFO197" s="54"/>
      <c r="MFP197" s="54"/>
      <c r="MFQ197" s="54"/>
      <c r="MFR197" s="54"/>
      <c r="MFS197" s="54"/>
      <c r="MFT197" s="54"/>
      <c r="MFU197" s="54"/>
      <c r="MFV197" s="54"/>
      <c r="MFW197" s="54"/>
      <c r="MFX197" s="54"/>
      <c r="MFY197" s="54"/>
      <c r="MFZ197" s="54"/>
      <c r="MGA197" s="54"/>
      <c r="MGB197" s="54"/>
      <c r="MGC197" s="54"/>
      <c r="MGD197" s="54"/>
      <c r="MGE197" s="54"/>
      <c r="MGF197" s="54"/>
      <c r="MGG197" s="54"/>
      <c r="MGH197" s="54"/>
      <c r="MGI197" s="54"/>
      <c r="MGJ197" s="54"/>
      <c r="MGK197" s="54"/>
      <c r="MGL197" s="54"/>
      <c r="MGM197" s="54"/>
      <c r="MGN197" s="54"/>
      <c r="MGO197" s="54"/>
      <c r="MGP197" s="54"/>
      <c r="MGQ197" s="54"/>
      <c r="MGR197" s="54"/>
      <c r="MGS197" s="54"/>
      <c r="MGT197" s="54"/>
      <c r="MGU197" s="54"/>
      <c r="MGV197" s="54"/>
      <c r="MGW197" s="54"/>
      <c r="MGX197" s="54"/>
      <c r="MGY197" s="54"/>
      <c r="MGZ197" s="54"/>
      <c r="MHA197" s="54"/>
      <c r="MHB197" s="54"/>
      <c r="MHC197" s="54"/>
      <c r="MHD197" s="54"/>
      <c r="MHE197" s="54"/>
      <c r="MHF197" s="54"/>
      <c r="MHG197" s="54"/>
      <c r="MHH197" s="54"/>
      <c r="MHI197" s="54"/>
      <c r="MHJ197" s="54"/>
      <c r="MHK197" s="54"/>
      <c r="MHL197" s="54"/>
      <c r="MHM197" s="54"/>
      <c r="MHN197" s="54"/>
      <c r="MHO197" s="54"/>
      <c r="MHP197" s="54"/>
      <c r="MHQ197" s="54"/>
      <c r="MHR197" s="54"/>
      <c r="MHS197" s="54"/>
      <c r="MHT197" s="54"/>
      <c r="MHU197" s="54"/>
      <c r="MHV197" s="54"/>
      <c r="MHW197" s="54"/>
      <c r="MHX197" s="54"/>
      <c r="MHY197" s="54"/>
      <c r="MHZ197" s="54"/>
      <c r="MIA197" s="54"/>
      <c r="MIB197" s="54"/>
      <c r="MIC197" s="54"/>
      <c r="MID197" s="54"/>
      <c r="MIE197" s="54"/>
      <c r="MIF197" s="54"/>
      <c r="MIG197" s="54"/>
      <c r="MIH197" s="54"/>
      <c r="MII197" s="54"/>
      <c r="MIJ197" s="54"/>
      <c r="MIK197" s="54"/>
      <c r="MIL197" s="54"/>
      <c r="MIM197" s="54"/>
      <c r="MIN197" s="54"/>
      <c r="MIO197" s="54"/>
      <c r="MIP197" s="54"/>
      <c r="MIQ197" s="54"/>
      <c r="MIR197" s="54"/>
      <c r="MIS197" s="54"/>
      <c r="MIT197" s="54"/>
      <c r="MIU197" s="54"/>
      <c r="MIV197" s="54"/>
      <c r="MIW197" s="54"/>
      <c r="MIX197" s="54"/>
      <c r="MIY197" s="54"/>
      <c r="MIZ197" s="54"/>
      <c r="MJA197" s="54"/>
      <c r="MJB197" s="54"/>
      <c r="MJC197" s="54"/>
      <c r="MJD197" s="54"/>
      <c r="MJE197" s="54"/>
      <c r="MJF197" s="54"/>
      <c r="MJG197" s="54"/>
      <c r="MJH197" s="54"/>
      <c r="MJI197" s="54"/>
      <c r="MJJ197" s="54"/>
      <c r="MJK197" s="54"/>
      <c r="MJL197" s="54"/>
      <c r="MJM197" s="54"/>
      <c r="MJN197" s="54"/>
      <c r="MJO197" s="54"/>
      <c r="MJP197" s="54"/>
      <c r="MJQ197" s="54"/>
      <c r="MJR197" s="54"/>
      <c r="MJS197" s="54"/>
      <c r="MJT197" s="54"/>
      <c r="MJU197" s="54"/>
      <c r="MJV197" s="54"/>
      <c r="MJW197" s="54"/>
      <c r="MJX197" s="54"/>
      <c r="MJY197" s="54"/>
      <c r="MJZ197" s="54"/>
      <c r="MKA197" s="54"/>
      <c r="MKB197" s="54"/>
      <c r="MKC197" s="54"/>
      <c r="MKD197" s="54"/>
      <c r="MKE197" s="54"/>
      <c r="MKF197" s="54"/>
      <c r="MKG197" s="54"/>
      <c r="MKH197" s="54"/>
      <c r="MKI197" s="54"/>
      <c r="MKJ197" s="54"/>
      <c r="MKK197" s="54"/>
      <c r="MKL197" s="54"/>
      <c r="MKM197" s="54"/>
      <c r="MKN197" s="54"/>
      <c r="MKO197" s="54"/>
      <c r="MKP197" s="54"/>
      <c r="MKQ197" s="54"/>
      <c r="MKR197" s="54"/>
      <c r="MKS197" s="54"/>
      <c r="MKT197" s="54"/>
      <c r="MKU197" s="54"/>
      <c r="MKV197" s="54"/>
      <c r="MKW197" s="54"/>
      <c r="MKX197" s="54"/>
      <c r="MKY197" s="54"/>
      <c r="MKZ197" s="54"/>
      <c r="MLA197" s="54"/>
      <c r="MLB197" s="54"/>
      <c r="MLC197" s="54"/>
      <c r="MLD197" s="54"/>
      <c r="MLE197" s="54"/>
      <c r="MLF197" s="54"/>
      <c r="MLG197" s="54"/>
      <c r="MLH197" s="54"/>
      <c r="MLI197" s="54"/>
      <c r="MLJ197" s="54"/>
      <c r="MLK197" s="54"/>
      <c r="MLL197" s="54"/>
      <c r="MLM197" s="54"/>
      <c r="MLN197" s="54"/>
      <c r="MLO197" s="54"/>
      <c r="MLP197" s="54"/>
      <c r="MLQ197" s="54"/>
      <c r="MLR197" s="54"/>
      <c r="MLS197" s="54"/>
      <c r="MLT197" s="54"/>
      <c r="MLU197" s="54"/>
      <c r="MLV197" s="54"/>
      <c r="MLW197" s="54"/>
      <c r="MLX197" s="54"/>
      <c r="MLY197" s="54"/>
      <c r="MLZ197" s="54"/>
      <c r="MMA197" s="54"/>
      <c r="MMB197" s="54"/>
      <c r="MMC197" s="54"/>
      <c r="MMD197" s="54"/>
      <c r="MME197" s="54"/>
      <c r="MMF197" s="54"/>
      <c r="MMG197" s="54"/>
      <c r="MMH197" s="54"/>
      <c r="MMI197" s="54"/>
      <c r="MMJ197" s="54"/>
      <c r="MMK197" s="54"/>
      <c r="MML197" s="54"/>
      <c r="MMM197" s="54"/>
      <c r="MMN197" s="54"/>
      <c r="MMO197" s="54"/>
      <c r="MMP197" s="54"/>
      <c r="MMQ197" s="54"/>
      <c r="MMR197" s="54"/>
      <c r="MMS197" s="54"/>
      <c r="MMT197" s="54"/>
      <c r="MMU197" s="54"/>
      <c r="MMV197" s="54"/>
      <c r="MMW197" s="54"/>
      <c r="MMX197" s="54"/>
      <c r="MMY197" s="54"/>
      <c r="MMZ197" s="54"/>
      <c r="MNA197" s="54"/>
      <c r="MNB197" s="54"/>
      <c r="MNC197" s="54"/>
      <c r="MND197" s="54"/>
      <c r="MNE197" s="54"/>
      <c r="MNF197" s="54"/>
      <c r="MNG197" s="54"/>
      <c r="MNH197" s="54"/>
      <c r="MNI197" s="54"/>
      <c r="MNJ197" s="54"/>
      <c r="MNK197" s="54"/>
      <c r="MNL197" s="54"/>
      <c r="MNM197" s="54"/>
      <c r="MNN197" s="54"/>
      <c r="MNO197" s="54"/>
      <c r="MNP197" s="54"/>
      <c r="MNQ197" s="54"/>
      <c r="MNR197" s="54"/>
      <c r="MNS197" s="54"/>
      <c r="MNT197" s="54"/>
      <c r="MNU197" s="54"/>
      <c r="MNV197" s="54"/>
      <c r="MNW197" s="54"/>
      <c r="MNX197" s="54"/>
      <c r="MNY197" s="54"/>
      <c r="MNZ197" s="54"/>
      <c r="MOA197" s="54"/>
      <c r="MOB197" s="54"/>
      <c r="MOC197" s="54"/>
      <c r="MOD197" s="54"/>
      <c r="MOE197" s="54"/>
      <c r="MOF197" s="54"/>
      <c r="MOG197" s="54"/>
      <c r="MOH197" s="54"/>
      <c r="MOI197" s="54"/>
      <c r="MOJ197" s="54"/>
      <c r="MOK197" s="54"/>
      <c r="MOL197" s="54"/>
      <c r="MOM197" s="54"/>
      <c r="MON197" s="54"/>
      <c r="MOO197" s="54"/>
      <c r="MOP197" s="54"/>
      <c r="MOQ197" s="54"/>
      <c r="MOR197" s="54"/>
      <c r="MOS197" s="54"/>
      <c r="MOT197" s="54"/>
      <c r="MOU197" s="54"/>
      <c r="MOV197" s="54"/>
      <c r="MOW197" s="54"/>
      <c r="MOX197" s="54"/>
      <c r="MOY197" s="54"/>
      <c r="MOZ197" s="54"/>
      <c r="MPA197" s="54"/>
      <c r="MPB197" s="54"/>
      <c r="MPC197" s="54"/>
      <c r="MPD197" s="54"/>
      <c r="MPE197" s="54"/>
      <c r="MPF197" s="54"/>
      <c r="MPG197" s="54"/>
      <c r="MPH197" s="54"/>
      <c r="MPI197" s="54"/>
      <c r="MPJ197" s="54"/>
      <c r="MPK197" s="54"/>
      <c r="MPL197" s="54"/>
      <c r="MPM197" s="54"/>
      <c r="MPN197" s="54"/>
      <c r="MPO197" s="54"/>
      <c r="MPP197" s="54"/>
      <c r="MPQ197" s="54"/>
      <c r="MPR197" s="54"/>
      <c r="MPS197" s="54"/>
      <c r="MPT197" s="54"/>
      <c r="MPU197" s="54"/>
      <c r="MPV197" s="54"/>
      <c r="MPW197" s="54"/>
      <c r="MPX197" s="54"/>
      <c r="MPY197" s="54"/>
      <c r="MPZ197" s="54"/>
      <c r="MQA197" s="54"/>
      <c r="MQB197" s="54"/>
      <c r="MQC197" s="54"/>
      <c r="MQD197" s="54"/>
      <c r="MQE197" s="54"/>
      <c r="MQF197" s="54"/>
      <c r="MQG197" s="54"/>
      <c r="MQH197" s="54"/>
      <c r="MQI197" s="54"/>
      <c r="MQJ197" s="54"/>
      <c r="MQK197" s="54"/>
      <c r="MQL197" s="54"/>
      <c r="MQM197" s="54"/>
      <c r="MQN197" s="54"/>
      <c r="MQO197" s="54"/>
      <c r="MQP197" s="54"/>
      <c r="MQQ197" s="54"/>
      <c r="MQR197" s="54"/>
      <c r="MQS197" s="54"/>
      <c r="MQT197" s="54"/>
      <c r="MQU197" s="54"/>
      <c r="MQV197" s="54"/>
      <c r="MQW197" s="54"/>
      <c r="MQX197" s="54"/>
      <c r="MQY197" s="54"/>
      <c r="MQZ197" s="54"/>
      <c r="MRA197" s="54"/>
      <c r="MRB197" s="54"/>
      <c r="MRC197" s="54"/>
      <c r="MRD197" s="54"/>
      <c r="MRE197" s="54"/>
      <c r="MRF197" s="54"/>
      <c r="MRG197" s="54"/>
      <c r="MRH197" s="54"/>
      <c r="MRI197" s="54"/>
      <c r="MRJ197" s="54"/>
      <c r="MRK197" s="54"/>
      <c r="MRL197" s="54"/>
      <c r="MRM197" s="54"/>
      <c r="MRN197" s="54"/>
      <c r="MRO197" s="54"/>
      <c r="MRP197" s="54"/>
      <c r="MRQ197" s="54"/>
      <c r="MRR197" s="54"/>
      <c r="MRS197" s="54"/>
      <c r="MRT197" s="54"/>
      <c r="MRU197" s="54"/>
      <c r="MRV197" s="54"/>
      <c r="MRW197" s="54"/>
      <c r="MRX197" s="54"/>
      <c r="MRY197" s="54"/>
      <c r="MRZ197" s="54"/>
      <c r="MSA197" s="54"/>
      <c r="MSB197" s="54"/>
      <c r="MSC197" s="54"/>
      <c r="MSD197" s="54"/>
      <c r="MSE197" s="54"/>
      <c r="MSF197" s="54"/>
      <c r="MSG197" s="54"/>
      <c r="MSH197" s="54"/>
      <c r="MSI197" s="54"/>
      <c r="MSJ197" s="54"/>
      <c r="MSK197" s="54"/>
      <c r="MSL197" s="54"/>
      <c r="MSM197" s="54"/>
      <c r="MSN197" s="54"/>
      <c r="MSO197" s="54"/>
      <c r="MSP197" s="54"/>
      <c r="MSQ197" s="54"/>
      <c r="MSR197" s="54"/>
      <c r="MSS197" s="54"/>
      <c r="MST197" s="54"/>
      <c r="MSU197" s="54"/>
      <c r="MSV197" s="54"/>
      <c r="MSW197" s="54"/>
      <c r="MSX197" s="54"/>
      <c r="MSY197" s="54"/>
      <c r="MSZ197" s="54"/>
      <c r="MTA197" s="54"/>
      <c r="MTB197" s="54"/>
      <c r="MTC197" s="54"/>
      <c r="MTD197" s="54"/>
      <c r="MTE197" s="54"/>
      <c r="MTF197" s="54"/>
      <c r="MTG197" s="54"/>
      <c r="MTH197" s="54"/>
      <c r="MTI197" s="54"/>
      <c r="MTJ197" s="54"/>
      <c r="MTK197" s="54"/>
      <c r="MTL197" s="54"/>
      <c r="MTM197" s="54"/>
      <c r="MTN197" s="54"/>
      <c r="MTO197" s="54"/>
      <c r="MTP197" s="54"/>
      <c r="MTQ197" s="54"/>
      <c r="MTR197" s="54"/>
      <c r="MTS197" s="54"/>
      <c r="MTT197" s="54"/>
      <c r="MTU197" s="54"/>
      <c r="MTV197" s="54"/>
      <c r="MTW197" s="54"/>
      <c r="MTX197" s="54"/>
      <c r="MTY197" s="54"/>
      <c r="MTZ197" s="54"/>
      <c r="MUA197" s="54"/>
      <c r="MUB197" s="54"/>
      <c r="MUC197" s="54"/>
      <c r="MUD197" s="54"/>
      <c r="MUE197" s="54"/>
      <c r="MUF197" s="54"/>
      <c r="MUG197" s="54"/>
      <c r="MUH197" s="54"/>
      <c r="MUI197" s="54"/>
      <c r="MUJ197" s="54"/>
      <c r="MUK197" s="54"/>
      <c r="MUL197" s="54"/>
      <c r="MUM197" s="54"/>
      <c r="MUN197" s="54"/>
      <c r="MUO197" s="54"/>
      <c r="MUP197" s="54"/>
      <c r="MUQ197" s="54"/>
      <c r="MUR197" s="54"/>
      <c r="MUS197" s="54"/>
      <c r="MUT197" s="54"/>
      <c r="MUU197" s="54"/>
      <c r="MUV197" s="54"/>
      <c r="MUW197" s="54"/>
      <c r="MUX197" s="54"/>
      <c r="MUY197" s="54"/>
      <c r="MUZ197" s="54"/>
      <c r="MVA197" s="54"/>
      <c r="MVB197" s="54"/>
      <c r="MVC197" s="54"/>
      <c r="MVD197" s="54"/>
      <c r="MVE197" s="54"/>
      <c r="MVF197" s="54"/>
      <c r="MVG197" s="54"/>
      <c r="MVH197" s="54"/>
      <c r="MVI197" s="54"/>
      <c r="MVJ197" s="54"/>
      <c r="MVK197" s="54"/>
      <c r="MVL197" s="54"/>
      <c r="MVM197" s="54"/>
      <c r="MVN197" s="54"/>
      <c r="MVO197" s="54"/>
      <c r="MVP197" s="54"/>
      <c r="MVQ197" s="54"/>
      <c r="MVR197" s="54"/>
      <c r="MVS197" s="54"/>
      <c r="MVT197" s="54"/>
      <c r="MVU197" s="54"/>
      <c r="MVV197" s="54"/>
      <c r="MVW197" s="54"/>
      <c r="MVX197" s="54"/>
      <c r="MVY197" s="54"/>
      <c r="MVZ197" s="54"/>
      <c r="MWA197" s="54"/>
      <c r="MWB197" s="54"/>
      <c r="MWC197" s="54"/>
      <c r="MWD197" s="54"/>
      <c r="MWE197" s="54"/>
      <c r="MWF197" s="54"/>
      <c r="MWG197" s="54"/>
      <c r="MWH197" s="54"/>
      <c r="MWI197" s="54"/>
      <c r="MWJ197" s="54"/>
      <c r="MWK197" s="54"/>
      <c r="MWL197" s="54"/>
      <c r="MWM197" s="54"/>
      <c r="MWN197" s="54"/>
      <c r="MWO197" s="54"/>
      <c r="MWP197" s="54"/>
      <c r="MWQ197" s="54"/>
      <c r="MWR197" s="54"/>
      <c r="MWS197" s="54"/>
      <c r="MWT197" s="54"/>
      <c r="MWU197" s="54"/>
      <c r="MWV197" s="54"/>
      <c r="MWW197" s="54"/>
      <c r="MWX197" s="54"/>
      <c r="MWY197" s="54"/>
      <c r="MWZ197" s="54"/>
      <c r="MXA197" s="54"/>
      <c r="MXB197" s="54"/>
      <c r="MXC197" s="54"/>
      <c r="MXD197" s="54"/>
      <c r="MXE197" s="54"/>
      <c r="MXF197" s="54"/>
      <c r="MXG197" s="54"/>
      <c r="MXH197" s="54"/>
      <c r="MXI197" s="54"/>
      <c r="MXJ197" s="54"/>
      <c r="MXK197" s="54"/>
      <c r="MXL197" s="54"/>
      <c r="MXM197" s="54"/>
      <c r="MXN197" s="54"/>
      <c r="MXO197" s="54"/>
      <c r="MXP197" s="54"/>
      <c r="MXQ197" s="54"/>
      <c r="MXR197" s="54"/>
      <c r="MXS197" s="54"/>
      <c r="MXT197" s="54"/>
      <c r="MXU197" s="54"/>
      <c r="MXV197" s="54"/>
      <c r="MXW197" s="54"/>
      <c r="MXX197" s="54"/>
      <c r="MXY197" s="54"/>
      <c r="MXZ197" s="54"/>
      <c r="MYA197" s="54"/>
      <c r="MYB197" s="54"/>
      <c r="MYC197" s="54"/>
      <c r="MYD197" s="54"/>
      <c r="MYE197" s="54"/>
      <c r="MYF197" s="54"/>
      <c r="MYG197" s="54"/>
      <c r="MYH197" s="54"/>
      <c r="MYI197" s="54"/>
      <c r="MYJ197" s="54"/>
      <c r="MYK197" s="54"/>
      <c r="MYL197" s="54"/>
      <c r="MYM197" s="54"/>
      <c r="MYN197" s="54"/>
      <c r="MYO197" s="54"/>
      <c r="MYP197" s="54"/>
      <c r="MYQ197" s="54"/>
      <c r="MYR197" s="54"/>
      <c r="MYS197" s="54"/>
      <c r="MYT197" s="54"/>
      <c r="MYU197" s="54"/>
      <c r="MYV197" s="54"/>
      <c r="MYW197" s="54"/>
      <c r="MYX197" s="54"/>
      <c r="MYY197" s="54"/>
      <c r="MYZ197" s="54"/>
      <c r="MZA197" s="54"/>
      <c r="MZB197" s="54"/>
      <c r="MZC197" s="54"/>
      <c r="MZD197" s="54"/>
      <c r="MZE197" s="54"/>
      <c r="MZF197" s="54"/>
      <c r="MZG197" s="54"/>
      <c r="MZH197" s="54"/>
      <c r="MZI197" s="54"/>
      <c r="MZJ197" s="54"/>
      <c r="MZK197" s="54"/>
      <c r="MZL197" s="54"/>
      <c r="MZM197" s="54"/>
      <c r="MZN197" s="54"/>
      <c r="MZO197" s="54"/>
      <c r="MZP197" s="54"/>
      <c r="MZQ197" s="54"/>
      <c r="MZR197" s="54"/>
      <c r="MZS197" s="54"/>
      <c r="MZT197" s="54"/>
      <c r="MZU197" s="54"/>
      <c r="MZV197" s="54"/>
      <c r="MZW197" s="54"/>
      <c r="MZX197" s="54"/>
      <c r="MZY197" s="54"/>
      <c r="MZZ197" s="54"/>
      <c r="NAA197" s="54"/>
      <c r="NAB197" s="54"/>
      <c r="NAC197" s="54"/>
      <c r="NAD197" s="54"/>
      <c r="NAE197" s="54"/>
      <c r="NAF197" s="54"/>
      <c r="NAG197" s="54"/>
      <c r="NAH197" s="54"/>
      <c r="NAI197" s="54"/>
      <c r="NAJ197" s="54"/>
      <c r="NAK197" s="54"/>
      <c r="NAL197" s="54"/>
      <c r="NAM197" s="54"/>
      <c r="NAN197" s="54"/>
      <c r="NAO197" s="54"/>
      <c r="NAP197" s="54"/>
      <c r="NAQ197" s="54"/>
      <c r="NAR197" s="54"/>
      <c r="NAS197" s="54"/>
      <c r="NAT197" s="54"/>
      <c r="NAU197" s="54"/>
      <c r="NAV197" s="54"/>
      <c r="NAW197" s="54"/>
      <c r="NAX197" s="54"/>
      <c r="NAY197" s="54"/>
      <c r="NAZ197" s="54"/>
      <c r="NBA197" s="54"/>
      <c r="NBB197" s="54"/>
      <c r="NBC197" s="54"/>
      <c r="NBD197" s="54"/>
      <c r="NBE197" s="54"/>
      <c r="NBF197" s="54"/>
      <c r="NBG197" s="54"/>
      <c r="NBH197" s="54"/>
      <c r="NBI197" s="54"/>
      <c r="NBJ197" s="54"/>
      <c r="NBK197" s="54"/>
      <c r="NBL197" s="54"/>
      <c r="NBM197" s="54"/>
      <c r="NBN197" s="54"/>
      <c r="NBO197" s="54"/>
      <c r="NBP197" s="54"/>
      <c r="NBQ197" s="54"/>
      <c r="NBR197" s="54"/>
      <c r="NBS197" s="54"/>
      <c r="NBT197" s="54"/>
      <c r="NBU197" s="54"/>
      <c r="NBV197" s="54"/>
      <c r="NBW197" s="54"/>
      <c r="NBX197" s="54"/>
      <c r="NBY197" s="54"/>
      <c r="NBZ197" s="54"/>
      <c r="NCA197" s="54"/>
      <c r="NCB197" s="54"/>
      <c r="NCC197" s="54"/>
      <c r="NCD197" s="54"/>
      <c r="NCE197" s="54"/>
      <c r="NCF197" s="54"/>
      <c r="NCG197" s="54"/>
      <c r="NCH197" s="54"/>
      <c r="NCI197" s="54"/>
      <c r="NCJ197" s="54"/>
      <c r="NCK197" s="54"/>
      <c r="NCL197" s="54"/>
      <c r="NCM197" s="54"/>
      <c r="NCN197" s="54"/>
      <c r="NCO197" s="54"/>
      <c r="NCP197" s="54"/>
      <c r="NCQ197" s="54"/>
      <c r="NCR197" s="54"/>
      <c r="NCS197" s="54"/>
      <c r="NCT197" s="54"/>
      <c r="NCU197" s="54"/>
      <c r="NCV197" s="54"/>
      <c r="NCW197" s="54"/>
      <c r="NCX197" s="54"/>
      <c r="NCY197" s="54"/>
      <c r="NCZ197" s="54"/>
      <c r="NDA197" s="54"/>
      <c r="NDB197" s="54"/>
      <c r="NDC197" s="54"/>
      <c r="NDD197" s="54"/>
      <c r="NDE197" s="54"/>
      <c r="NDF197" s="54"/>
      <c r="NDG197" s="54"/>
      <c r="NDH197" s="54"/>
      <c r="NDI197" s="54"/>
      <c r="NDJ197" s="54"/>
      <c r="NDK197" s="54"/>
      <c r="NDL197" s="54"/>
      <c r="NDM197" s="54"/>
      <c r="NDN197" s="54"/>
      <c r="NDO197" s="54"/>
      <c r="NDP197" s="54"/>
      <c r="NDQ197" s="54"/>
      <c r="NDR197" s="54"/>
      <c r="NDS197" s="54"/>
      <c r="NDT197" s="54"/>
      <c r="NDU197" s="54"/>
      <c r="NDV197" s="54"/>
      <c r="NDW197" s="54"/>
      <c r="NDX197" s="54"/>
      <c r="NDY197" s="54"/>
      <c r="NDZ197" s="54"/>
      <c r="NEA197" s="54"/>
      <c r="NEB197" s="54"/>
      <c r="NEC197" s="54"/>
      <c r="NED197" s="54"/>
      <c r="NEE197" s="54"/>
      <c r="NEF197" s="54"/>
      <c r="NEG197" s="54"/>
      <c r="NEH197" s="54"/>
      <c r="NEI197" s="54"/>
      <c r="NEJ197" s="54"/>
      <c r="NEK197" s="54"/>
      <c r="NEL197" s="54"/>
      <c r="NEM197" s="54"/>
      <c r="NEN197" s="54"/>
      <c r="NEO197" s="54"/>
      <c r="NEP197" s="54"/>
      <c r="NEQ197" s="54"/>
      <c r="NER197" s="54"/>
      <c r="NES197" s="54"/>
      <c r="NET197" s="54"/>
      <c r="NEU197" s="54"/>
      <c r="NEV197" s="54"/>
      <c r="NEW197" s="54"/>
      <c r="NEX197" s="54"/>
      <c r="NEY197" s="54"/>
      <c r="NEZ197" s="54"/>
      <c r="NFA197" s="54"/>
      <c r="NFB197" s="54"/>
      <c r="NFC197" s="54"/>
      <c r="NFD197" s="54"/>
      <c r="NFE197" s="54"/>
      <c r="NFF197" s="54"/>
      <c r="NFG197" s="54"/>
      <c r="NFH197" s="54"/>
      <c r="NFI197" s="54"/>
      <c r="NFJ197" s="54"/>
      <c r="NFK197" s="54"/>
      <c r="NFL197" s="54"/>
      <c r="NFM197" s="54"/>
      <c r="NFN197" s="54"/>
      <c r="NFO197" s="54"/>
      <c r="NFP197" s="54"/>
      <c r="NFQ197" s="54"/>
      <c r="NFR197" s="54"/>
      <c r="NFS197" s="54"/>
      <c r="NFT197" s="54"/>
      <c r="NFU197" s="54"/>
      <c r="NFV197" s="54"/>
      <c r="NFW197" s="54"/>
      <c r="NFX197" s="54"/>
      <c r="NFY197" s="54"/>
      <c r="NFZ197" s="54"/>
      <c r="NGA197" s="54"/>
      <c r="NGB197" s="54"/>
      <c r="NGC197" s="54"/>
      <c r="NGD197" s="54"/>
      <c r="NGE197" s="54"/>
      <c r="NGF197" s="54"/>
      <c r="NGG197" s="54"/>
      <c r="NGH197" s="54"/>
      <c r="NGI197" s="54"/>
      <c r="NGJ197" s="54"/>
      <c r="NGK197" s="54"/>
      <c r="NGL197" s="54"/>
      <c r="NGM197" s="54"/>
      <c r="NGN197" s="54"/>
      <c r="NGO197" s="54"/>
      <c r="NGP197" s="54"/>
      <c r="NGQ197" s="54"/>
      <c r="NGR197" s="54"/>
      <c r="NGS197" s="54"/>
      <c r="NGT197" s="54"/>
      <c r="NGU197" s="54"/>
      <c r="NGV197" s="54"/>
      <c r="NGW197" s="54"/>
      <c r="NGX197" s="54"/>
      <c r="NGY197" s="54"/>
      <c r="NGZ197" s="54"/>
      <c r="NHA197" s="54"/>
      <c r="NHB197" s="54"/>
      <c r="NHC197" s="54"/>
      <c r="NHD197" s="54"/>
      <c r="NHE197" s="54"/>
      <c r="NHF197" s="54"/>
      <c r="NHG197" s="54"/>
      <c r="NHH197" s="54"/>
      <c r="NHI197" s="54"/>
      <c r="NHJ197" s="54"/>
      <c r="NHK197" s="54"/>
      <c r="NHL197" s="54"/>
      <c r="NHM197" s="54"/>
      <c r="NHN197" s="54"/>
      <c r="NHO197" s="54"/>
      <c r="NHP197" s="54"/>
      <c r="NHQ197" s="54"/>
      <c r="NHR197" s="54"/>
      <c r="NHS197" s="54"/>
      <c r="NHT197" s="54"/>
      <c r="NHU197" s="54"/>
      <c r="NHV197" s="54"/>
      <c r="NHW197" s="54"/>
      <c r="NHX197" s="54"/>
      <c r="NHY197" s="54"/>
      <c r="NHZ197" s="54"/>
      <c r="NIA197" s="54"/>
      <c r="NIB197" s="54"/>
      <c r="NIC197" s="54"/>
      <c r="NID197" s="54"/>
      <c r="NIE197" s="54"/>
      <c r="NIF197" s="54"/>
      <c r="NIG197" s="54"/>
      <c r="NIH197" s="54"/>
      <c r="NII197" s="54"/>
      <c r="NIJ197" s="54"/>
      <c r="NIK197" s="54"/>
      <c r="NIL197" s="54"/>
      <c r="NIM197" s="54"/>
      <c r="NIN197" s="54"/>
      <c r="NIO197" s="54"/>
      <c r="NIP197" s="54"/>
      <c r="NIQ197" s="54"/>
      <c r="NIR197" s="54"/>
      <c r="NIS197" s="54"/>
      <c r="NIT197" s="54"/>
      <c r="NIU197" s="54"/>
      <c r="NIV197" s="54"/>
      <c r="NIW197" s="54"/>
      <c r="NIX197" s="54"/>
      <c r="NIY197" s="54"/>
      <c r="NIZ197" s="54"/>
      <c r="NJA197" s="54"/>
      <c r="NJB197" s="54"/>
      <c r="NJC197" s="54"/>
      <c r="NJD197" s="54"/>
      <c r="NJE197" s="54"/>
      <c r="NJF197" s="54"/>
      <c r="NJG197" s="54"/>
      <c r="NJH197" s="54"/>
      <c r="NJI197" s="54"/>
      <c r="NJJ197" s="54"/>
      <c r="NJK197" s="54"/>
      <c r="NJL197" s="54"/>
      <c r="NJM197" s="54"/>
      <c r="NJN197" s="54"/>
      <c r="NJO197" s="54"/>
      <c r="NJP197" s="54"/>
      <c r="NJQ197" s="54"/>
      <c r="NJR197" s="54"/>
      <c r="NJS197" s="54"/>
      <c r="NJT197" s="54"/>
      <c r="NJU197" s="54"/>
      <c r="NJV197" s="54"/>
      <c r="NJW197" s="54"/>
      <c r="NJX197" s="54"/>
      <c r="NJY197" s="54"/>
      <c r="NJZ197" s="54"/>
      <c r="NKA197" s="54"/>
      <c r="NKB197" s="54"/>
      <c r="NKC197" s="54"/>
      <c r="NKD197" s="54"/>
      <c r="NKE197" s="54"/>
      <c r="NKF197" s="54"/>
      <c r="NKG197" s="54"/>
      <c r="NKH197" s="54"/>
      <c r="NKI197" s="54"/>
      <c r="NKJ197" s="54"/>
      <c r="NKK197" s="54"/>
      <c r="NKL197" s="54"/>
      <c r="NKM197" s="54"/>
      <c r="NKN197" s="54"/>
      <c r="NKO197" s="54"/>
      <c r="NKP197" s="54"/>
      <c r="NKQ197" s="54"/>
      <c r="NKR197" s="54"/>
      <c r="NKS197" s="54"/>
      <c r="NKT197" s="54"/>
      <c r="NKU197" s="54"/>
      <c r="NKV197" s="54"/>
      <c r="NKW197" s="54"/>
      <c r="NKX197" s="54"/>
      <c r="NKY197" s="54"/>
      <c r="NKZ197" s="54"/>
      <c r="NLA197" s="54"/>
      <c r="NLB197" s="54"/>
      <c r="NLC197" s="54"/>
      <c r="NLD197" s="54"/>
      <c r="NLE197" s="54"/>
      <c r="NLF197" s="54"/>
      <c r="NLG197" s="54"/>
      <c r="NLH197" s="54"/>
      <c r="NLI197" s="54"/>
      <c r="NLJ197" s="54"/>
      <c r="NLK197" s="54"/>
      <c r="NLL197" s="54"/>
      <c r="NLM197" s="54"/>
      <c r="NLN197" s="54"/>
      <c r="NLO197" s="54"/>
      <c r="NLP197" s="54"/>
      <c r="NLQ197" s="54"/>
      <c r="NLR197" s="54"/>
      <c r="NLS197" s="54"/>
      <c r="NLT197" s="54"/>
      <c r="NLU197" s="54"/>
      <c r="NLV197" s="54"/>
      <c r="NLW197" s="54"/>
      <c r="NLX197" s="54"/>
      <c r="NLY197" s="54"/>
      <c r="NLZ197" s="54"/>
      <c r="NMA197" s="54"/>
      <c r="NMB197" s="54"/>
      <c r="NMC197" s="54"/>
      <c r="NMD197" s="54"/>
      <c r="NME197" s="54"/>
      <c r="NMF197" s="54"/>
      <c r="NMG197" s="54"/>
      <c r="NMH197" s="54"/>
      <c r="NMI197" s="54"/>
      <c r="NMJ197" s="54"/>
      <c r="NMK197" s="54"/>
      <c r="NML197" s="54"/>
      <c r="NMM197" s="54"/>
      <c r="NMN197" s="54"/>
      <c r="NMO197" s="54"/>
      <c r="NMP197" s="54"/>
      <c r="NMQ197" s="54"/>
      <c r="NMR197" s="54"/>
      <c r="NMS197" s="54"/>
      <c r="NMT197" s="54"/>
      <c r="NMU197" s="54"/>
      <c r="NMV197" s="54"/>
      <c r="NMW197" s="54"/>
      <c r="NMX197" s="54"/>
      <c r="NMY197" s="54"/>
      <c r="NMZ197" s="54"/>
      <c r="NNA197" s="54"/>
      <c r="NNB197" s="54"/>
      <c r="NNC197" s="54"/>
      <c r="NND197" s="54"/>
      <c r="NNE197" s="54"/>
      <c r="NNF197" s="54"/>
      <c r="NNG197" s="54"/>
      <c r="NNH197" s="54"/>
      <c r="NNI197" s="54"/>
      <c r="NNJ197" s="54"/>
      <c r="NNK197" s="54"/>
      <c r="NNL197" s="54"/>
      <c r="NNM197" s="54"/>
      <c r="NNN197" s="54"/>
      <c r="NNO197" s="54"/>
      <c r="NNP197" s="54"/>
      <c r="NNQ197" s="54"/>
      <c r="NNR197" s="54"/>
      <c r="NNS197" s="54"/>
      <c r="NNT197" s="54"/>
      <c r="NNU197" s="54"/>
      <c r="NNV197" s="54"/>
      <c r="NNW197" s="54"/>
      <c r="NNX197" s="54"/>
      <c r="NNY197" s="54"/>
      <c r="NNZ197" s="54"/>
      <c r="NOA197" s="54"/>
      <c r="NOB197" s="54"/>
      <c r="NOC197" s="54"/>
      <c r="NOD197" s="54"/>
      <c r="NOE197" s="54"/>
      <c r="NOF197" s="54"/>
      <c r="NOG197" s="54"/>
      <c r="NOH197" s="54"/>
      <c r="NOI197" s="54"/>
      <c r="NOJ197" s="54"/>
      <c r="NOK197" s="54"/>
      <c r="NOL197" s="54"/>
      <c r="NOM197" s="54"/>
      <c r="NON197" s="54"/>
      <c r="NOO197" s="54"/>
      <c r="NOP197" s="54"/>
      <c r="NOQ197" s="54"/>
      <c r="NOR197" s="54"/>
      <c r="NOS197" s="54"/>
      <c r="NOT197" s="54"/>
      <c r="NOU197" s="54"/>
      <c r="NOV197" s="54"/>
      <c r="NOW197" s="54"/>
      <c r="NOX197" s="54"/>
      <c r="NOY197" s="54"/>
      <c r="NOZ197" s="54"/>
      <c r="NPA197" s="54"/>
      <c r="NPB197" s="54"/>
      <c r="NPC197" s="54"/>
      <c r="NPD197" s="54"/>
      <c r="NPE197" s="54"/>
      <c r="NPF197" s="54"/>
      <c r="NPG197" s="54"/>
      <c r="NPH197" s="54"/>
      <c r="NPI197" s="54"/>
      <c r="NPJ197" s="54"/>
      <c r="NPK197" s="54"/>
      <c r="NPL197" s="54"/>
      <c r="NPM197" s="54"/>
      <c r="NPN197" s="54"/>
      <c r="NPO197" s="54"/>
      <c r="NPP197" s="54"/>
      <c r="NPQ197" s="54"/>
      <c r="NPR197" s="54"/>
      <c r="NPS197" s="54"/>
      <c r="NPT197" s="54"/>
      <c r="NPU197" s="54"/>
      <c r="NPV197" s="54"/>
      <c r="NPW197" s="54"/>
      <c r="NPX197" s="54"/>
      <c r="NPY197" s="54"/>
      <c r="NPZ197" s="54"/>
      <c r="NQA197" s="54"/>
      <c r="NQB197" s="54"/>
      <c r="NQC197" s="54"/>
      <c r="NQD197" s="54"/>
      <c r="NQE197" s="54"/>
      <c r="NQF197" s="54"/>
      <c r="NQG197" s="54"/>
      <c r="NQH197" s="54"/>
      <c r="NQI197" s="54"/>
      <c r="NQJ197" s="54"/>
      <c r="NQK197" s="54"/>
      <c r="NQL197" s="54"/>
      <c r="NQM197" s="54"/>
      <c r="NQN197" s="54"/>
      <c r="NQO197" s="54"/>
      <c r="NQP197" s="54"/>
      <c r="NQQ197" s="54"/>
      <c r="NQR197" s="54"/>
      <c r="NQS197" s="54"/>
      <c r="NQT197" s="54"/>
      <c r="NQU197" s="54"/>
      <c r="NQV197" s="54"/>
      <c r="NQW197" s="54"/>
      <c r="NQX197" s="54"/>
      <c r="NQY197" s="54"/>
      <c r="NQZ197" s="54"/>
      <c r="NRA197" s="54"/>
      <c r="NRB197" s="54"/>
      <c r="NRC197" s="54"/>
      <c r="NRD197" s="54"/>
      <c r="NRE197" s="54"/>
      <c r="NRF197" s="54"/>
      <c r="NRG197" s="54"/>
      <c r="NRH197" s="54"/>
      <c r="NRI197" s="54"/>
      <c r="NRJ197" s="54"/>
      <c r="NRK197" s="54"/>
      <c r="NRL197" s="54"/>
      <c r="NRM197" s="54"/>
      <c r="NRN197" s="54"/>
      <c r="NRO197" s="54"/>
      <c r="NRP197" s="54"/>
      <c r="NRQ197" s="54"/>
      <c r="NRR197" s="54"/>
      <c r="NRS197" s="54"/>
      <c r="NRT197" s="54"/>
      <c r="NRU197" s="54"/>
      <c r="NRV197" s="54"/>
      <c r="NRW197" s="54"/>
      <c r="NRX197" s="54"/>
      <c r="NRY197" s="54"/>
      <c r="NRZ197" s="54"/>
      <c r="NSA197" s="54"/>
      <c r="NSB197" s="54"/>
      <c r="NSC197" s="54"/>
      <c r="NSD197" s="54"/>
      <c r="NSE197" s="54"/>
      <c r="NSF197" s="54"/>
      <c r="NSG197" s="54"/>
      <c r="NSH197" s="54"/>
      <c r="NSI197" s="54"/>
      <c r="NSJ197" s="54"/>
      <c r="NSK197" s="54"/>
      <c r="NSL197" s="54"/>
      <c r="NSM197" s="54"/>
      <c r="NSN197" s="54"/>
      <c r="NSO197" s="54"/>
      <c r="NSP197" s="54"/>
      <c r="NSQ197" s="54"/>
      <c r="NSR197" s="54"/>
      <c r="NSS197" s="54"/>
      <c r="NST197" s="54"/>
      <c r="NSU197" s="54"/>
      <c r="NSV197" s="54"/>
      <c r="NSW197" s="54"/>
      <c r="NSX197" s="54"/>
      <c r="NSY197" s="54"/>
      <c r="NSZ197" s="54"/>
      <c r="NTA197" s="54"/>
      <c r="NTB197" s="54"/>
      <c r="NTC197" s="54"/>
      <c r="NTD197" s="54"/>
      <c r="NTE197" s="54"/>
      <c r="NTF197" s="54"/>
      <c r="NTG197" s="54"/>
      <c r="NTH197" s="54"/>
      <c r="NTI197" s="54"/>
      <c r="NTJ197" s="54"/>
      <c r="NTK197" s="54"/>
      <c r="NTL197" s="54"/>
      <c r="NTM197" s="54"/>
      <c r="NTN197" s="54"/>
      <c r="NTO197" s="54"/>
      <c r="NTP197" s="54"/>
      <c r="NTQ197" s="54"/>
      <c r="NTR197" s="54"/>
      <c r="NTS197" s="54"/>
      <c r="NTT197" s="54"/>
      <c r="NTU197" s="54"/>
      <c r="NTV197" s="54"/>
      <c r="NTW197" s="54"/>
      <c r="NTX197" s="54"/>
      <c r="NTY197" s="54"/>
      <c r="NTZ197" s="54"/>
      <c r="NUA197" s="54"/>
      <c r="NUB197" s="54"/>
      <c r="NUC197" s="54"/>
      <c r="NUD197" s="54"/>
      <c r="NUE197" s="54"/>
      <c r="NUF197" s="54"/>
      <c r="NUG197" s="54"/>
      <c r="NUH197" s="54"/>
      <c r="NUI197" s="54"/>
      <c r="NUJ197" s="54"/>
      <c r="NUK197" s="54"/>
      <c r="NUL197" s="54"/>
      <c r="NUM197" s="54"/>
      <c r="NUN197" s="54"/>
      <c r="NUO197" s="54"/>
      <c r="NUP197" s="54"/>
      <c r="NUQ197" s="54"/>
      <c r="NUR197" s="54"/>
      <c r="NUS197" s="54"/>
      <c r="NUT197" s="54"/>
      <c r="NUU197" s="54"/>
      <c r="NUV197" s="54"/>
      <c r="NUW197" s="54"/>
      <c r="NUX197" s="54"/>
      <c r="NUY197" s="54"/>
      <c r="NUZ197" s="54"/>
      <c r="NVA197" s="54"/>
      <c r="NVB197" s="54"/>
      <c r="NVC197" s="54"/>
      <c r="NVD197" s="54"/>
      <c r="NVE197" s="54"/>
      <c r="NVF197" s="54"/>
      <c r="NVG197" s="54"/>
      <c r="NVH197" s="54"/>
      <c r="NVI197" s="54"/>
      <c r="NVJ197" s="54"/>
      <c r="NVK197" s="54"/>
      <c r="NVL197" s="54"/>
      <c r="NVM197" s="54"/>
      <c r="NVN197" s="54"/>
      <c r="NVO197" s="54"/>
      <c r="NVP197" s="54"/>
      <c r="NVQ197" s="54"/>
      <c r="NVR197" s="54"/>
      <c r="NVS197" s="54"/>
      <c r="NVT197" s="54"/>
      <c r="NVU197" s="54"/>
      <c r="NVV197" s="54"/>
      <c r="NVW197" s="54"/>
      <c r="NVX197" s="54"/>
      <c r="NVY197" s="54"/>
      <c r="NVZ197" s="54"/>
      <c r="NWA197" s="54"/>
      <c r="NWB197" s="54"/>
      <c r="NWC197" s="54"/>
      <c r="NWD197" s="54"/>
      <c r="NWE197" s="54"/>
      <c r="NWF197" s="54"/>
      <c r="NWG197" s="54"/>
      <c r="NWH197" s="54"/>
      <c r="NWI197" s="54"/>
      <c r="NWJ197" s="54"/>
      <c r="NWK197" s="54"/>
      <c r="NWL197" s="54"/>
      <c r="NWM197" s="54"/>
      <c r="NWN197" s="54"/>
      <c r="NWO197" s="54"/>
      <c r="NWP197" s="54"/>
      <c r="NWQ197" s="54"/>
      <c r="NWR197" s="54"/>
      <c r="NWS197" s="54"/>
      <c r="NWT197" s="54"/>
      <c r="NWU197" s="54"/>
      <c r="NWV197" s="54"/>
      <c r="NWW197" s="54"/>
      <c r="NWX197" s="54"/>
      <c r="NWY197" s="54"/>
      <c r="NWZ197" s="54"/>
      <c r="NXA197" s="54"/>
      <c r="NXB197" s="54"/>
      <c r="NXC197" s="54"/>
      <c r="NXD197" s="54"/>
      <c r="NXE197" s="54"/>
      <c r="NXF197" s="54"/>
      <c r="NXG197" s="54"/>
      <c r="NXH197" s="54"/>
      <c r="NXI197" s="54"/>
      <c r="NXJ197" s="54"/>
      <c r="NXK197" s="54"/>
      <c r="NXL197" s="54"/>
      <c r="NXM197" s="54"/>
      <c r="NXN197" s="54"/>
      <c r="NXO197" s="54"/>
      <c r="NXP197" s="54"/>
      <c r="NXQ197" s="54"/>
      <c r="NXR197" s="54"/>
      <c r="NXS197" s="54"/>
      <c r="NXT197" s="54"/>
      <c r="NXU197" s="54"/>
      <c r="NXV197" s="54"/>
      <c r="NXW197" s="54"/>
      <c r="NXX197" s="54"/>
      <c r="NXY197" s="54"/>
      <c r="NXZ197" s="54"/>
      <c r="NYA197" s="54"/>
      <c r="NYB197" s="54"/>
      <c r="NYC197" s="54"/>
      <c r="NYD197" s="54"/>
      <c r="NYE197" s="54"/>
      <c r="NYF197" s="54"/>
      <c r="NYG197" s="54"/>
      <c r="NYH197" s="54"/>
      <c r="NYI197" s="54"/>
      <c r="NYJ197" s="54"/>
      <c r="NYK197" s="54"/>
      <c r="NYL197" s="54"/>
      <c r="NYM197" s="54"/>
      <c r="NYN197" s="54"/>
      <c r="NYO197" s="54"/>
      <c r="NYP197" s="54"/>
      <c r="NYQ197" s="54"/>
      <c r="NYR197" s="54"/>
      <c r="NYS197" s="54"/>
      <c r="NYT197" s="54"/>
      <c r="NYU197" s="54"/>
      <c r="NYV197" s="54"/>
      <c r="NYW197" s="54"/>
      <c r="NYX197" s="54"/>
      <c r="NYY197" s="54"/>
      <c r="NYZ197" s="54"/>
      <c r="NZA197" s="54"/>
      <c r="NZB197" s="54"/>
      <c r="NZC197" s="54"/>
      <c r="NZD197" s="54"/>
      <c r="NZE197" s="54"/>
      <c r="NZF197" s="54"/>
      <c r="NZG197" s="54"/>
      <c r="NZH197" s="54"/>
      <c r="NZI197" s="54"/>
      <c r="NZJ197" s="54"/>
      <c r="NZK197" s="54"/>
      <c r="NZL197" s="54"/>
      <c r="NZM197" s="54"/>
      <c r="NZN197" s="54"/>
      <c r="NZO197" s="54"/>
      <c r="NZP197" s="54"/>
      <c r="NZQ197" s="54"/>
      <c r="NZR197" s="54"/>
      <c r="NZS197" s="54"/>
      <c r="NZT197" s="54"/>
      <c r="NZU197" s="54"/>
      <c r="NZV197" s="54"/>
      <c r="NZW197" s="54"/>
      <c r="NZX197" s="54"/>
      <c r="NZY197" s="54"/>
      <c r="NZZ197" s="54"/>
      <c r="OAA197" s="54"/>
      <c r="OAB197" s="54"/>
      <c r="OAC197" s="54"/>
      <c r="OAD197" s="54"/>
      <c r="OAE197" s="54"/>
      <c r="OAF197" s="54"/>
      <c r="OAG197" s="54"/>
      <c r="OAH197" s="54"/>
      <c r="OAI197" s="54"/>
      <c r="OAJ197" s="54"/>
      <c r="OAK197" s="54"/>
      <c r="OAL197" s="54"/>
      <c r="OAM197" s="54"/>
      <c r="OAN197" s="54"/>
      <c r="OAO197" s="54"/>
      <c r="OAP197" s="54"/>
      <c r="OAQ197" s="54"/>
      <c r="OAR197" s="54"/>
      <c r="OAS197" s="54"/>
      <c r="OAT197" s="54"/>
      <c r="OAU197" s="54"/>
      <c r="OAV197" s="54"/>
      <c r="OAW197" s="54"/>
      <c r="OAX197" s="54"/>
      <c r="OAY197" s="54"/>
      <c r="OAZ197" s="54"/>
      <c r="OBA197" s="54"/>
      <c r="OBB197" s="54"/>
      <c r="OBC197" s="54"/>
      <c r="OBD197" s="54"/>
      <c r="OBE197" s="54"/>
      <c r="OBF197" s="54"/>
      <c r="OBG197" s="54"/>
      <c r="OBH197" s="54"/>
      <c r="OBI197" s="54"/>
      <c r="OBJ197" s="54"/>
      <c r="OBK197" s="54"/>
      <c r="OBL197" s="54"/>
      <c r="OBM197" s="54"/>
      <c r="OBN197" s="54"/>
      <c r="OBO197" s="54"/>
      <c r="OBP197" s="54"/>
      <c r="OBQ197" s="54"/>
      <c r="OBR197" s="54"/>
      <c r="OBS197" s="54"/>
      <c r="OBT197" s="54"/>
      <c r="OBU197" s="54"/>
      <c r="OBV197" s="54"/>
      <c r="OBW197" s="54"/>
      <c r="OBX197" s="54"/>
      <c r="OBY197" s="54"/>
      <c r="OBZ197" s="54"/>
      <c r="OCA197" s="54"/>
      <c r="OCB197" s="54"/>
      <c r="OCC197" s="54"/>
      <c r="OCD197" s="54"/>
      <c r="OCE197" s="54"/>
      <c r="OCF197" s="54"/>
      <c r="OCG197" s="54"/>
      <c r="OCH197" s="54"/>
      <c r="OCI197" s="54"/>
      <c r="OCJ197" s="54"/>
      <c r="OCK197" s="54"/>
      <c r="OCL197" s="54"/>
      <c r="OCM197" s="54"/>
      <c r="OCN197" s="54"/>
      <c r="OCO197" s="54"/>
      <c r="OCP197" s="54"/>
      <c r="OCQ197" s="54"/>
      <c r="OCR197" s="54"/>
      <c r="OCS197" s="54"/>
      <c r="OCT197" s="54"/>
      <c r="OCU197" s="54"/>
      <c r="OCV197" s="54"/>
      <c r="OCW197" s="54"/>
      <c r="OCX197" s="54"/>
      <c r="OCY197" s="54"/>
      <c r="OCZ197" s="54"/>
      <c r="ODA197" s="54"/>
      <c r="ODB197" s="54"/>
      <c r="ODC197" s="54"/>
      <c r="ODD197" s="54"/>
      <c r="ODE197" s="54"/>
      <c r="ODF197" s="54"/>
      <c r="ODG197" s="54"/>
      <c r="ODH197" s="54"/>
      <c r="ODI197" s="54"/>
      <c r="ODJ197" s="54"/>
      <c r="ODK197" s="54"/>
      <c r="ODL197" s="54"/>
      <c r="ODM197" s="54"/>
      <c r="ODN197" s="54"/>
      <c r="ODO197" s="54"/>
      <c r="ODP197" s="54"/>
      <c r="ODQ197" s="54"/>
      <c r="ODR197" s="54"/>
      <c r="ODS197" s="54"/>
      <c r="ODT197" s="54"/>
      <c r="ODU197" s="54"/>
      <c r="ODV197" s="54"/>
      <c r="ODW197" s="54"/>
      <c r="ODX197" s="54"/>
      <c r="ODY197" s="54"/>
      <c r="ODZ197" s="54"/>
      <c r="OEA197" s="54"/>
      <c r="OEB197" s="54"/>
      <c r="OEC197" s="54"/>
      <c r="OED197" s="54"/>
      <c r="OEE197" s="54"/>
      <c r="OEF197" s="54"/>
      <c r="OEG197" s="54"/>
      <c r="OEH197" s="54"/>
      <c r="OEI197" s="54"/>
      <c r="OEJ197" s="54"/>
      <c r="OEK197" s="54"/>
      <c r="OEL197" s="54"/>
      <c r="OEM197" s="54"/>
      <c r="OEN197" s="54"/>
      <c r="OEO197" s="54"/>
      <c r="OEP197" s="54"/>
      <c r="OEQ197" s="54"/>
      <c r="OER197" s="54"/>
      <c r="OES197" s="54"/>
      <c r="OET197" s="54"/>
      <c r="OEU197" s="54"/>
      <c r="OEV197" s="54"/>
      <c r="OEW197" s="54"/>
      <c r="OEX197" s="54"/>
      <c r="OEY197" s="54"/>
      <c r="OEZ197" s="54"/>
      <c r="OFA197" s="54"/>
      <c r="OFB197" s="54"/>
      <c r="OFC197" s="54"/>
      <c r="OFD197" s="54"/>
      <c r="OFE197" s="54"/>
      <c r="OFF197" s="54"/>
      <c r="OFG197" s="54"/>
      <c r="OFH197" s="54"/>
      <c r="OFI197" s="54"/>
      <c r="OFJ197" s="54"/>
      <c r="OFK197" s="54"/>
      <c r="OFL197" s="54"/>
      <c r="OFM197" s="54"/>
      <c r="OFN197" s="54"/>
      <c r="OFO197" s="54"/>
      <c r="OFP197" s="54"/>
      <c r="OFQ197" s="54"/>
      <c r="OFR197" s="54"/>
      <c r="OFS197" s="54"/>
      <c r="OFT197" s="54"/>
      <c r="OFU197" s="54"/>
      <c r="OFV197" s="54"/>
      <c r="OFW197" s="54"/>
      <c r="OFX197" s="54"/>
      <c r="OFY197" s="54"/>
      <c r="OFZ197" s="54"/>
      <c r="OGA197" s="54"/>
      <c r="OGB197" s="54"/>
      <c r="OGC197" s="54"/>
      <c r="OGD197" s="54"/>
      <c r="OGE197" s="54"/>
      <c r="OGF197" s="54"/>
      <c r="OGG197" s="54"/>
      <c r="OGH197" s="54"/>
      <c r="OGI197" s="54"/>
      <c r="OGJ197" s="54"/>
      <c r="OGK197" s="54"/>
      <c r="OGL197" s="54"/>
      <c r="OGM197" s="54"/>
      <c r="OGN197" s="54"/>
      <c r="OGO197" s="54"/>
      <c r="OGP197" s="54"/>
      <c r="OGQ197" s="54"/>
      <c r="OGR197" s="54"/>
      <c r="OGS197" s="54"/>
      <c r="OGT197" s="54"/>
      <c r="OGU197" s="54"/>
      <c r="OGV197" s="54"/>
      <c r="OGW197" s="54"/>
      <c r="OGX197" s="54"/>
      <c r="OGY197" s="54"/>
      <c r="OGZ197" s="54"/>
      <c r="OHA197" s="54"/>
      <c r="OHB197" s="54"/>
      <c r="OHC197" s="54"/>
      <c r="OHD197" s="54"/>
      <c r="OHE197" s="54"/>
      <c r="OHF197" s="54"/>
      <c r="OHG197" s="54"/>
      <c r="OHH197" s="54"/>
      <c r="OHI197" s="54"/>
      <c r="OHJ197" s="54"/>
      <c r="OHK197" s="54"/>
      <c r="OHL197" s="54"/>
      <c r="OHM197" s="54"/>
      <c r="OHN197" s="54"/>
      <c r="OHO197" s="54"/>
      <c r="OHP197" s="54"/>
      <c r="OHQ197" s="54"/>
      <c r="OHR197" s="54"/>
      <c r="OHS197" s="54"/>
      <c r="OHT197" s="54"/>
      <c r="OHU197" s="54"/>
      <c r="OHV197" s="54"/>
      <c r="OHW197" s="54"/>
      <c r="OHX197" s="54"/>
      <c r="OHY197" s="54"/>
      <c r="OHZ197" s="54"/>
      <c r="OIA197" s="54"/>
      <c r="OIB197" s="54"/>
      <c r="OIC197" s="54"/>
      <c r="OID197" s="54"/>
      <c r="OIE197" s="54"/>
      <c r="OIF197" s="54"/>
      <c r="OIG197" s="54"/>
      <c r="OIH197" s="54"/>
      <c r="OII197" s="54"/>
      <c r="OIJ197" s="54"/>
      <c r="OIK197" s="54"/>
      <c r="OIL197" s="54"/>
      <c r="OIM197" s="54"/>
      <c r="OIN197" s="54"/>
      <c r="OIO197" s="54"/>
      <c r="OIP197" s="54"/>
      <c r="OIQ197" s="54"/>
      <c r="OIR197" s="54"/>
      <c r="OIS197" s="54"/>
      <c r="OIT197" s="54"/>
      <c r="OIU197" s="54"/>
      <c r="OIV197" s="54"/>
      <c r="OIW197" s="54"/>
      <c r="OIX197" s="54"/>
      <c r="OIY197" s="54"/>
      <c r="OIZ197" s="54"/>
      <c r="OJA197" s="54"/>
      <c r="OJB197" s="54"/>
      <c r="OJC197" s="54"/>
      <c r="OJD197" s="54"/>
      <c r="OJE197" s="54"/>
      <c r="OJF197" s="54"/>
      <c r="OJG197" s="54"/>
      <c r="OJH197" s="54"/>
      <c r="OJI197" s="54"/>
      <c r="OJJ197" s="54"/>
      <c r="OJK197" s="54"/>
      <c r="OJL197" s="54"/>
      <c r="OJM197" s="54"/>
      <c r="OJN197" s="54"/>
      <c r="OJO197" s="54"/>
      <c r="OJP197" s="54"/>
      <c r="OJQ197" s="54"/>
      <c r="OJR197" s="54"/>
      <c r="OJS197" s="54"/>
      <c r="OJT197" s="54"/>
      <c r="OJU197" s="54"/>
      <c r="OJV197" s="54"/>
      <c r="OJW197" s="54"/>
      <c r="OJX197" s="54"/>
      <c r="OJY197" s="54"/>
      <c r="OJZ197" s="54"/>
      <c r="OKA197" s="54"/>
      <c r="OKB197" s="54"/>
      <c r="OKC197" s="54"/>
      <c r="OKD197" s="54"/>
      <c r="OKE197" s="54"/>
      <c r="OKF197" s="54"/>
      <c r="OKG197" s="54"/>
      <c r="OKH197" s="54"/>
      <c r="OKI197" s="54"/>
      <c r="OKJ197" s="54"/>
      <c r="OKK197" s="54"/>
      <c r="OKL197" s="54"/>
      <c r="OKM197" s="54"/>
      <c r="OKN197" s="54"/>
      <c r="OKO197" s="54"/>
      <c r="OKP197" s="54"/>
      <c r="OKQ197" s="54"/>
      <c r="OKR197" s="54"/>
      <c r="OKS197" s="54"/>
      <c r="OKT197" s="54"/>
      <c r="OKU197" s="54"/>
      <c r="OKV197" s="54"/>
      <c r="OKW197" s="54"/>
      <c r="OKX197" s="54"/>
      <c r="OKY197" s="54"/>
      <c r="OKZ197" s="54"/>
      <c r="OLA197" s="54"/>
      <c r="OLB197" s="54"/>
      <c r="OLC197" s="54"/>
      <c r="OLD197" s="54"/>
      <c r="OLE197" s="54"/>
      <c r="OLF197" s="54"/>
      <c r="OLG197" s="54"/>
      <c r="OLH197" s="54"/>
      <c r="OLI197" s="54"/>
      <c r="OLJ197" s="54"/>
      <c r="OLK197" s="54"/>
      <c r="OLL197" s="54"/>
      <c r="OLM197" s="54"/>
      <c r="OLN197" s="54"/>
      <c r="OLO197" s="54"/>
      <c r="OLP197" s="54"/>
      <c r="OLQ197" s="54"/>
      <c r="OLR197" s="54"/>
      <c r="OLS197" s="54"/>
      <c r="OLT197" s="54"/>
      <c r="OLU197" s="54"/>
      <c r="OLV197" s="54"/>
      <c r="OLW197" s="54"/>
      <c r="OLX197" s="54"/>
      <c r="OLY197" s="54"/>
      <c r="OLZ197" s="54"/>
      <c r="OMA197" s="54"/>
      <c r="OMB197" s="54"/>
      <c r="OMC197" s="54"/>
      <c r="OMD197" s="54"/>
      <c r="OME197" s="54"/>
      <c r="OMF197" s="54"/>
      <c r="OMG197" s="54"/>
      <c r="OMH197" s="54"/>
      <c r="OMI197" s="54"/>
      <c r="OMJ197" s="54"/>
      <c r="OMK197" s="54"/>
      <c r="OML197" s="54"/>
      <c r="OMM197" s="54"/>
      <c r="OMN197" s="54"/>
      <c r="OMO197" s="54"/>
      <c r="OMP197" s="54"/>
      <c r="OMQ197" s="54"/>
      <c r="OMR197" s="54"/>
      <c r="OMS197" s="54"/>
      <c r="OMT197" s="54"/>
      <c r="OMU197" s="54"/>
      <c r="OMV197" s="54"/>
      <c r="OMW197" s="54"/>
      <c r="OMX197" s="54"/>
      <c r="OMY197" s="54"/>
      <c r="OMZ197" s="54"/>
      <c r="ONA197" s="54"/>
      <c r="ONB197" s="54"/>
      <c r="ONC197" s="54"/>
      <c r="OND197" s="54"/>
      <c r="ONE197" s="54"/>
      <c r="ONF197" s="54"/>
      <c r="ONG197" s="54"/>
      <c r="ONH197" s="54"/>
      <c r="ONI197" s="54"/>
      <c r="ONJ197" s="54"/>
      <c r="ONK197" s="54"/>
      <c r="ONL197" s="54"/>
      <c r="ONM197" s="54"/>
      <c r="ONN197" s="54"/>
      <c r="ONO197" s="54"/>
      <c r="ONP197" s="54"/>
      <c r="ONQ197" s="54"/>
      <c r="ONR197" s="54"/>
      <c r="ONS197" s="54"/>
      <c r="ONT197" s="54"/>
      <c r="ONU197" s="54"/>
      <c r="ONV197" s="54"/>
      <c r="ONW197" s="54"/>
      <c r="ONX197" s="54"/>
      <c r="ONY197" s="54"/>
      <c r="ONZ197" s="54"/>
      <c r="OOA197" s="54"/>
      <c r="OOB197" s="54"/>
      <c r="OOC197" s="54"/>
      <c r="OOD197" s="54"/>
      <c r="OOE197" s="54"/>
      <c r="OOF197" s="54"/>
      <c r="OOG197" s="54"/>
      <c r="OOH197" s="54"/>
      <c r="OOI197" s="54"/>
      <c r="OOJ197" s="54"/>
      <c r="OOK197" s="54"/>
      <c r="OOL197" s="54"/>
      <c r="OOM197" s="54"/>
      <c r="OON197" s="54"/>
      <c r="OOO197" s="54"/>
      <c r="OOP197" s="54"/>
      <c r="OOQ197" s="54"/>
      <c r="OOR197" s="54"/>
      <c r="OOS197" s="54"/>
      <c r="OOT197" s="54"/>
      <c r="OOU197" s="54"/>
      <c r="OOV197" s="54"/>
      <c r="OOW197" s="54"/>
      <c r="OOX197" s="54"/>
      <c r="OOY197" s="54"/>
      <c r="OOZ197" s="54"/>
      <c r="OPA197" s="54"/>
      <c r="OPB197" s="54"/>
      <c r="OPC197" s="54"/>
      <c r="OPD197" s="54"/>
      <c r="OPE197" s="54"/>
      <c r="OPF197" s="54"/>
      <c r="OPG197" s="54"/>
      <c r="OPH197" s="54"/>
      <c r="OPI197" s="54"/>
      <c r="OPJ197" s="54"/>
      <c r="OPK197" s="54"/>
      <c r="OPL197" s="54"/>
      <c r="OPM197" s="54"/>
      <c r="OPN197" s="54"/>
      <c r="OPO197" s="54"/>
      <c r="OPP197" s="54"/>
      <c r="OPQ197" s="54"/>
      <c r="OPR197" s="54"/>
      <c r="OPS197" s="54"/>
      <c r="OPT197" s="54"/>
      <c r="OPU197" s="54"/>
      <c r="OPV197" s="54"/>
      <c r="OPW197" s="54"/>
      <c r="OPX197" s="54"/>
      <c r="OPY197" s="54"/>
      <c r="OPZ197" s="54"/>
      <c r="OQA197" s="54"/>
      <c r="OQB197" s="54"/>
      <c r="OQC197" s="54"/>
      <c r="OQD197" s="54"/>
      <c r="OQE197" s="54"/>
      <c r="OQF197" s="54"/>
      <c r="OQG197" s="54"/>
      <c r="OQH197" s="54"/>
      <c r="OQI197" s="54"/>
      <c r="OQJ197" s="54"/>
      <c r="OQK197" s="54"/>
      <c r="OQL197" s="54"/>
      <c r="OQM197" s="54"/>
      <c r="OQN197" s="54"/>
      <c r="OQO197" s="54"/>
      <c r="OQP197" s="54"/>
      <c r="OQQ197" s="54"/>
      <c r="OQR197" s="54"/>
      <c r="OQS197" s="54"/>
      <c r="OQT197" s="54"/>
      <c r="OQU197" s="54"/>
      <c r="OQV197" s="54"/>
      <c r="OQW197" s="54"/>
      <c r="OQX197" s="54"/>
      <c r="OQY197" s="54"/>
      <c r="OQZ197" s="54"/>
      <c r="ORA197" s="54"/>
      <c r="ORB197" s="54"/>
      <c r="ORC197" s="54"/>
      <c r="ORD197" s="54"/>
      <c r="ORE197" s="54"/>
      <c r="ORF197" s="54"/>
      <c r="ORG197" s="54"/>
      <c r="ORH197" s="54"/>
      <c r="ORI197" s="54"/>
      <c r="ORJ197" s="54"/>
      <c r="ORK197" s="54"/>
      <c r="ORL197" s="54"/>
      <c r="ORM197" s="54"/>
      <c r="ORN197" s="54"/>
      <c r="ORO197" s="54"/>
      <c r="ORP197" s="54"/>
      <c r="ORQ197" s="54"/>
      <c r="ORR197" s="54"/>
      <c r="ORS197" s="54"/>
      <c r="ORT197" s="54"/>
      <c r="ORU197" s="54"/>
      <c r="ORV197" s="54"/>
      <c r="ORW197" s="54"/>
      <c r="ORX197" s="54"/>
      <c r="ORY197" s="54"/>
      <c r="ORZ197" s="54"/>
      <c r="OSA197" s="54"/>
      <c r="OSB197" s="54"/>
      <c r="OSC197" s="54"/>
      <c r="OSD197" s="54"/>
      <c r="OSE197" s="54"/>
      <c r="OSF197" s="54"/>
      <c r="OSG197" s="54"/>
      <c r="OSH197" s="54"/>
      <c r="OSI197" s="54"/>
      <c r="OSJ197" s="54"/>
      <c r="OSK197" s="54"/>
      <c r="OSL197" s="54"/>
      <c r="OSM197" s="54"/>
      <c r="OSN197" s="54"/>
      <c r="OSO197" s="54"/>
      <c r="OSP197" s="54"/>
      <c r="OSQ197" s="54"/>
      <c r="OSR197" s="54"/>
      <c r="OSS197" s="54"/>
      <c r="OST197" s="54"/>
      <c r="OSU197" s="54"/>
      <c r="OSV197" s="54"/>
      <c r="OSW197" s="54"/>
      <c r="OSX197" s="54"/>
      <c r="OSY197" s="54"/>
      <c r="OSZ197" s="54"/>
      <c r="OTA197" s="54"/>
      <c r="OTB197" s="54"/>
      <c r="OTC197" s="54"/>
      <c r="OTD197" s="54"/>
      <c r="OTE197" s="54"/>
      <c r="OTF197" s="54"/>
      <c r="OTG197" s="54"/>
      <c r="OTH197" s="54"/>
      <c r="OTI197" s="54"/>
      <c r="OTJ197" s="54"/>
      <c r="OTK197" s="54"/>
      <c r="OTL197" s="54"/>
      <c r="OTM197" s="54"/>
      <c r="OTN197" s="54"/>
      <c r="OTO197" s="54"/>
      <c r="OTP197" s="54"/>
      <c r="OTQ197" s="54"/>
      <c r="OTR197" s="54"/>
      <c r="OTS197" s="54"/>
      <c r="OTT197" s="54"/>
      <c r="OTU197" s="54"/>
      <c r="OTV197" s="54"/>
      <c r="OTW197" s="54"/>
      <c r="OTX197" s="54"/>
      <c r="OTY197" s="54"/>
      <c r="OTZ197" s="54"/>
      <c r="OUA197" s="54"/>
      <c r="OUB197" s="54"/>
      <c r="OUC197" s="54"/>
      <c r="OUD197" s="54"/>
      <c r="OUE197" s="54"/>
      <c r="OUF197" s="54"/>
      <c r="OUG197" s="54"/>
      <c r="OUH197" s="54"/>
      <c r="OUI197" s="54"/>
      <c r="OUJ197" s="54"/>
      <c r="OUK197" s="54"/>
      <c r="OUL197" s="54"/>
      <c r="OUM197" s="54"/>
      <c r="OUN197" s="54"/>
      <c r="OUO197" s="54"/>
      <c r="OUP197" s="54"/>
      <c r="OUQ197" s="54"/>
      <c r="OUR197" s="54"/>
      <c r="OUS197" s="54"/>
      <c r="OUT197" s="54"/>
      <c r="OUU197" s="54"/>
      <c r="OUV197" s="54"/>
      <c r="OUW197" s="54"/>
      <c r="OUX197" s="54"/>
      <c r="OUY197" s="54"/>
      <c r="OUZ197" s="54"/>
      <c r="OVA197" s="54"/>
      <c r="OVB197" s="54"/>
      <c r="OVC197" s="54"/>
      <c r="OVD197" s="54"/>
      <c r="OVE197" s="54"/>
      <c r="OVF197" s="54"/>
      <c r="OVG197" s="54"/>
      <c r="OVH197" s="54"/>
      <c r="OVI197" s="54"/>
      <c r="OVJ197" s="54"/>
      <c r="OVK197" s="54"/>
      <c r="OVL197" s="54"/>
      <c r="OVM197" s="54"/>
      <c r="OVN197" s="54"/>
      <c r="OVO197" s="54"/>
      <c r="OVP197" s="54"/>
      <c r="OVQ197" s="54"/>
      <c r="OVR197" s="54"/>
      <c r="OVS197" s="54"/>
      <c r="OVT197" s="54"/>
      <c r="OVU197" s="54"/>
      <c r="OVV197" s="54"/>
      <c r="OVW197" s="54"/>
      <c r="OVX197" s="54"/>
      <c r="OVY197" s="54"/>
      <c r="OVZ197" s="54"/>
      <c r="OWA197" s="54"/>
      <c r="OWB197" s="54"/>
      <c r="OWC197" s="54"/>
      <c r="OWD197" s="54"/>
      <c r="OWE197" s="54"/>
      <c r="OWF197" s="54"/>
      <c r="OWG197" s="54"/>
      <c r="OWH197" s="54"/>
      <c r="OWI197" s="54"/>
      <c r="OWJ197" s="54"/>
      <c r="OWK197" s="54"/>
      <c r="OWL197" s="54"/>
      <c r="OWM197" s="54"/>
      <c r="OWN197" s="54"/>
      <c r="OWO197" s="54"/>
      <c r="OWP197" s="54"/>
      <c r="OWQ197" s="54"/>
      <c r="OWR197" s="54"/>
      <c r="OWS197" s="54"/>
      <c r="OWT197" s="54"/>
      <c r="OWU197" s="54"/>
      <c r="OWV197" s="54"/>
      <c r="OWW197" s="54"/>
      <c r="OWX197" s="54"/>
      <c r="OWY197" s="54"/>
      <c r="OWZ197" s="54"/>
      <c r="OXA197" s="54"/>
      <c r="OXB197" s="54"/>
      <c r="OXC197" s="54"/>
      <c r="OXD197" s="54"/>
      <c r="OXE197" s="54"/>
      <c r="OXF197" s="54"/>
      <c r="OXG197" s="54"/>
      <c r="OXH197" s="54"/>
      <c r="OXI197" s="54"/>
      <c r="OXJ197" s="54"/>
      <c r="OXK197" s="54"/>
      <c r="OXL197" s="54"/>
      <c r="OXM197" s="54"/>
      <c r="OXN197" s="54"/>
      <c r="OXO197" s="54"/>
      <c r="OXP197" s="54"/>
      <c r="OXQ197" s="54"/>
      <c r="OXR197" s="54"/>
      <c r="OXS197" s="54"/>
      <c r="OXT197" s="54"/>
      <c r="OXU197" s="54"/>
      <c r="OXV197" s="54"/>
      <c r="OXW197" s="54"/>
      <c r="OXX197" s="54"/>
      <c r="OXY197" s="54"/>
      <c r="OXZ197" s="54"/>
      <c r="OYA197" s="54"/>
      <c r="OYB197" s="54"/>
      <c r="OYC197" s="54"/>
      <c r="OYD197" s="54"/>
      <c r="OYE197" s="54"/>
      <c r="OYF197" s="54"/>
      <c r="OYG197" s="54"/>
      <c r="OYH197" s="54"/>
      <c r="OYI197" s="54"/>
      <c r="OYJ197" s="54"/>
      <c r="OYK197" s="54"/>
      <c r="OYL197" s="54"/>
      <c r="OYM197" s="54"/>
      <c r="OYN197" s="54"/>
      <c r="OYO197" s="54"/>
      <c r="OYP197" s="54"/>
      <c r="OYQ197" s="54"/>
      <c r="OYR197" s="54"/>
      <c r="OYS197" s="54"/>
      <c r="OYT197" s="54"/>
      <c r="OYU197" s="54"/>
      <c r="OYV197" s="54"/>
      <c r="OYW197" s="54"/>
      <c r="OYX197" s="54"/>
      <c r="OYY197" s="54"/>
      <c r="OYZ197" s="54"/>
      <c r="OZA197" s="54"/>
      <c r="OZB197" s="54"/>
      <c r="OZC197" s="54"/>
      <c r="OZD197" s="54"/>
      <c r="OZE197" s="54"/>
      <c r="OZF197" s="54"/>
      <c r="OZG197" s="54"/>
      <c r="OZH197" s="54"/>
      <c r="OZI197" s="54"/>
      <c r="OZJ197" s="54"/>
      <c r="OZK197" s="54"/>
      <c r="OZL197" s="54"/>
      <c r="OZM197" s="54"/>
      <c r="OZN197" s="54"/>
      <c r="OZO197" s="54"/>
      <c r="OZP197" s="54"/>
      <c r="OZQ197" s="54"/>
      <c r="OZR197" s="54"/>
      <c r="OZS197" s="54"/>
      <c r="OZT197" s="54"/>
      <c r="OZU197" s="54"/>
      <c r="OZV197" s="54"/>
      <c r="OZW197" s="54"/>
      <c r="OZX197" s="54"/>
      <c r="OZY197" s="54"/>
      <c r="OZZ197" s="54"/>
      <c r="PAA197" s="54"/>
      <c r="PAB197" s="54"/>
      <c r="PAC197" s="54"/>
      <c r="PAD197" s="54"/>
      <c r="PAE197" s="54"/>
      <c r="PAF197" s="54"/>
      <c r="PAG197" s="54"/>
      <c r="PAH197" s="54"/>
      <c r="PAI197" s="54"/>
      <c r="PAJ197" s="54"/>
      <c r="PAK197" s="54"/>
      <c r="PAL197" s="54"/>
      <c r="PAM197" s="54"/>
      <c r="PAN197" s="54"/>
      <c r="PAO197" s="54"/>
      <c r="PAP197" s="54"/>
      <c r="PAQ197" s="54"/>
      <c r="PAR197" s="54"/>
      <c r="PAS197" s="54"/>
      <c r="PAT197" s="54"/>
      <c r="PAU197" s="54"/>
      <c r="PAV197" s="54"/>
      <c r="PAW197" s="54"/>
      <c r="PAX197" s="54"/>
      <c r="PAY197" s="54"/>
      <c r="PAZ197" s="54"/>
      <c r="PBA197" s="54"/>
      <c r="PBB197" s="54"/>
      <c r="PBC197" s="54"/>
      <c r="PBD197" s="54"/>
      <c r="PBE197" s="54"/>
      <c r="PBF197" s="54"/>
      <c r="PBG197" s="54"/>
      <c r="PBH197" s="54"/>
      <c r="PBI197" s="54"/>
      <c r="PBJ197" s="54"/>
      <c r="PBK197" s="54"/>
      <c r="PBL197" s="54"/>
      <c r="PBM197" s="54"/>
      <c r="PBN197" s="54"/>
      <c r="PBO197" s="54"/>
      <c r="PBP197" s="54"/>
      <c r="PBQ197" s="54"/>
      <c r="PBR197" s="54"/>
      <c r="PBS197" s="54"/>
      <c r="PBT197" s="54"/>
      <c r="PBU197" s="54"/>
      <c r="PBV197" s="54"/>
      <c r="PBW197" s="54"/>
      <c r="PBX197" s="54"/>
      <c r="PBY197" s="54"/>
      <c r="PBZ197" s="54"/>
      <c r="PCA197" s="54"/>
      <c r="PCB197" s="54"/>
      <c r="PCC197" s="54"/>
      <c r="PCD197" s="54"/>
      <c r="PCE197" s="54"/>
      <c r="PCF197" s="54"/>
      <c r="PCG197" s="54"/>
      <c r="PCH197" s="54"/>
      <c r="PCI197" s="54"/>
      <c r="PCJ197" s="54"/>
      <c r="PCK197" s="54"/>
      <c r="PCL197" s="54"/>
      <c r="PCM197" s="54"/>
      <c r="PCN197" s="54"/>
      <c r="PCO197" s="54"/>
      <c r="PCP197" s="54"/>
      <c r="PCQ197" s="54"/>
      <c r="PCR197" s="54"/>
      <c r="PCS197" s="54"/>
      <c r="PCT197" s="54"/>
      <c r="PCU197" s="54"/>
      <c r="PCV197" s="54"/>
      <c r="PCW197" s="54"/>
      <c r="PCX197" s="54"/>
      <c r="PCY197" s="54"/>
      <c r="PCZ197" s="54"/>
      <c r="PDA197" s="54"/>
      <c r="PDB197" s="54"/>
      <c r="PDC197" s="54"/>
      <c r="PDD197" s="54"/>
      <c r="PDE197" s="54"/>
      <c r="PDF197" s="54"/>
      <c r="PDG197" s="54"/>
      <c r="PDH197" s="54"/>
      <c r="PDI197" s="54"/>
      <c r="PDJ197" s="54"/>
      <c r="PDK197" s="54"/>
      <c r="PDL197" s="54"/>
      <c r="PDM197" s="54"/>
      <c r="PDN197" s="54"/>
      <c r="PDO197" s="54"/>
      <c r="PDP197" s="54"/>
      <c r="PDQ197" s="54"/>
      <c r="PDR197" s="54"/>
      <c r="PDS197" s="54"/>
      <c r="PDT197" s="54"/>
      <c r="PDU197" s="54"/>
      <c r="PDV197" s="54"/>
      <c r="PDW197" s="54"/>
      <c r="PDX197" s="54"/>
      <c r="PDY197" s="54"/>
      <c r="PDZ197" s="54"/>
      <c r="PEA197" s="54"/>
      <c r="PEB197" s="54"/>
      <c r="PEC197" s="54"/>
      <c r="PED197" s="54"/>
      <c r="PEE197" s="54"/>
      <c r="PEF197" s="54"/>
      <c r="PEG197" s="54"/>
      <c r="PEH197" s="54"/>
      <c r="PEI197" s="54"/>
      <c r="PEJ197" s="54"/>
      <c r="PEK197" s="54"/>
      <c r="PEL197" s="54"/>
      <c r="PEM197" s="54"/>
      <c r="PEN197" s="54"/>
      <c r="PEO197" s="54"/>
      <c r="PEP197" s="54"/>
      <c r="PEQ197" s="54"/>
      <c r="PER197" s="54"/>
      <c r="PES197" s="54"/>
      <c r="PET197" s="54"/>
      <c r="PEU197" s="54"/>
      <c r="PEV197" s="54"/>
      <c r="PEW197" s="54"/>
      <c r="PEX197" s="54"/>
      <c r="PEY197" s="54"/>
      <c r="PEZ197" s="54"/>
      <c r="PFA197" s="54"/>
      <c r="PFB197" s="54"/>
      <c r="PFC197" s="54"/>
      <c r="PFD197" s="54"/>
      <c r="PFE197" s="54"/>
      <c r="PFF197" s="54"/>
      <c r="PFG197" s="54"/>
      <c r="PFH197" s="54"/>
      <c r="PFI197" s="54"/>
      <c r="PFJ197" s="54"/>
      <c r="PFK197" s="54"/>
      <c r="PFL197" s="54"/>
      <c r="PFM197" s="54"/>
      <c r="PFN197" s="54"/>
      <c r="PFO197" s="54"/>
      <c r="PFP197" s="54"/>
      <c r="PFQ197" s="54"/>
      <c r="PFR197" s="54"/>
      <c r="PFS197" s="54"/>
      <c r="PFT197" s="54"/>
      <c r="PFU197" s="54"/>
      <c r="PFV197" s="54"/>
      <c r="PFW197" s="54"/>
      <c r="PFX197" s="54"/>
      <c r="PFY197" s="54"/>
      <c r="PFZ197" s="54"/>
      <c r="PGA197" s="54"/>
      <c r="PGB197" s="54"/>
      <c r="PGC197" s="54"/>
      <c r="PGD197" s="54"/>
      <c r="PGE197" s="54"/>
      <c r="PGF197" s="54"/>
      <c r="PGG197" s="54"/>
      <c r="PGH197" s="54"/>
      <c r="PGI197" s="54"/>
      <c r="PGJ197" s="54"/>
      <c r="PGK197" s="54"/>
      <c r="PGL197" s="54"/>
      <c r="PGM197" s="54"/>
      <c r="PGN197" s="54"/>
      <c r="PGO197" s="54"/>
      <c r="PGP197" s="54"/>
      <c r="PGQ197" s="54"/>
      <c r="PGR197" s="54"/>
      <c r="PGS197" s="54"/>
      <c r="PGT197" s="54"/>
      <c r="PGU197" s="54"/>
      <c r="PGV197" s="54"/>
      <c r="PGW197" s="54"/>
      <c r="PGX197" s="54"/>
      <c r="PGY197" s="54"/>
      <c r="PGZ197" s="54"/>
      <c r="PHA197" s="54"/>
      <c r="PHB197" s="54"/>
      <c r="PHC197" s="54"/>
      <c r="PHD197" s="54"/>
      <c r="PHE197" s="54"/>
      <c r="PHF197" s="54"/>
      <c r="PHG197" s="54"/>
      <c r="PHH197" s="54"/>
      <c r="PHI197" s="54"/>
      <c r="PHJ197" s="54"/>
      <c r="PHK197" s="54"/>
      <c r="PHL197" s="54"/>
      <c r="PHM197" s="54"/>
      <c r="PHN197" s="54"/>
      <c r="PHO197" s="54"/>
      <c r="PHP197" s="54"/>
      <c r="PHQ197" s="54"/>
      <c r="PHR197" s="54"/>
      <c r="PHS197" s="54"/>
      <c r="PHT197" s="54"/>
      <c r="PHU197" s="54"/>
      <c r="PHV197" s="54"/>
      <c r="PHW197" s="54"/>
      <c r="PHX197" s="54"/>
      <c r="PHY197" s="54"/>
      <c r="PHZ197" s="54"/>
      <c r="PIA197" s="54"/>
      <c r="PIB197" s="54"/>
      <c r="PIC197" s="54"/>
      <c r="PID197" s="54"/>
      <c r="PIE197" s="54"/>
      <c r="PIF197" s="54"/>
      <c r="PIG197" s="54"/>
      <c r="PIH197" s="54"/>
      <c r="PII197" s="54"/>
      <c r="PIJ197" s="54"/>
      <c r="PIK197" s="54"/>
      <c r="PIL197" s="54"/>
      <c r="PIM197" s="54"/>
      <c r="PIN197" s="54"/>
      <c r="PIO197" s="54"/>
      <c r="PIP197" s="54"/>
      <c r="PIQ197" s="54"/>
      <c r="PIR197" s="54"/>
      <c r="PIS197" s="54"/>
      <c r="PIT197" s="54"/>
      <c r="PIU197" s="54"/>
      <c r="PIV197" s="54"/>
      <c r="PIW197" s="54"/>
      <c r="PIX197" s="54"/>
      <c r="PIY197" s="54"/>
      <c r="PIZ197" s="54"/>
      <c r="PJA197" s="54"/>
      <c r="PJB197" s="54"/>
      <c r="PJC197" s="54"/>
      <c r="PJD197" s="54"/>
      <c r="PJE197" s="54"/>
      <c r="PJF197" s="54"/>
      <c r="PJG197" s="54"/>
      <c r="PJH197" s="54"/>
      <c r="PJI197" s="54"/>
      <c r="PJJ197" s="54"/>
      <c r="PJK197" s="54"/>
      <c r="PJL197" s="54"/>
      <c r="PJM197" s="54"/>
      <c r="PJN197" s="54"/>
      <c r="PJO197" s="54"/>
      <c r="PJP197" s="54"/>
      <c r="PJQ197" s="54"/>
      <c r="PJR197" s="54"/>
      <c r="PJS197" s="54"/>
      <c r="PJT197" s="54"/>
      <c r="PJU197" s="54"/>
      <c r="PJV197" s="54"/>
      <c r="PJW197" s="54"/>
      <c r="PJX197" s="54"/>
      <c r="PJY197" s="54"/>
      <c r="PJZ197" s="54"/>
      <c r="PKA197" s="54"/>
      <c r="PKB197" s="54"/>
      <c r="PKC197" s="54"/>
      <c r="PKD197" s="54"/>
      <c r="PKE197" s="54"/>
      <c r="PKF197" s="54"/>
      <c r="PKG197" s="54"/>
      <c r="PKH197" s="54"/>
      <c r="PKI197" s="54"/>
      <c r="PKJ197" s="54"/>
      <c r="PKK197" s="54"/>
      <c r="PKL197" s="54"/>
      <c r="PKM197" s="54"/>
      <c r="PKN197" s="54"/>
      <c r="PKO197" s="54"/>
      <c r="PKP197" s="54"/>
      <c r="PKQ197" s="54"/>
      <c r="PKR197" s="54"/>
      <c r="PKS197" s="54"/>
      <c r="PKT197" s="54"/>
      <c r="PKU197" s="54"/>
      <c r="PKV197" s="54"/>
      <c r="PKW197" s="54"/>
      <c r="PKX197" s="54"/>
      <c r="PKY197" s="54"/>
      <c r="PKZ197" s="54"/>
      <c r="PLA197" s="54"/>
      <c r="PLB197" s="54"/>
      <c r="PLC197" s="54"/>
      <c r="PLD197" s="54"/>
      <c r="PLE197" s="54"/>
      <c r="PLF197" s="54"/>
      <c r="PLG197" s="54"/>
      <c r="PLH197" s="54"/>
      <c r="PLI197" s="54"/>
      <c r="PLJ197" s="54"/>
      <c r="PLK197" s="54"/>
      <c r="PLL197" s="54"/>
      <c r="PLM197" s="54"/>
      <c r="PLN197" s="54"/>
      <c r="PLO197" s="54"/>
      <c r="PLP197" s="54"/>
      <c r="PLQ197" s="54"/>
      <c r="PLR197" s="54"/>
      <c r="PLS197" s="54"/>
      <c r="PLT197" s="54"/>
      <c r="PLU197" s="54"/>
      <c r="PLV197" s="54"/>
      <c r="PLW197" s="54"/>
      <c r="PLX197" s="54"/>
      <c r="PLY197" s="54"/>
      <c r="PLZ197" s="54"/>
      <c r="PMA197" s="54"/>
      <c r="PMB197" s="54"/>
      <c r="PMC197" s="54"/>
      <c r="PMD197" s="54"/>
      <c r="PME197" s="54"/>
      <c r="PMF197" s="54"/>
      <c r="PMG197" s="54"/>
      <c r="PMH197" s="54"/>
      <c r="PMI197" s="54"/>
      <c r="PMJ197" s="54"/>
      <c r="PMK197" s="54"/>
      <c r="PML197" s="54"/>
      <c r="PMM197" s="54"/>
      <c r="PMN197" s="54"/>
      <c r="PMO197" s="54"/>
      <c r="PMP197" s="54"/>
      <c r="PMQ197" s="54"/>
      <c r="PMR197" s="54"/>
      <c r="PMS197" s="54"/>
      <c r="PMT197" s="54"/>
      <c r="PMU197" s="54"/>
      <c r="PMV197" s="54"/>
      <c r="PMW197" s="54"/>
      <c r="PMX197" s="54"/>
      <c r="PMY197" s="54"/>
      <c r="PMZ197" s="54"/>
      <c r="PNA197" s="54"/>
      <c r="PNB197" s="54"/>
      <c r="PNC197" s="54"/>
      <c r="PND197" s="54"/>
      <c r="PNE197" s="54"/>
      <c r="PNF197" s="54"/>
      <c r="PNG197" s="54"/>
      <c r="PNH197" s="54"/>
      <c r="PNI197" s="54"/>
      <c r="PNJ197" s="54"/>
      <c r="PNK197" s="54"/>
      <c r="PNL197" s="54"/>
      <c r="PNM197" s="54"/>
      <c r="PNN197" s="54"/>
      <c r="PNO197" s="54"/>
      <c r="PNP197" s="54"/>
      <c r="PNQ197" s="54"/>
      <c r="PNR197" s="54"/>
      <c r="PNS197" s="54"/>
      <c r="PNT197" s="54"/>
      <c r="PNU197" s="54"/>
      <c r="PNV197" s="54"/>
      <c r="PNW197" s="54"/>
      <c r="PNX197" s="54"/>
      <c r="PNY197" s="54"/>
      <c r="PNZ197" s="54"/>
      <c r="POA197" s="54"/>
      <c r="POB197" s="54"/>
      <c r="POC197" s="54"/>
      <c r="POD197" s="54"/>
      <c r="POE197" s="54"/>
      <c r="POF197" s="54"/>
      <c r="POG197" s="54"/>
      <c r="POH197" s="54"/>
      <c r="POI197" s="54"/>
      <c r="POJ197" s="54"/>
      <c r="POK197" s="54"/>
      <c r="POL197" s="54"/>
      <c r="POM197" s="54"/>
      <c r="PON197" s="54"/>
      <c r="POO197" s="54"/>
      <c r="POP197" s="54"/>
      <c r="POQ197" s="54"/>
      <c r="POR197" s="54"/>
      <c r="POS197" s="54"/>
      <c r="POT197" s="54"/>
      <c r="POU197" s="54"/>
      <c r="POV197" s="54"/>
      <c r="POW197" s="54"/>
      <c r="POX197" s="54"/>
      <c r="POY197" s="54"/>
      <c r="POZ197" s="54"/>
      <c r="PPA197" s="54"/>
      <c r="PPB197" s="54"/>
      <c r="PPC197" s="54"/>
      <c r="PPD197" s="54"/>
      <c r="PPE197" s="54"/>
      <c r="PPF197" s="54"/>
      <c r="PPG197" s="54"/>
      <c r="PPH197" s="54"/>
      <c r="PPI197" s="54"/>
      <c r="PPJ197" s="54"/>
      <c r="PPK197" s="54"/>
      <c r="PPL197" s="54"/>
      <c r="PPM197" s="54"/>
      <c r="PPN197" s="54"/>
      <c r="PPO197" s="54"/>
      <c r="PPP197" s="54"/>
      <c r="PPQ197" s="54"/>
      <c r="PPR197" s="54"/>
      <c r="PPS197" s="54"/>
      <c r="PPT197" s="54"/>
      <c r="PPU197" s="54"/>
      <c r="PPV197" s="54"/>
      <c r="PPW197" s="54"/>
      <c r="PPX197" s="54"/>
      <c r="PPY197" s="54"/>
      <c r="PPZ197" s="54"/>
      <c r="PQA197" s="54"/>
      <c r="PQB197" s="54"/>
      <c r="PQC197" s="54"/>
      <c r="PQD197" s="54"/>
      <c r="PQE197" s="54"/>
      <c r="PQF197" s="54"/>
      <c r="PQG197" s="54"/>
      <c r="PQH197" s="54"/>
      <c r="PQI197" s="54"/>
      <c r="PQJ197" s="54"/>
      <c r="PQK197" s="54"/>
      <c r="PQL197" s="54"/>
      <c r="PQM197" s="54"/>
      <c r="PQN197" s="54"/>
      <c r="PQO197" s="54"/>
      <c r="PQP197" s="54"/>
      <c r="PQQ197" s="54"/>
      <c r="PQR197" s="54"/>
      <c r="PQS197" s="54"/>
      <c r="PQT197" s="54"/>
      <c r="PQU197" s="54"/>
      <c r="PQV197" s="54"/>
      <c r="PQW197" s="54"/>
      <c r="PQX197" s="54"/>
      <c r="PQY197" s="54"/>
      <c r="PQZ197" s="54"/>
      <c r="PRA197" s="54"/>
      <c r="PRB197" s="54"/>
      <c r="PRC197" s="54"/>
      <c r="PRD197" s="54"/>
      <c r="PRE197" s="54"/>
      <c r="PRF197" s="54"/>
      <c r="PRG197" s="54"/>
      <c r="PRH197" s="54"/>
      <c r="PRI197" s="54"/>
      <c r="PRJ197" s="54"/>
      <c r="PRK197" s="54"/>
      <c r="PRL197" s="54"/>
      <c r="PRM197" s="54"/>
      <c r="PRN197" s="54"/>
      <c r="PRO197" s="54"/>
      <c r="PRP197" s="54"/>
      <c r="PRQ197" s="54"/>
      <c r="PRR197" s="54"/>
      <c r="PRS197" s="54"/>
      <c r="PRT197" s="54"/>
      <c r="PRU197" s="54"/>
      <c r="PRV197" s="54"/>
      <c r="PRW197" s="54"/>
      <c r="PRX197" s="54"/>
      <c r="PRY197" s="54"/>
      <c r="PRZ197" s="54"/>
      <c r="PSA197" s="54"/>
      <c r="PSB197" s="54"/>
      <c r="PSC197" s="54"/>
      <c r="PSD197" s="54"/>
      <c r="PSE197" s="54"/>
      <c r="PSF197" s="54"/>
      <c r="PSG197" s="54"/>
      <c r="PSH197" s="54"/>
      <c r="PSI197" s="54"/>
      <c r="PSJ197" s="54"/>
      <c r="PSK197" s="54"/>
      <c r="PSL197" s="54"/>
      <c r="PSM197" s="54"/>
      <c r="PSN197" s="54"/>
      <c r="PSO197" s="54"/>
      <c r="PSP197" s="54"/>
      <c r="PSQ197" s="54"/>
      <c r="PSR197" s="54"/>
      <c r="PSS197" s="54"/>
      <c r="PST197" s="54"/>
      <c r="PSU197" s="54"/>
      <c r="PSV197" s="54"/>
      <c r="PSW197" s="54"/>
      <c r="PSX197" s="54"/>
      <c r="PSY197" s="54"/>
      <c r="PSZ197" s="54"/>
      <c r="PTA197" s="54"/>
      <c r="PTB197" s="54"/>
      <c r="PTC197" s="54"/>
      <c r="PTD197" s="54"/>
      <c r="PTE197" s="54"/>
      <c r="PTF197" s="54"/>
      <c r="PTG197" s="54"/>
      <c r="PTH197" s="54"/>
      <c r="PTI197" s="54"/>
      <c r="PTJ197" s="54"/>
      <c r="PTK197" s="54"/>
      <c r="PTL197" s="54"/>
      <c r="PTM197" s="54"/>
      <c r="PTN197" s="54"/>
      <c r="PTO197" s="54"/>
      <c r="PTP197" s="54"/>
      <c r="PTQ197" s="54"/>
      <c r="PTR197" s="54"/>
      <c r="PTS197" s="54"/>
      <c r="PTT197" s="54"/>
      <c r="PTU197" s="54"/>
      <c r="PTV197" s="54"/>
      <c r="PTW197" s="54"/>
      <c r="PTX197" s="54"/>
      <c r="PTY197" s="54"/>
      <c r="PTZ197" s="54"/>
      <c r="PUA197" s="54"/>
      <c r="PUB197" s="54"/>
      <c r="PUC197" s="54"/>
      <c r="PUD197" s="54"/>
      <c r="PUE197" s="54"/>
      <c r="PUF197" s="54"/>
      <c r="PUG197" s="54"/>
      <c r="PUH197" s="54"/>
      <c r="PUI197" s="54"/>
      <c r="PUJ197" s="54"/>
      <c r="PUK197" s="54"/>
      <c r="PUL197" s="54"/>
      <c r="PUM197" s="54"/>
      <c r="PUN197" s="54"/>
      <c r="PUO197" s="54"/>
      <c r="PUP197" s="54"/>
      <c r="PUQ197" s="54"/>
      <c r="PUR197" s="54"/>
      <c r="PUS197" s="54"/>
      <c r="PUT197" s="54"/>
      <c r="PUU197" s="54"/>
      <c r="PUV197" s="54"/>
      <c r="PUW197" s="54"/>
      <c r="PUX197" s="54"/>
      <c r="PUY197" s="54"/>
      <c r="PUZ197" s="54"/>
      <c r="PVA197" s="54"/>
      <c r="PVB197" s="54"/>
      <c r="PVC197" s="54"/>
      <c r="PVD197" s="54"/>
      <c r="PVE197" s="54"/>
      <c r="PVF197" s="54"/>
      <c r="PVG197" s="54"/>
      <c r="PVH197" s="54"/>
      <c r="PVI197" s="54"/>
      <c r="PVJ197" s="54"/>
      <c r="PVK197" s="54"/>
      <c r="PVL197" s="54"/>
      <c r="PVM197" s="54"/>
      <c r="PVN197" s="54"/>
      <c r="PVO197" s="54"/>
      <c r="PVP197" s="54"/>
      <c r="PVQ197" s="54"/>
      <c r="PVR197" s="54"/>
      <c r="PVS197" s="54"/>
      <c r="PVT197" s="54"/>
      <c r="PVU197" s="54"/>
      <c r="PVV197" s="54"/>
      <c r="PVW197" s="54"/>
      <c r="PVX197" s="54"/>
      <c r="PVY197" s="54"/>
      <c r="PVZ197" s="54"/>
      <c r="PWA197" s="54"/>
      <c r="PWB197" s="54"/>
      <c r="PWC197" s="54"/>
      <c r="PWD197" s="54"/>
      <c r="PWE197" s="54"/>
      <c r="PWF197" s="54"/>
      <c r="PWG197" s="54"/>
      <c r="PWH197" s="54"/>
      <c r="PWI197" s="54"/>
      <c r="PWJ197" s="54"/>
      <c r="PWK197" s="54"/>
      <c r="PWL197" s="54"/>
      <c r="PWM197" s="54"/>
      <c r="PWN197" s="54"/>
      <c r="PWO197" s="54"/>
      <c r="PWP197" s="54"/>
      <c r="PWQ197" s="54"/>
      <c r="PWR197" s="54"/>
      <c r="PWS197" s="54"/>
      <c r="PWT197" s="54"/>
      <c r="PWU197" s="54"/>
      <c r="PWV197" s="54"/>
      <c r="PWW197" s="54"/>
      <c r="PWX197" s="54"/>
      <c r="PWY197" s="54"/>
      <c r="PWZ197" s="54"/>
      <c r="PXA197" s="54"/>
      <c r="PXB197" s="54"/>
      <c r="PXC197" s="54"/>
      <c r="PXD197" s="54"/>
      <c r="PXE197" s="54"/>
      <c r="PXF197" s="54"/>
      <c r="PXG197" s="54"/>
      <c r="PXH197" s="54"/>
      <c r="PXI197" s="54"/>
      <c r="PXJ197" s="54"/>
      <c r="PXK197" s="54"/>
      <c r="PXL197" s="54"/>
      <c r="PXM197" s="54"/>
      <c r="PXN197" s="54"/>
      <c r="PXO197" s="54"/>
      <c r="PXP197" s="54"/>
      <c r="PXQ197" s="54"/>
      <c r="PXR197" s="54"/>
      <c r="PXS197" s="54"/>
      <c r="PXT197" s="54"/>
      <c r="PXU197" s="54"/>
      <c r="PXV197" s="54"/>
      <c r="PXW197" s="54"/>
      <c r="PXX197" s="54"/>
      <c r="PXY197" s="54"/>
      <c r="PXZ197" s="54"/>
      <c r="PYA197" s="54"/>
      <c r="PYB197" s="54"/>
      <c r="PYC197" s="54"/>
      <c r="PYD197" s="54"/>
      <c r="PYE197" s="54"/>
      <c r="PYF197" s="54"/>
      <c r="PYG197" s="54"/>
      <c r="PYH197" s="54"/>
      <c r="PYI197" s="54"/>
      <c r="PYJ197" s="54"/>
      <c r="PYK197" s="54"/>
      <c r="PYL197" s="54"/>
      <c r="PYM197" s="54"/>
      <c r="PYN197" s="54"/>
      <c r="PYO197" s="54"/>
      <c r="PYP197" s="54"/>
      <c r="PYQ197" s="54"/>
      <c r="PYR197" s="54"/>
      <c r="PYS197" s="54"/>
      <c r="PYT197" s="54"/>
      <c r="PYU197" s="54"/>
      <c r="PYV197" s="54"/>
      <c r="PYW197" s="54"/>
      <c r="PYX197" s="54"/>
      <c r="PYY197" s="54"/>
      <c r="PYZ197" s="54"/>
      <c r="PZA197" s="54"/>
      <c r="PZB197" s="54"/>
      <c r="PZC197" s="54"/>
      <c r="PZD197" s="54"/>
      <c r="PZE197" s="54"/>
      <c r="PZF197" s="54"/>
      <c r="PZG197" s="54"/>
      <c r="PZH197" s="54"/>
      <c r="PZI197" s="54"/>
      <c r="PZJ197" s="54"/>
      <c r="PZK197" s="54"/>
      <c r="PZL197" s="54"/>
      <c r="PZM197" s="54"/>
      <c r="PZN197" s="54"/>
      <c r="PZO197" s="54"/>
      <c r="PZP197" s="54"/>
      <c r="PZQ197" s="54"/>
      <c r="PZR197" s="54"/>
      <c r="PZS197" s="54"/>
      <c r="PZT197" s="54"/>
      <c r="PZU197" s="54"/>
      <c r="PZV197" s="54"/>
      <c r="PZW197" s="54"/>
      <c r="PZX197" s="54"/>
      <c r="PZY197" s="54"/>
      <c r="PZZ197" s="54"/>
      <c r="QAA197" s="54"/>
      <c r="QAB197" s="54"/>
      <c r="QAC197" s="54"/>
      <c r="QAD197" s="54"/>
      <c r="QAE197" s="54"/>
      <c r="QAF197" s="54"/>
      <c r="QAG197" s="54"/>
      <c r="QAH197" s="54"/>
      <c r="QAI197" s="54"/>
      <c r="QAJ197" s="54"/>
      <c r="QAK197" s="54"/>
      <c r="QAL197" s="54"/>
      <c r="QAM197" s="54"/>
      <c r="QAN197" s="54"/>
      <c r="QAO197" s="54"/>
      <c r="QAP197" s="54"/>
      <c r="QAQ197" s="54"/>
      <c r="QAR197" s="54"/>
      <c r="QAS197" s="54"/>
      <c r="QAT197" s="54"/>
      <c r="QAU197" s="54"/>
      <c r="QAV197" s="54"/>
      <c r="QAW197" s="54"/>
      <c r="QAX197" s="54"/>
      <c r="QAY197" s="54"/>
      <c r="QAZ197" s="54"/>
      <c r="QBA197" s="54"/>
      <c r="QBB197" s="54"/>
      <c r="QBC197" s="54"/>
      <c r="QBD197" s="54"/>
      <c r="QBE197" s="54"/>
      <c r="QBF197" s="54"/>
      <c r="QBG197" s="54"/>
      <c r="QBH197" s="54"/>
      <c r="QBI197" s="54"/>
      <c r="QBJ197" s="54"/>
      <c r="QBK197" s="54"/>
      <c r="QBL197" s="54"/>
      <c r="QBM197" s="54"/>
      <c r="QBN197" s="54"/>
      <c r="QBO197" s="54"/>
      <c r="QBP197" s="54"/>
      <c r="QBQ197" s="54"/>
      <c r="QBR197" s="54"/>
      <c r="QBS197" s="54"/>
      <c r="QBT197" s="54"/>
      <c r="QBU197" s="54"/>
      <c r="QBV197" s="54"/>
      <c r="QBW197" s="54"/>
      <c r="QBX197" s="54"/>
      <c r="QBY197" s="54"/>
      <c r="QBZ197" s="54"/>
      <c r="QCA197" s="54"/>
      <c r="QCB197" s="54"/>
      <c r="QCC197" s="54"/>
      <c r="QCD197" s="54"/>
      <c r="QCE197" s="54"/>
      <c r="QCF197" s="54"/>
      <c r="QCG197" s="54"/>
      <c r="QCH197" s="54"/>
      <c r="QCI197" s="54"/>
      <c r="QCJ197" s="54"/>
      <c r="QCK197" s="54"/>
      <c r="QCL197" s="54"/>
      <c r="QCM197" s="54"/>
      <c r="QCN197" s="54"/>
      <c r="QCO197" s="54"/>
      <c r="QCP197" s="54"/>
      <c r="QCQ197" s="54"/>
      <c r="QCR197" s="54"/>
      <c r="QCS197" s="54"/>
      <c r="QCT197" s="54"/>
      <c r="QCU197" s="54"/>
      <c r="QCV197" s="54"/>
      <c r="QCW197" s="54"/>
      <c r="QCX197" s="54"/>
      <c r="QCY197" s="54"/>
      <c r="QCZ197" s="54"/>
      <c r="QDA197" s="54"/>
      <c r="QDB197" s="54"/>
      <c r="QDC197" s="54"/>
      <c r="QDD197" s="54"/>
      <c r="QDE197" s="54"/>
      <c r="QDF197" s="54"/>
      <c r="QDG197" s="54"/>
      <c r="QDH197" s="54"/>
      <c r="QDI197" s="54"/>
      <c r="QDJ197" s="54"/>
      <c r="QDK197" s="54"/>
      <c r="QDL197" s="54"/>
      <c r="QDM197" s="54"/>
      <c r="QDN197" s="54"/>
      <c r="QDO197" s="54"/>
      <c r="QDP197" s="54"/>
      <c r="QDQ197" s="54"/>
      <c r="QDR197" s="54"/>
      <c r="QDS197" s="54"/>
      <c r="QDT197" s="54"/>
      <c r="QDU197" s="54"/>
      <c r="QDV197" s="54"/>
      <c r="QDW197" s="54"/>
      <c r="QDX197" s="54"/>
      <c r="QDY197" s="54"/>
      <c r="QDZ197" s="54"/>
      <c r="QEA197" s="54"/>
      <c r="QEB197" s="54"/>
      <c r="QEC197" s="54"/>
      <c r="QED197" s="54"/>
      <c r="QEE197" s="54"/>
      <c r="QEF197" s="54"/>
      <c r="QEG197" s="54"/>
      <c r="QEH197" s="54"/>
      <c r="QEI197" s="54"/>
      <c r="QEJ197" s="54"/>
      <c r="QEK197" s="54"/>
      <c r="QEL197" s="54"/>
      <c r="QEM197" s="54"/>
      <c r="QEN197" s="54"/>
      <c r="QEO197" s="54"/>
      <c r="QEP197" s="54"/>
      <c r="QEQ197" s="54"/>
      <c r="QER197" s="54"/>
      <c r="QES197" s="54"/>
      <c r="QET197" s="54"/>
      <c r="QEU197" s="54"/>
      <c r="QEV197" s="54"/>
      <c r="QEW197" s="54"/>
      <c r="QEX197" s="54"/>
      <c r="QEY197" s="54"/>
      <c r="QEZ197" s="54"/>
      <c r="QFA197" s="54"/>
      <c r="QFB197" s="54"/>
      <c r="QFC197" s="54"/>
      <c r="QFD197" s="54"/>
      <c r="QFE197" s="54"/>
      <c r="QFF197" s="54"/>
      <c r="QFG197" s="54"/>
      <c r="QFH197" s="54"/>
      <c r="QFI197" s="54"/>
      <c r="QFJ197" s="54"/>
      <c r="QFK197" s="54"/>
      <c r="QFL197" s="54"/>
      <c r="QFM197" s="54"/>
      <c r="QFN197" s="54"/>
      <c r="QFO197" s="54"/>
      <c r="QFP197" s="54"/>
      <c r="QFQ197" s="54"/>
      <c r="QFR197" s="54"/>
      <c r="QFS197" s="54"/>
      <c r="QFT197" s="54"/>
      <c r="QFU197" s="54"/>
      <c r="QFV197" s="54"/>
      <c r="QFW197" s="54"/>
      <c r="QFX197" s="54"/>
      <c r="QFY197" s="54"/>
      <c r="QFZ197" s="54"/>
      <c r="QGA197" s="54"/>
      <c r="QGB197" s="54"/>
      <c r="QGC197" s="54"/>
      <c r="QGD197" s="54"/>
      <c r="QGE197" s="54"/>
      <c r="QGF197" s="54"/>
      <c r="QGG197" s="54"/>
      <c r="QGH197" s="54"/>
      <c r="QGI197" s="54"/>
      <c r="QGJ197" s="54"/>
      <c r="QGK197" s="54"/>
      <c r="QGL197" s="54"/>
      <c r="QGM197" s="54"/>
      <c r="QGN197" s="54"/>
      <c r="QGO197" s="54"/>
      <c r="QGP197" s="54"/>
      <c r="QGQ197" s="54"/>
      <c r="QGR197" s="54"/>
      <c r="QGS197" s="54"/>
      <c r="QGT197" s="54"/>
      <c r="QGU197" s="54"/>
      <c r="QGV197" s="54"/>
      <c r="QGW197" s="54"/>
      <c r="QGX197" s="54"/>
      <c r="QGY197" s="54"/>
      <c r="QGZ197" s="54"/>
      <c r="QHA197" s="54"/>
      <c r="QHB197" s="54"/>
      <c r="QHC197" s="54"/>
      <c r="QHD197" s="54"/>
      <c r="QHE197" s="54"/>
      <c r="QHF197" s="54"/>
      <c r="QHG197" s="54"/>
      <c r="QHH197" s="54"/>
      <c r="QHI197" s="54"/>
      <c r="QHJ197" s="54"/>
      <c r="QHK197" s="54"/>
      <c r="QHL197" s="54"/>
      <c r="QHM197" s="54"/>
      <c r="QHN197" s="54"/>
      <c r="QHO197" s="54"/>
      <c r="QHP197" s="54"/>
      <c r="QHQ197" s="54"/>
      <c r="QHR197" s="54"/>
      <c r="QHS197" s="54"/>
      <c r="QHT197" s="54"/>
      <c r="QHU197" s="54"/>
      <c r="QHV197" s="54"/>
      <c r="QHW197" s="54"/>
      <c r="QHX197" s="54"/>
      <c r="QHY197" s="54"/>
      <c r="QHZ197" s="54"/>
      <c r="QIA197" s="54"/>
      <c r="QIB197" s="54"/>
      <c r="QIC197" s="54"/>
      <c r="QID197" s="54"/>
      <c r="QIE197" s="54"/>
      <c r="QIF197" s="54"/>
      <c r="QIG197" s="54"/>
      <c r="QIH197" s="54"/>
      <c r="QII197" s="54"/>
      <c r="QIJ197" s="54"/>
      <c r="QIK197" s="54"/>
      <c r="QIL197" s="54"/>
      <c r="QIM197" s="54"/>
      <c r="QIN197" s="54"/>
      <c r="QIO197" s="54"/>
      <c r="QIP197" s="54"/>
      <c r="QIQ197" s="54"/>
      <c r="QIR197" s="54"/>
      <c r="QIS197" s="54"/>
      <c r="QIT197" s="54"/>
      <c r="QIU197" s="54"/>
      <c r="QIV197" s="54"/>
      <c r="QIW197" s="54"/>
      <c r="QIX197" s="54"/>
      <c r="QIY197" s="54"/>
      <c r="QIZ197" s="54"/>
      <c r="QJA197" s="54"/>
      <c r="QJB197" s="54"/>
      <c r="QJC197" s="54"/>
      <c r="QJD197" s="54"/>
      <c r="QJE197" s="54"/>
      <c r="QJF197" s="54"/>
      <c r="QJG197" s="54"/>
      <c r="QJH197" s="54"/>
      <c r="QJI197" s="54"/>
      <c r="QJJ197" s="54"/>
      <c r="QJK197" s="54"/>
      <c r="QJL197" s="54"/>
      <c r="QJM197" s="54"/>
      <c r="QJN197" s="54"/>
      <c r="QJO197" s="54"/>
      <c r="QJP197" s="54"/>
      <c r="QJQ197" s="54"/>
      <c r="QJR197" s="54"/>
      <c r="QJS197" s="54"/>
      <c r="QJT197" s="54"/>
      <c r="QJU197" s="54"/>
      <c r="QJV197" s="54"/>
      <c r="QJW197" s="54"/>
      <c r="QJX197" s="54"/>
      <c r="QJY197" s="54"/>
      <c r="QJZ197" s="54"/>
      <c r="QKA197" s="54"/>
      <c r="QKB197" s="54"/>
      <c r="QKC197" s="54"/>
      <c r="QKD197" s="54"/>
      <c r="QKE197" s="54"/>
      <c r="QKF197" s="54"/>
      <c r="QKG197" s="54"/>
      <c r="QKH197" s="54"/>
      <c r="QKI197" s="54"/>
      <c r="QKJ197" s="54"/>
      <c r="QKK197" s="54"/>
      <c r="QKL197" s="54"/>
      <c r="QKM197" s="54"/>
      <c r="QKN197" s="54"/>
      <c r="QKO197" s="54"/>
      <c r="QKP197" s="54"/>
      <c r="QKQ197" s="54"/>
      <c r="QKR197" s="54"/>
      <c r="QKS197" s="54"/>
      <c r="QKT197" s="54"/>
      <c r="QKU197" s="54"/>
      <c r="QKV197" s="54"/>
      <c r="QKW197" s="54"/>
      <c r="QKX197" s="54"/>
      <c r="QKY197" s="54"/>
      <c r="QKZ197" s="54"/>
      <c r="QLA197" s="54"/>
      <c r="QLB197" s="54"/>
      <c r="QLC197" s="54"/>
      <c r="QLD197" s="54"/>
      <c r="QLE197" s="54"/>
      <c r="QLF197" s="54"/>
      <c r="QLG197" s="54"/>
      <c r="QLH197" s="54"/>
      <c r="QLI197" s="54"/>
      <c r="QLJ197" s="54"/>
      <c r="QLK197" s="54"/>
      <c r="QLL197" s="54"/>
      <c r="QLM197" s="54"/>
      <c r="QLN197" s="54"/>
      <c r="QLO197" s="54"/>
      <c r="QLP197" s="54"/>
      <c r="QLQ197" s="54"/>
      <c r="QLR197" s="54"/>
      <c r="QLS197" s="54"/>
      <c r="QLT197" s="54"/>
      <c r="QLU197" s="54"/>
      <c r="QLV197" s="54"/>
      <c r="QLW197" s="54"/>
      <c r="QLX197" s="54"/>
      <c r="QLY197" s="54"/>
      <c r="QLZ197" s="54"/>
      <c r="QMA197" s="54"/>
      <c r="QMB197" s="54"/>
      <c r="QMC197" s="54"/>
      <c r="QMD197" s="54"/>
      <c r="QME197" s="54"/>
      <c r="QMF197" s="54"/>
      <c r="QMG197" s="54"/>
      <c r="QMH197" s="54"/>
      <c r="QMI197" s="54"/>
      <c r="QMJ197" s="54"/>
      <c r="QMK197" s="54"/>
      <c r="QML197" s="54"/>
      <c r="QMM197" s="54"/>
      <c r="QMN197" s="54"/>
      <c r="QMO197" s="54"/>
      <c r="QMP197" s="54"/>
      <c r="QMQ197" s="54"/>
      <c r="QMR197" s="54"/>
      <c r="QMS197" s="54"/>
      <c r="QMT197" s="54"/>
      <c r="QMU197" s="54"/>
      <c r="QMV197" s="54"/>
      <c r="QMW197" s="54"/>
      <c r="QMX197" s="54"/>
      <c r="QMY197" s="54"/>
      <c r="QMZ197" s="54"/>
      <c r="QNA197" s="54"/>
      <c r="QNB197" s="54"/>
      <c r="QNC197" s="54"/>
      <c r="QND197" s="54"/>
      <c r="QNE197" s="54"/>
      <c r="QNF197" s="54"/>
      <c r="QNG197" s="54"/>
      <c r="QNH197" s="54"/>
      <c r="QNI197" s="54"/>
      <c r="QNJ197" s="54"/>
      <c r="QNK197" s="54"/>
      <c r="QNL197" s="54"/>
      <c r="QNM197" s="54"/>
      <c r="QNN197" s="54"/>
      <c r="QNO197" s="54"/>
      <c r="QNP197" s="54"/>
      <c r="QNQ197" s="54"/>
      <c r="QNR197" s="54"/>
      <c r="QNS197" s="54"/>
      <c r="QNT197" s="54"/>
      <c r="QNU197" s="54"/>
      <c r="QNV197" s="54"/>
      <c r="QNW197" s="54"/>
      <c r="QNX197" s="54"/>
      <c r="QNY197" s="54"/>
      <c r="QNZ197" s="54"/>
      <c r="QOA197" s="54"/>
      <c r="QOB197" s="54"/>
      <c r="QOC197" s="54"/>
      <c r="QOD197" s="54"/>
      <c r="QOE197" s="54"/>
      <c r="QOF197" s="54"/>
      <c r="QOG197" s="54"/>
      <c r="QOH197" s="54"/>
      <c r="QOI197" s="54"/>
      <c r="QOJ197" s="54"/>
      <c r="QOK197" s="54"/>
      <c r="QOL197" s="54"/>
      <c r="QOM197" s="54"/>
      <c r="QON197" s="54"/>
      <c r="QOO197" s="54"/>
      <c r="QOP197" s="54"/>
      <c r="QOQ197" s="54"/>
      <c r="QOR197" s="54"/>
      <c r="QOS197" s="54"/>
      <c r="QOT197" s="54"/>
      <c r="QOU197" s="54"/>
      <c r="QOV197" s="54"/>
      <c r="QOW197" s="54"/>
      <c r="QOX197" s="54"/>
      <c r="QOY197" s="54"/>
      <c r="QOZ197" s="54"/>
      <c r="QPA197" s="54"/>
      <c r="QPB197" s="54"/>
      <c r="QPC197" s="54"/>
      <c r="QPD197" s="54"/>
      <c r="QPE197" s="54"/>
      <c r="QPF197" s="54"/>
      <c r="QPG197" s="54"/>
      <c r="QPH197" s="54"/>
      <c r="QPI197" s="54"/>
      <c r="QPJ197" s="54"/>
      <c r="QPK197" s="54"/>
      <c r="QPL197" s="54"/>
      <c r="QPM197" s="54"/>
      <c r="QPN197" s="54"/>
      <c r="QPO197" s="54"/>
      <c r="QPP197" s="54"/>
      <c r="QPQ197" s="54"/>
      <c r="QPR197" s="54"/>
      <c r="QPS197" s="54"/>
      <c r="QPT197" s="54"/>
      <c r="QPU197" s="54"/>
      <c r="QPV197" s="54"/>
      <c r="QPW197" s="54"/>
      <c r="QPX197" s="54"/>
      <c r="QPY197" s="54"/>
      <c r="QPZ197" s="54"/>
      <c r="QQA197" s="54"/>
      <c r="QQB197" s="54"/>
      <c r="QQC197" s="54"/>
      <c r="QQD197" s="54"/>
      <c r="QQE197" s="54"/>
      <c r="QQF197" s="54"/>
      <c r="QQG197" s="54"/>
      <c r="QQH197" s="54"/>
      <c r="QQI197" s="54"/>
      <c r="QQJ197" s="54"/>
      <c r="QQK197" s="54"/>
      <c r="QQL197" s="54"/>
      <c r="QQM197" s="54"/>
      <c r="QQN197" s="54"/>
      <c r="QQO197" s="54"/>
      <c r="QQP197" s="54"/>
      <c r="QQQ197" s="54"/>
      <c r="QQR197" s="54"/>
      <c r="QQS197" s="54"/>
      <c r="QQT197" s="54"/>
      <c r="QQU197" s="54"/>
      <c r="QQV197" s="54"/>
      <c r="QQW197" s="54"/>
      <c r="QQX197" s="54"/>
      <c r="QQY197" s="54"/>
      <c r="QQZ197" s="54"/>
      <c r="QRA197" s="54"/>
      <c r="QRB197" s="54"/>
      <c r="QRC197" s="54"/>
      <c r="QRD197" s="54"/>
      <c r="QRE197" s="54"/>
      <c r="QRF197" s="54"/>
      <c r="QRG197" s="54"/>
      <c r="QRH197" s="54"/>
      <c r="QRI197" s="54"/>
      <c r="QRJ197" s="54"/>
      <c r="QRK197" s="54"/>
      <c r="QRL197" s="54"/>
      <c r="QRM197" s="54"/>
      <c r="QRN197" s="54"/>
      <c r="QRO197" s="54"/>
      <c r="QRP197" s="54"/>
      <c r="QRQ197" s="54"/>
      <c r="QRR197" s="54"/>
      <c r="QRS197" s="54"/>
      <c r="QRT197" s="54"/>
      <c r="QRU197" s="54"/>
      <c r="QRV197" s="54"/>
      <c r="QRW197" s="54"/>
      <c r="QRX197" s="54"/>
      <c r="QRY197" s="54"/>
      <c r="QRZ197" s="54"/>
      <c r="QSA197" s="54"/>
      <c r="QSB197" s="54"/>
      <c r="QSC197" s="54"/>
      <c r="QSD197" s="54"/>
      <c r="QSE197" s="54"/>
      <c r="QSF197" s="54"/>
      <c r="QSG197" s="54"/>
      <c r="QSH197" s="54"/>
      <c r="QSI197" s="54"/>
      <c r="QSJ197" s="54"/>
      <c r="QSK197" s="54"/>
      <c r="QSL197" s="54"/>
      <c r="QSM197" s="54"/>
      <c r="QSN197" s="54"/>
      <c r="QSO197" s="54"/>
      <c r="QSP197" s="54"/>
      <c r="QSQ197" s="54"/>
      <c r="QSR197" s="54"/>
      <c r="QSS197" s="54"/>
      <c r="QST197" s="54"/>
      <c r="QSU197" s="54"/>
      <c r="QSV197" s="54"/>
      <c r="QSW197" s="54"/>
      <c r="QSX197" s="54"/>
      <c r="QSY197" s="54"/>
      <c r="QSZ197" s="54"/>
      <c r="QTA197" s="54"/>
      <c r="QTB197" s="54"/>
      <c r="QTC197" s="54"/>
      <c r="QTD197" s="54"/>
      <c r="QTE197" s="54"/>
      <c r="QTF197" s="54"/>
      <c r="QTG197" s="54"/>
      <c r="QTH197" s="54"/>
      <c r="QTI197" s="54"/>
      <c r="QTJ197" s="54"/>
      <c r="QTK197" s="54"/>
      <c r="QTL197" s="54"/>
      <c r="QTM197" s="54"/>
      <c r="QTN197" s="54"/>
      <c r="QTO197" s="54"/>
      <c r="QTP197" s="54"/>
      <c r="QTQ197" s="54"/>
      <c r="QTR197" s="54"/>
      <c r="QTS197" s="54"/>
      <c r="QTT197" s="54"/>
      <c r="QTU197" s="54"/>
      <c r="QTV197" s="54"/>
      <c r="QTW197" s="54"/>
      <c r="QTX197" s="54"/>
      <c r="QTY197" s="54"/>
      <c r="QTZ197" s="54"/>
      <c r="QUA197" s="54"/>
      <c r="QUB197" s="54"/>
      <c r="QUC197" s="54"/>
      <c r="QUD197" s="54"/>
      <c r="QUE197" s="54"/>
      <c r="QUF197" s="54"/>
      <c r="QUG197" s="54"/>
      <c r="QUH197" s="54"/>
      <c r="QUI197" s="54"/>
      <c r="QUJ197" s="54"/>
      <c r="QUK197" s="54"/>
      <c r="QUL197" s="54"/>
      <c r="QUM197" s="54"/>
      <c r="QUN197" s="54"/>
      <c r="QUO197" s="54"/>
      <c r="QUP197" s="54"/>
      <c r="QUQ197" s="54"/>
      <c r="QUR197" s="54"/>
      <c r="QUS197" s="54"/>
      <c r="QUT197" s="54"/>
      <c r="QUU197" s="54"/>
      <c r="QUV197" s="54"/>
      <c r="QUW197" s="54"/>
      <c r="QUX197" s="54"/>
      <c r="QUY197" s="54"/>
      <c r="QUZ197" s="54"/>
      <c r="QVA197" s="54"/>
      <c r="QVB197" s="54"/>
      <c r="QVC197" s="54"/>
      <c r="QVD197" s="54"/>
      <c r="QVE197" s="54"/>
      <c r="QVF197" s="54"/>
      <c r="QVG197" s="54"/>
      <c r="QVH197" s="54"/>
      <c r="QVI197" s="54"/>
      <c r="QVJ197" s="54"/>
      <c r="QVK197" s="54"/>
      <c r="QVL197" s="54"/>
      <c r="QVM197" s="54"/>
      <c r="QVN197" s="54"/>
      <c r="QVO197" s="54"/>
      <c r="QVP197" s="54"/>
      <c r="QVQ197" s="54"/>
      <c r="QVR197" s="54"/>
      <c r="QVS197" s="54"/>
      <c r="QVT197" s="54"/>
      <c r="QVU197" s="54"/>
      <c r="QVV197" s="54"/>
      <c r="QVW197" s="54"/>
      <c r="QVX197" s="54"/>
      <c r="QVY197" s="54"/>
      <c r="QVZ197" s="54"/>
      <c r="QWA197" s="54"/>
      <c r="QWB197" s="54"/>
      <c r="QWC197" s="54"/>
      <c r="QWD197" s="54"/>
      <c r="QWE197" s="54"/>
      <c r="QWF197" s="54"/>
      <c r="QWG197" s="54"/>
      <c r="QWH197" s="54"/>
      <c r="QWI197" s="54"/>
      <c r="QWJ197" s="54"/>
      <c r="QWK197" s="54"/>
      <c r="QWL197" s="54"/>
      <c r="QWM197" s="54"/>
      <c r="QWN197" s="54"/>
      <c r="QWO197" s="54"/>
      <c r="QWP197" s="54"/>
      <c r="QWQ197" s="54"/>
      <c r="QWR197" s="54"/>
      <c r="QWS197" s="54"/>
      <c r="QWT197" s="54"/>
      <c r="QWU197" s="54"/>
      <c r="QWV197" s="54"/>
      <c r="QWW197" s="54"/>
      <c r="QWX197" s="54"/>
      <c r="QWY197" s="54"/>
      <c r="QWZ197" s="54"/>
      <c r="QXA197" s="54"/>
      <c r="QXB197" s="54"/>
      <c r="QXC197" s="54"/>
      <c r="QXD197" s="54"/>
      <c r="QXE197" s="54"/>
      <c r="QXF197" s="54"/>
      <c r="QXG197" s="54"/>
      <c r="QXH197" s="54"/>
      <c r="QXI197" s="54"/>
      <c r="QXJ197" s="54"/>
      <c r="QXK197" s="54"/>
      <c r="QXL197" s="54"/>
      <c r="QXM197" s="54"/>
      <c r="QXN197" s="54"/>
      <c r="QXO197" s="54"/>
      <c r="QXP197" s="54"/>
      <c r="QXQ197" s="54"/>
      <c r="QXR197" s="54"/>
      <c r="QXS197" s="54"/>
      <c r="QXT197" s="54"/>
      <c r="QXU197" s="54"/>
      <c r="QXV197" s="54"/>
      <c r="QXW197" s="54"/>
      <c r="QXX197" s="54"/>
      <c r="QXY197" s="54"/>
      <c r="QXZ197" s="54"/>
      <c r="QYA197" s="54"/>
      <c r="QYB197" s="54"/>
      <c r="QYC197" s="54"/>
      <c r="QYD197" s="54"/>
      <c r="QYE197" s="54"/>
      <c r="QYF197" s="54"/>
      <c r="QYG197" s="54"/>
      <c r="QYH197" s="54"/>
      <c r="QYI197" s="54"/>
      <c r="QYJ197" s="54"/>
      <c r="QYK197" s="54"/>
      <c r="QYL197" s="54"/>
      <c r="QYM197" s="54"/>
      <c r="QYN197" s="54"/>
      <c r="QYO197" s="54"/>
      <c r="QYP197" s="54"/>
      <c r="QYQ197" s="54"/>
      <c r="QYR197" s="54"/>
      <c r="QYS197" s="54"/>
      <c r="QYT197" s="54"/>
      <c r="QYU197" s="54"/>
      <c r="QYV197" s="54"/>
      <c r="QYW197" s="54"/>
      <c r="QYX197" s="54"/>
      <c r="QYY197" s="54"/>
      <c r="QYZ197" s="54"/>
      <c r="QZA197" s="54"/>
      <c r="QZB197" s="54"/>
      <c r="QZC197" s="54"/>
      <c r="QZD197" s="54"/>
      <c r="QZE197" s="54"/>
      <c r="QZF197" s="54"/>
      <c r="QZG197" s="54"/>
      <c r="QZH197" s="54"/>
      <c r="QZI197" s="54"/>
      <c r="QZJ197" s="54"/>
      <c r="QZK197" s="54"/>
      <c r="QZL197" s="54"/>
      <c r="QZM197" s="54"/>
      <c r="QZN197" s="54"/>
      <c r="QZO197" s="54"/>
      <c r="QZP197" s="54"/>
      <c r="QZQ197" s="54"/>
      <c r="QZR197" s="54"/>
      <c r="QZS197" s="54"/>
      <c r="QZT197" s="54"/>
      <c r="QZU197" s="54"/>
      <c r="QZV197" s="54"/>
      <c r="QZW197" s="54"/>
      <c r="QZX197" s="54"/>
      <c r="QZY197" s="54"/>
      <c r="QZZ197" s="54"/>
      <c r="RAA197" s="54"/>
      <c r="RAB197" s="54"/>
      <c r="RAC197" s="54"/>
      <c r="RAD197" s="54"/>
      <c r="RAE197" s="54"/>
      <c r="RAF197" s="54"/>
      <c r="RAG197" s="54"/>
      <c r="RAH197" s="54"/>
      <c r="RAI197" s="54"/>
      <c r="RAJ197" s="54"/>
      <c r="RAK197" s="54"/>
      <c r="RAL197" s="54"/>
      <c r="RAM197" s="54"/>
      <c r="RAN197" s="54"/>
      <c r="RAO197" s="54"/>
      <c r="RAP197" s="54"/>
      <c r="RAQ197" s="54"/>
      <c r="RAR197" s="54"/>
      <c r="RAS197" s="54"/>
      <c r="RAT197" s="54"/>
      <c r="RAU197" s="54"/>
      <c r="RAV197" s="54"/>
      <c r="RAW197" s="54"/>
      <c r="RAX197" s="54"/>
      <c r="RAY197" s="54"/>
      <c r="RAZ197" s="54"/>
      <c r="RBA197" s="54"/>
      <c r="RBB197" s="54"/>
      <c r="RBC197" s="54"/>
      <c r="RBD197" s="54"/>
      <c r="RBE197" s="54"/>
      <c r="RBF197" s="54"/>
      <c r="RBG197" s="54"/>
      <c r="RBH197" s="54"/>
      <c r="RBI197" s="54"/>
      <c r="RBJ197" s="54"/>
      <c r="RBK197" s="54"/>
      <c r="RBL197" s="54"/>
      <c r="RBM197" s="54"/>
      <c r="RBN197" s="54"/>
      <c r="RBO197" s="54"/>
      <c r="RBP197" s="54"/>
      <c r="RBQ197" s="54"/>
      <c r="RBR197" s="54"/>
      <c r="RBS197" s="54"/>
      <c r="RBT197" s="54"/>
      <c r="RBU197" s="54"/>
      <c r="RBV197" s="54"/>
      <c r="RBW197" s="54"/>
      <c r="RBX197" s="54"/>
      <c r="RBY197" s="54"/>
      <c r="RBZ197" s="54"/>
      <c r="RCA197" s="54"/>
      <c r="RCB197" s="54"/>
      <c r="RCC197" s="54"/>
      <c r="RCD197" s="54"/>
      <c r="RCE197" s="54"/>
      <c r="RCF197" s="54"/>
      <c r="RCG197" s="54"/>
      <c r="RCH197" s="54"/>
      <c r="RCI197" s="54"/>
      <c r="RCJ197" s="54"/>
      <c r="RCK197" s="54"/>
      <c r="RCL197" s="54"/>
      <c r="RCM197" s="54"/>
      <c r="RCN197" s="54"/>
      <c r="RCO197" s="54"/>
      <c r="RCP197" s="54"/>
      <c r="RCQ197" s="54"/>
      <c r="RCR197" s="54"/>
      <c r="RCS197" s="54"/>
      <c r="RCT197" s="54"/>
      <c r="RCU197" s="54"/>
      <c r="RCV197" s="54"/>
      <c r="RCW197" s="54"/>
      <c r="RCX197" s="54"/>
      <c r="RCY197" s="54"/>
      <c r="RCZ197" s="54"/>
      <c r="RDA197" s="54"/>
      <c r="RDB197" s="54"/>
      <c r="RDC197" s="54"/>
      <c r="RDD197" s="54"/>
      <c r="RDE197" s="54"/>
      <c r="RDF197" s="54"/>
      <c r="RDG197" s="54"/>
      <c r="RDH197" s="54"/>
      <c r="RDI197" s="54"/>
      <c r="RDJ197" s="54"/>
      <c r="RDK197" s="54"/>
      <c r="RDL197" s="54"/>
      <c r="RDM197" s="54"/>
      <c r="RDN197" s="54"/>
      <c r="RDO197" s="54"/>
      <c r="RDP197" s="54"/>
      <c r="RDQ197" s="54"/>
      <c r="RDR197" s="54"/>
      <c r="RDS197" s="54"/>
      <c r="RDT197" s="54"/>
      <c r="RDU197" s="54"/>
      <c r="RDV197" s="54"/>
      <c r="RDW197" s="54"/>
      <c r="RDX197" s="54"/>
      <c r="RDY197" s="54"/>
      <c r="RDZ197" s="54"/>
      <c r="REA197" s="54"/>
      <c r="REB197" s="54"/>
      <c r="REC197" s="54"/>
      <c r="RED197" s="54"/>
      <c r="REE197" s="54"/>
      <c r="REF197" s="54"/>
      <c r="REG197" s="54"/>
      <c r="REH197" s="54"/>
      <c r="REI197" s="54"/>
      <c r="REJ197" s="54"/>
      <c r="REK197" s="54"/>
      <c r="REL197" s="54"/>
      <c r="REM197" s="54"/>
      <c r="REN197" s="54"/>
      <c r="REO197" s="54"/>
      <c r="REP197" s="54"/>
      <c r="REQ197" s="54"/>
      <c r="RER197" s="54"/>
      <c r="RES197" s="54"/>
      <c r="RET197" s="54"/>
      <c r="REU197" s="54"/>
      <c r="REV197" s="54"/>
      <c r="REW197" s="54"/>
      <c r="REX197" s="54"/>
      <c r="REY197" s="54"/>
      <c r="REZ197" s="54"/>
      <c r="RFA197" s="54"/>
      <c r="RFB197" s="54"/>
      <c r="RFC197" s="54"/>
      <c r="RFD197" s="54"/>
      <c r="RFE197" s="54"/>
      <c r="RFF197" s="54"/>
      <c r="RFG197" s="54"/>
      <c r="RFH197" s="54"/>
      <c r="RFI197" s="54"/>
      <c r="RFJ197" s="54"/>
      <c r="RFK197" s="54"/>
      <c r="RFL197" s="54"/>
      <c r="RFM197" s="54"/>
      <c r="RFN197" s="54"/>
      <c r="RFO197" s="54"/>
      <c r="RFP197" s="54"/>
      <c r="RFQ197" s="54"/>
      <c r="RFR197" s="54"/>
      <c r="RFS197" s="54"/>
      <c r="RFT197" s="54"/>
      <c r="RFU197" s="54"/>
      <c r="RFV197" s="54"/>
      <c r="RFW197" s="54"/>
      <c r="RFX197" s="54"/>
      <c r="RFY197" s="54"/>
      <c r="RFZ197" s="54"/>
      <c r="RGA197" s="54"/>
      <c r="RGB197" s="54"/>
      <c r="RGC197" s="54"/>
      <c r="RGD197" s="54"/>
      <c r="RGE197" s="54"/>
      <c r="RGF197" s="54"/>
      <c r="RGG197" s="54"/>
      <c r="RGH197" s="54"/>
      <c r="RGI197" s="54"/>
      <c r="RGJ197" s="54"/>
      <c r="RGK197" s="54"/>
      <c r="RGL197" s="54"/>
      <c r="RGM197" s="54"/>
      <c r="RGN197" s="54"/>
      <c r="RGO197" s="54"/>
      <c r="RGP197" s="54"/>
      <c r="RGQ197" s="54"/>
      <c r="RGR197" s="54"/>
      <c r="RGS197" s="54"/>
      <c r="RGT197" s="54"/>
      <c r="RGU197" s="54"/>
      <c r="RGV197" s="54"/>
      <c r="RGW197" s="54"/>
      <c r="RGX197" s="54"/>
      <c r="RGY197" s="54"/>
      <c r="RGZ197" s="54"/>
      <c r="RHA197" s="54"/>
      <c r="RHB197" s="54"/>
      <c r="RHC197" s="54"/>
      <c r="RHD197" s="54"/>
      <c r="RHE197" s="54"/>
      <c r="RHF197" s="54"/>
      <c r="RHG197" s="54"/>
      <c r="RHH197" s="54"/>
      <c r="RHI197" s="54"/>
      <c r="RHJ197" s="54"/>
      <c r="RHK197" s="54"/>
      <c r="RHL197" s="54"/>
      <c r="RHM197" s="54"/>
      <c r="RHN197" s="54"/>
      <c r="RHO197" s="54"/>
      <c r="RHP197" s="54"/>
      <c r="RHQ197" s="54"/>
      <c r="RHR197" s="54"/>
      <c r="RHS197" s="54"/>
      <c r="RHT197" s="54"/>
      <c r="RHU197" s="54"/>
      <c r="RHV197" s="54"/>
      <c r="RHW197" s="54"/>
      <c r="RHX197" s="54"/>
      <c r="RHY197" s="54"/>
      <c r="RHZ197" s="54"/>
      <c r="RIA197" s="54"/>
      <c r="RIB197" s="54"/>
      <c r="RIC197" s="54"/>
      <c r="RID197" s="54"/>
      <c r="RIE197" s="54"/>
      <c r="RIF197" s="54"/>
      <c r="RIG197" s="54"/>
      <c r="RIH197" s="54"/>
      <c r="RII197" s="54"/>
      <c r="RIJ197" s="54"/>
      <c r="RIK197" s="54"/>
      <c r="RIL197" s="54"/>
      <c r="RIM197" s="54"/>
      <c r="RIN197" s="54"/>
      <c r="RIO197" s="54"/>
      <c r="RIP197" s="54"/>
      <c r="RIQ197" s="54"/>
      <c r="RIR197" s="54"/>
      <c r="RIS197" s="54"/>
      <c r="RIT197" s="54"/>
      <c r="RIU197" s="54"/>
      <c r="RIV197" s="54"/>
      <c r="RIW197" s="54"/>
      <c r="RIX197" s="54"/>
      <c r="RIY197" s="54"/>
      <c r="RIZ197" s="54"/>
      <c r="RJA197" s="54"/>
      <c r="RJB197" s="54"/>
      <c r="RJC197" s="54"/>
      <c r="RJD197" s="54"/>
      <c r="RJE197" s="54"/>
      <c r="RJF197" s="54"/>
      <c r="RJG197" s="54"/>
      <c r="RJH197" s="54"/>
      <c r="RJI197" s="54"/>
      <c r="RJJ197" s="54"/>
      <c r="RJK197" s="54"/>
      <c r="RJL197" s="54"/>
      <c r="RJM197" s="54"/>
      <c r="RJN197" s="54"/>
      <c r="RJO197" s="54"/>
      <c r="RJP197" s="54"/>
      <c r="RJQ197" s="54"/>
      <c r="RJR197" s="54"/>
      <c r="RJS197" s="54"/>
      <c r="RJT197" s="54"/>
      <c r="RJU197" s="54"/>
      <c r="RJV197" s="54"/>
      <c r="RJW197" s="54"/>
      <c r="RJX197" s="54"/>
      <c r="RJY197" s="54"/>
      <c r="RJZ197" s="54"/>
      <c r="RKA197" s="54"/>
      <c r="RKB197" s="54"/>
      <c r="RKC197" s="54"/>
      <c r="RKD197" s="54"/>
      <c r="RKE197" s="54"/>
      <c r="RKF197" s="54"/>
      <c r="RKG197" s="54"/>
      <c r="RKH197" s="54"/>
      <c r="RKI197" s="54"/>
      <c r="RKJ197" s="54"/>
      <c r="RKK197" s="54"/>
      <c r="RKL197" s="54"/>
      <c r="RKM197" s="54"/>
      <c r="RKN197" s="54"/>
      <c r="RKO197" s="54"/>
      <c r="RKP197" s="54"/>
      <c r="RKQ197" s="54"/>
      <c r="RKR197" s="54"/>
      <c r="RKS197" s="54"/>
      <c r="RKT197" s="54"/>
      <c r="RKU197" s="54"/>
      <c r="RKV197" s="54"/>
      <c r="RKW197" s="54"/>
      <c r="RKX197" s="54"/>
      <c r="RKY197" s="54"/>
      <c r="RKZ197" s="54"/>
      <c r="RLA197" s="54"/>
      <c r="RLB197" s="54"/>
      <c r="RLC197" s="54"/>
      <c r="RLD197" s="54"/>
      <c r="RLE197" s="54"/>
      <c r="RLF197" s="54"/>
      <c r="RLG197" s="54"/>
      <c r="RLH197" s="54"/>
      <c r="RLI197" s="54"/>
      <c r="RLJ197" s="54"/>
      <c r="RLK197" s="54"/>
      <c r="RLL197" s="54"/>
      <c r="RLM197" s="54"/>
      <c r="RLN197" s="54"/>
      <c r="RLO197" s="54"/>
      <c r="RLP197" s="54"/>
      <c r="RLQ197" s="54"/>
      <c r="RLR197" s="54"/>
      <c r="RLS197" s="54"/>
      <c r="RLT197" s="54"/>
      <c r="RLU197" s="54"/>
      <c r="RLV197" s="54"/>
      <c r="RLW197" s="54"/>
      <c r="RLX197" s="54"/>
      <c r="RLY197" s="54"/>
      <c r="RLZ197" s="54"/>
      <c r="RMA197" s="54"/>
      <c r="RMB197" s="54"/>
      <c r="RMC197" s="54"/>
      <c r="RMD197" s="54"/>
      <c r="RME197" s="54"/>
      <c r="RMF197" s="54"/>
      <c r="RMG197" s="54"/>
      <c r="RMH197" s="54"/>
      <c r="RMI197" s="54"/>
      <c r="RMJ197" s="54"/>
      <c r="RMK197" s="54"/>
      <c r="RML197" s="54"/>
      <c r="RMM197" s="54"/>
      <c r="RMN197" s="54"/>
      <c r="RMO197" s="54"/>
      <c r="RMP197" s="54"/>
      <c r="RMQ197" s="54"/>
      <c r="RMR197" s="54"/>
      <c r="RMS197" s="54"/>
      <c r="RMT197" s="54"/>
      <c r="RMU197" s="54"/>
      <c r="RMV197" s="54"/>
      <c r="RMW197" s="54"/>
      <c r="RMX197" s="54"/>
      <c r="RMY197" s="54"/>
      <c r="RMZ197" s="54"/>
      <c r="RNA197" s="54"/>
      <c r="RNB197" s="54"/>
      <c r="RNC197" s="54"/>
      <c r="RND197" s="54"/>
      <c r="RNE197" s="54"/>
      <c r="RNF197" s="54"/>
      <c r="RNG197" s="54"/>
      <c r="RNH197" s="54"/>
      <c r="RNI197" s="54"/>
      <c r="RNJ197" s="54"/>
      <c r="RNK197" s="54"/>
      <c r="RNL197" s="54"/>
      <c r="RNM197" s="54"/>
      <c r="RNN197" s="54"/>
      <c r="RNO197" s="54"/>
      <c r="RNP197" s="54"/>
      <c r="RNQ197" s="54"/>
      <c r="RNR197" s="54"/>
      <c r="RNS197" s="54"/>
      <c r="RNT197" s="54"/>
      <c r="RNU197" s="54"/>
      <c r="RNV197" s="54"/>
      <c r="RNW197" s="54"/>
      <c r="RNX197" s="54"/>
      <c r="RNY197" s="54"/>
      <c r="RNZ197" s="54"/>
      <c r="ROA197" s="54"/>
      <c r="ROB197" s="54"/>
      <c r="ROC197" s="54"/>
      <c r="ROD197" s="54"/>
      <c r="ROE197" s="54"/>
      <c r="ROF197" s="54"/>
      <c r="ROG197" s="54"/>
      <c r="ROH197" s="54"/>
      <c r="ROI197" s="54"/>
      <c r="ROJ197" s="54"/>
      <c r="ROK197" s="54"/>
      <c r="ROL197" s="54"/>
      <c r="ROM197" s="54"/>
      <c r="RON197" s="54"/>
      <c r="ROO197" s="54"/>
      <c r="ROP197" s="54"/>
      <c r="ROQ197" s="54"/>
      <c r="ROR197" s="54"/>
      <c r="ROS197" s="54"/>
      <c r="ROT197" s="54"/>
      <c r="ROU197" s="54"/>
      <c r="ROV197" s="54"/>
      <c r="ROW197" s="54"/>
      <c r="ROX197" s="54"/>
      <c r="ROY197" s="54"/>
      <c r="ROZ197" s="54"/>
      <c r="RPA197" s="54"/>
      <c r="RPB197" s="54"/>
      <c r="RPC197" s="54"/>
      <c r="RPD197" s="54"/>
      <c r="RPE197" s="54"/>
      <c r="RPF197" s="54"/>
      <c r="RPG197" s="54"/>
      <c r="RPH197" s="54"/>
      <c r="RPI197" s="54"/>
      <c r="RPJ197" s="54"/>
      <c r="RPK197" s="54"/>
      <c r="RPL197" s="54"/>
      <c r="RPM197" s="54"/>
      <c r="RPN197" s="54"/>
      <c r="RPO197" s="54"/>
      <c r="RPP197" s="54"/>
      <c r="RPQ197" s="54"/>
      <c r="RPR197" s="54"/>
      <c r="RPS197" s="54"/>
      <c r="RPT197" s="54"/>
      <c r="RPU197" s="54"/>
      <c r="RPV197" s="54"/>
      <c r="RPW197" s="54"/>
      <c r="RPX197" s="54"/>
      <c r="RPY197" s="54"/>
      <c r="RPZ197" s="54"/>
      <c r="RQA197" s="54"/>
      <c r="RQB197" s="54"/>
      <c r="RQC197" s="54"/>
      <c r="RQD197" s="54"/>
      <c r="RQE197" s="54"/>
      <c r="RQF197" s="54"/>
      <c r="RQG197" s="54"/>
      <c r="RQH197" s="54"/>
      <c r="RQI197" s="54"/>
      <c r="RQJ197" s="54"/>
      <c r="RQK197" s="54"/>
      <c r="RQL197" s="54"/>
      <c r="RQM197" s="54"/>
      <c r="RQN197" s="54"/>
      <c r="RQO197" s="54"/>
      <c r="RQP197" s="54"/>
      <c r="RQQ197" s="54"/>
      <c r="RQR197" s="54"/>
      <c r="RQS197" s="54"/>
      <c r="RQT197" s="54"/>
      <c r="RQU197" s="54"/>
      <c r="RQV197" s="54"/>
      <c r="RQW197" s="54"/>
      <c r="RQX197" s="54"/>
      <c r="RQY197" s="54"/>
      <c r="RQZ197" s="54"/>
      <c r="RRA197" s="54"/>
      <c r="RRB197" s="54"/>
      <c r="RRC197" s="54"/>
      <c r="RRD197" s="54"/>
      <c r="RRE197" s="54"/>
      <c r="RRF197" s="54"/>
      <c r="RRG197" s="54"/>
      <c r="RRH197" s="54"/>
      <c r="RRI197" s="54"/>
      <c r="RRJ197" s="54"/>
      <c r="RRK197" s="54"/>
      <c r="RRL197" s="54"/>
      <c r="RRM197" s="54"/>
      <c r="RRN197" s="54"/>
      <c r="RRO197" s="54"/>
      <c r="RRP197" s="54"/>
      <c r="RRQ197" s="54"/>
      <c r="RRR197" s="54"/>
      <c r="RRS197" s="54"/>
      <c r="RRT197" s="54"/>
      <c r="RRU197" s="54"/>
      <c r="RRV197" s="54"/>
      <c r="RRW197" s="54"/>
      <c r="RRX197" s="54"/>
      <c r="RRY197" s="54"/>
      <c r="RRZ197" s="54"/>
      <c r="RSA197" s="54"/>
      <c r="RSB197" s="54"/>
      <c r="RSC197" s="54"/>
      <c r="RSD197" s="54"/>
      <c r="RSE197" s="54"/>
      <c r="RSF197" s="54"/>
      <c r="RSG197" s="54"/>
      <c r="RSH197" s="54"/>
      <c r="RSI197" s="54"/>
      <c r="RSJ197" s="54"/>
      <c r="RSK197" s="54"/>
      <c r="RSL197" s="54"/>
      <c r="RSM197" s="54"/>
      <c r="RSN197" s="54"/>
      <c r="RSO197" s="54"/>
      <c r="RSP197" s="54"/>
      <c r="RSQ197" s="54"/>
      <c r="RSR197" s="54"/>
      <c r="RSS197" s="54"/>
      <c r="RST197" s="54"/>
      <c r="RSU197" s="54"/>
      <c r="RSV197" s="54"/>
      <c r="RSW197" s="54"/>
      <c r="RSX197" s="54"/>
      <c r="RSY197" s="54"/>
      <c r="RSZ197" s="54"/>
      <c r="RTA197" s="54"/>
      <c r="RTB197" s="54"/>
      <c r="RTC197" s="54"/>
      <c r="RTD197" s="54"/>
      <c r="RTE197" s="54"/>
      <c r="RTF197" s="54"/>
      <c r="RTG197" s="54"/>
      <c r="RTH197" s="54"/>
      <c r="RTI197" s="54"/>
      <c r="RTJ197" s="54"/>
      <c r="RTK197" s="54"/>
      <c r="RTL197" s="54"/>
      <c r="RTM197" s="54"/>
      <c r="RTN197" s="54"/>
      <c r="RTO197" s="54"/>
      <c r="RTP197" s="54"/>
      <c r="RTQ197" s="54"/>
      <c r="RTR197" s="54"/>
      <c r="RTS197" s="54"/>
      <c r="RTT197" s="54"/>
      <c r="RTU197" s="54"/>
      <c r="RTV197" s="54"/>
      <c r="RTW197" s="54"/>
      <c r="RTX197" s="54"/>
      <c r="RTY197" s="54"/>
      <c r="RTZ197" s="54"/>
      <c r="RUA197" s="54"/>
      <c r="RUB197" s="54"/>
      <c r="RUC197" s="54"/>
      <c r="RUD197" s="54"/>
      <c r="RUE197" s="54"/>
      <c r="RUF197" s="54"/>
      <c r="RUG197" s="54"/>
      <c r="RUH197" s="54"/>
      <c r="RUI197" s="54"/>
      <c r="RUJ197" s="54"/>
      <c r="RUK197" s="54"/>
      <c r="RUL197" s="54"/>
      <c r="RUM197" s="54"/>
      <c r="RUN197" s="54"/>
      <c r="RUO197" s="54"/>
      <c r="RUP197" s="54"/>
      <c r="RUQ197" s="54"/>
      <c r="RUR197" s="54"/>
      <c r="RUS197" s="54"/>
      <c r="RUT197" s="54"/>
      <c r="RUU197" s="54"/>
      <c r="RUV197" s="54"/>
      <c r="RUW197" s="54"/>
      <c r="RUX197" s="54"/>
      <c r="RUY197" s="54"/>
      <c r="RUZ197" s="54"/>
      <c r="RVA197" s="54"/>
      <c r="RVB197" s="54"/>
      <c r="RVC197" s="54"/>
      <c r="RVD197" s="54"/>
      <c r="RVE197" s="54"/>
      <c r="RVF197" s="54"/>
      <c r="RVG197" s="54"/>
      <c r="RVH197" s="54"/>
      <c r="RVI197" s="54"/>
      <c r="RVJ197" s="54"/>
      <c r="RVK197" s="54"/>
      <c r="RVL197" s="54"/>
      <c r="RVM197" s="54"/>
      <c r="RVN197" s="54"/>
      <c r="RVO197" s="54"/>
      <c r="RVP197" s="54"/>
      <c r="RVQ197" s="54"/>
      <c r="RVR197" s="54"/>
      <c r="RVS197" s="54"/>
      <c r="RVT197" s="54"/>
      <c r="RVU197" s="54"/>
      <c r="RVV197" s="54"/>
      <c r="RVW197" s="54"/>
      <c r="RVX197" s="54"/>
      <c r="RVY197" s="54"/>
      <c r="RVZ197" s="54"/>
      <c r="RWA197" s="54"/>
      <c r="RWB197" s="54"/>
      <c r="RWC197" s="54"/>
      <c r="RWD197" s="54"/>
      <c r="RWE197" s="54"/>
      <c r="RWF197" s="54"/>
      <c r="RWG197" s="54"/>
      <c r="RWH197" s="54"/>
      <c r="RWI197" s="54"/>
      <c r="RWJ197" s="54"/>
      <c r="RWK197" s="54"/>
      <c r="RWL197" s="54"/>
      <c r="RWM197" s="54"/>
      <c r="RWN197" s="54"/>
      <c r="RWO197" s="54"/>
      <c r="RWP197" s="54"/>
      <c r="RWQ197" s="54"/>
      <c r="RWR197" s="54"/>
      <c r="RWS197" s="54"/>
      <c r="RWT197" s="54"/>
      <c r="RWU197" s="54"/>
      <c r="RWV197" s="54"/>
      <c r="RWW197" s="54"/>
      <c r="RWX197" s="54"/>
      <c r="RWY197" s="54"/>
      <c r="RWZ197" s="54"/>
      <c r="RXA197" s="54"/>
      <c r="RXB197" s="54"/>
      <c r="RXC197" s="54"/>
      <c r="RXD197" s="54"/>
      <c r="RXE197" s="54"/>
      <c r="RXF197" s="54"/>
      <c r="RXG197" s="54"/>
      <c r="RXH197" s="54"/>
      <c r="RXI197" s="54"/>
      <c r="RXJ197" s="54"/>
      <c r="RXK197" s="54"/>
      <c r="RXL197" s="54"/>
      <c r="RXM197" s="54"/>
      <c r="RXN197" s="54"/>
      <c r="RXO197" s="54"/>
      <c r="RXP197" s="54"/>
      <c r="RXQ197" s="54"/>
      <c r="RXR197" s="54"/>
      <c r="RXS197" s="54"/>
      <c r="RXT197" s="54"/>
      <c r="RXU197" s="54"/>
      <c r="RXV197" s="54"/>
      <c r="RXW197" s="54"/>
      <c r="RXX197" s="54"/>
      <c r="RXY197" s="54"/>
      <c r="RXZ197" s="54"/>
      <c r="RYA197" s="54"/>
      <c r="RYB197" s="54"/>
      <c r="RYC197" s="54"/>
      <c r="RYD197" s="54"/>
      <c r="RYE197" s="54"/>
      <c r="RYF197" s="54"/>
      <c r="RYG197" s="54"/>
      <c r="RYH197" s="54"/>
      <c r="RYI197" s="54"/>
      <c r="RYJ197" s="54"/>
      <c r="RYK197" s="54"/>
      <c r="RYL197" s="54"/>
      <c r="RYM197" s="54"/>
      <c r="RYN197" s="54"/>
      <c r="RYO197" s="54"/>
      <c r="RYP197" s="54"/>
      <c r="RYQ197" s="54"/>
      <c r="RYR197" s="54"/>
      <c r="RYS197" s="54"/>
      <c r="RYT197" s="54"/>
      <c r="RYU197" s="54"/>
      <c r="RYV197" s="54"/>
      <c r="RYW197" s="54"/>
      <c r="RYX197" s="54"/>
      <c r="RYY197" s="54"/>
      <c r="RYZ197" s="54"/>
      <c r="RZA197" s="54"/>
      <c r="RZB197" s="54"/>
      <c r="RZC197" s="54"/>
      <c r="RZD197" s="54"/>
      <c r="RZE197" s="54"/>
      <c r="RZF197" s="54"/>
      <c r="RZG197" s="54"/>
      <c r="RZH197" s="54"/>
      <c r="RZI197" s="54"/>
      <c r="RZJ197" s="54"/>
      <c r="RZK197" s="54"/>
      <c r="RZL197" s="54"/>
      <c r="RZM197" s="54"/>
      <c r="RZN197" s="54"/>
      <c r="RZO197" s="54"/>
      <c r="RZP197" s="54"/>
      <c r="RZQ197" s="54"/>
      <c r="RZR197" s="54"/>
      <c r="RZS197" s="54"/>
      <c r="RZT197" s="54"/>
      <c r="RZU197" s="54"/>
      <c r="RZV197" s="54"/>
      <c r="RZW197" s="54"/>
      <c r="RZX197" s="54"/>
      <c r="RZY197" s="54"/>
      <c r="RZZ197" s="54"/>
      <c r="SAA197" s="54"/>
      <c r="SAB197" s="54"/>
      <c r="SAC197" s="54"/>
      <c r="SAD197" s="54"/>
      <c r="SAE197" s="54"/>
      <c r="SAF197" s="54"/>
      <c r="SAG197" s="54"/>
      <c r="SAH197" s="54"/>
      <c r="SAI197" s="54"/>
      <c r="SAJ197" s="54"/>
      <c r="SAK197" s="54"/>
      <c r="SAL197" s="54"/>
      <c r="SAM197" s="54"/>
      <c r="SAN197" s="54"/>
      <c r="SAO197" s="54"/>
      <c r="SAP197" s="54"/>
      <c r="SAQ197" s="54"/>
      <c r="SAR197" s="54"/>
      <c r="SAS197" s="54"/>
      <c r="SAT197" s="54"/>
      <c r="SAU197" s="54"/>
      <c r="SAV197" s="54"/>
      <c r="SAW197" s="54"/>
      <c r="SAX197" s="54"/>
      <c r="SAY197" s="54"/>
      <c r="SAZ197" s="54"/>
      <c r="SBA197" s="54"/>
      <c r="SBB197" s="54"/>
      <c r="SBC197" s="54"/>
      <c r="SBD197" s="54"/>
      <c r="SBE197" s="54"/>
      <c r="SBF197" s="54"/>
      <c r="SBG197" s="54"/>
      <c r="SBH197" s="54"/>
      <c r="SBI197" s="54"/>
      <c r="SBJ197" s="54"/>
      <c r="SBK197" s="54"/>
      <c r="SBL197" s="54"/>
      <c r="SBM197" s="54"/>
      <c r="SBN197" s="54"/>
      <c r="SBO197" s="54"/>
      <c r="SBP197" s="54"/>
      <c r="SBQ197" s="54"/>
      <c r="SBR197" s="54"/>
      <c r="SBS197" s="54"/>
      <c r="SBT197" s="54"/>
      <c r="SBU197" s="54"/>
      <c r="SBV197" s="54"/>
      <c r="SBW197" s="54"/>
      <c r="SBX197" s="54"/>
      <c r="SBY197" s="54"/>
      <c r="SBZ197" s="54"/>
      <c r="SCA197" s="54"/>
      <c r="SCB197" s="54"/>
      <c r="SCC197" s="54"/>
      <c r="SCD197" s="54"/>
      <c r="SCE197" s="54"/>
      <c r="SCF197" s="54"/>
      <c r="SCG197" s="54"/>
      <c r="SCH197" s="54"/>
      <c r="SCI197" s="54"/>
      <c r="SCJ197" s="54"/>
      <c r="SCK197" s="54"/>
      <c r="SCL197" s="54"/>
      <c r="SCM197" s="54"/>
      <c r="SCN197" s="54"/>
      <c r="SCO197" s="54"/>
      <c r="SCP197" s="54"/>
      <c r="SCQ197" s="54"/>
      <c r="SCR197" s="54"/>
      <c r="SCS197" s="54"/>
      <c r="SCT197" s="54"/>
      <c r="SCU197" s="54"/>
      <c r="SCV197" s="54"/>
      <c r="SCW197" s="54"/>
      <c r="SCX197" s="54"/>
      <c r="SCY197" s="54"/>
      <c r="SCZ197" s="54"/>
      <c r="SDA197" s="54"/>
      <c r="SDB197" s="54"/>
      <c r="SDC197" s="54"/>
      <c r="SDD197" s="54"/>
      <c r="SDE197" s="54"/>
      <c r="SDF197" s="54"/>
      <c r="SDG197" s="54"/>
      <c r="SDH197" s="54"/>
      <c r="SDI197" s="54"/>
      <c r="SDJ197" s="54"/>
      <c r="SDK197" s="54"/>
      <c r="SDL197" s="54"/>
      <c r="SDM197" s="54"/>
      <c r="SDN197" s="54"/>
      <c r="SDO197" s="54"/>
      <c r="SDP197" s="54"/>
      <c r="SDQ197" s="54"/>
      <c r="SDR197" s="54"/>
      <c r="SDS197" s="54"/>
      <c r="SDT197" s="54"/>
      <c r="SDU197" s="54"/>
      <c r="SDV197" s="54"/>
      <c r="SDW197" s="54"/>
      <c r="SDX197" s="54"/>
      <c r="SDY197" s="54"/>
      <c r="SDZ197" s="54"/>
      <c r="SEA197" s="54"/>
      <c r="SEB197" s="54"/>
      <c r="SEC197" s="54"/>
      <c r="SED197" s="54"/>
      <c r="SEE197" s="54"/>
      <c r="SEF197" s="54"/>
      <c r="SEG197" s="54"/>
      <c r="SEH197" s="54"/>
      <c r="SEI197" s="54"/>
      <c r="SEJ197" s="54"/>
      <c r="SEK197" s="54"/>
      <c r="SEL197" s="54"/>
      <c r="SEM197" s="54"/>
      <c r="SEN197" s="54"/>
      <c r="SEO197" s="54"/>
      <c r="SEP197" s="54"/>
      <c r="SEQ197" s="54"/>
      <c r="SER197" s="54"/>
      <c r="SES197" s="54"/>
      <c r="SET197" s="54"/>
      <c r="SEU197" s="54"/>
      <c r="SEV197" s="54"/>
      <c r="SEW197" s="54"/>
      <c r="SEX197" s="54"/>
      <c r="SEY197" s="54"/>
      <c r="SEZ197" s="54"/>
      <c r="SFA197" s="54"/>
      <c r="SFB197" s="54"/>
      <c r="SFC197" s="54"/>
      <c r="SFD197" s="54"/>
      <c r="SFE197" s="54"/>
      <c r="SFF197" s="54"/>
      <c r="SFG197" s="54"/>
      <c r="SFH197" s="54"/>
      <c r="SFI197" s="54"/>
      <c r="SFJ197" s="54"/>
      <c r="SFK197" s="54"/>
      <c r="SFL197" s="54"/>
      <c r="SFM197" s="54"/>
      <c r="SFN197" s="54"/>
      <c r="SFO197" s="54"/>
      <c r="SFP197" s="54"/>
      <c r="SFQ197" s="54"/>
      <c r="SFR197" s="54"/>
      <c r="SFS197" s="54"/>
      <c r="SFT197" s="54"/>
      <c r="SFU197" s="54"/>
      <c r="SFV197" s="54"/>
      <c r="SFW197" s="54"/>
      <c r="SFX197" s="54"/>
      <c r="SFY197" s="54"/>
      <c r="SFZ197" s="54"/>
      <c r="SGA197" s="54"/>
      <c r="SGB197" s="54"/>
      <c r="SGC197" s="54"/>
      <c r="SGD197" s="54"/>
      <c r="SGE197" s="54"/>
      <c r="SGF197" s="54"/>
      <c r="SGG197" s="54"/>
      <c r="SGH197" s="54"/>
      <c r="SGI197" s="54"/>
      <c r="SGJ197" s="54"/>
      <c r="SGK197" s="54"/>
      <c r="SGL197" s="54"/>
      <c r="SGM197" s="54"/>
      <c r="SGN197" s="54"/>
      <c r="SGO197" s="54"/>
      <c r="SGP197" s="54"/>
      <c r="SGQ197" s="54"/>
      <c r="SGR197" s="54"/>
      <c r="SGS197" s="54"/>
      <c r="SGT197" s="54"/>
      <c r="SGU197" s="54"/>
      <c r="SGV197" s="54"/>
      <c r="SGW197" s="54"/>
      <c r="SGX197" s="54"/>
      <c r="SGY197" s="54"/>
      <c r="SGZ197" s="54"/>
      <c r="SHA197" s="54"/>
      <c r="SHB197" s="54"/>
      <c r="SHC197" s="54"/>
      <c r="SHD197" s="54"/>
      <c r="SHE197" s="54"/>
      <c r="SHF197" s="54"/>
      <c r="SHG197" s="54"/>
      <c r="SHH197" s="54"/>
      <c r="SHI197" s="54"/>
      <c r="SHJ197" s="54"/>
      <c r="SHK197" s="54"/>
      <c r="SHL197" s="54"/>
      <c r="SHM197" s="54"/>
      <c r="SHN197" s="54"/>
      <c r="SHO197" s="54"/>
      <c r="SHP197" s="54"/>
      <c r="SHQ197" s="54"/>
      <c r="SHR197" s="54"/>
      <c r="SHS197" s="54"/>
      <c r="SHT197" s="54"/>
      <c r="SHU197" s="54"/>
      <c r="SHV197" s="54"/>
      <c r="SHW197" s="54"/>
      <c r="SHX197" s="54"/>
      <c r="SHY197" s="54"/>
      <c r="SHZ197" s="54"/>
      <c r="SIA197" s="54"/>
      <c r="SIB197" s="54"/>
      <c r="SIC197" s="54"/>
      <c r="SID197" s="54"/>
      <c r="SIE197" s="54"/>
      <c r="SIF197" s="54"/>
      <c r="SIG197" s="54"/>
      <c r="SIH197" s="54"/>
      <c r="SII197" s="54"/>
      <c r="SIJ197" s="54"/>
      <c r="SIK197" s="54"/>
      <c r="SIL197" s="54"/>
      <c r="SIM197" s="54"/>
      <c r="SIN197" s="54"/>
      <c r="SIO197" s="54"/>
      <c r="SIP197" s="54"/>
      <c r="SIQ197" s="54"/>
      <c r="SIR197" s="54"/>
      <c r="SIS197" s="54"/>
      <c r="SIT197" s="54"/>
      <c r="SIU197" s="54"/>
      <c r="SIV197" s="54"/>
      <c r="SIW197" s="54"/>
      <c r="SIX197" s="54"/>
      <c r="SIY197" s="54"/>
      <c r="SIZ197" s="54"/>
      <c r="SJA197" s="54"/>
      <c r="SJB197" s="54"/>
      <c r="SJC197" s="54"/>
      <c r="SJD197" s="54"/>
      <c r="SJE197" s="54"/>
      <c r="SJF197" s="54"/>
      <c r="SJG197" s="54"/>
      <c r="SJH197" s="54"/>
      <c r="SJI197" s="54"/>
      <c r="SJJ197" s="54"/>
      <c r="SJK197" s="54"/>
      <c r="SJL197" s="54"/>
      <c r="SJM197" s="54"/>
      <c r="SJN197" s="54"/>
      <c r="SJO197" s="54"/>
      <c r="SJP197" s="54"/>
      <c r="SJQ197" s="54"/>
      <c r="SJR197" s="54"/>
      <c r="SJS197" s="54"/>
      <c r="SJT197" s="54"/>
      <c r="SJU197" s="54"/>
      <c r="SJV197" s="54"/>
      <c r="SJW197" s="54"/>
      <c r="SJX197" s="54"/>
      <c r="SJY197" s="54"/>
      <c r="SJZ197" s="54"/>
      <c r="SKA197" s="54"/>
      <c r="SKB197" s="54"/>
      <c r="SKC197" s="54"/>
      <c r="SKD197" s="54"/>
      <c r="SKE197" s="54"/>
      <c r="SKF197" s="54"/>
      <c r="SKG197" s="54"/>
      <c r="SKH197" s="54"/>
      <c r="SKI197" s="54"/>
      <c r="SKJ197" s="54"/>
      <c r="SKK197" s="54"/>
      <c r="SKL197" s="54"/>
      <c r="SKM197" s="54"/>
      <c r="SKN197" s="54"/>
      <c r="SKO197" s="54"/>
      <c r="SKP197" s="54"/>
      <c r="SKQ197" s="54"/>
      <c r="SKR197" s="54"/>
      <c r="SKS197" s="54"/>
      <c r="SKT197" s="54"/>
      <c r="SKU197" s="54"/>
      <c r="SKV197" s="54"/>
      <c r="SKW197" s="54"/>
      <c r="SKX197" s="54"/>
      <c r="SKY197" s="54"/>
      <c r="SKZ197" s="54"/>
      <c r="SLA197" s="54"/>
      <c r="SLB197" s="54"/>
      <c r="SLC197" s="54"/>
      <c r="SLD197" s="54"/>
      <c r="SLE197" s="54"/>
      <c r="SLF197" s="54"/>
      <c r="SLG197" s="54"/>
      <c r="SLH197" s="54"/>
      <c r="SLI197" s="54"/>
      <c r="SLJ197" s="54"/>
      <c r="SLK197" s="54"/>
      <c r="SLL197" s="54"/>
      <c r="SLM197" s="54"/>
      <c r="SLN197" s="54"/>
      <c r="SLO197" s="54"/>
      <c r="SLP197" s="54"/>
      <c r="SLQ197" s="54"/>
      <c r="SLR197" s="54"/>
      <c r="SLS197" s="54"/>
      <c r="SLT197" s="54"/>
      <c r="SLU197" s="54"/>
      <c r="SLV197" s="54"/>
      <c r="SLW197" s="54"/>
      <c r="SLX197" s="54"/>
      <c r="SLY197" s="54"/>
      <c r="SLZ197" s="54"/>
      <c r="SMA197" s="54"/>
      <c r="SMB197" s="54"/>
      <c r="SMC197" s="54"/>
      <c r="SMD197" s="54"/>
      <c r="SME197" s="54"/>
      <c r="SMF197" s="54"/>
      <c r="SMG197" s="54"/>
      <c r="SMH197" s="54"/>
      <c r="SMI197" s="54"/>
      <c r="SMJ197" s="54"/>
      <c r="SMK197" s="54"/>
      <c r="SML197" s="54"/>
      <c r="SMM197" s="54"/>
      <c r="SMN197" s="54"/>
      <c r="SMO197" s="54"/>
      <c r="SMP197" s="54"/>
      <c r="SMQ197" s="54"/>
      <c r="SMR197" s="54"/>
      <c r="SMS197" s="54"/>
      <c r="SMT197" s="54"/>
      <c r="SMU197" s="54"/>
      <c r="SMV197" s="54"/>
      <c r="SMW197" s="54"/>
      <c r="SMX197" s="54"/>
      <c r="SMY197" s="54"/>
      <c r="SMZ197" s="54"/>
      <c r="SNA197" s="54"/>
      <c r="SNB197" s="54"/>
      <c r="SNC197" s="54"/>
      <c r="SND197" s="54"/>
      <c r="SNE197" s="54"/>
      <c r="SNF197" s="54"/>
      <c r="SNG197" s="54"/>
      <c r="SNH197" s="54"/>
      <c r="SNI197" s="54"/>
      <c r="SNJ197" s="54"/>
      <c r="SNK197" s="54"/>
      <c r="SNL197" s="54"/>
      <c r="SNM197" s="54"/>
      <c r="SNN197" s="54"/>
      <c r="SNO197" s="54"/>
      <c r="SNP197" s="54"/>
      <c r="SNQ197" s="54"/>
      <c r="SNR197" s="54"/>
      <c r="SNS197" s="54"/>
      <c r="SNT197" s="54"/>
      <c r="SNU197" s="54"/>
      <c r="SNV197" s="54"/>
      <c r="SNW197" s="54"/>
      <c r="SNX197" s="54"/>
      <c r="SNY197" s="54"/>
      <c r="SNZ197" s="54"/>
      <c r="SOA197" s="54"/>
      <c r="SOB197" s="54"/>
      <c r="SOC197" s="54"/>
      <c r="SOD197" s="54"/>
      <c r="SOE197" s="54"/>
      <c r="SOF197" s="54"/>
      <c r="SOG197" s="54"/>
      <c r="SOH197" s="54"/>
      <c r="SOI197" s="54"/>
      <c r="SOJ197" s="54"/>
      <c r="SOK197" s="54"/>
      <c r="SOL197" s="54"/>
      <c r="SOM197" s="54"/>
      <c r="SON197" s="54"/>
      <c r="SOO197" s="54"/>
      <c r="SOP197" s="54"/>
      <c r="SOQ197" s="54"/>
      <c r="SOR197" s="54"/>
      <c r="SOS197" s="54"/>
      <c r="SOT197" s="54"/>
      <c r="SOU197" s="54"/>
      <c r="SOV197" s="54"/>
      <c r="SOW197" s="54"/>
      <c r="SOX197" s="54"/>
      <c r="SOY197" s="54"/>
      <c r="SOZ197" s="54"/>
      <c r="SPA197" s="54"/>
      <c r="SPB197" s="54"/>
      <c r="SPC197" s="54"/>
      <c r="SPD197" s="54"/>
      <c r="SPE197" s="54"/>
      <c r="SPF197" s="54"/>
      <c r="SPG197" s="54"/>
      <c r="SPH197" s="54"/>
      <c r="SPI197" s="54"/>
      <c r="SPJ197" s="54"/>
      <c r="SPK197" s="54"/>
      <c r="SPL197" s="54"/>
      <c r="SPM197" s="54"/>
      <c r="SPN197" s="54"/>
      <c r="SPO197" s="54"/>
      <c r="SPP197" s="54"/>
      <c r="SPQ197" s="54"/>
      <c r="SPR197" s="54"/>
      <c r="SPS197" s="54"/>
      <c r="SPT197" s="54"/>
      <c r="SPU197" s="54"/>
      <c r="SPV197" s="54"/>
      <c r="SPW197" s="54"/>
      <c r="SPX197" s="54"/>
      <c r="SPY197" s="54"/>
      <c r="SPZ197" s="54"/>
      <c r="SQA197" s="54"/>
      <c r="SQB197" s="54"/>
      <c r="SQC197" s="54"/>
      <c r="SQD197" s="54"/>
      <c r="SQE197" s="54"/>
      <c r="SQF197" s="54"/>
      <c r="SQG197" s="54"/>
      <c r="SQH197" s="54"/>
      <c r="SQI197" s="54"/>
      <c r="SQJ197" s="54"/>
      <c r="SQK197" s="54"/>
      <c r="SQL197" s="54"/>
      <c r="SQM197" s="54"/>
      <c r="SQN197" s="54"/>
      <c r="SQO197" s="54"/>
      <c r="SQP197" s="54"/>
      <c r="SQQ197" s="54"/>
      <c r="SQR197" s="54"/>
      <c r="SQS197" s="54"/>
      <c r="SQT197" s="54"/>
      <c r="SQU197" s="54"/>
      <c r="SQV197" s="54"/>
      <c r="SQW197" s="54"/>
      <c r="SQX197" s="54"/>
      <c r="SQY197" s="54"/>
      <c r="SQZ197" s="54"/>
      <c r="SRA197" s="54"/>
      <c r="SRB197" s="54"/>
      <c r="SRC197" s="54"/>
      <c r="SRD197" s="54"/>
      <c r="SRE197" s="54"/>
      <c r="SRF197" s="54"/>
      <c r="SRG197" s="54"/>
      <c r="SRH197" s="54"/>
      <c r="SRI197" s="54"/>
      <c r="SRJ197" s="54"/>
      <c r="SRK197" s="54"/>
      <c r="SRL197" s="54"/>
      <c r="SRM197" s="54"/>
      <c r="SRN197" s="54"/>
      <c r="SRO197" s="54"/>
      <c r="SRP197" s="54"/>
      <c r="SRQ197" s="54"/>
      <c r="SRR197" s="54"/>
      <c r="SRS197" s="54"/>
      <c r="SRT197" s="54"/>
      <c r="SRU197" s="54"/>
      <c r="SRV197" s="54"/>
      <c r="SRW197" s="54"/>
      <c r="SRX197" s="54"/>
      <c r="SRY197" s="54"/>
      <c r="SRZ197" s="54"/>
      <c r="SSA197" s="54"/>
      <c r="SSB197" s="54"/>
      <c r="SSC197" s="54"/>
      <c r="SSD197" s="54"/>
      <c r="SSE197" s="54"/>
      <c r="SSF197" s="54"/>
      <c r="SSG197" s="54"/>
      <c r="SSH197" s="54"/>
      <c r="SSI197" s="54"/>
      <c r="SSJ197" s="54"/>
      <c r="SSK197" s="54"/>
      <c r="SSL197" s="54"/>
      <c r="SSM197" s="54"/>
      <c r="SSN197" s="54"/>
      <c r="SSO197" s="54"/>
      <c r="SSP197" s="54"/>
      <c r="SSQ197" s="54"/>
      <c r="SSR197" s="54"/>
      <c r="SSS197" s="54"/>
      <c r="SST197" s="54"/>
      <c r="SSU197" s="54"/>
      <c r="SSV197" s="54"/>
      <c r="SSW197" s="54"/>
      <c r="SSX197" s="54"/>
      <c r="SSY197" s="54"/>
      <c r="SSZ197" s="54"/>
      <c r="STA197" s="54"/>
      <c r="STB197" s="54"/>
      <c r="STC197" s="54"/>
      <c r="STD197" s="54"/>
      <c r="STE197" s="54"/>
      <c r="STF197" s="54"/>
      <c r="STG197" s="54"/>
      <c r="STH197" s="54"/>
      <c r="STI197" s="54"/>
      <c r="STJ197" s="54"/>
      <c r="STK197" s="54"/>
      <c r="STL197" s="54"/>
      <c r="STM197" s="54"/>
      <c r="STN197" s="54"/>
      <c r="STO197" s="54"/>
      <c r="STP197" s="54"/>
      <c r="STQ197" s="54"/>
      <c r="STR197" s="54"/>
      <c r="STS197" s="54"/>
      <c r="STT197" s="54"/>
      <c r="STU197" s="54"/>
      <c r="STV197" s="54"/>
      <c r="STW197" s="54"/>
      <c r="STX197" s="54"/>
      <c r="STY197" s="54"/>
      <c r="STZ197" s="54"/>
      <c r="SUA197" s="54"/>
      <c r="SUB197" s="54"/>
      <c r="SUC197" s="54"/>
      <c r="SUD197" s="54"/>
      <c r="SUE197" s="54"/>
      <c r="SUF197" s="54"/>
      <c r="SUG197" s="54"/>
      <c r="SUH197" s="54"/>
      <c r="SUI197" s="54"/>
      <c r="SUJ197" s="54"/>
      <c r="SUK197" s="54"/>
      <c r="SUL197" s="54"/>
      <c r="SUM197" s="54"/>
      <c r="SUN197" s="54"/>
      <c r="SUO197" s="54"/>
      <c r="SUP197" s="54"/>
      <c r="SUQ197" s="54"/>
      <c r="SUR197" s="54"/>
      <c r="SUS197" s="54"/>
      <c r="SUT197" s="54"/>
      <c r="SUU197" s="54"/>
      <c r="SUV197" s="54"/>
      <c r="SUW197" s="54"/>
      <c r="SUX197" s="54"/>
      <c r="SUY197" s="54"/>
      <c r="SUZ197" s="54"/>
      <c r="SVA197" s="54"/>
      <c r="SVB197" s="54"/>
      <c r="SVC197" s="54"/>
      <c r="SVD197" s="54"/>
      <c r="SVE197" s="54"/>
      <c r="SVF197" s="54"/>
      <c r="SVG197" s="54"/>
      <c r="SVH197" s="54"/>
      <c r="SVI197" s="54"/>
      <c r="SVJ197" s="54"/>
      <c r="SVK197" s="54"/>
      <c r="SVL197" s="54"/>
      <c r="SVM197" s="54"/>
      <c r="SVN197" s="54"/>
      <c r="SVO197" s="54"/>
      <c r="SVP197" s="54"/>
      <c r="SVQ197" s="54"/>
      <c r="SVR197" s="54"/>
      <c r="SVS197" s="54"/>
      <c r="SVT197" s="54"/>
      <c r="SVU197" s="54"/>
      <c r="SVV197" s="54"/>
      <c r="SVW197" s="54"/>
      <c r="SVX197" s="54"/>
      <c r="SVY197" s="54"/>
      <c r="SVZ197" s="54"/>
      <c r="SWA197" s="54"/>
      <c r="SWB197" s="54"/>
      <c r="SWC197" s="54"/>
      <c r="SWD197" s="54"/>
      <c r="SWE197" s="54"/>
      <c r="SWF197" s="54"/>
      <c r="SWG197" s="54"/>
      <c r="SWH197" s="54"/>
      <c r="SWI197" s="54"/>
      <c r="SWJ197" s="54"/>
      <c r="SWK197" s="54"/>
      <c r="SWL197" s="54"/>
      <c r="SWM197" s="54"/>
      <c r="SWN197" s="54"/>
      <c r="SWO197" s="54"/>
      <c r="SWP197" s="54"/>
      <c r="SWQ197" s="54"/>
      <c r="SWR197" s="54"/>
      <c r="SWS197" s="54"/>
      <c r="SWT197" s="54"/>
      <c r="SWU197" s="54"/>
      <c r="SWV197" s="54"/>
      <c r="SWW197" s="54"/>
      <c r="SWX197" s="54"/>
      <c r="SWY197" s="54"/>
      <c r="SWZ197" s="54"/>
      <c r="SXA197" s="54"/>
      <c r="SXB197" s="54"/>
      <c r="SXC197" s="54"/>
      <c r="SXD197" s="54"/>
      <c r="SXE197" s="54"/>
      <c r="SXF197" s="54"/>
      <c r="SXG197" s="54"/>
      <c r="SXH197" s="54"/>
      <c r="SXI197" s="54"/>
      <c r="SXJ197" s="54"/>
      <c r="SXK197" s="54"/>
      <c r="SXL197" s="54"/>
      <c r="SXM197" s="54"/>
      <c r="SXN197" s="54"/>
      <c r="SXO197" s="54"/>
      <c r="SXP197" s="54"/>
      <c r="SXQ197" s="54"/>
      <c r="SXR197" s="54"/>
      <c r="SXS197" s="54"/>
      <c r="SXT197" s="54"/>
      <c r="SXU197" s="54"/>
      <c r="SXV197" s="54"/>
      <c r="SXW197" s="54"/>
      <c r="SXX197" s="54"/>
      <c r="SXY197" s="54"/>
      <c r="SXZ197" s="54"/>
      <c r="SYA197" s="54"/>
      <c r="SYB197" s="54"/>
      <c r="SYC197" s="54"/>
      <c r="SYD197" s="54"/>
      <c r="SYE197" s="54"/>
      <c r="SYF197" s="54"/>
      <c r="SYG197" s="54"/>
      <c r="SYH197" s="54"/>
      <c r="SYI197" s="54"/>
      <c r="SYJ197" s="54"/>
      <c r="SYK197" s="54"/>
      <c r="SYL197" s="54"/>
      <c r="SYM197" s="54"/>
      <c r="SYN197" s="54"/>
      <c r="SYO197" s="54"/>
      <c r="SYP197" s="54"/>
      <c r="SYQ197" s="54"/>
      <c r="SYR197" s="54"/>
      <c r="SYS197" s="54"/>
      <c r="SYT197" s="54"/>
      <c r="SYU197" s="54"/>
      <c r="SYV197" s="54"/>
      <c r="SYW197" s="54"/>
      <c r="SYX197" s="54"/>
      <c r="SYY197" s="54"/>
      <c r="SYZ197" s="54"/>
      <c r="SZA197" s="54"/>
      <c r="SZB197" s="54"/>
      <c r="SZC197" s="54"/>
      <c r="SZD197" s="54"/>
      <c r="SZE197" s="54"/>
      <c r="SZF197" s="54"/>
      <c r="SZG197" s="54"/>
      <c r="SZH197" s="54"/>
      <c r="SZI197" s="54"/>
      <c r="SZJ197" s="54"/>
      <c r="SZK197" s="54"/>
      <c r="SZL197" s="54"/>
      <c r="SZM197" s="54"/>
      <c r="SZN197" s="54"/>
      <c r="SZO197" s="54"/>
      <c r="SZP197" s="54"/>
      <c r="SZQ197" s="54"/>
      <c r="SZR197" s="54"/>
      <c r="SZS197" s="54"/>
      <c r="SZT197" s="54"/>
      <c r="SZU197" s="54"/>
      <c r="SZV197" s="54"/>
      <c r="SZW197" s="54"/>
      <c r="SZX197" s="54"/>
      <c r="SZY197" s="54"/>
      <c r="SZZ197" s="54"/>
      <c r="TAA197" s="54"/>
      <c r="TAB197" s="54"/>
      <c r="TAC197" s="54"/>
      <c r="TAD197" s="54"/>
      <c r="TAE197" s="54"/>
      <c r="TAF197" s="54"/>
      <c r="TAG197" s="54"/>
      <c r="TAH197" s="54"/>
      <c r="TAI197" s="54"/>
      <c r="TAJ197" s="54"/>
      <c r="TAK197" s="54"/>
      <c r="TAL197" s="54"/>
      <c r="TAM197" s="54"/>
      <c r="TAN197" s="54"/>
      <c r="TAO197" s="54"/>
      <c r="TAP197" s="54"/>
      <c r="TAQ197" s="54"/>
      <c r="TAR197" s="54"/>
      <c r="TAS197" s="54"/>
      <c r="TAT197" s="54"/>
      <c r="TAU197" s="54"/>
      <c r="TAV197" s="54"/>
      <c r="TAW197" s="54"/>
      <c r="TAX197" s="54"/>
      <c r="TAY197" s="54"/>
      <c r="TAZ197" s="54"/>
      <c r="TBA197" s="54"/>
      <c r="TBB197" s="54"/>
      <c r="TBC197" s="54"/>
      <c r="TBD197" s="54"/>
      <c r="TBE197" s="54"/>
      <c r="TBF197" s="54"/>
      <c r="TBG197" s="54"/>
      <c r="TBH197" s="54"/>
      <c r="TBI197" s="54"/>
      <c r="TBJ197" s="54"/>
      <c r="TBK197" s="54"/>
      <c r="TBL197" s="54"/>
      <c r="TBM197" s="54"/>
      <c r="TBN197" s="54"/>
      <c r="TBO197" s="54"/>
      <c r="TBP197" s="54"/>
      <c r="TBQ197" s="54"/>
      <c r="TBR197" s="54"/>
      <c r="TBS197" s="54"/>
      <c r="TBT197" s="54"/>
      <c r="TBU197" s="54"/>
      <c r="TBV197" s="54"/>
      <c r="TBW197" s="54"/>
      <c r="TBX197" s="54"/>
      <c r="TBY197" s="54"/>
      <c r="TBZ197" s="54"/>
      <c r="TCA197" s="54"/>
      <c r="TCB197" s="54"/>
      <c r="TCC197" s="54"/>
      <c r="TCD197" s="54"/>
      <c r="TCE197" s="54"/>
      <c r="TCF197" s="54"/>
      <c r="TCG197" s="54"/>
      <c r="TCH197" s="54"/>
      <c r="TCI197" s="54"/>
      <c r="TCJ197" s="54"/>
      <c r="TCK197" s="54"/>
      <c r="TCL197" s="54"/>
      <c r="TCM197" s="54"/>
      <c r="TCN197" s="54"/>
      <c r="TCO197" s="54"/>
      <c r="TCP197" s="54"/>
      <c r="TCQ197" s="54"/>
      <c r="TCR197" s="54"/>
      <c r="TCS197" s="54"/>
      <c r="TCT197" s="54"/>
      <c r="TCU197" s="54"/>
      <c r="TCV197" s="54"/>
      <c r="TCW197" s="54"/>
      <c r="TCX197" s="54"/>
      <c r="TCY197" s="54"/>
      <c r="TCZ197" s="54"/>
      <c r="TDA197" s="54"/>
      <c r="TDB197" s="54"/>
      <c r="TDC197" s="54"/>
      <c r="TDD197" s="54"/>
      <c r="TDE197" s="54"/>
      <c r="TDF197" s="54"/>
      <c r="TDG197" s="54"/>
      <c r="TDH197" s="54"/>
      <c r="TDI197" s="54"/>
      <c r="TDJ197" s="54"/>
      <c r="TDK197" s="54"/>
      <c r="TDL197" s="54"/>
      <c r="TDM197" s="54"/>
      <c r="TDN197" s="54"/>
      <c r="TDO197" s="54"/>
      <c r="TDP197" s="54"/>
      <c r="TDQ197" s="54"/>
      <c r="TDR197" s="54"/>
      <c r="TDS197" s="54"/>
      <c r="TDT197" s="54"/>
      <c r="TDU197" s="54"/>
      <c r="TDV197" s="54"/>
      <c r="TDW197" s="54"/>
      <c r="TDX197" s="54"/>
      <c r="TDY197" s="54"/>
      <c r="TDZ197" s="54"/>
      <c r="TEA197" s="54"/>
      <c r="TEB197" s="54"/>
      <c r="TEC197" s="54"/>
      <c r="TED197" s="54"/>
      <c r="TEE197" s="54"/>
      <c r="TEF197" s="54"/>
      <c r="TEG197" s="54"/>
      <c r="TEH197" s="54"/>
      <c r="TEI197" s="54"/>
      <c r="TEJ197" s="54"/>
      <c r="TEK197" s="54"/>
      <c r="TEL197" s="54"/>
      <c r="TEM197" s="54"/>
      <c r="TEN197" s="54"/>
      <c r="TEO197" s="54"/>
      <c r="TEP197" s="54"/>
      <c r="TEQ197" s="54"/>
      <c r="TER197" s="54"/>
      <c r="TES197" s="54"/>
      <c r="TET197" s="54"/>
      <c r="TEU197" s="54"/>
      <c r="TEV197" s="54"/>
      <c r="TEW197" s="54"/>
      <c r="TEX197" s="54"/>
      <c r="TEY197" s="54"/>
      <c r="TEZ197" s="54"/>
      <c r="TFA197" s="54"/>
      <c r="TFB197" s="54"/>
      <c r="TFC197" s="54"/>
      <c r="TFD197" s="54"/>
      <c r="TFE197" s="54"/>
      <c r="TFF197" s="54"/>
      <c r="TFG197" s="54"/>
      <c r="TFH197" s="54"/>
      <c r="TFI197" s="54"/>
      <c r="TFJ197" s="54"/>
      <c r="TFK197" s="54"/>
      <c r="TFL197" s="54"/>
      <c r="TFM197" s="54"/>
      <c r="TFN197" s="54"/>
      <c r="TFO197" s="54"/>
      <c r="TFP197" s="54"/>
      <c r="TFQ197" s="54"/>
      <c r="TFR197" s="54"/>
      <c r="TFS197" s="54"/>
      <c r="TFT197" s="54"/>
      <c r="TFU197" s="54"/>
      <c r="TFV197" s="54"/>
      <c r="TFW197" s="54"/>
      <c r="TFX197" s="54"/>
      <c r="TFY197" s="54"/>
      <c r="TFZ197" s="54"/>
      <c r="TGA197" s="54"/>
      <c r="TGB197" s="54"/>
      <c r="TGC197" s="54"/>
      <c r="TGD197" s="54"/>
      <c r="TGE197" s="54"/>
      <c r="TGF197" s="54"/>
      <c r="TGG197" s="54"/>
      <c r="TGH197" s="54"/>
      <c r="TGI197" s="54"/>
      <c r="TGJ197" s="54"/>
      <c r="TGK197" s="54"/>
      <c r="TGL197" s="54"/>
      <c r="TGM197" s="54"/>
      <c r="TGN197" s="54"/>
      <c r="TGO197" s="54"/>
      <c r="TGP197" s="54"/>
      <c r="TGQ197" s="54"/>
      <c r="TGR197" s="54"/>
      <c r="TGS197" s="54"/>
      <c r="TGT197" s="54"/>
      <c r="TGU197" s="54"/>
      <c r="TGV197" s="54"/>
      <c r="TGW197" s="54"/>
      <c r="TGX197" s="54"/>
      <c r="TGY197" s="54"/>
      <c r="TGZ197" s="54"/>
      <c r="THA197" s="54"/>
      <c r="THB197" s="54"/>
      <c r="THC197" s="54"/>
      <c r="THD197" s="54"/>
      <c r="THE197" s="54"/>
      <c r="THF197" s="54"/>
      <c r="THG197" s="54"/>
      <c r="THH197" s="54"/>
      <c r="THI197" s="54"/>
      <c r="THJ197" s="54"/>
      <c r="THK197" s="54"/>
      <c r="THL197" s="54"/>
      <c r="THM197" s="54"/>
      <c r="THN197" s="54"/>
      <c r="THO197" s="54"/>
      <c r="THP197" s="54"/>
      <c r="THQ197" s="54"/>
      <c r="THR197" s="54"/>
      <c r="THS197" s="54"/>
      <c r="THT197" s="54"/>
      <c r="THU197" s="54"/>
      <c r="THV197" s="54"/>
      <c r="THW197" s="54"/>
      <c r="THX197" s="54"/>
      <c r="THY197" s="54"/>
      <c r="THZ197" s="54"/>
      <c r="TIA197" s="54"/>
      <c r="TIB197" s="54"/>
      <c r="TIC197" s="54"/>
      <c r="TID197" s="54"/>
      <c r="TIE197" s="54"/>
      <c r="TIF197" s="54"/>
      <c r="TIG197" s="54"/>
      <c r="TIH197" s="54"/>
      <c r="TII197" s="54"/>
      <c r="TIJ197" s="54"/>
      <c r="TIK197" s="54"/>
      <c r="TIL197" s="54"/>
      <c r="TIM197" s="54"/>
      <c r="TIN197" s="54"/>
      <c r="TIO197" s="54"/>
      <c r="TIP197" s="54"/>
      <c r="TIQ197" s="54"/>
      <c r="TIR197" s="54"/>
      <c r="TIS197" s="54"/>
      <c r="TIT197" s="54"/>
      <c r="TIU197" s="54"/>
      <c r="TIV197" s="54"/>
      <c r="TIW197" s="54"/>
      <c r="TIX197" s="54"/>
      <c r="TIY197" s="54"/>
      <c r="TIZ197" s="54"/>
      <c r="TJA197" s="54"/>
      <c r="TJB197" s="54"/>
      <c r="TJC197" s="54"/>
      <c r="TJD197" s="54"/>
      <c r="TJE197" s="54"/>
      <c r="TJF197" s="54"/>
      <c r="TJG197" s="54"/>
      <c r="TJH197" s="54"/>
      <c r="TJI197" s="54"/>
      <c r="TJJ197" s="54"/>
      <c r="TJK197" s="54"/>
      <c r="TJL197" s="54"/>
      <c r="TJM197" s="54"/>
      <c r="TJN197" s="54"/>
      <c r="TJO197" s="54"/>
      <c r="TJP197" s="54"/>
      <c r="TJQ197" s="54"/>
      <c r="TJR197" s="54"/>
      <c r="TJS197" s="54"/>
      <c r="TJT197" s="54"/>
      <c r="TJU197" s="54"/>
      <c r="TJV197" s="54"/>
      <c r="TJW197" s="54"/>
      <c r="TJX197" s="54"/>
      <c r="TJY197" s="54"/>
      <c r="TJZ197" s="54"/>
      <c r="TKA197" s="54"/>
      <c r="TKB197" s="54"/>
      <c r="TKC197" s="54"/>
      <c r="TKD197" s="54"/>
      <c r="TKE197" s="54"/>
      <c r="TKF197" s="54"/>
      <c r="TKG197" s="54"/>
      <c r="TKH197" s="54"/>
      <c r="TKI197" s="54"/>
      <c r="TKJ197" s="54"/>
      <c r="TKK197" s="54"/>
      <c r="TKL197" s="54"/>
      <c r="TKM197" s="54"/>
      <c r="TKN197" s="54"/>
      <c r="TKO197" s="54"/>
      <c r="TKP197" s="54"/>
      <c r="TKQ197" s="54"/>
      <c r="TKR197" s="54"/>
      <c r="TKS197" s="54"/>
      <c r="TKT197" s="54"/>
      <c r="TKU197" s="54"/>
      <c r="TKV197" s="54"/>
      <c r="TKW197" s="54"/>
      <c r="TKX197" s="54"/>
      <c r="TKY197" s="54"/>
      <c r="TKZ197" s="54"/>
      <c r="TLA197" s="54"/>
      <c r="TLB197" s="54"/>
      <c r="TLC197" s="54"/>
      <c r="TLD197" s="54"/>
      <c r="TLE197" s="54"/>
      <c r="TLF197" s="54"/>
      <c r="TLG197" s="54"/>
      <c r="TLH197" s="54"/>
      <c r="TLI197" s="54"/>
      <c r="TLJ197" s="54"/>
      <c r="TLK197" s="54"/>
      <c r="TLL197" s="54"/>
      <c r="TLM197" s="54"/>
      <c r="TLN197" s="54"/>
      <c r="TLO197" s="54"/>
      <c r="TLP197" s="54"/>
      <c r="TLQ197" s="54"/>
      <c r="TLR197" s="54"/>
      <c r="TLS197" s="54"/>
      <c r="TLT197" s="54"/>
      <c r="TLU197" s="54"/>
      <c r="TLV197" s="54"/>
      <c r="TLW197" s="54"/>
      <c r="TLX197" s="54"/>
      <c r="TLY197" s="54"/>
      <c r="TLZ197" s="54"/>
      <c r="TMA197" s="54"/>
      <c r="TMB197" s="54"/>
      <c r="TMC197" s="54"/>
      <c r="TMD197" s="54"/>
      <c r="TME197" s="54"/>
      <c r="TMF197" s="54"/>
      <c r="TMG197" s="54"/>
      <c r="TMH197" s="54"/>
      <c r="TMI197" s="54"/>
      <c r="TMJ197" s="54"/>
      <c r="TMK197" s="54"/>
      <c r="TML197" s="54"/>
      <c r="TMM197" s="54"/>
      <c r="TMN197" s="54"/>
      <c r="TMO197" s="54"/>
      <c r="TMP197" s="54"/>
      <c r="TMQ197" s="54"/>
      <c r="TMR197" s="54"/>
      <c r="TMS197" s="54"/>
      <c r="TMT197" s="54"/>
      <c r="TMU197" s="54"/>
      <c r="TMV197" s="54"/>
      <c r="TMW197" s="54"/>
      <c r="TMX197" s="54"/>
      <c r="TMY197" s="54"/>
      <c r="TMZ197" s="54"/>
      <c r="TNA197" s="54"/>
      <c r="TNB197" s="54"/>
      <c r="TNC197" s="54"/>
      <c r="TND197" s="54"/>
      <c r="TNE197" s="54"/>
      <c r="TNF197" s="54"/>
      <c r="TNG197" s="54"/>
      <c r="TNH197" s="54"/>
      <c r="TNI197" s="54"/>
      <c r="TNJ197" s="54"/>
      <c r="TNK197" s="54"/>
      <c r="TNL197" s="54"/>
      <c r="TNM197" s="54"/>
      <c r="TNN197" s="54"/>
      <c r="TNO197" s="54"/>
      <c r="TNP197" s="54"/>
      <c r="TNQ197" s="54"/>
      <c r="TNR197" s="54"/>
      <c r="TNS197" s="54"/>
      <c r="TNT197" s="54"/>
      <c r="TNU197" s="54"/>
      <c r="TNV197" s="54"/>
      <c r="TNW197" s="54"/>
      <c r="TNX197" s="54"/>
      <c r="TNY197" s="54"/>
      <c r="TNZ197" s="54"/>
      <c r="TOA197" s="54"/>
      <c r="TOB197" s="54"/>
      <c r="TOC197" s="54"/>
      <c r="TOD197" s="54"/>
      <c r="TOE197" s="54"/>
      <c r="TOF197" s="54"/>
      <c r="TOG197" s="54"/>
      <c r="TOH197" s="54"/>
      <c r="TOI197" s="54"/>
      <c r="TOJ197" s="54"/>
      <c r="TOK197" s="54"/>
      <c r="TOL197" s="54"/>
      <c r="TOM197" s="54"/>
      <c r="TON197" s="54"/>
      <c r="TOO197" s="54"/>
      <c r="TOP197" s="54"/>
      <c r="TOQ197" s="54"/>
      <c r="TOR197" s="54"/>
      <c r="TOS197" s="54"/>
      <c r="TOT197" s="54"/>
      <c r="TOU197" s="54"/>
      <c r="TOV197" s="54"/>
      <c r="TOW197" s="54"/>
      <c r="TOX197" s="54"/>
      <c r="TOY197" s="54"/>
      <c r="TOZ197" s="54"/>
      <c r="TPA197" s="54"/>
      <c r="TPB197" s="54"/>
      <c r="TPC197" s="54"/>
      <c r="TPD197" s="54"/>
      <c r="TPE197" s="54"/>
      <c r="TPF197" s="54"/>
      <c r="TPG197" s="54"/>
      <c r="TPH197" s="54"/>
      <c r="TPI197" s="54"/>
      <c r="TPJ197" s="54"/>
      <c r="TPK197" s="54"/>
      <c r="TPL197" s="54"/>
      <c r="TPM197" s="54"/>
      <c r="TPN197" s="54"/>
      <c r="TPO197" s="54"/>
      <c r="TPP197" s="54"/>
      <c r="TPQ197" s="54"/>
      <c r="TPR197" s="54"/>
      <c r="TPS197" s="54"/>
      <c r="TPT197" s="54"/>
      <c r="TPU197" s="54"/>
      <c r="TPV197" s="54"/>
      <c r="TPW197" s="54"/>
      <c r="TPX197" s="54"/>
      <c r="TPY197" s="54"/>
      <c r="TPZ197" s="54"/>
      <c r="TQA197" s="54"/>
      <c r="TQB197" s="54"/>
      <c r="TQC197" s="54"/>
      <c r="TQD197" s="54"/>
      <c r="TQE197" s="54"/>
      <c r="TQF197" s="54"/>
      <c r="TQG197" s="54"/>
      <c r="TQH197" s="54"/>
      <c r="TQI197" s="54"/>
      <c r="TQJ197" s="54"/>
      <c r="TQK197" s="54"/>
      <c r="TQL197" s="54"/>
      <c r="TQM197" s="54"/>
      <c r="TQN197" s="54"/>
      <c r="TQO197" s="54"/>
      <c r="TQP197" s="54"/>
      <c r="TQQ197" s="54"/>
      <c r="TQR197" s="54"/>
      <c r="TQS197" s="54"/>
      <c r="TQT197" s="54"/>
      <c r="TQU197" s="54"/>
      <c r="TQV197" s="54"/>
      <c r="TQW197" s="54"/>
      <c r="TQX197" s="54"/>
      <c r="TQY197" s="54"/>
      <c r="TQZ197" s="54"/>
      <c r="TRA197" s="54"/>
      <c r="TRB197" s="54"/>
      <c r="TRC197" s="54"/>
      <c r="TRD197" s="54"/>
      <c r="TRE197" s="54"/>
      <c r="TRF197" s="54"/>
      <c r="TRG197" s="54"/>
      <c r="TRH197" s="54"/>
      <c r="TRI197" s="54"/>
      <c r="TRJ197" s="54"/>
      <c r="TRK197" s="54"/>
      <c r="TRL197" s="54"/>
      <c r="TRM197" s="54"/>
      <c r="TRN197" s="54"/>
      <c r="TRO197" s="54"/>
      <c r="TRP197" s="54"/>
      <c r="TRQ197" s="54"/>
      <c r="TRR197" s="54"/>
      <c r="TRS197" s="54"/>
      <c r="TRT197" s="54"/>
      <c r="TRU197" s="54"/>
      <c r="TRV197" s="54"/>
      <c r="TRW197" s="54"/>
      <c r="TRX197" s="54"/>
      <c r="TRY197" s="54"/>
      <c r="TRZ197" s="54"/>
      <c r="TSA197" s="54"/>
      <c r="TSB197" s="54"/>
      <c r="TSC197" s="54"/>
      <c r="TSD197" s="54"/>
      <c r="TSE197" s="54"/>
      <c r="TSF197" s="54"/>
      <c r="TSG197" s="54"/>
      <c r="TSH197" s="54"/>
      <c r="TSI197" s="54"/>
      <c r="TSJ197" s="54"/>
      <c r="TSK197" s="54"/>
      <c r="TSL197" s="54"/>
      <c r="TSM197" s="54"/>
      <c r="TSN197" s="54"/>
      <c r="TSO197" s="54"/>
      <c r="TSP197" s="54"/>
      <c r="TSQ197" s="54"/>
      <c r="TSR197" s="54"/>
      <c r="TSS197" s="54"/>
      <c r="TST197" s="54"/>
      <c r="TSU197" s="54"/>
      <c r="TSV197" s="54"/>
      <c r="TSW197" s="54"/>
      <c r="TSX197" s="54"/>
      <c r="TSY197" s="54"/>
      <c r="TSZ197" s="54"/>
      <c r="TTA197" s="54"/>
      <c r="TTB197" s="54"/>
      <c r="TTC197" s="54"/>
      <c r="TTD197" s="54"/>
      <c r="TTE197" s="54"/>
      <c r="TTF197" s="54"/>
      <c r="TTG197" s="54"/>
      <c r="TTH197" s="54"/>
      <c r="TTI197" s="54"/>
      <c r="TTJ197" s="54"/>
      <c r="TTK197" s="54"/>
      <c r="TTL197" s="54"/>
      <c r="TTM197" s="54"/>
      <c r="TTN197" s="54"/>
      <c r="TTO197" s="54"/>
      <c r="TTP197" s="54"/>
      <c r="TTQ197" s="54"/>
      <c r="TTR197" s="54"/>
      <c r="TTS197" s="54"/>
      <c r="TTT197" s="54"/>
      <c r="TTU197" s="54"/>
      <c r="TTV197" s="54"/>
      <c r="TTW197" s="54"/>
      <c r="TTX197" s="54"/>
      <c r="TTY197" s="54"/>
      <c r="TTZ197" s="54"/>
      <c r="TUA197" s="54"/>
      <c r="TUB197" s="54"/>
      <c r="TUC197" s="54"/>
      <c r="TUD197" s="54"/>
      <c r="TUE197" s="54"/>
      <c r="TUF197" s="54"/>
      <c r="TUG197" s="54"/>
      <c r="TUH197" s="54"/>
      <c r="TUI197" s="54"/>
      <c r="TUJ197" s="54"/>
      <c r="TUK197" s="54"/>
      <c r="TUL197" s="54"/>
      <c r="TUM197" s="54"/>
      <c r="TUN197" s="54"/>
      <c r="TUO197" s="54"/>
      <c r="TUP197" s="54"/>
      <c r="TUQ197" s="54"/>
      <c r="TUR197" s="54"/>
      <c r="TUS197" s="54"/>
      <c r="TUT197" s="54"/>
      <c r="TUU197" s="54"/>
      <c r="TUV197" s="54"/>
      <c r="TUW197" s="54"/>
      <c r="TUX197" s="54"/>
      <c r="TUY197" s="54"/>
      <c r="TUZ197" s="54"/>
      <c r="TVA197" s="54"/>
      <c r="TVB197" s="54"/>
      <c r="TVC197" s="54"/>
      <c r="TVD197" s="54"/>
      <c r="TVE197" s="54"/>
      <c r="TVF197" s="54"/>
      <c r="TVG197" s="54"/>
      <c r="TVH197" s="54"/>
      <c r="TVI197" s="54"/>
      <c r="TVJ197" s="54"/>
      <c r="TVK197" s="54"/>
      <c r="TVL197" s="54"/>
      <c r="TVM197" s="54"/>
      <c r="TVN197" s="54"/>
      <c r="TVO197" s="54"/>
      <c r="TVP197" s="54"/>
      <c r="TVQ197" s="54"/>
      <c r="TVR197" s="54"/>
      <c r="TVS197" s="54"/>
      <c r="TVT197" s="54"/>
      <c r="TVU197" s="54"/>
      <c r="TVV197" s="54"/>
      <c r="TVW197" s="54"/>
      <c r="TVX197" s="54"/>
      <c r="TVY197" s="54"/>
      <c r="TVZ197" s="54"/>
      <c r="TWA197" s="54"/>
      <c r="TWB197" s="54"/>
      <c r="TWC197" s="54"/>
      <c r="TWD197" s="54"/>
      <c r="TWE197" s="54"/>
      <c r="TWF197" s="54"/>
      <c r="TWG197" s="54"/>
      <c r="TWH197" s="54"/>
      <c r="TWI197" s="54"/>
      <c r="TWJ197" s="54"/>
      <c r="TWK197" s="54"/>
      <c r="TWL197" s="54"/>
      <c r="TWM197" s="54"/>
      <c r="TWN197" s="54"/>
      <c r="TWO197" s="54"/>
      <c r="TWP197" s="54"/>
      <c r="TWQ197" s="54"/>
      <c r="TWR197" s="54"/>
      <c r="TWS197" s="54"/>
      <c r="TWT197" s="54"/>
      <c r="TWU197" s="54"/>
      <c r="TWV197" s="54"/>
      <c r="TWW197" s="54"/>
      <c r="TWX197" s="54"/>
      <c r="TWY197" s="54"/>
      <c r="TWZ197" s="54"/>
      <c r="TXA197" s="54"/>
      <c r="TXB197" s="54"/>
      <c r="TXC197" s="54"/>
      <c r="TXD197" s="54"/>
      <c r="TXE197" s="54"/>
      <c r="TXF197" s="54"/>
      <c r="TXG197" s="54"/>
      <c r="TXH197" s="54"/>
      <c r="TXI197" s="54"/>
      <c r="TXJ197" s="54"/>
      <c r="TXK197" s="54"/>
      <c r="TXL197" s="54"/>
      <c r="TXM197" s="54"/>
      <c r="TXN197" s="54"/>
      <c r="TXO197" s="54"/>
      <c r="TXP197" s="54"/>
      <c r="TXQ197" s="54"/>
      <c r="TXR197" s="54"/>
      <c r="TXS197" s="54"/>
      <c r="TXT197" s="54"/>
      <c r="TXU197" s="54"/>
      <c r="TXV197" s="54"/>
      <c r="TXW197" s="54"/>
      <c r="TXX197" s="54"/>
      <c r="TXY197" s="54"/>
      <c r="TXZ197" s="54"/>
      <c r="TYA197" s="54"/>
      <c r="TYB197" s="54"/>
      <c r="TYC197" s="54"/>
      <c r="TYD197" s="54"/>
      <c r="TYE197" s="54"/>
      <c r="TYF197" s="54"/>
      <c r="TYG197" s="54"/>
      <c r="TYH197" s="54"/>
      <c r="TYI197" s="54"/>
      <c r="TYJ197" s="54"/>
      <c r="TYK197" s="54"/>
      <c r="TYL197" s="54"/>
      <c r="TYM197" s="54"/>
      <c r="TYN197" s="54"/>
      <c r="TYO197" s="54"/>
      <c r="TYP197" s="54"/>
      <c r="TYQ197" s="54"/>
      <c r="TYR197" s="54"/>
      <c r="TYS197" s="54"/>
      <c r="TYT197" s="54"/>
      <c r="TYU197" s="54"/>
      <c r="TYV197" s="54"/>
      <c r="TYW197" s="54"/>
      <c r="TYX197" s="54"/>
      <c r="TYY197" s="54"/>
      <c r="TYZ197" s="54"/>
      <c r="TZA197" s="54"/>
      <c r="TZB197" s="54"/>
      <c r="TZC197" s="54"/>
      <c r="TZD197" s="54"/>
      <c r="TZE197" s="54"/>
      <c r="TZF197" s="54"/>
      <c r="TZG197" s="54"/>
      <c r="TZH197" s="54"/>
      <c r="TZI197" s="54"/>
      <c r="TZJ197" s="54"/>
      <c r="TZK197" s="54"/>
      <c r="TZL197" s="54"/>
      <c r="TZM197" s="54"/>
      <c r="TZN197" s="54"/>
      <c r="TZO197" s="54"/>
      <c r="TZP197" s="54"/>
      <c r="TZQ197" s="54"/>
      <c r="TZR197" s="54"/>
      <c r="TZS197" s="54"/>
      <c r="TZT197" s="54"/>
      <c r="TZU197" s="54"/>
      <c r="TZV197" s="54"/>
      <c r="TZW197" s="54"/>
      <c r="TZX197" s="54"/>
      <c r="TZY197" s="54"/>
      <c r="TZZ197" s="54"/>
      <c r="UAA197" s="54"/>
      <c r="UAB197" s="54"/>
      <c r="UAC197" s="54"/>
      <c r="UAD197" s="54"/>
      <c r="UAE197" s="54"/>
      <c r="UAF197" s="54"/>
      <c r="UAG197" s="54"/>
      <c r="UAH197" s="54"/>
      <c r="UAI197" s="54"/>
      <c r="UAJ197" s="54"/>
      <c r="UAK197" s="54"/>
      <c r="UAL197" s="54"/>
      <c r="UAM197" s="54"/>
      <c r="UAN197" s="54"/>
      <c r="UAO197" s="54"/>
      <c r="UAP197" s="54"/>
      <c r="UAQ197" s="54"/>
      <c r="UAR197" s="54"/>
      <c r="UAS197" s="54"/>
      <c r="UAT197" s="54"/>
      <c r="UAU197" s="54"/>
      <c r="UAV197" s="54"/>
      <c r="UAW197" s="54"/>
      <c r="UAX197" s="54"/>
      <c r="UAY197" s="54"/>
      <c r="UAZ197" s="54"/>
      <c r="UBA197" s="54"/>
      <c r="UBB197" s="54"/>
      <c r="UBC197" s="54"/>
      <c r="UBD197" s="54"/>
      <c r="UBE197" s="54"/>
      <c r="UBF197" s="54"/>
      <c r="UBG197" s="54"/>
      <c r="UBH197" s="54"/>
      <c r="UBI197" s="54"/>
      <c r="UBJ197" s="54"/>
      <c r="UBK197" s="54"/>
      <c r="UBL197" s="54"/>
      <c r="UBM197" s="54"/>
      <c r="UBN197" s="54"/>
      <c r="UBO197" s="54"/>
      <c r="UBP197" s="54"/>
      <c r="UBQ197" s="54"/>
      <c r="UBR197" s="54"/>
      <c r="UBS197" s="54"/>
      <c r="UBT197" s="54"/>
      <c r="UBU197" s="54"/>
      <c r="UBV197" s="54"/>
      <c r="UBW197" s="54"/>
      <c r="UBX197" s="54"/>
      <c r="UBY197" s="54"/>
      <c r="UBZ197" s="54"/>
      <c r="UCA197" s="54"/>
      <c r="UCB197" s="54"/>
      <c r="UCC197" s="54"/>
      <c r="UCD197" s="54"/>
      <c r="UCE197" s="54"/>
      <c r="UCF197" s="54"/>
      <c r="UCG197" s="54"/>
      <c r="UCH197" s="54"/>
      <c r="UCI197" s="54"/>
      <c r="UCJ197" s="54"/>
      <c r="UCK197" s="54"/>
      <c r="UCL197" s="54"/>
      <c r="UCM197" s="54"/>
      <c r="UCN197" s="54"/>
      <c r="UCO197" s="54"/>
      <c r="UCP197" s="54"/>
      <c r="UCQ197" s="54"/>
      <c r="UCR197" s="54"/>
      <c r="UCS197" s="54"/>
      <c r="UCT197" s="54"/>
      <c r="UCU197" s="54"/>
      <c r="UCV197" s="54"/>
      <c r="UCW197" s="54"/>
      <c r="UCX197" s="54"/>
      <c r="UCY197" s="54"/>
      <c r="UCZ197" s="54"/>
      <c r="UDA197" s="54"/>
      <c r="UDB197" s="54"/>
      <c r="UDC197" s="54"/>
      <c r="UDD197" s="54"/>
      <c r="UDE197" s="54"/>
      <c r="UDF197" s="54"/>
      <c r="UDG197" s="54"/>
      <c r="UDH197" s="54"/>
      <c r="UDI197" s="54"/>
      <c r="UDJ197" s="54"/>
      <c r="UDK197" s="54"/>
      <c r="UDL197" s="54"/>
      <c r="UDM197" s="54"/>
      <c r="UDN197" s="54"/>
      <c r="UDO197" s="54"/>
      <c r="UDP197" s="54"/>
      <c r="UDQ197" s="54"/>
      <c r="UDR197" s="54"/>
      <c r="UDS197" s="54"/>
      <c r="UDT197" s="54"/>
      <c r="UDU197" s="54"/>
      <c r="UDV197" s="54"/>
      <c r="UDW197" s="54"/>
      <c r="UDX197" s="54"/>
      <c r="UDY197" s="54"/>
      <c r="UDZ197" s="54"/>
      <c r="UEA197" s="54"/>
      <c r="UEB197" s="54"/>
      <c r="UEC197" s="54"/>
      <c r="UED197" s="54"/>
      <c r="UEE197" s="54"/>
      <c r="UEF197" s="54"/>
      <c r="UEG197" s="54"/>
      <c r="UEH197" s="54"/>
      <c r="UEI197" s="54"/>
      <c r="UEJ197" s="54"/>
      <c r="UEK197" s="54"/>
      <c r="UEL197" s="54"/>
      <c r="UEM197" s="54"/>
      <c r="UEN197" s="54"/>
      <c r="UEO197" s="54"/>
      <c r="UEP197" s="54"/>
      <c r="UEQ197" s="54"/>
      <c r="UER197" s="54"/>
      <c r="UES197" s="54"/>
      <c r="UET197" s="54"/>
      <c r="UEU197" s="54"/>
      <c r="UEV197" s="54"/>
      <c r="UEW197" s="54"/>
      <c r="UEX197" s="54"/>
      <c r="UEY197" s="54"/>
      <c r="UEZ197" s="54"/>
      <c r="UFA197" s="54"/>
      <c r="UFB197" s="54"/>
      <c r="UFC197" s="54"/>
      <c r="UFD197" s="54"/>
      <c r="UFE197" s="54"/>
      <c r="UFF197" s="54"/>
      <c r="UFG197" s="54"/>
      <c r="UFH197" s="54"/>
      <c r="UFI197" s="54"/>
      <c r="UFJ197" s="54"/>
      <c r="UFK197" s="54"/>
      <c r="UFL197" s="54"/>
      <c r="UFM197" s="54"/>
      <c r="UFN197" s="54"/>
      <c r="UFO197" s="54"/>
      <c r="UFP197" s="54"/>
      <c r="UFQ197" s="54"/>
      <c r="UFR197" s="54"/>
      <c r="UFS197" s="54"/>
      <c r="UFT197" s="54"/>
      <c r="UFU197" s="54"/>
      <c r="UFV197" s="54"/>
      <c r="UFW197" s="54"/>
      <c r="UFX197" s="54"/>
      <c r="UFY197" s="54"/>
      <c r="UFZ197" s="54"/>
      <c r="UGA197" s="54"/>
      <c r="UGB197" s="54"/>
      <c r="UGC197" s="54"/>
      <c r="UGD197" s="54"/>
      <c r="UGE197" s="54"/>
      <c r="UGF197" s="54"/>
      <c r="UGG197" s="54"/>
      <c r="UGH197" s="54"/>
      <c r="UGI197" s="54"/>
      <c r="UGJ197" s="54"/>
      <c r="UGK197" s="54"/>
      <c r="UGL197" s="54"/>
      <c r="UGM197" s="54"/>
      <c r="UGN197" s="54"/>
      <c r="UGO197" s="54"/>
      <c r="UGP197" s="54"/>
      <c r="UGQ197" s="54"/>
      <c r="UGR197" s="54"/>
      <c r="UGS197" s="54"/>
      <c r="UGT197" s="54"/>
      <c r="UGU197" s="54"/>
      <c r="UGV197" s="54"/>
      <c r="UGW197" s="54"/>
      <c r="UGX197" s="54"/>
      <c r="UGY197" s="54"/>
      <c r="UGZ197" s="54"/>
      <c r="UHA197" s="54"/>
      <c r="UHB197" s="54"/>
      <c r="UHC197" s="54"/>
      <c r="UHD197" s="54"/>
      <c r="UHE197" s="54"/>
      <c r="UHF197" s="54"/>
      <c r="UHG197" s="54"/>
      <c r="UHH197" s="54"/>
      <c r="UHI197" s="54"/>
      <c r="UHJ197" s="54"/>
      <c r="UHK197" s="54"/>
      <c r="UHL197" s="54"/>
      <c r="UHM197" s="54"/>
      <c r="UHN197" s="54"/>
      <c r="UHO197" s="54"/>
      <c r="UHP197" s="54"/>
      <c r="UHQ197" s="54"/>
      <c r="UHR197" s="54"/>
      <c r="UHS197" s="54"/>
      <c r="UHT197" s="54"/>
      <c r="UHU197" s="54"/>
      <c r="UHV197" s="54"/>
      <c r="UHW197" s="54"/>
      <c r="UHX197" s="54"/>
      <c r="UHY197" s="54"/>
      <c r="UHZ197" s="54"/>
      <c r="UIA197" s="54"/>
      <c r="UIB197" s="54"/>
      <c r="UIC197" s="54"/>
      <c r="UID197" s="54"/>
      <c r="UIE197" s="54"/>
      <c r="UIF197" s="54"/>
      <c r="UIG197" s="54"/>
      <c r="UIH197" s="54"/>
      <c r="UII197" s="54"/>
      <c r="UIJ197" s="54"/>
      <c r="UIK197" s="54"/>
      <c r="UIL197" s="54"/>
      <c r="UIM197" s="54"/>
      <c r="UIN197" s="54"/>
      <c r="UIO197" s="54"/>
      <c r="UIP197" s="54"/>
      <c r="UIQ197" s="54"/>
      <c r="UIR197" s="54"/>
      <c r="UIS197" s="54"/>
      <c r="UIT197" s="54"/>
      <c r="UIU197" s="54"/>
      <c r="UIV197" s="54"/>
      <c r="UIW197" s="54"/>
      <c r="UIX197" s="54"/>
      <c r="UIY197" s="54"/>
      <c r="UIZ197" s="54"/>
      <c r="UJA197" s="54"/>
      <c r="UJB197" s="54"/>
      <c r="UJC197" s="54"/>
      <c r="UJD197" s="54"/>
      <c r="UJE197" s="54"/>
      <c r="UJF197" s="54"/>
      <c r="UJG197" s="54"/>
      <c r="UJH197" s="54"/>
      <c r="UJI197" s="54"/>
      <c r="UJJ197" s="54"/>
      <c r="UJK197" s="54"/>
      <c r="UJL197" s="54"/>
      <c r="UJM197" s="54"/>
      <c r="UJN197" s="54"/>
      <c r="UJO197" s="54"/>
      <c r="UJP197" s="54"/>
      <c r="UJQ197" s="54"/>
      <c r="UJR197" s="54"/>
      <c r="UJS197" s="54"/>
      <c r="UJT197" s="54"/>
      <c r="UJU197" s="54"/>
      <c r="UJV197" s="54"/>
      <c r="UJW197" s="54"/>
      <c r="UJX197" s="54"/>
      <c r="UJY197" s="54"/>
      <c r="UJZ197" s="54"/>
      <c r="UKA197" s="54"/>
      <c r="UKB197" s="54"/>
      <c r="UKC197" s="54"/>
      <c r="UKD197" s="54"/>
      <c r="UKE197" s="54"/>
      <c r="UKF197" s="54"/>
      <c r="UKG197" s="54"/>
      <c r="UKH197" s="54"/>
      <c r="UKI197" s="54"/>
      <c r="UKJ197" s="54"/>
      <c r="UKK197" s="54"/>
      <c r="UKL197" s="54"/>
      <c r="UKM197" s="54"/>
      <c r="UKN197" s="54"/>
      <c r="UKO197" s="54"/>
      <c r="UKP197" s="54"/>
      <c r="UKQ197" s="54"/>
      <c r="UKR197" s="54"/>
      <c r="UKS197" s="54"/>
      <c r="UKT197" s="54"/>
      <c r="UKU197" s="54"/>
      <c r="UKV197" s="54"/>
      <c r="UKW197" s="54"/>
      <c r="UKX197" s="54"/>
      <c r="UKY197" s="54"/>
      <c r="UKZ197" s="54"/>
      <c r="ULA197" s="54"/>
      <c r="ULB197" s="54"/>
      <c r="ULC197" s="54"/>
      <c r="ULD197" s="54"/>
      <c r="ULE197" s="54"/>
      <c r="ULF197" s="54"/>
      <c r="ULG197" s="54"/>
      <c r="ULH197" s="54"/>
      <c r="ULI197" s="54"/>
      <c r="ULJ197" s="54"/>
      <c r="ULK197" s="54"/>
      <c r="ULL197" s="54"/>
      <c r="ULM197" s="54"/>
      <c r="ULN197" s="54"/>
      <c r="ULO197" s="54"/>
      <c r="ULP197" s="54"/>
      <c r="ULQ197" s="54"/>
      <c r="ULR197" s="54"/>
      <c r="ULS197" s="54"/>
      <c r="ULT197" s="54"/>
      <c r="ULU197" s="54"/>
      <c r="ULV197" s="54"/>
      <c r="ULW197" s="54"/>
      <c r="ULX197" s="54"/>
      <c r="ULY197" s="54"/>
      <c r="ULZ197" s="54"/>
      <c r="UMA197" s="54"/>
      <c r="UMB197" s="54"/>
      <c r="UMC197" s="54"/>
      <c r="UMD197" s="54"/>
      <c r="UME197" s="54"/>
      <c r="UMF197" s="54"/>
      <c r="UMG197" s="54"/>
      <c r="UMH197" s="54"/>
      <c r="UMI197" s="54"/>
      <c r="UMJ197" s="54"/>
      <c r="UMK197" s="54"/>
      <c r="UML197" s="54"/>
      <c r="UMM197" s="54"/>
      <c r="UMN197" s="54"/>
      <c r="UMO197" s="54"/>
      <c r="UMP197" s="54"/>
      <c r="UMQ197" s="54"/>
      <c r="UMR197" s="54"/>
      <c r="UMS197" s="54"/>
      <c r="UMT197" s="54"/>
      <c r="UMU197" s="54"/>
      <c r="UMV197" s="54"/>
      <c r="UMW197" s="54"/>
      <c r="UMX197" s="54"/>
      <c r="UMY197" s="54"/>
      <c r="UMZ197" s="54"/>
      <c r="UNA197" s="54"/>
      <c r="UNB197" s="54"/>
      <c r="UNC197" s="54"/>
      <c r="UND197" s="54"/>
      <c r="UNE197" s="54"/>
      <c r="UNF197" s="54"/>
      <c r="UNG197" s="54"/>
      <c r="UNH197" s="54"/>
      <c r="UNI197" s="54"/>
      <c r="UNJ197" s="54"/>
      <c r="UNK197" s="54"/>
      <c r="UNL197" s="54"/>
      <c r="UNM197" s="54"/>
      <c r="UNN197" s="54"/>
      <c r="UNO197" s="54"/>
      <c r="UNP197" s="54"/>
      <c r="UNQ197" s="54"/>
      <c r="UNR197" s="54"/>
      <c r="UNS197" s="54"/>
      <c r="UNT197" s="54"/>
      <c r="UNU197" s="54"/>
      <c r="UNV197" s="54"/>
      <c r="UNW197" s="54"/>
      <c r="UNX197" s="54"/>
      <c r="UNY197" s="54"/>
      <c r="UNZ197" s="54"/>
      <c r="UOA197" s="54"/>
      <c r="UOB197" s="54"/>
      <c r="UOC197" s="54"/>
      <c r="UOD197" s="54"/>
      <c r="UOE197" s="54"/>
      <c r="UOF197" s="54"/>
      <c r="UOG197" s="54"/>
      <c r="UOH197" s="54"/>
      <c r="UOI197" s="54"/>
      <c r="UOJ197" s="54"/>
      <c r="UOK197" s="54"/>
      <c r="UOL197" s="54"/>
      <c r="UOM197" s="54"/>
      <c r="UON197" s="54"/>
      <c r="UOO197" s="54"/>
      <c r="UOP197" s="54"/>
      <c r="UOQ197" s="54"/>
      <c r="UOR197" s="54"/>
      <c r="UOS197" s="54"/>
      <c r="UOT197" s="54"/>
      <c r="UOU197" s="54"/>
      <c r="UOV197" s="54"/>
      <c r="UOW197" s="54"/>
      <c r="UOX197" s="54"/>
      <c r="UOY197" s="54"/>
      <c r="UOZ197" s="54"/>
      <c r="UPA197" s="54"/>
      <c r="UPB197" s="54"/>
      <c r="UPC197" s="54"/>
      <c r="UPD197" s="54"/>
      <c r="UPE197" s="54"/>
      <c r="UPF197" s="54"/>
      <c r="UPG197" s="54"/>
      <c r="UPH197" s="54"/>
      <c r="UPI197" s="54"/>
      <c r="UPJ197" s="54"/>
      <c r="UPK197" s="54"/>
      <c r="UPL197" s="54"/>
      <c r="UPM197" s="54"/>
      <c r="UPN197" s="54"/>
      <c r="UPO197" s="54"/>
      <c r="UPP197" s="54"/>
      <c r="UPQ197" s="54"/>
      <c r="UPR197" s="54"/>
      <c r="UPS197" s="54"/>
      <c r="UPT197" s="54"/>
      <c r="UPU197" s="54"/>
      <c r="UPV197" s="54"/>
      <c r="UPW197" s="54"/>
      <c r="UPX197" s="54"/>
      <c r="UPY197" s="54"/>
      <c r="UPZ197" s="54"/>
      <c r="UQA197" s="54"/>
      <c r="UQB197" s="54"/>
      <c r="UQC197" s="54"/>
      <c r="UQD197" s="54"/>
      <c r="UQE197" s="54"/>
      <c r="UQF197" s="54"/>
      <c r="UQG197" s="54"/>
      <c r="UQH197" s="54"/>
      <c r="UQI197" s="54"/>
      <c r="UQJ197" s="54"/>
      <c r="UQK197" s="54"/>
      <c r="UQL197" s="54"/>
      <c r="UQM197" s="54"/>
      <c r="UQN197" s="54"/>
      <c r="UQO197" s="54"/>
      <c r="UQP197" s="54"/>
      <c r="UQQ197" s="54"/>
      <c r="UQR197" s="54"/>
      <c r="UQS197" s="54"/>
      <c r="UQT197" s="54"/>
      <c r="UQU197" s="54"/>
      <c r="UQV197" s="54"/>
      <c r="UQW197" s="54"/>
      <c r="UQX197" s="54"/>
      <c r="UQY197" s="54"/>
      <c r="UQZ197" s="54"/>
      <c r="URA197" s="54"/>
      <c r="URB197" s="54"/>
      <c r="URC197" s="54"/>
      <c r="URD197" s="54"/>
      <c r="URE197" s="54"/>
      <c r="URF197" s="54"/>
      <c r="URG197" s="54"/>
      <c r="URH197" s="54"/>
      <c r="URI197" s="54"/>
      <c r="URJ197" s="54"/>
      <c r="URK197" s="54"/>
      <c r="URL197" s="54"/>
      <c r="URM197" s="54"/>
      <c r="URN197" s="54"/>
      <c r="URO197" s="54"/>
      <c r="URP197" s="54"/>
      <c r="URQ197" s="54"/>
      <c r="URR197" s="54"/>
      <c r="URS197" s="54"/>
      <c r="URT197" s="54"/>
      <c r="URU197" s="54"/>
      <c r="URV197" s="54"/>
      <c r="URW197" s="54"/>
      <c r="URX197" s="54"/>
      <c r="URY197" s="54"/>
      <c r="URZ197" s="54"/>
      <c r="USA197" s="54"/>
      <c r="USB197" s="54"/>
      <c r="USC197" s="54"/>
      <c r="USD197" s="54"/>
      <c r="USE197" s="54"/>
      <c r="USF197" s="54"/>
      <c r="USG197" s="54"/>
      <c r="USH197" s="54"/>
      <c r="USI197" s="54"/>
      <c r="USJ197" s="54"/>
      <c r="USK197" s="54"/>
      <c r="USL197" s="54"/>
      <c r="USM197" s="54"/>
      <c r="USN197" s="54"/>
      <c r="USO197" s="54"/>
      <c r="USP197" s="54"/>
      <c r="USQ197" s="54"/>
      <c r="USR197" s="54"/>
      <c r="USS197" s="54"/>
      <c r="UST197" s="54"/>
      <c r="USU197" s="54"/>
      <c r="USV197" s="54"/>
      <c r="USW197" s="54"/>
      <c r="USX197" s="54"/>
      <c r="USY197" s="54"/>
      <c r="USZ197" s="54"/>
      <c r="UTA197" s="54"/>
      <c r="UTB197" s="54"/>
      <c r="UTC197" s="54"/>
      <c r="UTD197" s="54"/>
      <c r="UTE197" s="54"/>
      <c r="UTF197" s="54"/>
      <c r="UTG197" s="54"/>
      <c r="UTH197" s="54"/>
      <c r="UTI197" s="54"/>
      <c r="UTJ197" s="54"/>
      <c r="UTK197" s="54"/>
      <c r="UTL197" s="54"/>
      <c r="UTM197" s="54"/>
      <c r="UTN197" s="54"/>
      <c r="UTO197" s="54"/>
      <c r="UTP197" s="54"/>
      <c r="UTQ197" s="54"/>
      <c r="UTR197" s="54"/>
      <c r="UTS197" s="54"/>
      <c r="UTT197" s="54"/>
      <c r="UTU197" s="54"/>
      <c r="UTV197" s="54"/>
      <c r="UTW197" s="54"/>
      <c r="UTX197" s="54"/>
      <c r="UTY197" s="54"/>
      <c r="UTZ197" s="54"/>
      <c r="UUA197" s="54"/>
      <c r="UUB197" s="54"/>
      <c r="UUC197" s="54"/>
      <c r="UUD197" s="54"/>
      <c r="UUE197" s="54"/>
      <c r="UUF197" s="54"/>
      <c r="UUG197" s="54"/>
      <c r="UUH197" s="54"/>
      <c r="UUI197" s="54"/>
      <c r="UUJ197" s="54"/>
      <c r="UUK197" s="54"/>
      <c r="UUL197" s="54"/>
      <c r="UUM197" s="54"/>
      <c r="UUN197" s="54"/>
      <c r="UUO197" s="54"/>
      <c r="UUP197" s="54"/>
      <c r="UUQ197" s="54"/>
      <c r="UUR197" s="54"/>
      <c r="UUS197" s="54"/>
      <c r="UUT197" s="54"/>
      <c r="UUU197" s="54"/>
      <c r="UUV197" s="54"/>
      <c r="UUW197" s="54"/>
      <c r="UUX197" s="54"/>
      <c r="UUY197" s="54"/>
      <c r="UUZ197" s="54"/>
      <c r="UVA197" s="54"/>
      <c r="UVB197" s="54"/>
      <c r="UVC197" s="54"/>
      <c r="UVD197" s="54"/>
      <c r="UVE197" s="54"/>
      <c r="UVF197" s="54"/>
      <c r="UVG197" s="54"/>
      <c r="UVH197" s="54"/>
      <c r="UVI197" s="54"/>
      <c r="UVJ197" s="54"/>
      <c r="UVK197" s="54"/>
      <c r="UVL197" s="54"/>
      <c r="UVM197" s="54"/>
      <c r="UVN197" s="54"/>
      <c r="UVO197" s="54"/>
      <c r="UVP197" s="54"/>
      <c r="UVQ197" s="54"/>
      <c r="UVR197" s="54"/>
      <c r="UVS197" s="54"/>
      <c r="UVT197" s="54"/>
      <c r="UVU197" s="54"/>
      <c r="UVV197" s="54"/>
      <c r="UVW197" s="54"/>
      <c r="UVX197" s="54"/>
      <c r="UVY197" s="54"/>
      <c r="UVZ197" s="54"/>
      <c r="UWA197" s="54"/>
      <c r="UWB197" s="54"/>
      <c r="UWC197" s="54"/>
      <c r="UWD197" s="54"/>
      <c r="UWE197" s="54"/>
      <c r="UWF197" s="54"/>
      <c r="UWG197" s="54"/>
      <c r="UWH197" s="54"/>
      <c r="UWI197" s="54"/>
      <c r="UWJ197" s="54"/>
      <c r="UWK197" s="54"/>
      <c r="UWL197" s="54"/>
      <c r="UWM197" s="54"/>
      <c r="UWN197" s="54"/>
      <c r="UWO197" s="54"/>
      <c r="UWP197" s="54"/>
      <c r="UWQ197" s="54"/>
      <c r="UWR197" s="54"/>
      <c r="UWS197" s="54"/>
      <c r="UWT197" s="54"/>
      <c r="UWU197" s="54"/>
      <c r="UWV197" s="54"/>
      <c r="UWW197" s="54"/>
      <c r="UWX197" s="54"/>
      <c r="UWY197" s="54"/>
      <c r="UWZ197" s="54"/>
      <c r="UXA197" s="54"/>
      <c r="UXB197" s="54"/>
      <c r="UXC197" s="54"/>
      <c r="UXD197" s="54"/>
      <c r="UXE197" s="54"/>
      <c r="UXF197" s="54"/>
      <c r="UXG197" s="54"/>
      <c r="UXH197" s="54"/>
      <c r="UXI197" s="54"/>
      <c r="UXJ197" s="54"/>
      <c r="UXK197" s="54"/>
      <c r="UXL197" s="54"/>
      <c r="UXM197" s="54"/>
      <c r="UXN197" s="54"/>
      <c r="UXO197" s="54"/>
      <c r="UXP197" s="54"/>
      <c r="UXQ197" s="54"/>
      <c r="UXR197" s="54"/>
      <c r="UXS197" s="54"/>
      <c r="UXT197" s="54"/>
      <c r="UXU197" s="54"/>
      <c r="UXV197" s="54"/>
      <c r="UXW197" s="54"/>
      <c r="UXX197" s="54"/>
      <c r="UXY197" s="54"/>
      <c r="UXZ197" s="54"/>
      <c r="UYA197" s="54"/>
      <c r="UYB197" s="54"/>
      <c r="UYC197" s="54"/>
      <c r="UYD197" s="54"/>
      <c r="UYE197" s="54"/>
      <c r="UYF197" s="54"/>
      <c r="UYG197" s="54"/>
      <c r="UYH197" s="54"/>
      <c r="UYI197" s="54"/>
      <c r="UYJ197" s="54"/>
      <c r="UYK197" s="54"/>
      <c r="UYL197" s="54"/>
      <c r="UYM197" s="54"/>
      <c r="UYN197" s="54"/>
      <c r="UYO197" s="54"/>
      <c r="UYP197" s="54"/>
      <c r="UYQ197" s="54"/>
      <c r="UYR197" s="54"/>
      <c r="UYS197" s="54"/>
      <c r="UYT197" s="54"/>
      <c r="UYU197" s="54"/>
      <c r="UYV197" s="54"/>
      <c r="UYW197" s="54"/>
      <c r="UYX197" s="54"/>
      <c r="UYY197" s="54"/>
      <c r="UYZ197" s="54"/>
      <c r="UZA197" s="54"/>
      <c r="UZB197" s="54"/>
      <c r="UZC197" s="54"/>
      <c r="UZD197" s="54"/>
      <c r="UZE197" s="54"/>
      <c r="UZF197" s="54"/>
      <c r="UZG197" s="54"/>
      <c r="UZH197" s="54"/>
      <c r="UZI197" s="54"/>
      <c r="UZJ197" s="54"/>
      <c r="UZK197" s="54"/>
      <c r="UZL197" s="54"/>
      <c r="UZM197" s="54"/>
      <c r="UZN197" s="54"/>
      <c r="UZO197" s="54"/>
      <c r="UZP197" s="54"/>
      <c r="UZQ197" s="54"/>
      <c r="UZR197" s="54"/>
      <c r="UZS197" s="54"/>
      <c r="UZT197" s="54"/>
      <c r="UZU197" s="54"/>
      <c r="UZV197" s="54"/>
      <c r="UZW197" s="54"/>
      <c r="UZX197" s="54"/>
      <c r="UZY197" s="54"/>
      <c r="UZZ197" s="54"/>
      <c r="VAA197" s="54"/>
      <c r="VAB197" s="54"/>
      <c r="VAC197" s="54"/>
      <c r="VAD197" s="54"/>
      <c r="VAE197" s="54"/>
      <c r="VAF197" s="54"/>
      <c r="VAG197" s="54"/>
      <c r="VAH197" s="54"/>
      <c r="VAI197" s="54"/>
      <c r="VAJ197" s="54"/>
      <c r="VAK197" s="54"/>
      <c r="VAL197" s="54"/>
      <c r="VAM197" s="54"/>
      <c r="VAN197" s="54"/>
      <c r="VAO197" s="54"/>
      <c r="VAP197" s="54"/>
      <c r="VAQ197" s="54"/>
      <c r="VAR197" s="54"/>
      <c r="VAS197" s="54"/>
      <c r="VAT197" s="54"/>
      <c r="VAU197" s="54"/>
      <c r="VAV197" s="54"/>
      <c r="VAW197" s="54"/>
      <c r="VAX197" s="54"/>
      <c r="VAY197" s="54"/>
      <c r="VAZ197" s="54"/>
      <c r="VBA197" s="54"/>
      <c r="VBB197" s="54"/>
      <c r="VBC197" s="54"/>
      <c r="VBD197" s="54"/>
      <c r="VBE197" s="54"/>
      <c r="VBF197" s="54"/>
      <c r="VBG197" s="54"/>
      <c r="VBH197" s="54"/>
      <c r="VBI197" s="54"/>
      <c r="VBJ197" s="54"/>
      <c r="VBK197" s="54"/>
      <c r="VBL197" s="54"/>
      <c r="VBM197" s="54"/>
      <c r="VBN197" s="54"/>
      <c r="VBO197" s="54"/>
      <c r="VBP197" s="54"/>
      <c r="VBQ197" s="54"/>
      <c r="VBR197" s="54"/>
      <c r="VBS197" s="54"/>
      <c r="VBT197" s="54"/>
      <c r="VBU197" s="54"/>
      <c r="VBV197" s="54"/>
      <c r="VBW197" s="54"/>
      <c r="VBX197" s="54"/>
      <c r="VBY197" s="54"/>
      <c r="VBZ197" s="54"/>
      <c r="VCA197" s="54"/>
      <c r="VCB197" s="54"/>
      <c r="VCC197" s="54"/>
      <c r="VCD197" s="54"/>
      <c r="VCE197" s="54"/>
      <c r="VCF197" s="54"/>
      <c r="VCG197" s="54"/>
      <c r="VCH197" s="54"/>
      <c r="VCI197" s="54"/>
      <c r="VCJ197" s="54"/>
      <c r="VCK197" s="54"/>
      <c r="VCL197" s="54"/>
      <c r="VCM197" s="54"/>
      <c r="VCN197" s="54"/>
      <c r="VCO197" s="54"/>
      <c r="VCP197" s="54"/>
      <c r="VCQ197" s="54"/>
      <c r="VCR197" s="54"/>
      <c r="VCS197" s="54"/>
      <c r="VCT197" s="54"/>
      <c r="VCU197" s="54"/>
      <c r="VCV197" s="54"/>
      <c r="VCW197" s="54"/>
      <c r="VCX197" s="54"/>
      <c r="VCY197" s="54"/>
      <c r="VCZ197" s="54"/>
      <c r="VDA197" s="54"/>
      <c r="VDB197" s="54"/>
      <c r="VDC197" s="54"/>
      <c r="VDD197" s="54"/>
      <c r="VDE197" s="54"/>
      <c r="VDF197" s="54"/>
      <c r="VDG197" s="54"/>
      <c r="VDH197" s="54"/>
      <c r="VDI197" s="54"/>
      <c r="VDJ197" s="54"/>
      <c r="VDK197" s="54"/>
      <c r="VDL197" s="54"/>
      <c r="VDM197" s="54"/>
      <c r="VDN197" s="54"/>
      <c r="VDO197" s="54"/>
      <c r="VDP197" s="54"/>
      <c r="VDQ197" s="54"/>
      <c r="VDR197" s="54"/>
      <c r="VDS197" s="54"/>
      <c r="VDT197" s="54"/>
      <c r="VDU197" s="54"/>
      <c r="VDV197" s="54"/>
      <c r="VDW197" s="54"/>
      <c r="VDX197" s="54"/>
      <c r="VDY197" s="54"/>
      <c r="VDZ197" s="54"/>
      <c r="VEA197" s="54"/>
      <c r="VEB197" s="54"/>
      <c r="VEC197" s="54"/>
      <c r="VED197" s="54"/>
      <c r="VEE197" s="54"/>
      <c r="VEF197" s="54"/>
      <c r="VEG197" s="54"/>
      <c r="VEH197" s="54"/>
      <c r="VEI197" s="54"/>
      <c r="VEJ197" s="54"/>
      <c r="VEK197" s="54"/>
      <c r="VEL197" s="54"/>
      <c r="VEM197" s="54"/>
      <c r="VEN197" s="54"/>
      <c r="VEO197" s="54"/>
      <c r="VEP197" s="54"/>
      <c r="VEQ197" s="54"/>
      <c r="VER197" s="54"/>
      <c r="VES197" s="54"/>
      <c r="VET197" s="54"/>
      <c r="VEU197" s="54"/>
      <c r="VEV197" s="54"/>
      <c r="VEW197" s="54"/>
      <c r="VEX197" s="54"/>
      <c r="VEY197" s="54"/>
      <c r="VEZ197" s="54"/>
      <c r="VFA197" s="54"/>
      <c r="VFB197" s="54"/>
      <c r="VFC197" s="54"/>
      <c r="VFD197" s="54"/>
      <c r="VFE197" s="54"/>
      <c r="VFF197" s="54"/>
      <c r="VFG197" s="54"/>
      <c r="VFH197" s="54"/>
      <c r="VFI197" s="54"/>
      <c r="VFJ197" s="54"/>
      <c r="VFK197" s="54"/>
      <c r="VFL197" s="54"/>
      <c r="VFM197" s="54"/>
      <c r="VFN197" s="54"/>
      <c r="VFO197" s="54"/>
      <c r="VFP197" s="54"/>
      <c r="VFQ197" s="54"/>
      <c r="VFR197" s="54"/>
      <c r="VFS197" s="54"/>
      <c r="VFT197" s="54"/>
      <c r="VFU197" s="54"/>
      <c r="VFV197" s="54"/>
      <c r="VFW197" s="54"/>
      <c r="VFX197" s="54"/>
      <c r="VFY197" s="54"/>
      <c r="VFZ197" s="54"/>
      <c r="VGA197" s="54"/>
      <c r="VGB197" s="54"/>
      <c r="VGC197" s="54"/>
      <c r="VGD197" s="54"/>
      <c r="VGE197" s="54"/>
      <c r="VGF197" s="54"/>
      <c r="VGG197" s="54"/>
      <c r="VGH197" s="54"/>
      <c r="VGI197" s="54"/>
      <c r="VGJ197" s="54"/>
      <c r="VGK197" s="54"/>
      <c r="VGL197" s="54"/>
      <c r="VGM197" s="54"/>
      <c r="VGN197" s="54"/>
      <c r="VGO197" s="54"/>
      <c r="VGP197" s="54"/>
      <c r="VGQ197" s="54"/>
      <c r="VGR197" s="54"/>
      <c r="VGS197" s="54"/>
      <c r="VGT197" s="54"/>
      <c r="VGU197" s="54"/>
      <c r="VGV197" s="54"/>
      <c r="VGW197" s="54"/>
      <c r="VGX197" s="54"/>
      <c r="VGY197" s="54"/>
      <c r="VGZ197" s="54"/>
      <c r="VHA197" s="54"/>
      <c r="VHB197" s="54"/>
      <c r="VHC197" s="54"/>
      <c r="VHD197" s="54"/>
      <c r="VHE197" s="54"/>
      <c r="VHF197" s="54"/>
      <c r="VHG197" s="54"/>
      <c r="VHH197" s="54"/>
      <c r="VHI197" s="54"/>
      <c r="VHJ197" s="54"/>
      <c r="VHK197" s="54"/>
      <c r="VHL197" s="54"/>
      <c r="VHM197" s="54"/>
      <c r="VHN197" s="54"/>
      <c r="VHO197" s="54"/>
      <c r="VHP197" s="54"/>
      <c r="VHQ197" s="54"/>
      <c r="VHR197" s="54"/>
      <c r="VHS197" s="54"/>
      <c r="VHT197" s="54"/>
      <c r="VHU197" s="54"/>
      <c r="VHV197" s="54"/>
      <c r="VHW197" s="54"/>
      <c r="VHX197" s="54"/>
      <c r="VHY197" s="54"/>
      <c r="VHZ197" s="54"/>
      <c r="VIA197" s="54"/>
      <c r="VIB197" s="54"/>
      <c r="VIC197" s="54"/>
      <c r="VID197" s="54"/>
      <c r="VIE197" s="54"/>
      <c r="VIF197" s="54"/>
      <c r="VIG197" s="54"/>
      <c r="VIH197" s="54"/>
      <c r="VII197" s="54"/>
      <c r="VIJ197" s="54"/>
      <c r="VIK197" s="54"/>
      <c r="VIL197" s="54"/>
      <c r="VIM197" s="54"/>
      <c r="VIN197" s="54"/>
      <c r="VIO197" s="54"/>
      <c r="VIP197" s="54"/>
      <c r="VIQ197" s="54"/>
      <c r="VIR197" s="54"/>
      <c r="VIS197" s="54"/>
      <c r="VIT197" s="54"/>
      <c r="VIU197" s="54"/>
      <c r="VIV197" s="54"/>
      <c r="VIW197" s="54"/>
      <c r="VIX197" s="54"/>
      <c r="VIY197" s="54"/>
      <c r="VIZ197" s="54"/>
      <c r="VJA197" s="54"/>
      <c r="VJB197" s="54"/>
      <c r="VJC197" s="54"/>
      <c r="VJD197" s="54"/>
      <c r="VJE197" s="54"/>
      <c r="VJF197" s="54"/>
      <c r="VJG197" s="54"/>
      <c r="VJH197" s="54"/>
      <c r="VJI197" s="54"/>
      <c r="VJJ197" s="54"/>
      <c r="VJK197" s="54"/>
      <c r="VJL197" s="54"/>
      <c r="VJM197" s="54"/>
      <c r="VJN197" s="54"/>
      <c r="VJO197" s="54"/>
      <c r="VJP197" s="54"/>
      <c r="VJQ197" s="54"/>
      <c r="VJR197" s="54"/>
      <c r="VJS197" s="54"/>
      <c r="VJT197" s="54"/>
      <c r="VJU197" s="54"/>
      <c r="VJV197" s="54"/>
      <c r="VJW197" s="54"/>
      <c r="VJX197" s="54"/>
      <c r="VJY197" s="54"/>
      <c r="VJZ197" s="54"/>
      <c r="VKA197" s="54"/>
      <c r="VKB197" s="54"/>
      <c r="VKC197" s="54"/>
      <c r="VKD197" s="54"/>
      <c r="VKE197" s="54"/>
      <c r="VKF197" s="54"/>
      <c r="VKG197" s="54"/>
      <c r="VKH197" s="54"/>
      <c r="VKI197" s="54"/>
      <c r="VKJ197" s="54"/>
      <c r="VKK197" s="54"/>
      <c r="VKL197" s="54"/>
      <c r="VKM197" s="54"/>
      <c r="VKN197" s="54"/>
      <c r="VKO197" s="54"/>
      <c r="VKP197" s="54"/>
      <c r="VKQ197" s="54"/>
      <c r="VKR197" s="54"/>
      <c r="VKS197" s="54"/>
      <c r="VKT197" s="54"/>
      <c r="VKU197" s="54"/>
      <c r="VKV197" s="54"/>
      <c r="VKW197" s="54"/>
      <c r="VKX197" s="54"/>
      <c r="VKY197" s="54"/>
      <c r="VKZ197" s="54"/>
      <c r="VLA197" s="54"/>
      <c r="VLB197" s="54"/>
      <c r="VLC197" s="54"/>
      <c r="VLD197" s="54"/>
      <c r="VLE197" s="54"/>
      <c r="VLF197" s="54"/>
      <c r="VLG197" s="54"/>
      <c r="VLH197" s="54"/>
      <c r="VLI197" s="54"/>
      <c r="VLJ197" s="54"/>
      <c r="VLK197" s="54"/>
      <c r="VLL197" s="54"/>
      <c r="VLM197" s="54"/>
      <c r="VLN197" s="54"/>
      <c r="VLO197" s="54"/>
      <c r="VLP197" s="54"/>
      <c r="VLQ197" s="54"/>
      <c r="VLR197" s="54"/>
      <c r="VLS197" s="54"/>
      <c r="VLT197" s="54"/>
      <c r="VLU197" s="54"/>
      <c r="VLV197" s="54"/>
      <c r="VLW197" s="54"/>
      <c r="VLX197" s="54"/>
      <c r="VLY197" s="54"/>
      <c r="VLZ197" s="54"/>
      <c r="VMA197" s="54"/>
      <c r="VMB197" s="54"/>
      <c r="VMC197" s="54"/>
      <c r="VMD197" s="54"/>
      <c r="VME197" s="54"/>
      <c r="VMF197" s="54"/>
      <c r="VMG197" s="54"/>
      <c r="VMH197" s="54"/>
      <c r="VMI197" s="54"/>
      <c r="VMJ197" s="54"/>
      <c r="VMK197" s="54"/>
      <c r="VML197" s="54"/>
      <c r="VMM197" s="54"/>
      <c r="VMN197" s="54"/>
      <c r="VMO197" s="54"/>
      <c r="VMP197" s="54"/>
      <c r="VMQ197" s="54"/>
      <c r="VMR197" s="54"/>
      <c r="VMS197" s="54"/>
      <c r="VMT197" s="54"/>
      <c r="VMU197" s="54"/>
      <c r="VMV197" s="54"/>
      <c r="VMW197" s="54"/>
      <c r="VMX197" s="54"/>
      <c r="VMY197" s="54"/>
      <c r="VMZ197" s="54"/>
      <c r="VNA197" s="54"/>
      <c r="VNB197" s="54"/>
      <c r="VNC197" s="54"/>
      <c r="VND197" s="54"/>
      <c r="VNE197" s="54"/>
      <c r="VNF197" s="54"/>
      <c r="VNG197" s="54"/>
      <c r="VNH197" s="54"/>
      <c r="VNI197" s="54"/>
      <c r="VNJ197" s="54"/>
      <c r="VNK197" s="54"/>
      <c r="VNL197" s="54"/>
      <c r="VNM197" s="54"/>
      <c r="VNN197" s="54"/>
      <c r="VNO197" s="54"/>
      <c r="VNP197" s="54"/>
      <c r="VNQ197" s="54"/>
      <c r="VNR197" s="54"/>
      <c r="VNS197" s="54"/>
      <c r="VNT197" s="54"/>
      <c r="VNU197" s="54"/>
      <c r="VNV197" s="54"/>
      <c r="VNW197" s="54"/>
      <c r="VNX197" s="54"/>
      <c r="VNY197" s="54"/>
      <c r="VNZ197" s="54"/>
      <c r="VOA197" s="54"/>
      <c r="VOB197" s="54"/>
      <c r="VOC197" s="54"/>
      <c r="VOD197" s="54"/>
      <c r="VOE197" s="54"/>
      <c r="VOF197" s="54"/>
      <c r="VOG197" s="54"/>
      <c r="VOH197" s="54"/>
      <c r="VOI197" s="54"/>
      <c r="VOJ197" s="54"/>
      <c r="VOK197" s="54"/>
      <c r="VOL197" s="54"/>
      <c r="VOM197" s="54"/>
      <c r="VON197" s="54"/>
      <c r="VOO197" s="54"/>
      <c r="VOP197" s="54"/>
      <c r="VOQ197" s="54"/>
      <c r="VOR197" s="54"/>
      <c r="VOS197" s="54"/>
      <c r="VOT197" s="54"/>
      <c r="VOU197" s="54"/>
      <c r="VOV197" s="54"/>
      <c r="VOW197" s="54"/>
      <c r="VOX197" s="54"/>
      <c r="VOY197" s="54"/>
      <c r="VOZ197" s="54"/>
      <c r="VPA197" s="54"/>
      <c r="VPB197" s="54"/>
      <c r="VPC197" s="54"/>
      <c r="VPD197" s="54"/>
      <c r="VPE197" s="54"/>
      <c r="VPF197" s="54"/>
      <c r="VPG197" s="54"/>
      <c r="VPH197" s="54"/>
      <c r="VPI197" s="54"/>
      <c r="VPJ197" s="54"/>
      <c r="VPK197" s="54"/>
      <c r="VPL197" s="54"/>
      <c r="VPM197" s="54"/>
      <c r="VPN197" s="54"/>
      <c r="VPO197" s="54"/>
      <c r="VPP197" s="54"/>
      <c r="VPQ197" s="54"/>
      <c r="VPR197" s="54"/>
      <c r="VPS197" s="54"/>
      <c r="VPT197" s="54"/>
      <c r="VPU197" s="54"/>
      <c r="VPV197" s="54"/>
      <c r="VPW197" s="54"/>
      <c r="VPX197" s="54"/>
      <c r="VPY197" s="54"/>
      <c r="VPZ197" s="54"/>
      <c r="VQA197" s="54"/>
      <c r="VQB197" s="54"/>
      <c r="VQC197" s="54"/>
      <c r="VQD197" s="54"/>
      <c r="VQE197" s="54"/>
      <c r="VQF197" s="54"/>
      <c r="VQG197" s="54"/>
      <c r="VQH197" s="54"/>
      <c r="VQI197" s="54"/>
      <c r="VQJ197" s="54"/>
      <c r="VQK197" s="54"/>
      <c r="VQL197" s="54"/>
      <c r="VQM197" s="54"/>
      <c r="VQN197" s="54"/>
      <c r="VQO197" s="54"/>
      <c r="VQP197" s="54"/>
      <c r="VQQ197" s="54"/>
      <c r="VQR197" s="54"/>
      <c r="VQS197" s="54"/>
      <c r="VQT197" s="54"/>
      <c r="VQU197" s="54"/>
      <c r="VQV197" s="54"/>
      <c r="VQW197" s="54"/>
      <c r="VQX197" s="54"/>
      <c r="VQY197" s="54"/>
      <c r="VQZ197" s="54"/>
      <c r="VRA197" s="54"/>
      <c r="VRB197" s="54"/>
      <c r="VRC197" s="54"/>
      <c r="VRD197" s="54"/>
      <c r="VRE197" s="54"/>
      <c r="VRF197" s="54"/>
      <c r="VRG197" s="54"/>
      <c r="VRH197" s="54"/>
      <c r="VRI197" s="54"/>
      <c r="VRJ197" s="54"/>
      <c r="VRK197" s="54"/>
      <c r="VRL197" s="54"/>
      <c r="VRM197" s="54"/>
      <c r="VRN197" s="54"/>
      <c r="VRO197" s="54"/>
      <c r="VRP197" s="54"/>
      <c r="VRQ197" s="54"/>
      <c r="VRR197" s="54"/>
      <c r="VRS197" s="54"/>
      <c r="VRT197" s="54"/>
      <c r="VRU197" s="54"/>
      <c r="VRV197" s="54"/>
      <c r="VRW197" s="54"/>
      <c r="VRX197" s="54"/>
      <c r="VRY197" s="54"/>
      <c r="VRZ197" s="54"/>
      <c r="VSA197" s="54"/>
      <c r="VSB197" s="54"/>
      <c r="VSC197" s="54"/>
      <c r="VSD197" s="54"/>
      <c r="VSE197" s="54"/>
      <c r="VSF197" s="54"/>
      <c r="VSG197" s="54"/>
      <c r="VSH197" s="54"/>
      <c r="VSI197" s="54"/>
      <c r="VSJ197" s="54"/>
      <c r="VSK197" s="54"/>
      <c r="VSL197" s="54"/>
      <c r="VSM197" s="54"/>
      <c r="VSN197" s="54"/>
      <c r="VSO197" s="54"/>
      <c r="VSP197" s="54"/>
      <c r="VSQ197" s="54"/>
      <c r="VSR197" s="54"/>
      <c r="VSS197" s="54"/>
      <c r="VST197" s="54"/>
      <c r="VSU197" s="54"/>
      <c r="VSV197" s="54"/>
      <c r="VSW197" s="54"/>
      <c r="VSX197" s="54"/>
      <c r="VSY197" s="54"/>
      <c r="VSZ197" s="54"/>
      <c r="VTA197" s="54"/>
      <c r="VTB197" s="54"/>
      <c r="VTC197" s="54"/>
      <c r="VTD197" s="54"/>
      <c r="VTE197" s="54"/>
      <c r="VTF197" s="54"/>
      <c r="VTG197" s="54"/>
      <c r="VTH197" s="54"/>
      <c r="VTI197" s="54"/>
      <c r="VTJ197" s="54"/>
      <c r="VTK197" s="54"/>
      <c r="VTL197" s="54"/>
      <c r="VTM197" s="54"/>
      <c r="VTN197" s="54"/>
      <c r="VTO197" s="54"/>
      <c r="VTP197" s="54"/>
      <c r="VTQ197" s="54"/>
      <c r="VTR197" s="54"/>
      <c r="VTS197" s="54"/>
      <c r="VTT197" s="54"/>
      <c r="VTU197" s="54"/>
      <c r="VTV197" s="54"/>
      <c r="VTW197" s="54"/>
      <c r="VTX197" s="54"/>
      <c r="VTY197" s="54"/>
      <c r="VTZ197" s="54"/>
      <c r="VUA197" s="54"/>
      <c r="VUB197" s="54"/>
      <c r="VUC197" s="54"/>
      <c r="VUD197" s="54"/>
      <c r="VUE197" s="54"/>
      <c r="VUF197" s="54"/>
      <c r="VUG197" s="54"/>
      <c r="VUH197" s="54"/>
      <c r="VUI197" s="54"/>
      <c r="VUJ197" s="54"/>
      <c r="VUK197" s="54"/>
      <c r="VUL197" s="54"/>
      <c r="VUM197" s="54"/>
      <c r="VUN197" s="54"/>
      <c r="VUO197" s="54"/>
      <c r="VUP197" s="54"/>
      <c r="VUQ197" s="54"/>
      <c r="VUR197" s="54"/>
      <c r="VUS197" s="54"/>
      <c r="VUT197" s="54"/>
      <c r="VUU197" s="54"/>
      <c r="VUV197" s="54"/>
      <c r="VUW197" s="54"/>
      <c r="VUX197" s="54"/>
      <c r="VUY197" s="54"/>
      <c r="VUZ197" s="54"/>
      <c r="VVA197" s="54"/>
      <c r="VVB197" s="54"/>
      <c r="VVC197" s="54"/>
      <c r="VVD197" s="54"/>
      <c r="VVE197" s="54"/>
      <c r="VVF197" s="54"/>
      <c r="VVG197" s="54"/>
      <c r="VVH197" s="54"/>
      <c r="VVI197" s="54"/>
      <c r="VVJ197" s="54"/>
      <c r="VVK197" s="54"/>
      <c r="VVL197" s="54"/>
      <c r="VVM197" s="54"/>
      <c r="VVN197" s="54"/>
      <c r="VVO197" s="54"/>
      <c r="VVP197" s="54"/>
      <c r="VVQ197" s="54"/>
      <c r="VVR197" s="54"/>
      <c r="VVS197" s="54"/>
      <c r="VVT197" s="54"/>
      <c r="VVU197" s="54"/>
      <c r="VVV197" s="54"/>
      <c r="VVW197" s="54"/>
      <c r="VVX197" s="54"/>
      <c r="VVY197" s="54"/>
      <c r="VVZ197" s="54"/>
      <c r="VWA197" s="54"/>
      <c r="VWB197" s="54"/>
      <c r="VWC197" s="54"/>
      <c r="VWD197" s="54"/>
      <c r="VWE197" s="54"/>
      <c r="VWF197" s="54"/>
      <c r="VWG197" s="54"/>
      <c r="VWH197" s="54"/>
      <c r="VWI197" s="54"/>
      <c r="VWJ197" s="54"/>
      <c r="VWK197" s="54"/>
      <c r="VWL197" s="54"/>
      <c r="VWM197" s="54"/>
      <c r="VWN197" s="54"/>
      <c r="VWO197" s="54"/>
      <c r="VWP197" s="54"/>
      <c r="VWQ197" s="54"/>
      <c r="VWR197" s="54"/>
      <c r="VWS197" s="54"/>
      <c r="VWT197" s="54"/>
      <c r="VWU197" s="54"/>
      <c r="VWV197" s="54"/>
      <c r="VWW197" s="54"/>
      <c r="VWX197" s="54"/>
      <c r="VWY197" s="54"/>
      <c r="VWZ197" s="54"/>
      <c r="VXA197" s="54"/>
      <c r="VXB197" s="54"/>
      <c r="VXC197" s="54"/>
      <c r="VXD197" s="54"/>
      <c r="VXE197" s="54"/>
      <c r="VXF197" s="54"/>
      <c r="VXG197" s="54"/>
      <c r="VXH197" s="54"/>
      <c r="VXI197" s="54"/>
      <c r="VXJ197" s="54"/>
      <c r="VXK197" s="54"/>
      <c r="VXL197" s="54"/>
      <c r="VXM197" s="54"/>
      <c r="VXN197" s="54"/>
      <c r="VXO197" s="54"/>
      <c r="VXP197" s="54"/>
      <c r="VXQ197" s="54"/>
      <c r="VXR197" s="54"/>
      <c r="VXS197" s="54"/>
      <c r="VXT197" s="54"/>
      <c r="VXU197" s="54"/>
      <c r="VXV197" s="54"/>
      <c r="VXW197" s="54"/>
      <c r="VXX197" s="54"/>
      <c r="VXY197" s="54"/>
      <c r="VXZ197" s="54"/>
      <c r="VYA197" s="54"/>
      <c r="VYB197" s="54"/>
      <c r="VYC197" s="54"/>
      <c r="VYD197" s="54"/>
      <c r="VYE197" s="54"/>
      <c r="VYF197" s="54"/>
      <c r="VYG197" s="54"/>
      <c r="VYH197" s="54"/>
      <c r="VYI197" s="54"/>
      <c r="VYJ197" s="54"/>
      <c r="VYK197" s="54"/>
      <c r="VYL197" s="54"/>
      <c r="VYM197" s="54"/>
      <c r="VYN197" s="54"/>
      <c r="VYO197" s="54"/>
      <c r="VYP197" s="54"/>
      <c r="VYQ197" s="54"/>
      <c r="VYR197" s="54"/>
      <c r="VYS197" s="54"/>
      <c r="VYT197" s="54"/>
      <c r="VYU197" s="54"/>
      <c r="VYV197" s="54"/>
      <c r="VYW197" s="54"/>
      <c r="VYX197" s="54"/>
      <c r="VYY197" s="54"/>
      <c r="VYZ197" s="54"/>
      <c r="VZA197" s="54"/>
      <c r="VZB197" s="54"/>
      <c r="VZC197" s="54"/>
      <c r="VZD197" s="54"/>
      <c r="VZE197" s="54"/>
      <c r="VZF197" s="54"/>
      <c r="VZG197" s="54"/>
      <c r="VZH197" s="54"/>
      <c r="VZI197" s="54"/>
      <c r="VZJ197" s="54"/>
      <c r="VZK197" s="54"/>
      <c r="VZL197" s="54"/>
      <c r="VZM197" s="54"/>
      <c r="VZN197" s="54"/>
      <c r="VZO197" s="54"/>
      <c r="VZP197" s="54"/>
      <c r="VZQ197" s="54"/>
      <c r="VZR197" s="54"/>
      <c r="VZS197" s="54"/>
      <c r="VZT197" s="54"/>
      <c r="VZU197" s="54"/>
      <c r="VZV197" s="54"/>
      <c r="VZW197" s="54"/>
      <c r="VZX197" s="54"/>
      <c r="VZY197" s="54"/>
      <c r="VZZ197" s="54"/>
      <c r="WAA197" s="54"/>
      <c r="WAB197" s="54"/>
      <c r="WAC197" s="54"/>
      <c r="WAD197" s="54"/>
      <c r="WAE197" s="54"/>
      <c r="WAF197" s="54"/>
      <c r="WAG197" s="54"/>
      <c r="WAH197" s="54"/>
      <c r="WAI197" s="54"/>
      <c r="WAJ197" s="54"/>
      <c r="WAK197" s="54"/>
      <c r="WAL197" s="54"/>
      <c r="WAM197" s="54"/>
      <c r="WAN197" s="54"/>
      <c r="WAO197" s="54"/>
      <c r="WAP197" s="54"/>
      <c r="WAQ197" s="54"/>
      <c r="WAR197" s="54"/>
      <c r="WAS197" s="54"/>
      <c r="WAT197" s="54"/>
      <c r="WAU197" s="54"/>
      <c r="WAV197" s="54"/>
      <c r="WAW197" s="54"/>
      <c r="WAX197" s="54"/>
      <c r="WAY197" s="54"/>
      <c r="WAZ197" s="54"/>
      <c r="WBA197" s="54"/>
      <c r="WBB197" s="54"/>
      <c r="WBC197" s="54"/>
      <c r="WBD197" s="54"/>
      <c r="WBE197" s="54"/>
      <c r="WBF197" s="54"/>
      <c r="WBG197" s="54"/>
      <c r="WBH197" s="54"/>
      <c r="WBI197" s="54"/>
      <c r="WBJ197" s="54"/>
      <c r="WBK197" s="54"/>
      <c r="WBL197" s="54"/>
      <c r="WBM197" s="54"/>
      <c r="WBN197" s="54"/>
      <c r="WBO197" s="54"/>
      <c r="WBP197" s="54"/>
      <c r="WBQ197" s="54"/>
      <c r="WBR197" s="54"/>
      <c r="WBS197" s="54"/>
      <c r="WBT197" s="54"/>
      <c r="WBU197" s="54"/>
      <c r="WBV197" s="54"/>
      <c r="WBW197" s="54"/>
      <c r="WBX197" s="54"/>
      <c r="WBY197" s="54"/>
      <c r="WBZ197" s="54"/>
      <c r="WCA197" s="54"/>
      <c r="WCB197" s="54"/>
      <c r="WCC197" s="54"/>
      <c r="WCD197" s="54"/>
      <c r="WCE197" s="54"/>
      <c r="WCF197" s="54"/>
      <c r="WCG197" s="54"/>
      <c r="WCH197" s="54"/>
      <c r="WCI197" s="54"/>
      <c r="WCJ197" s="54"/>
      <c r="WCK197" s="54"/>
      <c r="WCL197" s="54"/>
      <c r="WCM197" s="54"/>
      <c r="WCN197" s="54"/>
      <c r="WCO197" s="54"/>
      <c r="WCP197" s="54"/>
      <c r="WCQ197" s="54"/>
      <c r="WCR197" s="54"/>
      <c r="WCS197" s="54"/>
      <c r="WCT197" s="54"/>
      <c r="WCU197" s="54"/>
      <c r="WCV197" s="54"/>
      <c r="WCW197" s="54"/>
      <c r="WCX197" s="54"/>
      <c r="WCY197" s="54"/>
      <c r="WCZ197" s="54"/>
      <c r="WDA197" s="54"/>
      <c r="WDB197" s="54"/>
      <c r="WDC197" s="54"/>
      <c r="WDD197" s="54"/>
      <c r="WDE197" s="54"/>
      <c r="WDF197" s="54"/>
      <c r="WDG197" s="54"/>
      <c r="WDH197" s="54"/>
      <c r="WDI197" s="54"/>
      <c r="WDJ197" s="54"/>
      <c r="WDK197" s="54"/>
      <c r="WDL197" s="54"/>
      <c r="WDM197" s="54"/>
      <c r="WDN197" s="54"/>
      <c r="WDO197" s="54"/>
      <c r="WDP197" s="54"/>
      <c r="WDQ197" s="54"/>
      <c r="WDR197" s="54"/>
      <c r="WDS197" s="54"/>
      <c r="WDT197" s="54"/>
      <c r="WDU197" s="54"/>
      <c r="WDV197" s="54"/>
      <c r="WDW197" s="54"/>
      <c r="WDX197" s="54"/>
      <c r="WDY197" s="54"/>
      <c r="WDZ197" s="54"/>
      <c r="WEA197" s="54"/>
      <c r="WEB197" s="54"/>
      <c r="WEC197" s="54"/>
      <c r="WED197" s="54"/>
      <c r="WEE197" s="54"/>
      <c r="WEF197" s="54"/>
      <c r="WEG197" s="54"/>
      <c r="WEH197" s="54"/>
      <c r="WEI197" s="54"/>
      <c r="WEJ197" s="54"/>
      <c r="WEK197" s="54"/>
      <c r="WEL197" s="54"/>
      <c r="WEM197" s="54"/>
      <c r="WEN197" s="54"/>
      <c r="WEO197" s="54"/>
      <c r="WEP197" s="54"/>
      <c r="WEQ197" s="54"/>
      <c r="WER197" s="54"/>
      <c r="WES197" s="54"/>
      <c r="WET197" s="54"/>
      <c r="WEU197" s="54"/>
      <c r="WEV197" s="54"/>
      <c r="WEW197" s="54"/>
      <c r="WEX197" s="54"/>
      <c r="WEY197" s="54"/>
      <c r="WEZ197" s="54"/>
      <c r="WFA197" s="54"/>
      <c r="WFB197" s="54"/>
      <c r="WFC197" s="54"/>
      <c r="WFD197" s="54"/>
      <c r="WFE197" s="54"/>
      <c r="WFF197" s="54"/>
      <c r="WFG197" s="54"/>
      <c r="WFH197" s="54"/>
      <c r="WFI197" s="54"/>
      <c r="WFJ197" s="54"/>
      <c r="WFK197" s="54"/>
      <c r="WFL197" s="54"/>
      <c r="WFM197" s="54"/>
      <c r="WFN197" s="54"/>
      <c r="WFO197" s="54"/>
      <c r="WFP197" s="54"/>
      <c r="WFQ197" s="54"/>
      <c r="WFR197" s="54"/>
      <c r="WFS197" s="54"/>
      <c r="WFT197" s="54"/>
      <c r="WFU197" s="54"/>
      <c r="WFV197" s="54"/>
      <c r="WFW197" s="54"/>
      <c r="WFX197" s="54"/>
      <c r="WFY197" s="54"/>
      <c r="WFZ197" s="54"/>
      <c r="WGA197" s="54"/>
      <c r="WGB197" s="54"/>
      <c r="WGC197" s="54"/>
      <c r="WGD197" s="54"/>
      <c r="WGE197" s="54"/>
      <c r="WGF197" s="54"/>
      <c r="WGG197" s="54"/>
      <c r="WGH197" s="54"/>
      <c r="WGI197" s="54"/>
      <c r="WGJ197" s="54"/>
      <c r="WGK197" s="54"/>
      <c r="WGL197" s="54"/>
      <c r="WGM197" s="54"/>
      <c r="WGN197" s="54"/>
      <c r="WGO197" s="54"/>
      <c r="WGP197" s="54"/>
      <c r="WGQ197" s="54"/>
      <c r="WGR197" s="54"/>
      <c r="WGS197" s="54"/>
      <c r="WGT197" s="54"/>
      <c r="WGU197" s="54"/>
      <c r="WGV197" s="54"/>
      <c r="WGW197" s="54"/>
      <c r="WGX197" s="54"/>
      <c r="WGY197" s="54"/>
      <c r="WGZ197" s="54"/>
      <c r="WHA197" s="54"/>
      <c r="WHB197" s="54"/>
      <c r="WHC197" s="54"/>
      <c r="WHD197" s="54"/>
      <c r="WHE197" s="54"/>
      <c r="WHF197" s="54"/>
      <c r="WHG197" s="54"/>
      <c r="WHH197" s="54"/>
      <c r="WHI197" s="54"/>
      <c r="WHJ197" s="54"/>
      <c r="WHK197" s="54"/>
      <c r="WHL197" s="54"/>
      <c r="WHM197" s="54"/>
      <c r="WHN197" s="54"/>
      <c r="WHO197" s="54"/>
      <c r="WHP197" s="54"/>
      <c r="WHQ197" s="54"/>
      <c r="WHR197" s="54"/>
      <c r="WHS197" s="54"/>
      <c r="WHT197" s="54"/>
      <c r="WHU197" s="54"/>
      <c r="WHV197" s="54"/>
      <c r="WHW197" s="54"/>
      <c r="WHX197" s="54"/>
      <c r="WHY197" s="54"/>
      <c r="WHZ197" s="54"/>
      <c r="WIA197" s="54"/>
      <c r="WIB197" s="54"/>
      <c r="WIC197" s="54"/>
      <c r="WID197" s="54"/>
      <c r="WIE197" s="54"/>
      <c r="WIF197" s="54"/>
      <c r="WIG197" s="54"/>
      <c r="WIH197" s="54"/>
      <c r="WII197" s="54"/>
      <c r="WIJ197" s="54"/>
      <c r="WIK197" s="54"/>
      <c r="WIL197" s="54"/>
      <c r="WIM197" s="54"/>
      <c r="WIN197" s="54"/>
      <c r="WIO197" s="54"/>
      <c r="WIP197" s="54"/>
      <c r="WIQ197" s="54"/>
      <c r="WIR197" s="54"/>
      <c r="WIS197" s="54"/>
      <c r="WIT197" s="54"/>
      <c r="WIU197" s="54"/>
      <c r="WIV197" s="54"/>
      <c r="WIW197" s="54"/>
      <c r="WIX197" s="54"/>
      <c r="WIY197" s="54"/>
      <c r="WIZ197" s="54"/>
      <c r="WJA197" s="54"/>
      <c r="WJB197" s="54"/>
      <c r="WJC197" s="54"/>
      <c r="WJD197" s="54"/>
      <c r="WJE197" s="54"/>
      <c r="WJF197" s="54"/>
      <c r="WJG197" s="54"/>
      <c r="WJH197" s="54"/>
      <c r="WJI197" s="54"/>
      <c r="WJJ197" s="54"/>
      <c r="WJK197" s="54"/>
      <c r="WJL197" s="54"/>
      <c r="WJM197" s="54"/>
      <c r="WJN197" s="54"/>
      <c r="WJO197" s="54"/>
      <c r="WJP197" s="54"/>
      <c r="WJQ197" s="54"/>
      <c r="WJR197" s="54"/>
      <c r="WJS197" s="54"/>
      <c r="WJT197" s="54"/>
      <c r="WJU197" s="54"/>
      <c r="WJV197" s="54"/>
      <c r="WJW197" s="54"/>
      <c r="WJX197" s="54"/>
      <c r="WJY197" s="54"/>
      <c r="WJZ197" s="54"/>
      <c r="WKA197" s="54"/>
      <c r="WKB197" s="54"/>
      <c r="WKC197" s="54"/>
      <c r="WKD197" s="54"/>
      <c r="WKE197" s="54"/>
      <c r="WKF197" s="54"/>
      <c r="WKG197" s="54"/>
      <c r="WKH197" s="54"/>
      <c r="WKI197" s="54"/>
      <c r="WKJ197" s="54"/>
      <c r="WKK197" s="54"/>
      <c r="WKL197" s="54"/>
      <c r="WKM197" s="54"/>
      <c r="WKN197" s="54"/>
      <c r="WKO197" s="54"/>
      <c r="WKP197" s="54"/>
      <c r="WKQ197" s="54"/>
      <c r="WKR197" s="54"/>
      <c r="WKS197" s="54"/>
      <c r="WKT197" s="54"/>
      <c r="WKU197" s="54"/>
      <c r="WKV197" s="54"/>
      <c r="WKW197" s="54"/>
      <c r="WKX197" s="54"/>
      <c r="WKY197" s="54"/>
      <c r="WKZ197" s="54"/>
      <c r="WLA197" s="54"/>
      <c r="WLB197" s="54"/>
      <c r="WLC197" s="54"/>
      <c r="WLD197" s="54"/>
      <c r="WLE197" s="54"/>
      <c r="WLF197" s="54"/>
      <c r="WLG197" s="54"/>
      <c r="WLH197" s="54"/>
      <c r="WLI197" s="54"/>
      <c r="WLJ197" s="54"/>
      <c r="WLK197" s="54"/>
      <c r="WLL197" s="54"/>
      <c r="WLM197" s="54"/>
      <c r="WLN197" s="54"/>
      <c r="WLO197" s="54"/>
      <c r="WLP197" s="54"/>
      <c r="WLQ197" s="54"/>
      <c r="WLR197" s="54"/>
      <c r="WLS197" s="54"/>
      <c r="WLT197" s="54"/>
      <c r="WLU197" s="54"/>
      <c r="WLV197" s="54"/>
      <c r="WLW197" s="54"/>
      <c r="WLX197" s="54"/>
      <c r="WLY197" s="54"/>
      <c r="WLZ197" s="54"/>
      <c r="WMA197" s="54"/>
      <c r="WMB197" s="54"/>
      <c r="WMC197" s="54"/>
      <c r="WMD197" s="54"/>
      <c r="WME197" s="54"/>
      <c r="WMF197" s="54"/>
      <c r="WMG197" s="54"/>
      <c r="WMH197" s="54"/>
      <c r="WMI197" s="54"/>
      <c r="WMJ197" s="54"/>
      <c r="WMK197" s="54"/>
      <c r="WML197" s="54"/>
      <c r="WMM197" s="54"/>
      <c r="WMN197" s="54"/>
      <c r="WMO197" s="54"/>
      <c r="WMP197" s="54"/>
      <c r="WMQ197" s="54"/>
      <c r="WMR197" s="54"/>
      <c r="WMS197" s="54"/>
      <c r="WMT197" s="54"/>
      <c r="WMU197" s="54"/>
      <c r="WMV197" s="54"/>
      <c r="WMW197" s="54"/>
      <c r="WMX197" s="54"/>
      <c r="WMY197" s="54"/>
      <c r="WMZ197" s="54"/>
      <c r="WNA197" s="54"/>
      <c r="WNB197" s="54"/>
      <c r="WNC197" s="54"/>
      <c r="WND197" s="54"/>
      <c r="WNE197" s="54"/>
      <c r="WNF197" s="54"/>
      <c r="WNG197" s="54"/>
      <c r="WNH197" s="54"/>
      <c r="WNI197" s="54"/>
      <c r="WNJ197" s="54"/>
      <c r="WNK197" s="54"/>
      <c r="WNL197" s="54"/>
      <c r="WNM197" s="54"/>
      <c r="WNN197" s="54"/>
      <c r="WNO197" s="54"/>
      <c r="WNP197" s="54"/>
      <c r="WNQ197" s="54"/>
      <c r="WNR197" s="54"/>
      <c r="WNS197" s="54"/>
      <c r="WNT197" s="54"/>
      <c r="WNU197" s="54"/>
      <c r="WNV197" s="54"/>
      <c r="WNW197" s="54"/>
      <c r="WNX197" s="54"/>
      <c r="WNY197" s="54"/>
      <c r="WNZ197" s="54"/>
      <c r="WOA197" s="54"/>
      <c r="WOB197" s="54"/>
      <c r="WOC197" s="54"/>
      <c r="WOD197" s="54"/>
      <c r="WOE197" s="54"/>
      <c r="WOF197" s="54"/>
      <c r="WOG197" s="54"/>
      <c r="WOH197" s="54"/>
      <c r="WOI197" s="54"/>
      <c r="WOJ197" s="54"/>
      <c r="WOK197" s="54"/>
      <c r="WOL197" s="54"/>
      <c r="WOM197" s="54"/>
      <c r="WON197" s="54"/>
      <c r="WOO197" s="54"/>
      <c r="WOP197" s="54"/>
      <c r="WOQ197" s="54"/>
      <c r="WOR197" s="54"/>
      <c r="WOS197" s="54"/>
      <c r="WOT197" s="54"/>
      <c r="WOU197" s="54"/>
      <c r="WOV197" s="54"/>
      <c r="WOW197" s="54"/>
      <c r="WOX197" s="54"/>
      <c r="WOY197" s="54"/>
      <c r="WOZ197" s="54"/>
      <c r="WPA197" s="54"/>
      <c r="WPB197" s="54"/>
      <c r="WPC197" s="54"/>
      <c r="WPD197" s="54"/>
      <c r="WPE197" s="54"/>
      <c r="WPF197" s="54"/>
      <c r="WPG197" s="54"/>
      <c r="WPH197" s="54"/>
      <c r="WPI197" s="54"/>
      <c r="WPJ197" s="54"/>
      <c r="WPK197" s="54"/>
      <c r="WPL197" s="54"/>
      <c r="WPM197" s="54"/>
      <c r="WPN197" s="54"/>
      <c r="WPO197" s="54"/>
      <c r="WPP197" s="54"/>
      <c r="WPQ197" s="54"/>
      <c r="WPR197" s="54"/>
      <c r="WPS197" s="54"/>
      <c r="WPT197" s="54"/>
      <c r="WPU197" s="54"/>
      <c r="WPV197" s="54"/>
      <c r="WPW197" s="54"/>
      <c r="WPX197" s="54"/>
      <c r="WPY197" s="54"/>
      <c r="WPZ197" s="54"/>
      <c r="WQA197" s="54"/>
      <c r="WQB197" s="54"/>
      <c r="WQC197" s="54"/>
      <c r="WQD197" s="54"/>
      <c r="WQE197" s="54"/>
      <c r="WQF197" s="54"/>
      <c r="WQG197" s="54"/>
      <c r="WQH197" s="54"/>
      <c r="WQI197" s="54"/>
      <c r="WQJ197" s="54"/>
      <c r="WQK197" s="54"/>
      <c r="WQL197" s="54"/>
      <c r="WQM197" s="54"/>
      <c r="WQN197" s="54"/>
      <c r="WQO197" s="54"/>
      <c r="WQP197" s="54"/>
      <c r="WQQ197" s="54"/>
      <c r="WQR197" s="54"/>
      <c r="WQS197" s="54"/>
      <c r="WQT197" s="54"/>
      <c r="WQU197" s="54"/>
      <c r="WQV197" s="54"/>
      <c r="WQW197" s="54"/>
      <c r="WQX197" s="54"/>
      <c r="WQY197" s="54"/>
      <c r="WQZ197" s="54"/>
      <c r="WRA197" s="54"/>
      <c r="WRB197" s="54"/>
      <c r="WRC197" s="54"/>
      <c r="WRD197" s="54"/>
      <c r="WRE197" s="54"/>
      <c r="WRF197" s="54"/>
      <c r="WRG197" s="54"/>
      <c r="WRH197" s="54"/>
      <c r="WRI197" s="54"/>
      <c r="WRJ197" s="54"/>
      <c r="WRK197" s="54"/>
      <c r="WRL197" s="54"/>
      <c r="WRM197" s="54"/>
      <c r="WRN197" s="54"/>
      <c r="WRO197" s="54"/>
      <c r="WRP197" s="54"/>
      <c r="WRQ197" s="54"/>
      <c r="WRR197" s="54"/>
      <c r="WRS197" s="54"/>
      <c r="WRT197" s="54"/>
      <c r="WRU197" s="54"/>
      <c r="WRV197" s="54"/>
      <c r="WRW197" s="54"/>
      <c r="WRX197" s="54"/>
      <c r="WRY197" s="54"/>
      <c r="WRZ197" s="54"/>
      <c r="WSA197" s="54"/>
      <c r="WSB197" s="54"/>
      <c r="WSC197" s="54"/>
      <c r="WSD197" s="54"/>
      <c r="WSE197" s="54"/>
      <c r="WSF197" s="54"/>
      <c r="WSG197" s="54"/>
      <c r="WSH197" s="54"/>
      <c r="WSI197" s="54"/>
      <c r="WSJ197" s="54"/>
      <c r="WSK197" s="54"/>
      <c r="WSL197" s="54"/>
      <c r="WSM197" s="54"/>
      <c r="WSN197" s="54"/>
      <c r="WSO197" s="54"/>
      <c r="WSP197" s="54"/>
      <c r="WSQ197" s="54"/>
      <c r="WSR197" s="54"/>
      <c r="WSS197" s="54"/>
      <c r="WST197" s="54"/>
      <c r="WSU197" s="54"/>
      <c r="WSV197" s="54"/>
      <c r="WSW197" s="54"/>
      <c r="WSX197" s="54"/>
      <c r="WSY197" s="54"/>
      <c r="WSZ197" s="54"/>
      <c r="WTA197" s="54"/>
      <c r="WTB197" s="54"/>
      <c r="WTC197" s="54"/>
      <c r="WTD197" s="54"/>
      <c r="WTE197" s="54"/>
      <c r="WTF197" s="54"/>
      <c r="WTG197" s="54"/>
      <c r="WTH197" s="54"/>
      <c r="WTI197" s="54"/>
      <c r="WTJ197" s="54"/>
      <c r="WTK197" s="54"/>
      <c r="WTL197" s="54"/>
      <c r="WTM197" s="54"/>
      <c r="WTN197" s="54"/>
      <c r="WTO197" s="54"/>
      <c r="WTP197" s="54"/>
      <c r="WTQ197" s="54"/>
      <c r="WTR197" s="54"/>
      <c r="WTS197" s="54"/>
      <c r="WTT197" s="54"/>
      <c r="WTU197" s="54"/>
      <c r="WTV197" s="54"/>
      <c r="WTW197" s="54"/>
      <c r="WTX197" s="54"/>
      <c r="WTY197" s="54"/>
      <c r="WTZ197" s="54"/>
      <c r="WUA197" s="54"/>
      <c r="WUB197" s="54"/>
      <c r="WUC197" s="54"/>
      <c r="WUD197" s="54"/>
      <c r="WUE197" s="54"/>
      <c r="WUF197" s="54"/>
      <c r="WUG197" s="54"/>
      <c r="WUH197" s="54"/>
      <c r="WUI197" s="54"/>
      <c r="WUJ197" s="54"/>
      <c r="WUK197" s="54"/>
      <c r="WUL197" s="54"/>
      <c r="WUM197" s="54"/>
      <c r="WUN197" s="54"/>
      <c r="WUO197" s="54"/>
      <c r="WUP197" s="54"/>
      <c r="WUQ197" s="54"/>
      <c r="WUR197" s="54"/>
      <c r="WUS197" s="54"/>
      <c r="WUT197" s="54"/>
      <c r="WUU197" s="54"/>
      <c r="WUV197" s="54"/>
      <c r="WUW197" s="54"/>
      <c r="WUX197" s="54"/>
      <c r="WUY197" s="54"/>
      <c r="WUZ197" s="54"/>
      <c r="WVA197" s="54"/>
      <c r="WVB197" s="54"/>
      <c r="WVC197" s="54"/>
      <c r="WVD197" s="54"/>
      <c r="WVE197" s="54"/>
      <c r="WVF197" s="54"/>
      <c r="WVG197" s="54"/>
      <c r="WVH197" s="54"/>
      <c r="WVI197" s="54"/>
      <c r="WVJ197" s="54"/>
      <c r="WVK197" s="54"/>
      <c r="WVL197" s="54"/>
      <c r="WVM197" s="54"/>
      <c r="WVN197" s="54"/>
      <c r="WVO197" s="54"/>
      <c r="WVP197" s="54"/>
      <c r="WVQ197" s="54"/>
      <c r="WVR197" s="54"/>
      <c r="WVS197" s="54"/>
      <c r="WVT197" s="54"/>
      <c r="WVU197" s="54"/>
      <c r="WVV197" s="54"/>
      <c r="WVW197" s="54"/>
      <c r="WVX197" s="54"/>
      <c r="WVY197" s="54"/>
      <c r="WVZ197" s="54"/>
      <c r="WWA197" s="54"/>
      <c r="WWB197" s="54"/>
      <c r="WWC197" s="54"/>
      <c r="WWD197" s="54"/>
      <c r="WWE197" s="54"/>
      <c r="WWF197" s="54"/>
      <c r="WWG197" s="54"/>
      <c r="WWH197" s="54"/>
      <c r="WWI197" s="54"/>
      <c r="WWJ197" s="54"/>
      <c r="WWK197" s="54"/>
      <c r="WWL197" s="54"/>
      <c r="WWM197" s="54"/>
      <c r="WWN197" s="54"/>
      <c r="WWO197" s="54"/>
      <c r="WWP197" s="54"/>
      <c r="WWQ197" s="54"/>
      <c r="WWR197" s="54"/>
      <c r="WWS197" s="54"/>
      <c r="WWT197" s="54"/>
      <c r="WWU197" s="54"/>
      <c r="WWV197" s="54"/>
      <c r="WWW197" s="54"/>
      <c r="WWX197" s="54"/>
      <c r="WWY197" s="54"/>
      <c r="WWZ197" s="54"/>
      <c r="WXA197" s="54"/>
      <c r="WXB197" s="54"/>
      <c r="WXC197" s="54"/>
      <c r="WXD197" s="54"/>
      <c r="WXE197" s="54"/>
      <c r="WXF197" s="54"/>
      <c r="WXG197" s="54"/>
      <c r="WXH197" s="54"/>
      <c r="WXI197" s="54"/>
      <c r="WXJ197" s="54"/>
      <c r="WXK197" s="54"/>
      <c r="WXL197" s="54"/>
      <c r="WXM197" s="54"/>
      <c r="WXN197" s="54"/>
      <c r="WXO197" s="54"/>
      <c r="WXP197" s="54"/>
      <c r="WXQ197" s="54"/>
      <c r="WXR197" s="54"/>
      <c r="WXS197" s="54"/>
      <c r="WXT197" s="54"/>
      <c r="WXU197" s="54"/>
      <c r="WXV197" s="54"/>
      <c r="WXW197" s="54"/>
      <c r="WXX197" s="54"/>
      <c r="WXY197" s="54"/>
      <c r="WXZ197" s="54"/>
      <c r="WYA197" s="54"/>
      <c r="WYB197" s="54"/>
      <c r="WYC197" s="54"/>
      <c r="WYD197" s="54"/>
      <c r="WYE197" s="54"/>
      <c r="WYF197" s="54"/>
      <c r="WYG197" s="54"/>
      <c r="WYH197" s="54"/>
      <c r="WYI197" s="54"/>
      <c r="WYJ197" s="54"/>
      <c r="WYK197" s="54"/>
      <c r="WYL197" s="54"/>
      <c r="WYM197" s="54"/>
      <c r="WYN197" s="54"/>
      <c r="WYO197" s="54"/>
      <c r="WYP197" s="54"/>
      <c r="WYQ197" s="54"/>
      <c r="WYR197" s="54"/>
      <c r="WYS197" s="54"/>
      <c r="WYT197" s="54"/>
      <c r="WYU197" s="54"/>
      <c r="WYV197" s="54"/>
      <c r="WYW197" s="54"/>
      <c r="WYX197" s="54"/>
      <c r="WYY197" s="54"/>
      <c r="WYZ197" s="54"/>
      <c r="WZA197" s="54"/>
      <c r="WZB197" s="54"/>
      <c r="WZC197" s="54"/>
      <c r="WZD197" s="54"/>
      <c r="WZE197" s="54"/>
      <c r="WZF197" s="54"/>
      <c r="WZG197" s="54"/>
      <c r="WZH197" s="54"/>
      <c r="WZI197" s="54"/>
      <c r="WZJ197" s="54"/>
      <c r="WZK197" s="54"/>
      <c r="WZL197" s="54"/>
      <c r="WZM197" s="54"/>
      <c r="WZN197" s="54"/>
      <c r="WZO197" s="54"/>
      <c r="WZP197" s="54"/>
      <c r="WZQ197" s="54"/>
      <c r="WZR197" s="54"/>
      <c r="WZS197" s="54"/>
      <c r="WZT197" s="54"/>
      <c r="WZU197" s="54"/>
      <c r="WZV197" s="54"/>
      <c r="WZW197" s="54"/>
      <c r="WZX197" s="54"/>
      <c r="WZY197" s="54"/>
      <c r="WZZ197" s="54"/>
      <c r="XAA197" s="54"/>
      <c r="XAB197" s="54"/>
      <c r="XAC197" s="54"/>
      <c r="XAD197" s="54"/>
      <c r="XAE197" s="54"/>
      <c r="XAF197" s="54"/>
      <c r="XAG197" s="54"/>
      <c r="XAH197" s="54"/>
      <c r="XAI197" s="54"/>
      <c r="XAJ197" s="54"/>
      <c r="XAK197" s="54"/>
      <c r="XAL197" s="54"/>
      <c r="XAM197" s="54"/>
      <c r="XAN197" s="54"/>
      <c r="XAO197" s="54"/>
      <c r="XAP197" s="54"/>
      <c r="XAQ197" s="54"/>
      <c r="XAR197" s="54"/>
      <c r="XAS197" s="54"/>
      <c r="XAT197" s="54"/>
      <c r="XAU197" s="54"/>
      <c r="XAV197" s="54"/>
      <c r="XAW197" s="54"/>
      <c r="XAX197" s="54"/>
      <c r="XAY197" s="54"/>
      <c r="XAZ197" s="54"/>
      <c r="XBA197" s="54"/>
      <c r="XBB197" s="54"/>
      <c r="XBC197" s="54"/>
      <c r="XBD197" s="54"/>
      <c r="XBE197" s="54"/>
      <c r="XBF197" s="54"/>
      <c r="XBG197" s="54"/>
      <c r="XBH197" s="54"/>
      <c r="XBI197" s="54"/>
      <c r="XBJ197" s="54"/>
      <c r="XBK197" s="54"/>
      <c r="XBL197" s="54"/>
      <c r="XBM197" s="54"/>
      <c r="XBN197" s="54"/>
      <c r="XBO197" s="54"/>
      <c r="XBP197" s="54"/>
      <c r="XBQ197" s="54"/>
      <c r="XBR197" s="54"/>
      <c r="XBS197" s="54"/>
      <c r="XBT197" s="54"/>
      <c r="XBU197" s="54"/>
      <c r="XBV197" s="54"/>
      <c r="XBW197" s="54"/>
      <c r="XBX197" s="54"/>
      <c r="XBY197" s="54"/>
      <c r="XBZ197" s="54"/>
      <c r="XCA197" s="54"/>
      <c r="XCB197" s="54"/>
      <c r="XCC197" s="54"/>
      <c r="XCD197" s="54"/>
      <c r="XCE197" s="54"/>
      <c r="XCF197" s="54"/>
      <c r="XCG197" s="54"/>
      <c r="XCH197" s="54"/>
      <c r="XCI197" s="54"/>
      <c r="XCJ197" s="54"/>
      <c r="XCK197" s="54"/>
      <c r="XCL197" s="54"/>
      <c r="XCM197" s="54"/>
      <c r="XCN197" s="54"/>
      <c r="XCO197" s="54"/>
      <c r="XCP197" s="54"/>
      <c r="XCQ197" s="54"/>
      <c r="XCR197" s="54"/>
      <c r="XCS197" s="54"/>
      <c r="XCT197" s="54"/>
      <c r="XCU197" s="54"/>
      <c r="XCV197" s="54"/>
      <c r="XCW197" s="54"/>
      <c r="XCX197" s="54"/>
      <c r="XCY197" s="54"/>
      <c r="XCZ197" s="54"/>
      <c r="XDA197" s="54"/>
      <c r="XDB197" s="54"/>
      <c r="XDC197" s="54"/>
      <c r="XDD197" s="54"/>
      <c r="XDE197" s="54"/>
      <c r="XDF197" s="54"/>
      <c r="XDG197" s="54"/>
      <c r="XDH197" s="54"/>
      <c r="XDI197" s="54"/>
      <c r="XDJ197" s="54"/>
      <c r="XDK197" s="54"/>
      <c r="XDL197" s="54"/>
      <c r="XDM197" s="54"/>
      <c r="XDN197" s="54"/>
      <c r="XDO197" s="54"/>
      <c r="XDP197" s="54"/>
      <c r="XDQ197" s="54"/>
      <c r="XDR197" s="54"/>
      <c r="XDS197" s="54"/>
      <c r="XDT197" s="54"/>
      <c r="XDU197" s="54"/>
      <c r="XDV197" s="54"/>
      <c r="XDW197" s="54"/>
      <c r="XDX197" s="54"/>
      <c r="XDY197" s="54"/>
      <c r="XDZ197" s="54"/>
      <c r="XEA197" s="54"/>
      <c r="XEB197" s="54"/>
      <c r="XEC197" s="54"/>
      <c r="XED197" s="54"/>
      <c r="XEE197" s="54"/>
      <c r="XEF197" s="54"/>
      <c r="XEG197" s="54"/>
      <c r="XEH197" s="54"/>
      <c r="XEI197" s="54"/>
      <c r="XEJ197" s="54"/>
      <c r="XEK197" s="54"/>
      <c r="XEL197" s="54"/>
      <c r="XEM197" s="54"/>
      <c r="XEN197" s="54"/>
      <c r="XEO197" s="54"/>
      <c r="XEP197" s="54"/>
      <c r="XEQ197" s="54"/>
      <c r="XER197" s="54"/>
      <c r="XES197" s="54"/>
      <c r="XET197" s="54"/>
      <c r="XEU197" s="54"/>
      <c r="XEV197" s="54"/>
      <c r="XEW197" s="54"/>
      <c r="XEX197" s="54"/>
      <c r="XEY197" s="54"/>
      <c r="XEZ197" s="54"/>
      <c r="XFA197" s="54"/>
      <c r="XFB197" s="54"/>
      <c r="XFC197" s="54"/>
      <c r="XFD197" s="54"/>
    </row>
    <row r="198" spans="2:16384">
      <c r="B198" s="23"/>
      <c r="C198" s="146"/>
      <c r="D198" s="200"/>
      <c r="E198" s="200"/>
      <c r="F198" s="200"/>
      <c r="G198" s="200"/>
      <c r="H198" s="200"/>
      <c r="I198" s="200"/>
      <c r="J198" s="200"/>
      <c r="K198" s="200"/>
      <c r="L198" s="200"/>
      <c r="M198" s="200"/>
      <c r="N198" s="200"/>
      <c r="O198" s="200"/>
      <c r="P198" s="200"/>
      <c r="Q198" s="43"/>
      <c r="R198" s="43"/>
      <c r="S198" s="43"/>
      <c r="T198" s="43"/>
      <c r="U198" s="43"/>
      <c r="V198" s="43"/>
      <c r="W198" s="43"/>
      <c r="X198" s="258"/>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c r="KN198" s="54"/>
      <c r="KO198" s="54"/>
      <c r="KP198" s="54"/>
      <c r="KQ198" s="54"/>
      <c r="KR198" s="54"/>
      <c r="KS198" s="54"/>
      <c r="KT198" s="54"/>
      <c r="KU198" s="54"/>
      <c r="KV198" s="54"/>
      <c r="KW198" s="54"/>
      <c r="KX198" s="54"/>
      <c r="KY198" s="54"/>
      <c r="KZ198" s="54"/>
      <c r="LA198" s="54"/>
      <c r="LB198" s="54"/>
      <c r="LC198" s="54"/>
      <c r="LD198" s="54"/>
      <c r="LE198" s="54"/>
      <c r="LF198" s="54"/>
      <c r="LG198" s="54"/>
      <c r="LH198" s="54"/>
      <c r="LI198" s="54"/>
      <c r="LJ198" s="54"/>
      <c r="LK198" s="54"/>
      <c r="LL198" s="54"/>
      <c r="LM198" s="54"/>
      <c r="LN198" s="54"/>
      <c r="LO198" s="54"/>
      <c r="LP198" s="54"/>
      <c r="LQ198" s="54"/>
      <c r="LR198" s="54"/>
      <c r="LS198" s="54"/>
      <c r="LT198" s="54"/>
      <c r="LU198" s="54"/>
      <c r="LV198" s="54"/>
      <c r="LW198" s="54"/>
      <c r="LX198" s="54"/>
      <c r="LY198" s="54"/>
      <c r="LZ198" s="54"/>
      <c r="MA198" s="54"/>
      <c r="MB198" s="54"/>
      <c r="MC198" s="54"/>
      <c r="MD198" s="54"/>
      <c r="ME198" s="54"/>
      <c r="MF198" s="54"/>
      <c r="MG198" s="54"/>
      <c r="MH198" s="54"/>
      <c r="MI198" s="54"/>
      <c r="MJ198" s="54"/>
      <c r="MK198" s="54"/>
      <c r="ML198" s="54"/>
      <c r="MM198" s="54"/>
      <c r="MN198" s="54"/>
      <c r="MO198" s="54"/>
      <c r="MP198" s="54"/>
      <c r="MQ198" s="54"/>
      <c r="MR198" s="54"/>
      <c r="MS198" s="54"/>
      <c r="MT198" s="54"/>
      <c r="MU198" s="54"/>
      <c r="MV198" s="54"/>
      <c r="MW198" s="54"/>
      <c r="MX198" s="54"/>
      <c r="MY198" s="54"/>
      <c r="MZ198" s="54"/>
      <c r="NA198" s="54"/>
      <c r="NB198" s="54"/>
      <c r="NC198" s="54"/>
      <c r="ND198" s="54"/>
      <c r="NE198" s="54"/>
      <c r="NF198" s="54"/>
      <c r="NG198" s="54"/>
      <c r="NH198" s="54"/>
      <c r="NI198" s="54"/>
      <c r="NJ198" s="54"/>
      <c r="NK198" s="54"/>
      <c r="NL198" s="54"/>
      <c r="NM198" s="54"/>
      <c r="NN198" s="54"/>
      <c r="NO198" s="54"/>
      <c r="NP198" s="54"/>
      <c r="NQ198" s="54"/>
      <c r="NR198" s="54"/>
      <c r="NS198" s="54"/>
      <c r="NT198" s="54"/>
      <c r="NU198" s="54"/>
      <c r="NV198" s="54"/>
      <c r="NW198" s="54"/>
      <c r="NX198" s="54"/>
      <c r="NY198" s="54"/>
      <c r="NZ198" s="54"/>
      <c r="OA198" s="54"/>
      <c r="OB198" s="54"/>
      <c r="OC198" s="54"/>
      <c r="OD198" s="54"/>
      <c r="OE198" s="54"/>
      <c r="OF198" s="54"/>
      <c r="OG198" s="54"/>
      <c r="OH198" s="54"/>
      <c r="OI198" s="54"/>
      <c r="OJ198" s="54"/>
      <c r="OK198" s="54"/>
      <c r="OL198" s="54"/>
      <c r="OM198" s="54"/>
      <c r="ON198" s="54"/>
      <c r="OO198" s="54"/>
      <c r="OP198" s="54"/>
      <c r="OQ198" s="54"/>
      <c r="OR198" s="54"/>
      <c r="OS198" s="54"/>
      <c r="OT198" s="54"/>
      <c r="OU198" s="54"/>
      <c r="OV198" s="54"/>
      <c r="OW198" s="54"/>
      <c r="OX198" s="54"/>
      <c r="OY198" s="54"/>
      <c r="OZ198" s="54"/>
      <c r="PA198" s="54"/>
      <c r="PB198" s="54"/>
      <c r="PC198" s="54"/>
      <c r="PD198" s="54"/>
      <c r="PE198" s="54"/>
      <c r="PF198" s="54"/>
      <c r="PG198" s="54"/>
      <c r="PH198" s="54"/>
      <c r="PI198" s="54"/>
      <c r="PJ198" s="54"/>
      <c r="PK198" s="54"/>
      <c r="PL198" s="54"/>
      <c r="PM198" s="54"/>
      <c r="PN198" s="54"/>
      <c r="PO198" s="54"/>
      <c r="PP198" s="54"/>
      <c r="PQ198" s="54"/>
      <c r="PR198" s="54"/>
      <c r="PS198" s="54"/>
      <c r="PT198" s="54"/>
      <c r="PU198" s="54"/>
      <c r="PV198" s="54"/>
      <c r="PW198" s="54"/>
      <c r="PX198" s="54"/>
      <c r="PY198" s="54"/>
      <c r="PZ198" s="54"/>
      <c r="QA198" s="54"/>
      <c r="QB198" s="54"/>
      <c r="QC198" s="54"/>
      <c r="QD198" s="54"/>
      <c r="QE198" s="54"/>
      <c r="QF198" s="54"/>
      <c r="QG198" s="54"/>
      <c r="QH198" s="54"/>
      <c r="QI198" s="54"/>
      <c r="QJ198" s="54"/>
      <c r="QK198" s="54"/>
      <c r="QL198" s="54"/>
      <c r="QM198" s="54"/>
      <c r="QN198" s="54"/>
      <c r="QO198" s="54"/>
      <c r="QP198" s="54"/>
      <c r="QQ198" s="54"/>
      <c r="QR198" s="54"/>
      <c r="QS198" s="54"/>
      <c r="QT198" s="54"/>
      <c r="QU198" s="54"/>
      <c r="QV198" s="54"/>
      <c r="QW198" s="54"/>
      <c r="QX198" s="54"/>
      <c r="QY198" s="54"/>
      <c r="QZ198" s="54"/>
      <c r="RA198" s="54"/>
      <c r="RB198" s="54"/>
      <c r="RC198" s="54"/>
      <c r="RD198" s="54"/>
      <c r="RE198" s="54"/>
      <c r="RF198" s="54"/>
      <c r="RG198" s="54"/>
      <c r="RH198" s="54"/>
      <c r="RI198" s="54"/>
      <c r="RJ198" s="54"/>
      <c r="RK198" s="54"/>
      <c r="RL198" s="54"/>
      <c r="RM198" s="54"/>
      <c r="RN198" s="54"/>
      <c r="RO198" s="54"/>
      <c r="RP198" s="54"/>
      <c r="RQ198" s="54"/>
      <c r="RR198" s="54"/>
      <c r="RS198" s="54"/>
      <c r="RT198" s="54"/>
      <c r="RU198" s="54"/>
      <c r="RV198" s="54"/>
      <c r="RW198" s="54"/>
      <c r="RX198" s="54"/>
      <c r="RY198" s="54"/>
      <c r="RZ198" s="54"/>
      <c r="SA198" s="54"/>
      <c r="SB198" s="54"/>
      <c r="SC198" s="54"/>
      <c r="SD198" s="54"/>
      <c r="SE198" s="54"/>
      <c r="SF198" s="54"/>
      <c r="SG198" s="54"/>
      <c r="SH198" s="54"/>
      <c r="SI198" s="54"/>
      <c r="SJ198" s="54"/>
      <c r="SK198" s="54"/>
      <c r="SL198" s="54"/>
      <c r="SM198" s="54"/>
      <c r="SN198" s="54"/>
      <c r="SO198" s="54"/>
      <c r="SP198" s="54"/>
      <c r="SQ198" s="54"/>
      <c r="SR198" s="54"/>
      <c r="SS198" s="54"/>
      <c r="ST198" s="54"/>
      <c r="SU198" s="54"/>
      <c r="SV198" s="54"/>
      <c r="SW198" s="54"/>
      <c r="SX198" s="54"/>
      <c r="SY198" s="54"/>
      <c r="SZ198" s="54"/>
      <c r="TA198" s="54"/>
      <c r="TB198" s="54"/>
      <c r="TC198" s="54"/>
      <c r="TD198" s="54"/>
      <c r="TE198" s="54"/>
      <c r="TF198" s="54"/>
      <c r="TG198" s="54"/>
      <c r="TH198" s="54"/>
      <c r="TI198" s="54"/>
      <c r="TJ198" s="54"/>
      <c r="TK198" s="54"/>
      <c r="TL198" s="54"/>
      <c r="TM198" s="54"/>
      <c r="TN198" s="54"/>
      <c r="TO198" s="54"/>
      <c r="TP198" s="54"/>
      <c r="TQ198" s="54"/>
      <c r="TR198" s="54"/>
      <c r="TS198" s="54"/>
      <c r="TT198" s="54"/>
      <c r="TU198" s="54"/>
      <c r="TV198" s="54"/>
      <c r="TW198" s="54"/>
      <c r="TX198" s="54"/>
      <c r="TY198" s="54"/>
      <c r="TZ198" s="54"/>
      <c r="UA198" s="54"/>
      <c r="UB198" s="54"/>
      <c r="UC198" s="54"/>
      <c r="UD198" s="54"/>
      <c r="UE198" s="54"/>
      <c r="UF198" s="54"/>
      <c r="UG198" s="54"/>
      <c r="UH198" s="54"/>
      <c r="UI198" s="54"/>
      <c r="UJ198" s="54"/>
      <c r="UK198" s="54"/>
      <c r="UL198" s="54"/>
      <c r="UM198" s="54"/>
      <c r="UN198" s="54"/>
      <c r="UO198" s="54"/>
      <c r="UP198" s="54"/>
      <c r="UQ198" s="54"/>
      <c r="UR198" s="54"/>
      <c r="US198" s="54"/>
      <c r="UT198" s="54"/>
      <c r="UU198" s="54"/>
      <c r="UV198" s="54"/>
      <c r="UW198" s="54"/>
      <c r="UX198" s="54"/>
      <c r="UY198" s="54"/>
      <c r="UZ198" s="54"/>
      <c r="VA198" s="54"/>
      <c r="VB198" s="54"/>
      <c r="VC198" s="54"/>
      <c r="VD198" s="54"/>
      <c r="VE198" s="54"/>
      <c r="VF198" s="54"/>
      <c r="VG198" s="54"/>
      <c r="VH198" s="54"/>
      <c r="VI198" s="54"/>
      <c r="VJ198" s="54"/>
      <c r="VK198" s="54"/>
      <c r="VL198" s="54"/>
      <c r="VM198" s="54"/>
      <c r="VN198" s="54"/>
      <c r="VO198" s="54"/>
      <c r="VP198" s="54"/>
      <c r="VQ198" s="54"/>
      <c r="VR198" s="54"/>
      <c r="VS198" s="54"/>
      <c r="VT198" s="54"/>
      <c r="VU198" s="54"/>
      <c r="VV198" s="54"/>
      <c r="VW198" s="54"/>
      <c r="VX198" s="54"/>
      <c r="VY198" s="54"/>
      <c r="VZ198" s="54"/>
      <c r="WA198" s="54"/>
      <c r="WB198" s="54"/>
      <c r="WC198" s="54"/>
      <c r="WD198" s="54"/>
      <c r="WE198" s="54"/>
      <c r="WF198" s="54"/>
      <c r="WG198" s="54"/>
      <c r="WH198" s="54"/>
      <c r="WI198" s="54"/>
      <c r="WJ198" s="54"/>
      <c r="WK198" s="54"/>
      <c r="WL198" s="54"/>
      <c r="WM198" s="54"/>
      <c r="WN198" s="54"/>
      <c r="WO198" s="54"/>
      <c r="WP198" s="54"/>
      <c r="WQ198" s="54"/>
      <c r="WR198" s="54"/>
      <c r="WS198" s="54"/>
      <c r="WT198" s="54"/>
      <c r="WU198" s="54"/>
      <c r="WV198" s="54"/>
      <c r="WW198" s="54"/>
      <c r="WX198" s="54"/>
      <c r="WY198" s="54"/>
      <c r="WZ198" s="54"/>
      <c r="XA198" s="54"/>
      <c r="XB198" s="54"/>
      <c r="XC198" s="54"/>
      <c r="XD198" s="54"/>
      <c r="XE198" s="54"/>
      <c r="XF198" s="54"/>
      <c r="XG198" s="54"/>
      <c r="XH198" s="54"/>
      <c r="XI198" s="54"/>
      <c r="XJ198" s="54"/>
      <c r="XK198" s="54"/>
      <c r="XL198" s="54"/>
      <c r="XM198" s="54"/>
      <c r="XN198" s="54"/>
      <c r="XO198" s="54"/>
      <c r="XP198" s="54"/>
      <c r="XQ198" s="54"/>
      <c r="XR198" s="54"/>
      <c r="XS198" s="54"/>
      <c r="XT198" s="54"/>
      <c r="XU198" s="54"/>
      <c r="XV198" s="54"/>
      <c r="XW198" s="54"/>
      <c r="XX198" s="54"/>
      <c r="XY198" s="54"/>
      <c r="XZ198" s="54"/>
      <c r="YA198" s="54"/>
      <c r="YB198" s="54"/>
      <c r="YC198" s="54"/>
      <c r="YD198" s="54"/>
      <c r="YE198" s="54"/>
      <c r="YF198" s="54"/>
      <c r="YG198" s="54"/>
      <c r="YH198" s="54"/>
      <c r="YI198" s="54"/>
      <c r="YJ198" s="54"/>
      <c r="YK198" s="54"/>
      <c r="YL198" s="54"/>
      <c r="YM198" s="54"/>
      <c r="YN198" s="54"/>
      <c r="YO198" s="54"/>
      <c r="YP198" s="54"/>
      <c r="YQ198" s="54"/>
      <c r="YR198" s="54"/>
      <c r="YS198" s="54"/>
      <c r="YT198" s="54"/>
      <c r="YU198" s="54"/>
      <c r="YV198" s="54"/>
      <c r="YW198" s="54"/>
      <c r="YX198" s="54"/>
      <c r="YY198" s="54"/>
      <c r="YZ198" s="54"/>
      <c r="ZA198" s="54"/>
      <c r="ZB198" s="54"/>
      <c r="ZC198" s="54"/>
      <c r="ZD198" s="54"/>
      <c r="ZE198" s="54"/>
      <c r="ZF198" s="54"/>
      <c r="ZG198" s="54"/>
      <c r="ZH198" s="54"/>
      <c r="ZI198" s="54"/>
      <c r="ZJ198" s="54"/>
      <c r="ZK198" s="54"/>
      <c r="ZL198" s="54"/>
      <c r="ZM198" s="54"/>
      <c r="ZN198" s="54"/>
      <c r="ZO198" s="54"/>
      <c r="ZP198" s="54"/>
      <c r="ZQ198" s="54"/>
      <c r="ZR198" s="54"/>
      <c r="ZS198" s="54"/>
      <c r="ZT198" s="54"/>
      <c r="ZU198" s="54"/>
      <c r="ZV198" s="54"/>
      <c r="ZW198" s="54"/>
      <c r="ZX198" s="54"/>
      <c r="ZY198" s="54"/>
      <c r="ZZ198" s="54"/>
      <c r="AAA198" s="54"/>
      <c r="AAB198" s="54"/>
      <c r="AAC198" s="54"/>
      <c r="AAD198" s="54"/>
      <c r="AAE198" s="54"/>
      <c r="AAF198" s="54"/>
      <c r="AAG198" s="54"/>
      <c r="AAH198" s="54"/>
      <c r="AAI198" s="54"/>
      <c r="AAJ198" s="54"/>
      <c r="AAK198" s="54"/>
      <c r="AAL198" s="54"/>
      <c r="AAM198" s="54"/>
      <c r="AAN198" s="54"/>
      <c r="AAO198" s="54"/>
      <c r="AAP198" s="54"/>
      <c r="AAQ198" s="54"/>
      <c r="AAR198" s="54"/>
      <c r="AAS198" s="54"/>
      <c r="AAT198" s="54"/>
      <c r="AAU198" s="54"/>
      <c r="AAV198" s="54"/>
      <c r="AAW198" s="54"/>
      <c r="AAX198" s="54"/>
      <c r="AAY198" s="54"/>
      <c r="AAZ198" s="54"/>
      <c r="ABA198" s="54"/>
      <c r="ABB198" s="54"/>
      <c r="ABC198" s="54"/>
      <c r="ABD198" s="54"/>
      <c r="ABE198" s="54"/>
      <c r="ABF198" s="54"/>
      <c r="ABG198" s="54"/>
      <c r="ABH198" s="54"/>
      <c r="ABI198" s="54"/>
      <c r="ABJ198" s="54"/>
      <c r="ABK198" s="54"/>
      <c r="ABL198" s="54"/>
      <c r="ABM198" s="54"/>
      <c r="ABN198" s="54"/>
      <c r="ABO198" s="54"/>
      <c r="ABP198" s="54"/>
      <c r="ABQ198" s="54"/>
      <c r="ABR198" s="54"/>
      <c r="ABS198" s="54"/>
      <c r="ABT198" s="54"/>
      <c r="ABU198" s="54"/>
      <c r="ABV198" s="54"/>
      <c r="ABW198" s="54"/>
      <c r="ABX198" s="54"/>
      <c r="ABY198" s="54"/>
      <c r="ABZ198" s="54"/>
      <c r="ACA198" s="54"/>
      <c r="ACB198" s="54"/>
      <c r="ACC198" s="54"/>
      <c r="ACD198" s="54"/>
      <c r="ACE198" s="54"/>
      <c r="ACF198" s="54"/>
      <c r="ACG198" s="54"/>
      <c r="ACH198" s="54"/>
      <c r="ACI198" s="54"/>
      <c r="ACJ198" s="54"/>
      <c r="ACK198" s="54"/>
      <c r="ACL198" s="54"/>
      <c r="ACM198" s="54"/>
      <c r="ACN198" s="54"/>
      <c r="ACO198" s="54"/>
      <c r="ACP198" s="54"/>
      <c r="ACQ198" s="54"/>
      <c r="ACR198" s="54"/>
      <c r="ACS198" s="54"/>
      <c r="ACT198" s="54"/>
      <c r="ACU198" s="54"/>
      <c r="ACV198" s="54"/>
      <c r="ACW198" s="54"/>
      <c r="ACX198" s="54"/>
      <c r="ACY198" s="54"/>
      <c r="ACZ198" s="54"/>
      <c r="ADA198" s="54"/>
      <c r="ADB198" s="54"/>
      <c r="ADC198" s="54"/>
      <c r="ADD198" s="54"/>
      <c r="ADE198" s="54"/>
      <c r="ADF198" s="54"/>
      <c r="ADG198" s="54"/>
      <c r="ADH198" s="54"/>
      <c r="ADI198" s="54"/>
      <c r="ADJ198" s="54"/>
      <c r="ADK198" s="54"/>
      <c r="ADL198" s="54"/>
      <c r="ADM198" s="54"/>
      <c r="ADN198" s="54"/>
      <c r="ADO198" s="54"/>
      <c r="ADP198" s="54"/>
      <c r="ADQ198" s="54"/>
      <c r="ADR198" s="54"/>
      <c r="ADS198" s="54"/>
      <c r="ADT198" s="54"/>
      <c r="ADU198" s="54"/>
      <c r="ADV198" s="54"/>
      <c r="ADW198" s="54"/>
      <c r="ADX198" s="54"/>
      <c r="ADY198" s="54"/>
      <c r="ADZ198" s="54"/>
      <c r="AEA198" s="54"/>
      <c r="AEB198" s="54"/>
      <c r="AEC198" s="54"/>
      <c r="AED198" s="54"/>
      <c r="AEE198" s="54"/>
      <c r="AEF198" s="54"/>
      <c r="AEG198" s="54"/>
      <c r="AEH198" s="54"/>
      <c r="AEI198" s="54"/>
      <c r="AEJ198" s="54"/>
      <c r="AEK198" s="54"/>
      <c r="AEL198" s="54"/>
      <c r="AEM198" s="54"/>
      <c r="AEN198" s="54"/>
      <c r="AEO198" s="54"/>
      <c r="AEP198" s="54"/>
      <c r="AEQ198" s="54"/>
      <c r="AER198" s="54"/>
      <c r="AES198" s="54"/>
      <c r="AET198" s="54"/>
      <c r="AEU198" s="54"/>
      <c r="AEV198" s="54"/>
      <c r="AEW198" s="54"/>
      <c r="AEX198" s="54"/>
      <c r="AEY198" s="54"/>
      <c r="AEZ198" s="54"/>
      <c r="AFA198" s="54"/>
      <c r="AFB198" s="54"/>
      <c r="AFC198" s="54"/>
      <c r="AFD198" s="54"/>
      <c r="AFE198" s="54"/>
      <c r="AFF198" s="54"/>
      <c r="AFG198" s="54"/>
      <c r="AFH198" s="54"/>
      <c r="AFI198" s="54"/>
      <c r="AFJ198" s="54"/>
      <c r="AFK198" s="54"/>
      <c r="AFL198" s="54"/>
      <c r="AFM198" s="54"/>
      <c r="AFN198" s="54"/>
      <c r="AFO198" s="54"/>
      <c r="AFP198" s="54"/>
      <c r="AFQ198" s="54"/>
      <c r="AFR198" s="54"/>
      <c r="AFS198" s="54"/>
      <c r="AFT198" s="54"/>
      <c r="AFU198" s="54"/>
      <c r="AFV198" s="54"/>
      <c r="AFW198" s="54"/>
      <c r="AFX198" s="54"/>
      <c r="AFY198" s="54"/>
      <c r="AFZ198" s="54"/>
      <c r="AGA198" s="54"/>
      <c r="AGB198" s="54"/>
      <c r="AGC198" s="54"/>
      <c r="AGD198" s="54"/>
      <c r="AGE198" s="54"/>
      <c r="AGF198" s="54"/>
      <c r="AGG198" s="54"/>
      <c r="AGH198" s="54"/>
      <c r="AGI198" s="54"/>
      <c r="AGJ198" s="54"/>
      <c r="AGK198" s="54"/>
      <c r="AGL198" s="54"/>
      <c r="AGM198" s="54"/>
      <c r="AGN198" s="54"/>
      <c r="AGO198" s="54"/>
      <c r="AGP198" s="54"/>
      <c r="AGQ198" s="54"/>
      <c r="AGR198" s="54"/>
      <c r="AGS198" s="54"/>
      <c r="AGT198" s="54"/>
      <c r="AGU198" s="54"/>
      <c r="AGV198" s="54"/>
      <c r="AGW198" s="54"/>
      <c r="AGX198" s="54"/>
      <c r="AGY198" s="54"/>
      <c r="AGZ198" s="54"/>
      <c r="AHA198" s="54"/>
      <c r="AHB198" s="54"/>
      <c r="AHC198" s="54"/>
      <c r="AHD198" s="54"/>
      <c r="AHE198" s="54"/>
      <c r="AHF198" s="54"/>
      <c r="AHG198" s="54"/>
      <c r="AHH198" s="54"/>
      <c r="AHI198" s="54"/>
      <c r="AHJ198" s="54"/>
      <c r="AHK198" s="54"/>
      <c r="AHL198" s="54"/>
      <c r="AHM198" s="54"/>
      <c r="AHN198" s="54"/>
      <c r="AHO198" s="54"/>
      <c r="AHP198" s="54"/>
      <c r="AHQ198" s="54"/>
      <c r="AHR198" s="54"/>
      <c r="AHS198" s="54"/>
      <c r="AHT198" s="54"/>
      <c r="AHU198" s="54"/>
      <c r="AHV198" s="54"/>
      <c r="AHW198" s="54"/>
      <c r="AHX198" s="54"/>
      <c r="AHY198" s="54"/>
      <c r="AHZ198" s="54"/>
      <c r="AIA198" s="54"/>
      <c r="AIB198" s="54"/>
      <c r="AIC198" s="54"/>
      <c r="AID198" s="54"/>
      <c r="AIE198" s="54"/>
      <c r="AIF198" s="54"/>
      <c r="AIG198" s="54"/>
      <c r="AIH198" s="54"/>
      <c r="AII198" s="54"/>
      <c r="AIJ198" s="54"/>
      <c r="AIK198" s="54"/>
      <c r="AIL198" s="54"/>
      <c r="AIM198" s="54"/>
      <c r="AIN198" s="54"/>
      <c r="AIO198" s="54"/>
      <c r="AIP198" s="54"/>
      <c r="AIQ198" s="54"/>
      <c r="AIR198" s="54"/>
      <c r="AIS198" s="54"/>
      <c r="AIT198" s="54"/>
      <c r="AIU198" s="54"/>
      <c r="AIV198" s="54"/>
      <c r="AIW198" s="54"/>
      <c r="AIX198" s="54"/>
      <c r="AIY198" s="54"/>
      <c r="AIZ198" s="54"/>
      <c r="AJA198" s="54"/>
      <c r="AJB198" s="54"/>
      <c r="AJC198" s="54"/>
      <c r="AJD198" s="54"/>
      <c r="AJE198" s="54"/>
      <c r="AJF198" s="54"/>
      <c r="AJG198" s="54"/>
      <c r="AJH198" s="54"/>
      <c r="AJI198" s="54"/>
      <c r="AJJ198" s="54"/>
      <c r="AJK198" s="54"/>
      <c r="AJL198" s="54"/>
      <c r="AJM198" s="54"/>
      <c r="AJN198" s="54"/>
      <c r="AJO198" s="54"/>
      <c r="AJP198" s="54"/>
      <c r="AJQ198" s="54"/>
      <c r="AJR198" s="54"/>
      <c r="AJS198" s="54"/>
      <c r="AJT198" s="54"/>
      <c r="AJU198" s="54"/>
      <c r="AJV198" s="54"/>
      <c r="AJW198" s="54"/>
      <c r="AJX198" s="54"/>
      <c r="AJY198" s="54"/>
      <c r="AJZ198" s="54"/>
      <c r="AKA198" s="54"/>
      <c r="AKB198" s="54"/>
      <c r="AKC198" s="54"/>
      <c r="AKD198" s="54"/>
      <c r="AKE198" s="54"/>
      <c r="AKF198" s="54"/>
      <c r="AKG198" s="54"/>
      <c r="AKH198" s="54"/>
      <c r="AKI198" s="54"/>
      <c r="AKJ198" s="54"/>
      <c r="AKK198" s="54"/>
      <c r="AKL198" s="54"/>
      <c r="AKM198" s="54"/>
      <c r="AKN198" s="54"/>
      <c r="AKO198" s="54"/>
      <c r="AKP198" s="54"/>
      <c r="AKQ198" s="54"/>
      <c r="AKR198" s="54"/>
      <c r="AKS198" s="54"/>
      <c r="AKT198" s="54"/>
      <c r="AKU198" s="54"/>
      <c r="AKV198" s="54"/>
      <c r="AKW198" s="54"/>
      <c r="AKX198" s="54"/>
      <c r="AKY198" s="54"/>
      <c r="AKZ198" s="54"/>
      <c r="ALA198" s="54"/>
      <c r="ALB198" s="54"/>
      <c r="ALC198" s="54"/>
      <c r="ALD198" s="54"/>
      <c r="ALE198" s="54"/>
      <c r="ALF198" s="54"/>
      <c r="ALG198" s="54"/>
      <c r="ALH198" s="54"/>
      <c r="ALI198" s="54"/>
      <c r="ALJ198" s="54"/>
      <c r="ALK198" s="54"/>
      <c r="ALL198" s="54"/>
      <c r="ALM198" s="54"/>
      <c r="ALN198" s="54"/>
      <c r="ALO198" s="54"/>
      <c r="ALP198" s="54"/>
      <c r="ALQ198" s="54"/>
      <c r="ALR198" s="54"/>
      <c r="ALS198" s="54"/>
      <c r="ALT198" s="54"/>
      <c r="ALU198" s="54"/>
      <c r="ALV198" s="54"/>
      <c r="ALW198" s="54"/>
      <c r="ALX198" s="54"/>
      <c r="ALY198" s="54"/>
      <c r="ALZ198" s="54"/>
      <c r="AMA198" s="54"/>
      <c r="AMB198" s="54"/>
      <c r="AMC198" s="54"/>
      <c r="AMD198" s="54"/>
      <c r="AME198" s="54"/>
      <c r="AMF198" s="54"/>
      <c r="AMG198" s="54"/>
      <c r="AMH198" s="54"/>
      <c r="AMI198" s="54"/>
      <c r="AMJ198" s="54"/>
      <c r="AMK198" s="54"/>
      <c r="AML198" s="54"/>
      <c r="AMM198" s="54"/>
      <c r="AMN198" s="54"/>
      <c r="AMO198" s="54"/>
      <c r="AMP198" s="54"/>
      <c r="AMQ198" s="54"/>
      <c r="AMR198" s="54"/>
      <c r="AMS198" s="54"/>
      <c r="AMT198" s="54"/>
      <c r="AMU198" s="54"/>
      <c r="AMV198" s="54"/>
      <c r="AMW198" s="54"/>
      <c r="AMX198" s="54"/>
      <c r="AMY198" s="54"/>
      <c r="AMZ198" s="54"/>
      <c r="ANA198" s="54"/>
      <c r="ANB198" s="54"/>
      <c r="ANC198" s="54"/>
      <c r="AND198" s="54"/>
      <c r="ANE198" s="54"/>
      <c r="ANF198" s="54"/>
      <c r="ANG198" s="54"/>
      <c r="ANH198" s="54"/>
      <c r="ANI198" s="54"/>
      <c r="ANJ198" s="54"/>
      <c r="ANK198" s="54"/>
      <c r="ANL198" s="54"/>
      <c r="ANM198" s="54"/>
      <c r="ANN198" s="54"/>
      <c r="ANO198" s="54"/>
      <c r="ANP198" s="54"/>
      <c r="ANQ198" s="54"/>
      <c r="ANR198" s="54"/>
      <c r="ANS198" s="54"/>
      <c r="ANT198" s="54"/>
      <c r="ANU198" s="54"/>
      <c r="ANV198" s="54"/>
      <c r="ANW198" s="54"/>
      <c r="ANX198" s="54"/>
      <c r="ANY198" s="54"/>
      <c r="ANZ198" s="54"/>
      <c r="AOA198" s="54"/>
      <c r="AOB198" s="54"/>
      <c r="AOC198" s="54"/>
      <c r="AOD198" s="54"/>
      <c r="AOE198" s="54"/>
      <c r="AOF198" s="54"/>
      <c r="AOG198" s="54"/>
      <c r="AOH198" s="54"/>
      <c r="AOI198" s="54"/>
      <c r="AOJ198" s="54"/>
      <c r="AOK198" s="54"/>
      <c r="AOL198" s="54"/>
      <c r="AOM198" s="54"/>
      <c r="AON198" s="54"/>
      <c r="AOO198" s="54"/>
      <c r="AOP198" s="54"/>
      <c r="AOQ198" s="54"/>
      <c r="AOR198" s="54"/>
      <c r="AOS198" s="54"/>
      <c r="AOT198" s="54"/>
      <c r="AOU198" s="54"/>
      <c r="AOV198" s="54"/>
      <c r="AOW198" s="54"/>
      <c r="AOX198" s="54"/>
      <c r="AOY198" s="54"/>
      <c r="AOZ198" s="54"/>
      <c r="APA198" s="54"/>
      <c r="APB198" s="54"/>
      <c r="APC198" s="54"/>
      <c r="APD198" s="54"/>
      <c r="APE198" s="54"/>
      <c r="APF198" s="54"/>
      <c r="APG198" s="54"/>
      <c r="APH198" s="54"/>
      <c r="API198" s="54"/>
      <c r="APJ198" s="54"/>
      <c r="APK198" s="54"/>
      <c r="APL198" s="54"/>
      <c r="APM198" s="54"/>
      <c r="APN198" s="54"/>
      <c r="APO198" s="54"/>
      <c r="APP198" s="54"/>
      <c r="APQ198" s="54"/>
      <c r="APR198" s="54"/>
      <c r="APS198" s="54"/>
      <c r="APT198" s="54"/>
      <c r="APU198" s="54"/>
      <c r="APV198" s="54"/>
      <c r="APW198" s="54"/>
      <c r="APX198" s="54"/>
      <c r="APY198" s="54"/>
      <c r="APZ198" s="54"/>
      <c r="AQA198" s="54"/>
      <c r="AQB198" s="54"/>
      <c r="AQC198" s="54"/>
      <c r="AQD198" s="54"/>
      <c r="AQE198" s="54"/>
      <c r="AQF198" s="54"/>
      <c r="AQG198" s="54"/>
      <c r="AQH198" s="54"/>
      <c r="AQI198" s="54"/>
      <c r="AQJ198" s="54"/>
      <c r="AQK198" s="54"/>
      <c r="AQL198" s="54"/>
      <c r="AQM198" s="54"/>
      <c r="AQN198" s="54"/>
      <c r="AQO198" s="54"/>
      <c r="AQP198" s="54"/>
      <c r="AQQ198" s="54"/>
      <c r="AQR198" s="54"/>
      <c r="AQS198" s="54"/>
      <c r="AQT198" s="54"/>
      <c r="AQU198" s="54"/>
      <c r="AQV198" s="54"/>
      <c r="AQW198" s="54"/>
      <c r="AQX198" s="54"/>
      <c r="AQY198" s="54"/>
      <c r="AQZ198" s="54"/>
      <c r="ARA198" s="54"/>
      <c r="ARB198" s="54"/>
      <c r="ARC198" s="54"/>
      <c r="ARD198" s="54"/>
      <c r="ARE198" s="54"/>
      <c r="ARF198" s="54"/>
      <c r="ARG198" s="54"/>
      <c r="ARH198" s="54"/>
      <c r="ARI198" s="54"/>
      <c r="ARJ198" s="54"/>
      <c r="ARK198" s="54"/>
      <c r="ARL198" s="54"/>
      <c r="ARM198" s="54"/>
      <c r="ARN198" s="54"/>
      <c r="ARO198" s="54"/>
      <c r="ARP198" s="54"/>
      <c r="ARQ198" s="54"/>
      <c r="ARR198" s="54"/>
      <c r="ARS198" s="54"/>
      <c r="ART198" s="54"/>
      <c r="ARU198" s="54"/>
      <c r="ARV198" s="54"/>
      <c r="ARW198" s="54"/>
      <c r="ARX198" s="54"/>
      <c r="ARY198" s="54"/>
      <c r="ARZ198" s="54"/>
      <c r="ASA198" s="54"/>
      <c r="ASB198" s="54"/>
      <c r="ASC198" s="54"/>
      <c r="ASD198" s="54"/>
      <c r="ASE198" s="54"/>
      <c r="ASF198" s="54"/>
      <c r="ASG198" s="54"/>
      <c r="ASH198" s="54"/>
      <c r="ASI198" s="54"/>
      <c r="ASJ198" s="54"/>
      <c r="ASK198" s="54"/>
      <c r="ASL198" s="54"/>
      <c r="ASM198" s="54"/>
      <c r="ASN198" s="54"/>
      <c r="ASO198" s="54"/>
      <c r="ASP198" s="54"/>
      <c r="ASQ198" s="54"/>
      <c r="ASR198" s="54"/>
      <c r="ASS198" s="54"/>
      <c r="AST198" s="54"/>
      <c r="ASU198" s="54"/>
      <c r="ASV198" s="54"/>
      <c r="ASW198" s="54"/>
      <c r="ASX198" s="54"/>
      <c r="ASY198" s="54"/>
      <c r="ASZ198" s="54"/>
      <c r="ATA198" s="54"/>
      <c r="ATB198" s="54"/>
      <c r="ATC198" s="54"/>
      <c r="ATD198" s="54"/>
      <c r="ATE198" s="54"/>
      <c r="ATF198" s="54"/>
      <c r="ATG198" s="54"/>
      <c r="ATH198" s="54"/>
      <c r="ATI198" s="54"/>
      <c r="ATJ198" s="54"/>
      <c r="ATK198" s="54"/>
      <c r="ATL198" s="54"/>
      <c r="ATM198" s="54"/>
      <c r="ATN198" s="54"/>
      <c r="ATO198" s="54"/>
      <c r="ATP198" s="54"/>
      <c r="ATQ198" s="54"/>
      <c r="ATR198" s="54"/>
      <c r="ATS198" s="54"/>
      <c r="ATT198" s="54"/>
      <c r="ATU198" s="54"/>
      <c r="ATV198" s="54"/>
      <c r="ATW198" s="54"/>
      <c r="ATX198" s="54"/>
      <c r="ATY198" s="54"/>
      <c r="ATZ198" s="54"/>
      <c r="AUA198" s="54"/>
      <c r="AUB198" s="54"/>
      <c r="AUC198" s="54"/>
      <c r="AUD198" s="54"/>
      <c r="AUE198" s="54"/>
      <c r="AUF198" s="54"/>
      <c r="AUG198" s="54"/>
      <c r="AUH198" s="54"/>
      <c r="AUI198" s="54"/>
      <c r="AUJ198" s="54"/>
      <c r="AUK198" s="54"/>
      <c r="AUL198" s="54"/>
      <c r="AUM198" s="54"/>
      <c r="AUN198" s="54"/>
      <c r="AUO198" s="54"/>
      <c r="AUP198" s="54"/>
      <c r="AUQ198" s="54"/>
      <c r="AUR198" s="54"/>
      <c r="AUS198" s="54"/>
      <c r="AUT198" s="54"/>
      <c r="AUU198" s="54"/>
      <c r="AUV198" s="54"/>
      <c r="AUW198" s="54"/>
      <c r="AUX198" s="54"/>
      <c r="AUY198" s="54"/>
      <c r="AUZ198" s="54"/>
      <c r="AVA198" s="54"/>
      <c r="AVB198" s="54"/>
      <c r="AVC198" s="54"/>
      <c r="AVD198" s="54"/>
      <c r="AVE198" s="54"/>
      <c r="AVF198" s="54"/>
      <c r="AVG198" s="54"/>
      <c r="AVH198" s="54"/>
      <c r="AVI198" s="54"/>
      <c r="AVJ198" s="54"/>
      <c r="AVK198" s="54"/>
      <c r="AVL198" s="54"/>
      <c r="AVM198" s="54"/>
      <c r="AVN198" s="54"/>
      <c r="AVO198" s="54"/>
      <c r="AVP198" s="54"/>
      <c r="AVQ198" s="54"/>
      <c r="AVR198" s="54"/>
      <c r="AVS198" s="54"/>
      <c r="AVT198" s="54"/>
      <c r="AVU198" s="54"/>
      <c r="AVV198" s="54"/>
      <c r="AVW198" s="54"/>
      <c r="AVX198" s="54"/>
      <c r="AVY198" s="54"/>
      <c r="AVZ198" s="54"/>
      <c r="AWA198" s="54"/>
      <c r="AWB198" s="54"/>
      <c r="AWC198" s="54"/>
      <c r="AWD198" s="54"/>
      <c r="AWE198" s="54"/>
      <c r="AWF198" s="54"/>
      <c r="AWG198" s="54"/>
      <c r="AWH198" s="54"/>
      <c r="AWI198" s="54"/>
      <c r="AWJ198" s="54"/>
      <c r="AWK198" s="54"/>
      <c r="AWL198" s="54"/>
      <c r="AWM198" s="54"/>
      <c r="AWN198" s="54"/>
      <c r="AWO198" s="54"/>
      <c r="AWP198" s="54"/>
      <c r="AWQ198" s="54"/>
      <c r="AWR198" s="54"/>
      <c r="AWS198" s="54"/>
      <c r="AWT198" s="54"/>
      <c r="AWU198" s="54"/>
      <c r="AWV198" s="54"/>
      <c r="AWW198" s="54"/>
      <c r="AWX198" s="54"/>
      <c r="AWY198" s="54"/>
      <c r="AWZ198" s="54"/>
      <c r="AXA198" s="54"/>
      <c r="AXB198" s="54"/>
      <c r="AXC198" s="54"/>
      <c r="AXD198" s="54"/>
      <c r="AXE198" s="54"/>
      <c r="AXF198" s="54"/>
      <c r="AXG198" s="54"/>
      <c r="AXH198" s="54"/>
      <c r="AXI198" s="54"/>
      <c r="AXJ198" s="54"/>
      <c r="AXK198" s="54"/>
      <c r="AXL198" s="54"/>
      <c r="AXM198" s="54"/>
      <c r="AXN198" s="54"/>
      <c r="AXO198" s="54"/>
      <c r="AXP198" s="54"/>
      <c r="AXQ198" s="54"/>
      <c r="AXR198" s="54"/>
      <c r="AXS198" s="54"/>
      <c r="AXT198" s="54"/>
      <c r="AXU198" s="54"/>
      <c r="AXV198" s="54"/>
      <c r="AXW198" s="54"/>
      <c r="AXX198" s="54"/>
      <c r="AXY198" s="54"/>
      <c r="AXZ198" s="54"/>
      <c r="AYA198" s="54"/>
      <c r="AYB198" s="54"/>
      <c r="AYC198" s="54"/>
      <c r="AYD198" s="54"/>
      <c r="AYE198" s="54"/>
      <c r="AYF198" s="54"/>
      <c r="AYG198" s="54"/>
      <c r="AYH198" s="54"/>
      <c r="AYI198" s="54"/>
      <c r="AYJ198" s="54"/>
      <c r="AYK198" s="54"/>
      <c r="AYL198" s="54"/>
      <c r="AYM198" s="54"/>
      <c r="AYN198" s="54"/>
      <c r="AYO198" s="54"/>
      <c r="AYP198" s="54"/>
      <c r="AYQ198" s="54"/>
      <c r="AYR198" s="54"/>
      <c r="AYS198" s="54"/>
      <c r="AYT198" s="54"/>
      <c r="AYU198" s="54"/>
      <c r="AYV198" s="54"/>
      <c r="AYW198" s="54"/>
      <c r="AYX198" s="54"/>
      <c r="AYY198" s="54"/>
      <c r="AYZ198" s="54"/>
      <c r="AZA198" s="54"/>
      <c r="AZB198" s="54"/>
      <c r="AZC198" s="54"/>
      <c r="AZD198" s="54"/>
      <c r="AZE198" s="54"/>
      <c r="AZF198" s="54"/>
      <c r="AZG198" s="54"/>
      <c r="AZH198" s="54"/>
      <c r="AZI198" s="54"/>
      <c r="AZJ198" s="54"/>
      <c r="AZK198" s="54"/>
      <c r="AZL198" s="54"/>
      <c r="AZM198" s="54"/>
      <c r="AZN198" s="54"/>
      <c r="AZO198" s="54"/>
      <c r="AZP198" s="54"/>
      <c r="AZQ198" s="54"/>
      <c r="AZR198" s="54"/>
      <c r="AZS198" s="54"/>
      <c r="AZT198" s="54"/>
      <c r="AZU198" s="54"/>
      <c r="AZV198" s="54"/>
      <c r="AZW198" s="54"/>
      <c r="AZX198" s="54"/>
      <c r="AZY198" s="54"/>
      <c r="AZZ198" s="54"/>
      <c r="BAA198" s="54"/>
      <c r="BAB198" s="54"/>
      <c r="BAC198" s="54"/>
      <c r="BAD198" s="54"/>
      <c r="BAE198" s="54"/>
      <c r="BAF198" s="54"/>
      <c r="BAG198" s="54"/>
      <c r="BAH198" s="54"/>
      <c r="BAI198" s="54"/>
      <c r="BAJ198" s="54"/>
      <c r="BAK198" s="54"/>
      <c r="BAL198" s="54"/>
      <c r="BAM198" s="54"/>
      <c r="BAN198" s="54"/>
      <c r="BAO198" s="54"/>
      <c r="BAP198" s="54"/>
      <c r="BAQ198" s="54"/>
      <c r="BAR198" s="54"/>
      <c r="BAS198" s="54"/>
      <c r="BAT198" s="54"/>
      <c r="BAU198" s="54"/>
      <c r="BAV198" s="54"/>
      <c r="BAW198" s="54"/>
      <c r="BAX198" s="54"/>
      <c r="BAY198" s="54"/>
      <c r="BAZ198" s="54"/>
      <c r="BBA198" s="54"/>
      <c r="BBB198" s="54"/>
      <c r="BBC198" s="54"/>
      <c r="BBD198" s="54"/>
      <c r="BBE198" s="54"/>
      <c r="BBF198" s="54"/>
      <c r="BBG198" s="54"/>
      <c r="BBH198" s="54"/>
      <c r="BBI198" s="54"/>
      <c r="BBJ198" s="54"/>
      <c r="BBK198" s="54"/>
      <c r="BBL198" s="54"/>
      <c r="BBM198" s="54"/>
      <c r="BBN198" s="54"/>
      <c r="BBO198" s="54"/>
      <c r="BBP198" s="54"/>
      <c r="BBQ198" s="54"/>
      <c r="BBR198" s="54"/>
      <c r="BBS198" s="54"/>
      <c r="BBT198" s="54"/>
      <c r="BBU198" s="54"/>
      <c r="BBV198" s="54"/>
      <c r="BBW198" s="54"/>
      <c r="BBX198" s="54"/>
      <c r="BBY198" s="54"/>
      <c r="BBZ198" s="54"/>
      <c r="BCA198" s="54"/>
      <c r="BCB198" s="54"/>
      <c r="BCC198" s="54"/>
      <c r="BCD198" s="54"/>
      <c r="BCE198" s="54"/>
      <c r="BCF198" s="54"/>
      <c r="BCG198" s="54"/>
      <c r="BCH198" s="54"/>
      <c r="BCI198" s="54"/>
      <c r="BCJ198" s="54"/>
      <c r="BCK198" s="54"/>
      <c r="BCL198" s="54"/>
      <c r="BCM198" s="54"/>
      <c r="BCN198" s="54"/>
      <c r="BCO198" s="54"/>
      <c r="BCP198" s="54"/>
      <c r="BCQ198" s="54"/>
      <c r="BCR198" s="54"/>
      <c r="BCS198" s="54"/>
      <c r="BCT198" s="54"/>
      <c r="BCU198" s="54"/>
      <c r="BCV198" s="54"/>
      <c r="BCW198" s="54"/>
      <c r="BCX198" s="54"/>
      <c r="BCY198" s="54"/>
      <c r="BCZ198" s="54"/>
      <c r="BDA198" s="54"/>
      <c r="BDB198" s="54"/>
      <c r="BDC198" s="54"/>
      <c r="BDD198" s="54"/>
      <c r="BDE198" s="54"/>
      <c r="BDF198" s="54"/>
      <c r="BDG198" s="54"/>
      <c r="BDH198" s="54"/>
      <c r="BDI198" s="54"/>
      <c r="BDJ198" s="54"/>
      <c r="BDK198" s="54"/>
      <c r="BDL198" s="54"/>
      <c r="BDM198" s="54"/>
      <c r="BDN198" s="54"/>
      <c r="BDO198" s="54"/>
      <c r="BDP198" s="54"/>
      <c r="BDQ198" s="54"/>
      <c r="BDR198" s="54"/>
      <c r="BDS198" s="54"/>
      <c r="BDT198" s="54"/>
      <c r="BDU198" s="54"/>
      <c r="BDV198" s="54"/>
      <c r="BDW198" s="54"/>
      <c r="BDX198" s="54"/>
      <c r="BDY198" s="54"/>
      <c r="BDZ198" s="54"/>
      <c r="BEA198" s="54"/>
      <c r="BEB198" s="54"/>
      <c r="BEC198" s="54"/>
      <c r="BED198" s="54"/>
      <c r="BEE198" s="54"/>
      <c r="BEF198" s="54"/>
      <c r="BEG198" s="54"/>
      <c r="BEH198" s="54"/>
      <c r="BEI198" s="54"/>
      <c r="BEJ198" s="54"/>
      <c r="BEK198" s="54"/>
      <c r="BEL198" s="54"/>
      <c r="BEM198" s="54"/>
      <c r="BEN198" s="54"/>
      <c r="BEO198" s="54"/>
      <c r="BEP198" s="54"/>
      <c r="BEQ198" s="54"/>
      <c r="BER198" s="54"/>
      <c r="BES198" s="54"/>
      <c r="BET198" s="54"/>
      <c r="BEU198" s="54"/>
      <c r="BEV198" s="54"/>
      <c r="BEW198" s="54"/>
      <c r="BEX198" s="54"/>
      <c r="BEY198" s="54"/>
      <c r="BEZ198" s="54"/>
      <c r="BFA198" s="54"/>
      <c r="BFB198" s="54"/>
      <c r="BFC198" s="54"/>
      <c r="BFD198" s="54"/>
      <c r="BFE198" s="54"/>
      <c r="BFF198" s="54"/>
      <c r="BFG198" s="54"/>
      <c r="BFH198" s="54"/>
      <c r="BFI198" s="54"/>
      <c r="BFJ198" s="54"/>
      <c r="BFK198" s="54"/>
      <c r="BFL198" s="54"/>
      <c r="BFM198" s="54"/>
      <c r="BFN198" s="54"/>
      <c r="BFO198" s="54"/>
      <c r="BFP198" s="54"/>
      <c r="BFQ198" s="54"/>
      <c r="BFR198" s="54"/>
      <c r="BFS198" s="54"/>
      <c r="BFT198" s="54"/>
      <c r="BFU198" s="54"/>
      <c r="BFV198" s="54"/>
      <c r="BFW198" s="54"/>
      <c r="BFX198" s="54"/>
      <c r="BFY198" s="54"/>
      <c r="BFZ198" s="54"/>
      <c r="BGA198" s="54"/>
      <c r="BGB198" s="54"/>
      <c r="BGC198" s="54"/>
      <c r="BGD198" s="54"/>
      <c r="BGE198" s="54"/>
      <c r="BGF198" s="54"/>
      <c r="BGG198" s="54"/>
      <c r="BGH198" s="54"/>
      <c r="BGI198" s="54"/>
      <c r="BGJ198" s="54"/>
      <c r="BGK198" s="54"/>
      <c r="BGL198" s="54"/>
      <c r="BGM198" s="54"/>
      <c r="BGN198" s="54"/>
      <c r="BGO198" s="54"/>
      <c r="BGP198" s="54"/>
      <c r="BGQ198" s="54"/>
      <c r="BGR198" s="54"/>
      <c r="BGS198" s="54"/>
      <c r="BGT198" s="54"/>
      <c r="BGU198" s="54"/>
      <c r="BGV198" s="54"/>
      <c r="BGW198" s="54"/>
      <c r="BGX198" s="54"/>
      <c r="BGY198" s="54"/>
      <c r="BGZ198" s="54"/>
      <c r="BHA198" s="54"/>
      <c r="BHB198" s="54"/>
      <c r="BHC198" s="54"/>
      <c r="BHD198" s="54"/>
      <c r="BHE198" s="54"/>
      <c r="BHF198" s="54"/>
      <c r="BHG198" s="54"/>
      <c r="BHH198" s="54"/>
      <c r="BHI198" s="54"/>
      <c r="BHJ198" s="54"/>
      <c r="BHK198" s="54"/>
      <c r="BHL198" s="54"/>
      <c r="BHM198" s="54"/>
      <c r="BHN198" s="54"/>
      <c r="BHO198" s="54"/>
      <c r="BHP198" s="54"/>
      <c r="BHQ198" s="54"/>
      <c r="BHR198" s="54"/>
      <c r="BHS198" s="54"/>
      <c r="BHT198" s="54"/>
      <c r="BHU198" s="54"/>
      <c r="BHV198" s="54"/>
      <c r="BHW198" s="54"/>
      <c r="BHX198" s="54"/>
      <c r="BHY198" s="54"/>
      <c r="BHZ198" s="54"/>
      <c r="BIA198" s="54"/>
      <c r="BIB198" s="54"/>
      <c r="BIC198" s="54"/>
      <c r="BID198" s="54"/>
      <c r="BIE198" s="54"/>
      <c r="BIF198" s="54"/>
      <c r="BIG198" s="54"/>
      <c r="BIH198" s="54"/>
      <c r="BII198" s="54"/>
      <c r="BIJ198" s="54"/>
      <c r="BIK198" s="54"/>
      <c r="BIL198" s="54"/>
      <c r="BIM198" s="54"/>
      <c r="BIN198" s="54"/>
      <c r="BIO198" s="54"/>
      <c r="BIP198" s="54"/>
      <c r="BIQ198" s="54"/>
      <c r="BIR198" s="54"/>
      <c r="BIS198" s="54"/>
      <c r="BIT198" s="54"/>
      <c r="BIU198" s="54"/>
      <c r="BIV198" s="54"/>
      <c r="BIW198" s="54"/>
      <c r="BIX198" s="54"/>
      <c r="BIY198" s="54"/>
      <c r="BIZ198" s="54"/>
      <c r="BJA198" s="54"/>
      <c r="BJB198" s="54"/>
      <c r="BJC198" s="54"/>
      <c r="BJD198" s="54"/>
      <c r="BJE198" s="54"/>
      <c r="BJF198" s="54"/>
      <c r="BJG198" s="54"/>
      <c r="BJH198" s="54"/>
      <c r="BJI198" s="54"/>
      <c r="BJJ198" s="54"/>
      <c r="BJK198" s="54"/>
      <c r="BJL198" s="54"/>
      <c r="BJM198" s="54"/>
      <c r="BJN198" s="54"/>
      <c r="BJO198" s="54"/>
      <c r="BJP198" s="54"/>
      <c r="BJQ198" s="54"/>
      <c r="BJR198" s="54"/>
      <c r="BJS198" s="54"/>
      <c r="BJT198" s="54"/>
      <c r="BJU198" s="54"/>
      <c r="BJV198" s="54"/>
      <c r="BJW198" s="54"/>
      <c r="BJX198" s="54"/>
      <c r="BJY198" s="54"/>
      <c r="BJZ198" s="54"/>
      <c r="BKA198" s="54"/>
      <c r="BKB198" s="54"/>
      <c r="BKC198" s="54"/>
      <c r="BKD198" s="54"/>
      <c r="BKE198" s="54"/>
      <c r="BKF198" s="54"/>
      <c r="BKG198" s="54"/>
      <c r="BKH198" s="54"/>
      <c r="BKI198" s="54"/>
      <c r="BKJ198" s="54"/>
      <c r="BKK198" s="54"/>
      <c r="BKL198" s="54"/>
      <c r="BKM198" s="54"/>
      <c r="BKN198" s="54"/>
      <c r="BKO198" s="54"/>
      <c r="BKP198" s="54"/>
      <c r="BKQ198" s="54"/>
      <c r="BKR198" s="54"/>
      <c r="BKS198" s="54"/>
      <c r="BKT198" s="54"/>
      <c r="BKU198" s="54"/>
      <c r="BKV198" s="54"/>
      <c r="BKW198" s="54"/>
      <c r="BKX198" s="54"/>
      <c r="BKY198" s="54"/>
      <c r="BKZ198" s="54"/>
      <c r="BLA198" s="54"/>
      <c r="BLB198" s="54"/>
      <c r="BLC198" s="54"/>
      <c r="BLD198" s="54"/>
      <c r="BLE198" s="54"/>
      <c r="BLF198" s="54"/>
      <c r="BLG198" s="54"/>
      <c r="BLH198" s="54"/>
      <c r="BLI198" s="54"/>
      <c r="BLJ198" s="54"/>
      <c r="BLK198" s="54"/>
      <c r="BLL198" s="54"/>
      <c r="BLM198" s="54"/>
      <c r="BLN198" s="54"/>
      <c r="BLO198" s="54"/>
      <c r="BLP198" s="54"/>
      <c r="BLQ198" s="54"/>
      <c r="BLR198" s="54"/>
      <c r="BLS198" s="54"/>
      <c r="BLT198" s="54"/>
      <c r="BLU198" s="54"/>
      <c r="BLV198" s="54"/>
      <c r="BLW198" s="54"/>
      <c r="BLX198" s="54"/>
      <c r="BLY198" s="54"/>
      <c r="BLZ198" s="54"/>
      <c r="BMA198" s="54"/>
      <c r="BMB198" s="54"/>
      <c r="BMC198" s="54"/>
      <c r="BMD198" s="54"/>
      <c r="BME198" s="54"/>
      <c r="BMF198" s="54"/>
      <c r="BMG198" s="54"/>
      <c r="BMH198" s="54"/>
      <c r="BMI198" s="54"/>
      <c r="BMJ198" s="54"/>
      <c r="BMK198" s="54"/>
      <c r="BML198" s="54"/>
      <c r="BMM198" s="54"/>
      <c r="BMN198" s="54"/>
      <c r="BMO198" s="54"/>
      <c r="BMP198" s="54"/>
      <c r="BMQ198" s="54"/>
      <c r="BMR198" s="54"/>
      <c r="BMS198" s="54"/>
      <c r="BMT198" s="54"/>
      <c r="BMU198" s="54"/>
      <c r="BMV198" s="54"/>
      <c r="BMW198" s="54"/>
      <c r="BMX198" s="54"/>
      <c r="BMY198" s="54"/>
      <c r="BMZ198" s="54"/>
      <c r="BNA198" s="54"/>
      <c r="BNB198" s="54"/>
      <c r="BNC198" s="54"/>
      <c r="BND198" s="54"/>
      <c r="BNE198" s="54"/>
      <c r="BNF198" s="54"/>
      <c r="BNG198" s="54"/>
      <c r="BNH198" s="54"/>
      <c r="BNI198" s="54"/>
      <c r="BNJ198" s="54"/>
      <c r="BNK198" s="54"/>
      <c r="BNL198" s="54"/>
      <c r="BNM198" s="54"/>
      <c r="BNN198" s="54"/>
      <c r="BNO198" s="54"/>
      <c r="BNP198" s="54"/>
      <c r="BNQ198" s="54"/>
      <c r="BNR198" s="54"/>
      <c r="BNS198" s="54"/>
      <c r="BNT198" s="54"/>
      <c r="BNU198" s="54"/>
      <c r="BNV198" s="54"/>
      <c r="BNW198" s="54"/>
      <c r="BNX198" s="54"/>
      <c r="BNY198" s="54"/>
      <c r="BNZ198" s="54"/>
      <c r="BOA198" s="54"/>
      <c r="BOB198" s="54"/>
      <c r="BOC198" s="54"/>
      <c r="BOD198" s="54"/>
      <c r="BOE198" s="54"/>
      <c r="BOF198" s="54"/>
      <c r="BOG198" s="54"/>
      <c r="BOH198" s="54"/>
      <c r="BOI198" s="54"/>
      <c r="BOJ198" s="54"/>
      <c r="BOK198" s="54"/>
      <c r="BOL198" s="54"/>
      <c r="BOM198" s="54"/>
      <c r="BON198" s="54"/>
      <c r="BOO198" s="54"/>
      <c r="BOP198" s="54"/>
      <c r="BOQ198" s="54"/>
      <c r="BOR198" s="54"/>
      <c r="BOS198" s="54"/>
      <c r="BOT198" s="54"/>
      <c r="BOU198" s="54"/>
      <c r="BOV198" s="54"/>
      <c r="BOW198" s="54"/>
      <c r="BOX198" s="54"/>
      <c r="BOY198" s="54"/>
      <c r="BOZ198" s="54"/>
      <c r="BPA198" s="54"/>
      <c r="BPB198" s="54"/>
      <c r="BPC198" s="54"/>
      <c r="BPD198" s="54"/>
      <c r="BPE198" s="54"/>
      <c r="BPF198" s="54"/>
      <c r="BPG198" s="54"/>
      <c r="BPH198" s="54"/>
      <c r="BPI198" s="54"/>
      <c r="BPJ198" s="54"/>
      <c r="BPK198" s="54"/>
      <c r="BPL198" s="54"/>
      <c r="BPM198" s="54"/>
      <c r="BPN198" s="54"/>
      <c r="BPO198" s="54"/>
      <c r="BPP198" s="54"/>
      <c r="BPQ198" s="54"/>
      <c r="BPR198" s="54"/>
      <c r="BPS198" s="54"/>
      <c r="BPT198" s="54"/>
      <c r="BPU198" s="54"/>
      <c r="BPV198" s="54"/>
      <c r="BPW198" s="54"/>
      <c r="BPX198" s="54"/>
      <c r="BPY198" s="54"/>
      <c r="BPZ198" s="54"/>
      <c r="BQA198" s="54"/>
      <c r="BQB198" s="54"/>
      <c r="BQC198" s="54"/>
      <c r="BQD198" s="54"/>
      <c r="BQE198" s="54"/>
      <c r="BQF198" s="54"/>
      <c r="BQG198" s="54"/>
      <c r="BQH198" s="54"/>
      <c r="BQI198" s="54"/>
      <c r="BQJ198" s="54"/>
      <c r="BQK198" s="54"/>
      <c r="BQL198" s="54"/>
      <c r="BQM198" s="54"/>
      <c r="BQN198" s="54"/>
      <c r="BQO198" s="54"/>
      <c r="BQP198" s="54"/>
      <c r="BQQ198" s="54"/>
      <c r="BQR198" s="54"/>
      <c r="BQS198" s="54"/>
      <c r="BQT198" s="54"/>
      <c r="BQU198" s="54"/>
      <c r="BQV198" s="54"/>
      <c r="BQW198" s="54"/>
      <c r="BQX198" s="54"/>
      <c r="BQY198" s="54"/>
      <c r="BQZ198" s="54"/>
      <c r="BRA198" s="54"/>
      <c r="BRB198" s="54"/>
      <c r="BRC198" s="54"/>
      <c r="BRD198" s="54"/>
      <c r="BRE198" s="54"/>
      <c r="BRF198" s="54"/>
      <c r="BRG198" s="54"/>
      <c r="BRH198" s="54"/>
      <c r="BRI198" s="54"/>
      <c r="BRJ198" s="54"/>
      <c r="BRK198" s="54"/>
      <c r="BRL198" s="54"/>
      <c r="BRM198" s="54"/>
      <c r="BRN198" s="54"/>
      <c r="BRO198" s="54"/>
      <c r="BRP198" s="54"/>
      <c r="BRQ198" s="54"/>
      <c r="BRR198" s="54"/>
      <c r="BRS198" s="54"/>
      <c r="BRT198" s="54"/>
      <c r="BRU198" s="54"/>
      <c r="BRV198" s="54"/>
      <c r="BRW198" s="54"/>
      <c r="BRX198" s="54"/>
      <c r="BRY198" s="54"/>
      <c r="BRZ198" s="54"/>
      <c r="BSA198" s="54"/>
      <c r="BSB198" s="54"/>
      <c r="BSC198" s="54"/>
      <c r="BSD198" s="54"/>
      <c r="BSE198" s="54"/>
      <c r="BSF198" s="54"/>
      <c r="BSG198" s="54"/>
      <c r="BSH198" s="54"/>
      <c r="BSI198" s="54"/>
      <c r="BSJ198" s="54"/>
      <c r="BSK198" s="54"/>
      <c r="BSL198" s="54"/>
      <c r="BSM198" s="54"/>
      <c r="BSN198" s="54"/>
      <c r="BSO198" s="54"/>
      <c r="BSP198" s="54"/>
      <c r="BSQ198" s="54"/>
      <c r="BSR198" s="54"/>
      <c r="BSS198" s="54"/>
      <c r="BST198" s="54"/>
      <c r="BSU198" s="54"/>
      <c r="BSV198" s="54"/>
      <c r="BSW198" s="54"/>
      <c r="BSX198" s="54"/>
      <c r="BSY198" s="54"/>
      <c r="BSZ198" s="54"/>
      <c r="BTA198" s="54"/>
      <c r="BTB198" s="54"/>
      <c r="BTC198" s="54"/>
      <c r="BTD198" s="54"/>
      <c r="BTE198" s="54"/>
      <c r="BTF198" s="54"/>
      <c r="BTG198" s="54"/>
      <c r="BTH198" s="54"/>
      <c r="BTI198" s="54"/>
      <c r="BTJ198" s="54"/>
      <c r="BTK198" s="54"/>
      <c r="BTL198" s="54"/>
      <c r="BTM198" s="54"/>
      <c r="BTN198" s="54"/>
      <c r="BTO198" s="54"/>
      <c r="BTP198" s="54"/>
      <c r="BTQ198" s="54"/>
      <c r="BTR198" s="54"/>
      <c r="BTS198" s="54"/>
      <c r="BTT198" s="54"/>
      <c r="BTU198" s="54"/>
      <c r="BTV198" s="54"/>
      <c r="BTW198" s="54"/>
      <c r="BTX198" s="54"/>
      <c r="BTY198" s="54"/>
      <c r="BTZ198" s="54"/>
      <c r="BUA198" s="54"/>
      <c r="BUB198" s="54"/>
      <c r="BUC198" s="54"/>
      <c r="BUD198" s="54"/>
      <c r="BUE198" s="54"/>
      <c r="BUF198" s="54"/>
      <c r="BUG198" s="54"/>
      <c r="BUH198" s="54"/>
      <c r="BUI198" s="54"/>
      <c r="BUJ198" s="54"/>
      <c r="BUK198" s="54"/>
      <c r="BUL198" s="54"/>
      <c r="BUM198" s="54"/>
      <c r="BUN198" s="54"/>
      <c r="BUO198" s="54"/>
      <c r="BUP198" s="54"/>
      <c r="BUQ198" s="54"/>
      <c r="BUR198" s="54"/>
      <c r="BUS198" s="54"/>
      <c r="BUT198" s="54"/>
      <c r="BUU198" s="54"/>
      <c r="BUV198" s="54"/>
      <c r="BUW198" s="54"/>
      <c r="BUX198" s="54"/>
      <c r="BUY198" s="54"/>
      <c r="BUZ198" s="54"/>
      <c r="BVA198" s="54"/>
      <c r="BVB198" s="54"/>
      <c r="BVC198" s="54"/>
      <c r="BVD198" s="54"/>
      <c r="BVE198" s="54"/>
      <c r="BVF198" s="54"/>
      <c r="BVG198" s="54"/>
      <c r="BVH198" s="54"/>
      <c r="BVI198" s="54"/>
      <c r="BVJ198" s="54"/>
      <c r="BVK198" s="54"/>
      <c r="BVL198" s="54"/>
      <c r="BVM198" s="54"/>
      <c r="BVN198" s="54"/>
      <c r="BVO198" s="54"/>
      <c r="BVP198" s="54"/>
      <c r="BVQ198" s="54"/>
      <c r="BVR198" s="54"/>
      <c r="BVS198" s="54"/>
      <c r="BVT198" s="54"/>
      <c r="BVU198" s="54"/>
      <c r="BVV198" s="54"/>
      <c r="BVW198" s="54"/>
      <c r="BVX198" s="54"/>
      <c r="BVY198" s="54"/>
      <c r="BVZ198" s="54"/>
      <c r="BWA198" s="54"/>
      <c r="BWB198" s="54"/>
      <c r="BWC198" s="54"/>
      <c r="BWD198" s="54"/>
      <c r="BWE198" s="54"/>
      <c r="BWF198" s="54"/>
      <c r="BWG198" s="54"/>
      <c r="BWH198" s="54"/>
      <c r="BWI198" s="54"/>
      <c r="BWJ198" s="54"/>
      <c r="BWK198" s="54"/>
      <c r="BWL198" s="54"/>
      <c r="BWM198" s="54"/>
      <c r="BWN198" s="54"/>
      <c r="BWO198" s="54"/>
      <c r="BWP198" s="54"/>
      <c r="BWQ198" s="54"/>
      <c r="BWR198" s="54"/>
      <c r="BWS198" s="54"/>
      <c r="BWT198" s="54"/>
      <c r="BWU198" s="54"/>
      <c r="BWV198" s="54"/>
      <c r="BWW198" s="54"/>
      <c r="BWX198" s="54"/>
      <c r="BWY198" s="54"/>
      <c r="BWZ198" s="54"/>
      <c r="BXA198" s="54"/>
      <c r="BXB198" s="54"/>
      <c r="BXC198" s="54"/>
      <c r="BXD198" s="54"/>
      <c r="BXE198" s="54"/>
      <c r="BXF198" s="54"/>
      <c r="BXG198" s="54"/>
      <c r="BXH198" s="54"/>
      <c r="BXI198" s="54"/>
      <c r="BXJ198" s="54"/>
      <c r="BXK198" s="54"/>
      <c r="BXL198" s="54"/>
      <c r="BXM198" s="54"/>
      <c r="BXN198" s="54"/>
      <c r="BXO198" s="54"/>
      <c r="BXP198" s="54"/>
      <c r="BXQ198" s="54"/>
      <c r="BXR198" s="54"/>
      <c r="BXS198" s="54"/>
      <c r="BXT198" s="54"/>
      <c r="BXU198" s="54"/>
      <c r="BXV198" s="54"/>
      <c r="BXW198" s="54"/>
      <c r="BXX198" s="54"/>
      <c r="BXY198" s="54"/>
      <c r="BXZ198" s="54"/>
      <c r="BYA198" s="54"/>
      <c r="BYB198" s="54"/>
      <c r="BYC198" s="54"/>
      <c r="BYD198" s="54"/>
      <c r="BYE198" s="54"/>
      <c r="BYF198" s="54"/>
      <c r="BYG198" s="54"/>
      <c r="BYH198" s="54"/>
      <c r="BYI198" s="54"/>
      <c r="BYJ198" s="54"/>
      <c r="BYK198" s="54"/>
      <c r="BYL198" s="54"/>
      <c r="BYM198" s="54"/>
      <c r="BYN198" s="54"/>
      <c r="BYO198" s="54"/>
      <c r="BYP198" s="54"/>
      <c r="BYQ198" s="54"/>
      <c r="BYR198" s="54"/>
      <c r="BYS198" s="54"/>
      <c r="BYT198" s="54"/>
      <c r="BYU198" s="54"/>
      <c r="BYV198" s="54"/>
      <c r="BYW198" s="54"/>
      <c r="BYX198" s="54"/>
      <c r="BYY198" s="54"/>
      <c r="BYZ198" s="54"/>
      <c r="BZA198" s="54"/>
      <c r="BZB198" s="54"/>
      <c r="BZC198" s="54"/>
      <c r="BZD198" s="54"/>
      <c r="BZE198" s="54"/>
      <c r="BZF198" s="54"/>
      <c r="BZG198" s="54"/>
      <c r="BZH198" s="54"/>
      <c r="BZI198" s="54"/>
      <c r="BZJ198" s="54"/>
      <c r="BZK198" s="54"/>
      <c r="BZL198" s="54"/>
      <c r="BZM198" s="54"/>
      <c r="BZN198" s="54"/>
      <c r="BZO198" s="54"/>
      <c r="BZP198" s="54"/>
      <c r="BZQ198" s="54"/>
      <c r="BZR198" s="54"/>
      <c r="BZS198" s="54"/>
      <c r="BZT198" s="54"/>
      <c r="BZU198" s="54"/>
      <c r="BZV198" s="54"/>
      <c r="BZW198" s="54"/>
      <c r="BZX198" s="54"/>
      <c r="BZY198" s="54"/>
      <c r="BZZ198" s="54"/>
      <c r="CAA198" s="54"/>
      <c r="CAB198" s="54"/>
      <c r="CAC198" s="54"/>
      <c r="CAD198" s="54"/>
      <c r="CAE198" s="54"/>
      <c r="CAF198" s="54"/>
      <c r="CAG198" s="54"/>
      <c r="CAH198" s="54"/>
      <c r="CAI198" s="54"/>
      <c r="CAJ198" s="54"/>
      <c r="CAK198" s="54"/>
      <c r="CAL198" s="54"/>
      <c r="CAM198" s="54"/>
      <c r="CAN198" s="54"/>
      <c r="CAO198" s="54"/>
      <c r="CAP198" s="54"/>
      <c r="CAQ198" s="54"/>
      <c r="CAR198" s="54"/>
      <c r="CAS198" s="54"/>
      <c r="CAT198" s="54"/>
      <c r="CAU198" s="54"/>
      <c r="CAV198" s="54"/>
      <c r="CAW198" s="54"/>
      <c r="CAX198" s="54"/>
      <c r="CAY198" s="54"/>
      <c r="CAZ198" s="54"/>
      <c r="CBA198" s="54"/>
      <c r="CBB198" s="54"/>
      <c r="CBC198" s="54"/>
      <c r="CBD198" s="54"/>
      <c r="CBE198" s="54"/>
      <c r="CBF198" s="54"/>
      <c r="CBG198" s="54"/>
      <c r="CBH198" s="54"/>
      <c r="CBI198" s="54"/>
      <c r="CBJ198" s="54"/>
      <c r="CBK198" s="54"/>
      <c r="CBL198" s="54"/>
      <c r="CBM198" s="54"/>
      <c r="CBN198" s="54"/>
      <c r="CBO198" s="54"/>
      <c r="CBP198" s="54"/>
      <c r="CBQ198" s="54"/>
      <c r="CBR198" s="54"/>
      <c r="CBS198" s="54"/>
      <c r="CBT198" s="54"/>
      <c r="CBU198" s="54"/>
      <c r="CBV198" s="54"/>
      <c r="CBW198" s="54"/>
      <c r="CBX198" s="54"/>
      <c r="CBY198" s="54"/>
      <c r="CBZ198" s="54"/>
      <c r="CCA198" s="54"/>
      <c r="CCB198" s="54"/>
      <c r="CCC198" s="54"/>
      <c r="CCD198" s="54"/>
      <c r="CCE198" s="54"/>
      <c r="CCF198" s="54"/>
      <c r="CCG198" s="54"/>
      <c r="CCH198" s="54"/>
      <c r="CCI198" s="54"/>
      <c r="CCJ198" s="54"/>
      <c r="CCK198" s="54"/>
      <c r="CCL198" s="54"/>
      <c r="CCM198" s="54"/>
      <c r="CCN198" s="54"/>
      <c r="CCO198" s="54"/>
      <c r="CCP198" s="54"/>
      <c r="CCQ198" s="54"/>
      <c r="CCR198" s="54"/>
      <c r="CCS198" s="54"/>
      <c r="CCT198" s="54"/>
      <c r="CCU198" s="54"/>
      <c r="CCV198" s="54"/>
      <c r="CCW198" s="54"/>
      <c r="CCX198" s="54"/>
      <c r="CCY198" s="54"/>
      <c r="CCZ198" s="54"/>
      <c r="CDA198" s="54"/>
      <c r="CDB198" s="54"/>
      <c r="CDC198" s="54"/>
      <c r="CDD198" s="54"/>
      <c r="CDE198" s="54"/>
      <c r="CDF198" s="54"/>
      <c r="CDG198" s="54"/>
      <c r="CDH198" s="54"/>
      <c r="CDI198" s="54"/>
      <c r="CDJ198" s="54"/>
      <c r="CDK198" s="54"/>
      <c r="CDL198" s="54"/>
      <c r="CDM198" s="54"/>
      <c r="CDN198" s="54"/>
      <c r="CDO198" s="54"/>
      <c r="CDP198" s="54"/>
      <c r="CDQ198" s="54"/>
      <c r="CDR198" s="54"/>
      <c r="CDS198" s="54"/>
      <c r="CDT198" s="54"/>
      <c r="CDU198" s="54"/>
      <c r="CDV198" s="54"/>
      <c r="CDW198" s="54"/>
      <c r="CDX198" s="54"/>
      <c r="CDY198" s="54"/>
      <c r="CDZ198" s="54"/>
      <c r="CEA198" s="54"/>
      <c r="CEB198" s="54"/>
      <c r="CEC198" s="54"/>
      <c r="CED198" s="54"/>
      <c r="CEE198" s="54"/>
      <c r="CEF198" s="54"/>
      <c r="CEG198" s="54"/>
      <c r="CEH198" s="54"/>
      <c r="CEI198" s="54"/>
      <c r="CEJ198" s="54"/>
      <c r="CEK198" s="54"/>
      <c r="CEL198" s="54"/>
      <c r="CEM198" s="54"/>
      <c r="CEN198" s="54"/>
      <c r="CEO198" s="54"/>
      <c r="CEP198" s="54"/>
      <c r="CEQ198" s="54"/>
      <c r="CER198" s="54"/>
      <c r="CES198" s="54"/>
      <c r="CET198" s="54"/>
      <c r="CEU198" s="54"/>
      <c r="CEV198" s="54"/>
      <c r="CEW198" s="54"/>
      <c r="CEX198" s="54"/>
      <c r="CEY198" s="54"/>
      <c r="CEZ198" s="54"/>
      <c r="CFA198" s="54"/>
      <c r="CFB198" s="54"/>
      <c r="CFC198" s="54"/>
      <c r="CFD198" s="54"/>
      <c r="CFE198" s="54"/>
      <c r="CFF198" s="54"/>
      <c r="CFG198" s="54"/>
      <c r="CFH198" s="54"/>
      <c r="CFI198" s="54"/>
      <c r="CFJ198" s="54"/>
      <c r="CFK198" s="54"/>
      <c r="CFL198" s="54"/>
      <c r="CFM198" s="54"/>
      <c r="CFN198" s="54"/>
      <c r="CFO198" s="54"/>
      <c r="CFP198" s="54"/>
      <c r="CFQ198" s="54"/>
      <c r="CFR198" s="54"/>
      <c r="CFS198" s="54"/>
      <c r="CFT198" s="54"/>
      <c r="CFU198" s="54"/>
      <c r="CFV198" s="54"/>
      <c r="CFW198" s="54"/>
      <c r="CFX198" s="54"/>
      <c r="CFY198" s="54"/>
      <c r="CFZ198" s="54"/>
      <c r="CGA198" s="54"/>
      <c r="CGB198" s="54"/>
      <c r="CGC198" s="54"/>
      <c r="CGD198" s="54"/>
      <c r="CGE198" s="54"/>
      <c r="CGF198" s="54"/>
      <c r="CGG198" s="54"/>
      <c r="CGH198" s="54"/>
      <c r="CGI198" s="54"/>
      <c r="CGJ198" s="54"/>
      <c r="CGK198" s="54"/>
      <c r="CGL198" s="54"/>
      <c r="CGM198" s="54"/>
      <c r="CGN198" s="54"/>
      <c r="CGO198" s="54"/>
      <c r="CGP198" s="54"/>
      <c r="CGQ198" s="54"/>
      <c r="CGR198" s="54"/>
      <c r="CGS198" s="54"/>
      <c r="CGT198" s="54"/>
      <c r="CGU198" s="54"/>
      <c r="CGV198" s="54"/>
      <c r="CGW198" s="54"/>
      <c r="CGX198" s="54"/>
      <c r="CGY198" s="54"/>
      <c r="CGZ198" s="54"/>
      <c r="CHA198" s="54"/>
      <c r="CHB198" s="54"/>
      <c r="CHC198" s="54"/>
      <c r="CHD198" s="54"/>
      <c r="CHE198" s="54"/>
      <c r="CHF198" s="54"/>
      <c r="CHG198" s="54"/>
      <c r="CHH198" s="54"/>
      <c r="CHI198" s="54"/>
      <c r="CHJ198" s="54"/>
      <c r="CHK198" s="54"/>
      <c r="CHL198" s="54"/>
      <c r="CHM198" s="54"/>
      <c r="CHN198" s="54"/>
      <c r="CHO198" s="54"/>
      <c r="CHP198" s="54"/>
      <c r="CHQ198" s="54"/>
      <c r="CHR198" s="54"/>
      <c r="CHS198" s="54"/>
      <c r="CHT198" s="54"/>
      <c r="CHU198" s="54"/>
      <c r="CHV198" s="54"/>
      <c r="CHW198" s="54"/>
      <c r="CHX198" s="54"/>
      <c r="CHY198" s="54"/>
      <c r="CHZ198" s="54"/>
      <c r="CIA198" s="54"/>
      <c r="CIB198" s="54"/>
      <c r="CIC198" s="54"/>
      <c r="CID198" s="54"/>
      <c r="CIE198" s="54"/>
      <c r="CIF198" s="54"/>
      <c r="CIG198" s="54"/>
      <c r="CIH198" s="54"/>
      <c r="CII198" s="54"/>
      <c r="CIJ198" s="54"/>
      <c r="CIK198" s="54"/>
      <c r="CIL198" s="54"/>
      <c r="CIM198" s="54"/>
      <c r="CIN198" s="54"/>
      <c r="CIO198" s="54"/>
      <c r="CIP198" s="54"/>
      <c r="CIQ198" s="54"/>
      <c r="CIR198" s="54"/>
      <c r="CIS198" s="54"/>
      <c r="CIT198" s="54"/>
      <c r="CIU198" s="54"/>
      <c r="CIV198" s="54"/>
      <c r="CIW198" s="54"/>
      <c r="CIX198" s="54"/>
      <c r="CIY198" s="54"/>
      <c r="CIZ198" s="54"/>
      <c r="CJA198" s="54"/>
      <c r="CJB198" s="54"/>
      <c r="CJC198" s="54"/>
      <c r="CJD198" s="54"/>
      <c r="CJE198" s="54"/>
      <c r="CJF198" s="54"/>
      <c r="CJG198" s="54"/>
      <c r="CJH198" s="54"/>
      <c r="CJI198" s="54"/>
      <c r="CJJ198" s="54"/>
      <c r="CJK198" s="54"/>
      <c r="CJL198" s="54"/>
      <c r="CJM198" s="54"/>
      <c r="CJN198" s="54"/>
      <c r="CJO198" s="54"/>
      <c r="CJP198" s="54"/>
      <c r="CJQ198" s="54"/>
      <c r="CJR198" s="54"/>
      <c r="CJS198" s="54"/>
      <c r="CJT198" s="54"/>
      <c r="CJU198" s="54"/>
      <c r="CJV198" s="54"/>
      <c r="CJW198" s="54"/>
      <c r="CJX198" s="54"/>
      <c r="CJY198" s="54"/>
      <c r="CJZ198" s="54"/>
      <c r="CKA198" s="54"/>
      <c r="CKB198" s="54"/>
      <c r="CKC198" s="54"/>
      <c r="CKD198" s="54"/>
      <c r="CKE198" s="54"/>
      <c r="CKF198" s="54"/>
      <c r="CKG198" s="54"/>
      <c r="CKH198" s="54"/>
      <c r="CKI198" s="54"/>
      <c r="CKJ198" s="54"/>
      <c r="CKK198" s="54"/>
      <c r="CKL198" s="54"/>
      <c r="CKM198" s="54"/>
      <c r="CKN198" s="54"/>
      <c r="CKO198" s="54"/>
      <c r="CKP198" s="54"/>
      <c r="CKQ198" s="54"/>
      <c r="CKR198" s="54"/>
      <c r="CKS198" s="54"/>
      <c r="CKT198" s="54"/>
      <c r="CKU198" s="54"/>
      <c r="CKV198" s="54"/>
      <c r="CKW198" s="54"/>
      <c r="CKX198" s="54"/>
      <c r="CKY198" s="54"/>
      <c r="CKZ198" s="54"/>
      <c r="CLA198" s="54"/>
      <c r="CLB198" s="54"/>
      <c r="CLC198" s="54"/>
      <c r="CLD198" s="54"/>
      <c r="CLE198" s="54"/>
      <c r="CLF198" s="54"/>
      <c r="CLG198" s="54"/>
      <c r="CLH198" s="54"/>
      <c r="CLI198" s="54"/>
      <c r="CLJ198" s="54"/>
      <c r="CLK198" s="54"/>
      <c r="CLL198" s="54"/>
      <c r="CLM198" s="54"/>
      <c r="CLN198" s="54"/>
      <c r="CLO198" s="54"/>
      <c r="CLP198" s="54"/>
      <c r="CLQ198" s="54"/>
      <c r="CLR198" s="54"/>
      <c r="CLS198" s="54"/>
      <c r="CLT198" s="54"/>
      <c r="CLU198" s="54"/>
      <c r="CLV198" s="54"/>
      <c r="CLW198" s="54"/>
      <c r="CLX198" s="54"/>
      <c r="CLY198" s="54"/>
      <c r="CLZ198" s="54"/>
      <c r="CMA198" s="54"/>
      <c r="CMB198" s="54"/>
      <c r="CMC198" s="54"/>
      <c r="CMD198" s="54"/>
      <c r="CME198" s="54"/>
      <c r="CMF198" s="54"/>
      <c r="CMG198" s="54"/>
      <c r="CMH198" s="54"/>
      <c r="CMI198" s="54"/>
      <c r="CMJ198" s="54"/>
      <c r="CMK198" s="54"/>
      <c r="CML198" s="54"/>
      <c r="CMM198" s="54"/>
      <c r="CMN198" s="54"/>
      <c r="CMO198" s="54"/>
      <c r="CMP198" s="54"/>
      <c r="CMQ198" s="54"/>
      <c r="CMR198" s="54"/>
      <c r="CMS198" s="54"/>
      <c r="CMT198" s="54"/>
      <c r="CMU198" s="54"/>
      <c r="CMV198" s="54"/>
      <c r="CMW198" s="54"/>
      <c r="CMX198" s="54"/>
      <c r="CMY198" s="54"/>
      <c r="CMZ198" s="54"/>
      <c r="CNA198" s="54"/>
      <c r="CNB198" s="54"/>
      <c r="CNC198" s="54"/>
      <c r="CND198" s="54"/>
      <c r="CNE198" s="54"/>
      <c r="CNF198" s="54"/>
      <c r="CNG198" s="54"/>
      <c r="CNH198" s="54"/>
      <c r="CNI198" s="54"/>
      <c r="CNJ198" s="54"/>
      <c r="CNK198" s="54"/>
      <c r="CNL198" s="54"/>
      <c r="CNM198" s="54"/>
      <c r="CNN198" s="54"/>
      <c r="CNO198" s="54"/>
      <c r="CNP198" s="54"/>
      <c r="CNQ198" s="54"/>
      <c r="CNR198" s="54"/>
      <c r="CNS198" s="54"/>
      <c r="CNT198" s="54"/>
      <c r="CNU198" s="54"/>
      <c r="CNV198" s="54"/>
      <c r="CNW198" s="54"/>
      <c r="CNX198" s="54"/>
      <c r="CNY198" s="54"/>
      <c r="CNZ198" s="54"/>
      <c r="COA198" s="54"/>
      <c r="COB198" s="54"/>
      <c r="COC198" s="54"/>
      <c r="COD198" s="54"/>
      <c r="COE198" s="54"/>
      <c r="COF198" s="54"/>
      <c r="COG198" s="54"/>
      <c r="COH198" s="54"/>
      <c r="COI198" s="54"/>
      <c r="COJ198" s="54"/>
      <c r="COK198" s="54"/>
      <c r="COL198" s="54"/>
      <c r="COM198" s="54"/>
      <c r="CON198" s="54"/>
      <c r="COO198" s="54"/>
      <c r="COP198" s="54"/>
      <c r="COQ198" s="54"/>
      <c r="COR198" s="54"/>
      <c r="COS198" s="54"/>
      <c r="COT198" s="54"/>
      <c r="COU198" s="54"/>
      <c r="COV198" s="54"/>
      <c r="COW198" s="54"/>
      <c r="COX198" s="54"/>
      <c r="COY198" s="54"/>
      <c r="COZ198" s="54"/>
      <c r="CPA198" s="54"/>
      <c r="CPB198" s="54"/>
      <c r="CPC198" s="54"/>
      <c r="CPD198" s="54"/>
      <c r="CPE198" s="54"/>
      <c r="CPF198" s="54"/>
      <c r="CPG198" s="54"/>
      <c r="CPH198" s="54"/>
      <c r="CPI198" s="54"/>
      <c r="CPJ198" s="54"/>
      <c r="CPK198" s="54"/>
      <c r="CPL198" s="54"/>
      <c r="CPM198" s="54"/>
      <c r="CPN198" s="54"/>
      <c r="CPO198" s="54"/>
      <c r="CPP198" s="54"/>
      <c r="CPQ198" s="54"/>
      <c r="CPR198" s="54"/>
      <c r="CPS198" s="54"/>
      <c r="CPT198" s="54"/>
      <c r="CPU198" s="54"/>
      <c r="CPV198" s="54"/>
      <c r="CPW198" s="54"/>
      <c r="CPX198" s="54"/>
      <c r="CPY198" s="54"/>
      <c r="CPZ198" s="54"/>
      <c r="CQA198" s="54"/>
      <c r="CQB198" s="54"/>
      <c r="CQC198" s="54"/>
      <c r="CQD198" s="54"/>
      <c r="CQE198" s="54"/>
      <c r="CQF198" s="54"/>
      <c r="CQG198" s="54"/>
      <c r="CQH198" s="54"/>
      <c r="CQI198" s="54"/>
      <c r="CQJ198" s="54"/>
      <c r="CQK198" s="54"/>
      <c r="CQL198" s="54"/>
      <c r="CQM198" s="54"/>
      <c r="CQN198" s="54"/>
      <c r="CQO198" s="54"/>
      <c r="CQP198" s="54"/>
      <c r="CQQ198" s="54"/>
      <c r="CQR198" s="54"/>
      <c r="CQS198" s="54"/>
      <c r="CQT198" s="54"/>
      <c r="CQU198" s="54"/>
      <c r="CQV198" s="54"/>
      <c r="CQW198" s="54"/>
      <c r="CQX198" s="54"/>
      <c r="CQY198" s="54"/>
      <c r="CQZ198" s="54"/>
      <c r="CRA198" s="54"/>
      <c r="CRB198" s="54"/>
      <c r="CRC198" s="54"/>
      <c r="CRD198" s="54"/>
      <c r="CRE198" s="54"/>
      <c r="CRF198" s="54"/>
      <c r="CRG198" s="54"/>
      <c r="CRH198" s="54"/>
      <c r="CRI198" s="54"/>
      <c r="CRJ198" s="54"/>
      <c r="CRK198" s="54"/>
      <c r="CRL198" s="54"/>
      <c r="CRM198" s="54"/>
      <c r="CRN198" s="54"/>
      <c r="CRO198" s="54"/>
      <c r="CRP198" s="54"/>
      <c r="CRQ198" s="54"/>
      <c r="CRR198" s="54"/>
      <c r="CRS198" s="54"/>
      <c r="CRT198" s="54"/>
      <c r="CRU198" s="54"/>
      <c r="CRV198" s="54"/>
      <c r="CRW198" s="54"/>
      <c r="CRX198" s="54"/>
      <c r="CRY198" s="54"/>
      <c r="CRZ198" s="54"/>
      <c r="CSA198" s="54"/>
      <c r="CSB198" s="54"/>
      <c r="CSC198" s="54"/>
      <c r="CSD198" s="54"/>
      <c r="CSE198" s="54"/>
      <c r="CSF198" s="54"/>
      <c r="CSG198" s="54"/>
      <c r="CSH198" s="54"/>
      <c r="CSI198" s="54"/>
      <c r="CSJ198" s="54"/>
      <c r="CSK198" s="54"/>
      <c r="CSL198" s="54"/>
      <c r="CSM198" s="54"/>
      <c r="CSN198" s="54"/>
      <c r="CSO198" s="54"/>
      <c r="CSP198" s="54"/>
      <c r="CSQ198" s="54"/>
      <c r="CSR198" s="54"/>
      <c r="CSS198" s="54"/>
      <c r="CST198" s="54"/>
      <c r="CSU198" s="54"/>
      <c r="CSV198" s="54"/>
      <c r="CSW198" s="54"/>
      <c r="CSX198" s="54"/>
      <c r="CSY198" s="54"/>
      <c r="CSZ198" s="54"/>
      <c r="CTA198" s="54"/>
      <c r="CTB198" s="54"/>
      <c r="CTC198" s="54"/>
      <c r="CTD198" s="54"/>
      <c r="CTE198" s="54"/>
      <c r="CTF198" s="54"/>
      <c r="CTG198" s="54"/>
      <c r="CTH198" s="54"/>
      <c r="CTI198" s="54"/>
      <c r="CTJ198" s="54"/>
      <c r="CTK198" s="54"/>
      <c r="CTL198" s="54"/>
      <c r="CTM198" s="54"/>
      <c r="CTN198" s="54"/>
      <c r="CTO198" s="54"/>
      <c r="CTP198" s="54"/>
      <c r="CTQ198" s="54"/>
      <c r="CTR198" s="54"/>
      <c r="CTS198" s="54"/>
      <c r="CTT198" s="54"/>
      <c r="CTU198" s="54"/>
      <c r="CTV198" s="54"/>
      <c r="CTW198" s="54"/>
      <c r="CTX198" s="54"/>
      <c r="CTY198" s="54"/>
      <c r="CTZ198" s="54"/>
      <c r="CUA198" s="54"/>
      <c r="CUB198" s="54"/>
      <c r="CUC198" s="54"/>
      <c r="CUD198" s="54"/>
      <c r="CUE198" s="54"/>
      <c r="CUF198" s="54"/>
      <c r="CUG198" s="54"/>
      <c r="CUH198" s="54"/>
      <c r="CUI198" s="54"/>
      <c r="CUJ198" s="54"/>
      <c r="CUK198" s="54"/>
      <c r="CUL198" s="54"/>
      <c r="CUM198" s="54"/>
      <c r="CUN198" s="54"/>
      <c r="CUO198" s="54"/>
      <c r="CUP198" s="54"/>
      <c r="CUQ198" s="54"/>
      <c r="CUR198" s="54"/>
      <c r="CUS198" s="54"/>
      <c r="CUT198" s="54"/>
      <c r="CUU198" s="54"/>
      <c r="CUV198" s="54"/>
      <c r="CUW198" s="54"/>
      <c r="CUX198" s="54"/>
      <c r="CUY198" s="54"/>
      <c r="CUZ198" s="54"/>
      <c r="CVA198" s="54"/>
      <c r="CVB198" s="54"/>
      <c r="CVC198" s="54"/>
      <c r="CVD198" s="54"/>
      <c r="CVE198" s="54"/>
      <c r="CVF198" s="54"/>
      <c r="CVG198" s="54"/>
      <c r="CVH198" s="54"/>
      <c r="CVI198" s="54"/>
      <c r="CVJ198" s="54"/>
      <c r="CVK198" s="54"/>
      <c r="CVL198" s="54"/>
      <c r="CVM198" s="54"/>
      <c r="CVN198" s="54"/>
      <c r="CVO198" s="54"/>
      <c r="CVP198" s="54"/>
      <c r="CVQ198" s="54"/>
      <c r="CVR198" s="54"/>
      <c r="CVS198" s="54"/>
      <c r="CVT198" s="54"/>
      <c r="CVU198" s="54"/>
      <c r="CVV198" s="54"/>
      <c r="CVW198" s="54"/>
      <c r="CVX198" s="54"/>
      <c r="CVY198" s="54"/>
      <c r="CVZ198" s="54"/>
      <c r="CWA198" s="54"/>
      <c r="CWB198" s="54"/>
      <c r="CWC198" s="54"/>
      <c r="CWD198" s="54"/>
      <c r="CWE198" s="54"/>
      <c r="CWF198" s="54"/>
      <c r="CWG198" s="54"/>
      <c r="CWH198" s="54"/>
      <c r="CWI198" s="54"/>
      <c r="CWJ198" s="54"/>
      <c r="CWK198" s="54"/>
      <c r="CWL198" s="54"/>
      <c r="CWM198" s="54"/>
      <c r="CWN198" s="54"/>
      <c r="CWO198" s="54"/>
      <c r="CWP198" s="54"/>
      <c r="CWQ198" s="54"/>
      <c r="CWR198" s="54"/>
      <c r="CWS198" s="54"/>
      <c r="CWT198" s="54"/>
      <c r="CWU198" s="54"/>
      <c r="CWV198" s="54"/>
      <c r="CWW198" s="54"/>
      <c r="CWX198" s="54"/>
      <c r="CWY198" s="54"/>
      <c r="CWZ198" s="54"/>
      <c r="CXA198" s="54"/>
      <c r="CXB198" s="54"/>
      <c r="CXC198" s="54"/>
      <c r="CXD198" s="54"/>
      <c r="CXE198" s="54"/>
      <c r="CXF198" s="54"/>
      <c r="CXG198" s="54"/>
      <c r="CXH198" s="54"/>
      <c r="CXI198" s="54"/>
      <c r="CXJ198" s="54"/>
      <c r="CXK198" s="54"/>
      <c r="CXL198" s="54"/>
      <c r="CXM198" s="54"/>
      <c r="CXN198" s="54"/>
      <c r="CXO198" s="54"/>
      <c r="CXP198" s="54"/>
      <c r="CXQ198" s="54"/>
      <c r="CXR198" s="54"/>
      <c r="CXS198" s="54"/>
      <c r="CXT198" s="54"/>
      <c r="CXU198" s="54"/>
      <c r="CXV198" s="54"/>
      <c r="CXW198" s="54"/>
      <c r="CXX198" s="54"/>
      <c r="CXY198" s="54"/>
      <c r="CXZ198" s="54"/>
      <c r="CYA198" s="54"/>
      <c r="CYB198" s="54"/>
      <c r="CYC198" s="54"/>
      <c r="CYD198" s="54"/>
      <c r="CYE198" s="54"/>
      <c r="CYF198" s="54"/>
      <c r="CYG198" s="54"/>
      <c r="CYH198" s="54"/>
      <c r="CYI198" s="54"/>
      <c r="CYJ198" s="54"/>
      <c r="CYK198" s="54"/>
      <c r="CYL198" s="54"/>
      <c r="CYM198" s="54"/>
      <c r="CYN198" s="54"/>
      <c r="CYO198" s="54"/>
      <c r="CYP198" s="54"/>
      <c r="CYQ198" s="54"/>
      <c r="CYR198" s="54"/>
      <c r="CYS198" s="54"/>
      <c r="CYT198" s="54"/>
      <c r="CYU198" s="54"/>
      <c r="CYV198" s="54"/>
      <c r="CYW198" s="54"/>
      <c r="CYX198" s="54"/>
      <c r="CYY198" s="54"/>
      <c r="CYZ198" s="54"/>
      <c r="CZA198" s="54"/>
      <c r="CZB198" s="54"/>
      <c r="CZC198" s="54"/>
      <c r="CZD198" s="54"/>
      <c r="CZE198" s="54"/>
      <c r="CZF198" s="54"/>
      <c r="CZG198" s="54"/>
      <c r="CZH198" s="54"/>
      <c r="CZI198" s="54"/>
      <c r="CZJ198" s="54"/>
      <c r="CZK198" s="54"/>
      <c r="CZL198" s="54"/>
      <c r="CZM198" s="54"/>
      <c r="CZN198" s="54"/>
      <c r="CZO198" s="54"/>
      <c r="CZP198" s="54"/>
      <c r="CZQ198" s="54"/>
      <c r="CZR198" s="54"/>
      <c r="CZS198" s="54"/>
      <c r="CZT198" s="54"/>
      <c r="CZU198" s="54"/>
      <c r="CZV198" s="54"/>
      <c r="CZW198" s="54"/>
      <c r="CZX198" s="54"/>
      <c r="CZY198" s="54"/>
      <c r="CZZ198" s="54"/>
      <c r="DAA198" s="54"/>
      <c r="DAB198" s="54"/>
      <c r="DAC198" s="54"/>
      <c r="DAD198" s="54"/>
      <c r="DAE198" s="54"/>
      <c r="DAF198" s="54"/>
      <c r="DAG198" s="54"/>
      <c r="DAH198" s="54"/>
      <c r="DAI198" s="54"/>
      <c r="DAJ198" s="54"/>
      <c r="DAK198" s="54"/>
      <c r="DAL198" s="54"/>
      <c r="DAM198" s="54"/>
      <c r="DAN198" s="54"/>
      <c r="DAO198" s="54"/>
      <c r="DAP198" s="54"/>
      <c r="DAQ198" s="54"/>
      <c r="DAR198" s="54"/>
      <c r="DAS198" s="54"/>
      <c r="DAT198" s="54"/>
      <c r="DAU198" s="54"/>
      <c r="DAV198" s="54"/>
      <c r="DAW198" s="54"/>
      <c r="DAX198" s="54"/>
      <c r="DAY198" s="54"/>
      <c r="DAZ198" s="54"/>
      <c r="DBA198" s="54"/>
      <c r="DBB198" s="54"/>
      <c r="DBC198" s="54"/>
      <c r="DBD198" s="54"/>
      <c r="DBE198" s="54"/>
      <c r="DBF198" s="54"/>
      <c r="DBG198" s="54"/>
      <c r="DBH198" s="54"/>
      <c r="DBI198" s="54"/>
      <c r="DBJ198" s="54"/>
      <c r="DBK198" s="54"/>
      <c r="DBL198" s="54"/>
      <c r="DBM198" s="54"/>
      <c r="DBN198" s="54"/>
      <c r="DBO198" s="54"/>
      <c r="DBP198" s="54"/>
      <c r="DBQ198" s="54"/>
      <c r="DBR198" s="54"/>
      <c r="DBS198" s="54"/>
      <c r="DBT198" s="54"/>
      <c r="DBU198" s="54"/>
      <c r="DBV198" s="54"/>
      <c r="DBW198" s="54"/>
      <c r="DBX198" s="54"/>
      <c r="DBY198" s="54"/>
      <c r="DBZ198" s="54"/>
      <c r="DCA198" s="54"/>
      <c r="DCB198" s="54"/>
      <c r="DCC198" s="54"/>
      <c r="DCD198" s="54"/>
      <c r="DCE198" s="54"/>
      <c r="DCF198" s="54"/>
      <c r="DCG198" s="54"/>
      <c r="DCH198" s="54"/>
      <c r="DCI198" s="54"/>
      <c r="DCJ198" s="54"/>
      <c r="DCK198" s="54"/>
      <c r="DCL198" s="54"/>
      <c r="DCM198" s="54"/>
      <c r="DCN198" s="54"/>
      <c r="DCO198" s="54"/>
      <c r="DCP198" s="54"/>
      <c r="DCQ198" s="54"/>
      <c r="DCR198" s="54"/>
      <c r="DCS198" s="54"/>
      <c r="DCT198" s="54"/>
      <c r="DCU198" s="54"/>
      <c r="DCV198" s="54"/>
      <c r="DCW198" s="54"/>
      <c r="DCX198" s="54"/>
      <c r="DCY198" s="54"/>
      <c r="DCZ198" s="54"/>
      <c r="DDA198" s="54"/>
      <c r="DDB198" s="54"/>
      <c r="DDC198" s="54"/>
      <c r="DDD198" s="54"/>
      <c r="DDE198" s="54"/>
      <c r="DDF198" s="54"/>
      <c r="DDG198" s="54"/>
      <c r="DDH198" s="54"/>
      <c r="DDI198" s="54"/>
      <c r="DDJ198" s="54"/>
      <c r="DDK198" s="54"/>
      <c r="DDL198" s="54"/>
      <c r="DDM198" s="54"/>
      <c r="DDN198" s="54"/>
      <c r="DDO198" s="54"/>
      <c r="DDP198" s="54"/>
      <c r="DDQ198" s="54"/>
      <c r="DDR198" s="54"/>
      <c r="DDS198" s="54"/>
      <c r="DDT198" s="54"/>
      <c r="DDU198" s="54"/>
      <c r="DDV198" s="54"/>
      <c r="DDW198" s="54"/>
      <c r="DDX198" s="54"/>
      <c r="DDY198" s="54"/>
      <c r="DDZ198" s="54"/>
      <c r="DEA198" s="54"/>
      <c r="DEB198" s="54"/>
      <c r="DEC198" s="54"/>
      <c r="DED198" s="54"/>
      <c r="DEE198" s="54"/>
      <c r="DEF198" s="54"/>
      <c r="DEG198" s="54"/>
      <c r="DEH198" s="54"/>
      <c r="DEI198" s="54"/>
      <c r="DEJ198" s="54"/>
      <c r="DEK198" s="54"/>
      <c r="DEL198" s="54"/>
      <c r="DEM198" s="54"/>
      <c r="DEN198" s="54"/>
      <c r="DEO198" s="54"/>
      <c r="DEP198" s="54"/>
      <c r="DEQ198" s="54"/>
      <c r="DER198" s="54"/>
      <c r="DES198" s="54"/>
      <c r="DET198" s="54"/>
      <c r="DEU198" s="54"/>
      <c r="DEV198" s="54"/>
      <c r="DEW198" s="54"/>
      <c r="DEX198" s="54"/>
      <c r="DEY198" s="54"/>
      <c r="DEZ198" s="54"/>
      <c r="DFA198" s="54"/>
      <c r="DFB198" s="54"/>
      <c r="DFC198" s="54"/>
      <c r="DFD198" s="54"/>
      <c r="DFE198" s="54"/>
      <c r="DFF198" s="54"/>
      <c r="DFG198" s="54"/>
      <c r="DFH198" s="54"/>
      <c r="DFI198" s="54"/>
      <c r="DFJ198" s="54"/>
      <c r="DFK198" s="54"/>
      <c r="DFL198" s="54"/>
      <c r="DFM198" s="54"/>
      <c r="DFN198" s="54"/>
      <c r="DFO198" s="54"/>
      <c r="DFP198" s="54"/>
      <c r="DFQ198" s="54"/>
      <c r="DFR198" s="54"/>
      <c r="DFS198" s="54"/>
      <c r="DFT198" s="54"/>
      <c r="DFU198" s="54"/>
      <c r="DFV198" s="54"/>
      <c r="DFW198" s="54"/>
      <c r="DFX198" s="54"/>
      <c r="DFY198" s="54"/>
      <c r="DFZ198" s="54"/>
      <c r="DGA198" s="54"/>
      <c r="DGB198" s="54"/>
      <c r="DGC198" s="54"/>
      <c r="DGD198" s="54"/>
      <c r="DGE198" s="54"/>
      <c r="DGF198" s="54"/>
      <c r="DGG198" s="54"/>
      <c r="DGH198" s="54"/>
      <c r="DGI198" s="54"/>
      <c r="DGJ198" s="54"/>
      <c r="DGK198" s="54"/>
      <c r="DGL198" s="54"/>
      <c r="DGM198" s="54"/>
      <c r="DGN198" s="54"/>
      <c r="DGO198" s="54"/>
      <c r="DGP198" s="54"/>
      <c r="DGQ198" s="54"/>
      <c r="DGR198" s="54"/>
      <c r="DGS198" s="54"/>
      <c r="DGT198" s="54"/>
      <c r="DGU198" s="54"/>
      <c r="DGV198" s="54"/>
      <c r="DGW198" s="54"/>
      <c r="DGX198" s="54"/>
      <c r="DGY198" s="54"/>
      <c r="DGZ198" s="54"/>
      <c r="DHA198" s="54"/>
      <c r="DHB198" s="54"/>
      <c r="DHC198" s="54"/>
      <c r="DHD198" s="54"/>
      <c r="DHE198" s="54"/>
      <c r="DHF198" s="54"/>
      <c r="DHG198" s="54"/>
      <c r="DHH198" s="54"/>
      <c r="DHI198" s="54"/>
      <c r="DHJ198" s="54"/>
      <c r="DHK198" s="54"/>
      <c r="DHL198" s="54"/>
      <c r="DHM198" s="54"/>
      <c r="DHN198" s="54"/>
      <c r="DHO198" s="54"/>
      <c r="DHP198" s="54"/>
      <c r="DHQ198" s="54"/>
      <c r="DHR198" s="54"/>
      <c r="DHS198" s="54"/>
      <c r="DHT198" s="54"/>
      <c r="DHU198" s="54"/>
      <c r="DHV198" s="54"/>
      <c r="DHW198" s="54"/>
      <c r="DHX198" s="54"/>
      <c r="DHY198" s="54"/>
      <c r="DHZ198" s="54"/>
      <c r="DIA198" s="54"/>
      <c r="DIB198" s="54"/>
      <c r="DIC198" s="54"/>
      <c r="DID198" s="54"/>
      <c r="DIE198" s="54"/>
      <c r="DIF198" s="54"/>
      <c r="DIG198" s="54"/>
      <c r="DIH198" s="54"/>
      <c r="DII198" s="54"/>
      <c r="DIJ198" s="54"/>
      <c r="DIK198" s="54"/>
      <c r="DIL198" s="54"/>
      <c r="DIM198" s="54"/>
      <c r="DIN198" s="54"/>
      <c r="DIO198" s="54"/>
      <c r="DIP198" s="54"/>
      <c r="DIQ198" s="54"/>
      <c r="DIR198" s="54"/>
      <c r="DIS198" s="54"/>
      <c r="DIT198" s="54"/>
      <c r="DIU198" s="54"/>
      <c r="DIV198" s="54"/>
      <c r="DIW198" s="54"/>
      <c r="DIX198" s="54"/>
      <c r="DIY198" s="54"/>
      <c r="DIZ198" s="54"/>
      <c r="DJA198" s="54"/>
      <c r="DJB198" s="54"/>
      <c r="DJC198" s="54"/>
      <c r="DJD198" s="54"/>
      <c r="DJE198" s="54"/>
      <c r="DJF198" s="54"/>
      <c r="DJG198" s="54"/>
      <c r="DJH198" s="54"/>
      <c r="DJI198" s="54"/>
      <c r="DJJ198" s="54"/>
      <c r="DJK198" s="54"/>
      <c r="DJL198" s="54"/>
      <c r="DJM198" s="54"/>
      <c r="DJN198" s="54"/>
      <c r="DJO198" s="54"/>
      <c r="DJP198" s="54"/>
      <c r="DJQ198" s="54"/>
      <c r="DJR198" s="54"/>
      <c r="DJS198" s="54"/>
      <c r="DJT198" s="54"/>
      <c r="DJU198" s="54"/>
      <c r="DJV198" s="54"/>
      <c r="DJW198" s="54"/>
      <c r="DJX198" s="54"/>
      <c r="DJY198" s="54"/>
      <c r="DJZ198" s="54"/>
      <c r="DKA198" s="54"/>
      <c r="DKB198" s="54"/>
      <c r="DKC198" s="54"/>
      <c r="DKD198" s="54"/>
      <c r="DKE198" s="54"/>
      <c r="DKF198" s="54"/>
      <c r="DKG198" s="54"/>
      <c r="DKH198" s="54"/>
      <c r="DKI198" s="54"/>
      <c r="DKJ198" s="54"/>
      <c r="DKK198" s="54"/>
      <c r="DKL198" s="54"/>
      <c r="DKM198" s="54"/>
      <c r="DKN198" s="54"/>
      <c r="DKO198" s="54"/>
      <c r="DKP198" s="54"/>
      <c r="DKQ198" s="54"/>
      <c r="DKR198" s="54"/>
      <c r="DKS198" s="54"/>
      <c r="DKT198" s="54"/>
      <c r="DKU198" s="54"/>
      <c r="DKV198" s="54"/>
      <c r="DKW198" s="54"/>
      <c r="DKX198" s="54"/>
      <c r="DKY198" s="54"/>
      <c r="DKZ198" s="54"/>
      <c r="DLA198" s="54"/>
      <c r="DLB198" s="54"/>
      <c r="DLC198" s="54"/>
      <c r="DLD198" s="54"/>
      <c r="DLE198" s="54"/>
      <c r="DLF198" s="54"/>
      <c r="DLG198" s="54"/>
      <c r="DLH198" s="54"/>
      <c r="DLI198" s="54"/>
      <c r="DLJ198" s="54"/>
      <c r="DLK198" s="54"/>
      <c r="DLL198" s="54"/>
      <c r="DLM198" s="54"/>
      <c r="DLN198" s="54"/>
      <c r="DLO198" s="54"/>
      <c r="DLP198" s="54"/>
      <c r="DLQ198" s="54"/>
      <c r="DLR198" s="54"/>
      <c r="DLS198" s="54"/>
      <c r="DLT198" s="54"/>
      <c r="DLU198" s="54"/>
      <c r="DLV198" s="54"/>
      <c r="DLW198" s="54"/>
      <c r="DLX198" s="54"/>
      <c r="DLY198" s="54"/>
      <c r="DLZ198" s="54"/>
      <c r="DMA198" s="54"/>
      <c r="DMB198" s="54"/>
      <c r="DMC198" s="54"/>
      <c r="DMD198" s="54"/>
      <c r="DME198" s="54"/>
      <c r="DMF198" s="54"/>
      <c r="DMG198" s="54"/>
      <c r="DMH198" s="54"/>
      <c r="DMI198" s="54"/>
      <c r="DMJ198" s="54"/>
      <c r="DMK198" s="54"/>
      <c r="DML198" s="54"/>
      <c r="DMM198" s="54"/>
      <c r="DMN198" s="54"/>
      <c r="DMO198" s="54"/>
      <c r="DMP198" s="54"/>
      <c r="DMQ198" s="54"/>
      <c r="DMR198" s="54"/>
      <c r="DMS198" s="54"/>
      <c r="DMT198" s="54"/>
      <c r="DMU198" s="54"/>
      <c r="DMV198" s="54"/>
      <c r="DMW198" s="54"/>
      <c r="DMX198" s="54"/>
      <c r="DMY198" s="54"/>
      <c r="DMZ198" s="54"/>
      <c r="DNA198" s="54"/>
      <c r="DNB198" s="54"/>
      <c r="DNC198" s="54"/>
      <c r="DND198" s="54"/>
      <c r="DNE198" s="54"/>
      <c r="DNF198" s="54"/>
      <c r="DNG198" s="54"/>
      <c r="DNH198" s="54"/>
      <c r="DNI198" s="54"/>
      <c r="DNJ198" s="54"/>
      <c r="DNK198" s="54"/>
      <c r="DNL198" s="54"/>
      <c r="DNM198" s="54"/>
      <c r="DNN198" s="54"/>
      <c r="DNO198" s="54"/>
      <c r="DNP198" s="54"/>
      <c r="DNQ198" s="54"/>
      <c r="DNR198" s="54"/>
      <c r="DNS198" s="54"/>
      <c r="DNT198" s="54"/>
      <c r="DNU198" s="54"/>
      <c r="DNV198" s="54"/>
      <c r="DNW198" s="54"/>
      <c r="DNX198" s="54"/>
      <c r="DNY198" s="54"/>
      <c r="DNZ198" s="54"/>
      <c r="DOA198" s="54"/>
      <c r="DOB198" s="54"/>
      <c r="DOC198" s="54"/>
      <c r="DOD198" s="54"/>
      <c r="DOE198" s="54"/>
      <c r="DOF198" s="54"/>
      <c r="DOG198" s="54"/>
      <c r="DOH198" s="54"/>
      <c r="DOI198" s="54"/>
      <c r="DOJ198" s="54"/>
      <c r="DOK198" s="54"/>
      <c r="DOL198" s="54"/>
      <c r="DOM198" s="54"/>
      <c r="DON198" s="54"/>
      <c r="DOO198" s="54"/>
      <c r="DOP198" s="54"/>
      <c r="DOQ198" s="54"/>
      <c r="DOR198" s="54"/>
      <c r="DOS198" s="54"/>
      <c r="DOT198" s="54"/>
      <c r="DOU198" s="54"/>
      <c r="DOV198" s="54"/>
      <c r="DOW198" s="54"/>
      <c r="DOX198" s="54"/>
      <c r="DOY198" s="54"/>
      <c r="DOZ198" s="54"/>
      <c r="DPA198" s="54"/>
      <c r="DPB198" s="54"/>
      <c r="DPC198" s="54"/>
      <c r="DPD198" s="54"/>
      <c r="DPE198" s="54"/>
      <c r="DPF198" s="54"/>
      <c r="DPG198" s="54"/>
      <c r="DPH198" s="54"/>
      <c r="DPI198" s="54"/>
      <c r="DPJ198" s="54"/>
      <c r="DPK198" s="54"/>
      <c r="DPL198" s="54"/>
      <c r="DPM198" s="54"/>
      <c r="DPN198" s="54"/>
      <c r="DPO198" s="54"/>
      <c r="DPP198" s="54"/>
      <c r="DPQ198" s="54"/>
      <c r="DPR198" s="54"/>
      <c r="DPS198" s="54"/>
      <c r="DPT198" s="54"/>
      <c r="DPU198" s="54"/>
      <c r="DPV198" s="54"/>
      <c r="DPW198" s="54"/>
      <c r="DPX198" s="54"/>
      <c r="DPY198" s="54"/>
      <c r="DPZ198" s="54"/>
      <c r="DQA198" s="54"/>
      <c r="DQB198" s="54"/>
      <c r="DQC198" s="54"/>
      <c r="DQD198" s="54"/>
      <c r="DQE198" s="54"/>
      <c r="DQF198" s="54"/>
      <c r="DQG198" s="54"/>
      <c r="DQH198" s="54"/>
      <c r="DQI198" s="54"/>
      <c r="DQJ198" s="54"/>
      <c r="DQK198" s="54"/>
      <c r="DQL198" s="54"/>
      <c r="DQM198" s="54"/>
      <c r="DQN198" s="54"/>
      <c r="DQO198" s="54"/>
      <c r="DQP198" s="54"/>
      <c r="DQQ198" s="54"/>
      <c r="DQR198" s="54"/>
      <c r="DQS198" s="54"/>
      <c r="DQT198" s="54"/>
      <c r="DQU198" s="54"/>
      <c r="DQV198" s="54"/>
      <c r="DQW198" s="54"/>
      <c r="DQX198" s="54"/>
      <c r="DQY198" s="54"/>
      <c r="DQZ198" s="54"/>
      <c r="DRA198" s="54"/>
      <c r="DRB198" s="54"/>
      <c r="DRC198" s="54"/>
      <c r="DRD198" s="54"/>
      <c r="DRE198" s="54"/>
      <c r="DRF198" s="54"/>
      <c r="DRG198" s="54"/>
      <c r="DRH198" s="54"/>
      <c r="DRI198" s="54"/>
      <c r="DRJ198" s="54"/>
      <c r="DRK198" s="54"/>
      <c r="DRL198" s="54"/>
      <c r="DRM198" s="54"/>
      <c r="DRN198" s="54"/>
      <c r="DRO198" s="54"/>
      <c r="DRP198" s="54"/>
      <c r="DRQ198" s="54"/>
      <c r="DRR198" s="54"/>
      <c r="DRS198" s="54"/>
      <c r="DRT198" s="54"/>
      <c r="DRU198" s="54"/>
      <c r="DRV198" s="54"/>
      <c r="DRW198" s="54"/>
      <c r="DRX198" s="54"/>
      <c r="DRY198" s="54"/>
      <c r="DRZ198" s="54"/>
      <c r="DSA198" s="54"/>
      <c r="DSB198" s="54"/>
      <c r="DSC198" s="54"/>
      <c r="DSD198" s="54"/>
      <c r="DSE198" s="54"/>
      <c r="DSF198" s="54"/>
      <c r="DSG198" s="54"/>
      <c r="DSH198" s="54"/>
      <c r="DSI198" s="54"/>
      <c r="DSJ198" s="54"/>
      <c r="DSK198" s="54"/>
      <c r="DSL198" s="54"/>
      <c r="DSM198" s="54"/>
      <c r="DSN198" s="54"/>
      <c r="DSO198" s="54"/>
      <c r="DSP198" s="54"/>
      <c r="DSQ198" s="54"/>
      <c r="DSR198" s="54"/>
      <c r="DSS198" s="54"/>
      <c r="DST198" s="54"/>
      <c r="DSU198" s="54"/>
      <c r="DSV198" s="54"/>
      <c r="DSW198" s="54"/>
      <c r="DSX198" s="54"/>
      <c r="DSY198" s="54"/>
      <c r="DSZ198" s="54"/>
      <c r="DTA198" s="54"/>
      <c r="DTB198" s="54"/>
      <c r="DTC198" s="54"/>
      <c r="DTD198" s="54"/>
      <c r="DTE198" s="54"/>
      <c r="DTF198" s="54"/>
      <c r="DTG198" s="54"/>
      <c r="DTH198" s="54"/>
      <c r="DTI198" s="54"/>
      <c r="DTJ198" s="54"/>
      <c r="DTK198" s="54"/>
      <c r="DTL198" s="54"/>
      <c r="DTM198" s="54"/>
      <c r="DTN198" s="54"/>
      <c r="DTO198" s="54"/>
      <c r="DTP198" s="54"/>
      <c r="DTQ198" s="54"/>
      <c r="DTR198" s="54"/>
      <c r="DTS198" s="54"/>
      <c r="DTT198" s="54"/>
      <c r="DTU198" s="54"/>
      <c r="DTV198" s="54"/>
      <c r="DTW198" s="54"/>
      <c r="DTX198" s="54"/>
      <c r="DTY198" s="54"/>
      <c r="DTZ198" s="54"/>
      <c r="DUA198" s="54"/>
      <c r="DUB198" s="54"/>
      <c r="DUC198" s="54"/>
      <c r="DUD198" s="54"/>
      <c r="DUE198" s="54"/>
      <c r="DUF198" s="54"/>
      <c r="DUG198" s="54"/>
      <c r="DUH198" s="54"/>
      <c r="DUI198" s="54"/>
      <c r="DUJ198" s="54"/>
      <c r="DUK198" s="54"/>
      <c r="DUL198" s="54"/>
      <c r="DUM198" s="54"/>
      <c r="DUN198" s="54"/>
      <c r="DUO198" s="54"/>
      <c r="DUP198" s="54"/>
      <c r="DUQ198" s="54"/>
      <c r="DUR198" s="54"/>
      <c r="DUS198" s="54"/>
      <c r="DUT198" s="54"/>
      <c r="DUU198" s="54"/>
      <c r="DUV198" s="54"/>
      <c r="DUW198" s="54"/>
      <c r="DUX198" s="54"/>
      <c r="DUY198" s="54"/>
      <c r="DUZ198" s="54"/>
      <c r="DVA198" s="54"/>
      <c r="DVB198" s="54"/>
      <c r="DVC198" s="54"/>
      <c r="DVD198" s="54"/>
      <c r="DVE198" s="54"/>
      <c r="DVF198" s="54"/>
      <c r="DVG198" s="54"/>
      <c r="DVH198" s="54"/>
      <c r="DVI198" s="54"/>
      <c r="DVJ198" s="54"/>
      <c r="DVK198" s="54"/>
      <c r="DVL198" s="54"/>
      <c r="DVM198" s="54"/>
      <c r="DVN198" s="54"/>
      <c r="DVO198" s="54"/>
      <c r="DVP198" s="54"/>
      <c r="DVQ198" s="54"/>
      <c r="DVR198" s="54"/>
      <c r="DVS198" s="54"/>
      <c r="DVT198" s="54"/>
      <c r="DVU198" s="54"/>
      <c r="DVV198" s="54"/>
      <c r="DVW198" s="54"/>
      <c r="DVX198" s="54"/>
      <c r="DVY198" s="54"/>
      <c r="DVZ198" s="54"/>
      <c r="DWA198" s="54"/>
      <c r="DWB198" s="54"/>
      <c r="DWC198" s="54"/>
      <c r="DWD198" s="54"/>
      <c r="DWE198" s="54"/>
      <c r="DWF198" s="54"/>
      <c r="DWG198" s="54"/>
      <c r="DWH198" s="54"/>
      <c r="DWI198" s="54"/>
      <c r="DWJ198" s="54"/>
      <c r="DWK198" s="54"/>
      <c r="DWL198" s="54"/>
      <c r="DWM198" s="54"/>
      <c r="DWN198" s="54"/>
      <c r="DWO198" s="54"/>
      <c r="DWP198" s="54"/>
      <c r="DWQ198" s="54"/>
      <c r="DWR198" s="54"/>
      <c r="DWS198" s="54"/>
      <c r="DWT198" s="54"/>
      <c r="DWU198" s="54"/>
      <c r="DWV198" s="54"/>
      <c r="DWW198" s="54"/>
      <c r="DWX198" s="54"/>
      <c r="DWY198" s="54"/>
      <c r="DWZ198" s="54"/>
      <c r="DXA198" s="54"/>
      <c r="DXB198" s="54"/>
      <c r="DXC198" s="54"/>
      <c r="DXD198" s="54"/>
      <c r="DXE198" s="54"/>
      <c r="DXF198" s="54"/>
      <c r="DXG198" s="54"/>
      <c r="DXH198" s="54"/>
      <c r="DXI198" s="54"/>
      <c r="DXJ198" s="54"/>
      <c r="DXK198" s="54"/>
      <c r="DXL198" s="54"/>
      <c r="DXM198" s="54"/>
      <c r="DXN198" s="54"/>
      <c r="DXO198" s="54"/>
      <c r="DXP198" s="54"/>
      <c r="DXQ198" s="54"/>
      <c r="DXR198" s="54"/>
      <c r="DXS198" s="54"/>
      <c r="DXT198" s="54"/>
      <c r="DXU198" s="54"/>
      <c r="DXV198" s="54"/>
      <c r="DXW198" s="54"/>
      <c r="DXX198" s="54"/>
      <c r="DXY198" s="54"/>
      <c r="DXZ198" s="54"/>
      <c r="DYA198" s="54"/>
      <c r="DYB198" s="54"/>
      <c r="DYC198" s="54"/>
      <c r="DYD198" s="54"/>
      <c r="DYE198" s="54"/>
      <c r="DYF198" s="54"/>
      <c r="DYG198" s="54"/>
      <c r="DYH198" s="54"/>
      <c r="DYI198" s="54"/>
      <c r="DYJ198" s="54"/>
      <c r="DYK198" s="54"/>
      <c r="DYL198" s="54"/>
      <c r="DYM198" s="54"/>
      <c r="DYN198" s="54"/>
      <c r="DYO198" s="54"/>
      <c r="DYP198" s="54"/>
      <c r="DYQ198" s="54"/>
      <c r="DYR198" s="54"/>
      <c r="DYS198" s="54"/>
      <c r="DYT198" s="54"/>
      <c r="DYU198" s="54"/>
      <c r="DYV198" s="54"/>
      <c r="DYW198" s="54"/>
      <c r="DYX198" s="54"/>
      <c r="DYY198" s="54"/>
      <c r="DYZ198" s="54"/>
      <c r="DZA198" s="54"/>
      <c r="DZB198" s="54"/>
      <c r="DZC198" s="54"/>
      <c r="DZD198" s="54"/>
      <c r="DZE198" s="54"/>
      <c r="DZF198" s="54"/>
      <c r="DZG198" s="54"/>
      <c r="DZH198" s="54"/>
      <c r="DZI198" s="54"/>
      <c r="DZJ198" s="54"/>
      <c r="DZK198" s="54"/>
      <c r="DZL198" s="54"/>
      <c r="DZM198" s="54"/>
      <c r="DZN198" s="54"/>
      <c r="DZO198" s="54"/>
      <c r="DZP198" s="54"/>
      <c r="DZQ198" s="54"/>
      <c r="DZR198" s="54"/>
      <c r="DZS198" s="54"/>
      <c r="DZT198" s="54"/>
      <c r="DZU198" s="54"/>
      <c r="DZV198" s="54"/>
      <c r="DZW198" s="54"/>
      <c r="DZX198" s="54"/>
      <c r="DZY198" s="54"/>
      <c r="DZZ198" s="54"/>
      <c r="EAA198" s="54"/>
      <c r="EAB198" s="54"/>
      <c r="EAC198" s="54"/>
      <c r="EAD198" s="54"/>
      <c r="EAE198" s="54"/>
      <c r="EAF198" s="54"/>
      <c r="EAG198" s="54"/>
      <c r="EAH198" s="54"/>
      <c r="EAI198" s="54"/>
      <c r="EAJ198" s="54"/>
      <c r="EAK198" s="54"/>
      <c r="EAL198" s="54"/>
      <c r="EAM198" s="54"/>
      <c r="EAN198" s="54"/>
      <c r="EAO198" s="54"/>
      <c r="EAP198" s="54"/>
      <c r="EAQ198" s="54"/>
      <c r="EAR198" s="54"/>
      <c r="EAS198" s="54"/>
      <c r="EAT198" s="54"/>
      <c r="EAU198" s="54"/>
      <c r="EAV198" s="54"/>
      <c r="EAW198" s="54"/>
      <c r="EAX198" s="54"/>
      <c r="EAY198" s="54"/>
      <c r="EAZ198" s="54"/>
      <c r="EBA198" s="54"/>
      <c r="EBB198" s="54"/>
      <c r="EBC198" s="54"/>
      <c r="EBD198" s="54"/>
      <c r="EBE198" s="54"/>
      <c r="EBF198" s="54"/>
      <c r="EBG198" s="54"/>
      <c r="EBH198" s="54"/>
      <c r="EBI198" s="54"/>
      <c r="EBJ198" s="54"/>
      <c r="EBK198" s="54"/>
      <c r="EBL198" s="54"/>
      <c r="EBM198" s="54"/>
      <c r="EBN198" s="54"/>
      <c r="EBO198" s="54"/>
      <c r="EBP198" s="54"/>
      <c r="EBQ198" s="54"/>
      <c r="EBR198" s="54"/>
      <c r="EBS198" s="54"/>
      <c r="EBT198" s="54"/>
      <c r="EBU198" s="54"/>
      <c r="EBV198" s="54"/>
      <c r="EBW198" s="54"/>
      <c r="EBX198" s="54"/>
      <c r="EBY198" s="54"/>
      <c r="EBZ198" s="54"/>
      <c r="ECA198" s="54"/>
      <c r="ECB198" s="54"/>
      <c r="ECC198" s="54"/>
      <c r="ECD198" s="54"/>
      <c r="ECE198" s="54"/>
      <c r="ECF198" s="54"/>
      <c r="ECG198" s="54"/>
      <c r="ECH198" s="54"/>
      <c r="ECI198" s="54"/>
      <c r="ECJ198" s="54"/>
      <c r="ECK198" s="54"/>
      <c r="ECL198" s="54"/>
      <c r="ECM198" s="54"/>
      <c r="ECN198" s="54"/>
      <c r="ECO198" s="54"/>
      <c r="ECP198" s="54"/>
      <c r="ECQ198" s="54"/>
      <c r="ECR198" s="54"/>
      <c r="ECS198" s="54"/>
      <c r="ECT198" s="54"/>
      <c r="ECU198" s="54"/>
      <c r="ECV198" s="54"/>
      <c r="ECW198" s="54"/>
      <c r="ECX198" s="54"/>
      <c r="ECY198" s="54"/>
      <c r="ECZ198" s="54"/>
      <c r="EDA198" s="54"/>
      <c r="EDB198" s="54"/>
      <c r="EDC198" s="54"/>
      <c r="EDD198" s="54"/>
      <c r="EDE198" s="54"/>
      <c r="EDF198" s="54"/>
      <c r="EDG198" s="54"/>
      <c r="EDH198" s="54"/>
      <c r="EDI198" s="54"/>
      <c r="EDJ198" s="54"/>
      <c r="EDK198" s="54"/>
      <c r="EDL198" s="54"/>
      <c r="EDM198" s="54"/>
      <c r="EDN198" s="54"/>
      <c r="EDO198" s="54"/>
      <c r="EDP198" s="54"/>
      <c r="EDQ198" s="54"/>
      <c r="EDR198" s="54"/>
      <c r="EDS198" s="54"/>
      <c r="EDT198" s="54"/>
      <c r="EDU198" s="54"/>
      <c r="EDV198" s="54"/>
      <c r="EDW198" s="54"/>
      <c r="EDX198" s="54"/>
      <c r="EDY198" s="54"/>
      <c r="EDZ198" s="54"/>
      <c r="EEA198" s="54"/>
      <c r="EEB198" s="54"/>
      <c r="EEC198" s="54"/>
      <c r="EED198" s="54"/>
      <c r="EEE198" s="54"/>
      <c r="EEF198" s="54"/>
      <c r="EEG198" s="54"/>
      <c r="EEH198" s="54"/>
      <c r="EEI198" s="54"/>
      <c r="EEJ198" s="54"/>
      <c r="EEK198" s="54"/>
      <c r="EEL198" s="54"/>
      <c r="EEM198" s="54"/>
      <c r="EEN198" s="54"/>
      <c r="EEO198" s="54"/>
      <c r="EEP198" s="54"/>
      <c r="EEQ198" s="54"/>
      <c r="EER198" s="54"/>
      <c r="EES198" s="54"/>
      <c r="EET198" s="54"/>
      <c r="EEU198" s="54"/>
      <c r="EEV198" s="54"/>
      <c r="EEW198" s="54"/>
      <c r="EEX198" s="54"/>
      <c r="EEY198" s="54"/>
      <c r="EEZ198" s="54"/>
      <c r="EFA198" s="54"/>
      <c r="EFB198" s="54"/>
      <c r="EFC198" s="54"/>
      <c r="EFD198" s="54"/>
      <c r="EFE198" s="54"/>
      <c r="EFF198" s="54"/>
      <c r="EFG198" s="54"/>
      <c r="EFH198" s="54"/>
      <c r="EFI198" s="54"/>
      <c r="EFJ198" s="54"/>
      <c r="EFK198" s="54"/>
      <c r="EFL198" s="54"/>
      <c r="EFM198" s="54"/>
      <c r="EFN198" s="54"/>
      <c r="EFO198" s="54"/>
      <c r="EFP198" s="54"/>
      <c r="EFQ198" s="54"/>
      <c r="EFR198" s="54"/>
      <c r="EFS198" s="54"/>
      <c r="EFT198" s="54"/>
      <c r="EFU198" s="54"/>
      <c r="EFV198" s="54"/>
      <c r="EFW198" s="54"/>
      <c r="EFX198" s="54"/>
      <c r="EFY198" s="54"/>
      <c r="EFZ198" s="54"/>
      <c r="EGA198" s="54"/>
      <c r="EGB198" s="54"/>
      <c r="EGC198" s="54"/>
      <c r="EGD198" s="54"/>
      <c r="EGE198" s="54"/>
      <c r="EGF198" s="54"/>
      <c r="EGG198" s="54"/>
      <c r="EGH198" s="54"/>
      <c r="EGI198" s="54"/>
      <c r="EGJ198" s="54"/>
      <c r="EGK198" s="54"/>
      <c r="EGL198" s="54"/>
      <c r="EGM198" s="54"/>
      <c r="EGN198" s="54"/>
      <c r="EGO198" s="54"/>
      <c r="EGP198" s="54"/>
      <c r="EGQ198" s="54"/>
      <c r="EGR198" s="54"/>
      <c r="EGS198" s="54"/>
      <c r="EGT198" s="54"/>
      <c r="EGU198" s="54"/>
      <c r="EGV198" s="54"/>
      <c r="EGW198" s="54"/>
      <c r="EGX198" s="54"/>
      <c r="EGY198" s="54"/>
      <c r="EGZ198" s="54"/>
      <c r="EHA198" s="54"/>
      <c r="EHB198" s="54"/>
      <c r="EHC198" s="54"/>
      <c r="EHD198" s="54"/>
      <c r="EHE198" s="54"/>
      <c r="EHF198" s="54"/>
      <c r="EHG198" s="54"/>
      <c r="EHH198" s="54"/>
      <c r="EHI198" s="54"/>
      <c r="EHJ198" s="54"/>
      <c r="EHK198" s="54"/>
      <c r="EHL198" s="54"/>
      <c r="EHM198" s="54"/>
      <c r="EHN198" s="54"/>
      <c r="EHO198" s="54"/>
      <c r="EHP198" s="54"/>
      <c r="EHQ198" s="54"/>
      <c r="EHR198" s="54"/>
      <c r="EHS198" s="54"/>
      <c r="EHT198" s="54"/>
      <c r="EHU198" s="54"/>
      <c r="EHV198" s="54"/>
      <c r="EHW198" s="54"/>
      <c r="EHX198" s="54"/>
      <c r="EHY198" s="54"/>
      <c r="EHZ198" s="54"/>
      <c r="EIA198" s="54"/>
      <c r="EIB198" s="54"/>
      <c r="EIC198" s="54"/>
      <c r="EID198" s="54"/>
      <c r="EIE198" s="54"/>
      <c r="EIF198" s="54"/>
      <c r="EIG198" s="54"/>
      <c r="EIH198" s="54"/>
      <c r="EII198" s="54"/>
      <c r="EIJ198" s="54"/>
      <c r="EIK198" s="54"/>
      <c r="EIL198" s="54"/>
      <c r="EIM198" s="54"/>
      <c r="EIN198" s="54"/>
      <c r="EIO198" s="54"/>
      <c r="EIP198" s="54"/>
      <c r="EIQ198" s="54"/>
      <c r="EIR198" s="54"/>
      <c r="EIS198" s="54"/>
      <c r="EIT198" s="54"/>
      <c r="EIU198" s="54"/>
      <c r="EIV198" s="54"/>
      <c r="EIW198" s="54"/>
      <c r="EIX198" s="54"/>
      <c r="EIY198" s="54"/>
      <c r="EIZ198" s="54"/>
      <c r="EJA198" s="54"/>
      <c r="EJB198" s="54"/>
      <c r="EJC198" s="54"/>
      <c r="EJD198" s="54"/>
      <c r="EJE198" s="54"/>
      <c r="EJF198" s="54"/>
      <c r="EJG198" s="54"/>
      <c r="EJH198" s="54"/>
      <c r="EJI198" s="54"/>
      <c r="EJJ198" s="54"/>
      <c r="EJK198" s="54"/>
      <c r="EJL198" s="54"/>
      <c r="EJM198" s="54"/>
      <c r="EJN198" s="54"/>
      <c r="EJO198" s="54"/>
      <c r="EJP198" s="54"/>
      <c r="EJQ198" s="54"/>
      <c r="EJR198" s="54"/>
      <c r="EJS198" s="54"/>
      <c r="EJT198" s="54"/>
      <c r="EJU198" s="54"/>
      <c r="EJV198" s="54"/>
      <c r="EJW198" s="54"/>
      <c r="EJX198" s="54"/>
      <c r="EJY198" s="54"/>
      <c r="EJZ198" s="54"/>
      <c r="EKA198" s="54"/>
      <c r="EKB198" s="54"/>
      <c r="EKC198" s="54"/>
      <c r="EKD198" s="54"/>
      <c r="EKE198" s="54"/>
      <c r="EKF198" s="54"/>
      <c r="EKG198" s="54"/>
      <c r="EKH198" s="54"/>
      <c r="EKI198" s="54"/>
      <c r="EKJ198" s="54"/>
      <c r="EKK198" s="54"/>
      <c r="EKL198" s="54"/>
      <c r="EKM198" s="54"/>
      <c r="EKN198" s="54"/>
      <c r="EKO198" s="54"/>
      <c r="EKP198" s="54"/>
      <c r="EKQ198" s="54"/>
      <c r="EKR198" s="54"/>
      <c r="EKS198" s="54"/>
      <c r="EKT198" s="54"/>
      <c r="EKU198" s="54"/>
      <c r="EKV198" s="54"/>
      <c r="EKW198" s="54"/>
      <c r="EKX198" s="54"/>
      <c r="EKY198" s="54"/>
      <c r="EKZ198" s="54"/>
      <c r="ELA198" s="54"/>
      <c r="ELB198" s="54"/>
      <c r="ELC198" s="54"/>
      <c r="ELD198" s="54"/>
      <c r="ELE198" s="54"/>
      <c r="ELF198" s="54"/>
      <c r="ELG198" s="54"/>
      <c r="ELH198" s="54"/>
      <c r="ELI198" s="54"/>
      <c r="ELJ198" s="54"/>
      <c r="ELK198" s="54"/>
      <c r="ELL198" s="54"/>
      <c r="ELM198" s="54"/>
      <c r="ELN198" s="54"/>
      <c r="ELO198" s="54"/>
      <c r="ELP198" s="54"/>
      <c r="ELQ198" s="54"/>
      <c r="ELR198" s="54"/>
      <c r="ELS198" s="54"/>
      <c r="ELT198" s="54"/>
      <c r="ELU198" s="54"/>
      <c r="ELV198" s="54"/>
      <c r="ELW198" s="54"/>
      <c r="ELX198" s="54"/>
      <c r="ELY198" s="54"/>
      <c r="ELZ198" s="54"/>
      <c r="EMA198" s="54"/>
      <c r="EMB198" s="54"/>
      <c r="EMC198" s="54"/>
      <c r="EMD198" s="54"/>
      <c r="EME198" s="54"/>
      <c r="EMF198" s="54"/>
      <c r="EMG198" s="54"/>
      <c r="EMH198" s="54"/>
      <c r="EMI198" s="54"/>
      <c r="EMJ198" s="54"/>
      <c r="EMK198" s="54"/>
      <c r="EML198" s="54"/>
      <c r="EMM198" s="54"/>
      <c r="EMN198" s="54"/>
      <c r="EMO198" s="54"/>
      <c r="EMP198" s="54"/>
      <c r="EMQ198" s="54"/>
      <c r="EMR198" s="54"/>
      <c r="EMS198" s="54"/>
      <c r="EMT198" s="54"/>
      <c r="EMU198" s="54"/>
      <c r="EMV198" s="54"/>
      <c r="EMW198" s="54"/>
      <c r="EMX198" s="54"/>
      <c r="EMY198" s="54"/>
      <c r="EMZ198" s="54"/>
      <c r="ENA198" s="54"/>
      <c r="ENB198" s="54"/>
      <c r="ENC198" s="54"/>
      <c r="END198" s="54"/>
      <c r="ENE198" s="54"/>
      <c r="ENF198" s="54"/>
      <c r="ENG198" s="54"/>
      <c r="ENH198" s="54"/>
      <c r="ENI198" s="54"/>
      <c r="ENJ198" s="54"/>
      <c r="ENK198" s="54"/>
      <c r="ENL198" s="54"/>
      <c r="ENM198" s="54"/>
      <c r="ENN198" s="54"/>
      <c r="ENO198" s="54"/>
      <c r="ENP198" s="54"/>
      <c r="ENQ198" s="54"/>
      <c r="ENR198" s="54"/>
      <c r="ENS198" s="54"/>
      <c r="ENT198" s="54"/>
      <c r="ENU198" s="54"/>
      <c r="ENV198" s="54"/>
      <c r="ENW198" s="54"/>
      <c r="ENX198" s="54"/>
      <c r="ENY198" s="54"/>
      <c r="ENZ198" s="54"/>
      <c r="EOA198" s="54"/>
      <c r="EOB198" s="54"/>
      <c r="EOC198" s="54"/>
      <c r="EOD198" s="54"/>
      <c r="EOE198" s="54"/>
      <c r="EOF198" s="54"/>
      <c r="EOG198" s="54"/>
      <c r="EOH198" s="54"/>
      <c r="EOI198" s="54"/>
      <c r="EOJ198" s="54"/>
      <c r="EOK198" s="54"/>
      <c r="EOL198" s="54"/>
      <c r="EOM198" s="54"/>
      <c r="EON198" s="54"/>
      <c r="EOO198" s="54"/>
      <c r="EOP198" s="54"/>
      <c r="EOQ198" s="54"/>
      <c r="EOR198" s="54"/>
      <c r="EOS198" s="54"/>
      <c r="EOT198" s="54"/>
      <c r="EOU198" s="54"/>
      <c r="EOV198" s="54"/>
      <c r="EOW198" s="54"/>
      <c r="EOX198" s="54"/>
      <c r="EOY198" s="54"/>
      <c r="EOZ198" s="54"/>
      <c r="EPA198" s="54"/>
      <c r="EPB198" s="54"/>
      <c r="EPC198" s="54"/>
      <c r="EPD198" s="54"/>
      <c r="EPE198" s="54"/>
      <c r="EPF198" s="54"/>
      <c r="EPG198" s="54"/>
      <c r="EPH198" s="54"/>
      <c r="EPI198" s="54"/>
      <c r="EPJ198" s="54"/>
      <c r="EPK198" s="54"/>
      <c r="EPL198" s="54"/>
      <c r="EPM198" s="54"/>
      <c r="EPN198" s="54"/>
      <c r="EPO198" s="54"/>
      <c r="EPP198" s="54"/>
      <c r="EPQ198" s="54"/>
      <c r="EPR198" s="54"/>
      <c r="EPS198" s="54"/>
      <c r="EPT198" s="54"/>
      <c r="EPU198" s="54"/>
      <c r="EPV198" s="54"/>
      <c r="EPW198" s="54"/>
      <c r="EPX198" s="54"/>
      <c r="EPY198" s="54"/>
      <c r="EPZ198" s="54"/>
      <c r="EQA198" s="54"/>
      <c r="EQB198" s="54"/>
      <c r="EQC198" s="54"/>
      <c r="EQD198" s="54"/>
      <c r="EQE198" s="54"/>
      <c r="EQF198" s="54"/>
      <c r="EQG198" s="54"/>
      <c r="EQH198" s="54"/>
      <c r="EQI198" s="54"/>
      <c r="EQJ198" s="54"/>
      <c r="EQK198" s="54"/>
      <c r="EQL198" s="54"/>
      <c r="EQM198" s="54"/>
      <c r="EQN198" s="54"/>
      <c r="EQO198" s="54"/>
      <c r="EQP198" s="54"/>
      <c r="EQQ198" s="54"/>
      <c r="EQR198" s="54"/>
      <c r="EQS198" s="54"/>
      <c r="EQT198" s="54"/>
      <c r="EQU198" s="54"/>
      <c r="EQV198" s="54"/>
      <c r="EQW198" s="54"/>
      <c r="EQX198" s="54"/>
      <c r="EQY198" s="54"/>
      <c r="EQZ198" s="54"/>
      <c r="ERA198" s="54"/>
      <c r="ERB198" s="54"/>
      <c r="ERC198" s="54"/>
      <c r="ERD198" s="54"/>
      <c r="ERE198" s="54"/>
      <c r="ERF198" s="54"/>
      <c r="ERG198" s="54"/>
      <c r="ERH198" s="54"/>
      <c r="ERI198" s="54"/>
      <c r="ERJ198" s="54"/>
      <c r="ERK198" s="54"/>
      <c r="ERL198" s="54"/>
      <c r="ERM198" s="54"/>
      <c r="ERN198" s="54"/>
      <c r="ERO198" s="54"/>
      <c r="ERP198" s="54"/>
      <c r="ERQ198" s="54"/>
      <c r="ERR198" s="54"/>
      <c r="ERS198" s="54"/>
      <c r="ERT198" s="54"/>
      <c r="ERU198" s="54"/>
      <c r="ERV198" s="54"/>
      <c r="ERW198" s="54"/>
      <c r="ERX198" s="54"/>
      <c r="ERY198" s="54"/>
      <c r="ERZ198" s="54"/>
      <c r="ESA198" s="54"/>
      <c r="ESB198" s="54"/>
      <c r="ESC198" s="54"/>
      <c r="ESD198" s="54"/>
      <c r="ESE198" s="54"/>
      <c r="ESF198" s="54"/>
      <c r="ESG198" s="54"/>
      <c r="ESH198" s="54"/>
      <c r="ESI198" s="54"/>
      <c r="ESJ198" s="54"/>
      <c r="ESK198" s="54"/>
      <c r="ESL198" s="54"/>
      <c r="ESM198" s="54"/>
      <c r="ESN198" s="54"/>
      <c r="ESO198" s="54"/>
      <c r="ESP198" s="54"/>
      <c r="ESQ198" s="54"/>
      <c r="ESR198" s="54"/>
      <c r="ESS198" s="54"/>
      <c r="EST198" s="54"/>
      <c r="ESU198" s="54"/>
      <c r="ESV198" s="54"/>
      <c r="ESW198" s="54"/>
      <c r="ESX198" s="54"/>
      <c r="ESY198" s="54"/>
      <c r="ESZ198" s="54"/>
      <c r="ETA198" s="54"/>
      <c r="ETB198" s="54"/>
      <c r="ETC198" s="54"/>
      <c r="ETD198" s="54"/>
      <c r="ETE198" s="54"/>
      <c r="ETF198" s="54"/>
      <c r="ETG198" s="54"/>
      <c r="ETH198" s="54"/>
      <c r="ETI198" s="54"/>
      <c r="ETJ198" s="54"/>
      <c r="ETK198" s="54"/>
      <c r="ETL198" s="54"/>
      <c r="ETM198" s="54"/>
      <c r="ETN198" s="54"/>
      <c r="ETO198" s="54"/>
      <c r="ETP198" s="54"/>
      <c r="ETQ198" s="54"/>
      <c r="ETR198" s="54"/>
      <c r="ETS198" s="54"/>
      <c r="ETT198" s="54"/>
      <c r="ETU198" s="54"/>
      <c r="ETV198" s="54"/>
      <c r="ETW198" s="54"/>
      <c r="ETX198" s="54"/>
      <c r="ETY198" s="54"/>
      <c r="ETZ198" s="54"/>
      <c r="EUA198" s="54"/>
      <c r="EUB198" s="54"/>
      <c r="EUC198" s="54"/>
      <c r="EUD198" s="54"/>
      <c r="EUE198" s="54"/>
      <c r="EUF198" s="54"/>
      <c r="EUG198" s="54"/>
      <c r="EUH198" s="54"/>
      <c r="EUI198" s="54"/>
      <c r="EUJ198" s="54"/>
      <c r="EUK198" s="54"/>
      <c r="EUL198" s="54"/>
      <c r="EUM198" s="54"/>
      <c r="EUN198" s="54"/>
      <c r="EUO198" s="54"/>
      <c r="EUP198" s="54"/>
      <c r="EUQ198" s="54"/>
      <c r="EUR198" s="54"/>
      <c r="EUS198" s="54"/>
      <c r="EUT198" s="54"/>
      <c r="EUU198" s="54"/>
      <c r="EUV198" s="54"/>
      <c r="EUW198" s="54"/>
      <c r="EUX198" s="54"/>
      <c r="EUY198" s="54"/>
      <c r="EUZ198" s="54"/>
      <c r="EVA198" s="54"/>
      <c r="EVB198" s="54"/>
      <c r="EVC198" s="54"/>
      <c r="EVD198" s="54"/>
      <c r="EVE198" s="54"/>
      <c r="EVF198" s="54"/>
      <c r="EVG198" s="54"/>
      <c r="EVH198" s="54"/>
      <c r="EVI198" s="54"/>
      <c r="EVJ198" s="54"/>
      <c r="EVK198" s="54"/>
      <c r="EVL198" s="54"/>
      <c r="EVM198" s="54"/>
      <c r="EVN198" s="54"/>
      <c r="EVO198" s="54"/>
      <c r="EVP198" s="54"/>
      <c r="EVQ198" s="54"/>
      <c r="EVR198" s="54"/>
      <c r="EVS198" s="54"/>
      <c r="EVT198" s="54"/>
      <c r="EVU198" s="54"/>
      <c r="EVV198" s="54"/>
      <c r="EVW198" s="54"/>
      <c r="EVX198" s="54"/>
      <c r="EVY198" s="54"/>
      <c r="EVZ198" s="54"/>
      <c r="EWA198" s="54"/>
      <c r="EWB198" s="54"/>
      <c r="EWC198" s="54"/>
      <c r="EWD198" s="54"/>
      <c r="EWE198" s="54"/>
      <c r="EWF198" s="54"/>
      <c r="EWG198" s="54"/>
      <c r="EWH198" s="54"/>
      <c r="EWI198" s="54"/>
      <c r="EWJ198" s="54"/>
      <c r="EWK198" s="54"/>
      <c r="EWL198" s="54"/>
      <c r="EWM198" s="54"/>
      <c r="EWN198" s="54"/>
      <c r="EWO198" s="54"/>
      <c r="EWP198" s="54"/>
      <c r="EWQ198" s="54"/>
      <c r="EWR198" s="54"/>
      <c r="EWS198" s="54"/>
      <c r="EWT198" s="54"/>
      <c r="EWU198" s="54"/>
      <c r="EWV198" s="54"/>
      <c r="EWW198" s="54"/>
      <c r="EWX198" s="54"/>
      <c r="EWY198" s="54"/>
      <c r="EWZ198" s="54"/>
      <c r="EXA198" s="54"/>
      <c r="EXB198" s="54"/>
      <c r="EXC198" s="54"/>
      <c r="EXD198" s="54"/>
      <c r="EXE198" s="54"/>
      <c r="EXF198" s="54"/>
      <c r="EXG198" s="54"/>
      <c r="EXH198" s="54"/>
      <c r="EXI198" s="54"/>
      <c r="EXJ198" s="54"/>
      <c r="EXK198" s="54"/>
      <c r="EXL198" s="54"/>
      <c r="EXM198" s="54"/>
      <c r="EXN198" s="54"/>
      <c r="EXO198" s="54"/>
      <c r="EXP198" s="54"/>
      <c r="EXQ198" s="54"/>
      <c r="EXR198" s="54"/>
      <c r="EXS198" s="54"/>
      <c r="EXT198" s="54"/>
      <c r="EXU198" s="54"/>
      <c r="EXV198" s="54"/>
      <c r="EXW198" s="54"/>
      <c r="EXX198" s="54"/>
      <c r="EXY198" s="54"/>
      <c r="EXZ198" s="54"/>
      <c r="EYA198" s="54"/>
      <c r="EYB198" s="54"/>
      <c r="EYC198" s="54"/>
      <c r="EYD198" s="54"/>
      <c r="EYE198" s="54"/>
      <c r="EYF198" s="54"/>
      <c r="EYG198" s="54"/>
      <c r="EYH198" s="54"/>
      <c r="EYI198" s="54"/>
      <c r="EYJ198" s="54"/>
      <c r="EYK198" s="54"/>
      <c r="EYL198" s="54"/>
      <c r="EYM198" s="54"/>
      <c r="EYN198" s="54"/>
      <c r="EYO198" s="54"/>
      <c r="EYP198" s="54"/>
      <c r="EYQ198" s="54"/>
      <c r="EYR198" s="54"/>
      <c r="EYS198" s="54"/>
      <c r="EYT198" s="54"/>
      <c r="EYU198" s="54"/>
      <c r="EYV198" s="54"/>
      <c r="EYW198" s="54"/>
      <c r="EYX198" s="54"/>
      <c r="EYY198" s="54"/>
      <c r="EYZ198" s="54"/>
      <c r="EZA198" s="54"/>
      <c r="EZB198" s="54"/>
      <c r="EZC198" s="54"/>
      <c r="EZD198" s="54"/>
      <c r="EZE198" s="54"/>
      <c r="EZF198" s="54"/>
      <c r="EZG198" s="54"/>
      <c r="EZH198" s="54"/>
      <c r="EZI198" s="54"/>
      <c r="EZJ198" s="54"/>
      <c r="EZK198" s="54"/>
      <c r="EZL198" s="54"/>
      <c r="EZM198" s="54"/>
      <c r="EZN198" s="54"/>
      <c r="EZO198" s="54"/>
      <c r="EZP198" s="54"/>
      <c r="EZQ198" s="54"/>
      <c r="EZR198" s="54"/>
      <c r="EZS198" s="54"/>
      <c r="EZT198" s="54"/>
      <c r="EZU198" s="54"/>
      <c r="EZV198" s="54"/>
      <c r="EZW198" s="54"/>
      <c r="EZX198" s="54"/>
      <c r="EZY198" s="54"/>
      <c r="EZZ198" s="54"/>
      <c r="FAA198" s="54"/>
      <c r="FAB198" s="54"/>
      <c r="FAC198" s="54"/>
      <c r="FAD198" s="54"/>
      <c r="FAE198" s="54"/>
      <c r="FAF198" s="54"/>
      <c r="FAG198" s="54"/>
      <c r="FAH198" s="54"/>
      <c r="FAI198" s="54"/>
      <c r="FAJ198" s="54"/>
      <c r="FAK198" s="54"/>
      <c r="FAL198" s="54"/>
      <c r="FAM198" s="54"/>
      <c r="FAN198" s="54"/>
      <c r="FAO198" s="54"/>
      <c r="FAP198" s="54"/>
      <c r="FAQ198" s="54"/>
      <c r="FAR198" s="54"/>
      <c r="FAS198" s="54"/>
      <c r="FAT198" s="54"/>
      <c r="FAU198" s="54"/>
      <c r="FAV198" s="54"/>
      <c r="FAW198" s="54"/>
      <c r="FAX198" s="54"/>
      <c r="FAY198" s="54"/>
      <c r="FAZ198" s="54"/>
      <c r="FBA198" s="54"/>
      <c r="FBB198" s="54"/>
      <c r="FBC198" s="54"/>
      <c r="FBD198" s="54"/>
      <c r="FBE198" s="54"/>
      <c r="FBF198" s="54"/>
      <c r="FBG198" s="54"/>
      <c r="FBH198" s="54"/>
      <c r="FBI198" s="54"/>
      <c r="FBJ198" s="54"/>
      <c r="FBK198" s="54"/>
      <c r="FBL198" s="54"/>
      <c r="FBM198" s="54"/>
      <c r="FBN198" s="54"/>
      <c r="FBO198" s="54"/>
      <c r="FBP198" s="54"/>
      <c r="FBQ198" s="54"/>
      <c r="FBR198" s="54"/>
      <c r="FBS198" s="54"/>
      <c r="FBT198" s="54"/>
      <c r="FBU198" s="54"/>
      <c r="FBV198" s="54"/>
      <c r="FBW198" s="54"/>
      <c r="FBX198" s="54"/>
      <c r="FBY198" s="54"/>
      <c r="FBZ198" s="54"/>
      <c r="FCA198" s="54"/>
      <c r="FCB198" s="54"/>
      <c r="FCC198" s="54"/>
      <c r="FCD198" s="54"/>
      <c r="FCE198" s="54"/>
      <c r="FCF198" s="54"/>
      <c r="FCG198" s="54"/>
      <c r="FCH198" s="54"/>
      <c r="FCI198" s="54"/>
      <c r="FCJ198" s="54"/>
      <c r="FCK198" s="54"/>
      <c r="FCL198" s="54"/>
      <c r="FCM198" s="54"/>
      <c r="FCN198" s="54"/>
      <c r="FCO198" s="54"/>
      <c r="FCP198" s="54"/>
      <c r="FCQ198" s="54"/>
      <c r="FCR198" s="54"/>
      <c r="FCS198" s="54"/>
      <c r="FCT198" s="54"/>
      <c r="FCU198" s="54"/>
      <c r="FCV198" s="54"/>
      <c r="FCW198" s="54"/>
      <c r="FCX198" s="54"/>
      <c r="FCY198" s="54"/>
      <c r="FCZ198" s="54"/>
      <c r="FDA198" s="54"/>
      <c r="FDB198" s="54"/>
      <c r="FDC198" s="54"/>
      <c r="FDD198" s="54"/>
      <c r="FDE198" s="54"/>
      <c r="FDF198" s="54"/>
      <c r="FDG198" s="54"/>
      <c r="FDH198" s="54"/>
      <c r="FDI198" s="54"/>
      <c r="FDJ198" s="54"/>
      <c r="FDK198" s="54"/>
      <c r="FDL198" s="54"/>
      <c r="FDM198" s="54"/>
      <c r="FDN198" s="54"/>
      <c r="FDO198" s="54"/>
      <c r="FDP198" s="54"/>
      <c r="FDQ198" s="54"/>
      <c r="FDR198" s="54"/>
      <c r="FDS198" s="54"/>
      <c r="FDT198" s="54"/>
      <c r="FDU198" s="54"/>
      <c r="FDV198" s="54"/>
      <c r="FDW198" s="54"/>
      <c r="FDX198" s="54"/>
      <c r="FDY198" s="54"/>
      <c r="FDZ198" s="54"/>
      <c r="FEA198" s="54"/>
      <c r="FEB198" s="54"/>
      <c r="FEC198" s="54"/>
      <c r="FED198" s="54"/>
      <c r="FEE198" s="54"/>
      <c r="FEF198" s="54"/>
      <c r="FEG198" s="54"/>
      <c r="FEH198" s="54"/>
      <c r="FEI198" s="54"/>
      <c r="FEJ198" s="54"/>
      <c r="FEK198" s="54"/>
      <c r="FEL198" s="54"/>
      <c r="FEM198" s="54"/>
      <c r="FEN198" s="54"/>
      <c r="FEO198" s="54"/>
      <c r="FEP198" s="54"/>
      <c r="FEQ198" s="54"/>
      <c r="FER198" s="54"/>
      <c r="FES198" s="54"/>
      <c r="FET198" s="54"/>
      <c r="FEU198" s="54"/>
      <c r="FEV198" s="54"/>
      <c r="FEW198" s="54"/>
      <c r="FEX198" s="54"/>
      <c r="FEY198" s="54"/>
      <c r="FEZ198" s="54"/>
      <c r="FFA198" s="54"/>
      <c r="FFB198" s="54"/>
      <c r="FFC198" s="54"/>
      <c r="FFD198" s="54"/>
      <c r="FFE198" s="54"/>
      <c r="FFF198" s="54"/>
      <c r="FFG198" s="54"/>
      <c r="FFH198" s="54"/>
      <c r="FFI198" s="54"/>
      <c r="FFJ198" s="54"/>
      <c r="FFK198" s="54"/>
      <c r="FFL198" s="54"/>
      <c r="FFM198" s="54"/>
      <c r="FFN198" s="54"/>
      <c r="FFO198" s="54"/>
      <c r="FFP198" s="54"/>
      <c r="FFQ198" s="54"/>
      <c r="FFR198" s="54"/>
      <c r="FFS198" s="54"/>
      <c r="FFT198" s="54"/>
      <c r="FFU198" s="54"/>
      <c r="FFV198" s="54"/>
      <c r="FFW198" s="54"/>
      <c r="FFX198" s="54"/>
      <c r="FFY198" s="54"/>
      <c r="FFZ198" s="54"/>
      <c r="FGA198" s="54"/>
      <c r="FGB198" s="54"/>
      <c r="FGC198" s="54"/>
      <c r="FGD198" s="54"/>
      <c r="FGE198" s="54"/>
      <c r="FGF198" s="54"/>
      <c r="FGG198" s="54"/>
      <c r="FGH198" s="54"/>
      <c r="FGI198" s="54"/>
      <c r="FGJ198" s="54"/>
      <c r="FGK198" s="54"/>
      <c r="FGL198" s="54"/>
      <c r="FGM198" s="54"/>
      <c r="FGN198" s="54"/>
      <c r="FGO198" s="54"/>
      <c r="FGP198" s="54"/>
      <c r="FGQ198" s="54"/>
      <c r="FGR198" s="54"/>
      <c r="FGS198" s="54"/>
      <c r="FGT198" s="54"/>
      <c r="FGU198" s="54"/>
      <c r="FGV198" s="54"/>
      <c r="FGW198" s="54"/>
      <c r="FGX198" s="54"/>
      <c r="FGY198" s="54"/>
      <c r="FGZ198" s="54"/>
      <c r="FHA198" s="54"/>
      <c r="FHB198" s="54"/>
      <c r="FHC198" s="54"/>
      <c r="FHD198" s="54"/>
      <c r="FHE198" s="54"/>
      <c r="FHF198" s="54"/>
      <c r="FHG198" s="54"/>
      <c r="FHH198" s="54"/>
      <c r="FHI198" s="54"/>
      <c r="FHJ198" s="54"/>
      <c r="FHK198" s="54"/>
      <c r="FHL198" s="54"/>
      <c r="FHM198" s="54"/>
      <c r="FHN198" s="54"/>
      <c r="FHO198" s="54"/>
      <c r="FHP198" s="54"/>
      <c r="FHQ198" s="54"/>
      <c r="FHR198" s="54"/>
      <c r="FHS198" s="54"/>
      <c r="FHT198" s="54"/>
      <c r="FHU198" s="54"/>
      <c r="FHV198" s="54"/>
      <c r="FHW198" s="54"/>
      <c r="FHX198" s="54"/>
      <c r="FHY198" s="54"/>
      <c r="FHZ198" s="54"/>
      <c r="FIA198" s="54"/>
      <c r="FIB198" s="54"/>
      <c r="FIC198" s="54"/>
      <c r="FID198" s="54"/>
      <c r="FIE198" s="54"/>
      <c r="FIF198" s="54"/>
      <c r="FIG198" s="54"/>
      <c r="FIH198" s="54"/>
      <c r="FII198" s="54"/>
      <c r="FIJ198" s="54"/>
      <c r="FIK198" s="54"/>
      <c r="FIL198" s="54"/>
      <c r="FIM198" s="54"/>
      <c r="FIN198" s="54"/>
      <c r="FIO198" s="54"/>
      <c r="FIP198" s="54"/>
      <c r="FIQ198" s="54"/>
      <c r="FIR198" s="54"/>
      <c r="FIS198" s="54"/>
      <c r="FIT198" s="54"/>
      <c r="FIU198" s="54"/>
      <c r="FIV198" s="54"/>
      <c r="FIW198" s="54"/>
      <c r="FIX198" s="54"/>
      <c r="FIY198" s="54"/>
      <c r="FIZ198" s="54"/>
      <c r="FJA198" s="54"/>
      <c r="FJB198" s="54"/>
      <c r="FJC198" s="54"/>
      <c r="FJD198" s="54"/>
      <c r="FJE198" s="54"/>
      <c r="FJF198" s="54"/>
      <c r="FJG198" s="54"/>
      <c r="FJH198" s="54"/>
      <c r="FJI198" s="54"/>
      <c r="FJJ198" s="54"/>
      <c r="FJK198" s="54"/>
      <c r="FJL198" s="54"/>
      <c r="FJM198" s="54"/>
      <c r="FJN198" s="54"/>
      <c r="FJO198" s="54"/>
      <c r="FJP198" s="54"/>
      <c r="FJQ198" s="54"/>
      <c r="FJR198" s="54"/>
      <c r="FJS198" s="54"/>
      <c r="FJT198" s="54"/>
      <c r="FJU198" s="54"/>
      <c r="FJV198" s="54"/>
      <c r="FJW198" s="54"/>
      <c r="FJX198" s="54"/>
      <c r="FJY198" s="54"/>
      <c r="FJZ198" s="54"/>
      <c r="FKA198" s="54"/>
      <c r="FKB198" s="54"/>
      <c r="FKC198" s="54"/>
      <c r="FKD198" s="54"/>
      <c r="FKE198" s="54"/>
      <c r="FKF198" s="54"/>
      <c r="FKG198" s="54"/>
      <c r="FKH198" s="54"/>
      <c r="FKI198" s="54"/>
      <c r="FKJ198" s="54"/>
      <c r="FKK198" s="54"/>
      <c r="FKL198" s="54"/>
      <c r="FKM198" s="54"/>
      <c r="FKN198" s="54"/>
      <c r="FKO198" s="54"/>
      <c r="FKP198" s="54"/>
      <c r="FKQ198" s="54"/>
      <c r="FKR198" s="54"/>
      <c r="FKS198" s="54"/>
      <c r="FKT198" s="54"/>
      <c r="FKU198" s="54"/>
      <c r="FKV198" s="54"/>
      <c r="FKW198" s="54"/>
      <c r="FKX198" s="54"/>
      <c r="FKY198" s="54"/>
      <c r="FKZ198" s="54"/>
      <c r="FLA198" s="54"/>
      <c r="FLB198" s="54"/>
      <c r="FLC198" s="54"/>
      <c r="FLD198" s="54"/>
      <c r="FLE198" s="54"/>
      <c r="FLF198" s="54"/>
      <c r="FLG198" s="54"/>
      <c r="FLH198" s="54"/>
      <c r="FLI198" s="54"/>
      <c r="FLJ198" s="54"/>
      <c r="FLK198" s="54"/>
      <c r="FLL198" s="54"/>
      <c r="FLM198" s="54"/>
      <c r="FLN198" s="54"/>
      <c r="FLO198" s="54"/>
      <c r="FLP198" s="54"/>
      <c r="FLQ198" s="54"/>
      <c r="FLR198" s="54"/>
      <c r="FLS198" s="54"/>
      <c r="FLT198" s="54"/>
      <c r="FLU198" s="54"/>
      <c r="FLV198" s="54"/>
      <c r="FLW198" s="54"/>
      <c r="FLX198" s="54"/>
      <c r="FLY198" s="54"/>
      <c r="FLZ198" s="54"/>
      <c r="FMA198" s="54"/>
      <c r="FMB198" s="54"/>
      <c r="FMC198" s="54"/>
      <c r="FMD198" s="54"/>
      <c r="FME198" s="54"/>
      <c r="FMF198" s="54"/>
      <c r="FMG198" s="54"/>
      <c r="FMH198" s="54"/>
      <c r="FMI198" s="54"/>
      <c r="FMJ198" s="54"/>
      <c r="FMK198" s="54"/>
      <c r="FML198" s="54"/>
      <c r="FMM198" s="54"/>
      <c r="FMN198" s="54"/>
      <c r="FMO198" s="54"/>
      <c r="FMP198" s="54"/>
      <c r="FMQ198" s="54"/>
      <c r="FMR198" s="54"/>
      <c r="FMS198" s="54"/>
      <c r="FMT198" s="54"/>
      <c r="FMU198" s="54"/>
      <c r="FMV198" s="54"/>
      <c r="FMW198" s="54"/>
      <c r="FMX198" s="54"/>
      <c r="FMY198" s="54"/>
      <c r="FMZ198" s="54"/>
      <c r="FNA198" s="54"/>
      <c r="FNB198" s="54"/>
      <c r="FNC198" s="54"/>
      <c r="FND198" s="54"/>
      <c r="FNE198" s="54"/>
      <c r="FNF198" s="54"/>
      <c r="FNG198" s="54"/>
      <c r="FNH198" s="54"/>
      <c r="FNI198" s="54"/>
      <c r="FNJ198" s="54"/>
      <c r="FNK198" s="54"/>
      <c r="FNL198" s="54"/>
      <c r="FNM198" s="54"/>
      <c r="FNN198" s="54"/>
      <c r="FNO198" s="54"/>
      <c r="FNP198" s="54"/>
      <c r="FNQ198" s="54"/>
      <c r="FNR198" s="54"/>
      <c r="FNS198" s="54"/>
      <c r="FNT198" s="54"/>
      <c r="FNU198" s="54"/>
      <c r="FNV198" s="54"/>
      <c r="FNW198" s="54"/>
      <c r="FNX198" s="54"/>
      <c r="FNY198" s="54"/>
      <c r="FNZ198" s="54"/>
      <c r="FOA198" s="54"/>
      <c r="FOB198" s="54"/>
      <c r="FOC198" s="54"/>
      <c r="FOD198" s="54"/>
      <c r="FOE198" s="54"/>
      <c r="FOF198" s="54"/>
      <c r="FOG198" s="54"/>
      <c r="FOH198" s="54"/>
      <c r="FOI198" s="54"/>
      <c r="FOJ198" s="54"/>
      <c r="FOK198" s="54"/>
      <c r="FOL198" s="54"/>
      <c r="FOM198" s="54"/>
      <c r="FON198" s="54"/>
      <c r="FOO198" s="54"/>
      <c r="FOP198" s="54"/>
      <c r="FOQ198" s="54"/>
      <c r="FOR198" s="54"/>
      <c r="FOS198" s="54"/>
      <c r="FOT198" s="54"/>
      <c r="FOU198" s="54"/>
      <c r="FOV198" s="54"/>
      <c r="FOW198" s="54"/>
      <c r="FOX198" s="54"/>
      <c r="FOY198" s="54"/>
      <c r="FOZ198" s="54"/>
      <c r="FPA198" s="54"/>
      <c r="FPB198" s="54"/>
      <c r="FPC198" s="54"/>
      <c r="FPD198" s="54"/>
      <c r="FPE198" s="54"/>
      <c r="FPF198" s="54"/>
      <c r="FPG198" s="54"/>
      <c r="FPH198" s="54"/>
      <c r="FPI198" s="54"/>
      <c r="FPJ198" s="54"/>
      <c r="FPK198" s="54"/>
      <c r="FPL198" s="54"/>
      <c r="FPM198" s="54"/>
      <c r="FPN198" s="54"/>
      <c r="FPO198" s="54"/>
      <c r="FPP198" s="54"/>
      <c r="FPQ198" s="54"/>
      <c r="FPR198" s="54"/>
      <c r="FPS198" s="54"/>
      <c r="FPT198" s="54"/>
      <c r="FPU198" s="54"/>
      <c r="FPV198" s="54"/>
      <c r="FPW198" s="54"/>
      <c r="FPX198" s="54"/>
      <c r="FPY198" s="54"/>
      <c r="FPZ198" s="54"/>
      <c r="FQA198" s="54"/>
      <c r="FQB198" s="54"/>
      <c r="FQC198" s="54"/>
      <c r="FQD198" s="54"/>
      <c r="FQE198" s="54"/>
      <c r="FQF198" s="54"/>
      <c r="FQG198" s="54"/>
      <c r="FQH198" s="54"/>
      <c r="FQI198" s="54"/>
      <c r="FQJ198" s="54"/>
      <c r="FQK198" s="54"/>
      <c r="FQL198" s="54"/>
      <c r="FQM198" s="54"/>
      <c r="FQN198" s="54"/>
      <c r="FQO198" s="54"/>
      <c r="FQP198" s="54"/>
      <c r="FQQ198" s="54"/>
      <c r="FQR198" s="54"/>
      <c r="FQS198" s="54"/>
      <c r="FQT198" s="54"/>
      <c r="FQU198" s="54"/>
      <c r="FQV198" s="54"/>
      <c r="FQW198" s="54"/>
      <c r="FQX198" s="54"/>
      <c r="FQY198" s="54"/>
      <c r="FQZ198" s="54"/>
      <c r="FRA198" s="54"/>
      <c r="FRB198" s="54"/>
      <c r="FRC198" s="54"/>
      <c r="FRD198" s="54"/>
      <c r="FRE198" s="54"/>
      <c r="FRF198" s="54"/>
      <c r="FRG198" s="54"/>
      <c r="FRH198" s="54"/>
      <c r="FRI198" s="54"/>
      <c r="FRJ198" s="54"/>
      <c r="FRK198" s="54"/>
      <c r="FRL198" s="54"/>
      <c r="FRM198" s="54"/>
      <c r="FRN198" s="54"/>
      <c r="FRO198" s="54"/>
      <c r="FRP198" s="54"/>
      <c r="FRQ198" s="54"/>
      <c r="FRR198" s="54"/>
      <c r="FRS198" s="54"/>
      <c r="FRT198" s="54"/>
      <c r="FRU198" s="54"/>
      <c r="FRV198" s="54"/>
      <c r="FRW198" s="54"/>
      <c r="FRX198" s="54"/>
      <c r="FRY198" s="54"/>
      <c r="FRZ198" s="54"/>
      <c r="FSA198" s="54"/>
      <c r="FSB198" s="54"/>
      <c r="FSC198" s="54"/>
      <c r="FSD198" s="54"/>
      <c r="FSE198" s="54"/>
      <c r="FSF198" s="54"/>
      <c r="FSG198" s="54"/>
      <c r="FSH198" s="54"/>
      <c r="FSI198" s="54"/>
      <c r="FSJ198" s="54"/>
      <c r="FSK198" s="54"/>
      <c r="FSL198" s="54"/>
      <c r="FSM198" s="54"/>
      <c r="FSN198" s="54"/>
      <c r="FSO198" s="54"/>
      <c r="FSP198" s="54"/>
      <c r="FSQ198" s="54"/>
      <c r="FSR198" s="54"/>
      <c r="FSS198" s="54"/>
      <c r="FST198" s="54"/>
      <c r="FSU198" s="54"/>
      <c r="FSV198" s="54"/>
      <c r="FSW198" s="54"/>
      <c r="FSX198" s="54"/>
      <c r="FSY198" s="54"/>
      <c r="FSZ198" s="54"/>
      <c r="FTA198" s="54"/>
      <c r="FTB198" s="54"/>
      <c r="FTC198" s="54"/>
      <c r="FTD198" s="54"/>
      <c r="FTE198" s="54"/>
      <c r="FTF198" s="54"/>
      <c r="FTG198" s="54"/>
      <c r="FTH198" s="54"/>
      <c r="FTI198" s="54"/>
      <c r="FTJ198" s="54"/>
      <c r="FTK198" s="54"/>
      <c r="FTL198" s="54"/>
      <c r="FTM198" s="54"/>
      <c r="FTN198" s="54"/>
      <c r="FTO198" s="54"/>
      <c r="FTP198" s="54"/>
      <c r="FTQ198" s="54"/>
      <c r="FTR198" s="54"/>
      <c r="FTS198" s="54"/>
      <c r="FTT198" s="54"/>
      <c r="FTU198" s="54"/>
      <c r="FTV198" s="54"/>
      <c r="FTW198" s="54"/>
      <c r="FTX198" s="54"/>
      <c r="FTY198" s="54"/>
      <c r="FTZ198" s="54"/>
      <c r="FUA198" s="54"/>
      <c r="FUB198" s="54"/>
      <c r="FUC198" s="54"/>
      <c r="FUD198" s="54"/>
      <c r="FUE198" s="54"/>
      <c r="FUF198" s="54"/>
      <c r="FUG198" s="54"/>
      <c r="FUH198" s="54"/>
      <c r="FUI198" s="54"/>
      <c r="FUJ198" s="54"/>
      <c r="FUK198" s="54"/>
      <c r="FUL198" s="54"/>
      <c r="FUM198" s="54"/>
      <c r="FUN198" s="54"/>
      <c r="FUO198" s="54"/>
      <c r="FUP198" s="54"/>
      <c r="FUQ198" s="54"/>
      <c r="FUR198" s="54"/>
      <c r="FUS198" s="54"/>
      <c r="FUT198" s="54"/>
      <c r="FUU198" s="54"/>
      <c r="FUV198" s="54"/>
      <c r="FUW198" s="54"/>
      <c r="FUX198" s="54"/>
      <c r="FUY198" s="54"/>
      <c r="FUZ198" s="54"/>
      <c r="FVA198" s="54"/>
      <c r="FVB198" s="54"/>
      <c r="FVC198" s="54"/>
      <c r="FVD198" s="54"/>
      <c r="FVE198" s="54"/>
      <c r="FVF198" s="54"/>
      <c r="FVG198" s="54"/>
      <c r="FVH198" s="54"/>
      <c r="FVI198" s="54"/>
      <c r="FVJ198" s="54"/>
      <c r="FVK198" s="54"/>
      <c r="FVL198" s="54"/>
      <c r="FVM198" s="54"/>
      <c r="FVN198" s="54"/>
      <c r="FVO198" s="54"/>
      <c r="FVP198" s="54"/>
      <c r="FVQ198" s="54"/>
      <c r="FVR198" s="54"/>
      <c r="FVS198" s="54"/>
      <c r="FVT198" s="54"/>
      <c r="FVU198" s="54"/>
      <c r="FVV198" s="54"/>
      <c r="FVW198" s="54"/>
      <c r="FVX198" s="54"/>
      <c r="FVY198" s="54"/>
      <c r="FVZ198" s="54"/>
      <c r="FWA198" s="54"/>
      <c r="FWB198" s="54"/>
      <c r="FWC198" s="54"/>
      <c r="FWD198" s="54"/>
      <c r="FWE198" s="54"/>
      <c r="FWF198" s="54"/>
      <c r="FWG198" s="54"/>
      <c r="FWH198" s="54"/>
      <c r="FWI198" s="54"/>
      <c r="FWJ198" s="54"/>
      <c r="FWK198" s="54"/>
      <c r="FWL198" s="54"/>
      <c r="FWM198" s="54"/>
      <c r="FWN198" s="54"/>
      <c r="FWO198" s="54"/>
      <c r="FWP198" s="54"/>
      <c r="FWQ198" s="54"/>
      <c r="FWR198" s="54"/>
      <c r="FWS198" s="54"/>
      <c r="FWT198" s="54"/>
      <c r="FWU198" s="54"/>
      <c r="FWV198" s="54"/>
      <c r="FWW198" s="54"/>
      <c r="FWX198" s="54"/>
      <c r="FWY198" s="54"/>
      <c r="FWZ198" s="54"/>
      <c r="FXA198" s="54"/>
      <c r="FXB198" s="54"/>
      <c r="FXC198" s="54"/>
      <c r="FXD198" s="54"/>
      <c r="FXE198" s="54"/>
      <c r="FXF198" s="54"/>
      <c r="FXG198" s="54"/>
      <c r="FXH198" s="54"/>
      <c r="FXI198" s="54"/>
      <c r="FXJ198" s="54"/>
      <c r="FXK198" s="54"/>
      <c r="FXL198" s="54"/>
      <c r="FXM198" s="54"/>
      <c r="FXN198" s="54"/>
      <c r="FXO198" s="54"/>
      <c r="FXP198" s="54"/>
      <c r="FXQ198" s="54"/>
      <c r="FXR198" s="54"/>
      <c r="FXS198" s="54"/>
      <c r="FXT198" s="54"/>
      <c r="FXU198" s="54"/>
      <c r="FXV198" s="54"/>
      <c r="FXW198" s="54"/>
      <c r="FXX198" s="54"/>
      <c r="FXY198" s="54"/>
      <c r="FXZ198" s="54"/>
      <c r="FYA198" s="54"/>
      <c r="FYB198" s="54"/>
      <c r="FYC198" s="54"/>
      <c r="FYD198" s="54"/>
      <c r="FYE198" s="54"/>
      <c r="FYF198" s="54"/>
      <c r="FYG198" s="54"/>
      <c r="FYH198" s="54"/>
      <c r="FYI198" s="54"/>
      <c r="FYJ198" s="54"/>
      <c r="FYK198" s="54"/>
      <c r="FYL198" s="54"/>
      <c r="FYM198" s="54"/>
      <c r="FYN198" s="54"/>
      <c r="FYO198" s="54"/>
      <c r="FYP198" s="54"/>
      <c r="FYQ198" s="54"/>
      <c r="FYR198" s="54"/>
      <c r="FYS198" s="54"/>
      <c r="FYT198" s="54"/>
      <c r="FYU198" s="54"/>
      <c r="FYV198" s="54"/>
      <c r="FYW198" s="54"/>
      <c r="FYX198" s="54"/>
      <c r="FYY198" s="54"/>
      <c r="FYZ198" s="54"/>
      <c r="FZA198" s="54"/>
      <c r="FZB198" s="54"/>
      <c r="FZC198" s="54"/>
      <c r="FZD198" s="54"/>
      <c r="FZE198" s="54"/>
      <c r="FZF198" s="54"/>
      <c r="FZG198" s="54"/>
      <c r="FZH198" s="54"/>
      <c r="FZI198" s="54"/>
      <c r="FZJ198" s="54"/>
      <c r="FZK198" s="54"/>
      <c r="FZL198" s="54"/>
      <c r="FZM198" s="54"/>
      <c r="FZN198" s="54"/>
      <c r="FZO198" s="54"/>
      <c r="FZP198" s="54"/>
      <c r="FZQ198" s="54"/>
      <c r="FZR198" s="54"/>
      <c r="FZS198" s="54"/>
      <c r="FZT198" s="54"/>
      <c r="FZU198" s="54"/>
      <c r="FZV198" s="54"/>
      <c r="FZW198" s="54"/>
      <c r="FZX198" s="54"/>
      <c r="FZY198" s="54"/>
      <c r="FZZ198" s="54"/>
      <c r="GAA198" s="54"/>
      <c r="GAB198" s="54"/>
      <c r="GAC198" s="54"/>
      <c r="GAD198" s="54"/>
      <c r="GAE198" s="54"/>
      <c r="GAF198" s="54"/>
      <c r="GAG198" s="54"/>
      <c r="GAH198" s="54"/>
      <c r="GAI198" s="54"/>
      <c r="GAJ198" s="54"/>
      <c r="GAK198" s="54"/>
      <c r="GAL198" s="54"/>
      <c r="GAM198" s="54"/>
      <c r="GAN198" s="54"/>
      <c r="GAO198" s="54"/>
      <c r="GAP198" s="54"/>
      <c r="GAQ198" s="54"/>
      <c r="GAR198" s="54"/>
      <c r="GAS198" s="54"/>
      <c r="GAT198" s="54"/>
      <c r="GAU198" s="54"/>
      <c r="GAV198" s="54"/>
      <c r="GAW198" s="54"/>
      <c r="GAX198" s="54"/>
      <c r="GAY198" s="54"/>
      <c r="GAZ198" s="54"/>
      <c r="GBA198" s="54"/>
      <c r="GBB198" s="54"/>
      <c r="GBC198" s="54"/>
      <c r="GBD198" s="54"/>
      <c r="GBE198" s="54"/>
      <c r="GBF198" s="54"/>
      <c r="GBG198" s="54"/>
      <c r="GBH198" s="54"/>
      <c r="GBI198" s="54"/>
      <c r="GBJ198" s="54"/>
      <c r="GBK198" s="54"/>
      <c r="GBL198" s="54"/>
      <c r="GBM198" s="54"/>
      <c r="GBN198" s="54"/>
      <c r="GBO198" s="54"/>
      <c r="GBP198" s="54"/>
      <c r="GBQ198" s="54"/>
      <c r="GBR198" s="54"/>
      <c r="GBS198" s="54"/>
      <c r="GBT198" s="54"/>
      <c r="GBU198" s="54"/>
      <c r="GBV198" s="54"/>
      <c r="GBW198" s="54"/>
      <c r="GBX198" s="54"/>
      <c r="GBY198" s="54"/>
      <c r="GBZ198" s="54"/>
      <c r="GCA198" s="54"/>
      <c r="GCB198" s="54"/>
      <c r="GCC198" s="54"/>
      <c r="GCD198" s="54"/>
      <c r="GCE198" s="54"/>
      <c r="GCF198" s="54"/>
      <c r="GCG198" s="54"/>
      <c r="GCH198" s="54"/>
      <c r="GCI198" s="54"/>
      <c r="GCJ198" s="54"/>
      <c r="GCK198" s="54"/>
      <c r="GCL198" s="54"/>
      <c r="GCM198" s="54"/>
      <c r="GCN198" s="54"/>
      <c r="GCO198" s="54"/>
      <c r="GCP198" s="54"/>
      <c r="GCQ198" s="54"/>
      <c r="GCR198" s="54"/>
      <c r="GCS198" s="54"/>
      <c r="GCT198" s="54"/>
      <c r="GCU198" s="54"/>
      <c r="GCV198" s="54"/>
      <c r="GCW198" s="54"/>
      <c r="GCX198" s="54"/>
      <c r="GCY198" s="54"/>
      <c r="GCZ198" s="54"/>
      <c r="GDA198" s="54"/>
      <c r="GDB198" s="54"/>
      <c r="GDC198" s="54"/>
      <c r="GDD198" s="54"/>
      <c r="GDE198" s="54"/>
      <c r="GDF198" s="54"/>
      <c r="GDG198" s="54"/>
      <c r="GDH198" s="54"/>
      <c r="GDI198" s="54"/>
      <c r="GDJ198" s="54"/>
      <c r="GDK198" s="54"/>
      <c r="GDL198" s="54"/>
      <c r="GDM198" s="54"/>
      <c r="GDN198" s="54"/>
      <c r="GDO198" s="54"/>
      <c r="GDP198" s="54"/>
      <c r="GDQ198" s="54"/>
      <c r="GDR198" s="54"/>
      <c r="GDS198" s="54"/>
      <c r="GDT198" s="54"/>
      <c r="GDU198" s="54"/>
      <c r="GDV198" s="54"/>
      <c r="GDW198" s="54"/>
      <c r="GDX198" s="54"/>
      <c r="GDY198" s="54"/>
      <c r="GDZ198" s="54"/>
      <c r="GEA198" s="54"/>
      <c r="GEB198" s="54"/>
      <c r="GEC198" s="54"/>
      <c r="GED198" s="54"/>
      <c r="GEE198" s="54"/>
      <c r="GEF198" s="54"/>
      <c r="GEG198" s="54"/>
      <c r="GEH198" s="54"/>
      <c r="GEI198" s="54"/>
      <c r="GEJ198" s="54"/>
      <c r="GEK198" s="54"/>
      <c r="GEL198" s="54"/>
      <c r="GEM198" s="54"/>
      <c r="GEN198" s="54"/>
      <c r="GEO198" s="54"/>
      <c r="GEP198" s="54"/>
      <c r="GEQ198" s="54"/>
      <c r="GER198" s="54"/>
      <c r="GES198" s="54"/>
      <c r="GET198" s="54"/>
      <c r="GEU198" s="54"/>
      <c r="GEV198" s="54"/>
      <c r="GEW198" s="54"/>
      <c r="GEX198" s="54"/>
      <c r="GEY198" s="54"/>
      <c r="GEZ198" s="54"/>
      <c r="GFA198" s="54"/>
      <c r="GFB198" s="54"/>
      <c r="GFC198" s="54"/>
      <c r="GFD198" s="54"/>
      <c r="GFE198" s="54"/>
      <c r="GFF198" s="54"/>
      <c r="GFG198" s="54"/>
      <c r="GFH198" s="54"/>
      <c r="GFI198" s="54"/>
      <c r="GFJ198" s="54"/>
      <c r="GFK198" s="54"/>
      <c r="GFL198" s="54"/>
      <c r="GFM198" s="54"/>
      <c r="GFN198" s="54"/>
      <c r="GFO198" s="54"/>
      <c r="GFP198" s="54"/>
      <c r="GFQ198" s="54"/>
      <c r="GFR198" s="54"/>
      <c r="GFS198" s="54"/>
      <c r="GFT198" s="54"/>
      <c r="GFU198" s="54"/>
      <c r="GFV198" s="54"/>
      <c r="GFW198" s="54"/>
      <c r="GFX198" s="54"/>
      <c r="GFY198" s="54"/>
      <c r="GFZ198" s="54"/>
      <c r="GGA198" s="54"/>
      <c r="GGB198" s="54"/>
      <c r="GGC198" s="54"/>
      <c r="GGD198" s="54"/>
      <c r="GGE198" s="54"/>
      <c r="GGF198" s="54"/>
      <c r="GGG198" s="54"/>
      <c r="GGH198" s="54"/>
      <c r="GGI198" s="54"/>
      <c r="GGJ198" s="54"/>
      <c r="GGK198" s="54"/>
      <c r="GGL198" s="54"/>
      <c r="GGM198" s="54"/>
      <c r="GGN198" s="54"/>
      <c r="GGO198" s="54"/>
      <c r="GGP198" s="54"/>
      <c r="GGQ198" s="54"/>
      <c r="GGR198" s="54"/>
      <c r="GGS198" s="54"/>
      <c r="GGT198" s="54"/>
      <c r="GGU198" s="54"/>
      <c r="GGV198" s="54"/>
      <c r="GGW198" s="54"/>
      <c r="GGX198" s="54"/>
      <c r="GGY198" s="54"/>
      <c r="GGZ198" s="54"/>
      <c r="GHA198" s="54"/>
      <c r="GHB198" s="54"/>
      <c r="GHC198" s="54"/>
      <c r="GHD198" s="54"/>
      <c r="GHE198" s="54"/>
      <c r="GHF198" s="54"/>
      <c r="GHG198" s="54"/>
      <c r="GHH198" s="54"/>
      <c r="GHI198" s="54"/>
      <c r="GHJ198" s="54"/>
      <c r="GHK198" s="54"/>
      <c r="GHL198" s="54"/>
      <c r="GHM198" s="54"/>
      <c r="GHN198" s="54"/>
      <c r="GHO198" s="54"/>
      <c r="GHP198" s="54"/>
      <c r="GHQ198" s="54"/>
      <c r="GHR198" s="54"/>
      <c r="GHS198" s="54"/>
      <c r="GHT198" s="54"/>
      <c r="GHU198" s="54"/>
      <c r="GHV198" s="54"/>
      <c r="GHW198" s="54"/>
      <c r="GHX198" s="54"/>
      <c r="GHY198" s="54"/>
      <c r="GHZ198" s="54"/>
      <c r="GIA198" s="54"/>
      <c r="GIB198" s="54"/>
      <c r="GIC198" s="54"/>
      <c r="GID198" s="54"/>
      <c r="GIE198" s="54"/>
      <c r="GIF198" s="54"/>
      <c r="GIG198" s="54"/>
      <c r="GIH198" s="54"/>
      <c r="GII198" s="54"/>
      <c r="GIJ198" s="54"/>
      <c r="GIK198" s="54"/>
      <c r="GIL198" s="54"/>
      <c r="GIM198" s="54"/>
      <c r="GIN198" s="54"/>
      <c r="GIO198" s="54"/>
      <c r="GIP198" s="54"/>
      <c r="GIQ198" s="54"/>
      <c r="GIR198" s="54"/>
      <c r="GIS198" s="54"/>
      <c r="GIT198" s="54"/>
      <c r="GIU198" s="54"/>
      <c r="GIV198" s="54"/>
      <c r="GIW198" s="54"/>
      <c r="GIX198" s="54"/>
      <c r="GIY198" s="54"/>
      <c r="GIZ198" s="54"/>
      <c r="GJA198" s="54"/>
      <c r="GJB198" s="54"/>
      <c r="GJC198" s="54"/>
      <c r="GJD198" s="54"/>
      <c r="GJE198" s="54"/>
      <c r="GJF198" s="54"/>
      <c r="GJG198" s="54"/>
      <c r="GJH198" s="54"/>
      <c r="GJI198" s="54"/>
      <c r="GJJ198" s="54"/>
      <c r="GJK198" s="54"/>
      <c r="GJL198" s="54"/>
      <c r="GJM198" s="54"/>
      <c r="GJN198" s="54"/>
      <c r="GJO198" s="54"/>
      <c r="GJP198" s="54"/>
      <c r="GJQ198" s="54"/>
      <c r="GJR198" s="54"/>
      <c r="GJS198" s="54"/>
      <c r="GJT198" s="54"/>
      <c r="GJU198" s="54"/>
      <c r="GJV198" s="54"/>
      <c r="GJW198" s="54"/>
      <c r="GJX198" s="54"/>
      <c r="GJY198" s="54"/>
      <c r="GJZ198" s="54"/>
      <c r="GKA198" s="54"/>
      <c r="GKB198" s="54"/>
      <c r="GKC198" s="54"/>
      <c r="GKD198" s="54"/>
      <c r="GKE198" s="54"/>
      <c r="GKF198" s="54"/>
      <c r="GKG198" s="54"/>
      <c r="GKH198" s="54"/>
      <c r="GKI198" s="54"/>
      <c r="GKJ198" s="54"/>
      <c r="GKK198" s="54"/>
      <c r="GKL198" s="54"/>
      <c r="GKM198" s="54"/>
      <c r="GKN198" s="54"/>
      <c r="GKO198" s="54"/>
      <c r="GKP198" s="54"/>
      <c r="GKQ198" s="54"/>
      <c r="GKR198" s="54"/>
      <c r="GKS198" s="54"/>
      <c r="GKT198" s="54"/>
      <c r="GKU198" s="54"/>
      <c r="GKV198" s="54"/>
      <c r="GKW198" s="54"/>
      <c r="GKX198" s="54"/>
      <c r="GKY198" s="54"/>
      <c r="GKZ198" s="54"/>
      <c r="GLA198" s="54"/>
      <c r="GLB198" s="54"/>
      <c r="GLC198" s="54"/>
      <c r="GLD198" s="54"/>
      <c r="GLE198" s="54"/>
      <c r="GLF198" s="54"/>
      <c r="GLG198" s="54"/>
      <c r="GLH198" s="54"/>
      <c r="GLI198" s="54"/>
      <c r="GLJ198" s="54"/>
      <c r="GLK198" s="54"/>
      <c r="GLL198" s="54"/>
      <c r="GLM198" s="54"/>
      <c r="GLN198" s="54"/>
      <c r="GLO198" s="54"/>
      <c r="GLP198" s="54"/>
      <c r="GLQ198" s="54"/>
      <c r="GLR198" s="54"/>
      <c r="GLS198" s="54"/>
      <c r="GLT198" s="54"/>
      <c r="GLU198" s="54"/>
      <c r="GLV198" s="54"/>
      <c r="GLW198" s="54"/>
      <c r="GLX198" s="54"/>
      <c r="GLY198" s="54"/>
      <c r="GLZ198" s="54"/>
      <c r="GMA198" s="54"/>
      <c r="GMB198" s="54"/>
      <c r="GMC198" s="54"/>
      <c r="GMD198" s="54"/>
      <c r="GME198" s="54"/>
      <c r="GMF198" s="54"/>
      <c r="GMG198" s="54"/>
      <c r="GMH198" s="54"/>
      <c r="GMI198" s="54"/>
      <c r="GMJ198" s="54"/>
      <c r="GMK198" s="54"/>
      <c r="GML198" s="54"/>
      <c r="GMM198" s="54"/>
      <c r="GMN198" s="54"/>
      <c r="GMO198" s="54"/>
      <c r="GMP198" s="54"/>
      <c r="GMQ198" s="54"/>
      <c r="GMR198" s="54"/>
      <c r="GMS198" s="54"/>
      <c r="GMT198" s="54"/>
      <c r="GMU198" s="54"/>
      <c r="GMV198" s="54"/>
      <c r="GMW198" s="54"/>
      <c r="GMX198" s="54"/>
      <c r="GMY198" s="54"/>
      <c r="GMZ198" s="54"/>
      <c r="GNA198" s="54"/>
      <c r="GNB198" s="54"/>
      <c r="GNC198" s="54"/>
      <c r="GND198" s="54"/>
      <c r="GNE198" s="54"/>
      <c r="GNF198" s="54"/>
      <c r="GNG198" s="54"/>
      <c r="GNH198" s="54"/>
      <c r="GNI198" s="54"/>
      <c r="GNJ198" s="54"/>
      <c r="GNK198" s="54"/>
      <c r="GNL198" s="54"/>
      <c r="GNM198" s="54"/>
      <c r="GNN198" s="54"/>
      <c r="GNO198" s="54"/>
      <c r="GNP198" s="54"/>
      <c r="GNQ198" s="54"/>
      <c r="GNR198" s="54"/>
      <c r="GNS198" s="54"/>
      <c r="GNT198" s="54"/>
      <c r="GNU198" s="54"/>
      <c r="GNV198" s="54"/>
      <c r="GNW198" s="54"/>
      <c r="GNX198" s="54"/>
      <c r="GNY198" s="54"/>
      <c r="GNZ198" s="54"/>
      <c r="GOA198" s="54"/>
      <c r="GOB198" s="54"/>
      <c r="GOC198" s="54"/>
      <c r="GOD198" s="54"/>
      <c r="GOE198" s="54"/>
      <c r="GOF198" s="54"/>
      <c r="GOG198" s="54"/>
      <c r="GOH198" s="54"/>
      <c r="GOI198" s="54"/>
      <c r="GOJ198" s="54"/>
      <c r="GOK198" s="54"/>
      <c r="GOL198" s="54"/>
      <c r="GOM198" s="54"/>
      <c r="GON198" s="54"/>
      <c r="GOO198" s="54"/>
      <c r="GOP198" s="54"/>
      <c r="GOQ198" s="54"/>
      <c r="GOR198" s="54"/>
      <c r="GOS198" s="54"/>
      <c r="GOT198" s="54"/>
      <c r="GOU198" s="54"/>
      <c r="GOV198" s="54"/>
      <c r="GOW198" s="54"/>
      <c r="GOX198" s="54"/>
      <c r="GOY198" s="54"/>
      <c r="GOZ198" s="54"/>
      <c r="GPA198" s="54"/>
      <c r="GPB198" s="54"/>
      <c r="GPC198" s="54"/>
      <c r="GPD198" s="54"/>
      <c r="GPE198" s="54"/>
      <c r="GPF198" s="54"/>
      <c r="GPG198" s="54"/>
      <c r="GPH198" s="54"/>
      <c r="GPI198" s="54"/>
      <c r="GPJ198" s="54"/>
      <c r="GPK198" s="54"/>
      <c r="GPL198" s="54"/>
      <c r="GPM198" s="54"/>
      <c r="GPN198" s="54"/>
      <c r="GPO198" s="54"/>
      <c r="GPP198" s="54"/>
      <c r="GPQ198" s="54"/>
      <c r="GPR198" s="54"/>
      <c r="GPS198" s="54"/>
      <c r="GPT198" s="54"/>
      <c r="GPU198" s="54"/>
      <c r="GPV198" s="54"/>
      <c r="GPW198" s="54"/>
      <c r="GPX198" s="54"/>
      <c r="GPY198" s="54"/>
      <c r="GPZ198" s="54"/>
      <c r="GQA198" s="54"/>
      <c r="GQB198" s="54"/>
      <c r="GQC198" s="54"/>
      <c r="GQD198" s="54"/>
      <c r="GQE198" s="54"/>
      <c r="GQF198" s="54"/>
      <c r="GQG198" s="54"/>
      <c r="GQH198" s="54"/>
      <c r="GQI198" s="54"/>
      <c r="GQJ198" s="54"/>
      <c r="GQK198" s="54"/>
      <c r="GQL198" s="54"/>
      <c r="GQM198" s="54"/>
      <c r="GQN198" s="54"/>
      <c r="GQO198" s="54"/>
      <c r="GQP198" s="54"/>
      <c r="GQQ198" s="54"/>
      <c r="GQR198" s="54"/>
      <c r="GQS198" s="54"/>
      <c r="GQT198" s="54"/>
      <c r="GQU198" s="54"/>
      <c r="GQV198" s="54"/>
      <c r="GQW198" s="54"/>
      <c r="GQX198" s="54"/>
      <c r="GQY198" s="54"/>
      <c r="GQZ198" s="54"/>
      <c r="GRA198" s="54"/>
      <c r="GRB198" s="54"/>
      <c r="GRC198" s="54"/>
      <c r="GRD198" s="54"/>
      <c r="GRE198" s="54"/>
      <c r="GRF198" s="54"/>
      <c r="GRG198" s="54"/>
      <c r="GRH198" s="54"/>
      <c r="GRI198" s="54"/>
      <c r="GRJ198" s="54"/>
      <c r="GRK198" s="54"/>
      <c r="GRL198" s="54"/>
      <c r="GRM198" s="54"/>
      <c r="GRN198" s="54"/>
      <c r="GRO198" s="54"/>
      <c r="GRP198" s="54"/>
      <c r="GRQ198" s="54"/>
      <c r="GRR198" s="54"/>
      <c r="GRS198" s="54"/>
      <c r="GRT198" s="54"/>
      <c r="GRU198" s="54"/>
      <c r="GRV198" s="54"/>
      <c r="GRW198" s="54"/>
      <c r="GRX198" s="54"/>
      <c r="GRY198" s="54"/>
      <c r="GRZ198" s="54"/>
      <c r="GSA198" s="54"/>
      <c r="GSB198" s="54"/>
      <c r="GSC198" s="54"/>
      <c r="GSD198" s="54"/>
      <c r="GSE198" s="54"/>
      <c r="GSF198" s="54"/>
      <c r="GSG198" s="54"/>
      <c r="GSH198" s="54"/>
      <c r="GSI198" s="54"/>
      <c r="GSJ198" s="54"/>
      <c r="GSK198" s="54"/>
      <c r="GSL198" s="54"/>
      <c r="GSM198" s="54"/>
      <c r="GSN198" s="54"/>
      <c r="GSO198" s="54"/>
      <c r="GSP198" s="54"/>
      <c r="GSQ198" s="54"/>
      <c r="GSR198" s="54"/>
      <c r="GSS198" s="54"/>
      <c r="GST198" s="54"/>
      <c r="GSU198" s="54"/>
      <c r="GSV198" s="54"/>
      <c r="GSW198" s="54"/>
      <c r="GSX198" s="54"/>
      <c r="GSY198" s="54"/>
      <c r="GSZ198" s="54"/>
      <c r="GTA198" s="54"/>
      <c r="GTB198" s="54"/>
      <c r="GTC198" s="54"/>
      <c r="GTD198" s="54"/>
      <c r="GTE198" s="54"/>
      <c r="GTF198" s="54"/>
      <c r="GTG198" s="54"/>
      <c r="GTH198" s="54"/>
      <c r="GTI198" s="54"/>
      <c r="GTJ198" s="54"/>
      <c r="GTK198" s="54"/>
      <c r="GTL198" s="54"/>
      <c r="GTM198" s="54"/>
      <c r="GTN198" s="54"/>
      <c r="GTO198" s="54"/>
      <c r="GTP198" s="54"/>
      <c r="GTQ198" s="54"/>
      <c r="GTR198" s="54"/>
      <c r="GTS198" s="54"/>
      <c r="GTT198" s="54"/>
      <c r="GTU198" s="54"/>
      <c r="GTV198" s="54"/>
      <c r="GTW198" s="54"/>
      <c r="GTX198" s="54"/>
      <c r="GTY198" s="54"/>
      <c r="GTZ198" s="54"/>
      <c r="GUA198" s="54"/>
      <c r="GUB198" s="54"/>
      <c r="GUC198" s="54"/>
      <c r="GUD198" s="54"/>
      <c r="GUE198" s="54"/>
      <c r="GUF198" s="54"/>
      <c r="GUG198" s="54"/>
      <c r="GUH198" s="54"/>
      <c r="GUI198" s="54"/>
      <c r="GUJ198" s="54"/>
      <c r="GUK198" s="54"/>
      <c r="GUL198" s="54"/>
      <c r="GUM198" s="54"/>
      <c r="GUN198" s="54"/>
      <c r="GUO198" s="54"/>
      <c r="GUP198" s="54"/>
      <c r="GUQ198" s="54"/>
      <c r="GUR198" s="54"/>
      <c r="GUS198" s="54"/>
      <c r="GUT198" s="54"/>
      <c r="GUU198" s="54"/>
      <c r="GUV198" s="54"/>
      <c r="GUW198" s="54"/>
      <c r="GUX198" s="54"/>
      <c r="GUY198" s="54"/>
      <c r="GUZ198" s="54"/>
      <c r="GVA198" s="54"/>
      <c r="GVB198" s="54"/>
      <c r="GVC198" s="54"/>
      <c r="GVD198" s="54"/>
      <c r="GVE198" s="54"/>
      <c r="GVF198" s="54"/>
      <c r="GVG198" s="54"/>
      <c r="GVH198" s="54"/>
      <c r="GVI198" s="54"/>
      <c r="GVJ198" s="54"/>
      <c r="GVK198" s="54"/>
      <c r="GVL198" s="54"/>
      <c r="GVM198" s="54"/>
      <c r="GVN198" s="54"/>
      <c r="GVO198" s="54"/>
      <c r="GVP198" s="54"/>
      <c r="GVQ198" s="54"/>
      <c r="GVR198" s="54"/>
      <c r="GVS198" s="54"/>
      <c r="GVT198" s="54"/>
      <c r="GVU198" s="54"/>
      <c r="GVV198" s="54"/>
      <c r="GVW198" s="54"/>
      <c r="GVX198" s="54"/>
      <c r="GVY198" s="54"/>
      <c r="GVZ198" s="54"/>
      <c r="GWA198" s="54"/>
      <c r="GWB198" s="54"/>
      <c r="GWC198" s="54"/>
      <c r="GWD198" s="54"/>
      <c r="GWE198" s="54"/>
      <c r="GWF198" s="54"/>
      <c r="GWG198" s="54"/>
      <c r="GWH198" s="54"/>
      <c r="GWI198" s="54"/>
      <c r="GWJ198" s="54"/>
      <c r="GWK198" s="54"/>
      <c r="GWL198" s="54"/>
      <c r="GWM198" s="54"/>
      <c r="GWN198" s="54"/>
      <c r="GWO198" s="54"/>
      <c r="GWP198" s="54"/>
      <c r="GWQ198" s="54"/>
      <c r="GWR198" s="54"/>
      <c r="GWS198" s="54"/>
      <c r="GWT198" s="54"/>
      <c r="GWU198" s="54"/>
      <c r="GWV198" s="54"/>
      <c r="GWW198" s="54"/>
      <c r="GWX198" s="54"/>
      <c r="GWY198" s="54"/>
      <c r="GWZ198" s="54"/>
      <c r="GXA198" s="54"/>
      <c r="GXB198" s="54"/>
      <c r="GXC198" s="54"/>
      <c r="GXD198" s="54"/>
      <c r="GXE198" s="54"/>
      <c r="GXF198" s="54"/>
      <c r="GXG198" s="54"/>
      <c r="GXH198" s="54"/>
      <c r="GXI198" s="54"/>
      <c r="GXJ198" s="54"/>
      <c r="GXK198" s="54"/>
      <c r="GXL198" s="54"/>
      <c r="GXM198" s="54"/>
      <c r="GXN198" s="54"/>
      <c r="GXO198" s="54"/>
      <c r="GXP198" s="54"/>
      <c r="GXQ198" s="54"/>
      <c r="GXR198" s="54"/>
      <c r="GXS198" s="54"/>
      <c r="GXT198" s="54"/>
      <c r="GXU198" s="54"/>
      <c r="GXV198" s="54"/>
      <c r="GXW198" s="54"/>
      <c r="GXX198" s="54"/>
      <c r="GXY198" s="54"/>
      <c r="GXZ198" s="54"/>
      <c r="GYA198" s="54"/>
      <c r="GYB198" s="54"/>
      <c r="GYC198" s="54"/>
      <c r="GYD198" s="54"/>
      <c r="GYE198" s="54"/>
      <c r="GYF198" s="54"/>
      <c r="GYG198" s="54"/>
      <c r="GYH198" s="54"/>
      <c r="GYI198" s="54"/>
      <c r="GYJ198" s="54"/>
      <c r="GYK198" s="54"/>
      <c r="GYL198" s="54"/>
      <c r="GYM198" s="54"/>
      <c r="GYN198" s="54"/>
      <c r="GYO198" s="54"/>
      <c r="GYP198" s="54"/>
      <c r="GYQ198" s="54"/>
      <c r="GYR198" s="54"/>
      <c r="GYS198" s="54"/>
      <c r="GYT198" s="54"/>
      <c r="GYU198" s="54"/>
      <c r="GYV198" s="54"/>
      <c r="GYW198" s="54"/>
      <c r="GYX198" s="54"/>
      <c r="GYY198" s="54"/>
      <c r="GYZ198" s="54"/>
      <c r="GZA198" s="54"/>
      <c r="GZB198" s="54"/>
      <c r="GZC198" s="54"/>
      <c r="GZD198" s="54"/>
      <c r="GZE198" s="54"/>
      <c r="GZF198" s="54"/>
      <c r="GZG198" s="54"/>
      <c r="GZH198" s="54"/>
      <c r="GZI198" s="54"/>
      <c r="GZJ198" s="54"/>
      <c r="GZK198" s="54"/>
      <c r="GZL198" s="54"/>
      <c r="GZM198" s="54"/>
      <c r="GZN198" s="54"/>
      <c r="GZO198" s="54"/>
      <c r="GZP198" s="54"/>
      <c r="GZQ198" s="54"/>
      <c r="GZR198" s="54"/>
      <c r="GZS198" s="54"/>
      <c r="GZT198" s="54"/>
      <c r="GZU198" s="54"/>
      <c r="GZV198" s="54"/>
      <c r="GZW198" s="54"/>
      <c r="GZX198" s="54"/>
      <c r="GZY198" s="54"/>
      <c r="GZZ198" s="54"/>
      <c r="HAA198" s="54"/>
      <c r="HAB198" s="54"/>
      <c r="HAC198" s="54"/>
      <c r="HAD198" s="54"/>
      <c r="HAE198" s="54"/>
      <c r="HAF198" s="54"/>
      <c r="HAG198" s="54"/>
      <c r="HAH198" s="54"/>
      <c r="HAI198" s="54"/>
      <c r="HAJ198" s="54"/>
      <c r="HAK198" s="54"/>
      <c r="HAL198" s="54"/>
      <c r="HAM198" s="54"/>
      <c r="HAN198" s="54"/>
      <c r="HAO198" s="54"/>
      <c r="HAP198" s="54"/>
      <c r="HAQ198" s="54"/>
      <c r="HAR198" s="54"/>
      <c r="HAS198" s="54"/>
      <c r="HAT198" s="54"/>
      <c r="HAU198" s="54"/>
      <c r="HAV198" s="54"/>
      <c r="HAW198" s="54"/>
      <c r="HAX198" s="54"/>
      <c r="HAY198" s="54"/>
      <c r="HAZ198" s="54"/>
      <c r="HBA198" s="54"/>
      <c r="HBB198" s="54"/>
      <c r="HBC198" s="54"/>
      <c r="HBD198" s="54"/>
      <c r="HBE198" s="54"/>
      <c r="HBF198" s="54"/>
      <c r="HBG198" s="54"/>
      <c r="HBH198" s="54"/>
      <c r="HBI198" s="54"/>
      <c r="HBJ198" s="54"/>
      <c r="HBK198" s="54"/>
      <c r="HBL198" s="54"/>
      <c r="HBM198" s="54"/>
      <c r="HBN198" s="54"/>
      <c r="HBO198" s="54"/>
      <c r="HBP198" s="54"/>
      <c r="HBQ198" s="54"/>
      <c r="HBR198" s="54"/>
      <c r="HBS198" s="54"/>
      <c r="HBT198" s="54"/>
      <c r="HBU198" s="54"/>
      <c r="HBV198" s="54"/>
      <c r="HBW198" s="54"/>
      <c r="HBX198" s="54"/>
      <c r="HBY198" s="54"/>
      <c r="HBZ198" s="54"/>
      <c r="HCA198" s="54"/>
      <c r="HCB198" s="54"/>
      <c r="HCC198" s="54"/>
      <c r="HCD198" s="54"/>
      <c r="HCE198" s="54"/>
      <c r="HCF198" s="54"/>
      <c r="HCG198" s="54"/>
      <c r="HCH198" s="54"/>
      <c r="HCI198" s="54"/>
      <c r="HCJ198" s="54"/>
      <c r="HCK198" s="54"/>
      <c r="HCL198" s="54"/>
      <c r="HCM198" s="54"/>
      <c r="HCN198" s="54"/>
      <c r="HCO198" s="54"/>
      <c r="HCP198" s="54"/>
      <c r="HCQ198" s="54"/>
      <c r="HCR198" s="54"/>
      <c r="HCS198" s="54"/>
      <c r="HCT198" s="54"/>
      <c r="HCU198" s="54"/>
      <c r="HCV198" s="54"/>
      <c r="HCW198" s="54"/>
      <c r="HCX198" s="54"/>
      <c r="HCY198" s="54"/>
      <c r="HCZ198" s="54"/>
      <c r="HDA198" s="54"/>
      <c r="HDB198" s="54"/>
      <c r="HDC198" s="54"/>
      <c r="HDD198" s="54"/>
      <c r="HDE198" s="54"/>
      <c r="HDF198" s="54"/>
      <c r="HDG198" s="54"/>
      <c r="HDH198" s="54"/>
      <c r="HDI198" s="54"/>
      <c r="HDJ198" s="54"/>
      <c r="HDK198" s="54"/>
      <c r="HDL198" s="54"/>
      <c r="HDM198" s="54"/>
      <c r="HDN198" s="54"/>
      <c r="HDO198" s="54"/>
      <c r="HDP198" s="54"/>
      <c r="HDQ198" s="54"/>
      <c r="HDR198" s="54"/>
      <c r="HDS198" s="54"/>
      <c r="HDT198" s="54"/>
      <c r="HDU198" s="54"/>
      <c r="HDV198" s="54"/>
      <c r="HDW198" s="54"/>
      <c r="HDX198" s="54"/>
      <c r="HDY198" s="54"/>
      <c r="HDZ198" s="54"/>
      <c r="HEA198" s="54"/>
      <c r="HEB198" s="54"/>
      <c r="HEC198" s="54"/>
      <c r="HED198" s="54"/>
      <c r="HEE198" s="54"/>
      <c r="HEF198" s="54"/>
      <c r="HEG198" s="54"/>
      <c r="HEH198" s="54"/>
      <c r="HEI198" s="54"/>
      <c r="HEJ198" s="54"/>
      <c r="HEK198" s="54"/>
      <c r="HEL198" s="54"/>
      <c r="HEM198" s="54"/>
      <c r="HEN198" s="54"/>
      <c r="HEO198" s="54"/>
      <c r="HEP198" s="54"/>
      <c r="HEQ198" s="54"/>
      <c r="HER198" s="54"/>
      <c r="HES198" s="54"/>
      <c r="HET198" s="54"/>
      <c r="HEU198" s="54"/>
      <c r="HEV198" s="54"/>
      <c r="HEW198" s="54"/>
      <c r="HEX198" s="54"/>
      <c r="HEY198" s="54"/>
      <c r="HEZ198" s="54"/>
      <c r="HFA198" s="54"/>
      <c r="HFB198" s="54"/>
      <c r="HFC198" s="54"/>
      <c r="HFD198" s="54"/>
      <c r="HFE198" s="54"/>
      <c r="HFF198" s="54"/>
      <c r="HFG198" s="54"/>
      <c r="HFH198" s="54"/>
      <c r="HFI198" s="54"/>
      <c r="HFJ198" s="54"/>
      <c r="HFK198" s="54"/>
      <c r="HFL198" s="54"/>
      <c r="HFM198" s="54"/>
      <c r="HFN198" s="54"/>
      <c r="HFO198" s="54"/>
      <c r="HFP198" s="54"/>
      <c r="HFQ198" s="54"/>
      <c r="HFR198" s="54"/>
      <c r="HFS198" s="54"/>
      <c r="HFT198" s="54"/>
      <c r="HFU198" s="54"/>
      <c r="HFV198" s="54"/>
      <c r="HFW198" s="54"/>
      <c r="HFX198" s="54"/>
      <c r="HFY198" s="54"/>
      <c r="HFZ198" s="54"/>
      <c r="HGA198" s="54"/>
      <c r="HGB198" s="54"/>
      <c r="HGC198" s="54"/>
      <c r="HGD198" s="54"/>
      <c r="HGE198" s="54"/>
      <c r="HGF198" s="54"/>
      <c r="HGG198" s="54"/>
      <c r="HGH198" s="54"/>
      <c r="HGI198" s="54"/>
      <c r="HGJ198" s="54"/>
      <c r="HGK198" s="54"/>
      <c r="HGL198" s="54"/>
      <c r="HGM198" s="54"/>
      <c r="HGN198" s="54"/>
      <c r="HGO198" s="54"/>
      <c r="HGP198" s="54"/>
      <c r="HGQ198" s="54"/>
      <c r="HGR198" s="54"/>
      <c r="HGS198" s="54"/>
      <c r="HGT198" s="54"/>
      <c r="HGU198" s="54"/>
      <c r="HGV198" s="54"/>
      <c r="HGW198" s="54"/>
      <c r="HGX198" s="54"/>
      <c r="HGY198" s="54"/>
      <c r="HGZ198" s="54"/>
      <c r="HHA198" s="54"/>
      <c r="HHB198" s="54"/>
      <c r="HHC198" s="54"/>
      <c r="HHD198" s="54"/>
      <c r="HHE198" s="54"/>
      <c r="HHF198" s="54"/>
      <c r="HHG198" s="54"/>
      <c r="HHH198" s="54"/>
      <c r="HHI198" s="54"/>
      <c r="HHJ198" s="54"/>
      <c r="HHK198" s="54"/>
      <c r="HHL198" s="54"/>
      <c r="HHM198" s="54"/>
      <c r="HHN198" s="54"/>
      <c r="HHO198" s="54"/>
      <c r="HHP198" s="54"/>
      <c r="HHQ198" s="54"/>
      <c r="HHR198" s="54"/>
      <c r="HHS198" s="54"/>
      <c r="HHT198" s="54"/>
      <c r="HHU198" s="54"/>
      <c r="HHV198" s="54"/>
      <c r="HHW198" s="54"/>
      <c r="HHX198" s="54"/>
      <c r="HHY198" s="54"/>
      <c r="HHZ198" s="54"/>
      <c r="HIA198" s="54"/>
      <c r="HIB198" s="54"/>
      <c r="HIC198" s="54"/>
      <c r="HID198" s="54"/>
      <c r="HIE198" s="54"/>
      <c r="HIF198" s="54"/>
      <c r="HIG198" s="54"/>
      <c r="HIH198" s="54"/>
      <c r="HII198" s="54"/>
      <c r="HIJ198" s="54"/>
      <c r="HIK198" s="54"/>
      <c r="HIL198" s="54"/>
      <c r="HIM198" s="54"/>
      <c r="HIN198" s="54"/>
      <c r="HIO198" s="54"/>
      <c r="HIP198" s="54"/>
      <c r="HIQ198" s="54"/>
      <c r="HIR198" s="54"/>
      <c r="HIS198" s="54"/>
      <c r="HIT198" s="54"/>
      <c r="HIU198" s="54"/>
      <c r="HIV198" s="54"/>
      <c r="HIW198" s="54"/>
      <c r="HIX198" s="54"/>
      <c r="HIY198" s="54"/>
      <c r="HIZ198" s="54"/>
      <c r="HJA198" s="54"/>
      <c r="HJB198" s="54"/>
      <c r="HJC198" s="54"/>
      <c r="HJD198" s="54"/>
      <c r="HJE198" s="54"/>
      <c r="HJF198" s="54"/>
      <c r="HJG198" s="54"/>
      <c r="HJH198" s="54"/>
      <c r="HJI198" s="54"/>
      <c r="HJJ198" s="54"/>
      <c r="HJK198" s="54"/>
      <c r="HJL198" s="54"/>
      <c r="HJM198" s="54"/>
      <c r="HJN198" s="54"/>
      <c r="HJO198" s="54"/>
      <c r="HJP198" s="54"/>
      <c r="HJQ198" s="54"/>
      <c r="HJR198" s="54"/>
      <c r="HJS198" s="54"/>
      <c r="HJT198" s="54"/>
      <c r="HJU198" s="54"/>
      <c r="HJV198" s="54"/>
      <c r="HJW198" s="54"/>
      <c r="HJX198" s="54"/>
      <c r="HJY198" s="54"/>
      <c r="HJZ198" s="54"/>
      <c r="HKA198" s="54"/>
      <c r="HKB198" s="54"/>
      <c r="HKC198" s="54"/>
      <c r="HKD198" s="54"/>
      <c r="HKE198" s="54"/>
      <c r="HKF198" s="54"/>
      <c r="HKG198" s="54"/>
      <c r="HKH198" s="54"/>
      <c r="HKI198" s="54"/>
      <c r="HKJ198" s="54"/>
      <c r="HKK198" s="54"/>
      <c r="HKL198" s="54"/>
      <c r="HKM198" s="54"/>
      <c r="HKN198" s="54"/>
      <c r="HKO198" s="54"/>
      <c r="HKP198" s="54"/>
      <c r="HKQ198" s="54"/>
      <c r="HKR198" s="54"/>
      <c r="HKS198" s="54"/>
      <c r="HKT198" s="54"/>
      <c r="HKU198" s="54"/>
      <c r="HKV198" s="54"/>
      <c r="HKW198" s="54"/>
      <c r="HKX198" s="54"/>
      <c r="HKY198" s="54"/>
      <c r="HKZ198" s="54"/>
      <c r="HLA198" s="54"/>
      <c r="HLB198" s="54"/>
      <c r="HLC198" s="54"/>
      <c r="HLD198" s="54"/>
      <c r="HLE198" s="54"/>
      <c r="HLF198" s="54"/>
      <c r="HLG198" s="54"/>
      <c r="HLH198" s="54"/>
      <c r="HLI198" s="54"/>
      <c r="HLJ198" s="54"/>
      <c r="HLK198" s="54"/>
      <c r="HLL198" s="54"/>
      <c r="HLM198" s="54"/>
      <c r="HLN198" s="54"/>
      <c r="HLO198" s="54"/>
      <c r="HLP198" s="54"/>
      <c r="HLQ198" s="54"/>
      <c r="HLR198" s="54"/>
      <c r="HLS198" s="54"/>
      <c r="HLT198" s="54"/>
      <c r="HLU198" s="54"/>
      <c r="HLV198" s="54"/>
      <c r="HLW198" s="54"/>
      <c r="HLX198" s="54"/>
      <c r="HLY198" s="54"/>
      <c r="HLZ198" s="54"/>
      <c r="HMA198" s="54"/>
      <c r="HMB198" s="54"/>
      <c r="HMC198" s="54"/>
      <c r="HMD198" s="54"/>
      <c r="HME198" s="54"/>
      <c r="HMF198" s="54"/>
      <c r="HMG198" s="54"/>
      <c r="HMH198" s="54"/>
      <c r="HMI198" s="54"/>
      <c r="HMJ198" s="54"/>
      <c r="HMK198" s="54"/>
      <c r="HML198" s="54"/>
      <c r="HMM198" s="54"/>
      <c r="HMN198" s="54"/>
      <c r="HMO198" s="54"/>
      <c r="HMP198" s="54"/>
      <c r="HMQ198" s="54"/>
      <c r="HMR198" s="54"/>
      <c r="HMS198" s="54"/>
      <c r="HMT198" s="54"/>
      <c r="HMU198" s="54"/>
      <c r="HMV198" s="54"/>
      <c r="HMW198" s="54"/>
      <c r="HMX198" s="54"/>
      <c r="HMY198" s="54"/>
      <c r="HMZ198" s="54"/>
      <c r="HNA198" s="54"/>
      <c r="HNB198" s="54"/>
      <c r="HNC198" s="54"/>
      <c r="HND198" s="54"/>
      <c r="HNE198" s="54"/>
      <c r="HNF198" s="54"/>
      <c r="HNG198" s="54"/>
      <c r="HNH198" s="54"/>
      <c r="HNI198" s="54"/>
      <c r="HNJ198" s="54"/>
      <c r="HNK198" s="54"/>
      <c r="HNL198" s="54"/>
      <c r="HNM198" s="54"/>
      <c r="HNN198" s="54"/>
      <c r="HNO198" s="54"/>
      <c r="HNP198" s="54"/>
      <c r="HNQ198" s="54"/>
      <c r="HNR198" s="54"/>
      <c r="HNS198" s="54"/>
      <c r="HNT198" s="54"/>
      <c r="HNU198" s="54"/>
      <c r="HNV198" s="54"/>
      <c r="HNW198" s="54"/>
      <c r="HNX198" s="54"/>
      <c r="HNY198" s="54"/>
      <c r="HNZ198" s="54"/>
      <c r="HOA198" s="54"/>
      <c r="HOB198" s="54"/>
      <c r="HOC198" s="54"/>
      <c r="HOD198" s="54"/>
      <c r="HOE198" s="54"/>
      <c r="HOF198" s="54"/>
      <c r="HOG198" s="54"/>
      <c r="HOH198" s="54"/>
      <c r="HOI198" s="54"/>
      <c r="HOJ198" s="54"/>
      <c r="HOK198" s="54"/>
      <c r="HOL198" s="54"/>
      <c r="HOM198" s="54"/>
      <c r="HON198" s="54"/>
      <c r="HOO198" s="54"/>
      <c r="HOP198" s="54"/>
      <c r="HOQ198" s="54"/>
      <c r="HOR198" s="54"/>
      <c r="HOS198" s="54"/>
      <c r="HOT198" s="54"/>
      <c r="HOU198" s="54"/>
      <c r="HOV198" s="54"/>
      <c r="HOW198" s="54"/>
      <c r="HOX198" s="54"/>
      <c r="HOY198" s="54"/>
      <c r="HOZ198" s="54"/>
      <c r="HPA198" s="54"/>
      <c r="HPB198" s="54"/>
      <c r="HPC198" s="54"/>
      <c r="HPD198" s="54"/>
      <c r="HPE198" s="54"/>
      <c r="HPF198" s="54"/>
      <c r="HPG198" s="54"/>
      <c r="HPH198" s="54"/>
      <c r="HPI198" s="54"/>
      <c r="HPJ198" s="54"/>
      <c r="HPK198" s="54"/>
      <c r="HPL198" s="54"/>
      <c r="HPM198" s="54"/>
      <c r="HPN198" s="54"/>
      <c r="HPO198" s="54"/>
      <c r="HPP198" s="54"/>
      <c r="HPQ198" s="54"/>
      <c r="HPR198" s="54"/>
      <c r="HPS198" s="54"/>
      <c r="HPT198" s="54"/>
      <c r="HPU198" s="54"/>
      <c r="HPV198" s="54"/>
      <c r="HPW198" s="54"/>
      <c r="HPX198" s="54"/>
      <c r="HPY198" s="54"/>
      <c r="HPZ198" s="54"/>
      <c r="HQA198" s="54"/>
      <c r="HQB198" s="54"/>
      <c r="HQC198" s="54"/>
      <c r="HQD198" s="54"/>
      <c r="HQE198" s="54"/>
      <c r="HQF198" s="54"/>
      <c r="HQG198" s="54"/>
      <c r="HQH198" s="54"/>
      <c r="HQI198" s="54"/>
      <c r="HQJ198" s="54"/>
      <c r="HQK198" s="54"/>
      <c r="HQL198" s="54"/>
      <c r="HQM198" s="54"/>
      <c r="HQN198" s="54"/>
      <c r="HQO198" s="54"/>
      <c r="HQP198" s="54"/>
      <c r="HQQ198" s="54"/>
      <c r="HQR198" s="54"/>
      <c r="HQS198" s="54"/>
      <c r="HQT198" s="54"/>
      <c r="HQU198" s="54"/>
      <c r="HQV198" s="54"/>
      <c r="HQW198" s="54"/>
      <c r="HQX198" s="54"/>
      <c r="HQY198" s="54"/>
      <c r="HQZ198" s="54"/>
      <c r="HRA198" s="54"/>
      <c r="HRB198" s="54"/>
      <c r="HRC198" s="54"/>
      <c r="HRD198" s="54"/>
      <c r="HRE198" s="54"/>
      <c r="HRF198" s="54"/>
      <c r="HRG198" s="54"/>
      <c r="HRH198" s="54"/>
      <c r="HRI198" s="54"/>
      <c r="HRJ198" s="54"/>
      <c r="HRK198" s="54"/>
      <c r="HRL198" s="54"/>
      <c r="HRM198" s="54"/>
      <c r="HRN198" s="54"/>
      <c r="HRO198" s="54"/>
      <c r="HRP198" s="54"/>
      <c r="HRQ198" s="54"/>
      <c r="HRR198" s="54"/>
      <c r="HRS198" s="54"/>
      <c r="HRT198" s="54"/>
      <c r="HRU198" s="54"/>
      <c r="HRV198" s="54"/>
      <c r="HRW198" s="54"/>
      <c r="HRX198" s="54"/>
      <c r="HRY198" s="54"/>
      <c r="HRZ198" s="54"/>
      <c r="HSA198" s="54"/>
      <c r="HSB198" s="54"/>
      <c r="HSC198" s="54"/>
      <c r="HSD198" s="54"/>
      <c r="HSE198" s="54"/>
      <c r="HSF198" s="54"/>
      <c r="HSG198" s="54"/>
      <c r="HSH198" s="54"/>
      <c r="HSI198" s="54"/>
      <c r="HSJ198" s="54"/>
      <c r="HSK198" s="54"/>
      <c r="HSL198" s="54"/>
      <c r="HSM198" s="54"/>
      <c r="HSN198" s="54"/>
      <c r="HSO198" s="54"/>
      <c r="HSP198" s="54"/>
      <c r="HSQ198" s="54"/>
      <c r="HSR198" s="54"/>
      <c r="HSS198" s="54"/>
      <c r="HST198" s="54"/>
      <c r="HSU198" s="54"/>
      <c r="HSV198" s="54"/>
      <c r="HSW198" s="54"/>
      <c r="HSX198" s="54"/>
      <c r="HSY198" s="54"/>
      <c r="HSZ198" s="54"/>
      <c r="HTA198" s="54"/>
      <c r="HTB198" s="54"/>
      <c r="HTC198" s="54"/>
      <c r="HTD198" s="54"/>
      <c r="HTE198" s="54"/>
      <c r="HTF198" s="54"/>
      <c r="HTG198" s="54"/>
      <c r="HTH198" s="54"/>
      <c r="HTI198" s="54"/>
      <c r="HTJ198" s="54"/>
      <c r="HTK198" s="54"/>
      <c r="HTL198" s="54"/>
      <c r="HTM198" s="54"/>
      <c r="HTN198" s="54"/>
      <c r="HTO198" s="54"/>
      <c r="HTP198" s="54"/>
      <c r="HTQ198" s="54"/>
      <c r="HTR198" s="54"/>
      <c r="HTS198" s="54"/>
      <c r="HTT198" s="54"/>
      <c r="HTU198" s="54"/>
      <c r="HTV198" s="54"/>
      <c r="HTW198" s="54"/>
      <c r="HTX198" s="54"/>
      <c r="HTY198" s="54"/>
      <c r="HTZ198" s="54"/>
      <c r="HUA198" s="54"/>
      <c r="HUB198" s="54"/>
      <c r="HUC198" s="54"/>
      <c r="HUD198" s="54"/>
      <c r="HUE198" s="54"/>
      <c r="HUF198" s="54"/>
      <c r="HUG198" s="54"/>
      <c r="HUH198" s="54"/>
      <c r="HUI198" s="54"/>
      <c r="HUJ198" s="54"/>
      <c r="HUK198" s="54"/>
      <c r="HUL198" s="54"/>
      <c r="HUM198" s="54"/>
      <c r="HUN198" s="54"/>
      <c r="HUO198" s="54"/>
      <c r="HUP198" s="54"/>
      <c r="HUQ198" s="54"/>
      <c r="HUR198" s="54"/>
      <c r="HUS198" s="54"/>
      <c r="HUT198" s="54"/>
      <c r="HUU198" s="54"/>
      <c r="HUV198" s="54"/>
      <c r="HUW198" s="54"/>
      <c r="HUX198" s="54"/>
      <c r="HUY198" s="54"/>
      <c r="HUZ198" s="54"/>
      <c r="HVA198" s="54"/>
      <c r="HVB198" s="54"/>
      <c r="HVC198" s="54"/>
      <c r="HVD198" s="54"/>
      <c r="HVE198" s="54"/>
      <c r="HVF198" s="54"/>
      <c r="HVG198" s="54"/>
      <c r="HVH198" s="54"/>
      <c r="HVI198" s="54"/>
      <c r="HVJ198" s="54"/>
      <c r="HVK198" s="54"/>
      <c r="HVL198" s="54"/>
      <c r="HVM198" s="54"/>
      <c r="HVN198" s="54"/>
      <c r="HVO198" s="54"/>
      <c r="HVP198" s="54"/>
      <c r="HVQ198" s="54"/>
      <c r="HVR198" s="54"/>
      <c r="HVS198" s="54"/>
      <c r="HVT198" s="54"/>
      <c r="HVU198" s="54"/>
      <c r="HVV198" s="54"/>
      <c r="HVW198" s="54"/>
      <c r="HVX198" s="54"/>
      <c r="HVY198" s="54"/>
      <c r="HVZ198" s="54"/>
      <c r="HWA198" s="54"/>
      <c r="HWB198" s="54"/>
      <c r="HWC198" s="54"/>
      <c r="HWD198" s="54"/>
      <c r="HWE198" s="54"/>
      <c r="HWF198" s="54"/>
      <c r="HWG198" s="54"/>
      <c r="HWH198" s="54"/>
      <c r="HWI198" s="54"/>
      <c r="HWJ198" s="54"/>
      <c r="HWK198" s="54"/>
      <c r="HWL198" s="54"/>
      <c r="HWM198" s="54"/>
      <c r="HWN198" s="54"/>
      <c r="HWO198" s="54"/>
      <c r="HWP198" s="54"/>
      <c r="HWQ198" s="54"/>
      <c r="HWR198" s="54"/>
      <c r="HWS198" s="54"/>
      <c r="HWT198" s="54"/>
      <c r="HWU198" s="54"/>
      <c r="HWV198" s="54"/>
      <c r="HWW198" s="54"/>
      <c r="HWX198" s="54"/>
      <c r="HWY198" s="54"/>
      <c r="HWZ198" s="54"/>
      <c r="HXA198" s="54"/>
      <c r="HXB198" s="54"/>
      <c r="HXC198" s="54"/>
      <c r="HXD198" s="54"/>
      <c r="HXE198" s="54"/>
      <c r="HXF198" s="54"/>
      <c r="HXG198" s="54"/>
      <c r="HXH198" s="54"/>
      <c r="HXI198" s="54"/>
      <c r="HXJ198" s="54"/>
      <c r="HXK198" s="54"/>
      <c r="HXL198" s="54"/>
      <c r="HXM198" s="54"/>
      <c r="HXN198" s="54"/>
      <c r="HXO198" s="54"/>
      <c r="HXP198" s="54"/>
      <c r="HXQ198" s="54"/>
      <c r="HXR198" s="54"/>
      <c r="HXS198" s="54"/>
      <c r="HXT198" s="54"/>
      <c r="HXU198" s="54"/>
      <c r="HXV198" s="54"/>
      <c r="HXW198" s="54"/>
      <c r="HXX198" s="54"/>
      <c r="HXY198" s="54"/>
      <c r="HXZ198" s="54"/>
      <c r="HYA198" s="54"/>
      <c r="HYB198" s="54"/>
      <c r="HYC198" s="54"/>
      <c r="HYD198" s="54"/>
      <c r="HYE198" s="54"/>
      <c r="HYF198" s="54"/>
      <c r="HYG198" s="54"/>
      <c r="HYH198" s="54"/>
      <c r="HYI198" s="54"/>
      <c r="HYJ198" s="54"/>
      <c r="HYK198" s="54"/>
      <c r="HYL198" s="54"/>
      <c r="HYM198" s="54"/>
      <c r="HYN198" s="54"/>
      <c r="HYO198" s="54"/>
      <c r="HYP198" s="54"/>
      <c r="HYQ198" s="54"/>
      <c r="HYR198" s="54"/>
      <c r="HYS198" s="54"/>
      <c r="HYT198" s="54"/>
      <c r="HYU198" s="54"/>
      <c r="HYV198" s="54"/>
      <c r="HYW198" s="54"/>
      <c r="HYX198" s="54"/>
      <c r="HYY198" s="54"/>
      <c r="HYZ198" s="54"/>
      <c r="HZA198" s="54"/>
      <c r="HZB198" s="54"/>
      <c r="HZC198" s="54"/>
      <c r="HZD198" s="54"/>
      <c r="HZE198" s="54"/>
      <c r="HZF198" s="54"/>
      <c r="HZG198" s="54"/>
      <c r="HZH198" s="54"/>
      <c r="HZI198" s="54"/>
      <c r="HZJ198" s="54"/>
      <c r="HZK198" s="54"/>
      <c r="HZL198" s="54"/>
      <c r="HZM198" s="54"/>
      <c r="HZN198" s="54"/>
      <c r="HZO198" s="54"/>
      <c r="HZP198" s="54"/>
      <c r="HZQ198" s="54"/>
      <c r="HZR198" s="54"/>
      <c r="HZS198" s="54"/>
      <c r="HZT198" s="54"/>
      <c r="HZU198" s="54"/>
      <c r="HZV198" s="54"/>
      <c r="HZW198" s="54"/>
      <c r="HZX198" s="54"/>
      <c r="HZY198" s="54"/>
      <c r="HZZ198" s="54"/>
      <c r="IAA198" s="54"/>
      <c r="IAB198" s="54"/>
      <c r="IAC198" s="54"/>
      <c r="IAD198" s="54"/>
      <c r="IAE198" s="54"/>
      <c r="IAF198" s="54"/>
      <c r="IAG198" s="54"/>
      <c r="IAH198" s="54"/>
      <c r="IAI198" s="54"/>
      <c r="IAJ198" s="54"/>
      <c r="IAK198" s="54"/>
      <c r="IAL198" s="54"/>
      <c r="IAM198" s="54"/>
      <c r="IAN198" s="54"/>
      <c r="IAO198" s="54"/>
      <c r="IAP198" s="54"/>
      <c r="IAQ198" s="54"/>
      <c r="IAR198" s="54"/>
      <c r="IAS198" s="54"/>
      <c r="IAT198" s="54"/>
      <c r="IAU198" s="54"/>
      <c r="IAV198" s="54"/>
      <c r="IAW198" s="54"/>
      <c r="IAX198" s="54"/>
      <c r="IAY198" s="54"/>
      <c r="IAZ198" s="54"/>
      <c r="IBA198" s="54"/>
      <c r="IBB198" s="54"/>
      <c r="IBC198" s="54"/>
      <c r="IBD198" s="54"/>
      <c r="IBE198" s="54"/>
      <c r="IBF198" s="54"/>
      <c r="IBG198" s="54"/>
      <c r="IBH198" s="54"/>
      <c r="IBI198" s="54"/>
      <c r="IBJ198" s="54"/>
      <c r="IBK198" s="54"/>
      <c r="IBL198" s="54"/>
      <c r="IBM198" s="54"/>
      <c r="IBN198" s="54"/>
      <c r="IBO198" s="54"/>
      <c r="IBP198" s="54"/>
      <c r="IBQ198" s="54"/>
      <c r="IBR198" s="54"/>
      <c r="IBS198" s="54"/>
      <c r="IBT198" s="54"/>
      <c r="IBU198" s="54"/>
      <c r="IBV198" s="54"/>
      <c r="IBW198" s="54"/>
      <c r="IBX198" s="54"/>
      <c r="IBY198" s="54"/>
      <c r="IBZ198" s="54"/>
      <c r="ICA198" s="54"/>
      <c r="ICB198" s="54"/>
      <c r="ICC198" s="54"/>
      <c r="ICD198" s="54"/>
      <c r="ICE198" s="54"/>
      <c r="ICF198" s="54"/>
      <c r="ICG198" s="54"/>
      <c r="ICH198" s="54"/>
      <c r="ICI198" s="54"/>
      <c r="ICJ198" s="54"/>
      <c r="ICK198" s="54"/>
      <c r="ICL198" s="54"/>
      <c r="ICM198" s="54"/>
      <c r="ICN198" s="54"/>
      <c r="ICO198" s="54"/>
      <c r="ICP198" s="54"/>
      <c r="ICQ198" s="54"/>
      <c r="ICR198" s="54"/>
      <c r="ICS198" s="54"/>
      <c r="ICT198" s="54"/>
      <c r="ICU198" s="54"/>
      <c r="ICV198" s="54"/>
      <c r="ICW198" s="54"/>
      <c r="ICX198" s="54"/>
      <c r="ICY198" s="54"/>
      <c r="ICZ198" s="54"/>
      <c r="IDA198" s="54"/>
      <c r="IDB198" s="54"/>
      <c r="IDC198" s="54"/>
      <c r="IDD198" s="54"/>
      <c r="IDE198" s="54"/>
      <c r="IDF198" s="54"/>
      <c r="IDG198" s="54"/>
      <c r="IDH198" s="54"/>
      <c r="IDI198" s="54"/>
      <c r="IDJ198" s="54"/>
      <c r="IDK198" s="54"/>
      <c r="IDL198" s="54"/>
      <c r="IDM198" s="54"/>
      <c r="IDN198" s="54"/>
      <c r="IDO198" s="54"/>
      <c r="IDP198" s="54"/>
      <c r="IDQ198" s="54"/>
      <c r="IDR198" s="54"/>
      <c r="IDS198" s="54"/>
      <c r="IDT198" s="54"/>
      <c r="IDU198" s="54"/>
      <c r="IDV198" s="54"/>
      <c r="IDW198" s="54"/>
      <c r="IDX198" s="54"/>
      <c r="IDY198" s="54"/>
      <c r="IDZ198" s="54"/>
      <c r="IEA198" s="54"/>
      <c r="IEB198" s="54"/>
      <c r="IEC198" s="54"/>
      <c r="IED198" s="54"/>
      <c r="IEE198" s="54"/>
      <c r="IEF198" s="54"/>
      <c r="IEG198" s="54"/>
      <c r="IEH198" s="54"/>
      <c r="IEI198" s="54"/>
      <c r="IEJ198" s="54"/>
      <c r="IEK198" s="54"/>
      <c r="IEL198" s="54"/>
      <c r="IEM198" s="54"/>
      <c r="IEN198" s="54"/>
      <c r="IEO198" s="54"/>
      <c r="IEP198" s="54"/>
      <c r="IEQ198" s="54"/>
      <c r="IER198" s="54"/>
      <c r="IES198" s="54"/>
      <c r="IET198" s="54"/>
      <c r="IEU198" s="54"/>
      <c r="IEV198" s="54"/>
      <c r="IEW198" s="54"/>
      <c r="IEX198" s="54"/>
      <c r="IEY198" s="54"/>
      <c r="IEZ198" s="54"/>
      <c r="IFA198" s="54"/>
      <c r="IFB198" s="54"/>
      <c r="IFC198" s="54"/>
      <c r="IFD198" s="54"/>
      <c r="IFE198" s="54"/>
      <c r="IFF198" s="54"/>
      <c r="IFG198" s="54"/>
      <c r="IFH198" s="54"/>
      <c r="IFI198" s="54"/>
      <c r="IFJ198" s="54"/>
      <c r="IFK198" s="54"/>
      <c r="IFL198" s="54"/>
      <c r="IFM198" s="54"/>
      <c r="IFN198" s="54"/>
      <c r="IFO198" s="54"/>
      <c r="IFP198" s="54"/>
      <c r="IFQ198" s="54"/>
      <c r="IFR198" s="54"/>
      <c r="IFS198" s="54"/>
      <c r="IFT198" s="54"/>
      <c r="IFU198" s="54"/>
      <c r="IFV198" s="54"/>
      <c r="IFW198" s="54"/>
      <c r="IFX198" s="54"/>
      <c r="IFY198" s="54"/>
      <c r="IFZ198" s="54"/>
      <c r="IGA198" s="54"/>
      <c r="IGB198" s="54"/>
      <c r="IGC198" s="54"/>
      <c r="IGD198" s="54"/>
      <c r="IGE198" s="54"/>
      <c r="IGF198" s="54"/>
      <c r="IGG198" s="54"/>
      <c r="IGH198" s="54"/>
      <c r="IGI198" s="54"/>
      <c r="IGJ198" s="54"/>
      <c r="IGK198" s="54"/>
      <c r="IGL198" s="54"/>
      <c r="IGM198" s="54"/>
      <c r="IGN198" s="54"/>
      <c r="IGO198" s="54"/>
      <c r="IGP198" s="54"/>
      <c r="IGQ198" s="54"/>
      <c r="IGR198" s="54"/>
      <c r="IGS198" s="54"/>
      <c r="IGT198" s="54"/>
      <c r="IGU198" s="54"/>
      <c r="IGV198" s="54"/>
      <c r="IGW198" s="54"/>
      <c r="IGX198" s="54"/>
      <c r="IGY198" s="54"/>
      <c r="IGZ198" s="54"/>
      <c r="IHA198" s="54"/>
      <c r="IHB198" s="54"/>
      <c r="IHC198" s="54"/>
      <c r="IHD198" s="54"/>
      <c r="IHE198" s="54"/>
      <c r="IHF198" s="54"/>
      <c r="IHG198" s="54"/>
      <c r="IHH198" s="54"/>
      <c r="IHI198" s="54"/>
      <c r="IHJ198" s="54"/>
      <c r="IHK198" s="54"/>
      <c r="IHL198" s="54"/>
      <c r="IHM198" s="54"/>
      <c r="IHN198" s="54"/>
      <c r="IHO198" s="54"/>
      <c r="IHP198" s="54"/>
      <c r="IHQ198" s="54"/>
      <c r="IHR198" s="54"/>
      <c r="IHS198" s="54"/>
      <c r="IHT198" s="54"/>
      <c r="IHU198" s="54"/>
      <c r="IHV198" s="54"/>
      <c r="IHW198" s="54"/>
      <c r="IHX198" s="54"/>
      <c r="IHY198" s="54"/>
      <c r="IHZ198" s="54"/>
      <c r="IIA198" s="54"/>
      <c r="IIB198" s="54"/>
      <c r="IIC198" s="54"/>
      <c r="IID198" s="54"/>
      <c r="IIE198" s="54"/>
      <c r="IIF198" s="54"/>
      <c r="IIG198" s="54"/>
      <c r="IIH198" s="54"/>
      <c r="III198" s="54"/>
      <c r="IIJ198" s="54"/>
      <c r="IIK198" s="54"/>
      <c r="IIL198" s="54"/>
      <c r="IIM198" s="54"/>
      <c r="IIN198" s="54"/>
      <c r="IIO198" s="54"/>
      <c r="IIP198" s="54"/>
      <c r="IIQ198" s="54"/>
      <c r="IIR198" s="54"/>
      <c r="IIS198" s="54"/>
      <c r="IIT198" s="54"/>
      <c r="IIU198" s="54"/>
      <c r="IIV198" s="54"/>
      <c r="IIW198" s="54"/>
      <c r="IIX198" s="54"/>
      <c r="IIY198" s="54"/>
      <c r="IIZ198" s="54"/>
      <c r="IJA198" s="54"/>
      <c r="IJB198" s="54"/>
      <c r="IJC198" s="54"/>
      <c r="IJD198" s="54"/>
      <c r="IJE198" s="54"/>
      <c r="IJF198" s="54"/>
      <c r="IJG198" s="54"/>
      <c r="IJH198" s="54"/>
      <c r="IJI198" s="54"/>
      <c r="IJJ198" s="54"/>
      <c r="IJK198" s="54"/>
      <c r="IJL198" s="54"/>
      <c r="IJM198" s="54"/>
      <c r="IJN198" s="54"/>
      <c r="IJO198" s="54"/>
      <c r="IJP198" s="54"/>
      <c r="IJQ198" s="54"/>
      <c r="IJR198" s="54"/>
      <c r="IJS198" s="54"/>
      <c r="IJT198" s="54"/>
      <c r="IJU198" s="54"/>
      <c r="IJV198" s="54"/>
      <c r="IJW198" s="54"/>
      <c r="IJX198" s="54"/>
      <c r="IJY198" s="54"/>
      <c r="IJZ198" s="54"/>
      <c r="IKA198" s="54"/>
      <c r="IKB198" s="54"/>
      <c r="IKC198" s="54"/>
      <c r="IKD198" s="54"/>
      <c r="IKE198" s="54"/>
      <c r="IKF198" s="54"/>
      <c r="IKG198" s="54"/>
      <c r="IKH198" s="54"/>
      <c r="IKI198" s="54"/>
      <c r="IKJ198" s="54"/>
      <c r="IKK198" s="54"/>
      <c r="IKL198" s="54"/>
      <c r="IKM198" s="54"/>
      <c r="IKN198" s="54"/>
      <c r="IKO198" s="54"/>
      <c r="IKP198" s="54"/>
      <c r="IKQ198" s="54"/>
      <c r="IKR198" s="54"/>
      <c r="IKS198" s="54"/>
      <c r="IKT198" s="54"/>
      <c r="IKU198" s="54"/>
      <c r="IKV198" s="54"/>
      <c r="IKW198" s="54"/>
      <c r="IKX198" s="54"/>
      <c r="IKY198" s="54"/>
      <c r="IKZ198" s="54"/>
      <c r="ILA198" s="54"/>
      <c r="ILB198" s="54"/>
      <c r="ILC198" s="54"/>
      <c r="ILD198" s="54"/>
      <c r="ILE198" s="54"/>
      <c r="ILF198" s="54"/>
      <c r="ILG198" s="54"/>
      <c r="ILH198" s="54"/>
      <c r="ILI198" s="54"/>
      <c r="ILJ198" s="54"/>
      <c r="ILK198" s="54"/>
      <c r="ILL198" s="54"/>
      <c r="ILM198" s="54"/>
      <c r="ILN198" s="54"/>
      <c r="ILO198" s="54"/>
      <c r="ILP198" s="54"/>
      <c r="ILQ198" s="54"/>
      <c r="ILR198" s="54"/>
      <c r="ILS198" s="54"/>
      <c r="ILT198" s="54"/>
      <c r="ILU198" s="54"/>
      <c r="ILV198" s="54"/>
      <c r="ILW198" s="54"/>
      <c r="ILX198" s="54"/>
      <c r="ILY198" s="54"/>
      <c r="ILZ198" s="54"/>
      <c r="IMA198" s="54"/>
      <c r="IMB198" s="54"/>
      <c r="IMC198" s="54"/>
      <c r="IMD198" s="54"/>
      <c r="IME198" s="54"/>
      <c r="IMF198" s="54"/>
      <c r="IMG198" s="54"/>
      <c r="IMH198" s="54"/>
      <c r="IMI198" s="54"/>
      <c r="IMJ198" s="54"/>
      <c r="IMK198" s="54"/>
      <c r="IML198" s="54"/>
      <c r="IMM198" s="54"/>
      <c r="IMN198" s="54"/>
      <c r="IMO198" s="54"/>
      <c r="IMP198" s="54"/>
      <c r="IMQ198" s="54"/>
      <c r="IMR198" s="54"/>
      <c r="IMS198" s="54"/>
      <c r="IMT198" s="54"/>
      <c r="IMU198" s="54"/>
      <c r="IMV198" s="54"/>
      <c r="IMW198" s="54"/>
      <c r="IMX198" s="54"/>
      <c r="IMY198" s="54"/>
      <c r="IMZ198" s="54"/>
      <c r="INA198" s="54"/>
      <c r="INB198" s="54"/>
      <c r="INC198" s="54"/>
      <c r="IND198" s="54"/>
      <c r="INE198" s="54"/>
      <c r="INF198" s="54"/>
      <c r="ING198" s="54"/>
      <c r="INH198" s="54"/>
      <c r="INI198" s="54"/>
      <c r="INJ198" s="54"/>
      <c r="INK198" s="54"/>
      <c r="INL198" s="54"/>
      <c r="INM198" s="54"/>
      <c r="INN198" s="54"/>
      <c r="INO198" s="54"/>
      <c r="INP198" s="54"/>
      <c r="INQ198" s="54"/>
      <c r="INR198" s="54"/>
      <c r="INS198" s="54"/>
      <c r="INT198" s="54"/>
      <c r="INU198" s="54"/>
      <c r="INV198" s="54"/>
      <c r="INW198" s="54"/>
      <c r="INX198" s="54"/>
      <c r="INY198" s="54"/>
      <c r="INZ198" s="54"/>
      <c r="IOA198" s="54"/>
      <c r="IOB198" s="54"/>
      <c r="IOC198" s="54"/>
      <c r="IOD198" s="54"/>
      <c r="IOE198" s="54"/>
      <c r="IOF198" s="54"/>
      <c r="IOG198" s="54"/>
      <c r="IOH198" s="54"/>
      <c r="IOI198" s="54"/>
      <c r="IOJ198" s="54"/>
      <c r="IOK198" s="54"/>
      <c r="IOL198" s="54"/>
      <c r="IOM198" s="54"/>
      <c r="ION198" s="54"/>
      <c r="IOO198" s="54"/>
      <c r="IOP198" s="54"/>
      <c r="IOQ198" s="54"/>
      <c r="IOR198" s="54"/>
      <c r="IOS198" s="54"/>
      <c r="IOT198" s="54"/>
      <c r="IOU198" s="54"/>
      <c r="IOV198" s="54"/>
      <c r="IOW198" s="54"/>
      <c r="IOX198" s="54"/>
      <c r="IOY198" s="54"/>
      <c r="IOZ198" s="54"/>
      <c r="IPA198" s="54"/>
      <c r="IPB198" s="54"/>
      <c r="IPC198" s="54"/>
      <c r="IPD198" s="54"/>
      <c r="IPE198" s="54"/>
      <c r="IPF198" s="54"/>
      <c r="IPG198" s="54"/>
      <c r="IPH198" s="54"/>
      <c r="IPI198" s="54"/>
      <c r="IPJ198" s="54"/>
      <c r="IPK198" s="54"/>
      <c r="IPL198" s="54"/>
      <c r="IPM198" s="54"/>
      <c r="IPN198" s="54"/>
      <c r="IPO198" s="54"/>
      <c r="IPP198" s="54"/>
      <c r="IPQ198" s="54"/>
      <c r="IPR198" s="54"/>
      <c r="IPS198" s="54"/>
      <c r="IPT198" s="54"/>
      <c r="IPU198" s="54"/>
      <c r="IPV198" s="54"/>
      <c r="IPW198" s="54"/>
      <c r="IPX198" s="54"/>
      <c r="IPY198" s="54"/>
      <c r="IPZ198" s="54"/>
      <c r="IQA198" s="54"/>
      <c r="IQB198" s="54"/>
      <c r="IQC198" s="54"/>
      <c r="IQD198" s="54"/>
      <c r="IQE198" s="54"/>
      <c r="IQF198" s="54"/>
      <c r="IQG198" s="54"/>
      <c r="IQH198" s="54"/>
      <c r="IQI198" s="54"/>
      <c r="IQJ198" s="54"/>
      <c r="IQK198" s="54"/>
      <c r="IQL198" s="54"/>
      <c r="IQM198" s="54"/>
      <c r="IQN198" s="54"/>
      <c r="IQO198" s="54"/>
      <c r="IQP198" s="54"/>
      <c r="IQQ198" s="54"/>
      <c r="IQR198" s="54"/>
      <c r="IQS198" s="54"/>
      <c r="IQT198" s="54"/>
      <c r="IQU198" s="54"/>
      <c r="IQV198" s="54"/>
      <c r="IQW198" s="54"/>
      <c r="IQX198" s="54"/>
      <c r="IQY198" s="54"/>
      <c r="IQZ198" s="54"/>
      <c r="IRA198" s="54"/>
      <c r="IRB198" s="54"/>
      <c r="IRC198" s="54"/>
      <c r="IRD198" s="54"/>
      <c r="IRE198" s="54"/>
      <c r="IRF198" s="54"/>
      <c r="IRG198" s="54"/>
      <c r="IRH198" s="54"/>
      <c r="IRI198" s="54"/>
      <c r="IRJ198" s="54"/>
      <c r="IRK198" s="54"/>
      <c r="IRL198" s="54"/>
      <c r="IRM198" s="54"/>
      <c r="IRN198" s="54"/>
      <c r="IRO198" s="54"/>
      <c r="IRP198" s="54"/>
      <c r="IRQ198" s="54"/>
      <c r="IRR198" s="54"/>
      <c r="IRS198" s="54"/>
      <c r="IRT198" s="54"/>
      <c r="IRU198" s="54"/>
      <c r="IRV198" s="54"/>
      <c r="IRW198" s="54"/>
      <c r="IRX198" s="54"/>
      <c r="IRY198" s="54"/>
      <c r="IRZ198" s="54"/>
      <c r="ISA198" s="54"/>
      <c r="ISB198" s="54"/>
      <c r="ISC198" s="54"/>
      <c r="ISD198" s="54"/>
      <c r="ISE198" s="54"/>
      <c r="ISF198" s="54"/>
      <c r="ISG198" s="54"/>
      <c r="ISH198" s="54"/>
      <c r="ISI198" s="54"/>
      <c r="ISJ198" s="54"/>
      <c r="ISK198" s="54"/>
      <c r="ISL198" s="54"/>
      <c r="ISM198" s="54"/>
      <c r="ISN198" s="54"/>
      <c r="ISO198" s="54"/>
      <c r="ISP198" s="54"/>
      <c r="ISQ198" s="54"/>
      <c r="ISR198" s="54"/>
      <c r="ISS198" s="54"/>
      <c r="IST198" s="54"/>
      <c r="ISU198" s="54"/>
      <c r="ISV198" s="54"/>
      <c r="ISW198" s="54"/>
      <c r="ISX198" s="54"/>
      <c r="ISY198" s="54"/>
      <c r="ISZ198" s="54"/>
      <c r="ITA198" s="54"/>
      <c r="ITB198" s="54"/>
      <c r="ITC198" s="54"/>
      <c r="ITD198" s="54"/>
      <c r="ITE198" s="54"/>
      <c r="ITF198" s="54"/>
      <c r="ITG198" s="54"/>
      <c r="ITH198" s="54"/>
      <c r="ITI198" s="54"/>
      <c r="ITJ198" s="54"/>
      <c r="ITK198" s="54"/>
      <c r="ITL198" s="54"/>
      <c r="ITM198" s="54"/>
      <c r="ITN198" s="54"/>
      <c r="ITO198" s="54"/>
      <c r="ITP198" s="54"/>
      <c r="ITQ198" s="54"/>
      <c r="ITR198" s="54"/>
      <c r="ITS198" s="54"/>
      <c r="ITT198" s="54"/>
      <c r="ITU198" s="54"/>
      <c r="ITV198" s="54"/>
      <c r="ITW198" s="54"/>
      <c r="ITX198" s="54"/>
      <c r="ITY198" s="54"/>
      <c r="ITZ198" s="54"/>
      <c r="IUA198" s="54"/>
      <c r="IUB198" s="54"/>
      <c r="IUC198" s="54"/>
      <c r="IUD198" s="54"/>
      <c r="IUE198" s="54"/>
      <c r="IUF198" s="54"/>
      <c r="IUG198" s="54"/>
      <c r="IUH198" s="54"/>
      <c r="IUI198" s="54"/>
      <c r="IUJ198" s="54"/>
      <c r="IUK198" s="54"/>
      <c r="IUL198" s="54"/>
      <c r="IUM198" s="54"/>
      <c r="IUN198" s="54"/>
      <c r="IUO198" s="54"/>
      <c r="IUP198" s="54"/>
      <c r="IUQ198" s="54"/>
      <c r="IUR198" s="54"/>
      <c r="IUS198" s="54"/>
      <c r="IUT198" s="54"/>
      <c r="IUU198" s="54"/>
      <c r="IUV198" s="54"/>
      <c r="IUW198" s="54"/>
      <c r="IUX198" s="54"/>
      <c r="IUY198" s="54"/>
      <c r="IUZ198" s="54"/>
      <c r="IVA198" s="54"/>
      <c r="IVB198" s="54"/>
      <c r="IVC198" s="54"/>
      <c r="IVD198" s="54"/>
      <c r="IVE198" s="54"/>
      <c r="IVF198" s="54"/>
      <c r="IVG198" s="54"/>
      <c r="IVH198" s="54"/>
      <c r="IVI198" s="54"/>
      <c r="IVJ198" s="54"/>
      <c r="IVK198" s="54"/>
      <c r="IVL198" s="54"/>
      <c r="IVM198" s="54"/>
      <c r="IVN198" s="54"/>
      <c r="IVO198" s="54"/>
      <c r="IVP198" s="54"/>
      <c r="IVQ198" s="54"/>
      <c r="IVR198" s="54"/>
      <c r="IVS198" s="54"/>
      <c r="IVT198" s="54"/>
      <c r="IVU198" s="54"/>
      <c r="IVV198" s="54"/>
      <c r="IVW198" s="54"/>
      <c r="IVX198" s="54"/>
      <c r="IVY198" s="54"/>
      <c r="IVZ198" s="54"/>
      <c r="IWA198" s="54"/>
      <c r="IWB198" s="54"/>
      <c r="IWC198" s="54"/>
      <c r="IWD198" s="54"/>
      <c r="IWE198" s="54"/>
      <c r="IWF198" s="54"/>
      <c r="IWG198" s="54"/>
      <c r="IWH198" s="54"/>
      <c r="IWI198" s="54"/>
      <c r="IWJ198" s="54"/>
      <c r="IWK198" s="54"/>
      <c r="IWL198" s="54"/>
      <c r="IWM198" s="54"/>
      <c r="IWN198" s="54"/>
      <c r="IWO198" s="54"/>
      <c r="IWP198" s="54"/>
      <c r="IWQ198" s="54"/>
      <c r="IWR198" s="54"/>
      <c r="IWS198" s="54"/>
      <c r="IWT198" s="54"/>
      <c r="IWU198" s="54"/>
      <c r="IWV198" s="54"/>
      <c r="IWW198" s="54"/>
      <c r="IWX198" s="54"/>
      <c r="IWY198" s="54"/>
      <c r="IWZ198" s="54"/>
      <c r="IXA198" s="54"/>
      <c r="IXB198" s="54"/>
      <c r="IXC198" s="54"/>
      <c r="IXD198" s="54"/>
      <c r="IXE198" s="54"/>
      <c r="IXF198" s="54"/>
      <c r="IXG198" s="54"/>
      <c r="IXH198" s="54"/>
      <c r="IXI198" s="54"/>
      <c r="IXJ198" s="54"/>
      <c r="IXK198" s="54"/>
      <c r="IXL198" s="54"/>
      <c r="IXM198" s="54"/>
      <c r="IXN198" s="54"/>
      <c r="IXO198" s="54"/>
      <c r="IXP198" s="54"/>
      <c r="IXQ198" s="54"/>
      <c r="IXR198" s="54"/>
      <c r="IXS198" s="54"/>
      <c r="IXT198" s="54"/>
      <c r="IXU198" s="54"/>
      <c r="IXV198" s="54"/>
      <c r="IXW198" s="54"/>
      <c r="IXX198" s="54"/>
      <c r="IXY198" s="54"/>
      <c r="IXZ198" s="54"/>
      <c r="IYA198" s="54"/>
      <c r="IYB198" s="54"/>
      <c r="IYC198" s="54"/>
      <c r="IYD198" s="54"/>
      <c r="IYE198" s="54"/>
      <c r="IYF198" s="54"/>
      <c r="IYG198" s="54"/>
      <c r="IYH198" s="54"/>
      <c r="IYI198" s="54"/>
      <c r="IYJ198" s="54"/>
      <c r="IYK198" s="54"/>
      <c r="IYL198" s="54"/>
      <c r="IYM198" s="54"/>
      <c r="IYN198" s="54"/>
      <c r="IYO198" s="54"/>
      <c r="IYP198" s="54"/>
      <c r="IYQ198" s="54"/>
      <c r="IYR198" s="54"/>
      <c r="IYS198" s="54"/>
      <c r="IYT198" s="54"/>
      <c r="IYU198" s="54"/>
      <c r="IYV198" s="54"/>
      <c r="IYW198" s="54"/>
      <c r="IYX198" s="54"/>
      <c r="IYY198" s="54"/>
      <c r="IYZ198" s="54"/>
      <c r="IZA198" s="54"/>
      <c r="IZB198" s="54"/>
      <c r="IZC198" s="54"/>
      <c r="IZD198" s="54"/>
      <c r="IZE198" s="54"/>
      <c r="IZF198" s="54"/>
      <c r="IZG198" s="54"/>
      <c r="IZH198" s="54"/>
      <c r="IZI198" s="54"/>
      <c r="IZJ198" s="54"/>
      <c r="IZK198" s="54"/>
      <c r="IZL198" s="54"/>
      <c r="IZM198" s="54"/>
      <c r="IZN198" s="54"/>
      <c r="IZO198" s="54"/>
      <c r="IZP198" s="54"/>
      <c r="IZQ198" s="54"/>
      <c r="IZR198" s="54"/>
      <c r="IZS198" s="54"/>
      <c r="IZT198" s="54"/>
      <c r="IZU198" s="54"/>
      <c r="IZV198" s="54"/>
      <c r="IZW198" s="54"/>
      <c r="IZX198" s="54"/>
      <c r="IZY198" s="54"/>
      <c r="IZZ198" s="54"/>
      <c r="JAA198" s="54"/>
      <c r="JAB198" s="54"/>
      <c r="JAC198" s="54"/>
      <c r="JAD198" s="54"/>
      <c r="JAE198" s="54"/>
      <c r="JAF198" s="54"/>
      <c r="JAG198" s="54"/>
      <c r="JAH198" s="54"/>
      <c r="JAI198" s="54"/>
      <c r="JAJ198" s="54"/>
      <c r="JAK198" s="54"/>
      <c r="JAL198" s="54"/>
      <c r="JAM198" s="54"/>
      <c r="JAN198" s="54"/>
      <c r="JAO198" s="54"/>
      <c r="JAP198" s="54"/>
      <c r="JAQ198" s="54"/>
      <c r="JAR198" s="54"/>
      <c r="JAS198" s="54"/>
      <c r="JAT198" s="54"/>
      <c r="JAU198" s="54"/>
      <c r="JAV198" s="54"/>
      <c r="JAW198" s="54"/>
      <c r="JAX198" s="54"/>
      <c r="JAY198" s="54"/>
      <c r="JAZ198" s="54"/>
      <c r="JBA198" s="54"/>
      <c r="JBB198" s="54"/>
      <c r="JBC198" s="54"/>
      <c r="JBD198" s="54"/>
      <c r="JBE198" s="54"/>
      <c r="JBF198" s="54"/>
      <c r="JBG198" s="54"/>
      <c r="JBH198" s="54"/>
      <c r="JBI198" s="54"/>
      <c r="JBJ198" s="54"/>
      <c r="JBK198" s="54"/>
      <c r="JBL198" s="54"/>
      <c r="JBM198" s="54"/>
      <c r="JBN198" s="54"/>
      <c r="JBO198" s="54"/>
      <c r="JBP198" s="54"/>
      <c r="JBQ198" s="54"/>
      <c r="JBR198" s="54"/>
      <c r="JBS198" s="54"/>
      <c r="JBT198" s="54"/>
      <c r="JBU198" s="54"/>
      <c r="JBV198" s="54"/>
      <c r="JBW198" s="54"/>
      <c r="JBX198" s="54"/>
      <c r="JBY198" s="54"/>
      <c r="JBZ198" s="54"/>
      <c r="JCA198" s="54"/>
      <c r="JCB198" s="54"/>
      <c r="JCC198" s="54"/>
      <c r="JCD198" s="54"/>
      <c r="JCE198" s="54"/>
      <c r="JCF198" s="54"/>
      <c r="JCG198" s="54"/>
      <c r="JCH198" s="54"/>
      <c r="JCI198" s="54"/>
      <c r="JCJ198" s="54"/>
      <c r="JCK198" s="54"/>
      <c r="JCL198" s="54"/>
      <c r="JCM198" s="54"/>
      <c r="JCN198" s="54"/>
      <c r="JCO198" s="54"/>
      <c r="JCP198" s="54"/>
      <c r="JCQ198" s="54"/>
      <c r="JCR198" s="54"/>
      <c r="JCS198" s="54"/>
      <c r="JCT198" s="54"/>
      <c r="JCU198" s="54"/>
      <c r="JCV198" s="54"/>
      <c r="JCW198" s="54"/>
      <c r="JCX198" s="54"/>
      <c r="JCY198" s="54"/>
      <c r="JCZ198" s="54"/>
      <c r="JDA198" s="54"/>
      <c r="JDB198" s="54"/>
      <c r="JDC198" s="54"/>
      <c r="JDD198" s="54"/>
      <c r="JDE198" s="54"/>
      <c r="JDF198" s="54"/>
      <c r="JDG198" s="54"/>
      <c r="JDH198" s="54"/>
      <c r="JDI198" s="54"/>
      <c r="JDJ198" s="54"/>
      <c r="JDK198" s="54"/>
      <c r="JDL198" s="54"/>
      <c r="JDM198" s="54"/>
      <c r="JDN198" s="54"/>
      <c r="JDO198" s="54"/>
      <c r="JDP198" s="54"/>
      <c r="JDQ198" s="54"/>
      <c r="JDR198" s="54"/>
      <c r="JDS198" s="54"/>
      <c r="JDT198" s="54"/>
      <c r="JDU198" s="54"/>
      <c r="JDV198" s="54"/>
      <c r="JDW198" s="54"/>
      <c r="JDX198" s="54"/>
      <c r="JDY198" s="54"/>
      <c r="JDZ198" s="54"/>
      <c r="JEA198" s="54"/>
      <c r="JEB198" s="54"/>
      <c r="JEC198" s="54"/>
      <c r="JED198" s="54"/>
      <c r="JEE198" s="54"/>
      <c r="JEF198" s="54"/>
      <c r="JEG198" s="54"/>
      <c r="JEH198" s="54"/>
      <c r="JEI198" s="54"/>
      <c r="JEJ198" s="54"/>
      <c r="JEK198" s="54"/>
      <c r="JEL198" s="54"/>
      <c r="JEM198" s="54"/>
      <c r="JEN198" s="54"/>
      <c r="JEO198" s="54"/>
      <c r="JEP198" s="54"/>
      <c r="JEQ198" s="54"/>
      <c r="JER198" s="54"/>
      <c r="JES198" s="54"/>
      <c r="JET198" s="54"/>
      <c r="JEU198" s="54"/>
      <c r="JEV198" s="54"/>
      <c r="JEW198" s="54"/>
      <c r="JEX198" s="54"/>
      <c r="JEY198" s="54"/>
      <c r="JEZ198" s="54"/>
      <c r="JFA198" s="54"/>
      <c r="JFB198" s="54"/>
      <c r="JFC198" s="54"/>
      <c r="JFD198" s="54"/>
      <c r="JFE198" s="54"/>
      <c r="JFF198" s="54"/>
      <c r="JFG198" s="54"/>
      <c r="JFH198" s="54"/>
      <c r="JFI198" s="54"/>
      <c r="JFJ198" s="54"/>
      <c r="JFK198" s="54"/>
      <c r="JFL198" s="54"/>
      <c r="JFM198" s="54"/>
      <c r="JFN198" s="54"/>
      <c r="JFO198" s="54"/>
      <c r="JFP198" s="54"/>
      <c r="JFQ198" s="54"/>
      <c r="JFR198" s="54"/>
      <c r="JFS198" s="54"/>
      <c r="JFT198" s="54"/>
      <c r="JFU198" s="54"/>
      <c r="JFV198" s="54"/>
      <c r="JFW198" s="54"/>
      <c r="JFX198" s="54"/>
      <c r="JFY198" s="54"/>
      <c r="JFZ198" s="54"/>
      <c r="JGA198" s="54"/>
      <c r="JGB198" s="54"/>
      <c r="JGC198" s="54"/>
      <c r="JGD198" s="54"/>
      <c r="JGE198" s="54"/>
      <c r="JGF198" s="54"/>
      <c r="JGG198" s="54"/>
      <c r="JGH198" s="54"/>
      <c r="JGI198" s="54"/>
      <c r="JGJ198" s="54"/>
      <c r="JGK198" s="54"/>
      <c r="JGL198" s="54"/>
      <c r="JGM198" s="54"/>
      <c r="JGN198" s="54"/>
      <c r="JGO198" s="54"/>
      <c r="JGP198" s="54"/>
      <c r="JGQ198" s="54"/>
      <c r="JGR198" s="54"/>
      <c r="JGS198" s="54"/>
      <c r="JGT198" s="54"/>
      <c r="JGU198" s="54"/>
      <c r="JGV198" s="54"/>
      <c r="JGW198" s="54"/>
      <c r="JGX198" s="54"/>
      <c r="JGY198" s="54"/>
      <c r="JGZ198" s="54"/>
      <c r="JHA198" s="54"/>
      <c r="JHB198" s="54"/>
      <c r="JHC198" s="54"/>
      <c r="JHD198" s="54"/>
      <c r="JHE198" s="54"/>
      <c r="JHF198" s="54"/>
      <c r="JHG198" s="54"/>
      <c r="JHH198" s="54"/>
      <c r="JHI198" s="54"/>
      <c r="JHJ198" s="54"/>
      <c r="JHK198" s="54"/>
      <c r="JHL198" s="54"/>
      <c r="JHM198" s="54"/>
      <c r="JHN198" s="54"/>
      <c r="JHO198" s="54"/>
      <c r="JHP198" s="54"/>
      <c r="JHQ198" s="54"/>
      <c r="JHR198" s="54"/>
      <c r="JHS198" s="54"/>
      <c r="JHT198" s="54"/>
      <c r="JHU198" s="54"/>
      <c r="JHV198" s="54"/>
      <c r="JHW198" s="54"/>
      <c r="JHX198" s="54"/>
      <c r="JHY198" s="54"/>
      <c r="JHZ198" s="54"/>
      <c r="JIA198" s="54"/>
      <c r="JIB198" s="54"/>
      <c r="JIC198" s="54"/>
      <c r="JID198" s="54"/>
      <c r="JIE198" s="54"/>
      <c r="JIF198" s="54"/>
      <c r="JIG198" s="54"/>
      <c r="JIH198" s="54"/>
      <c r="JII198" s="54"/>
      <c r="JIJ198" s="54"/>
      <c r="JIK198" s="54"/>
      <c r="JIL198" s="54"/>
      <c r="JIM198" s="54"/>
      <c r="JIN198" s="54"/>
      <c r="JIO198" s="54"/>
      <c r="JIP198" s="54"/>
      <c r="JIQ198" s="54"/>
      <c r="JIR198" s="54"/>
      <c r="JIS198" s="54"/>
      <c r="JIT198" s="54"/>
      <c r="JIU198" s="54"/>
      <c r="JIV198" s="54"/>
      <c r="JIW198" s="54"/>
      <c r="JIX198" s="54"/>
      <c r="JIY198" s="54"/>
      <c r="JIZ198" s="54"/>
      <c r="JJA198" s="54"/>
      <c r="JJB198" s="54"/>
      <c r="JJC198" s="54"/>
      <c r="JJD198" s="54"/>
      <c r="JJE198" s="54"/>
      <c r="JJF198" s="54"/>
      <c r="JJG198" s="54"/>
      <c r="JJH198" s="54"/>
      <c r="JJI198" s="54"/>
      <c r="JJJ198" s="54"/>
      <c r="JJK198" s="54"/>
      <c r="JJL198" s="54"/>
      <c r="JJM198" s="54"/>
      <c r="JJN198" s="54"/>
      <c r="JJO198" s="54"/>
      <c r="JJP198" s="54"/>
      <c r="JJQ198" s="54"/>
      <c r="JJR198" s="54"/>
      <c r="JJS198" s="54"/>
      <c r="JJT198" s="54"/>
      <c r="JJU198" s="54"/>
      <c r="JJV198" s="54"/>
      <c r="JJW198" s="54"/>
      <c r="JJX198" s="54"/>
      <c r="JJY198" s="54"/>
      <c r="JJZ198" s="54"/>
      <c r="JKA198" s="54"/>
      <c r="JKB198" s="54"/>
      <c r="JKC198" s="54"/>
      <c r="JKD198" s="54"/>
      <c r="JKE198" s="54"/>
      <c r="JKF198" s="54"/>
      <c r="JKG198" s="54"/>
      <c r="JKH198" s="54"/>
      <c r="JKI198" s="54"/>
      <c r="JKJ198" s="54"/>
      <c r="JKK198" s="54"/>
      <c r="JKL198" s="54"/>
      <c r="JKM198" s="54"/>
      <c r="JKN198" s="54"/>
      <c r="JKO198" s="54"/>
      <c r="JKP198" s="54"/>
      <c r="JKQ198" s="54"/>
      <c r="JKR198" s="54"/>
      <c r="JKS198" s="54"/>
      <c r="JKT198" s="54"/>
      <c r="JKU198" s="54"/>
      <c r="JKV198" s="54"/>
      <c r="JKW198" s="54"/>
      <c r="JKX198" s="54"/>
      <c r="JKY198" s="54"/>
      <c r="JKZ198" s="54"/>
      <c r="JLA198" s="54"/>
      <c r="JLB198" s="54"/>
      <c r="JLC198" s="54"/>
      <c r="JLD198" s="54"/>
      <c r="JLE198" s="54"/>
      <c r="JLF198" s="54"/>
      <c r="JLG198" s="54"/>
      <c r="JLH198" s="54"/>
      <c r="JLI198" s="54"/>
      <c r="JLJ198" s="54"/>
      <c r="JLK198" s="54"/>
      <c r="JLL198" s="54"/>
      <c r="JLM198" s="54"/>
      <c r="JLN198" s="54"/>
      <c r="JLO198" s="54"/>
      <c r="JLP198" s="54"/>
      <c r="JLQ198" s="54"/>
      <c r="JLR198" s="54"/>
      <c r="JLS198" s="54"/>
      <c r="JLT198" s="54"/>
      <c r="JLU198" s="54"/>
      <c r="JLV198" s="54"/>
      <c r="JLW198" s="54"/>
      <c r="JLX198" s="54"/>
      <c r="JLY198" s="54"/>
      <c r="JLZ198" s="54"/>
      <c r="JMA198" s="54"/>
      <c r="JMB198" s="54"/>
      <c r="JMC198" s="54"/>
      <c r="JMD198" s="54"/>
      <c r="JME198" s="54"/>
      <c r="JMF198" s="54"/>
      <c r="JMG198" s="54"/>
      <c r="JMH198" s="54"/>
      <c r="JMI198" s="54"/>
      <c r="JMJ198" s="54"/>
      <c r="JMK198" s="54"/>
      <c r="JML198" s="54"/>
      <c r="JMM198" s="54"/>
      <c r="JMN198" s="54"/>
      <c r="JMO198" s="54"/>
      <c r="JMP198" s="54"/>
      <c r="JMQ198" s="54"/>
      <c r="JMR198" s="54"/>
      <c r="JMS198" s="54"/>
      <c r="JMT198" s="54"/>
      <c r="JMU198" s="54"/>
      <c r="JMV198" s="54"/>
      <c r="JMW198" s="54"/>
      <c r="JMX198" s="54"/>
      <c r="JMY198" s="54"/>
      <c r="JMZ198" s="54"/>
      <c r="JNA198" s="54"/>
      <c r="JNB198" s="54"/>
      <c r="JNC198" s="54"/>
      <c r="JND198" s="54"/>
      <c r="JNE198" s="54"/>
      <c r="JNF198" s="54"/>
      <c r="JNG198" s="54"/>
      <c r="JNH198" s="54"/>
      <c r="JNI198" s="54"/>
      <c r="JNJ198" s="54"/>
      <c r="JNK198" s="54"/>
      <c r="JNL198" s="54"/>
      <c r="JNM198" s="54"/>
      <c r="JNN198" s="54"/>
      <c r="JNO198" s="54"/>
      <c r="JNP198" s="54"/>
      <c r="JNQ198" s="54"/>
      <c r="JNR198" s="54"/>
      <c r="JNS198" s="54"/>
      <c r="JNT198" s="54"/>
      <c r="JNU198" s="54"/>
      <c r="JNV198" s="54"/>
      <c r="JNW198" s="54"/>
      <c r="JNX198" s="54"/>
      <c r="JNY198" s="54"/>
      <c r="JNZ198" s="54"/>
      <c r="JOA198" s="54"/>
      <c r="JOB198" s="54"/>
      <c r="JOC198" s="54"/>
      <c r="JOD198" s="54"/>
      <c r="JOE198" s="54"/>
      <c r="JOF198" s="54"/>
      <c r="JOG198" s="54"/>
      <c r="JOH198" s="54"/>
      <c r="JOI198" s="54"/>
      <c r="JOJ198" s="54"/>
      <c r="JOK198" s="54"/>
      <c r="JOL198" s="54"/>
      <c r="JOM198" s="54"/>
      <c r="JON198" s="54"/>
      <c r="JOO198" s="54"/>
      <c r="JOP198" s="54"/>
      <c r="JOQ198" s="54"/>
      <c r="JOR198" s="54"/>
      <c r="JOS198" s="54"/>
      <c r="JOT198" s="54"/>
      <c r="JOU198" s="54"/>
      <c r="JOV198" s="54"/>
      <c r="JOW198" s="54"/>
      <c r="JOX198" s="54"/>
      <c r="JOY198" s="54"/>
      <c r="JOZ198" s="54"/>
      <c r="JPA198" s="54"/>
      <c r="JPB198" s="54"/>
      <c r="JPC198" s="54"/>
      <c r="JPD198" s="54"/>
      <c r="JPE198" s="54"/>
      <c r="JPF198" s="54"/>
      <c r="JPG198" s="54"/>
      <c r="JPH198" s="54"/>
      <c r="JPI198" s="54"/>
      <c r="JPJ198" s="54"/>
      <c r="JPK198" s="54"/>
      <c r="JPL198" s="54"/>
      <c r="JPM198" s="54"/>
      <c r="JPN198" s="54"/>
      <c r="JPO198" s="54"/>
      <c r="JPP198" s="54"/>
      <c r="JPQ198" s="54"/>
      <c r="JPR198" s="54"/>
      <c r="JPS198" s="54"/>
      <c r="JPT198" s="54"/>
      <c r="JPU198" s="54"/>
      <c r="JPV198" s="54"/>
      <c r="JPW198" s="54"/>
      <c r="JPX198" s="54"/>
      <c r="JPY198" s="54"/>
      <c r="JPZ198" s="54"/>
      <c r="JQA198" s="54"/>
      <c r="JQB198" s="54"/>
      <c r="JQC198" s="54"/>
      <c r="JQD198" s="54"/>
      <c r="JQE198" s="54"/>
      <c r="JQF198" s="54"/>
      <c r="JQG198" s="54"/>
      <c r="JQH198" s="54"/>
      <c r="JQI198" s="54"/>
      <c r="JQJ198" s="54"/>
      <c r="JQK198" s="54"/>
      <c r="JQL198" s="54"/>
      <c r="JQM198" s="54"/>
      <c r="JQN198" s="54"/>
      <c r="JQO198" s="54"/>
      <c r="JQP198" s="54"/>
      <c r="JQQ198" s="54"/>
      <c r="JQR198" s="54"/>
      <c r="JQS198" s="54"/>
      <c r="JQT198" s="54"/>
      <c r="JQU198" s="54"/>
      <c r="JQV198" s="54"/>
      <c r="JQW198" s="54"/>
      <c r="JQX198" s="54"/>
      <c r="JQY198" s="54"/>
      <c r="JQZ198" s="54"/>
      <c r="JRA198" s="54"/>
      <c r="JRB198" s="54"/>
      <c r="JRC198" s="54"/>
      <c r="JRD198" s="54"/>
      <c r="JRE198" s="54"/>
      <c r="JRF198" s="54"/>
      <c r="JRG198" s="54"/>
      <c r="JRH198" s="54"/>
      <c r="JRI198" s="54"/>
      <c r="JRJ198" s="54"/>
      <c r="JRK198" s="54"/>
      <c r="JRL198" s="54"/>
      <c r="JRM198" s="54"/>
      <c r="JRN198" s="54"/>
      <c r="JRO198" s="54"/>
      <c r="JRP198" s="54"/>
      <c r="JRQ198" s="54"/>
      <c r="JRR198" s="54"/>
      <c r="JRS198" s="54"/>
      <c r="JRT198" s="54"/>
      <c r="JRU198" s="54"/>
      <c r="JRV198" s="54"/>
      <c r="JRW198" s="54"/>
      <c r="JRX198" s="54"/>
      <c r="JRY198" s="54"/>
      <c r="JRZ198" s="54"/>
      <c r="JSA198" s="54"/>
      <c r="JSB198" s="54"/>
      <c r="JSC198" s="54"/>
      <c r="JSD198" s="54"/>
      <c r="JSE198" s="54"/>
      <c r="JSF198" s="54"/>
      <c r="JSG198" s="54"/>
      <c r="JSH198" s="54"/>
      <c r="JSI198" s="54"/>
      <c r="JSJ198" s="54"/>
      <c r="JSK198" s="54"/>
      <c r="JSL198" s="54"/>
      <c r="JSM198" s="54"/>
      <c r="JSN198" s="54"/>
      <c r="JSO198" s="54"/>
      <c r="JSP198" s="54"/>
      <c r="JSQ198" s="54"/>
      <c r="JSR198" s="54"/>
      <c r="JSS198" s="54"/>
      <c r="JST198" s="54"/>
      <c r="JSU198" s="54"/>
      <c r="JSV198" s="54"/>
      <c r="JSW198" s="54"/>
      <c r="JSX198" s="54"/>
      <c r="JSY198" s="54"/>
      <c r="JSZ198" s="54"/>
      <c r="JTA198" s="54"/>
      <c r="JTB198" s="54"/>
      <c r="JTC198" s="54"/>
      <c r="JTD198" s="54"/>
      <c r="JTE198" s="54"/>
      <c r="JTF198" s="54"/>
      <c r="JTG198" s="54"/>
      <c r="JTH198" s="54"/>
      <c r="JTI198" s="54"/>
      <c r="JTJ198" s="54"/>
      <c r="JTK198" s="54"/>
      <c r="JTL198" s="54"/>
      <c r="JTM198" s="54"/>
      <c r="JTN198" s="54"/>
      <c r="JTO198" s="54"/>
      <c r="JTP198" s="54"/>
      <c r="JTQ198" s="54"/>
      <c r="JTR198" s="54"/>
      <c r="JTS198" s="54"/>
      <c r="JTT198" s="54"/>
      <c r="JTU198" s="54"/>
      <c r="JTV198" s="54"/>
      <c r="JTW198" s="54"/>
      <c r="JTX198" s="54"/>
      <c r="JTY198" s="54"/>
      <c r="JTZ198" s="54"/>
      <c r="JUA198" s="54"/>
      <c r="JUB198" s="54"/>
      <c r="JUC198" s="54"/>
      <c r="JUD198" s="54"/>
      <c r="JUE198" s="54"/>
      <c r="JUF198" s="54"/>
      <c r="JUG198" s="54"/>
      <c r="JUH198" s="54"/>
      <c r="JUI198" s="54"/>
      <c r="JUJ198" s="54"/>
      <c r="JUK198" s="54"/>
      <c r="JUL198" s="54"/>
      <c r="JUM198" s="54"/>
      <c r="JUN198" s="54"/>
      <c r="JUO198" s="54"/>
      <c r="JUP198" s="54"/>
      <c r="JUQ198" s="54"/>
      <c r="JUR198" s="54"/>
      <c r="JUS198" s="54"/>
      <c r="JUT198" s="54"/>
      <c r="JUU198" s="54"/>
      <c r="JUV198" s="54"/>
      <c r="JUW198" s="54"/>
      <c r="JUX198" s="54"/>
      <c r="JUY198" s="54"/>
      <c r="JUZ198" s="54"/>
      <c r="JVA198" s="54"/>
      <c r="JVB198" s="54"/>
      <c r="JVC198" s="54"/>
      <c r="JVD198" s="54"/>
      <c r="JVE198" s="54"/>
      <c r="JVF198" s="54"/>
      <c r="JVG198" s="54"/>
      <c r="JVH198" s="54"/>
      <c r="JVI198" s="54"/>
      <c r="JVJ198" s="54"/>
      <c r="JVK198" s="54"/>
      <c r="JVL198" s="54"/>
      <c r="JVM198" s="54"/>
      <c r="JVN198" s="54"/>
      <c r="JVO198" s="54"/>
      <c r="JVP198" s="54"/>
      <c r="JVQ198" s="54"/>
      <c r="JVR198" s="54"/>
      <c r="JVS198" s="54"/>
      <c r="JVT198" s="54"/>
      <c r="JVU198" s="54"/>
      <c r="JVV198" s="54"/>
      <c r="JVW198" s="54"/>
      <c r="JVX198" s="54"/>
      <c r="JVY198" s="54"/>
      <c r="JVZ198" s="54"/>
      <c r="JWA198" s="54"/>
      <c r="JWB198" s="54"/>
      <c r="JWC198" s="54"/>
      <c r="JWD198" s="54"/>
      <c r="JWE198" s="54"/>
      <c r="JWF198" s="54"/>
      <c r="JWG198" s="54"/>
      <c r="JWH198" s="54"/>
      <c r="JWI198" s="54"/>
      <c r="JWJ198" s="54"/>
      <c r="JWK198" s="54"/>
      <c r="JWL198" s="54"/>
      <c r="JWM198" s="54"/>
      <c r="JWN198" s="54"/>
      <c r="JWO198" s="54"/>
      <c r="JWP198" s="54"/>
      <c r="JWQ198" s="54"/>
      <c r="JWR198" s="54"/>
      <c r="JWS198" s="54"/>
      <c r="JWT198" s="54"/>
      <c r="JWU198" s="54"/>
      <c r="JWV198" s="54"/>
      <c r="JWW198" s="54"/>
      <c r="JWX198" s="54"/>
      <c r="JWY198" s="54"/>
      <c r="JWZ198" s="54"/>
      <c r="JXA198" s="54"/>
      <c r="JXB198" s="54"/>
      <c r="JXC198" s="54"/>
      <c r="JXD198" s="54"/>
      <c r="JXE198" s="54"/>
      <c r="JXF198" s="54"/>
      <c r="JXG198" s="54"/>
      <c r="JXH198" s="54"/>
      <c r="JXI198" s="54"/>
      <c r="JXJ198" s="54"/>
      <c r="JXK198" s="54"/>
      <c r="JXL198" s="54"/>
      <c r="JXM198" s="54"/>
      <c r="JXN198" s="54"/>
      <c r="JXO198" s="54"/>
      <c r="JXP198" s="54"/>
      <c r="JXQ198" s="54"/>
      <c r="JXR198" s="54"/>
      <c r="JXS198" s="54"/>
      <c r="JXT198" s="54"/>
      <c r="JXU198" s="54"/>
      <c r="JXV198" s="54"/>
      <c r="JXW198" s="54"/>
      <c r="JXX198" s="54"/>
      <c r="JXY198" s="54"/>
      <c r="JXZ198" s="54"/>
      <c r="JYA198" s="54"/>
      <c r="JYB198" s="54"/>
      <c r="JYC198" s="54"/>
      <c r="JYD198" s="54"/>
      <c r="JYE198" s="54"/>
      <c r="JYF198" s="54"/>
      <c r="JYG198" s="54"/>
      <c r="JYH198" s="54"/>
      <c r="JYI198" s="54"/>
      <c r="JYJ198" s="54"/>
      <c r="JYK198" s="54"/>
      <c r="JYL198" s="54"/>
      <c r="JYM198" s="54"/>
      <c r="JYN198" s="54"/>
      <c r="JYO198" s="54"/>
      <c r="JYP198" s="54"/>
      <c r="JYQ198" s="54"/>
      <c r="JYR198" s="54"/>
      <c r="JYS198" s="54"/>
      <c r="JYT198" s="54"/>
      <c r="JYU198" s="54"/>
      <c r="JYV198" s="54"/>
      <c r="JYW198" s="54"/>
      <c r="JYX198" s="54"/>
      <c r="JYY198" s="54"/>
      <c r="JYZ198" s="54"/>
      <c r="JZA198" s="54"/>
      <c r="JZB198" s="54"/>
      <c r="JZC198" s="54"/>
      <c r="JZD198" s="54"/>
      <c r="JZE198" s="54"/>
      <c r="JZF198" s="54"/>
      <c r="JZG198" s="54"/>
      <c r="JZH198" s="54"/>
      <c r="JZI198" s="54"/>
      <c r="JZJ198" s="54"/>
      <c r="JZK198" s="54"/>
      <c r="JZL198" s="54"/>
      <c r="JZM198" s="54"/>
      <c r="JZN198" s="54"/>
      <c r="JZO198" s="54"/>
      <c r="JZP198" s="54"/>
      <c r="JZQ198" s="54"/>
      <c r="JZR198" s="54"/>
      <c r="JZS198" s="54"/>
      <c r="JZT198" s="54"/>
      <c r="JZU198" s="54"/>
      <c r="JZV198" s="54"/>
      <c r="JZW198" s="54"/>
      <c r="JZX198" s="54"/>
      <c r="JZY198" s="54"/>
      <c r="JZZ198" s="54"/>
      <c r="KAA198" s="54"/>
      <c r="KAB198" s="54"/>
      <c r="KAC198" s="54"/>
      <c r="KAD198" s="54"/>
      <c r="KAE198" s="54"/>
      <c r="KAF198" s="54"/>
      <c r="KAG198" s="54"/>
      <c r="KAH198" s="54"/>
      <c r="KAI198" s="54"/>
      <c r="KAJ198" s="54"/>
      <c r="KAK198" s="54"/>
      <c r="KAL198" s="54"/>
      <c r="KAM198" s="54"/>
      <c r="KAN198" s="54"/>
      <c r="KAO198" s="54"/>
      <c r="KAP198" s="54"/>
      <c r="KAQ198" s="54"/>
      <c r="KAR198" s="54"/>
      <c r="KAS198" s="54"/>
      <c r="KAT198" s="54"/>
      <c r="KAU198" s="54"/>
      <c r="KAV198" s="54"/>
      <c r="KAW198" s="54"/>
      <c r="KAX198" s="54"/>
      <c r="KAY198" s="54"/>
      <c r="KAZ198" s="54"/>
      <c r="KBA198" s="54"/>
      <c r="KBB198" s="54"/>
      <c r="KBC198" s="54"/>
      <c r="KBD198" s="54"/>
      <c r="KBE198" s="54"/>
      <c r="KBF198" s="54"/>
      <c r="KBG198" s="54"/>
      <c r="KBH198" s="54"/>
      <c r="KBI198" s="54"/>
      <c r="KBJ198" s="54"/>
      <c r="KBK198" s="54"/>
      <c r="KBL198" s="54"/>
      <c r="KBM198" s="54"/>
      <c r="KBN198" s="54"/>
      <c r="KBO198" s="54"/>
      <c r="KBP198" s="54"/>
      <c r="KBQ198" s="54"/>
      <c r="KBR198" s="54"/>
      <c r="KBS198" s="54"/>
      <c r="KBT198" s="54"/>
      <c r="KBU198" s="54"/>
      <c r="KBV198" s="54"/>
      <c r="KBW198" s="54"/>
      <c r="KBX198" s="54"/>
      <c r="KBY198" s="54"/>
      <c r="KBZ198" s="54"/>
      <c r="KCA198" s="54"/>
      <c r="KCB198" s="54"/>
      <c r="KCC198" s="54"/>
      <c r="KCD198" s="54"/>
      <c r="KCE198" s="54"/>
      <c r="KCF198" s="54"/>
      <c r="KCG198" s="54"/>
      <c r="KCH198" s="54"/>
      <c r="KCI198" s="54"/>
      <c r="KCJ198" s="54"/>
      <c r="KCK198" s="54"/>
      <c r="KCL198" s="54"/>
      <c r="KCM198" s="54"/>
      <c r="KCN198" s="54"/>
      <c r="KCO198" s="54"/>
      <c r="KCP198" s="54"/>
      <c r="KCQ198" s="54"/>
      <c r="KCR198" s="54"/>
      <c r="KCS198" s="54"/>
      <c r="KCT198" s="54"/>
      <c r="KCU198" s="54"/>
      <c r="KCV198" s="54"/>
      <c r="KCW198" s="54"/>
      <c r="KCX198" s="54"/>
      <c r="KCY198" s="54"/>
      <c r="KCZ198" s="54"/>
      <c r="KDA198" s="54"/>
      <c r="KDB198" s="54"/>
      <c r="KDC198" s="54"/>
      <c r="KDD198" s="54"/>
      <c r="KDE198" s="54"/>
      <c r="KDF198" s="54"/>
      <c r="KDG198" s="54"/>
      <c r="KDH198" s="54"/>
      <c r="KDI198" s="54"/>
      <c r="KDJ198" s="54"/>
      <c r="KDK198" s="54"/>
      <c r="KDL198" s="54"/>
      <c r="KDM198" s="54"/>
      <c r="KDN198" s="54"/>
      <c r="KDO198" s="54"/>
      <c r="KDP198" s="54"/>
      <c r="KDQ198" s="54"/>
      <c r="KDR198" s="54"/>
      <c r="KDS198" s="54"/>
      <c r="KDT198" s="54"/>
      <c r="KDU198" s="54"/>
      <c r="KDV198" s="54"/>
      <c r="KDW198" s="54"/>
      <c r="KDX198" s="54"/>
      <c r="KDY198" s="54"/>
      <c r="KDZ198" s="54"/>
      <c r="KEA198" s="54"/>
      <c r="KEB198" s="54"/>
      <c r="KEC198" s="54"/>
      <c r="KED198" s="54"/>
      <c r="KEE198" s="54"/>
      <c r="KEF198" s="54"/>
      <c r="KEG198" s="54"/>
      <c r="KEH198" s="54"/>
      <c r="KEI198" s="54"/>
      <c r="KEJ198" s="54"/>
      <c r="KEK198" s="54"/>
      <c r="KEL198" s="54"/>
      <c r="KEM198" s="54"/>
      <c r="KEN198" s="54"/>
      <c r="KEO198" s="54"/>
      <c r="KEP198" s="54"/>
      <c r="KEQ198" s="54"/>
      <c r="KER198" s="54"/>
      <c r="KES198" s="54"/>
      <c r="KET198" s="54"/>
      <c r="KEU198" s="54"/>
      <c r="KEV198" s="54"/>
      <c r="KEW198" s="54"/>
      <c r="KEX198" s="54"/>
      <c r="KEY198" s="54"/>
      <c r="KEZ198" s="54"/>
      <c r="KFA198" s="54"/>
      <c r="KFB198" s="54"/>
      <c r="KFC198" s="54"/>
      <c r="KFD198" s="54"/>
      <c r="KFE198" s="54"/>
      <c r="KFF198" s="54"/>
      <c r="KFG198" s="54"/>
      <c r="KFH198" s="54"/>
      <c r="KFI198" s="54"/>
      <c r="KFJ198" s="54"/>
      <c r="KFK198" s="54"/>
      <c r="KFL198" s="54"/>
      <c r="KFM198" s="54"/>
      <c r="KFN198" s="54"/>
      <c r="KFO198" s="54"/>
      <c r="KFP198" s="54"/>
      <c r="KFQ198" s="54"/>
      <c r="KFR198" s="54"/>
      <c r="KFS198" s="54"/>
      <c r="KFT198" s="54"/>
      <c r="KFU198" s="54"/>
      <c r="KFV198" s="54"/>
      <c r="KFW198" s="54"/>
      <c r="KFX198" s="54"/>
      <c r="KFY198" s="54"/>
      <c r="KFZ198" s="54"/>
      <c r="KGA198" s="54"/>
      <c r="KGB198" s="54"/>
      <c r="KGC198" s="54"/>
      <c r="KGD198" s="54"/>
      <c r="KGE198" s="54"/>
      <c r="KGF198" s="54"/>
      <c r="KGG198" s="54"/>
      <c r="KGH198" s="54"/>
      <c r="KGI198" s="54"/>
      <c r="KGJ198" s="54"/>
      <c r="KGK198" s="54"/>
      <c r="KGL198" s="54"/>
      <c r="KGM198" s="54"/>
      <c r="KGN198" s="54"/>
      <c r="KGO198" s="54"/>
      <c r="KGP198" s="54"/>
      <c r="KGQ198" s="54"/>
      <c r="KGR198" s="54"/>
      <c r="KGS198" s="54"/>
      <c r="KGT198" s="54"/>
      <c r="KGU198" s="54"/>
      <c r="KGV198" s="54"/>
      <c r="KGW198" s="54"/>
      <c r="KGX198" s="54"/>
      <c r="KGY198" s="54"/>
      <c r="KGZ198" s="54"/>
      <c r="KHA198" s="54"/>
      <c r="KHB198" s="54"/>
      <c r="KHC198" s="54"/>
      <c r="KHD198" s="54"/>
      <c r="KHE198" s="54"/>
      <c r="KHF198" s="54"/>
      <c r="KHG198" s="54"/>
      <c r="KHH198" s="54"/>
      <c r="KHI198" s="54"/>
      <c r="KHJ198" s="54"/>
      <c r="KHK198" s="54"/>
      <c r="KHL198" s="54"/>
      <c r="KHM198" s="54"/>
      <c r="KHN198" s="54"/>
      <c r="KHO198" s="54"/>
      <c r="KHP198" s="54"/>
      <c r="KHQ198" s="54"/>
      <c r="KHR198" s="54"/>
      <c r="KHS198" s="54"/>
      <c r="KHT198" s="54"/>
      <c r="KHU198" s="54"/>
      <c r="KHV198" s="54"/>
      <c r="KHW198" s="54"/>
      <c r="KHX198" s="54"/>
      <c r="KHY198" s="54"/>
      <c r="KHZ198" s="54"/>
      <c r="KIA198" s="54"/>
      <c r="KIB198" s="54"/>
      <c r="KIC198" s="54"/>
      <c r="KID198" s="54"/>
      <c r="KIE198" s="54"/>
      <c r="KIF198" s="54"/>
      <c r="KIG198" s="54"/>
      <c r="KIH198" s="54"/>
      <c r="KII198" s="54"/>
      <c r="KIJ198" s="54"/>
      <c r="KIK198" s="54"/>
      <c r="KIL198" s="54"/>
      <c r="KIM198" s="54"/>
      <c r="KIN198" s="54"/>
      <c r="KIO198" s="54"/>
      <c r="KIP198" s="54"/>
      <c r="KIQ198" s="54"/>
      <c r="KIR198" s="54"/>
      <c r="KIS198" s="54"/>
      <c r="KIT198" s="54"/>
      <c r="KIU198" s="54"/>
      <c r="KIV198" s="54"/>
      <c r="KIW198" s="54"/>
      <c r="KIX198" s="54"/>
      <c r="KIY198" s="54"/>
      <c r="KIZ198" s="54"/>
      <c r="KJA198" s="54"/>
      <c r="KJB198" s="54"/>
      <c r="KJC198" s="54"/>
      <c r="KJD198" s="54"/>
      <c r="KJE198" s="54"/>
      <c r="KJF198" s="54"/>
      <c r="KJG198" s="54"/>
      <c r="KJH198" s="54"/>
      <c r="KJI198" s="54"/>
      <c r="KJJ198" s="54"/>
      <c r="KJK198" s="54"/>
      <c r="KJL198" s="54"/>
      <c r="KJM198" s="54"/>
      <c r="KJN198" s="54"/>
      <c r="KJO198" s="54"/>
      <c r="KJP198" s="54"/>
      <c r="KJQ198" s="54"/>
      <c r="KJR198" s="54"/>
      <c r="KJS198" s="54"/>
      <c r="KJT198" s="54"/>
      <c r="KJU198" s="54"/>
      <c r="KJV198" s="54"/>
      <c r="KJW198" s="54"/>
      <c r="KJX198" s="54"/>
      <c r="KJY198" s="54"/>
      <c r="KJZ198" s="54"/>
      <c r="KKA198" s="54"/>
      <c r="KKB198" s="54"/>
      <c r="KKC198" s="54"/>
      <c r="KKD198" s="54"/>
      <c r="KKE198" s="54"/>
      <c r="KKF198" s="54"/>
      <c r="KKG198" s="54"/>
      <c r="KKH198" s="54"/>
      <c r="KKI198" s="54"/>
      <c r="KKJ198" s="54"/>
      <c r="KKK198" s="54"/>
      <c r="KKL198" s="54"/>
      <c r="KKM198" s="54"/>
      <c r="KKN198" s="54"/>
      <c r="KKO198" s="54"/>
      <c r="KKP198" s="54"/>
      <c r="KKQ198" s="54"/>
      <c r="KKR198" s="54"/>
      <c r="KKS198" s="54"/>
      <c r="KKT198" s="54"/>
      <c r="KKU198" s="54"/>
      <c r="KKV198" s="54"/>
      <c r="KKW198" s="54"/>
      <c r="KKX198" s="54"/>
      <c r="KKY198" s="54"/>
      <c r="KKZ198" s="54"/>
      <c r="KLA198" s="54"/>
      <c r="KLB198" s="54"/>
      <c r="KLC198" s="54"/>
      <c r="KLD198" s="54"/>
      <c r="KLE198" s="54"/>
      <c r="KLF198" s="54"/>
      <c r="KLG198" s="54"/>
      <c r="KLH198" s="54"/>
      <c r="KLI198" s="54"/>
      <c r="KLJ198" s="54"/>
      <c r="KLK198" s="54"/>
      <c r="KLL198" s="54"/>
      <c r="KLM198" s="54"/>
      <c r="KLN198" s="54"/>
      <c r="KLO198" s="54"/>
      <c r="KLP198" s="54"/>
      <c r="KLQ198" s="54"/>
      <c r="KLR198" s="54"/>
      <c r="KLS198" s="54"/>
      <c r="KLT198" s="54"/>
      <c r="KLU198" s="54"/>
      <c r="KLV198" s="54"/>
      <c r="KLW198" s="54"/>
      <c r="KLX198" s="54"/>
      <c r="KLY198" s="54"/>
      <c r="KLZ198" s="54"/>
      <c r="KMA198" s="54"/>
      <c r="KMB198" s="54"/>
      <c r="KMC198" s="54"/>
      <c r="KMD198" s="54"/>
      <c r="KME198" s="54"/>
      <c r="KMF198" s="54"/>
      <c r="KMG198" s="54"/>
      <c r="KMH198" s="54"/>
      <c r="KMI198" s="54"/>
      <c r="KMJ198" s="54"/>
      <c r="KMK198" s="54"/>
      <c r="KML198" s="54"/>
      <c r="KMM198" s="54"/>
      <c r="KMN198" s="54"/>
      <c r="KMO198" s="54"/>
      <c r="KMP198" s="54"/>
      <c r="KMQ198" s="54"/>
      <c r="KMR198" s="54"/>
      <c r="KMS198" s="54"/>
      <c r="KMT198" s="54"/>
      <c r="KMU198" s="54"/>
      <c r="KMV198" s="54"/>
      <c r="KMW198" s="54"/>
      <c r="KMX198" s="54"/>
      <c r="KMY198" s="54"/>
      <c r="KMZ198" s="54"/>
      <c r="KNA198" s="54"/>
      <c r="KNB198" s="54"/>
      <c r="KNC198" s="54"/>
      <c r="KND198" s="54"/>
      <c r="KNE198" s="54"/>
      <c r="KNF198" s="54"/>
      <c r="KNG198" s="54"/>
      <c r="KNH198" s="54"/>
      <c r="KNI198" s="54"/>
      <c r="KNJ198" s="54"/>
      <c r="KNK198" s="54"/>
      <c r="KNL198" s="54"/>
      <c r="KNM198" s="54"/>
      <c r="KNN198" s="54"/>
      <c r="KNO198" s="54"/>
      <c r="KNP198" s="54"/>
      <c r="KNQ198" s="54"/>
      <c r="KNR198" s="54"/>
      <c r="KNS198" s="54"/>
      <c r="KNT198" s="54"/>
      <c r="KNU198" s="54"/>
      <c r="KNV198" s="54"/>
      <c r="KNW198" s="54"/>
      <c r="KNX198" s="54"/>
      <c r="KNY198" s="54"/>
      <c r="KNZ198" s="54"/>
      <c r="KOA198" s="54"/>
      <c r="KOB198" s="54"/>
      <c r="KOC198" s="54"/>
      <c r="KOD198" s="54"/>
      <c r="KOE198" s="54"/>
      <c r="KOF198" s="54"/>
      <c r="KOG198" s="54"/>
      <c r="KOH198" s="54"/>
      <c r="KOI198" s="54"/>
      <c r="KOJ198" s="54"/>
      <c r="KOK198" s="54"/>
      <c r="KOL198" s="54"/>
      <c r="KOM198" s="54"/>
      <c r="KON198" s="54"/>
      <c r="KOO198" s="54"/>
      <c r="KOP198" s="54"/>
      <c r="KOQ198" s="54"/>
      <c r="KOR198" s="54"/>
      <c r="KOS198" s="54"/>
      <c r="KOT198" s="54"/>
      <c r="KOU198" s="54"/>
      <c r="KOV198" s="54"/>
      <c r="KOW198" s="54"/>
      <c r="KOX198" s="54"/>
      <c r="KOY198" s="54"/>
      <c r="KOZ198" s="54"/>
      <c r="KPA198" s="54"/>
      <c r="KPB198" s="54"/>
      <c r="KPC198" s="54"/>
      <c r="KPD198" s="54"/>
      <c r="KPE198" s="54"/>
      <c r="KPF198" s="54"/>
      <c r="KPG198" s="54"/>
      <c r="KPH198" s="54"/>
      <c r="KPI198" s="54"/>
      <c r="KPJ198" s="54"/>
      <c r="KPK198" s="54"/>
      <c r="KPL198" s="54"/>
      <c r="KPM198" s="54"/>
      <c r="KPN198" s="54"/>
      <c r="KPO198" s="54"/>
      <c r="KPP198" s="54"/>
      <c r="KPQ198" s="54"/>
      <c r="KPR198" s="54"/>
      <c r="KPS198" s="54"/>
      <c r="KPT198" s="54"/>
      <c r="KPU198" s="54"/>
      <c r="KPV198" s="54"/>
      <c r="KPW198" s="54"/>
      <c r="KPX198" s="54"/>
      <c r="KPY198" s="54"/>
      <c r="KPZ198" s="54"/>
      <c r="KQA198" s="54"/>
      <c r="KQB198" s="54"/>
      <c r="KQC198" s="54"/>
      <c r="KQD198" s="54"/>
      <c r="KQE198" s="54"/>
      <c r="KQF198" s="54"/>
      <c r="KQG198" s="54"/>
      <c r="KQH198" s="54"/>
      <c r="KQI198" s="54"/>
      <c r="KQJ198" s="54"/>
      <c r="KQK198" s="54"/>
      <c r="KQL198" s="54"/>
      <c r="KQM198" s="54"/>
      <c r="KQN198" s="54"/>
      <c r="KQO198" s="54"/>
      <c r="KQP198" s="54"/>
      <c r="KQQ198" s="54"/>
      <c r="KQR198" s="54"/>
      <c r="KQS198" s="54"/>
      <c r="KQT198" s="54"/>
      <c r="KQU198" s="54"/>
      <c r="KQV198" s="54"/>
      <c r="KQW198" s="54"/>
      <c r="KQX198" s="54"/>
      <c r="KQY198" s="54"/>
      <c r="KQZ198" s="54"/>
      <c r="KRA198" s="54"/>
      <c r="KRB198" s="54"/>
      <c r="KRC198" s="54"/>
      <c r="KRD198" s="54"/>
      <c r="KRE198" s="54"/>
      <c r="KRF198" s="54"/>
      <c r="KRG198" s="54"/>
      <c r="KRH198" s="54"/>
      <c r="KRI198" s="54"/>
      <c r="KRJ198" s="54"/>
      <c r="KRK198" s="54"/>
      <c r="KRL198" s="54"/>
      <c r="KRM198" s="54"/>
      <c r="KRN198" s="54"/>
      <c r="KRO198" s="54"/>
      <c r="KRP198" s="54"/>
      <c r="KRQ198" s="54"/>
      <c r="KRR198" s="54"/>
      <c r="KRS198" s="54"/>
      <c r="KRT198" s="54"/>
      <c r="KRU198" s="54"/>
      <c r="KRV198" s="54"/>
      <c r="KRW198" s="54"/>
      <c r="KRX198" s="54"/>
      <c r="KRY198" s="54"/>
      <c r="KRZ198" s="54"/>
      <c r="KSA198" s="54"/>
      <c r="KSB198" s="54"/>
      <c r="KSC198" s="54"/>
      <c r="KSD198" s="54"/>
      <c r="KSE198" s="54"/>
      <c r="KSF198" s="54"/>
      <c r="KSG198" s="54"/>
      <c r="KSH198" s="54"/>
      <c r="KSI198" s="54"/>
      <c r="KSJ198" s="54"/>
      <c r="KSK198" s="54"/>
      <c r="KSL198" s="54"/>
      <c r="KSM198" s="54"/>
      <c r="KSN198" s="54"/>
      <c r="KSO198" s="54"/>
      <c r="KSP198" s="54"/>
      <c r="KSQ198" s="54"/>
      <c r="KSR198" s="54"/>
      <c r="KSS198" s="54"/>
      <c r="KST198" s="54"/>
      <c r="KSU198" s="54"/>
      <c r="KSV198" s="54"/>
      <c r="KSW198" s="54"/>
      <c r="KSX198" s="54"/>
      <c r="KSY198" s="54"/>
      <c r="KSZ198" s="54"/>
      <c r="KTA198" s="54"/>
      <c r="KTB198" s="54"/>
      <c r="KTC198" s="54"/>
      <c r="KTD198" s="54"/>
      <c r="KTE198" s="54"/>
      <c r="KTF198" s="54"/>
      <c r="KTG198" s="54"/>
      <c r="KTH198" s="54"/>
      <c r="KTI198" s="54"/>
      <c r="KTJ198" s="54"/>
      <c r="KTK198" s="54"/>
      <c r="KTL198" s="54"/>
      <c r="KTM198" s="54"/>
      <c r="KTN198" s="54"/>
      <c r="KTO198" s="54"/>
      <c r="KTP198" s="54"/>
      <c r="KTQ198" s="54"/>
      <c r="KTR198" s="54"/>
      <c r="KTS198" s="54"/>
      <c r="KTT198" s="54"/>
      <c r="KTU198" s="54"/>
      <c r="KTV198" s="54"/>
      <c r="KTW198" s="54"/>
      <c r="KTX198" s="54"/>
      <c r="KTY198" s="54"/>
      <c r="KTZ198" s="54"/>
      <c r="KUA198" s="54"/>
      <c r="KUB198" s="54"/>
      <c r="KUC198" s="54"/>
      <c r="KUD198" s="54"/>
      <c r="KUE198" s="54"/>
      <c r="KUF198" s="54"/>
      <c r="KUG198" s="54"/>
      <c r="KUH198" s="54"/>
      <c r="KUI198" s="54"/>
      <c r="KUJ198" s="54"/>
      <c r="KUK198" s="54"/>
      <c r="KUL198" s="54"/>
      <c r="KUM198" s="54"/>
      <c r="KUN198" s="54"/>
      <c r="KUO198" s="54"/>
      <c r="KUP198" s="54"/>
      <c r="KUQ198" s="54"/>
      <c r="KUR198" s="54"/>
      <c r="KUS198" s="54"/>
      <c r="KUT198" s="54"/>
      <c r="KUU198" s="54"/>
      <c r="KUV198" s="54"/>
      <c r="KUW198" s="54"/>
      <c r="KUX198" s="54"/>
      <c r="KUY198" s="54"/>
      <c r="KUZ198" s="54"/>
      <c r="KVA198" s="54"/>
      <c r="KVB198" s="54"/>
      <c r="KVC198" s="54"/>
      <c r="KVD198" s="54"/>
      <c r="KVE198" s="54"/>
      <c r="KVF198" s="54"/>
      <c r="KVG198" s="54"/>
      <c r="KVH198" s="54"/>
      <c r="KVI198" s="54"/>
      <c r="KVJ198" s="54"/>
      <c r="KVK198" s="54"/>
      <c r="KVL198" s="54"/>
      <c r="KVM198" s="54"/>
      <c r="KVN198" s="54"/>
      <c r="KVO198" s="54"/>
      <c r="KVP198" s="54"/>
      <c r="KVQ198" s="54"/>
      <c r="KVR198" s="54"/>
      <c r="KVS198" s="54"/>
      <c r="KVT198" s="54"/>
      <c r="KVU198" s="54"/>
      <c r="KVV198" s="54"/>
      <c r="KVW198" s="54"/>
      <c r="KVX198" s="54"/>
      <c r="KVY198" s="54"/>
      <c r="KVZ198" s="54"/>
      <c r="KWA198" s="54"/>
      <c r="KWB198" s="54"/>
      <c r="KWC198" s="54"/>
      <c r="KWD198" s="54"/>
      <c r="KWE198" s="54"/>
      <c r="KWF198" s="54"/>
      <c r="KWG198" s="54"/>
      <c r="KWH198" s="54"/>
      <c r="KWI198" s="54"/>
      <c r="KWJ198" s="54"/>
      <c r="KWK198" s="54"/>
      <c r="KWL198" s="54"/>
      <c r="KWM198" s="54"/>
      <c r="KWN198" s="54"/>
      <c r="KWO198" s="54"/>
      <c r="KWP198" s="54"/>
      <c r="KWQ198" s="54"/>
      <c r="KWR198" s="54"/>
      <c r="KWS198" s="54"/>
      <c r="KWT198" s="54"/>
      <c r="KWU198" s="54"/>
      <c r="KWV198" s="54"/>
      <c r="KWW198" s="54"/>
      <c r="KWX198" s="54"/>
      <c r="KWY198" s="54"/>
      <c r="KWZ198" s="54"/>
      <c r="KXA198" s="54"/>
      <c r="KXB198" s="54"/>
      <c r="KXC198" s="54"/>
      <c r="KXD198" s="54"/>
      <c r="KXE198" s="54"/>
      <c r="KXF198" s="54"/>
      <c r="KXG198" s="54"/>
      <c r="KXH198" s="54"/>
      <c r="KXI198" s="54"/>
      <c r="KXJ198" s="54"/>
      <c r="KXK198" s="54"/>
      <c r="KXL198" s="54"/>
      <c r="KXM198" s="54"/>
      <c r="KXN198" s="54"/>
      <c r="KXO198" s="54"/>
      <c r="KXP198" s="54"/>
      <c r="KXQ198" s="54"/>
      <c r="KXR198" s="54"/>
      <c r="KXS198" s="54"/>
      <c r="KXT198" s="54"/>
      <c r="KXU198" s="54"/>
      <c r="KXV198" s="54"/>
      <c r="KXW198" s="54"/>
      <c r="KXX198" s="54"/>
      <c r="KXY198" s="54"/>
      <c r="KXZ198" s="54"/>
      <c r="KYA198" s="54"/>
      <c r="KYB198" s="54"/>
      <c r="KYC198" s="54"/>
      <c r="KYD198" s="54"/>
      <c r="KYE198" s="54"/>
      <c r="KYF198" s="54"/>
      <c r="KYG198" s="54"/>
      <c r="KYH198" s="54"/>
      <c r="KYI198" s="54"/>
      <c r="KYJ198" s="54"/>
      <c r="KYK198" s="54"/>
      <c r="KYL198" s="54"/>
      <c r="KYM198" s="54"/>
      <c r="KYN198" s="54"/>
      <c r="KYO198" s="54"/>
      <c r="KYP198" s="54"/>
      <c r="KYQ198" s="54"/>
      <c r="KYR198" s="54"/>
      <c r="KYS198" s="54"/>
      <c r="KYT198" s="54"/>
      <c r="KYU198" s="54"/>
      <c r="KYV198" s="54"/>
      <c r="KYW198" s="54"/>
      <c r="KYX198" s="54"/>
      <c r="KYY198" s="54"/>
      <c r="KYZ198" s="54"/>
      <c r="KZA198" s="54"/>
      <c r="KZB198" s="54"/>
      <c r="KZC198" s="54"/>
      <c r="KZD198" s="54"/>
      <c r="KZE198" s="54"/>
      <c r="KZF198" s="54"/>
      <c r="KZG198" s="54"/>
      <c r="KZH198" s="54"/>
      <c r="KZI198" s="54"/>
      <c r="KZJ198" s="54"/>
      <c r="KZK198" s="54"/>
      <c r="KZL198" s="54"/>
      <c r="KZM198" s="54"/>
      <c r="KZN198" s="54"/>
      <c r="KZO198" s="54"/>
      <c r="KZP198" s="54"/>
      <c r="KZQ198" s="54"/>
      <c r="KZR198" s="54"/>
      <c r="KZS198" s="54"/>
      <c r="KZT198" s="54"/>
      <c r="KZU198" s="54"/>
      <c r="KZV198" s="54"/>
      <c r="KZW198" s="54"/>
      <c r="KZX198" s="54"/>
      <c r="KZY198" s="54"/>
      <c r="KZZ198" s="54"/>
      <c r="LAA198" s="54"/>
      <c r="LAB198" s="54"/>
      <c r="LAC198" s="54"/>
      <c r="LAD198" s="54"/>
      <c r="LAE198" s="54"/>
      <c r="LAF198" s="54"/>
      <c r="LAG198" s="54"/>
      <c r="LAH198" s="54"/>
      <c r="LAI198" s="54"/>
      <c r="LAJ198" s="54"/>
      <c r="LAK198" s="54"/>
      <c r="LAL198" s="54"/>
      <c r="LAM198" s="54"/>
      <c r="LAN198" s="54"/>
      <c r="LAO198" s="54"/>
      <c r="LAP198" s="54"/>
      <c r="LAQ198" s="54"/>
      <c r="LAR198" s="54"/>
      <c r="LAS198" s="54"/>
      <c r="LAT198" s="54"/>
      <c r="LAU198" s="54"/>
      <c r="LAV198" s="54"/>
      <c r="LAW198" s="54"/>
      <c r="LAX198" s="54"/>
      <c r="LAY198" s="54"/>
      <c r="LAZ198" s="54"/>
      <c r="LBA198" s="54"/>
      <c r="LBB198" s="54"/>
      <c r="LBC198" s="54"/>
      <c r="LBD198" s="54"/>
      <c r="LBE198" s="54"/>
      <c r="LBF198" s="54"/>
      <c r="LBG198" s="54"/>
      <c r="LBH198" s="54"/>
      <c r="LBI198" s="54"/>
      <c r="LBJ198" s="54"/>
      <c r="LBK198" s="54"/>
      <c r="LBL198" s="54"/>
      <c r="LBM198" s="54"/>
      <c r="LBN198" s="54"/>
      <c r="LBO198" s="54"/>
      <c r="LBP198" s="54"/>
      <c r="LBQ198" s="54"/>
      <c r="LBR198" s="54"/>
      <c r="LBS198" s="54"/>
      <c r="LBT198" s="54"/>
      <c r="LBU198" s="54"/>
      <c r="LBV198" s="54"/>
      <c r="LBW198" s="54"/>
      <c r="LBX198" s="54"/>
      <c r="LBY198" s="54"/>
      <c r="LBZ198" s="54"/>
      <c r="LCA198" s="54"/>
      <c r="LCB198" s="54"/>
      <c r="LCC198" s="54"/>
      <c r="LCD198" s="54"/>
      <c r="LCE198" s="54"/>
      <c r="LCF198" s="54"/>
      <c r="LCG198" s="54"/>
      <c r="LCH198" s="54"/>
      <c r="LCI198" s="54"/>
      <c r="LCJ198" s="54"/>
      <c r="LCK198" s="54"/>
      <c r="LCL198" s="54"/>
      <c r="LCM198" s="54"/>
      <c r="LCN198" s="54"/>
      <c r="LCO198" s="54"/>
      <c r="LCP198" s="54"/>
      <c r="LCQ198" s="54"/>
      <c r="LCR198" s="54"/>
      <c r="LCS198" s="54"/>
      <c r="LCT198" s="54"/>
      <c r="LCU198" s="54"/>
      <c r="LCV198" s="54"/>
      <c r="LCW198" s="54"/>
      <c r="LCX198" s="54"/>
      <c r="LCY198" s="54"/>
      <c r="LCZ198" s="54"/>
      <c r="LDA198" s="54"/>
      <c r="LDB198" s="54"/>
      <c r="LDC198" s="54"/>
      <c r="LDD198" s="54"/>
      <c r="LDE198" s="54"/>
      <c r="LDF198" s="54"/>
      <c r="LDG198" s="54"/>
      <c r="LDH198" s="54"/>
      <c r="LDI198" s="54"/>
      <c r="LDJ198" s="54"/>
      <c r="LDK198" s="54"/>
      <c r="LDL198" s="54"/>
      <c r="LDM198" s="54"/>
      <c r="LDN198" s="54"/>
      <c r="LDO198" s="54"/>
      <c r="LDP198" s="54"/>
      <c r="LDQ198" s="54"/>
      <c r="LDR198" s="54"/>
      <c r="LDS198" s="54"/>
      <c r="LDT198" s="54"/>
      <c r="LDU198" s="54"/>
      <c r="LDV198" s="54"/>
      <c r="LDW198" s="54"/>
      <c r="LDX198" s="54"/>
      <c r="LDY198" s="54"/>
      <c r="LDZ198" s="54"/>
      <c r="LEA198" s="54"/>
      <c r="LEB198" s="54"/>
      <c r="LEC198" s="54"/>
      <c r="LED198" s="54"/>
      <c r="LEE198" s="54"/>
      <c r="LEF198" s="54"/>
      <c r="LEG198" s="54"/>
      <c r="LEH198" s="54"/>
      <c r="LEI198" s="54"/>
      <c r="LEJ198" s="54"/>
      <c r="LEK198" s="54"/>
      <c r="LEL198" s="54"/>
      <c r="LEM198" s="54"/>
      <c r="LEN198" s="54"/>
      <c r="LEO198" s="54"/>
      <c r="LEP198" s="54"/>
      <c r="LEQ198" s="54"/>
      <c r="LER198" s="54"/>
      <c r="LES198" s="54"/>
      <c r="LET198" s="54"/>
      <c r="LEU198" s="54"/>
      <c r="LEV198" s="54"/>
      <c r="LEW198" s="54"/>
      <c r="LEX198" s="54"/>
      <c r="LEY198" s="54"/>
      <c r="LEZ198" s="54"/>
      <c r="LFA198" s="54"/>
      <c r="LFB198" s="54"/>
      <c r="LFC198" s="54"/>
      <c r="LFD198" s="54"/>
      <c r="LFE198" s="54"/>
      <c r="LFF198" s="54"/>
      <c r="LFG198" s="54"/>
      <c r="LFH198" s="54"/>
      <c r="LFI198" s="54"/>
      <c r="LFJ198" s="54"/>
      <c r="LFK198" s="54"/>
      <c r="LFL198" s="54"/>
      <c r="LFM198" s="54"/>
      <c r="LFN198" s="54"/>
      <c r="LFO198" s="54"/>
      <c r="LFP198" s="54"/>
      <c r="LFQ198" s="54"/>
      <c r="LFR198" s="54"/>
      <c r="LFS198" s="54"/>
      <c r="LFT198" s="54"/>
      <c r="LFU198" s="54"/>
      <c r="LFV198" s="54"/>
      <c r="LFW198" s="54"/>
      <c r="LFX198" s="54"/>
      <c r="LFY198" s="54"/>
      <c r="LFZ198" s="54"/>
      <c r="LGA198" s="54"/>
      <c r="LGB198" s="54"/>
      <c r="LGC198" s="54"/>
      <c r="LGD198" s="54"/>
      <c r="LGE198" s="54"/>
      <c r="LGF198" s="54"/>
      <c r="LGG198" s="54"/>
      <c r="LGH198" s="54"/>
      <c r="LGI198" s="54"/>
      <c r="LGJ198" s="54"/>
      <c r="LGK198" s="54"/>
      <c r="LGL198" s="54"/>
      <c r="LGM198" s="54"/>
      <c r="LGN198" s="54"/>
      <c r="LGO198" s="54"/>
      <c r="LGP198" s="54"/>
      <c r="LGQ198" s="54"/>
      <c r="LGR198" s="54"/>
      <c r="LGS198" s="54"/>
      <c r="LGT198" s="54"/>
      <c r="LGU198" s="54"/>
      <c r="LGV198" s="54"/>
      <c r="LGW198" s="54"/>
      <c r="LGX198" s="54"/>
      <c r="LGY198" s="54"/>
      <c r="LGZ198" s="54"/>
      <c r="LHA198" s="54"/>
      <c r="LHB198" s="54"/>
      <c r="LHC198" s="54"/>
      <c r="LHD198" s="54"/>
      <c r="LHE198" s="54"/>
      <c r="LHF198" s="54"/>
      <c r="LHG198" s="54"/>
      <c r="LHH198" s="54"/>
      <c r="LHI198" s="54"/>
      <c r="LHJ198" s="54"/>
      <c r="LHK198" s="54"/>
      <c r="LHL198" s="54"/>
      <c r="LHM198" s="54"/>
      <c r="LHN198" s="54"/>
      <c r="LHO198" s="54"/>
      <c r="LHP198" s="54"/>
      <c r="LHQ198" s="54"/>
      <c r="LHR198" s="54"/>
      <c r="LHS198" s="54"/>
      <c r="LHT198" s="54"/>
      <c r="LHU198" s="54"/>
      <c r="LHV198" s="54"/>
      <c r="LHW198" s="54"/>
      <c r="LHX198" s="54"/>
      <c r="LHY198" s="54"/>
      <c r="LHZ198" s="54"/>
      <c r="LIA198" s="54"/>
      <c r="LIB198" s="54"/>
      <c r="LIC198" s="54"/>
      <c r="LID198" s="54"/>
      <c r="LIE198" s="54"/>
      <c r="LIF198" s="54"/>
      <c r="LIG198" s="54"/>
      <c r="LIH198" s="54"/>
      <c r="LII198" s="54"/>
      <c r="LIJ198" s="54"/>
      <c r="LIK198" s="54"/>
      <c r="LIL198" s="54"/>
      <c r="LIM198" s="54"/>
      <c r="LIN198" s="54"/>
      <c r="LIO198" s="54"/>
      <c r="LIP198" s="54"/>
      <c r="LIQ198" s="54"/>
      <c r="LIR198" s="54"/>
      <c r="LIS198" s="54"/>
      <c r="LIT198" s="54"/>
      <c r="LIU198" s="54"/>
      <c r="LIV198" s="54"/>
      <c r="LIW198" s="54"/>
      <c r="LIX198" s="54"/>
      <c r="LIY198" s="54"/>
      <c r="LIZ198" s="54"/>
      <c r="LJA198" s="54"/>
      <c r="LJB198" s="54"/>
      <c r="LJC198" s="54"/>
      <c r="LJD198" s="54"/>
      <c r="LJE198" s="54"/>
      <c r="LJF198" s="54"/>
      <c r="LJG198" s="54"/>
      <c r="LJH198" s="54"/>
      <c r="LJI198" s="54"/>
      <c r="LJJ198" s="54"/>
      <c r="LJK198" s="54"/>
      <c r="LJL198" s="54"/>
      <c r="LJM198" s="54"/>
      <c r="LJN198" s="54"/>
      <c r="LJO198" s="54"/>
      <c r="LJP198" s="54"/>
      <c r="LJQ198" s="54"/>
      <c r="LJR198" s="54"/>
      <c r="LJS198" s="54"/>
      <c r="LJT198" s="54"/>
      <c r="LJU198" s="54"/>
      <c r="LJV198" s="54"/>
      <c r="LJW198" s="54"/>
      <c r="LJX198" s="54"/>
      <c r="LJY198" s="54"/>
      <c r="LJZ198" s="54"/>
      <c r="LKA198" s="54"/>
      <c r="LKB198" s="54"/>
      <c r="LKC198" s="54"/>
      <c r="LKD198" s="54"/>
      <c r="LKE198" s="54"/>
      <c r="LKF198" s="54"/>
      <c r="LKG198" s="54"/>
      <c r="LKH198" s="54"/>
      <c r="LKI198" s="54"/>
      <c r="LKJ198" s="54"/>
      <c r="LKK198" s="54"/>
      <c r="LKL198" s="54"/>
      <c r="LKM198" s="54"/>
      <c r="LKN198" s="54"/>
      <c r="LKO198" s="54"/>
      <c r="LKP198" s="54"/>
      <c r="LKQ198" s="54"/>
      <c r="LKR198" s="54"/>
      <c r="LKS198" s="54"/>
      <c r="LKT198" s="54"/>
      <c r="LKU198" s="54"/>
      <c r="LKV198" s="54"/>
      <c r="LKW198" s="54"/>
      <c r="LKX198" s="54"/>
      <c r="LKY198" s="54"/>
      <c r="LKZ198" s="54"/>
      <c r="LLA198" s="54"/>
      <c r="LLB198" s="54"/>
      <c r="LLC198" s="54"/>
      <c r="LLD198" s="54"/>
      <c r="LLE198" s="54"/>
      <c r="LLF198" s="54"/>
      <c r="LLG198" s="54"/>
      <c r="LLH198" s="54"/>
      <c r="LLI198" s="54"/>
      <c r="LLJ198" s="54"/>
      <c r="LLK198" s="54"/>
      <c r="LLL198" s="54"/>
      <c r="LLM198" s="54"/>
      <c r="LLN198" s="54"/>
      <c r="LLO198" s="54"/>
      <c r="LLP198" s="54"/>
      <c r="LLQ198" s="54"/>
      <c r="LLR198" s="54"/>
      <c r="LLS198" s="54"/>
      <c r="LLT198" s="54"/>
      <c r="LLU198" s="54"/>
      <c r="LLV198" s="54"/>
      <c r="LLW198" s="54"/>
      <c r="LLX198" s="54"/>
      <c r="LLY198" s="54"/>
      <c r="LLZ198" s="54"/>
      <c r="LMA198" s="54"/>
      <c r="LMB198" s="54"/>
      <c r="LMC198" s="54"/>
      <c r="LMD198" s="54"/>
      <c r="LME198" s="54"/>
      <c r="LMF198" s="54"/>
      <c r="LMG198" s="54"/>
      <c r="LMH198" s="54"/>
      <c r="LMI198" s="54"/>
      <c r="LMJ198" s="54"/>
      <c r="LMK198" s="54"/>
      <c r="LML198" s="54"/>
      <c r="LMM198" s="54"/>
      <c r="LMN198" s="54"/>
      <c r="LMO198" s="54"/>
      <c r="LMP198" s="54"/>
      <c r="LMQ198" s="54"/>
      <c r="LMR198" s="54"/>
      <c r="LMS198" s="54"/>
      <c r="LMT198" s="54"/>
      <c r="LMU198" s="54"/>
      <c r="LMV198" s="54"/>
      <c r="LMW198" s="54"/>
      <c r="LMX198" s="54"/>
      <c r="LMY198" s="54"/>
      <c r="LMZ198" s="54"/>
      <c r="LNA198" s="54"/>
      <c r="LNB198" s="54"/>
      <c r="LNC198" s="54"/>
      <c r="LND198" s="54"/>
      <c r="LNE198" s="54"/>
      <c r="LNF198" s="54"/>
      <c r="LNG198" s="54"/>
      <c r="LNH198" s="54"/>
      <c r="LNI198" s="54"/>
      <c r="LNJ198" s="54"/>
      <c r="LNK198" s="54"/>
      <c r="LNL198" s="54"/>
      <c r="LNM198" s="54"/>
      <c r="LNN198" s="54"/>
      <c r="LNO198" s="54"/>
      <c r="LNP198" s="54"/>
      <c r="LNQ198" s="54"/>
      <c r="LNR198" s="54"/>
      <c r="LNS198" s="54"/>
      <c r="LNT198" s="54"/>
      <c r="LNU198" s="54"/>
      <c r="LNV198" s="54"/>
      <c r="LNW198" s="54"/>
      <c r="LNX198" s="54"/>
      <c r="LNY198" s="54"/>
      <c r="LNZ198" s="54"/>
      <c r="LOA198" s="54"/>
      <c r="LOB198" s="54"/>
      <c r="LOC198" s="54"/>
      <c r="LOD198" s="54"/>
      <c r="LOE198" s="54"/>
      <c r="LOF198" s="54"/>
      <c r="LOG198" s="54"/>
      <c r="LOH198" s="54"/>
      <c r="LOI198" s="54"/>
      <c r="LOJ198" s="54"/>
      <c r="LOK198" s="54"/>
      <c r="LOL198" s="54"/>
      <c r="LOM198" s="54"/>
      <c r="LON198" s="54"/>
      <c r="LOO198" s="54"/>
      <c r="LOP198" s="54"/>
      <c r="LOQ198" s="54"/>
      <c r="LOR198" s="54"/>
      <c r="LOS198" s="54"/>
      <c r="LOT198" s="54"/>
      <c r="LOU198" s="54"/>
      <c r="LOV198" s="54"/>
      <c r="LOW198" s="54"/>
      <c r="LOX198" s="54"/>
      <c r="LOY198" s="54"/>
      <c r="LOZ198" s="54"/>
      <c r="LPA198" s="54"/>
      <c r="LPB198" s="54"/>
      <c r="LPC198" s="54"/>
      <c r="LPD198" s="54"/>
      <c r="LPE198" s="54"/>
      <c r="LPF198" s="54"/>
      <c r="LPG198" s="54"/>
      <c r="LPH198" s="54"/>
      <c r="LPI198" s="54"/>
      <c r="LPJ198" s="54"/>
      <c r="LPK198" s="54"/>
      <c r="LPL198" s="54"/>
      <c r="LPM198" s="54"/>
      <c r="LPN198" s="54"/>
      <c r="LPO198" s="54"/>
      <c r="LPP198" s="54"/>
      <c r="LPQ198" s="54"/>
      <c r="LPR198" s="54"/>
      <c r="LPS198" s="54"/>
      <c r="LPT198" s="54"/>
      <c r="LPU198" s="54"/>
      <c r="LPV198" s="54"/>
      <c r="LPW198" s="54"/>
      <c r="LPX198" s="54"/>
      <c r="LPY198" s="54"/>
      <c r="LPZ198" s="54"/>
      <c r="LQA198" s="54"/>
      <c r="LQB198" s="54"/>
      <c r="LQC198" s="54"/>
      <c r="LQD198" s="54"/>
      <c r="LQE198" s="54"/>
      <c r="LQF198" s="54"/>
      <c r="LQG198" s="54"/>
      <c r="LQH198" s="54"/>
      <c r="LQI198" s="54"/>
      <c r="LQJ198" s="54"/>
      <c r="LQK198" s="54"/>
      <c r="LQL198" s="54"/>
      <c r="LQM198" s="54"/>
      <c r="LQN198" s="54"/>
      <c r="LQO198" s="54"/>
      <c r="LQP198" s="54"/>
      <c r="LQQ198" s="54"/>
      <c r="LQR198" s="54"/>
      <c r="LQS198" s="54"/>
      <c r="LQT198" s="54"/>
      <c r="LQU198" s="54"/>
      <c r="LQV198" s="54"/>
      <c r="LQW198" s="54"/>
      <c r="LQX198" s="54"/>
      <c r="LQY198" s="54"/>
      <c r="LQZ198" s="54"/>
      <c r="LRA198" s="54"/>
      <c r="LRB198" s="54"/>
      <c r="LRC198" s="54"/>
      <c r="LRD198" s="54"/>
      <c r="LRE198" s="54"/>
      <c r="LRF198" s="54"/>
      <c r="LRG198" s="54"/>
      <c r="LRH198" s="54"/>
      <c r="LRI198" s="54"/>
      <c r="LRJ198" s="54"/>
      <c r="LRK198" s="54"/>
      <c r="LRL198" s="54"/>
      <c r="LRM198" s="54"/>
      <c r="LRN198" s="54"/>
      <c r="LRO198" s="54"/>
      <c r="LRP198" s="54"/>
      <c r="LRQ198" s="54"/>
      <c r="LRR198" s="54"/>
      <c r="LRS198" s="54"/>
      <c r="LRT198" s="54"/>
      <c r="LRU198" s="54"/>
      <c r="LRV198" s="54"/>
      <c r="LRW198" s="54"/>
      <c r="LRX198" s="54"/>
      <c r="LRY198" s="54"/>
      <c r="LRZ198" s="54"/>
      <c r="LSA198" s="54"/>
      <c r="LSB198" s="54"/>
      <c r="LSC198" s="54"/>
      <c r="LSD198" s="54"/>
      <c r="LSE198" s="54"/>
      <c r="LSF198" s="54"/>
      <c r="LSG198" s="54"/>
      <c r="LSH198" s="54"/>
      <c r="LSI198" s="54"/>
      <c r="LSJ198" s="54"/>
      <c r="LSK198" s="54"/>
      <c r="LSL198" s="54"/>
      <c r="LSM198" s="54"/>
      <c r="LSN198" s="54"/>
      <c r="LSO198" s="54"/>
      <c r="LSP198" s="54"/>
      <c r="LSQ198" s="54"/>
      <c r="LSR198" s="54"/>
      <c r="LSS198" s="54"/>
      <c r="LST198" s="54"/>
      <c r="LSU198" s="54"/>
      <c r="LSV198" s="54"/>
      <c r="LSW198" s="54"/>
      <c r="LSX198" s="54"/>
      <c r="LSY198" s="54"/>
      <c r="LSZ198" s="54"/>
      <c r="LTA198" s="54"/>
      <c r="LTB198" s="54"/>
      <c r="LTC198" s="54"/>
      <c r="LTD198" s="54"/>
      <c r="LTE198" s="54"/>
      <c r="LTF198" s="54"/>
      <c r="LTG198" s="54"/>
      <c r="LTH198" s="54"/>
      <c r="LTI198" s="54"/>
      <c r="LTJ198" s="54"/>
      <c r="LTK198" s="54"/>
      <c r="LTL198" s="54"/>
      <c r="LTM198" s="54"/>
      <c r="LTN198" s="54"/>
      <c r="LTO198" s="54"/>
      <c r="LTP198" s="54"/>
      <c r="LTQ198" s="54"/>
      <c r="LTR198" s="54"/>
      <c r="LTS198" s="54"/>
      <c r="LTT198" s="54"/>
      <c r="LTU198" s="54"/>
      <c r="LTV198" s="54"/>
      <c r="LTW198" s="54"/>
      <c r="LTX198" s="54"/>
      <c r="LTY198" s="54"/>
      <c r="LTZ198" s="54"/>
      <c r="LUA198" s="54"/>
      <c r="LUB198" s="54"/>
      <c r="LUC198" s="54"/>
      <c r="LUD198" s="54"/>
      <c r="LUE198" s="54"/>
      <c r="LUF198" s="54"/>
      <c r="LUG198" s="54"/>
      <c r="LUH198" s="54"/>
      <c r="LUI198" s="54"/>
      <c r="LUJ198" s="54"/>
      <c r="LUK198" s="54"/>
      <c r="LUL198" s="54"/>
      <c r="LUM198" s="54"/>
      <c r="LUN198" s="54"/>
      <c r="LUO198" s="54"/>
      <c r="LUP198" s="54"/>
      <c r="LUQ198" s="54"/>
      <c r="LUR198" s="54"/>
      <c r="LUS198" s="54"/>
      <c r="LUT198" s="54"/>
      <c r="LUU198" s="54"/>
      <c r="LUV198" s="54"/>
      <c r="LUW198" s="54"/>
      <c r="LUX198" s="54"/>
      <c r="LUY198" s="54"/>
      <c r="LUZ198" s="54"/>
      <c r="LVA198" s="54"/>
      <c r="LVB198" s="54"/>
      <c r="LVC198" s="54"/>
      <c r="LVD198" s="54"/>
      <c r="LVE198" s="54"/>
      <c r="LVF198" s="54"/>
      <c r="LVG198" s="54"/>
      <c r="LVH198" s="54"/>
      <c r="LVI198" s="54"/>
      <c r="LVJ198" s="54"/>
      <c r="LVK198" s="54"/>
      <c r="LVL198" s="54"/>
      <c r="LVM198" s="54"/>
      <c r="LVN198" s="54"/>
      <c r="LVO198" s="54"/>
      <c r="LVP198" s="54"/>
      <c r="LVQ198" s="54"/>
      <c r="LVR198" s="54"/>
      <c r="LVS198" s="54"/>
      <c r="LVT198" s="54"/>
      <c r="LVU198" s="54"/>
      <c r="LVV198" s="54"/>
      <c r="LVW198" s="54"/>
      <c r="LVX198" s="54"/>
      <c r="LVY198" s="54"/>
      <c r="LVZ198" s="54"/>
      <c r="LWA198" s="54"/>
      <c r="LWB198" s="54"/>
      <c r="LWC198" s="54"/>
      <c r="LWD198" s="54"/>
      <c r="LWE198" s="54"/>
      <c r="LWF198" s="54"/>
      <c r="LWG198" s="54"/>
      <c r="LWH198" s="54"/>
      <c r="LWI198" s="54"/>
      <c r="LWJ198" s="54"/>
      <c r="LWK198" s="54"/>
      <c r="LWL198" s="54"/>
      <c r="LWM198" s="54"/>
      <c r="LWN198" s="54"/>
      <c r="LWO198" s="54"/>
      <c r="LWP198" s="54"/>
      <c r="LWQ198" s="54"/>
      <c r="LWR198" s="54"/>
      <c r="LWS198" s="54"/>
      <c r="LWT198" s="54"/>
      <c r="LWU198" s="54"/>
      <c r="LWV198" s="54"/>
      <c r="LWW198" s="54"/>
      <c r="LWX198" s="54"/>
      <c r="LWY198" s="54"/>
      <c r="LWZ198" s="54"/>
      <c r="LXA198" s="54"/>
      <c r="LXB198" s="54"/>
      <c r="LXC198" s="54"/>
      <c r="LXD198" s="54"/>
      <c r="LXE198" s="54"/>
      <c r="LXF198" s="54"/>
      <c r="LXG198" s="54"/>
      <c r="LXH198" s="54"/>
      <c r="LXI198" s="54"/>
      <c r="LXJ198" s="54"/>
      <c r="LXK198" s="54"/>
      <c r="LXL198" s="54"/>
      <c r="LXM198" s="54"/>
      <c r="LXN198" s="54"/>
      <c r="LXO198" s="54"/>
      <c r="LXP198" s="54"/>
      <c r="LXQ198" s="54"/>
      <c r="LXR198" s="54"/>
      <c r="LXS198" s="54"/>
      <c r="LXT198" s="54"/>
      <c r="LXU198" s="54"/>
      <c r="LXV198" s="54"/>
      <c r="LXW198" s="54"/>
      <c r="LXX198" s="54"/>
      <c r="LXY198" s="54"/>
      <c r="LXZ198" s="54"/>
      <c r="LYA198" s="54"/>
      <c r="LYB198" s="54"/>
      <c r="LYC198" s="54"/>
      <c r="LYD198" s="54"/>
      <c r="LYE198" s="54"/>
      <c r="LYF198" s="54"/>
      <c r="LYG198" s="54"/>
      <c r="LYH198" s="54"/>
      <c r="LYI198" s="54"/>
      <c r="LYJ198" s="54"/>
      <c r="LYK198" s="54"/>
      <c r="LYL198" s="54"/>
      <c r="LYM198" s="54"/>
      <c r="LYN198" s="54"/>
      <c r="LYO198" s="54"/>
      <c r="LYP198" s="54"/>
      <c r="LYQ198" s="54"/>
      <c r="LYR198" s="54"/>
      <c r="LYS198" s="54"/>
      <c r="LYT198" s="54"/>
      <c r="LYU198" s="54"/>
      <c r="LYV198" s="54"/>
      <c r="LYW198" s="54"/>
      <c r="LYX198" s="54"/>
      <c r="LYY198" s="54"/>
      <c r="LYZ198" s="54"/>
      <c r="LZA198" s="54"/>
      <c r="LZB198" s="54"/>
      <c r="LZC198" s="54"/>
      <c r="LZD198" s="54"/>
      <c r="LZE198" s="54"/>
      <c r="LZF198" s="54"/>
      <c r="LZG198" s="54"/>
      <c r="LZH198" s="54"/>
      <c r="LZI198" s="54"/>
      <c r="LZJ198" s="54"/>
      <c r="LZK198" s="54"/>
      <c r="LZL198" s="54"/>
      <c r="LZM198" s="54"/>
      <c r="LZN198" s="54"/>
      <c r="LZO198" s="54"/>
      <c r="LZP198" s="54"/>
      <c r="LZQ198" s="54"/>
      <c r="LZR198" s="54"/>
      <c r="LZS198" s="54"/>
      <c r="LZT198" s="54"/>
      <c r="LZU198" s="54"/>
      <c r="LZV198" s="54"/>
      <c r="LZW198" s="54"/>
      <c r="LZX198" s="54"/>
      <c r="LZY198" s="54"/>
      <c r="LZZ198" s="54"/>
      <c r="MAA198" s="54"/>
      <c r="MAB198" s="54"/>
      <c r="MAC198" s="54"/>
      <c r="MAD198" s="54"/>
      <c r="MAE198" s="54"/>
      <c r="MAF198" s="54"/>
      <c r="MAG198" s="54"/>
      <c r="MAH198" s="54"/>
      <c r="MAI198" s="54"/>
      <c r="MAJ198" s="54"/>
      <c r="MAK198" s="54"/>
      <c r="MAL198" s="54"/>
      <c r="MAM198" s="54"/>
      <c r="MAN198" s="54"/>
      <c r="MAO198" s="54"/>
      <c r="MAP198" s="54"/>
      <c r="MAQ198" s="54"/>
      <c r="MAR198" s="54"/>
      <c r="MAS198" s="54"/>
      <c r="MAT198" s="54"/>
      <c r="MAU198" s="54"/>
      <c r="MAV198" s="54"/>
      <c r="MAW198" s="54"/>
      <c r="MAX198" s="54"/>
      <c r="MAY198" s="54"/>
      <c r="MAZ198" s="54"/>
      <c r="MBA198" s="54"/>
      <c r="MBB198" s="54"/>
      <c r="MBC198" s="54"/>
      <c r="MBD198" s="54"/>
      <c r="MBE198" s="54"/>
      <c r="MBF198" s="54"/>
      <c r="MBG198" s="54"/>
      <c r="MBH198" s="54"/>
      <c r="MBI198" s="54"/>
      <c r="MBJ198" s="54"/>
      <c r="MBK198" s="54"/>
      <c r="MBL198" s="54"/>
      <c r="MBM198" s="54"/>
      <c r="MBN198" s="54"/>
      <c r="MBO198" s="54"/>
      <c r="MBP198" s="54"/>
      <c r="MBQ198" s="54"/>
      <c r="MBR198" s="54"/>
      <c r="MBS198" s="54"/>
      <c r="MBT198" s="54"/>
      <c r="MBU198" s="54"/>
      <c r="MBV198" s="54"/>
      <c r="MBW198" s="54"/>
      <c r="MBX198" s="54"/>
      <c r="MBY198" s="54"/>
      <c r="MBZ198" s="54"/>
      <c r="MCA198" s="54"/>
      <c r="MCB198" s="54"/>
      <c r="MCC198" s="54"/>
      <c r="MCD198" s="54"/>
      <c r="MCE198" s="54"/>
      <c r="MCF198" s="54"/>
      <c r="MCG198" s="54"/>
      <c r="MCH198" s="54"/>
      <c r="MCI198" s="54"/>
      <c r="MCJ198" s="54"/>
      <c r="MCK198" s="54"/>
      <c r="MCL198" s="54"/>
      <c r="MCM198" s="54"/>
      <c r="MCN198" s="54"/>
      <c r="MCO198" s="54"/>
      <c r="MCP198" s="54"/>
      <c r="MCQ198" s="54"/>
      <c r="MCR198" s="54"/>
      <c r="MCS198" s="54"/>
      <c r="MCT198" s="54"/>
      <c r="MCU198" s="54"/>
      <c r="MCV198" s="54"/>
      <c r="MCW198" s="54"/>
      <c r="MCX198" s="54"/>
      <c r="MCY198" s="54"/>
      <c r="MCZ198" s="54"/>
      <c r="MDA198" s="54"/>
      <c r="MDB198" s="54"/>
      <c r="MDC198" s="54"/>
      <c r="MDD198" s="54"/>
      <c r="MDE198" s="54"/>
      <c r="MDF198" s="54"/>
      <c r="MDG198" s="54"/>
      <c r="MDH198" s="54"/>
      <c r="MDI198" s="54"/>
      <c r="MDJ198" s="54"/>
      <c r="MDK198" s="54"/>
      <c r="MDL198" s="54"/>
      <c r="MDM198" s="54"/>
      <c r="MDN198" s="54"/>
      <c r="MDO198" s="54"/>
      <c r="MDP198" s="54"/>
      <c r="MDQ198" s="54"/>
      <c r="MDR198" s="54"/>
      <c r="MDS198" s="54"/>
      <c r="MDT198" s="54"/>
      <c r="MDU198" s="54"/>
      <c r="MDV198" s="54"/>
      <c r="MDW198" s="54"/>
      <c r="MDX198" s="54"/>
      <c r="MDY198" s="54"/>
      <c r="MDZ198" s="54"/>
      <c r="MEA198" s="54"/>
      <c r="MEB198" s="54"/>
      <c r="MEC198" s="54"/>
      <c r="MED198" s="54"/>
      <c r="MEE198" s="54"/>
      <c r="MEF198" s="54"/>
      <c r="MEG198" s="54"/>
      <c r="MEH198" s="54"/>
      <c r="MEI198" s="54"/>
      <c r="MEJ198" s="54"/>
      <c r="MEK198" s="54"/>
      <c r="MEL198" s="54"/>
      <c r="MEM198" s="54"/>
      <c r="MEN198" s="54"/>
      <c r="MEO198" s="54"/>
      <c r="MEP198" s="54"/>
      <c r="MEQ198" s="54"/>
      <c r="MER198" s="54"/>
      <c r="MES198" s="54"/>
      <c r="MET198" s="54"/>
      <c r="MEU198" s="54"/>
      <c r="MEV198" s="54"/>
      <c r="MEW198" s="54"/>
      <c r="MEX198" s="54"/>
      <c r="MEY198" s="54"/>
      <c r="MEZ198" s="54"/>
      <c r="MFA198" s="54"/>
      <c r="MFB198" s="54"/>
      <c r="MFC198" s="54"/>
      <c r="MFD198" s="54"/>
      <c r="MFE198" s="54"/>
      <c r="MFF198" s="54"/>
      <c r="MFG198" s="54"/>
      <c r="MFH198" s="54"/>
      <c r="MFI198" s="54"/>
      <c r="MFJ198" s="54"/>
      <c r="MFK198" s="54"/>
      <c r="MFL198" s="54"/>
      <c r="MFM198" s="54"/>
      <c r="MFN198" s="54"/>
      <c r="MFO198" s="54"/>
      <c r="MFP198" s="54"/>
      <c r="MFQ198" s="54"/>
      <c r="MFR198" s="54"/>
      <c r="MFS198" s="54"/>
      <c r="MFT198" s="54"/>
      <c r="MFU198" s="54"/>
      <c r="MFV198" s="54"/>
      <c r="MFW198" s="54"/>
      <c r="MFX198" s="54"/>
      <c r="MFY198" s="54"/>
      <c r="MFZ198" s="54"/>
      <c r="MGA198" s="54"/>
      <c r="MGB198" s="54"/>
      <c r="MGC198" s="54"/>
      <c r="MGD198" s="54"/>
      <c r="MGE198" s="54"/>
      <c r="MGF198" s="54"/>
      <c r="MGG198" s="54"/>
      <c r="MGH198" s="54"/>
      <c r="MGI198" s="54"/>
      <c r="MGJ198" s="54"/>
      <c r="MGK198" s="54"/>
      <c r="MGL198" s="54"/>
      <c r="MGM198" s="54"/>
      <c r="MGN198" s="54"/>
      <c r="MGO198" s="54"/>
      <c r="MGP198" s="54"/>
      <c r="MGQ198" s="54"/>
      <c r="MGR198" s="54"/>
      <c r="MGS198" s="54"/>
      <c r="MGT198" s="54"/>
      <c r="MGU198" s="54"/>
      <c r="MGV198" s="54"/>
      <c r="MGW198" s="54"/>
      <c r="MGX198" s="54"/>
      <c r="MGY198" s="54"/>
      <c r="MGZ198" s="54"/>
      <c r="MHA198" s="54"/>
      <c r="MHB198" s="54"/>
      <c r="MHC198" s="54"/>
      <c r="MHD198" s="54"/>
      <c r="MHE198" s="54"/>
      <c r="MHF198" s="54"/>
      <c r="MHG198" s="54"/>
      <c r="MHH198" s="54"/>
      <c r="MHI198" s="54"/>
      <c r="MHJ198" s="54"/>
      <c r="MHK198" s="54"/>
      <c r="MHL198" s="54"/>
      <c r="MHM198" s="54"/>
      <c r="MHN198" s="54"/>
      <c r="MHO198" s="54"/>
      <c r="MHP198" s="54"/>
      <c r="MHQ198" s="54"/>
      <c r="MHR198" s="54"/>
      <c r="MHS198" s="54"/>
      <c r="MHT198" s="54"/>
      <c r="MHU198" s="54"/>
      <c r="MHV198" s="54"/>
      <c r="MHW198" s="54"/>
      <c r="MHX198" s="54"/>
      <c r="MHY198" s="54"/>
      <c r="MHZ198" s="54"/>
      <c r="MIA198" s="54"/>
      <c r="MIB198" s="54"/>
      <c r="MIC198" s="54"/>
      <c r="MID198" s="54"/>
      <c r="MIE198" s="54"/>
      <c r="MIF198" s="54"/>
      <c r="MIG198" s="54"/>
      <c r="MIH198" s="54"/>
      <c r="MII198" s="54"/>
      <c r="MIJ198" s="54"/>
      <c r="MIK198" s="54"/>
      <c r="MIL198" s="54"/>
      <c r="MIM198" s="54"/>
      <c r="MIN198" s="54"/>
      <c r="MIO198" s="54"/>
      <c r="MIP198" s="54"/>
      <c r="MIQ198" s="54"/>
      <c r="MIR198" s="54"/>
      <c r="MIS198" s="54"/>
      <c r="MIT198" s="54"/>
      <c r="MIU198" s="54"/>
      <c r="MIV198" s="54"/>
      <c r="MIW198" s="54"/>
      <c r="MIX198" s="54"/>
      <c r="MIY198" s="54"/>
      <c r="MIZ198" s="54"/>
      <c r="MJA198" s="54"/>
      <c r="MJB198" s="54"/>
      <c r="MJC198" s="54"/>
      <c r="MJD198" s="54"/>
      <c r="MJE198" s="54"/>
      <c r="MJF198" s="54"/>
      <c r="MJG198" s="54"/>
      <c r="MJH198" s="54"/>
      <c r="MJI198" s="54"/>
      <c r="MJJ198" s="54"/>
      <c r="MJK198" s="54"/>
      <c r="MJL198" s="54"/>
      <c r="MJM198" s="54"/>
      <c r="MJN198" s="54"/>
      <c r="MJO198" s="54"/>
      <c r="MJP198" s="54"/>
      <c r="MJQ198" s="54"/>
      <c r="MJR198" s="54"/>
      <c r="MJS198" s="54"/>
      <c r="MJT198" s="54"/>
      <c r="MJU198" s="54"/>
      <c r="MJV198" s="54"/>
      <c r="MJW198" s="54"/>
      <c r="MJX198" s="54"/>
      <c r="MJY198" s="54"/>
      <c r="MJZ198" s="54"/>
      <c r="MKA198" s="54"/>
      <c r="MKB198" s="54"/>
      <c r="MKC198" s="54"/>
      <c r="MKD198" s="54"/>
      <c r="MKE198" s="54"/>
      <c r="MKF198" s="54"/>
      <c r="MKG198" s="54"/>
      <c r="MKH198" s="54"/>
      <c r="MKI198" s="54"/>
      <c r="MKJ198" s="54"/>
      <c r="MKK198" s="54"/>
      <c r="MKL198" s="54"/>
      <c r="MKM198" s="54"/>
      <c r="MKN198" s="54"/>
      <c r="MKO198" s="54"/>
      <c r="MKP198" s="54"/>
      <c r="MKQ198" s="54"/>
      <c r="MKR198" s="54"/>
      <c r="MKS198" s="54"/>
      <c r="MKT198" s="54"/>
      <c r="MKU198" s="54"/>
      <c r="MKV198" s="54"/>
      <c r="MKW198" s="54"/>
      <c r="MKX198" s="54"/>
      <c r="MKY198" s="54"/>
      <c r="MKZ198" s="54"/>
      <c r="MLA198" s="54"/>
      <c r="MLB198" s="54"/>
      <c r="MLC198" s="54"/>
      <c r="MLD198" s="54"/>
      <c r="MLE198" s="54"/>
      <c r="MLF198" s="54"/>
      <c r="MLG198" s="54"/>
      <c r="MLH198" s="54"/>
      <c r="MLI198" s="54"/>
      <c r="MLJ198" s="54"/>
      <c r="MLK198" s="54"/>
      <c r="MLL198" s="54"/>
      <c r="MLM198" s="54"/>
      <c r="MLN198" s="54"/>
      <c r="MLO198" s="54"/>
      <c r="MLP198" s="54"/>
      <c r="MLQ198" s="54"/>
      <c r="MLR198" s="54"/>
      <c r="MLS198" s="54"/>
      <c r="MLT198" s="54"/>
      <c r="MLU198" s="54"/>
      <c r="MLV198" s="54"/>
      <c r="MLW198" s="54"/>
      <c r="MLX198" s="54"/>
      <c r="MLY198" s="54"/>
      <c r="MLZ198" s="54"/>
      <c r="MMA198" s="54"/>
      <c r="MMB198" s="54"/>
      <c r="MMC198" s="54"/>
      <c r="MMD198" s="54"/>
      <c r="MME198" s="54"/>
      <c r="MMF198" s="54"/>
      <c r="MMG198" s="54"/>
      <c r="MMH198" s="54"/>
      <c r="MMI198" s="54"/>
      <c r="MMJ198" s="54"/>
      <c r="MMK198" s="54"/>
      <c r="MML198" s="54"/>
      <c r="MMM198" s="54"/>
      <c r="MMN198" s="54"/>
      <c r="MMO198" s="54"/>
      <c r="MMP198" s="54"/>
      <c r="MMQ198" s="54"/>
      <c r="MMR198" s="54"/>
      <c r="MMS198" s="54"/>
      <c r="MMT198" s="54"/>
      <c r="MMU198" s="54"/>
      <c r="MMV198" s="54"/>
      <c r="MMW198" s="54"/>
      <c r="MMX198" s="54"/>
      <c r="MMY198" s="54"/>
      <c r="MMZ198" s="54"/>
      <c r="MNA198" s="54"/>
      <c r="MNB198" s="54"/>
      <c r="MNC198" s="54"/>
      <c r="MND198" s="54"/>
      <c r="MNE198" s="54"/>
      <c r="MNF198" s="54"/>
      <c r="MNG198" s="54"/>
      <c r="MNH198" s="54"/>
      <c r="MNI198" s="54"/>
      <c r="MNJ198" s="54"/>
      <c r="MNK198" s="54"/>
      <c r="MNL198" s="54"/>
      <c r="MNM198" s="54"/>
      <c r="MNN198" s="54"/>
      <c r="MNO198" s="54"/>
      <c r="MNP198" s="54"/>
      <c r="MNQ198" s="54"/>
      <c r="MNR198" s="54"/>
      <c r="MNS198" s="54"/>
      <c r="MNT198" s="54"/>
      <c r="MNU198" s="54"/>
      <c r="MNV198" s="54"/>
      <c r="MNW198" s="54"/>
      <c r="MNX198" s="54"/>
      <c r="MNY198" s="54"/>
      <c r="MNZ198" s="54"/>
      <c r="MOA198" s="54"/>
      <c r="MOB198" s="54"/>
      <c r="MOC198" s="54"/>
      <c r="MOD198" s="54"/>
      <c r="MOE198" s="54"/>
      <c r="MOF198" s="54"/>
      <c r="MOG198" s="54"/>
      <c r="MOH198" s="54"/>
      <c r="MOI198" s="54"/>
      <c r="MOJ198" s="54"/>
      <c r="MOK198" s="54"/>
      <c r="MOL198" s="54"/>
      <c r="MOM198" s="54"/>
      <c r="MON198" s="54"/>
      <c r="MOO198" s="54"/>
      <c r="MOP198" s="54"/>
      <c r="MOQ198" s="54"/>
      <c r="MOR198" s="54"/>
      <c r="MOS198" s="54"/>
      <c r="MOT198" s="54"/>
      <c r="MOU198" s="54"/>
      <c r="MOV198" s="54"/>
      <c r="MOW198" s="54"/>
      <c r="MOX198" s="54"/>
      <c r="MOY198" s="54"/>
      <c r="MOZ198" s="54"/>
      <c r="MPA198" s="54"/>
      <c r="MPB198" s="54"/>
      <c r="MPC198" s="54"/>
      <c r="MPD198" s="54"/>
      <c r="MPE198" s="54"/>
      <c r="MPF198" s="54"/>
      <c r="MPG198" s="54"/>
      <c r="MPH198" s="54"/>
      <c r="MPI198" s="54"/>
      <c r="MPJ198" s="54"/>
      <c r="MPK198" s="54"/>
      <c r="MPL198" s="54"/>
      <c r="MPM198" s="54"/>
      <c r="MPN198" s="54"/>
      <c r="MPO198" s="54"/>
      <c r="MPP198" s="54"/>
      <c r="MPQ198" s="54"/>
      <c r="MPR198" s="54"/>
      <c r="MPS198" s="54"/>
      <c r="MPT198" s="54"/>
      <c r="MPU198" s="54"/>
      <c r="MPV198" s="54"/>
      <c r="MPW198" s="54"/>
      <c r="MPX198" s="54"/>
      <c r="MPY198" s="54"/>
      <c r="MPZ198" s="54"/>
      <c r="MQA198" s="54"/>
      <c r="MQB198" s="54"/>
      <c r="MQC198" s="54"/>
      <c r="MQD198" s="54"/>
      <c r="MQE198" s="54"/>
      <c r="MQF198" s="54"/>
      <c r="MQG198" s="54"/>
      <c r="MQH198" s="54"/>
      <c r="MQI198" s="54"/>
      <c r="MQJ198" s="54"/>
      <c r="MQK198" s="54"/>
      <c r="MQL198" s="54"/>
      <c r="MQM198" s="54"/>
      <c r="MQN198" s="54"/>
      <c r="MQO198" s="54"/>
      <c r="MQP198" s="54"/>
      <c r="MQQ198" s="54"/>
      <c r="MQR198" s="54"/>
      <c r="MQS198" s="54"/>
      <c r="MQT198" s="54"/>
      <c r="MQU198" s="54"/>
      <c r="MQV198" s="54"/>
      <c r="MQW198" s="54"/>
      <c r="MQX198" s="54"/>
      <c r="MQY198" s="54"/>
      <c r="MQZ198" s="54"/>
      <c r="MRA198" s="54"/>
      <c r="MRB198" s="54"/>
      <c r="MRC198" s="54"/>
      <c r="MRD198" s="54"/>
      <c r="MRE198" s="54"/>
      <c r="MRF198" s="54"/>
      <c r="MRG198" s="54"/>
      <c r="MRH198" s="54"/>
      <c r="MRI198" s="54"/>
      <c r="MRJ198" s="54"/>
      <c r="MRK198" s="54"/>
      <c r="MRL198" s="54"/>
      <c r="MRM198" s="54"/>
      <c r="MRN198" s="54"/>
      <c r="MRO198" s="54"/>
      <c r="MRP198" s="54"/>
      <c r="MRQ198" s="54"/>
      <c r="MRR198" s="54"/>
      <c r="MRS198" s="54"/>
      <c r="MRT198" s="54"/>
      <c r="MRU198" s="54"/>
      <c r="MRV198" s="54"/>
      <c r="MRW198" s="54"/>
      <c r="MRX198" s="54"/>
      <c r="MRY198" s="54"/>
      <c r="MRZ198" s="54"/>
      <c r="MSA198" s="54"/>
      <c r="MSB198" s="54"/>
      <c r="MSC198" s="54"/>
      <c r="MSD198" s="54"/>
      <c r="MSE198" s="54"/>
      <c r="MSF198" s="54"/>
      <c r="MSG198" s="54"/>
      <c r="MSH198" s="54"/>
      <c r="MSI198" s="54"/>
      <c r="MSJ198" s="54"/>
      <c r="MSK198" s="54"/>
      <c r="MSL198" s="54"/>
      <c r="MSM198" s="54"/>
      <c r="MSN198" s="54"/>
      <c r="MSO198" s="54"/>
      <c r="MSP198" s="54"/>
      <c r="MSQ198" s="54"/>
      <c r="MSR198" s="54"/>
      <c r="MSS198" s="54"/>
      <c r="MST198" s="54"/>
      <c r="MSU198" s="54"/>
      <c r="MSV198" s="54"/>
      <c r="MSW198" s="54"/>
      <c r="MSX198" s="54"/>
      <c r="MSY198" s="54"/>
      <c r="MSZ198" s="54"/>
      <c r="MTA198" s="54"/>
      <c r="MTB198" s="54"/>
      <c r="MTC198" s="54"/>
      <c r="MTD198" s="54"/>
      <c r="MTE198" s="54"/>
      <c r="MTF198" s="54"/>
      <c r="MTG198" s="54"/>
      <c r="MTH198" s="54"/>
      <c r="MTI198" s="54"/>
      <c r="MTJ198" s="54"/>
      <c r="MTK198" s="54"/>
      <c r="MTL198" s="54"/>
      <c r="MTM198" s="54"/>
      <c r="MTN198" s="54"/>
      <c r="MTO198" s="54"/>
      <c r="MTP198" s="54"/>
      <c r="MTQ198" s="54"/>
      <c r="MTR198" s="54"/>
      <c r="MTS198" s="54"/>
      <c r="MTT198" s="54"/>
      <c r="MTU198" s="54"/>
      <c r="MTV198" s="54"/>
      <c r="MTW198" s="54"/>
      <c r="MTX198" s="54"/>
      <c r="MTY198" s="54"/>
      <c r="MTZ198" s="54"/>
      <c r="MUA198" s="54"/>
      <c r="MUB198" s="54"/>
      <c r="MUC198" s="54"/>
      <c r="MUD198" s="54"/>
      <c r="MUE198" s="54"/>
      <c r="MUF198" s="54"/>
      <c r="MUG198" s="54"/>
      <c r="MUH198" s="54"/>
      <c r="MUI198" s="54"/>
      <c r="MUJ198" s="54"/>
      <c r="MUK198" s="54"/>
      <c r="MUL198" s="54"/>
      <c r="MUM198" s="54"/>
      <c r="MUN198" s="54"/>
      <c r="MUO198" s="54"/>
      <c r="MUP198" s="54"/>
      <c r="MUQ198" s="54"/>
      <c r="MUR198" s="54"/>
      <c r="MUS198" s="54"/>
      <c r="MUT198" s="54"/>
      <c r="MUU198" s="54"/>
      <c r="MUV198" s="54"/>
      <c r="MUW198" s="54"/>
      <c r="MUX198" s="54"/>
      <c r="MUY198" s="54"/>
      <c r="MUZ198" s="54"/>
      <c r="MVA198" s="54"/>
      <c r="MVB198" s="54"/>
      <c r="MVC198" s="54"/>
      <c r="MVD198" s="54"/>
      <c r="MVE198" s="54"/>
      <c r="MVF198" s="54"/>
      <c r="MVG198" s="54"/>
      <c r="MVH198" s="54"/>
      <c r="MVI198" s="54"/>
      <c r="MVJ198" s="54"/>
      <c r="MVK198" s="54"/>
      <c r="MVL198" s="54"/>
      <c r="MVM198" s="54"/>
      <c r="MVN198" s="54"/>
      <c r="MVO198" s="54"/>
      <c r="MVP198" s="54"/>
      <c r="MVQ198" s="54"/>
      <c r="MVR198" s="54"/>
      <c r="MVS198" s="54"/>
      <c r="MVT198" s="54"/>
      <c r="MVU198" s="54"/>
      <c r="MVV198" s="54"/>
      <c r="MVW198" s="54"/>
      <c r="MVX198" s="54"/>
      <c r="MVY198" s="54"/>
      <c r="MVZ198" s="54"/>
      <c r="MWA198" s="54"/>
      <c r="MWB198" s="54"/>
      <c r="MWC198" s="54"/>
      <c r="MWD198" s="54"/>
      <c r="MWE198" s="54"/>
      <c r="MWF198" s="54"/>
      <c r="MWG198" s="54"/>
      <c r="MWH198" s="54"/>
      <c r="MWI198" s="54"/>
      <c r="MWJ198" s="54"/>
      <c r="MWK198" s="54"/>
      <c r="MWL198" s="54"/>
      <c r="MWM198" s="54"/>
      <c r="MWN198" s="54"/>
      <c r="MWO198" s="54"/>
      <c r="MWP198" s="54"/>
      <c r="MWQ198" s="54"/>
      <c r="MWR198" s="54"/>
      <c r="MWS198" s="54"/>
      <c r="MWT198" s="54"/>
      <c r="MWU198" s="54"/>
      <c r="MWV198" s="54"/>
      <c r="MWW198" s="54"/>
      <c r="MWX198" s="54"/>
      <c r="MWY198" s="54"/>
      <c r="MWZ198" s="54"/>
      <c r="MXA198" s="54"/>
      <c r="MXB198" s="54"/>
      <c r="MXC198" s="54"/>
      <c r="MXD198" s="54"/>
      <c r="MXE198" s="54"/>
      <c r="MXF198" s="54"/>
      <c r="MXG198" s="54"/>
      <c r="MXH198" s="54"/>
      <c r="MXI198" s="54"/>
      <c r="MXJ198" s="54"/>
      <c r="MXK198" s="54"/>
      <c r="MXL198" s="54"/>
      <c r="MXM198" s="54"/>
      <c r="MXN198" s="54"/>
      <c r="MXO198" s="54"/>
      <c r="MXP198" s="54"/>
      <c r="MXQ198" s="54"/>
      <c r="MXR198" s="54"/>
      <c r="MXS198" s="54"/>
      <c r="MXT198" s="54"/>
      <c r="MXU198" s="54"/>
      <c r="MXV198" s="54"/>
      <c r="MXW198" s="54"/>
      <c r="MXX198" s="54"/>
      <c r="MXY198" s="54"/>
      <c r="MXZ198" s="54"/>
      <c r="MYA198" s="54"/>
      <c r="MYB198" s="54"/>
      <c r="MYC198" s="54"/>
      <c r="MYD198" s="54"/>
      <c r="MYE198" s="54"/>
      <c r="MYF198" s="54"/>
      <c r="MYG198" s="54"/>
      <c r="MYH198" s="54"/>
      <c r="MYI198" s="54"/>
      <c r="MYJ198" s="54"/>
      <c r="MYK198" s="54"/>
      <c r="MYL198" s="54"/>
      <c r="MYM198" s="54"/>
      <c r="MYN198" s="54"/>
      <c r="MYO198" s="54"/>
      <c r="MYP198" s="54"/>
      <c r="MYQ198" s="54"/>
      <c r="MYR198" s="54"/>
      <c r="MYS198" s="54"/>
      <c r="MYT198" s="54"/>
      <c r="MYU198" s="54"/>
      <c r="MYV198" s="54"/>
      <c r="MYW198" s="54"/>
      <c r="MYX198" s="54"/>
      <c r="MYY198" s="54"/>
      <c r="MYZ198" s="54"/>
      <c r="MZA198" s="54"/>
      <c r="MZB198" s="54"/>
      <c r="MZC198" s="54"/>
      <c r="MZD198" s="54"/>
      <c r="MZE198" s="54"/>
      <c r="MZF198" s="54"/>
      <c r="MZG198" s="54"/>
      <c r="MZH198" s="54"/>
      <c r="MZI198" s="54"/>
      <c r="MZJ198" s="54"/>
      <c r="MZK198" s="54"/>
      <c r="MZL198" s="54"/>
      <c r="MZM198" s="54"/>
      <c r="MZN198" s="54"/>
      <c r="MZO198" s="54"/>
      <c r="MZP198" s="54"/>
      <c r="MZQ198" s="54"/>
      <c r="MZR198" s="54"/>
      <c r="MZS198" s="54"/>
      <c r="MZT198" s="54"/>
      <c r="MZU198" s="54"/>
      <c r="MZV198" s="54"/>
      <c r="MZW198" s="54"/>
      <c r="MZX198" s="54"/>
      <c r="MZY198" s="54"/>
      <c r="MZZ198" s="54"/>
      <c r="NAA198" s="54"/>
      <c r="NAB198" s="54"/>
      <c r="NAC198" s="54"/>
      <c r="NAD198" s="54"/>
      <c r="NAE198" s="54"/>
      <c r="NAF198" s="54"/>
      <c r="NAG198" s="54"/>
      <c r="NAH198" s="54"/>
      <c r="NAI198" s="54"/>
      <c r="NAJ198" s="54"/>
      <c r="NAK198" s="54"/>
      <c r="NAL198" s="54"/>
      <c r="NAM198" s="54"/>
      <c r="NAN198" s="54"/>
      <c r="NAO198" s="54"/>
      <c r="NAP198" s="54"/>
      <c r="NAQ198" s="54"/>
      <c r="NAR198" s="54"/>
      <c r="NAS198" s="54"/>
      <c r="NAT198" s="54"/>
      <c r="NAU198" s="54"/>
      <c r="NAV198" s="54"/>
      <c r="NAW198" s="54"/>
      <c r="NAX198" s="54"/>
      <c r="NAY198" s="54"/>
      <c r="NAZ198" s="54"/>
      <c r="NBA198" s="54"/>
      <c r="NBB198" s="54"/>
      <c r="NBC198" s="54"/>
      <c r="NBD198" s="54"/>
      <c r="NBE198" s="54"/>
      <c r="NBF198" s="54"/>
      <c r="NBG198" s="54"/>
      <c r="NBH198" s="54"/>
      <c r="NBI198" s="54"/>
      <c r="NBJ198" s="54"/>
      <c r="NBK198" s="54"/>
      <c r="NBL198" s="54"/>
      <c r="NBM198" s="54"/>
      <c r="NBN198" s="54"/>
      <c r="NBO198" s="54"/>
      <c r="NBP198" s="54"/>
      <c r="NBQ198" s="54"/>
      <c r="NBR198" s="54"/>
      <c r="NBS198" s="54"/>
      <c r="NBT198" s="54"/>
      <c r="NBU198" s="54"/>
      <c r="NBV198" s="54"/>
      <c r="NBW198" s="54"/>
      <c r="NBX198" s="54"/>
      <c r="NBY198" s="54"/>
      <c r="NBZ198" s="54"/>
      <c r="NCA198" s="54"/>
      <c r="NCB198" s="54"/>
      <c r="NCC198" s="54"/>
      <c r="NCD198" s="54"/>
      <c r="NCE198" s="54"/>
      <c r="NCF198" s="54"/>
      <c r="NCG198" s="54"/>
      <c r="NCH198" s="54"/>
      <c r="NCI198" s="54"/>
      <c r="NCJ198" s="54"/>
      <c r="NCK198" s="54"/>
      <c r="NCL198" s="54"/>
      <c r="NCM198" s="54"/>
      <c r="NCN198" s="54"/>
      <c r="NCO198" s="54"/>
      <c r="NCP198" s="54"/>
      <c r="NCQ198" s="54"/>
      <c r="NCR198" s="54"/>
      <c r="NCS198" s="54"/>
      <c r="NCT198" s="54"/>
      <c r="NCU198" s="54"/>
      <c r="NCV198" s="54"/>
      <c r="NCW198" s="54"/>
      <c r="NCX198" s="54"/>
      <c r="NCY198" s="54"/>
      <c r="NCZ198" s="54"/>
      <c r="NDA198" s="54"/>
      <c r="NDB198" s="54"/>
      <c r="NDC198" s="54"/>
      <c r="NDD198" s="54"/>
      <c r="NDE198" s="54"/>
      <c r="NDF198" s="54"/>
      <c r="NDG198" s="54"/>
      <c r="NDH198" s="54"/>
      <c r="NDI198" s="54"/>
      <c r="NDJ198" s="54"/>
      <c r="NDK198" s="54"/>
      <c r="NDL198" s="54"/>
      <c r="NDM198" s="54"/>
      <c r="NDN198" s="54"/>
      <c r="NDO198" s="54"/>
      <c r="NDP198" s="54"/>
      <c r="NDQ198" s="54"/>
      <c r="NDR198" s="54"/>
      <c r="NDS198" s="54"/>
      <c r="NDT198" s="54"/>
      <c r="NDU198" s="54"/>
      <c r="NDV198" s="54"/>
      <c r="NDW198" s="54"/>
      <c r="NDX198" s="54"/>
      <c r="NDY198" s="54"/>
      <c r="NDZ198" s="54"/>
      <c r="NEA198" s="54"/>
      <c r="NEB198" s="54"/>
      <c r="NEC198" s="54"/>
      <c r="NED198" s="54"/>
      <c r="NEE198" s="54"/>
      <c r="NEF198" s="54"/>
      <c r="NEG198" s="54"/>
      <c r="NEH198" s="54"/>
      <c r="NEI198" s="54"/>
      <c r="NEJ198" s="54"/>
      <c r="NEK198" s="54"/>
      <c r="NEL198" s="54"/>
      <c r="NEM198" s="54"/>
      <c r="NEN198" s="54"/>
      <c r="NEO198" s="54"/>
      <c r="NEP198" s="54"/>
      <c r="NEQ198" s="54"/>
      <c r="NER198" s="54"/>
      <c r="NES198" s="54"/>
      <c r="NET198" s="54"/>
      <c r="NEU198" s="54"/>
      <c r="NEV198" s="54"/>
      <c r="NEW198" s="54"/>
      <c r="NEX198" s="54"/>
      <c r="NEY198" s="54"/>
      <c r="NEZ198" s="54"/>
      <c r="NFA198" s="54"/>
      <c r="NFB198" s="54"/>
      <c r="NFC198" s="54"/>
      <c r="NFD198" s="54"/>
      <c r="NFE198" s="54"/>
      <c r="NFF198" s="54"/>
      <c r="NFG198" s="54"/>
      <c r="NFH198" s="54"/>
      <c r="NFI198" s="54"/>
      <c r="NFJ198" s="54"/>
      <c r="NFK198" s="54"/>
      <c r="NFL198" s="54"/>
      <c r="NFM198" s="54"/>
      <c r="NFN198" s="54"/>
      <c r="NFO198" s="54"/>
      <c r="NFP198" s="54"/>
      <c r="NFQ198" s="54"/>
      <c r="NFR198" s="54"/>
      <c r="NFS198" s="54"/>
      <c r="NFT198" s="54"/>
      <c r="NFU198" s="54"/>
      <c r="NFV198" s="54"/>
      <c r="NFW198" s="54"/>
      <c r="NFX198" s="54"/>
      <c r="NFY198" s="54"/>
      <c r="NFZ198" s="54"/>
      <c r="NGA198" s="54"/>
      <c r="NGB198" s="54"/>
      <c r="NGC198" s="54"/>
      <c r="NGD198" s="54"/>
      <c r="NGE198" s="54"/>
      <c r="NGF198" s="54"/>
      <c r="NGG198" s="54"/>
      <c r="NGH198" s="54"/>
      <c r="NGI198" s="54"/>
      <c r="NGJ198" s="54"/>
      <c r="NGK198" s="54"/>
      <c r="NGL198" s="54"/>
      <c r="NGM198" s="54"/>
      <c r="NGN198" s="54"/>
      <c r="NGO198" s="54"/>
      <c r="NGP198" s="54"/>
      <c r="NGQ198" s="54"/>
      <c r="NGR198" s="54"/>
      <c r="NGS198" s="54"/>
      <c r="NGT198" s="54"/>
      <c r="NGU198" s="54"/>
      <c r="NGV198" s="54"/>
      <c r="NGW198" s="54"/>
      <c r="NGX198" s="54"/>
      <c r="NGY198" s="54"/>
      <c r="NGZ198" s="54"/>
      <c r="NHA198" s="54"/>
      <c r="NHB198" s="54"/>
      <c r="NHC198" s="54"/>
      <c r="NHD198" s="54"/>
      <c r="NHE198" s="54"/>
      <c r="NHF198" s="54"/>
      <c r="NHG198" s="54"/>
      <c r="NHH198" s="54"/>
      <c r="NHI198" s="54"/>
      <c r="NHJ198" s="54"/>
      <c r="NHK198" s="54"/>
      <c r="NHL198" s="54"/>
      <c r="NHM198" s="54"/>
      <c r="NHN198" s="54"/>
      <c r="NHO198" s="54"/>
      <c r="NHP198" s="54"/>
      <c r="NHQ198" s="54"/>
      <c r="NHR198" s="54"/>
      <c r="NHS198" s="54"/>
      <c r="NHT198" s="54"/>
      <c r="NHU198" s="54"/>
      <c r="NHV198" s="54"/>
      <c r="NHW198" s="54"/>
      <c r="NHX198" s="54"/>
      <c r="NHY198" s="54"/>
      <c r="NHZ198" s="54"/>
      <c r="NIA198" s="54"/>
      <c r="NIB198" s="54"/>
      <c r="NIC198" s="54"/>
      <c r="NID198" s="54"/>
      <c r="NIE198" s="54"/>
      <c r="NIF198" s="54"/>
      <c r="NIG198" s="54"/>
      <c r="NIH198" s="54"/>
      <c r="NII198" s="54"/>
      <c r="NIJ198" s="54"/>
      <c r="NIK198" s="54"/>
      <c r="NIL198" s="54"/>
      <c r="NIM198" s="54"/>
      <c r="NIN198" s="54"/>
      <c r="NIO198" s="54"/>
      <c r="NIP198" s="54"/>
      <c r="NIQ198" s="54"/>
      <c r="NIR198" s="54"/>
      <c r="NIS198" s="54"/>
      <c r="NIT198" s="54"/>
      <c r="NIU198" s="54"/>
      <c r="NIV198" s="54"/>
      <c r="NIW198" s="54"/>
      <c r="NIX198" s="54"/>
      <c r="NIY198" s="54"/>
      <c r="NIZ198" s="54"/>
      <c r="NJA198" s="54"/>
      <c r="NJB198" s="54"/>
      <c r="NJC198" s="54"/>
      <c r="NJD198" s="54"/>
      <c r="NJE198" s="54"/>
      <c r="NJF198" s="54"/>
      <c r="NJG198" s="54"/>
      <c r="NJH198" s="54"/>
      <c r="NJI198" s="54"/>
      <c r="NJJ198" s="54"/>
      <c r="NJK198" s="54"/>
      <c r="NJL198" s="54"/>
      <c r="NJM198" s="54"/>
      <c r="NJN198" s="54"/>
      <c r="NJO198" s="54"/>
      <c r="NJP198" s="54"/>
      <c r="NJQ198" s="54"/>
      <c r="NJR198" s="54"/>
      <c r="NJS198" s="54"/>
      <c r="NJT198" s="54"/>
      <c r="NJU198" s="54"/>
      <c r="NJV198" s="54"/>
      <c r="NJW198" s="54"/>
      <c r="NJX198" s="54"/>
      <c r="NJY198" s="54"/>
      <c r="NJZ198" s="54"/>
      <c r="NKA198" s="54"/>
      <c r="NKB198" s="54"/>
      <c r="NKC198" s="54"/>
      <c r="NKD198" s="54"/>
      <c r="NKE198" s="54"/>
      <c r="NKF198" s="54"/>
      <c r="NKG198" s="54"/>
      <c r="NKH198" s="54"/>
      <c r="NKI198" s="54"/>
      <c r="NKJ198" s="54"/>
      <c r="NKK198" s="54"/>
      <c r="NKL198" s="54"/>
      <c r="NKM198" s="54"/>
      <c r="NKN198" s="54"/>
      <c r="NKO198" s="54"/>
      <c r="NKP198" s="54"/>
      <c r="NKQ198" s="54"/>
      <c r="NKR198" s="54"/>
      <c r="NKS198" s="54"/>
      <c r="NKT198" s="54"/>
      <c r="NKU198" s="54"/>
      <c r="NKV198" s="54"/>
      <c r="NKW198" s="54"/>
      <c r="NKX198" s="54"/>
      <c r="NKY198" s="54"/>
      <c r="NKZ198" s="54"/>
      <c r="NLA198" s="54"/>
      <c r="NLB198" s="54"/>
      <c r="NLC198" s="54"/>
      <c r="NLD198" s="54"/>
      <c r="NLE198" s="54"/>
      <c r="NLF198" s="54"/>
      <c r="NLG198" s="54"/>
      <c r="NLH198" s="54"/>
      <c r="NLI198" s="54"/>
      <c r="NLJ198" s="54"/>
      <c r="NLK198" s="54"/>
      <c r="NLL198" s="54"/>
      <c r="NLM198" s="54"/>
      <c r="NLN198" s="54"/>
      <c r="NLO198" s="54"/>
      <c r="NLP198" s="54"/>
      <c r="NLQ198" s="54"/>
      <c r="NLR198" s="54"/>
      <c r="NLS198" s="54"/>
      <c r="NLT198" s="54"/>
      <c r="NLU198" s="54"/>
      <c r="NLV198" s="54"/>
      <c r="NLW198" s="54"/>
      <c r="NLX198" s="54"/>
      <c r="NLY198" s="54"/>
      <c r="NLZ198" s="54"/>
      <c r="NMA198" s="54"/>
      <c r="NMB198" s="54"/>
      <c r="NMC198" s="54"/>
      <c r="NMD198" s="54"/>
      <c r="NME198" s="54"/>
      <c r="NMF198" s="54"/>
      <c r="NMG198" s="54"/>
      <c r="NMH198" s="54"/>
      <c r="NMI198" s="54"/>
      <c r="NMJ198" s="54"/>
      <c r="NMK198" s="54"/>
      <c r="NML198" s="54"/>
      <c r="NMM198" s="54"/>
      <c r="NMN198" s="54"/>
      <c r="NMO198" s="54"/>
      <c r="NMP198" s="54"/>
      <c r="NMQ198" s="54"/>
      <c r="NMR198" s="54"/>
      <c r="NMS198" s="54"/>
      <c r="NMT198" s="54"/>
      <c r="NMU198" s="54"/>
      <c r="NMV198" s="54"/>
      <c r="NMW198" s="54"/>
      <c r="NMX198" s="54"/>
      <c r="NMY198" s="54"/>
      <c r="NMZ198" s="54"/>
      <c r="NNA198" s="54"/>
      <c r="NNB198" s="54"/>
      <c r="NNC198" s="54"/>
      <c r="NND198" s="54"/>
      <c r="NNE198" s="54"/>
      <c r="NNF198" s="54"/>
      <c r="NNG198" s="54"/>
      <c r="NNH198" s="54"/>
      <c r="NNI198" s="54"/>
      <c r="NNJ198" s="54"/>
      <c r="NNK198" s="54"/>
      <c r="NNL198" s="54"/>
      <c r="NNM198" s="54"/>
      <c r="NNN198" s="54"/>
      <c r="NNO198" s="54"/>
      <c r="NNP198" s="54"/>
      <c r="NNQ198" s="54"/>
      <c r="NNR198" s="54"/>
      <c r="NNS198" s="54"/>
      <c r="NNT198" s="54"/>
      <c r="NNU198" s="54"/>
      <c r="NNV198" s="54"/>
      <c r="NNW198" s="54"/>
      <c r="NNX198" s="54"/>
      <c r="NNY198" s="54"/>
      <c r="NNZ198" s="54"/>
      <c r="NOA198" s="54"/>
      <c r="NOB198" s="54"/>
      <c r="NOC198" s="54"/>
      <c r="NOD198" s="54"/>
      <c r="NOE198" s="54"/>
      <c r="NOF198" s="54"/>
      <c r="NOG198" s="54"/>
      <c r="NOH198" s="54"/>
      <c r="NOI198" s="54"/>
      <c r="NOJ198" s="54"/>
      <c r="NOK198" s="54"/>
      <c r="NOL198" s="54"/>
      <c r="NOM198" s="54"/>
      <c r="NON198" s="54"/>
      <c r="NOO198" s="54"/>
      <c r="NOP198" s="54"/>
      <c r="NOQ198" s="54"/>
      <c r="NOR198" s="54"/>
      <c r="NOS198" s="54"/>
      <c r="NOT198" s="54"/>
      <c r="NOU198" s="54"/>
      <c r="NOV198" s="54"/>
      <c r="NOW198" s="54"/>
      <c r="NOX198" s="54"/>
      <c r="NOY198" s="54"/>
      <c r="NOZ198" s="54"/>
      <c r="NPA198" s="54"/>
      <c r="NPB198" s="54"/>
      <c r="NPC198" s="54"/>
      <c r="NPD198" s="54"/>
      <c r="NPE198" s="54"/>
      <c r="NPF198" s="54"/>
      <c r="NPG198" s="54"/>
      <c r="NPH198" s="54"/>
      <c r="NPI198" s="54"/>
      <c r="NPJ198" s="54"/>
      <c r="NPK198" s="54"/>
      <c r="NPL198" s="54"/>
      <c r="NPM198" s="54"/>
      <c r="NPN198" s="54"/>
      <c r="NPO198" s="54"/>
      <c r="NPP198" s="54"/>
      <c r="NPQ198" s="54"/>
      <c r="NPR198" s="54"/>
      <c r="NPS198" s="54"/>
      <c r="NPT198" s="54"/>
      <c r="NPU198" s="54"/>
      <c r="NPV198" s="54"/>
      <c r="NPW198" s="54"/>
      <c r="NPX198" s="54"/>
      <c r="NPY198" s="54"/>
      <c r="NPZ198" s="54"/>
      <c r="NQA198" s="54"/>
      <c r="NQB198" s="54"/>
      <c r="NQC198" s="54"/>
      <c r="NQD198" s="54"/>
      <c r="NQE198" s="54"/>
      <c r="NQF198" s="54"/>
      <c r="NQG198" s="54"/>
      <c r="NQH198" s="54"/>
      <c r="NQI198" s="54"/>
      <c r="NQJ198" s="54"/>
      <c r="NQK198" s="54"/>
      <c r="NQL198" s="54"/>
      <c r="NQM198" s="54"/>
      <c r="NQN198" s="54"/>
      <c r="NQO198" s="54"/>
      <c r="NQP198" s="54"/>
      <c r="NQQ198" s="54"/>
      <c r="NQR198" s="54"/>
      <c r="NQS198" s="54"/>
      <c r="NQT198" s="54"/>
      <c r="NQU198" s="54"/>
      <c r="NQV198" s="54"/>
      <c r="NQW198" s="54"/>
      <c r="NQX198" s="54"/>
      <c r="NQY198" s="54"/>
      <c r="NQZ198" s="54"/>
      <c r="NRA198" s="54"/>
      <c r="NRB198" s="54"/>
      <c r="NRC198" s="54"/>
      <c r="NRD198" s="54"/>
      <c r="NRE198" s="54"/>
      <c r="NRF198" s="54"/>
      <c r="NRG198" s="54"/>
      <c r="NRH198" s="54"/>
      <c r="NRI198" s="54"/>
      <c r="NRJ198" s="54"/>
      <c r="NRK198" s="54"/>
      <c r="NRL198" s="54"/>
      <c r="NRM198" s="54"/>
      <c r="NRN198" s="54"/>
      <c r="NRO198" s="54"/>
      <c r="NRP198" s="54"/>
      <c r="NRQ198" s="54"/>
      <c r="NRR198" s="54"/>
      <c r="NRS198" s="54"/>
      <c r="NRT198" s="54"/>
      <c r="NRU198" s="54"/>
      <c r="NRV198" s="54"/>
      <c r="NRW198" s="54"/>
      <c r="NRX198" s="54"/>
      <c r="NRY198" s="54"/>
      <c r="NRZ198" s="54"/>
      <c r="NSA198" s="54"/>
      <c r="NSB198" s="54"/>
      <c r="NSC198" s="54"/>
      <c r="NSD198" s="54"/>
      <c r="NSE198" s="54"/>
      <c r="NSF198" s="54"/>
      <c r="NSG198" s="54"/>
      <c r="NSH198" s="54"/>
      <c r="NSI198" s="54"/>
      <c r="NSJ198" s="54"/>
      <c r="NSK198" s="54"/>
      <c r="NSL198" s="54"/>
      <c r="NSM198" s="54"/>
      <c r="NSN198" s="54"/>
      <c r="NSO198" s="54"/>
      <c r="NSP198" s="54"/>
      <c r="NSQ198" s="54"/>
      <c r="NSR198" s="54"/>
      <c r="NSS198" s="54"/>
      <c r="NST198" s="54"/>
      <c r="NSU198" s="54"/>
      <c r="NSV198" s="54"/>
      <c r="NSW198" s="54"/>
      <c r="NSX198" s="54"/>
      <c r="NSY198" s="54"/>
      <c r="NSZ198" s="54"/>
      <c r="NTA198" s="54"/>
      <c r="NTB198" s="54"/>
      <c r="NTC198" s="54"/>
      <c r="NTD198" s="54"/>
      <c r="NTE198" s="54"/>
      <c r="NTF198" s="54"/>
      <c r="NTG198" s="54"/>
      <c r="NTH198" s="54"/>
      <c r="NTI198" s="54"/>
      <c r="NTJ198" s="54"/>
      <c r="NTK198" s="54"/>
      <c r="NTL198" s="54"/>
      <c r="NTM198" s="54"/>
      <c r="NTN198" s="54"/>
      <c r="NTO198" s="54"/>
      <c r="NTP198" s="54"/>
      <c r="NTQ198" s="54"/>
      <c r="NTR198" s="54"/>
      <c r="NTS198" s="54"/>
      <c r="NTT198" s="54"/>
      <c r="NTU198" s="54"/>
      <c r="NTV198" s="54"/>
      <c r="NTW198" s="54"/>
      <c r="NTX198" s="54"/>
      <c r="NTY198" s="54"/>
      <c r="NTZ198" s="54"/>
      <c r="NUA198" s="54"/>
      <c r="NUB198" s="54"/>
      <c r="NUC198" s="54"/>
      <c r="NUD198" s="54"/>
      <c r="NUE198" s="54"/>
      <c r="NUF198" s="54"/>
      <c r="NUG198" s="54"/>
      <c r="NUH198" s="54"/>
      <c r="NUI198" s="54"/>
      <c r="NUJ198" s="54"/>
      <c r="NUK198" s="54"/>
      <c r="NUL198" s="54"/>
      <c r="NUM198" s="54"/>
      <c r="NUN198" s="54"/>
      <c r="NUO198" s="54"/>
      <c r="NUP198" s="54"/>
      <c r="NUQ198" s="54"/>
      <c r="NUR198" s="54"/>
      <c r="NUS198" s="54"/>
      <c r="NUT198" s="54"/>
      <c r="NUU198" s="54"/>
      <c r="NUV198" s="54"/>
      <c r="NUW198" s="54"/>
      <c r="NUX198" s="54"/>
      <c r="NUY198" s="54"/>
      <c r="NUZ198" s="54"/>
      <c r="NVA198" s="54"/>
      <c r="NVB198" s="54"/>
      <c r="NVC198" s="54"/>
      <c r="NVD198" s="54"/>
      <c r="NVE198" s="54"/>
      <c r="NVF198" s="54"/>
      <c r="NVG198" s="54"/>
      <c r="NVH198" s="54"/>
      <c r="NVI198" s="54"/>
      <c r="NVJ198" s="54"/>
      <c r="NVK198" s="54"/>
      <c r="NVL198" s="54"/>
      <c r="NVM198" s="54"/>
      <c r="NVN198" s="54"/>
      <c r="NVO198" s="54"/>
      <c r="NVP198" s="54"/>
      <c r="NVQ198" s="54"/>
      <c r="NVR198" s="54"/>
      <c r="NVS198" s="54"/>
      <c r="NVT198" s="54"/>
      <c r="NVU198" s="54"/>
      <c r="NVV198" s="54"/>
      <c r="NVW198" s="54"/>
      <c r="NVX198" s="54"/>
      <c r="NVY198" s="54"/>
      <c r="NVZ198" s="54"/>
      <c r="NWA198" s="54"/>
      <c r="NWB198" s="54"/>
      <c r="NWC198" s="54"/>
      <c r="NWD198" s="54"/>
      <c r="NWE198" s="54"/>
      <c r="NWF198" s="54"/>
      <c r="NWG198" s="54"/>
      <c r="NWH198" s="54"/>
      <c r="NWI198" s="54"/>
      <c r="NWJ198" s="54"/>
      <c r="NWK198" s="54"/>
      <c r="NWL198" s="54"/>
      <c r="NWM198" s="54"/>
      <c r="NWN198" s="54"/>
      <c r="NWO198" s="54"/>
      <c r="NWP198" s="54"/>
      <c r="NWQ198" s="54"/>
      <c r="NWR198" s="54"/>
      <c r="NWS198" s="54"/>
      <c r="NWT198" s="54"/>
      <c r="NWU198" s="54"/>
      <c r="NWV198" s="54"/>
      <c r="NWW198" s="54"/>
      <c r="NWX198" s="54"/>
      <c r="NWY198" s="54"/>
      <c r="NWZ198" s="54"/>
      <c r="NXA198" s="54"/>
      <c r="NXB198" s="54"/>
      <c r="NXC198" s="54"/>
      <c r="NXD198" s="54"/>
      <c r="NXE198" s="54"/>
      <c r="NXF198" s="54"/>
      <c r="NXG198" s="54"/>
      <c r="NXH198" s="54"/>
      <c r="NXI198" s="54"/>
      <c r="NXJ198" s="54"/>
      <c r="NXK198" s="54"/>
      <c r="NXL198" s="54"/>
      <c r="NXM198" s="54"/>
      <c r="NXN198" s="54"/>
      <c r="NXO198" s="54"/>
      <c r="NXP198" s="54"/>
      <c r="NXQ198" s="54"/>
      <c r="NXR198" s="54"/>
      <c r="NXS198" s="54"/>
      <c r="NXT198" s="54"/>
      <c r="NXU198" s="54"/>
      <c r="NXV198" s="54"/>
      <c r="NXW198" s="54"/>
      <c r="NXX198" s="54"/>
      <c r="NXY198" s="54"/>
      <c r="NXZ198" s="54"/>
      <c r="NYA198" s="54"/>
      <c r="NYB198" s="54"/>
      <c r="NYC198" s="54"/>
      <c r="NYD198" s="54"/>
      <c r="NYE198" s="54"/>
      <c r="NYF198" s="54"/>
      <c r="NYG198" s="54"/>
      <c r="NYH198" s="54"/>
      <c r="NYI198" s="54"/>
      <c r="NYJ198" s="54"/>
      <c r="NYK198" s="54"/>
      <c r="NYL198" s="54"/>
      <c r="NYM198" s="54"/>
      <c r="NYN198" s="54"/>
      <c r="NYO198" s="54"/>
      <c r="NYP198" s="54"/>
      <c r="NYQ198" s="54"/>
      <c r="NYR198" s="54"/>
      <c r="NYS198" s="54"/>
      <c r="NYT198" s="54"/>
      <c r="NYU198" s="54"/>
      <c r="NYV198" s="54"/>
      <c r="NYW198" s="54"/>
      <c r="NYX198" s="54"/>
      <c r="NYY198" s="54"/>
      <c r="NYZ198" s="54"/>
      <c r="NZA198" s="54"/>
      <c r="NZB198" s="54"/>
      <c r="NZC198" s="54"/>
      <c r="NZD198" s="54"/>
      <c r="NZE198" s="54"/>
      <c r="NZF198" s="54"/>
      <c r="NZG198" s="54"/>
      <c r="NZH198" s="54"/>
      <c r="NZI198" s="54"/>
      <c r="NZJ198" s="54"/>
      <c r="NZK198" s="54"/>
      <c r="NZL198" s="54"/>
      <c r="NZM198" s="54"/>
      <c r="NZN198" s="54"/>
      <c r="NZO198" s="54"/>
      <c r="NZP198" s="54"/>
      <c r="NZQ198" s="54"/>
      <c r="NZR198" s="54"/>
      <c r="NZS198" s="54"/>
      <c r="NZT198" s="54"/>
      <c r="NZU198" s="54"/>
      <c r="NZV198" s="54"/>
      <c r="NZW198" s="54"/>
      <c r="NZX198" s="54"/>
      <c r="NZY198" s="54"/>
      <c r="NZZ198" s="54"/>
      <c r="OAA198" s="54"/>
      <c r="OAB198" s="54"/>
      <c r="OAC198" s="54"/>
      <c r="OAD198" s="54"/>
      <c r="OAE198" s="54"/>
      <c r="OAF198" s="54"/>
      <c r="OAG198" s="54"/>
      <c r="OAH198" s="54"/>
      <c r="OAI198" s="54"/>
      <c r="OAJ198" s="54"/>
      <c r="OAK198" s="54"/>
      <c r="OAL198" s="54"/>
      <c r="OAM198" s="54"/>
      <c r="OAN198" s="54"/>
      <c r="OAO198" s="54"/>
      <c r="OAP198" s="54"/>
      <c r="OAQ198" s="54"/>
      <c r="OAR198" s="54"/>
      <c r="OAS198" s="54"/>
      <c r="OAT198" s="54"/>
      <c r="OAU198" s="54"/>
      <c r="OAV198" s="54"/>
      <c r="OAW198" s="54"/>
      <c r="OAX198" s="54"/>
      <c r="OAY198" s="54"/>
      <c r="OAZ198" s="54"/>
      <c r="OBA198" s="54"/>
      <c r="OBB198" s="54"/>
      <c r="OBC198" s="54"/>
      <c r="OBD198" s="54"/>
      <c r="OBE198" s="54"/>
      <c r="OBF198" s="54"/>
      <c r="OBG198" s="54"/>
      <c r="OBH198" s="54"/>
      <c r="OBI198" s="54"/>
      <c r="OBJ198" s="54"/>
      <c r="OBK198" s="54"/>
      <c r="OBL198" s="54"/>
      <c r="OBM198" s="54"/>
      <c r="OBN198" s="54"/>
      <c r="OBO198" s="54"/>
      <c r="OBP198" s="54"/>
      <c r="OBQ198" s="54"/>
      <c r="OBR198" s="54"/>
      <c r="OBS198" s="54"/>
      <c r="OBT198" s="54"/>
      <c r="OBU198" s="54"/>
      <c r="OBV198" s="54"/>
      <c r="OBW198" s="54"/>
      <c r="OBX198" s="54"/>
      <c r="OBY198" s="54"/>
      <c r="OBZ198" s="54"/>
      <c r="OCA198" s="54"/>
      <c r="OCB198" s="54"/>
      <c r="OCC198" s="54"/>
      <c r="OCD198" s="54"/>
      <c r="OCE198" s="54"/>
      <c r="OCF198" s="54"/>
      <c r="OCG198" s="54"/>
      <c r="OCH198" s="54"/>
      <c r="OCI198" s="54"/>
      <c r="OCJ198" s="54"/>
      <c r="OCK198" s="54"/>
      <c r="OCL198" s="54"/>
      <c r="OCM198" s="54"/>
      <c r="OCN198" s="54"/>
      <c r="OCO198" s="54"/>
      <c r="OCP198" s="54"/>
      <c r="OCQ198" s="54"/>
      <c r="OCR198" s="54"/>
      <c r="OCS198" s="54"/>
      <c r="OCT198" s="54"/>
      <c r="OCU198" s="54"/>
      <c r="OCV198" s="54"/>
      <c r="OCW198" s="54"/>
      <c r="OCX198" s="54"/>
      <c r="OCY198" s="54"/>
      <c r="OCZ198" s="54"/>
      <c r="ODA198" s="54"/>
      <c r="ODB198" s="54"/>
      <c r="ODC198" s="54"/>
      <c r="ODD198" s="54"/>
      <c r="ODE198" s="54"/>
      <c r="ODF198" s="54"/>
      <c r="ODG198" s="54"/>
      <c r="ODH198" s="54"/>
      <c r="ODI198" s="54"/>
      <c r="ODJ198" s="54"/>
      <c r="ODK198" s="54"/>
      <c r="ODL198" s="54"/>
      <c r="ODM198" s="54"/>
      <c r="ODN198" s="54"/>
      <c r="ODO198" s="54"/>
      <c r="ODP198" s="54"/>
      <c r="ODQ198" s="54"/>
      <c r="ODR198" s="54"/>
      <c r="ODS198" s="54"/>
      <c r="ODT198" s="54"/>
      <c r="ODU198" s="54"/>
      <c r="ODV198" s="54"/>
      <c r="ODW198" s="54"/>
      <c r="ODX198" s="54"/>
      <c r="ODY198" s="54"/>
      <c r="ODZ198" s="54"/>
      <c r="OEA198" s="54"/>
      <c r="OEB198" s="54"/>
      <c r="OEC198" s="54"/>
      <c r="OED198" s="54"/>
      <c r="OEE198" s="54"/>
      <c r="OEF198" s="54"/>
      <c r="OEG198" s="54"/>
      <c r="OEH198" s="54"/>
      <c r="OEI198" s="54"/>
      <c r="OEJ198" s="54"/>
      <c r="OEK198" s="54"/>
      <c r="OEL198" s="54"/>
      <c r="OEM198" s="54"/>
      <c r="OEN198" s="54"/>
      <c r="OEO198" s="54"/>
      <c r="OEP198" s="54"/>
      <c r="OEQ198" s="54"/>
      <c r="OER198" s="54"/>
      <c r="OES198" s="54"/>
      <c r="OET198" s="54"/>
      <c r="OEU198" s="54"/>
      <c r="OEV198" s="54"/>
      <c r="OEW198" s="54"/>
      <c r="OEX198" s="54"/>
      <c r="OEY198" s="54"/>
      <c r="OEZ198" s="54"/>
      <c r="OFA198" s="54"/>
      <c r="OFB198" s="54"/>
      <c r="OFC198" s="54"/>
      <c r="OFD198" s="54"/>
      <c r="OFE198" s="54"/>
      <c r="OFF198" s="54"/>
      <c r="OFG198" s="54"/>
      <c r="OFH198" s="54"/>
      <c r="OFI198" s="54"/>
      <c r="OFJ198" s="54"/>
      <c r="OFK198" s="54"/>
      <c r="OFL198" s="54"/>
      <c r="OFM198" s="54"/>
      <c r="OFN198" s="54"/>
      <c r="OFO198" s="54"/>
      <c r="OFP198" s="54"/>
      <c r="OFQ198" s="54"/>
      <c r="OFR198" s="54"/>
      <c r="OFS198" s="54"/>
      <c r="OFT198" s="54"/>
      <c r="OFU198" s="54"/>
      <c r="OFV198" s="54"/>
      <c r="OFW198" s="54"/>
      <c r="OFX198" s="54"/>
      <c r="OFY198" s="54"/>
      <c r="OFZ198" s="54"/>
      <c r="OGA198" s="54"/>
      <c r="OGB198" s="54"/>
      <c r="OGC198" s="54"/>
      <c r="OGD198" s="54"/>
      <c r="OGE198" s="54"/>
      <c r="OGF198" s="54"/>
      <c r="OGG198" s="54"/>
      <c r="OGH198" s="54"/>
      <c r="OGI198" s="54"/>
      <c r="OGJ198" s="54"/>
      <c r="OGK198" s="54"/>
      <c r="OGL198" s="54"/>
      <c r="OGM198" s="54"/>
      <c r="OGN198" s="54"/>
      <c r="OGO198" s="54"/>
      <c r="OGP198" s="54"/>
      <c r="OGQ198" s="54"/>
      <c r="OGR198" s="54"/>
      <c r="OGS198" s="54"/>
      <c r="OGT198" s="54"/>
      <c r="OGU198" s="54"/>
      <c r="OGV198" s="54"/>
      <c r="OGW198" s="54"/>
      <c r="OGX198" s="54"/>
      <c r="OGY198" s="54"/>
      <c r="OGZ198" s="54"/>
      <c r="OHA198" s="54"/>
      <c r="OHB198" s="54"/>
      <c r="OHC198" s="54"/>
      <c r="OHD198" s="54"/>
      <c r="OHE198" s="54"/>
      <c r="OHF198" s="54"/>
      <c r="OHG198" s="54"/>
      <c r="OHH198" s="54"/>
      <c r="OHI198" s="54"/>
      <c r="OHJ198" s="54"/>
      <c r="OHK198" s="54"/>
      <c r="OHL198" s="54"/>
      <c r="OHM198" s="54"/>
      <c r="OHN198" s="54"/>
      <c r="OHO198" s="54"/>
      <c r="OHP198" s="54"/>
      <c r="OHQ198" s="54"/>
      <c r="OHR198" s="54"/>
      <c r="OHS198" s="54"/>
      <c r="OHT198" s="54"/>
      <c r="OHU198" s="54"/>
      <c r="OHV198" s="54"/>
      <c r="OHW198" s="54"/>
      <c r="OHX198" s="54"/>
      <c r="OHY198" s="54"/>
      <c r="OHZ198" s="54"/>
      <c r="OIA198" s="54"/>
      <c r="OIB198" s="54"/>
      <c r="OIC198" s="54"/>
      <c r="OID198" s="54"/>
      <c r="OIE198" s="54"/>
      <c r="OIF198" s="54"/>
      <c r="OIG198" s="54"/>
      <c r="OIH198" s="54"/>
      <c r="OII198" s="54"/>
      <c r="OIJ198" s="54"/>
      <c r="OIK198" s="54"/>
      <c r="OIL198" s="54"/>
      <c r="OIM198" s="54"/>
      <c r="OIN198" s="54"/>
      <c r="OIO198" s="54"/>
      <c r="OIP198" s="54"/>
      <c r="OIQ198" s="54"/>
      <c r="OIR198" s="54"/>
      <c r="OIS198" s="54"/>
      <c r="OIT198" s="54"/>
      <c r="OIU198" s="54"/>
      <c r="OIV198" s="54"/>
      <c r="OIW198" s="54"/>
      <c r="OIX198" s="54"/>
      <c r="OIY198" s="54"/>
      <c r="OIZ198" s="54"/>
      <c r="OJA198" s="54"/>
      <c r="OJB198" s="54"/>
      <c r="OJC198" s="54"/>
      <c r="OJD198" s="54"/>
      <c r="OJE198" s="54"/>
      <c r="OJF198" s="54"/>
      <c r="OJG198" s="54"/>
      <c r="OJH198" s="54"/>
      <c r="OJI198" s="54"/>
      <c r="OJJ198" s="54"/>
      <c r="OJK198" s="54"/>
      <c r="OJL198" s="54"/>
      <c r="OJM198" s="54"/>
      <c r="OJN198" s="54"/>
      <c r="OJO198" s="54"/>
      <c r="OJP198" s="54"/>
      <c r="OJQ198" s="54"/>
      <c r="OJR198" s="54"/>
      <c r="OJS198" s="54"/>
      <c r="OJT198" s="54"/>
      <c r="OJU198" s="54"/>
      <c r="OJV198" s="54"/>
      <c r="OJW198" s="54"/>
      <c r="OJX198" s="54"/>
      <c r="OJY198" s="54"/>
      <c r="OJZ198" s="54"/>
      <c r="OKA198" s="54"/>
      <c r="OKB198" s="54"/>
      <c r="OKC198" s="54"/>
      <c r="OKD198" s="54"/>
      <c r="OKE198" s="54"/>
      <c r="OKF198" s="54"/>
      <c r="OKG198" s="54"/>
      <c r="OKH198" s="54"/>
      <c r="OKI198" s="54"/>
      <c r="OKJ198" s="54"/>
      <c r="OKK198" s="54"/>
      <c r="OKL198" s="54"/>
      <c r="OKM198" s="54"/>
      <c r="OKN198" s="54"/>
      <c r="OKO198" s="54"/>
      <c r="OKP198" s="54"/>
      <c r="OKQ198" s="54"/>
      <c r="OKR198" s="54"/>
      <c r="OKS198" s="54"/>
      <c r="OKT198" s="54"/>
      <c r="OKU198" s="54"/>
      <c r="OKV198" s="54"/>
      <c r="OKW198" s="54"/>
      <c r="OKX198" s="54"/>
      <c r="OKY198" s="54"/>
      <c r="OKZ198" s="54"/>
      <c r="OLA198" s="54"/>
      <c r="OLB198" s="54"/>
      <c r="OLC198" s="54"/>
      <c r="OLD198" s="54"/>
      <c r="OLE198" s="54"/>
      <c r="OLF198" s="54"/>
      <c r="OLG198" s="54"/>
      <c r="OLH198" s="54"/>
      <c r="OLI198" s="54"/>
      <c r="OLJ198" s="54"/>
      <c r="OLK198" s="54"/>
      <c r="OLL198" s="54"/>
      <c r="OLM198" s="54"/>
      <c r="OLN198" s="54"/>
      <c r="OLO198" s="54"/>
      <c r="OLP198" s="54"/>
      <c r="OLQ198" s="54"/>
      <c r="OLR198" s="54"/>
      <c r="OLS198" s="54"/>
      <c r="OLT198" s="54"/>
      <c r="OLU198" s="54"/>
      <c r="OLV198" s="54"/>
      <c r="OLW198" s="54"/>
      <c r="OLX198" s="54"/>
      <c r="OLY198" s="54"/>
      <c r="OLZ198" s="54"/>
      <c r="OMA198" s="54"/>
      <c r="OMB198" s="54"/>
      <c r="OMC198" s="54"/>
      <c r="OMD198" s="54"/>
      <c r="OME198" s="54"/>
      <c r="OMF198" s="54"/>
      <c r="OMG198" s="54"/>
      <c r="OMH198" s="54"/>
      <c r="OMI198" s="54"/>
      <c r="OMJ198" s="54"/>
      <c r="OMK198" s="54"/>
      <c r="OML198" s="54"/>
      <c r="OMM198" s="54"/>
      <c r="OMN198" s="54"/>
      <c r="OMO198" s="54"/>
      <c r="OMP198" s="54"/>
      <c r="OMQ198" s="54"/>
      <c r="OMR198" s="54"/>
      <c r="OMS198" s="54"/>
      <c r="OMT198" s="54"/>
      <c r="OMU198" s="54"/>
      <c r="OMV198" s="54"/>
      <c r="OMW198" s="54"/>
      <c r="OMX198" s="54"/>
      <c r="OMY198" s="54"/>
      <c r="OMZ198" s="54"/>
      <c r="ONA198" s="54"/>
      <c r="ONB198" s="54"/>
      <c r="ONC198" s="54"/>
      <c r="OND198" s="54"/>
      <c r="ONE198" s="54"/>
      <c r="ONF198" s="54"/>
      <c r="ONG198" s="54"/>
      <c r="ONH198" s="54"/>
      <c r="ONI198" s="54"/>
      <c r="ONJ198" s="54"/>
      <c r="ONK198" s="54"/>
      <c r="ONL198" s="54"/>
      <c r="ONM198" s="54"/>
      <c r="ONN198" s="54"/>
      <c r="ONO198" s="54"/>
      <c r="ONP198" s="54"/>
      <c r="ONQ198" s="54"/>
      <c r="ONR198" s="54"/>
      <c r="ONS198" s="54"/>
      <c r="ONT198" s="54"/>
      <c r="ONU198" s="54"/>
      <c r="ONV198" s="54"/>
      <c r="ONW198" s="54"/>
      <c r="ONX198" s="54"/>
      <c r="ONY198" s="54"/>
      <c r="ONZ198" s="54"/>
      <c r="OOA198" s="54"/>
      <c r="OOB198" s="54"/>
      <c r="OOC198" s="54"/>
      <c r="OOD198" s="54"/>
      <c r="OOE198" s="54"/>
      <c r="OOF198" s="54"/>
      <c r="OOG198" s="54"/>
      <c r="OOH198" s="54"/>
      <c r="OOI198" s="54"/>
      <c r="OOJ198" s="54"/>
      <c r="OOK198" s="54"/>
      <c r="OOL198" s="54"/>
      <c r="OOM198" s="54"/>
      <c r="OON198" s="54"/>
      <c r="OOO198" s="54"/>
      <c r="OOP198" s="54"/>
      <c r="OOQ198" s="54"/>
      <c r="OOR198" s="54"/>
      <c r="OOS198" s="54"/>
      <c r="OOT198" s="54"/>
      <c r="OOU198" s="54"/>
      <c r="OOV198" s="54"/>
      <c r="OOW198" s="54"/>
      <c r="OOX198" s="54"/>
      <c r="OOY198" s="54"/>
      <c r="OOZ198" s="54"/>
      <c r="OPA198" s="54"/>
      <c r="OPB198" s="54"/>
      <c r="OPC198" s="54"/>
      <c r="OPD198" s="54"/>
      <c r="OPE198" s="54"/>
      <c r="OPF198" s="54"/>
      <c r="OPG198" s="54"/>
      <c r="OPH198" s="54"/>
      <c r="OPI198" s="54"/>
      <c r="OPJ198" s="54"/>
      <c r="OPK198" s="54"/>
      <c r="OPL198" s="54"/>
      <c r="OPM198" s="54"/>
      <c r="OPN198" s="54"/>
      <c r="OPO198" s="54"/>
      <c r="OPP198" s="54"/>
      <c r="OPQ198" s="54"/>
      <c r="OPR198" s="54"/>
      <c r="OPS198" s="54"/>
      <c r="OPT198" s="54"/>
      <c r="OPU198" s="54"/>
      <c r="OPV198" s="54"/>
      <c r="OPW198" s="54"/>
      <c r="OPX198" s="54"/>
      <c r="OPY198" s="54"/>
      <c r="OPZ198" s="54"/>
      <c r="OQA198" s="54"/>
      <c r="OQB198" s="54"/>
      <c r="OQC198" s="54"/>
      <c r="OQD198" s="54"/>
      <c r="OQE198" s="54"/>
      <c r="OQF198" s="54"/>
      <c r="OQG198" s="54"/>
      <c r="OQH198" s="54"/>
      <c r="OQI198" s="54"/>
      <c r="OQJ198" s="54"/>
      <c r="OQK198" s="54"/>
      <c r="OQL198" s="54"/>
      <c r="OQM198" s="54"/>
      <c r="OQN198" s="54"/>
      <c r="OQO198" s="54"/>
      <c r="OQP198" s="54"/>
      <c r="OQQ198" s="54"/>
      <c r="OQR198" s="54"/>
      <c r="OQS198" s="54"/>
      <c r="OQT198" s="54"/>
      <c r="OQU198" s="54"/>
      <c r="OQV198" s="54"/>
      <c r="OQW198" s="54"/>
      <c r="OQX198" s="54"/>
      <c r="OQY198" s="54"/>
      <c r="OQZ198" s="54"/>
      <c r="ORA198" s="54"/>
      <c r="ORB198" s="54"/>
      <c r="ORC198" s="54"/>
      <c r="ORD198" s="54"/>
      <c r="ORE198" s="54"/>
      <c r="ORF198" s="54"/>
      <c r="ORG198" s="54"/>
      <c r="ORH198" s="54"/>
      <c r="ORI198" s="54"/>
      <c r="ORJ198" s="54"/>
      <c r="ORK198" s="54"/>
      <c r="ORL198" s="54"/>
      <c r="ORM198" s="54"/>
      <c r="ORN198" s="54"/>
      <c r="ORO198" s="54"/>
      <c r="ORP198" s="54"/>
      <c r="ORQ198" s="54"/>
      <c r="ORR198" s="54"/>
      <c r="ORS198" s="54"/>
      <c r="ORT198" s="54"/>
      <c r="ORU198" s="54"/>
      <c r="ORV198" s="54"/>
      <c r="ORW198" s="54"/>
      <c r="ORX198" s="54"/>
      <c r="ORY198" s="54"/>
      <c r="ORZ198" s="54"/>
      <c r="OSA198" s="54"/>
      <c r="OSB198" s="54"/>
      <c r="OSC198" s="54"/>
      <c r="OSD198" s="54"/>
      <c r="OSE198" s="54"/>
      <c r="OSF198" s="54"/>
      <c r="OSG198" s="54"/>
      <c r="OSH198" s="54"/>
      <c r="OSI198" s="54"/>
      <c r="OSJ198" s="54"/>
      <c r="OSK198" s="54"/>
      <c r="OSL198" s="54"/>
      <c r="OSM198" s="54"/>
      <c r="OSN198" s="54"/>
      <c r="OSO198" s="54"/>
      <c r="OSP198" s="54"/>
      <c r="OSQ198" s="54"/>
      <c r="OSR198" s="54"/>
      <c r="OSS198" s="54"/>
      <c r="OST198" s="54"/>
      <c r="OSU198" s="54"/>
      <c r="OSV198" s="54"/>
      <c r="OSW198" s="54"/>
      <c r="OSX198" s="54"/>
      <c r="OSY198" s="54"/>
      <c r="OSZ198" s="54"/>
      <c r="OTA198" s="54"/>
      <c r="OTB198" s="54"/>
      <c r="OTC198" s="54"/>
      <c r="OTD198" s="54"/>
      <c r="OTE198" s="54"/>
      <c r="OTF198" s="54"/>
      <c r="OTG198" s="54"/>
      <c r="OTH198" s="54"/>
      <c r="OTI198" s="54"/>
      <c r="OTJ198" s="54"/>
      <c r="OTK198" s="54"/>
      <c r="OTL198" s="54"/>
      <c r="OTM198" s="54"/>
      <c r="OTN198" s="54"/>
      <c r="OTO198" s="54"/>
      <c r="OTP198" s="54"/>
      <c r="OTQ198" s="54"/>
      <c r="OTR198" s="54"/>
      <c r="OTS198" s="54"/>
      <c r="OTT198" s="54"/>
      <c r="OTU198" s="54"/>
      <c r="OTV198" s="54"/>
      <c r="OTW198" s="54"/>
      <c r="OTX198" s="54"/>
      <c r="OTY198" s="54"/>
      <c r="OTZ198" s="54"/>
      <c r="OUA198" s="54"/>
      <c r="OUB198" s="54"/>
      <c r="OUC198" s="54"/>
      <c r="OUD198" s="54"/>
      <c r="OUE198" s="54"/>
      <c r="OUF198" s="54"/>
      <c r="OUG198" s="54"/>
      <c r="OUH198" s="54"/>
      <c r="OUI198" s="54"/>
      <c r="OUJ198" s="54"/>
      <c r="OUK198" s="54"/>
      <c r="OUL198" s="54"/>
      <c r="OUM198" s="54"/>
      <c r="OUN198" s="54"/>
      <c r="OUO198" s="54"/>
      <c r="OUP198" s="54"/>
      <c r="OUQ198" s="54"/>
      <c r="OUR198" s="54"/>
      <c r="OUS198" s="54"/>
      <c r="OUT198" s="54"/>
      <c r="OUU198" s="54"/>
      <c r="OUV198" s="54"/>
      <c r="OUW198" s="54"/>
      <c r="OUX198" s="54"/>
      <c r="OUY198" s="54"/>
      <c r="OUZ198" s="54"/>
      <c r="OVA198" s="54"/>
      <c r="OVB198" s="54"/>
      <c r="OVC198" s="54"/>
      <c r="OVD198" s="54"/>
      <c r="OVE198" s="54"/>
      <c r="OVF198" s="54"/>
      <c r="OVG198" s="54"/>
      <c r="OVH198" s="54"/>
      <c r="OVI198" s="54"/>
      <c r="OVJ198" s="54"/>
      <c r="OVK198" s="54"/>
      <c r="OVL198" s="54"/>
      <c r="OVM198" s="54"/>
      <c r="OVN198" s="54"/>
      <c r="OVO198" s="54"/>
      <c r="OVP198" s="54"/>
      <c r="OVQ198" s="54"/>
      <c r="OVR198" s="54"/>
      <c r="OVS198" s="54"/>
      <c r="OVT198" s="54"/>
      <c r="OVU198" s="54"/>
      <c r="OVV198" s="54"/>
      <c r="OVW198" s="54"/>
      <c r="OVX198" s="54"/>
      <c r="OVY198" s="54"/>
      <c r="OVZ198" s="54"/>
      <c r="OWA198" s="54"/>
      <c r="OWB198" s="54"/>
      <c r="OWC198" s="54"/>
      <c r="OWD198" s="54"/>
      <c r="OWE198" s="54"/>
      <c r="OWF198" s="54"/>
      <c r="OWG198" s="54"/>
      <c r="OWH198" s="54"/>
      <c r="OWI198" s="54"/>
      <c r="OWJ198" s="54"/>
      <c r="OWK198" s="54"/>
      <c r="OWL198" s="54"/>
      <c r="OWM198" s="54"/>
      <c r="OWN198" s="54"/>
      <c r="OWO198" s="54"/>
      <c r="OWP198" s="54"/>
      <c r="OWQ198" s="54"/>
      <c r="OWR198" s="54"/>
      <c r="OWS198" s="54"/>
      <c r="OWT198" s="54"/>
      <c r="OWU198" s="54"/>
      <c r="OWV198" s="54"/>
      <c r="OWW198" s="54"/>
      <c r="OWX198" s="54"/>
      <c r="OWY198" s="54"/>
      <c r="OWZ198" s="54"/>
      <c r="OXA198" s="54"/>
      <c r="OXB198" s="54"/>
      <c r="OXC198" s="54"/>
      <c r="OXD198" s="54"/>
      <c r="OXE198" s="54"/>
      <c r="OXF198" s="54"/>
      <c r="OXG198" s="54"/>
      <c r="OXH198" s="54"/>
      <c r="OXI198" s="54"/>
      <c r="OXJ198" s="54"/>
      <c r="OXK198" s="54"/>
      <c r="OXL198" s="54"/>
      <c r="OXM198" s="54"/>
      <c r="OXN198" s="54"/>
      <c r="OXO198" s="54"/>
      <c r="OXP198" s="54"/>
      <c r="OXQ198" s="54"/>
      <c r="OXR198" s="54"/>
      <c r="OXS198" s="54"/>
      <c r="OXT198" s="54"/>
      <c r="OXU198" s="54"/>
      <c r="OXV198" s="54"/>
      <c r="OXW198" s="54"/>
      <c r="OXX198" s="54"/>
      <c r="OXY198" s="54"/>
      <c r="OXZ198" s="54"/>
      <c r="OYA198" s="54"/>
      <c r="OYB198" s="54"/>
      <c r="OYC198" s="54"/>
      <c r="OYD198" s="54"/>
      <c r="OYE198" s="54"/>
      <c r="OYF198" s="54"/>
      <c r="OYG198" s="54"/>
      <c r="OYH198" s="54"/>
      <c r="OYI198" s="54"/>
      <c r="OYJ198" s="54"/>
      <c r="OYK198" s="54"/>
      <c r="OYL198" s="54"/>
      <c r="OYM198" s="54"/>
      <c r="OYN198" s="54"/>
      <c r="OYO198" s="54"/>
      <c r="OYP198" s="54"/>
      <c r="OYQ198" s="54"/>
      <c r="OYR198" s="54"/>
      <c r="OYS198" s="54"/>
      <c r="OYT198" s="54"/>
      <c r="OYU198" s="54"/>
      <c r="OYV198" s="54"/>
      <c r="OYW198" s="54"/>
      <c r="OYX198" s="54"/>
      <c r="OYY198" s="54"/>
      <c r="OYZ198" s="54"/>
      <c r="OZA198" s="54"/>
      <c r="OZB198" s="54"/>
      <c r="OZC198" s="54"/>
      <c r="OZD198" s="54"/>
      <c r="OZE198" s="54"/>
      <c r="OZF198" s="54"/>
      <c r="OZG198" s="54"/>
      <c r="OZH198" s="54"/>
      <c r="OZI198" s="54"/>
      <c r="OZJ198" s="54"/>
      <c r="OZK198" s="54"/>
      <c r="OZL198" s="54"/>
      <c r="OZM198" s="54"/>
      <c r="OZN198" s="54"/>
      <c r="OZO198" s="54"/>
      <c r="OZP198" s="54"/>
      <c r="OZQ198" s="54"/>
      <c r="OZR198" s="54"/>
      <c r="OZS198" s="54"/>
      <c r="OZT198" s="54"/>
      <c r="OZU198" s="54"/>
      <c r="OZV198" s="54"/>
      <c r="OZW198" s="54"/>
      <c r="OZX198" s="54"/>
      <c r="OZY198" s="54"/>
      <c r="OZZ198" s="54"/>
      <c r="PAA198" s="54"/>
      <c r="PAB198" s="54"/>
      <c r="PAC198" s="54"/>
      <c r="PAD198" s="54"/>
      <c r="PAE198" s="54"/>
      <c r="PAF198" s="54"/>
      <c r="PAG198" s="54"/>
      <c r="PAH198" s="54"/>
      <c r="PAI198" s="54"/>
      <c r="PAJ198" s="54"/>
      <c r="PAK198" s="54"/>
      <c r="PAL198" s="54"/>
      <c r="PAM198" s="54"/>
      <c r="PAN198" s="54"/>
      <c r="PAO198" s="54"/>
      <c r="PAP198" s="54"/>
      <c r="PAQ198" s="54"/>
      <c r="PAR198" s="54"/>
      <c r="PAS198" s="54"/>
      <c r="PAT198" s="54"/>
      <c r="PAU198" s="54"/>
      <c r="PAV198" s="54"/>
      <c r="PAW198" s="54"/>
      <c r="PAX198" s="54"/>
      <c r="PAY198" s="54"/>
      <c r="PAZ198" s="54"/>
      <c r="PBA198" s="54"/>
      <c r="PBB198" s="54"/>
      <c r="PBC198" s="54"/>
      <c r="PBD198" s="54"/>
      <c r="PBE198" s="54"/>
      <c r="PBF198" s="54"/>
      <c r="PBG198" s="54"/>
      <c r="PBH198" s="54"/>
      <c r="PBI198" s="54"/>
      <c r="PBJ198" s="54"/>
      <c r="PBK198" s="54"/>
      <c r="PBL198" s="54"/>
      <c r="PBM198" s="54"/>
      <c r="PBN198" s="54"/>
      <c r="PBO198" s="54"/>
      <c r="PBP198" s="54"/>
      <c r="PBQ198" s="54"/>
      <c r="PBR198" s="54"/>
      <c r="PBS198" s="54"/>
      <c r="PBT198" s="54"/>
      <c r="PBU198" s="54"/>
      <c r="PBV198" s="54"/>
      <c r="PBW198" s="54"/>
      <c r="PBX198" s="54"/>
      <c r="PBY198" s="54"/>
      <c r="PBZ198" s="54"/>
      <c r="PCA198" s="54"/>
      <c r="PCB198" s="54"/>
      <c r="PCC198" s="54"/>
      <c r="PCD198" s="54"/>
      <c r="PCE198" s="54"/>
      <c r="PCF198" s="54"/>
      <c r="PCG198" s="54"/>
      <c r="PCH198" s="54"/>
      <c r="PCI198" s="54"/>
      <c r="PCJ198" s="54"/>
      <c r="PCK198" s="54"/>
      <c r="PCL198" s="54"/>
      <c r="PCM198" s="54"/>
      <c r="PCN198" s="54"/>
      <c r="PCO198" s="54"/>
      <c r="PCP198" s="54"/>
      <c r="PCQ198" s="54"/>
      <c r="PCR198" s="54"/>
      <c r="PCS198" s="54"/>
      <c r="PCT198" s="54"/>
      <c r="PCU198" s="54"/>
      <c r="PCV198" s="54"/>
      <c r="PCW198" s="54"/>
      <c r="PCX198" s="54"/>
      <c r="PCY198" s="54"/>
      <c r="PCZ198" s="54"/>
      <c r="PDA198" s="54"/>
      <c r="PDB198" s="54"/>
      <c r="PDC198" s="54"/>
      <c r="PDD198" s="54"/>
      <c r="PDE198" s="54"/>
      <c r="PDF198" s="54"/>
      <c r="PDG198" s="54"/>
      <c r="PDH198" s="54"/>
      <c r="PDI198" s="54"/>
      <c r="PDJ198" s="54"/>
      <c r="PDK198" s="54"/>
      <c r="PDL198" s="54"/>
      <c r="PDM198" s="54"/>
      <c r="PDN198" s="54"/>
      <c r="PDO198" s="54"/>
      <c r="PDP198" s="54"/>
      <c r="PDQ198" s="54"/>
      <c r="PDR198" s="54"/>
      <c r="PDS198" s="54"/>
      <c r="PDT198" s="54"/>
      <c r="PDU198" s="54"/>
      <c r="PDV198" s="54"/>
      <c r="PDW198" s="54"/>
      <c r="PDX198" s="54"/>
      <c r="PDY198" s="54"/>
      <c r="PDZ198" s="54"/>
      <c r="PEA198" s="54"/>
      <c r="PEB198" s="54"/>
      <c r="PEC198" s="54"/>
      <c r="PED198" s="54"/>
      <c r="PEE198" s="54"/>
      <c r="PEF198" s="54"/>
      <c r="PEG198" s="54"/>
      <c r="PEH198" s="54"/>
      <c r="PEI198" s="54"/>
      <c r="PEJ198" s="54"/>
      <c r="PEK198" s="54"/>
      <c r="PEL198" s="54"/>
      <c r="PEM198" s="54"/>
      <c r="PEN198" s="54"/>
      <c r="PEO198" s="54"/>
      <c r="PEP198" s="54"/>
      <c r="PEQ198" s="54"/>
      <c r="PER198" s="54"/>
      <c r="PES198" s="54"/>
      <c r="PET198" s="54"/>
      <c r="PEU198" s="54"/>
      <c r="PEV198" s="54"/>
      <c r="PEW198" s="54"/>
      <c r="PEX198" s="54"/>
      <c r="PEY198" s="54"/>
      <c r="PEZ198" s="54"/>
      <c r="PFA198" s="54"/>
      <c r="PFB198" s="54"/>
      <c r="PFC198" s="54"/>
      <c r="PFD198" s="54"/>
      <c r="PFE198" s="54"/>
      <c r="PFF198" s="54"/>
      <c r="PFG198" s="54"/>
      <c r="PFH198" s="54"/>
      <c r="PFI198" s="54"/>
      <c r="PFJ198" s="54"/>
      <c r="PFK198" s="54"/>
      <c r="PFL198" s="54"/>
      <c r="PFM198" s="54"/>
      <c r="PFN198" s="54"/>
      <c r="PFO198" s="54"/>
      <c r="PFP198" s="54"/>
      <c r="PFQ198" s="54"/>
      <c r="PFR198" s="54"/>
      <c r="PFS198" s="54"/>
      <c r="PFT198" s="54"/>
      <c r="PFU198" s="54"/>
      <c r="PFV198" s="54"/>
      <c r="PFW198" s="54"/>
      <c r="PFX198" s="54"/>
      <c r="PFY198" s="54"/>
      <c r="PFZ198" s="54"/>
      <c r="PGA198" s="54"/>
      <c r="PGB198" s="54"/>
      <c r="PGC198" s="54"/>
      <c r="PGD198" s="54"/>
      <c r="PGE198" s="54"/>
      <c r="PGF198" s="54"/>
      <c r="PGG198" s="54"/>
      <c r="PGH198" s="54"/>
      <c r="PGI198" s="54"/>
      <c r="PGJ198" s="54"/>
      <c r="PGK198" s="54"/>
      <c r="PGL198" s="54"/>
      <c r="PGM198" s="54"/>
      <c r="PGN198" s="54"/>
      <c r="PGO198" s="54"/>
      <c r="PGP198" s="54"/>
      <c r="PGQ198" s="54"/>
      <c r="PGR198" s="54"/>
      <c r="PGS198" s="54"/>
      <c r="PGT198" s="54"/>
      <c r="PGU198" s="54"/>
      <c r="PGV198" s="54"/>
      <c r="PGW198" s="54"/>
      <c r="PGX198" s="54"/>
      <c r="PGY198" s="54"/>
      <c r="PGZ198" s="54"/>
      <c r="PHA198" s="54"/>
      <c r="PHB198" s="54"/>
      <c r="PHC198" s="54"/>
      <c r="PHD198" s="54"/>
      <c r="PHE198" s="54"/>
      <c r="PHF198" s="54"/>
      <c r="PHG198" s="54"/>
      <c r="PHH198" s="54"/>
      <c r="PHI198" s="54"/>
      <c r="PHJ198" s="54"/>
      <c r="PHK198" s="54"/>
      <c r="PHL198" s="54"/>
      <c r="PHM198" s="54"/>
      <c r="PHN198" s="54"/>
      <c r="PHO198" s="54"/>
      <c r="PHP198" s="54"/>
      <c r="PHQ198" s="54"/>
      <c r="PHR198" s="54"/>
      <c r="PHS198" s="54"/>
      <c r="PHT198" s="54"/>
      <c r="PHU198" s="54"/>
      <c r="PHV198" s="54"/>
      <c r="PHW198" s="54"/>
      <c r="PHX198" s="54"/>
      <c r="PHY198" s="54"/>
      <c r="PHZ198" s="54"/>
      <c r="PIA198" s="54"/>
      <c r="PIB198" s="54"/>
      <c r="PIC198" s="54"/>
      <c r="PID198" s="54"/>
      <c r="PIE198" s="54"/>
      <c r="PIF198" s="54"/>
      <c r="PIG198" s="54"/>
      <c r="PIH198" s="54"/>
      <c r="PII198" s="54"/>
      <c r="PIJ198" s="54"/>
      <c r="PIK198" s="54"/>
      <c r="PIL198" s="54"/>
      <c r="PIM198" s="54"/>
      <c r="PIN198" s="54"/>
      <c r="PIO198" s="54"/>
      <c r="PIP198" s="54"/>
      <c r="PIQ198" s="54"/>
      <c r="PIR198" s="54"/>
      <c r="PIS198" s="54"/>
      <c r="PIT198" s="54"/>
      <c r="PIU198" s="54"/>
      <c r="PIV198" s="54"/>
      <c r="PIW198" s="54"/>
      <c r="PIX198" s="54"/>
      <c r="PIY198" s="54"/>
      <c r="PIZ198" s="54"/>
      <c r="PJA198" s="54"/>
      <c r="PJB198" s="54"/>
      <c r="PJC198" s="54"/>
      <c r="PJD198" s="54"/>
      <c r="PJE198" s="54"/>
      <c r="PJF198" s="54"/>
      <c r="PJG198" s="54"/>
      <c r="PJH198" s="54"/>
      <c r="PJI198" s="54"/>
      <c r="PJJ198" s="54"/>
      <c r="PJK198" s="54"/>
      <c r="PJL198" s="54"/>
      <c r="PJM198" s="54"/>
      <c r="PJN198" s="54"/>
      <c r="PJO198" s="54"/>
      <c r="PJP198" s="54"/>
      <c r="PJQ198" s="54"/>
      <c r="PJR198" s="54"/>
      <c r="PJS198" s="54"/>
      <c r="PJT198" s="54"/>
      <c r="PJU198" s="54"/>
      <c r="PJV198" s="54"/>
      <c r="PJW198" s="54"/>
      <c r="PJX198" s="54"/>
      <c r="PJY198" s="54"/>
      <c r="PJZ198" s="54"/>
      <c r="PKA198" s="54"/>
      <c r="PKB198" s="54"/>
      <c r="PKC198" s="54"/>
      <c r="PKD198" s="54"/>
      <c r="PKE198" s="54"/>
      <c r="PKF198" s="54"/>
      <c r="PKG198" s="54"/>
      <c r="PKH198" s="54"/>
      <c r="PKI198" s="54"/>
      <c r="PKJ198" s="54"/>
      <c r="PKK198" s="54"/>
      <c r="PKL198" s="54"/>
      <c r="PKM198" s="54"/>
      <c r="PKN198" s="54"/>
      <c r="PKO198" s="54"/>
      <c r="PKP198" s="54"/>
      <c r="PKQ198" s="54"/>
      <c r="PKR198" s="54"/>
      <c r="PKS198" s="54"/>
      <c r="PKT198" s="54"/>
      <c r="PKU198" s="54"/>
      <c r="PKV198" s="54"/>
      <c r="PKW198" s="54"/>
      <c r="PKX198" s="54"/>
      <c r="PKY198" s="54"/>
      <c r="PKZ198" s="54"/>
      <c r="PLA198" s="54"/>
      <c r="PLB198" s="54"/>
      <c r="PLC198" s="54"/>
      <c r="PLD198" s="54"/>
      <c r="PLE198" s="54"/>
      <c r="PLF198" s="54"/>
      <c r="PLG198" s="54"/>
      <c r="PLH198" s="54"/>
      <c r="PLI198" s="54"/>
      <c r="PLJ198" s="54"/>
      <c r="PLK198" s="54"/>
      <c r="PLL198" s="54"/>
      <c r="PLM198" s="54"/>
      <c r="PLN198" s="54"/>
      <c r="PLO198" s="54"/>
      <c r="PLP198" s="54"/>
      <c r="PLQ198" s="54"/>
      <c r="PLR198" s="54"/>
      <c r="PLS198" s="54"/>
      <c r="PLT198" s="54"/>
      <c r="PLU198" s="54"/>
      <c r="PLV198" s="54"/>
      <c r="PLW198" s="54"/>
      <c r="PLX198" s="54"/>
      <c r="PLY198" s="54"/>
      <c r="PLZ198" s="54"/>
      <c r="PMA198" s="54"/>
      <c r="PMB198" s="54"/>
      <c r="PMC198" s="54"/>
      <c r="PMD198" s="54"/>
      <c r="PME198" s="54"/>
      <c r="PMF198" s="54"/>
      <c r="PMG198" s="54"/>
      <c r="PMH198" s="54"/>
      <c r="PMI198" s="54"/>
      <c r="PMJ198" s="54"/>
      <c r="PMK198" s="54"/>
      <c r="PML198" s="54"/>
      <c r="PMM198" s="54"/>
      <c r="PMN198" s="54"/>
      <c r="PMO198" s="54"/>
      <c r="PMP198" s="54"/>
      <c r="PMQ198" s="54"/>
      <c r="PMR198" s="54"/>
      <c r="PMS198" s="54"/>
      <c r="PMT198" s="54"/>
      <c r="PMU198" s="54"/>
      <c r="PMV198" s="54"/>
      <c r="PMW198" s="54"/>
      <c r="PMX198" s="54"/>
      <c r="PMY198" s="54"/>
      <c r="PMZ198" s="54"/>
      <c r="PNA198" s="54"/>
      <c r="PNB198" s="54"/>
      <c r="PNC198" s="54"/>
      <c r="PND198" s="54"/>
      <c r="PNE198" s="54"/>
      <c r="PNF198" s="54"/>
      <c r="PNG198" s="54"/>
      <c r="PNH198" s="54"/>
      <c r="PNI198" s="54"/>
      <c r="PNJ198" s="54"/>
      <c r="PNK198" s="54"/>
      <c r="PNL198" s="54"/>
      <c r="PNM198" s="54"/>
      <c r="PNN198" s="54"/>
      <c r="PNO198" s="54"/>
      <c r="PNP198" s="54"/>
      <c r="PNQ198" s="54"/>
      <c r="PNR198" s="54"/>
      <c r="PNS198" s="54"/>
      <c r="PNT198" s="54"/>
      <c r="PNU198" s="54"/>
      <c r="PNV198" s="54"/>
      <c r="PNW198" s="54"/>
      <c r="PNX198" s="54"/>
      <c r="PNY198" s="54"/>
      <c r="PNZ198" s="54"/>
      <c r="POA198" s="54"/>
      <c r="POB198" s="54"/>
      <c r="POC198" s="54"/>
      <c r="POD198" s="54"/>
      <c r="POE198" s="54"/>
      <c r="POF198" s="54"/>
      <c r="POG198" s="54"/>
      <c r="POH198" s="54"/>
      <c r="POI198" s="54"/>
      <c r="POJ198" s="54"/>
      <c r="POK198" s="54"/>
      <c r="POL198" s="54"/>
      <c r="POM198" s="54"/>
      <c r="PON198" s="54"/>
      <c r="POO198" s="54"/>
      <c r="POP198" s="54"/>
      <c r="POQ198" s="54"/>
      <c r="POR198" s="54"/>
      <c r="POS198" s="54"/>
      <c r="POT198" s="54"/>
      <c r="POU198" s="54"/>
      <c r="POV198" s="54"/>
      <c r="POW198" s="54"/>
      <c r="POX198" s="54"/>
      <c r="POY198" s="54"/>
      <c r="POZ198" s="54"/>
      <c r="PPA198" s="54"/>
      <c r="PPB198" s="54"/>
      <c r="PPC198" s="54"/>
      <c r="PPD198" s="54"/>
      <c r="PPE198" s="54"/>
      <c r="PPF198" s="54"/>
      <c r="PPG198" s="54"/>
      <c r="PPH198" s="54"/>
      <c r="PPI198" s="54"/>
      <c r="PPJ198" s="54"/>
      <c r="PPK198" s="54"/>
      <c r="PPL198" s="54"/>
      <c r="PPM198" s="54"/>
      <c r="PPN198" s="54"/>
      <c r="PPO198" s="54"/>
      <c r="PPP198" s="54"/>
      <c r="PPQ198" s="54"/>
      <c r="PPR198" s="54"/>
      <c r="PPS198" s="54"/>
      <c r="PPT198" s="54"/>
      <c r="PPU198" s="54"/>
      <c r="PPV198" s="54"/>
      <c r="PPW198" s="54"/>
      <c r="PPX198" s="54"/>
      <c r="PPY198" s="54"/>
      <c r="PPZ198" s="54"/>
      <c r="PQA198" s="54"/>
      <c r="PQB198" s="54"/>
      <c r="PQC198" s="54"/>
      <c r="PQD198" s="54"/>
      <c r="PQE198" s="54"/>
      <c r="PQF198" s="54"/>
      <c r="PQG198" s="54"/>
      <c r="PQH198" s="54"/>
      <c r="PQI198" s="54"/>
      <c r="PQJ198" s="54"/>
      <c r="PQK198" s="54"/>
      <c r="PQL198" s="54"/>
      <c r="PQM198" s="54"/>
      <c r="PQN198" s="54"/>
      <c r="PQO198" s="54"/>
      <c r="PQP198" s="54"/>
      <c r="PQQ198" s="54"/>
      <c r="PQR198" s="54"/>
      <c r="PQS198" s="54"/>
      <c r="PQT198" s="54"/>
      <c r="PQU198" s="54"/>
      <c r="PQV198" s="54"/>
      <c r="PQW198" s="54"/>
      <c r="PQX198" s="54"/>
      <c r="PQY198" s="54"/>
      <c r="PQZ198" s="54"/>
      <c r="PRA198" s="54"/>
      <c r="PRB198" s="54"/>
      <c r="PRC198" s="54"/>
      <c r="PRD198" s="54"/>
      <c r="PRE198" s="54"/>
      <c r="PRF198" s="54"/>
      <c r="PRG198" s="54"/>
      <c r="PRH198" s="54"/>
      <c r="PRI198" s="54"/>
      <c r="PRJ198" s="54"/>
      <c r="PRK198" s="54"/>
      <c r="PRL198" s="54"/>
      <c r="PRM198" s="54"/>
      <c r="PRN198" s="54"/>
      <c r="PRO198" s="54"/>
      <c r="PRP198" s="54"/>
      <c r="PRQ198" s="54"/>
      <c r="PRR198" s="54"/>
      <c r="PRS198" s="54"/>
      <c r="PRT198" s="54"/>
      <c r="PRU198" s="54"/>
      <c r="PRV198" s="54"/>
      <c r="PRW198" s="54"/>
      <c r="PRX198" s="54"/>
      <c r="PRY198" s="54"/>
      <c r="PRZ198" s="54"/>
      <c r="PSA198" s="54"/>
      <c r="PSB198" s="54"/>
      <c r="PSC198" s="54"/>
      <c r="PSD198" s="54"/>
      <c r="PSE198" s="54"/>
      <c r="PSF198" s="54"/>
      <c r="PSG198" s="54"/>
      <c r="PSH198" s="54"/>
      <c r="PSI198" s="54"/>
      <c r="PSJ198" s="54"/>
      <c r="PSK198" s="54"/>
      <c r="PSL198" s="54"/>
      <c r="PSM198" s="54"/>
      <c r="PSN198" s="54"/>
      <c r="PSO198" s="54"/>
      <c r="PSP198" s="54"/>
      <c r="PSQ198" s="54"/>
      <c r="PSR198" s="54"/>
      <c r="PSS198" s="54"/>
      <c r="PST198" s="54"/>
      <c r="PSU198" s="54"/>
      <c r="PSV198" s="54"/>
      <c r="PSW198" s="54"/>
      <c r="PSX198" s="54"/>
      <c r="PSY198" s="54"/>
      <c r="PSZ198" s="54"/>
      <c r="PTA198" s="54"/>
      <c r="PTB198" s="54"/>
      <c r="PTC198" s="54"/>
      <c r="PTD198" s="54"/>
      <c r="PTE198" s="54"/>
      <c r="PTF198" s="54"/>
      <c r="PTG198" s="54"/>
      <c r="PTH198" s="54"/>
      <c r="PTI198" s="54"/>
      <c r="PTJ198" s="54"/>
      <c r="PTK198" s="54"/>
      <c r="PTL198" s="54"/>
      <c r="PTM198" s="54"/>
      <c r="PTN198" s="54"/>
      <c r="PTO198" s="54"/>
      <c r="PTP198" s="54"/>
      <c r="PTQ198" s="54"/>
      <c r="PTR198" s="54"/>
      <c r="PTS198" s="54"/>
      <c r="PTT198" s="54"/>
      <c r="PTU198" s="54"/>
      <c r="PTV198" s="54"/>
      <c r="PTW198" s="54"/>
      <c r="PTX198" s="54"/>
      <c r="PTY198" s="54"/>
      <c r="PTZ198" s="54"/>
      <c r="PUA198" s="54"/>
      <c r="PUB198" s="54"/>
      <c r="PUC198" s="54"/>
      <c r="PUD198" s="54"/>
      <c r="PUE198" s="54"/>
      <c r="PUF198" s="54"/>
      <c r="PUG198" s="54"/>
      <c r="PUH198" s="54"/>
      <c r="PUI198" s="54"/>
      <c r="PUJ198" s="54"/>
      <c r="PUK198" s="54"/>
      <c r="PUL198" s="54"/>
      <c r="PUM198" s="54"/>
      <c r="PUN198" s="54"/>
      <c r="PUO198" s="54"/>
      <c r="PUP198" s="54"/>
      <c r="PUQ198" s="54"/>
      <c r="PUR198" s="54"/>
      <c r="PUS198" s="54"/>
      <c r="PUT198" s="54"/>
      <c r="PUU198" s="54"/>
      <c r="PUV198" s="54"/>
      <c r="PUW198" s="54"/>
      <c r="PUX198" s="54"/>
      <c r="PUY198" s="54"/>
      <c r="PUZ198" s="54"/>
      <c r="PVA198" s="54"/>
      <c r="PVB198" s="54"/>
      <c r="PVC198" s="54"/>
      <c r="PVD198" s="54"/>
      <c r="PVE198" s="54"/>
      <c r="PVF198" s="54"/>
      <c r="PVG198" s="54"/>
      <c r="PVH198" s="54"/>
      <c r="PVI198" s="54"/>
      <c r="PVJ198" s="54"/>
      <c r="PVK198" s="54"/>
      <c r="PVL198" s="54"/>
      <c r="PVM198" s="54"/>
      <c r="PVN198" s="54"/>
      <c r="PVO198" s="54"/>
      <c r="PVP198" s="54"/>
      <c r="PVQ198" s="54"/>
      <c r="PVR198" s="54"/>
      <c r="PVS198" s="54"/>
      <c r="PVT198" s="54"/>
      <c r="PVU198" s="54"/>
      <c r="PVV198" s="54"/>
      <c r="PVW198" s="54"/>
      <c r="PVX198" s="54"/>
      <c r="PVY198" s="54"/>
      <c r="PVZ198" s="54"/>
      <c r="PWA198" s="54"/>
      <c r="PWB198" s="54"/>
      <c r="PWC198" s="54"/>
      <c r="PWD198" s="54"/>
      <c r="PWE198" s="54"/>
      <c r="PWF198" s="54"/>
      <c r="PWG198" s="54"/>
      <c r="PWH198" s="54"/>
      <c r="PWI198" s="54"/>
      <c r="PWJ198" s="54"/>
      <c r="PWK198" s="54"/>
      <c r="PWL198" s="54"/>
      <c r="PWM198" s="54"/>
      <c r="PWN198" s="54"/>
      <c r="PWO198" s="54"/>
      <c r="PWP198" s="54"/>
      <c r="PWQ198" s="54"/>
      <c r="PWR198" s="54"/>
      <c r="PWS198" s="54"/>
      <c r="PWT198" s="54"/>
      <c r="PWU198" s="54"/>
      <c r="PWV198" s="54"/>
      <c r="PWW198" s="54"/>
      <c r="PWX198" s="54"/>
      <c r="PWY198" s="54"/>
      <c r="PWZ198" s="54"/>
      <c r="PXA198" s="54"/>
      <c r="PXB198" s="54"/>
      <c r="PXC198" s="54"/>
      <c r="PXD198" s="54"/>
      <c r="PXE198" s="54"/>
      <c r="PXF198" s="54"/>
      <c r="PXG198" s="54"/>
      <c r="PXH198" s="54"/>
      <c r="PXI198" s="54"/>
      <c r="PXJ198" s="54"/>
      <c r="PXK198" s="54"/>
      <c r="PXL198" s="54"/>
      <c r="PXM198" s="54"/>
      <c r="PXN198" s="54"/>
      <c r="PXO198" s="54"/>
      <c r="PXP198" s="54"/>
      <c r="PXQ198" s="54"/>
      <c r="PXR198" s="54"/>
      <c r="PXS198" s="54"/>
      <c r="PXT198" s="54"/>
      <c r="PXU198" s="54"/>
      <c r="PXV198" s="54"/>
      <c r="PXW198" s="54"/>
      <c r="PXX198" s="54"/>
      <c r="PXY198" s="54"/>
      <c r="PXZ198" s="54"/>
      <c r="PYA198" s="54"/>
      <c r="PYB198" s="54"/>
      <c r="PYC198" s="54"/>
      <c r="PYD198" s="54"/>
      <c r="PYE198" s="54"/>
      <c r="PYF198" s="54"/>
      <c r="PYG198" s="54"/>
      <c r="PYH198" s="54"/>
      <c r="PYI198" s="54"/>
      <c r="PYJ198" s="54"/>
      <c r="PYK198" s="54"/>
      <c r="PYL198" s="54"/>
      <c r="PYM198" s="54"/>
      <c r="PYN198" s="54"/>
      <c r="PYO198" s="54"/>
      <c r="PYP198" s="54"/>
      <c r="PYQ198" s="54"/>
      <c r="PYR198" s="54"/>
      <c r="PYS198" s="54"/>
      <c r="PYT198" s="54"/>
      <c r="PYU198" s="54"/>
      <c r="PYV198" s="54"/>
      <c r="PYW198" s="54"/>
      <c r="PYX198" s="54"/>
      <c r="PYY198" s="54"/>
      <c r="PYZ198" s="54"/>
      <c r="PZA198" s="54"/>
      <c r="PZB198" s="54"/>
      <c r="PZC198" s="54"/>
      <c r="PZD198" s="54"/>
      <c r="PZE198" s="54"/>
      <c r="PZF198" s="54"/>
      <c r="PZG198" s="54"/>
      <c r="PZH198" s="54"/>
      <c r="PZI198" s="54"/>
      <c r="PZJ198" s="54"/>
      <c r="PZK198" s="54"/>
      <c r="PZL198" s="54"/>
      <c r="PZM198" s="54"/>
      <c r="PZN198" s="54"/>
      <c r="PZO198" s="54"/>
      <c r="PZP198" s="54"/>
      <c r="PZQ198" s="54"/>
      <c r="PZR198" s="54"/>
      <c r="PZS198" s="54"/>
      <c r="PZT198" s="54"/>
      <c r="PZU198" s="54"/>
      <c r="PZV198" s="54"/>
      <c r="PZW198" s="54"/>
      <c r="PZX198" s="54"/>
      <c r="PZY198" s="54"/>
      <c r="PZZ198" s="54"/>
      <c r="QAA198" s="54"/>
      <c r="QAB198" s="54"/>
      <c r="QAC198" s="54"/>
      <c r="QAD198" s="54"/>
      <c r="QAE198" s="54"/>
      <c r="QAF198" s="54"/>
      <c r="QAG198" s="54"/>
      <c r="QAH198" s="54"/>
      <c r="QAI198" s="54"/>
      <c r="QAJ198" s="54"/>
      <c r="QAK198" s="54"/>
      <c r="QAL198" s="54"/>
      <c r="QAM198" s="54"/>
      <c r="QAN198" s="54"/>
      <c r="QAO198" s="54"/>
      <c r="QAP198" s="54"/>
      <c r="QAQ198" s="54"/>
      <c r="QAR198" s="54"/>
      <c r="QAS198" s="54"/>
      <c r="QAT198" s="54"/>
      <c r="QAU198" s="54"/>
      <c r="QAV198" s="54"/>
      <c r="QAW198" s="54"/>
      <c r="QAX198" s="54"/>
      <c r="QAY198" s="54"/>
      <c r="QAZ198" s="54"/>
      <c r="QBA198" s="54"/>
      <c r="QBB198" s="54"/>
      <c r="QBC198" s="54"/>
      <c r="QBD198" s="54"/>
      <c r="QBE198" s="54"/>
      <c r="QBF198" s="54"/>
      <c r="QBG198" s="54"/>
      <c r="QBH198" s="54"/>
      <c r="QBI198" s="54"/>
      <c r="QBJ198" s="54"/>
      <c r="QBK198" s="54"/>
      <c r="QBL198" s="54"/>
      <c r="QBM198" s="54"/>
      <c r="QBN198" s="54"/>
      <c r="QBO198" s="54"/>
      <c r="QBP198" s="54"/>
      <c r="QBQ198" s="54"/>
      <c r="QBR198" s="54"/>
      <c r="QBS198" s="54"/>
      <c r="QBT198" s="54"/>
      <c r="QBU198" s="54"/>
      <c r="QBV198" s="54"/>
      <c r="QBW198" s="54"/>
      <c r="QBX198" s="54"/>
      <c r="QBY198" s="54"/>
      <c r="QBZ198" s="54"/>
      <c r="QCA198" s="54"/>
      <c r="QCB198" s="54"/>
      <c r="QCC198" s="54"/>
      <c r="QCD198" s="54"/>
      <c r="QCE198" s="54"/>
      <c r="QCF198" s="54"/>
      <c r="QCG198" s="54"/>
      <c r="QCH198" s="54"/>
      <c r="QCI198" s="54"/>
      <c r="QCJ198" s="54"/>
      <c r="QCK198" s="54"/>
      <c r="QCL198" s="54"/>
      <c r="QCM198" s="54"/>
      <c r="QCN198" s="54"/>
      <c r="QCO198" s="54"/>
      <c r="QCP198" s="54"/>
      <c r="QCQ198" s="54"/>
      <c r="QCR198" s="54"/>
      <c r="QCS198" s="54"/>
      <c r="QCT198" s="54"/>
      <c r="QCU198" s="54"/>
      <c r="QCV198" s="54"/>
      <c r="QCW198" s="54"/>
      <c r="QCX198" s="54"/>
      <c r="QCY198" s="54"/>
      <c r="QCZ198" s="54"/>
      <c r="QDA198" s="54"/>
      <c r="QDB198" s="54"/>
      <c r="QDC198" s="54"/>
      <c r="QDD198" s="54"/>
      <c r="QDE198" s="54"/>
      <c r="QDF198" s="54"/>
      <c r="QDG198" s="54"/>
      <c r="QDH198" s="54"/>
      <c r="QDI198" s="54"/>
      <c r="QDJ198" s="54"/>
      <c r="QDK198" s="54"/>
      <c r="QDL198" s="54"/>
      <c r="QDM198" s="54"/>
      <c r="QDN198" s="54"/>
      <c r="QDO198" s="54"/>
      <c r="QDP198" s="54"/>
      <c r="QDQ198" s="54"/>
      <c r="QDR198" s="54"/>
      <c r="QDS198" s="54"/>
      <c r="QDT198" s="54"/>
      <c r="QDU198" s="54"/>
      <c r="QDV198" s="54"/>
      <c r="QDW198" s="54"/>
      <c r="QDX198" s="54"/>
      <c r="QDY198" s="54"/>
      <c r="QDZ198" s="54"/>
      <c r="QEA198" s="54"/>
      <c r="QEB198" s="54"/>
      <c r="QEC198" s="54"/>
      <c r="QED198" s="54"/>
      <c r="QEE198" s="54"/>
      <c r="QEF198" s="54"/>
      <c r="QEG198" s="54"/>
      <c r="QEH198" s="54"/>
      <c r="QEI198" s="54"/>
      <c r="QEJ198" s="54"/>
      <c r="QEK198" s="54"/>
      <c r="QEL198" s="54"/>
      <c r="QEM198" s="54"/>
      <c r="QEN198" s="54"/>
      <c r="QEO198" s="54"/>
      <c r="QEP198" s="54"/>
      <c r="QEQ198" s="54"/>
      <c r="QER198" s="54"/>
      <c r="QES198" s="54"/>
      <c r="QET198" s="54"/>
      <c r="QEU198" s="54"/>
      <c r="QEV198" s="54"/>
      <c r="QEW198" s="54"/>
      <c r="QEX198" s="54"/>
      <c r="QEY198" s="54"/>
      <c r="QEZ198" s="54"/>
      <c r="QFA198" s="54"/>
      <c r="QFB198" s="54"/>
      <c r="QFC198" s="54"/>
      <c r="QFD198" s="54"/>
      <c r="QFE198" s="54"/>
      <c r="QFF198" s="54"/>
      <c r="QFG198" s="54"/>
      <c r="QFH198" s="54"/>
      <c r="QFI198" s="54"/>
      <c r="QFJ198" s="54"/>
      <c r="QFK198" s="54"/>
      <c r="QFL198" s="54"/>
      <c r="QFM198" s="54"/>
      <c r="QFN198" s="54"/>
      <c r="QFO198" s="54"/>
      <c r="QFP198" s="54"/>
      <c r="QFQ198" s="54"/>
      <c r="QFR198" s="54"/>
      <c r="QFS198" s="54"/>
      <c r="QFT198" s="54"/>
      <c r="QFU198" s="54"/>
      <c r="QFV198" s="54"/>
      <c r="QFW198" s="54"/>
      <c r="QFX198" s="54"/>
      <c r="QFY198" s="54"/>
      <c r="QFZ198" s="54"/>
      <c r="QGA198" s="54"/>
      <c r="QGB198" s="54"/>
      <c r="QGC198" s="54"/>
      <c r="QGD198" s="54"/>
      <c r="QGE198" s="54"/>
      <c r="QGF198" s="54"/>
      <c r="QGG198" s="54"/>
      <c r="QGH198" s="54"/>
      <c r="QGI198" s="54"/>
      <c r="QGJ198" s="54"/>
      <c r="QGK198" s="54"/>
      <c r="QGL198" s="54"/>
      <c r="QGM198" s="54"/>
      <c r="QGN198" s="54"/>
      <c r="QGO198" s="54"/>
      <c r="QGP198" s="54"/>
      <c r="QGQ198" s="54"/>
      <c r="QGR198" s="54"/>
      <c r="QGS198" s="54"/>
      <c r="QGT198" s="54"/>
      <c r="QGU198" s="54"/>
      <c r="QGV198" s="54"/>
      <c r="QGW198" s="54"/>
      <c r="QGX198" s="54"/>
      <c r="QGY198" s="54"/>
      <c r="QGZ198" s="54"/>
      <c r="QHA198" s="54"/>
      <c r="QHB198" s="54"/>
      <c r="QHC198" s="54"/>
      <c r="QHD198" s="54"/>
      <c r="QHE198" s="54"/>
      <c r="QHF198" s="54"/>
      <c r="QHG198" s="54"/>
      <c r="QHH198" s="54"/>
      <c r="QHI198" s="54"/>
      <c r="QHJ198" s="54"/>
      <c r="QHK198" s="54"/>
      <c r="QHL198" s="54"/>
      <c r="QHM198" s="54"/>
      <c r="QHN198" s="54"/>
      <c r="QHO198" s="54"/>
      <c r="QHP198" s="54"/>
      <c r="QHQ198" s="54"/>
      <c r="QHR198" s="54"/>
      <c r="QHS198" s="54"/>
      <c r="QHT198" s="54"/>
      <c r="QHU198" s="54"/>
      <c r="QHV198" s="54"/>
      <c r="QHW198" s="54"/>
      <c r="QHX198" s="54"/>
      <c r="QHY198" s="54"/>
      <c r="QHZ198" s="54"/>
      <c r="QIA198" s="54"/>
      <c r="QIB198" s="54"/>
      <c r="QIC198" s="54"/>
      <c r="QID198" s="54"/>
      <c r="QIE198" s="54"/>
      <c r="QIF198" s="54"/>
      <c r="QIG198" s="54"/>
      <c r="QIH198" s="54"/>
      <c r="QII198" s="54"/>
      <c r="QIJ198" s="54"/>
      <c r="QIK198" s="54"/>
      <c r="QIL198" s="54"/>
      <c r="QIM198" s="54"/>
      <c r="QIN198" s="54"/>
      <c r="QIO198" s="54"/>
      <c r="QIP198" s="54"/>
      <c r="QIQ198" s="54"/>
      <c r="QIR198" s="54"/>
      <c r="QIS198" s="54"/>
      <c r="QIT198" s="54"/>
      <c r="QIU198" s="54"/>
      <c r="QIV198" s="54"/>
      <c r="QIW198" s="54"/>
      <c r="QIX198" s="54"/>
      <c r="QIY198" s="54"/>
      <c r="QIZ198" s="54"/>
      <c r="QJA198" s="54"/>
      <c r="QJB198" s="54"/>
      <c r="QJC198" s="54"/>
      <c r="QJD198" s="54"/>
      <c r="QJE198" s="54"/>
      <c r="QJF198" s="54"/>
      <c r="QJG198" s="54"/>
      <c r="QJH198" s="54"/>
      <c r="QJI198" s="54"/>
      <c r="QJJ198" s="54"/>
      <c r="QJK198" s="54"/>
      <c r="QJL198" s="54"/>
      <c r="QJM198" s="54"/>
      <c r="QJN198" s="54"/>
      <c r="QJO198" s="54"/>
      <c r="QJP198" s="54"/>
      <c r="QJQ198" s="54"/>
      <c r="QJR198" s="54"/>
      <c r="QJS198" s="54"/>
      <c r="QJT198" s="54"/>
      <c r="QJU198" s="54"/>
      <c r="QJV198" s="54"/>
      <c r="QJW198" s="54"/>
      <c r="QJX198" s="54"/>
      <c r="QJY198" s="54"/>
      <c r="QJZ198" s="54"/>
      <c r="QKA198" s="54"/>
      <c r="QKB198" s="54"/>
      <c r="QKC198" s="54"/>
      <c r="QKD198" s="54"/>
      <c r="QKE198" s="54"/>
      <c r="QKF198" s="54"/>
      <c r="QKG198" s="54"/>
      <c r="QKH198" s="54"/>
      <c r="QKI198" s="54"/>
      <c r="QKJ198" s="54"/>
      <c r="QKK198" s="54"/>
      <c r="QKL198" s="54"/>
      <c r="QKM198" s="54"/>
      <c r="QKN198" s="54"/>
      <c r="QKO198" s="54"/>
      <c r="QKP198" s="54"/>
      <c r="QKQ198" s="54"/>
      <c r="QKR198" s="54"/>
      <c r="QKS198" s="54"/>
      <c r="QKT198" s="54"/>
      <c r="QKU198" s="54"/>
      <c r="QKV198" s="54"/>
      <c r="QKW198" s="54"/>
      <c r="QKX198" s="54"/>
      <c r="QKY198" s="54"/>
      <c r="QKZ198" s="54"/>
      <c r="QLA198" s="54"/>
      <c r="QLB198" s="54"/>
      <c r="QLC198" s="54"/>
      <c r="QLD198" s="54"/>
      <c r="QLE198" s="54"/>
      <c r="QLF198" s="54"/>
      <c r="QLG198" s="54"/>
      <c r="QLH198" s="54"/>
      <c r="QLI198" s="54"/>
      <c r="QLJ198" s="54"/>
      <c r="QLK198" s="54"/>
      <c r="QLL198" s="54"/>
      <c r="QLM198" s="54"/>
      <c r="QLN198" s="54"/>
      <c r="QLO198" s="54"/>
      <c r="QLP198" s="54"/>
      <c r="QLQ198" s="54"/>
      <c r="QLR198" s="54"/>
      <c r="QLS198" s="54"/>
      <c r="QLT198" s="54"/>
      <c r="QLU198" s="54"/>
      <c r="QLV198" s="54"/>
      <c r="QLW198" s="54"/>
      <c r="QLX198" s="54"/>
      <c r="QLY198" s="54"/>
      <c r="QLZ198" s="54"/>
      <c r="QMA198" s="54"/>
      <c r="QMB198" s="54"/>
      <c r="QMC198" s="54"/>
      <c r="QMD198" s="54"/>
      <c r="QME198" s="54"/>
      <c r="QMF198" s="54"/>
      <c r="QMG198" s="54"/>
      <c r="QMH198" s="54"/>
      <c r="QMI198" s="54"/>
      <c r="QMJ198" s="54"/>
      <c r="QMK198" s="54"/>
      <c r="QML198" s="54"/>
      <c r="QMM198" s="54"/>
      <c r="QMN198" s="54"/>
      <c r="QMO198" s="54"/>
      <c r="QMP198" s="54"/>
      <c r="QMQ198" s="54"/>
      <c r="QMR198" s="54"/>
      <c r="QMS198" s="54"/>
      <c r="QMT198" s="54"/>
      <c r="QMU198" s="54"/>
      <c r="QMV198" s="54"/>
      <c r="QMW198" s="54"/>
      <c r="QMX198" s="54"/>
      <c r="QMY198" s="54"/>
      <c r="QMZ198" s="54"/>
      <c r="QNA198" s="54"/>
      <c r="QNB198" s="54"/>
      <c r="QNC198" s="54"/>
      <c r="QND198" s="54"/>
      <c r="QNE198" s="54"/>
      <c r="QNF198" s="54"/>
      <c r="QNG198" s="54"/>
      <c r="QNH198" s="54"/>
      <c r="QNI198" s="54"/>
      <c r="QNJ198" s="54"/>
      <c r="QNK198" s="54"/>
      <c r="QNL198" s="54"/>
      <c r="QNM198" s="54"/>
      <c r="QNN198" s="54"/>
      <c r="QNO198" s="54"/>
      <c r="QNP198" s="54"/>
      <c r="QNQ198" s="54"/>
      <c r="QNR198" s="54"/>
      <c r="QNS198" s="54"/>
      <c r="QNT198" s="54"/>
      <c r="QNU198" s="54"/>
      <c r="QNV198" s="54"/>
      <c r="QNW198" s="54"/>
      <c r="QNX198" s="54"/>
      <c r="QNY198" s="54"/>
      <c r="QNZ198" s="54"/>
      <c r="QOA198" s="54"/>
      <c r="QOB198" s="54"/>
      <c r="QOC198" s="54"/>
      <c r="QOD198" s="54"/>
      <c r="QOE198" s="54"/>
      <c r="QOF198" s="54"/>
      <c r="QOG198" s="54"/>
      <c r="QOH198" s="54"/>
      <c r="QOI198" s="54"/>
      <c r="QOJ198" s="54"/>
      <c r="QOK198" s="54"/>
      <c r="QOL198" s="54"/>
      <c r="QOM198" s="54"/>
      <c r="QON198" s="54"/>
      <c r="QOO198" s="54"/>
      <c r="QOP198" s="54"/>
      <c r="QOQ198" s="54"/>
      <c r="QOR198" s="54"/>
      <c r="QOS198" s="54"/>
      <c r="QOT198" s="54"/>
      <c r="QOU198" s="54"/>
      <c r="QOV198" s="54"/>
      <c r="QOW198" s="54"/>
      <c r="QOX198" s="54"/>
      <c r="QOY198" s="54"/>
      <c r="QOZ198" s="54"/>
      <c r="QPA198" s="54"/>
      <c r="QPB198" s="54"/>
      <c r="QPC198" s="54"/>
      <c r="QPD198" s="54"/>
      <c r="QPE198" s="54"/>
      <c r="QPF198" s="54"/>
      <c r="QPG198" s="54"/>
      <c r="QPH198" s="54"/>
      <c r="QPI198" s="54"/>
      <c r="QPJ198" s="54"/>
      <c r="QPK198" s="54"/>
      <c r="QPL198" s="54"/>
      <c r="QPM198" s="54"/>
      <c r="QPN198" s="54"/>
      <c r="QPO198" s="54"/>
      <c r="QPP198" s="54"/>
      <c r="QPQ198" s="54"/>
      <c r="QPR198" s="54"/>
      <c r="QPS198" s="54"/>
      <c r="QPT198" s="54"/>
      <c r="QPU198" s="54"/>
      <c r="QPV198" s="54"/>
      <c r="QPW198" s="54"/>
      <c r="QPX198" s="54"/>
      <c r="QPY198" s="54"/>
      <c r="QPZ198" s="54"/>
      <c r="QQA198" s="54"/>
      <c r="QQB198" s="54"/>
      <c r="QQC198" s="54"/>
      <c r="QQD198" s="54"/>
      <c r="QQE198" s="54"/>
      <c r="QQF198" s="54"/>
      <c r="QQG198" s="54"/>
      <c r="QQH198" s="54"/>
      <c r="QQI198" s="54"/>
      <c r="QQJ198" s="54"/>
      <c r="QQK198" s="54"/>
      <c r="QQL198" s="54"/>
      <c r="QQM198" s="54"/>
      <c r="QQN198" s="54"/>
      <c r="QQO198" s="54"/>
      <c r="QQP198" s="54"/>
      <c r="QQQ198" s="54"/>
      <c r="QQR198" s="54"/>
      <c r="QQS198" s="54"/>
      <c r="QQT198" s="54"/>
      <c r="QQU198" s="54"/>
      <c r="QQV198" s="54"/>
      <c r="QQW198" s="54"/>
      <c r="QQX198" s="54"/>
      <c r="QQY198" s="54"/>
      <c r="QQZ198" s="54"/>
      <c r="QRA198" s="54"/>
      <c r="QRB198" s="54"/>
      <c r="QRC198" s="54"/>
      <c r="QRD198" s="54"/>
      <c r="QRE198" s="54"/>
      <c r="QRF198" s="54"/>
      <c r="QRG198" s="54"/>
      <c r="QRH198" s="54"/>
      <c r="QRI198" s="54"/>
      <c r="QRJ198" s="54"/>
      <c r="QRK198" s="54"/>
      <c r="QRL198" s="54"/>
      <c r="QRM198" s="54"/>
      <c r="QRN198" s="54"/>
      <c r="QRO198" s="54"/>
      <c r="QRP198" s="54"/>
      <c r="QRQ198" s="54"/>
      <c r="QRR198" s="54"/>
      <c r="QRS198" s="54"/>
      <c r="QRT198" s="54"/>
      <c r="QRU198" s="54"/>
      <c r="QRV198" s="54"/>
      <c r="QRW198" s="54"/>
      <c r="QRX198" s="54"/>
      <c r="QRY198" s="54"/>
      <c r="QRZ198" s="54"/>
      <c r="QSA198" s="54"/>
      <c r="QSB198" s="54"/>
      <c r="QSC198" s="54"/>
      <c r="QSD198" s="54"/>
      <c r="QSE198" s="54"/>
      <c r="QSF198" s="54"/>
      <c r="QSG198" s="54"/>
      <c r="QSH198" s="54"/>
      <c r="QSI198" s="54"/>
      <c r="QSJ198" s="54"/>
      <c r="QSK198" s="54"/>
      <c r="QSL198" s="54"/>
      <c r="QSM198" s="54"/>
      <c r="QSN198" s="54"/>
      <c r="QSO198" s="54"/>
      <c r="QSP198" s="54"/>
      <c r="QSQ198" s="54"/>
      <c r="QSR198" s="54"/>
      <c r="QSS198" s="54"/>
      <c r="QST198" s="54"/>
      <c r="QSU198" s="54"/>
      <c r="QSV198" s="54"/>
      <c r="QSW198" s="54"/>
      <c r="QSX198" s="54"/>
      <c r="QSY198" s="54"/>
      <c r="QSZ198" s="54"/>
      <c r="QTA198" s="54"/>
      <c r="QTB198" s="54"/>
      <c r="QTC198" s="54"/>
      <c r="QTD198" s="54"/>
      <c r="QTE198" s="54"/>
      <c r="QTF198" s="54"/>
      <c r="QTG198" s="54"/>
      <c r="QTH198" s="54"/>
      <c r="QTI198" s="54"/>
      <c r="QTJ198" s="54"/>
      <c r="QTK198" s="54"/>
      <c r="QTL198" s="54"/>
      <c r="QTM198" s="54"/>
      <c r="QTN198" s="54"/>
      <c r="QTO198" s="54"/>
      <c r="QTP198" s="54"/>
      <c r="QTQ198" s="54"/>
      <c r="QTR198" s="54"/>
      <c r="QTS198" s="54"/>
      <c r="QTT198" s="54"/>
      <c r="QTU198" s="54"/>
      <c r="QTV198" s="54"/>
      <c r="QTW198" s="54"/>
      <c r="QTX198" s="54"/>
      <c r="QTY198" s="54"/>
      <c r="QTZ198" s="54"/>
      <c r="QUA198" s="54"/>
      <c r="QUB198" s="54"/>
      <c r="QUC198" s="54"/>
      <c r="QUD198" s="54"/>
      <c r="QUE198" s="54"/>
      <c r="QUF198" s="54"/>
      <c r="QUG198" s="54"/>
      <c r="QUH198" s="54"/>
      <c r="QUI198" s="54"/>
      <c r="QUJ198" s="54"/>
      <c r="QUK198" s="54"/>
      <c r="QUL198" s="54"/>
      <c r="QUM198" s="54"/>
      <c r="QUN198" s="54"/>
      <c r="QUO198" s="54"/>
      <c r="QUP198" s="54"/>
      <c r="QUQ198" s="54"/>
      <c r="QUR198" s="54"/>
      <c r="QUS198" s="54"/>
      <c r="QUT198" s="54"/>
      <c r="QUU198" s="54"/>
      <c r="QUV198" s="54"/>
      <c r="QUW198" s="54"/>
      <c r="QUX198" s="54"/>
      <c r="QUY198" s="54"/>
      <c r="QUZ198" s="54"/>
      <c r="QVA198" s="54"/>
      <c r="QVB198" s="54"/>
      <c r="QVC198" s="54"/>
      <c r="QVD198" s="54"/>
      <c r="QVE198" s="54"/>
      <c r="QVF198" s="54"/>
      <c r="QVG198" s="54"/>
      <c r="QVH198" s="54"/>
      <c r="QVI198" s="54"/>
      <c r="QVJ198" s="54"/>
      <c r="QVK198" s="54"/>
      <c r="QVL198" s="54"/>
      <c r="QVM198" s="54"/>
      <c r="QVN198" s="54"/>
      <c r="QVO198" s="54"/>
      <c r="QVP198" s="54"/>
      <c r="QVQ198" s="54"/>
      <c r="QVR198" s="54"/>
      <c r="QVS198" s="54"/>
      <c r="QVT198" s="54"/>
      <c r="QVU198" s="54"/>
      <c r="QVV198" s="54"/>
      <c r="QVW198" s="54"/>
      <c r="QVX198" s="54"/>
      <c r="QVY198" s="54"/>
      <c r="QVZ198" s="54"/>
      <c r="QWA198" s="54"/>
      <c r="QWB198" s="54"/>
      <c r="QWC198" s="54"/>
      <c r="QWD198" s="54"/>
      <c r="QWE198" s="54"/>
      <c r="QWF198" s="54"/>
      <c r="QWG198" s="54"/>
      <c r="QWH198" s="54"/>
      <c r="QWI198" s="54"/>
      <c r="QWJ198" s="54"/>
      <c r="QWK198" s="54"/>
      <c r="QWL198" s="54"/>
      <c r="QWM198" s="54"/>
      <c r="QWN198" s="54"/>
      <c r="QWO198" s="54"/>
      <c r="QWP198" s="54"/>
      <c r="QWQ198" s="54"/>
      <c r="QWR198" s="54"/>
      <c r="QWS198" s="54"/>
      <c r="QWT198" s="54"/>
      <c r="QWU198" s="54"/>
      <c r="QWV198" s="54"/>
      <c r="QWW198" s="54"/>
      <c r="QWX198" s="54"/>
      <c r="QWY198" s="54"/>
      <c r="QWZ198" s="54"/>
      <c r="QXA198" s="54"/>
      <c r="QXB198" s="54"/>
      <c r="QXC198" s="54"/>
      <c r="QXD198" s="54"/>
      <c r="QXE198" s="54"/>
      <c r="QXF198" s="54"/>
      <c r="QXG198" s="54"/>
      <c r="QXH198" s="54"/>
      <c r="QXI198" s="54"/>
      <c r="QXJ198" s="54"/>
      <c r="QXK198" s="54"/>
      <c r="QXL198" s="54"/>
      <c r="QXM198" s="54"/>
      <c r="QXN198" s="54"/>
      <c r="QXO198" s="54"/>
      <c r="QXP198" s="54"/>
      <c r="QXQ198" s="54"/>
      <c r="QXR198" s="54"/>
      <c r="QXS198" s="54"/>
      <c r="QXT198" s="54"/>
      <c r="QXU198" s="54"/>
      <c r="QXV198" s="54"/>
      <c r="QXW198" s="54"/>
      <c r="QXX198" s="54"/>
      <c r="QXY198" s="54"/>
      <c r="QXZ198" s="54"/>
      <c r="QYA198" s="54"/>
      <c r="QYB198" s="54"/>
      <c r="QYC198" s="54"/>
      <c r="QYD198" s="54"/>
      <c r="QYE198" s="54"/>
      <c r="QYF198" s="54"/>
      <c r="QYG198" s="54"/>
      <c r="QYH198" s="54"/>
      <c r="QYI198" s="54"/>
      <c r="QYJ198" s="54"/>
      <c r="QYK198" s="54"/>
      <c r="QYL198" s="54"/>
      <c r="QYM198" s="54"/>
      <c r="QYN198" s="54"/>
      <c r="QYO198" s="54"/>
      <c r="QYP198" s="54"/>
      <c r="QYQ198" s="54"/>
      <c r="QYR198" s="54"/>
      <c r="QYS198" s="54"/>
      <c r="QYT198" s="54"/>
      <c r="QYU198" s="54"/>
      <c r="QYV198" s="54"/>
      <c r="QYW198" s="54"/>
      <c r="QYX198" s="54"/>
      <c r="QYY198" s="54"/>
      <c r="QYZ198" s="54"/>
      <c r="QZA198" s="54"/>
      <c r="QZB198" s="54"/>
      <c r="QZC198" s="54"/>
      <c r="QZD198" s="54"/>
      <c r="QZE198" s="54"/>
      <c r="QZF198" s="54"/>
      <c r="QZG198" s="54"/>
      <c r="QZH198" s="54"/>
      <c r="QZI198" s="54"/>
      <c r="QZJ198" s="54"/>
      <c r="QZK198" s="54"/>
      <c r="QZL198" s="54"/>
      <c r="QZM198" s="54"/>
      <c r="QZN198" s="54"/>
      <c r="QZO198" s="54"/>
      <c r="QZP198" s="54"/>
      <c r="QZQ198" s="54"/>
      <c r="QZR198" s="54"/>
      <c r="QZS198" s="54"/>
      <c r="QZT198" s="54"/>
      <c r="QZU198" s="54"/>
      <c r="QZV198" s="54"/>
      <c r="QZW198" s="54"/>
      <c r="QZX198" s="54"/>
      <c r="QZY198" s="54"/>
      <c r="QZZ198" s="54"/>
      <c r="RAA198" s="54"/>
      <c r="RAB198" s="54"/>
      <c r="RAC198" s="54"/>
      <c r="RAD198" s="54"/>
      <c r="RAE198" s="54"/>
      <c r="RAF198" s="54"/>
      <c r="RAG198" s="54"/>
      <c r="RAH198" s="54"/>
      <c r="RAI198" s="54"/>
      <c r="RAJ198" s="54"/>
      <c r="RAK198" s="54"/>
      <c r="RAL198" s="54"/>
      <c r="RAM198" s="54"/>
      <c r="RAN198" s="54"/>
      <c r="RAO198" s="54"/>
      <c r="RAP198" s="54"/>
      <c r="RAQ198" s="54"/>
      <c r="RAR198" s="54"/>
      <c r="RAS198" s="54"/>
      <c r="RAT198" s="54"/>
      <c r="RAU198" s="54"/>
      <c r="RAV198" s="54"/>
      <c r="RAW198" s="54"/>
      <c r="RAX198" s="54"/>
      <c r="RAY198" s="54"/>
      <c r="RAZ198" s="54"/>
      <c r="RBA198" s="54"/>
      <c r="RBB198" s="54"/>
      <c r="RBC198" s="54"/>
      <c r="RBD198" s="54"/>
      <c r="RBE198" s="54"/>
      <c r="RBF198" s="54"/>
      <c r="RBG198" s="54"/>
      <c r="RBH198" s="54"/>
      <c r="RBI198" s="54"/>
      <c r="RBJ198" s="54"/>
      <c r="RBK198" s="54"/>
      <c r="RBL198" s="54"/>
      <c r="RBM198" s="54"/>
      <c r="RBN198" s="54"/>
      <c r="RBO198" s="54"/>
      <c r="RBP198" s="54"/>
      <c r="RBQ198" s="54"/>
      <c r="RBR198" s="54"/>
      <c r="RBS198" s="54"/>
      <c r="RBT198" s="54"/>
      <c r="RBU198" s="54"/>
      <c r="RBV198" s="54"/>
      <c r="RBW198" s="54"/>
      <c r="RBX198" s="54"/>
      <c r="RBY198" s="54"/>
      <c r="RBZ198" s="54"/>
      <c r="RCA198" s="54"/>
      <c r="RCB198" s="54"/>
      <c r="RCC198" s="54"/>
      <c r="RCD198" s="54"/>
      <c r="RCE198" s="54"/>
      <c r="RCF198" s="54"/>
      <c r="RCG198" s="54"/>
      <c r="RCH198" s="54"/>
      <c r="RCI198" s="54"/>
      <c r="RCJ198" s="54"/>
      <c r="RCK198" s="54"/>
      <c r="RCL198" s="54"/>
      <c r="RCM198" s="54"/>
      <c r="RCN198" s="54"/>
      <c r="RCO198" s="54"/>
      <c r="RCP198" s="54"/>
      <c r="RCQ198" s="54"/>
      <c r="RCR198" s="54"/>
      <c r="RCS198" s="54"/>
      <c r="RCT198" s="54"/>
      <c r="RCU198" s="54"/>
      <c r="RCV198" s="54"/>
      <c r="RCW198" s="54"/>
      <c r="RCX198" s="54"/>
      <c r="RCY198" s="54"/>
      <c r="RCZ198" s="54"/>
      <c r="RDA198" s="54"/>
      <c r="RDB198" s="54"/>
      <c r="RDC198" s="54"/>
      <c r="RDD198" s="54"/>
      <c r="RDE198" s="54"/>
      <c r="RDF198" s="54"/>
      <c r="RDG198" s="54"/>
      <c r="RDH198" s="54"/>
      <c r="RDI198" s="54"/>
      <c r="RDJ198" s="54"/>
      <c r="RDK198" s="54"/>
      <c r="RDL198" s="54"/>
      <c r="RDM198" s="54"/>
      <c r="RDN198" s="54"/>
      <c r="RDO198" s="54"/>
      <c r="RDP198" s="54"/>
      <c r="RDQ198" s="54"/>
      <c r="RDR198" s="54"/>
      <c r="RDS198" s="54"/>
      <c r="RDT198" s="54"/>
      <c r="RDU198" s="54"/>
      <c r="RDV198" s="54"/>
      <c r="RDW198" s="54"/>
      <c r="RDX198" s="54"/>
      <c r="RDY198" s="54"/>
      <c r="RDZ198" s="54"/>
      <c r="REA198" s="54"/>
      <c r="REB198" s="54"/>
      <c r="REC198" s="54"/>
      <c r="RED198" s="54"/>
      <c r="REE198" s="54"/>
      <c r="REF198" s="54"/>
      <c r="REG198" s="54"/>
      <c r="REH198" s="54"/>
      <c r="REI198" s="54"/>
      <c r="REJ198" s="54"/>
      <c r="REK198" s="54"/>
      <c r="REL198" s="54"/>
      <c r="REM198" s="54"/>
      <c r="REN198" s="54"/>
      <c r="REO198" s="54"/>
      <c r="REP198" s="54"/>
      <c r="REQ198" s="54"/>
      <c r="RER198" s="54"/>
      <c r="RES198" s="54"/>
      <c r="RET198" s="54"/>
      <c r="REU198" s="54"/>
      <c r="REV198" s="54"/>
      <c r="REW198" s="54"/>
      <c r="REX198" s="54"/>
      <c r="REY198" s="54"/>
      <c r="REZ198" s="54"/>
      <c r="RFA198" s="54"/>
      <c r="RFB198" s="54"/>
      <c r="RFC198" s="54"/>
      <c r="RFD198" s="54"/>
      <c r="RFE198" s="54"/>
      <c r="RFF198" s="54"/>
      <c r="RFG198" s="54"/>
      <c r="RFH198" s="54"/>
      <c r="RFI198" s="54"/>
      <c r="RFJ198" s="54"/>
      <c r="RFK198" s="54"/>
      <c r="RFL198" s="54"/>
      <c r="RFM198" s="54"/>
      <c r="RFN198" s="54"/>
      <c r="RFO198" s="54"/>
      <c r="RFP198" s="54"/>
      <c r="RFQ198" s="54"/>
      <c r="RFR198" s="54"/>
      <c r="RFS198" s="54"/>
      <c r="RFT198" s="54"/>
      <c r="RFU198" s="54"/>
      <c r="RFV198" s="54"/>
      <c r="RFW198" s="54"/>
      <c r="RFX198" s="54"/>
      <c r="RFY198" s="54"/>
      <c r="RFZ198" s="54"/>
      <c r="RGA198" s="54"/>
      <c r="RGB198" s="54"/>
      <c r="RGC198" s="54"/>
      <c r="RGD198" s="54"/>
      <c r="RGE198" s="54"/>
      <c r="RGF198" s="54"/>
      <c r="RGG198" s="54"/>
      <c r="RGH198" s="54"/>
      <c r="RGI198" s="54"/>
      <c r="RGJ198" s="54"/>
      <c r="RGK198" s="54"/>
      <c r="RGL198" s="54"/>
      <c r="RGM198" s="54"/>
      <c r="RGN198" s="54"/>
      <c r="RGO198" s="54"/>
      <c r="RGP198" s="54"/>
      <c r="RGQ198" s="54"/>
      <c r="RGR198" s="54"/>
      <c r="RGS198" s="54"/>
      <c r="RGT198" s="54"/>
      <c r="RGU198" s="54"/>
      <c r="RGV198" s="54"/>
      <c r="RGW198" s="54"/>
      <c r="RGX198" s="54"/>
      <c r="RGY198" s="54"/>
      <c r="RGZ198" s="54"/>
      <c r="RHA198" s="54"/>
      <c r="RHB198" s="54"/>
      <c r="RHC198" s="54"/>
      <c r="RHD198" s="54"/>
      <c r="RHE198" s="54"/>
      <c r="RHF198" s="54"/>
      <c r="RHG198" s="54"/>
      <c r="RHH198" s="54"/>
      <c r="RHI198" s="54"/>
      <c r="RHJ198" s="54"/>
      <c r="RHK198" s="54"/>
      <c r="RHL198" s="54"/>
      <c r="RHM198" s="54"/>
      <c r="RHN198" s="54"/>
      <c r="RHO198" s="54"/>
      <c r="RHP198" s="54"/>
      <c r="RHQ198" s="54"/>
      <c r="RHR198" s="54"/>
      <c r="RHS198" s="54"/>
      <c r="RHT198" s="54"/>
      <c r="RHU198" s="54"/>
      <c r="RHV198" s="54"/>
      <c r="RHW198" s="54"/>
      <c r="RHX198" s="54"/>
      <c r="RHY198" s="54"/>
      <c r="RHZ198" s="54"/>
      <c r="RIA198" s="54"/>
      <c r="RIB198" s="54"/>
      <c r="RIC198" s="54"/>
      <c r="RID198" s="54"/>
      <c r="RIE198" s="54"/>
      <c r="RIF198" s="54"/>
      <c r="RIG198" s="54"/>
      <c r="RIH198" s="54"/>
      <c r="RII198" s="54"/>
      <c r="RIJ198" s="54"/>
      <c r="RIK198" s="54"/>
      <c r="RIL198" s="54"/>
      <c r="RIM198" s="54"/>
      <c r="RIN198" s="54"/>
      <c r="RIO198" s="54"/>
      <c r="RIP198" s="54"/>
      <c r="RIQ198" s="54"/>
      <c r="RIR198" s="54"/>
      <c r="RIS198" s="54"/>
      <c r="RIT198" s="54"/>
      <c r="RIU198" s="54"/>
      <c r="RIV198" s="54"/>
      <c r="RIW198" s="54"/>
      <c r="RIX198" s="54"/>
      <c r="RIY198" s="54"/>
      <c r="RIZ198" s="54"/>
      <c r="RJA198" s="54"/>
      <c r="RJB198" s="54"/>
      <c r="RJC198" s="54"/>
      <c r="RJD198" s="54"/>
      <c r="RJE198" s="54"/>
      <c r="RJF198" s="54"/>
      <c r="RJG198" s="54"/>
      <c r="RJH198" s="54"/>
      <c r="RJI198" s="54"/>
      <c r="RJJ198" s="54"/>
      <c r="RJK198" s="54"/>
      <c r="RJL198" s="54"/>
      <c r="RJM198" s="54"/>
      <c r="RJN198" s="54"/>
      <c r="RJO198" s="54"/>
      <c r="RJP198" s="54"/>
      <c r="RJQ198" s="54"/>
      <c r="RJR198" s="54"/>
      <c r="RJS198" s="54"/>
      <c r="RJT198" s="54"/>
      <c r="RJU198" s="54"/>
      <c r="RJV198" s="54"/>
      <c r="RJW198" s="54"/>
      <c r="RJX198" s="54"/>
      <c r="RJY198" s="54"/>
      <c r="RJZ198" s="54"/>
      <c r="RKA198" s="54"/>
      <c r="RKB198" s="54"/>
      <c r="RKC198" s="54"/>
      <c r="RKD198" s="54"/>
      <c r="RKE198" s="54"/>
      <c r="RKF198" s="54"/>
      <c r="RKG198" s="54"/>
      <c r="RKH198" s="54"/>
      <c r="RKI198" s="54"/>
      <c r="RKJ198" s="54"/>
      <c r="RKK198" s="54"/>
      <c r="RKL198" s="54"/>
      <c r="RKM198" s="54"/>
      <c r="RKN198" s="54"/>
      <c r="RKO198" s="54"/>
      <c r="RKP198" s="54"/>
      <c r="RKQ198" s="54"/>
      <c r="RKR198" s="54"/>
      <c r="RKS198" s="54"/>
      <c r="RKT198" s="54"/>
      <c r="RKU198" s="54"/>
      <c r="RKV198" s="54"/>
      <c r="RKW198" s="54"/>
      <c r="RKX198" s="54"/>
      <c r="RKY198" s="54"/>
      <c r="RKZ198" s="54"/>
      <c r="RLA198" s="54"/>
      <c r="RLB198" s="54"/>
      <c r="RLC198" s="54"/>
      <c r="RLD198" s="54"/>
      <c r="RLE198" s="54"/>
      <c r="RLF198" s="54"/>
      <c r="RLG198" s="54"/>
      <c r="RLH198" s="54"/>
      <c r="RLI198" s="54"/>
      <c r="RLJ198" s="54"/>
      <c r="RLK198" s="54"/>
      <c r="RLL198" s="54"/>
      <c r="RLM198" s="54"/>
      <c r="RLN198" s="54"/>
      <c r="RLO198" s="54"/>
      <c r="RLP198" s="54"/>
      <c r="RLQ198" s="54"/>
      <c r="RLR198" s="54"/>
      <c r="RLS198" s="54"/>
      <c r="RLT198" s="54"/>
      <c r="RLU198" s="54"/>
      <c r="RLV198" s="54"/>
      <c r="RLW198" s="54"/>
      <c r="RLX198" s="54"/>
      <c r="RLY198" s="54"/>
      <c r="RLZ198" s="54"/>
      <c r="RMA198" s="54"/>
      <c r="RMB198" s="54"/>
      <c r="RMC198" s="54"/>
      <c r="RMD198" s="54"/>
      <c r="RME198" s="54"/>
      <c r="RMF198" s="54"/>
      <c r="RMG198" s="54"/>
      <c r="RMH198" s="54"/>
      <c r="RMI198" s="54"/>
      <c r="RMJ198" s="54"/>
      <c r="RMK198" s="54"/>
      <c r="RML198" s="54"/>
      <c r="RMM198" s="54"/>
      <c r="RMN198" s="54"/>
      <c r="RMO198" s="54"/>
      <c r="RMP198" s="54"/>
      <c r="RMQ198" s="54"/>
      <c r="RMR198" s="54"/>
      <c r="RMS198" s="54"/>
      <c r="RMT198" s="54"/>
      <c r="RMU198" s="54"/>
      <c r="RMV198" s="54"/>
      <c r="RMW198" s="54"/>
      <c r="RMX198" s="54"/>
      <c r="RMY198" s="54"/>
      <c r="RMZ198" s="54"/>
      <c r="RNA198" s="54"/>
      <c r="RNB198" s="54"/>
      <c r="RNC198" s="54"/>
      <c r="RND198" s="54"/>
      <c r="RNE198" s="54"/>
      <c r="RNF198" s="54"/>
      <c r="RNG198" s="54"/>
      <c r="RNH198" s="54"/>
      <c r="RNI198" s="54"/>
      <c r="RNJ198" s="54"/>
      <c r="RNK198" s="54"/>
      <c r="RNL198" s="54"/>
      <c r="RNM198" s="54"/>
      <c r="RNN198" s="54"/>
      <c r="RNO198" s="54"/>
      <c r="RNP198" s="54"/>
      <c r="RNQ198" s="54"/>
      <c r="RNR198" s="54"/>
      <c r="RNS198" s="54"/>
      <c r="RNT198" s="54"/>
      <c r="RNU198" s="54"/>
      <c r="RNV198" s="54"/>
      <c r="RNW198" s="54"/>
      <c r="RNX198" s="54"/>
      <c r="RNY198" s="54"/>
      <c r="RNZ198" s="54"/>
      <c r="ROA198" s="54"/>
      <c r="ROB198" s="54"/>
      <c r="ROC198" s="54"/>
      <c r="ROD198" s="54"/>
      <c r="ROE198" s="54"/>
      <c r="ROF198" s="54"/>
      <c r="ROG198" s="54"/>
      <c r="ROH198" s="54"/>
      <c r="ROI198" s="54"/>
      <c r="ROJ198" s="54"/>
      <c r="ROK198" s="54"/>
      <c r="ROL198" s="54"/>
      <c r="ROM198" s="54"/>
      <c r="RON198" s="54"/>
      <c r="ROO198" s="54"/>
      <c r="ROP198" s="54"/>
      <c r="ROQ198" s="54"/>
      <c r="ROR198" s="54"/>
      <c r="ROS198" s="54"/>
      <c r="ROT198" s="54"/>
      <c r="ROU198" s="54"/>
      <c r="ROV198" s="54"/>
      <c r="ROW198" s="54"/>
      <c r="ROX198" s="54"/>
      <c r="ROY198" s="54"/>
      <c r="ROZ198" s="54"/>
      <c r="RPA198" s="54"/>
      <c r="RPB198" s="54"/>
      <c r="RPC198" s="54"/>
      <c r="RPD198" s="54"/>
      <c r="RPE198" s="54"/>
      <c r="RPF198" s="54"/>
      <c r="RPG198" s="54"/>
      <c r="RPH198" s="54"/>
      <c r="RPI198" s="54"/>
      <c r="RPJ198" s="54"/>
      <c r="RPK198" s="54"/>
      <c r="RPL198" s="54"/>
      <c r="RPM198" s="54"/>
      <c r="RPN198" s="54"/>
      <c r="RPO198" s="54"/>
      <c r="RPP198" s="54"/>
      <c r="RPQ198" s="54"/>
      <c r="RPR198" s="54"/>
      <c r="RPS198" s="54"/>
      <c r="RPT198" s="54"/>
      <c r="RPU198" s="54"/>
      <c r="RPV198" s="54"/>
      <c r="RPW198" s="54"/>
      <c r="RPX198" s="54"/>
      <c r="RPY198" s="54"/>
      <c r="RPZ198" s="54"/>
      <c r="RQA198" s="54"/>
      <c r="RQB198" s="54"/>
      <c r="RQC198" s="54"/>
      <c r="RQD198" s="54"/>
      <c r="RQE198" s="54"/>
      <c r="RQF198" s="54"/>
      <c r="RQG198" s="54"/>
      <c r="RQH198" s="54"/>
      <c r="RQI198" s="54"/>
      <c r="RQJ198" s="54"/>
      <c r="RQK198" s="54"/>
      <c r="RQL198" s="54"/>
      <c r="RQM198" s="54"/>
      <c r="RQN198" s="54"/>
      <c r="RQO198" s="54"/>
      <c r="RQP198" s="54"/>
      <c r="RQQ198" s="54"/>
      <c r="RQR198" s="54"/>
      <c r="RQS198" s="54"/>
      <c r="RQT198" s="54"/>
      <c r="RQU198" s="54"/>
      <c r="RQV198" s="54"/>
      <c r="RQW198" s="54"/>
      <c r="RQX198" s="54"/>
      <c r="RQY198" s="54"/>
      <c r="RQZ198" s="54"/>
      <c r="RRA198" s="54"/>
      <c r="RRB198" s="54"/>
      <c r="RRC198" s="54"/>
      <c r="RRD198" s="54"/>
      <c r="RRE198" s="54"/>
      <c r="RRF198" s="54"/>
      <c r="RRG198" s="54"/>
      <c r="RRH198" s="54"/>
      <c r="RRI198" s="54"/>
      <c r="RRJ198" s="54"/>
      <c r="RRK198" s="54"/>
      <c r="RRL198" s="54"/>
      <c r="RRM198" s="54"/>
      <c r="RRN198" s="54"/>
      <c r="RRO198" s="54"/>
      <c r="RRP198" s="54"/>
      <c r="RRQ198" s="54"/>
      <c r="RRR198" s="54"/>
      <c r="RRS198" s="54"/>
      <c r="RRT198" s="54"/>
      <c r="RRU198" s="54"/>
      <c r="RRV198" s="54"/>
      <c r="RRW198" s="54"/>
      <c r="RRX198" s="54"/>
      <c r="RRY198" s="54"/>
      <c r="RRZ198" s="54"/>
      <c r="RSA198" s="54"/>
      <c r="RSB198" s="54"/>
      <c r="RSC198" s="54"/>
      <c r="RSD198" s="54"/>
      <c r="RSE198" s="54"/>
      <c r="RSF198" s="54"/>
      <c r="RSG198" s="54"/>
      <c r="RSH198" s="54"/>
      <c r="RSI198" s="54"/>
      <c r="RSJ198" s="54"/>
      <c r="RSK198" s="54"/>
      <c r="RSL198" s="54"/>
      <c r="RSM198" s="54"/>
      <c r="RSN198" s="54"/>
      <c r="RSO198" s="54"/>
      <c r="RSP198" s="54"/>
      <c r="RSQ198" s="54"/>
      <c r="RSR198" s="54"/>
      <c r="RSS198" s="54"/>
      <c r="RST198" s="54"/>
      <c r="RSU198" s="54"/>
      <c r="RSV198" s="54"/>
      <c r="RSW198" s="54"/>
      <c r="RSX198" s="54"/>
      <c r="RSY198" s="54"/>
      <c r="RSZ198" s="54"/>
      <c r="RTA198" s="54"/>
      <c r="RTB198" s="54"/>
      <c r="RTC198" s="54"/>
      <c r="RTD198" s="54"/>
      <c r="RTE198" s="54"/>
      <c r="RTF198" s="54"/>
      <c r="RTG198" s="54"/>
      <c r="RTH198" s="54"/>
      <c r="RTI198" s="54"/>
      <c r="RTJ198" s="54"/>
      <c r="RTK198" s="54"/>
      <c r="RTL198" s="54"/>
      <c r="RTM198" s="54"/>
      <c r="RTN198" s="54"/>
      <c r="RTO198" s="54"/>
      <c r="RTP198" s="54"/>
      <c r="RTQ198" s="54"/>
      <c r="RTR198" s="54"/>
      <c r="RTS198" s="54"/>
      <c r="RTT198" s="54"/>
      <c r="RTU198" s="54"/>
      <c r="RTV198" s="54"/>
      <c r="RTW198" s="54"/>
      <c r="RTX198" s="54"/>
      <c r="RTY198" s="54"/>
      <c r="RTZ198" s="54"/>
      <c r="RUA198" s="54"/>
      <c r="RUB198" s="54"/>
      <c r="RUC198" s="54"/>
      <c r="RUD198" s="54"/>
      <c r="RUE198" s="54"/>
      <c r="RUF198" s="54"/>
      <c r="RUG198" s="54"/>
      <c r="RUH198" s="54"/>
      <c r="RUI198" s="54"/>
      <c r="RUJ198" s="54"/>
      <c r="RUK198" s="54"/>
      <c r="RUL198" s="54"/>
      <c r="RUM198" s="54"/>
      <c r="RUN198" s="54"/>
      <c r="RUO198" s="54"/>
      <c r="RUP198" s="54"/>
      <c r="RUQ198" s="54"/>
      <c r="RUR198" s="54"/>
      <c r="RUS198" s="54"/>
      <c r="RUT198" s="54"/>
      <c r="RUU198" s="54"/>
      <c r="RUV198" s="54"/>
      <c r="RUW198" s="54"/>
      <c r="RUX198" s="54"/>
      <c r="RUY198" s="54"/>
      <c r="RUZ198" s="54"/>
      <c r="RVA198" s="54"/>
      <c r="RVB198" s="54"/>
      <c r="RVC198" s="54"/>
      <c r="RVD198" s="54"/>
      <c r="RVE198" s="54"/>
      <c r="RVF198" s="54"/>
      <c r="RVG198" s="54"/>
      <c r="RVH198" s="54"/>
      <c r="RVI198" s="54"/>
      <c r="RVJ198" s="54"/>
      <c r="RVK198" s="54"/>
      <c r="RVL198" s="54"/>
      <c r="RVM198" s="54"/>
      <c r="RVN198" s="54"/>
      <c r="RVO198" s="54"/>
      <c r="RVP198" s="54"/>
      <c r="RVQ198" s="54"/>
      <c r="RVR198" s="54"/>
      <c r="RVS198" s="54"/>
      <c r="RVT198" s="54"/>
      <c r="RVU198" s="54"/>
      <c r="RVV198" s="54"/>
      <c r="RVW198" s="54"/>
      <c r="RVX198" s="54"/>
      <c r="RVY198" s="54"/>
      <c r="RVZ198" s="54"/>
      <c r="RWA198" s="54"/>
      <c r="RWB198" s="54"/>
      <c r="RWC198" s="54"/>
      <c r="RWD198" s="54"/>
      <c r="RWE198" s="54"/>
      <c r="RWF198" s="54"/>
      <c r="RWG198" s="54"/>
      <c r="RWH198" s="54"/>
      <c r="RWI198" s="54"/>
      <c r="RWJ198" s="54"/>
      <c r="RWK198" s="54"/>
      <c r="RWL198" s="54"/>
      <c r="RWM198" s="54"/>
      <c r="RWN198" s="54"/>
      <c r="RWO198" s="54"/>
      <c r="RWP198" s="54"/>
      <c r="RWQ198" s="54"/>
      <c r="RWR198" s="54"/>
      <c r="RWS198" s="54"/>
      <c r="RWT198" s="54"/>
      <c r="RWU198" s="54"/>
      <c r="RWV198" s="54"/>
      <c r="RWW198" s="54"/>
      <c r="RWX198" s="54"/>
      <c r="RWY198" s="54"/>
      <c r="RWZ198" s="54"/>
      <c r="RXA198" s="54"/>
      <c r="RXB198" s="54"/>
      <c r="RXC198" s="54"/>
      <c r="RXD198" s="54"/>
      <c r="RXE198" s="54"/>
      <c r="RXF198" s="54"/>
      <c r="RXG198" s="54"/>
      <c r="RXH198" s="54"/>
      <c r="RXI198" s="54"/>
      <c r="RXJ198" s="54"/>
      <c r="RXK198" s="54"/>
      <c r="RXL198" s="54"/>
      <c r="RXM198" s="54"/>
      <c r="RXN198" s="54"/>
      <c r="RXO198" s="54"/>
      <c r="RXP198" s="54"/>
      <c r="RXQ198" s="54"/>
      <c r="RXR198" s="54"/>
      <c r="RXS198" s="54"/>
      <c r="RXT198" s="54"/>
      <c r="RXU198" s="54"/>
      <c r="RXV198" s="54"/>
      <c r="RXW198" s="54"/>
      <c r="RXX198" s="54"/>
      <c r="RXY198" s="54"/>
      <c r="RXZ198" s="54"/>
      <c r="RYA198" s="54"/>
      <c r="RYB198" s="54"/>
      <c r="RYC198" s="54"/>
      <c r="RYD198" s="54"/>
      <c r="RYE198" s="54"/>
      <c r="RYF198" s="54"/>
      <c r="RYG198" s="54"/>
      <c r="RYH198" s="54"/>
      <c r="RYI198" s="54"/>
      <c r="RYJ198" s="54"/>
      <c r="RYK198" s="54"/>
      <c r="RYL198" s="54"/>
      <c r="RYM198" s="54"/>
      <c r="RYN198" s="54"/>
      <c r="RYO198" s="54"/>
      <c r="RYP198" s="54"/>
      <c r="RYQ198" s="54"/>
      <c r="RYR198" s="54"/>
      <c r="RYS198" s="54"/>
      <c r="RYT198" s="54"/>
      <c r="RYU198" s="54"/>
      <c r="RYV198" s="54"/>
      <c r="RYW198" s="54"/>
      <c r="RYX198" s="54"/>
      <c r="RYY198" s="54"/>
      <c r="RYZ198" s="54"/>
      <c r="RZA198" s="54"/>
      <c r="RZB198" s="54"/>
      <c r="RZC198" s="54"/>
      <c r="RZD198" s="54"/>
      <c r="RZE198" s="54"/>
      <c r="RZF198" s="54"/>
      <c r="RZG198" s="54"/>
      <c r="RZH198" s="54"/>
      <c r="RZI198" s="54"/>
      <c r="RZJ198" s="54"/>
      <c r="RZK198" s="54"/>
      <c r="RZL198" s="54"/>
      <c r="RZM198" s="54"/>
      <c r="RZN198" s="54"/>
      <c r="RZO198" s="54"/>
      <c r="RZP198" s="54"/>
      <c r="RZQ198" s="54"/>
      <c r="RZR198" s="54"/>
      <c r="RZS198" s="54"/>
      <c r="RZT198" s="54"/>
      <c r="RZU198" s="54"/>
      <c r="RZV198" s="54"/>
      <c r="RZW198" s="54"/>
      <c r="RZX198" s="54"/>
      <c r="RZY198" s="54"/>
      <c r="RZZ198" s="54"/>
      <c r="SAA198" s="54"/>
      <c r="SAB198" s="54"/>
      <c r="SAC198" s="54"/>
      <c r="SAD198" s="54"/>
      <c r="SAE198" s="54"/>
      <c r="SAF198" s="54"/>
      <c r="SAG198" s="54"/>
      <c r="SAH198" s="54"/>
      <c r="SAI198" s="54"/>
      <c r="SAJ198" s="54"/>
      <c r="SAK198" s="54"/>
      <c r="SAL198" s="54"/>
      <c r="SAM198" s="54"/>
      <c r="SAN198" s="54"/>
      <c r="SAO198" s="54"/>
      <c r="SAP198" s="54"/>
      <c r="SAQ198" s="54"/>
      <c r="SAR198" s="54"/>
      <c r="SAS198" s="54"/>
      <c r="SAT198" s="54"/>
      <c r="SAU198" s="54"/>
      <c r="SAV198" s="54"/>
      <c r="SAW198" s="54"/>
      <c r="SAX198" s="54"/>
      <c r="SAY198" s="54"/>
      <c r="SAZ198" s="54"/>
      <c r="SBA198" s="54"/>
      <c r="SBB198" s="54"/>
      <c r="SBC198" s="54"/>
      <c r="SBD198" s="54"/>
      <c r="SBE198" s="54"/>
      <c r="SBF198" s="54"/>
      <c r="SBG198" s="54"/>
      <c r="SBH198" s="54"/>
      <c r="SBI198" s="54"/>
      <c r="SBJ198" s="54"/>
      <c r="SBK198" s="54"/>
      <c r="SBL198" s="54"/>
      <c r="SBM198" s="54"/>
      <c r="SBN198" s="54"/>
      <c r="SBO198" s="54"/>
      <c r="SBP198" s="54"/>
      <c r="SBQ198" s="54"/>
      <c r="SBR198" s="54"/>
      <c r="SBS198" s="54"/>
      <c r="SBT198" s="54"/>
      <c r="SBU198" s="54"/>
      <c r="SBV198" s="54"/>
      <c r="SBW198" s="54"/>
      <c r="SBX198" s="54"/>
      <c r="SBY198" s="54"/>
      <c r="SBZ198" s="54"/>
      <c r="SCA198" s="54"/>
      <c r="SCB198" s="54"/>
      <c r="SCC198" s="54"/>
      <c r="SCD198" s="54"/>
      <c r="SCE198" s="54"/>
      <c r="SCF198" s="54"/>
      <c r="SCG198" s="54"/>
      <c r="SCH198" s="54"/>
      <c r="SCI198" s="54"/>
      <c r="SCJ198" s="54"/>
      <c r="SCK198" s="54"/>
      <c r="SCL198" s="54"/>
      <c r="SCM198" s="54"/>
      <c r="SCN198" s="54"/>
      <c r="SCO198" s="54"/>
      <c r="SCP198" s="54"/>
      <c r="SCQ198" s="54"/>
      <c r="SCR198" s="54"/>
      <c r="SCS198" s="54"/>
      <c r="SCT198" s="54"/>
      <c r="SCU198" s="54"/>
      <c r="SCV198" s="54"/>
      <c r="SCW198" s="54"/>
      <c r="SCX198" s="54"/>
      <c r="SCY198" s="54"/>
      <c r="SCZ198" s="54"/>
      <c r="SDA198" s="54"/>
      <c r="SDB198" s="54"/>
      <c r="SDC198" s="54"/>
      <c r="SDD198" s="54"/>
      <c r="SDE198" s="54"/>
      <c r="SDF198" s="54"/>
      <c r="SDG198" s="54"/>
      <c r="SDH198" s="54"/>
      <c r="SDI198" s="54"/>
      <c r="SDJ198" s="54"/>
      <c r="SDK198" s="54"/>
      <c r="SDL198" s="54"/>
      <c r="SDM198" s="54"/>
      <c r="SDN198" s="54"/>
      <c r="SDO198" s="54"/>
      <c r="SDP198" s="54"/>
      <c r="SDQ198" s="54"/>
      <c r="SDR198" s="54"/>
      <c r="SDS198" s="54"/>
      <c r="SDT198" s="54"/>
      <c r="SDU198" s="54"/>
      <c r="SDV198" s="54"/>
      <c r="SDW198" s="54"/>
      <c r="SDX198" s="54"/>
      <c r="SDY198" s="54"/>
      <c r="SDZ198" s="54"/>
      <c r="SEA198" s="54"/>
      <c r="SEB198" s="54"/>
      <c r="SEC198" s="54"/>
      <c r="SED198" s="54"/>
      <c r="SEE198" s="54"/>
      <c r="SEF198" s="54"/>
      <c r="SEG198" s="54"/>
      <c r="SEH198" s="54"/>
      <c r="SEI198" s="54"/>
      <c r="SEJ198" s="54"/>
      <c r="SEK198" s="54"/>
      <c r="SEL198" s="54"/>
      <c r="SEM198" s="54"/>
      <c r="SEN198" s="54"/>
      <c r="SEO198" s="54"/>
      <c r="SEP198" s="54"/>
      <c r="SEQ198" s="54"/>
      <c r="SER198" s="54"/>
      <c r="SES198" s="54"/>
      <c r="SET198" s="54"/>
      <c r="SEU198" s="54"/>
      <c r="SEV198" s="54"/>
      <c r="SEW198" s="54"/>
      <c r="SEX198" s="54"/>
      <c r="SEY198" s="54"/>
      <c r="SEZ198" s="54"/>
      <c r="SFA198" s="54"/>
      <c r="SFB198" s="54"/>
      <c r="SFC198" s="54"/>
      <c r="SFD198" s="54"/>
      <c r="SFE198" s="54"/>
      <c r="SFF198" s="54"/>
      <c r="SFG198" s="54"/>
      <c r="SFH198" s="54"/>
      <c r="SFI198" s="54"/>
      <c r="SFJ198" s="54"/>
      <c r="SFK198" s="54"/>
      <c r="SFL198" s="54"/>
      <c r="SFM198" s="54"/>
      <c r="SFN198" s="54"/>
      <c r="SFO198" s="54"/>
      <c r="SFP198" s="54"/>
      <c r="SFQ198" s="54"/>
      <c r="SFR198" s="54"/>
      <c r="SFS198" s="54"/>
      <c r="SFT198" s="54"/>
      <c r="SFU198" s="54"/>
      <c r="SFV198" s="54"/>
      <c r="SFW198" s="54"/>
      <c r="SFX198" s="54"/>
      <c r="SFY198" s="54"/>
      <c r="SFZ198" s="54"/>
      <c r="SGA198" s="54"/>
      <c r="SGB198" s="54"/>
      <c r="SGC198" s="54"/>
      <c r="SGD198" s="54"/>
      <c r="SGE198" s="54"/>
      <c r="SGF198" s="54"/>
      <c r="SGG198" s="54"/>
      <c r="SGH198" s="54"/>
      <c r="SGI198" s="54"/>
      <c r="SGJ198" s="54"/>
      <c r="SGK198" s="54"/>
      <c r="SGL198" s="54"/>
      <c r="SGM198" s="54"/>
      <c r="SGN198" s="54"/>
      <c r="SGO198" s="54"/>
      <c r="SGP198" s="54"/>
      <c r="SGQ198" s="54"/>
      <c r="SGR198" s="54"/>
      <c r="SGS198" s="54"/>
      <c r="SGT198" s="54"/>
      <c r="SGU198" s="54"/>
      <c r="SGV198" s="54"/>
      <c r="SGW198" s="54"/>
      <c r="SGX198" s="54"/>
      <c r="SGY198" s="54"/>
      <c r="SGZ198" s="54"/>
      <c r="SHA198" s="54"/>
      <c r="SHB198" s="54"/>
      <c r="SHC198" s="54"/>
      <c r="SHD198" s="54"/>
      <c r="SHE198" s="54"/>
      <c r="SHF198" s="54"/>
      <c r="SHG198" s="54"/>
      <c r="SHH198" s="54"/>
      <c r="SHI198" s="54"/>
      <c r="SHJ198" s="54"/>
      <c r="SHK198" s="54"/>
      <c r="SHL198" s="54"/>
      <c r="SHM198" s="54"/>
      <c r="SHN198" s="54"/>
      <c r="SHO198" s="54"/>
      <c r="SHP198" s="54"/>
      <c r="SHQ198" s="54"/>
      <c r="SHR198" s="54"/>
      <c r="SHS198" s="54"/>
      <c r="SHT198" s="54"/>
      <c r="SHU198" s="54"/>
      <c r="SHV198" s="54"/>
      <c r="SHW198" s="54"/>
      <c r="SHX198" s="54"/>
      <c r="SHY198" s="54"/>
      <c r="SHZ198" s="54"/>
      <c r="SIA198" s="54"/>
      <c r="SIB198" s="54"/>
      <c r="SIC198" s="54"/>
      <c r="SID198" s="54"/>
      <c r="SIE198" s="54"/>
      <c r="SIF198" s="54"/>
      <c r="SIG198" s="54"/>
      <c r="SIH198" s="54"/>
      <c r="SII198" s="54"/>
      <c r="SIJ198" s="54"/>
      <c r="SIK198" s="54"/>
      <c r="SIL198" s="54"/>
      <c r="SIM198" s="54"/>
      <c r="SIN198" s="54"/>
      <c r="SIO198" s="54"/>
      <c r="SIP198" s="54"/>
      <c r="SIQ198" s="54"/>
      <c r="SIR198" s="54"/>
      <c r="SIS198" s="54"/>
      <c r="SIT198" s="54"/>
      <c r="SIU198" s="54"/>
      <c r="SIV198" s="54"/>
      <c r="SIW198" s="54"/>
      <c r="SIX198" s="54"/>
      <c r="SIY198" s="54"/>
      <c r="SIZ198" s="54"/>
      <c r="SJA198" s="54"/>
      <c r="SJB198" s="54"/>
      <c r="SJC198" s="54"/>
      <c r="SJD198" s="54"/>
      <c r="SJE198" s="54"/>
      <c r="SJF198" s="54"/>
      <c r="SJG198" s="54"/>
      <c r="SJH198" s="54"/>
      <c r="SJI198" s="54"/>
      <c r="SJJ198" s="54"/>
      <c r="SJK198" s="54"/>
      <c r="SJL198" s="54"/>
      <c r="SJM198" s="54"/>
      <c r="SJN198" s="54"/>
      <c r="SJO198" s="54"/>
      <c r="SJP198" s="54"/>
      <c r="SJQ198" s="54"/>
      <c r="SJR198" s="54"/>
      <c r="SJS198" s="54"/>
      <c r="SJT198" s="54"/>
      <c r="SJU198" s="54"/>
      <c r="SJV198" s="54"/>
      <c r="SJW198" s="54"/>
      <c r="SJX198" s="54"/>
      <c r="SJY198" s="54"/>
      <c r="SJZ198" s="54"/>
      <c r="SKA198" s="54"/>
      <c r="SKB198" s="54"/>
      <c r="SKC198" s="54"/>
      <c r="SKD198" s="54"/>
      <c r="SKE198" s="54"/>
      <c r="SKF198" s="54"/>
      <c r="SKG198" s="54"/>
      <c r="SKH198" s="54"/>
      <c r="SKI198" s="54"/>
      <c r="SKJ198" s="54"/>
      <c r="SKK198" s="54"/>
      <c r="SKL198" s="54"/>
      <c r="SKM198" s="54"/>
      <c r="SKN198" s="54"/>
      <c r="SKO198" s="54"/>
      <c r="SKP198" s="54"/>
      <c r="SKQ198" s="54"/>
      <c r="SKR198" s="54"/>
      <c r="SKS198" s="54"/>
      <c r="SKT198" s="54"/>
      <c r="SKU198" s="54"/>
      <c r="SKV198" s="54"/>
      <c r="SKW198" s="54"/>
      <c r="SKX198" s="54"/>
      <c r="SKY198" s="54"/>
      <c r="SKZ198" s="54"/>
      <c r="SLA198" s="54"/>
      <c r="SLB198" s="54"/>
      <c r="SLC198" s="54"/>
      <c r="SLD198" s="54"/>
      <c r="SLE198" s="54"/>
      <c r="SLF198" s="54"/>
      <c r="SLG198" s="54"/>
      <c r="SLH198" s="54"/>
      <c r="SLI198" s="54"/>
      <c r="SLJ198" s="54"/>
      <c r="SLK198" s="54"/>
      <c r="SLL198" s="54"/>
      <c r="SLM198" s="54"/>
      <c r="SLN198" s="54"/>
      <c r="SLO198" s="54"/>
      <c r="SLP198" s="54"/>
      <c r="SLQ198" s="54"/>
      <c r="SLR198" s="54"/>
      <c r="SLS198" s="54"/>
      <c r="SLT198" s="54"/>
      <c r="SLU198" s="54"/>
      <c r="SLV198" s="54"/>
      <c r="SLW198" s="54"/>
      <c r="SLX198" s="54"/>
      <c r="SLY198" s="54"/>
      <c r="SLZ198" s="54"/>
      <c r="SMA198" s="54"/>
      <c r="SMB198" s="54"/>
      <c r="SMC198" s="54"/>
      <c r="SMD198" s="54"/>
      <c r="SME198" s="54"/>
      <c r="SMF198" s="54"/>
      <c r="SMG198" s="54"/>
      <c r="SMH198" s="54"/>
      <c r="SMI198" s="54"/>
      <c r="SMJ198" s="54"/>
      <c r="SMK198" s="54"/>
      <c r="SML198" s="54"/>
      <c r="SMM198" s="54"/>
      <c r="SMN198" s="54"/>
      <c r="SMO198" s="54"/>
      <c r="SMP198" s="54"/>
      <c r="SMQ198" s="54"/>
      <c r="SMR198" s="54"/>
      <c r="SMS198" s="54"/>
      <c r="SMT198" s="54"/>
      <c r="SMU198" s="54"/>
      <c r="SMV198" s="54"/>
      <c r="SMW198" s="54"/>
      <c r="SMX198" s="54"/>
      <c r="SMY198" s="54"/>
      <c r="SMZ198" s="54"/>
      <c r="SNA198" s="54"/>
      <c r="SNB198" s="54"/>
      <c r="SNC198" s="54"/>
      <c r="SND198" s="54"/>
      <c r="SNE198" s="54"/>
      <c r="SNF198" s="54"/>
      <c r="SNG198" s="54"/>
      <c r="SNH198" s="54"/>
      <c r="SNI198" s="54"/>
      <c r="SNJ198" s="54"/>
      <c r="SNK198" s="54"/>
      <c r="SNL198" s="54"/>
      <c r="SNM198" s="54"/>
      <c r="SNN198" s="54"/>
      <c r="SNO198" s="54"/>
      <c r="SNP198" s="54"/>
      <c r="SNQ198" s="54"/>
      <c r="SNR198" s="54"/>
      <c r="SNS198" s="54"/>
      <c r="SNT198" s="54"/>
      <c r="SNU198" s="54"/>
      <c r="SNV198" s="54"/>
      <c r="SNW198" s="54"/>
      <c r="SNX198" s="54"/>
      <c r="SNY198" s="54"/>
      <c r="SNZ198" s="54"/>
      <c r="SOA198" s="54"/>
      <c r="SOB198" s="54"/>
      <c r="SOC198" s="54"/>
      <c r="SOD198" s="54"/>
      <c r="SOE198" s="54"/>
      <c r="SOF198" s="54"/>
      <c r="SOG198" s="54"/>
      <c r="SOH198" s="54"/>
      <c r="SOI198" s="54"/>
      <c r="SOJ198" s="54"/>
      <c r="SOK198" s="54"/>
      <c r="SOL198" s="54"/>
      <c r="SOM198" s="54"/>
      <c r="SON198" s="54"/>
      <c r="SOO198" s="54"/>
      <c r="SOP198" s="54"/>
      <c r="SOQ198" s="54"/>
      <c r="SOR198" s="54"/>
      <c r="SOS198" s="54"/>
      <c r="SOT198" s="54"/>
      <c r="SOU198" s="54"/>
      <c r="SOV198" s="54"/>
      <c r="SOW198" s="54"/>
      <c r="SOX198" s="54"/>
      <c r="SOY198" s="54"/>
      <c r="SOZ198" s="54"/>
      <c r="SPA198" s="54"/>
      <c r="SPB198" s="54"/>
      <c r="SPC198" s="54"/>
      <c r="SPD198" s="54"/>
      <c r="SPE198" s="54"/>
      <c r="SPF198" s="54"/>
      <c r="SPG198" s="54"/>
      <c r="SPH198" s="54"/>
      <c r="SPI198" s="54"/>
      <c r="SPJ198" s="54"/>
      <c r="SPK198" s="54"/>
      <c r="SPL198" s="54"/>
      <c r="SPM198" s="54"/>
      <c r="SPN198" s="54"/>
      <c r="SPO198" s="54"/>
      <c r="SPP198" s="54"/>
      <c r="SPQ198" s="54"/>
      <c r="SPR198" s="54"/>
      <c r="SPS198" s="54"/>
      <c r="SPT198" s="54"/>
      <c r="SPU198" s="54"/>
      <c r="SPV198" s="54"/>
      <c r="SPW198" s="54"/>
      <c r="SPX198" s="54"/>
      <c r="SPY198" s="54"/>
      <c r="SPZ198" s="54"/>
      <c r="SQA198" s="54"/>
      <c r="SQB198" s="54"/>
      <c r="SQC198" s="54"/>
      <c r="SQD198" s="54"/>
      <c r="SQE198" s="54"/>
      <c r="SQF198" s="54"/>
      <c r="SQG198" s="54"/>
      <c r="SQH198" s="54"/>
      <c r="SQI198" s="54"/>
      <c r="SQJ198" s="54"/>
      <c r="SQK198" s="54"/>
      <c r="SQL198" s="54"/>
      <c r="SQM198" s="54"/>
      <c r="SQN198" s="54"/>
      <c r="SQO198" s="54"/>
      <c r="SQP198" s="54"/>
      <c r="SQQ198" s="54"/>
      <c r="SQR198" s="54"/>
      <c r="SQS198" s="54"/>
      <c r="SQT198" s="54"/>
      <c r="SQU198" s="54"/>
      <c r="SQV198" s="54"/>
      <c r="SQW198" s="54"/>
      <c r="SQX198" s="54"/>
      <c r="SQY198" s="54"/>
      <c r="SQZ198" s="54"/>
      <c r="SRA198" s="54"/>
      <c r="SRB198" s="54"/>
      <c r="SRC198" s="54"/>
      <c r="SRD198" s="54"/>
      <c r="SRE198" s="54"/>
      <c r="SRF198" s="54"/>
      <c r="SRG198" s="54"/>
      <c r="SRH198" s="54"/>
      <c r="SRI198" s="54"/>
      <c r="SRJ198" s="54"/>
      <c r="SRK198" s="54"/>
      <c r="SRL198" s="54"/>
      <c r="SRM198" s="54"/>
      <c r="SRN198" s="54"/>
      <c r="SRO198" s="54"/>
      <c r="SRP198" s="54"/>
      <c r="SRQ198" s="54"/>
      <c r="SRR198" s="54"/>
      <c r="SRS198" s="54"/>
      <c r="SRT198" s="54"/>
      <c r="SRU198" s="54"/>
      <c r="SRV198" s="54"/>
      <c r="SRW198" s="54"/>
      <c r="SRX198" s="54"/>
      <c r="SRY198" s="54"/>
      <c r="SRZ198" s="54"/>
      <c r="SSA198" s="54"/>
      <c r="SSB198" s="54"/>
      <c r="SSC198" s="54"/>
      <c r="SSD198" s="54"/>
      <c r="SSE198" s="54"/>
      <c r="SSF198" s="54"/>
      <c r="SSG198" s="54"/>
      <c r="SSH198" s="54"/>
      <c r="SSI198" s="54"/>
      <c r="SSJ198" s="54"/>
      <c r="SSK198" s="54"/>
      <c r="SSL198" s="54"/>
      <c r="SSM198" s="54"/>
      <c r="SSN198" s="54"/>
      <c r="SSO198" s="54"/>
      <c r="SSP198" s="54"/>
      <c r="SSQ198" s="54"/>
      <c r="SSR198" s="54"/>
      <c r="SSS198" s="54"/>
      <c r="SST198" s="54"/>
      <c r="SSU198" s="54"/>
      <c r="SSV198" s="54"/>
      <c r="SSW198" s="54"/>
      <c r="SSX198" s="54"/>
      <c r="SSY198" s="54"/>
      <c r="SSZ198" s="54"/>
      <c r="STA198" s="54"/>
      <c r="STB198" s="54"/>
      <c r="STC198" s="54"/>
      <c r="STD198" s="54"/>
      <c r="STE198" s="54"/>
      <c r="STF198" s="54"/>
      <c r="STG198" s="54"/>
      <c r="STH198" s="54"/>
      <c r="STI198" s="54"/>
      <c r="STJ198" s="54"/>
      <c r="STK198" s="54"/>
      <c r="STL198" s="54"/>
      <c r="STM198" s="54"/>
      <c r="STN198" s="54"/>
      <c r="STO198" s="54"/>
      <c r="STP198" s="54"/>
      <c r="STQ198" s="54"/>
      <c r="STR198" s="54"/>
      <c r="STS198" s="54"/>
      <c r="STT198" s="54"/>
      <c r="STU198" s="54"/>
      <c r="STV198" s="54"/>
      <c r="STW198" s="54"/>
      <c r="STX198" s="54"/>
      <c r="STY198" s="54"/>
      <c r="STZ198" s="54"/>
      <c r="SUA198" s="54"/>
      <c r="SUB198" s="54"/>
      <c r="SUC198" s="54"/>
      <c r="SUD198" s="54"/>
      <c r="SUE198" s="54"/>
      <c r="SUF198" s="54"/>
      <c r="SUG198" s="54"/>
      <c r="SUH198" s="54"/>
      <c r="SUI198" s="54"/>
      <c r="SUJ198" s="54"/>
      <c r="SUK198" s="54"/>
      <c r="SUL198" s="54"/>
      <c r="SUM198" s="54"/>
      <c r="SUN198" s="54"/>
      <c r="SUO198" s="54"/>
      <c r="SUP198" s="54"/>
      <c r="SUQ198" s="54"/>
      <c r="SUR198" s="54"/>
      <c r="SUS198" s="54"/>
      <c r="SUT198" s="54"/>
      <c r="SUU198" s="54"/>
      <c r="SUV198" s="54"/>
      <c r="SUW198" s="54"/>
      <c r="SUX198" s="54"/>
      <c r="SUY198" s="54"/>
      <c r="SUZ198" s="54"/>
      <c r="SVA198" s="54"/>
      <c r="SVB198" s="54"/>
      <c r="SVC198" s="54"/>
      <c r="SVD198" s="54"/>
      <c r="SVE198" s="54"/>
      <c r="SVF198" s="54"/>
      <c r="SVG198" s="54"/>
      <c r="SVH198" s="54"/>
      <c r="SVI198" s="54"/>
      <c r="SVJ198" s="54"/>
      <c r="SVK198" s="54"/>
      <c r="SVL198" s="54"/>
      <c r="SVM198" s="54"/>
      <c r="SVN198" s="54"/>
      <c r="SVO198" s="54"/>
      <c r="SVP198" s="54"/>
      <c r="SVQ198" s="54"/>
      <c r="SVR198" s="54"/>
      <c r="SVS198" s="54"/>
      <c r="SVT198" s="54"/>
      <c r="SVU198" s="54"/>
      <c r="SVV198" s="54"/>
      <c r="SVW198" s="54"/>
      <c r="SVX198" s="54"/>
      <c r="SVY198" s="54"/>
      <c r="SVZ198" s="54"/>
      <c r="SWA198" s="54"/>
      <c r="SWB198" s="54"/>
      <c r="SWC198" s="54"/>
      <c r="SWD198" s="54"/>
      <c r="SWE198" s="54"/>
      <c r="SWF198" s="54"/>
      <c r="SWG198" s="54"/>
      <c r="SWH198" s="54"/>
      <c r="SWI198" s="54"/>
      <c r="SWJ198" s="54"/>
      <c r="SWK198" s="54"/>
      <c r="SWL198" s="54"/>
      <c r="SWM198" s="54"/>
      <c r="SWN198" s="54"/>
      <c r="SWO198" s="54"/>
      <c r="SWP198" s="54"/>
      <c r="SWQ198" s="54"/>
      <c r="SWR198" s="54"/>
      <c r="SWS198" s="54"/>
      <c r="SWT198" s="54"/>
      <c r="SWU198" s="54"/>
      <c r="SWV198" s="54"/>
      <c r="SWW198" s="54"/>
      <c r="SWX198" s="54"/>
      <c r="SWY198" s="54"/>
      <c r="SWZ198" s="54"/>
      <c r="SXA198" s="54"/>
      <c r="SXB198" s="54"/>
      <c r="SXC198" s="54"/>
      <c r="SXD198" s="54"/>
      <c r="SXE198" s="54"/>
      <c r="SXF198" s="54"/>
      <c r="SXG198" s="54"/>
      <c r="SXH198" s="54"/>
      <c r="SXI198" s="54"/>
      <c r="SXJ198" s="54"/>
      <c r="SXK198" s="54"/>
      <c r="SXL198" s="54"/>
      <c r="SXM198" s="54"/>
      <c r="SXN198" s="54"/>
      <c r="SXO198" s="54"/>
      <c r="SXP198" s="54"/>
      <c r="SXQ198" s="54"/>
      <c r="SXR198" s="54"/>
      <c r="SXS198" s="54"/>
      <c r="SXT198" s="54"/>
      <c r="SXU198" s="54"/>
      <c r="SXV198" s="54"/>
      <c r="SXW198" s="54"/>
      <c r="SXX198" s="54"/>
      <c r="SXY198" s="54"/>
      <c r="SXZ198" s="54"/>
      <c r="SYA198" s="54"/>
      <c r="SYB198" s="54"/>
      <c r="SYC198" s="54"/>
      <c r="SYD198" s="54"/>
      <c r="SYE198" s="54"/>
      <c r="SYF198" s="54"/>
      <c r="SYG198" s="54"/>
      <c r="SYH198" s="54"/>
      <c r="SYI198" s="54"/>
      <c r="SYJ198" s="54"/>
      <c r="SYK198" s="54"/>
      <c r="SYL198" s="54"/>
      <c r="SYM198" s="54"/>
      <c r="SYN198" s="54"/>
      <c r="SYO198" s="54"/>
      <c r="SYP198" s="54"/>
      <c r="SYQ198" s="54"/>
      <c r="SYR198" s="54"/>
      <c r="SYS198" s="54"/>
      <c r="SYT198" s="54"/>
      <c r="SYU198" s="54"/>
      <c r="SYV198" s="54"/>
      <c r="SYW198" s="54"/>
      <c r="SYX198" s="54"/>
      <c r="SYY198" s="54"/>
      <c r="SYZ198" s="54"/>
      <c r="SZA198" s="54"/>
      <c r="SZB198" s="54"/>
      <c r="SZC198" s="54"/>
      <c r="SZD198" s="54"/>
      <c r="SZE198" s="54"/>
      <c r="SZF198" s="54"/>
      <c r="SZG198" s="54"/>
      <c r="SZH198" s="54"/>
      <c r="SZI198" s="54"/>
      <c r="SZJ198" s="54"/>
      <c r="SZK198" s="54"/>
      <c r="SZL198" s="54"/>
      <c r="SZM198" s="54"/>
      <c r="SZN198" s="54"/>
      <c r="SZO198" s="54"/>
      <c r="SZP198" s="54"/>
      <c r="SZQ198" s="54"/>
      <c r="SZR198" s="54"/>
      <c r="SZS198" s="54"/>
      <c r="SZT198" s="54"/>
      <c r="SZU198" s="54"/>
      <c r="SZV198" s="54"/>
      <c r="SZW198" s="54"/>
      <c r="SZX198" s="54"/>
      <c r="SZY198" s="54"/>
      <c r="SZZ198" s="54"/>
      <c r="TAA198" s="54"/>
      <c r="TAB198" s="54"/>
      <c r="TAC198" s="54"/>
      <c r="TAD198" s="54"/>
      <c r="TAE198" s="54"/>
      <c r="TAF198" s="54"/>
      <c r="TAG198" s="54"/>
      <c r="TAH198" s="54"/>
      <c r="TAI198" s="54"/>
      <c r="TAJ198" s="54"/>
      <c r="TAK198" s="54"/>
      <c r="TAL198" s="54"/>
      <c r="TAM198" s="54"/>
      <c r="TAN198" s="54"/>
      <c r="TAO198" s="54"/>
      <c r="TAP198" s="54"/>
      <c r="TAQ198" s="54"/>
      <c r="TAR198" s="54"/>
      <c r="TAS198" s="54"/>
      <c r="TAT198" s="54"/>
      <c r="TAU198" s="54"/>
      <c r="TAV198" s="54"/>
      <c r="TAW198" s="54"/>
      <c r="TAX198" s="54"/>
      <c r="TAY198" s="54"/>
      <c r="TAZ198" s="54"/>
      <c r="TBA198" s="54"/>
      <c r="TBB198" s="54"/>
      <c r="TBC198" s="54"/>
      <c r="TBD198" s="54"/>
      <c r="TBE198" s="54"/>
      <c r="TBF198" s="54"/>
      <c r="TBG198" s="54"/>
      <c r="TBH198" s="54"/>
      <c r="TBI198" s="54"/>
      <c r="TBJ198" s="54"/>
      <c r="TBK198" s="54"/>
      <c r="TBL198" s="54"/>
      <c r="TBM198" s="54"/>
      <c r="TBN198" s="54"/>
      <c r="TBO198" s="54"/>
      <c r="TBP198" s="54"/>
      <c r="TBQ198" s="54"/>
      <c r="TBR198" s="54"/>
      <c r="TBS198" s="54"/>
      <c r="TBT198" s="54"/>
      <c r="TBU198" s="54"/>
      <c r="TBV198" s="54"/>
      <c r="TBW198" s="54"/>
      <c r="TBX198" s="54"/>
      <c r="TBY198" s="54"/>
      <c r="TBZ198" s="54"/>
      <c r="TCA198" s="54"/>
      <c r="TCB198" s="54"/>
      <c r="TCC198" s="54"/>
      <c r="TCD198" s="54"/>
      <c r="TCE198" s="54"/>
      <c r="TCF198" s="54"/>
      <c r="TCG198" s="54"/>
      <c r="TCH198" s="54"/>
      <c r="TCI198" s="54"/>
      <c r="TCJ198" s="54"/>
      <c r="TCK198" s="54"/>
      <c r="TCL198" s="54"/>
      <c r="TCM198" s="54"/>
      <c r="TCN198" s="54"/>
      <c r="TCO198" s="54"/>
      <c r="TCP198" s="54"/>
      <c r="TCQ198" s="54"/>
      <c r="TCR198" s="54"/>
      <c r="TCS198" s="54"/>
      <c r="TCT198" s="54"/>
      <c r="TCU198" s="54"/>
      <c r="TCV198" s="54"/>
      <c r="TCW198" s="54"/>
      <c r="TCX198" s="54"/>
      <c r="TCY198" s="54"/>
      <c r="TCZ198" s="54"/>
      <c r="TDA198" s="54"/>
      <c r="TDB198" s="54"/>
      <c r="TDC198" s="54"/>
      <c r="TDD198" s="54"/>
      <c r="TDE198" s="54"/>
      <c r="TDF198" s="54"/>
      <c r="TDG198" s="54"/>
      <c r="TDH198" s="54"/>
      <c r="TDI198" s="54"/>
      <c r="TDJ198" s="54"/>
      <c r="TDK198" s="54"/>
      <c r="TDL198" s="54"/>
      <c r="TDM198" s="54"/>
      <c r="TDN198" s="54"/>
      <c r="TDO198" s="54"/>
      <c r="TDP198" s="54"/>
      <c r="TDQ198" s="54"/>
      <c r="TDR198" s="54"/>
      <c r="TDS198" s="54"/>
      <c r="TDT198" s="54"/>
      <c r="TDU198" s="54"/>
      <c r="TDV198" s="54"/>
      <c r="TDW198" s="54"/>
      <c r="TDX198" s="54"/>
      <c r="TDY198" s="54"/>
      <c r="TDZ198" s="54"/>
      <c r="TEA198" s="54"/>
      <c r="TEB198" s="54"/>
      <c r="TEC198" s="54"/>
      <c r="TED198" s="54"/>
      <c r="TEE198" s="54"/>
      <c r="TEF198" s="54"/>
      <c r="TEG198" s="54"/>
      <c r="TEH198" s="54"/>
      <c r="TEI198" s="54"/>
      <c r="TEJ198" s="54"/>
      <c r="TEK198" s="54"/>
      <c r="TEL198" s="54"/>
      <c r="TEM198" s="54"/>
      <c r="TEN198" s="54"/>
      <c r="TEO198" s="54"/>
      <c r="TEP198" s="54"/>
      <c r="TEQ198" s="54"/>
      <c r="TER198" s="54"/>
      <c r="TES198" s="54"/>
      <c r="TET198" s="54"/>
      <c r="TEU198" s="54"/>
      <c r="TEV198" s="54"/>
      <c r="TEW198" s="54"/>
      <c r="TEX198" s="54"/>
      <c r="TEY198" s="54"/>
      <c r="TEZ198" s="54"/>
      <c r="TFA198" s="54"/>
      <c r="TFB198" s="54"/>
      <c r="TFC198" s="54"/>
      <c r="TFD198" s="54"/>
      <c r="TFE198" s="54"/>
      <c r="TFF198" s="54"/>
      <c r="TFG198" s="54"/>
      <c r="TFH198" s="54"/>
      <c r="TFI198" s="54"/>
      <c r="TFJ198" s="54"/>
      <c r="TFK198" s="54"/>
      <c r="TFL198" s="54"/>
      <c r="TFM198" s="54"/>
      <c r="TFN198" s="54"/>
      <c r="TFO198" s="54"/>
      <c r="TFP198" s="54"/>
      <c r="TFQ198" s="54"/>
      <c r="TFR198" s="54"/>
      <c r="TFS198" s="54"/>
      <c r="TFT198" s="54"/>
      <c r="TFU198" s="54"/>
      <c r="TFV198" s="54"/>
      <c r="TFW198" s="54"/>
      <c r="TFX198" s="54"/>
      <c r="TFY198" s="54"/>
      <c r="TFZ198" s="54"/>
      <c r="TGA198" s="54"/>
      <c r="TGB198" s="54"/>
      <c r="TGC198" s="54"/>
      <c r="TGD198" s="54"/>
      <c r="TGE198" s="54"/>
      <c r="TGF198" s="54"/>
      <c r="TGG198" s="54"/>
      <c r="TGH198" s="54"/>
      <c r="TGI198" s="54"/>
      <c r="TGJ198" s="54"/>
      <c r="TGK198" s="54"/>
      <c r="TGL198" s="54"/>
      <c r="TGM198" s="54"/>
      <c r="TGN198" s="54"/>
      <c r="TGO198" s="54"/>
      <c r="TGP198" s="54"/>
      <c r="TGQ198" s="54"/>
      <c r="TGR198" s="54"/>
      <c r="TGS198" s="54"/>
      <c r="TGT198" s="54"/>
      <c r="TGU198" s="54"/>
      <c r="TGV198" s="54"/>
      <c r="TGW198" s="54"/>
      <c r="TGX198" s="54"/>
      <c r="TGY198" s="54"/>
      <c r="TGZ198" s="54"/>
      <c r="THA198" s="54"/>
      <c r="THB198" s="54"/>
      <c r="THC198" s="54"/>
      <c r="THD198" s="54"/>
      <c r="THE198" s="54"/>
      <c r="THF198" s="54"/>
      <c r="THG198" s="54"/>
      <c r="THH198" s="54"/>
      <c r="THI198" s="54"/>
      <c r="THJ198" s="54"/>
      <c r="THK198" s="54"/>
      <c r="THL198" s="54"/>
      <c r="THM198" s="54"/>
      <c r="THN198" s="54"/>
      <c r="THO198" s="54"/>
      <c r="THP198" s="54"/>
      <c r="THQ198" s="54"/>
      <c r="THR198" s="54"/>
      <c r="THS198" s="54"/>
      <c r="THT198" s="54"/>
      <c r="THU198" s="54"/>
      <c r="THV198" s="54"/>
      <c r="THW198" s="54"/>
      <c r="THX198" s="54"/>
      <c r="THY198" s="54"/>
      <c r="THZ198" s="54"/>
      <c r="TIA198" s="54"/>
      <c r="TIB198" s="54"/>
      <c r="TIC198" s="54"/>
      <c r="TID198" s="54"/>
      <c r="TIE198" s="54"/>
      <c r="TIF198" s="54"/>
      <c r="TIG198" s="54"/>
      <c r="TIH198" s="54"/>
      <c r="TII198" s="54"/>
      <c r="TIJ198" s="54"/>
      <c r="TIK198" s="54"/>
      <c r="TIL198" s="54"/>
      <c r="TIM198" s="54"/>
      <c r="TIN198" s="54"/>
      <c r="TIO198" s="54"/>
      <c r="TIP198" s="54"/>
      <c r="TIQ198" s="54"/>
      <c r="TIR198" s="54"/>
      <c r="TIS198" s="54"/>
      <c r="TIT198" s="54"/>
      <c r="TIU198" s="54"/>
      <c r="TIV198" s="54"/>
      <c r="TIW198" s="54"/>
      <c r="TIX198" s="54"/>
      <c r="TIY198" s="54"/>
      <c r="TIZ198" s="54"/>
      <c r="TJA198" s="54"/>
      <c r="TJB198" s="54"/>
      <c r="TJC198" s="54"/>
      <c r="TJD198" s="54"/>
      <c r="TJE198" s="54"/>
      <c r="TJF198" s="54"/>
      <c r="TJG198" s="54"/>
      <c r="TJH198" s="54"/>
      <c r="TJI198" s="54"/>
      <c r="TJJ198" s="54"/>
      <c r="TJK198" s="54"/>
      <c r="TJL198" s="54"/>
      <c r="TJM198" s="54"/>
      <c r="TJN198" s="54"/>
      <c r="TJO198" s="54"/>
      <c r="TJP198" s="54"/>
      <c r="TJQ198" s="54"/>
      <c r="TJR198" s="54"/>
      <c r="TJS198" s="54"/>
      <c r="TJT198" s="54"/>
      <c r="TJU198" s="54"/>
      <c r="TJV198" s="54"/>
      <c r="TJW198" s="54"/>
      <c r="TJX198" s="54"/>
      <c r="TJY198" s="54"/>
      <c r="TJZ198" s="54"/>
      <c r="TKA198" s="54"/>
      <c r="TKB198" s="54"/>
      <c r="TKC198" s="54"/>
      <c r="TKD198" s="54"/>
      <c r="TKE198" s="54"/>
      <c r="TKF198" s="54"/>
      <c r="TKG198" s="54"/>
      <c r="TKH198" s="54"/>
      <c r="TKI198" s="54"/>
      <c r="TKJ198" s="54"/>
      <c r="TKK198" s="54"/>
      <c r="TKL198" s="54"/>
      <c r="TKM198" s="54"/>
      <c r="TKN198" s="54"/>
      <c r="TKO198" s="54"/>
      <c r="TKP198" s="54"/>
      <c r="TKQ198" s="54"/>
      <c r="TKR198" s="54"/>
      <c r="TKS198" s="54"/>
      <c r="TKT198" s="54"/>
      <c r="TKU198" s="54"/>
      <c r="TKV198" s="54"/>
      <c r="TKW198" s="54"/>
      <c r="TKX198" s="54"/>
      <c r="TKY198" s="54"/>
      <c r="TKZ198" s="54"/>
      <c r="TLA198" s="54"/>
      <c r="TLB198" s="54"/>
      <c r="TLC198" s="54"/>
      <c r="TLD198" s="54"/>
      <c r="TLE198" s="54"/>
      <c r="TLF198" s="54"/>
      <c r="TLG198" s="54"/>
      <c r="TLH198" s="54"/>
      <c r="TLI198" s="54"/>
      <c r="TLJ198" s="54"/>
      <c r="TLK198" s="54"/>
      <c r="TLL198" s="54"/>
      <c r="TLM198" s="54"/>
      <c r="TLN198" s="54"/>
      <c r="TLO198" s="54"/>
      <c r="TLP198" s="54"/>
      <c r="TLQ198" s="54"/>
      <c r="TLR198" s="54"/>
      <c r="TLS198" s="54"/>
      <c r="TLT198" s="54"/>
      <c r="TLU198" s="54"/>
      <c r="TLV198" s="54"/>
      <c r="TLW198" s="54"/>
      <c r="TLX198" s="54"/>
      <c r="TLY198" s="54"/>
      <c r="TLZ198" s="54"/>
      <c r="TMA198" s="54"/>
      <c r="TMB198" s="54"/>
      <c r="TMC198" s="54"/>
      <c r="TMD198" s="54"/>
      <c r="TME198" s="54"/>
      <c r="TMF198" s="54"/>
      <c r="TMG198" s="54"/>
      <c r="TMH198" s="54"/>
      <c r="TMI198" s="54"/>
      <c r="TMJ198" s="54"/>
      <c r="TMK198" s="54"/>
      <c r="TML198" s="54"/>
      <c r="TMM198" s="54"/>
      <c r="TMN198" s="54"/>
      <c r="TMO198" s="54"/>
      <c r="TMP198" s="54"/>
      <c r="TMQ198" s="54"/>
      <c r="TMR198" s="54"/>
      <c r="TMS198" s="54"/>
      <c r="TMT198" s="54"/>
      <c r="TMU198" s="54"/>
      <c r="TMV198" s="54"/>
      <c r="TMW198" s="54"/>
      <c r="TMX198" s="54"/>
      <c r="TMY198" s="54"/>
      <c r="TMZ198" s="54"/>
      <c r="TNA198" s="54"/>
      <c r="TNB198" s="54"/>
      <c r="TNC198" s="54"/>
      <c r="TND198" s="54"/>
      <c r="TNE198" s="54"/>
      <c r="TNF198" s="54"/>
      <c r="TNG198" s="54"/>
      <c r="TNH198" s="54"/>
      <c r="TNI198" s="54"/>
      <c r="TNJ198" s="54"/>
      <c r="TNK198" s="54"/>
      <c r="TNL198" s="54"/>
      <c r="TNM198" s="54"/>
      <c r="TNN198" s="54"/>
      <c r="TNO198" s="54"/>
      <c r="TNP198" s="54"/>
      <c r="TNQ198" s="54"/>
      <c r="TNR198" s="54"/>
      <c r="TNS198" s="54"/>
      <c r="TNT198" s="54"/>
      <c r="TNU198" s="54"/>
      <c r="TNV198" s="54"/>
      <c r="TNW198" s="54"/>
      <c r="TNX198" s="54"/>
      <c r="TNY198" s="54"/>
      <c r="TNZ198" s="54"/>
      <c r="TOA198" s="54"/>
      <c r="TOB198" s="54"/>
      <c r="TOC198" s="54"/>
      <c r="TOD198" s="54"/>
      <c r="TOE198" s="54"/>
      <c r="TOF198" s="54"/>
      <c r="TOG198" s="54"/>
      <c r="TOH198" s="54"/>
      <c r="TOI198" s="54"/>
      <c r="TOJ198" s="54"/>
      <c r="TOK198" s="54"/>
      <c r="TOL198" s="54"/>
      <c r="TOM198" s="54"/>
      <c r="TON198" s="54"/>
      <c r="TOO198" s="54"/>
      <c r="TOP198" s="54"/>
      <c r="TOQ198" s="54"/>
      <c r="TOR198" s="54"/>
      <c r="TOS198" s="54"/>
      <c r="TOT198" s="54"/>
      <c r="TOU198" s="54"/>
      <c r="TOV198" s="54"/>
      <c r="TOW198" s="54"/>
      <c r="TOX198" s="54"/>
      <c r="TOY198" s="54"/>
      <c r="TOZ198" s="54"/>
      <c r="TPA198" s="54"/>
      <c r="TPB198" s="54"/>
      <c r="TPC198" s="54"/>
      <c r="TPD198" s="54"/>
      <c r="TPE198" s="54"/>
      <c r="TPF198" s="54"/>
      <c r="TPG198" s="54"/>
      <c r="TPH198" s="54"/>
      <c r="TPI198" s="54"/>
      <c r="TPJ198" s="54"/>
      <c r="TPK198" s="54"/>
      <c r="TPL198" s="54"/>
      <c r="TPM198" s="54"/>
      <c r="TPN198" s="54"/>
      <c r="TPO198" s="54"/>
      <c r="TPP198" s="54"/>
      <c r="TPQ198" s="54"/>
      <c r="TPR198" s="54"/>
      <c r="TPS198" s="54"/>
      <c r="TPT198" s="54"/>
      <c r="TPU198" s="54"/>
      <c r="TPV198" s="54"/>
      <c r="TPW198" s="54"/>
      <c r="TPX198" s="54"/>
      <c r="TPY198" s="54"/>
      <c r="TPZ198" s="54"/>
      <c r="TQA198" s="54"/>
      <c r="TQB198" s="54"/>
      <c r="TQC198" s="54"/>
      <c r="TQD198" s="54"/>
      <c r="TQE198" s="54"/>
      <c r="TQF198" s="54"/>
      <c r="TQG198" s="54"/>
      <c r="TQH198" s="54"/>
      <c r="TQI198" s="54"/>
      <c r="TQJ198" s="54"/>
      <c r="TQK198" s="54"/>
      <c r="TQL198" s="54"/>
      <c r="TQM198" s="54"/>
      <c r="TQN198" s="54"/>
      <c r="TQO198" s="54"/>
      <c r="TQP198" s="54"/>
      <c r="TQQ198" s="54"/>
      <c r="TQR198" s="54"/>
      <c r="TQS198" s="54"/>
      <c r="TQT198" s="54"/>
      <c r="TQU198" s="54"/>
      <c r="TQV198" s="54"/>
      <c r="TQW198" s="54"/>
      <c r="TQX198" s="54"/>
      <c r="TQY198" s="54"/>
      <c r="TQZ198" s="54"/>
      <c r="TRA198" s="54"/>
      <c r="TRB198" s="54"/>
      <c r="TRC198" s="54"/>
      <c r="TRD198" s="54"/>
      <c r="TRE198" s="54"/>
      <c r="TRF198" s="54"/>
      <c r="TRG198" s="54"/>
      <c r="TRH198" s="54"/>
      <c r="TRI198" s="54"/>
      <c r="TRJ198" s="54"/>
      <c r="TRK198" s="54"/>
      <c r="TRL198" s="54"/>
      <c r="TRM198" s="54"/>
      <c r="TRN198" s="54"/>
      <c r="TRO198" s="54"/>
      <c r="TRP198" s="54"/>
      <c r="TRQ198" s="54"/>
      <c r="TRR198" s="54"/>
      <c r="TRS198" s="54"/>
      <c r="TRT198" s="54"/>
      <c r="TRU198" s="54"/>
      <c r="TRV198" s="54"/>
      <c r="TRW198" s="54"/>
      <c r="TRX198" s="54"/>
      <c r="TRY198" s="54"/>
      <c r="TRZ198" s="54"/>
      <c r="TSA198" s="54"/>
      <c r="TSB198" s="54"/>
      <c r="TSC198" s="54"/>
      <c r="TSD198" s="54"/>
      <c r="TSE198" s="54"/>
      <c r="TSF198" s="54"/>
      <c r="TSG198" s="54"/>
      <c r="TSH198" s="54"/>
      <c r="TSI198" s="54"/>
      <c r="TSJ198" s="54"/>
      <c r="TSK198" s="54"/>
      <c r="TSL198" s="54"/>
      <c r="TSM198" s="54"/>
      <c r="TSN198" s="54"/>
      <c r="TSO198" s="54"/>
      <c r="TSP198" s="54"/>
      <c r="TSQ198" s="54"/>
      <c r="TSR198" s="54"/>
      <c r="TSS198" s="54"/>
      <c r="TST198" s="54"/>
      <c r="TSU198" s="54"/>
      <c r="TSV198" s="54"/>
      <c r="TSW198" s="54"/>
      <c r="TSX198" s="54"/>
      <c r="TSY198" s="54"/>
      <c r="TSZ198" s="54"/>
      <c r="TTA198" s="54"/>
      <c r="TTB198" s="54"/>
      <c r="TTC198" s="54"/>
      <c r="TTD198" s="54"/>
      <c r="TTE198" s="54"/>
      <c r="TTF198" s="54"/>
      <c r="TTG198" s="54"/>
      <c r="TTH198" s="54"/>
      <c r="TTI198" s="54"/>
      <c r="TTJ198" s="54"/>
      <c r="TTK198" s="54"/>
      <c r="TTL198" s="54"/>
      <c r="TTM198" s="54"/>
      <c r="TTN198" s="54"/>
      <c r="TTO198" s="54"/>
      <c r="TTP198" s="54"/>
      <c r="TTQ198" s="54"/>
      <c r="TTR198" s="54"/>
      <c r="TTS198" s="54"/>
      <c r="TTT198" s="54"/>
      <c r="TTU198" s="54"/>
      <c r="TTV198" s="54"/>
      <c r="TTW198" s="54"/>
      <c r="TTX198" s="54"/>
      <c r="TTY198" s="54"/>
      <c r="TTZ198" s="54"/>
      <c r="TUA198" s="54"/>
      <c r="TUB198" s="54"/>
      <c r="TUC198" s="54"/>
      <c r="TUD198" s="54"/>
      <c r="TUE198" s="54"/>
      <c r="TUF198" s="54"/>
      <c r="TUG198" s="54"/>
      <c r="TUH198" s="54"/>
      <c r="TUI198" s="54"/>
      <c r="TUJ198" s="54"/>
      <c r="TUK198" s="54"/>
      <c r="TUL198" s="54"/>
      <c r="TUM198" s="54"/>
      <c r="TUN198" s="54"/>
      <c r="TUO198" s="54"/>
      <c r="TUP198" s="54"/>
      <c r="TUQ198" s="54"/>
      <c r="TUR198" s="54"/>
      <c r="TUS198" s="54"/>
      <c r="TUT198" s="54"/>
      <c r="TUU198" s="54"/>
      <c r="TUV198" s="54"/>
      <c r="TUW198" s="54"/>
      <c r="TUX198" s="54"/>
      <c r="TUY198" s="54"/>
      <c r="TUZ198" s="54"/>
      <c r="TVA198" s="54"/>
      <c r="TVB198" s="54"/>
      <c r="TVC198" s="54"/>
      <c r="TVD198" s="54"/>
      <c r="TVE198" s="54"/>
      <c r="TVF198" s="54"/>
      <c r="TVG198" s="54"/>
      <c r="TVH198" s="54"/>
      <c r="TVI198" s="54"/>
      <c r="TVJ198" s="54"/>
      <c r="TVK198" s="54"/>
      <c r="TVL198" s="54"/>
      <c r="TVM198" s="54"/>
      <c r="TVN198" s="54"/>
      <c r="TVO198" s="54"/>
      <c r="TVP198" s="54"/>
      <c r="TVQ198" s="54"/>
      <c r="TVR198" s="54"/>
      <c r="TVS198" s="54"/>
      <c r="TVT198" s="54"/>
      <c r="TVU198" s="54"/>
      <c r="TVV198" s="54"/>
      <c r="TVW198" s="54"/>
      <c r="TVX198" s="54"/>
      <c r="TVY198" s="54"/>
      <c r="TVZ198" s="54"/>
      <c r="TWA198" s="54"/>
      <c r="TWB198" s="54"/>
      <c r="TWC198" s="54"/>
      <c r="TWD198" s="54"/>
      <c r="TWE198" s="54"/>
      <c r="TWF198" s="54"/>
      <c r="TWG198" s="54"/>
      <c r="TWH198" s="54"/>
      <c r="TWI198" s="54"/>
      <c r="TWJ198" s="54"/>
      <c r="TWK198" s="54"/>
      <c r="TWL198" s="54"/>
      <c r="TWM198" s="54"/>
      <c r="TWN198" s="54"/>
      <c r="TWO198" s="54"/>
      <c r="TWP198" s="54"/>
      <c r="TWQ198" s="54"/>
      <c r="TWR198" s="54"/>
      <c r="TWS198" s="54"/>
      <c r="TWT198" s="54"/>
      <c r="TWU198" s="54"/>
      <c r="TWV198" s="54"/>
      <c r="TWW198" s="54"/>
      <c r="TWX198" s="54"/>
      <c r="TWY198" s="54"/>
      <c r="TWZ198" s="54"/>
      <c r="TXA198" s="54"/>
      <c r="TXB198" s="54"/>
      <c r="TXC198" s="54"/>
      <c r="TXD198" s="54"/>
      <c r="TXE198" s="54"/>
      <c r="TXF198" s="54"/>
      <c r="TXG198" s="54"/>
      <c r="TXH198" s="54"/>
      <c r="TXI198" s="54"/>
      <c r="TXJ198" s="54"/>
      <c r="TXK198" s="54"/>
      <c r="TXL198" s="54"/>
      <c r="TXM198" s="54"/>
      <c r="TXN198" s="54"/>
      <c r="TXO198" s="54"/>
      <c r="TXP198" s="54"/>
      <c r="TXQ198" s="54"/>
      <c r="TXR198" s="54"/>
      <c r="TXS198" s="54"/>
      <c r="TXT198" s="54"/>
      <c r="TXU198" s="54"/>
      <c r="TXV198" s="54"/>
      <c r="TXW198" s="54"/>
      <c r="TXX198" s="54"/>
      <c r="TXY198" s="54"/>
      <c r="TXZ198" s="54"/>
      <c r="TYA198" s="54"/>
      <c r="TYB198" s="54"/>
      <c r="TYC198" s="54"/>
      <c r="TYD198" s="54"/>
      <c r="TYE198" s="54"/>
      <c r="TYF198" s="54"/>
      <c r="TYG198" s="54"/>
      <c r="TYH198" s="54"/>
      <c r="TYI198" s="54"/>
      <c r="TYJ198" s="54"/>
      <c r="TYK198" s="54"/>
      <c r="TYL198" s="54"/>
      <c r="TYM198" s="54"/>
      <c r="TYN198" s="54"/>
      <c r="TYO198" s="54"/>
      <c r="TYP198" s="54"/>
      <c r="TYQ198" s="54"/>
      <c r="TYR198" s="54"/>
      <c r="TYS198" s="54"/>
      <c r="TYT198" s="54"/>
      <c r="TYU198" s="54"/>
      <c r="TYV198" s="54"/>
      <c r="TYW198" s="54"/>
      <c r="TYX198" s="54"/>
      <c r="TYY198" s="54"/>
      <c r="TYZ198" s="54"/>
      <c r="TZA198" s="54"/>
      <c r="TZB198" s="54"/>
      <c r="TZC198" s="54"/>
      <c r="TZD198" s="54"/>
      <c r="TZE198" s="54"/>
      <c r="TZF198" s="54"/>
      <c r="TZG198" s="54"/>
      <c r="TZH198" s="54"/>
      <c r="TZI198" s="54"/>
      <c r="TZJ198" s="54"/>
      <c r="TZK198" s="54"/>
      <c r="TZL198" s="54"/>
      <c r="TZM198" s="54"/>
      <c r="TZN198" s="54"/>
      <c r="TZO198" s="54"/>
      <c r="TZP198" s="54"/>
      <c r="TZQ198" s="54"/>
      <c r="TZR198" s="54"/>
      <c r="TZS198" s="54"/>
      <c r="TZT198" s="54"/>
      <c r="TZU198" s="54"/>
      <c r="TZV198" s="54"/>
      <c r="TZW198" s="54"/>
      <c r="TZX198" s="54"/>
      <c r="TZY198" s="54"/>
      <c r="TZZ198" s="54"/>
      <c r="UAA198" s="54"/>
      <c r="UAB198" s="54"/>
      <c r="UAC198" s="54"/>
      <c r="UAD198" s="54"/>
      <c r="UAE198" s="54"/>
      <c r="UAF198" s="54"/>
      <c r="UAG198" s="54"/>
      <c r="UAH198" s="54"/>
      <c r="UAI198" s="54"/>
      <c r="UAJ198" s="54"/>
      <c r="UAK198" s="54"/>
      <c r="UAL198" s="54"/>
      <c r="UAM198" s="54"/>
      <c r="UAN198" s="54"/>
      <c r="UAO198" s="54"/>
      <c r="UAP198" s="54"/>
      <c r="UAQ198" s="54"/>
      <c r="UAR198" s="54"/>
      <c r="UAS198" s="54"/>
      <c r="UAT198" s="54"/>
      <c r="UAU198" s="54"/>
      <c r="UAV198" s="54"/>
      <c r="UAW198" s="54"/>
      <c r="UAX198" s="54"/>
      <c r="UAY198" s="54"/>
      <c r="UAZ198" s="54"/>
      <c r="UBA198" s="54"/>
      <c r="UBB198" s="54"/>
      <c r="UBC198" s="54"/>
      <c r="UBD198" s="54"/>
      <c r="UBE198" s="54"/>
      <c r="UBF198" s="54"/>
      <c r="UBG198" s="54"/>
      <c r="UBH198" s="54"/>
      <c r="UBI198" s="54"/>
      <c r="UBJ198" s="54"/>
      <c r="UBK198" s="54"/>
      <c r="UBL198" s="54"/>
      <c r="UBM198" s="54"/>
      <c r="UBN198" s="54"/>
      <c r="UBO198" s="54"/>
      <c r="UBP198" s="54"/>
      <c r="UBQ198" s="54"/>
      <c r="UBR198" s="54"/>
      <c r="UBS198" s="54"/>
      <c r="UBT198" s="54"/>
      <c r="UBU198" s="54"/>
      <c r="UBV198" s="54"/>
      <c r="UBW198" s="54"/>
      <c r="UBX198" s="54"/>
      <c r="UBY198" s="54"/>
      <c r="UBZ198" s="54"/>
      <c r="UCA198" s="54"/>
      <c r="UCB198" s="54"/>
      <c r="UCC198" s="54"/>
      <c r="UCD198" s="54"/>
      <c r="UCE198" s="54"/>
      <c r="UCF198" s="54"/>
      <c r="UCG198" s="54"/>
      <c r="UCH198" s="54"/>
      <c r="UCI198" s="54"/>
      <c r="UCJ198" s="54"/>
      <c r="UCK198" s="54"/>
      <c r="UCL198" s="54"/>
      <c r="UCM198" s="54"/>
      <c r="UCN198" s="54"/>
      <c r="UCO198" s="54"/>
      <c r="UCP198" s="54"/>
      <c r="UCQ198" s="54"/>
      <c r="UCR198" s="54"/>
      <c r="UCS198" s="54"/>
      <c r="UCT198" s="54"/>
      <c r="UCU198" s="54"/>
      <c r="UCV198" s="54"/>
      <c r="UCW198" s="54"/>
      <c r="UCX198" s="54"/>
      <c r="UCY198" s="54"/>
      <c r="UCZ198" s="54"/>
      <c r="UDA198" s="54"/>
      <c r="UDB198" s="54"/>
      <c r="UDC198" s="54"/>
      <c r="UDD198" s="54"/>
      <c r="UDE198" s="54"/>
      <c r="UDF198" s="54"/>
      <c r="UDG198" s="54"/>
      <c r="UDH198" s="54"/>
      <c r="UDI198" s="54"/>
      <c r="UDJ198" s="54"/>
      <c r="UDK198" s="54"/>
      <c r="UDL198" s="54"/>
      <c r="UDM198" s="54"/>
      <c r="UDN198" s="54"/>
      <c r="UDO198" s="54"/>
      <c r="UDP198" s="54"/>
      <c r="UDQ198" s="54"/>
      <c r="UDR198" s="54"/>
      <c r="UDS198" s="54"/>
      <c r="UDT198" s="54"/>
      <c r="UDU198" s="54"/>
      <c r="UDV198" s="54"/>
      <c r="UDW198" s="54"/>
      <c r="UDX198" s="54"/>
      <c r="UDY198" s="54"/>
      <c r="UDZ198" s="54"/>
      <c r="UEA198" s="54"/>
      <c r="UEB198" s="54"/>
      <c r="UEC198" s="54"/>
      <c r="UED198" s="54"/>
      <c r="UEE198" s="54"/>
      <c r="UEF198" s="54"/>
      <c r="UEG198" s="54"/>
      <c r="UEH198" s="54"/>
      <c r="UEI198" s="54"/>
      <c r="UEJ198" s="54"/>
      <c r="UEK198" s="54"/>
      <c r="UEL198" s="54"/>
      <c r="UEM198" s="54"/>
      <c r="UEN198" s="54"/>
      <c r="UEO198" s="54"/>
      <c r="UEP198" s="54"/>
      <c r="UEQ198" s="54"/>
      <c r="UER198" s="54"/>
      <c r="UES198" s="54"/>
      <c r="UET198" s="54"/>
      <c r="UEU198" s="54"/>
      <c r="UEV198" s="54"/>
      <c r="UEW198" s="54"/>
      <c r="UEX198" s="54"/>
      <c r="UEY198" s="54"/>
      <c r="UEZ198" s="54"/>
      <c r="UFA198" s="54"/>
      <c r="UFB198" s="54"/>
      <c r="UFC198" s="54"/>
      <c r="UFD198" s="54"/>
      <c r="UFE198" s="54"/>
      <c r="UFF198" s="54"/>
      <c r="UFG198" s="54"/>
      <c r="UFH198" s="54"/>
      <c r="UFI198" s="54"/>
      <c r="UFJ198" s="54"/>
      <c r="UFK198" s="54"/>
      <c r="UFL198" s="54"/>
      <c r="UFM198" s="54"/>
      <c r="UFN198" s="54"/>
      <c r="UFO198" s="54"/>
      <c r="UFP198" s="54"/>
      <c r="UFQ198" s="54"/>
      <c r="UFR198" s="54"/>
      <c r="UFS198" s="54"/>
      <c r="UFT198" s="54"/>
      <c r="UFU198" s="54"/>
      <c r="UFV198" s="54"/>
      <c r="UFW198" s="54"/>
      <c r="UFX198" s="54"/>
      <c r="UFY198" s="54"/>
      <c r="UFZ198" s="54"/>
      <c r="UGA198" s="54"/>
      <c r="UGB198" s="54"/>
      <c r="UGC198" s="54"/>
      <c r="UGD198" s="54"/>
      <c r="UGE198" s="54"/>
      <c r="UGF198" s="54"/>
      <c r="UGG198" s="54"/>
      <c r="UGH198" s="54"/>
      <c r="UGI198" s="54"/>
      <c r="UGJ198" s="54"/>
      <c r="UGK198" s="54"/>
      <c r="UGL198" s="54"/>
      <c r="UGM198" s="54"/>
      <c r="UGN198" s="54"/>
      <c r="UGO198" s="54"/>
      <c r="UGP198" s="54"/>
      <c r="UGQ198" s="54"/>
      <c r="UGR198" s="54"/>
      <c r="UGS198" s="54"/>
      <c r="UGT198" s="54"/>
      <c r="UGU198" s="54"/>
      <c r="UGV198" s="54"/>
      <c r="UGW198" s="54"/>
      <c r="UGX198" s="54"/>
      <c r="UGY198" s="54"/>
      <c r="UGZ198" s="54"/>
      <c r="UHA198" s="54"/>
      <c r="UHB198" s="54"/>
      <c r="UHC198" s="54"/>
      <c r="UHD198" s="54"/>
      <c r="UHE198" s="54"/>
      <c r="UHF198" s="54"/>
      <c r="UHG198" s="54"/>
      <c r="UHH198" s="54"/>
      <c r="UHI198" s="54"/>
      <c r="UHJ198" s="54"/>
      <c r="UHK198" s="54"/>
      <c r="UHL198" s="54"/>
      <c r="UHM198" s="54"/>
      <c r="UHN198" s="54"/>
      <c r="UHO198" s="54"/>
      <c r="UHP198" s="54"/>
      <c r="UHQ198" s="54"/>
      <c r="UHR198" s="54"/>
      <c r="UHS198" s="54"/>
      <c r="UHT198" s="54"/>
      <c r="UHU198" s="54"/>
      <c r="UHV198" s="54"/>
      <c r="UHW198" s="54"/>
      <c r="UHX198" s="54"/>
      <c r="UHY198" s="54"/>
      <c r="UHZ198" s="54"/>
      <c r="UIA198" s="54"/>
      <c r="UIB198" s="54"/>
      <c r="UIC198" s="54"/>
      <c r="UID198" s="54"/>
      <c r="UIE198" s="54"/>
      <c r="UIF198" s="54"/>
      <c r="UIG198" s="54"/>
      <c r="UIH198" s="54"/>
      <c r="UII198" s="54"/>
      <c r="UIJ198" s="54"/>
      <c r="UIK198" s="54"/>
      <c r="UIL198" s="54"/>
      <c r="UIM198" s="54"/>
      <c r="UIN198" s="54"/>
      <c r="UIO198" s="54"/>
      <c r="UIP198" s="54"/>
      <c r="UIQ198" s="54"/>
      <c r="UIR198" s="54"/>
      <c r="UIS198" s="54"/>
      <c r="UIT198" s="54"/>
      <c r="UIU198" s="54"/>
      <c r="UIV198" s="54"/>
      <c r="UIW198" s="54"/>
      <c r="UIX198" s="54"/>
      <c r="UIY198" s="54"/>
      <c r="UIZ198" s="54"/>
      <c r="UJA198" s="54"/>
      <c r="UJB198" s="54"/>
      <c r="UJC198" s="54"/>
      <c r="UJD198" s="54"/>
      <c r="UJE198" s="54"/>
      <c r="UJF198" s="54"/>
      <c r="UJG198" s="54"/>
      <c r="UJH198" s="54"/>
      <c r="UJI198" s="54"/>
      <c r="UJJ198" s="54"/>
      <c r="UJK198" s="54"/>
      <c r="UJL198" s="54"/>
      <c r="UJM198" s="54"/>
      <c r="UJN198" s="54"/>
      <c r="UJO198" s="54"/>
      <c r="UJP198" s="54"/>
      <c r="UJQ198" s="54"/>
      <c r="UJR198" s="54"/>
      <c r="UJS198" s="54"/>
      <c r="UJT198" s="54"/>
      <c r="UJU198" s="54"/>
      <c r="UJV198" s="54"/>
      <c r="UJW198" s="54"/>
      <c r="UJX198" s="54"/>
      <c r="UJY198" s="54"/>
      <c r="UJZ198" s="54"/>
      <c r="UKA198" s="54"/>
      <c r="UKB198" s="54"/>
      <c r="UKC198" s="54"/>
      <c r="UKD198" s="54"/>
      <c r="UKE198" s="54"/>
      <c r="UKF198" s="54"/>
      <c r="UKG198" s="54"/>
      <c r="UKH198" s="54"/>
      <c r="UKI198" s="54"/>
      <c r="UKJ198" s="54"/>
      <c r="UKK198" s="54"/>
      <c r="UKL198" s="54"/>
      <c r="UKM198" s="54"/>
      <c r="UKN198" s="54"/>
      <c r="UKO198" s="54"/>
      <c r="UKP198" s="54"/>
      <c r="UKQ198" s="54"/>
      <c r="UKR198" s="54"/>
      <c r="UKS198" s="54"/>
      <c r="UKT198" s="54"/>
      <c r="UKU198" s="54"/>
      <c r="UKV198" s="54"/>
      <c r="UKW198" s="54"/>
      <c r="UKX198" s="54"/>
      <c r="UKY198" s="54"/>
      <c r="UKZ198" s="54"/>
      <c r="ULA198" s="54"/>
      <c r="ULB198" s="54"/>
      <c r="ULC198" s="54"/>
      <c r="ULD198" s="54"/>
      <c r="ULE198" s="54"/>
      <c r="ULF198" s="54"/>
      <c r="ULG198" s="54"/>
      <c r="ULH198" s="54"/>
      <c r="ULI198" s="54"/>
      <c r="ULJ198" s="54"/>
      <c r="ULK198" s="54"/>
      <c r="ULL198" s="54"/>
      <c r="ULM198" s="54"/>
      <c r="ULN198" s="54"/>
      <c r="ULO198" s="54"/>
      <c r="ULP198" s="54"/>
      <c r="ULQ198" s="54"/>
      <c r="ULR198" s="54"/>
      <c r="ULS198" s="54"/>
      <c r="ULT198" s="54"/>
      <c r="ULU198" s="54"/>
      <c r="ULV198" s="54"/>
      <c r="ULW198" s="54"/>
      <c r="ULX198" s="54"/>
      <c r="ULY198" s="54"/>
      <c r="ULZ198" s="54"/>
      <c r="UMA198" s="54"/>
      <c r="UMB198" s="54"/>
      <c r="UMC198" s="54"/>
      <c r="UMD198" s="54"/>
      <c r="UME198" s="54"/>
      <c r="UMF198" s="54"/>
      <c r="UMG198" s="54"/>
      <c r="UMH198" s="54"/>
      <c r="UMI198" s="54"/>
      <c r="UMJ198" s="54"/>
      <c r="UMK198" s="54"/>
      <c r="UML198" s="54"/>
      <c r="UMM198" s="54"/>
      <c r="UMN198" s="54"/>
      <c r="UMO198" s="54"/>
      <c r="UMP198" s="54"/>
      <c r="UMQ198" s="54"/>
      <c r="UMR198" s="54"/>
      <c r="UMS198" s="54"/>
      <c r="UMT198" s="54"/>
      <c r="UMU198" s="54"/>
      <c r="UMV198" s="54"/>
      <c r="UMW198" s="54"/>
      <c r="UMX198" s="54"/>
      <c r="UMY198" s="54"/>
      <c r="UMZ198" s="54"/>
      <c r="UNA198" s="54"/>
      <c r="UNB198" s="54"/>
      <c r="UNC198" s="54"/>
      <c r="UND198" s="54"/>
      <c r="UNE198" s="54"/>
      <c r="UNF198" s="54"/>
      <c r="UNG198" s="54"/>
      <c r="UNH198" s="54"/>
      <c r="UNI198" s="54"/>
      <c r="UNJ198" s="54"/>
      <c r="UNK198" s="54"/>
      <c r="UNL198" s="54"/>
      <c r="UNM198" s="54"/>
      <c r="UNN198" s="54"/>
      <c r="UNO198" s="54"/>
      <c r="UNP198" s="54"/>
      <c r="UNQ198" s="54"/>
      <c r="UNR198" s="54"/>
      <c r="UNS198" s="54"/>
      <c r="UNT198" s="54"/>
      <c r="UNU198" s="54"/>
      <c r="UNV198" s="54"/>
      <c r="UNW198" s="54"/>
      <c r="UNX198" s="54"/>
      <c r="UNY198" s="54"/>
      <c r="UNZ198" s="54"/>
      <c r="UOA198" s="54"/>
      <c r="UOB198" s="54"/>
      <c r="UOC198" s="54"/>
      <c r="UOD198" s="54"/>
      <c r="UOE198" s="54"/>
      <c r="UOF198" s="54"/>
      <c r="UOG198" s="54"/>
      <c r="UOH198" s="54"/>
      <c r="UOI198" s="54"/>
      <c r="UOJ198" s="54"/>
      <c r="UOK198" s="54"/>
      <c r="UOL198" s="54"/>
      <c r="UOM198" s="54"/>
      <c r="UON198" s="54"/>
      <c r="UOO198" s="54"/>
      <c r="UOP198" s="54"/>
      <c r="UOQ198" s="54"/>
      <c r="UOR198" s="54"/>
      <c r="UOS198" s="54"/>
      <c r="UOT198" s="54"/>
      <c r="UOU198" s="54"/>
      <c r="UOV198" s="54"/>
      <c r="UOW198" s="54"/>
      <c r="UOX198" s="54"/>
      <c r="UOY198" s="54"/>
      <c r="UOZ198" s="54"/>
      <c r="UPA198" s="54"/>
      <c r="UPB198" s="54"/>
      <c r="UPC198" s="54"/>
      <c r="UPD198" s="54"/>
      <c r="UPE198" s="54"/>
      <c r="UPF198" s="54"/>
      <c r="UPG198" s="54"/>
      <c r="UPH198" s="54"/>
      <c r="UPI198" s="54"/>
      <c r="UPJ198" s="54"/>
      <c r="UPK198" s="54"/>
      <c r="UPL198" s="54"/>
      <c r="UPM198" s="54"/>
      <c r="UPN198" s="54"/>
      <c r="UPO198" s="54"/>
      <c r="UPP198" s="54"/>
      <c r="UPQ198" s="54"/>
      <c r="UPR198" s="54"/>
      <c r="UPS198" s="54"/>
      <c r="UPT198" s="54"/>
      <c r="UPU198" s="54"/>
      <c r="UPV198" s="54"/>
      <c r="UPW198" s="54"/>
      <c r="UPX198" s="54"/>
      <c r="UPY198" s="54"/>
      <c r="UPZ198" s="54"/>
      <c r="UQA198" s="54"/>
      <c r="UQB198" s="54"/>
      <c r="UQC198" s="54"/>
      <c r="UQD198" s="54"/>
      <c r="UQE198" s="54"/>
      <c r="UQF198" s="54"/>
      <c r="UQG198" s="54"/>
      <c r="UQH198" s="54"/>
      <c r="UQI198" s="54"/>
      <c r="UQJ198" s="54"/>
      <c r="UQK198" s="54"/>
      <c r="UQL198" s="54"/>
      <c r="UQM198" s="54"/>
      <c r="UQN198" s="54"/>
      <c r="UQO198" s="54"/>
      <c r="UQP198" s="54"/>
      <c r="UQQ198" s="54"/>
      <c r="UQR198" s="54"/>
      <c r="UQS198" s="54"/>
      <c r="UQT198" s="54"/>
      <c r="UQU198" s="54"/>
      <c r="UQV198" s="54"/>
      <c r="UQW198" s="54"/>
      <c r="UQX198" s="54"/>
      <c r="UQY198" s="54"/>
      <c r="UQZ198" s="54"/>
      <c r="URA198" s="54"/>
      <c r="URB198" s="54"/>
      <c r="URC198" s="54"/>
      <c r="URD198" s="54"/>
      <c r="URE198" s="54"/>
      <c r="URF198" s="54"/>
      <c r="URG198" s="54"/>
      <c r="URH198" s="54"/>
      <c r="URI198" s="54"/>
      <c r="URJ198" s="54"/>
      <c r="URK198" s="54"/>
      <c r="URL198" s="54"/>
      <c r="URM198" s="54"/>
      <c r="URN198" s="54"/>
      <c r="URO198" s="54"/>
      <c r="URP198" s="54"/>
      <c r="URQ198" s="54"/>
      <c r="URR198" s="54"/>
      <c r="URS198" s="54"/>
      <c r="URT198" s="54"/>
      <c r="URU198" s="54"/>
      <c r="URV198" s="54"/>
      <c r="URW198" s="54"/>
      <c r="URX198" s="54"/>
      <c r="URY198" s="54"/>
      <c r="URZ198" s="54"/>
      <c r="USA198" s="54"/>
      <c r="USB198" s="54"/>
      <c r="USC198" s="54"/>
      <c r="USD198" s="54"/>
      <c r="USE198" s="54"/>
      <c r="USF198" s="54"/>
      <c r="USG198" s="54"/>
      <c r="USH198" s="54"/>
      <c r="USI198" s="54"/>
      <c r="USJ198" s="54"/>
      <c r="USK198" s="54"/>
      <c r="USL198" s="54"/>
      <c r="USM198" s="54"/>
      <c r="USN198" s="54"/>
      <c r="USO198" s="54"/>
      <c r="USP198" s="54"/>
      <c r="USQ198" s="54"/>
      <c r="USR198" s="54"/>
      <c r="USS198" s="54"/>
      <c r="UST198" s="54"/>
      <c r="USU198" s="54"/>
      <c r="USV198" s="54"/>
      <c r="USW198" s="54"/>
      <c r="USX198" s="54"/>
      <c r="USY198" s="54"/>
      <c r="USZ198" s="54"/>
      <c r="UTA198" s="54"/>
      <c r="UTB198" s="54"/>
      <c r="UTC198" s="54"/>
      <c r="UTD198" s="54"/>
      <c r="UTE198" s="54"/>
      <c r="UTF198" s="54"/>
      <c r="UTG198" s="54"/>
      <c r="UTH198" s="54"/>
      <c r="UTI198" s="54"/>
      <c r="UTJ198" s="54"/>
      <c r="UTK198" s="54"/>
      <c r="UTL198" s="54"/>
      <c r="UTM198" s="54"/>
      <c r="UTN198" s="54"/>
      <c r="UTO198" s="54"/>
      <c r="UTP198" s="54"/>
      <c r="UTQ198" s="54"/>
      <c r="UTR198" s="54"/>
      <c r="UTS198" s="54"/>
      <c r="UTT198" s="54"/>
      <c r="UTU198" s="54"/>
      <c r="UTV198" s="54"/>
      <c r="UTW198" s="54"/>
      <c r="UTX198" s="54"/>
      <c r="UTY198" s="54"/>
      <c r="UTZ198" s="54"/>
      <c r="UUA198" s="54"/>
      <c r="UUB198" s="54"/>
      <c r="UUC198" s="54"/>
      <c r="UUD198" s="54"/>
      <c r="UUE198" s="54"/>
      <c r="UUF198" s="54"/>
      <c r="UUG198" s="54"/>
      <c r="UUH198" s="54"/>
      <c r="UUI198" s="54"/>
      <c r="UUJ198" s="54"/>
      <c r="UUK198" s="54"/>
      <c r="UUL198" s="54"/>
      <c r="UUM198" s="54"/>
      <c r="UUN198" s="54"/>
      <c r="UUO198" s="54"/>
      <c r="UUP198" s="54"/>
      <c r="UUQ198" s="54"/>
      <c r="UUR198" s="54"/>
      <c r="UUS198" s="54"/>
      <c r="UUT198" s="54"/>
      <c r="UUU198" s="54"/>
      <c r="UUV198" s="54"/>
      <c r="UUW198" s="54"/>
      <c r="UUX198" s="54"/>
      <c r="UUY198" s="54"/>
      <c r="UUZ198" s="54"/>
      <c r="UVA198" s="54"/>
      <c r="UVB198" s="54"/>
      <c r="UVC198" s="54"/>
      <c r="UVD198" s="54"/>
      <c r="UVE198" s="54"/>
      <c r="UVF198" s="54"/>
      <c r="UVG198" s="54"/>
      <c r="UVH198" s="54"/>
      <c r="UVI198" s="54"/>
      <c r="UVJ198" s="54"/>
      <c r="UVK198" s="54"/>
      <c r="UVL198" s="54"/>
      <c r="UVM198" s="54"/>
      <c r="UVN198" s="54"/>
      <c r="UVO198" s="54"/>
      <c r="UVP198" s="54"/>
      <c r="UVQ198" s="54"/>
      <c r="UVR198" s="54"/>
      <c r="UVS198" s="54"/>
      <c r="UVT198" s="54"/>
      <c r="UVU198" s="54"/>
      <c r="UVV198" s="54"/>
      <c r="UVW198" s="54"/>
      <c r="UVX198" s="54"/>
      <c r="UVY198" s="54"/>
      <c r="UVZ198" s="54"/>
      <c r="UWA198" s="54"/>
      <c r="UWB198" s="54"/>
      <c r="UWC198" s="54"/>
      <c r="UWD198" s="54"/>
      <c r="UWE198" s="54"/>
      <c r="UWF198" s="54"/>
      <c r="UWG198" s="54"/>
      <c r="UWH198" s="54"/>
      <c r="UWI198" s="54"/>
      <c r="UWJ198" s="54"/>
      <c r="UWK198" s="54"/>
      <c r="UWL198" s="54"/>
      <c r="UWM198" s="54"/>
      <c r="UWN198" s="54"/>
      <c r="UWO198" s="54"/>
      <c r="UWP198" s="54"/>
      <c r="UWQ198" s="54"/>
      <c r="UWR198" s="54"/>
      <c r="UWS198" s="54"/>
      <c r="UWT198" s="54"/>
      <c r="UWU198" s="54"/>
      <c r="UWV198" s="54"/>
      <c r="UWW198" s="54"/>
      <c r="UWX198" s="54"/>
      <c r="UWY198" s="54"/>
      <c r="UWZ198" s="54"/>
      <c r="UXA198" s="54"/>
      <c r="UXB198" s="54"/>
      <c r="UXC198" s="54"/>
      <c r="UXD198" s="54"/>
      <c r="UXE198" s="54"/>
      <c r="UXF198" s="54"/>
      <c r="UXG198" s="54"/>
      <c r="UXH198" s="54"/>
      <c r="UXI198" s="54"/>
      <c r="UXJ198" s="54"/>
      <c r="UXK198" s="54"/>
      <c r="UXL198" s="54"/>
      <c r="UXM198" s="54"/>
      <c r="UXN198" s="54"/>
      <c r="UXO198" s="54"/>
      <c r="UXP198" s="54"/>
      <c r="UXQ198" s="54"/>
      <c r="UXR198" s="54"/>
      <c r="UXS198" s="54"/>
      <c r="UXT198" s="54"/>
      <c r="UXU198" s="54"/>
      <c r="UXV198" s="54"/>
      <c r="UXW198" s="54"/>
      <c r="UXX198" s="54"/>
      <c r="UXY198" s="54"/>
      <c r="UXZ198" s="54"/>
      <c r="UYA198" s="54"/>
      <c r="UYB198" s="54"/>
      <c r="UYC198" s="54"/>
      <c r="UYD198" s="54"/>
      <c r="UYE198" s="54"/>
      <c r="UYF198" s="54"/>
      <c r="UYG198" s="54"/>
      <c r="UYH198" s="54"/>
      <c r="UYI198" s="54"/>
      <c r="UYJ198" s="54"/>
      <c r="UYK198" s="54"/>
      <c r="UYL198" s="54"/>
      <c r="UYM198" s="54"/>
      <c r="UYN198" s="54"/>
      <c r="UYO198" s="54"/>
      <c r="UYP198" s="54"/>
      <c r="UYQ198" s="54"/>
      <c r="UYR198" s="54"/>
      <c r="UYS198" s="54"/>
      <c r="UYT198" s="54"/>
      <c r="UYU198" s="54"/>
      <c r="UYV198" s="54"/>
      <c r="UYW198" s="54"/>
      <c r="UYX198" s="54"/>
      <c r="UYY198" s="54"/>
      <c r="UYZ198" s="54"/>
      <c r="UZA198" s="54"/>
      <c r="UZB198" s="54"/>
      <c r="UZC198" s="54"/>
      <c r="UZD198" s="54"/>
      <c r="UZE198" s="54"/>
      <c r="UZF198" s="54"/>
      <c r="UZG198" s="54"/>
      <c r="UZH198" s="54"/>
      <c r="UZI198" s="54"/>
      <c r="UZJ198" s="54"/>
      <c r="UZK198" s="54"/>
      <c r="UZL198" s="54"/>
      <c r="UZM198" s="54"/>
      <c r="UZN198" s="54"/>
      <c r="UZO198" s="54"/>
      <c r="UZP198" s="54"/>
      <c r="UZQ198" s="54"/>
      <c r="UZR198" s="54"/>
      <c r="UZS198" s="54"/>
      <c r="UZT198" s="54"/>
      <c r="UZU198" s="54"/>
      <c r="UZV198" s="54"/>
      <c r="UZW198" s="54"/>
      <c r="UZX198" s="54"/>
      <c r="UZY198" s="54"/>
      <c r="UZZ198" s="54"/>
      <c r="VAA198" s="54"/>
      <c r="VAB198" s="54"/>
      <c r="VAC198" s="54"/>
      <c r="VAD198" s="54"/>
      <c r="VAE198" s="54"/>
      <c r="VAF198" s="54"/>
      <c r="VAG198" s="54"/>
      <c r="VAH198" s="54"/>
      <c r="VAI198" s="54"/>
      <c r="VAJ198" s="54"/>
      <c r="VAK198" s="54"/>
      <c r="VAL198" s="54"/>
      <c r="VAM198" s="54"/>
      <c r="VAN198" s="54"/>
      <c r="VAO198" s="54"/>
      <c r="VAP198" s="54"/>
      <c r="VAQ198" s="54"/>
      <c r="VAR198" s="54"/>
      <c r="VAS198" s="54"/>
      <c r="VAT198" s="54"/>
      <c r="VAU198" s="54"/>
      <c r="VAV198" s="54"/>
      <c r="VAW198" s="54"/>
      <c r="VAX198" s="54"/>
      <c r="VAY198" s="54"/>
      <c r="VAZ198" s="54"/>
      <c r="VBA198" s="54"/>
      <c r="VBB198" s="54"/>
      <c r="VBC198" s="54"/>
      <c r="VBD198" s="54"/>
      <c r="VBE198" s="54"/>
      <c r="VBF198" s="54"/>
      <c r="VBG198" s="54"/>
      <c r="VBH198" s="54"/>
      <c r="VBI198" s="54"/>
      <c r="VBJ198" s="54"/>
      <c r="VBK198" s="54"/>
      <c r="VBL198" s="54"/>
      <c r="VBM198" s="54"/>
      <c r="VBN198" s="54"/>
      <c r="VBO198" s="54"/>
      <c r="VBP198" s="54"/>
      <c r="VBQ198" s="54"/>
      <c r="VBR198" s="54"/>
      <c r="VBS198" s="54"/>
      <c r="VBT198" s="54"/>
      <c r="VBU198" s="54"/>
      <c r="VBV198" s="54"/>
      <c r="VBW198" s="54"/>
      <c r="VBX198" s="54"/>
      <c r="VBY198" s="54"/>
      <c r="VBZ198" s="54"/>
      <c r="VCA198" s="54"/>
      <c r="VCB198" s="54"/>
      <c r="VCC198" s="54"/>
      <c r="VCD198" s="54"/>
      <c r="VCE198" s="54"/>
      <c r="VCF198" s="54"/>
      <c r="VCG198" s="54"/>
      <c r="VCH198" s="54"/>
      <c r="VCI198" s="54"/>
      <c r="VCJ198" s="54"/>
      <c r="VCK198" s="54"/>
      <c r="VCL198" s="54"/>
      <c r="VCM198" s="54"/>
      <c r="VCN198" s="54"/>
      <c r="VCO198" s="54"/>
      <c r="VCP198" s="54"/>
      <c r="VCQ198" s="54"/>
      <c r="VCR198" s="54"/>
      <c r="VCS198" s="54"/>
      <c r="VCT198" s="54"/>
      <c r="VCU198" s="54"/>
      <c r="VCV198" s="54"/>
      <c r="VCW198" s="54"/>
      <c r="VCX198" s="54"/>
      <c r="VCY198" s="54"/>
      <c r="VCZ198" s="54"/>
      <c r="VDA198" s="54"/>
      <c r="VDB198" s="54"/>
      <c r="VDC198" s="54"/>
      <c r="VDD198" s="54"/>
      <c r="VDE198" s="54"/>
      <c r="VDF198" s="54"/>
      <c r="VDG198" s="54"/>
      <c r="VDH198" s="54"/>
      <c r="VDI198" s="54"/>
      <c r="VDJ198" s="54"/>
      <c r="VDK198" s="54"/>
      <c r="VDL198" s="54"/>
      <c r="VDM198" s="54"/>
      <c r="VDN198" s="54"/>
      <c r="VDO198" s="54"/>
      <c r="VDP198" s="54"/>
      <c r="VDQ198" s="54"/>
      <c r="VDR198" s="54"/>
      <c r="VDS198" s="54"/>
      <c r="VDT198" s="54"/>
      <c r="VDU198" s="54"/>
      <c r="VDV198" s="54"/>
      <c r="VDW198" s="54"/>
      <c r="VDX198" s="54"/>
      <c r="VDY198" s="54"/>
      <c r="VDZ198" s="54"/>
      <c r="VEA198" s="54"/>
      <c r="VEB198" s="54"/>
      <c r="VEC198" s="54"/>
      <c r="VED198" s="54"/>
      <c r="VEE198" s="54"/>
      <c r="VEF198" s="54"/>
      <c r="VEG198" s="54"/>
      <c r="VEH198" s="54"/>
      <c r="VEI198" s="54"/>
      <c r="VEJ198" s="54"/>
      <c r="VEK198" s="54"/>
      <c r="VEL198" s="54"/>
      <c r="VEM198" s="54"/>
      <c r="VEN198" s="54"/>
      <c r="VEO198" s="54"/>
      <c r="VEP198" s="54"/>
      <c r="VEQ198" s="54"/>
      <c r="VER198" s="54"/>
      <c r="VES198" s="54"/>
      <c r="VET198" s="54"/>
      <c r="VEU198" s="54"/>
      <c r="VEV198" s="54"/>
      <c r="VEW198" s="54"/>
      <c r="VEX198" s="54"/>
      <c r="VEY198" s="54"/>
      <c r="VEZ198" s="54"/>
      <c r="VFA198" s="54"/>
      <c r="VFB198" s="54"/>
      <c r="VFC198" s="54"/>
      <c r="VFD198" s="54"/>
      <c r="VFE198" s="54"/>
      <c r="VFF198" s="54"/>
      <c r="VFG198" s="54"/>
      <c r="VFH198" s="54"/>
      <c r="VFI198" s="54"/>
      <c r="VFJ198" s="54"/>
      <c r="VFK198" s="54"/>
      <c r="VFL198" s="54"/>
      <c r="VFM198" s="54"/>
      <c r="VFN198" s="54"/>
      <c r="VFO198" s="54"/>
      <c r="VFP198" s="54"/>
      <c r="VFQ198" s="54"/>
      <c r="VFR198" s="54"/>
      <c r="VFS198" s="54"/>
      <c r="VFT198" s="54"/>
      <c r="VFU198" s="54"/>
      <c r="VFV198" s="54"/>
      <c r="VFW198" s="54"/>
      <c r="VFX198" s="54"/>
      <c r="VFY198" s="54"/>
      <c r="VFZ198" s="54"/>
      <c r="VGA198" s="54"/>
      <c r="VGB198" s="54"/>
      <c r="VGC198" s="54"/>
      <c r="VGD198" s="54"/>
      <c r="VGE198" s="54"/>
      <c r="VGF198" s="54"/>
      <c r="VGG198" s="54"/>
      <c r="VGH198" s="54"/>
      <c r="VGI198" s="54"/>
      <c r="VGJ198" s="54"/>
      <c r="VGK198" s="54"/>
      <c r="VGL198" s="54"/>
      <c r="VGM198" s="54"/>
      <c r="VGN198" s="54"/>
      <c r="VGO198" s="54"/>
      <c r="VGP198" s="54"/>
      <c r="VGQ198" s="54"/>
      <c r="VGR198" s="54"/>
      <c r="VGS198" s="54"/>
      <c r="VGT198" s="54"/>
      <c r="VGU198" s="54"/>
      <c r="VGV198" s="54"/>
      <c r="VGW198" s="54"/>
      <c r="VGX198" s="54"/>
      <c r="VGY198" s="54"/>
      <c r="VGZ198" s="54"/>
      <c r="VHA198" s="54"/>
      <c r="VHB198" s="54"/>
      <c r="VHC198" s="54"/>
      <c r="VHD198" s="54"/>
      <c r="VHE198" s="54"/>
      <c r="VHF198" s="54"/>
      <c r="VHG198" s="54"/>
      <c r="VHH198" s="54"/>
      <c r="VHI198" s="54"/>
      <c r="VHJ198" s="54"/>
      <c r="VHK198" s="54"/>
      <c r="VHL198" s="54"/>
      <c r="VHM198" s="54"/>
      <c r="VHN198" s="54"/>
      <c r="VHO198" s="54"/>
      <c r="VHP198" s="54"/>
      <c r="VHQ198" s="54"/>
      <c r="VHR198" s="54"/>
      <c r="VHS198" s="54"/>
      <c r="VHT198" s="54"/>
      <c r="VHU198" s="54"/>
      <c r="VHV198" s="54"/>
      <c r="VHW198" s="54"/>
      <c r="VHX198" s="54"/>
      <c r="VHY198" s="54"/>
      <c r="VHZ198" s="54"/>
      <c r="VIA198" s="54"/>
      <c r="VIB198" s="54"/>
      <c r="VIC198" s="54"/>
      <c r="VID198" s="54"/>
      <c r="VIE198" s="54"/>
      <c r="VIF198" s="54"/>
      <c r="VIG198" s="54"/>
      <c r="VIH198" s="54"/>
      <c r="VII198" s="54"/>
      <c r="VIJ198" s="54"/>
      <c r="VIK198" s="54"/>
      <c r="VIL198" s="54"/>
      <c r="VIM198" s="54"/>
      <c r="VIN198" s="54"/>
      <c r="VIO198" s="54"/>
      <c r="VIP198" s="54"/>
      <c r="VIQ198" s="54"/>
      <c r="VIR198" s="54"/>
      <c r="VIS198" s="54"/>
      <c r="VIT198" s="54"/>
      <c r="VIU198" s="54"/>
      <c r="VIV198" s="54"/>
      <c r="VIW198" s="54"/>
      <c r="VIX198" s="54"/>
      <c r="VIY198" s="54"/>
      <c r="VIZ198" s="54"/>
      <c r="VJA198" s="54"/>
      <c r="VJB198" s="54"/>
      <c r="VJC198" s="54"/>
      <c r="VJD198" s="54"/>
      <c r="VJE198" s="54"/>
      <c r="VJF198" s="54"/>
      <c r="VJG198" s="54"/>
      <c r="VJH198" s="54"/>
      <c r="VJI198" s="54"/>
      <c r="VJJ198" s="54"/>
      <c r="VJK198" s="54"/>
      <c r="VJL198" s="54"/>
      <c r="VJM198" s="54"/>
      <c r="VJN198" s="54"/>
      <c r="VJO198" s="54"/>
      <c r="VJP198" s="54"/>
      <c r="VJQ198" s="54"/>
      <c r="VJR198" s="54"/>
      <c r="VJS198" s="54"/>
      <c r="VJT198" s="54"/>
      <c r="VJU198" s="54"/>
      <c r="VJV198" s="54"/>
      <c r="VJW198" s="54"/>
      <c r="VJX198" s="54"/>
      <c r="VJY198" s="54"/>
      <c r="VJZ198" s="54"/>
      <c r="VKA198" s="54"/>
      <c r="VKB198" s="54"/>
      <c r="VKC198" s="54"/>
      <c r="VKD198" s="54"/>
      <c r="VKE198" s="54"/>
      <c r="VKF198" s="54"/>
      <c r="VKG198" s="54"/>
      <c r="VKH198" s="54"/>
      <c r="VKI198" s="54"/>
      <c r="VKJ198" s="54"/>
      <c r="VKK198" s="54"/>
      <c r="VKL198" s="54"/>
      <c r="VKM198" s="54"/>
      <c r="VKN198" s="54"/>
      <c r="VKO198" s="54"/>
      <c r="VKP198" s="54"/>
      <c r="VKQ198" s="54"/>
      <c r="VKR198" s="54"/>
      <c r="VKS198" s="54"/>
      <c r="VKT198" s="54"/>
      <c r="VKU198" s="54"/>
      <c r="VKV198" s="54"/>
      <c r="VKW198" s="54"/>
      <c r="VKX198" s="54"/>
      <c r="VKY198" s="54"/>
      <c r="VKZ198" s="54"/>
      <c r="VLA198" s="54"/>
      <c r="VLB198" s="54"/>
      <c r="VLC198" s="54"/>
      <c r="VLD198" s="54"/>
      <c r="VLE198" s="54"/>
      <c r="VLF198" s="54"/>
      <c r="VLG198" s="54"/>
      <c r="VLH198" s="54"/>
      <c r="VLI198" s="54"/>
      <c r="VLJ198" s="54"/>
      <c r="VLK198" s="54"/>
      <c r="VLL198" s="54"/>
      <c r="VLM198" s="54"/>
      <c r="VLN198" s="54"/>
      <c r="VLO198" s="54"/>
      <c r="VLP198" s="54"/>
      <c r="VLQ198" s="54"/>
      <c r="VLR198" s="54"/>
      <c r="VLS198" s="54"/>
      <c r="VLT198" s="54"/>
      <c r="VLU198" s="54"/>
      <c r="VLV198" s="54"/>
      <c r="VLW198" s="54"/>
      <c r="VLX198" s="54"/>
      <c r="VLY198" s="54"/>
      <c r="VLZ198" s="54"/>
      <c r="VMA198" s="54"/>
      <c r="VMB198" s="54"/>
      <c r="VMC198" s="54"/>
      <c r="VMD198" s="54"/>
      <c r="VME198" s="54"/>
      <c r="VMF198" s="54"/>
      <c r="VMG198" s="54"/>
      <c r="VMH198" s="54"/>
      <c r="VMI198" s="54"/>
      <c r="VMJ198" s="54"/>
      <c r="VMK198" s="54"/>
      <c r="VML198" s="54"/>
      <c r="VMM198" s="54"/>
      <c r="VMN198" s="54"/>
      <c r="VMO198" s="54"/>
      <c r="VMP198" s="54"/>
      <c r="VMQ198" s="54"/>
      <c r="VMR198" s="54"/>
      <c r="VMS198" s="54"/>
      <c r="VMT198" s="54"/>
      <c r="VMU198" s="54"/>
      <c r="VMV198" s="54"/>
      <c r="VMW198" s="54"/>
      <c r="VMX198" s="54"/>
      <c r="VMY198" s="54"/>
      <c r="VMZ198" s="54"/>
      <c r="VNA198" s="54"/>
      <c r="VNB198" s="54"/>
      <c r="VNC198" s="54"/>
      <c r="VND198" s="54"/>
      <c r="VNE198" s="54"/>
      <c r="VNF198" s="54"/>
      <c r="VNG198" s="54"/>
      <c r="VNH198" s="54"/>
      <c r="VNI198" s="54"/>
      <c r="VNJ198" s="54"/>
      <c r="VNK198" s="54"/>
      <c r="VNL198" s="54"/>
      <c r="VNM198" s="54"/>
      <c r="VNN198" s="54"/>
      <c r="VNO198" s="54"/>
      <c r="VNP198" s="54"/>
      <c r="VNQ198" s="54"/>
      <c r="VNR198" s="54"/>
      <c r="VNS198" s="54"/>
      <c r="VNT198" s="54"/>
      <c r="VNU198" s="54"/>
      <c r="VNV198" s="54"/>
      <c r="VNW198" s="54"/>
      <c r="VNX198" s="54"/>
      <c r="VNY198" s="54"/>
      <c r="VNZ198" s="54"/>
      <c r="VOA198" s="54"/>
      <c r="VOB198" s="54"/>
      <c r="VOC198" s="54"/>
      <c r="VOD198" s="54"/>
      <c r="VOE198" s="54"/>
      <c r="VOF198" s="54"/>
      <c r="VOG198" s="54"/>
      <c r="VOH198" s="54"/>
      <c r="VOI198" s="54"/>
      <c r="VOJ198" s="54"/>
      <c r="VOK198" s="54"/>
      <c r="VOL198" s="54"/>
      <c r="VOM198" s="54"/>
      <c r="VON198" s="54"/>
      <c r="VOO198" s="54"/>
      <c r="VOP198" s="54"/>
      <c r="VOQ198" s="54"/>
      <c r="VOR198" s="54"/>
      <c r="VOS198" s="54"/>
      <c r="VOT198" s="54"/>
      <c r="VOU198" s="54"/>
      <c r="VOV198" s="54"/>
      <c r="VOW198" s="54"/>
      <c r="VOX198" s="54"/>
      <c r="VOY198" s="54"/>
      <c r="VOZ198" s="54"/>
      <c r="VPA198" s="54"/>
      <c r="VPB198" s="54"/>
      <c r="VPC198" s="54"/>
      <c r="VPD198" s="54"/>
      <c r="VPE198" s="54"/>
      <c r="VPF198" s="54"/>
      <c r="VPG198" s="54"/>
      <c r="VPH198" s="54"/>
      <c r="VPI198" s="54"/>
      <c r="VPJ198" s="54"/>
      <c r="VPK198" s="54"/>
      <c r="VPL198" s="54"/>
      <c r="VPM198" s="54"/>
      <c r="VPN198" s="54"/>
      <c r="VPO198" s="54"/>
      <c r="VPP198" s="54"/>
      <c r="VPQ198" s="54"/>
      <c r="VPR198" s="54"/>
      <c r="VPS198" s="54"/>
      <c r="VPT198" s="54"/>
      <c r="VPU198" s="54"/>
      <c r="VPV198" s="54"/>
      <c r="VPW198" s="54"/>
      <c r="VPX198" s="54"/>
      <c r="VPY198" s="54"/>
      <c r="VPZ198" s="54"/>
      <c r="VQA198" s="54"/>
      <c r="VQB198" s="54"/>
      <c r="VQC198" s="54"/>
      <c r="VQD198" s="54"/>
      <c r="VQE198" s="54"/>
      <c r="VQF198" s="54"/>
      <c r="VQG198" s="54"/>
      <c r="VQH198" s="54"/>
      <c r="VQI198" s="54"/>
      <c r="VQJ198" s="54"/>
      <c r="VQK198" s="54"/>
      <c r="VQL198" s="54"/>
      <c r="VQM198" s="54"/>
      <c r="VQN198" s="54"/>
      <c r="VQO198" s="54"/>
      <c r="VQP198" s="54"/>
      <c r="VQQ198" s="54"/>
      <c r="VQR198" s="54"/>
      <c r="VQS198" s="54"/>
      <c r="VQT198" s="54"/>
      <c r="VQU198" s="54"/>
      <c r="VQV198" s="54"/>
      <c r="VQW198" s="54"/>
      <c r="VQX198" s="54"/>
      <c r="VQY198" s="54"/>
      <c r="VQZ198" s="54"/>
      <c r="VRA198" s="54"/>
      <c r="VRB198" s="54"/>
      <c r="VRC198" s="54"/>
      <c r="VRD198" s="54"/>
      <c r="VRE198" s="54"/>
      <c r="VRF198" s="54"/>
      <c r="VRG198" s="54"/>
      <c r="VRH198" s="54"/>
      <c r="VRI198" s="54"/>
      <c r="VRJ198" s="54"/>
      <c r="VRK198" s="54"/>
      <c r="VRL198" s="54"/>
      <c r="VRM198" s="54"/>
      <c r="VRN198" s="54"/>
      <c r="VRO198" s="54"/>
      <c r="VRP198" s="54"/>
      <c r="VRQ198" s="54"/>
      <c r="VRR198" s="54"/>
      <c r="VRS198" s="54"/>
      <c r="VRT198" s="54"/>
      <c r="VRU198" s="54"/>
      <c r="VRV198" s="54"/>
      <c r="VRW198" s="54"/>
      <c r="VRX198" s="54"/>
      <c r="VRY198" s="54"/>
      <c r="VRZ198" s="54"/>
      <c r="VSA198" s="54"/>
      <c r="VSB198" s="54"/>
      <c r="VSC198" s="54"/>
      <c r="VSD198" s="54"/>
      <c r="VSE198" s="54"/>
      <c r="VSF198" s="54"/>
      <c r="VSG198" s="54"/>
      <c r="VSH198" s="54"/>
      <c r="VSI198" s="54"/>
      <c r="VSJ198" s="54"/>
      <c r="VSK198" s="54"/>
      <c r="VSL198" s="54"/>
      <c r="VSM198" s="54"/>
      <c r="VSN198" s="54"/>
      <c r="VSO198" s="54"/>
      <c r="VSP198" s="54"/>
      <c r="VSQ198" s="54"/>
      <c r="VSR198" s="54"/>
      <c r="VSS198" s="54"/>
      <c r="VST198" s="54"/>
      <c r="VSU198" s="54"/>
      <c r="VSV198" s="54"/>
      <c r="VSW198" s="54"/>
      <c r="VSX198" s="54"/>
      <c r="VSY198" s="54"/>
      <c r="VSZ198" s="54"/>
      <c r="VTA198" s="54"/>
      <c r="VTB198" s="54"/>
      <c r="VTC198" s="54"/>
      <c r="VTD198" s="54"/>
      <c r="VTE198" s="54"/>
      <c r="VTF198" s="54"/>
      <c r="VTG198" s="54"/>
      <c r="VTH198" s="54"/>
      <c r="VTI198" s="54"/>
      <c r="VTJ198" s="54"/>
      <c r="VTK198" s="54"/>
      <c r="VTL198" s="54"/>
      <c r="VTM198" s="54"/>
      <c r="VTN198" s="54"/>
      <c r="VTO198" s="54"/>
      <c r="VTP198" s="54"/>
      <c r="VTQ198" s="54"/>
      <c r="VTR198" s="54"/>
      <c r="VTS198" s="54"/>
      <c r="VTT198" s="54"/>
      <c r="VTU198" s="54"/>
      <c r="VTV198" s="54"/>
      <c r="VTW198" s="54"/>
      <c r="VTX198" s="54"/>
      <c r="VTY198" s="54"/>
      <c r="VTZ198" s="54"/>
      <c r="VUA198" s="54"/>
      <c r="VUB198" s="54"/>
      <c r="VUC198" s="54"/>
      <c r="VUD198" s="54"/>
      <c r="VUE198" s="54"/>
      <c r="VUF198" s="54"/>
      <c r="VUG198" s="54"/>
      <c r="VUH198" s="54"/>
      <c r="VUI198" s="54"/>
      <c r="VUJ198" s="54"/>
      <c r="VUK198" s="54"/>
      <c r="VUL198" s="54"/>
      <c r="VUM198" s="54"/>
      <c r="VUN198" s="54"/>
      <c r="VUO198" s="54"/>
      <c r="VUP198" s="54"/>
      <c r="VUQ198" s="54"/>
      <c r="VUR198" s="54"/>
      <c r="VUS198" s="54"/>
      <c r="VUT198" s="54"/>
      <c r="VUU198" s="54"/>
      <c r="VUV198" s="54"/>
      <c r="VUW198" s="54"/>
      <c r="VUX198" s="54"/>
      <c r="VUY198" s="54"/>
      <c r="VUZ198" s="54"/>
      <c r="VVA198" s="54"/>
      <c r="VVB198" s="54"/>
      <c r="VVC198" s="54"/>
      <c r="VVD198" s="54"/>
      <c r="VVE198" s="54"/>
      <c r="VVF198" s="54"/>
      <c r="VVG198" s="54"/>
      <c r="VVH198" s="54"/>
      <c r="VVI198" s="54"/>
      <c r="VVJ198" s="54"/>
      <c r="VVK198" s="54"/>
      <c r="VVL198" s="54"/>
      <c r="VVM198" s="54"/>
      <c r="VVN198" s="54"/>
      <c r="VVO198" s="54"/>
      <c r="VVP198" s="54"/>
      <c r="VVQ198" s="54"/>
      <c r="VVR198" s="54"/>
      <c r="VVS198" s="54"/>
      <c r="VVT198" s="54"/>
      <c r="VVU198" s="54"/>
      <c r="VVV198" s="54"/>
      <c r="VVW198" s="54"/>
      <c r="VVX198" s="54"/>
      <c r="VVY198" s="54"/>
      <c r="VVZ198" s="54"/>
      <c r="VWA198" s="54"/>
      <c r="VWB198" s="54"/>
      <c r="VWC198" s="54"/>
      <c r="VWD198" s="54"/>
      <c r="VWE198" s="54"/>
      <c r="VWF198" s="54"/>
      <c r="VWG198" s="54"/>
      <c r="VWH198" s="54"/>
      <c r="VWI198" s="54"/>
      <c r="VWJ198" s="54"/>
      <c r="VWK198" s="54"/>
      <c r="VWL198" s="54"/>
      <c r="VWM198" s="54"/>
      <c r="VWN198" s="54"/>
      <c r="VWO198" s="54"/>
      <c r="VWP198" s="54"/>
      <c r="VWQ198" s="54"/>
      <c r="VWR198" s="54"/>
      <c r="VWS198" s="54"/>
      <c r="VWT198" s="54"/>
      <c r="VWU198" s="54"/>
      <c r="VWV198" s="54"/>
      <c r="VWW198" s="54"/>
      <c r="VWX198" s="54"/>
      <c r="VWY198" s="54"/>
      <c r="VWZ198" s="54"/>
      <c r="VXA198" s="54"/>
      <c r="VXB198" s="54"/>
      <c r="VXC198" s="54"/>
      <c r="VXD198" s="54"/>
      <c r="VXE198" s="54"/>
      <c r="VXF198" s="54"/>
      <c r="VXG198" s="54"/>
      <c r="VXH198" s="54"/>
      <c r="VXI198" s="54"/>
      <c r="VXJ198" s="54"/>
      <c r="VXK198" s="54"/>
      <c r="VXL198" s="54"/>
      <c r="VXM198" s="54"/>
      <c r="VXN198" s="54"/>
      <c r="VXO198" s="54"/>
      <c r="VXP198" s="54"/>
      <c r="VXQ198" s="54"/>
      <c r="VXR198" s="54"/>
      <c r="VXS198" s="54"/>
      <c r="VXT198" s="54"/>
      <c r="VXU198" s="54"/>
      <c r="VXV198" s="54"/>
      <c r="VXW198" s="54"/>
      <c r="VXX198" s="54"/>
      <c r="VXY198" s="54"/>
      <c r="VXZ198" s="54"/>
      <c r="VYA198" s="54"/>
      <c r="VYB198" s="54"/>
      <c r="VYC198" s="54"/>
      <c r="VYD198" s="54"/>
      <c r="VYE198" s="54"/>
      <c r="VYF198" s="54"/>
      <c r="VYG198" s="54"/>
      <c r="VYH198" s="54"/>
      <c r="VYI198" s="54"/>
      <c r="VYJ198" s="54"/>
      <c r="VYK198" s="54"/>
      <c r="VYL198" s="54"/>
      <c r="VYM198" s="54"/>
      <c r="VYN198" s="54"/>
      <c r="VYO198" s="54"/>
      <c r="VYP198" s="54"/>
      <c r="VYQ198" s="54"/>
      <c r="VYR198" s="54"/>
      <c r="VYS198" s="54"/>
      <c r="VYT198" s="54"/>
      <c r="VYU198" s="54"/>
      <c r="VYV198" s="54"/>
      <c r="VYW198" s="54"/>
      <c r="VYX198" s="54"/>
      <c r="VYY198" s="54"/>
      <c r="VYZ198" s="54"/>
      <c r="VZA198" s="54"/>
      <c r="VZB198" s="54"/>
      <c r="VZC198" s="54"/>
      <c r="VZD198" s="54"/>
      <c r="VZE198" s="54"/>
      <c r="VZF198" s="54"/>
      <c r="VZG198" s="54"/>
      <c r="VZH198" s="54"/>
      <c r="VZI198" s="54"/>
      <c r="VZJ198" s="54"/>
      <c r="VZK198" s="54"/>
      <c r="VZL198" s="54"/>
      <c r="VZM198" s="54"/>
      <c r="VZN198" s="54"/>
      <c r="VZO198" s="54"/>
      <c r="VZP198" s="54"/>
      <c r="VZQ198" s="54"/>
      <c r="VZR198" s="54"/>
      <c r="VZS198" s="54"/>
      <c r="VZT198" s="54"/>
      <c r="VZU198" s="54"/>
      <c r="VZV198" s="54"/>
      <c r="VZW198" s="54"/>
      <c r="VZX198" s="54"/>
      <c r="VZY198" s="54"/>
      <c r="VZZ198" s="54"/>
      <c r="WAA198" s="54"/>
      <c r="WAB198" s="54"/>
      <c r="WAC198" s="54"/>
      <c r="WAD198" s="54"/>
      <c r="WAE198" s="54"/>
      <c r="WAF198" s="54"/>
      <c r="WAG198" s="54"/>
      <c r="WAH198" s="54"/>
      <c r="WAI198" s="54"/>
      <c r="WAJ198" s="54"/>
      <c r="WAK198" s="54"/>
      <c r="WAL198" s="54"/>
      <c r="WAM198" s="54"/>
      <c r="WAN198" s="54"/>
      <c r="WAO198" s="54"/>
      <c r="WAP198" s="54"/>
      <c r="WAQ198" s="54"/>
      <c r="WAR198" s="54"/>
      <c r="WAS198" s="54"/>
      <c r="WAT198" s="54"/>
      <c r="WAU198" s="54"/>
      <c r="WAV198" s="54"/>
      <c r="WAW198" s="54"/>
      <c r="WAX198" s="54"/>
      <c r="WAY198" s="54"/>
      <c r="WAZ198" s="54"/>
      <c r="WBA198" s="54"/>
      <c r="WBB198" s="54"/>
      <c r="WBC198" s="54"/>
      <c r="WBD198" s="54"/>
      <c r="WBE198" s="54"/>
      <c r="WBF198" s="54"/>
      <c r="WBG198" s="54"/>
      <c r="WBH198" s="54"/>
      <c r="WBI198" s="54"/>
      <c r="WBJ198" s="54"/>
      <c r="WBK198" s="54"/>
      <c r="WBL198" s="54"/>
      <c r="WBM198" s="54"/>
      <c r="WBN198" s="54"/>
      <c r="WBO198" s="54"/>
      <c r="WBP198" s="54"/>
      <c r="WBQ198" s="54"/>
      <c r="WBR198" s="54"/>
      <c r="WBS198" s="54"/>
      <c r="WBT198" s="54"/>
      <c r="WBU198" s="54"/>
      <c r="WBV198" s="54"/>
      <c r="WBW198" s="54"/>
      <c r="WBX198" s="54"/>
      <c r="WBY198" s="54"/>
      <c r="WBZ198" s="54"/>
      <c r="WCA198" s="54"/>
      <c r="WCB198" s="54"/>
      <c r="WCC198" s="54"/>
      <c r="WCD198" s="54"/>
      <c r="WCE198" s="54"/>
      <c r="WCF198" s="54"/>
      <c r="WCG198" s="54"/>
      <c r="WCH198" s="54"/>
      <c r="WCI198" s="54"/>
      <c r="WCJ198" s="54"/>
      <c r="WCK198" s="54"/>
      <c r="WCL198" s="54"/>
      <c r="WCM198" s="54"/>
      <c r="WCN198" s="54"/>
      <c r="WCO198" s="54"/>
      <c r="WCP198" s="54"/>
      <c r="WCQ198" s="54"/>
      <c r="WCR198" s="54"/>
      <c r="WCS198" s="54"/>
      <c r="WCT198" s="54"/>
      <c r="WCU198" s="54"/>
      <c r="WCV198" s="54"/>
      <c r="WCW198" s="54"/>
      <c r="WCX198" s="54"/>
      <c r="WCY198" s="54"/>
      <c r="WCZ198" s="54"/>
      <c r="WDA198" s="54"/>
      <c r="WDB198" s="54"/>
      <c r="WDC198" s="54"/>
      <c r="WDD198" s="54"/>
      <c r="WDE198" s="54"/>
      <c r="WDF198" s="54"/>
      <c r="WDG198" s="54"/>
      <c r="WDH198" s="54"/>
      <c r="WDI198" s="54"/>
      <c r="WDJ198" s="54"/>
      <c r="WDK198" s="54"/>
      <c r="WDL198" s="54"/>
      <c r="WDM198" s="54"/>
      <c r="WDN198" s="54"/>
      <c r="WDO198" s="54"/>
      <c r="WDP198" s="54"/>
      <c r="WDQ198" s="54"/>
      <c r="WDR198" s="54"/>
      <c r="WDS198" s="54"/>
      <c r="WDT198" s="54"/>
      <c r="WDU198" s="54"/>
      <c r="WDV198" s="54"/>
      <c r="WDW198" s="54"/>
      <c r="WDX198" s="54"/>
      <c r="WDY198" s="54"/>
      <c r="WDZ198" s="54"/>
      <c r="WEA198" s="54"/>
      <c r="WEB198" s="54"/>
      <c r="WEC198" s="54"/>
      <c r="WED198" s="54"/>
      <c r="WEE198" s="54"/>
      <c r="WEF198" s="54"/>
      <c r="WEG198" s="54"/>
      <c r="WEH198" s="54"/>
      <c r="WEI198" s="54"/>
      <c r="WEJ198" s="54"/>
      <c r="WEK198" s="54"/>
      <c r="WEL198" s="54"/>
      <c r="WEM198" s="54"/>
      <c r="WEN198" s="54"/>
      <c r="WEO198" s="54"/>
      <c r="WEP198" s="54"/>
      <c r="WEQ198" s="54"/>
      <c r="WER198" s="54"/>
      <c r="WES198" s="54"/>
      <c r="WET198" s="54"/>
      <c r="WEU198" s="54"/>
      <c r="WEV198" s="54"/>
      <c r="WEW198" s="54"/>
      <c r="WEX198" s="54"/>
      <c r="WEY198" s="54"/>
      <c r="WEZ198" s="54"/>
      <c r="WFA198" s="54"/>
      <c r="WFB198" s="54"/>
      <c r="WFC198" s="54"/>
      <c r="WFD198" s="54"/>
      <c r="WFE198" s="54"/>
      <c r="WFF198" s="54"/>
      <c r="WFG198" s="54"/>
      <c r="WFH198" s="54"/>
      <c r="WFI198" s="54"/>
      <c r="WFJ198" s="54"/>
      <c r="WFK198" s="54"/>
      <c r="WFL198" s="54"/>
      <c r="WFM198" s="54"/>
      <c r="WFN198" s="54"/>
      <c r="WFO198" s="54"/>
      <c r="WFP198" s="54"/>
      <c r="WFQ198" s="54"/>
      <c r="WFR198" s="54"/>
      <c r="WFS198" s="54"/>
      <c r="WFT198" s="54"/>
      <c r="WFU198" s="54"/>
      <c r="WFV198" s="54"/>
      <c r="WFW198" s="54"/>
      <c r="WFX198" s="54"/>
      <c r="WFY198" s="54"/>
      <c r="WFZ198" s="54"/>
      <c r="WGA198" s="54"/>
      <c r="WGB198" s="54"/>
      <c r="WGC198" s="54"/>
      <c r="WGD198" s="54"/>
      <c r="WGE198" s="54"/>
      <c r="WGF198" s="54"/>
      <c r="WGG198" s="54"/>
      <c r="WGH198" s="54"/>
      <c r="WGI198" s="54"/>
      <c r="WGJ198" s="54"/>
      <c r="WGK198" s="54"/>
      <c r="WGL198" s="54"/>
      <c r="WGM198" s="54"/>
      <c r="WGN198" s="54"/>
      <c r="WGO198" s="54"/>
      <c r="WGP198" s="54"/>
      <c r="WGQ198" s="54"/>
      <c r="WGR198" s="54"/>
      <c r="WGS198" s="54"/>
      <c r="WGT198" s="54"/>
      <c r="WGU198" s="54"/>
      <c r="WGV198" s="54"/>
      <c r="WGW198" s="54"/>
      <c r="WGX198" s="54"/>
      <c r="WGY198" s="54"/>
      <c r="WGZ198" s="54"/>
      <c r="WHA198" s="54"/>
      <c r="WHB198" s="54"/>
      <c r="WHC198" s="54"/>
      <c r="WHD198" s="54"/>
      <c r="WHE198" s="54"/>
      <c r="WHF198" s="54"/>
      <c r="WHG198" s="54"/>
      <c r="WHH198" s="54"/>
      <c r="WHI198" s="54"/>
      <c r="WHJ198" s="54"/>
      <c r="WHK198" s="54"/>
      <c r="WHL198" s="54"/>
      <c r="WHM198" s="54"/>
      <c r="WHN198" s="54"/>
      <c r="WHO198" s="54"/>
      <c r="WHP198" s="54"/>
      <c r="WHQ198" s="54"/>
      <c r="WHR198" s="54"/>
      <c r="WHS198" s="54"/>
      <c r="WHT198" s="54"/>
      <c r="WHU198" s="54"/>
      <c r="WHV198" s="54"/>
      <c r="WHW198" s="54"/>
      <c r="WHX198" s="54"/>
      <c r="WHY198" s="54"/>
      <c r="WHZ198" s="54"/>
      <c r="WIA198" s="54"/>
      <c r="WIB198" s="54"/>
      <c r="WIC198" s="54"/>
      <c r="WID198" s="54"/>
      <c r="WIE198" s="54"/>
      <c r="WIF198" s="54"/>
      <c r="WIG198" s="54"/>
      <c r="WIH198" s="54"/>
      <c r="WII198" s="54"/>
      <c r="WIJ198" s="54"/>
      <c r="WIK198" s="54"/>
      <c r="WIL198" s="54"/>
      <c r="WIM198" s="54"/>
      <c r="WIN198" s="54"/>
      <c r="WIO198" s="54"/>
      <c r="WIP198" s="54"/>
      <c r="WIQ198" s="54"/>
      <c r="WIR198" s="54"/>
      <c r="WIS198" s="54"/>
      <c r="WIT198" s="54"/>
      <c r="WIU198" s="54"/>
      <c r="WIV198" s="54"/>
      <c r="WIW198" s="54"/>
      <c r="WIX198" s="54"/>
      <c r="WIY198" s="54"/>
      <c r="WIZ198" s="54"/>
      <c r="WJA198" s="54"/>
      <c r="WJB198" s="54"/>
      <c r="WJC198" s="54"/>
      <c r="WJD198" s="54"/>
      <c r="WJE198" s="54"/>
      <c r="WJF198" s="54"/>
      <c r="WJG198" s="54"/>
      <c r="WJH198" s="54"/>
      <c r="WJI198" s="54"/>
      <c r="WJJ198" s="54"/>
      <c r="WJK198" s="54"/>
      <c r="WJL198" s="54"/>
      <c r="WJM198" s="54"/>
      <c r="WJN198" s="54"/>
      <c r="WJO198" s="54"/>
      <c r="WJP198" s="54"/>
      <c r="WJQ198" s="54"/>
      <c r="WJR198" s="54"/>
      <c r="WJS198" s="54"/>
      <c r="WJT198" s="54"/>
      <c r="WJU198" s="54"/>
      <c r="WJV198" s="54"/>
      <c r="WJW198" s="54"/>
      <c r="WJX198" s="54"/>
      <c r="WJY198" s="54"/>
      <c r="WJZ198" s="54"/>
      <c r="WKA198" s="54"/>
      <c r="WKB198" s="54"/>
      <c r="WKC198" s="54"/>
      <c r="WKD198" s="54"/>
      <c r="WKE198" s="54"/>
      <c r="WKF198" s="54"/>
      <c r="WKG198" s="54"/>
      <c r="WKH198" s="54"/>
      <c r="WKI198" s="54"/>
      <c r="WKJ198" s="54"/>
      <c r="WKK198" s="54"/>
      <c r="WKL198" s="54"/>
      <c r="WKM198" s="54"/>
      <c r="WKN198" s="54"/>
      <c r="WKO198" s="54"/>
      <c r="WKP198" s="54"/>
      <c r="WKQ198" s="54"/>
      <c r="WKR198" s="54"/>
      <c r="WKS198" s="54"/>
      <c r="WKT198" s="54"/>
      <c r="WKU198" s="54"/>
      <c r="WKV198" s="54"/>
      <c r="WKW198" s="54"/>
      <c r="WKX198" s="54"/>
      <c r="WKY198" s="54"/>
      <c r="WKZ198" s="54"/>
      <c r="WLA198" s="54"/>
      <c r="WLB198" s="54"/>
      <c r="WLC198" s="54"/>
      <c r="WLD198" s="54"/>
      <c r="WLE198" s="54"/>
      <c r="WLF198" s="54"/>
      <c r="WLG198" s="54"/>
      <c r="WLH198" s="54"/>
      <c r="WLI198" s="54"/>
      <c r="WLJ198" s="54"/>
      <c r="WLK198" s="54"/>
      <c r="WLL198" s="54"/>
      <c r="WLM198" s="54"/>
      <c r="WLN198" s="54"/>
      <c r="WLO198" s="54"/>
      <c r="WLP198" s="54"/>
      <c r="WLQ198" s="54"/>
      <c r="WLR198" s="54"/>
      <c r="WLS198" s="54"/>
      <c r="WLT198" s="54"/>
      <c r="WLU198" s="54"/>
      <c r="WLV198" s="54"/>
      <c r="WLW198" s="54"/>
      <c r="WLX198" s="54"/>
      <c r="WLY198" s="54"/>
      <c r="WLZ198" s="54"/>
      <c r="WMA198" s="54"/>
      <c r="WMB198" s="54"/>
      <c r="WMC198" s="54"/>
      <c r="WMD198" s="54"/>
      <c r="WME198" s="54"/>
      <c r="WMF198" s="54"/>
      <c r="WMG198" s="54"/>
      <c r="WMH198" s="54"/>
      <c r="WMI198" s="54"/>
      <c r="WMJ198" s="54"/>
      <c r="WMK198" s="54"/>
      <c r="WML198" s="54"/>
      <c r="WMM198" s="54"/>
      <c r="WMN198" s="54"/>
      <c r="WMO198" s="54"/>
      <c r="WMP198" s="54"/>
      <c r="WMQ198" s="54"/>
      <c r="WMR198" s="54"/>
      <c r="WMS198" s="54"/>
      <c r="WMT198" s="54"/>
      <c r="WMU198" s="54"/>
      <c r="WMV198" s="54"/>
      <c r="WMW198" s="54"/>
      <c r="WMX198" s="54"/>
      <c r="WMY198" s="54"/>
      <c r="WMZ198" s="54"/>
      <c r="WNA198" s="54"/>
      <c r="WNB198" s="54"/>
      <c r="WNC198" s="54"/>
      <c r="WND198" s="54"/>
      <c r="WNE198" s="54"/>
      <c r="WNF198" s="54"/>
      <c r="WNG198" s="54"/>
      <c r="WNH198" s="54"/>
      <c r="WNI198" s="54"/>
      <c r="WNJ198" s="54"/>
      <c r="WNK198" s="54"/>
      <c r="WNL198" s="54"/>
      <c r="WNM198" s="54"/>
      <c r="WNN198" s="54"/>
      <c r="WNO198" s="54"/>
      <c r="WNP198" s="54"/>
      <c r="WNQ198" s="54"/>
      <c r="WNR198" s="54"/>
      <c r="WNS198" s="54"/>
      <c r="WNT198" s="54"/>
      <c r="WNU198" s="54"/>
      <c r="WNV198" s="54"/>
      <c r="WNW198" s="54"/>
      <c r="WNX198" s="54"/>
      <c r="WNY198" s="54"/>
      <c r="WNZ198" s="54"/>
      <c r="WOA198" s="54"/>
      <c r="WOB198" s="54"/>
      <c r="WOC198" s="54"/>
      <c r="WOD198" s="54"/>
      <c r="WOE198" s="54"/>
      <c r="WOF198" s="54"/>
      <c r="WOG198" s="54"/>
      <c r="WOH198" s="54"/>
      <c r="WOI198" s="54"/>
      <c r="WOJ198" s="54"/>
      <c r="WOK198" s="54"/>
      <c r="WOL198" s="54"/>
      <c r="WOM198" s="54"/>
      <c r="WON198" s="54"/>
      <c r="WOO198" s="54"/>
      <c r="WOP198" s="54"/>
      <c r="WOQ198" s="54"/>
      <c r="WOR198" s="54"/>
      <c r="WOS198" s="54"/>
      <c r="WOT198" s="54"/>
      <c r="WOU198" s="54"/>
      <c r="WOV198" s="54"/>
      <c r="WOW198" s="54"/>
      <c r="WOX198" s="54"/>
      <c r="WOY198" s="54"/>
      <c r="WOZ198" s="54"/>
      <c r="WPA198" s="54"/>
      <c r="WPB198" s="54"/>
      <c r="WPC198" s="54"/>
      <c r="WPD198" s="54"/>
      <c r="WPE198" s="54"/>
      <c r="WPF198" s="54"/>
      <c r="WPG198" s="54"/>
      <c r="WPH198" s="54"/>
      <c r="WPI198" s="54"/>
      <c r="WPJ198" s="54"/>
      <c r="WPK198" s="54"/>
      <c r="WPL198" s="54"/>
      <c r="WPM198" s="54"/>
      <c r="WPN198" s="54"/>
      <c r="WPO198" s="54"/>
      <c r="WPP198" s="54"/>
      <c r="WPQ198" s="54"/>
      <c r="WPR198" s="54"/>
      <c r="WPS198" s="54"/>
      <c r="WPT198" s="54"/>
      <c r="WPU198" s="54"/>
      <c r="WPV198" s="54"/>
      <c r="WPW198" s="54"/>
      <c r="WPX198" s="54"/>
      <c r="WPY198" s="54"/>
      <c r="WPZ198" s="54"/>
      <c r="WQA198" s="54"/>
      <c r="WQB198" s="54"/>
      <c r="WQC198" s="54"/>
      <c r="WQD198" s="54"/>
      <c r="WQE198" s="54"/>
      <c r="WQF198" s="54"/>
      <c r="WQG198" s="54"/>
      <c r="WQH198" s="54"/>
      <c r="WQI198" s="54"/>
      <c r="WQJ198" s="54"/>
      <c r="WQK198" s="54"/>
      <c r="WQL198" s="54"/>
      <c r="WQM198" s="54"/>
      <c r="WQN198" s="54"/>
      <c r="WQO198" s="54"/>
      <c r="WQP198" s="54"/>
      <c r="WQQ198" s="54"/>
      <c r="WQR198" s="54"/>
      <c r="WQS198" s="54"/>
      <c r="WQT198" s="54"/>
      <c r="WQU198" s="54"/>
      <c r="WQV198" s="54"/>
      <c r="WQW198" s="54"/>
      <c r="WQX198" s="54"/>
      <c r="WQY198" s="54"/>
      <c r="WQZ198" s="54"/>
      <c r="WRA198" s="54"/>
      <c r="WRB198" s="54"/>
      <c r="WRC198" s="54"/>
      <c r="WRD198" s="54"/>
      <c r="WRE198" s="54"/>
      <c r="WRF198" s="54"/>
      <c r="WRG198" s="54"/>
      <c r="WRH198" s="54"/>
      <c r="WRI198" s="54"/>
      <c r="WRJ198" s="54"/>
      <c r="WRK198" s="54"/>
      <c r="WRL198" s="54"/>
      <c r="WRM198" s="54"/>
      <c r="WRN198" s="54"/>
      <c r="WRO198" s="54"/>
      <c r="WRP198" s="54"/>
      <c r="WRQ198" s="54"/>
      <c r="WRR198" s="54"/>
      <c r="WRS198" s="54"/>
      <c r="WRT198" s="54"/>
      <c r="WRU198" s="54"/>
      <c r="WRV198" s="54"/>
      <c r="WRW198" s="54"/>
      <c r="WRX198" s="54"/>
      <c r="WRY198" s="54"/>
      <c r="WRZ198" s="54"/>
      <c r="WSA198" s="54"/>
      <c r="WSB198" s="54"/>
      <c r="WSC198" s="54"/>
      <c r="WSD198" s="54"/>
      <c r="WSE198" s="54"/>
      <c r="WSF198" s="54"/>
      <c r="WSG198" s="54"/>
      <c r="WSH198" s="54"/>
      <c r="WSI198" s="54"/>
      <c r="WSJ198" s="54"/>
      <c r="WSK198" s="54"/>
      <c r="WSL198" s="54"/>
      <c r="WSM198" s="54"/>
      <c r="WSN198" s="54"/>
      <c r="WSO198" s="54"/>
      <c r="WSP198" s="54"/>
      <c r="WSQ198" s="54"/>
      <c r="WSR198" s="54"/>
      <c r="WSS198" s="54"/>
      <c r="WST198" s="54"/>
      <c r="WSU198" s="54"/>
      <c r="WSV198" s="54"/>
      <c r="WSW198" s="54"/>
      <c r="WSX198" s="54"/>
      <c r="WSY198" s="54"/>
      <c r="WSZ198" s="54"/>
      <c r="WTA198" s="54"/>
      <c r="WTB198" s="54"/>
      <c r="WTC198" s="54"/>
      <c r="WTD198" s="54"/>
      <c r="WTE198" s="54"/>
      <c r="WTF198" s="54"/>
      <c r="WTG198" s="54"/>
      <c r="WTH198" s="54"/>
      <c r="WTI198" s="54"/>
      <c r="WTJ198" s="54"/>
      <c r="WTK198" s="54"/>
      <c r="WTL198" s="54"/>
      <c r="WTM198" s="54"/>
      <c r="WTN198" s="54"/>
      <c r="WTO198" s="54"/>
      <c r="WTP198" s="54"/>
      <c r="WTQ198" s="54"/>
      <c r="WTR198" s="54"/>
      <c r="WTS198" s="54"/>
      <c r="WTT198" s="54"/>
      <c r="WTU198" s="54"/>
      <c r="WTV198" s="54"/>
      <c r="WTW198" s="54"/>
      <c r="WTX198" s="54"/>
      <c r="WTY198" s="54"/>
      <c r="WTZ198" s="54"/>
      <c r="WUA198" s="54"/>
      <c r="WUB198" s="54"/>
      <c r="WUC198" s="54"/>
      <c r="WUD198" s="54"/>
      <c r="WUE198" s="54"/>
      <c r="WUF198" s="54"/>
      <c r="WUG198" s="54"/>
      <c r="WUH198" s="54"/>
      <c r="WUI198" s="54"/>
      <c r="WUJ198" s="54"/>
      <c r="WUK198" s="54"/>
      <c r="WUL198" s="54"/>
      <c r="WUM198" s="54"/>
      <c r="WUN198" s="54"/>
      <c r="WUO198" s="54"/>
      <c r="WUP198" s="54"/>
      <c r="WUQ198" s="54"/>
      <c r="WUR198" s="54"/>
      <c r="WUS198" s="54"/>
      <c r="WUT198" s="54"/>
      <c r="WUU198" s="54"/>
      <c r="WUV198" s="54"/>
      <c r="WUW198" s="54"/>
      <c r="WUX198" s="54"/>
      <c r="WUY198" s="54"/>
      <c r="WUZ198" s="54"/>
      <c r="WVA198" s="54"/>
      <c r="WVB198" s="54"/>
      <c r="WVC198" s="54"/>
      <c r="WVD198" s="54"/>
      <c r="WVE198" s="54"/>
      <c r="WVF198" s="54"/>
      <c r="WVG198" s="54"/>
      <c r="WVH198" s="54"/>
      <c r="WVI198" s="54"/>
      <c r="WVJ198" s="54"/>
      <c r="WVK198" s="54"/>
      <c r="WVL198" s="54"/>
      <c r="WVM198" s="54"/>
      <c r="WVN198" s="54"/>
      <c r="WVO198" s="54"/>
      <c r="WVP198" s="54"/>
      <c r="WVQ198" s="54"/>
      <c r="WVR198" s="54"/>
      <c r="WVS198" s="54"/>
      <c r="WVT198" s="54"/>
      <c r="WVU198" s="54"/>
      <c r="WVV198" s="54"/>
      <c r="WVW198" s="54"/>
      <c r="WVX198" s="54"/>
      <c r="WVY198" s="54"/>
      <c r="WVZ198" s="54"/>
      <c r="WWA198" s="54"/>
      <c r="WWB198" s="54"/>
      <c r="WWC198" s="54"/>
      <c r="WWD198" s="54"/>
      <c r="WWE198" s="54"/>
      <c r="WWF198" s="54"/>
      <c r="WWG198" s="54"/>
      <c r="WWH198" s="54"/>
      <c r="WWI198" s="54"/>
      <c r="WWJ198" s="54"/>
      <c r="WWK198" s="54"/>
      <c r="WWL198" s="54"/>
      <c r="WWM198" s="54"/>
      <c r="WWN198" s="54"/>
      <c r="WWO198" s="54"/>
      <c r="WWP198" s="54"/>
      <c r="WWQ198" s="54"/>
      <c r="WWR198" s="54"/>
      <c r="WWS198" s="54"/>
      <c r="WWT198" s="54"/>
      <c r="WWU198" s="54"/>
      <c r="WWV198" s="54"/>
      <c r="WWW198" s="54"/>
      <c r="WWX198" s="54"/>
      <c r="WWY198" s="54"/>
      <c r="WWZ198" s="54"/>
      <c r="WXA198" s="54"/>
      <c r="WXB198" s="54"/>
      <c r="WXC198" s="54"/>
      <c r="WXD198" s="54"/>
      <c r="WXE198" s="54"/>
      <c r="WXF198" s="54"/>
      <c r="WXG198" s="54"/>
      <c r="WXH198" s="54"/>
      <c r="WXI198" s="54"/>
      <c r="WXJ198" s="54"/>
      <c r="WXK198" s="54"/>
      <c r="WXL198" s="54"/>
      <c r="WXM198" s="54"/>
      <c r="WXN198" s="54"/>
      <c r="WXO198" s="54"/>
      <c r="WXP198" s="54"/>
      <c r="WXQ198" s="54"/>
      <c r="WXR198" s="54"/>
      <c r="WXS198" s="54"/>
      <c r="WXT198" s="54"/>
      <c r="WXU198" s="54"/>
      <c r="WXV198" s="54"/>
      <c r="WXW198" s="54"/>
      <c r="WXX198" s="54"/>
      <c r="WXY198" s="54"/>
      <c r="WXZ198" s="54"/>
      <c r="WYA198" s="54"/>
      <c r="WYB198" s="54"/>
      <c r="WYC198" s="54"/>
      <c r="WYD198" s="54"/>
      <c r="WYE198" s="54"/>
      <c r="WYF198" s="54"/>
      <c r="WYG198" s="54"/>
      <c r="WYH198" s="54"/>
      <c r="WYI198" s="54"/>
      <c r="WYJ198" s="54"/>
      <c r="WYK198" s="54"/>
      <c r="WYL198" s="54"/>
      <c r="WYM198" s="54"/>
      <c r="WYN198" s="54"/>
      <c r="WYO198" s="54"/>
      <c r="WYP198" s="54"/>
      <c r="WYQ198" s="54"/>
      <c r="WYR198" s="54"/>
      <c r="WYS198" s="54"/>
      <c r="WYT198" s="54"/>
      <c r="WYU198" s="54"/>
      <c r="WYV198" s="54"/>
      <c r="WYW198" s="54"/>
      <c r="WYX198" s="54"/>
      <c r="WYY198" s="54"/>
      <c r="WYZ198" s="54"/>
      <c r="WZA198" s="54"/>
      <c r="WZB198" s="54"/>
      <c r="WZC198" s="54"/>
      <c r="WZD198" s="54"/>
      <c r="WZE198" s="54"/>
      <c r="WZF198" s="54"/>
      <c r="WZG198" s="54"/>
      <c r="WZH198" s="54"/>
      <c r="WZI198" s="54"/>
      <c r="WZJ198" s="54"/>
      <c r="WZK198" s="54"/>
      <c r="WZL198" s="54"/>
      <c r="WZM198" s="54"/>
      <c r="WZN198" s="54"/>
      <c r="WZO198" s="54"/>
      <c r="WZP198" s="54"/>
      <c r="WZQ198" s="54"/>
      <c r="WZR198" s="54"/>
      <c r="WZS198" s="54"/>
      <c r="WZT198" s="54"/>
      <c r="WZU198" s="54"/>
      <c r="WZV198" s="54"/>
      <c r="WZW198" s="54"/>
      <c r="WZX198" s="54"/>
      <c r="WZY198" s="54"/>
      <c r="WZZ198" s="54"/>
      <c r="XAA198" s="54"/>
      <c r="XAB198" s="54"/>
      <c r="XAC198" s="54"/>
      <c r="XAD198" s="54"/>
      <c r="XAE198" s="54"/>
      <c r="XAF198" s="54"/>
      <c r="XAG198" s="54"/>
      <c r="XAH198" s="54"/>
      <c r="XAI198" s="54"/>
      <c r="XAJ198" s="54"/>
      <c r="XAK198" s="54"/>
      <c r="XAL198" s="54"/>
      <c r="XAM198" s="54"/>
      <c r="XAN198" s="54"/>
      <c r="XAO198" s="54"/>
      <c r="XAP198" s="54"/>
      <c r="XAQ198" s="54"/>
      <c r="XAR198" s="54"/>
      <c r="XAS198" s="54"/>
      <c r="XAT198" s="54"/>
      <c r="XAU198" s="54"/>
      <c r="XAV198" s="54"/>
      <c r="XAW198" s="54"/>
      <c r="XAX198" s="54"/>
      <c r="XAY198" s="54"/>
      <c r="XAZ198" s="54"/>
      <c r="XBA198" s="54"/>
      <c r="XBB198" s="54"/>
      <c r="XBC198" s="54"/>
      <c r="XBD198" s="54"/>
      <c r="XBE198" s="54"/>
      <c r="XBF198" s="54"/>
      <c r="XBG198" s="54"/>
      <c r="XBH198" s="54"/>
      <c r="XBI198" s="54"/>
      <c r="XBJ198" s="54"/>
      <c r="XBK198" s="54"/>
      <c r="XBL198" s="54"/>
      <c r="XBM198" s="54"/>
      <c r="XBN198" s="54"/>
      <c r="XBO198" s="54"/>
      <c r="XBP198" s="54"/>
      <c r="XBQ198" s="54"/>
      <c r="XBR198" s="54"/>
      <c r="XBS198" s="54"/>
      <c r="XBT198" s="54"/>
      <c r="XBU198" s="54"/>
      <c r="XBV198" s="54"/>
      <c r="XBW198" s="54"/>
      <c r="XBX198" s="54"/>
      <c r="XBY198" s="54"/>
      <c r="XBZ198" s="54"/>
      <c r="XCA198" s="54"/>
      <c r="XCB198" s="54"/>
      <c r="XCC198" s="54"/>
      <c r="XCD198" s="54"/>
      <c r="XCE198" s="54"/>
      <c r="XCF198" s="54"/>
      <c r="XCG198" s="54"/>
      <c r="XCH198" s="54"/>
      <c r="XCI198" s="54"/>
      <c r="XCJ198" s="54"/>
      <c r="XCK198" s="54"/>
      <c r="XCL198" s="54"/>
      <c r="XCM198" s="54"/>
      <c r="XCN198" s="54"/>
      <c r="XCO198" s="54"/>
      <c r="XCP198" s="54"/>
      <c r="XCQ198" s="54"/>
      <c r="XCR198" s="54"/>
      <c r="XCS198" s="54"/>
      <c r="XCT198" s="54"/>
      <c r="XCU198" s="54"/>
      <c r="XCV198" s="54"/>
      <c r="XCW198" s="54"/>
      <c r="XCX198" s="54"/>
      <c r="XCY198" s="54"/>
      <c r="XCZ198" s="54"/>
      <c r="XDA198" s="54"/>
      <c r="XDB198" s="54"/>
      <c r="XDC198" s="54"/>
      <c r="XDD198" s="54"/>
      <c r="XDE198" s="54"/>
      <c r="XDF198" s="54"/>
      <c r="XDG198" s="54"/>
      <c r="XDH198" s="54"/>
      <c r="XDI198" s="54"/>
      <c r="XDJ198" s="54"/>
      <c r="XDK198" s="54"/>
      <c r="XDL198" s="54"/>
      <c r="XDM198" s="54"/>
      <c r="XDN198" s="54"/>
      <c r="XDO198" s="54"/>
      <c r="XDP198" s="54"/>
      <c r="XDQ198" s="54"/>
      <c r="XDR198" s="54"/>
      <c r="XDS198" s="54"/>
      <c r="XDT198" s="54"/>
      <c r="XDU198" s="54"/>
      <c r="XDV198" s="54"/>
      <c r="XDW198" s="54"/>
      <c r="XDX198" s="54"/>
      <c r="XDY198" s="54"/>
      <c r="XDZ198" s="54"/>
      <c r="XEA198" s="54"/>
      <c r="XEB198" s="54"/>
      <c r="XEC198" s="54"/>
      <c r="XED198" s="54"/>
      <c r="XEE198" s="54"/>
      <c r="XEF198" s="54"/>
      <c r="XEG198" s="54"/>
      <c r="XEH198" s="54"/>
      <c r="XEI198" s="54"/>
      <c r="XEJ198" s="54"/>
      <c r="XEK198" s="54"/>
      <c r="XEL198" s="54"/>
      <c r="XEM198" s="54"/>
      <c r="XEN198" s="54"/>
      <c r="XEO198" s="54"/>
      <c r="XEP198" s="54"/>
      <c r="XEQ198" s="54"/>
      <c r="XER198" s="54"/>
      <c r="XES198" s="54"/>
      <c r="XET198" s="54"/>
      <c r="XEU198" s="54"/>
      <c r="XEV198" s="54"/>
      <c r="XEW198" s="54"/>
      <c r="XEX198" s="54"/>
      <c r="XEY198" s="54"/>
      <c r="XEZ198" s="54"/>
      <c r="XFA198" s="54"/>
      <c r="XFB198" s="54"/>
      <c r="XFC198" s="54"/>
      <c r="XFD198" s="54"/>
    </row>
    <row r="199" spans="2:16384" ht="15.6">
      <c r="B199" s="390" t="s">
        <v>1</v>
      </c>
      <c r="C199" s="391"/>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2:16384">
      <c r="B200" s="25" t="s">
        <v>192</v>
      </c>
      <c r="C200" s="131">
        <v>4.5</v>
      </c>
      <c r="D200" s="13"/>
      <c r="E200" s="13"/>
      <c r="F200" s="13"/>
      <c r="G200" s="13"/>
      <c r="H200" s="21"/>
      <c r="I200" s="13"/>
      <c r="J200" s="13"/>
      <c r="K200" s="53"/>
      <c r="L200" s="13"/>
      <c r="M200" s="13"/>
      <c r="N200" s="13"/>
      <c r="O200" s="13"/>
      <c r="P200" s="13"/>
      <c r="Q200" s="13"/>
      <c r="R200" s="13"/>
      <c r="S200" s="13"/>
      <c r="T200" s="13"/>
      <c r="U200" s="13"/>
      <c r="V200" s="13"/>
      <c r="W200" s="13"/>
    </row>
    <row r="201" spans="2:16384" s="54" customFormat="1">
      <c r="B201" s="25" t="s">
        <v>193</v>
      </c>
      <c r="C201" s="132">
        <v>4.9000000000000004</v>
      </c>
      <c r="D201" s="6"/>
      <c r="E201" s="6"/>
      <c r="F201" s="6"/>
      <c r="G201" s="6"/>
      <c r="H201" s="34"/>
      <c r="I201" s="7"/>
      <c r="J201" s="8"/>
      <c r="K201" s="5"/>
      <c r="L201" s="5"/>
      <c r="M201" s="8"/>
      <c r="N201" s="7"/>
      <c r="O201" s="8"/>
      <c r="P201" s="5"/>
      <c r="Q201" s="5"/>
      <c r="R201" s="8"/>
      <c r="S201" s="7"/>
      <c r="T201" s="8"/>
      <c r="U201" s="5"/>
      <c r="V201" s="5"/>
      <c r="W201" s="8"/>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c r="AMK201"/>
      <c r="AML201"/>
      <c r="AMM201"/>
      <c r="AMN201"/>
      <c r="AMO201"/>
      <c r="AMP201"/>
      <c r="AMQ201"/>
      <c r="AMR201"/>
      <c r="AMS201"/>
      <c r="AMT201"/>
      <c r="AMU201"/>
      <c r="AMV201"/>
      <c r="AMW201"/>
      <c r="AMX201"/>
      <c r="AMY201"/>
      <c r="AMZ201"/>
      <c r="ANA201"/>
      <c r="ANB201"/>
      <c r="ANC201"/>
      <c r="AND201"/>
      <c r="ANE201"/>
      <c r="ANF201"/>
      <c r="ANG201"/>
      <c r="ANH201"/>
      <c r="ANI201"/>
      <c r="ANJ201"/>
      <c r="ANK201"/>
      <c r="ANL201"/>
      <c r="ANM201"/>
      <c r="ANN201"/>
      <c r="ANO201"/>
      <c r="ANP201"/>
      <c r="ANQ201"/>
      <c r="ANR201"/>
      <c r="ANS201"/>
      <c r="ANT201"/>
      <c r="ANU201"/>
      <c r="ANV201"/>
      <c r="ANW201"/>
      <c r="ANX201"/>
      <c r="ANY201"/>
      <c r="ANZ201"/>
      <c r="AOA201"/>
      <c r="AOB201"/>
      <c r="AOC201"/>
      <c r="AOD201"/>
      <c r="AOE201"/>
      <c r="AOF201"/>
      <c r="AOG201"/>
      <c r="AOH201"/>
      <c r="AOI201"/>
      <c r="AOJ201"/>
      <c r="AOK201"/>
      <c r="AOL201"/>
      <c r="AOM201"/>
      <c r="AON201"/>
      <c r="AOO201"/>
      <c r="AOP201"/>
      <c r="AOQ201"/>
      <c r="AOR201"/>
      <c r="AOS201"/>
      <c r="AOT201"/>
      <c r="AOU201"/>
      <c r="AOV201"/>
      <c r="AOW201"/>
      <c r="AOX201"/>
      <c r="AOY201"/>
      <c r="AOZ201"/>
      <c r="APA201"/>
      <c r="APB201"/>
      <c r="APC201"/>
      <c r="APD201"/>
      <c r="APE201"/>
      <c r="APF201"/>
      <c r="APG201"/>
      <c r="APH201"/>
      <c r="API201"/>
      <c r="APJ201"/>
      <c r="APK201"/>
      <c r="APL201"/>
      <c r="APM201"/>
      <c r="APN201"/>
      <c r="APO201"/>
      <c r="APP201"/>
      <c r="APQ201"/>
      <c r="APR201"/>
      <c r="APS201"/>
      <c r="APT201"/>
      <c r="APU201"/>
      <c r="APV201"/>
      <c r="APW201"/>
      <c r="APX201"/>
      <c r="APY201"/>
      <c r="APZ201"/>
      <c r="AQA201"/>
      <c r="AQB201"/>
      <c r="AQC201"/>
      <c r="AQD201"/>
      <c r="AQE201"/>
      <c r="AQF201"/>
      <c r="AQG201"/>
      <c r="AQH201"/>
      <c r="AQI201"/>
      <c r="AQJ201"/>
      <c r="AQK201"/>
      <c r="AQL201"/>
      <c r="AQM201"/>
      <c r="AQN201"/>
      <c r="AQO201"/>
      <c r="AQP201"/>
      <c r="AQQ201"/>
      <c r="AQR201"/>
      <c r="AQS201"/>
      <c r="AQT201"/>
      <c r="AQU201"/>
      <c r="AQV201"/>
      <c r="AQW201"/>
      <c r="AQX201"/>
      <c r="AQY201"/>
      <c r="AQZ201"/>
      <c r="ARA201"/>
      <c r="ARB201"/>
      <c r="ARC201"/>
      <c r="ARD201"/>
      <c r="ARE201"/>
      <c r="ARF201"/>
      <c r="ARG201"/>
      <c r="ARH201"/>
      <c r="ARI201"/>
      <c r="ARJ201"/>
      <c r="ARK201"/>
      <c r="ARL201"/>
      <c r="ARM201"/>
      <c r="ARN201"/>
      <c r="ARO201"/>
      <c r="ARP201"/>
      <c r="ARQ201"/>
      <c r="ARR201"/>
      <c r="ARS201"/>
      <c r="ART201"/>
      <c r="ARU201"/>
      <c r="ARV201"/>
      <c r="ARW201"/>
      <c r="ARX201"/>
      <c r="ARY201"/>
      <c r="ARZ201"/>
      <c r="ASA201"/>
      <c r="ASB201"/>
      <c r="ASC201"/>
      <c r="ASD201"/>
      <c r="ASE201"/>
      <c r="ASF201"/>
      <c r="ASG201"/>
      <c r="ASH201"/>
      <c r="ASI201"/>
      <c r="ASJ201"/>
      <c r="ASK201"/>
      <c r="ASL201"/>
      <c r="ASM201"/>
      <c r="ASN201"/>
      <c r="ASO201"/>
      <c r="ASP201"/>
      <c r="ASQ201"/>
      <c r="ASR201"/>
      <c r="ASS201"/>
      <c r="AST201"/>
      <c r="ASU201"/>
      <c r="ASV201"/>
      <c r="ASW201"/>
      <c r="ASX201"/>
      <c r="ASY201"/>
      <c r="ASZ201"/>
      <c r="ATA201"/>
      <c r="ATB201"/>
      <c r="ATC201"/>
      <c r="ATD201"/>
      <c r="ATE201"/>
      <c r="ATF201"/>
      <c r="ATG201"/>
      <c r="ATH201"/>
      <c r="ATI201"/>
      <c r="ATJ201"/>
      <c r="ATK201"/>
      <c r="ATL201"/>
      <c r="ATM201"/>
      <c r="ATN201"/>
      <c r="ATO201"/>
      <c r="ATP201"/>
      <c r="ATQ201"/>
      <c r="ATR201"/>
      <c r="ATS201"/>
      <c r="ATT201"/>
      <c r="ATU201"/>
      <c r="ATV201"/>
      <c r="ATW201"/>
      <c r="ATX201"/>
      <c r="ATY201"/>
      <c r="ATZ201"/>
      <c r="AUA201"/>
      <c r="AUB201"/>
      <c r="AUC201"/>
      <c r="AUD201"/>
      <c r="AUE201"/>
      <c r="AUF201"/>
      <c r="AUG201"/>
      <c r="AUH201"/>
      <c r="AUI201"/>
      <c r="AUJ201"/>
      <c r="AUK201"/>
      <c r="AUL201"/>
      <c r="AUM201"/>
      <c r="AUN201"/>
      <c r="AUO201"/>
      <c r="AUP201"/>
      <c r="AUQ201"/>
      <c r="AUR201"/>
      <c r="AUS201"/>
      <c r="AUT201"/>
      <c r="AUU201"/>
      <c r="AUV201"/>
      <c r="AUW201"/>
      <c r="AUX201"/>
      <c r="AUY201"/>
      <c r="AUZ201"/>
      <c r="AVA201"/>
      <c r="AVB201"/>
      <c r="AVC201"/>
      <c r="AVD201"/>
      <c r="AVE201"/>
      <c r="AVF201"/>
      <c r="AVG201"/>
      <c r="AVH201"/>
      <c r="AVI201"/>
      <c r="AVJ201"/>
      <c r="AVK201"/>
      <c r="AVL201"/>
      <c r="AVM201"/>
      <c r="AVN201"/>
      <c r="AVO201"/>
      <c r="AVP201"/>
      <c r="AVQ201"/>
      <c r="AVR201"/>
      <c r="AVS201"/>
      <c r="AVT201"/>
      <c r="AVU201"/>
      <c r="AVV201"/>
      <c r="AVW201"/>
      <c r="AVX201"/>
      <c r="AVY201"/>
      <c r="AVZ201"/>
      <c r="AWA201"/>
      <c r="AWB201"/>
      <c r="AWC201"/>
      <c r="AWD201"/>
      <c r="AWE201"/>
      <c r="AWF201"/>
      <c r="AWG201"/>
      <c r="AWH201"/>
      <c r="AWI201"/>
      <c r="AWJ201"/>
      <c r="AWK201"/>
      <c r="AWL201"/>
      <c r="AWM201"/>
      <c r="AWN201"/>
      <c r="AWO201"/>
      <c r="AWP201"/>
      <c r="AWQ201"/>
      <c r="AWR201"/>
      <c r="AWS201"/>
      <c r="AWT201"/>
      <c r="AWU201"/>
      <c r="AWV201"/>
      <c r="AWW201"/>
      <c r="AWX201"/>
      <c r="AWY201"/>
      <c r="AWZ201"/>
      <c r="AXA201"/>
      <c r="AXB201"/>
      <c r="AXC201"/>
      <c r="AXD201"/>
      <c r="AXE201"/>
      <c r="AXF201"/>
      <c r="AXG201"/>
      <c r="AXH201"/>
      <c r="AXI201"/>
      <c r="AXJ201"/>
      <c r="AXK201"/>
      <c r="AXL201"/>
      <c r="AXM201"/>
      <c r="AXN201"/>
      <c r="AXO201"/>
      <c r="AXP201"/>
      <c r="AXQ201"/>
      <c r="AXR201"/>
      <c r="AXS201"/>
      <c r="AXT201"/>
      <c r="AXU201"/>
      <c r="AXV201"/>
      <c r="AXW201"/>
      <c r="AXX201"/>
      <c r="AXY201"/>
      <c r="AXZ201"/>
      <c r="AYA201"/>
      <c r="AYB201"/>
      <c r="AYC201"/>
      <c r="AYD201"/>
      <c r="AYE201"/>
      <c r="AYF201"/>
      <c r="AYG201"/>
      <c r="AYH201"/>
      <c r="AYI201"/>
      <c r="AYJ201"/>
      <c r="AYK201"/>
      <c r="AYL201"/>
      <c r="AYM201"/>
      <c r="AYN201"/>
      <c r="AYO201"/>
      <c r="AYP201"/>
      <c r="AYQ201"/>
      <c r="AYR201"/>
      <c r="AYS201"/>
      <c r="AYT201"/>
      <c r="AYU201"/>
      <c r="AYV201"/>
      <c r="AYW201"/>
      <c r="AYX201"/>
      <c r="AYY201"/>
      <c r="AYZ201"/>
      <c r="AZA201"/>
      <c r="AZB201"/>
      <c r="AZC201"/>
      <c r="AZD201"/>
      <c r="AZE201"/>
      <c r="AZF201"/>
      <c r="AZG201"/>
      <c r="AZH201"/>
      <c r="AZI201"/>
      <c r="AZJ201"/>
      <c r="AZK201"/>
      <c r="AZL201"/>
      <c r="AZM201"/>
      <c r="AZN201"/>
      <c r="AZO201"/>
      <c r="AZP201"/>
      <c r="AZQ201"/>
      <c r="AZR201"/>
      <c r="AZS201"/>
      <c r="AZT201"/>
      <c r="AZU201"/>
      <c r="AZV201"/>
      <c r="AZW201"/>
      <c r="AZX201"/>
      <c r="AZY201"/>
      <c r="AZZ201"/>
      <c r="BAA201"/>
      <c r="BAB201"/>
      <c r="BAC201"/>
      <c r="BAD201"/>
      <c r="BAE201"/>
      <c r="BAF201"/>
      <c r="BAG201"/>
      <c r="BAH201"/>
      <c r="BAI201"/>
      <c r="BAJ201"/>
      <c r="BAK201"/>
      <c r="BAL201"/>
      <c r="BAM201"/>
      <c r="BAN201"/>
      <c r="BAO201"/>
      <c r="BAP201"/>
      <c r="BAQ201"/>
      <c r="BAR201"/>
      <c r="BAS201"/>
      <c r="BAT201"/>
      <c r="BAU201"/>
      <c r="BAV201"/>
      <c r="BAW201"/>
      <c r="BAX201"/>
      <c r="BAY201"/>
      <c r="BAZ201"/>
      <c r="BBA201"/>
      <c r="BBB201"/>
      <c r="BBC201"/>
      <c r="BBD201"/>
      <c r="BBE201"/>
      <c r="BBF201"/>
      <c r="BBG201"/>
      <c r="BBH201"/>
      <c r="BBI201"/>
      <c r="BBJ201"/>
      <c r="BBK201"/>
      <c r="BBL201"/>
      <c r="BBM201"/>
      <c r="BBN201"/>
      <c r="BBO201"/>
      <c r="BBP201"/>
      <c r="BBQ201"/>
      <c r="BBR201"/>
      <c r="BBS201"/>
      <c r="BBT201"/>
      <c r="BBU201"/>
      <c r="BBV201"/>
      <c r="BBW201"/>
      <c r="BBX201"/>
      <c r="BBY201"/>
      <c r="BBZ201"/>
      <c r="BCA201"/>
      <c r="BCB201"/>
      <c r="BCC201"/>
      <c r="BCD201"/>
      <c r="BCE201"/>
      <c r="BCF201"/>
      <c r="BCG201"/>
      <c r="BCH201"/>
      <c r="BCI201"/>
      <c r="BCJ201"/>
      <c r="BCK201"/>
      <c r="BCL201"/>
      <c r="BCM201"/>
      <c r="BCN201"/>
      <c r="BCO201"/>
      <c r="BCP201"/>
      <c r="BCQ201"/>
      <c r="BCR201"/>
      <c r="BCS201"/>
      <c r="BCT201"/>
      <c r="BCU201"/>
      <c r="BCV201"/>
      <c r="BCW201"/>
      <c r="BCX201"/>
      <c r="BCY201"/>
      <c r="BCZ201"/>
      <c r="BDA201"/>
      <c r="BDB201"/>
      <c r="BDC201"/>
      <c r="BDD201"/>
      <c r="BDE201"/>
      <c r="BDF201"/>
      <c r="BDG201"/>
      <c r="BDH201"/>
      <c r="BDI201"/>
      <c r="BDJ201"/>
      <c r="BDK201"/>
      <c r="BDL201"/>
      <c r="BDM201"/>
      <c r="BDN201"/>
      <c r="BDO201"/>
      <c r="BDP201"/>
      <c r="BDQ201"/>
      <c r="BDR201"/>
      <c r="BDS201"/>
      <c r="BDT201"/>
      <c r="BDU201"/>
      <c r="BDV201"/>
      <c r="BDW201"/>
      <c r="BDX201"/>
      <c r="BDY201"/>
      <c r="BDZ201"/>
      <c r="BEA201"/>
      <c r="BEB201"/>
      <c r="BEC201"/>
      <c r="BED201"/>
      <c r="BEE201"/>
      <c r="BEF201"/>
      <c r="BEG201"/>
      <c r="BEH201"/>
      <c r="BEI201"/>
      <c r="BEJ201"/>
      <c r="BEK201"/>
      <c r="BEL201"/>
      <c r="BEM201"/>
      <c r="BEN201"/>
      <c r="BEO201"/>
      <c r="BEP201"/>
      <c r="BEQ201"/>
      <c r="BER201"/>
      <c r="BES201"/>
      <c r="BET201"/>
      <c r="BEU201"/>
      <c r="BEV201"/>
      <c r="BEW201"/>
      <c r="BEX201"/>
      <c r="BEY201"/>
      <c r="BEZ201"/>
      <c r="BFA201"/>
      <c r="BFB201"/>
      <c r="BFC201"/>
      <c r="BFD201"/>
      <c r="BFE201"/>
      <c r="BFF201"/>
      <c r="BFG201"/>
      <c r="BFH201"/>
      <c r="BFI201"/>
      <c r="BFJ201"/>
      <c r="BFK201"/>
      <c r="BFL201"/>
      <c r="BFM201"/>
      <c r="BFN201"/>
      <c r="BFO201"/>
      <c r="BFP201"/>
      <c r="BFQ201"/>
      <c r="BFR201"/>
      <c r="BFS201"/>
      <c r="BFT201"/>
      <c r="BFU201"/>
      <c r="BFV201"/>
      <c r="BFW201"/>
      <c r="BFX201"/>
      <c r="BFY201"/>
      <c r="BFZ201"/>
      <c r="BGA201"/>
      <c r="BGB201"/>
      <c r="BGC201"/>
      <c r="BGD201"/>
      <c r="BGE201"/>
      <c r="BGF201"/>
      <c r="BGG201"/>
      <c r="BGH201"/>
      <c r="BGI201"/>
      <c r="BGJ201"/>
      <c r="BGK201"/>
      <c r="BGL201"/>
      <c r="BGM201"/>
      <c r="BGN201"/>
      <c r="BGO201"/>
      <c r="BGP201"/>
      <c r="BGQ201"/>
      <c r="BGR201"/>
      <c r="BGS201"/>
      <c r="BGT201"/>
      <c r="BGU201"/>
      <c r="BGV201"/>
      <c r="BGW201"/>
      <c r="BGX201"/>
      <c r="BGY201"/>
      <c r="BGZ201"/>
      <c r="BHA201"/>
      <c r="BHB201"/>
      <c r="BHC201"/>
      <c r="BHD201"/>
      <c r="BHE201"/>
      <c r="BHF201"/>
      <c r="BHG201"/>
      <c r="BHH201"/>
      <c r="BHI201"/>
      <c r="BHJ201"/>
      <c r="BHK201"/>
      <c r="BHL201"/>
      <c r="BHM201"/>
      <c r="BHN201"/>
      <c r="BHO201"/>
      <c r="BHP201"/>
      <c r="BHQ201"/>
      <c r="BHR201"/>
      <c r="BHS201"/>
      <c r="BHT201"/>
      <c r="BHU201"/>
      <c r="BHV201"/>
      <c r="BHW201"/>
      <c r="BHX201"/>
      <c r="BHY201"/>
      <c r="BHZ201"/>
      <c r="BIA201"/>
      <c r="BIB201"/>
      <c r="BIC201"/>
      <c r="BID201"/>
      <c r="BIE201"/>
      <c r="BIF201"/>
      <c r="BIG201"/>
      <c r="BIH201"/>
      <c r="BII201"/>
      <c r="BIJ201"/>
      <c r="BIK201"/>
      <c r="BIL201"/>
      <c r="BIM201"/>
      <c r="BIN201"/>
      <c r="BIO201"/>
      <c r="BIP201"/>
      <c r="BIQ201"/>
      <c r="BIR201"/>
      <c r="BIS201"/>
      <c r="BIT201"/>
      <c r="BIU201"/>
      <c r="BIV201"/>
      <c r="BIW201"/>
      <c r="BIX201"/>
      <c r="BIY201"/>
      <c r="BIZ201"/>
      <c r="BJA201"/>
      <c r="BJB201"/>
      <c r="BJC201"/>
      <c r="BJD201"/>
      <c r="BJE201"/>
      <c r="BJF201"/>
      <c r="BJG201"/>
      <c r="BJH201"/>
      <c r="BJI201"/>
      <c r="BJJ201"/>
      <c r="BJK201"/>
      <c r="BJL201"/>
      <c r="BJM201"/>
      <c r="BJN201"/>
      <c r="BJO201"/>
      <c r="BJP201"/>
      <c r="BJQ201"/>
      <c r="BJR201"/>
      <c r="BJS201"/>
      <c r="BJT201"/>
      <c r="BJU201"/>
      <c r="BJV201"/>
      <c r="BJW201"/>
      <c r="BJX201"/>
      <c r="BJY201"/>
      <c r="BJZ201"/>
      <c r="BKA201"/>
      <c r="BKB201"/>
      <c r="BKC201"/>
      <c r="BKD201"/>
      <c r="BKE201"/>
      <c r="BKF201"/>
      <c r="BKG201"/>
      <c r="BKH201"/>
      <c r="BKI201"/>
      <c r="BKJ201"/>
      <c r="BKK201"/>
      <c r="BKL201"/>
      <c r="BKM201"/>
      <c r="BKN201"/>
      <c r="BKO201"/>
      <c r="BKP201"/>
      <c r="BKQ201"/>
      <c r="BKR201"/>
      <c r="BKS201"/>
      <c r="BKT201"/>
      <c r="BKU201"/>
      <c r="BKV201"/>
      <c r="BKW201"/>
      <c r="BKX201"/>
      <c r="BKY201"/>
      <c r="BKZ201"/>
      <c r="BLA201"/>
      <c r="BLB201"/>
      <c r="BLC201"/>
      <c r="BLD201"/>
      <c r="BLE201"/>
      <c r="BLF201"/>
      <c r="BLG201"/>
      <c r="BLH201"/>
      <c r="BLI201"/>
      <c r="BLJ201"/>
      <c r="BLK201"/>
      <c r="BLL201"/>
      <c r="BLM201"/>
      <c r="BLN201"/>
      <c r="BLO201"/>
      <c r="BLP201"/>
      <c r="BLQ201"/>
      <c r="BLR201"/>
      <c r="BLS201"/>
      <c r="BLT201"/>
      <c r="BLU201"/>
      <c r="BLV201"/>
      <c r="BLW201"/>
      <c r="BLX201"/>
      <c r="BLY201"/>
      <c r="BLZ201"/>
      <c r="BMA201"/>
      <c r="BMB201"/>
      <c r="BMC201"/>
      <c r="BMD201"/>
      <c r="BME201"/>
      <c r="BMF201"/>
      <c r="BMG201"/>
      <c r="BMH201"/>
      <c r="BMI201"/>
      <c r="BMJ201"/>
      <c r="BMK201"/>
      <c r="BML201"/>
      <c r="BMM201"/>
      <c r="BMN201"/>
      <c r="BMO201"/>
      <c r="BMP201"/>
      <c r="BMQ201"/>
      <c r="BMR201"/>
      <c r="BMS201"/>
      <c r="BMT201"/>
      <c r="BMU201"/>
      <c r="BMV201"/>
      <c r="BMW201"/>
      <c r="BMX201"/>
      <c r="BMY201"/>
      <c r="BMZ201"/>
      <c r="BNA201"/>
      <c r="BNB201"/>
      <c r="BNC201"/>
      <c r="BND201"/>
      <c r="BNE201"/>
      <c r="BNF201"/>
      <c r="BNG201"/>
      <c r="BNH201"/>
      <c r="BNI201"/>
      <c r="BNJ201"/>
      <c r="BNK201"/>
      <c r="BNL201"/>
      <c r="BNM201"/>
      <c r="BNN201"/>
      <c r="BNO201"/>
      <c r="BNP201"/>
      <c r="BNQ201"/>
      <c r="BNR201"/>
      <c r="BNS201"/>
      <c r="BNT201"/>
      <c r="BNU201"/>
      <c r="BNV201"/>
      <c r="BNW201"/>
      <c r="BNX201"/>
      <c r="BNY201"/>
      <c r="BNZ201"/>
      <c r="BOA201"/>
      <c r="BOB201"/>
      <c r="BOC201"/>
      <c r="BOD201"/>
      <c r="BOE201"/>
      <c r="BOF201"/>
      <c r="BOG201"/>
      <c r="BOH201"/>
      <c r="BOI201"/>
      <c r="BOJ201"/>
      <c r="BOK201"/>
      <c r="BOL201"/>
      <c r="BOM201"/>
      <c r="BON201"/>
      <c r="BOO201"/>
      <c r="BOP201"/>
      <c r="BOQ201"/>
      <c r="BOR201"/>
      <c r="BOS201"/>
      <c r="BOT201"/>
      <c r="BOU201"/>
      <c r="BOV201"/>
      <c r="BOW201"/>
      <c r="BOX201"/>
      <c r="BOY201"/>
      <c r="BOZ201"/>
      <c r="BPA201"/>
      <c r="BPB201"/>
      <c r="BPC201"/>
      <c r="BPD201"/>
      <c r="BPE201"/>
      <c r="BPF201"/>
      <c r="BPG201"/>
      <c r="BPH201"/>
      <c r="BPI201"/>
      <c r="BPJ201"/>
      <c r="BPK201"/>
      <c r="BPL201"/>
      <c r="BPM201"/>
      <c r="BPN201"/>
      <c r="BPO201"/>
      <c r="BPP201"/>
      <c r="BPQ201"/>
      <c r="BPR201"/>
      <c r="BPS201"/>
      <c r="BPT201"/>
      <c r="BPU201"/>
      <c r="BPV201"/>
      <c r="BPW201"/>
      <c r="BPX201"/>
      <c r="BPY201"/>
      <c r="BPZ201"/>
      <c r="BQA201"/>
      <c r="BQB201"/>
      <c r="BQC201"/>
      <c r="BQD201"/>
      <c r="BQE201"/>
      <c r="BQF201"/>
      <c r="BQG201"/>
      <c r="BQH201"/>
      <c r="BQI201"/>
      <c r="BQJ201"/>
      <c r="BQK201"/>
      <c r="BQL201"/>
      <c r="BQM201"/>
      <c r="BQN201"/>
      <c r="BQO201"/>
      <c r="BQP201"/>
      <c r="BQQ201"/>
      <c r="BQR201"/>
      <c r="BQS201"/>
      <c r="BQT201"/>
      <c r="BQU201"/>
      <c r="BQV201"/>
      <c r="BQW201"/>
      <c r="BQX201"/>
      <c r="BQY201"/>
      <c r="BQZ201"/>
      <c r="BRA201"/>
      <c r="BRB201"/>
      <c r="BRC201"/>
      <c r="BRD201"/>
      <c r="BRE201"/>
      <c r="BRF201"/>
      <c r="BRG201"/>
      <c r="BRH201"/>
      <c r="BRI201"/>
      <c r="BRJ201"/>
      <c r="BRK201"/>
      <c r="BRL201"/>
      <c r="BRM201"/>
      <c r="BRN201"/>
      <c r="BRO201"/>
      <c r="BRP201"/>
      <c r="BRQ201"/>
      <c r="BRR201"/>
      <c r="BRS201"/>
      <c r="BRT201"/>
      <c r="BRU201"/>
      <c r="BRV201"/>
      <c r="BRW201"/>
      <c r="BRX201"/>
      <c r="BRY201"/>
      <c r="BRZ201"/>
      <c r="BSA201"/>
      <c r="BSB201"/>
      <c r="BSC201"/>
      <c r="BSD201"/>
      <c r="BSE201"/>
      <c r="BSF201"/>
      <c r="BSG201"/>
      <c r="BSH201"/>
      <c r="BSI201"/>
      <c r="BSJ201"/>
      <c r="BSK201"/>
      <c r="BSL201"/>
      <c r="BSM201"/>
      <c r="BSN201"/>
      <c r="BSO201"/>
      <c r="BSP201"/>
      <c r="BSQ201"/>
      <c r="BSR201"/>
      <c r="BSS201"/>
      <c r="BST201"/>
      <c r="BSU201"/>
      <c r="BSV201"/>
      <c r="BSW201"/>
      <c r="BSX201"/>
      <c r="BSY201"/>
      <c r="BSZ201"/>
      <c r="BTA201"/>
      <c r="BTB201"/>
      <c r="BTC201"/>
      <c r="BTD201"/>
      <c r="BTE201"/>
      <c r="BTF201"/>
      <c r="BTG201"/>
      <c r="BTH201"/>
      <c r="BTI201"/>
      <c r="BTJ201"/>
      <c r="BTK201"/>
      <c r="BTL201"/>
      <c r="BTM201"/>
      <c r="BTN201"/>
      <c r="BTO201"/>
      <c r="BTP201"/>
      <c r="BTQ201"/>
      <c r="BTR201"/>
      <c r="BTS201"/>
      <c r="BTT201"/>
      <c r="BTU201"/>
      <c r="BTV201"/>
      <c r="BTW201"/>
      <c r="BTX201"/>
      <c r="BTY201"/>
      <c r="BTZ201"/>
      <c r="BUA201"/>
      <c r="BUB201"/>
      <c r="BUC201"/>
      <c r="BUD201"/>
      <c r="BUE201"/>
      <c r="BUF201"/>
      <c r="BUG201"/>
      <c r="BUH201"/>
      <c r="BUI201"/>
      <c r="BUJ201"/>
      <c r="BUK201"/>
      <c r="BUL201"/>
      <c r="BUM201"/>
      <c r="BUN201"/>
      <c r="BUO201"/>
      <c r="BUP201"/>
      <c r="BUQ201"/>
      <c r="BUR201"/>
      <c r="BUS201"/>
      <c r="BUT201"/>
      <c r="BUU201"/>
      <c r="BUV201"/>
      <c r="BUW201"/>
      <c r="BUX201"/>
      <c r="BUY201"/>
      <c r="BUZ201"/>
      <c r="BVA201"/>
      <c r="BVB201"/>
      <c r="BVC201"/>
      <c r="BVD201"/>
      <c r="BVE201"/>
      <c r="BVF201"/>
      <c r="BVG201"/>
      <c r="BVH201"/>
      <c r="BVI201"/>
      <c r="BVJ201"/>
      <c r="BVK201"/>
      <c r="BVL201"/>
      <c r="BVM201"/>
      <c r="BVN201"/>
      <c r="BVO201"/>
      <c r="BVP201"/>
      <c r="BVQ201"/>
      <c r="BVR201"/>
      <c r="BVS201"/>
      <c r="BVT201"/>
      <c r="BVU201"/>
      <c r="BVV201"/>
      <c r="BVW201"/>
      <c r="BVX201"/>
      <c r="BVY201"/>
      <c r="BVZ201"/>
      <c r="BWA201"/>
      <c r="BWB201"/>
      <c r="BWC201"/>
      <c r="BWD201"/>
      <c r="BWE201"/>
      <c r="BWF201"/>
      <c r="BWG201"/>
      <c r="BWH201"/>
      <c r="BWI201"/>
      <c r="BWJ201"/>
      <c r="BWK201"/>
      <c r="BWL201"/>
      <c r="BWM201"/>
      <c r="BWN201"/>
      <c r="BWO201"/>
      <c r="BWP201"/>
      <c r="BWQ201"/>
      <c r="BWR201"/>
      <c r="BWS201"/>
      <c r="BWT201"/>
      <c r="BWU201"/>
      <c r="BWV201"/>
      <c r="BWW201"/>
      <c r="BWX201"/>
      <c r="BWY201"/>
      <c r="BWZ201"/>
      <c r="BXA201"/>
      <c r="BXB201"/>
      <c r="BXC201"/>
      <c r="BXD201"/>
      <c r="BXE201"/>
      <c r="BXF201"/>
      <c r="BXG201"/>
      <c r="BXH201"/>
      <c r="BXI201"/>
      <c r="BXJ201"/>
      <c r="BXK201"/>
      <c r="BXL201"/>
      <c r="BXM201"/>
      <c r="BXN201"/>
      <c r="BXO201"/>
      <c r="BXP201"/>
      <c r="BXQ201"/>
      <c r="BXR201"/>
      <c r="BXS201"/>
      <c r="BXT201"/>
      <c r="BXU201"/>
      <c r="BXV201"/>
      <c r="BXW201"/>
      <c r="BXX201"/>
      <c r="BXY201"/>
      <c r="BXZ201"/>
      <c r="BYA201"/>
      <c r="BYB201"/>
      <c r="BYC201"/>
      <c r="BYD201"/>
      <c r="BYE201"/>
      <c r="BYF201"/>
      <c r="BYG201"/>
      <c r="BYH201"/>
      <c r="BYI201"/>
      <c r="BYJ201"/>
      <c r="BYK201"/>
      <c r="BYL201"/>
      <c r="BYM201"/>
      <c r="BYN201"/>
      <c r="BYO201"/>
      <c r="BYP201"/>
      <c r="BYQ201"/>
      <c r="BYR201"/>
      <c r="BYS201"/>
      <c r="BYT201"/>
      <c r="BYU201"/>
      <c r="BYV201"/>
      <c r="BYW201"/>
      <c r="BYX201"/>
      <c r="BYY201"/>
      <c r="BYZ201"/>
      <c r="BZA201"/>
      <c r="BZB201"/>
      <c r="BZC201"/>
      <c r="BZD201"/>
      <c r="BZE201"/>
      <c r="BZF201"/>
      <c r="BZG201"/>
      <c r="BZH201"/>
      <c r="BZI201"/>
      <c r="BZJ201"/>
      <c r="BZK201"/>
      <c r="BZL201"/>
      <c r="BZM201"/>
      <c r="BZN201"/>
      <c r="BZO201"/>
      <c r="BZP201"/>
      <c r="BZQ201"/>
      <c r="BZR201"/>
      <c r="BZS201"/>
      <c r="BZT201"/>
      <c r="BZU201"/>
      <c r="BZV201"/>
      <c r="BZW201"/>
      <c r="BZX201"/>
      <c r="BZY201"/>
      <c r="BZZ201"/>
      <c r="CAA201"/>
      <c r="CAB201"/>
      <c r="CAC201"/>
      <c r="CAD201"/>
      <c r="CAE201"/>
      <c r="CAF201"/>
      <c r="CAG201"/>
      <c r="CAH201"/>
      <c r="CAI201"/>
      <c r="CAJ201"/>
      <c r="CAK201"/>
      <c r="CAL201"/>
      <c r="CAM201"/>
      <c r="CAN201"/>
      <c r="CAO201"/>
      <c r="CAP201"/>
      <c r="CAQ201"/>
      <c r="CAR201"/>
      <c r="CAS201"/>
      <c r="CAT201"/>
      <c r="CAU201"/>
      <c r="CAV201"/>
      <c r="CAW201"/>
      <c r="CAX201"/>
      <c r="CAY201"/>
      <c r="CAZ201"/>
      <c r="CBA201"/>
      <c r="CBB201"/>
      <c r="CBC201"/>
      <c r="CBD201"/>
      <c r="CBE201"/>
      <c r="CBF201"/>
      <c r="CBG201"/>
      <c r="CBH201"/>
      <c r="CBI201"/>
      <c r="CBJ201"/>
      <c r="CBK201"/>
      <c r="CBL201"/>
      <c r="CBM201"/>
      <c r="CBN201"/>
      <c r="CBO201"/>
      <c r="CBP201"/>
      <c r="CBQ201"/>
      <c r="CBR201"/>
      <c r="CBS201"/>
      <c r="CBT201"/>
      <c r="CBU201"/>
      <c r="CBV201"/>
      <c r="CBW201"/>
      <c r="CBX201"/>
      <c r="CBY201"/>
      <c r="CBZ201"/>
      <c r="CCA201"/>
      <c r="CCB201"/>
      <c r="CCC201"/>
      <c r="CCD201"/>
      <c r="CCE201"/>
      <c r="CCF201"/>
      <c r="CCG201"/>
      <c r="CCH201"/>
      <c r="CCI201"/>
      <c r="CCJ201"/>
      <c r="CCK201"/>
      <c r="CCL201"/>
      <c r="CCM201"/>
      <c r="CCN201"/>
      <c r="CCO201"/>
      <c r="CCP201"/>
      <c r="CCQ201"/>
      <c r="CCR201"/>
      <c r="CCS201"/>
      <c r="CCT201"/>
      <c r="CCU201"/>
      <c r="CCV201"/>
      <c r="CCW201"/>
      <c r="CCX201"/>
      <c r="CCY201"/>
      <c r="CCZ201"/>
      <c r="CDA201"/>
      <c r="CDB201"/>
      <c r="CDC201"/>
      <c r="CDD201"/>
      <c r="CDE201"/>
      <c r="CDF201"/>
      <c r="CDG201"/>
      <c r="CDH201"/>
      <c r="CDI201"/>
      <c r="CDJ201"/>
      <c r="CDK201"/>
      <c r="CDL201"/>
      <c r="CDM201"/>
      <c r="CDN201"/>
      <c r="CDO201"/>
      <c r="CDP201"/>
      <c r="CDQ201"/>
      <c r="CDR201"/>
      <c r="CDS201"/>
      <c r="CDT201"/>
      <c r="CDU201"/>
      <c r="CDV201"/>
      <c r="CDW201"/>
      <c r="CDX201"/>
      <c r="CDY201"/>
      <c r="CDZ201"/>
      <c r="CEA201"/>
      <c r="CEB201"/>
      <c r="CEC201"/>
      <c r="CED201"/>
      <c r="CEE201"/>
      <c r="CEF201"/>
      <c r="CEG201"/>
      <c r="CEH201"/>
      <c r="CEI201"/>
      <c r="CEJ201"/>
      <c r="CEK201"/>
      <c r="CEL201"/>
      <c r="CEM201"/>
      <c r="CEN201"/>
      <c r="CEO201"/>
      <c r="CEP201"/>
      <c r="CEQ201"/>
      <c r="CER201"/>
      <c r="CES201"/>
      <c r="CET201"/>
      <c r="CEU201"/>
      <c r="CEV201"/>
      <c r="CEW201"/>
      <c r="CEX201"/>
      <c r="CEY201"/>
      <c r="CEZ201"/>
      <c r="CFA201"/>
      <c r="CFB201"/>
      <c r="CFC201"/>
      <c r="CFD201"/>
      <c r="CFE201"/>
      <c r="CFF201"/>
      <c r="CFG201"/>
      <c r="CFH201"/>
      <c r="CFI201"/>
      <c r="CFJ201"/>
      <c r="CFK201"/>
      <c r="CFL201"/>
      <c r="CFM201"/>
      <c r="CFN201"/>
      <c r="CFO201"/>
      <c r="CFP201"/>
      <c r="CFQ201"/>
      <c r="CFR201"/>
      <c r="CFS201"/>
      <c r="CFT201"/>
      <c r="CFU201"/>
      <c r="CFV201"/>
      <c r="CFW201"/>
      <c r="CFX201"/>
      <c r="CFY201"/>
      <c r="CFZ201"/>
      <c r="CGA201"/>
      <c r="CGB201"/>
      <c r="CGC201"/>
      <c r="CGD201"/>
      <c r="CGE201"/>
      <c r="CGF201"/>
      <c r="CGG201"/>
      <c r="CGH201"/>
      <c r="CGI201"/>
      <c r="CGJ201"/>
      <c r="CGK201"/>
      <c r="CGL201"/>
      <c r="CGM201"/>
      <c r="CGN201"/>
      <c r="CGO201"/>
      <c r="CGP201"/>
      <c r="CGQ201"/>
      <c r="CGR201"/>
      <c r="CGS201"/>
      <c r="CGT201"/>
      <c r="CGU201"/>
      <c r="CGV201"/>
      <c r="CGW201"/>
      <c r="CGX201"/>
      <c r="CGY201"/>
      <c r="CGZ201"/>
      <c r="CHA201"/>
      <c r="CHB201"/>
      <c r="CHC201"/>
      <c r="CHD201"/>
      <c r="CHE201"/>
      <c r="CHF201"/>
      <c r="CHG201"/>
      <c r="CHH201"/>
      <c r="CHI201"/>
      <c r="CHJ201"/>
      <c r="CHK201"/>
      <c r="CHL201"/>
      <c r="CHM201"/>
      <c r="CHN201"/>
      <c r="CHO201"/>
      <c r="CHP201"/>
      <c r="CHQ201"/>
      <c r="CHR201"/>
      <c r="CHS201"/>
      <c r="CHT201"/>
      <c r="CHU201"/>
      <c r="CHV201"/>
      <c r="CHW201"/>
      <c r="CHX201"/>
      <c r="CHY201"/>
      <c r="CHZ201"/>
      <c r="CIA201"/>
      <c r="CIB201"/>
      <c r="CIC201"/>
      <c r="CID201"/>
      <c r="CIE201"/>
      <c r="CIF201"/>
      <c r="CIG201"/>
      <c r="CIH201"/>
      <c r="CII201"/>
      <c r="CIJ201"/>
      <c r="CIK201"/>
      <c r="CIL201"/>
      <c r="CIM201"/>
      <c r="CIN201"/>
      <c r="CIO201"/>
      <c r="CIP201"/>
      <c r="CIQ201"/>
      <c r="CIR201"/>
      <c r="CIS201"/>
      <c r="CIT201"/>
      <c r="CIU201"/>
      <c r="CIV201"/>
      <c r="CIW201"/>
      <c r="CIX201"/>
      <c r="CIY201"/>
      <c r="CIZ201"/>
      <c r="CJA201"/>
      <c r="CJB201"/>
      <c r="CJC201"/>
      <c r="CJD201"/>
      <c r="CJE201"/>
      <c r="CJF201"/>
      <c r="CJG201"/>
      <c r="CJH201"/>
      <c r="CJI201"/>
      <c r="CJJ201"/>
      <c r="CJK201"/>
      <c r="CJL201"/>
      <c r="CJM201"/>
      <c r="CJN201"/>
      <c r="CJO201"/>
      <c r="CJP201"/>
      <c r="CJQ201"/>
      <c r="CJR201"/>
      <c r="CJS201"/>
      <c r="CJT201"/>
      <c r="CJU201"/>
      <c r="CJV201"/>
      <c r="CJW201"/>
      <c r="CJX201"/>
      <c r="CJY201"/>
      <c r="CJZ201"/>
      <c r="CKA201"/>
      <c r="CKB201"/>
      <c r="CKC201"/>
      <c r="CKD201"/>
      <c r="CKE201"/>
      <c r="CKF201"/>
      <c r="CKG201"/>
      <c r="CKH201"/>
      <c r="CKI201"/>
      <c r="CKJ201"/>
      <c r="CKK201"/>
      <c r="CKL201"/>
      <c r="CKM201"/>
      <c r="CKN201"/>
      <c r="CKO201"/>
      <c r="CKP201"/>
      <c r="CKQ201"/>
      <c r="CKR201"/>
      <c r="CKS201"/>
      <c r="CKT201"/>
      <c r="CKU201"/>
      <c r="CKV201"/>
      <c r="CKW201"/>
      <c r="CKX201"/>
      <c r="CKY201"/>
      <c r="CKZ201"/>
      <c r="CLA201"/>
      <c r="CLB201"/>
      <c r="CLC201"/>
      <c r="CLD201"/>
      <c r="CLE201"/>
      <c r="CLF201"/>
      <c r="CLG201"/>
      <c r="CLH201"/>
      <c r="CLI201"/>
      <c r="CLJ201"/>
      <c r="CLK201"/>
      <c r="CLL201"/>
      <c r="CLM201"/>
      <c r="CLN201"/>
      <c r="CLO201"/>
      <c r="CLP201"/>
      <c r="CLQ201"/>
      <c r="CLR201"/>
      <c r="CLS201"/>
      <c r="CLT201"/>
      <c r="CLU201"/>
      <c r="CLV201"/>
      <c r="CLW201"/>
      <c r="CLX201"/>
      <c r="CLY201"/>
      <c r="CLZ201"/>
      <c r="CMA201"/>
      <c r="CMB201"/>
      <c r="CMC201"/>
      <c r="CMD201"/>
      <c r="CME201"/>
      <c r="CMF201"/>
      <c r="CMG201"/>
      <c r="CMH201"/>
      <c r="CMI201"/>
      <c r="CMJ201"/>
      <c r="CMK201"/>
      <c r="CML201"/>
      <c r="CMM201"/>
      <c r="CMN201"/>
      <c r="CMO201"/>
      <c r="CMP201"/>
      <c r="CMQ201"/>
      <c r="CMR201"/>
      <c r="CMS201"/>
      <c r="CMT201"/>
      <c r="CMU201"/>
      <c r="CMV201"/>
      <c r="CMW201"/>
      <c r="CMX201"/>
      <c r="CMY201"/>
      <c r="CMZ201"/>
      <c r="CNA201"/>
      <c r="CNB201"/>
      <c r="CNC201"/>
      <c r="CND201"/>
      <c r="CNE201"/>
      <c r="CNF201"/>
      <c r="CNG201"/>
      <c r="CNH201"/>
      <c r="CNI201"/>
      <c r="CNJ201"/>
      <c r="CNK201"/>
      <c r="CNL201"/>
      <c r="CNM201"/>
      <c r="CNN201"/>
      <c r="CNO201"/>
      <c r="CNP201"/>
      <c r="CNQ201"/>
      <c r="CNR201"/>
      <c r="CNS201"/>
      <c r="CNT201"/>
      <c r="CNU201"/>
      <c r="CNV201"/>
      <c r="CNW201"/>
      <c r="CNX201"/>
      <c r="CNY201"/>
      <c r="CNZ201"/>
      <c r="COA201"/>
      <c r="COB201"/>
      <c r="COC201"/>
      <c r="COD201"/>
      <c r="COE201"/>
      <c r="COF201"/>
      <c r="COG201"/>
      <c r="COH201"/>
      <c r="COI201"/>
      <c r="COJ201"/>
      <c r="COK201"/>
      <c r="COL201"/>
      <c r="COM201"/>
      <c r="CON201"/>
      <c r="COO201"/>
      <c r="COP201"/>
      <c r="COQ201"/>
      <c r="COR201"/>
      <c r="COS201"/>
      <c r="COT201"/>
      <c r="COU201"/>
      <c r="COV201"/>
      <c r="COW201"/>
      <c r="COX201"/>
      <c r="COY201"/>
      <c r="COZ201"/>
      <c r="CPA201"/>
      <c r="CPB201"/>
      <c r="CPC201"/>
      <c r="CPD201"/>
      <c r="CPE201"/>
      <c r="CPF201"/>
      <c r="CPG201"/>
      <c r="CPH201"/>
      <c r="CPI201"/>
      <c r="CPJ201"/>
      <c r="CPK201"/>
      <c r="CPL201"/>
      <c r="CPM201"/>
      <c r="CPN201"/>
      <c r="CPO201"/>
      <c r="CPP201"/>
      <c r="CPQ201"/>
      <c r="CPR201"/>
      <c r="CPS201"/>
      <c r="CPT201"/>
      <c r="CPU201"/>
      <c r="CPV201"/>
      <c r="CPW201"/>
      <c r="CPX201"/>
      <c r="CPY201"/>
      <c r="CPZ201"/>
      <c r="CQA201"/>
      <c r="CQB201"/>
      <c r="CQC201"/>
      <c r="CQD201"/>
      <c r="CQE201"/>
      <c r="CQF201"/>
      <c r="CQG201"/>
      <c r="CQH201"/>
      <c r="CQI201"/>
      <c r="CQJ201"/>
      <c r="CQK201"/>
      <c r="CQL201"/>
      <c r="CQM201"/>
      <c r="CQN201"/>
      <c r="CQO201"/>
      <c r="CQP201"/>
      <c r="CQQ201"/>
      <c r="CQR201"/>
      <c r="CQS201"/>
      <c r="CQT201"/>
      <c r="CQU201"/>
      <c r="CQV201"/>
      <c r="CQW201"/>
      <c r="CQX201"/>
      <c r="CQY201"/>
      <c r="CQZ201"/>
      <c r="CRA201"/>
      <c r="CRB201"/>
      <c r="CRC201"/>
      <c r="CRD201"/>
      <c r="CRE201"/>
      <c r="CRF201"/>
      <c r="CRG201"/>
      <c r="CRH201"/>
      <c r="CRI201"/>
      <c r="CRJ201"/>
      <c r="CRK201"/>
      <c r="CRL201"/>
      <c r="CRM201"/>
      <c r="CRN201"/>
      <c r="CRO201"/>
      <c r="CRP201"/>
      <c r="CRQ201"/>
      <c r="CRR201"/>
      <c r="CRS201"/>
      <c r="CRT201"/>
      <c r="CRU201"/>
      <c r="CRV201"/>
      <c r="CRW201"/>
      <c r="CRX201"/>
      <c r="CRY201"/>
      <c r="CRZ201"/>
      <c r="CSA201"/>
      <c r="CSB201"/>
      <c r="CSC201"/>
      <c r="CSD201"/>
      <c r="CSE201"/>
      <c r="CSF201"/>
      <c r="CSG201"/>
      <c r="CSH201"/>
      <c r="CSI201"/>
      <c r="CSJ201"/>
      <c r="CSK201"/>
      <c r="CSL201"/>
      <c r="CSM201"/>
      <c r="CSN201"/>
      <c r="CSO201"/>
      <c r="CSP201"/>
      <c r="CSQ201"/>
      <c r="CSR201"/>
      <c r="CSS201"/>
      <c r="CST201"/>
      <c r="CSU201"/>
      <c r="CSV201"/>
      <c r="CSW201"/>
      <c r="CSX201"/>
      <c r="CSY201"/>
      <c r="CSZ201"/>
      <c r="CTA201"/>
      <c r="CTB201"/>
      <c r="CTC201"/>
      <c r="CTD201"/>
      <c r="CTE201"/>
      <c r="CTF201"/>
      <c r="CTG201"/>
      <c r="CTH201"/>
      <c r="CTI201"/>
      <c r="CTJ201"/>
      <c r="CTK201"/>
      <c r="CTL201"/>
      <c r="CTM201"/>
      <c r="CTN201"/>
      <c r="CTO201"/>
      <c r="CTP201"/>
      <c r="CTQ201"/>
      <c r="CTR201"/>
      <c r="CTS201"/>
      <c r="CTT201"/>
      <c r="CTU201"/>
      <c r="CTV201"/>
      <c r="CTW201"/>
      <c r="CTX201"/>
      <c r="CTY201"/>
      <c r="CTZ201"/>
      <c r="CUA201"/>
      <c r="CUB201"/>
      <c r="CUC201"/>
      <c r="CUD201"/>
      <c r="CUE201"/>
      <c r="CUF201"/>
      <c r="CUG201"/>
      <c r="CUH201"/>
      <c r="CUI201"/>
      <c r="CUJ201"/>
      <c r="CUK201"/>
      <c r="CUL201"/>
      <c r="CUM201"/>
      <c r="CUN201"/>
      <c r="CUO201"/>
      <c r="CUP201"/>
      <c r="CUQ201"/>
      <c r="CUR201"/>
      <c r="CUS201"/>
      <c r="CUT201"/>
      <c r="CUU201"/>
      <c r="CUV201"/>
      <c r="CUW201"/>
      <c r="CUX201"/>
      <c r="CUY201"/>
      <c r="CUZ201"/>
      <c r="CVA201"/>
      <c r="CVB201"/>
      <c r="CVC201"/>
      <c r="CVD201"/>
      <c r="CVE201"/>
      <c r="CVF201"/>
      <c r="CVG201"/>
      <c r="CVH201"/>
      <c r="CVI201"/>
      <c r="CVJ201"/>
      <c r="CVK201"/>
      <c r="CVL201"/>
      <c r="CVM201"/>
      <c r="CVN201"/>
      <c r="CVO201"/>
      <c r="CVP201"/>
      <c r="CVQ201"/>
      <c r="CVR201"/>
      <c r="CVS201"/>
      <c r="CVT201"/>
      <c r="CVU201"/>
      <c r="CVV201"/>
      <c r="CVW201"/>
      <c r="CVX201"/>
      <c r="CVY201"/>
      <c r="CVZ201"/>
      <c r="CWA201"/>
      <c r="CWB201"/>
      <c r="CWC201"/>
      <c r="CWD201"/>
      <c r="CWE201"/>
      <c r="CWF201"/>
      <c r="CWG201"/>
      <c r="CWH201"/>
      <c r="CWI201"/>
      <c r="CWJ201"/>
      <c r="CWK201"/>
      <c r="CWL201"/>
      <c r="CWM201"/>
      <c r="CWN201"/>
      <c r="CWO201"/>
      <c r="CWP201"/>
      <c r="CWQ201"/>
      <c r="CWR201"/>
      <c r="CWS201"/>
      <c r="CWT201"/>
      <c r="CWU201"/>
      <c r="CWV201"/>
      <c r="CWW201"/>
      <c r="CWX201"/>
      <c r="CWY201"/>
      <c r="CWZ201"/>
      <c r="CXA201"/>
      <c r="CXB201"/>
      <c r="CXC201"/>
      <c r="CXD201"/>
      <c r="CXE201"/>
      <c r="CXF201"/>
      <c r="CXG201"/>
      <c r="CXH201"/>
      <c r="CXI201"/>
      <c r="CXJ201"/>
      <c r="CXK201"/>
      <c r="CXL201"/>
      <c r="CXM201"/>
      <c r="CXN201"/>
      <c r="CXO201"/>
      <c r="CXP201"/>
      <c r="CXQ201"/>
      <c r="CXR201"/>
      <c r="CXS201"/>
      <c r="CXT201"/>
      <c r="CXU201"/>
      <c r="CXV201"/>
      <c r="CXW201"/>
      <c r="CXX201"/>
      <c r="CXY201"/>
      <c r="CXZ201"/>
      <c r="CYA201"/>
      <c r="CYB201"/>
      <c r="CYC201"/>
      <c r="CYD201"/>
      <c r="CYE201"/>
      <c r="CYF201"/>
      <c r="CYG201"/>
      <c r="CYH201"/>
      <c r="CYI201"/>
      <c r="CYJ201"/>
      <c r="CYK201"/>
      <c r="CYL201"/>
      <c r="CYM201"/>
      <c r="CYN201"/>
      <c r="CYO201"/>
      <c r="CYP201"/>
      <c r="CYQ201"/>
      <c r="CYR201"/>
      <c r="CYS201"/>
      <c r="CYT201"/>
      <c r="CYU201"/>
      <c r="CYV201"/>
      <c r="CYW201"/>
      <c r="CYX201"/>
      <c r="CYY201"/>
      <c r="CYZ201"/>
      <c r="CZA201"/>
      <c r="CZB201"/>
      <c r="CZC201"/>
      <c r="CZD201"/>
      <c r="CZE201"/>
      <c r="CZF201"/>
      <c r="CZG201"/>
      <c r="CZH201"/>
      <c r="CZI201"/>
      <c r="CZJ201"/>
      <c r="CZK201"/>
      <c r="CZL201"/>
      <c r="CZM201"/>
      <c r="CZN201"/>
      <c r="CZO201"/>
      <c r="CZP201"/>
      <c r="CZQ201"/>
      <c r="CZR201"/>
      <c r="CZS201"/>
      <c r="CZT201"/>
      <c r="CZU201"/>
      <c r="CZV201"/>
      <c r="CZW201"/>
      <c r="CZX201"/>
      <c r="CZY201"/>
      <c r="CZZ201"/>
      <c r="DAA201"/>
      <c r="DAB201"/>
      <c r="DAC201"/>
      <c r="DAD201"/>
      <c r="DAE201"/>
      <c r="DAF201"/>
      <c r="DAG201"/>
      <c r="DAH201"/>
      <c r="DAI201"/>
      <c r="DAJ201"/>
      <c r="DAK201"/>
      <c r="DAL201"/>
      <c r="DAM201"/>
      <c r="DAN201"/>
      <c r="DAO201"/>
      <c r="DAP201"/>
      <c r="DAQ201"/>
      <c r="DAR201"/>
      <c r="DAS201"/>
      <c r="DAT201"/>
      <c r="DAU201"/>
      <c r="DAV201"/>
      <c r="DAW201"/>
      <c r="DAX201"/>
      <c r="DAY201"/>
      <c r="DAZ201"/>
      <c r="DBA201"/>
      <c r="DBB201"/>
      <c r="DBC201"/>
      <c r="DBD201"/>
      <c r="DBE201"/>
      <c r="DBF201"/>
      <c r="DBG201"/>
      <c r="DBH201"/>
      <c r="DBI201"/>
      <c r="DBJ201"/>
      <c r="DBK201"/>
      <c r="DBL201"/>
      <c r="DBM201"/>
      <c r="DBN201"/>
      <c r="DBO201"/>
      <c r="DBP201"/>
      <c r="DBQ201"/>
      <c r="DBR201"/>
      <c r="DBS201"/>
      <c r="DBT201"/>
      <c r="DBU201"/>
      <c r="DBV201"/>
      <c r="DBW201"/>
      <c r="DBX201"/>
      <c r="DBY201"/>
      <c r="DBZ201"/>
      <c r="DCA201"/>
      <c r="DCB201"/>
      <c r="DCC201"/>
      <c r="DCD201"/>
      <c r="DCE201"/>
      <c r="DCF201"/>
      <c r="DCG201"/>
      <c r="DCH201"/>
      <c r="DCI201"/>
      <c r="DCJ201"/>
      <c r="DCK201"/>
      <c r="DCL201"/>
      <c r="DCM201"/>
      <c r="DCN201"/>
      <c r="DCO201"/>
      <c r="DCP201"/>
      <c r="DCQ201"/>
      <c r="DCR201"/>
      <c r="DCS201"/>
      <c r="DCT201"/>
      <c r="DCU201"/>
      <c r="DCV201"/>
      <c r="DCW201"/>
      <c r="DCX201"/>
      <c r="DCY201"/>
      <c r="DCZ201"/>
      <c r="DDA201"/>
      <c r="DDB201"/>
      <c r="DDC201"/>
      <c r="DDD201"/>
      <c r="DDE201"/>
      <c r="DDF201"/>
      <c r="DDG201"/>
      <c r="DDH201"/>
      <c r="DDI201"/>
      <c r="DDJ201"/>
      <c r="DDK201"/>
      <c r="DDL201"/>
      <c r="DDM201"/>
      <c r="DDN201"/>
      <c r="DDO201"/>
      <c r="DDP201"/>
      <c r="DDQ201"/>
      <c r="DDR201"/>
      <c r="DDS201"/>
      <c r="DDT201"/>
      <c r="DDU201"/>
      <c r="DDV201"/>
      <c r="DDW201"/>
      <c r="DDX201"/>
      <c r="DDY201"/>
      <c r="DDZ201"/>
      <c r="DEA201"/>
      <c r="DEB201"/>
      <c r="DEC201"/>
      <c r="DED201"/>
      <c r="DEE201"/>
      <c r="DEF201"/>
      <c r="DEG201"/>
      <c r="DEH201"/>
      <c r="DEI201"/>
      <c r="DEJ201"/>
      <c r="DEK201"/>
      <c r="DEL201"/>
      <c r="DEM201"/>
      <c r="DEN201"/>
      <c r="DEO201"/>
      <c r="DEP201"/>
      <c r="DEQ201"/>
      <c r="DER201"/>
      <c r="DES201"/>
      <c r="DET201"/>
      <c r="DEU201"/>
      <c r="DEV201"/>
      <c r="DEW201"/>
      <c r="DEX201"/>
      <c r="DEY201"/>
      <c r="DEZ201"/>
      <c r="DFA201"/>
      <c r="DFB201"/>
      <c r="DFC201"/>
      <c r="DFD201"/>
      <c r="DFE201"/>
      <c r="DFF201"/>
      <c r="DFG201"/>
      <c r="DFH201"/>
      <c r="DFI201"/>
      <c r="DFJ201"/>
      <c r="DFK201"/>
      <c r="DFL201"/>
      <c r="DFM201"/>
      <c r="DFN201"/>
      <c r="DFO201"/>
      <c r="DFP201"/>
      <c r="DFQ201"/>
      <c r="DFR201"/>
      <c r="DFS201"/>
      <c r="DFT201"/>
      <c r="DFU201"/>
      <c r="DFV201"/>
      <c r="DFW201"/>
      <c r="DFX201"/>
      <c r="DFY201"/>
      <c r="DFZ201"/>
      <c r="DGA201"/>
      <c r="DGB201"/>
      <c r="DGC201"/>
      <c r="DGD201"/>
      <c r="DGE201"/>
      <c r="DGF201"/>
      <c r="DGG201"/>
      <c r="DGH201"/>
      <c r="DGI201"/>
      <c r="DGJ201"/>
      <c r="DGK201"/>
      <c r="DGL201"/>
      <c r="DGM201"/>
      <c r="DGN201"/>
      <c r="DGO201"/>
      <c r="DGP201"/>
      <c r="DGQ201"/>
      <c r="DGR201"/>
      <c r="DGS201"/>
      <c r="DGT201"/>
      <c r="DGU201"/>
      <c r="DGV201"/>
      <c r="DGW201"/>
      <c r="DGX201"/>
      <c r="DGY201"/>
      <c r="DGZ201"/>
      <c r="DHA201"/>
      <c r="DHB201"/>
      <c r="DHC201"/>
      <c r="DHD201"/>
      <c r="DHE201"/>
      <c r="DHF201"/>
      <c r="DHG201"/>
      <c r="DHH201"/>
      <c r="DHI201"/>
      <c r="DHJ201"/>
      <c r="DHK201"/>
      <c r="DHL201"/>
      <c r="DHM201"/>
      <c r="DHN201"/>
      <c r="DHO201"/>
      <c r="DHP201"/>
      <c r="DHQ201"/>
      <c r="DHR201"/>
      <c r="DHS201"/>
      <c r="DHT201"/>
      <c r="DHU201"/>
      <c r="DHV201"/>
      <c r="DHW201"/>
      <c r="DHX201"/>
      <c r="DHY201"/>
      <c r="DHZ201"/>
      <c r="DIA201"/>
      <c r="DIB201"/>
      <c r="DIC201"/>
      <c r="DID201"/>
      <c r="DIE201"/>
      <c r="DIF201"/>
      <c r="DIG201"/>
      <c r="DIH201"/>
      <c r="DII201"/>
      <c r="DIJ201"/>
      <c r="DIK201"/>
      <c r="DIL201"/>
      <c r="DIM201"/>
      <c r="DIN201"/>
      <c r="DIO201"/>
      <c r="DIP201"/>
      <c r="DIQ201"/>
      <c r="DIR201"/>
      <c r="DIS201"/>
      <c r="DIT201"/>
      <c r="DIU201"/>
      <c r="DIV201"/>
      <c r="DIW201"/>
      <c r="DIX201"/>
      <c r="DIY201"/>
      <c r="DIZ201"/>
      <c r="DJA201"/>
      <c r="DJB201"/>
      <c r="DJC201"/>
      <c r="DJD201"/>
      <c r="DJE201"/>
      <c r="DJF201"/>
      <c r="DJG201"/>
      <c r="DJH201"/>
      <c r="DJI201"/>
      <c r="DJJ201"/>
      <c r="DJK201"/>
      <c r="DJL201"/>
      <c r="DJM201"/>
      <c r="DJN201"/>
      <c r="DJO201"/>
      <c r="DJP201"/>
      <c r="DJQ201"/>
      <c r="DJR201"/>
      <c r="DJS201"/>
      <c r="DJT201"/>
      <c r="DJU201"/>
      <c r="DJV201"/>
      <c r="DJW201"/>
      <c r="DJX201"/>
      <c r="DJY201"/>
      <c r="DJZ201"/>
      <c r="DKA201"/>
      <c r="DKB201"/>
      <c r="DKC201"/>
      <c r="DKD201"/>
      <c r="DKE201"/>
      <c r="DKF201"/>
      <c r="DKG201"/>
      <c r="DKH201"/>
      <c r="DKI201"/>
      <c r="DKJ201"/>
      <c r="DKK201"/>
      <c r="DKL201"/>
      <c r="DKM201"/>
      <c r="DKN201"/>
      <c r="DKO201"/>
      <c r="DKP201"/>
      <c r="DKQ201"/>
      <c r="DKR201"/>
      <c r="DKS201"/>
      <c r="DKT201"/>
      <c r="DKU201"/>
      <c r="DKV201"/>
      <c r="DKW201"/>
      <c r="DKX201"/>
      <c r="DKY201"/>
      <c r="DKZ201"/>
      <c r="DLA201"/>
      <c r="DLB201"/>
      <c r="DLC201"/>
      <c r="DLD201"/>
      <c r="DLE201"/>
      <c r="DLF201"/>
      <c r="DLG201"/>
      <c r="DLH201"/>
      <c r="DLI201"/>
      <c r="DLJ201"/>
      <c r="DLK201"/>
      <c r="DLL201"/>
      <c r="DLM201"/>
      <c r="DLN201"/>
      <c r="DLO201"/>
      <c r="DLP201"/>
      <c r="DLQ201"/>
      <c r="DLR201"/>
      <c r="DLS201"/>
      <c r="DLT201"/>
      <c r="DLU201"/>
      <c r="DLV201"/>
      <c r="DLW201"/>
      <c r="DLX201"/>
      <c r="DLY201"/>
      <c r="DLZ201"/>
      <c r="DMA201"/>
      <c r="DMB201"/>
      <c r="DMC201"/>
      <c r="DMD201"/>
      <c r="DME201"/>
      <c r="DMF201"/>
      <c r="DMG201"/>
      <c r="DMH201"/>
      <c r="DMI201"/>
      <c r="DMJ201"/>
      <c r="DMK201"/>
      <c r="DML201"/>
      <c r="DMM201"/>
      <c r="DMN201"/>
      <c r="DMO201"/>
      <c r="DMP201"/>
      <c r="DMQ201"/>
      <c r="DMR201"/>
      <c r="DMS201"/>
      <c r="DMT201"/>
      <c r="DMU201"/>
      <c r="DMV201"/>
      <c r="DMW201"/>
      <c r="DMX201"/>
      <c r="DMY201"/>
      <c r="DMZ201"/>
      <c r="DNA201"/>
      <c r="DNB201"/>
      <c r="DNC201"/>
      <c r="DND201"/>
      <c r="DNE201"/>
      <c r="DNF201"/>
      <c r="DNG201"/>
      <c r="DNH201"/>
      <c r="DNI201"/>
      <c r="DNJ201"/>
      <c r="DNK201"/>
      <c r="DNL201"/>
      <c r="DNM201"/>
      <c r="DNN201"/>
      <c r="DNO201"/>
      <c r="DNP201"/>
      <c r="DNQ201"/>
      <c r="DNR201"/>
      <c r="DNS201"/>
      <c r="DNT201"/>
      <c r="DNU201"/>
      <c r="DNV201"/>
      <c r="DNW201"/>
      <c r="DNX201"/>
      <c r="DNY201"/>
      <c r="DNZ201"/>
      <c r="DOA201"/>
      <c r="DOB201"/>
      <c r="DOC201"/>
      <c r="DOD201"/>
      <c r="DOE201"/>
      <c r="DOF201"/>
      <c r="DOG201"/>
      <c r="DOH201"/>
      <c r="DOI201"/>
      <c r="DOJ201"/>
      <c r="DOK201"/>
      <c r="DOL201"/>
      <c r="DOM201"/>
      <c r="DON201"/>
      <c r="DOO201"/>
      <c r="DOP201"/>
      <c r="DOQ201"/>
      <c r="DOR201"/>
      <c r="DOS201"/>
      <c r="DOT201"/>
      <c r="DOU201"/>
      <c r="DOV201"/>
      <c r="DOW201"/>
      <c r="DOX201"/>
      <c r="DOY201"/>
      <c r="DOZ201"/>
      <c r="DPA201"/>
      <c r="DPB201"/>
      <c r="DPC201"/>
      <c r="DPD201"/>
      <c r="DPE201"/>
      <c r="DPF201"/>
      <c r="DPG201"/>
      <c r="DPH201"/>
      <c r="DPI201"/>
      <c r="DPJ201"/>
      <c r="DPK201"/>
      <c r="DPL201"/>
      <c r="DPM201"/>
      <c r="DPN201"/>
      <c r="DPO201"/>
      <c r="DPP201"/>
      <c r="DPQ201"/>
      <c r="DPR201"/>
      <c r="DPS201"/>
      <c r="DPT201"/>
      <c r="DPU201"/>
      <c r="DPV201"/>
      <c r="DPW201"/>
      <c r="DPX201"/>
      <c r="DPY201"/>
      <c r="DPZ201"/>
      <c r="DQA201"/>
      <c r="DQB201"/>
      <c r="DQC201"/>
      <c r="DQD201"/>
      <c r="DQE201"/>
      <c r="DQF201"/>
      <c r="DQG201"/>
      <c r="DQH201"/>
      <c r="DQI201"/>
      <c r="DQJ201"/>
      <c r="DQK201"/>
      <c r="DQL201"/>
      <c r="DQM201"/>
      <c r="DQN201"/>
      <c r="DQO201"/>
      <c r="DQP201"/>
      <c r="DQQ201"/>
      <c r="DQR201"/>
      <c r="DQS201"/>
      <c r="DQT201"/>
      <c r="DQU201"/>
      <c r="DQV201"/>
      <c r="DQW201"/>
      <c r="DQX201"/>
      <c r="DQY201"/>
      <c r="DQZ201"/>
      <c r="DRA201"/>
      <c r="DRB201"/>
      <c r="DRC201"/>
      <c r="DRD201"/>
      <c r="DRE201"/>
      <c r="DRF201"/>
      <c r="DRG201"/>
      <c r="DRH201"/>
      <c r="DRI201"/>
      <c r="DRJ201"/>
      <c r="DRK201"/>
      <c r="DRL201"/>
      <c r="DRM201"/>
      <c r="DRN201"/>
      <c r="DRO201"/>
      <c r="DRP201"/>
      <c r="DRQ201"/>
      <c r="DRR201"/>
      <c r="DRS201"/>
      <c r="DRT201"/>
      <c r="DRU201"/>
      <c r="DRV201"/>
      <c r="DRW201"/>
      <c r="DRX201"/>
      <c r="DRY201"/>
      <c r="DRZ201"/>
      <c r="DSA201"/>
      <c r="DSB201"/>
      <c r="DSC201"/>
      <c r="DSD201"/>
      <c r="DSE201"/>
      <c r="DSF201"/>
      <c r="DSG201"/>
      <c r="DSH201"/>
      <c r="DSI201"/>
      <c r="DSJ201"/>
      <c r="DSK201"/>
      <c r="DSL201"/>
      <c r="DSM201"/>
      <c r="DSN201"/>
      <c r="DSO201"/>
      <c r="DSP201"/>
      <c r="DSQ201"/>
      <c r="DSR201"/>
      <c r="DSS201"/>
      <c r="DST201"/>
      <c r="DSU201"/>
      <c r="DSV201"/>
      <c r="DSW201"/>
      <c r="DSX201"/>
      <c r="DSY201"/>
      <c r="DSZ201"/>
      <c r="DTA201"/>
      <c r="DTB201"/>
      <c r="DTC201"/>
      <c r="DTD201"/>
      <c r="DTE201"/>
      <c r="DTF201"/>
      <c r="DTG201"/>
      <c r="DTH201"/>
      <c r="DTI201"/>
      <c r="DTJ201"/>
      <c r="DTK201"/>
      <c r="DTL201"/>
      <c r="DTM201"/>
      <c r="DTN201"/>
      <c r="DTO201"/>
      <c r="DTP201"/>
      <c r="DTQ201"/>
      <c r="DTR201"/>
      <c r="DTS201"/>
      <c r="DTT201"/>
      <c r="DTU201"/>
      <c r="DTV201"/>
      <c r="DTW201"/>
      <c r="DTX201"/>
      <c r="DTY201"/>
      <c r="DTZ201"/>
      <c r="DUA201"/>
      <c r="DUB201"/>
      <c r="DUC201"/>
      <c r="DUD201"/>
      <c r="DUE201"/>
      <c r="DUF201"/>
      <c r="DUG201"/>
      <c r="DUH201"/>
      <c r="DUI201"/>
      <c r="DUJ201"/>
      <c r="DUK201"/>
      <c r="DUL201"/>
      <c r="DUM201"/>
      <c r="DUN201"/>
      <c r="DUO201"/>
      <c r="DUP201"/>
      <c r="DUQ201"/>
      <c r="DUR201"/>
      <c r="DUS201"/>
      <c r="DUT201"/>
      <c r="DUU201"/>
      <c r="DUV201"/>
      <c r="DUW201"/>
      <c r="DUX201"/>
      <c r="DUY201"/>
      <c r="DUZ201"/>
      <c r="DVA201"/>
      <c r="DVB201"/>
      <c r="DVC201"/>
      <c r="DVD201"/>
      <c r="DVE201"/>
      <c r="DVF201"/>
      <c r="DVG201"/>
      <c r="DVH201"/>
      <c r="DVI201"/>
      <c r="DVJ201"/>
      <c r="DVK201"/>
      <c r="DVL201"/>
      <c r="DVM201"/>
      <c r="DVN201"/>
      <c r="DVO201"/>
      <c r="DVP201"/>
      <c r="DVQ201"/>
      <c r="DVR201"/>
      <c r="DVS201"/>
      <c r="DVT201"/>
      <c r="DVU201"/>
      <c r="DVV201"/>
      <c r="DVW201"/>
      <c r="DVX201"/>
      <c r="DVY201"/>
      <c r="DVZ201"/>
      <c r="DWA201"/>
      <c r="DWB201"/>
      <c r="DWC201"/>
      <c r="DWD201"/>
      <c r="DWE201"/>
      <c r="DWF201"/>
      <c r="DWG201"/>
      <c r="DWH201"/>
      <c r="DWI201"/>
      <c r="DWJ201"/>
      <c r="DWK201"/>
      <c r="DWL201"/>
      <c r="DWM201"/>
      <c r="DWN201"/>
      <c r="DWO201"/>
      <c r="DWP201"/>
      <c r="DWQ201"/>
      <c r="DWR201"/>
      <c r="DWS201"/>
      <c r="DWT201"/>
      <c r="DWU201"/>
      <c r="DWV201"/>
      <c r="DWW201"/>
      <c r="DWX201"/>
      <c r="DWY201"/>
      <c r="DWZ201"/>
      <c r="DXA201"/>
      <c r="DXB201"/>
      <c r="DXC201"/>
      <c r="DXD201"/>
      <c r="DXE201"/>
      <c r="DXF201"/>
      <c r="DXG201"/>
      <c r="DXH201"/>
      <c r="DXI201"/>
      <c r="DXJ201"/>
      <c r="DXK201"/>
      <c r="DXL201"/>
      <c r="DXM201"/>
      <c r="DXN201"/>
      <c r="DXO201"/>
      <c r="DXP201"/>
      <c r="DXQ201"/>
      <c r="DXR201"/>
      <c r="DXS201"/>
      <c r="DXT201"/>
      <c r="DXU201"/>
      <c r="DXV201"/>
      <c r="DXW201"/>
      <c r="DXX201"/>
      <c r="DXY201"/>
      <c r="DXZ201"/>
      <c r="DYA201"/>
      <c r="DYB201"/>
      <c r="DYC201"/>
      <c r="DYD201"/>
      <c r="DYE201"/>
      <c r="DYF201"/>
      <c r="DYG201"/>
      <c r="DYH201"/>
      <c r="DYI201"/>
      <c r="DYJ201"/>
      <c r="DYK201"/>
      <c r="DYL201"/>
      <c r="DYM201"/>
      <c r="DYN201"/>
      <c r="DYO201"/>
      <c r="DYP201"/>
      <c r="DYQ201"/>
      <c r="DYR201"/>
      <c r="DYS201"/>
      <c r="DYT201"/>
      <c r="DYU201"/>
      <c r="DYV201"/>
      <c r="DYW201"/>
      <c r="DYX201"/>
      <c r="DYY201"/>
      <c r="DYZ201"/>
      <c r="DZA201"/>
      <c r="DZB201"/>
      <c r="DZC201"/>
      <c r="DZD201"/>
      <c r="DZE201"/>
      <c r="DZF201"/>
      <c r="DZG201"/>
      <c r="DZH201"/>
      <c r="DZI201"/>
      <c r="DZJ201"/>
      <c r="DZK201"/>
      <c r="DZL201"/>
      <c r="DZM201"/>
      <c r="DZN201"/>
      <c r="DZO201"/>
      <c r="DZP201"/>
      <c r="DZQ201"/>
      <c r="DZR201"/>
      <c r="DZS201"/>
      <c r="DZT201"/>
      <c r="DZU201"/>
      <c r="DZV201"/>
      <c r="DZW201"/>
      <c r="DZX201"/>
      <c r="DZY201"/>
      <c r="DZZ201"/>
      <c r="EAA201"/>
      <c r="EAB201"/>
      <c r="EAC201"/>
      <c r="EAD201"/>
      <c r="EAE201"/>
      <c r="EAF201"/>
      <c r="EAG201"/>
      <c r="EAH201"/>
      <c r="EAI201"/>
      <c r="EAJ201"/>
      <c r="EAK201"/>
      <c r="EAL201"/>
      <c r="EAM201"/>
      <c r="EAN201"/>
      <c r="EAO201"/>
      <c r="EAP201"/>
      <c r="EAQ201"/>
      <c r="EAR201"/>
      <c r="EAS201"/>
      <c r="EAT201"/>
      <c r="EAU201"/>
      <c r="EAV201"/>
      <c r="EAW201"/>
      <c r="EAX201"/>
      <c r="EAY201"/>
      <c r="EAZ201"/>
      <c r="EBA201"/>
      <c r="EBB201"/>
      <c r="EBC201"/>
      <c r="EBD201"/>
      <c r="EBE201"/>
      <c r="EBF201"/>
      <c r="EBG201"/>
      <c r="EBH201"/>
      <c r="EBI201"/>
      <c r="EBJ201"/>
      <c r="EBK201"/>
      <c r="EBL201"/>
      <c r="EBM201"/>
      <c r="EBN201"/>
      <c r="EBO201"/>
      <c r="EBP201"/>
      <c r="EBQ201"/>
      <c r="EBR201"/>
      <c r="EBS201"/>
      <c r="EBT201"/>
      <c r="EBU201"/>
      <c r="EBV201"/>
      <c r="EBW201"/>
      <c r="EBX201"/>
      <c r="EBY201"/>
      <c r="EBZ201"/>
      <c r="ECA201"/>
      <c r="ECB201"/>
      <c r="ECC201"/>
      <c r="ECD201"/>
      <c r="ECE201"/>
      <c r="ECF201"/>
      <c r="ECG201"/>
      <c r="ECH201"/>
      <c r="ECI201"/>
      <c r="ECJ201"/>
      <c r="ECK201"/>
      <c r="ECL201"/>
      <c r="ECM201"/>
      <c r="ECN201"/>
      <c r="ECO201"/>
      <c r="ECP201"/>
      <c r="ECQ201"/>
      <c r="ECR201"/>
      <c r="ECS201"/>
      <c r="ECT201"/>
      <c r="ECU201"/>
      <c r="ECV201"/>
      <c r="ECW201"/>
      <c r="ECX201"/>
      <c r="ECY201"/>
      <c r="ECZ201"/>
      <c r="EDA201"/>
      <c r="EDB201"/>
      <c r="EDC201"/>
      <c r="EDD201"/>
      <c r="EDE201"/>
      <c r="EDF201"/>
      <c r="EDG201"/>
      <c r="EDH201"/>
      <c r="EDI201"/>
      <c r="EDJ201"/>
      <c r="EDK201"/>
      <c r="EDL201"/>
      <c r="EDM201"/>
      <c r="EDN201"/>
      <c r="EDO201"/>
      <c r="EDP201"/>
      <c r="EDQ201"/>
      <c r="EDR201"/>
      <c r="EDS201"/>
      <c r="EDT201"/>
      <c r="EDU201"/>
      <c r="EDV201"/>
      <c r="EDW201"/>
      <c r="EDX201"/>
      <c r="EDY201"/>
      <c r="EDZ201"/>
      <c r="EEA201"/>
      <c r="EEB201"/>
      <c r="EEC201"/>
      <c r="EED201"/>
      <c r="EEE201"/>
      <c r="EEF201"/>
      <c r="EEG201"/>
      <c r="EEH201"/>
      <c r="EEI201"/>
      <c r="EEJ201"/>
      <c r="EEK201"/>
      <c r="EEL201"/>
      <c r="EEM201"/>
      <c r="EEN201"/>
      <c r="EEO201"/>
      <c r="EEP201"/>
      <c r="EEQ201"/>
      <c r="EER201"/>
      <c r="EES201"/>
      <c r="EET201"/>
      <c r="EEU201"/>
      <c r="EEV201"/>
      <c r="EEW201"/>
      <c r="EEX201"/>
      <c r="EEY201"/>
      <c r="EEZ201"/>
      <c r="EFA201"/>
      <c r="EFB201"/>
      <c r="EFC201"/>
      <c r="EFD201"/>
      <c r="EFE201"/>
      <c r="EFF201"/>
      <c r="EFG201"/>
      <c r="EFH201"/>
      <c r="EFI201"/>
      <c r="EFJ201"/>
      <c r="EFK201"/>
      <c r="EFL201"/>
      <c r="EFM201"/>
      <c r="EFN201"/>
      <c r="EFO201"/>
      <c r="EFP201"/>
      <c r="EFQ201"/>
      <c r="EFR201"/>
      <c r="EFS201"/>
      <c r="EFT201"/>
      <c r="EFU201"/>
      <c r="EFV201"/>
      <c r="EFW201"/>
      <c r="EFX201"/>
      <c r="EFY201"/>
      <c r="EFZ201"/>
      <c r="EGA201"/>
      <c r="EGB201"/>
      <c r="EGC201"/>
      <c r="EGD201"/>
      <c r="EGE201"/>
      <c r="EGF201"/>
      <c r="EGG201"/>
      <c r="EGH201"/>
      <c r="EGI201"/>
      <c r="EGJ201"/>
      <c r="EGK201"/>
      <c r="EGL201"/>
      <c r="EGM201"/>
      <c r="EGN201"/>
      <c r="EGO201"/>
      <c r="EGP201"/>
      <c r="EGQ201"/>
      <c r="EGR201"/>
      <c r="EGS201"/>
      <c r="EGT201"/>
      <c r="EGU201"/>
      <c r="EGV201"/>
      <c r="EGW201"/>
      <c r="EGX201"/>
      <c r="EGY201"/>
      <c r="EGZ201"/>
      <c r="EHA201"/>
      <c r="EHB201"/>
      <c r="EHC201"/>
      <c r="EHD201"/>
      <c r="EHE201"/>
      <c r="EHF201"/>
      <c r="EHG201"/>
      <c r="EHH201"/>
      <c r="EHI201"/>
      <c r="EHJ201"/>
      <c r="EHK201"/>
      <c r="EHL201"/>
      <c r="EHM201"/>
      <c r="EHN201"/>
      <c r="EHO201"/>
      <c r="EHP201"/>
      <c r="EHQ201"/>
      <c r="EHR201"/>
      <c r="EHS201"/>
      <c r="EHT201"/>
      <c r="EHU201"/>
      <c r="EHV201"/>
      <c r="EHW201"/>
      <c r="EHX201"/>
      <c r="EHY201"/>
      <c r="EHZ201"/>
      <c r="EIA201"/>
      <c r="EIB201"/>
      <c r="EIC201"/>
      <c r="EID201"/>
      <c r="EIE201"/>
      <c r="EIF201"/>
      <c r="EIG201"/>
      <c r="EIH201"/>
      <c r="EII201"/>
      <c r="EIJ201"/>
      <c r="EIK201"/>
      <c r="EIL201"/>
      <c r="EIM201"/>
      <c r="EIN201"/>
      <c r="EIO201"/>
      <c r="EIP201"/>
      <c r="EIQ201"/>
      <c r="EIR201"/>
      <c r="EIS201"/>
      <c r="EIT201"/>
      <c r="EIU201"/>
      <c r="EIV201"/>
      <c r="EIW201"/>
      <c r="EIX201"/>
      <c r="EIY201"/>
      <c r="EIZ201"/>
      <c r="EJA201"/>
      <c r="EJB201"/>
      <c r="EJC201"/>
      <c r="EJD201"/>
      <c r="EJE201"/>
      <c r="EJF201"/>
      <c r="EJG201"/>
      <c r="EJH201"/>
      <c r="EJI201"/>
      <c r="EJJ201"/>
      <c r="EJK201"/>
      <c r="EJL201"/>
      <c r="EJM201"/>
      <c r="EJN201"/>
      <c r="EJO201"/>
      <c r="EJP201"/>
      <c r="EJQ201"/>
      <c r="EJR201"/>
      <c r="EJS201"/>
      <c r="EJT201"/>
      <c r="EJU201"/>
      <c r="EJV201"/>
      <c r="EJW201"/>
      <c r="EJX201"/>
      <c r="EJY201"/>
      <c r="EJZ201"/>
      <c r="EKA201"/>
      <c r="EKB201"/>
      <c r="EKC201"/>
      <c r="EKD201"/>
      <c r="EKE201"/>
      <c r="EKF201"/>
      <c r="EKG201"/>
      <c r="EKH201"/>
      <c r="EKI201"/>
      <c r="EKJ201"/>
      <c r="EKK201"/>
      <c r="EKL201"/>
      <c r="EKM201"/>
      <c r="EKN201"/>
      <c r="EKO201"/>
      <c r="EKP201"/>
      <c r="EKQ201"/>
      <c r="EKR201"/>
      <c r="EKS201"/>
      <c r="EKT201"/>
      <c r="EKU201"/>
      <c r="EKV201"/>
      <c r="EKW201"/>
      <c r="EKX201"/>
      <c r="EKY201"/>
      <c r="EKZ201"/>
      <c r="ELA201"/>
      <c r="ELB201"/>
      <c r="ELC201"/>
      <c r="ELD201"/>
      <c r="ELE201"/>
      <c r="ELF201"/>
      <c r="ELG201"/>
      <c r="ELH201"/>
      <c r="ELI201"/>
      <c r="ELJ201"/>
      <c r="ELK201"/>
      <c r="ELL201"/>
      <c r="ELM201"/>
      <c r="ELN201"/>
      <c r="ELO201"/>
      <c r="ELP201"/>
      <c r="ELQ201"/>
      <c r="ELR201"/>
      <c r="ELS201"/>
      <c r="ELT201"/>
      <c r="ELU201"/>
      <c r="ELV201"/>
      <c r="ELW201"/>
      <c r="ELX201"/>
      <c r="ELY201"/>
      <c r="ELZ201"/>
      <c r="EMA201"/>
      <c r="EMB201"/>
      <c r="EMC201"/>
      <c r="EMD201"/>
      <c r="EME201"/>
      <c r="EMF201"/>
      <c r="EMG201"/>
      <c r="EMH201"/>
      <c r="EMI201"/>
      <c r="EMJ201"/>
      <c r="EMK201"/>
      <c r="EML201"/>
      <c r="EMM201"/>
      <c r="EMN201"/>
      <c r="EMO201"/>
      <c r="EMP201"/>
      <c r="EMQ201"/>
      <c r="EMR201"/>
      <c r="EMS201"/>
      <c r="EMT201"/>
      <c r="EMU201"/>
      <c r="EMV201"/>
      <c r="EMW201"/>
      <c r="EMX201"/>
      <c r="EMY201"/>
      <c r="EMZ201"/>
      <c r="ENA201"/>
      <c r="ENB201"/>
      <c r="ENC201"/>
      <c r="END201"/>
      <c r="ENE201"/>
      <c r="ENF201"/>
      <c r="ENG201"/>
      <c r="ENH201"/>
      <c r="ENI201"/>
      <c r="ENJ201"/>
      <c r="ENK201"/>
      <c r="ENL201"/>
      <c r="ENM201"/>
      <c r="ENN201"/>
      <c r="ENO201"/>
      <c r="ENP201"/>
      <c r="ENQ201"/>
      <c r="ENR201"/>
      <c r="ENS201"/>
      <c r="ENT201"/>
      <c r="ENU201"/>
      <c r="ENV201"/>
      <c r="ENW201"/>
      <c r="ENX201"/>
      <c r="ENY201"/>
      <c r="ENZ201"/>
      <c r="EOA201"/>
      <c r="EOB201"/>
      <c r="EOC201"/>
      <c r="EOD201"/>
      <c r="EOE201"/>
      <c r="EOF201"/>
      <c r="EOG201"/>
      <c r="EOH201"/>
      <c r="EOI201"/>
      <c r="EOJ201"/>
      <c r="EOK201"/>
      <c r="EOL201"/>
      <c r="EOM201"/>
      <c r="EON201"/>
      <c r="EOO201"/>
      <c r="EOP201"/>
      <c r="EOQ201"/>
      <c r="EOR201"/>
      <c r="EOS201"/>
      <c r="EOT201"/>
      <c r="EOU201"/>
      <c r="EOV201"/>
      <c r="EOW201"/>
      <c r="EOX201"/>
      <c r="EOY201"/>
      <c r="EOZ201"/>
      <c r="EPA201"/>
      <c r="EPB201"/>
      <c r="EPC201"/>
      <c r="EPD201"/>
      <c r="EPE201"/>
      <c r="EPF201"/>
      <c r="EPG201"/>
      <c r="EPH201"/>
      <c r="EPI201"/>
      <c r="EPJ201"/>
      <c r="EPK201"/>
      <c r="EPL201"/>
      <c r="EPM201"/>
      <c r="EPN201"/>
      <c r="EPO201"/>
      <c r="EPP201"/>
      <c r="EPQ201"/>
      <c r="EPR201"/>
      <c r="EPS201"/>
      <c r="EPT201"/>
      <c r="EPU201"/>
      <c r="EPV201"/>
      <c r="EPW201"/>
      <c r="EPX201"/>
      <c r="EPY201"/>
      <c r="EPZ201"/>
      <c r="EQA201"/>
      <c r="EQB201"/>
      <c r="EQC201"/>
      <c r="EQD201"/>
      <c r="EQE201"/>
      <c r="EQF201"/>
      <c r="EQG201"/>
      <c r="EQH201"/>
      <c r="EQI201"/>
      <c r="EQJ201"/>
      <c r="EQK201"/>
      <c r="EQL201"/>
      <c r="EQM201"/>
      <c r="EQN201"/>
      <c r="EQO201"/>
      <c r="EQP201"/>
      <c r="EQQ201"/>
      <c r="EQR201"/>
      <c r="EQS201"/>
      <c r="EQT201"/>
      <c r="EQU201"/>
      <c r="EQV201"/>
      <c r="EQW201"/>
      <c r="EQX201"/>
      <c r="EQY201"/>
      <c r="EQZ201"/>
      <c r="ERA201"/>
      <c r="ERB201"/>
      <c r="ERC201"/>
      <c r="ERD201"/>
      <c r="ERE201"/>
      <c r="ERF201"/>
      <c r="ERG201"/>
      <c r="ERH201"/>
      <c r="ERI201"/>
      <c r="ERJ201"/>
      <c r="ERK201"/>
      <c r="ERL201"/>
      <c r="ERM201"/>
      <c r="ERN201"/>
      <c r="ERO201"/>
      <c r="ERP201"/>
      <c r="ERQ201"/>
      <c r="ERR201"/>
      <c r="ERS201"/>
      <c r="ERT201"/>
      <c r="ERU201"/>
      <c r="ERV201"/>
      <c r="ERW201"/>
      <c r="ERX201"/>
      <c r="ERY201"/>
      <c r="ERZ201"/>
      <c r="ESA201"/>
      <c r="ESB201"/>
      <c r="ESC201"/>
      <c r="ESD201"/>
      <c r="ESE201"/>
      <c r="ESF201"/>
      <c r="ESG201"/>
      <c r="ESH201"/>
      <c r="ESI201"/>
      <c r="ESJ201"/>
      <c r="ESK201"/>
      <c r="ESL201"/>
      <c r="ESM201"/>
      <c r="ESN201"/>
      <c r="ESO201"/>
      <c r="ESP201"/>
      <c r="ESQ201"/>
      <c r="ESR201"/>
      <c r="ESS201"/>
      <c r="EST201"/>
      <c r="ESU201"/>
      <c r="ESV201"/>
      <c r="ESW201"/>
      <c r="ESX201"/>
      <c r="ESY201"/>
      <c r="ESZ201"/>
      <c r="ETA201"/>
      <c r="ETB201"/>
      <c r="ETC201"/>
      <c r="ETD201"/>
      <c r="ETE201"/>
      <c r="ETF201"/>
      <c r="ETG201"/>
      <c r="ETH201"/>
      <c r="ETI201"/>
      <c r="ETJ201"/>
      <c r="ETK201"/>
      <c r="ETL201"/>
      <c r="ETM201"/>
      <c r="ETN201"/>
      <c r="ETO201"/>
      <c r="ETP201"/>
      <c r="ETQ201"/>
      <c r="ETR201"/>
      <c r="ETS201"/>
      <c r="ETT201"/>
      <c r="ETU201"/>
      <c r="ETV201"/>
      <c r="ETW201"/>
      <c r="ETX201"/>
      <c r="ETY201"/>
      <c r="ETZ201"/>
      <c r="EUA201"/>
      <c r="EUB201"/>
      <c r="EUC201"/>
      <c r="EUD201"/>
      <c r="EUE201"/>
      <c r="EUF201"/>
      <c r="EUG201"/>
      <c r="EUH201"/>
      <c r="EUI201"/>
      <c r="EUJ201"/>
      <c r="EUK201"/>
      <c r="EUL201"/>
      <c r="EUM201"/>
      <c r="EUN201"/>
      <c r="EUO201"/>
      <c r="EUP201"/>
      <c r="EUQ201"/>
      <c r="EUR201"/>
      <c r="EUS201"/>
      <c r="EUT201"/>
      <c r="EUU201"/>
      <c r="EUV201"/>
      <c r="EUW201"/>
      <c r="EUX201"/>
      <c r="EUY201"/>
      <c r="EUZ201"/>
      <c r="EVA201"/>
      <c r="EVB201"/>
      <c r="EVC201"/>
      <c r="EVD201"/>
      <c r="EVE201"/>
      <c r="EVF201"/>
      <c r="EVG201"/>
      <c r="EVH201"/>
      <c r="EVI201"/>
      <c r="EVJ201"/>
      <c r="EVK201"/>
      <c r="EVL201"/>
      <c r="EVM201"/>
      <c r="EVN201"/>
      <c r="EVO201"/>
      <c r="EVP201"/>
      <c r="EVQ201"/>
      <c r="EVR201"/>
      <c r="EVS201"/>
      <c r="EVT201"/>
      <c r="EVU201"/>
      <c r="EVV201"/>
      <c r="EVW201"/>
      <c r="EVX201"/>
      <c r="EVY201"/>
      <c r="EVZ201"/>
      <c r="EWA201"/>
      <c r="EWB201"/>
      <c r="EWC201"/>
      <c r="EWD201"/>
      <c r="EWE201"/>
      <c r="EWF201"/>
      <c r="EWG201"/>
      <c r="EWH201"/>
      <c r="EWI201"/>
      <c r="EWJ201"/>
      <c r="EWK201"/>
      <c r="EWL201"/>
      <c r="EWM201"/>
      <c r="EWN201"/>
      <c r="EWO201"/>
      <c r="EWP201"/>
      <c r="EWQ201"/>
      <c r="EWR201"/>
      <c r="EWS201"/>
      <c r="EWT201"/>
      <c r="EWU201"/>
      <c r="EWV201"/>
      <c r="EWW201"/>
      <c r="EWX201"/>
      <c r="EWY201"/>
      <c r="EWZ201"/>
      <c r="EXA201"/>
      <c r="EXB201"/>
      <c r="EXC201"/>
      <c r="EXD201"/>
      <c r="EXE201"/>
      <c r="EXF201"/>
      <c r="EXG201"/>
      <c r="EXH201"/>
      <c r="EXI201"/>
      <c r="EXJ201"/>
      <c r="EXK201"/>
      <c r="EXL201"/>
      <c r="EXM201"/>
      <c r="EXN201"/>
      <c r="EXO201"/>
      <c r="EXP201"/>
      <c r="EXQ201"/>
      <c r="EXR201"/>
      <c r="EXS201"/>
      <c r="EXT201"/>
      <c r="EXU201"/>
      <c r="EXV201"/>
      <c r="EXW201"/>
      <c r="EXX201"/>
      <c r="EXY201"/>
      <c r="EXZ201"/>
      <c r="EYA201"/>
      <c r="EYB201"/>
      <c r="EYC201"/>
      <c r="EYD201"/>
      <c r="EYE201"/>
      <c r="EYF201"/>
      <c r="EYG201"/>
      <c r="EYH201"/>
      <c r="EYI201"/>
      <c r="EYJ201"/>
      <c r="EYK201"/>
      <c r="EYL201"/>
      <c r="EYM201"/>
      <c r="EYN201"/>
      <c r="EYO201"/>
      <c r="EYP201"/>
      <c r="EYQ201"/>
      <c r="EYR201"/>
      <c r="EYS201"/>
      <c r="EYT201"/>
      <c r="EYU201"/>
      <c r="EYV201"/>
      <c r="EYW201"/>
      <c r="EYX201"/>
      <c r="EYY201"/>
      <c r="EYZ201"/>
      <c r="EZA201"/>
      <c r="EZB201"/>
      <c r="EZC201"/>
      <c r="EZD201"/>
      <c r="EZE201"/>
      <c r="EZF201"/>
      <c r="EZG201"/>
      <c r="EZH201"/>
      <c r="EZI201"/>
      <c r="EZJ201"/>
      <c r="EZK201"/>
      <c r="EZL201"/>
      <c r="EZM201"/>
      <c r="EZN201"/>
      <c r="EZO201"/>
      <c r="EZP201"/>
      <c r="EZQ201"/>
      <c r="EZR201"/>
      <c r="EZS201"/>
      <c r="EZT201"/>
      <c r="EZU201"/>
      <c r="EZV201"/>
      <c r="EZW201"/>
      <c r="EZX201"/>
      <c r="EZY201"/>
      <c r="EZZ201"/>
      <c r="FAA201"/>
      <c r="FAB201"/>
      <c r="FAC201"/>
      <c r="FAD201"/>
      <c r="FAE201"/>
      <c r="FAF201"/>
      <c r="FAG201"/>
      <c r="FAH201"/>
      <c r="FAI201"/>
      <c r="FAJ201"/>
      <c r="FAK201"/>
      <c r="FAL201"/>
      <c r="FAM201"/>
      <c r="FAN201"/>
      <c r="FAO201"/>
      <c r="FAP201"/>
      <c r="FAQ201"/>
      <c r="FAR201"/>
      <c r="FAS201"/>
      <c r="FAT201"/>
      <c r="FAU201"/>
      <c r="FAV201"/>
      <c r="FAW201"/>
      <c r="FAX201"/>
      <c r="FAY201"/>
      <c r="FAZ201"/>
      <c r="FBA201"/>
      <c r="FBB201"/>
      <c r="FBC201"/>
      <c r="FBD201"/>
      <c r="FBE201"/>
      <c r="FBF201"/>
      <c r="FBG201"/>
      <c r="FBH201"/>
      <c r="FBI201"/>
      <c r="FBJ201"/>
      <c r="FBK201"/>
      <c r="FBL201"/>
      <c r="FBM201"/>
      <c r="FBN201"/>
      <c r="FBO201"/>
      <c r="FBP201"/>
      <c r="FBQ201"/>
      <c r="FBR201"/>
      <c r="FBS201"/>
      <c r="FBT201"/>
      <c r="FBU201"/>
      <c r="FBV201"/>
      <c r="FBW201"/>
      <c r="FBX201"/>
      <c r="FBY201"/>
      <c r="FBZ201"/>
      <c r="FCA201"/>
      <c r="FCB201"/>
      <c r="FCC201"/>
      <c r="FCD201"/>
      <c r="FCE201"/>
      <c r="FCF201"/>
      <c r="FCG201"/>
      <c r="FCH201"/>
      <c r="FCI201"/>
      <c r="FCJ201"/>
      <c r="FCK201"/>
      <c r="FCL201"/>
      <c r="FCM201"/>
      <c r="FCN201"/>
      <c r="FCO201"/>
      <c r="FCP201"/>
      <c r="FCQ201"/>
      <c r="FCR201"/>
      <c r="FCS201"/>
      <c r="FCT201"/>
      <c r="FCU201"/>
      <c r="FCV201"/>
      <c r="FCW201"/>
      <c r="FCX201"/>
      <c r="FCY201"/>
      <c r="FCZ201"/>
      <c r="FDA201"/>
      <c r="FDB201"/>
      <c r="FDC201"/>
      <c r="FDD201"/>
      <c r="FDE201"/>
      <c r="FDF201"/>
      <c r="FDG201"/>
      <c r="FDH201"/>
      <c r="FDI201"/>
      <c r="FDJ201"/>
      <c r="FDK201"/>
      <c r="FDL201"/>
      <c r="FDM201"/>
      <c r="FDN201"/>
      <c r="FDO201"/>
      <c r="FDP201"/>
      <c r="FDQ201"/>
      <c r="FDR201"/>
      <c r="FDS201"/>
      <c r="FDT201"/>
      <c r="FDU201"/>
      <c r="FDV201"/>
      <c r="FDW201"/>
      <c r="FDX201"/>
      <c r="FDY201"/>
      <c r="FDZ201"/>
      <c r="FEA201"/>
      <c r="FEB201"/>
      <c r="FEC201"/>
      <c r="FED201"/>
      <c r="FEE201"/>
      <c r="FEF201"/>
      <c r="FEG201"/>
      <c r="FEH201"/>
      <c r="FEI201"/>
      <c r="FEJ201"/>
      <c r="FEK201"/>
      <c r="FEL201"/>
      <c r="FEM201"/>
      <c r="FEN201"/>
      <c r="FEO201"/>
      <c r="FEP201"/>
      <c r="FEQ201"/>
      <c r="FER201"/>
      <c r="FES201"/>
      <c r="FET201"/>
      <c r="FEU201"/>
      <c r="FEV201"/>
      <c r="FEW201"/>
      <c r="FEX201"/>
      <c r="FEY201"/>
      <c r="FEZ201"/>
      <c r="FFA201"/>
      <c r="FFB201"/>
      <c r="FFC201"/>
      <c r="FFD201"/>
      <c r="FFE201"/>
      <c r="FFF201"/>
      <c r="FFG201"/>
      <c r="FFH201"/>
      <c r="FFI201"/>
      <c r="FFJ201"/>
      <c r="FFK201"/>
      <c r="FFL201"/>
      <c r="FFM201"/>
      <c r="FFN201"/>
      <c r="FFO201"/>
      <c r="FFP201"/>
      <c r="FFQ201"/>
      <c r="FFR201"/>
      <c r="FFS201"/>
      <c r="FFT201"/>
      <c r="FFU201"/>
      <c r="FFV201"/>
      <c r="FFW201"/>
      <c r="FFX201"/>
      <c r="FFY201"/>
      <c r="FFZ201"/>
      <c r="FGA201"/>
      <c r="FGB201"/>
      <c r="FGC201"/>
      <c r="FGD201"/>
      <c r="FGE201"/>
      <c r="FGF201"/>
      <c r="FGG201"/>
      <c r="FGH201"/>
      <c r="FGI201"/>
      <c r="FGJ201"/>
      <c r="FGK201"/>
      <c r="FGL201"/>
      <c r="FGM201"/>
      <c r="FGN201"/>
      <c r="FGO201"/>
      <c r="FGP201"/>
      <c r="FGQ201"/>
      <c r="FGR201"/>
      <c r="FGS201"/>
      <c r="FGT201"/>
      <c r="FGU201"/>
      <c r="FGV201"/>
      <c r="FGW201"/>
      <c r="FGX201"/>
      <c r="FGY201"/>
      <c r="FGZ201"/>
      <c r="FHA201"/>
      <c r="FHB201"/>
      <c r="FHC201"/>
      <c r="FHD201"/>
      <c r="FHE201"/>
      <c r="FHF201"/>
      <c r="FHG201"/>
      <c r="FHH201"/>
      <c r="FHI201"/>
      <c r="FHJ201"/>
      <c r="FHK201"/>
      <c r="FHL201"/>
      <c r="FHM201"/>
      <c r="FHN201"/>
      <c r="FHO201"/>
      <c r="FHP201"/>
      <c r="FHQ201"/>
      <c r="FHR201"/>
      <c r="FHS201"/>
      <c r="FHT201"/>
      <c r="FHU201"/>
      <c r="FHV201"/>
      <c r="FHW201"/>
      <c r="FHX201"/>
      <c r="FHY201"/>
      <c r="FHZ201"/>
      <c r="FIA201"/>
      <c r="FIB201"/>
      <c r="FIC201"/>
      <c r="FID201"/>
      <c r="FIE201"/>
      <c r="FIF201"/>
      <c r="FIG201"/>
      <c r="FIH201"/>
      <c r="FII201"/>
      <c r="FIJ201"/>
      <c r="FIK201"/>
      <c r="FIL201"/>
      <c r="FIM201"/>
      <c r="FIN201"/>
      <c r="FIO201"/>
      <c r="FIP201"/>
      <c r="FIQ201"/>
      <c r="FIR201"/>
      <c r="FIS201"/>
      <c r="FIT201"/>
      <c r="FIU201"/>
      <c r="FIV201"/>
      <c r="FIW201"/>
      <c r="FIX201"/>
      <c r="FIY201"/>
      <c r="FIZ201"/>
      <c r="FJA201"/>
      <c r="FJB201"/>
      <c r="FJC201"/>
      <c r="FJD201"/>
      <c r="FJE201"/>
      <c r="FJF201"/>
      <c r="FJG201"/>
      <c r="FJH201"/>
      <c r="FJI201"/>
      <c r="FJJ201"/>
      <c r="FJK201"/>
      <c r="FJL201"/>
      <c r="FJM201"/>
      <c r="FJN201"/>
      <c r="FJO201"/>
      <c r="FJP201"/>
      <c r="FJQ201"/>
      <c r="FJR201"/>
      <c r="FJS201"/>
      <c r="FJT201"/>
      <c r="FJU201"/>
      <c r="FJV201"/>
      <c r="FJW201"/>
      <c r="FJX201"/>
      <c r="FJY201"/>
      <c r="FJZ201"/>
      <c r="FKA201"/>
      <c r="FKB201"/>
      <c r="FKC201"/>
      <c r="FKD201"/>
      <c r="FKE201"/>
      <c r="FKF201"/>
      <c r="FKG201"/>
      <c r="FKH201"/>
      <c r="FKI201"/>
      <c r="FKJ201"/>
      <c r="FKK201"/>
      <c r="FKL201"/>
      <c r="FKM201"/>
      <c r="FKN201"/>
      <c r="FKO201"/>
      <c r="FKP201"/>
      <c r="FKQ201"/>
      <c r="FKR201"/>
      <c r="FKS201"/>
      <c r="FKT201"/>
      <c r="FKU201"/>
      <c r="FKV201"/>
      <c r="FKW201"/>
      <c r="FKX201"/>
      <c r="FKY201"/>
      <c r="FKZ201"/>
      <c r="FLA201"/>
      <c r="FLB201"/>
      <c r="FLC201"/>
      <c r="FLD201"/>
      <c r="FLE201"/>
      <c r="FLF201"/>
      <c r="FLG201"/>
      <c r="FLH201"/>
      <c r="FLI201"/>
      <c r="FLJ201"/>
      <c r="FLK201"/>
      <c r="FLL201"/>
      <c r="FLM201"/>
      <c r="FLN201"/>
      <c r="FLO201"/>
      <c r="FLP201"/>
      <c r="FLQ201"/>
      <c r="FLR201"/>
      <c r="FLS201"/>
      <c r="FLT201"/>
      <c r="FLU201"/>
      <c r="FLV201"/>
      <c r="FLW201"/>
      <c r="FLX201"/>
      <c r="FLY201"/>
      <c r="FLZ201"/>
      <c r="FMA201"/>
      <c r="FMB201"/>
      <c r="FMC201"/>
      <c r="FMD201"/>
      <c r="FME201"/>
      <c r="FMF201"/>
      <c r="FMG201"/>
      <c r="FMH201"/>
      <c r="FMI201"/>
      <c r="FMJ201"/>
      <c r="FMK201"/>
      <c r="FML201"/>
      <c r="FMM201"/>
      <c r="FMN201"/>
      <c r="FMO201"/>
      <c r="FMP201"/>
      <c r="FMQ201"/>
      <c r="FMR201"/>
      <c r="FMS201"/>
      <c r="FMT201"/>
      <c r="FMU201"/>
      <c r="FMV201"/>
      <c r="FMW201"/>
      <c r="FMX201"/>
      <c r="FMY201"/>
      <c r="FMZ201"/>
      <c r="FNA201"/>
      <c r="FNB201"/>
      <c r="FNC201"/>
      <c r="FND201"/>
      <c r="FNE201"/>
      <c r="FNF201"/>
      <c r="FNG201"/>
      <c r="FNH201"/>
      <c r="FNI201"/>
      <c r="FNJ201"/>
      <c r="FNK201"/>
      <c r="FNL201"/>
      <c r="FNM201"/>
      <c r="FNN201"/>
      <c r="FNO201"/>
      <c r="FNP201"/>
      <c r="FNQ201"/>
      <c r="FNR201"/>
      <c r="FNS201"/>
      <c r="FNT201"/>
      <c r="FNU201"/>
      <c r="FNV201"/>
      <c r="FNW201"/>
      <c r="FNX201"/>
      <c r="FNY201"/>
      <c r="FNZ201"/>
      <c r="FOA201"/>
      <c r="FOB201"/>
      <c r="FOC201"/>
      <c r="FOD201"/>
      <c r="FOE201"/>
      <c r="FOF201"/>
      <c r="FOG201"/>
      <c r="FOH201"/>
      <c r="FOI201"/>
      <c r="FOJ201"/>
      <c r="FOK201"/>
      <c r="FOL201"/>
      <c r="FOM201"/>
      <c r="FON201"/>
      <c r="FOO201"/>
      <c r="FOP201"/>
      <c r="FOQ201"/>
      <c r="FOR201"/>
      <c r="FOS201"/>
      <c r="FOT201"/>
      <c r="FOU201"/>
      <c r="FOV201"/>
      <c r="FOW201"/>
      <c r="FOX201"/>
      <c r="FOY201"/>
      <c r="FOZ201"/>
      <c r="FPA201"/>
      <c r="FPB201"/>
      <c r="FPC201"/>
      <c r="FPD201"/>
      <c r="FPE201"/>
      <c r="FPF201"/>
      <c r="FPG201"/>
      <c r="FPH201"/>
      <c r="FPI201"/>
      <c r="FPJ201"/>
      <c r="FPK201"/>
      <c r="FPL201"/>
      <c r="FPM201"/>
      <c r="FPN201"/>
      <c r="FPO201"/>
      <c r="FPP201"/>
      <c r="FPQ201"/>
      <c r="FPR201"/>
      <c r="FPS201"/>
      <c r="FPT201"/>
      <c r="FPU201"/>
      <c r="FPV201"/>
      <c r="FPW201"/>
      <c r="FPX201"/>
      <c r="FPY201"/>
      <c r="FPZ201"/>
      <c r="FQA201"/>
      <c r="FQB201"/>
      <c r="FQC201"/>
      <c r="FQD201"/>
      <c r="FQE201"/>
      <c r="FQF201"/>
      <c r="FQG201"/>
      <c r="FQH201"/>
      <c r="FQI201"/>
      <c r="FQJ201"/>
      <c r="FQK201"/>
      <c r="FQL201"/>
      <c r="FQM201"/>
      <c r="FQN201"/>
      <c r="FQO201"/>
      <c r="FQP201"/>
      <c r="FQQ201"/>
      <c r="FQR201"/>
      <c r="FQS201"/>
      <c r="FQT201"/>
      <c r="FQU201"/>
      <c r="FQV201"/>
      <c r="FQW201"/>
      <c r="FQX201"/>
      <c r="FQY201"/>
      <c r="FQZ201"/>
      <c r="FRA201"/>
      <c r="FRB201"/>
      <c r="FRC201"/>
      <c r="FRD201"/>
      <c r="FRE201"/>
      <c r="FRF201"/>
      <c r="FRG201"/>
      <c r="FRH201"/>
      <c r="FRI201"/>
      <c r="FRJ201"/>
      <c r="FRK201"/>
      <c r="FRL201"/>
      <c r="FRM201"/>
      <c r="FRN201"/>
      <c r="FRO201"/>
      <c r="FRP201"/>
      <c r="FRQ201"/>
      <c r="FRR201"/>
      <c r="FRS201"/>
      <c r="FRT201"/>
      <c r="FRU201"/>
      <c r="FRV201"/>
      <c r="FRW201"/>
      <c r="FRX201"/>
      <c r="FRY201"/>
      <c r="FRZ201"/>
      <c r="FSA201"/>
      <c r="FSB201"/>
      <c r="FSC201"/>
      <c r="FSD201"/>
      <c r="FSE201"/>
      <c r="FSF201"/>
      <c r="FSG201"/>
      <c r="FSH201"/>
      <c r="FSI201"/>
      <c r="FSJ201"/>
      <c r="FSK201"/>
      <c r="FSL201"/>
      <c r="FSM201"/>
      <c r="FSN201"/>
      <c r="FSO201"/>
      <c r="FSP201"/>
      <c r="FSQ201"/>
      <c r="FSR201"/>
      <c r="FSS201"/>
      <c r="FST201"/>
      <c r="FSU201"/>
      <c r="FSV201"/>
      <c r="FSW201"/>
      <c r="FSX201"/>
      <c r="FSY201"/>
      <c r="FSZ201"/>
      <c r="FTA201"/>
      <c r="FTB201"/>
      <c r="FTC201"/>
      <c r="FTD201"/>
      <c r="FTE201"/>
      <c r="FTF201"/>
      <c r="FTG201"/>
      <c r="FTH201"/>
      <c r="FTI201"/>
      <c r="FTJ201"/>
      <c r="FTK201"/>
      <c r="FTL201"/>
      <c r="FTM201"/>
      <c r="FTN201"/>
      <c r="FTO201"/>
      <c r="FTP201"/>
      <c r="FTQ201"/>
      <c r="FTR201"/>
      <c r="FTS201"/>
      <c r="FTT201"/>
      <c r="FTU201"/>
      <c r="FTV201"/>
      <c r="FTW201"/>
      <c r="FTX201"/>
      <c r="FTY201"/>
      <c r="FTZ201"/>
      <c r="FUA201"/>
      <c r="FUB201"/>
      <c r="FUC201"/>
      <c r="FUD201"/>
      <c r="FUE201"/>
      <c r="FUF201"/>
      <c r="FUG201"/>
      <c r="FUH201"/>
      <c r="FUI201"/>
      <c r="FUJ201"/>
      <c r="FUK201"/>
      <c r="FUL201"/>
      <c r="FUM201"/>
      <c r="FUN201"/>
      <c r="FUO201"/>
      <c r="FUP201"/>
      <c r="FUQ201"/>
      <c r="FUR201"/>
      <c r="FUS201"/>
      <c r="FUT201"/>
      <c r="FUU201"/>
      <c r="FUV201"/>
      <c r="FUW201"/>
      <c r="FUX201"/>
      <c r="FUY201"/>
      <c r="FUZ201"/>
      <c r="FVA201"/>
      <c r="FVB201"/>
      <c r="FVC201"/>
      <c r="FVD201"/>
      <c r="FVE201"/>
      <c r="FVF201"/>
      <c r="FVG201"/>
      <c r="FVH201"/>
      <c r="FVI201"/>
      <c r="FVJ201"/>
      <c r="FVK201"/>
      <c r="FVL201"/>
      <c r="FVM201"/>
      <c r="FVN201"/>
      <c r="FVO201"/>
      <c r="FVP201"/>
      <c r="FVQ201"/>
      <c r="FVR201"/>
      <c r="FVS201"/>
      <c r="FVT201"/>
      <c r="FVU201"/>
      <c r="FVV201"/>
      <c r="FVW201"/>
      <c r="FVX201"/>
      <c r="FVY201"/>
      <c r="FVZ201"/>
      <c r="FWA201"/>
      <c r="FWB201"/>
      <c r="FWC201"/>
      <c r="FWD201"/>
      <c r="FWE201"/>
      <c r="FWF201"/>
      <c r="FWG201"/>
      <c r="FWH201"/>
      <c r="FWI201"/>
      <c r="FWJ201"/>
      <c r="FWK201"/>
      <c r="FWL201"/>
      <c r="FWM201"/>
      <c r="FWN201"/>
      <c r="FWO201"/>
      <c r="FWP201"/>
      <c r="FWQ201"/>
      <c r="FWR201"/>
      <c r="FWS201"/>
      <c r="FWT201"/>
      <c r="FWU201"/>
      <c r="FWV201"/>
      <c r="FWW201"/>
      <c r="FWX201"/>
      <c r="FWY201"/>
      <c r="FWZ201"/>
      <c r="FXA201"/>
      <c r="FXB201"/>
      <c r="FXC201"/>
      <c r="FXD201"/>
      <c r="FXE201"/>
      <c r="FXF201"/>
      <c r="FXG201"/>
      <c r="FXH201"/>
      <c r="FXI201"/>
      <c r="FXJ201"/>
      <c r="FXK201"/>
      <c r="FXL201"/>
      <c r="FXM201"/>
      <c r="FXN201"/>
      <c r="FXO201"/>
      <c r="FXP201"/>
      <c r="FXQ201"/>
      <c r="FXR201"/>
      <c r="FXS201"/>
      <c r="FXT201"/>
      <c r="FXU201"/>
      <c r="FXV201"/>
      <c r="FXW201"/>
      <c r="FXX201"/>
      <c r="FXY201"/>
      <c r="FXZ201"/>
      <c r="FYA201"/>
      <c r="FYB201"/>
      <c r="FYC201"/>
      <c r="FYD201"/>
      <c r="FYE201"/>
      <c r="FYF201"/>
      <c r="FYG201"/>
      <c r="FYH201"/>
      <c r="FYI201"/>
      <c r="FYJ201"/>
      <c r="FYK201"/>
      <c r="FYL201"/>
      <c r="FYM201"/>
      <c r="FYN201"/>
      <c r="FYO201"/>
      <c r="FYP201"/>
      <c r="FYQ201"/>
      <c r="FYR201"/>
      <c r="FYS201"/>
      <c r="FYT201"/>
      <c r="FYU201"/>
      <c r="FYV201"/>
      <c r="FYW201"/>
      <c r="FYX201"/>
      <c r="FYY201"/>
      <c r="FYZ201"/>
      <c r="FZA201"/>
      <c r="FZB201"/>
      <c r="FZC201"/>
      <c r="FZD201"/>
      <c r="FZE201"/>
      <c r="FZF201"/>
      <c r="FZG201"/>
      <c r="FZH201"/>
      <c r="FZI201"/>
      <c r="FZJ201"/>
      <c r="FZK201"/>
      <c r="FZL201"/>
      <c r="FZM201"/>
      <c r="FZN201"/>
      <c r="FZO201"/>
      <c r="FZP201"/>
      <c r="FZQ201"/>
      <c r="FZR201"/>
      <c r="FZS201"/>
      <c r="FZT201"/>
      <c r="FZU201"/>
      <c r="FZV201"/>
      <c r="FZW201"/>
      <c r="FZX201"/>
      <c r="FZY201"/>
      <c r="FZZ201"/>
      <c r="GAA201"/>
      <c r="GAB201"/>
      <c r="GAC201"/>
      <c r="GAD201"/>
      <c r="GAE201"/>
      <c r="GAF201"/>
      <c r="GAG201"/>
      <c r="GAH201"/>
      <c r="GAI201"/>
      <c r="GAJ201"/>
      <c r="GAK201"/>
      <c r="GAL201"/>
      <c r="GAM201"/>
      <c r="GAN201"/>
      <c r="GAO201"/>
      <c r="GAP201"/>
      <c r="GAQ201"/>
      <c r="GAR201"/>
      <c r="GAS201"/>
      <c r="GAT201"/>
      <c r="GAU201"/>
      <c r="GAV201"/>
      <c r="GAW201"/>
      <c r="GAX201"/>
      <c r="GAY201"/>
      <c r="GAZ201"/>
      <c r="GBA201"/>
      <c r="GBB201"/>
      <c r="GBC201"/>
      <c r="GBD201"/>
      <c r="GBE201"/>
      <c r="GBF201"/>
      <c r="GBG201"/>
      <c r="GBH201"/>
      <c r="GBI201"/>
      <c r="GBJ201"/>
      <c r="GBK201"/>
      <c r="GBL201"/>
      <c r="GBM201"/>
      <c r="GBN201"/>
      <c r="GBO201"/>
      <c r="GBP201"/>
      <c r="GBQ201"/>
      <c r="GBR201"/>
      <c r="GBS201"/>
      <c r="GBT201"/>
      <c r="GBU201"/>
      <c r="GBV201"/>
      <c r="GBW201"/>
      <c r="GBX201"/>
      <c r="GBY201"/>
      <c r="GBZ201"/>
      <c r="GCA201"/>
      <c r="GCB201"/>
      <c r="GCC201"/>
      <c r="GCD201"/>
      <c r="GCE201"/>
      <c r="GCF201"/>
      <c r="GCG201"/>
      <c r="GCH201"/>
      <c r="GCI201"/>
      <c r="GCJ201"/>
      <c r="GCK201"/>
      <c r="GCL201"/>
      <c r="GCM201"/>
      <c r="GCN201"/>
      <c r="GCO201"/>
      <c r="GCP201"/>
      <c r="GCQ201"/>
      <c r="GCR201"/>
      <c r="GCS201"/>
      <c r="GCT201"/>
      <c r="GCU201"/>
      <c r="GCV201"/>
      <c r="GCW201"/>
      <c r="GCX201"/>
      <c r="GCY201"/>
      <c r="GCZ201"/>
      <c r="GDA201"/>
      <c r="GDB201"/>
      <c r="GDC201"/>
      <c r="GDD201"/>
      <c r="GDE201"/>
      <c r="GDF201"/>
      <c r="GDG201"/>
      <c r="GDH201"/>
      <c r="GDI201"/>
      <c r="GDJ201"/>
      <c r="GDK201"/>
      <c r="GDL201"/>
      <c r="GDM201"/>
      <c r="GDN201"/>
      <c r="GDO201"/>
      <c r="GDP201"/>
      <c r="GDQ201"/>
      <c r="GDR201"/>
      <c r="GDS201"/>
      <c r="GDT201"/>
      <c r="GDU201"/>
      <c r="GDV201"/>
      <c r="GDW201"/>
      <c r="GDX201"/>
      <c r="GDY201"/>
      <c r="GDZ201"/>
      <c r="GEA201"/>
      <c r="GEB201"/>
      <c r="GEC201"/>
      <c r="GED201"/>
      <c r="GEE201"/>
      <c r="GEF201"/>
      <c r="GEG201"/>
      <c r="GEH201"/>
      <c r="GEI201"/>
      <c r="GEJ201"/>
      <c r="GEK201"/>
      <c r="GEL201"/>
      <c r="GEM201"/>
      <c r="GEN201"/>
      <c r="GEO201"/>
      <c r="GEP201"/>
      <c r="GEQ201"/>
      <c r="GER201"/>
      <c r="GES201"/>
      <c r="GET201"/>
      <c r="GEU201"/>
      <c r="GEV201"/>
      <c r="GEW201"/>
      <c r="GEX201"/>
      <c r="GEY201"/>
      <c r="GEZ201"/>
      <c r="GFA201"/>
      <c r="GFB201"/>
      <c r="GFC201"/>
      <c r="GFD201"/>
      <c r="GFE201"/>
      <c r="GFF201"/>
      <c r="GFG201"/>
      <c r="GFH201"/>
      <c r="GFI201"/>
      <c r="GFJ201"/>
      <c r="GFK201"/>
      <c r="GFL201"/>
      <c r="GFM201"/>
      <c r="GFN201"/>
      <c r="GFO201"/>
      <c r="GFP201"/>
      <c r="GFQ201"/>
      <c r="GFR201"/>
      <c r="GFS201"/>
      <c r="GFT201"/>
      <c r="GFU201"/>
      <c r="GFV201"/>
      <c r="GFW201"/>
      <c r="GFX201"/>
      <c r="GFY201"/>
      <c r="GFZ201"/>
      <c r="GGA201"/>
      <c r="GGB201"/>
      <c r="GGC201"/>
      <c r="GGD201"/>
      <c r="GGE201"/>
      <c r="GGF201"/>
      <c r="GGG201"/>
      <c r="GGH201"/>
      <c r="GGI201"/>
      <c r="GGJ201"/>
      <c r="GGK201"/>
      <c r="GGL201"/>
      <c r="GGM201"/>
      <c r="GGN201"/>
      <c r="GGO201"/>
      <c r="GGP201"/>
      <c r="GGQ201"/>
      <c r="GGR201"/>
      <c r="GGS201"/>
      <c r="GGT201"/>
      <c r="GGU201"/>
      <c r="GGV201"/>
      <c r="GGW201"/>
      <c r="GGX201"/>
      <c r="GGY201"/>
      <c r="GGZ201"/>
      <c r="GHA201"/>
      <c r="GHB201"/>
      <c r="GHC201"/>
      <c r="GHD201"/>
      <c r="GHE201"/>
      <c r="GHF201"/>
      <c r="GHG201"/>
      <c r="GHH201"/>
      <c r="GHI201"/>
      <c r="GHJ201"/>
      <c r="GHK201"/>
      <c r="GHL201"/>
      <c r="GHM201"/>
      <c r="GHN201"/>
      <c r="GHO201"/>
      <c r="GHP201"/>
      <c r="GHQ201"/>
      <c r="GHR201"/>
      <c r="GHS201"/>
      <c r="GHT201"/>
      <c r="GHU201"/>
      <c r="GHV201"/>
      <c r="GHW201"/>
      <c r="GHX201"/>
      <c r="GHY201"/>
      <c r="GHZ201"/>
      <c r="GIA201"/>
      <c r="GIB201"/>
      <c r="GIC201"/>
      <c r="GID201"/>
      <c r="GIE201"/>
      <c r="GIF201"/>
      <c r="GIG201"/>
      <c r="GIH201"/>
      <c r="GII201"/>
      <c r="GIJ201"/>
      <c r="GIK201"/>
      <c r="GIL201"/>
      <c r="GIM201"/>
      <c r="GIN201"/>
      <c r="GIO201"/>
      <c r="GIP201"/>
      <c r="GIQ201"/>
      <c r="GIR201"/>
      <c r="GIS201"/>
      <c r="GIT201"/>
      <c r="GIU201"/>
      <c r="GIV201"/>
      <c r="GIW201"/>
      <c r="GIX201"/>
      <c r="GIY201"/>
      <c r="GIZ201"/>
      <c r="GJA201"/>
      <c r="GJB201"/>
      <c r="GJC201"/>
      <c r="GJD201"/>
      <c r="GJE201"/>
      <c r="GJF201"/>
      <c r="GJG201"/>
      <c r="GJH201"/>
      <c r="GJI201"/>
      <c r="GJJ201"/>
      <c r="GJK201"/>
      <c r="GJL201"/>
      <c r="GJM201"/>
      <c r="GJN201"/>
      <c r="GJO201"/>
      <c r="GJP201"/>
      <c r="GJQ201"/>
      <c r="GJR201"/>
      <c r="GJS201"/>
      <c r="GJT201"/>
      <c r="GJU201"/>
      <c r="GJV201"/>
      <c r="GJW201"/>
      <c r="GJX201"/>
      <c r="GJY201"/>
      <c r="GJZ201"/>
      <c r="GKA201"/>
      <c r="GKB201"/>
      <c r="GKC201"/>
      <c r="GKD201"/>
      <c r="GKE201"/>
      <c r="GKF201"/>
      <c r="GKG201"/>
      <c r="GKH201"/>
      <c r="GKI201"/>
      <c r="GKJ201"/>
      <c r="GKK201"/>
      <c r="GKL201"/>
      <c r="GKM201"/>
      <c r="GKN201"/>
      <c r="GKO201"/>
      <c r="GKP201"/>
      <c r="GKQ201"/>
      <c r="GKR201"/>
      <c r="GKS201"/>
      <c r="GKT201"/>
      <c r="GKU201"/>
      <c r="GKV201"/>
      <c r="GKW201"/>
      <c r="GKX201"/>
      <c r="GKY201"/>
      <c r="GKZ201"/>
      <c r="GLA201"/>
      <c r="GLB201"/>
      <c r="GLC201"/>
      <c r="GLD201"/>
      <c r="GLE201"/>
      <c r="GLF201"/>
      <c r="GLG201"/>
      <c r="GLH201"/>
      <c r="GLI201"/>
      <c r="GLJ201"/>
      <c r="GLK201"/>
      <c r="GLL201"/>
      <c r="GLM201"/>
      <c r="GLN201"/>
      <c r="GLO201"/>
      <c r="GLP201"/>
      <c r="GLQ201"/>
      <c r="GLR201"/>
      <c r="GLS201"/>
      <c r="GLT201"/>
      <c r="GLU201"/>
      <c r="GLV201"/>
      <c r="GLW201"/>
      <c r="GLX201"/>
      <c r="GLY201"/>
      <c r="GLZ201"/>
      <c r="GMA201"/>
      <c r="GMB201"/>
      <c r="GMC201"/>
      <c r="GMD201"/>
      <c r="GME201"/>
      <c r="GMF201"/>
      <c r="GMG201"/>
      <c r="GMH201"/>
      <c r="GMI201"/>
      <c r="GMJ201"/>
      <c r="GMK201"/>
      <c r="GML201"/>
      <c r="GMM201"/>
      <c r="GMN201"/>
      <c r="GMO201"/>
      <c r="GMP201"/>
      <c r="GMQ201"/>
      <c r="GMR201"/>
      <c r="GMS201"/>
      <c r="GMT201"/>
      <c r="GMU201"/>
      <c r="GMV201"/>
      <c r="GMW201"/>
      <c r="GMX201"/>
      <c r="GMY201"/>
      <c r="GMZ201"/>
      <c r="GNA201"/>
      <c r="GNB201"/>
      <c r="GNC201"/>
      <c r="GND201"/>
      <c r="GNE201"/>
      <c r="GNF201"/>
      <c r="GNG201"/>
      <c r="GNH201"/>
      <c r="GNI201"/>
      <c r="GNJ201"/>
      <c r="GNK201"/>
      <c r="GNL201"/>
      <c r="GNM201"/>
      <c r="GNN201"/>
      <c r="GNO201"/>
      <c r="GNP201"/>
      <c r="GNQ201"/>
      <c r="GNR201"/>
      <c r="GNS201"/>
      <c r="GNT201"/>
      <c r="GNU201"/>
      <c r="GNV201"/>
      <c r="GNW201"/>
      <c r="GNX201"/>
      <c r="GNY201"/>
      <c r="GNZ201"/>
      <c r="GOA201"/>
      <c r="GOB201"/>
      <c r="GOC201"/>
      <c r="GOD201"/>
      <c r="GOE201"/>
      <c r="GOF201"/>
      <c r="GOG201"/>
      <c r="GOH201"/>
      <c r="GOI201"/>
      <c r="GOJ201"/>
      <c r="GOK201"/>
      <c r="GOL201"/>
      <c r="GOM201"/>
      <c r="GON201"/>
      <c r="GOO201"/>
      <c r="GOP201"/>
      <c r="GOQ201"/>
      <c r="GOR201"/>
      <c r="GOS201"/>
      <c r="GOT201"/>
      <c r="GOU201"/>
      <c r="GOV201"/>
      <c r="GOW201"/>
      <c r="GOX201"/>
      <c r="GOY201"/>
      <c r="GOZ201"/>
      <c r="GPA201"/>
      <c r="GPB201"/>
      <c r="GPC201"/>
      <c r="GPD201"/>
      <c r="GPE201"/>
      <c r="GPF201"/>
      <c r="GPG201"/>
      <c r="GPH201"/>
      <c r="GPI201"/>
      <c r="GPJ201"/>
      <c r="GPK201"/>
      <c r="GPL201"/>
      <c r="GPM201"/>
      <c r="GPN201"/>
      <c r="GPO201"/>
      <c r="GPP201"/>
      <c r="GPQ201"/>
      <c r="GPR201"/>
      <c r="GPS201"/>
      <c r="GPT201"/>
      <c r="GPU201"/>
      <c r="GPV201"/>
      <c r="GPW201"/>
      <c r="GPX201"/>
      <c r="GPY201"/>
      <c r="GPZ201"/>
      <c r="GQA201"/>
      <c r="GQB201"/>
      <c r="GQC201"/>
      <c r="GQD201"/>
      <c r="GQE201"/>
      <c r="GQF201"/>
      <c r="GQG201"/>
      <c r="GQH201"/>
      <c r="GQI201"/>
      <c r="GQJ201"/>
      <c r="GQK201"/>
      <c r="GQL201"/>
      <c r="GQM201"/>
      <c r="GQN201"/>
      <c r="GQO201"/>
      <c r="GQP201"/>
      <c r="GQQ201"/>
      <c r="GQR201"/>
      <c r="GQS201"/>
      <c r="GQT201"/>
      <c r="GQU201"/>
      <c r="GQV201"/>
      <c r="GQW201"/>
      <c r="GQX201"/>
      <c r="GQY201"/>
      <c r="GQZ201"/>
      <c r="GRA201"/>
      <c r="GRB201"/>
      <c r="GRC201"/>
      <c r="GRD201"/>
      <c r="GRE201"/>
      <c r="GRF201"/>
      <c r="GRG201"/>
      <c r="GRH201"/>
      <c r="GRI201"/>
      <c r="GRJ201"/>
      <c r="GRK201"/>
      <c r="GRL201"/>
      <c r="GRM201"/>
      <c r="GRN201"/>
      <c r="GRO201"/>
      <c r="GRP201"/>
      <c r="GRQ201"/>
      <c r="GRR201"/>
      <c r="GRS201"/>
      <c r="GRT201"/>
      <c r="GRU201"/>
      <c r="GRV201"/>
      <c r="GRW201"/>
      <c r="GRX201"/>
      <c r="GRY201"/>
      <c r="GRZ201"/>
      <c r="GSA201"/>
      <c r="GSB201"/>
      <c r="GSC201"/>
      <c r="GSD201"/>
      <c r="GSE201"/>
      <c r="GSF201"/>
      <c r="GSG201"/>
      <c r="GSH201"/>
      <c r="GSI201"/>
      <c r="GSJ201"/>
      <c r="GSK201"/>
      <c r="GSL201"/>
      <c r="GSM201"/>
      <c r="GSN201"/>
      <c r="GSO201"/>
      <c r="GSP201"/>
      <c r="GSQ201"/>
      <c r="GSR201"/>
      <c r="GSS201"/>
      <c r="GST201"/>
      <c r="GSU201"/>
      <c r="GSV201"/>
      <c r="GSW201"/>
      <c r="GSX201"/>
      <c r="GSY201"/>
      <c r="GSZ201"/>
      <c r="GTA201"/>
      <c r="GTB201"/>
      <c r="GTC201"/>
      <c r="GTD201"/>
      <c r="GTE201"/>
      <c r="GTF201"/>
      <c r="GTG201"/>
      <c r="GTH201"/>
      <c r="GTI201"/>
      <c r="GTJ201"/>
      <c r="GTK201"/>
      <c r="GTL201"/>
      <c r="GTM201"/>
      <c r="GTN201"/>
      <c r="GTO201"/>
      <c r="GTP201"/>
      <c r="GTQ201"/>
      <c r="GTR201"/>
      <c r="GTS201"/>
      <c r="GTT201"/>
      <c r="GTU201"/>
      <c r="GTV201"/>
      <c r="GTW201"/>
      <c r="GTX201"/>
      <c r="GTY201"/>
      <c r="GTZ201"/>
      <c r="GUA201"/>
      <c r="GUB201"/>
      <c r="GUC201"/>
      <c r="GUD201"/>
      <c r="GUE201"/>
      <c r="GUF201"/>
      <c r="GUG201"/>
      <c r="GUH201"/>
      <c r="GUI201"/>
      <c r="GUJ201"/>
      <c r="GUK201"/>
      <c r="GUL201"/>
      <c r="GUM201"/>
      <c r="GUN201"/>
      <c r="GUO201"/>
      <c r="GUP201"/>
      <c r="GUQ201"/>
      <c r="GUR201"/>
      <c r="GUS201"/>
      <c r="GUT201"/>
      <c r="GUU201"/>
      <c r="GUV201"/>
      <c r="GUW201"/>
      <c r="GUX201"/>
      <c r="GUY201"/>
      <c r="GUZ201"/>
      <c r="GVA201"/>
      <c r="GVB201"/>
      <c r="GVC201"/>
      <c r="GVD201"/>
      <c r="GVE201"/>
      <c r="GVF201"/>
      <c r="GVG201"/>
      <c r="GVH201"/>
      <c r="GVI201"/>
      <c r="GVJ201"/>
      <c r="GVK201"/>
      <c r="GVL201"/>
      <c r="GVM201"/>
      <c r="GVN201"/>
      <c r="GVO201"/>
      <c r="GVP201"/>
      <c r="GVQ201"/>
      <c r="GVR201"/>
      <c r="GVS201"/>
      <c r="GVT201"/>
      <c r="GVU201"/>
      <c r="GVV201"/>
      <c r="GVW201"/>
      <c r="GVX201"/>
      <c r="GVY201"/>
      <c r="GVZ201"/>
      <c r="GWA201"/>
      <c r="GWB201"/>
      <c r="GWC201"/>
      <c r="GWD201"/>
      <c r="GWE201"/>
      <c r="GWF201"/>
      <c r="GWG201"/>
      <c r="GWH201"/>
      <c r="GWI201"/>
      <c r="GWJ201"/>
      <c r="GWK201"/>
      <c r="GWL201"/>
      <c r="GWM201"/>
      <c r="GWN201"/>
      <c r="GWO201"/>
      <c r="GWP201"/>
      <c r="GWQ201"/>
      <c r="GWR201"/>
      <c r="GWS201"/>
      <c r="GWT201"/>
      <c r="GWU201"/>
      <c r="GWV201"/>
      <c r="GWW201"/>
      <c r="GWX201"/>
      <c r="GWY201"/>
      <c r="GWZ201"/>
      <c r="GXA201"/>
      <c r="GXB201"/>
      <c r="GXC201"/>
      <c r="GXD201"/>
      <c r="GXE201"/>
      <c r="GXF201"/>
      <c r="GXG201"/>
      <c r="GXH201"/>
      <c r="GXI201"/>
      <c r="GXJ201"/>
      <c r="GXK201"/>
      <c r="GXL201"/>
      <c r="GXM201"/>
      <c r="GXN201"/>
      <c r="GXO201"/>
      <c r="GXP201"/>
      <c r="GXQ201"/>
      <c r="GXR201"/>
      <c r="GXS201"/>
      <c r="GXT201"/>
      <c r="GXU201"/>
      <c r="GXV201"/>
      <c r="GXW201"/>
      <c r="GXX201"/>
      <c r="GXY201"/>
      <c r="GXZ201"/>
      <c r="GYA201"/>
      <c r="GYB201"/>
      <c r="GYC201"/>
      <c r="GYD201"/>
      <c r="GYE201"/>
      <c r="GYF201"/>
      <c r="GYG201"/>
      <c r="GYH201"/>
      <c r="GYI201"/>
      <c r="GYJ201"/>
      <c r="GYK201"/>
      <c r="GYL201"/>
      <c r="GYM201"/>
      <c r="GYN201"/>
      <c r="GYO201"/>
      <c r="GYP201"/>
      <c r="GYQ201"/>
      <c r="GYR201"/>
      <c r="GYS201"/>
      <c r="GYT201"/>
      <c r="GYU201"/>
      <c r="GYV201"/>
      <c r="GYW201"/>
      <c r="GYX201"/>
      <c r="GYY201"/>
      <c r="GYZ201"/>
      <c r="GZA201"/>
      <c r="GZB201"/>
      <c r="GZC201"/>
      <c r="GZD201"/>
      <c r="GZE201"/>
      <c r="GZF201"/>
      <c r="GZG201"/>
      <c r="GZH201"/>
      <c r="GZI201"/>
      <c r="GZJ201"/>
      <c r="GZK201"/>
      <c r="GZL201"/>
      <c r="GZM201"/>
      <c r="GZN201"/>
      <c r="GZO201"/>
      <c r="GZP201"/>
      <c r="GZQ201"/>
      <c r="GZR201"/>
      <c r="GZS201"/>
      <c r="GZT201"/>
      <c r="GZU201"/>
      <c r="GZV201"/>
      <c r="GZW201"/>
      <c r="GZX201"/>
      <c r="GZY201"/>
      <c r="GZZ201"/>
      <c r="HAA201"/>
      <c r="HAB201"/>
      <c r="HAC201"/>
      <c r="HAD201"/>
      <c r="HAE201"/>
      <c r="HAF201"/>
      <c r="HAG201"/>
      <c r="HAH201"/>
      <c r="HAI201"/>
      <c r="HAJ201"/>
      <c r="HAK201"/>
      <c r="HAL201"/>
      <c r="HAM201"/>
      <c r="HAN201"/>
      <c r="HAO201"/>
      <c r="HAP201"/>
      <c r="HAQ201"/>
      <c r="HAR201"/>
      <c r="HAS201"/>
      <c r="HAT201"/>
      <c r="HAU201"/>
      <c r="HAV201"/>
      <c r="HAW201"/>
      <c r="HAX201"/>
      <c r="HAY201"/>
      <c r="HAZ201"/>
      <c r="HBA201"/>
      <c r="HBB201"/>
      <c r="HBC201"/>
      <c r="HBD201"/>
      <c r="HBE201"/>
      <c r="HBF201"/>
      <c r="HBG201"/>
      <c r="HBH201"/>
      <c r="HBI201"/>
      <c r="HBJ201"/>
      <c r="HBK201"/>
      <c r="HBL201"/>
      <c r="HBM201"/>
      <c r="HBN201"/>
      <c r="HBO201"/>
      <c r="HBP201"/>
      <c r="HBQ201"/>
      <c r="HBR201"/>
      <c r="HBS201"/>
      <c r="HBT201"/>
      <c r="HBU201"/>
      <c r="HBV201"/>
      <c r="HBW201"/>
      <c r="HBX201"/>
      <c r="HBY201"/>
      <c r="HBZ201"/>
      <c r="HCA201"/>
      <c r="HCB201"/>
      <c r="HCC201"/>
      <c r="HCD201"/>
      <c r="HCE201"/>
      <c r="HCF201"/>
      <c r="HCG201"/>
      <c r="HCH201"/>
      <c r="HCI201"/>
      <c r="HCJ201"/>
      <c r="HCK201"/>
      <c r="HCL201"/>
      <c r="HCM201"/>
      <c r="HCN201"/>
      <c r="HCO201"/>
      <c r="HCP201"/>
      <c r="HCQ201"/>
      <c r="HCR201"/>
      <c r="HCS201"/>
      <c r="HCT201"/>
      <c r="HCU201"/>
      <c r="HCV201"/>
      <c r="HCW201"/>
      <c r="HCX201"/>
      <c r="HCY201"/>
      <c r="HCZ201"/>
      <c r="HDA201"/>
      <c r="HDB201"/>
      <c r="HDC201"/>
      <c r="HDD201"/>
      <c r="HDE201"/>
      <c r="HDF201"/>
      <c r="HDG201"/>
      <c r="HDH201"/>
      <c r="HDI201"/>
      <c r="HDJ201"/>
      <c r="HDK201"/>
      <c r="HDL201"/>
      <c r="HDM201"/>
      <c r="HDN201"/>
      <c r="HDO201"/>
      <c r="HDP201"/>
      <c r="HDQ201"/>
      <c r="HDR201"/>
      <c r="HDS201"/>
      <c r="HDT201"/>
      <c r="HDU201"/>
      <c r="HDV201"/>
      <c r="HDW201"/>
      <c r="HDX201"/>
      <c r="HDY201"/>
      <c r="HDZ201"/>
      <c r="HEA201"/>
      <c r="HEB201"/>
      <c r="HEC201"/>
      <c r="HED201"/>
      <c r="HEE201"/>
      <c r="HEF201"/>
      <c r="HEG201"/>
      <c r="HEH201"/>
      <c r="HEI201"/>
      <c r="HEJ201"/>
      <c r="HEK201"/>
      <c r="HEL201"/>
      <c r="HEM201"/>
      <c r="HEN201"/>
      <c r="HEO201"/>
      <c r="HEP201"/>
      <c r="HEQ201"/>
      <c r="HER201"/>
      <c r="HES201"/>
      <c r="HET201"/>
      <c r="HEU201"/>
      <c r="HEV201"/>
      <c r="HEW201"/>
      <c r="HEX201"/>
      <c r="HEY201"/>
      <c r="HEZ201"/>
      <c r="HFA201"/>
      <c r="HFB201"/>
      <c r="HFC201"/>
      <c r="HFD201"/>
      <c r="HFE201"/>
      <c r="HFF201"/>
      <c r="HFG201"/>
      <c r="HFH201"/>
      <c r="HFI201"/>
      <c r="HFJ201"/>
      <c r="HFK201"/>
      <c r="HFL201"/>
      <c r="HFM201"/>
      <c r="HFN201"/>
      <c r="HFO201"/>
      <c r="HFP201"/>
      <c r="HFQ201"/>
      <c r="HFR201"/>
      <c r="HFS201"/>
      <c r="HFT201"/>
      <c r="HFU201"/>
      <c r="HFV201"/>
      <c r="HFW201"/>
      <c r="HFX201"/>
      <c r="HFY201"/>
      <c r="HFZ201"/>
      <c r="HGA201"/>
      <c r="HGB201"/>
      <c r="HGC201"/>
      <c r="HGD201"/>
      <c r="HGE201"/>
      <c r="HGF201"/>
      <c r="HGG201"/>
      <c r="HGH201"/>
      <c r="HGI201"/>
      <c r="HGJ201"/>
      <c r="HGK201"/>
      <c r="HGL201"/>
      <c r="HGM201"/>
      <c r="HGN201"/>
      <c r="HGO201"/>
      <c r="HGP201"/>
      <c r="HGQ201"/>
      <c r="HGR201"/>
      <c r="HGS201"/>
      <c r="HGT201"/>
      <c r="HGU201"/>
      <c r="HGV201"/>
      <c r="HGW201"/>
      <c r="HGX201"/>
      <c r="HGY201"/>
      <c r="HGZ201"/>
      <c r="HHA201"/>
      <c r="HHB201"/>
      <c r="HHC201"/>
      <c r="HHD201"/>
      <c r="HHE201"/>
      <c r="HHF201"/>
      <c r="HHG201"/>
      <c r="HHH201"/>
      <c r="HHI201"/>
      <c r="HHJ201"/>
      <c r="HHK201"/>
      <c r="HHL201"/>
      <c r="HHM201"/>
      <c r="HHN201"/>
      <c r="HHO201"/>
      <c r="HHP201"/>
      <c r="HHQ201"/>
      <c r="HHR201"/>
      <c r="HHS201"/>
      <c r="HHT201"/>
      <c r="HHU201"/>
      <c r="HHV201"/>
      <c r="HHW201"/>
      <c r="HHX201"/>
      <c r="HHY201"/>
      <c r="HHZ201"/>
      <c r="HIA201"/>
      <c r="HIB201"/>
      <c r="HIC201"/>
      <c r="HID201"/>
      <c r="HIE201"/>
      <c r="HIF201"/>
      <c r="HIG201"/>
      <c r="HIH201"/>
      <c r="HII201"/>
      <c r="HIJ201"/>
      <c r="HIK201"/>
      <c r="HIL201"/>
      <c r="HIM201"/>
      <c r="HIN201"/>
      <c r="HIO201"/>
      <c r="HIP201"/>
      <c r="HIQ201"/>
      <c r="HIR201"/>
      <c r="HIS201"/>
      <c r="HIT201"/>
      <c r="HIU201"/>
      <c r="HIV201"/>
      <c r="HIW201"/>
      <c r="HIX201"/>
      <c r="HIY201"/>
      <c r="HIZ201"/>
      <c r="HJA201"/>
      <c r="HJB201"/>
      <c r="HJC201"/>
      <c r="HJD201"/>
      <c r="HJE201"/>
      <c r="HJF201"/>
      <c r="HJG201"/>
      <c r="HJH201"/>
      <c r="HJI201"/>
      <c r="HJJ201"/>
      <c r="HJK201"/>
      <c r="HJL201"/>
      <c r="HJM201"/>
      <c r="HJN201"/>
      <c r="HJO201"/>
      <c r="HJP201"/>
      <c r="HJQ201"/>
      <c r="HJR201"/>
      <c r="HJS201"/>
      <c r="HJT201"/>
      <c r="HJU201"/>
      <c r="HJV201"/>
      <c r="HJW201"/>
      <c r="HJX201"/>
      <c r="HJY201"/>
      <c r="HJZ201"/>
      <c r="HKA201"/>
      <c r="HKB201"/>
      <c r="HKC201"/>
      <c r="HKD201"/>
      <c r="HKE201"/>
      <c r="HKF201"/>
      <c r="HKG201"/>
      <c r="HKH201"/>
      <c r="HKI201"/>
      <c r="HKJ201"/>
      <c r="HKK201"/>
      <c r="HKL201"/>
      <c r="HKM201"/>
      <c r="HKN201"/>
      <c r="HKO201"/>
      <c r="HKP201"/>
      <c r="HKQ201"/>
      <c r="HKR201"/>
      <c r="HKS201"/>
      <c r="HKT201"/>
      <c r="HKU201"/>
      <c r="HKV201"/>
      <c r="HKW201"/>
      <c r="HKX201"/>
      <c r="HKY201"/>
      <c r="HKZ201"/>
      <c r="HLA201"/>
      <c r="HLB201"/>
      <c r="HLC201"/>
      <c r="HLD201"/>
      <c r="HLE201"/>
      <c r="HLF201"/>
      <c r="HLG201"/>
      <c r="HLH201"/>
      <c r="HLI201"/>
      <c r="HLJ201"/>
      <c r="HLK201"/>
      <c r="HLL201"/>
      <c r="HLM201"/>
      <c r="HLN201"/>
      <c r="HLO201"/>
      <c r="HLP201"/>
      <c r="HLQ201"/>
      <c r="HLR201"/>
      <c r="HLS201"/>
      <c r="HLT201"/>
      <c r="HLU201"/>
      <c r="HLV201"/>
      <c r="HLW201"/>
      <c r="HLX201"/>
      <c r="HLY201"/>
      <c r="HLZ201"/>
      <c r="HMA201"/>
      <c r="HMB201"/>
      <c r="HMC201"/>
      <c r="HMD201"/>
      <c r="HME201"/>
      <c r="HMF201"/>
      <c r="HMG201"/>
      <c r="HMH201"/>
      <c r="HMI201"/>
      <c r="HMJ201"/>
      <c r="HMK201"/>
      <c r="HML201"/>
      <c r="HMM201"/>
      <c r="HMN201"/>
      <c r="HMO201"/>
      <c r="HMP201"/>
      <c r="HMQ201"/>
      <c r="HMR201"/>
      <c r="HMS201"/>
      <c r="HMT201"/>
      <c r="HMU201"/>
      <c r="HMV201"/>
      <c r="HMW201"/>
      <c r="HMX201"/>
      <c r="HMY201"/>
      <c r="HMZ201"/>
      <c r="HNA201"/>
      <c r="HNB201"/>
      <c r="HNC201"/>
      <c r="HND201"/>
      <c r="HNE201"/>
      <c r="HNF201"/>
      <c r="HNG201"/>
      <c r="HNH201"/>
      <c r="HNI201"/>
      <c r="HNJ201"/>
      <c r="HNK201"/>
      <c r="HNL201"/>
      <c r="HNM201"/>
      <c r="HNN201"/>
      <c r="HNO201"/>
      <c r="HNP201"/>
      <c r="HNQ201"/>
      <c r="HNR201"/>
      <c r="HNS201"/>
      <c r="HNT201"/>
      <c r="HNU201"/>
      <c r="HNV201"/>
      <c r="HNW201"/>
      <c r="HNX201"/>
      <c r="HNY201"/>
      <c r="HNZ201"/>
      <c r="HOA201"/>
      <c r="HOB201"/>
      <c r="HOC201"/>
      <c r="HOD201"/>
      <c r="HOE201"/>
      <c r="HOF201"/>
      <c r="HOG201"/>
      <c r="HOH201"/>
      <c r="HOI201"/>
      <c r="HOJ201"/>
      <c r="HOK201"/>
      <c r="HOL201"/>
      <c r="HOM201"/>
      <c r="HON201"/>
      <c r="HOO201"/>
      <c r="HOP201"/>
      <c r="HOQ201"/>
      <c r="HOR201"/>
      <c r="HOS201"/>
      <c r="HOT201"/>
      <c r="HOU201"/>
      <c r="HOV201"/>
      <c r="HOW201"/>
      <c r="HOX201"/>
      <c r="HOY201"/>
      <c r="HOZ201"/>
      <c r="HPA201"/>
      <c r="HPB201"/>
      <c r="HPC201"/>
      <c r="HPD201"/>
      <c r="HPE201"/>
      <c r="HPF201"/>
      <c r="HPG201"/>
      <c r="HPH201"/>
      <c r="HPI201"/>
      <c r="HPJ201"/>
      <c r="HPK201"/>
      <c r="HPL201"/>
      <c r="HPM201"/>
      <c r="HPN201"/>
      <c r="HPO201"/>
      <c r="HPP201"/>
      <c r="HPQ201"/>
      <c r="HPR201"/>
      <c r="HPS201"/>
      <c r="HPT201"/>
      <c r="HPU201"/>
      <c r="HPV201"/>
      <c r="HPW201"/>
      <c r="HPX201"/>
      <c r="HPY201"/>
      <c r="HPZ201"/>
      <c r="HQA201"/>
      <c r="HQB201"/>
      <c r="HQC201"/>
      <c r="HQD201"/>
      <c r="HQE201"/>
      <c r="HQF201"/>
      <c r="HQG201"/>
      <c r="HQH201"/>
      <c r="HQI201"/>
      <c r="HQJ201"/>
      <c r="HQK201"/>
      <c r="HQL201"/>
      <c r="HQM201"/>
      <c r="HQN201"/>
      <c r="HQO201"/>
      <c r="HQP201"/>
      <c r="HQQ201"/>
      <c r="HQR201"/>
      <c r="HQS201"/>
      <c r="HQT201"/>
      <c r="HQU201"/>
      <c r="HQV201"/>
      <c r="HQW201"/>
      <c r="HQX201"/>
      <c r="HQY201"/>
      <c r="HQZ201"/>
      <c r="HRA201"/>
      <c r="HRB201"/>
      <c r="HRC201"/>
      <c r="HRD201"/>
      <c r="HRE201"/>
      <c r="HRF201"/>
      <c r="HRG201"/>
      <c r="HRH201"/>
      <c r="HRI201"/>
      <c r="HRJ201"/>
      <c r="HRK201"/>
      <c r="HRL201"/>
      <c r="HRM201"/>
      <c r="HRN201"/>
      <c r="HRO201"/>
      <c r="HRP201"/>
      <c r="HRQ201"/>
      <c r="HRR201"/>
      <c r="HRS201"/>
      <c r="HRT201"/>
      <c r="HRU201"/>
      <c r="HRV201"/>
      <c r="HRW201"/>
      <c r="HRX201"/>
      <c r="HRY201"/>
      <c r="HRZ201"/>
      <c r="HSA201"/>
      <c r="HSB201"/>
      <c r="HSC201"/>
      <c r="HSD201"/>
      <c r="HSE201"/>
      <c r="HSF201"/>
      <c r="HSG201"/>
      <c r="HSH201"/>
      <c r="HSI201"/>
      <c r="HSJ201"/>
      <c r="HSK201"/>
      <c r="HSL201"/>
      <c r="HSM201"/>
      <c r="HSN201"/>
      <c r="HSO201"/>
      <c r="HSP201"/>
      <c r="HSQ201"/>
      <c r="HSR201"/>
      <c r="HSS201"/>
      <c r="HST201"/>
      <c r="HSU201"/>
      <c r="HSV201"/>
      <c r="HSW201"/>
      <c r="HSX201"/>
      <c r="HSY201"/>
      <c r="HSZ201"/>
      <c r="HTA201"/>
      <c r="HTB201"/>
      <c r="HTC201"/>
      <c r="HTD201"/>
      <c r="HTE201"/>
      <c r="HTF201"/>
      <c r="HTG201"/>
      <c r="HTH201"/>
      <c r="HTI201"/>
      <c r="HTJ201"/>
      <c r="HTK201"/>
      <c r="HTL201"/>
      <c r="HTM201"/>
      <c r="HTN201"/>
      <c r="HTO201"/>
      <c r="HTP201"/>
      <c r="HTQ201"/>
      <c r="HTR201"/>
      <c r="HTS201"/>
      <c r="HTT201"/>
      <c r="HTU201"/>
      <c r="HTV201"/>
      <c r="HTW201"/>
      <c r="HTX201"/>
      <c r="HTY201"/>
      <c r="HTZ201"/>
      <c r="HUA201"/>
      <c r="HUB201"/>
      <c r="HUC201"/>
      <c r="HUD201"/>
      <c r="HUE201"/>
      <c r="HUF201"/>
      <c r="HUG201"/>
      <c r="HUH201"/>
      <c r="HUI201"/>
      <c r="HUJ201"/>
      <c r="HUK201"/>
      <c r="HUL201"/>
      <c r="HUM201"/>
      <c r="HUN201"/>
      <c r="HUO201"/>
      <c r="HUP201"/>
      <c r="HUQ201"/>
      <c r="HUR201"/>
      <c r="HUS201"/>
      <c r="HUT201"/>
      <c r="HUU201"/>
      <c r="HUV201"/>
      <c r="HUW201"/>
      <c r="HUX201"/>
      <c r="HUY201"/>
      <c r="HUZ201"/>
      <c r="HVA201"/>
      <c r="HVB201"/>
      <c r="HVC201"/>
      <c r="HVD201"/>
      <c r="HVE201"/>
      <c r="HVF201"/>
      <c r="HVG201"/>
      <c r="HVH201"/>
      <c r="HVI201"/>
      <c r="HVJ201"/>
      <c r="HVK201"/>
      <c r="HVL201"/>
      <c r="HVM201"/>
      <c r="HVN201"/>
      <c r="HVO201"/>
      <c r="HVP201"/>
      <c r="HVQ201"/>
      <c r="HVR201"/>
      <c r="HVS201"/>
      <c r="HVT201"/>
      <c r="HVU201"/>
      <c r="HVV201"/>
      <c r="HVW201"/>
      <c r="HVX201"/>
      <c r="HVY201"/>
      <c r="HVZ201"/>
      <c r="HWA201"/>
      <c r="HWB201"/>
      <c r="HWC201"/>
      <c r="HWD201"/>
      <c r="HWE201"/>
      <c r="HWF201"/>
      <c r="HWG201"/>
      <c r="HWH201"/>
      <c r="HWI201"/>
      <c r="HWJ201"/>
      <c r="HWK201"/>
      <c r="HWL201"/>
      <c r="HWM201"/>
      <c r="HWN201"/>
      <c r="HWO201"/>
      <c r="HWP201"/>
      <c r="HWQ201"/>
      <c r="HWR201"/>
      <c r="HWS201"/>
      <c r="HWT201"/>
      <c r="HWU201"/>
      <c r="HWV201"/>
      <c r="HWW201"/>
      <c r="HWX201"/>
      <c r="HWY201"/>
      <c r="HWZ201"/>
      <c r="HXA201"/>
      <c r="HXB201"/>
      <c r="HXC201"/>
      <c r="HXD201"/>
      <c r="HXE201"/>
      <c r="HXF201"/>
      <c r="HXG201"/>
      <c r="HXH201"/>
      <c r="HXI201"/>
      <c r="HXJ201"/>
      <c r="HXK201"/>
      <c r="HXL201"/>
      <c r="HXM201"/>
      <c r="HXN201"/>
      <c r="HXO201"/>
      <c r="HXP201"/>
      <c r="HXQ201"/>
      <c r="HXR201"/>
      <c r="HXS201"/>
      <c r="HXT201"/>
      <c r="HXU201"/>
      <c r="HXV201"/>
      <c r="HXW201"/>
      <c r="HXX201"/>
      <c r="HXY201"/>
      <c r="HXZ201"/>
      <c r="HYA201"/>
      <c r="HYB201"/>
      <c r="HYC201"/>
      <c r="HYD201"/>
      <c r="HYE201"/>
      <c r="HYF201"/>
      <c r="HYG201"/>
      <c r="HYH201"/>
      <c r="HYI201"/>
      <c r="HYJ201"/>
      <c r="HYK201"/>
      <c r="HYL201"/>
      <c r="HYM201"/>
      <c r="HYN201"/>
      <c r="HYO201"/>
      <c r="HYP201"/>
      <c r="HYQ201"/>
      <c r="HYR201"/>
      <c r="HYS201"/>
      <c r="HYT201"/>
      <c r="HYU201"/>
      <c r="HYV201"/>
      <c r="HYW201"/>
      <c r="HYX201"/>
      <c r="HYY201"/>
      <c r="HYZ201"/>
      <c r="HZA201"/>
      <c r="HZB201"/>
      <c r="HZC201"/>
      <c r="HZD201"/>
      <c r="HZE201"/>
      <c r="HZF201"/>
      <c r="HZG201"/>
      <c r="HZH201"/>
      <c r="HZI201"/>
      <c r="HZJ201"/>
      <c r="HZK201"/>
      <c r="HZL201"/>
      <c r="HZM201"/>
      <c r="HZN201"/>
      <c r="HZO201"/>
      <c r="HZP201"/>
      <c r="HZQ201"/>
      <c r="HZR201"/>
      <c r="HZS201"/>
      <c r="HZT201"/>
      <c r="HZU201"/>
      <c r="HZV201"/>
      <c r="HZW201"/>
      <c r="HZX201"/>
      <c r="HZY201"/>
      <c r="HZZ201"/>
      <c r="IAA201"/>
      <c r="IAB201"/>
      <c r="IAC201"/>
      <c r="IAD201"/>
      <c r="IAE201"/>
      <c r="IAF201"/>
      <c r="IAG201"/>
      <c r="IAH201"/>
      <c r="IAI201"/>
      <c r="IAJ201"/>
      <c r="IAK201"/>
      <c r="IAL201"/>
      <c r="IAM201"/>
      <c r="IAN201"/>
      <c r="IAO201"/>
      <c r="IAP201"/>
      <c r="IAQ201"/>
      <c r="IAR201"/>
      <c r="IAS201"/>
      <c r="IAT201"/>
      <c r="IAU201"/>
      <c r="IAV201"/>
      <c r="IAW201"/>
      <c r="IAX201"/>
      <c r="IAY201"/>
      <c r="IAZ201"/>
      <c r="IBA201"/>
      <c r="IBB201"/>
      <c r="IBC201"/>
      <c r="IBD201"/>
      <c r="IBE201"/>
      <c r="IBF201"/>
      <c r="IBG201"/>
      <c r="IBH201"/>
      <c r="IBI201"/>
      <c r="IBJ201"/>
      <c r="IBK201"/>
      <c r="IBL201"/>
      <c r="IBM201"/>
      <c r="IBN201"/>
      <c r="IBO201"/>
      <c r="IBP201"/>
      <c r="IBQ201"/>
      <c r="IBR201"/>
      <c r="IBS201"/>
      <c r="IBT201"/>
      <c r="IBU201"/>
      <c r="IBV201"/>
      <c r="IBW201"/>
      <c r="IBX201"/>
      <c r="IBY201"/>
      <c r="IBZ201"/>
      <c r="ICA201"/>
      <c r="ICB201"/>
      <c r="ICC201"/>
      <c r="ICD201"/>
      <c r="ICE201"/>
      <c r="ICF201"/>
      <c r="ICG201"/>
      <c r="ICH201"/>
      <c r="ICI201"/>
      <c r="ICJ201"/>
      <c r="ICK201"/>
      <c r="ICL201"/>
      <c r="ICM201"/>
      <c r="ICN201"/>
      <c r="ICO201"/>
      <c r="ICP201"/>
      <c r="ICQ201"/>
      <c r="ICR201"/>
      <c r="ICS201"/>
      <c r="ICT201"/>
      <c r="ICU201"/>
      <c r="ICV201"/>
      <c r="ICW201"/>
      <c r="ICX201"/>
      <c r="ICY201"/>
      <c r="ICZ201"/>
      <c r="IDA201"/>
      <c r="IDB201"/>
      <c r="IDC201"/>
      <c r="IDD201"/>
      <c r="IDE201"/>
      <c r="IDF201"/>
      <c r="IDG201"/>
      <c r="IDH201"/>
      <c r="IDI201"/>
      <c r="IDJ201"/>
      <c r="IDK201"/>
      <c r="IDL201"/>
      <c r="IDM201"/>
      <c r="IDN201"/>
      <c r="IDO201"/>
      <c r="IDP201"/>
      <c r="IDQ201"/>
      <c r="IDR201"/>
      <c r="IDS201"/>
      <c r="IDT201"/>
      <c r="IDU201"/>
      <c r="IDV201"/>
      <c r="IDW201"/>
      <c r="IDX201"/>
      <c r="IDY201"/>
      <c r="IDZ201"/>
      <c r="IEA201"/>
      <c r="IEB201"/>
      <c r="IEC201"/>
      <c r="IED201"/>
      <c r="IEE201"/>
      <c r="IEF201"/>
      <c r="IEG201"/>
      <c r="IEH201"/>
      <c r="IEI201"/>
      <c r="IEJ201"/>
      <c r="IEK201"/>
      <c r="IEL201"/>
      <c r="IEM201"/>
      <c r="IEN201"/>
      <c r="IEO201"/>
      <c r="IEP201"/>
      <c r="IEQ201"/>
      <c r="IER201"/>
      <c r="IES201"/>
      <c r="IET201"/>
      <c r="IEU201"/>
      <c r="IEV201"/>
      <c r="IEW201"/>
      <c r="IEX201"/>
      <c r="IEY201"/>
      <c r="IEZ201"/>
      <c r="IFA201"/>
      <c r="IFB201"/>
      <c r="IFC201"/>
      <c r="IFD201"/>
      <c r="IFE201"/>
      <c r="IFF201"/>
      <c r="IFG201"/>
      <c r="IFH201"/>
      <c r="IFI201"/>
      <c r="IFJ201"/>
      <c r="IFK201"/>
      <c r="IFL201"/>
      <c r="IFM201"/>
      <c r="IFN201"/>
      <c r="IFO201"/>
      <c r="IFP201"/>
      <c r="IFQ201"/>
      <c r="IFR201"/>
      <c r="IFS201"/>
      <c r="IFT201"/>
      <c r="IFU201"/>
      <c r="IFV201"/>
      <c r="IFW201"/>
      <c r="IFX201"/>
      <c r="IFY201"/>
      <c r="IFZ201"/>
      <c r="IGA201"/>
      <c r="IGB201"/>
      <c r="IGC201"/>
      <c r="IGD201"/>
      <c r="IGE201"/>
      <c r="IGF201"/>
      <c r="IGG201"/>
      <c r="IGH201"/>
      <c r="IGI201"/>
      <c r="IGJ201"/>
      <c r="IGK201"/>
      <c r="IGL201"/>
      <c r="IGM201"/>
      <c r="IGN201"/>
      <c r="IGO201"/>
      <c r="IGP201"/>
      <c r="IGQ201"/>
      <c r="IGR201"/>
      <c r="IGS201"/>
      <c r="IGT201"/>
      <c r="IGU201"/>
      <c r="IGV201"/>
      <c r="IGW201"/>
      <c r="IGX201"/>
      <c r="IGY201"/>
      <c r="IGZ201"/>
      <c r="IHA201"/>
      <c r="IHB201"/>
      <c r="IHC201"/>
      <c r="IHD201"/>
      <c r="IHE201"/>
      <c r="IHF201"/>
      <c r="IHG201"/>
      <c r="IHH201"/>
      <c r="IHI201"/>
      <c r="IHJ201"/>
      <c r="IHK201"/>
      <c r="IHL201"/>
      <c r="IHM201"/>
      <c r="IHN201"/>
      <c r="IHO201"/>
      <c r="IHP201"/>
      <c r="IHQ201"/>
      <c r="IHR201"/>
      <c r="IHS201"/>
      <c r="IHT201"/>
      <c r="IHU201"/>
      <c r="IHV201"/>
      <c r="IHW201"/>
      <c r="IHX201"/>
      <c r="IHY201"/>
      <c r="IHZ201"/>
      <c r="IIA201"/>
      <c r="IIB201"/>
      <c r="IIC201"/>
      <c r="IID201"/>
      <c r="IIE201"/>
      <c r="IIF201"/>
      <c r="IIG201"/>
      <c r="IIH201"/>
      <c r="III201"/>
      <c r="IIJ201"/>
      <c r="IIK201"/>
      <c r="IIL201"/>
      <c r="IIM201"/>
      <c r="IIN201"/>
      <c r="IIO201"/>
      <c r="IIP201"/>
      <c r="IIQ201"/>
      <c r="IIR201"/>
      <c r="IIS201"/>
      <c r="IIT201"/>
      <c r="IIU201"/>
      <c r="IIV201"/>
      <c r="IIW201"/>
      <c r="IIX201"/>
      <c r="IIY201"/>
      <c r="IIZ201"/>
      <c r="IJA201"/>
      <c r="IJB201"/>
      <c r="IJC201"/>
      <c r="IJD201"/>
      <c r="IJE201"/>
      <c r="IJF201"/>
      <c r="IJG201"/>
      <c r="IJH201"/>
      <c r="IJI201"/>
      <c r="IJJ201"/>
      <c r="IJK201"/>
      <c r="IJL201"/>
      <c r="IJM201"/>
      <c r="IJN201"/>
      <c r="IJO201"/>
      <c r="IJP201"/>
      <c r="IJQ201"/>
      <c r="IJR201"/>
      <c r="IJS201"/>
      <c r="IJT201"/>
      <c r="IJU201"/>
      <c r="IJV201"/>
      <c r="IJW201"/>
      <c r="IJX201"/>
      <c r="IJY201"/>
      <c r="IJZ201"/>
      <c r="IKA201"/>
      <c r="IKB201"/>
      <c r="IKC201"/>
      <c r="IKD201"/>
      <c r="IKE201"/>
      <c r="IKF201"/>
      <c r="IKG201"/>
      <c r="IKH201"/>
      <c r="IKI201"/>
      <c r="IKJ201"/>
      <c r="IKK201"/>
      <c r="IKL201"/>
      <c r="IKM201"/>
      <c r="IKN201"/>
      <c r="IKO201"/>
      <c r="IKP201"/>
      <c r="IKQ201"/>
      <c r="IKR201"/>
      <c r="IKS201"/>
      <c r="IKT201"/>
      <c r="IKU201"/>
      <c r="IKV201"/>
      <c r="IKW201"/>
      <c r="IKX201"/>
      <c r="IKY201"/>
      <c r="IKZ201"/>
      <c r="ILA201"/>
      <c r="ILB201"/>
      <c r="ILC201"/>
      <c r="ILD201"/>
      <c r="ILE201"/>
      <c r="ILF201"/>
      <c r="ILG201"/>
      <c r="ILH201"/>
      <c r="ILI201"/>
      <c r="ILJ201"/>
      <c r="ILK201"/>
      <c r="ILL201"/>
      <c r="ILM201"/>
      <c r="ILN201"/>
      <c r="ILO201"/>
      <c r="ILP201"/>
      <c r="ILQ201"/>
      <c r="ILR201"/>
      <c r="ILS201"/>
      <c r="ILT201"/>
      <c r="ILU201"/>
      <c r="ILV201"/>
      <c r="ILW201"/>
      <c r="ILX201"/>
      <c r="ILY201"/>
      <c r="ILZ201"/>
      <c r="IMA201"/>
      <c r="IMB201"/>
      <c r="IMC201"/>
      <c r="IMD201"/>
      <c r="IME201"/>
      <c r="IMF201"/>
      <c r="IMG201"/>
      <c r="IMH201"/>
      <c r="IMI201"/>
      <c r="IMJ201"/>
      <c r="IMK201"/>
      <c r="IML201"/>
      <c r="IMM201"/>
      <c r="IMN201"/>
      <c r="IMO201"/>
      <c r="IMP201"/>
      <c r="IMQ201"/>
      <c r="IMR201"/>
      <c r="IMS201"/>
      <c r="IMT201"/>
      <c r="IMU201"/>
      <c r="IMV201"/>
      <c r="IMW201"/>
      <c r="IMX201"/>
      <c r="IMY201"/>
      <c r="IMZ201"/>
      <c r="INA201"/>
      <c r="INB201"/>
      <c r="INC201"/>
      <c r="IND201"/>
      <c r="INE201"/>
      <c r="INF201"/>
      <c r="ING201"/>
      <c r="INH201"/>
      <c r="INI201"/>
      <c r="INJ201"/>
      <c r="INK201"/>
      <c r="INL201"/>
      <c r="INM201"/>
      <c r="INN201"/>
      <c r="INO201"/>
      <c r="INP201"/>
      <c r="INQ201"/>
      <c r="INR201"/>
      <c r="INS201"/>
      <c r="INT201"/>
      <c r="INU201"/>
      <c r="INV201"/>
      <c r="INW201"/>
      <c r="INX201"/>
      <c r="INY201"/>
      <c r="INZ201"/>
      <c r="IOA201"/>
      <c r="IOB201"/>
      <c r="IOC201"/>
      <c r="IOD201"/>
      <c r="IOE201"/>
      <c r="IOF201"/>
      <c r="IOG201"/>
      <c r="IOH201"/>
      <c r="IOI201"/>
      <c r="IOJ201"/>
      <c r="IOK201"/>
      <c r="IOL201"/>
      <c r="IOM201"/>
      <c r="ION201"/>
      <c r="IOO201"/>
      <c r="IOP201"/>
      <c r="IOQ201"/>
      <c r="IOR201"/>
      <c r="IOS201"/>
      <c r="IOT201"/>
      <c r="IOU201"/>
      <c r="IOV201"/>
      <c r="IOW201"/>
      <c r="IOX201"/>
      <c r="IOY201"/>
      <c r="IOZ201"/>
      <c r="IPA201"/>
      <c r="IPB201"/>
      <c r="IPC201"/>
      <c r="IPD201"/>
      <c r="IPE201"/>
      <c r="IPF201"/>
      <c r="IPG201"/>
      <c r="IPH201"/>
      <c r="IPI201"/>
      <c r="IPJ201"/>
      <c r="IPK201"/>
      <c r="IPL201"/>
      <c r="IPM201"/>
      <c r="IPN201"/>
      <c r="IPO201"/>
      <c r="IPP201"/>
      <c r="IPQ201"/>
      <c r="IPR201"/>
      <c r="IPS201"/>
      <c r="IPT201"/>
      <c r="IPU201"/>
      <c r="IPV201"/>
      <c r="IPW201"/>
      <c r="IPX201"/>
      <c r="IPY201"/>
      <c r="IPZ201"/>
      <c r="IQA201"/>
      <c r="IQB201"/>
      <c r="IQC201"/>
      <c r="IQD201"/>
      <c r="IQE201"/>
      <c r="IQF201"/>
      <c r="IQG201"/>
      <c r="IQH201"/>
      <c r="IQI201"/>
      <c r="IQJ201"/>
      <c r="IQK201"/>
      <c r="IQL201"/>
      <c r="IQM201"/>
      <c r="IQN201"/>
      <c r="IQO201"/>
      <c r="IQP201"/>
      <c r="IQQ201"/>
      <c r="IQR201"/>
      <c r="IQS201"/>
      <c r="IQT201"/>
      <c r="IQU201"/>
      <c r="IQV201"/>
      <c r="IQW201"/>
      <c r="IQX201"/>
      <c r="IQY201"/>
      <c r="IQZ201"/>
      <c r="IRA201"/>
      <c r="IRB201"/>
      <c r="IRC201"/>
      <c r="IRD201"/>
      <c r="IRE201"/>
      <c r="IRF201"/>
      <c r="IRG201"/>
      <c r="IRH201"/>
      <c r="IRI201"/>
      <c r="IRJ201"/>
      <c r="IRK201"/>
      <c r="IRL201"/>
      <c r="IRM201"/>
      <c r="IRN201"/>
      <c r="IRO201"/>
      <c r="IRP201"/>
      <c r="IRQ201"/>
      <c r="IRR201"/>
      <c r="IRS201"/>
      <c r="IRT201"/>
      <c r="IRU201"/>
      <c r="IRV201"/>
      <c r="IRW201"/>
      <c r="IRX201"/>
      <c r="IRY201"/>
      <c r="IRZ201"/>
      <c r="ISA201"/>
      <c r="ISB201"/>
      <c r="ISC201"/>
      <c r="ISD201"/>
      <c r="ISE201"/>
      <c r="ISF201"/>
      <c r="ISG201"/>
      <c r="ISH201"/>
      <c r="ISI201"/>
      <c r="ISJ201"/>
      <c r="ISK201"/>
      <c r="ISL201"/>
      <c r="ISM201"/>
      <c r="ISN201"/>
      <c r="ISO201"/>
      <c r="ISP201"/>
      <c r="ISQ201"/>
      <c r="ISR201"/>
      <c r="ISS201"/>
      <c r="IST201"/>
      <c r="ISU201"/>
      <c r="ISV201"/>
      <c r="ISW201"/>
      <c r="ISX201"/>
      <c r="ISY201"/>
      <c r="ISZ201"/>
      <c r="ITA201"/>
      <c r="ITB201"/>
      <c r="ITC201"/>
      <c r="ITD201"/>
      <c r="ITE201"/>
      <c r="ITF201"/>
      <c r="ITG201"/>
      <c r="ITH201"/>
      <c r="ITI201"/>
      <c r="ITJ201"/>
      <c r="ITK201"/>
      <c r="ITL201"/>
      <c r="ITM201"/>
      <c r="ITN201"/>
      <c r="ITO201"/>
      <c r="ITP201"/>
      <c r="ITQ201"/>
      <c r="ITR201"/>
      <c r="ITS201"/>
      <c r="ITT201"/>
      <c r="ITU201"/>
      <c r="ITV201"/>
      <c r="ITW201"/>
      <c r="ITX201"/>
      <c r="ITY201"/>
      <c r="ITZ201"/>
      <c r="IUA201"/>
      <c r="IUB201"/>
      <c r="IUC201"/>
      <c r="IUD201"/>
      <c r="IUE201"/>
      <c r="IUF201"/>
      <c r="IUG201"/>
      <c r="IUH201"/>
      <c r="IUI201"/>
      <c r="IUJ201"/>
      <c r="IUK201"/>
      <c r="IUL201"/>
      <c r="IUM201"/>
      <c r="IUN201"/>
      <c r="IUO201"/>
      <c r="IUP201"/>
      <c r="IUQ201"/>
      <c r="IUR201"/>
      <c r="IUS201"/>
      <c r="IUT201"/>
      <c r="IUU201"/>
      <c r="IUV201"/>
      <c r="IUW201"/>
      <c r="IUX201"/>
      <c r="IUY201"/>
      <c r="IUZ201"/>
      <c r="IVA201"/>
      <c r="IVB201"/>
      <c r="IVC201"/>
      <c r="IVD201"/>
      <c r="IVE201"/>
      <c r="IVF201"/>
      <c r="IVG201"/>
      <c r="IVH201"/>
      <c r="IVI201"/>
      <c r="IVJ201"/>
      <c r="IVK201"/>
      <c r="IVL201"/>
      <c r="IVM201"/>
      <c r="IVN201"/>
      <c r="IVO201"/>
      <c r="IVP201"/>
      <c r="IVQ201"/>
      <c r="IVR201"/>
      <c r="IVS201"/>
      <c r="IVT201"/>
      <c r="IVU201"/>
      <c r="IVV201"/>
      <c r="IVW201"/>
      <c r="IVX201"/>
      <c r="IVY201"/>
      <c r="IVZ201"/>
      <c r="IWA201"/>
      <c r="IWB201"/>
      <c r="IWC201"/>
      <c r="IWD201"/>
      <c r="IWE201"/>
      <c r="IWF201"/>
      <c r="IWG201"/>
      <c r="IWH201"/>
      <c r="IWI201"/>
      <c r="IWJ201"/>
      <c r="IWK201"/>
      <c r="IWL201"/>
      <c r="IWM201"/>
      <c r="IWN201"/>
      <c r="IWO201"/>
      <c r="IWP201"/>
      <c r="IWQ201"/>
      <c r="IWR201"/>
      <c r="IWS201"/>
      <c r="IWT201"/>
      <c r="IWU201"/>
      <c r="IWV201"/>
      <c r="IWW201"/>
      <c r="IWX201"/>
      <c r="IWY201"/>
      <c r="IWZ201"/>
      <c r="IXA201"/>
      <c r="IXB201"/>
      <c r="IXC201"/>
      <c r="IXD201"/>
      <c r="IXE201"/>
      <c r="IXF201"/>
      <c r="IXG201"/>
      <c r="IXH201"/>
      <c r="IXI201"/>
      <c r="IXJ201"/>
      <c r="IXK201"/>
      <c r="IXL201"/>
      <c r="IXM201"/>
      <c r="IXN201"/>
      <c r="IXO201"/>
      <c r="IXP201"/>
      <c r="IXQ201"/>
      <c r="IXR201"/>
      <c r="IXS201"/>
      <c r="IXT201"/>
      <c r="IXU201"/>
      <c r="IXV201"/>
      <c r="IXW201"/>
      <c r="IXX201"/>
      <c r="IXY201"/>
      <c r="IXZ201"/>
      <c r="IYA201"/>
      <c r="IYB201"/>
      <c r="IYC201"/>
      <c r="IYD201"/>
      <c r="IYE201"/>
      <c r="IYF201"/>
      <c r="IYG201"/>
      <c r="IYH201"/>
      <c r="IYI201"/>
      <c r="IYJ201"/>
      <c r="IYK201"/>
      <c r="IYL201"/>
      <c r="IYM201"/>
      <c r="IYN201"/>
      <c r="IYO201"/>
      <c r="IYP201"/>
      <c r="IYQ201"/>
      <c r="IYR201"/>
      <c r="IYS201"/>
      <c r="IYT201"/>
      <c r="IYU201"/>
      <c r="IYV201"/>
      <c r="IYW201"/>
      <c r="IYX201"/>
      <c r="IYY201"/>
      <c r="IYZ201"/>
      <c r="IZA201"/>
      <c r="IZB201"/>
      <c r="IZC201"/>
      <c r="IZD201"/>
      <c r="IZE201"/>
      <c r="IZF201"/>
      <c r="IZG201"/>
      <c r="IZH201"/>
      <c r="IZI201"/>
      <c r="IZJ201"/>
      <c r="IZK201"/>
      <c r="IZL201"/>
      <c r="IZM201"/>
      <c r="IZN201"/>
      <c r="IZO201"/>
      <c r="IZP201"/>
      <c r="IZQ201"/>
      <c r="IZR201"/>
      <c r="IZS201"/>
      <c r="IZT201"/>
      <c r="IZU201"/>
      <c r="IZV201"/>
      <c r="IZW201"/>
      <c r="IZX201"/>
      <c r="IZY201"/>
      <c r="IZZ201"/>
      <c r="JAA201"/>
      <c r="JAB201"/>
      <c r="JAC201"/>
      <c r="JAD201"/>
      <c r="JAE201"/>
      <c r="JAF201"/>
      <c r="JAG201"/>
      <c r="JAH201"/>
      <c r="JAI201"/>
      <c r="JAJ201"/>
      <c r="JAK201"/>
      <c r="JAL201"/>
      <c r="JAM201"/>
      <c r="JAN201"/>
      <c r="JAO201"/>
      <c r="JAP201"/>
      <c r="JAQ201"/>
      <c r="JAR201"/>
      <c r="JAS201"/>
      <c r="JAT201"/>
      <c r="JAU201"/>
      <c r="JAV201"/>
      <c r="JAW201"/>
      <c r="JAX201"/>
      <c r="JAY201"/>
      <c r="JAZ201"/>
      <c r="JBA201"/>
      <c r="JBB201"/>
      <c r="JBC201"/>
      <c r="JBD201"/>
      <c r="JBE201"/>
      <c r="JBF201"/>
      <c r="JBG201"/>
      <c r="JBH201"/>
      <c r="JBI201"/>
      <c r="JBJ201"/>
      <c r="JBK201"/>
      <c r="JBL201"/>
      <c r="JBM201"/>
      <c r="JBN201"/>
      <c r="JBO201"/>
      <c r="JBP201"/>
      <c r="JBQ201"/>
      <c r="JBR201"/>
      <c r="JBS201"/>
      <c r="JBT201"/>
      <c r="JBU201"/>
      <c r="JBV201"/>
      <c r="JBW201"/>
      <c r="JBX201"/>
      <c r="JBY201"/>
      <c r="JBZ201"/>
      <c r="JCA201"/>
      <c r="JCB201"/>
      <c r="JCC201"/>
      <c r="JCD201"/>
      <c r="JCE201"/>
      <c r="JCF201"/>
      <c r="JCG201"/>
      <c r="JCH201"/>
      <c r="JCI201"/>
      <c r="JCJ201"/>
      <c r="JCK201"/>
      <c r="JCL201"/>
      <c r="JCM201"/>
      <c r="JCN201"/>
      <c r="JCO201"/>
      <c r="JCP201"/>
      <c r="JCQ201"/>
      <c r="JCR201"/>
      <c r="JCS201"/>
      <c r="JCT201"/>
      <c r="JCU201"/>
      <c r="JCV201"/>
      <c r="JCW201"/>
      <c r="JCX201"/>
      <c r="JCY201"/>
      <c r="JCZ201"/>
      <c r="JDA201"/>
      <c r="JDB201"/>
      <c r="JDC201"/>
      <c r="JDD201"/>
      <c r="JDE201"/>
      <c r="JDF201"/>
      <c r="JDG201"/>
      <c r="JDH201"/>
      <c r="JDI201"/>
      <c r="JDJ201"/>
      <c r="JDK201"/>
      <c r="JDL201"/>
      <c r="JDM201"/>
      <c r="JDN201"/>
      <c r="JDO201"/>
      <c r="JDP201"/>
      <c r="JDQ201"/>
      <c r="JDR201"/>
      <c r="JDS201"/>
      <c r="JDT201"/>
      <c r="JDU201"/>
      <c r="JDV201"/>
      <c r="JDW201"/>
      <c r="JDX201"/>
      <c r="JDY201"/>
      <c r="JDZ201"/>
      <c r="JEA201"/>
      <c r="JEB201"/>
      <c r="JEC201"/>
      <c r="JED201"/>
      <c r="JEE201"/>
      <c r="JEF201"/>
      <c r="JEG201"/>
      <c r="JEH201"/>
      <c r="JEI201"/>
      <c r="JEJ201"/>
      <c r="JEK201"/>
      <c r="JEL201"/>
      <c r="JEM201"/>
      <c r="JEN201"/>
      <c r="JEO201"/>
      <c r="JEP201"/>
      <c r="JEQ201"/>
      <c r="JER201"/>
      <c r="JES201"/>
      <c r="JET201"/>
      <c r="JEU201"/>
      <c r="JEV201"/>
      <c r="JEW201"/>
      <c r="JEX201"/>
      <c r="JEY201"/>
      <c r="JEZ201"/>
      <c r="JFA201"/>
      <c r="JFB201"/>
      <c r="JFC201"/>
      <c r="JFD201"/>
      <c r="JFE201"/>
      <c r="JFF201"/>
      <c r="JFG201"/>
      <c r="JFH201"/>
      <c r="JFI201"/>
      <c r="JFJ201"/>
      <c r="JFK201"/>
      <c r="JFL201"/>
      <c r="JFM201"/>
      <c r="JFN201"/>
      <c r="JFO201"/>
      <c r="JFP201"/>
      <c r="JFQ201"/>
      <c r="JFR201"/>
      <c r="JFS201"/>
      <c r="JFT201"/>
      <c r="JFU201"/>
      <c r="JFV201"/>
      <c r="JFW201"/>
      <c r="JFX201"/>
      <c r="JFY201"/>
      <c r="JFZ201"/>
      <c r="JGA201"/>
      <c r="JGB201"/>
      <c r="JGC201"/>
      <c r="JGD201"/>
      <c r="JGE201"/>
      <c r="JGF201"/>
      <c r="JGG201"/>
      <c r="JGH201"/>
      <c r="JGI201"/>
      <c r="JGJ201"/>
      <c r="JGK201"/>
      <c r="JGL201"/>
      <c r="JGM201"/>
      <c r="JGN201"/>
      <c r="JGO201"/>
      <c r="JGP201"/>
      <c r="JGQ201"/>
      <c r="JGR201"/>
      <c r="JGS201"/>
      <c r="JGT201"/>
      <c r="JGU201"/>
      <c r="JGV201"/>
      <c r="JGW201"/>
      <c r="JGX201"/>
      <c r="JGY201"/>
      <c r="JGZ201"/>
      <c r="JHA201"/>
      <c r="JHB201"/>
      <c r="JHC201"/>
      <c r="JHD201"/>
      <c r="JHE201"/>
      <c r="JHF201"/>
      <c r="JHG201"/>
      <c r="JHH201"/>
      <c r="JHI201"/>
      <c r="JHJ201"/>
      <c r="JHK201"/>
      <c r="JHL201"/>
      <c r="JHM201"/>
      <c r="JHN201"/>
      <c r="JHO201"/>
      <c r="JHP201"/>
      <c r="JHQ201"/>
      <c r="JHR201"/>
      <c r="JHS201"/>
      <c r="JHT201"/>
      <c r="JHU201"/>
      <c r="JHV201"/>
      <c r="JHW201"/>
      <c r="JHX201"/>
      <c r="JHY201"/>
      <c r="JHZ201"/>
      <c r="JIA201"/>
      <c r="JIB201"/>
      <c r="JIC201"/>
      <c r="JID201"/>
      <c r="JIE201"/>
      <c r="JIF201"/>
      <c r="JIG201"/>
      <c r="JIH201"/>
      <c r="JII201"/>
      <c r="JIJ201"/>
      <c r="JIK201"/>
      <c r="JIL201"/>
      <c r="JIM201"/>
      <c r="JIN201"/>
      <c r="JIO201"/>
      <c r="JIP201"/>
      <c r="JIQ201"/>
      <c r="JIR201"/>
      <c r="JIS201"/>
      <c r="JIT201"/>
      <c r="JIU201"/>
      <c r="JIV201"/>
      <c r="JIW201"/>
      <c r="JIX201"/>
      <c r="JIY201"/>
      <c r="JIZ201"/>
      <c r="JJA201"/>
      <c r="JJB201"/>
      <c r="JJC201"/>
      <c r="JJD201"/>
      <c r="JJE201"/>
      <c r="JJF201"/>
      <c r="JJG201"/>
      <c r="JJH201"/>
      <c r="JJI201"/>
      <c r="JJJ201"/>
      <c r="JJK201"/>
      <c r="JJL201"/>
      <c r="JJM201"/>
      <c r="JJN201"/>
      <c r="JJO201"/>
      <c r="JJP201"/>
      <c r="JJQ201"/>
      <c r="JJR201"/>
      <c r="JJS201"/>
      <c r="JJT201"/>
      <c r="JJU201"/>
      <c r="JJV201"/>
      <c r="JJW201"/>
      <c r="JJX201"/>
      <c r="JJY201"/>
      <c r="JJZ201"/>
      <c r="JKA201"/>
      <c r="JKB201"/>
      <c r="JKC201"/>
      <c r="JKD201"/>
      <c r="JKE201"/>
      <c r="JKF201"/>
      <c r="JKG201"/>
      <c r="JKH201"/>
      <c r="JKI201"/>
      <c r="JKJ201"/>
      <c r="JKK201"/>
      <c r="JKL201"/>
      <c r="JKM201"/>
      <c r="JKN201"/>
      <c r="JKO201"/>
      <c r="JKP201"/>
      <c r="JKQ201"/>
      <c r="JKR201"/>
      <c r="JKS201"/>
      <c r="JKT201"/>
      <c r="JKU201"/>
      <c r="JKV201"/>
      <c r="JKW201"/>
      <c r="JKX201"/>
      <c r="JKY201"/>
      <c r="JKZ201"/>
      <c r="JLA201"/>
      <c r="JLB201"/>
      <c r="JLC201"/>
      <c r="JLD201"/>
      <c r="JLE201"/>
      <c r="JLF201"/>
      <c r="JLG201"/>
      <c r="JLH201"/>
      <c r="JLI201"/>
      <c r="JLJ201"/>
      <c r="JLK201"/>
      <c r="JLL201"/>
      <c r="JLM201"/>
      <c r="JLN201"/>
      <c r="JLO201"/>
      <c r="JLP201"/>
      <c r="JLQ201"/>
      <c r="JLR201"/>
      <c r="JLS201"/>
      <c r="JLT201"/>
      <c r="JLU201"/>
      <c r="JLV201"/>
      <c r="JLW201"/>
      <c r="JLX201"/>
      <c r="JLY201"/>
      <c r="JLZ201"/>
      <c r="JMA201"/>
      <c r="JMB201"/>
      <c r="JMC201"/>
      <c r="JMD201"/>
      <c r="JME201"/>
      <c r="JMF201"/>
      <c r="JMG201"/>
      <c r="JMH201"/>
      <c r="JMI201"/>
      <c r="JMJ201"/>
      <c r="JMK201"/>
      <c r="JML201"/>
      <c r="JMM201"/>
      <c r="JMN201"/>
      <c r="JMO201"/>
      <c r="JMP201"/>
      <c r="JMQ201"/>
      <c r="JMR201"/>
      <c r="JMS201"/>
      <c r="JMT201"/>
      <c r="JMU201"/>
      <c r="JMV201"/>
      <c r="JMW201"/>
      <c r="JMX201"/>
      <c r="JMY201"/>
      <c r="JMZ201"/>
      <c r="JNA201"/>
      <c r="JNB201"/>
      <c r="JNC201"/>
      <c r="JND201"/>
      <c r="JNE201"/>
      <c r="JNF201"/>
      <c r="JNG201"/>
      <c r="JNH201"/>
      <c r="JNI201"/>
      <c r="JNJ201"/>
      <c r="JNK201"/>
      <c r="JNL201"/>
      <c r="JNM201"/>
      <c r="JNN201"/>
      <c r="JNO201"/>
      <c r="JNP201"/>
      <c r="JNQ201"/>
      <c r="JNR201"/>
      <c r="JNS201"/>
      <c r="JNT201"/>
      <c r="JNU201"/>
      <c r="JNV201"/>
      <c r="JNW201"/>
      <c r="JNX201"/>
      <c r="JNY201"/>
      <c r="JNZ201"/>
      <c r="JOA201"/>
      <c r="JOB201"/>
      <c r="JOC201"/>
      <c r="JOD201"/>
      <c r="JOE201"/>
      <c r="JOF201"/>
      <c r="JOG201"/>
      <c r="JOH201"/>
      <c r="JOI201"/>
      <c r="JOJ201"/>
      <c r="JOK201"/>
      <c r="JOL201"/>
      <c r="JOM201"/>
      <c r="JON201"/>
      <c r="JOO201"/>
      <c r="JOP201"/>
      <c r="JOQ201"/>
      <c r="JOR201"/>
      <c r="JOS201"/>
      <c r="JOT201"/>
      <c r="JOU201"/>
      <c r="JOV201"/>
      <c r="JOW201"/>
      <c r="JOX201"/>
      <c r="JOY201"/>
      <c r="JOZ201"/>
      <c r="JPA201"/>
      <c r="JPB201"/>
      <c r="JPC201"/>
      <c r="JPD201"/>
      <c r="JPE201"/>
      <c r="JPF201"/>
      <c r="JPG201"/>
      <c r="JPH201"/>
      <c r="JPI201"/>
      <c r="JPJ201"/>
      <c r="JPK201"/>
      <c r="JPL201"/>
      <c r="JPM201"/>
      <c r="JPN201"/>
      <c r="JPO201"/>
      <c r="JPP201"/>
      <c r="JPQ201"/>
      <c r="JPR201"/>
      <c r="JPS201"/>
      <c r="JPT201"/>
      <c r="JPU201"/>
      <c r="JPV201"/>
      <c r="JPW201"/>
      <c r="JPX201"/>
      <c r="JPY201"/>
      <c r="JPZ201"/>
      <c r="JQA201"/>
      <c r="JQB201"/>
      <c r="JQC201"/>
      <c r="JQD201"/>
      <c r="JQE201"/>
      <c r="JQF201"/>
      <c r="JQG201"/>
      <c r="JQH201"/>
      <c r="JQI201"/>
      <c r="JQJ201"/>
      <c r="JQK201"/>
      <c r="JQL201"/>
      <c r="JQM201"/>
      <c r="JQN201"/>
      <c r="JQO201"/>
      <c r="JQP201"/>
      <c r="JQQ201"/>
      <c r="JQR201"/>
      <c r="JQS201"/>
      <c r="JQT201"/>
      <c r="JQU201"/>
      <c r="JQV201"/>
      <c r="JQW201"/>
      <c r="JQX201"/>
      <c r="JQY201"/>
      <c r="JQZ201"/>
      <c r="JRA201"/>
      <c r="JRB201"/>
      <c r="JRC201"/>
      <c r="JRD201"/>
      <c r="JRE201"/>
      <c r="JRF201"/>
      <c r="JRG201"/>
      <c r="JRH201"/>
      <c r="JRI201"/>
      <c r="JRJ201"/>
      <c r="JRK201"/>
      <c r="JRL201"/>
      <c r="JRM201"/>
      <c r="JRN201"/>
      <c r="JRO201"/>
      <c r="JRP201"/>
      <c r="JRQ201"/>
      <c r="JRR201"/>
      <c r="JRS201"/>
      <c r="JRT201"/>
      <c r="JRU201"/>
      <c r="JRV201"/>
      <c r="JRW201"/>
      <c r="JRX201"/>
      <c r="JRY201"/>
      <c r="JRZ201"/>
      <c r="JSA201"/>
      <c r="JSB201"/>
      <c r="JSC201"/>
      <c r="JSD201"/>
      <c r="JSE201"/>
      <c r="JSF201"/>
      <c r="JSG201"/>
      <c r="JSH201"/>
      <c r="JSI201"/>
      <c r="JSJ201"/>
      <c r="JSK201"/>
      <c r="JSL201"/>
      <c r="JSM201"/>
      <c r="JSN201"/>
      <c r="JSO201"/>
      <c r="JSP201"/>
      <c r="JSQ201"/>
      <c r="JSR201"/>
      <c r="JSS201"/>
      <c r="JST201"/>
      <c r="JSU201"/>
      <c r="JSV201"/>
      <c r="JSW201"/>
      <c r="JSX201"/>
      <c r="JSY201"/>
      <c r="JSZ201"/>
      <c r="JTA201"/>
      <c r="JTB201"/>
      <c r="JTC201"/>
      <c r="JTD201"/>
      <c r="JTE201"/>
      <c r="JTF201"/>
      <c r="JTG201"/>
      <c r="JTH201"/>
      <c r="JTI201"/>
      <c r="JTJ201"/>
      <c r="JTK201"/>
      <c r="JTL201"/>
      <c r="JTM201"/>
      <c r="JTN201"/>
      <c r="JTO201"/>
      <c r="JTP201"/>
      <c r="JTQ201"/>
      <c r="JTR201"/>
      <c r="JTS201"/>
      <c r="JTT201"/>
      <c r="JTU201"/>
      <c r="JTV201"/>
      <c r="JTW201"/>
      <c r="JTX201"/>
      <c r="JTY201"/>
      <c r="JTZ201"/>
      <c r="JUA201"/>
      <c r="JUB201"/>
      <c r="JUC201"/>
      <c r="JUD201"/>
      <c r="JUE201"/>
      <c r="JUF201"/>
      <c r="JUG201"/>
      <c r="JUH201"/>
      <c r="JUI201"/>
      <c r="JUJ201"/>
      <c r="JUK201"/>
      <c r="JUL201"/>
      <c r="JUM201"/>
      <c r="JUN201"/>
      <c r="JUO201"/>
      <c r="JUP201"/>
      <c r="JUQ201"/>
      <c r="JUR201"/>
      <c r="JUS201"/>
      <c r="JUT201"/>
      <c r="JUU201"/>
      <c r="JUV201"/>
      <c r="JUW201"/>
      <c r="JUX201"/>
      <c r="JUY201"/>
      <c r="JUZ201"/>
      <c r="JVA201"/>
      <c r="JVB201"/>
      <c r="JVC201"/>
      <c r="JVD201"/>
      <c r="JVE201"/>
      <c r="JVF201"/>
      <c r="JVG201"/>
      <c r="JVH201"/>
      <c r="JVI201"/>
      <c r="JVJ201"/>
      <c r="JVK201"/>
      <c r="JVL201"/>
      <c r="JVM201"/>
      <c r="JVN201"/>
      <c r="JVO201"/>
      <c r="JVP201"/>
      <c r="JVQ201"/>
      <c r="JVR201"/>
      <c r="JVS201"/>
      <c r="JVT201"/>
      <c r="JVU201"/>
      <c r="JVV201"/>
      <c r="JVW201"/>
      <c r="JVX201"/>
      <c r="JVY201"/>
      <c r="JVZ201"/>
      <c r="JWA201"/>
      <c r="JWB201"/>
      <c r="JWC201"/>
      <c r="JWD201"/>
      <c r="JWE201"/>
      <c r="JWF201"/>
      <c r="JWG201"/>
      <c r="JWH201"/>
      <c r="JWI201"/>
      <c r="JWJ201"/>
      <c r="JWK201"/>
      <c r="JWL201"/>
      <c r="JWM201"/>
      <c r="JWN201"/>
      <c r="JWO201"/>
      <c r="JWP201"/>
      <c r="JWQ201"/>
      <c r="JWR201"/>
      <c r="JWS201"/>
      <c r="JWT201"/>
      <c r="JWU201"/>
      <c r="JWV201"/>
      <c r="JWW201"/>
      <c r="JWX201"/>
      <c r="JWY201"/>
      <c r="JWZ201"/>
      <c r="JXA201"/>
      <c r="JXB201"/>
      <c r="JXC201"/>
      <c r="JXD201"/>
      <c r="JXE201"/>
      <c r="JXF201"/>
      <c r="JXG201"/>
      <c r="JXH201"/>
      <c r="JXI201"/>
      <c r="JXJ201"/>
      <c r="JXK201"/>
      <c r="JXL201"/>
      <c r="JXM201"/>
      <c r="JXN201"/>
      <c r="JXO201"/>
      <c r="JXP201"/>
      <c r="JXQ201"/>
      <c r="JXR201"/>
      <c r="JXS201"/>
      <c r="JXT201"/>
      <c r="JXU201"/>
      <c r="JXV201"/>
      <c r="JXW201"/>
      <c r="JXX201"/>
      <c r="JXY201"/>
      <c r="JXZ201"/>
      <c r="JYA201"/>
      <c r="JYB201"/>
      <c r="JYC201"/>
      <c r="JYD201"/>
      <c r="JYE201"/>
      <c r="JYF201"/>
      <c r="JYG201"/>
      <c r="JYH201"/>
      <c r="JYI201"/>
      <c r="JYJ201"/>
      <c r="JYK201"/>
      <c r="JYL201"/>
      <c r="JYM201"/>
      <c r="JYN201"/>
      <c r="JYO201"/>
      <c r="JYP201"/>
      <c r="JYQ201"/>
      <c r="JYR201"/>
      <c r="JYS201"/>
      <c r="JYT201"/>
      <c r="JYU201"/>
      <c r="JYV201"/>
      <c r="JYW201"/>
      <c r="JYX201"/>
      <c r="JYY201"/>
      <c r="JYZ201"/>
      <c r="JZA201"/>
      <c r="JZB201"/>
      <c r="JZC201"/>
      <c r="JZD201"/>
      <c r="JZE201"/>
      <c r="JZF201"/>
      <c r="JZG201"/>
      <c r="JZH201"/>
      <c r="JZI201"/>
      <c r="JZJ201"/>
      <c r="JZK201"/>
      <c r="JZL201"/>
      <c r="JZM201"/>
      <c r="JZN201"/>
      <c r="JZO201"/>
      <c r="JZP201"/>
      <c r="JZQ201"/>
      <c r="JZR201"/>
      <c r="JZS201"/>
      <c r="JZT201"/>
      <c r="JZU201"/>
      <c r="JZV201"/>
      <c r="JZW201"/>
      <c r="JZX201"/>
      <c r="JZY201"/>
      <c r="JZZ201"/>
      <c r="KAA201"/>
      <c r="KAB201"/>
      <c r="KAC201"/>
      <c r="KAD201"/>
      <c r="KAE201"/>
      <c r="KAF201"/>
      <c r="KAG201"/>
      <c r="KAH201"/>
      <c r="KAI201"/>
      <c r="KAJ201"/>
      <c r="KAK201"/>
      <c r="KAL201"/>
      <c r="KAM201"/>
      <c r="KAN201"/>
      <c r="KAO201"/>
      <c r="KAP201"/>
      <c r="KAQ201"/>
      <c r="KAR201"/>
      <c r="KAS201"/>
      <c r="KAT201"/>
      <c r="KAU201"/>
      <c r="KAV201"/>
      <c r="KAW201"/>
      <c r="KAX201"/>
      <c r="KAY201"/>
      <c r="KAZ201"/>
      <c r="KBA201"/>
      <c r="KBB201"/>
      <c r="KBC201"/>
      <c r="KBD201"/>
      <c r="KBE201"/>
      <c r="KBF201"/>
      <c r="KBG201"/>
      <c r="KBH201"/>
      <c r="KBI201"/>
      <c r="KBJ201"/>
      <c r="KBK201"/>
      <c r="KBL201"/>
      <c r="KBM201"/>
      <c r="KBN201"/>
      <c r="KBO201"/>
      <c r="KBP201"/>
      <c r="KBQ201"/>
      <c r="KBR201"/>
      <c r="KBS201"/>
      <c r="KBT201"/>
      <c r="KBU201"/>
      <c r="KBV201"/>
      <c r="KBW201"/>
      <c r="KBX201"/>
      <c r="KBY201"/>
      <c r="KBZ201"/>
      <c r="KCA201"/>
      <c r="KCB201"/>
      <c r="KCC201"/>
      <c r="KCD201"/>
      <c r="KCE201"/>
      <c r="KCF201"/>
      <c r="KCG201"/>
      <c r="KCH201"/>
      <c r="KCI201"/>
      <c r="KCJ201"/>
      <c r="KCK201"/>
      <c r="KCL201"/>
      <c r="KCM201"/>
      <c r="KCN201"/>
      <c r="KCO201"/>
      <c r="KCP201"/>
      <c r="KCQ201"/>
      <c r="KCR201"/>
      <c r="KCS201"/>
      <c r="KCT201"/>
      <c r="KCU201"/>
      <c r="KCV201"/>
      <c r="KCW201"/>
      <c r="KCX201"/>
      <c r="KCY201"/>
      <c r="KCZ201"/>
      <c r="KDA201"/>
      <c r="KDB201"/>
      <c r="KDC201"/>
      <c r="KDD201"/>
      <c r="KDE201"/>
      <c r="KDF201"/>
      <c r="KDG201"/>
      <c r="KDH201"/>
      <c r="KDI201"/>
      <c r="KDJ201"/>
      <c r="KDK201"/>
      <c r="KDL201"/>
      <c r="KDM201"/>
      <c r="KDN201"/>
      <c r="KDO201"/>
      <c r="KDP201"/>
      <c r="KDQ201"/>
      <c r="KDR201"/>
      <c r="KDS201"/>
      <c r="KDT201"/>
      <c r="KDU201"/>
      <c r="KDV201"/>
      <c r="KDW201"/>
      <c r="KDX201"/>
      <c r="KDY201"/>
      <c r="KDZ201"/>
      <c r="KEA201"/>
      <c r="KEB201"/>
      <c r="KEC201"/>
      <c r="KED201"/>
      <c r="KEE201"/>
      <c r="KEF201"/>
      <c r="KEG201"/>
      <c r="KEH201"/>
      <c r="KEI201"/>
      <c r="KEJ201"/>
      <c r="KEK201"/>
      <c r="KEL201"/>
      <c r="KEM201"/>
      <c r="KEN201"/>
      <c r="KEO201"/>
      <c r="KEP201"/>
      <c r="KEQ201"/>
      <c r="KER201"/>
      <c r="KES201"/>
      <c r="KET201"/>
      <c r="KEU201"/>
      <c r="KEV201"/>
      <c r="KEW201"/>
      <c r="KEX201"/>
      <c r="KEY201"/>
      <c r="KEZ201"/>
      <c r="KFA201"/>
      <c r="KFB201"/>
      <c r="KFC201"/>
      <c r="KFD201"/>
      <c r="KFE201"/>
      <c r="KFF201"/>
      <c r="KFG201"/>
      <c r="KFH201"/>
      <c r="KFI201"/>
      <c r="KFJ201"/>
      <c r="KFK201"/>
      <c r="KFL201"/>
      <c r="KFM201"/>
      <c r="KFN201"/>
      <c r="KFO201"/>
      <c r="KFP201"/>
      <c r="KFQ201"/>
      <c r="KFR201"/>
      <c r="KFS201"/>
      <c r="KFT201"/>
      <c r="KFU201"/>
      <c r="KFV201"/>
      <c r="KFW201"/>
      <c r="KFX201"/>
      <c r="KFY201"/>
      <c r="KFZ201"/>
      <c r="KGA201"/>
      <c r="KGB201"/>
      <c r="KGC201"/>
      <c r="KGD201"/>
      <c r="KGE201"/>
      <c r="KGF201"/>
      <c r="KGG201"/>
      <c r="KGH201"/>
      <c r="KGI201"/>
      <c r="KGJ201"/>
      <c r="KGK201"/>
      <c r="KGL201"/>
      <c r="KGM201"/>
      <c r="KGN201"/>
      <c r="KGO201"/>
      <c r="KGP201"/>
      <c r="KGQ201"/>
      <c r="KGR201"/>
      <c r="KGS201"/>
      <c r="KGT201"/>
      <c r="KGU201"/>
      <c r="KGV201"/>
      <c r="KGW201"/>
      <c r="KGX201"/>
      <c r="KGY201"/>
      <c r="KGZ201"/>
      <c r="KHA201"/>
      <c r="KHB201"/>
      <c r="KHC201"/>
      <c r="KHD201"/>
      <c r="KHE201"/>
      <c r="KHF201"/>
      <c r="KHG201"/>
      <c r="KHH201"/>
      <c r="KHI201"/>
      <c r="KHJ201"/>
      <c r="KHK201"/>
      <c r="KHL201"/>
      <c r="KHM201"/>
      <c r="KHN201"/>
      <c r="KHO201"/>
      <c r="KHP201"/>
      <c r="KHQ201"/>
      <c r="KHR201"/>
      <c r="KHS201"/>
      <c r="KHT201"/>
      <c r="KHU201"/>
      <c r="KHV201"/>
      <c r="KHW201"/>
      <c r="KHX201"/>
      <c r="KHY201"/>
      <c r="KHZ201"/>
      <c r="KIA201"/>
      <c r="KIB201"/>
      <c r="KIC201"/>
      <c r="KID201"/>
      <c r="KIE201"/>
      <c r="KIF201"/>
      <c r="KIG201"/>
      <c r="KIH201"/>
      <c r="KII201"/>
      <c r="KIJ201"/>
      <c r="KIK201"/>
      <c r="KIL201"/>
      <c r="KIM201"/>
      <c r="KIN201"/>
      <c r="KIO201"/>
      <c r="KIP201"/>
      <c r="KIQ201"/>
      <c r="KIR201"/>
      <c r="KIS201"/>
      <c r="KIT201"/>
      <c r="KIU201"/>
      <c r="KIV201"/>
      <c r="KIW201"/>
      <c r="KIX201"/>
      <c r="KIY201"/>
      <c r="KIZ201"/>
      <c r="KJA201"/>
      <c r="KJB201"/>
      <c r="KJC201"/>
      <c r="KJD201"/>
      <c r="KJE201"/>
      <c r="KJF201"/>
      <c r="KJG201"/>
      <c r="KJH201"/>
      <c r="KJI201"/>
      <c r="KJJ201"/>
      <c r="KJK201"/>
      <c r="KJL201"/>
      <c r="KJM201"/>
      <c r="KJN201"/>
      <c r="KJO201"/>
      <c r="KJP201"/>
      <c r="KJQ201"/>
      <c r="KJR201"/>
      <c r="KJS201"/>
      <c r="KJT201"/>
      <c r="KJU201"/>
      <c r="KJV201"/>
      <c r="KJW201"/>
      <c r="KJX201"/>
      <c r="KJY201"/>
      <c r="KJZ201"/>
      <c r="KKA201"/>
      <c r="KKB201"/>
      <c r="KKC201"/>
      <c r="KKD201"/>
      <c r="KKE201"/>
      <c r="KKF201"/>
      <c r="KKG201"/>
      <c r="KKH201"/>
      <c r="KKI201"/>
      <c r="KKJ201"/>
      <c r="KKK201"/>
      <c r="KKL201"/>
      <c r="KKM201"/>
      <c r="KKN201"/>
      <c r="KKO201"/>
      <c r="KKP201"/>
      <c r="KKQ201"/>
      <c r="KKR201"/>
      <c r="KKS201"/>
      <c r="KKT201"/>
      <c r="KKU201"/>
      <c r="KKV201"/>
      <c r="KKW201"/>
      <c r="KKX201"/>
      <c r="KKY201"/>
      <c r="KKZ201"/>
      <c r="KLA201"/>
      <c r="KLB201"/>
      <c r="KLC201"/>
      <c r="KLD201"/>
      <c r="KLE201"/>
      <c r="KLF201"/>
      <c r="KLG201"/>
      <c r="KLH201"/>
      <c r="KLI201"/>
      <c r="KLJ201"/>
      <c r="KLK201"/>
      <c r="KLL201"/>
      <c r="KLM201"/>
      <c r="KLN201"/>
      <c r="KLO201"/>
      <c r="KLP201"/>
      <c r="KLQ201"/>
      <c r="KLR201"/>
      <c r="KLS201"/>
      <c r="KLT201"/>
      <c r="KLU201"/>
      <c r="KLV201"/>
      <c r="KLW201"/>
      <c r="KLX201"/>
      <c r="KLY201"/>
      <c r="KLZ201"/>
      <c r="KMA201"/>
      <c r="KMB201"/>
      <c r="KMC201"/>
      <c r="KMD201"/>
      <c r="KME201"/>
      <c r="KMF201"/>
      <c r="KMG201"/>
      <c r="KMH201"/>
      <c r="KMI201"/>
      <c r="KMJ201"/>
      <c r="KMK201"/>
      <c r="KML201"/>
      <c r="KMM201"/>
      <c r="KMN201"/>
      <c r="KMO201"/>
      <c r="KMP201"/>
      <c r="KMQ201"/>
      <c r="KMR201"/>
      <c r="KMS201"/>
      <c r="KMT201"/>
      <c r="KMU201"/>
      <c r="KMV201"/>
      <c r="KMW201"/>
      <c r="KMX201"/>
      <c r="KMY201"/>
      <c r="KMZ201"/>
      <c r="KNA201"/>
      <c r="KNB201"/>
      <c r="KNC201"/>
      <c r="KND201"/>
      <c r="KNE201"/>
      <c r="KNF201"/>
      <c r="KNG201"/>
      <c r="KNH201"/>
      <c r="KNI201"/>
      <c r="KNJ201"/>
      <c r="KNK201"/>
      <c r="KNL201"/>
      <c r="KNM201"/>
      <c r="KNN201"/>
      <c r="KNO201"/>
      <c r="KNP201"/>
      <c r="KNQ201"/>
      <c r="KNR201"/>
      <c r="KNS201"/>
      <c r="KNT201"/>
      <c r="KNU201"/>
      <c r="KNV201"/>
      <c r="KNW201"/>
      <c r="KNX201"/>
      <c r="KNY201"/>
      <c r="KNZ201"/>
      <c r="KOA201"/>
      <c r="KOB201"/>
      <c r="KOC201"/>
      <c r="KOD201"/>
      <c r="KOE201"/>
      <c r="KOF201"/>
      <c r="KOG201"/>
      <c r="KOH201"/>
      <c r="KOI201"/>
      <c r="KOJ201"/>
      <c r="KOK201"/>
      <c r="KOL201"/>
      <c r="KOM201"/>
      <c r="KON201"/>
      <c r="KOO201"/>
      <c r="KOP201"/>
      <c r="KOQ201"/>
      <c r="KOR201"/>
      <c r="KOS201"/>
      <c r="KOT201"/>
      <c r="KOU201"/>
      <c r="KOV201"/>
      <c r="KOW201"/>
      <c r="KOX201"/>
      <c r="KOY201"/>
      <c r="KOZ201"/>
      <c r="KPA201"/>
      <c r="KPB201"/>
      <c r="KPC201"/>
      <c r="KPD201"/>
      <c r="KPE201"/>
      <c r="KPF201"/>
      <c r="KPG201"/>
      <c r="KPH201"/>
      <c r="KPI201"/>
      <c r="KPJ201"/>
      <c r="KPK201"/>
      <c r="KPL201"/>
      <c r="KPM201"/>
      <c r="KPN201"/>
      <c r="KPO201"/>
      <c r="KPP201"/>
      <c r="KPQ201"/>
      <c r="KPR201"/>
      <c r="KPS201"/>
      <c r="KPT201"/>
      <c r="KPU201"/>
      <c r="KPV201"/>
      <c r="KPW201"/>
      <c r="KPX201"/>
      <c r="KPY201"/>
      <c r="KPZ201"/>
      <c r="KQA201"/>
      <c r="KQB201"/>
      <c r="KQC201"/>
      <c r="KQD201"/>
      <c r="KQE201"/>
      <c r="KQF201"/>
      <c r="KQG201"/>
      <c r="KQH201"/>
      <c r="KQI201"/>
      <c r="KQJ201"/>
      <c r="KQK201"/>
      <c r="KQL201"/>
      <c r="KQM201"/>
      <c r="KQN201"/>
      <c r="KQO201"/>
      <c r="KQP201"/>
      <c r="KQQ201"/>
      <c r="KQR201"/>
      <c r="KQS201"/>
      <c r="KQT201"/>
      <c r="KQU201"/>
      <c r="KQV201"/>
      <c r="KQW201"/>
      <c r="KQX201"/>
      <c r="KQY201"/>
      <c r="KQZ201"/>
      <c r="KRA201"/>
      <c r="KRB201"/>
      <c r="KRC201"/>
      <c r="KRD201"/>
      <c r="KRE201"/>
      <c r="KRF201"/>
      <c r="KRG201"/>
      <c r="KRH201"/>
      <c r="KRI201"/>
      <c r="KRJ201"/>
      <c r="KRK201"/>
      <c r="KRL201"/>
      <c r="KRM201"/>
      <c r="KRN201"/>
      <c r="KRO201"/>
      <c r="KRP201"/>
      <c r="KRQ201"/>
      <c r="KRR201"/>
      <c r="KRS201"/>
      <c r="KRT201"/>
      <c r="KRU201"/>
      <c r="KRV201"/>
      <c r="KRW201"/>
      <c r="KRX201"/>
      <c r="KRY201"/>
      <c r="KRZ201"/>
      <c r="KSA201"/>
      <c r="KSB201"/>
      <c r="KSC201"/>
      <c r="KSD201"/>
      <c r="KSE201"/>
      <c r="KSF201"/>
      <c r="KSG201"/>
      <c r="KSH201"/>
      <c r="KSI201"/>
      <c r="KSJ201"/>
      <c r="KSK201"/>
      <c r="KSL201"/>
      <c r="KSM201"/>
      <c r="KSN201"/>
      <c r="KSO201"/>
      <c r="KSP201"/>
      <c r="KSQ201"/>
      <c r="KSR201"/>
      <c r="KSS201"/>
      <c r="KST201"/>
      <c r="KSU201"/>
      <c r="KSV201"/>
      <c r="KSW201"/>
      <c r="KSX201"/>
      <c r="KSY201"/>
      <c r="KSZ201"/>
      <c r="KTA201"/>
      <c r="KTB201"/>
      <c r="KTC201"/>
      <c r="KTD201"/>
      <c r="KTE201"/>
      <c r="KTF201"/>
      <c r="KTG201"/>
      <c r="KTH201"/>
      <c r="KTI201"/>
      <c r="KTJ201"/>
      <c r="KTK201"/>
      <c r="KTL201"/>
      <c r="KTM201"/>
      <c r="KTN201"/>
      <c r="KTO201"/>
      <c r="KTP201"/>
      <c r="KTQ201"/>
      <c r="KTR201"/>
      <c r="KTS201"/>
      <c r="KTT201"/>
      <c r="KTU201"/>
      <c r="KTV201"/>
      <c r="KTW201"/>
      <c r="KTX201"/>
      <c r="KTY201"/>
      <c r="KTZ201"/>
      <c r="KUA201"/>
      <c r="KUB201"/>
      <c r="KUC201"/>
      <c r="KUD201"/>
      <c r="KUE201"/>
      <c r="KUF201"/>
      <c r="KUG201"/>
      <c r="KUH201"/>
      <c r="KUI201"/>
      <c r="KUJ201"/>
      <c r="KUK201"/>
      <c r="KUL201"/>
      <c r="KUM201"/>
      <c r="KUN201"/>
      <c r="KUO201"/>
      <c r="KUP201"/>
      <c r="KUQ201"/>
      <c r="KUR201"/>
      <c r="KUS201"/>
      <c r="KUT201"/>
      <c r="KUU201"/>
      <c r="KUV201"/>
      <c r="KUW201"/>
      <c r="KUX201"/>
      <c r="KUY201"/>
      <c r="KUZ201"/>
      <c r="KVA201"/>
      <c r="KVB201"/>
      <c r="KVC201"/>
      <c r="KVD201"/>
      <c r="KVE201"/>
      <c r="KVF201"/>
      <c r="KVG201"/>
      <c r="KVH201"/>
      <c r="KVI201"/>
      <c r="KVJ201"/>
      <c r="KVK201"/>
      <c r="KVL201"/>
      <c r="KVM201"/>
      <c r="KVN201"/>
      <c r="KVO201"/>
      <c r="KVP201"/>
      <c r="KVQ201"/>
      <c r="KVR201"/>
      <c r="KVS201"/>
      <c r="KVT201"/>
      <c r="KVU201"/>
      <c r="KVV201"/>
      <c r="KVW201"/>
      <c r="KVX201"/>
      <c r="KVY201"/>
      <c r="KVZ201"/>
      <c r="KWA201"/>
      <c r="KWB201"/>
      <c r="KWC201"/>
      <c r="KWD201"/>
      <c r="KWE201"/>
      <c r="KWF201"/>
      <c r="KWG201"/>
      <c r="KWH201"/>
      <c r="KWI201"/>
      <c r="KWJ201"/>
      <c r="KWK201"/>
      <c r="KWL201"/>
      <c r="KWM201"/>
      <c r="KWN201"/>
      <c r="KWO201"/>
      <c r="KWP201"/>
      <c r="KWQ201"/>
      <c r="KWR201"/>
      <c r="KWS201"/>
      <c r="KWT201"/>
      <c r="KWU201"/>
      <c r="KWV201"/>
      <c r="KWW201"/>
      <c r="KWX201"/>
      <c r="KWY201"/>
      <c r="KWZ201"/>
      <c r="KXA201"/>
      <c r="KXB201"/>
      <c r="KXC201"/>
      <c r="KXD201"/>
      <c r="KXE201"/>
      <c r="KXF201"/>
      <c r="KXG201"/>
      <c r="KXH201"/>
      <c r="KXI201"/>
      <c r="KXJ201"/>
      <c r="KXK201"/>
      <c r="KXL201"/>
      <c r="KXM201"/>
      <c r="KXN201"/>
      <c r="KXO201"/>
      <c r="KXP201"/>
      <c r="KXQ201"/>
      <c r="KXR201"/>
      <c r="KXS201"/>
      <c r="KXT201"/>
      <c r="KXU201"/>
      <c r="KXV201"/>
      <c r="KXW201"/>
      <c r="KXX201"/>
      <c r="KXY201"/>
      <c r="KXZ201"/>
      <c r="KYA201"/>
      <c r="KYB201"/>
      <c r="KYC201"/>
      <c r="KYD201"/>
      <c r="KYE201"/>
      <c r="KYF201"/>
      <c r="KYG201"/>
      <c r="KYH201"/>
      <c r="KYI201"/>
      <c r="KYJ201"/>
      <c r="KYK201"/>
      <c r="KYL201"/>
      <c r="KYM201"/>
      <c r="KYN201"/>
      <c r="KYO201"/>
      <c r="KYP201"/>
      <c r="KYQ201"/>
      <c r="KYR201"/>
      <c r="KYS201"/>
      <c r="KYT201"/>
      <c r="KYU201"/>
      <c r="KYV201"/>
      <c r="KYW201"/>
      <c r="KYX201"/>
      <c r="KYY201"/>
      <c r="KYZ201"/>
      <c r="KZA201"/>
      <c r="KZB201"/>
      <c r="KZC201"/>
      <c r="KZD201"/>
      <c r="KZE201"/>
      <c r="KZF201"/>
      <c r="KZG201"/>
      <c r="KZH201"/>
      <c r="KZI201"/>
      <c r="KZJ201"/>
      <c r="KZK201"/>
      <c r="KZL201"/>
      <c r="KZM201"/>
      <c r="KZN201"/>
      <c r="KZO201"/>
      <c r="KZP201"/>
      <c r="KZQ201"/>
      <c r="KZR201"/>
      <c r="KZS201"/>
      <c r="KZT201"/>
      <c r="KZU201"/>
      <c r="KZV201"/>
      <c r="KZW201"/>
      <c r="KZX201"/>
      <c r="KZY201"/>
      <c r="KZZ201"/>
      <c r="LAA201"/>
      <c r="LAB201"/>
      <c r="LAC201"/>
      <c r="LAD201"/>
      <c r="LAE201"/>
      <c r="LAF201"/>
      <c r="LAG201"/>
      <c r="LAH201"/>
      <c r="LAI201"/>
      <c r="LAJ201"/>
      <c r="LAK201"/>
      <c r="LAL201"/>
      <c r="LAM201"/>
      <c r="LAN201"/>
      <c r="LAO201"/>
      <c r="LAP201"/>
      <c r="LAQ201"/>
      <c r="LAR201"/>
      <c r="LAS201"/>
      <c r="LAT201"/>
      <c r="LAU201"/>
      <c r="LAV201"/>
      <c r="LAW201"/>
      <c r="LAX201"/>
      <c r="LAY201"/>
      <c r="LAZ201"/>
      <c r="LBA201"/>
      <c r="LBB201"/>
      <c r="LBC201"/>
      <c r="LBD201"/>
      <c r="LBE201"/>
      <c r="LBF201"/>
      <c r="LBG201"/>
      <c r="LBH201"/>
      <c r="LBI201"/>
      <c r="LBJ201"/>
      <c r="LBK201"/>
      <c r="LBL201"/>
      <c r="LBM201"/>
      <c r="LBN201"/>
      <c r="LBO201"/>
      <c r="LBP201"/>
      <c r="LBQ201"/>
      <c r="LBR201"/>
      <c r="LBS201"/>
      <c r="LBT201"/>
      <c r="LBU201"/>
      <c r="LBV201"/>
      <c r="LBW201"/>
      <c r="LBX201"/>
      <c r="LBY201"/>
      <c r="LBZ201"/>
      <c r="LCA201"/>
      <c r="LCB201"/>
      <c r="LCC201"/>
      <c r="LCD201"/>
      <c r="LCE201"/>
      <c r="LCF201"/>
      <c r="LCG201"/>
      <c r="LCH201"/>
      <c r="LCI201"/>
      <c r="LCJ201"/>
      <c r="LCK201"/>
      <c r="LCL201"/>
      <c r="LCM201"/>
      <c r="LCN201"/>
      <c r="LCO201"/>
      <c r="LCP201"/>
      <c r="LCQ201"/>
      <c r="LCR201"/>
      <c r="LCS201"/>
      <c r="LCT201"/>
      <c r="LCU201"/>
      <c r="LCV201"/>
      <c r="LCW201"/>
      <c r="LCX201"/>
      <c r="LCY201"/>
      <c r="LCZ201"/>
      <c r="LDA201"/>
      <c r="LDB201"/>
      <c r="LDC201"/>
      <c r="LDD201"/>
      <c r="LDE201"/>
      <c r="LDF201"/>
      <c r="LDG201"/>
      <c r="LDH201"/>
      <c r="LDI201"/>
      <c r="LDJ201"/>
      <c r="LDK201"/>
      <c r="LDL201"/>
      <c r="LDM201"/>
      <c r="LDN201"/>
      <c r="LDO201"/>
      <c r="LDP201"/>
      <c r="LDQ201"/>
      <c r="LDR201"/>
      <c r="LDS201"/>
      <c r="LDT201"/>
      <c r="LDU201"/>
      <c r="LDV201"/>
      <c r="LDW201"/>
      <c r="LDX201"/>
      <c r="LDY201"/>
      <c r="LDZ201"/>
      <c r="LEA201"/>
      <c r="LEB201"/>
      <c r="LEC201"/>
      <c r="LED201"/>
      <c r="LEE201"/>
      <c r="LEF201"/>
      <c r="LEG201"/>
      <c r="LEH201"/>
      <c r="LEI201"/>
      <c r="LEJ201"/>
      <c r="LEK201"/>
      <c r="LEL201"/>
      <c r="LEM201"/>
      <c r="LEN201"/>
      <c r="LEO201"/>
      <c r="LEP201"/>
      <c r="LEQ201"/>
      <c r="LER201"/>
      <c r="LES201"/>
      <c r="LET201"/>
      <c r="LEU201"/>
      <c r="LEV201"/>
      <c r="LEW201"/>
      <c r="LEX201"/>
      <c r="LEY201"/>
      <c r="LEZ201"/>
      <c r="LFA201"/>
      <c r="LFB201"/>
      <c r="LFC201"/>
      <c r="LFD201"/>
      <c r="LFE201"/>
      <c r="LFF201"/>
      <c r="LFG201"/>
      <c r="LFH201"/>
      <c r="LFI201"/>
      <c r="LFJ201"/>
      <c r="LFK201"/>
      <c r="LFL201"/>
      <c r="LFM201"/>
      <c r="LFN201"/>
      <c r="LFO201"/>
      <c r="LFP201"/>
      <c r="LFQ201"/>
      <c r="LFR201"/>
      <c r="LFS201"/>
      <c r="LFT201"/>
      <c r="LFU201"/>
      <c r="LFV201"/>
      <c r="LFW201"/>
      <c r="LFX201"/>
      <c r="LFY201"/>
      <c r="LFZ201"/>
      <c r="LGA201"/>
      <c r="LGB201"/>
      <c r="LGC201"/>
      <c r="LGD201"/>
      <c r="LGE201"/>
      <c r="LGF201"/>
      <c r="LGG201"/>
      <c r="LGH201"/>
      <c r="LGI201"/>
      <c r="LGJ201"/>
      <c r="LGK201"/>
      <c r="LGL201"/>
      <c r="LGM201"/>
      <c r="LGN201"/>
      <c r="LGO201"/>
      <c r="LGP201"/>
      <c r="LGQ201"/>
      <c r="LGR201"/>
      <c r="LGS201"/>
      <c r="LGT201"/>
      <c r="LGU201"/>
      <c r="LGV201"/>
      <c r="LGW201"/>
      <c r="LGX201"/>
      <c r="LGY201"/>
      <c r="LGZ201"/>
      <c r="LHA201"/>
      <c r="LHB201"/>
      <c r="LHC201"/>
      <c r="LHD201"/>
      <c r="LHE201"/>
      <c r="LHF201"/>
      <c r="LHG201"/>
      <c r="LHH201"/>
      <c r="LHI201"/>
      <c r="LHJ201"/>
      <c r="LHK201"/>
      <c r="LHL201"/>
      <c r="LHM201"/>
      <c r="LHN201"/>
      <c r="LHO201"/>
      <c r="LHP201"/>
      <c r="LHQ201"/>
      <c r="LHR201"/>
      <c r="LHS201"/>
      <c r="LHT201"/>
      <c r="LHU201"/>
      <c r="LHV201"/>
      <c r="LHW201"/>
      <c r="LHX201"/>
      <c r="LHY201"/>
      <c r="LHZ201"/>
      <c r="LIA201"/>
      <c r="LIB201"/>
      <c r="LIC201"/>
      <c r="LID201"/>
      <c r="LIE201"/>
      <c r="LIF201"/>
      <c r="LIG201"/>
      <c r="LIH201"/>
      <c r="LII201"/>
      <c r="LIJ201"/>
      <c r="LIK201"/>
      <c r="LIL201"/>
      <c r="LIM201"/>
      <c r="LIN201"/>
      <c r="LIO201"/>
      <c r="LIP201"/>
      <c r="LIQ201"/>
      <c r="LIR201"/>
      <c r="LIS201"/>
      <c r="LIT201"/>
      <c r="LIU201"/>
      <c r="LIV201"/>
      <c r="LIW201"/>
      <c r="LIX201"/>
      <c r="LIY201"/>
      <c r="LIZ201"/>
      <c r="LJA201"/>
      <c r="LJB201"/>
      <c r="LJC201"/>
      <c r="LJD201"/>
      <c r="LJE201"/>
      <c r="LJF201"/>
      <c r="LJG201"/>
      <c r="LJH201"/>
      <c r="LJI201"/>
      <c r="LJJ201"/>
      <c r="LJK201"/>
      <c r="LJL201"/>
      <c r="LJM201"/>
      <c r="LJN201"/>
      <c r="LJO201"/>
      <c r="LJP201"/>
      <c r="LJQ201"/>
      <c r="LJR201"/>
      <c r="LJS201"/>
      <c r="LJT201"/>
      <c r="LJU201"/>
      <c r="LJV201"/>
      <c r="LJW201"/>
      <c r="LJX201"/>
      <c r="LJY201"/>
      <c r="LJZ201"/>
      <c r="LKA201"/>
      <c r="LKB201"/>
      <c r="LKC201"/>
      <c r="LKD201"/>
      <c r="LKE201"/>
      <c r="LKF201"/>
      <c r="LKG201"/>
      <c r="LKH201"/>
      <c r="LKI201"/>
      <c r="LKJ201"/>
      <c r="LKK201"/>
      <c r="LKL201"/>
      <c r="LKM201"/>
      <c r="LKN201"/>
      <c r="LKO201"/>
      <c r="LKP201"/>
      <c r="LKQ201"/>
      <c r="LKR201"/>
      <c r="LKS201"/>
      <c r="LKT201"/>
      <c r="LKU201"/>
      <c r="LKV201"/>
      <c r="LKW201"/>
      <c r="LKX201"/>
      <c r="LKY201"/>
      <c r="LKZ201"/>
      <c r="LLA201"/>
      <c r="LLB201"/>
      <c r="LLC201"/>
      <c r="LLD201"/>
      <c r="LLE201"/>
      <c r="LLF201"/>
      <c r="LLG201"/>
      <c r="LLH201"/>
      <c r="LLI201"/>
      <c r="LLJ201"/>
      <c r="LLK201"/>
      <c r="LLL201"/>
      <c r="LLM201"/>
      <c r="LLN201"/>
      <c r="LLO201"/>
      <c r="LLP201"/>
      <c r="LLQ201"/>
      <c r="LLR201"/>
      <c r="LLS201"/>
      <c r="LLT201"/>
      <c r="LLU201"/>
      <c r="LLV201"/>
      <c r="LLW201"/>
      <c r="LLX201"/>
      <c r="LLY201"/>
      <c r="LLZ201"/>
      <c r="LMA201"/>
      <c r="LMB201"/>
      <c r="LMC201"/>
      <c r="LMD201"/>
      <c r="LME201"/>
      <c r="LMF201"/>
      <c r="LMG201"/>
      <c r="LMH201"/>
      <c r="LMI201"/>
      <c r="LMJ201"/>
      <c r="LMK201"/>
      <c r="LML201"/>
      <c r="LMM201"/>
      <c r="LMN201"/>
      <c r="LMO201"/>
      <c r="LMP201"/>
      <c r="LMQ201"/>
      <c r="LMR201"/>
      <c r="LMS201"/>
      <c r="LMT201"/>
      <c r="LMU201"/>
      <c r="LMV201"/>
      <c r="LMW201"/>
      <c r="LMX201"/>
      <c r="LMY201"/>
      <c r="LMZ201"/>
      <c r="LNA201"/>
      <c r="LNB201"/>
      <c r="LNC201"/>
      <c r="LND201"/>
      <c r="LNE201"/>
      <c r="LNF201"/>
      <c r="LNG201"/>
      <c r="LNH201"/>
      <c r="LNI201"/>
      <c r="LNJ201"/>
      <c r="LNK201"/>
      <c r="LNL201"/>
      <c r="LNM201"/>
      <c r="LNN201"/>
      <c r="LNO201"/>
      <c r="LNP201"/>
      <c r="LNQ201"/>
      <c r="LNR201"/>
      <c r="LNS201"/>
      <c r="LNT201"/>
      <c r="LNU201"/>
      <c r="LNV201"/>
      <c r="LNW201"/>
      <c r="LNX201"/>
      <c r="LNY201"/>
      <c r="LNZ201"/>
      <c r="LOA201"/>
      <c r="LOB201"/>
      <c r="LOC201"/>
      <c r="LOD201"/>
      <c r="LOE201"/>
      <c r="LOF201"/>
      <c r="LOG201"/>
      <c r="LOH201"/>
      <c r="LOI201"/>
      <c r="LOJ201"/>
      <c r="LOK201"/>
      <c r="LOL201"/>
      <c r="LOM201"/>
      <c r="LON201"/>
      <c r="LOO201"/>
      <c r="LOP201"/>
      <c r="LOQ201"/>
      <c r="LOR201"/>
      <c r="LOS201"/>
      <c r="LOT201"/>
      <c r="LOU201"/>
      <c r="LOV201"/>
      <c r="LOW201"/>
      <c r="LOX201"/>
      <c r="LOY201"/>
      <c r="LOZ201"/>
      <c r="LPA201"/>
      <c r="LPB201"/>
      <c r="LPC201"/>
      <c r="LPD201"/>
      <c r="LPE201"/>
      <c r="LPF201"/>
      <c r="LPG201"/>
      <c r="LPH201"/>
      <c r="LPI201"/>
      <c r="LPJ201"/>
      <c r="LPK201"/>
      <c r="LPL201"/>
      <c r="LPM201"/>
      <c r="LPN201"/>
      <c r="LPO201"/>
      <c r="LPP201"/>
      <c r="LPQ201"/>
      <c r="LPR201"/>
      <c r="LPS201"/>
      <c r="LPT201"/>
      <c r="LPU201"/>
      <c r="LPV201"/>
      <c r="LPW201"/>
      <c r="LPX201"/>
      <c r="LPY201"/>
      <c r="LPZ201"/>
      <c r="LQA201"/>
      <c r="LQB201"/>
      <c r="LQC201"/>
      <c r="LQD201"/>
      <c r="LQE201"/>
      <c r="LQF201"/>
      <c r="LQG201"/>
      <c r="LQH201"/>
      <c r="LQI201"/>
      <c r="LQJ201"/>
      <c r="LQK201"/>
      <c r="LQL201"/>
      <c r="LQM201"/>
      <c r="LQN201"/>
      <c r="LQO201"/>
      <c r="LQP201"/>
      <c r="LQQ201"/>
      <c r="LQR201"/>
      <c r="LQS201"/>
      <c r="LQT201"/>
      <c r="LQU201"/>
      <c r="LQV201"/>
      <c r="LQW201"/>
      <c r="LQX201"/>
      <c r="LQY201"/>
      <c r="LQZ201"/>
      <c r="LRA201"/>
      <c r="LRB201"/>
      <c r="LRC201"/>
      <c r="LRD201"/>
      <c r="LRE201"/>
      <c r="LRF201"/>
      <c r="LRG201"/>
      <c r="LRH201"/>
      <c r="LRI201"/>
      <c r="LRJ201"/>
      <c r="LRK201"/>
      <c r="LRL201"/>
      <c r="LRM201"/>
      <c r="LRN201"/>
      <c r="LRO201"/>
      <c r="LRP201"/>
      <c r="LRQ201"/>
      <c r="LRR201"/>
      <c r="LRS201"/>
      <c r="LRT201"/>
      <c r="LRU201"/>
      <c r="LRV201"/>
      <c r="LRW201"/>
      <c r="LRX201"/>
      <c r="LRY201"/>
      <c r="LRZ201"/>
      <c r="LSA201"/>
      <c r="LSB201"/>
      <c r="LSC201"/>
      <c r="LSD201"/>
      <c r="LSE201"/>
      <c r="LSF201"/>
      <c r="LSG201"/>
      <c r="LSH201"/>
      <c r="LSI201"/>
      <c r="LSJ201"/>
      <c r="LSK201"/>
      <c r="LSL201"/>
      <c r="LSM201"/>
      <c r="LSN201"/>
      <c r="LSO201"/>
      <c r="LSP201"/>
      <c r="LSQ201"/>
      <c r="LSR201"/>
      <c r="LSS201"/>
      <c r="LST201"/>
      <c r="LSU201"/>
      <c r="LSV201"/>
      <c r="LSW201"/>
      <c r="LSX201"/>
      <c r="LSY201"/>
      <c r="LSZ201"/>
      <c r="LTA201"/>
      <c r="LTB201"/>
      <c r="LTC201"/>
      <c r="LTD201"/>
      <c r="LTE201"/>
      <c r="LTF201"/>
      <c r="LTG201"/>
      <c r="LTH201"/>
      <c r="LTI201"/>
      <c r="LTJ201"/>
      <c r="LTK201"/>
      <c r="LTL201"/>
      <c r="LTM201"/>
      <c r="LTN201"/>
      <c r="LTO201"/>
      <c r="LTP201"/>
      <c r="LTQ201"/>
      <c r="LTR201"/>
      <c r="LTS201"/>
      <c r="LTT201"/>
      <c r="LTU201"/>
      <c r="LTV201"/>
      <c r="LTW201"/>
      <c r="LTX201"/>
      <c r="LTY201"/>
      <c r="LTZ201"/>
      <c r="LUA201"/>
      <c r="LUB201"/>
      <c r="LUC201"/>
      <c r="LUD201"/>
      <c r="LUE201"/>
      <c r="LUF201"/>
      <c r="LUG201"/>
      <c r="LUH201"/>
      <c r="LUI201"/>
      <c r="LUJ201"/>
      <c r="LUK201"/>
      <c r="LUL201"/>
      <c r="LUM201"/>
      <c r="LUN201"/>
      <c r="LUO201"/>
      <c r="LUP201"/>
      <c r="LUQ201"/>
      <c r="LUR201"/>
      <c r="LUS201"/>
      <c r="LUT201"/>
      <c r="LUU201"/>
      <c r="LUV201"/>
      <c r="LUW201"/>
      <c r="LUX201"/>
      <c r="LUY201"/>
      <c r="LUZ201"/>
      <c r="LVA201"/>
      <c r="LVB201"/>
      <c r="LVC201"/>
      <c r="LVD201"/>
      <c r="LVE201"/>
      <c r="LVF201"/>
      <c r="LVG201"/>
      <c r="LVH201"/>
      <c r="LVI201"/>
      <c r="LVJ201"/>
      <c r="LVK201"/>
      <c r="LVL201"/>
      <c r="LVM201"/>
      <c r="LVN201"/>
      <c r="LVO201"/>
      <c r="LVP201"/>
      <c r="LVQ201"/>
      <c r="LVR201"/>
      <c r="LVS201"/>
      <c r="LVT201"/>
      <c r="LVU201"/>
      <c r="LVV201"/>
      <c r="LVW201"/>
      <c r="LVX201"/>
      <c r="LVY201"/>
      <c r="LVZ201"/>
      <c r="LWA201"/>
      <c r="LWB201"/>
      <c r="LWC201"/>
      <c r="LWD201"/>
      <c r="LWE201"/>
      <c r="LWF201"/>
      <c r="LWG201"/>
      <c r="LWH201"/>
      <c r="LWI201"/>
      <c r="LWJ201"/>
      <c r="LWK201"/>
      <c r="LWL201"/>
      <c r="LWM201"/>
      <c r="LWN201"/>
      <c r="LWO201"/>
      <c r="LWP201"/>
      <c r="LWQ201"/>
      <c r="LWR201"/>
      <c r="LWS201"/>
      <c r="LWT201"/>
      <c r="LWU201"/>
      <c r="LWV201"/>
      <c r="LWW201"/>
      <c r="LWX201"/>
      <c r="LWY201"/>
      <c r="LWZ201"/>
      <c r="LXA201"/>
      <c r="LXB201"/>
      <c r="LXC201"/>
      <c r="LXD201"/>
      <c r="LXE201"/>
      <c r="LXF201"/>
      <c r="LXG201"/>
      <c r="LXH201"/>
      <c r="LXI201"/>
      <c r="LXJ201"/>
      <c r="LXK201"/>
      <c r="LXL201"/>
      <c r="LXM201"/>
      <c r="LXN201"/>
      <c r="LXO201"/>
      <c r="LXP201"/>
      <c r="LXQ201"/>
      <c r="LXR201"/>
      <c r="LXS201"/>
      <c r="LXT201"/>
      <c r="LXU201"/>
      <c r="LXV201"/>
      <c r="LXW201"/>
      <c r="LXX201"/>
      <c r="LXY201"/>
      <c r="LXZ201"/>
      <c r="LYA201"/>
      <c r="LYB201"/>
      <c r="LYC201"/>
      <c r="LYD201"/>
      <c r="LYE201"/>
      <c r="LYF201"/>
      <c r="LYG201"/>
      <c r="LYH201"/>
      <c r="LYI201"/>
      <c r="LYJ201"/>
      <c r="LYK201"/>
      <c r="LYL201"/>
      <c r="LYM201"/>
      <c r="LYN201"/>
      <c r="LYO201"/>
      <c r="LYP201"/>
      <c r="LYQ201"/>
      <c r="LYR201"/>
      <c r="LYS201"/>
      <c r="LYT201"/>
      <c r="LYU201"/>
      <c r="LYV201"/>
      <c r="LYW201"/>
      <c r="LYX201"/>
      <c r="LYY201"/>
      <c r="LYZ201"/>
      <c r="LZA201"/>
      <c r="LZB201"/>
      <c r="LZC201"/>
      <c r="LZD201"/>
      <c r="LZE201"/>
      <c r="LZF201"/>
      <c r="LZG201"/>
      <c r="LZH201"/>
      <c r="LZI201"/>
      <c r="LZJ201"/>
      <c r="LZK201"/>
      <c r="LZL201"/>
      <c r="LZM201"/>
      <c r="LZN201"/>
      <c r="LZO201"/>
      <c r="LZP201"/>
      <c r="LZQ201"/>
      <c r="LZR201"/>
      <c r="LZS201"/>
      <c r="LZT201"/>
      <c r="LZU201"/>
      <c r="LZV201"/>
      <c r="LZW201"/>
      <c r="LZX201"/>
      <c r="LZY201"/>
      <c r="LZZ201"/>
      <c r="MAA201"/>
      <c r="MAB201"/>
      <c r="MAC201"/>
      <c r="MAD201"/>
      <c r="MAE201"/>
      <c r="MAF201"/>
      <c r="MAG201"/>
      <c r="MAH201"/>
      <c r="MAI201"/>
      <c r="MAJ201"/>
      <c r="MAK201"/>
      <c r="MAL201"/>
      <c r="MAM201"/>
      <c r="MAN201"/>
      <c r="MAO201"/>
      <c r="MAP201"/>
      <c r="MAQ201"/>
      <c r="MAR201"/>
      <c r="MAS201"/>
      <c r="MAT201"/>
      <c r="MAU201"/>
      <c r="MAV201"/>
      <c r="MAW201"/>
      <c r="MAX201"/>
      <c r="MAY201"/>
      <c r="MAZ201"/>
      <c r="MBA201"/>
      <c r="MBB201"/>
      <c r="MBC201"/>
      <c r="MBD201"/>
      <c r="MBE201"/>
      <c r="MBF201"/>
      <c r="MBG201"/>
      <c r="MBH201"/>
      <c r="MBI201"/>
      <c r="MBJ201"/>
      <c r="MBK201"/>
      <c r="MBL201"/>
      <c r="MBM201"/>
      <c r="MBN201"/>
      <c r="MBO201"/>
      <c r="MBP201"/>
      <c r="MBQ201"/>
      <c r="MBR201"/>
      <c r="MBS201"/>
      <c r="MBT201"/>
      <c r="MBU201"/>
      <c r="MBV201"/>
      <c r="MBW201"/>
      <c r="MBX201"/>
      <c r="MBY201"/>
      <c r="MBZ201"/>
      <c r="MCA201"/>
      <c r="MCB201"/>
      <c r="MCC201"/>
      <c r="MCD201"/>
      <c r="MCE201"/>
      <c r="MCF201"/>
      <c r="MCG201"/>
      <c r="MCH201"/>
      <c r="MCI201"/>
      <c r="MCJ201"/>
      <c r="MCK201"/>
      <c r="MCL201"/>
      <c r="MCM201"/>
      <c r="MCN201"/>
      <c r="MCO201"/>
      <c r="MCP201"/>
      <c r="MCQ201"/>
      <c r="MCR201"/>
      <c r="MCS201"/>
      <c r="MCT201"/>
      <c r="MCU201"/>
      <c r="MCV201"/>
      <c r="MCW201"/>
      <c r="MCX201"/>
      <c r="MCY201"/>
      <c r="MCZ201"/>
      <c r="MDA201"/>
      <c r="MDB201"/>
      <c r="MDC201"/>
      <c r="MDD201"/>
      <c r="MDE201"/>
      <c r="MDF201"/>
      <c r="MDG201"/>
      <c r="MDH201"/>
      <c r="MDI201"/>
      <c r="MDJ201"/>
      <c r="MDK201"/>
      <c r="MDL201"/>
      <c r="MDM201"/>
      <c r="MDN201"/>
      <c r="MDO201"/>
      <c r="MDP201"/>
      <c r="MDQ201"/>
      <c r="MDR201"/>
      <c r="MDS201"/>
      <c r="MDT201"/>
      <c r="MDU201"/>
      <c r="MDV201"/>
      <c r="MDW201"/>
      <c r="MDX201"/>
      <c r="MDY201"/>
      <c r="MDZ201"/>
      <c r="MEA201"/>
      <c r="MEB201"/>
      <c r="MEC201"/>
      <c r="MED201"/>
      <c r="MEE201"/>
      <c r="MEF201"/>
      <c r="MEG201"/>
      <c r="MEH201"/>
      <c r="MEI201"/>
      <c r="MEJ201"/>
      <c r="MEK201"/>
      <c r="MEL201"/>
      <c r="MEM201"/>
      <c r="MEN201"/>
      <c r="MEO201"/>
      <c r="MEP201"/>
      <c r="MEQ201"/>
      <c r="MER201"/>
      <c r="MES201"/>
      <c r="MET201"/>
      <c r="MEU201"/>
      <c r="MEV201"/>
      <c r="MEW201"/>
      <c r="MEX201"/>
      <c r="MEY201"/>
      <c r="MEZ201"/>
      <c r="MFA201"/>
      <c r="MFB201"/>
      <c r="MFC201"/>
      <c r="MFD201"/>
      <c r="MFE201"/>
      <c r="MFF201"/>
      <c r="MFG201"/>
      <c r="MFH201"/>
      <c r="MFI201"/>
      <c r="MFJ201"/>
      <c r="MFK201"/>
      <c r="MFL201"/>
      <c r="MFM201"/>
      <c r="MFN201"/>
      <c r="MFO201"/>
      <c r="MFP201"/>
      <c r="MFQ201"/>
      <c r="MFR201"/>
      <c r="MFS201"/>
      <c r="MFT201"/>
      <c r="MFU201"/>
      <c r="MFV201"/>
      <c r="MFW201"/>
      <c r="MFX201"/>
      <c r="MFY201"/>
      <c r="MFZ201"/>
      <c r="MGA201"/>
      <c r="MGB201"/>
      <c r="MGC201"/>
      <c r="MGD201"/>
      <c r="MGE201"/>
      <c r="MGF201"/>
      <c r="MGG201"/>
      <c r="MGH201"/>
      <c r="MGI201"/>
      <c r="MGJ201"/>
      <c r="MGK201"/>
      <c r="MGL201"/>
      <c r="MGM201"/>
      <c r="MGN201"/>
      <c r="MGO201"/>
      <c r="MGP201"/>
      <c r="MGQ201"/>
      <c r="MGR201"/>
      <c r="MGS201"/>
      <c r="MGT201"/>
      <c r="MGU201"/>
      <c r="MGV201"/>
      <c r="MGW201"/>
      <c r="MGX201"/>
      <c r="MGY201"/>
      <c r="MGZ201"/>
      <c r="MHA201"/>
      <c r="MHB201"/>
      <c r="MHC201"/>
      <c r="MHD201"/>
      <c r="MHE201"/>
      <c r="MHF201"/>
      <c r="MHG201"/>
      <c r="MHH201"/>
      <c r="MHI201"/>
      <c r="MHJ201"/>
      <c r="MHK201"/>
      <c r="MHL201"/>
      <c r="MHM201"/>
      <c r="MHN201"/>
      <c r="MHO201"/>
      <c r="MHP201"/>
      <c r="MHQ201"/>
      <c r="MHR201"/>
      <c r="MHS201"/>
      <c r="MHT201"/>
      <c r="MHU201"/>
      <c r="MHV201"/>
      <c r="MHW201"/>
      <c r="MHX201"/>
      <c r="MHY201"/>
      <c r="MHZ201"/>
      <c r="MIA201"/>
      <c r="MIB201"/>
      <c r="MIC201"/>
      <c r="MID201"/>
      <c r="MIE201"/>
      <c r="MIF201"/>
      <c r="MIG201"/>
      <c r="MIH201"/>
      <c r="MII201"/>
      <c r="MIJ201"/>
      <c r="MIK201"/>
      <c r="MIL201"/>
      <c r="MIM201"/>
      <c r="MIN201"/>
      <c r="MIO201"/>
      <c r="MIP201"/>
      <c r="MIQ201"/>
      <c r="MIR201"/>
      <c r="MIS201"/>
      <c r="MIT201"/>
      <c r="MIU201"/>
      <c r="MIV201"/>
      <c r="MIW201"/>
      <c r="MIX201"/>
      <c r="MIY201"/>
      <c r="MIZ201"/>
      <c r="MJA201"/>
      <c r="MJB201"/>
      <c r="MJC201"/>
      <c r="MJD201"/>
      <c r="MJE201"/>
      <c r="MJF201"/>
      <c r="MJG201"/>
      <c r="MJH201"/>
      <c r="MJI201"/>
      <c r="MJJ201"/>
      <c r="MJK201"/>
      <c r="MJL201"/>
      <c r="MJM201"/>
      <c r="MJN201"/>
      <c r="MJO201"/>
      <c r="MJP201"/>
      <c r="MJQ201"/>
      <c r="MJR201"/>
      <c r="MJS201"/>
      <c r="MJT201"/>
      <c r="MJU201"/>
      <c r="MJV201"/>
      <c r="MJW201"/>
      <c r="MJX201"/>
      <c r="MJY201"/>
      <c r="MJZ201"/>
      <c r="MKA201"/>
      <c r="MKB201"/>
      <c r="MKC201"/>
      <c r="MKD201"/>
      <c r="MKE201"/>
      <c r="MKF201"/>
      <c r="MKG201"/>
      <c r="MKH201"/>
      <c r="MKI201"/>
      <c r="MKJ201"/>
      <c r="MKK201"/>
      <c r="MKL201"/>
      <c r="MKM201"/>
      <c r="MKN201"/>
      <c r="MKO201"/>
      <c r="MKP201"/>
      <c r="MKQ201"/>
      <c r="MKR201"/>
      <c r="MKS201"/>
      <c r="MKT201"/>
      <c r="MKU201"/>
      <c r="MKV201"/>
      <c r="MKW201"/>
      <c r="MKX201"/>
      <c r="MKY201"/>
      <c r="MKZ201"/>
      <c r="MLA201"/>
      <c r="MLB201"/>
      <c r="MLC201"/>
      <c r="MLD201"/>
      <c r="MLE201"/>
      <c r="MLF201"/>
      <c r="MLG201"/>
      <c r="MLH201"/>
      <c r="MLI201"/>
      <c r="MLJ201"/>
      <c r="MLK201"/>
      <c r="MLL201"/>
      <c r="MLM201"/>
      <c r="MLN201"/>
      <c r="MLO201"/>
      <c r="MLP201"/>
      <c r="MLQ201"/>
      <c r="MLR201"/>
      <c r="MLS201"/>
      <c r="MLT201"/>
      <c r="MLU201"/>
      <c r="MLV201"/>
      <c r="MLW201"/>
      <c r="MLX201"/>
      <c r="MLY201"/>
      <c r="MLZ201"/>
      <c r="MMA201"/>
      <c r="MMB201"/>
      <c r="MMC201"/>
      <c r="MMD201"/>
      <c r="MME201"/>
      <c r="MMF201"/>
      <c r="MMG201"/>
      <c r="MMH201"/>
      <c r="MMI201"/>
      <c r="MMJ201"/>
      <c r="MMK201"/>
      <c r="MML201"/>
      <c r="MMM201"/>
      <c r="MMN201"/>
      <c r="MMO201"/>
      <c r="MMP201"/>
      <c r="MMQ201"/>
      <c r="MMR201"/>
      <c r="MMS201"/>
      <c r="MMT201"/>
      <c r="MMU201"/>
      <c r="MMV201"/>
      <c r="MMW201"/>
      <c r="MMX201"/>
      <c r="MMY201"/>
      <c r="MMZ201"/>
      <c r="MNA201"/>
      <c r="MNB201"/>
      <c r="MNC201"/>
      <c r="MND201"/>
      <c r="MNE201"/>
      <c r="MNF201"/>
      <c r="MNG201"/>
      <c r="MNH201"/>
      <c r="MNI201"/>
      <c r="MNJ201"/>
      <c r="MNK201"/>
      <c r="MNL201"/>
      <c r="MNM201"/>
      <c r="MNN201"/>
      <c r="MNO201"/>
      <c r="MNP201"/>
      <c r="MNQ201"/>
      <c r="MNR201"/>
      <c r="MNS201"/>
      <c r="MNT201"/>
      <c r="MNU201"/>
      <c r="MNV201"/>
      <c r="MNW201"/>
      <c r="MNX201"/>
      <c r="MNY201"/>
      <c r="MNZ201"/>
      <c r="MOA201"/>
      <c r="MOB201"/>
      <c r="MOC201"/>
      <c r="MOD201"/>
      <c r="MOE201"/>
      <c r="MOF201"/>
      <c r="MOG201"/>
      <c r="MOH201"/>
      <c r="MOI201"/>
      <c r="MOJ201"/>
      <c r="MOK201"/>
      <c r="MOL201"/>
      <c r="MOM201"/>
      <c r="MON201"/>
      <c r="MOO201"/>
      <c r="MOP201"/>
      <c r="MOQ201"/>
      <c r="MOR201"/>
      <c r="MOS201"/>
      <c r="MOT201"/>
      <c r="MOU201"/>
      <c r="MOV201"/>
      <c r="MOW201"/>
      <c r="MOX201"/>
      <c r="MOY201"/>
      <c r="MOZ201"/>
      <c r="MPA201"/>
      <c r="MPB201"/>
      <c r="MPC201"/>
      <c r="MPD201"/>
      <c r="MPE201"/>
      <c r="MPF201"/>
      <c r="MPG201"/>
      <c r="MPH201"/>
      <c r="MPI201"/>
      <c r="MPJ201"/>
      <c r="MPK201"/>
      <c r="MPL201"/>
      <c r="MPM201"/>
      <c r="MPN201"/>
      <c r="MPO201"/>
      <c r="MPP201"/>
      <c r="MPQ201"/>
      <c r="MPR201"/>
      <c r="MPS201"/>
      <c r="MPT201"/>
      <c r="MPU201"/>
      <c r="MPV201"/>
      <c r="MPW201"/>
      <c r="MPX201"/>
      <c r="MPY201"/>
      <c r="MPZ201"/>
      <c r="MQA201"/>
      <c r="MQB201"/>
      <c r="MQC201"/>
      <c r="MQD201"/>
      <c r="MQE201"/>
      <c r="MQF201"/>
      <c r="MQG201"/>
      <c r="MQH201"/>
      <c r="MQI201"/>
      <c r="MQJ201"/>
      <c r="MQK201"/>
      <c r="MQL201"/>
      <c r="MQM201"/>
      <c r="MQN201"/>
      <c r="MQO201"/>
      <c r="MQP201"/>
      <c r="MQQ201"/>
      <c r="MQR201"/>
      <c r="MQS201"/>
      <c r="MQT201"/>
      <c r="MQU201"/>
      <c r="MQV201"/>
      <c r="MQW201"/>
      <c r="MQX201"/>
      <c r="MQY201"/>
      <c r="MQZ201"/>
      <c r="MRA201"/>
      <c r="MRB201"/>
      <c r="MRC201"/>
      <c r="MRD201"/>
      <c r="MRE201"/>
      <c r="MRF201"/>
      <c r="MRG201"/>
      <c r="MRH201"/>
      <c r="MRI201"/>
      <c r="MRJ201"/>
      <c r="MRK201"/>
      <c r="MRL201"/>
      <c r="MRM201"/>
      <c r="MRN201"/>
      <c r="MRO201"/>
      <c r="MRP201"/>
      <c r="MRQ201"/>
      <c r="MRR201"/>
      <c r="MRS201"/>
      <c r="MRT201"/>
      <c r="MRU201"/>
      <c r="MRV201"/>
      <c r="MRW201"/>
      <c r="MRX201"/>
      <c r="MRY201"/>
      <c r="MRZ201"/>
      <c r="MSA201"/>
      <c r="MSB201"/>
      <c r="MSC201"/>
      <c r="MSD201"/>
      <c r="MSE201"/>
      <c r="MSF201"/>
      <c r="MSG201"/>
      <c r="MSH201"/>
      <c r="MSI201"/>
      <c r="MSJ201"/>
      <c r="MSK201"/>
      <c r="MSL201"/>
      <c r="MSM201"/>
      <c r="MSN201"/>
      <c r="MSO201"/>
      <c r="MSP201"/>
      <c r="MSQ201"/>
      <c r="MSR201"/>
      <c r="MSS201"/>
      <c r="MST201"/>
      <c r="MSU201"/>
      <c r="MSV201"/>
      <c r="MSW201"/>
      <c r="MSX201"/>
      <c r="MSY201"/>
      <c r="MSZ201"/>
      <c r="MTA201"/>
      <c r="MTB201"/>
      <c r="MTC201"/>
      <c r="MTD201"/>
      <c r="MTE201"/>
      <c r="MTF201"/>
      <c r="MTG201"/>
      <c r="MTH201"/>
      <c r="MTI201"/>
      <c r="MTJ201"/>
      <c r="MTK201"/>
      <c r="MTL201"/>
      <c r="MTM201"/>
      <c r="MTN201"/>
      <c r="MTO201"/>
      <c r="MTP201"/>
      <c r="MTQ201"/>
      <c r="MTR201"/>
      <c r="MTS201"/>
      <c r="MTT201"/>
      <c r="MTU201"/>
      <c r="MTV201"/>
      <c r="MTW201"/>
      <c r="MTX201"/>
      <c r="MTY201"/>
      <c r="MTZ201"/>
      <c r="MUA201"/>
      <c r="MUB201"/>
      <c r="MUC201"/>
      <c r="MUD201"/>
      <c r="MUE201"/>
      <c r="MUF201"/>
      <c r="MUG201"/>
      <c r="MUH201"/>
      <c r="MUI201"/>
      <c r="MUJ201"/>
      <c r="MUK201"/>
      <c r="MUL201"/>
      <c r="MUM201"/>
      <c r="MUN201"/>
      <c r="MUO201"/>
      <c r="MUP201"/>
      <c r="MUQ201"/>
      <c r="MUR201"/>
      <c r="MUS201"/>
      <c r="MUT201"/>
      <c r="MUU201"/>
      <c r="MUV201"/>
      <c r="MUW201"/>
      <c r="MUX201"/>
      <c r="MUY201"/>
      <c r="MUZ201"/>
      <c r="MVA201"/>
      <c r="MVB201"/>
      <c r="MVC201"/>
      <c r="MVD201"/>
      <c r="MVE201"/>
      <c r="MVF201"/>
      <c r="MVG201"/>
      <c r="MVH201"/>
      <c r="MVI201"/>
      <c r="MVJ201"/>
      <c r="MVK201"/>
      <c r="MVL201"/>
      <c r="MVM201"/>
      <c r="MVN201"/>
      <c r="MVO201"/>
      <c r="MVP201"/>
      <c r="MVQ201"/>
      <c r="MVR201"/>
      <c r="MVS201"/>
      <c r="MVT201"/>
      <c r="MVU201"/>
      <c r="MVV201"/>
      <c r="MVW201"/>
      <c r="MVX201"/>
      <c r="MVY201"/>
      <c r="MVZ201"/>
      <c r="MWA201"/>
      <c r="MWB201"/>
      <c r="MWC201"/>
      <c r="MWD201"/>
      <c r="MWE201"/>
      <c r="MWF201"/>
      <c r="MWG201"/>
      <c r="MWH201"/>
      <c r="MWI201"/>
      <c r="MWJ201"/>
      <c r="MWK201"/>
      <c r="MWL201"/>
      <c r="MWM201"/>
      <c r="MWN201"/>
      <c r="MWO201"/>
      <c r="MWP201"/>
      <c r="MWQ201"/>
      <c r="MWR201"/>
      <c r="MWS201"/>
      <c r="MWT201"/>
      <c r="MWU201"/>
      <c r="MWV201"/>
      <c r="MWW201"/>
      <c r="MWX201"/>
      <c r="MWY201"/>
      <c r="MWZ201"/>
      <c r="MXA201"/>
      <c r="MXB201"/>
      <c r="MXC201"/>
      <c r="MXD201"/>
      <c r="MXE201"/>
      <c r="MXF201"/>
      <c r="MXG201"/>
      <c r="MXH201"/>
      <c r="MXI201"/>
      <c r="MXJ201"/>
      <c r="MXK201"/>
      <c r="MXL201"/>
      <c r="MXM201"/>
      <c r="MXN201"/>
      <c r="MXO201"/>
      <c r="MXP201"/>
      <c r="MXQ201"/>
      <c r="MXR201"/>
      <c r="MXS201"/>
      <c r="MXT201"/>
      <c r="MXU201"/>
      <c r="MXV201"/>
      <c r="MXW201"/>
      <c r="MXX201"/>
      <c r="MXY201"/>
      <c r="MXZ201"/>
      <c r="MYA201"/>
      <c r="MYB201"/>
      <c r="MYC201"/>
      <c r="MYD201"/>
      <c r="MYE201"/>
      <c r="MYF201"/>
      <c r="MYG201"/>
      <c r="MYH201"/>
      <c r="MYI201"/>
      <c r="MYJ201"/>
      <c r="MYK201"/>
      <c r="MYL201"/>
      <c r="MYM201"/>
      <c r="MYN201"/>
      <c r="MYO201"/>
      <c r="MYP201"/>
      <c r="MYQ201"/>
      <c r="MYR201"/>
      <c r="MYS201"/>
      <c r="MYT201"/>
      <c r="MYU201"/>
      <c r="MYV201"/>
      <c r="MYW201"/>
      <c r="MYX201"/>
      <c r="MYY201"/>
      <c r="MYZ201"/>
      <c r="MZA201"/>
      <c r="MZB201"/>
      <c r="MZC201"/>
      <c r="MZD201"/>
      <c r="MZE201"/>
      <c r="MZF201"/>
      <c r="MZG201"/>
      <c r="MZH201"/>
      <c r="MZI201"/>
      <c r="MZJ201"/>
      <c r="MZK201"/>
      <c r="MZL201"/>
      <c r="MZM201"/>
      <c r="MZN201"/>
      <c r="MZO201"/>
      <c r="MZP201"/>
      <c r="MZQ201"/>
      <c r="MZR201"/>
      <c r="MZS201"/>
      <c r="MZT201"/>
      <c r="MZU201"/>
      <c r="MZV201"/>
      <c r="MZW201"/>
      <c r="MZX201"/>
      <c r="MZY201"/>
      <c r="MZZ201"/>
      <c r="NAA201"/>
      <c r="NAB201"/>
      <c r="NAC201"/>
      <c r="NAD201"/>
      <c r="NAE201"/>
      <c r="NAF201"/>
      <c r="NAG201"/>
      <c r="NAH201"/>
      <c r="NAI201"/>
      <c r="NAJ201"/>
      <c r="NAK201"/>
      <c r="NAL201"/>
      <c r="NAM201"/>
      <c r="NAN201"/>
      <c r="NAO201"/>
      <c r="NAP201"/>
      <c r="NAQ201"/>
      <c r="NAR201"/>
      <c r="NAS201"/>
      <c r="NAT201"/>
      <c r="NAU201"/>
      <c r="NAV201"/>
      <c r="NAW201"/>
      <c r="NAX201"/>
      <c r="NAY201"/>
      <c r="NAZ201"/>
      <c r="NBA201"/>
      <c r="NBB201"/>
      <c r="NBC201"/>
      <c r="NBD201"/>
      <c r="NBE201"/>
      <c r="NBF201"/>
      <c r="NBG201"/>
      <c r="NBH201"/>
      <c r="NBI201"/>
      <c r="NBJ201"/>
      <c r="NBK201"/>
      <c r="NBL201"/>
      <c r="NBM201"/>
      <c r="NBN201"/>
      <c r="NBO201"/>
      <c r="NBP201"/>
      <c r="NBQ201"/>
      <c r="NBR201"/>
      <c r="NBS201"/>
      <c r="NBT201"/>
      <c r="NBU201"/>
      <c r="NBV201"/>
      <c r="NBW201"/>
      <c r="NBX201"/>
      <c r="NBY201"/>
      <c r="NBZ201"/>
      <c r="NCA201"/>
      <c r="NCB201"/>
      <c r="NCC201"/>
      <c r="NCD201"/>
      <c r="NCE201"/>
      <c r="NCF201"/>
      <c r="NCG201"/>
      <c r="NCH201"/>
      <c r="NCI201"/>
      <c r="NCJ201"/>
      <c r="NCK201"/>
      <c r="NCL201"/>
      <c r="NCM201"/>
      <c r="NCN201"/>
      <c r="NCO201"/>
      <c r="NCP201"/>
      <c r="NCQ201"/>
      <c r="NCR201"/>
      <c r="NCS201"/>
      <c r="NCT201"/>
      <c r="NCU201"/>
      <c r="NCV201"/>
      <c r="NCW201"/>
      <c r="NCX201"/>
      <c r="NCY201"/>
      <c r="NCZ201"/>
      <c r="NDA201"/>
      <c r="NDB201"/>
      <c r="NDC201"/>
      <c r="NDD201"/>
      <c r="NDE201"/>
      <c r="NDF201"/>
      <c r="NDG201"/>
      <c r="NDH201"/>
      <c r="NDI201"/>
      <c r="NDJ201"/>
      <c r="NDK201"/>
      <c r="NDL201"/>
      <c r="NDM201"/>
      <c r="NDN201"/>
      <c r="NDO201"/>
      <c r="NDP201"/>
      <c r="NDQ201"/>
      <c r="NDR201"/>
      <c r="NDS201"/>
      <c r="NDT201"/>
      <c r="NDU201"/>
      <c r="NDV201"/>
      <c r="NDW201"/>
      <c r="NDX201"/>
      <c r="NDY201"/>
      <c r="NDZ201"/>
      <c r="NEA201"/>
      <c r="NEB201"/>
      <c r="NEC201"/>
      <c r="NED201"/>
      <c r="NEE201"/>
      <c r="NEF201"/>
      <c r="NEG201"/>
      <c r="NEH201"/>
      <c r="NEI201"/>
      <c r="NEJ201"/>
      <c r="NEK201"/>
      <c r="NEL201"/>
      <c r="NEM201"/>
      <c r="NEN201"/>
      <c r="NEO201"/>
      <c r="NEP201"/>
      <c r="NEQ201"/>
      <c r="NER201"/>
      <c r="NES201"/>
      <c r="NET201"/>
      <c r="NEU201"/>
      <c r="NEV201"/>
      <c r="NEW201"/>
      <c r="NEX201"/>
      <c r="NEY201"/>
      <c r="NEZ201"/>
      <c r="NFA201"/>
      <c r="NFB201"/>
      <c r="NFC201"/>
      <c r="NFD201"/>
      <c r="NFE201"/>
      <c r="NFF201"/>
      <c r="NFG201"/>
      <c r="NFH201"/>
      <c r="NFI201"/>
      <c r="NFJ201"/>
      <c r="NFK201"/>
      <c r="NFL201"/>
      <c r="NFM201"/>
      <c r="NFN201"/>
      <c r="NFO201"/>
      <c r="NFP201"/>
      <c r="NFQ201"/>
      <c r="NFR201"/>
      <c r="NFS201"/>
      <c r="NFT201"/>
      <c r="NFU201"/>
      <c r="NFV201"/>
      <c r="NFW201"/>
      <c r="NFX201"/>
      <c r="NFY201"/>
      <c r="NFZ201"/>
      <c r="NGA201"/>
      <c r="NGB201"/>
      <c r="NGC201"/>
      <c r="NGD201"/>
      <c r="NGE201"/>
      <c r="NGF201"/>
      <c r="NGG201"/>
      <c r="NGH201"/>
      <c r="NGI201"/>
      <c r="NGJ201"/>
      <c r="NGK201"/>
      <c r="NGL201"/>
      <c r="NGM201"/>
      <c r="NGN201"/>
      <c r="NGO201"/>
      <c r="NGP201"/>
      <c r="NGQ201"/>
      <c r="NGR201"/>
      <c r="NGS201"/>
      <c r="NGT201"/>
      <c r="NGU201"/>
      <c r="NGV201"/>
      <c r="NGW201"/>
      <c r="NGX201"/>
      <c r="NGY201"/>
      <c r="NGZ201"/>
      <c r="NHA201"/>
      <c r="NHB201"/>
      <c r="NHC201"/>
      <c r="NHD201"/>
      <c r="NHE201"/>
      <c r="NHF201"/>
      <c r="NHG201"/>
      <c r="NHH201"/>
      <c r="NHI201"/>
      <c r="NHJ201"/>
      <c r="NHK201"/>
      <c r="NHL201"/>
      <c r="NHM201"/>
      <c r="NHN201"/>
      <c r="NHO201"/>
      <c r="NHP201"/>
      <c r="NHQ201"/>
      <c r="NHR201"/>
      <c r="NHS201"/>
      <c r="NHT201"/>
      <c r="NHU201"/>
      <c r="NHV201"/>
      <c r="NHW201"/>
      <c r="NHX201"/>
      <c r="NHY201"/>
      <c r="NHZ201"/>
      <c r="NIA201"/>
      <c r="NIB201"/>
      <c r="NIC201"/>
      <c r="NID201"/>
      <c r="NIE201"/>
      <c r="NIF201"/>
      <c r="NIG201"/>
      <c r="NIH201"/>
      <c r="NII201"/>
      <c r="NIJ201"/>
      <c r="NIK201"/>
      <c r="NIL201"/>
      <c r="NIM201"/>
      <c r="NIN201"/>
      <c r="NIO201"/>
      <c r="NIP201"/>
      <c r="NIQ201"/>
      <c r="NIR201"/>
      <c r="NIS201"/>
      <c r="NIT201"/>
      <c r="NIU201"/>
      <c r="NIV201"/>
      <c r="NIW201"/>
      <c r="NIX201"/>
      <c r="NIY201"/>
      <c r="NIZ201"/>
      <c r="NJA201"/>
      <c r="NJB201"/>
      <c r="NJC201"/>
      <c r="NJD201"/>
      <c r="NJE201"/>
      <c r="NJF201"/>
      <c r="NJG201"/>
      <c r="NJH201"/>
      <c r="NJI201"/>
      <c r="NJJ201"/>
      <c r="NJK201"/>
      <c r="NJL201"/>
      <c r="NJM201"/>
      <c r="NJN201"/>
      <c r="NJO201"/>
      <c r="NJP201"/>
      <c r="NJQ201"/>
      <c r="NJR201"/>
      <c r="NJS201"/>
      <c r="NJT201"/>
      <c r="NJU201"/>
      <c r="NJV201"/>
      <c r="NJW201"/>
      <c r="NJX201"/>
      <c r="NJY201"/>
      <c r="NJZ201"/>
      <c r="NKA201"/>
      <c r="NKB201"/>
      <c r="NKC201"/>
      <c r="NKD201"/>
      <c r="NKE201"/>
      <c r="NKF201"/>
      <c r="NKG201"/>
      <c r="NKH201"/>
      <c r="NKI201"/>
      <c r="NKJ201"/>
      <c r="NKK201"/>
      <c r="NKL201"/>
      <c r="NKM201"/>
      <c r="NKN201"/>
      <c r="NKO201"/>
      <c r="NKP201"/>
      <c r="NKQ201"/>
      <c r="NKR201"/>
      <c r="NKS201"/>
      <c r="NKT201"/>
      <c r="NKU201"/>
      <c r="NKV201"/>
      <c r="NKW201"/>
      <c r="NKX201"/>
      <c r="NKY201"/>
      <c r="NKZ201"/>
      <c r="NLA201"/>
      <c r="NLB201"/>
      <c r="NLC201"/>
      <c r="NLD201"/>
      <c r="NLE201"/>
      <c r="NLF201"/>
      <c r="NLG201"/>
      <c r="NLH201"/>
      <c r="NLI201"/>
      <c r="NLJ201"/>
      <c r="NLK201"/>
      <c r="NLL201"/>
      <c r="NLM201"/>
      <c r="NLN201"/>
      <c r="NLO201"/>
      <c r="NLP201"/>
      <c r="NLQ201"/>
      <c r="NLR201"/>
      <c r="NLS201"/>
      <c r="NLT201"/>
      <c r="NLU201"/>
      <c r="NLV201"/>
      <c r="NLW201"/>
      <c r="NLX201"/>
      <c r="NLY201"/>
      <c r="NLZ201"/>
      <c r="NMA201"/>
      <c r="NMB201"/>
      <c r="NMC201"/>
      <c r="NMD201"/>
      <c r="NME201"/>
      <c r="NMF201"/>
      <c r="NMG201"/>
      <c r="NMH201"/>
      <c r="NMI201"/>
      <c r="NMJ201"/>
      <c r="NMK201"/>
      <c r="NML201"/>
      <c r="NMM201"/>
      <c r="NMN201"/>
      <c r="NMO201"/>
      <c r="NMP201"/>
      <c r="NMQ201"/>
      <c r="NMR201"/>
      <c r="NMS201"/>
      <c r="NMT201"/>
      <c r="NMU201"/>
      <c r="NMV201"/>
      <c r="NMW201"/>
      <c r="NMX201"/>
      <c r="NMY201"/>
      <c r="NMZ201"/>
      <c r="NNA201"/>
      <c r="NNB201"/>
      <c r="NNC201"/>
      <c r="NND201"/>
      <c r="NNE201"/>
      <c r="NNF201"/>
      <c r="NNG201"/>
      <c r="NNH201"/>
      <c r="NNI201"/>
      <c r="NNJ201"/>
      <c r="NNK201"/>
      <c r="NNL201"/>
      <c r="NNM201"/>
      <c r="NNN201"/>
      <c r="NNO201"/>
      <c r="NNP201"/>
      <c r="NNQ201"/>
      <c r="NNR201"/>
      <c r="NNS201"/>
      <c r="NNT201"/>
      <c r="NNU201"/>
      <c r="NNV201"/>
      <c r="NNW201"/>
      <c r="NNX201"/>
      <c r="NNY201"/>
      <c r="NNZ201"/>
      <c r="NOA201"/>
      <c r="NOB201"/>
      <c r="NOC201"/>
      <c r="NOD201"/>
      <c r="NOE201"/>
      <c r="NOF201"/>
      <c r="NOG201"/>
      <c r="NOH201"/>
      <c r="NOI201"/>
      <c r="NOJ201"/>
      <c r="NOK201"/>
      <c r="NOL201"/>
      <c r="NOM201"/>
      <c r="NON201"/>
      <c r="NOO201"/>
      <c r="NOP201"/>
      <c r="NOQ201"/>
      <c r="NOR201"/>
      <c r="NOS201"/>
      <c r="NOT201"/>
      <c r="NOU201"/>
      <c r="NOV201"/>
      <c r="NOW201"/>
      <c r="NOX201"/>
      <c r="NOY201"/>
      <c r="NOZ201"/>
      <c r="NPA201"/>
      <c r="NPB201"/>
      <c r="NPC201"/>
      <c r="NPD201"/>
      <c r="NPE201"/>
      <c r="NPF201"/>
      <c r="NPG201"/>
      <c r="NPH201"/>
      <c r="NPI201"/>
      <c r="NPJ201"/>
      <c r="NPK201"/>
      <c r="NPL201"/>
      <c r="NPM201"/>
      <c r="NPN201"/>
      <c r="NPO201"/>
      <c r="NPP201"/>
      <c r="NPQ201"/>
      <c r="NPR201"/>
      <c r="NPS201"/>
      <c r="NPT201"/>
      <c r="NPU201"/>
      <c r="NPV201"/>
      <c r="NPW201"/>
      <c r="NPX201"/>
      <c r="NPY201"/>
      <c r="NPZ201"/>
      <c r="NQA201"/>
      <c r="NQB201"/>
      <c r="NQC201"/>
      <c r="NQD201"/>
      <c r="NQE201"/>
      <c r="NQF201"/>
      <c r="NQG201"/>
      <c r="NQH201"/>
      <c r="NQI201"/>
      <c r="NQJ201"/>
      <c r="NQK201"/>
      <c r="NQL201"/>
      <c r="NQM201"/>
      <c r="NQN201"/>
      <c r="NQO201"/>
      <c r="NQP201"/>
      <c r="NQQ201"/>
      <c r="NQR201"/>
      <c r="NQS201"/>
      <c r="NQT201"/>
      <c r="NQU201"/>
      <c r="NQV201"/>
      <c r="NQW201"/>
      <c r="NQX201"/>
      <c r="NQY201"/>
      <c r="NQZ201"/>
      <c r="NRA201"/>
      <c r="NRB201"/>
      <c r="NRC201"/>
      <c r="NRD201"/>
      <c r="NRE201"/>
      <c r="NRF201"/>
      <c r="NRG201"/>
      <c r="NRH201"/>
      <c r="NRI201"/>
      <c r="NRJ201"/>
      <c r="NRK201"/>
      <c r="NRL201"/>
      <c r="NRM201"/>
      <c r="NRN201"/>
      <c r="NRO201"/>
      <c r="NRP201"/>
      <c r="NRQ201"/>
      <c r="NRR201"/>
      <c r="NRS201"/>
      <c r="NRT201"/>
      <c r="NRU201"/>
      <c r="NRV201"/>
      <c r="NRW201"/>
      <c r="NRX201"/>
      <c r="NRY201"/>
      <c r="NRZ201"/>
      <c r="NSA201"/>
      <c r="NSB201"/>
      <c r="NSC201"/>
      <c r="NSD201"/>
      <c r="NSE201"/>
      <c r="NSF201"/>
      <c r="NSG201"/>
      <c r="NSH201"/>
      <c r="NSI201"/>
      <c r="NSJ201"/>
      <c r="NSK201"/>
      <c r="NSL201"/>
      <c r="NSM201"/>
      <c r="NSN201"/>
      <c r="NSO201"/>
      <c r="NSP201"/>
      <c r="NSQ201"/>
      <c r="NSR201"/>
      <c r="NSS201"/>
      <c r="NST201"/>
      <c r="NSU201"/>
      <c r="NSV201"/>
      <c r="NSW201"/>
      <c r="NSX201"/>
      <c r="NSY201"/>
      <c r="NSZ201"/>
      <c r="NTA201"/>
      <c r="NTB201"/>
      <c r="NTC201"/>
      <c r="NTD201"/>
      <c r="NTE201"/>
      <c r="NTF201"/>
      <c r="NTG201"/>
      <c r="NTH201"/>
      <c r="NTI201"/>
      <c r="NTJ201"/>
      <c r="NTK201"/>
      <c r="NTL201"/>
      <c r="NTM201"/>
      <c r="NTN201"/>
      <c r="NTO201"/>
      <c r="NTP201"/>
      <c r="NTQ201"/>
      <c r="NTR201"/>
      <c r="NTS201"/>
      <c r="NTT201"/>
      <c r="NTU201"/>
      <c r="NTV201"/>
      <c r="NTW201"/>
      <c r="NTX201"/>
      <c r="NTY201"/>
      <c r="NTZ201"/>
      <c r="NUA201"/>
      <c r="NUB201"/>
      <c r="NUC201"/>
      <c r="NUD201"/>
      <c r="NUE201"/>
      <c r="NUF201"/>
      <c r="NUG201"/>
      <c r="NUH201"/>
      <c r="NUI201"/>
      <c r="NUJ201"/>
      <c r="NUK201"/>
      <c r="NUL201"/>
      <c r="NUM201"/>
      <c r="NUN201"/>
      <c r="NUO201"/>
      <c r="NUP201"/>
      <c r="NUQ201"/>
      <c r="NUR201"/>
      <c r="NUS201"/>
      <c r="NUT201"/>
      <c r="NUU201"/>
      <c r="NUV201"/>
      <c r="NUW201"/>
      <c r="NUX201"/>
      <c r="NUY201"/>
      <c r="NUZ201"/>
      <c r="NVA201"/>
      <c r="NVB201"/>
      <c r="NVC201"/>
      <c r="NVD201"/>
      <c r="NVE201"/>
      <c r="NVF201"/>
      <c r="NVG201"/>
      <c r="NVH201"/>
      <c r="NVI201"/>
      <c r="NVJ201"/>
      <c r="NVK201"/>
      <c r="NVL201"/>
      <c r="NVM201"/>
      <c r="NVN201"/>
      <c r="NVO201"/>
      <c r="NVP201"/>
      <c r="NVQ201"/>
      <c r="NVR201"/>
      <c r="NVS201"/>
      <c r="NVT201"/>
      <c r="NVU201"/>
      <c r="NVV201"/>
      <c r="NVW201"/>
      <c r="NVX201"/>
      <c r="NVY201"/>
      <c r="NVZ201"/>
      <c r="NWA201"/>
      <c r="NWB201"/>
      <c r="NWC201"/>
      <c r="NWD201"/>
      <c r="NWE201"/>
      <c r="NWF201"/>
      <c r="NWG201"/>
      <c r="NWH201"/>
      <c r="NWI201"/>
      <c r="NWJ201"/>
      <c r="NWK201"/>
      <c r="NWL201"/>
      <c r="NWM201"/>
      <c r="NWN201"/>
      <c r="NWO201"/>
      <c r="NWP201"/>
      <c r="NWQ201"/>
      <c r="NWR201"/>
      <c r="NWS201"/>
      <c r="NWT201"/>
      <c r="NWU201"/>
      <c r="NWV201"/>
      <c r="NWW201"/>
      <c r="NWX201"/>
      <c r="NWY201"/>
      <c r="NWZ201"/>
      <c r="NXA201"/>
      <c r="NXB201"/>
      <c r="NXC201"/>
      <c r="NXD201"/>
      <c r="NXE201"/>
      <c r="NXF201"/>
      <c r="NXG201"/>
      <c r="NXH201"/>
      <c r="NXI201"/>
      <c r="NXJ201"/>
      <c r="NXK201"/>
      <c r="NXL201"/>
      <c r="NXM201"/>
      <c r="NXN201"/>
      <c r="NXO201"/>
      <c r="NXP201"/>
      <c r="NXQ201"/>
      <c r="NXR201"/>
      <c r="NXS201"/>
      <c r="NXT201"/>
      <c r="NXU201"/>
      <c r="NXV201"/>
      <c r="NXW201"/>
      <c r="NXX201"/>
      <c r="NXY201"/>
      <c r="NXZ201"/>
      <c r="NYA201"/>
      <c r="NYB201"/>
      <c r="NYC201"/>
      <c r="NYD201"/>
      <c r="NYE201"/>
      <c r="NYF201"/>
      <c r="NYG201"/>
      <c r="NYH201"/>
      <c r="NYI201"/>
      <c r="NYJ201"/>
      <c r="NYK201"/>
      <c r="NYL201"/>
      <c r="NYM201"/>
      <c r="NYN201"/>
      <c r="NYO201"/>
      <c r="NYP201"/>
      <c r="NYQ201"/>
      <c r="NYR201"/>
      <c r="NYS201"/>
      <c r="NYT201"/>
      <c r="NYU201"/>
      <c r="NYV201"/>
      <c r="NYW201"/>
      <c r="NYX201"/>
      <c r="NYY201"/>
      <c r="NYZ201"/>
      <c r="NZA201"/>
      <c r="NZB201"/>
      <c r="NZC201"/>
      <c r="NZD201"/>
      <c r="NZE201"/>
      <c r="NZF201"/>
      <c r="NZG201"/>
      <c r="NZH201"/>
      <c r="NZI201"/>
      <c r="NZJ201"/>
      <c r="NZK201"/>
      <c r="NZL201"/>
      <c r="NZM201"/>
      <c r="NZN201"/>
      <c r="NZO201"/>
      <c r="NZP201"/>
      <c r="NZQ201"/>
      <c r="NZR201"/>
      <c r="NZS201"/>
      <c r="NZT201"/>
      <c r="NZU201"/>
      <c r="NZV201"/>
      <c r="NZW201"/>
      <c r="NZX201"/>
      <c r="NZY201"/>
      <c r="NZZ201"/>
      <c r="OAA201"/>
      <c r="OAB201"/>
      <c r="OAC201"/>
      <c r="OAD201"/>
      <c r="OAE201"/>
      <c r="OAF201"/>
      <c r="OAG201"/>
      <c r="OAH201"/>
      <c r="OAI201"/>
      <c r="OAJ201"/>
      <c r="OAK201"/>
      <c r="OAL201"/>
      <c r="OAM201"/>
      <c r="OAN201"/>
      <c r="OAO201"/>
      <c r="OAP201"/>
      <c r="OAQ201"/>
      <c r="OAR201"/>
      <c r="OAS201"/>
      <c r="OAT201"/>
      <c r="OAU201"/>
      <c r="OAV201"/>
      <c r="OAW201"/>
      <c r="OAX201"/>
      <c r="OAY201"/>
      <c r="OAZ201"/>
      <c r="OBA201"/>
      <c r="OBB201"/>
      <c r="OBC201"/>
      <c r="OBD201"/>
      <c r="OBE201"/>
      <c r="OBF201"/>
      <c r="OBG201"/>
      <c r="OBH201"/>
      <c r="OBI201"/>
      <c r="OBJ201"/>
      <c r="OBK201"/>
      <c r="OBL201"/>
      <c r="OBM201"/>
      <c r="OBN201"/>
      <c r="OBO201"/>
      <c r="OBP201"/>
      <c r="OBQ201"/>
      <c r="OBR201"/>
      <c r="OBS201"/>
      <c r="OBT201"/>
      <c r="OBU201"/>
      <c r="OBV201"/>
      <c r="OBW201"/>
      <c r="OBX201"/>
      <c r="OBY201"/>
      <c r="OBZ201"/>
      <c r="OCA201"/>
      <c r="OCB201"/>
      <c r="OCC201"/>
      <c r="OCD201"/>
      <c r="OCE201"/>
      <c r="OCF201"/>
      <c r="OCG201"/>
      <c r="OCH201"/>
      <c r="OCI201"/>
      <c r="OCJ201"/>
      <c r="OCK201"/>
      <c r="OCL201"/>
      <c r="OCM201"/>
      <c r="OCN201"/>
      <c r="OCO201"/>
      <c r="OCP201"/>
      <c r="OCQ201"/>
      <c r="OCR201"/>
      <c r="OCS201"/>
      <c r="OCT201"/>
      <c r="OCU201"/>
      <c r="OCV201"/>
      <c r="OCW201"/>
      <c r="OCX201"/>
      <c r="OCY201"/>
      <c r="OCZ201"/>
      <c r="ODA201"/>
      <c r="ODB201"/>
      <c r="ODC201"/>
      <c r="ODD201"/>
      <c r="ODE201"/>
      <c r="ODF201"/>
      <c r="ODG201"/>
      <c r="ODH201"/>
      <c r="ODI201"/>
      <c r="ODJ201"/>
      <c r="ODK201"/>
      <c r="ODL201"/>
      <c r="ODM201"/>
      <c r="ODN201"/>
      <c r="ODO201"/>
      <c r="ODP201"/>
      <c r="ODQ201"/>
      <c r="ODR201"/>
      <c r="ODS201"/>
      <c r="ODT201"/>
      <c r="ODU201"/>
      <c r="ODV201"/>
      <c r="ODW201"/>
      <c r="ODX201"/>
      <c r="ODY201"/>
      <c r="ODZ201"/>
      <c r="OEA201"/>
      <c r="OEB201"/>
      <c r="OEC201"/>
      <c r="OED201"/>
      <c r="OEE201"/>
      <c r="OEF201"/>
      <c r="OEG201"/>
      <c r="OEH201"/>
      <c r="OEI201"/>
      <c r="OEJ201"/>
      <c r="OEK201"/>
      <c r="OEL201"/>
      <c r="OEM201"/>
      <c r="OEN201"/>
      <c r="OEO201"/>
      <c r="OEP201"/>
      <c r="OEQ201"/>
      <c r="OER201"/>
      <c r="OES201"/>
      <c r="OET201"/>
      <c r="OEU201"/>
      <c r="OEV201"/>
      <c r="OEW201"/>
      <c r="OEX201"/>
      <c r="OEY201"/>
      <c r="OEZ201"/>
      <c r="OFA201"/>
      <c r="OFB201"/>
      <c r="OFC201"/>
      <c r="OFD201"/>
      <c r="OFE201"/>
      <c r="OFF201"/>
      <c r="OFG201"/>
      <c r="OFH201"/>
      <c r="OFI201"/>
      <c r="OFJ201"/>
      <c r="OFK201"/>
      <c r="OFL201"/>
      <c r="OFM201"/>
      <c r="OFN201"/>
      <c r="OFO201"/>
      <c r="OFP201"/>
      <c r="OFQ201"/>
      <c r="OFR201"/>
      <c r="OFS201"/>
      <c r="OFT201"/>
      <c r="OFU201"/>
      <c r="OFV201"/>
      <c r="OFW201"/>
      <c r="OFX201"/>
      <c r="OFY201"/>
      <c r="OFZ201"/>
      <c r="OGA201"/>
      <c r="OGB201"/>
      <c r="OGC201"/>
      <c r="OGD201"/>
      <c r="OGE201"/>
      <c r="OGF201"/>
      <c r="OGG201"/>
      <c r="OGH201"/>
      <c r="OGI201"/>
      <c r="OGJ201"/>
      <c r="OGK201"/>
      <c r="OGL201"/>
      <c r="OGM201"/>
      <c r="OGN201"/>
      <c r="OGO201"/>
      <c r="OGP201"/>
      <c r="OGQ201"/>
      <c r="OGR201"/>
      <c r="OGS201"/>
      <c r="OGT201"/>
      <c r="OGU201"/>
      <c r="OGV201"/>
      <c r="OGW201"/>
      <c r="OGX201"/>
      <c r="OGY201"/>
      <c r="OGZ201"/>
      <c r="OHA201"/>
      <c r="OHB201"/>
      <c r="OHC201"/>
      <c r="OHD201"/>
      <c r="OHE201"/>
      <c r="OHF201"/>
      <c r="OHG201"/>
      <c r="OHH201"/>
      <c r="OHI201"/>
      <c r="OHJ201"/>
      <c r="OHK201"/>
      <c r="OHL201"/>
      <c r="OHM201"/>
      <c r="OHN201"/>
      <c r="OHO201"/>
      <c r="OHP201"/>
      <c r="OHQ201"/>
      <c r="OHR201"/>
      <c r="OHS201"/>
      <c r="OHT201"/>
      <c r="OHU201"/>
      <c r="OHV201"/>
      <c r="OHW201"/>
      <c r="OHX201"/>
      <c r="OHY201"/>
      <c r="OHZ201"/>
      <c r="OIA201"/>
      <c r="OIB201"/>
      <c r="OIC201"/>
      <c r="OID201"/>
      <c r="OIE201"/>
      <c r="OIF201"/>
      <c r="OIG201"/>
      <c r="OIH201"/>
      <c r="OII201"/>
      <c r="OIJ201"/>
      <c r="OIK201"/>
      <c r="OIL201"/>
      <c r="OIM201"/>
      <c r="OIN201"/>
      <c r="OIO201"/>
      <c r="OIP201"/>
      <c r="OIQ201"/>
      <c r="OIR201"/>
      <c r="OIS201"/>
      <c r="OIT201"/>
      <c r="OIU201"/>
      <c r="OIV201"/>
      <c r="OIW201"/>
      <c r="OIX201"/>
      <c r="OIY201"/>
      <c r="OIZ201"/>
      <c r="OJA201"/>
      <c r="OJB201"/>
      <c r="OJC201"/>
      <c r="OJD201"/>
      <c r="OJE201"/>
      <c r="OJF201"/>
      <c r="OJG201"/>
      <c r="OJH201"/>
      <c r="OJI201"/>
      <c r="OJJ201"/>
      <c r="OJK201"/>
      <c r="OJL201"/>
      <c r="OJM201"/>
      <c r="OJN201"/>
      <c r="OJO201"/>
      <c r="OJP201"/>
      <c r="OJQ201"/>
      <c r="OJR201"/>
      <c r="OJS201"/>
      <c r="OJT201"/>
      <c r="OJU201"/>
      <c r="OJV201"/>
      <c r="OJW201"/>
      <c r="OJX201"/>
      <c r="OJY201"/>
      <c r="OJZ201"/>
      <c r="OKA201"/>
      <c r="OKB201"/>
      <c r="OKC201"/>
      <c r="OKD201"/>
      <c r="OKE201"/>
      <c r="OKF201"/>
      <c r="OKG201"/>
      <c r="OKH201"/>
      <c r="OKI201"/>
      <c r="OKJ201"/>
      <c r="OKK201"/>
      <c r="OKL201"/>
      <c r="OKM201"/>
      <c r="OKN201"/>
      <c r="OKO201"/>
      <c r="OKP201"/>
      <c r="OKQ201"/>
      <c r="OKR201"/>
      <c r="OKS201"/>
      <c r="OKT201"/>
      <c r="OKU201"/>
      <c r="OKV201"/>
      <c r="OKW201"/>
      <c r="OKX201"/>
      <c r="OKY201"/>
      <c r="OKZ201"/>
      <c r="OLA201"/>
      <c r="OLB201"/>
      <c r="OLC201"/>
      <c r="OLD201"/>
      <c r="OLE201"/>
      <c r="OLF201"/>
      <c r="OLG201"/>
      <c r="OLH201"/>
      <c r="OLI201"/>
      <c r="OLJ201"/>
      <c r="OLK201"/>
      <c r="OLL201"/>
      <c r="OLM201"/>
      <c r="OLN201"/>
      <c r="OLO201"/>
      <c r="OLP201"/>
      <c r="OLQ201"/>
      <c r="OLR201"/>
      <c r="OLS201"/>
      <c r="OLT201"/>
      <c r="OLU201"/>
      <c r="OLV201"/>
      <c r="OLW201"/>
      <c r="OLX201"/>
      <c r="OLY201"/>
      <c r="OLZ201"/>
      <c r="OMA201"/>
      <c r="OMB201"/>
      <c r="OMC201"/>
      <c r="OMD201"/>
      <c r="OME201"/>
      <c r="OMF201"/>
      <c r="OMG201"/>
      <c r="OMH201"/>
      <c r="OMI201"/>
      <c r="OMJ201"/>
      <c r="OMK201"/>
      <c r="OML201"/>
      <c r="OMM201"/>
      <c r="OMN201"/>
      <c r="OMO201"/>
      <c r="OMP201"/>
      <c r="OMQ201"/>
      <c r="OMR201"/>
      <c r="OMS201"/>
      <c r="OMT201"/>
      <c r="OMU201"/>
      <c r="OMV201"/>
      <c r="OMW201"/>
      <c r="OMX201"/>
      <c r="OMY201"/>
      <c r="OMZ201"/>
      <c r="ONA201"/>
      <c r="ONB201"/>
      <c r="ONC201"/>
      <c r="OND201"/>
      <c r="ONE201"/>
      <c r="ONF201"/>
      <c r="ONG201"/>
      <c r="ONH201"/>
      <c r="ONI201"/>
      <c r="ONJ201"/>
      <c r="ONK201"/>
      <c r="ONL201"/>
      <c r="ONM201"/>
      <c r="ONN201"/>
      <c r="ONO201"/>
      <c r="ONP201"/>
      <c r="ONQ201"/>
      <c r="ONR201"/>
      <c r="ONS201"/>
      <c r="ONT201"/>
      <c r="ONU201"/>
      <c r="ONV201"/>
      <c r="ONW201"/>
      <c r="ONX201"/>
      <c r="ONY201"/>
      <c r="ONZ201"/>
      <c r="OOA201"/>
      <c r="OOB201"/>
      <c r="OOC201"/>
      <c r="OOD201"/>
      <c r="OOE201"/>
      <c r="OOF201"/>
      <c r="OOG201"/>
      <c r="OOH201"/>
      <c r="OOI201"/>
      <c r="OOJ201"/>
      <c r="OOK201"/>
      <c r="OOL201"/>
      <c r="OOM201"/>
      <c r="OON201"/>
      <c r="OOO201"/>
      <c r="OOP201"/>
      <c r="OOQ201"/>
      <c r="OOR201"/>
      <c r="OOS201"/>
      <c r="OOT201"/>
      <c r="OOU201"/>
      <c r="OOV201"/>
      <c r="OOW201"/>
      <c r="OOX201"/>
      <c r="OOY201"/>
      <c r="OOZ201"/>
      <c r="OPA201"/>
      <c r="OPB201"/>
      <c r="OPC201"/>
      <c r="OPD201"/>
      <c r="OPE201"/>
      <c r="OPF201"/>
      <c r="OPG201"/>
      <c r="OPH201"/>
      <c r="OPI201"/>
      <c r="OPJ201"/>
      <c r="OPK201"/>
      <c r="OPL201"/>
      <c r="OPM201"/>
      <c r="OPN201"/>
      <c r="OPO201"/>
      <c r="OPP201"/>
      <c r="OPQ201"/>
      <c r="OPR201"/>
      <c r="OPS201"/>
      <c r="OPT201"/>
      <c r="OPU201"/>
      <c r="OPV201"/>
      <c r="OPW201"/>
      <c r="OPX201"/>
      <c r="OPY201"/>
      <c r="OPZ201"/>
      <c r="OQA201"/>
      <c r="OQB201"/>
      <c r="OQC201"/>
      <c r="OQD201"/>
      <c r="OQE201"/>
      <c r="OQF201"/>
      <c r="OQG201"/>
      <c r="OQH201"/>
      <c r="OQI201"/>
      <c r="OQJ201"/>
      <c r="OQK201"/>
      <c r="OQL201"/>
      <c r="OQM201"/>
      <c r="OQN201"/>
      <c r="OQO201"/>
      <c r="OQP201"/>
      <c r="OQQ201"/>
      <c r="OQR201"/>
      <c r="OQS201"/>
      <c r="OQT201"/>
      <c r="OQU201"/>
      <c r="OQV201"/>
      <c r="OQW201"/>
      <c r="OQX201"/>
      <c r="OQY201"/>
      <c r="OQZ201"/>
      <c r="ORA201"/>
      <c r="ORB201"/>
      <c r="ORC201"/>
      <c r="ORD201"/>
      <c r="ORE201"/>
      <c r="ORF201"/>
      <c r="ORG201"/>
      <c r="ORH201"/>
      <c r="ORI201"/>
      <c r="ORJ201"/>
      <c r="ORK201"/>
      <c r="ORL201"/>
      <c r="ORM201"/>
      <c r="ORN201"/>
      <c r="ORO201"/>
      <c r="ORP201"/>
      <c r="ORQ201"/>
      <c r="ORR201"/>
      <c r="ORS201"/>
      <c r="ORT201"/>
      <c r="ORU201"/>
      <c r="ORV201"/>
      <c r="ORW201"/>
      <c r="ORX201"/>
      <c r="ORY201"/>
      <c r="ORZ201"/>
      <c r="OSA201"/>
      <c r="OSB201"/>
      <c r="OSC201"/>
      <c r="OSD201"/>
      <c r="OSE201"/>
      <c r="OSF201"/>
      <c r="OSG201"/>
      <c r="OSH201"/>
      <c r="OSI201"/>
      <c r="OSJ201"/>
      <c r="OSK201"/>
      <c r="OSL201"/>
      <c r="OSM201"/>
      <c r="OSN201"/>
      <c r="OSO201"/>
      <c r="OSP201"/>
      <c r="OSQ201"/>
      <c r="OSR201"/>
      <c r="OSS201"/>
      <c r="OST201"/>
      <c r="OSU201"/>
      <c r="OSV201"/>
      <c r="OSW201"/>
      <c r="OSX201"/>
      <c r="OSY201"/>
      <c r="OSZ201"/>
      <c r="OTA201"/>
      <c r="OTB201"/>
      <c r="OTC201"/>
      <c r="OTD201"/>
      <c r="OTE201"/>
      <c r="OTF201"/>
      <c r="OTG201"/>
      <c r="OTH201"/>
      <c r="OTI201"/>
      <c r="OTJ201"/>
      <c r="OTK201"/>
      <c r="OTL201"/>
      <c r="OTM201"/>
      <c r="OTN201"/>
      <c r="OTO201"/>
      <c r="OTP201"/>
      <c r="OTQ201"/>
      <c r="OTR201"/>
      <c r="OTS201"/>
      <c r="OTT201"/>
      <c r="OTU201"/>
      <c r="OTV201"/>
      <c r="OTW201"/>
      <c r="OTX201"/>
      <c r="OTY201"/>
      <c r="OTZ201"/>
      <c r="OUA201"/>
      <c r="OUB201"/>
      <c r="OUC201"/>
      <c r="OUD201"/>
      <c r="OUE201"/>
      <c r="OUF201"/>
      <c r="OUG201"/>
      <c r="OUH201"/>
      <c r="OUI201"/>
      <c r="OUJ201"/>
      <c r="OUK201"/>
      <c r="OUL201"/>
      <c r="OUM201"/>
      <c r="OUN201"/>
      <c r="OUO201"/>
      <c r="OUP201"/>
      <c r="OUQ201"/>
      <c r="OUR201"/>
      <c r="OUS201"/>
      <c r="OUT201"/>
      <c r="OUU201"/>
      <c r="OUV201"/>
      <c r="OUW201"/>
      <c r="OUX201"/>
      <c r="OUY201"/>
      <c r="OUZ201"/>
      <c r="OVA201"/>
      <c r="OVB201"/>
      <c r="OVC201"/>
      <c r="OVD201"/>
      <c r="OVE201"/>
      <c r="OVF201"/>
      <c r="OVG201"/>
      <c r="OVH201"/>
      <c r="OVI201"/>
      <c r="OVJ201"/>
      <c r="OVK201"/>
      <c r="OVL201"/>
      <c r="OVM201"/>
      <c r="OVN201"/>
      <c r="OVO201"/>
      <c r="OVP201"/>
      <c r="OVQ201"/>
      <c r="OVR201"/>
      <c r="OVS201"/>
      <c r="OVT201"/>
      <c r="OVU201"/>
      <c r="OVV201"/>
      <c r="OVW201"/>
      <c r="OVX201"/>
      <c r="OVY201"/>
      <c r="OVZ201"/>
      <c r="OWA201"/>
      <c r="OWB201"/>
      <c r="OWC201"/>
      <c r="OWD201"/>
      <c r="OWE201"/>
      <c r="OWF201"/>
      <c r="OWG201"/>
      <c r="OWH201"/>
      <c r="OWI201"/>
      <c r="OWJ201"/>
      <c r="OWK201"/>
      <c r="OWL201"/>
      <c r="OWM201"/>
      <c r="OWN201"/>
      <c r="OWO201"/>
      <c r="OWP201"/>
      <c r="OWQ201"/>
      <c r="OWR201"/>
      <c r="OWS201"/>
      <c r="OWT201"/>
      <c r="OWU201"/>
      <c r="OWV201"/>
      <c r="OWW201"/>
      <c r="OWX201"/>
      <c r="OWY201"/>
      <c r="OWZ201"/>
      <c r="OXA201"/>
      <c r="OXB201"/>
      <c r="OXC201"/>
      <c r="OXD201"/>
      <c r="OXE201"/>
      <c r="OXF201"/>
      <c r="OXG201"/>
      <c r="OXH201"/>
      <c r="OXI201"/>
      <c r="OXJ201"/>
      <c r="OXK201"/>
      <c r="OXL201"/>
      <c r="OXM201"/>
      <c r="OXN201"/>
      <c r="OXO201"/>
      <c r="OXP201"/>
      <c r="OXQ201"/>
      <c r="OXR201"/>
      <c r="OXS201"/>
      <c r="OXT201"/>
      <c r="OXU201"/>
      <c r="OXV201"/>
      <c r="OXW201"/>
      <c r="OXX201"/>
      <c r="OXY201"/>
      <c r="OXZ201"/>
      <c r="OYA201"/>
      <c r="OYB201"/>
      <c r="OYC201"/>
      <c r="OYD201"/>
      <c r="OYE201"/>
      <c r="OYF201"/>
      <c r="OYG201"/>
      <c r="OYH201"/>
      <c r="OYI201"/>
      <c r="OYJ201"/>
      <c r="OYK201"/>
      <c r="OYL201"/>
      <c r="OYM201"/>
      <c r="OYN201"/>
      <c r="OYO201"/>
      <c r="OYP201"/>
      <c r="OYQ201"/>
      <c r="OYR201"/>
      <c r="OYS201"/>
      <c r="OYT201"/>
      <c r="OYU201"/>
      <c r="OYV201"/>
      <c r="OYW201"/>
      <c r="OYX201"/>
      <c r="OYY201"/>
      <c r="OYZ201"/>
      <c r="OZA201"/>
      <c r="OZB201"/>
      <c r="OZC201"/>
      <c r="OZD201"/>
      <c r="OZE201"/>
      <c r="OZF201"/>
      <c r="OZG201"/>
      <c r="OZH201"/>
      <c r="OZI201"/>
      <c r="OZJ201"/>
      <c r="OZK201"/>
      <c r="OZL201"/>
      <c r="OZM201"/>
      <c r="OZN201"/>
      <c r="OZO201"/>
      <c r="OZP201"/>
      <c r="OZQ201"/>
      <c r="OZR201"/>
      <c r="OZS201"/>
      <c r="OZT201"/>
      <c r="OZU201"/>
      <c r="OZV201"/>
      <c r="OZW201"/>
      <c r="OZX201"/>
      <c r="OZY201"/>
      <c r="OZZ201"/>
      <c r="PAA201"/>
      <c r="PAB201"/>
      <c r="PAC201"/>
      <c r="PAD201"/>
      <c r="PAE201"/>
      <c r="PAF201"/>
      <c r="PAG201"/>
      <c r="PAH201"/>
      <c r="PAI201"/>
      <c r="PAJ201"/>
      <c r="PAK201"/>
      <c r="PAL201"/>
      <c r="PAM201"/>
      <c r="PAN201"/>
      <c r="PAO201"/>
      <c r="PAP201"/>
      <c r="PAQ201"/>
      <c r="PAR201"/>
      <c r="PAS201"/>
      <c r="PAT201"/>
      <c r="PAU201"/>
      <c r="PAV201"/>
      <c r="PAW201"/>
      <c r="PAX201"/>
      <c r="PAY201"/>
      <c r="PAZ201"/>
      <c r="PBA201"/>
      <c r="PBB201"/>
      <c r="PBC201"/>
      <c r="PBD201"/>
      <c r="PBE201"/>
      <c r="PBF201"/>
      <c r="PBG201"/>
      <c r="PBH201"/>
      <c r="PBI201"/>
      <c r="PBJ201"/>
      <c r="PBK201"/>
      <c r="PBL201"/>
      <c r="PBM201"/>
      <c r="PBN201"/>
      <c r="PBO201"/>
      <c r="PBP201"/>
      <c r="PBQ201"/>
      <c r="PBR201"/>
      <c r="PBS201"/>
      <c r="PBT201"/>
      <c r="PBU201"/>
      <c r="PBV201"/>
      <c r="PBW201"/>
      <c r="PBX201"/>
      <c r="PBY201"/>
      <c r="PBZ201"/>
      <c r="PCA201"/>
      <c r="PCB201"/>
      <c r="PCC201"/>
      <c r="PCD201"/>
      <c r="PCE201"/>
      <c r="PCF201"/>
      <c r="PCG201"/>
      <c r="PCH201"/>
      <c r="PCI201"/>
      <c r="PCJ201"/>
      <c r="PCK201"/>
      <c r="PCL201"/>
      <c r="PCM201"/>
      <c r="PCN201"/>
      <c r="PCO201"/>
      <c r="PCP201"/>
      <c r="PCQ201"/>
      <c r="PCR201"/>
      <c r="PCS201"/>
      <c r="PCT201"/>
      <c r="PCU201"/>
      <c r="PCV201"/>
      <c r="PCW201"/>
      <c r="PCX201"/>
      <c r="PCY201"/>
      <c r="PCZ201"/>
      <c r="PDA201"/>
      <c r="PDB201"/>
      <c r="PDC201"/>
      <c r="PDD201"/>
      <c r="PDE201"/>
      <c r="PDF201"/>
      <c r="PDG201"/>
      <c r="PDH201"/>
      <c r="PDI201"/>
      <c r="PDJ201"/>
      <c r="PDK201"/>
      <c r="PDL201"/>
      <c r="PDM201"/>
      <c r="PDN201"/>
      <c r="PDO201"/>
      <c r="PDP201"/>
      <c r="PDQ201"/>
      <c r="PDR201"/>
      <c r="PDS201"/>
      <c r="PDT201"/>
      <c r="PDU201"/>
      <c r="PDV201"/>
      <c r="PDW201"/>
      <c r="PDX201"/>
      <c r="PDY201"/>
      <c r="PDZ201"/>
      <c r="PEA201"/>
      <c r="PEB201"/>
      <c r="PEC201"/>
      <c r="PED201"/>
      <c r="PEE201"/>
      <c r="PEF201"/>
      <c r="PEG201"/>
      <c r="PEH201"/>
      <c r="PEI201"/>
      <c r="PEJ201"/>
      <c r="PEK201"/>
      <c r="PEL201"/>
      <c r="PEM201"/>
      <c r="PEN201"/>
      <c r="PEO201"/>
      <c r="PEP201"/>
      <c r="PEQ201"/>
      <c r="PER201"/>
      <c r="PES201"/>
      <c r="PET201"/>
      <c r="PEU201"/>
      <c r="PEV201"/>
      <c r="PEW201"/>
      <c r="PEX201"/>
      <c r="PEY201"/>
      <c r="PEZ201"/>
      <c r="PFA201"/>
      <c r="PFB201"/>
      <c r="PFC201"/>
      <c r="PFD201"/>
      <c r="PFE201"/>
      <c r="PFF201"/>
      <c r="PFG201"/>
      <c r="PFH201"/>
      <c r="PFI201"/>
      <c r="PFJ201"/>
      <c r="PFK201"/>
      <c r="PFL201"/>
      <c r="PFM201"/>
      <c r="PFN201"/>
      <c r="PFO201"/>
      <c r="PFP201"/>
      <c r="PFQ201"/>
      <c r="PFR201"/>
      <c r="PFS201"/>
      <c r="PFT201"/>
      <c r="PFU201"/>
      <c r="PFV201"/>
      <c r="PFW201"/>
      <c r="PFX201"/>
      <c r="PFY201"/>
      <c r="PFZ201"/>
      <c r="PGA201"/>
      <c r="PGB201"/>
      <c r="PGC201"/>
      <c r="PGD201"/>
      <c r="PGE201"/>
      <c r="PGF201"/>
      <c r="PGG201"/>
      <c r="PGH201"/>
      <c r="PGI201"/>
      <c r="PGJ201"/>
      <c r="PGK201"/>
      <c r="PGL201"/>
      <c r="PGM201"/>
      <c r="PGN201"/>
      <c r="PGO201"/>
      <c r="PGP201"/>
      <c r="PGQ201"/>
      <c r="PGR201"/>
      <c r="PGS201"/>
      <c r="PGT201"/>
      <c r="PGU201"/>
      <c r="PGV201"/>
      <c r="PGW201"/>
      <c r="PGX201"/>
      <c r="PGY201"/>
      <c r="PGZ201"/>
      <c r="PHA201"/>
      <c r="PHB201"/>
      <c r="PHC201"/>
      <c r="PHD201"/>
      <c r="PHE201"/>
      <c r="PHF201"/>
      <c r="PHG201"/>
      <c r="PHH201"/>
      <c r="PHI201"/>
      <c r="PHJ201"/>
      <c r="PHK201"/>
      <c r="PHL201"/>
      <c r="PHM201"/>
      <c r="PHN201"/>
      <c r="PHO201"/>
      <c r="PHP201"/>
      <c r="PHQ201"/>
      <c r="PHR201"/>
      <c r="PHS201"/>
      <c r="PHT201"/>
      <c r="PHU201"/>
      <c r="PHV201"/>
      <c r="PHW201"/>
      <c r="PHX201"/>
      <c r="PHY201"/>
      <c r="PHZ201"/>
      <c r="PIA201"/>
      <c r="PIB201"/>
      <c r="PIC201"/>
      <c r="PID201"/>
      <c r="PIE201"/>
      <c r="PIF201"/>
      <c r="PIG201"/>
      <c r="PIH201"/>
      <c r="PII201"/>
      <c r="PIJ201"/>
      <c r="PIK201"/>
      <c r="PIL201"/>
      <c r="PIM201"/>
      <c r="PIN201"/>
      <c r="PIO201"/>
      <c r="PIP201"/>
      <c r="PIQ201"/>
      <c r="PIR201"/>
      <c r="PIS201"/>
      <c r="PIT201"/>
      <c r="PIU201"/>
      <c r="PIV201"/>
      <c r="PIW201"/>
      <c r="PIX201"/>
      <c r="PIY201"/>
      <c r="PIZ201"/>
      <c r="PJA201"/>
      <c r="PJB201"/>
      <c r="PJC201"/>
      <c r="PJD201"/>
      <c r="PJE201"/>
      <c r="PJF201"/>
      <c r="PJG201"/>
      <c r="PJH201"/>
      <c r="PJI201"/>
      <c r="PJJ201"/>
      <c r="PJK201"/>
      <c r="PJL201"/>
      <c r="PJM201"/>
      <c r="PJN201"/>
      <c r="PJO201"/>
      <c r="PJP201"/>
      <c r="PJQ201"/>
      <c r="PJR201"/>
      <c r="PJS201"/>
      <c r="PJT201"/>
      <c r="PJU201"/>
      <c r="PJV201"/>
      <c r="PJW201"/>
      <c r="PJX201"/>
      <c r="PJY201"/>
      <c r="PJZ201"/>
      <c r="PKA201"/>
      <c r="PKB201"/>
      <c r="PKC201"/>
      <c r="PKD201"/>
      <c r="PKE201"/>
      <c r="PKF201"/>
      <c r="PKG201"/>
      <c r="PKH201"/>
      <c r="PKI201"/>
      <c r="PKJ201"/>
      <c r="PKK201"/>
      <c r="PKL201"/>
      <c r="PKM201"/>
      <c r="PKN201"/>
      <c r="PKO201"/>
      <c r="PKP201"/>
      <c r="PKQ201"/>
      <c r="PKR201"/>
      <c r="PKS201"/>
      <c r="PKT201"/>
      <c r="PKU201"/>
      <c r="PKV201"/>
      <c r="PKW201"/>
      <c r="PKX201"/>
      <c r="PKY201"/>
      <c r="PKZ201"/>
      <c r="PLA201"/>
      <c r="PLB201"/>
      <c r="PLC201"/>
      <c r="PLD201"/>
      <c r="PLE201"/>
      <c r="PLF201"/>
      <c r="PLG201"/>
      <c r="PLH201"/>
      <c r="PLI201"/>
      <c r="PLJ201"/>
      <c r="PLK201"/>
      <c r="PLL201"/>
      <c r="PLM201"/>
      <c r="PLN201"/>
      <c r="PLO201"/>
      <c r="PLP201"/>
      <c r="PLQ201"/>
      <c r="PLR201"/>
      <c r="PLS201"/>
      <c r="PLT201"/>
      <c r="PLU201"/>
      <c r="PLV201"/>
      <c r="PLW201"/>
      <c r="PLX201"/>
      <c r="PLY201"/>
      <c r="PLZ201"/>
      <c r="PMA201"/>
      <c r="PMB201"/>
      <c r="PMC201"/>
      <c r="PMD201"/>
      <c r="PME201"/>
      <c r="PMF201"/>
      <c r="PMG201"/>
      <c r="PMH201"/>
      <c r="PMI201"/>
      <c r="PMJ201"/>
      <c r="PMK201"/>
      <c r="PML201"/>
      <c r="PMM201"/>
      <c r="PMN201"/>
      <c r="PMO201"/>
      <c r="PMP201"/>
      <c r="PMQ201"/>
      <c r="PMR201"/>
      <c r="PMS201"/>
      <c r="PMT201"/>
      <c r="PMU201"/>
      <c r="PMV201"/>
      <c r="PMW201"/>
      <c r="PMX201"/>
      <c r="PMY201"/>
      <c r="PMZ201"/>
      <c r="PNA201"/>
      <c r="PNB201"/>
      <c r="PNC201"/>
      <c r="PND201"/>
      <c r="PNE201"/>
      <c r="PNF201"/>
      <c r="PNG201"/>
      <c r="PNH201"/>
      <c r="PNI201"/>
      <c r="PNJ201"/>
      <c r="PNK201"/>
      <c r="PNL201"/>
      <c r="PNM201"/>
      <c r="PNN201"/>
      <c r="PNO201"/>
      <c r="PNP201"/>
      <c r="PNQ201"/>
      <c r="PNR201"/>
      <c r="PNS201"/>
      <c r="PNT201"/>
      <c r="PNU201"/>
      <c r="PNV201"/>
      <c r="PNW201"/>
      <c r="PNX201"/>
      <c r="PNY201"/>
      <c r="PNZ201"/>
      <c r="POA201"/>
      <c r="POB201"/>
      <c r="POC201"/>
      <c r="POD201"/>
      <c r="POE201"/>
      <c r="POF201"/>
      <c r="POG201"/>
      <c r="POH201"/>
      <c r="POI201"/>
      <c r="POJ201"/>
      <c r="POK201"/>
      <c r="POL201"/>
      <c r="POM201"/>
      <c r="PON201"/>
      <c r="POO201"/>
      <c r="POP201"/>
      <c r="POQ201"/>
      <c r="POR201"/>
      <c r="POS201"/>
      <c r="POT201"/>
      <c r="POU201"/>
      <c r="POV201"/>
      <c r="POW201"/>
      <c r="POX201"/>
      <c r="POY201"/>
      <c r="POZ201"/>
      <c r="PPA201"/>
      <c r="PPB201"/>
      <c r="PPC201"/>
      <c r="PPD201"/>
      <c r="PPE201"/>
      <c r="PPF201"/>
      <c r="PPG201"/>
      <c r="PPH201"/>
      <c r="PPI201"/>
      <c r="PPJ201"/>
      <c r="PPK201"/>
      <c r="PPL201"/>
      <c r="PPM201"/>
      <c r="PPN201"/>
      <c r="PPO201"/>
      <c r="PPP201"/>
      <c r="PPQ201"/>
      <c r="PPR201"/>
      <c r="PPS201"/>
      <c r="PPT201"/>
      <c r="PPU201"/>
      <c r="PPV201"/>
      <c r="PPW201"/>
      <c r="PPX201"/>
      <c r="PPY201"/>
      <c r="PPZ201"/>
      <c r="PQA201"/>
      <c r="PQB201"/>
      <c r="PQC201"/>
      <c r="PQD201"/>
      <c r="PQE201"/>
      <c r="PQF201"/>
      <c r="PQG201"/>
      <c r="PQH201"/>
      <c r="PQI201"/>
      <c r="PQJ201"/>
      <c r="PQK201"/>
      <c r="PQL201"/>
      <c r="PQM201"/>
      <c r="PQN201"/>
      <c r="PQO201"/>
      <c r="PQP201"/>
      <c r="PQQ201"/>
      <c r="PQR201"/>
      <c r="PQS201"/>
      <c r="PQT201"/>
      <c r="PQU201"/>
      <c r="PQV201"/>
      <c r="PQW201"/>
      <c r="PQX201"/>
      <c r="PQY201"/>
      <c r="PQZ201"/>
      <c r="PRA201"/>
      <c r="PRB201"/>
      <c r="PRC201"/>
      <c r="PRD201"/>
      <c r="PRE201"/>
      <c r="PRF201"/>
      <c r="PRG201"/>
      <c r="PRH201"/>
      <c r="PRI201"/>
      <c r="PRJ201"/>
      <c r="PRK201"/>
      <c r="PRL201"/>
      <c r="PRM201"/>
      <c r="PRN201"/>
      <c r="PRO201"/>
      <c r="PRP201"/>
      <c r="PRQ201"/>
      <c r="PRR201"/>
      <c r="PRS201"/>
      <c r="PRT201"/>
      <c r="PRU201"/>
      <c r="PRV201"/>
      <c r="PRW201"/>
      <c r="PRX201"/>
      <c r="PRY201"/>
      <c r="PRZ201"/>
      <c r="PSA201"/>
      <c r="PSB201"/>
      <c r="PSC201"/>
      <c r="PSD201"/>
      <c r="PSE201"/>
      <c r="PSF201"/>
      <c r="PSG201"/>
      <c r="PSH201"/>
      <c r="PSI201"/>
      <c r="PSJ201"/>
      <c r="PSK201"/>
      <c r="PSL201"/>
      <c r="PSM201"/>
      <c r="PSN201"/>
      <c r="PSO201"/>
      <c r="PSP201"/>
      <c r="PSQ201"/>
      <c r="PSR201"/>
      <c r="PSS201"/>
      <c r="PST201"/>
      <c r="PSU201"/>
      <c r="PSV201"/>
      <c r="PSW201"/>
      <c r="PSX201"/>
      <c r="PSY201"/>
      <c r="PSZ201"/>
      <c r="PTA201"/>
      <c r="PTB201"/>
      <c r="PTC201"/>
      <c r="PTD201"/>
      <c r="PTE201"/>
      <c r="PTF201"/>
      <c r="PTG201"/>
      <c r="PTH201"/>
      <c r="PTI201"/>
      <c r="PTJ201"/>
      <c r="PTK201"/>
      <c r="PTL201"/>
      <c r="PTM201"/>
      <c r="PTN201"/>
      <c r="PTO201"/>
      <c r="PTP201"/>
      <c r="PTQ201"/>
      <c r="PTR201"/>
      <c r="PTS201"/>
      <c r="PTT201"/>
      <c r="PTU201"/>
      <c r="PTV201"/>
      <c r="PTW201"/>
      <c r="PTX201"/>
      <c r="PTY201"/>
      <c r="PTZ201"/>
      <c r="PUA201"/>
      <c r="PUB201"/>
      <c r="PUC201"/>
      <c r="PUD201"/>
      <c r="PUE201"/>
      <c r="PUF201"/>
      <c r="PUG201"/>
      <c r="PUH201"/>
      <c r="PUI201"/>
      <c r="PUJ201"/>
      <c r="PUK201"/>
      <c r="PUL201"/>
      <c r="PUM201"/>
      <c r="PUN201"/>
      <c r="PUO201"/>
      <c r="PUP201"/>
      <c r="PUQ201"/>
      <c r="PUR201"/>
      <c r="PUS201"/>
      <c r="PUT201"/>
      <c r="PUU201"/>
      <c r="PUV201"/>
      <c r="PUW201"/>
      <c r="PUX201"/>
      <c r="PUY201"/>
      <c r="PUZ201"/>
      <c r="PVA201"/>
      <c r="PVB201"/>
      <c r="PVC201"/>
      <c r="PVD201"/>
      <c r="PVE201"/>
      <c r="PVF201"/>
      <c r="PVG201"/>
      <c r="PVH201"/>
      <c r="PVI201"/>
      <c r="PVJ201"/>
      <c r="PVK201"/>
      <c r="PVL201"/>
      <c r="PVM201"/>
      <c r="PVN201"/>
      <c r="PVO201"/>
      <c r="PVP201"/>
      <c r="PVQ201"/>
      <c r="PVR201"/>
      <c r="PVS201"/>
      <c r="PVT201"/>
      <c r="PVU201"/>
      <c r="PVV201"/>
      <c r="PVW201"/>
      <c r="PVX201"/>
      <c r="PVY201"/>
      <c r="PVZ201"/>
      <c r="PWA201"/>
      <c r="PWB201"/>
      <c r="PWC201"/>
      <c r="PWD201"/>
      <c r="PWE201"/>
      <c r="PWF201"/>
      <c r="PWG201"/>
      <c r="PWH201"/>
      <c r="PWI201"/>
      <c r="PWJ201"/>
      <c r="PWK201"/>
      <c r="PWL201"/>
      <c r="PWM201"/>
      <c r="PWN201"/>
      <c r="PWO201"/>
      <c r="PWP201"/>
      <c r="PWQ201"/>
      <c r="PWR201"/>
      <c r="PWS201"/>
      <c r="PWT201"/>
      <c r="PWU201"/>
      <c r="PWV201"/>
      <c r="PWW201"/>
      <c r="PWX201"/>
      <c r="PWY201"/>
      <c r="PWZ201"/>
      <c r="PXA201"/>
      <c r="PXB201"/>
      <c r="PXC201"/>
      <c r="PXD201"/>
      <c r="PXE201"/>
      <c r="PXF201"/>
      <c r="PXG201"/>
      <c r="PXH201"/>
      <c r="PXI201"/>
      <c r="PXJ201"/>
      <c r="PXK201"/>
      <c r="PXL201"/>
      <c r="PXM201"/>
      <c r="PXN201"/>
      <c r="PXO201"/>
      <c r="PXP201"/>
      <c r="PXQ201"/>
      <c r="PXR201"/>
      <c r="PXS201"/>
      <c r="PXT201"/>
      <c r="PXU201"/>
      <c r="PXV201"/>
      <c r="PXW201"/>
      <c r="PXX201"/>
      <c r="PXY201"/>
      <c r="PXZ201"/>
      <c r="PYA201"/>
      <c r="PYB201"/>
      <c r="PYC201"/>
      <c r="PYD201"/>
      <c r="PYE201"/>
      <c r="PYF201"/>
      <c r="PYG201"/>
      <c r="PYH201"/>
      <c r="PYI201"/>
      <c r="PYJ201"/>
      <c r="PYK201"/>
      <c r="PYL201"/>
      <c r="PYM201"/>
      <c r="PYN201"/>
      <c r="PYO201"/>
      <c r="PYP201"/>
      <c r="PYQ201"/>
      <c r="PYR201"/>
      <c r="PYS201"/>
      <c r="PYT201"/>
      <c r="PYU201"/>
      <c r="PYV201"/>
      <c r="PYW201"/>
      <c r="PYX201"/>
      <c r="PYY201"/>
      <c r="PYZ201"/>
      <c r="PZA201"/>
      <c r="PZB201"/>
      <c r="PZC201"/>
      <c r="PZD201"/>
      <c r="PZE201"/>
      <c r="PZF201"/>
      <c r="PZG201"/>
      <c r="PZH201"/>
      <c r="PZI201"/>
      <c r="PZJ201"/>
      <c r="PZK201"/>
      <c r="PZL201"/>
      <c r="PZM201"/>
      <c r="PZN201"/>
      <c r="PZO201"/>
      <c r="PZP201"/>
      <c r="PZQ201"/>
      <c r="PZR201"/>
      <c r="PZS201"/>
      <c r="PZT201"/>
      <c r="PZU201"/>
      <c r="PZV201"/>
      <c r="PZW201"/>
      <c r="PZX201"/>
      <c r="PZY201"/>
      <c r="PZZ201"/>
      <c r="QAA201"/>
      <c r="QAB201"/>
      <c r="QAC201"/>
      <c r="QAD201"/>
      <c r="QAE201"/>
      <c r="QAF201"/>
      <c r="QAG201"/>
      <c r="QAH201"/>
      <c r="QAI201"/>
      <c r="QAJ201"/>
      <c r="QAK201"/>
      <c r="QAL201"/>
      <c r="QAM201"/>
      <c r="QAN201"/>
      <c r="QAO201"/>
      <c r="QAP201"/>
      <c r="QAQ201"/>
      <c r="QAR201"/>
      <c r="QAS201"/>
      <c r="QAT201"/>
      <c r="QAU201"/>
      <c r="QAV201"/>
      <c r="QAW201"/>
      <c r="QAX201"/>
      <c r="QAY201"/>
      <c r="QAZ201"/>
      <c r="QBA201"/>
      <c r="QBB201"/>
      <c r="QBC201"/>
      <c r="QBD201"/>
      <c r="QBE201"/>
      <c r="QBF201"/>
      <c r="QBG201"/>
      <c r="QBH201"/>
      <c r="QBI201"/>
      <c r="QBJ201"/>
      <c r="QBK201"/>
      <c r="QBL201"/>
      <c r="QBM201"/>
      <c r="QBN201"/>
      <c r="QBO201"/>
      <c r="QBP201"/>
      <c r="QBQ201"/>
      <c r="QBR201"/>
      <c r="QBS201"/>
      <c r="QBT201"/>
      <c r="QBU201"/>
      <c r="QBV201"/>
      <c r="QBW201"/>
      <c r="QBX201"/>
      <c r="QBY201"/>
      <c r="QBZ201"/>
      <c r="QCA201"/>
      <c r="QCB201"/>
      <c r="QCC201"/>
      <c r="QCD201"/>
      <c r="QCE201"/>
      <c r="QCF201"/>
      <c r="QCG201"/>
      <c r="QCH201"/>
      <c r="QCI201"/>
      <c r="QCJ201"/>
      <c r="QCK201"/>
      <c r="QCL201"/>
      <c r="QCM201"/>
      <c r="QCN201"/>
      <c r="QCO201"/>
      <c r="QCP201"/>
      <c r="QCQ201"/>
      <c r="QCR201"/>
      <c r="QCS201"/>
      <c r="QCT201"/>
      <c r="QCU201"/>
      <c r="QCV201"/>
      <c r="QCW201"/>
      <c r="QCX201"/>
      <c r="QCY201"/>
      <c r="QCZ201"/>
      <c r="QDA201"/>
      <c r="QDB201"/>
      <c r="QDC201"/>
      <c r="QDD201"/>
      <c r="QDE201"/>
      <c r="QDF201"/>
      <c r="QDG201"/>
      <c r="QDH201"/>
      <c r="QDI201"/>
      <c r="QDJ201"/>
      <c r="QDK201"/>
      <c r="QDL201"/>
      <c r="QDM201"/>
      <c r="QDN201"/>
      <c r="QDO201"/>
      <c r="QDP201"/>
      <c r="QDQ201"/>
      <c r="QDR201"/>
      <c r="QDS201"/>
      <c r="QDT201"/>
      <c r="QDU201"/>
      <c r="QDV201"/>
      <c r="QDW201"/>
      <c r="QDX201"/>
      <c r="QDY201"/>
      <c r="QDZ201"/>
      <c r="QEA201"/>
      <c r="QEB201"/>
      <c r="QEC201"/>
      <c r="QED201"/>
      <c r="QEE201"/>
      <c r="QEF201"/>
      <c r="QEG201"/>
      <c r="QEH201"/>
      <c r="QEI201"/>
      <c r="QEJ201"/>
      <c r="QEK201"/>
      <c r="QEL201"/>
      <c r="QEM201"/>
      <c r="QEN201"/>
      <c r="QEO201"/>
      <c r="QEP201"/>
      <c r="QEQ201"/>
      <c r="QER201"/>
      <c r="QES201"/>
      <c r="QET201"/>
      <c r="QEU201"/>
      <c r="QEV201"/>
      <c r="QEW201"/>
      <c r="QEX201"/>
      <c r="QEY201"/>
      <c r="QEZ201"/>
      <c r="QFA201"/>
      <c r="QFB201"/>
      <c r="QFC201"/>
      <c r="QFD201"/>
      <c r="QFE201"/>
      <c r="QFF201"/>
      <c r="QFG201"/>
      <c r="QFH201"/>
      <c r="QFI201"/>
      <c r="QFJ201"/>
      <c r="QFK201"/>
      <c r="QFL201"/>
      <c r="QFM201"/>
      <c r="QFN201"/>
      <c r="QFO201"/>
      <c r="QFP201"/>
      <c r="QFQ201"/>
      <c r="QFR201"/>
      <c r="QFS201"/>
      <c r="QFT201"/>
      <c r="QFU201"/>
      <c r="QFV201"/>
      <c r="QFW201"/>
      <c r="QFX201"/>
      <c r="QFY201"/>
      <c r="QFZ201"/>
      <c r="QGA201"/>
      <c r="QGB201"/>
      <c r="QGC201"/>
      <c r="QGD201"/>
      <c r="QGE201"/>
      <c r="QGF201"/>
      <c r="QGG201"/>
      <c r="QGH201"/>
      <c r="QGI201"/>
      <c r="QGJ201"/>
      <c r="QGK201"/>
      <c r="QGL201"/>
      <c r="QGM201"/>
      <c r="QGN201"/>
      <c r="QGO201"/>
      <c r="QGP201"/>
      <c r="QGQ201"/>
      <c r="QGR201"/>
      <c r="QGS201"/>
      <c r="QGT201"/>
      <c r="QGU201"/>
      <c r="QGV201"/>
      <c r="QGW201"/>
      <c r="QGX201"/>
      <c r="QGY201"/>
      <c r="QGZ201"/>
      <c r="QHA201"/>
      <c r="QHB201"/>
      <c r="QHC201"/>
      <c r="QHD201"/>
      <c r="QHE201"/>
      <c r="QHF201"/>
      <c r="QHG201"/>
      <c r="QHH201"/>
      <c r="QHI201"/>
      <c r="QHJ201"/>
      <c r="QHK201"/>
      <c r="QHL201"/>
      <c r="QHM201"/>
      <c r="QHN201"/>
      <c r="QHO201"/>
      <c r="QHP201"/>
      <c r="QHQ201"/>
      <c r="QHR201"/>
      <c r="QHS201"/>
      <c r="QHT201"/>
      <c r="QHU201"/>
      <c r="QHV201"/>
      <c r="QHW201"/>
      <c r="QHX201"/>
      <c r="QHY201"/>
      <c r="QHZ201"/>
      <c r="QIA201"/>
      <c r="QIB201"/>
      <c r="QIC201"/>
      <c r="QID201"/>
      <c r="QIE201"/>
      <c r="QIF201"/>
      <c r="QIG201"/>
      <c r="QIH201"/>
      <c r="QII201"/>
      <c r="QIJ201"/>
      <c r="QIK201"/>
      <c r="QIL201"/>
      <c r="QIM201"/>
      <c r="QIN201"/>
      <c r="QIO201"/>
      <c r="QIP201"/>
      <c r="QIQ201"/>
      <c r="QIR201"/>
      <c r="QIS201"/>
      <c r="QIT201"/>
      <c r="QIU201"/>
      <c r="QIV201"/>
      <c r="QIW201"/>
      <c r="QIX201"/>
      <c r="QIY201"/>
      <c r="QIZ201"/>
      <c r="QJA201"/>
      <c r="QJB201"/>
      <c r="QJC201"/>
      <c r="QJD201"/>
      <c r="QJE201"/>
      <c r="QJF201"/>
      <c r="QJG201"/>
      <c r="QJH201"/>
      <c r="QJI201"/>
      <c r="QJJ201"/>
      <c r="QJK201"/>
      <c r="QJL201"/>
      <c r="QJM201"/>
      <c r="QJN201"/>
      <c r="QJO201"/>
      <c r="QJP201"/>
      <c r="QJQ201"/>
      <c r="QJR201"/>
      <c r="QJS201"/>
      <c r="QJT201"/>
      <c r="QJU201"/>
      <c r="QJV201"/>
      <c r="QJW201"/>
      <c r="QJX201"/>
      <c r="QJY201"/>
      <c r="QJZ201"/>
      <c r="QKA201"/>
      <c r="QKB201"/>
      <c r="QKC201"/>
      <c r="QKD201"/>
      <c r="QKE201"/>
      <c r="QKF201"/>
      <c r="QKG201"/>
      <c r="QKH201"/>
      <c r="QKI201"/>
      <c r="QKJ201"/>
      <c r="QKK201"/>
      <c r="QKL201"/>
      <c r="QKM201"/>
      <c r="QKN201"/>
      <c r="QKO201"/>
      <c r="QKP201"/>
      <c r="QKQ201"/>
      <c r="QKR201"/>
      <c r="QKS201"/>
      <c r="QKT201"/>
      <c r="QKU201"/>
      <c r="QKV201"/>
      <c r="QKW201"/>
      <c r="QKX201"/>
      <c r="QKY201"/>
      <c r="QKZ201"/>
      <c r="QLA201"/>
      <c r="QLB201"/>
      <c r="QLC201"/>
      <c r="QLD201"/>
      <c r="QLE201"/>
      <c r="QLF201"/>
      <c r="QLG201"/>
      <c r="QLH201"/>
      <c r="QLI201"/>
      <c r="QLJ201"/>
      <c r="QLK201"/>
      <c r="QLL201"/>
      <c r="QLM201"/>
      <c r="QLN201"/>
      <c r="QLO201"/>
      <c r="QLP201"/>
      <c r="QLQ201"/>
      <c r="QLR201"/>
      <c r="QLS201"/>
      <c r="QLT201"/>
      <c r="QLU201"/>
      <c r="QLV201"/>
      <c r="QLW201"/>
      <c r="QLX201"/>
      <c r="QLY201"/>
      <c r="QLZ201"/>
      <c r="QMA201"/>
      <c r="QMB201"/>
      <c r="QMC201"/>
      <c r="QMD201"/>
      <c r="QME201"/>
      <c r="QMF201"/>
      <c r="QMG201"/>
      <c r="QMH201"/>
      <c r="QMI201"/>
      <c r="QMJ201"/>
      <c r="QMK201"/>
      <c r="QML201"/>
      <c r="QMM201"/>
      <c r="QMN201"/>
      <c r="QMO201"/>
      <c r="QMP201"/>
      <c r="QMQ201"/>
      <c r="QMR201"/>
      <c r="QMS201"/>
      <c r="QMT201"/>
      <c r="QMU201"/>
      <c r="QMV201"/>
      <c r="QMW201"/>
      <c r="QMX201"/>
      <c r="QMY201"/>
      <c r="QMZ201"/>
      <c r="QNA201"/>
      <c r="QNB201"/>
      <c r="QNC201"/>
      <c r="QND201"/>
      <c r="QNE201"/>
      <c r="QNF201"/>
      <c r="QNG201"/>
      <c r="QNH201"/>
      <c r="QNI201"/>
      <c r="QNJ201"/>
      <c r="QNK201"/>
      <c r="QNL201"/>
      <c r="QNM201"/>
      <c r="QNN201"/>
      <c r="QNO201"/>
      <c r="QNP201"/>
      <c r="QNQ201"/>
      <c r="QNR201"/>
      <c r="QNS201"/>
      <c r="QNT201"/>
      <c r="QNU201"/>
      <c r="QNV201"/>
      <c r="QNW201"/>
      <c r="QNX201"/>
      <c r="QNY201"/>
      <c r="QNZ201"/>
      <c r="QOA201"/>
      <c r="QOB201"/>
      <c r="QOC201"/>
      <c r="QOD201"/>
      <c r="QOE201"/>
      <c r="QOF201"/>
      <c r="QOG201"/>
      <c r="QOH201"/>
      <c r="QOI201"/>
      <c r="QOJ201"/>
      <c r="QOK201"/>
      <c r="QOL201"/>
      <c r="QOM201"/>
      <c r="QON201"/>
      <c r="QOO201"/>
      <c r="QOP201"/>
      <c r="QOQ201"/>
      <c r="QOR201"/>
      <c r="QOS201"/>
      <c r="QOT201"/>
      <c r="QOU201"/>
      <c r="QOV201"/>
      <c r="QOW201"/>
      <c r="QOX201"/>
      <c r="QOY201"/>
      <c r="QOZ201"/>
      <c r="QPA201"/>
      <c r="QPB201"/>
      <c r="QPC201"/>
      <c r="QPD201"/>
      <c r="QPE201"/>
      <c r="QPF201"/>
      <c r="QPG201"/>
      <c r="QPH201"/>
      <c r="QPI201"/>
      <c r="QPJ201"/>
      <c r="QPK201"/>
      <c r="QPL201"/>
      <c r="QPM201"/>
      <c r="QPN201"/>
      <c r="QPO201"/>
      <c r="QPP201"/>
      <c r="QPQ201"/>
      <c r="QPR201"/>
      <c r="QPS201"/>
      <c r="QPT201"/>
      <c r="QPU201"/>
      <c r="QPV201"/>
      <c r="QPW201"/>
      <c r="QPX201"/>
      <c r="QPY201"/>
      <c r="QPZ201"/>
      <c r="QQA201"/>
      <c r="QQB201"/>
      <c r="QQC201"/>
      <c r="QQD201"/>
      <c r="QQE201"/>
      <c r="QQF201"/>
      <c r="QQG201"/>
      <c r="QQH201"/>
      <c r="QQI201"/>
      <c r="QQJ201"/>
      <c r="QQK201"/>
      <c r="QQL201"/>
      <c r="QQM201"/>
      <c r="QQN201"/>
      <c r="QQO201"/>
      <c r="QQP201"/>
      <c r="QQQ201"/>
      <c r="QQR201"/>
      <c r="QQS201"/>
      <c r="QQT201"/>
      <c r="QQU201"/>
      <c r="QQV201"/>
      <c r="QQW201"/>
      <c r="QQX201"/>
      <c r="QQY201"/>
      <c r="QQZ201"/>
      <c r="QRA201"/>
      <c r="QRB201"/>
      <c r="QRC201"/>
      <c r="QRD201"/>
      <c r="QRE201"/>
      <c r="QRF201"/>
      <c r="QRG201"/>
      <c r="QRH201"/>
      <c r="QRI201"/>
      <c r="QRJ201"/>
      <c r="QRK201"/>
      <c r="QRL201"/>
      <c r="QRM201"/>
      <c r="QRN201"/>
      <c r="QRO201"/>
      <c r="QRP201"/>
      <c r="QRQ201"/>
      <c r="QRR201"/>
      <c r="QRS201"/>
      <c r="QRT201"/>
      <c r="QRU201"/>
      <c r="QRV201"/>
      <c r="QRW201"/>
      <c r="QRX201"/>
      <c r="QRY201"/>
      <c r="QRZ201"/>
      <c r="QSA201"/>
      <c r="QSB201"/>
      <c r="QSC201"/>
      <c r="QSD201"/>
      <c r="QSE201"/>
      <c r="QSF201"/>
      <c r="QSG201"/>
      <c r="QSH201"/>
      <c r="QSI201"/>
      <c r="QSJ201"/>
      <c r="QSK201"/>
      <c r="QSL201"/>
      <c r="QSM201"/>
      <c r="QSN201"/>
      <c r="QSO201"/>
      <c r="QSP201"/>
      <c r="QSQ201"/>
      <c r="QSR201"/>
      <c r="QSS201"/>
      <c r="QST201"/>
      <c r="QSU201"/>
      <c r="QSV201"/>
      <c r="QSW201"/>
      <c r="QSX201"/>
      <c r="QSY201"/>
      <c r="QSZ201"/>
      <c r="QTA201"/>
      <c r="QTB201"/>
      <c r="QTC201"/>
      <c r="QTD201"/>
      <c r="QTE201"/>
      <c r="QTF201"/>
      <c r="QTG201"/>
      <c r="QTH201"/>
      <c r="QTI201"/>
      <c r="QTJ201"/>
      <c r="QTK201"/>
      <c r="QTL201"/>
      <c r="QTM201"/>
      <c r="QTN201"/>
      <c r="QTO201"/>
      <c r="QTP201"/>
      <c r="QTQ201"/>
      <c r="QTR201"/>
      <c r="QTS201"/>
      <c r="QTT201"/>
      <c r="QTU201"/>
      <c r="QTV201"/>
      <c r="QTW201"/>
      <c r="QTX201"/>
      <c r="QTY201"/>
      <c r="QTZ201"/>
      <c r="QUA201"/>
      <c r="QUB201"/>
      <c r="QUC201"/>
      <c r="QUD201"/>
      <c r="QUE201"/>
      <c r="QUF201"/>
      <c r="QUG201"/>
      <c r="QUH201"/>
      <c r="QUI201"/>
      <c r="QUJ201"/>
      <c r="QUK201"/>
      <c r="QUL201"/>
      <c r="QUM201"/>
      <c r="QUN201"/>
      <c r="QUO201"/>
      <c r="QUP201"/>
      <c r="QUQ201"/>
      <c r="QUR201"/>
      <c r="QUS201"/>
      <c r="QUT201"/>
      <c r="QUU201"/>
      <c r="QUV201"/>
      <c r="QUW201"/>
      <c r="QUX201"/>
      <c r="QUY201"/>
      <c r="QUZ201"/>
      <c r="QVA201"/>
      <c r="QVB201"/>
      <c r="QVC201"/>
      <c r="QVD201"/>
      <c r="QVE201"/>
      <c r="QVF201"/>
      <c r="QVG201"/>
      <c r="QVH201"/>
      <c r="QVI201"/>
      <c r="QVJ201"/>
      <c r="QVK201"/>
      <c r="QVL201"/>
      <c r="QVM201"/>
      <c r="QVN201"/>
      <c r="QVO201"/>
      <c r="QVP201"/>
      <c r="QVQ201"/>
      <c r="QVR201"/>
      <c r="QVS201"/>
      <c r="QVT201"/>
      <c r="QVU201"/>
      <c r="QVV201"/>
      <c r="QVW201"/>
      <c r="QVX201"/>
      <c r="QVY201"/>
      <c r="QVZ201"/>
      <c r="QWA201"/>
      <c r="QWB201"/>
      <c r="QWC201"/>
      <c r="QWD201"/>
      <c r="QWE201"/>
      <c r="QWF201"/>
      <c r="QWG201"/>
      <c r="QWH201"/>
      <c r="QWI201"/>
      <c r="QWJ201"/>
      <c r="QWK201"/>
      <c r="QWL201"/>
      <c r="QWM201"/>
      <c r="QWN201"/>
      <c r="QWO201"/>
      <c r="QWP201"/>
      <c r="QWQ201"/>
      <c r="QWR201"/>
      <c r="QWS201"/>
      <c r="QWT201"/>
      <c r="QWU201"/>
      <c r="QWV201"/>
      <c r="QWW201"/>
      <c r="QWX201"/>
      <c r="QWY201"/>
      <c r="QWZ201"/>
      <c r="QXA201"/>
      <c r="QXB201"/>
      <c r="QXC201"/>
      <c r="QXD201"/>
      <c r="QXE201"/>
      <c r="QXF201"/>
      <c r="QXG201"/>
      <c r="QXH201"/>
      <c r="QXI201"/>
      <c r="QXJ201"/>
      <c r="QXK201"/>
      <c r="QXL201"/>
      <c r="QXM201"/>
      <c r="QXN201"/>
      <c r="QXO201"/>
      <c r="QXP201"/>
      <c r="QXQ201"/>
      <c r="QXR201"/>
      <c r="QXS201"/>
      <c r="QXT201"/>
      <c r="QXU201"/>
      <c r="QXV201"/>
      <c r="QXW201"/>
      <c r="QXX201"/>
      <c r="QXY201"/>
      <c r="QXZ201"/>
      <c r="QYA201"/>
      <c r="QYB201"/>
      <c r="QYC201"/>
      <c r="QYD201"/>
      <c r="QYE201"/>
      <c r="QYF201"/>
      <c r="QYG201"/>
      <c r="QYH201"/>
      <c r="QYI201"/>
      <c r="QYJ201"/>
      <c r="QYK201"/>
      <c r="QYL201"/>
      <c r="QYM201"/>
      <c r="QYN201"/>
      <c r="QYO201"/>
      <c r="QYP201"/>
      <c r="QYQ201"/>
      <c r="QYR201"/>
      <c r="QYS201"/>
      <c r="QYT201"/>
      <c r="QYU201"/>
      <c r="QYV201"/>
      <c r="QYW201"/>
      <c r="QYX201"/>
      <c r="QYY201"/>
      <c r="QYZ201"/>
      <c r="QZA201"/>
      <c r="QZB201"/>
      <c r="QZC201"/>
      <c r="QZD201"/>
      <c r="QZE201"/>
      <c r="QZF201"/>
      <c r="QZG201"/>
      <c r="QZH201"/>
      <c r="QZI201"/>
      <c r="QZJ201"/>
      <c r="QZK201"/>
      <c r="QZL201"/>
      <c r="QZM201"/>
      <c r="QZN201"/>
      <c r="QZO201"/>
      <c r="QZP201"/>
      <c r="QZQ201"/>
      <c r="QZR201"/>
      <c r="QZS201"/>
      <c r="QZT201"/>
      <c r="QZU201"/>
      <c r="QZV201"/>
      <c r="QZW201"/>
      <c r="QZX201"/>
      <c r="QZY201"/>
      <c r="QZZ201"/>
      <c r="RAA201"/>
      <c r="RAB201"/>
      <c r="RAC201"/>
      <c r="RAD201"/>
      <c r="RAE201"/>
      <c r="RAF201"/>
      <c r="RAG201"/>
      <c r="RAH201"/>
      <c r="RAI201"/>
      <c r="RAJ201"/>
      <c r="RAK201"/>
      <c r="RAL201"/>
      <c r="RAM201"/>
      <c r="RAN201"/>
      <c r="RAO201"/>
      <c r="RAP201"/>
      <c r="RAQ201"/>
      <c r="RAR201"/>
      <c r="RAS201"/>
      <c r="RAT201"/>
      <c r="RAU201"/>
      <c r="RAV201"/>
      <c r="RAW201"/>
      <c r="RAX201"/>
      <c r="RAY201"/>
      <c r="RAZ201"/>
      <c r="RBA201"/>
      <c r="RBB201"/>
      <c r="RBC201"/>
      <c r="RBD201"/>
      <c r="RBE201"/>
      <c r="RBF201"/>
      <c r="RBG201"/>
      <c r="RBH201"/>
      <c r="RBI201"/>
      <c r="RBJ201"/>
      <c r="RBK201"/>
      <c r="RBL201"/>
      <c r="RBM201"/>
      <c r="RBN201"/>
      <c r="RBO201"/>
      <c r="RBP201"/>
      <c r="RBQ201"/>
      <c r="RBR201"/>
      <c r="RBS201"/>
      <c r="RBT201"/>
      <c r="RBU201"/>
      <c r="RBV201"/>
      <c r="RBW201"/>
      <c r="RBX201"/>
      <c r="RBY201"/>
      <c r="RBZ201"/>
      <c r="RCA201"/>
      <c r="RCB201"/>
      <c r="RCC201"/>
      <c r="RCD201"/>
      <c r="RCE201"/>
      <c r="RCF201"/>
      <c r="RCG201"/>
      <c r="RCH201"/>
      <c r="RCI201"/>
      <c r="RCJ201"/>
      <c r="RCK201"/>
      <c r="RCL201"/>
      <c r="RCM201"/>
      <c r="RCN201"/>
      <c r="RCO201"/>
      <c r="RCP201"/>
      <c r="RCQ201"/>
      <c r="RCR201"/>
      <c r="RCS201"/>
      <c r="RCT201"/>
      <c r="RCU201"/>
      <c r="RCV201"/>
      <c r="RCW201"/>
      <c r="RCX201"/>
      <c r="RCY201"/>
      <c r="RCZ201"/>
      <c r="RDA201"/>
      <c r="RDB201"/>
      <c r="RDC201"/>
      <c r="RDD201"/>
      <c r="RDE201"/>
      <c r="RDF201"/>
      <c r="RDG201"/>
      <c r="RDH201"/>
      <c r="RDI201"/>
      <c r="RDJ201"/>
      <c r="RDK201"/>
      <c r="RDL201"/>
      <c r="RDM201"/>
      <c r="RDN201"/>
      <c r="RDO201"/>
      <c r="RDP201"/>
      <c r="RDQ201"/>
      <c r="RDR201"/>
      <c r="RDS201"/>
      <c r="RDT201"/>
      <c r="RDU201"/>
      <c r="RDV201"/>
      <c r="RDW201"/>
      <c r="RDX201"/>
      <c r="RDY201"/>
      <c r="RDZ201"/>
      <c r="REA201"/>
      <c r="REB201"/>
      <c r="REC201"/>
      <c r="RED201"/>
      <c r="REE201"/>
      <c r="REF201"/>
      <c r="REG201"/>
      <c r="REH201"/>
      <c r="REI201"/>
      <c r="REJ201"/>
      <c r="REK201"/>
      <c r="REL201"/>
      <c r="REM201"/>
      <c r="REN201"/>
      <c r="REO201"/>
      <c r="REP201"/>
      <c r="REQ201"/>
      <c r="RER201"/>
      <c r="RES201"/>
      <c r="RET201"/>
      <c r="REU201"/>
      <c r="REV201"/>
      <c r="REW201"/>
      <c r="REX201"/>
      <c r="REY201"/>
      <c r="REZ201"/>
      <c r="RFA201"/>
      <c r="RFB201"/>
      <c r="RFC201"/>
      <c r="RFD201"/>
      <c r="RFE201"/>
      <c r="RFF201"/>
      <c r="RFG201"/>
      <c r="RFH201"/>
      <c r="RFI201"/>
      <c r="RFJ201"/>
      <c r="RFK201"/>
      <c r="RFL201"/>
      <c r="RFM201"/>
      <c r="RFN201"/>
      <c r="RFO201"/>
      <c r="RFP201"/>
      <c r="RFQ201"/>
      <c r="RFR201"/>
      <c r="RFS201"/>
      <c r="RFT201"/>
      <c r="RFU201"/>
      <c r="RFV201"/>
      <c r="RFW201"/>
      <c r="RFX201"/>
      <c r="RFY201"/>
      <c r="RFZ201"/>
      <c r="RGA201"/>
      <c r="RGB201"/>
      <c r="RGC201"/>
      <c r="RGD201"/>
      <c r="RGE201"/>
      <c r="RGF201"/>
      <c r="RGG201"/>
      <c r="RGH201"/>
      <c r="RGI201"/>
      <c r="RGJ201"/>
      <c r="RGK201"/>
      <c r="RGL201"/>
      <c r="RGM201"/>
      <c r="RGN201"/>
      <c r="RGO201"/>
      <c r="RGP201"/>
      <c r="RGQ201"/>
      <c r="RGR201"/>
      <c r="RGS201"/>
      <c r="RGT201"/>
      <c r="RGU201"/>
      <c r="RGV201"/>
      <c r="RGW201"/>
      <c r="RGX201"/>
      <c r="RGY201"/>
      <c r="RGZ201"/>
      <c r="RHA201"/>
      <c r="RHB201"/>
      <c r="RHC201"/>
      <c r="RHD201"/>
      <c r="RHE201"/>
      <c r="RHF201"/>
      <c r="RHG201"/>
      <c r="RHH201"/>
      <c r="RHI201"/>
      <c r="RHJ201"/>
      <c r="RHK201"/>
      <c r="RHL201"/>
      <c r="RHM201"/>
      <c r="RHN201"/>
      <c r="RHO201"/>
      <c r="RHP201"/>
      <c r="RHQ201"/>
      <c r="RHR201"/>
      <c r="RHS201"/>
      <c r="RHT201"/>
      <c r="RHU201"/>
      <c r="RHV201"/>
      <c r="RHW201"/>
      <c r="RHX201"/>
      <c r="RHY201"/>
      <c r="RHZ201"/>
      <c r="RIA201"/>
      <c r="RIB201"/>
      <c r="RIC201"/>
      <c r="RID201"/>
      <c r="RIE201"/>
      <c r="RIF201"/>
      <c r="RIG201"/>
      <c r="RIH201"/>
      <c r="RII201"/>
      <c r="RIJ201"/>
      <c r="RIK201"/>
      <c r="RIL201"/>
      <c r="RIM201"/>
      <c r="RIN201"/>
      <c r="RIO201"/>
      <c r="RIP201"/>
      <c r="RIQ201"/>
      <c r="RIR201"/>
      <c r="RIS201"/>
      <c r="RIT201"/>
      <c r="RIU201"/>
      <c r="RIV201"/>
      <c r="RIW201"/>
      <c r="RIX201"/>
      <c r="RIY201"/>
      <c r="RIZ201"/>
      <c r="RJA201"/>
      <c r="RJB201"/>
      <c r="RJC201"/>
      <c r="RJD201"/>
      <c r="RJE201"/>
      <c r="RJF201"/>
      <c r="RJG201"/>
      <c r="RJH201"/>
      <c r="RJI201"/>
      <c r="RJJ201"/>
      <c r="RJK201"/>
      <c r="RJL201"/>
      <c r="RJM201"/>
      <c r="RJN201"/>
      <c r="RJO201"/>
      <c r="RJP201"/>
      <c r="RJQ201"/>
      <c r="RJR201"/>
      <c r="RJS201"/>
      <c r="RJT201"/>
      <c r="RJU201"/>
      <c r="RJV201"/>
      <c r="RJW201"/>
      <c r="RJX201"/>
      <c r="RJY201"/>
      <c r="RJZ201"/>
      <c r="RKA201"/>
      <c r="RKB201"/>
      <c r="RKC201"/>
      <c r="RKD201"/>
      <c r="RKE201"/>
      <c r="RKF201"/>
      <c r="RKG201"/>
      <c r="RKH201"/>
      <c r="RKI201"/>
      <c r="RKJ201"/>
      <c r="RKK201"/>
      <c r="RKL201"/>
      <c r="RKM201"/>
      <c r="RKN201"/>
      <c r="RKO201"/>
      <c r="RKP201"/>
      <c r="RKQ201"/>
      <c r="RKR201"/>
      <c r="RKS201"/>
      <c r="RKT201"/>
      <c r="RKU201"/>
      <c r="RKV201"/>
      <c r="RKW201"/>
      <c r="RKX201"/>
      <c r="RKY201"/>
      <c r="RKZ201"/>
      <c r="RLA201"/>
      <c r="RLB201"/>
      <c r="RLC201"/>
      <c r="RLD201"/>
      <c r="RLE201"/>
      <c r="RLF201"/>
      <c r="RLG201"/>
      <c r="RLH201"/>
      <c r="RLI201"/>
      <c r="RLJ201"/>
      <c r="RLK201"/>
      <c r="RLL201"/>
      <c r="RLM201"/>
      <c r="RLN201"/>
      <c r="RLO201"/>
      <c r="RLP201"/>
      <c r="RLQ201"/>
      <c r="RLR201"/>
      <c r="RLS201"/>
      <c r="RLT201"/>
      <c r="RLU201"/>
      <c r="RLV201"/>
      <c r="RLW201"/>
      <c r="RLX201"/>
      <c r="RLY201"/>
      <c r="RLZ201"/>
      <c r="RMA201"/>
      <c r="RMB201"/>
      <c r="RMC201"/>
      <c r="RMD201"/>
      <c r="RME201"/>
      <c r="RMF201"/>
      <c r="RMG201"/>
      <c r="RMH201"/>
      <c r="RMI201"/>
      <c r="RMJ201"/>
      <c r="RMK201"/>
      <c r="RML201"/>
      <c r="RMM201"/>
      <c r="RMN201"/>
      <c r="RMO201"/>
      <c r="RMP201"/>
      <c r="RMQ201"/>
      <c r="RMR201"/>
      <c r="RMS201"/>
      <c r="RMT201"/>
      <c r="RMU201"/>
      <c r="RMV201"/>
      <c r="RMW201"/>
      <c r="RMX201"/>
      <c r="RMY201"/>
      <c r="RMZ201"/>
      <c r="RNA201"/>
      <c r="RNB201"/>
      <c r="RNC201"/>
      <c r="RND201"/>
      <c r="RNE201"/>
      <c r="RNF201"/>
      <c r="RNG201"/>
      <c r="RNH201"/>
      <c r="RNI201"/>
      <c r="RNJ201"/>
      <c r="RNK201"/>
      <c r="RNL201"/>
      <c r="RNM201"/>
      <c r="RNN201"/>
      <c r="RNO201"/>
      <c r="RNP201"/>
      <c r="RNQ201"/>
      <c r="RNR201"/>
      <c r="RNS201"/>
      <c r="RNT201"/>
      <c r="RNU201"/>
      <c r="RNV201"/>
      <c r="RNW201"/>
      <c r="RNX201"/>
      <c r="RNY201"/>
      <c r="RNZ201"/>
      <c r="ROA201"/>
      <c r="ROB201"/>
      <c r="ROC201"/>
      <c r="ROD201"/>
      <c r="ROE201"/>
      <c r="ROF201"/>
      <c r="ROG201"/>
      <c r="ROH201"/>
      <c r="ROI201"/>
      <c r="ROJ201"/>
      <c r="ROK201"/>
      <c r="ROL201"/>
      <c r="ROM201"/>
      <c r="RON201"/>
      <c r="ROO201"/>
      <c r="ROP201"/>
      <c r="ROQ201"/>
      <c r="ROR201"/>
      <c r="ROS201"/>
      <c r="ROT201"/>
      <c r="ROU201"/>
      <c r="ROV201"/>
      <c r="ROW201"/>
      <c r="ROX201"/>
      <c r="ROY201"/>
      <c r="ROZ201"/>
      <c r="RPA201"/>
      <c r="RPB201"/>
      <c r="RPC201"/>
      <c r="RPD201"/>
      <c r="RPE201"/>
      <c r="RPF201"/>
      <c r="RPG201"/>
      <c r="RPH201"/>
      <c r="RPI201"/>
      <c r="RPJ201"/>
      <c r="RPK201"/>
      <c r="RPL201"/>
      <c r="RPM201"/>
      <c r="RPN201"/>
      <c r="RPO201"/>
      <c r="RPP201"/>
      <c r="RPQ201"/>
      <c r="RPR201"/>
      <c r="RPS201"/>
      <c r="RPT201"/>
      <c r="RPU201"/>
      <c r="RPV201"/>
      <c r="RPW201"/>
      <c r="RPX201"/>
      <c r="RPY201"/>
      <c r="RPZ201"/>
      <c r="RQA201"/>
      <c r="RQB201"/>
      <c r="RQC201"/>
      <c r="RQD201"/>
      <c r="RQE201"/>
      <c r="RQF201"/>
      <c r="RQG201"/>
      <c r="RQH201"/>
      <c r="RQI201"/>
      <c r="RQJ201"/>
      <c r="RQK201"/>
      <c r="RQL201"/>
      <c r="RQM201"/>
      <c r="RQN201"/>
      <c r="RQO201"/>
      <c r="RQP201"/>
      <c r="RQQ201"/>
      <c r="RQR201"/>
      <c r="RQS201"/>
      <c r="RQT201"/>
      <c r="RQU201"/>
      <c r="RQV201"/>
      <c r="RQW201"/>
      <c r="RQX201"/>
      <c r="RQY201"/>
      <c r="RQZ201"/>
      <c r="RRA201"/>
      <c r="RRB201"/>
      <c r="RRC201"/>
      <c r="RRD201"/>
      <c r="RRE201"/>
      <c r="RRF201"/>
      <c r="RRG201"/>
      <c r="RRH201"/>
      <c r="RRI201"/>
      <c r="RRJ201"/>
      <c r="RRK201"/>
      <c r="RRL201"/>
      <c r="RRM201"/>
      <c r="RRN201"/>
      <c r="RRO201"/>
      <c r="RRP201"/>
      <c r="RRQ201"/>
      <c r="RRR201"/>
      <c r="RRS201"/>
      <c r="RRT201"/>
      <c r="RRU201"/>
      <c r="RRV201"/>
      <c r="RRW201"/>
      <c r="RRX201"/>
      <c r="RRY201"/>
      <c r="RRZ201"/>
      <c r="RSA201"/>
      <c r="RSB201"/>
      <c r="RSC201"/>
      <c r="RSD201"/>
      <c r="RSE201"/>
      <c r="RSF201"/>
      <c r="RSG201"/>
      <c r="RSH201"/>
      <c r="RSI201"/>
      <c r="RSJ201"/>
      <c r="RSK201"/>
      <c r="RSL201"/>
      <c r="RSM201"/>
      <c r="RSN201"/>
      <c r="RSO201"/>
      <c r="RSP201"/>
      <c r="RSQ201"/>
      <c r="RSR201"/>
      <c r="RSS201"/>
      <c r="RST201"/>
      <c r="RSU201"/>
      <c r="RSV201"/>
      <c r="RSW201"/>
      <c r="RSX201"/>
      <c r="RSY201"/>
      <c r="RSZ201"/>
      <c r="RTA201"/>
      <c r="RTB201"/>
      <c r="RTC201"/>
      <c r="RTD201"/>
      <c r="RTE201"/>
      <c r="RTF201"/>
      <c r="RTG201"/>
      <c r="RTH201"/>
      <c r="RTI201"/>
      <c r="RTJ201"/>
      <c r="RTK201"/>
      <c r="RTL201"/>
      <c r="RTM201"/>
      <c r="RTN201"/>
      <c r="RTO201"/>
      <c r="RTP201"/>
      <c r="RTQ201"/>
      <c r="RTR201"/>
      <c r="RTS201"/>
      <c r="RTT201"/>
      <c r="RTU201"/>
      <c r="RTV201"/>
      <c r="RTW201"/>
      <c r="RTX201"/>
      <c r="RTY201"/>
      <c r="RTZ201"/>
      <c r="RUA201"/>
      <c r="RUB201"/>
      <c r="RUC201"/>
      <c r="RUD201"/>
      <c r="RUE201"/>
      <c r="RUF201"/>
      <c r="RUG201"/>
      <c r="RUH201"/>
      <c r="RUI201"/>
      <c r="RUJ201"/>
      <c r="RUK201"/>
      <c r="RUL201"/>
      <c r="RUM201"/>
      <c r="RUN201"/>
      <c r="RUO201"/>
      <c r="RUP201"/>
      <c r="RUQ201"/>
      <c r="RUR201"/>
      <c r="RUS201"/>
      <c r="RUT201"/>
      <c r="RUU201"/>
      <c r="RUV201"/>
      <c r="RUW201"/>
      <c r="RUX201"/>
      <c r="RUY201"/>
      <c r="RUZ201"/>
      <c r="RVA201"/>
      <c r="RVB201"/>
      <c r="RVC201"/>
      <c r="RVD201"/>
      <c r="RVE201"/>
      <c r="RVF201"/>
      <c r="RVG201"/>
      <c r="RVH201"/>
      <c r="RVI201"/>
      <c r="RVJ201"/>
      <c r="RVK201"/>
      <c r="RVL201"/>
      <c r="RVM201"/>
      <c r="RVN201"/>
      <c r="RVO201"/>
      <c r="RVP201"/>
      <c r="RVQ201"/>
      <c r="RVR201"/>
      <c r="RVS201"/>
      <c r="RVT201"/>
      <c r="RVU201"/>
      <c r="RVV201"/>
      <c r="RVW201"/>
      <c r="RVX201"/>
      <c r="RVY201"/>
      <c r="RVZ201"/>
      <c r="RWA201"/>
      <c r="RWB201"/>
      <c r="RWC201"/>
      <c r="RWD201"/>
      <c r="RWE201"/>
      <c r="RWF201"/>
      <c r="RWG201"/>
      <c r="RWH201"/>
      <c r="RWI201"/>
      <c r="RWJ201"/>
      <c r="RWK201"/>
      <c r="RWL201"/>
      <c r="RWM201"/>
      <c r="RWN201"/>
      <c r="RWO201"/>
      <c r="RWP201"/>
      <c r="RWQ201"/>
      <c r="RWR201"/>
      <c r="RWS201"/>
      <c r="RWT201"/>
      <c r="RWU201"/>
      <c r="RWV201"/>
      <c r="RWW201"/>
      <c r="RWX201"/>
      <c r="RWY201"/>
      <c r="RWZ201"/>
      <c r="RXA201"/>
      <c r="RXB201"/>
      <c r="RXC201"/>
      <c r="RXD201"/>
      <c r="RXE201"/>
      <c r="RXF201"/>
      <c r="RXG201"/>
      <c r="RXH201"/>
      <c r="RXI201"/>
      <c r="RXJ201"/>
      <c r="RXK201"/>
      <c r="RXL201"/>
      <c r="RXM201"/>
      <c r="RXN201"/>
      <c r="RXO201"/>
      <c r="RXP201"/>
      <c r="RXQ201"/>
      <c r="RXR201"/>
      <c r="RXS201"/>
      <c r="RXT201"/>
      <c r="RXU201"/>
      <c r="RXV201"/>
      <c r="RXW201"/>
      <c r="RXX201"/>
      <c r="RXY201"/>
      <c r="RXZ201"/>
      <c r="RYA201"/>
      <c r="RYB201"/>
      <c r="RYC201"/>
      <c r="RYD201"/>
      <c r="RYE201"/>
      <c r="RYF201"/>
      <c r="RYG201"/>
      <c r="RYH201"/>
      <c r="RYI201"/>
      <c r="RYJ201"/>
      <c r="RYK201"/>
      <c r="RYL201"/>
      <c r="RYM201"/>
      <c r="RYN201"/>
      <c r="RYO201"/>
      <c r="RYP201"/>
      <c r="RYQ201"/>
      <c r="RYR201"/>
      <c r="RYS201"/>
      <c r="RYT201"/>
      <c r="RYU201"/>
      <c r="RYV201"/>
      <c r="RYW201"/>
      <c r="RYX201"/>
      <c r="RYY201"/>
      <c r="RYZ201"/>
      <c r="RZA201"/>
      <c r="RZB201"/>
      <c r="RZC201"/>
      <c r="RZD201"/>
      <c r="RZE201"/>
      <c r="RZF201"/>
      <c r="RZG201"/>
      <c r="RZH201"/>
      <c r="RZI201"/>
      <c r="RZJ201"/>
      <c r="RZK201"/>
      <c r="RZL201"/>
      <c r="RZM201"/>
      <c r="RZN201"/>
      <c r="RZO201"/>
      <c r="RZP201"/>
      <c r="RZQ201"/>
      <c r="RZR201"/>
      <c r="RZS201"/>
      <c r="RZT201"/>
      <c r="RZU201"/>
      <c r="RZV201"/>
      <c r="RZW201"/>
      <c r="RZX201"/>
      <c r="RZY201"/>
      <c r="RZZ201"/>
      <c r="SAA201"/>
      <c r="SAB201"/>
      <c r="SAC201"/>
      <c r="SAD201"/>
      <c r="SAE201"/>
      <c r="SAF201"/>
      <c r="SAG201"/>
      <c r="SAH201"/>
      <c r="SAI201"/>
      <c r="SAJ201"/>
      <c r="SAK201"/>
      <c r="SAL201"/>
      <c r="SAM201"/>
      <c r="SAN201"/>
      <c r="SAO201"/>
      <c r="SAP201"/>
      <c r="SAQ201"/>
      <c r="SAR201"/>
      <c r="SAS201"/>
      <c r="SAT201"/>
      <c r="SAU201"/>
      <c r="SAV201"/>
      <c r="SAW201"/>
      <c r="SAX201"/>
      <c r="SAY201"/>
      <c r="SAZ201"/>
      <c r="SBA201"/>
      <c r="SBB201"/>
      <c r="SBC201"/>
      <c r="SBD201"/>
      <c r="SBE201"/>
      <c r="SBF201"/>
      <c r="SBG201"/>
      <c r="SBH201"/>
      <c r="SBI201"/>
      <c r="SBJ201"/>
      <c r="SBK201"/>
      <c r="SBL201"/>
      <c r="SBM201"/>
      <c r="SBN201"/>
      <c r="SBO201"/>
      <c r="SBP201"/>
      <c r="SBQ201"/>
      <c r="SBR201"/>
      <c r="SBS201"/>
      <c r="SBT201"/>
      <c r="SBU201"/>
      <c r="SBV201"/>
      <c r="SBW201"/>
      <c r="SBX201"/>
      <c r="SBY201"/>
      <c r="SBZ201"/>
      <c r="SCA201"/>
      <c r="SCB201"/>
      <c r="SCC201"/>
      <c r="SCD201"/>
      <c r="SCE201"/>
      <c r="SCF201"/>
      <c r="SCG201"/>
      <c r="SCH201"/>
      <c r="SCI201"/>
      <c r="SCJ201"/>
      <c r="SCK201"/>
      <c r="SCL201"/>
      <c r="SCM201"/>
      <c r="SCN201"/>
      <c r="SCO201"/>
      <c r="SCP201"/>
      <c r="SCQ201"/>
      <c r="SCR201"/>
      <c r="SCS201"/>
      <c r="SCT201"/>
      <c r="SCU201"/>
      <c r="SCV201"/>
      <c r="SCW201"/>
      <c r="SCX201"/>
      <c r="SCY201"/>
      <c r="SCZ201"/>
      <c r="SDA201"/>
      <c r="SDB201"/>
      <c r="SDC201"/>
      <c r="SDD201"/>
      <c r="SDE201"/>
      <c r="SDF201"/>
      <c r="SDG201"/>
      <c r="SDH201"/>
      <c r="SDI201"/>
      <c r="SDJ201"/>
      <c r="SDK201"/>
      <c r="SDL201"/>
      <c r="SDM201"/>
      <c r="SDN201"/>
      <c r="SDO201"/>
      <c r="SDP201"/>
      <c r="SDQ201"/>
      <c r="SDR201"/>
      <c r="SDS201"/>
      <c r="SDT201"/>
      <c r="SDU201"/>
      <c r="SDV201"/>
      <c r="SDW201"/>
      <c r="SDX201"/>
      <c r="SDY201"/>
      <c r="SDZ201"/>
      <c r="SEA201"/>
      <c r="SEB201"/>
      <c r="SEC201"/>
      <c r="SED201"/>
      <c r="SEE201"/>
      <c r="SEF201"/>
      <c r="SEG201"/>
      <c r="SEH201"/>
      <c r="SEI201"/>
      <c r="SEJ201"/>
      <c r="SEK201"/>
      <c r="SEL201"/>
      <c r="SEM201"/>
      <c r="SEN201"/>
      <c r="SEO201"/>
      <c r="SEP201"/>
      <c r="SEQ201"/>
      <c r="SER201"/>
      <c r="SES201"/>
      <c r="SET201"/>
      <c r="SEU201"/>
      <c r="SEV201"/>
      <c r="SEW201"/>
      <c r="SEX201"/>
      <c r="SEY201"/>
      <c r="SEZ201"/>
      <c r="SFA201"/>
      <c r="SFB201"/>
      <c r="SFC201"/>
      <c r="SFD201"/>
      <c r="SFE201"/>
      <c r="SFF201"/>
      <c r="SFG201"/>
      <c r="SFH201"/>
      <c r="SFI201"/>
      <c r="SFJ201"/>
      <c r="SFK201"/>
      <c r="SFL201"/>
      <c r="SFM201"/>
      <c r="SFN201"/>
      <c r="SFO201"/>
      <c r="SFP201"/>
      <c r="SFQ201"/>
      <c r="SFR201"/>
      <c r="SFS201"/>
      <c r="SFT201"/>
      <c r="SFU201"/>
      <c r="SFV201"/>
      <c r="SFW201"/>
      <c r="SFX201"/>
      <c r="SFY201"/>
      <c r="SFZ201"/>
      <c r="SGA201"/>
      <c r="SGB201"/>
      <c r="SGC201"/>
      <c r="SGD201"/>
      <c r="SGE201"/>
      <c r="SGF201"/>
      <c r="SGG201"/>
      <c r="SGH201"/>
      <c r="SGI201"/>
      <c r="SGJ201"/>
      <c r="SGK201"/>
      <c r="SGL201"/>
      <c r="SGM201"/>
      <c r="SGN201"/>
      <c r="SGO201"/>
      <c r="SGP201"/>
      <c r="SGQ201"/>
      <c r="SGR201"/>
      <c r="SGS201"/>
      <c r="SGT201"/>
      <c r="SGU201"/>
      <c r="SGV201"/>
      <c r="SGW201"/>
      <c r="SGX201"/>
      <c r="SGY201"/>
      <c r="SGZ201"/>
      <c r="SHA201"/>
      <c r="SHB201"/>
      <c r="SHC201"/>
      <c r="SHD201"/>
      <c r="SHE201"/>
      <c r="SHF201"/>
      <c r="SHG201"/>
      <c r="SHH201"/>
      <c r="SHI201"/>
      <c r="SHJ201"/>
      <c r="SHK201"/>
      <c r="SHL201"/>
      <c r="SHM201"/>
      <c r="SHN201"/>
      <c r="SHO201"/>
      <c r="SHP201"/>
      <c r="SHQ201"/>
      <c r="SHR201"/>
      <c r="SHS201"/>
      <c r="SHT201"/>
      <c r="SHU201"/>
      <c r="SHV201"/>
      <c r="SHW201"/>
      <c r="SHX201"/>
      <c r="SHY201"/>
      <c r="SHZ201"/>
      <c r="SIA201"/>
      <c r="SIB201"/>
      <c r="SIC201"/>
      <c r="SID201"/>
      <c r="SIE201"/>
      <c r="SIF201"/>
      <c r="SIG201"/>
      <c r="SIH201"/>
      <c r="SII201"/>
      <c r="SIJ201"/>
      <c r="SIK201"/>
      <c r="SIL201"/>
      <c r="SIM201"/>
      <c r="SIN201"/>
      <c r="SIO201"/>
      <c r="SIP201"/>
      <c r="SIQ201"/>
      <c r="SIR201"/>
      <c r="SIS201"/>
      <c r="SIT201"/>
      <c r="SIU201"/>
      <c r="SIV201"/>
      <c r="SIW201"/>
      <c r="SIX201"/>
      <c r="SIY201"/>
      <c r="SIZ201"/>
      <c r="SJA201"/>
      <c r="SJB201"/>
      <c r="SJC201"/>
      <c r="SJD201"/>
      <c r="SJE201"/>
      <c r="SJF201"/>
      <c r="SJG201"/>
      <c r="SJH201"/>
      <c r="SJI201"/>
      <c r="SJJ201"/>
      <c r="SJK201"/>
      <c r="SJL201"/>
      <c r="SJM201"/>
      <c r="SJN201"/>
      <c r="SJO201"/>
      <c r="SJP201"/>
      <c r="SJQ201"/>
      <c r="SJR201"/>
      <c r="SJS201"/>
      <c r="SJT201"/>
      <c r="SJU201"/>
      <c r="SJV201"/>
      <c r="SJW201"/>
      <c r="SJX201"/>
      <c r="SJY201"/>
      <c r="SJZ201"/>
      <c r="SKA201"/>
      <c r="SKB201"/>
      <c r="SKC201"/>
      <c r="SKD201"/>
      <c r="SKE201"/>
      <c r="SKF201"/>
      <c r="SKG201"/>
      <c r="SKH201"/>
      <c r="SKI201"/>
      <c r="SKJ201"/>
      <c r="SKK201"/>
      <c r="SKL201"/>
      <c r="SKM201"/>
      <c r="SKN201"/>
      <c r="SKO201"/>
      <c r="SKP201"/>
      <c r="SKQ201"/>
      <c r="SKR201"/>
      <c r="SKS201"/>
      <c r="SKT201"/>
      <c r="SKU201"/>
      <c r="SKV201"/>
      <c r="SKW201"/>
      <c r="SKX201"/>
      <c r="SKY201"/>
      <c r="SKZ201"/>
      <c r="SLA201"/>
      <c r="SLB201"/>
      <c r="SLC201"/>
      <c r="SLD201"/>
      <c r="SLE201"/>
      <c r="SLF201"/>
      <c r="SLG201"/>
      <c r="SLH201"/>
      <c r="SLI201"/>
      <c r="SLJ201"/>
      <c r="SLK201"/>
      <c r="SLL201"/>
      <c r="SLM201"/>
      <c r="SLN201"/>
      <c r="SLO201"/>
      <c r="SLP201"/>
      <c r="SLQ201"/>
      <c r="SLR201"/>
      <c r="SLS201"/>
      <c r="SLT201"/>
      <c r="SLU201"/>
      <c r="SLV201"/>
      <c r="SLW201"/>
      <c r="SLX201"/>
      <c r="SLY201"/>
      <c r="SLZ201"/>
      <c r="SMA201"/>
      <c r="SMB201"/>
      <c r="SMC201"/>
      <c r="SMD201"/>
      <c r="SME201"/>
      <c r="SMF201"/>
      <c r="SMG201"/>
      <c r="SMH201"/>
      <c r="SMI201"/>
      <c r="SMJ201"/>
      <c r="SMK201"/>
      <c r="SML201"/>
      <c r="SMM201"/>
      <c r="SMN201"/>
      <c r="SMO201"/>
      <c r="SMP201"/>
      <c r="SMQ201"/>
      <c r="SMR201"/>
      <c r="SMS201"/>
      <c r="SMT201"/>
      <c r="SMU201"/>
      <c r="SMV201"/>
      <c r="SMW201"/>
      <c r="SMX201"/>
      <c r="SMY201"/>
      <c r="SMZ201"/>
      <c r="SNA201"/>
      <c r="SNB201"/>
      <c r="SNC201"/>
      <c r="SND201"/>
      <c r="SNE201"/>
      <c r="SNF201"/>
      <c r="SNG201"/>
      <c r="SNH201"/>
      <c r="SNI201"/>
      <c r="SNJ201"/>
      <c r="SNK201"/>
      <c r="SNL201"/>
      <c r="SNM201"/>
      <c r="SNN201"/>
      <c r="SNO201"/>
      <c r="SNP201"/>
      <c r="SNQ201"/>
      <c r="SNR201"/>
      <c r="SNS201"/>
      <c r="SNT201"/>
      <c r="SNU201"/>
      <c r="SNV201"/>
      <c r="SNW201"/>
      <c r="SNX201"/>
      <c r="SNY201"/>
      <c r="SNZ201"/>
      <c r="SOA201"/>
      <c r="SOB201"/>
      <c r="SOC201"/>
      <c r="SOD201"/>
      <c r="SOE201"/>
      <c r="SOF201"/>
      <c r="SOG201"/>
      <c r="SOH201"/>
      <c r="SOI201"/>
      <c r="SOJ201"/>
      <c r="SOK201"/>
      <c r="SOL201"/>
      <c r="SOM201"/>
      <c r="SON201"/>
      <c r="SOO201"/>
      <c r="SOP201"/>
      <c r="SOQ201"/>
      <c r="SOR201"/>
      <c r="SOS201"/>
      <c r="SOT201"/>
      <c r="SOU201"/>
      <c r="SOV201"/>
      <c r="SOW201"/>
      <c r="SOX201"/>
      <c r="SOY201"/>
      <c r="SOZ201"/>
      <c r="SPA201"/>
      <c r="SPB201"/>
      <c r="SPC201"/>
      <c r="SPD201"/>
      <c r="SPE201"/>
      <c r="SPF201"/>
      <c r="SPG201"/>
      <c r="SPH201"/>
      <c r="SPI201"/>
      <c r="SPJ201"/>
      <c r="SPK201"/>
      <c r="SPL201"/>
      <c r="SPM201"/>
      <c r="SPN201"/>
      <c r="SPO201"/>
      <c r="SPP201"/>
      <c r="SPQ201"/>
      <c r="SPR201"/>
      <c r="SPS201"/>
      <c r="SPT201"/>
      <c r="SPU201"/>
      <c r="SPV201"/>
      <c r="SPW201"/>
      <c r="SPX201"/>
      <c r="SPY201"/>
      <c r="SPZ201"/>
      <c r="SQA201"/>
      <c r="SQB201"/>
      <c r="SQC201"/>
      <c r="SQD201"/>
      <c r="SQE201"/>
      <c r="SQF201"/>
      <c r="SQG201"/>
      <c r="SQH201"/>
      <c r="SQI201"/>
      <c r="SQJ201"/>
      <c r="SQK201"/>
      <c r="SQL201"/>
      <c r="SQM201"/>
      <c r="SQN201"/>
      <c r="SQO201"/>
      <c r="SQP201"/>
      <c r="SQQ201"/>
      <c r="SQR201"/>
      <c r="SQS201"/>
      <c r="SQT201"/>
      <c r="SQU201"/>
      <c r="SQV201"/>
      <c r="SQW201"/>
      <c r="SQX201"/>
      <c r="SQY201"/>
      <c r="SQZ201"/>
      <c r="SRA201"/>
      <c r="SRB201"/>
      <c r="SRC201"/>
      <c r="SRD201"/>
      <c r="SRE201"/>
      <c r="SRF201"/>
      <c r="SRG201"/>
      <c r="SRH201"/>
      <c r="SRI201"/>
      <c r="SRJ201"/>
      <c r="SRK201"/>
      <c r="SRL201"/>
      <c r="SRM201"/>
      <c r="SRN201"/>
      <c r="SRO201"/>
      <c r="SRP201"/>
      <c r="SRQ201"/>
      <c r="SRR201"/>
      <c r="SRS201"/>
      <c r="SRT201"/>
      <c r="SRU201"/>
      <c r="SRV201"/>
      <c r="SRW201"/>
      <c r="SRX201"/>
      <c r="SRY201"/>
      <c r="SRZ201"/>
      <c r="SSA201"/>
      <c r="SSB201"/>
      <c r="SSC201"/>
      <c r="SSD201"/>
      <c r="SSE201"/>
      <c r="SSF201"/>
      <c r="SSG201"/>
      <c r="SSH201"/>
      <c r="SSI201"/>
      <c r="SSJ201"/>
      <c r="SSK201"/>
      <c r="SSL201"/>
      <c r="SSM201"/>
      <c r="SSN201"/>
      <c r="SSO201"/>
      <c r="SSP201"/>
      <c r="SSQ201"/>
      <c r="SSR201"/>
      <c r="SSS201"/>
      <c r="SST201"/>
      <c r="SSU201"/>
      <c r="SSV201"/>
      <c r="SSW201"/>
      <c r="SSX201"/>
      <c r="SSY201"/>
      <c r="SSZ201"/>
      <c r="STA201"/>
      <c r="STB201"/>
      <c r="STC201"/>
      <c r="STD201"/>
      <c r="STE201"/>
      <c r="STF201"/>
      <c r="STG201"/>
      <c r="STH201"/>
      <c r="STI201"/>
      <c r="STJ201"/>
      <c r="STK201"/>
      <c r="STL201"/>
      <c r="STM201"/>
      <c r="STN201"/>
      <c r="STO201"/>
      <c r="STP201"/>
      <c r="STQ201"/>
      <c r="STR201"/>
      <c r="STS201"/>
      <c r="STT201"/>
      <c r="STU201"/>
      <c r="STV201"/>
      <c r="STW201"/>
      <c r="STX201"/>
      <c r="STY201"/>
      <c r="STZ201"/>
      <c r="SUA201"/>
      <c r="SUB201"/>
      <c r="SUC201"/>
      <c r="SUD201"/>
      <c r="SUE201"/>
      <c r="SUF201"/>
      <c r="SUG201"/>
      <c r="SUH201"/>
      <c r="SUI201"/>
      <c r="SUJ201"/>
      <c r="SUK201"/>
      <c r="SUL201"/>
      <c r="SUM201"/>
      <c r="SUN201"/>
      <c r="SUO201"/>
      <c r="SUP201"/>
      <c r="SUQ201"/>
      <c r="SUR201"/>
      <c r="SUS201"/>
      <c r="SUT201"/>
      <c r="SUU201"/>
      <c r="SUV201"/>
      <c r="SUW201"/>
      <c r="SUX201"/>
      <c r="SUY201"/>
      <c r="SUZ201"/>
      <c r="SVA201"/>
      <c r="SVB201"/>
      <c r="SVC201"/>
      <c r="SVD201"/>
      <c r="SVE201"/>
      <c r="SVF201"/>
      <c r="SVG201"/>
      <c r="SVH201"/>
      <c r="SVI201"/>
      <c r="SVJ201"/>
      <c r="SVK201"/>
      <c r="SVL201"/>
      <c r="SVM201"/>
      <c r="SVN201"/>
      <c r="SVO201"/>
      <c r="SVP201"/>
      <c r="SVQ201"/>
      <c r="SVR201"/>
      <c r="SVS201"/>
      <c r="SVT201"/>
      <c r="SVU201"/>
      <c r="SVV201"/>
      <c r="SVW201"/>
      <c r="SVX201"/>
      <c r="SVY201"/>
      <c r="SVZ201"/>
      <c r="SWA201"/>
      <c r="SWB201"/>
      <c r="SWC201"/>
      <c r="SWD201"/>
      <c r="SWE201"/>
      <c r="SWF201"/>
      <c r="SWG201"/>
      <c r="SWH201"/>
      <c r="SWI201"/>
      <c r="SWJ201"/>
      <c r="SWK201"/>
      <c r="SWL201"/>
      <c r="SWM201"/>
      <c r="SWN201"/>
      <c r="SWO201"/>
      <c r="SWP201"/>
      <c r="SWQ201"/>
      <c r="SWR201"/>
      <c r="SWS201"/>
      <c r="SWT201"/>
      <c r="SWU201"/>
      <c r="SWV201"/>
      <c r="SWW201"/>
      <c r="SWX201"/>
      <c r="SWY201"/>
      <c r="SWZ201"/>
      <c r="SXA201"/>
      <c r="SXB201"/>
      <c r="SXC201"/>
      <c r="SXD201"/>
      <c r="SXE201"/>
      <c r="SXF201"/>
      <c r="SXG201"/>
      <c r="SXH201"/>
      <c r="SXI201"/>
      <c r="SXJ201"/>
      <c r="SXK201"/>
      <c r="SXL201"/>
      <c r="SXM201"/>
      <c r="SXN201"/>
      <c r="SXO201"/>
      <c r="SXP201"/>
      <c r="SXQ201"/>
      <c r="SXR201"/>
      <c r="SXS201"/>
      <c r="SXT201"/>
      <c r="SXU201"/>
      <c r="SXV201"/>
      <c r="SXW201"/>
      <c r="SXX201"/>
      <c r="SXY201"/>
      <c r="SXZ201"/>
      <c r="SYA201"/>
      <c r="SYB201"/>
      <c r="SYC201"/>
      <c r="SYD201"/>
      <c r="SYE201"/>
      <c r="SYF201"/>
      <c r="SYG201"/>
      <c r="SYH201"/>
      <c r="SYI201"/>
      <c r="SYJ201"/>
      <c r="SYK201"/>
      <c r="SYL201"/>
      <c r="SYM201"/>
      <c r="SYN201"/>
      <c r="SYO201"/>
      <c r="SYP201"/>
      <c r="SYQ201"/>
      <c r="SYR201"/>
      <c r="SYS201"/>
      <c r="SYT201"/>
      <c r="SYU201"/>
      <c r="SYV201"/>
      <c r="SYW201"/>
      <c r="SYX201"/>
      <c r="SYY201"/>
      <c r="SYZ201"/>
      <c r="SZA201"/>
      <c r="SZB201"/>
      <c r="SZC201"/>
      <c r="SZD201"/>
      <c r="SZE201"/>
      <c r="SZF201"/>
      <c r="SZG201"/>
      <c r="SZH201"/>
      <c r="SZI201"/>
      <c r="SZJ201"/>
      <c r="SZK201"/>
      <c r="SZL201"/>
      <c r="SZM201"/>
      <c r="SZN201"/>
      <c r="SZO201"/>
      <c r="SZP201"/>
      <c r="SZQ201"/>
      <c r="SZR201"/>
      <c r="SZS201"/>
      <c r="SZT201"/>
      <c r="SZU201"/>
      <c r="SZV201"/>
      <c r="SZW201"/>
      <c r="SZX201"/>
      <c r="SZY201"/>
      <c r="SZZ201"/>
      <c r="TAA201"/>
      <c r="TAB201"/>
      <c r="TAC201"/>
      <c r="TAD201"/>
      <c r="TAE201"/>
      <c r="TAF201"/>
      <c r="TAG201"/>
      <c r="TAH201"/>
      <c r="TAI201"/>
      <c r="TAJ201"/>
      <c r="TAK201"/>
      <c r="TAL201"/>
      <c r="TAM201"/>
      <c r="TAN201"/>
      <c r="TAO201"/>
      <c r="TAP201"/>
      <c r="TAQ201"/>
      <c r="TAR201"/>
      <c r="TAS201"/>
      <c r="TAT201"/>
      <c r="TAU201"/>
      <c r="TAV201"/>
      <c r="TAW201"/>
      <c r="TAX201"/>
      <c r="TAY201"/>
      <c r="TAZ201"/>
      <c r="TBA201"/>
      <c r="TBB201"/>
      <c r="TBC201"/>
      <c r="TBD201"/>
      <c r="TBE201"/>
      <c r="TBF201"/>
      <c r="TBG201"/>
      <c r="TBH201"/>
      <c r="TBI201"/>
      <c r="TBJ201"/>
      <c r="TBK201"/>
      <c r="TBL201"/>
      <c r="TBM201"/>
      <c r="TBN201"/>
      <c r="TBO201"/>
      <c r="TBP201"/>
      <c r="TBQ201"/>
      <c r="TBR201"/>
      <c r="TBS201"/>
      <c r="TBT201"/>
      <c r="TBU201"/>
      <c r="TBV201"/>
      <c r="TBW201"/>
      <c r="TBX201"/>
      <c r="TBY201"/>
      <c r="TBZ201"/>
      <c r="TCA201"/>
      <c r="TCB201"/>
      <c r="TCC201"/>
      <c r="TCD201"/>
      <c r="TCE201"/>
      <c r="TCF201"/>
      <c r="TCG201"/>
      <c r="TCH201"/>
      <c r="TCI201"/>
      <c r="TCJ201"/>
      <c r="TCK201"/>
      <c r="TCL201"/>
      <c r="TCM201"/>
      <c r="TCN201"/>
      <c r="TCO201"/>
      <c r="TCP201"/>
      <c r="TCQ201"/>
      <c r="TCR201"/>
      <c r="TCS201"/>
      <c r="TCT201"/>
      <c r="TCU201"/>
      <c r="TCV201"/>
      <c r="TCW201"/>
      <c r="TCX201"/>
      <c r="TCY201"/>
      <c r="TCZ201"/>
      <c r="TDA201"/>
      <c r="TDB201"/>
      <c r="TDC201"/>
      <c r="TDD201"/>
      <c r="TDE201"/>
      <c r="TDF201"/>
      <c r="TDG201"/>
      <c r="TDH201"/>
      <c r="TDI201"/>
      <c r="TDJ201"/>
      <c r="TDK201"/>
      <c r="TDL201"/>
      <c r="TDM201"/>
      <c r="TDN201"/>
      <c r="TDO201"/>
      <c r="TDP201"/>
      <c r="TDQ201"/>
      <c r="TDR201"/>
      <c r="TDS201"/>
      <c r="TDT201"/>
      <c r="TDU201"/>
      <c r="TDV201"/>
      <c r="TDW201"/>
      <c r="TDX201"/>
      <c r="TDY201"/>
      <c r="TDZ201"/>
      <c r="TEA201"/>
      <c r="TEB201"/>
      <c r="TEC201"/>
      <c r="TED201"/>
      <c r="TEE201"/>
      <c r="TEF201"/>
      <c r="TEG201"/>
      <c r="TEH201"/>
      <c r="TEI201"/>
      <c r="TEJ201"/>
      <c r="TEK201"/>
      <c r="TEL201"/>
      <c r="TEM201"/>
      <c r="TEN201"/>
      <c r="TEO201"/>
      <c r="TEP201"/>
      <c r="TEQ201"/>
      <c r="TER201"/>
      <c r="TES201"/>
      <c r="TET201"/>
      <c r="TEU201"/>
      <c r="TEV201"/>
      <c r="TEW201"/>
      <c r="TEX201"/>
      <c r="TEY201"/>
      <c r="TEZ201"/>
      <c r="TFA201"/>
      <c r="TFB201"/>
      <c r="TFC201"/>
      <c r="TFD201"/>
      <c r="TFE201"/>
      <c r="TFF201"/>
      <c r="TFG201"/>
      <c r="TFH201"/>
      <c r="TFI201"/>
      <c r="TFJ201"/>
      <c r="TFK201"/>
      <c r="TFL201"/>
      <c r="TFM201"/>
      <c r="TFN201"/>
      <c r="TFO201"/>
      <c r="TFP201"/>
      <c r="TFQ201"/>
      <c r="TFR201"/>
      <c r="TFS201"/>
      <c r="TFT201"/>
      <c r="TFU201"/>
      <c r="TFV201"/>
      <c r="TFW201"/>
      <c r="TFX201"/>
      <c r="TFY201"/>
      <c r="TFZ201"/>
      <c r="TGA201"/>
      <c r="TGB201"/>
      <c r="TGC201"/>
      <c r="TGD201"/>
      <c r="TGE201"/>
      <c r="TGF201"/>
      <c r="TGG201"/>
      <c r="TGH201"/>
      <c r="TGI201"/>
      <c r="TGJ201"/>
      <c r="TGK201"/>
      <c r="TGL201"/>
      <c r="TGM201"/>
      <c r="TGN201"/>
      <c r="TGO201"/>
      <c r="TGP201"/>
      <c r="TGQ201"/>
      <c r="TGR201"/>
      <c r="TGS201"/>
      <c r="TGT201"/>
      <c r="TGU201"/>
      <c r="TGV201"/>
      <c r="TGW201"/>
      <c r="TGX201"/>
      <c r="TGY201"/>
      <c r="TGZ201"/>
      <c r="THA201"/>
      <c r="THB201"/>
      <c r="THC201"/>
      <c r="THD201"/>
      <c r="THE201"/>
      <c r="THF201"/>
      <c r="THG201"/>
      <c r="THH201"/>
      <c r="THI201"/>
      <c r="THJ201"/>
      <c r="THK201"/>
      <c r="THL201"/>
      <c r="THM201"/>
      <c r="THN201"/>
      <c r="THO201"/>
      <c r="THP201"/>
      <c r="THQ201"/>
      <c r="THR201"/>
      <c r="THS201"/>
      <c r="THT201"/>
      <c r="THU201"/>
      <c r="THV201"/>
      <c r="THW201"/>
      <c r="THX201"/>
      <c r="THY201"/>
      <c r="THZ201"/>
      <c r="TIA201"/>
      <c r="TIB201"/>
      <c r="TIC201"/>
      <c r="TID201"/>
      <c r="TIE201"/>
      <c r="TIF201"/>
      <c r="TIG201"/>
      <c r="TIH201"/>
      <c r="TII201"/>
      <c r="TIJ201"/>
      <c r="TIK201"/>
      <c r="TIL201"/>
      <c r="TIM201"/>
      <c r="TIN201"/>
      <c r="TIO201"/>
      <c r="TIP201"/>
      <c r="TIQ201"/>
      <c r="TIR201"/>
      <c r="TIS201"/>
      <c r="TIT201"/>
      <c r="TIU201"/>
      <c r="TIV201"/>
      <c r="TIW201"/>
      <c r="TIX201"/>
      <c r="TIY201"/>
      <c r="TIZ201"/>
      <c r="TJA201"/>
      <c r="TJB201"/>
      <c r="TJC201"/>
      <c r="TJD201"/>
      <c r="TJE201"/>
      <c r="TJF201"/>
      <c r="TJG201"/>
      <c r="TJH201"/>
      <c r="TJI201"/>
      <c r="TJJ201"/>
      <c r="TJK201"/>
      <c r="TJL201"/>
      <c r="TJM201"/>
      <c r="TJN201"/>
      <c r="TJO201"/>
      <c r="TJP201"/>
      <c r="TJQ201"/>
      <c r="TJR201"/>
      <c r="TJS201"/>
      <c r="TJT201"/>
      <c r="TJU201"/>
      <c r="TJV201"/>
      <c r="TJW201"/>
      <c r="TJX201"/>
      <c r="TJY201"/>
      <c r="TJZ201"/>
      <c r="TKA201"/>
      <c r="TKB201"/>
      <c r="TKC201"/>
      <c r="TKD201"/>
      <c r="TKE201"/>
      <c r="TKF201"/>
      <c r="TKG201"/>
      <c r="TKH201"/>
      <c r="TKI201"/>
      <c r="TKJ201"/>
      <c r="TKK201"/>
      <c r="TKL201"/>
      <c r="TKM201"/>
      <c r="TKN201"/>
      <c r="TKO201"/>
      <c r="TKP201"/>
      <c r="TKQ201"/>
      <c r="TKR201"/>
      <c r="TKS201"/>
      <c r="TKT201"/>
      <c r="TKU201"/>
      <c r="TKV201"/>
      <c r="TKW201"/>
      <c r="TKX201"/>
      <c r="TKY201"/>
      <c r="TKZ201"/>
      <c r="TLA201"/>
      <c r="TLB201"/>
      <c r="TLC201"/>
      <c r="TLD201"/>
      <c r="TLE201"/>
      <c r="TLF201"/>
      <c r="TLG201"/>
      <c r="TLH201"/>
      <c r="TLI201"/>
      <c r="TLJ201"/>
      <c r="TLK201"/>
      <c r="TLL201"/>
      <c r="TLM201"/>
      <c r="TLN201"/>
      <c r="TLO201"/>
      <c r="TLP201"/>
      <c r="TLQ201"/>
      <c r="TLR201"/>
      <c r="TLS201"/>
      <c r="TLT201"/>
      <c r="TLU201"/>
      <c r="TLV201"/>
      <c r="TLW201"/>
      <c r="TLX201"/>
      <c r="TLY201"/>
      <c r="TLZ201"/>
      <c r="TMA201"/>
      <c r="TMB201"/>
      <c r="TMC201"/>
      <c r="TMD201"/>
      <c r="TME201"/>
      <c r="TMF201"/>
      <c r="TMG201"/>
      <c r="TMH201"/>
      <c r="TMI201"/>
      <c r="TMJ201"/>
      <c r="TMK201"/>
      <c r="TML201"/>
      <c r="TMM201"/>
      <c r="TMN201"/>
      <c r="TMO201"/>
      <c r="TMP201"/>
      <c r="TMQ201"/>
      <c r="TMR201"/>
      <c r="TMS201"/>
      <c r="TMT201"/>
      <c r="TMU201"/>
      <c r="TMV201"/>
      <c r="TMW201"/>
      <c r="TMX201"/>
      <c r="TMY201"/>
      <c r="TMZ201"/>
      <c r="TNA201"/>
      <c r="TNB201"/>
      <c r="TNC201"/>
      <c r="TND201"/>
      <c r="TNE201"/>
      <c r="TNF201"/>
      <c r="TNG201"/>
      <c r="TNH201"/>
      <c r="TNI201"/>
      <c r="TNJ201"/>
      <c r="TNK201"/>
      <c r="TNL201"/>
      <c r="TNM201"/>
      <c r="TNN201"/>
      <c r="TNO201"/>
      <c r="TNP201"/>
      <c r="TNQ201"/>
      <c r="TNR201"/>
      <c r="TNS201"/>
      <c r="TNT201"/>
      <c r="TNU201"/>
      <c r="TNV201"/>
      <c r="TNW201"/>
      <c r="TNX201"/>
      <c r="TNY201"/>
      <c r="TNZ201"/>
      <c r="TOA201"/>
      <c r="TOB201"/>
      <c r="TOC201"/>
      <c r="TOD201"/>
      <c r="TOE201"/>
      <c r="TOF201"/>
      <c r="TOG201"/>
      <c r="TOH201"/>
      <c r="TOI201"/>
      <c r="TOJ201"/>
      <c r="TOK201"/>
      <c r="TOL201"/>
      <c r="TOM201"/>
      <c r="TON201"/>
      <c r="TOO201"/>
      <c r="TOP201"/>
      <c r="TOQ201"/>
      <c r="TOR201"/>
      <c r="TOS201"/>
      <c r="TOT201"/>
      <c r="TOU201"/>
      <c r="TOV201"/>
      <c r="TOW201"/>
      <c r="TOX201"/>
      <c r="TOY201"/>
      <c r="TOZ201"/>
      <c r="TPA201"/>
      <c r="TPB201"/>
      <c r="TPC201"/>
      <c r="TPD201"/>
      <c r="TPE201"/>
      <c r="TPF201"/>
      <c r="TPG201"/>
      <c r="TPH201"/>
      <c r="TPI201"/>
      <c r="TPJ201"/>
      <c r="TPK201"/>
      <c r="TPL201"/>
      <c r="TPM201"/>
      <c r="TPN201"/>
      <c r="TPO201"/>
      <c r="TPP201"/>
      <c r="TPQ201"/>
      <c r="TPR201"/>
      <c r="TPS201"/>
      <c r="TPT201"/>
      <c r="TPU201"/>
      <c r="TPV201"/>
      <c r="TPW201"/>
      <c r="TPX201"/>
      <c r="TPY201"/>
      <c r="TPZ201"/>
      <c r="TQA201"/>
      <c r="TQB201"/>
      <c r="TQC201"/>
      <c r="TQD201"/>
      <c r="TQE201"/>
      <c r="TQF201"/>
      <c r="TQG201"/>
      <c r="TQH201"/>
      <c r="TQI201"/>
      <c r="TQJ201"/>
      <c r="TQK201"/>
      <c r="TQL201"/>
      <c r="TQM201"/>
      <c r="TQN201"/>
      <c r="TQO201"/>
      <c r="TQP201"/>
      <c r="TQQ201"/>
      <c r="TQR201"/>
      <c r="TQS201"/>
      <c r="TQT201"/>
      <c r="TQU201"/>
      <c r="TQV201"/>
      <c r="TQW201"/>
      <c r="TQX201"/>
      <c r="TQY201"/>
      <c r="TQZ201"/>
      <c r="TRA201"/>
      <c r="TRB201"/>
      <c r="TRC201"/>
      <c r="TRD201"/>
      <c r="TRE201"/>
      <c r="TRF201"/>
      <c r="TRG201"/>
      <c r="TRH201"/>
      <c r="TRI201"/>
      <c r="TRJ201"/>
      <c r="TRK201"/>
      <c r="TRL201"/>
      <c r="TRM201"/>
      <c r="TRN201"/>
      <c r="TRO201"/>
      <c r="TRP201"/>
      <c r="TRQ201"/>
      <c r="TRR201"/>
      <c r="TRS201"/>
      <c r="TRT201"/>
      <c r="TRU201"/>
      <c r="TRV201"/>
      <c r="TRW201"/>
      <c r="TRX201"/>
      <c r="TRY201"/>
      <c r="TRZ201"/>
      <c r="TSA201"/>
      <c r="TSB201"/>
      <c r="TSC201"/>
      <c r="TSD201"/>
      <c r="TSE201"/>
      <c r="TSF201"/>
      <c r="TSG201"/>
      <c r="TSH201"/>
      <c r="TSI201"/>
      <c r="TSJ201"/>
      <c r="TSK201"/>
      <c r="TSL201"/>
      <c r="TSM201"/>
      <c r="TSN201"/>
      <c r="TSO201"/>
      <c r="TSP201"/>
      <c r="TSQ201"/>
      <c r="TSR201"/>
      <c r="TSS201"/>
      <c r="TST201"/>
      <c r="TSU201"/>
      <c r="TSV201"/>
      <c r="TSW201"/>
      <c r="TSX201"/>
      <c r="TSY201"/>
      <c r="TSZ201"/>
      <c r="TTA201"/>
      <c r="TTB201"/>
      <c r="TTC201"/>
      <c r="TTD201"/>
      <c r="TTE201"/>
      <c r="TTF201"/>
      <c r="TTG201"/>
      <c r="TTH201"/>
      <c r="TTI201"/>
      <c r="TTJ201"/>
      <c r="TTK201"/>
      <c r="TTL201"/>
      <c r="TTM201"/>
      <c r="TTN201"/>
      <c r="TTO201"/>
      <c r="TTP201"/>
      <c r="TTQ201"/>
      <c r="TTR201"/>
      <c r="TTS201"/>
      <c r="TTT201"/>
      <c r="TTU201"/>
      <c r="TTV201"/>
      <c r="TTW201"/>
      <c r="TTX201"/>
      <c r="TTY201"/>
      <c r="TTZ201"/>
      <c r="TUA201"/>
      <c r="TUB201"/>
      <c r="TUC201"/>
      <c r="TUD201"/>
      <c r="TUE201"/>
      <c r="TUF201"/>
      <c r="TUG201"/>
      <c r="TUH201"/>
      <c r="TUI201"/>
      <c r="TUJ201"/>
      <c r="TUK201"/>
      <c r="TUL201"/>
      <c r="TUM201"/>
      <c r="TUN201"/>
      <c r="TUO201"/>
      <c r="TUP201"/>
      <c r="TUQ201"/>
      <c r="TUR201"/>
      <c r="TUS201"/>
      <c r="TUT201"/>
      <c r="TUU201"/>
      <c r="TUV201"/>
      <c r="TUW201"/>
      <c r="TUX201"/>
      <c r="TUY201"/>
      <c r="TUZ201"/>
      <c r="TVA201"/>
      <c r="TVB201"/>
      <c r="TVC201"/>
      <c r="TVD201"/>
      <c r="TVE201"/>
      <c r="TVF201"/>
      <c r="TVG201"/>
      <c r="TVH201"/>
      <c r="TVI201"/>
      <c r="TVJ201"/>
      <c r="TVK201"/>
      <c r="TVL201"/>
      <c r="TVM201"/>
      <c r="TVN201"/>
      <c r="TVO201"/>
      <c r="TVP201"/>
      <c r="TVQ201"/>
      <c r="TVR201"/>
      <c r="TVS201"/>
      <c r="TVT201"/>
      <c r="TVU201"/>
      <c r="TVV201"/>
      <c r="TVW201"/>
      <c r="TVX201"/>
      <c r="TVY201"/>
      <c r="TVZ201"/>
      <c r="TWA201"/>
      <c r="TWB201"/>
      <c r="TWC201"/>
      <c r="TWD201"/>
      <c r="TWE201"/>
      <c r="TWF201"/>
      <c r="TWG201"/>
      <c r="TWH201"/>
      <c r="TWI201"/>
      <c r="TWJ201"/>
      <c r="TWK201"/>
      <c r="TWL201"/>
      <c r="TWM201"/>
      <c r="TWN201"/>
      <c r="TWO201"/>
      <c r="TWP201"/>
      <c r="TWQ201"/>
      <c r="TWR201"/>
      <c r="TWS201"/>
      <c r="TWT201"/>
      <c r="TWU201"/>
      <c r="TWV201"/>
      <c r="TWW201"/>
      <c r="TWX201"/>
      <c r="TWY201"/>
      <c r="TWZ201"/>
      <c r="TXA201"/>
      <c r="TXB201"/>
      <c r="TXC201"/>
      <c r="TXD201"/>
      <c r="TXE201"/>
      <c r="TXF201"/>
      <c r="TXG201"/>
      <c r="TXH201"/>
      <c r="TXI201"/>
      <c r="TXJ201"/>
      <c r="TXK201"/>
      <c r="TXL201"/>
      <c r="TXM201"/>
      <c r="TXN201"/>
      <c r="TXO201"/>
      <c r="TXP201"/>
      <c r="TXQ201"/>
      <c r="TXR201"/>
      <c r="TXS201"/>
      <c r="TXT201"/>
      <c r="TXU201"/>
      <c r="TXV201"/>
      <c r="TXW201"/>
      <c r="TXX201"/>
      <c r="TXY201"/>
      <c r="TXZ201"/>
      <c r="TYA201"/>
      <c r="TYB201"/>
      <c r="TYC201"/>
      <c r="TYD201"/>
      <c r="TYE201"/>
      <c r="TYF201"/>
      <c r="TYG201"/>
      <c r="TYH201"/>
      <c r="TYI201"/>
      <c r="TYJ201"/>
      <c r="TYK201"/>
      <c r="TYL201"/>
      <c r="TYM201"/>
      <c r="TYN201"/>
      <c r="TYO201"/>
      <c r="TYP201"/>
      <c r="TYQ201"/>
      <c r="TYR201"/>
      <c r="TYS201"/>
      <c r="TYT201"/>
      <c r="TYU201"/>
      <c r="TYV201"/>
      <c r="TYW201"/>
      <c r="TYX201"/>
      <c r="TYY201"/>
      <c r="TYZ201"/>
      <c r="TZA201"/>
      <c r="TZB201"/>
      <c r="TZC201"/>
      <c r="TZD201"/>
      <c r="TZE201"/>
      <c r="TZF201"/>
      <c r="TZG201"/>
      <c r="TZH201"/>
      <c r="TZI201"/>
      <c r="TZJ201"/>
      <c r="TZK201"/>
      <c r="TZL201"/>
      <c r="TZM201"/>
      <c r="TZN201"/>
      <c r="TZO201"/>
      <c r="TZP201"/>
      <c r="TZQ201"/>
      <c r="TZR201"/>
      <c r="TZS201"/>
      <c r="TZT201"/>
      <c r="TZU201"/>
      <c r="TZV201"/>
      <c r="TZW201"/>
      <c r="TZX201"/>
      <c r="TZY201"/>
      <c r="TZZ201"/>
      <c r="UAA201"/>
      <c r="UAB201"/>
      <c r="UAC201"/>
      <c r="UAD201"/>
      <c r="UAE201"/>
      <c r="UAF201"/>
      <c r="UAG201"/>
      <c r="UAH201"/>
      <c r="UAI201"/>
      <c r="UAJ201"/>
      <c r="UAK201"/>
      <c r="UAL201"/>
      <c r="UAM201"/>
      <c r="UAN201"/>
      <c r="UAO201"/>
      <c r="UAP201"/>
      <c r="UAQ201"/>
      <c r="UAR201"/>
      <c r="UAS201"/>
      <c r="UAT201"/>
      <c r="UAU201"/>
      <c r="UAV201"/>
      <c r="UAW201"/>
      <c r="UAX201"/>
      <c r="UAY201"/>
      <c r="UAZ201"/>
      <c r="UBA201"/>
      <c r="UBB201"/>
      <c r="UBC201"/>
      <c r="UBD201"/>
      <c r="UBE201"/>
      <c r="UBF201"/>
      <c r="UBG201"/>
      <c r="UBH201"/>
      <c r="UBI201"/>
      <c r="UBJ201"/>
      <c r="UBK201"/>
      <c r="UBL201"/>
      <c r="UBM201"/>
      <c r="UBN201"/>
      <c r="UBO201"/>
      <c r="UBP201"/>
      <c r="UBQ201"/>
      <c r="UBR201"/>
      <c r="UBS201"/>
      <c r="UBT201"/>
      <c r="UBU201"/>
      <c r="UBV201"/>
      <c r="UBW201"/>
      <c r="UBX201"/>
      <c r="UBY201"/>
      <c r="UBZ201"/>
      <c r="UCA201"/>
      <c r="UCB201"/>
      <c r="UCC201"/>
      <c r="UCD201"/>
      <c r="UCE201"/>
      <c r="UCF201"/>
      <c r="UCG201"/>
      <c r="UCH201"/>
      <c r="UCI201"/>
      <c r="UCJ201"/>
      <c r="UCK201"/>
      <c r="UCL201"/>
      <c r="UCM201"/>
      <c r="UCN201"/>
      <c r="UCO201"/>
      <c r="UCP201"/>
      <c r="UCQ201"/>
      <c r="UCR201"/>
      <c r="UCS201"/>
      <c r="UCT201"/>
      <c r="UCU201"/>
      <c r="UCV201"/>
      <c r="UCW201"/>
      <c r="UCX201"/>
      <c r="UCY201"/>
      <c r="UCZ201"/>
      <c r="UDA201"/>
      <c r="UDB201"/>
      <c r="UDC201"/>
      <c r="UDD201"/>
      <c r="UDE201"/>
      <c r="UDF201"/>
      <c r="UDG201"/>
      <c r="UDH201"/>
      <c r="UDI201"/>
      <c r="UDJ201"/>
      <c r="UDK201"/>
      <c r="UDL201"/>
      <c r="UDM201"/>
      <c r="UDN201"/>
      <c r="UDO201"/>
      <c r="UDP201"/>
      <c r="UDQ201"/>
      <c r="UDR201"/>
      <c r="UDS201"/>
      <c r="UDT201"/>
      <c r="UDU201"/>
      <c r="UDV201"/>
      <c r="UDW201"/>
      <c r="UDX201"/>
      <c r="UDY201"/>
      <c r="UDZ201"/>
      <c r="UEA201"/>
      <c r="UEB201"/>
      <c r="UEC201"/>
      <c r="UED201"/>
      <c r="UEE201"/>
      <c r="UEF201"/>
      <c r="UEG201"/>
      <c r="UEH201"/>
      <c r="UEI201"/>
      <c r="UEJ201"/>
      <c r="UEK201"/>
      <c r="UEL201"/>
      <c r="UEM201"/>
      <c r="UEN201"/>
      <c r="UEO201"/>
      <c r="UEP201"/>
      <c r="UEQ201"/>
      <c r="UER201"/>
      <c r="UES201"/>
      <c r="UET201"/>
      <c r="UEU201"/>
      <c r="UEV201"/>
      <c r="UEW201"/>
      <c r="UEX201"/>
      <c r="UEY201"/>
      <c r="UEZ201"/>
      <c r="UFA201"/>
      <c r="UFB201"/>
      <c r="UFC201"/>
      <c r="UFD201"/>
      <c r="UFE201"/>
      <c r="UFF201"/>
      <c r="UFG201"/>
      <c r="UFH201"/>
      <c r="UFI201"/>
      <c r="UFJ201"/>
      <c r="UFK201"/>
      <c r="UFL201"/>
      <c r="UFM201"/>
      <c r="UFN201"/>
      <c r="UFO201"/>
      <c r="UFP201"/>
      <c r="UFQ201"/>
      <c r="UFR201"/>
      <c r="UFS201"/>
      <c r="UFT201"/>
      <c r="UFU201"/>
      <c r="UFV201"/>
      <c r="UFW201"/>
      <c r="UFX201"/>
      <c r="UFY201"/>
      <c r="UFZ201"/>
      <c r="UGA201"/>
      <c r="UGB201"/>
      <c r="UGC201"/>
      <c r="UGD201"/>
      <c r="UGE201"/>
      <c r="UGF201"/>
      <c r="UGG201"/>
      <c r="UGH201"/>
      <c r="UGI201"/>
      <c r="UGJ201"/>
      <c r="UGK201"/>
      <c r="UGL201"/>
      <c r="UGM201"/>
      <c r="UGN201"/>
      <c r="UGO201"/>
      <c r="UGP201"/>
      <c r="UGQ201"/>
      <c r="UGR201"/>
      <c r="UGS201"/>
      <c r="UGT201"/>
      <c r="UGU201"/>
      <c r="UGV201"/>
      <c r="UGW201"/>
      <c r="UGX201"/>
      <c r="UGY201"/>
      <c r="UGZ201"/>
      <c r="UHA201"/>
      <c r="UHB201"/>
      <c r="UHC201"/>
      <c r="UHD201"/>
      <c r="UHE201"/>
      <c r="UHF201"/>
      <c r="UHG201"/>
      <c r="UHH201"/>
      <c r="UHI201"/>
      <c r="UHJ201"/>
      <c r="UHK201"/>
      <c r="UHL201"/>
      <c r="UHM201"/>
      <c r="UHN201"/>
      <c r="UHO201"/>
      <c r="UHP201"/>
      <c r="UHQ201"/>
      <c r="UHR201"/>
      <c r="UHS201"/>
      <c r="UHT201"/>
      <c r="UHU201"/>
      <c r="UHV201"/>
      <c r="UHW201"/>
      <c r="UHX201"/>
      <c r="UHY201"/>
      <c r="UHZ201"/>
      <c r="UIA201"/>
      <c r="UIB201"/>
      <c r="UIC201"/>
      <c r="UID201"/>
      <c r="UIE201"/>
      <c r="UIF201"/>
      <c r="UIG201"/>
      <c r="UIH201"/>
      <c r="UII201"/>
      <c r="UIJ201"/>
      <c r="UIK201"/>
      <c r="UIL201"/>
      <c r="UIM201"/>
      <c r="UIN201"/>
      <c r="UIO201"/>
      <c r="UIP201"/>
      <c r="UIQ201"/>
      <c r="UIR201"/>
      <c r="UIS201"/>
      <c r="UIT201"/>
      <c r="UIU201"/>
      <c r="UIV201"/>
      <c r="UIW201"/>
      <c r="UIX201"/>
      <c r="UIY201"/>
      <c r="UIZ201"/>
      <c r="UJA201"/>
      <c r="UJB201"/>
      <c r="UJC201"/>
      <c r="UJD201"/>
      <c r="UJE201"/>
      <c r="UJF201"/>
      <c r="UJG201"/>
      <c r="UJH201"/>
      <c r="UJI201"/>
      <c r="UJJ201"/>
      <c r="UJK201"/>
      <c r="UJL201"/>
      <c r="UJM201"/>
      <c r="UJN201"/>
      <c r="UJO201"/>
      <c r="UJP201"/>
      <c r="UJQ201"/>
      <c r="UJR201"/>
      <c r="UJS201"/>
      <c r="UJT201"/>
      <c r="UJU201"/>
      <c r="UJV201"/>
      <c r="UJW201"/>
      <c r="UJX201"/>
      <c r="UJY201"/>
      <c r="UJZ201"/>
      <c r="UKA201"/>
      <c r="UKB201"/>
      <c r="UKC201"/>
      <c r="UKD201"/>
      <c r="UKE201"/>
      <c r="UKF201"/>
      <c r="UKG201"/>
      <c r="UKH201"/>
      <c r="UKI201"/>
      <c r="UKJ201"/>
      <c r="UKK201"/>
      <c r="UKL201"/>
      <c r="UKM201"/>
      <c r="UKN201"/>
      <c r="UKO201"/>
      <c r="UKP201"/>
      <c r="UKQ201"/>
      <c r="UKR201"/>
      <c r="UKS201"/>
      <c r="UKT201"/>
      <c r="UKU201"/>
      <c r="UKV201"/>
      <c r="UKW201"/>
      <c r="UKX201"/>
      <c r="UKY201"/>
      <c r="UKZ201"/>
      <c r="ULA201"/>
      <c r="ULB201"/>
      <c r="ULC201"/>
      <c r="ULD201"/>
      <c r="ULE201"/>
      <c r="ULF201"/>
      <c r="ULG201"/>
      <c r="ULH201"/>
      <c r="ULI201"/>
      <c r="ULJ201"/>
      <c r="ULK201"/>
      <c r="ULL201"/>
      <c r="ULM201"/>
      <c r="ULN201"/>
      <c r="ULO201"/>
      <c r="ULP201"/>
      <c r="ULQ201"/>
      <c r="ULR201"/>
      <c r="ULS201"/>
      <c r="ULT201"/>
      <c r="ULU201"/>
      <c r="ULV201"/>
      <c r="ULW201"/>
      <c r="ULX201"/>
      <c r="ULY201"/>
      <c r="ULZ201"/>
      <c r="UMA201"/>
      <c r="UMB201"/>
      <c r="UMC201"/>
      <c r="UMD201"/>
      <c r="UME201"/>
      <c r="UMF201"/>
      <c r="UMG201"/>
      <c r="UMH201"/>
      <c r="UMI201"/>
      <c r="UMJ201"/>
      <c r="UMK201"/>
      <c r="UML201"/>
      <c r="UMM201"/>
      <c r="UMN201"/>
      <c r="UMO201"/>
      <c r="UMP201"/>
      <c r="UMQ201"/>
      <c r="UMR201"/>
      <c r="UMS201"/>
      <c r="UMT201"/>
      <c r="UMU201"/>
      <c r="UMV201"/>
      <c r="UMW201"/>
      <c r="UMX201"/>
      <c r="UMY201"/>
      <c r="UMZ201"/>
      <c r="UNA201"/>
      <c r="UNB201"/>
      <c r="UNC201"/>
      <c r="UND201"/>
      <c r="UNE201"/>
      <c r="UNF201"/>
      <c r="UNG201"/>
      <c r="UNH201"/>
      <c r="UNI201"/>
      <c r="UNJ201"/>
      <c r="UNK201"/>
      <c r="UNL201"/>
      <c r="UNM201"/>
      <c r="UNN201"/>
      <c r="UNO201"/>
      <c r="UNP201"/>
      <c r="UNQ201"/>
      <c r="UNR201"/>
      <c r="UNS201"/>
      <c r="UNT201"/>
      <c r="UNU201"/>
      <c r="UNV201"/>
      <c r="UNW201"/>
      <c r="UNX201"/>
      <c r="UNY201"/>
      <c r="UNZ201"/>
      <c r="UOA201"/>
      <c r="UOB201"/>
      <c r="UOC201"/>
      <c r="UOD201"/>
      <c r="UOE201"/>
      <c r="UOF201"/>
      <c r="UOG201"/>
      <c r="UOH201"/>
      <c r="UOI201"/>
      <c r="UOJ201"/>
      <c r="UOK201"/>
      <c r="UOL201"/>
      <c r="UOM201"/>
      <c r="UON201"/>
      <c r="UOO201"/>
      <c r="UOP201"/>
      <c r="UOQ201"/>
      <c r="UOR201"/>
      <c r="UOS201"/>
      <c r="UOT201"/>
      <c r="UOU201"/>
      <c r="UOV201"/>
      <c r="UOW201"/>
      <c r="UOX201"/>
      <c r="UOY201"/>
      <c r="UOZ201"/>
      <c r="UPA201"/>
      <c r="UPB201"/>
      <c r="UPC201"/>
      <c r="UPD201"/>
      <c r="UPE201"/>
      <c r="UPF201"/>
      <c r="UPG201"/>
      <c r="UPH201"/>
      <c r="UPI201"/>
      <c r="UPJ201"/>
      <c r="UPK201"/>
      <c r="UPL201"/>
      <c r="UPM201"/>
      <c r="UPN201"/>
      <c r="UPO201"/>
      <c r="UPP201"/>
      <c r="UPQ201"/>
      <c r="UPR201"/>
      <c r="UPS201"/>
      <c r="UPT201"/>
      <c r="UPU201"/>
      <c r="UPV201"/>
      <c r="UPW201"/>
      <c r="UPX201"/>
      <c r="UPY201"/>
      <c r="UPZ201"/>
      <c r="UQA201"/>
      <c r="UQB201"/>
      <c r="UQC201"/>
      <c r="UQD201"/>
      <c r="UQE201"/>
      <c r="UQF201"/>
      <c r="UQG201"/>
      <c r="UQH201"/>
      <c r="UQI201"/>
      <c r="UQJ201"/>
      <c r="UQK201"/>
      <c r="UQL201"/>
      <c r="UQM201"/>
      <c r="UQN201"/>
      <c r="UQO201"/>
      <c r="UQP201"/>
      <c r="UQQ201"/>
      <c r="UQR201"/>
      <c r="UQS201"/>
      <c r="UQT201"/>
      <c r="UQU201"/>
      <c r="UQV201"/>
      <c r="UQW201"/>
      <c r="UQX201"/>
      <c r="UQY201"/>
      <c r="UQZ201"/>
      <c r="URA201"/>
      <c r="URB201"/>
      <c r="URC201"/>
      <c r="URD201"/>
      <c r="URE201"/>
      <c r="URF201"/>
      <c r="URG201"/>
      <c r="URH201"/>
      <c r="URI201"/>
      <c r="URJ201"/>
      <c r="URK201"/>
      <c r="URL201"/>
      <c r="URM201"/>
      <c r="URN201"/>
      <c r="URO201"/>
      <c r="URP201"/>
      <c r="URQ201"/>
      <c r="URR201"/>
      <c r="URS201"/>
      <c r="URT201"/>
      <c r="URU201"/>
      <c r="URV201"/>
      <c r="URW201"/>
      <c r="URX201"/>
      <c r="URY201"/>
      <c r="URZ201"/>
      <c r="USA201"/>
      <c r="USB201"/>
      <c r="USC201"/>
      <c r="USD201"/>
      <c r="USE201"/>
      <c r="USF201"/>
      <c r="USG201"/>
      <c r="USH201"/>
      <c r="USI201"/>
      <c r="USJ201"/>
      <c r="USK201"/>
      <c r="USL201"/>
      <c r="USM201"/>
      <c r="USN201"/>
      <c r="USO201"/>
      <c r="USP201"/>
      <c r="USQ201"/>
      <c r="USR201"/>
      <c r="USS201"/>
      <c r="UST201"/>
      <c r="USU201"/>
      <c r="USV201"/>
      <c r="USW201"/>
      <c r="USX201"/>
      <c r="USY201"/>
      <c r="USZ201"/>
      <c r="UTA201"/>
      <c r="UTB201"/>
      <c r="UTC201"/>
      <c r="UTD201"/>
      <c r="UTE201"/>
      <c r="UTF201"/>
      <c r="UTG201"/>
      <c r="UTH201"/>
      <c r="UTI201"/>
      <c r="UTJ201"/>
      <c r="UTK201"/>
      <c r="UTL201"/>
      <c r="UTM201"/>
      <c r="UTN201"/>
      <c r="UTO201"/>
      <c r="UTP201"/>
      <c r="UTQ201"/>
      <c r="UTR201"/>
      <c r="UTS201"/>
      <c r="UTT201"/>
      <c r="UTU201"/>
      <c r="UTV201"/>
      <c r="UTW201"/>
      <c r="UTX201"/>
      <c r="UTY201"/>
      <c r="UTZ201"/>
      <c r="UUA201"/>
      <c r="UUB201"/>
      <c r="UUC201"/>
      <c r="UUD201"/>
      <c r="UUE201"/>
      <c r="UUF201"/>
      <c r="UUG201"/>
      <c r="UUH201"/>
      <c r="UUI201"/>
      <c r="UUJ201"/>
      <c r="UUK201"/>
      <c r="UUL201"/>
      <c r="UUM201"/>
      <c r="UUN201"/>
      <c r="UUO201"/>
      <c r="UUP201"/>
      <c r="UUQ201"/>
      <c r="UUR201"/>
      <c r="UUS201"/>
      <c r="UUT201"/>
      <c r="UUU201"/>
      <c r="UUV201"/>
      <c r="UUW201"/>
      <c r="UUX201"/>
      <c r="UUY201"/>
      <c r="UUZ201"/>
      <c r="UVA201"/>
      <c r="UVB201"/>
      <c r="UVC201"/>
      <c r="UVD201"/>
      <c r="UVE201"/>
      <c r="UVF201"/>
      <c r="UVG201"/>
      <c r="UVH201"/>
      <c r="UVI201"/>
      <c r="UVJ201"/>
      <c r="UVK201"/>
      <c r="UVL201"/>
      <c r="UVM201"/>
      <c r="UVN201"/>
      <c r="UVO201"/>
      <c r="UVP201"/>
      <c r="UVQ201"/>
      <c r="UVR201"/>
      <c r="UVS201"/>
      <c r="UVT201"/>
      <c r="UVU201"/>
      <c r="UVV201"/>
      <c r="UVW201"/>
      <c r="UVX201"/>
      <c r="UVY201"/>
      <c r="UVZ201"/>
      <c r="UWA201"/>
      <c r="UWB201"/>
      <c r="UWC201"/>
      <c r="UWD201"/>
      <c r="UWE201"/>
      <c r="UWF201"/>
      <c r="UWG201"/>
      <c r="UWH201"/>
      <c r="UWI201"/>
      <c r="UWJ201"/>
      <c r="UWK201"/>
      <c r="UWL201"/>
      <c r="UWM201"/>
      <c r="UWN201"/>
      <c r="UWO201"/>
      <c r="UWP201"/>
      <c r="UWQ201"/>
      <c r="UWR201"/>
      <c r="UWS201"/>
      <c r="UWT201"/>
      <c r="UWU201"/>
      <c r="UWV201"/>
      <c r="UWW201"/>
      <c r="UWX201"/>
      <c r="UWY201"/>
      <c r="UWZ201"/>
      <c r="UXA201"/>
      <c r="UXB201"/>
      <c r="UXC201"/>
      <c r="UXD201"/>
      <c r="UXE201"/>
      <c r="UXF201"/>
      <c r="UXG201"/>
      <c r="UXH201"/>
      <c r="UXI201"/>
      <c r="UXJ201"/>
      <c r="UXK201"/>
      <c r="UXL201"/>
      <c r="UXM201"/>
      <c r="UXN201"/>
      <c r="UXO201"/>
      <c r="UXP201"/>
      <c r="UXQ201"/>
      <c r="UXR201"/>
      <c r="UXS201"/>
      <c r="UXT201"/>
      <c r="UXU201"/>
      <c r="UXV201"/>
      <c r="UXW201"/>
      <c r="UXX201"/>
      <c r="UXY201"/>
      <c r="UXZ201"/>
      <c r="UYA201"/>
      <c r="UYB201"/>
      <c r="UYC201"/>
      <c r="UYD201"/>
      <c r="UYE201"/>
      <c r="UYF201"/>
      <c r="UYG201"/>
      <c r="UYH201"/>
      <c r="UYI201"/>
      <c r="UYJ201"/>
      <c r="UYK201"/>
      <c r="UYL201"/>
      <c r="UYM201"/>
      <c r="UYN201"/>
      <c r="UYO201"/>
      <c r="UYP201"/>
      <c r="UYQ201"/>
      <c r="UYR201"/>
      <c r="UYS201"/>
      <c r="UYT201"/>
      <c r="UYU201"/>
      <c r="UYV201"/>
      <c r="UYW201"/>
      <c r="UYX201"/>
      <c r="UYY201"/>
      <c r="UYZ201"/>
      <c r="UZA201"/>
      <c r="UZB201"/>
      <c r="UZC201"/>
      <c r="UZD201"/>
      <c r="UZE201"/>
      <c r="UZF201"/>
      <c r="UZG201"/>
      <c r="UZH201"/>
      <c r="UZI201"/>
      <c r="UZJ201"/>
      <c r="UZK201"/>
      <c r="UZL201"/>
      <c r="UZM201"/>
      <c r="UZN201"/>
      <c r="UZO201"/>
      <c r="UZP201"/>
      <c r="UZQ201"/>
      <c r="UZR201"/>
      <c r="UZS201"/>
      <c r="UZT201"/>
      <c r="UZU201"/>
      <c r="UZV201"/>
      <c r="UZW201"/>
      <c r="UZX201"/>
      <c r="UZY201"/>
      <c r="UZZ201"/>
      <c r="VAA201"/>
      <c r="VAB201"/>
      <c r="VAC201"/>
      <c r="VAD201"/>
      <c r="VAE201"/>
      <c r="VAF201"/>
      <c r="VAG201"/>
      <c r="VAH201"/>
      <c r="VAI201"/>
      <c r="VAJ201"/>
      <c r="VAK201"/>
      <c r="VAL201"/>
      <c r="VAM201"/>
      <c r="VAN201"/>
      <c r="VAO201"/>
      <c r="VAP201"/>
      <c r="VAQ201"/>
      <c r="VAR201"/>
      <c r="VAS201"/>
      <c r="VAT201"/>
      <c r="VAU201"/>
      <c r="VAV201"/>
      <c r="VAW201"/>
      <c r="VAX201"/>
      <c r="VAY201"/>
      <c r="VAZ201"/>
      <c r="VBA201"/>
      <c r="VBB201"/>
      <c r="VBC201"/>
      <c r="VBD201"/>
      <c r="VBE201"/>
      <c r="VBF201"/>
      <c r="VBG201"/>
      <c r="VBH201"/>
      <c r="VBI201"/>
      <c r="VBJ201"/>
      <c r="VBK201"/>
      <c r="VBL201"/>
      <c r="VBM201"/>
      <c r="VBN201"/>
      <c r="VBO201"/>
      <c r="VBP201"/>
      <c r="VBQ201"/>
      <c r="VBR201"/>
      <c r="VBS201"/>
      <c r="VBT201"/>
      <c r="VBU201"/>
      <c r="VBV201"/>
      <c r="VBW201"/>
      <c r="VBX201"/>
      <c r="VBY201"/>
      <c r="VBZ201"/>
      <c r="VCA201"/>
      <c r="VCB201"/>
      <c r="VCC201"/>
      <c r="VCD201"/>
      <c r="VCE201"/>
      <c r="VCF201"/>
      <c r="VCG201"/>
      <c r="VCH201"/>
      <c r="VCI201"/>
      <c r="VCJ201"/>
      <c r="VCK201"/>
      <c r="VCL201"/>
      <c r="VCM201"/>
      <c r="VCN201"/>
      <c r="VCO201"/>
      <c r="VCP201"/>
      <c r="VCQ201"/>
      <c r="VCR201"/>
      <c r="VCS201"/>
      <c r="VCT201"/>
      <c r="VCU201"/>
      <c r="VCV201"/>
      <c r="VCW201"/>
      <c r="VCX201"/>
      <c r="VCY201"/>
      <c r="VCZ201"/>
      <c r="VDA201"/>
      <c r="VDB201"/>
      <c r="VDC201"/>
      <c r="VDD201"/>
      <c r="VDE201"/>
      <c r="VDF201"/>
      <c r="VDG201"/>
      <c r="VDH201"/>
      <c r="VDI201"/>
      <c r="VDJ201"/>
      <c r="VDK201"/>
      <c r="VDL201"/>
      <c r="VDM201"/>
      <c r="VDN201"/>
      <c r="VDO201"/>
      <c r="VDP201"/>
      <c r="VDQ201"/>
      <c r="VDR201"/>
      <c r="VDS201"/>
      <c r="VDT201"/>
      <c r="VDU201"/>
      <c r="VDV201"/>
      <c r="VDW201"/>
      <c r="VDX201"/>
      <c r="VDY201"/>
      <c r="VDZ201"/>
      <c r="VEA201"/>
      <c r="VEB201"/>
      <c r="VEC201"/>
      <c r="VED201"/>
      <c r="VEE201"/>
      <c r="VEF201"/>
      <c r="VEG201"/>
      <c r="VEH201"/>
      <c r="VEI201"/>
      <c r="VEJ201"/>
      <c r="VEK201"/>
      <c r="VEL201"/>
      <c r="VEM201"/>
      <c r="VEN201"/>
      <c r="VEO201"/>
      <c r="VEP201"/>
      <c r="VEQ201"/>
      <c r="VER201"/>
      <c r="VES201"/>
      <c r="VET201"/>
      <c r="VEU201"/>
      <c r="VEV201"/>
      <c r="VEW201"/>
      <c r="VEX201"/>
      <c r="VEY201"/>
      <c r="VEZ201"/>
      <c r="VFA201"/>
      <c r="VFB201"/>
      <c r="VFC201"/>
      <c r="VFD201"/>
      <c r="VFE201"/>
      <c r="VFF201"/>
      <c r="VFG201"/>
      <c r="VFH201"/>
      <c r="VFI201"/>
      <c r="VFJ201"/>
      <c r="VFK201"/>
      <c r="VFL201"/>
      <c r="VFM201"/>
      <c r="VFN201"/>
      <c r="VFO201"/>
      <c r="VFP201"/>
      <c r="VFQ201"/>
      <c r="VFR201"/>
      <c r="VFS201"/>
      <c r="VFT201"/>
      <c r="VFU201"/>
      <c r="VFV201"/>
      <c r="VFW201"/>
      <c r="VFX201"/>
      <c r="VFY201"/>
      <c r="VFZ201"/>
      <c r="VGA201"/>
      <c r="VGB201"/>
      <c r="VGC201"/>
      <c r="VGD201"/>
      <c r="VGE201"/>
      <c r="VGF201"/>
      <c r="VGG201"/>
      <c r="VGH201"/>
      <c r="VGI201"/>
      <c r="VGJ201"/>
      <c r="VGK201"/>
      <c r="VGL201"/>
      <c r="VGM201"/>
      <c r="VGN201"/>
      <c r="VGO201"/>
      <c r="VGP201"/>
      <c r="VGQ201"/>
      <c r="VGR201"/>
      <c r="VGS201"/>
      <c r="VGT201"/>
      <c r="VGU201"/>
      <c r="VGV201"/>
      <c r="VGW201"/>
      <c r="VGX201"/>
      <c r="VGY201"/>
      <c r="VGZ201"/>
      <c r="VHA201"/>
      <c r="VHB201"/>
      <c r="VHC201"/>
      <c r="VHD201"/>
      <c r="VHE201"/>
      <c r="VHF201"/>
      <c r="VHG201"/>
      <c r="VHH201"/>
      <c r="VHI201"/>
      <c r="VHJ201"/>
      <c r="VHK201"/>
      <c r="VHL201"/>
      <c r="VHM201"/>
      <c r="VHN201"/>
      <c r="VHO201"/>
      <c r="VHP201"/>
      <c r="VHQ201"/>
      <c r="VHR201"/>
      <c r="VHS201"/>
      <c r="VHT201"/>
      <c r="VHU201"/>
      <c r="VHV201"/>
      <c r="VHW201"/>
      <c r="VHX201"/>
      <c r="VHY201"/>
      <c r="VHZ201"/>
      <c r="VIA201"/>
      <c r="VIB201"/>
      <c r="VIC201"/>
      <c r="VID201"/>
      <c r="VIE201"/>
      <c r="VIF201"/>
      <c r="VIG201"/>
      <c r="VIH201"/>
      <c r="VII201"/>
      <c r="VIJ201"/>
      <c r="VIK201"/>
      <c r="VIL201"/>
      <c r="VIM201"/>
      <c r="VIN201"/>
      <c r="VIO201"/>
      <c r="VIP201"/>
      <c r="VIQ201"/>
      <c r="VIR201"/>
      <c r="VIS201"/>
      <c r="VIT201"/>
      <c r="VIU201"/>
      <c r="VIV201"/>
      <c r="VIW201"/>
      <c r="VIX201"/>
      <c r="VIY201"/>
      <c r="VIZ201"/>
      <c r="VJA201"/>
      <c r="VJB201"/>
      <c r="VJC201"/>
      <c r="VJD201"/>
      <c r="VJE201"/>
      <c r="VJF201"/>
      <c r="VJG201"/>
      <c r="VJH201"/>
      <c r="VJI201"/>
      <c r="VJJ201"/>
      <c r="VJK201"/>
      <c r="VJL201"/>
      <c r="VJM201"/>
      <c r="VJN201"/>
      <c r="VJO201"/>
      <c r="VJP201"/>
      <c r="VJQ201"/>
      <c r="VJR201"/>
      <c r="VJS201"/>
      <c r="VJT201"/>
      <c r="VJU201"/>
      <c r="VJV201"/>
      <c r="VJW201"/>
      <c r="VJX201"/>
      <c r="VJY201"/>
      <c r="VJZ201"/>
      <c r="VKA201"/>
      <c r="VKB201"/>
      <c r="VKC201"/>
      <c r="VKD201"/>
      <c r="VKE201"/>
      <c r="VKF201"/>
      <c r="VKG201"/>
      <c r="VKH201"/>
      <c r="VKI201"/>
      <c r="VKJ201"/>
      <c r="VKK201"/>
      <c r="VKL201"/>
      <c r="VKM201"/>
      <c r="VKN201"/>
      <c r="VKO201"/>
      <c r="VKP201"/>
      <c r="VKQ201"/>
      <c r="VKR201"/>
      <c r="VKS201"/>
      <c r="VKT201"/>
      <c r="VKU201"/>
      <c r="VKV201"/>
      <c r="VKW201"/>
      <c r="VKX201"/>
      <c r="VKY201"/>
      <c r="VKZ201"/>
      <c r="VLA201"/>
      <c r="VLB201"/>
      <c r="VLC201"/>
      <c r="VLD201"/>
      <c r="VLE201"/>
      <c r="VLF201"/>
      <c r="VLG201"/>
      <c r="VLH201"/>
      <c r="VLI201"/>
      <c r="VLJ201"/>
      <c r="VLK201"/>
      <c r="VLL201"/>
      <c r="VLM201"/>
      <c r="VLN201"/>
      <c r="VLO201"/>
      <c r="VLP201"/>
      <c r="VLQ201"/>
      <c r="VLR201"/>
      <c r="VLS201"/>
      <c r="VLT201"/>
      <c r="VLU201"/>
      <c r="VLV201"/>
      <c r="VLW201"/>
      <c r="VLX201"/>
      <c r="VLY201"/>
      <c r="VLZ201"/>
      <c r="VMA201"/>
      <c r="VMB201"/>
      <c r="VMC201"/>
      <c r="VMD201"/>
      <c r="VME201"/>
      <c r="VMF201"/>
      <c r="VMG201"/>
      <c r="VMH201"/>
      <c r="VMI201"/>
      <c r="VMJ201"/>
      <c r="VMK201"/>
      <c r="VML201"/>
      <c r="VMM201"/>
      <c r="VMN201"/>
      <c r="VMO201"/>
      <c r="VMP201"/>
      <c r="VMQ201"/>
      <c r="VMR201"/>
      <c r="VMS201"/>
      <c r="VMT201"/>
      <c r="VMU201"/>
      <c r="VMV201"/>
      <c r="VMW201"/>
      <c r="VMX201"/>
      <c r="VMY201"/>
      <c r="VMZ201"/>
      <c r="VNA201"/>
      <c r="VNB201"/>
      <c r="VNC201"/>
      <c r="VND201"/>
      <c r="VNE201"/>
      <c r="VNF201"/>
      <c r="VNG201"/>
      <c r="VNH201"/>
      <c r="VNI201"/>
      <c r="VNJ201"/>
      <c r="VNK201"/>
      <c r="VNL201"/>
      <c r="VNM201"/>
      <c r="VNN201"/>
      <c r="VNO201"/>
      <c r="VNP201"/>
      <c r="VNQ201"/>
      <c r="VNR201"/>
      <c r="VNS201"/>
      <c r="VNT201"/>
      <c r="VNU201"/>
      <c r="VNV201"/>
      <c r="VNW201"/>
      <c r="VNX201"/>
      <c r="VNY201"/>
      <c r="VNZ201"/>
      <c r="VOA201"/>
      <c r="VOB201"/>
      <c r="VOC201"/>
      <c r="VOD201"/>
      <c r="VOE201"/>
      <c r="VOF201"/>
      <c r="VOG201"/>
      <c r="VOH201"/>
      <c r="VOI201"/>
      <c r="VOJ201"/>
      <c r="VOK201"/>
      <c r="VOL201"/>
      <c r="VOM201"/>
      <c r="VON201"/>
      <c r="VOO201"/>
      <c r="VOP201"/>
      <c r="VOQ201"/>
      <c r="VOR201"/>
      <c r="VOS201"/>
      <c r="VOT201"/>
      <c r="VOU201"/>
      <c r="VOV201"/>
      <c r="VOW201"/>
      <c r="VOX201"/>
      <c r="VOY201"/>
      <c r="VOZ201"/>
      <c r="VPA201"/>
      <c r="VPB201"/>
      <c r="VPC201"/>
      <c r="VPD201"/>
      <c r="VPE201"/>
      <c r="VPF201"/>
      <c r="VPG201"/>
      <c r="VPH201"/>
      <c r="VPI201"/>
      <c r="VPJ201"/>
      <c r="VPK201"/>
      <c r="VPL201"/>
      <c r="VPM201"/>
      <c r="VPN201"/>
      <c r="VPO201"/>
      <c r="VPP201"/>
      <c r="VPQ201"/>
      <c r="VPR201"/>
      <c r="VPS201"/>
      <c r="VPT201"/>
      <c r="VPU201"/>
      <c r="VPV201"/>
      <c r="VPW201"/>
      <c r="VPX201"/>
      <c r="VPY201"/>
      <c r="VPZ201"/>
      <c r="VQA201"/>
      <c r="VQB201"/>
      <c r="VQC201"/>
      <c r="VQD201"/>
      <c r="VQE201"/>
      <c r="VQF201"/>
      <c r="VQG201"/>
      <c r="VQH201"/>
      <c r="VQI201"/>
      <c r="VQJ201"/>
      <c r="VQK201"/>
      <c r="VQL201"/>
      <c r="VQM201"/>
      <c r="VQN201"/>
      <c r="VQO201"/>
      <c r="VQP201"/>
      <c r="VQQ201"/>
      <c r="VQR201"/>
      <c r="VQS201"/>
      <c r="VQT201"/>
      <c r="VQU201"/>
      <c r="VQV201"/>
      <c r="VQW201"/>
      <c r="VQX201"/>
      <c r="VQY201"/>
      <c r="VQZ201"/>
      <c r="VRA201"/>
      <c r="VRB201"/>
      <c r="VRC201"/>
      <c r="VRD201"/>
      <c r="VRE201"/>
      <c r="VRF201"/>
      <c r="VRG201"/>
      <c r="VRH201"/>
      <c r="VRI201"/>
      <c r="VRJ201"/>
      <c r="VRK201"/>
      <c r="VRL201"/>
      <c r="VRM201"/>
      <c r="VRN201"/>
      <c r="VRO201"/>
      <c r="VRP201"/>
      <c r="VRQ201"/>
      <c r="VRR201"/>
      <c r="VRS201"/>
      <c r="VRT201"/>
      <c r="VRU201"/>
      <c r="VRV201"/>
      <c r="VRW201"/>
      <c r="VRX201"/>
      <c r="VRY201"/>
      <c r="VRZ201"/>
      <c r="VSA201"/>
      <c r="VSB201"/>
      <c r="VSC201"/>
      <c r="VSD201"/>
      <c r="VSE201"/>
      <c r="VSF201"/>
      <c r="VSG201"/>
      <c r="VSH201"/>
      <c r="VSI201"/>
      <c r="VSJ201"/>
      <c r="VSK201"/>
      <c r="VSL201"/>
      <c r="VSM201"/>
      <c r="VSN201"/>
      <c r="VSO201"/>
      <c r="VSP201"/>
      <c r="VSQ201"/>
      <c r="VSR201"/>
      <c r="VSS201"/>
      <c r="VST201"/>
      <c r="VSU201"/>
      <c r="VSV201"/>
      <c r="VSW201"/>
      <c r="VSX201"/>
      <c r="VSY201"/>
      <c r="VSZ201"/>
      <c r="VTA201"/>
      <c r="VTB201"/>
      <c r="VTC201"/>
      <c r="VTD201"/>
      <c r="VTE201"/>
      <c r="VTF201"/>
      <c r="VTG201"/>
      <c r="VTH201"/>
      <c r="VTI201"/>
      <c r="VTJ201"/>
      <c r="VTK201"/>
      <c r="VTL201"/>
      <c r="VTM201"/>
      <c r="VTN201"/>
      <c r="VTO201"/>
      <c r="VTP201"/>
      <c r="VTQ201"/>
      <c r="VTR201"/>
      <c r="VTS201"/>
      <c r="VTT201"/>
      <c r="VTU201"/>
      <c r="VTV201"/>
      <c r="VTW201"/>
      <c r="VTX201"/>
      <c r="VTY201"/>
      <c r="VTZ201"/>
      <c r="VUA201"/>
      <c r="VUB201"/>
      <c r="VUC201"/>
      <c r="VUD201"/>
      <c r="VUE201"/>
      <c r="VUF201"/>
      <c r="VUG201"/>
      <c r="VUH201"/>
      <c r="VUI201"/>
      <c r="VUJ201"/>
      <c r="VUK201"/>
      <c r="VUL201"/>
      <c r="VUM201"/>
      <c r="VUN201"/>
      <c r="VUO201"/>
      <c r="VUP201"/>
      <c r="VUQ201"/>
      <c r="VUR201"/>
      <c r="VUS201"/>
      <c r="VUT201"/>
      <c r="VUU201"/>
      <c r="VUV201"/>
      <c r="VUW201"/>
      <c r="VUX201"/>
      <c r="VUY201"/>
      <c r="VUZ201"/>
      <c r="VVA201"/>
      <c r="VVB201"/>
      <c r="VVC201"/>
      <c r="VVD201"/>
      <c r="VVE201"/>
      <c r="VVF201"/>
      <c r="VVG201"/>
      <c r="VVH201"/>
      <c r="VVI201"/>
      <c r="VVJ201"/>
      <c r="VVK201"/>
      <c r="VVL201"/>
      <c r="VVM201"/>
      <c r="VVN201"/>
      <c r="VVO201"/>
      <c r="VVP201"/>
      <c r="VVQ201"/>
      <c r="VVR201"/>
      <c r="VVS201"/>
      <c r="VVT201"/>
      <c r="VVU201"/>
      <c r="VVV201"/>
      <c r="VVW201"/>
      <c r="VVX201"/>
      <c r="VVY201"/>
      <c r="VVZ201"/>
      <c r="VWA201"/>
      <c r="VWB201"/>
      <c r="VWC201"/>
      <c r="VWD201"/>
      <c r="VWE201"/>
      <c r="VWF201"/>
      <c r="VWG201"/>
      <c r="VWH201"/>
      <c r="VWI201"/>
      <c r="VWJ201"/>
      <c r="VWK201"/>
      <c r="VWL201"/>
      <c r="VWM201"/>
      <c r="VWN201"/>
      <c r="VWO201"/>
      <c r="VWP201"/>
      <c r="VWQ201"/>
      <c r="VWR201"/>
      <c r="VWS201"/>
      <c r="VWT201"/>
      <c r="VWU201"/>
      <c r="VWV201"/>
      <c r="VWW201"/>
      <c r="VWX201"/>
      <c r="VWY201"/>
      <c r="VWZ201"/>
      <c r="VXA201"/>
      <c r="VXB201"/>
      <c r="VXC201"/>
      <c r="VXD201"/>
      <c r="VXE201"/>
      <c r="VXF201"/>
      <c r="VXG201"/>
      <c r="VXH201"/>
      <c r="VXI201"/>
      <c r="VXJ201"/>
      <c r="VXK201"/>
      <c r="VXL201"/>
      <c r="VXM201"/>
      <c r="VXN201"/>
      <c r="VXO201"/>
      <c r="VXP201"/>
      <c r="VXQ201"/>
      <c r="VXR201"/>
      <c r="VXS201"/>
      <c r="VXT201"/>
      <c r="VXU201"/>
      <c r="VXV201"/>
      <c r="VXW201"/>
      <c r="VXX201"/>
      <c r="VXY201"/>
      <c r="VXZ201"/>
      <c r="VYA201"/>
      <c r="VYB201"/>
      <c r="VYC201"/>
      <c r="VYD201"/>
      <c r="VYE201"/>
      <c r="VYF201"/>
      <c r="VYG201"/>
      <c r="VYH201"/>
      <c r="VYI201"/>
      <c r="VYJ201"/>
      <c r="VYK201"/>
      <c r="VYL201"/>
      <c r="VYM201"/>
      <c r="VYN201"/>
      <c r="VYO201"/>
      <c r="VYP201"/>
      <c r="VYQ201"/>
      <c r="VYR201"/>
      <c r="VYS201"/>
      <c r="VYT201"/>
      <c r="VYU201"/>
      <c r="VYV201"/>
      <c r="VYW201"/>
      <c r="VYX201"/>
      <c r="VYY201"/>
      <c r="VYZ201"/>
      <c r="VZA201"/>
      <c r="VZB201"/>
      <c r="VZC201"/>
      <c r="VZD201"/>
      <c r="VZE201"/>
      <c r="VZF201"/>
      <c r="VZG201"/>
      <c r="VZH201"/>
      <c r="VZI201"/>
      <c r="VZJ201"/>
      <c r="VZK201"/>
      <c r="VZL201"/>
      <c r="VZM201"/>
      <c r="VZN201"/>
      <c r="VZO201"/>
      <c r="VZP201"/>
      <c r="VZQ201"/>
      <c r="VZR201"/>
      <c r="VZS201"/>
      <c r="VZT201"/>
      <c r="VZU201"/>
      <c r="VZV201"/>
      <c r="VZW201"/>
      <c r="VZX201"/>
      <c r="VZY201"/>
      <c r="VZZ201"/>
      <c r="WAA201"/>
      <c r="WAB201"/>
      <c r="WAC201"/>
      <c r="WAD201"/>
      <c r="WAE201"/>
      <c r="WAF201"/>
      <c r="WAG201"/>
      <c r="WAH201"/>
      <c r="WAI201"/>
      <c r="WAJ201"/>
      <c r="WAK201"/>
      <c r="WAL201"/>
      <c r="WAM201"/>
      <c r="WAN201"/>
      <c r="WAO201"/>
      <c r="WAP201"/>
      <c r="WAQ201"/>
      <c r="WAR201"/>
      <c r="WAS201"/>
      <c r="WAT201"/>
      <c r="WAU201"/>
      <c r="WAV201"/>
      <c r="WAW201"/>
      <c r="WAX201"/>
      <c r="WAY201"/>
      <c r="WAZ201"/>
      <c r="WBA201"/>
      <c r="WBB201"/>
      <c r="WBC201"/>
      <c r="WBD201"/>
      <c r="WBE201"/>
      <c r="WBF201"/>
      <c r="WBG201"/>
      <c r="WBH201"/>
      <c r="WBI201"/>
      <c r="WBJ201"/>
      <c r="WBK201"/>
      <c r="WBL201"/>
      <c r="WBM201"/>
      <c r="WBN201"/>
      <c r="WBO201"/>
      <c r="WBP201"/>
      <c r="WBQ201"/>
      <c r="WBR201"/>
      <c r="WBS201"/>
      <c r="WBT201"/>
      <c r="WBU201"/>
      <c r="WBV201"/>
      <c r="WBW201"/>
      <c r="WBX201"/>
      <c r="WBY201"/>
      <c r="WBZ201"/>
      <c r="WCA201"/>
      <c r="WCB201"/>
      <c r="WCC201"/>
      <c r="WCD201"/>
      <c r="WCE201"/>
      <c r="WCF201"/>
      <c r="WCG201"/>
      <c r="WCH201"/>
      <c r="WCI201"/>
      <c r="WCJ201"/>
      <c r="WCK201"/>
      <c r="WCL201"/>
      <c r="WCM201"/>
      <c r="WCN201"/>
      <c r="WCO201"/>
      <c r="WCP201"/>
      <c r="WCQ201"/>
      <c r="WCR201"/>
      <c r="WCS201"/>
      <c r="WCT201"/>
      <c r="WCU201"/>
      <c r="WCV201"/>
      <c r="WCW201"/>
      <c r="WCX201"/>
      <c r="WCY201"/>
      <c r="WCZ201"/>
      <c r="WDA201"/>
      <c r="WDB201"/>
      <c r="WDC201"/>
      <c r="WDD201"/>
      <c r="WDE201"/>
      <c r="WDF201"/>
      <c r="WDG201"/>
      <c r="WDH201"/>
      <c r="WDI201"/>
      <c r="WDJ201"/>
      <c r="WDK201"/>
      <c r="WDL201"/>
      <c r="WDM201"/>
      <c r="WDN201"/>
      <c r="WDO201"/>
      <c r="WDP201"/>
      <c r="WDQ201"/>
      <c r="WDR201"/>
      <c r="WDS201"/>
      <c r="WDT201"/>
      <c r="WDU201"/>
      <c r="WDV201"/>
      <c r="WDW201"/>
      <c r="WDX201"/>
      <c r="WDY201"/>
      <c r="WDZ201"/>
      <c r="WEA201"/>
      <c r="WEB201"/>
      <c r="WEC201"/>
      <c r="WED201"/>
      <c r="WEE201"/>
      <c r="WEF201"/>
      <c r="WEG201"/>
      <c r="WEH201"/>
      <c r="WEI201"/>
      <c r="WEJ201"/>
      <c r="WEK201"/>
      <c r="WEL201"/>
      <c r="WEM201"/>
      <c r="WEN201"/>
      <c r="WEO201"/>
      <c r="WEP201"/>
      <c r="WEQ201"/>
      <c r="WER201"/>
      <c r="WES201"/>
      <c r="WET201"/>
      <c r="WEU201"/>
      <c r="WEV201"/>
      <c r="WEW201"/>
      <c r="WEX201"/>
      <c r="WEY201"/>
      <c r="WEZ201"/>
      <c r="WFA201"/>
      <c r="WFB201"/>
      <c r="WFC201"/>
      <c r="WFD201"/>
      <c r="WFE201"/>
      <c r="WFF201"/>
      <c r="WFG201"/>
      <c r="WFH201"/>
      <c r="WFI201"/>
      <c r="WFJ201"/>
      <c r="WFK201"/>
      <c r="WFL201"/>
      <c r="WFM201"/>
      <c r="WFN201"/>
      <c r="WFO201"/>
      <c r="WFP201"/>
      <c r="WFQ201"/>
      <c r="WFR201"/>
      <c r="WFS201"/>
      <c r="WFT201"/>
      <c r="WFU201"/>
      <c r="WFV201"/>
      <c r="WFW201"/>
      <c r="WFX201"/>
      <c r="WFY201"/>
      <c r="WFZ201"/>
      <c r="WGA201"/>
      <c r="WGB201"/>
      <c r="WGC201"/>
      <c r="WGD201"/>
      <c r="WGE201"/>
      <c r="WGF201"/>
      <c r="WGG201"/>
      <c r="WGH201"/>
      <c r="WGI201"/>
      <c r="WGJ201"/>
      <c r="WGK201"/>
      <c r="WGL201"/>
      <c r="WGM201"/>
      <c r="WGN201"/>
      <c r="WGO201"/>
      <c r="WGP201"/>
      <c r="WGQ201"/>
      <c r="WGR201"/>
      <c r="WGS201"/>
      <c r="WGT201"/>
      <c r="WGU201"/>
      <c r="WGV201"/>
      <c r="WGW201"/>
      <c r="WGX201"/>
      <c r="WGY201"/>
      <c r="WGZ201"/>
      <c r="WHA201"/>
      <c r="WHB201"/>
      <c r="WHC201"/>
      <c r="WHD201"/>
      <c r="WHE201"/>
      <c r="WHF201"/>
      <c r="WHG201"/>
      <c r="WHH201"/>
      <c r="WHI201"/>
      <c r="WHJ201"/>
      <c r="WHK201"/>
      <c r="WHL201"/>
      <c r="WHM201"/>
      <c r="WHN201"/>
      <c r="WHO201"/>
      <c r="WHP201"/>
      <c r="WHQ201"/>
      <c r="WHR201"/>
      <c r="WHS201"/>
      <c r="WHT201"/>
      <c r="WHU201"/>
      <c r="WHV201"/>
      <c r="WHW201"/>
      <c r="WHX201"/>
      <c r="WHY201"/>
      <c r="WHZ201"/>
      <c r="WIA201"/>
      <c r="WIB201"/>
      <c r="WIC201"/>
      <c r="WID201"/>
      <c r="WIE201"/>
      <c r="WIF201"/>
      <c r="WIG201"/>
      <c r="WIH201"/>
      <c r="WII201"/>
      <c r="WIJ201"/>
      <c r="WIK201"/>
      <c r="WIL201"/>
      <c r="WIM201"/>
      <c r="WIN201"/>
      <c r="WIO201"/>
      <c r="WIP201"/>
      <c r="WIQ201"/>
      <c r="WIR201"/>
      <c r="WIS201"/>
      <c r="WIT201"/>
      <c r="WIU201"/>
      <c r="WIV201"/>
      <c r="WIW201"/>
      <c r="WIX201"/>
      <c r="WIY201"/>
      <c r="WIZ201"/>
      <c r="WJA201"/>
      <c r="WJB201"/>
      <c r="WJC201"/>
      <c r="WJD201"/>
      <c r="WJE201"/>
      <c r="WJF201"/>
      <c r="WJG201"/>
      <c r="WJH201"/>
      <c r="WJI201"/>
      <c r="WJJ201"/>
      <c r="WJK201"/>
      <c r="WJL201"/>
      <c r="WJM201"/>
      <c r="WJN201"/>
      <c r="WJO201"/>
      <c r="WJP201"/>
      <c r="WJQ201"/>
      <c r="WJR201"/>
      <c r="WJS201"/>
      <c r="WJT201"/>
      <c r="WJU201"/>
      <c r="WJV201"/>
      <c r="WJW201"/>
      <c r="WJX201"/>
      <c r="WJY201"/>
      <c r="WJZ201"/>
      <c r="WKA201"/>
      <c r="WKB201"/>
      <c r="WKC201"/>
      <c r="WKD201"/>
      <c r="WKE201"/>
      <c r="WKF201"/>
      <c r="WKG201"/>
      <c r="WKH201"/>
      <c r="WKI201"/>
      <c r="WKJ201"/>
      <c r="WKK201"/>
      <c r="WKL201"/>
      <c r="WKM201"/>
      <c r="WKN201"/>
      <c r="WKO201"/>
      <c r="WKP201"/>
      <c r="WKQ201"/>
      <c r="WKR201"/>
      <c r="WKS201"/>
      <c r="WKT201"/>
      <c r="WKU201"/>
      <c r="WKV201"/>
      <c r="WKW201"/>
      <c r="WKX201"/>
      <c r="WKY201"/>
      <c r="WKZ201"/>
      <c r="WLA201"/>
      <c r="WLB201"/>
      <c r="WLC201"/>
      <c r="WLD201"/>
      <c r="WLE201"/>
      <c r="WLF201"/>
      <c r="WLG201"/>
      <c r="WLH201"/>
      <c r="WLI201"/>
      <c r="WLJ201"/>
      <c r="WLK201"/>
      <c r="WLL201"/>
      <c r="WLM201"/>
      <c r="WLN201"/>
      <c r="WLO201"/>
      <c r="WLP201"/>
      <c r="WLQ201"/>
      <c r="WLR201"/>
      <c r="WLS201"/>
      <c r="WLT201"/>
      <c r="WLU201"/>
      <c r="WLV201"/>
      <c r="WLW201"/>
      <c r="WLX201"/>
      <c r="WLY201"/>
      <c r="WLZ201"/>
      <c r="WMA201"/>
      <c r="WMB201"/>
      <c r="WMC201"/>
      <c r="WMD201"/>
      <c r="WME201"/>
      <c r="WMF201"/>
      <c r="WMG201"/>
      <c r="WMH201"/>
      <c r="WMI201"/>
      <c r="WMJ201"/>
      <c r="WMK201"/>
      <c r="WML201"/>
      <c r="WMM201"/>
      <c r="WMN201"/>
      <c r="WMO201"/>
      <c r="WMP201"/>
      <c r="WMQ201"/>
      <c r="WMR201"/>
      <c r="WMS201"/>
      <c r="WMT201"/>
      <c r="WMU201"/>
      <c r="WMV201"/>
      <c r="WMW201"/>
      <c r="WMX201"/>
      <c r="WMY201"/>
      <c r="WMZ201"/>
      <c r="WNA201"/>
      <c r="WNB201"/>
      <c r="WNC201"/>
      <c r="WND201"/>
      <c r="WNE201"/>
      <c r="WNF201"/>
      <c r="WNG201"/>
      <c r="WNH201"/>
      <c r="WNI201"/>
      <c r="WNJ201"/>
      <c r="WNK201"/>
      <c r="WNL201"/>
      <c r="WNM201"/>
      <c r="WNN201"/>
      <c r="WNO201"/>
      <c r="WNP201"/>
      <c r="WNQ201"/>
      <c r="WNR201"/>
      <c r="WNS201"/>
      <c r="WNT201"/>
      <c r="WNU201"/>
      <c r="WNV201"/>
      <c r="WNW201"/>
      <c r="WNX201"/>
      <c r="WNY201"/>
      <c r="WNZ201"/>
      <c r="WOA201"/>
      <c r="WOB201"/>
      <c r="WOC201"/>
      <c r="WOD201"/>
      <c r="WOE201"/>
      <c r="WOF201"/>
      <c r="WOG201"/>
      <c r="WOH201"/>
      <c r="WOI201"/>
      <c r="WOJ201"/>
      <c r="WOK201"/>
      <c r="WOL201"/>
      <c r="WOM201"/>
      <c r="WON201"/>
      <c r="WOO201"/>
      <c r="WOP201"/>
      <c r="WOQ201"/>
      <c r="WOR201"/>
      <c r="WOS201"/>
      <c r="WOT201"/>
      <c r="WOU201"/>
      <c r="WOV201"/>
      <c r="WOW201"/>
      <c r="WOX201"/>
      <c r="WOY201"/>
      <c r="WOZ201"/>
      <c r="WPA201"/>
      <c r="WPB201"/>
      <c r="WPC201"/>
      <c r="WPD201"/>
      <c r="WPE201"/>
      <c r="WPF201"/>
      <c r="WPG201"/>
      <c r="WPH201"/>
      <c r="WPI201"/>
      <c r="WPJ201"/>
      <c r="WPK201"/>
      <c r="WPL201"/>
      <c r="WPM201"/>
      <c r="WPN201"/>
      <c r="WPO201"/>
      <c r="WPP201"/>
      <c r="WPQ201"/>
      <c r="WPR201"/>
      <c r="WPS201"/>
      <c r="WPT201"/>
      <c r="WPU201"/>
      <c r="WPV201"/>
      <c r="WPW201"/>
      <c r="WPX201"/>
      <c r="WPY201"/>
      <c r="WPZ201"/>
      <c r="WQA201"/>
      <c r="WQB201"/>
      <c r="WQC201"/>
      <c r="WQD201"/>
      <c r="WQE201"/>
      <c r="WQF201"/>
      <c r="WQG201"/>
      <c r="WQH201"/>
      <c r="WQI201"/>
      <c r="WQJ201"/>
      <c r="WQK201"/>
      <c r="WQL201"/>
      <c r="WQM201"/>
      <c r="WQN201"/>
      <c r="WQO201"/>
      <c r="WQP201"/>
      <c r="WQQ201"/>
      <c r="WQR201"/>
      <c r="WQS201"/>
      <c r="WQT201"/>
      <c r="WQU201"/>
      <c r="WQV201"/>
      <c r="WQW201"/>
      <c r="WQX201"/>
      <c r="WQY201"/>
      <c r="WQZ201"/>
      <c r="WRA201"/>
      <c r="WRB201"/>
      <c r="WRC201"/>
      <c r="WRD201"/>
      <c r="WRE201"/>
      <c r="WRF201"/>
      <c r="WRG201"/>
      <c r="WRH201"/>
      <c r="WRI201"/>
      <c r="WRJ201"/>
      <c r="WRK201"/>
      <c r="WRL201"/>
      <c r="WRM201"/>
      <c r="WRN201"/>
      <c r="WRO201"/>
      <c r="WRP201"/>
      <c r="WRQ201"/>
      <c r="WRR201"/>
      <c r="WRS201"/>
      <c r="WRT201"/>
      <c r="WRU201"/>
      <c r="WRV201"/>
      <c r="WRW201"/>
      <c r="WRX201"/>
      <c r="WRY201"/>
      <c r="WRZ201"/>
      <c r="WSA201"/>
      <c r="WSB201"/>
      <c r="WSC201"/>
      <c r="WSD201"/>
      <c r="WSE201"/>
      <c r="WSF201"/>
      <c r="WSG201"/>
      <c r="WSH201"/>
      <c r="WSI201"/>
      <c r="WSJ201"/>
      <c r="WSK201"/>
      <c r="WSL201"/>
      <c r="WSM201"/>
      <c r="WSN201"/>
      <c r="WSO201"/>
      <c r="WSP201"/>
      <c r="WSQ201"/>
      <c r="WSR201"/>
      <c r="WSS201"/>
      <c r="WST201"/>
      <c r="WSU201"/>
      <c r="WSV201"/>
      <c r="WSW201"/>
      <c r="WSX201"/>
      <c r="WSY201"/>
      <c r="WSZ201"/>
      <c r="WTA201"/>
      <c r="WTB201"/>
      <c r="WTC201"/>
      <c r="WTD201"/>
      <c r="WTE201"/>
      <c r="WTF201"/>
      <c r="WTG201"/>
      <c r="WTH201"/>
      <c r="WTI201"/>
      <c r="WTJ201"/>
      <c r="WTK201"/>
      <c r="WTL201"/>
      <c r="WTM201"/>
      <c r="WTN201"/>
      <c r="WTO201"/>
      <c r="WTP201"/>
      <c r="WTQ201"/>
      <c r="WTR201"/>
      <c r="WTS201"/>
      <c r="WTT201"/>
      <c r="WTU201"/>
      <c r="WTV201"/>
      <c r="WTW201"/>
      <c r="WTX201"/>
      <c r="WTY201"/>
      <c r="WTZ201"/>
      <c r="WUA201"/>
      <c r="WUB201"/>
      <c r="WUC201"/>
      <c r="WUD201"/>
      <c r="WUE201"/>
      <c r="WUF201"/>
      <c r="WUG201"/>
      <c r="WUH201"/>
      <c r="WUI201"/>
      <c r="WUJ201"/>
      <c r="WUK201"/>
      <c r="WUL201"/>
      <c r="WUM201"/>
      <c r="WUN201"/>
      <c r="WUO201"/>
      <c r="WUP201"/>
      <c r="WUQ201"/>
      <c r="WUR201"/>
      <c r="WUS201"/>
      <c r="WUT201"/>
      <c r="WUU201"/>
      <c r="WUV201"/>
      <c r="WUW201"/>
      <c r="WUX201"/>
      <c r="WUY201"/>
      <c r="WUZ201"/>
      <c r="WVA201"/>
      <c r="WVB201"/>
      <c r="WVC201"/>
      <c r="WVD201"/>
      <c r="WVE201"/>
      <c r="WVF201"/>
      <c r="WVG201"/>
      <c r="WVH201"/>
      <c r="WVI201"/>
      <c r="WVJ201"/>
      <c r="WVK201"/>
      <c r="WVL201"/>
      <c r="WVM201"/>
      <c r="WVN201"/>
      <c r="WVO201"/>
      <c r="WVP201"/>
      <c r="WVQ201"/>
      <c r="WVR201"/>
      <c r="WVS201"/>
      <c r="WVT201"/>
      <c r="WVU201"/>
      <c r="WVV201"/>
      <c r="WVW201"/>
      <c r="WVX201"/>
      <c r="WVY201"/>
      <c r="WVZ201"/>
      <c r="WWA201"/>
      <c r="WWB201"/>
      <c r="WWC201"/>
      <c r="WWD201"/>
      <c r="WWE201"/>
      <c r="WWF201"/>
      <c r="WWG201"/>
      <c r="WWH201"/>
      <c r="WWI201"/>
      <c r="WWJ201"/>
      <c r="WWK201"/>
      <c r="WWL201"/>
      <c r="WWM201"/>
      <c r="WWN201"/>
      <c r="WWO201"/>
      <c r="WWP201"/>
      <c r="WWQ201"/>
      <c r="WWR201"/>
      <c r="WWS201"/>
      <c r="WWT201"/>
      <c r="WWU201"/>
      <c r="WWV201"/>
      <c r="WWW201"/>
      <c r="WWX201"/>
      <c r="WWY201"/>
      <c r="WWZ201"/>
      <c r="WXA201"/>
      <c r="WXB201"/>
      <c r="WXC201"/>
      <c r="WXD201"/>
      <c r="WXE201"/>
      <c r="WXF201"/>
      <c r="WXG201"/>
      <c r="WXH201"/>
      <c r="WXI201"/>
      <c r="WXJ201"/>
      <c r="WXK201"/>
      <c r="WXL201"/>
      <c r="WXM201"/>
      <c r="WXN201"/>
      <c r="WXO201"/>
      <c r="WXP201"/>
      <c r="WXQ201"/>
      <c r="WXR201"/>
      <c r="WXS201"/>
      <c r="WXT201"/>
      <c r="WXU201"/>
      <c r="WXV201"/>
      <c r="WXW201"/>
      <c r="WXX201"/>
      <c r="WXY201"/>
      <c r="WXZ201"/>
      <c r="WYA201"/>
      <c r="WYB201"/>
      <c r="WYC201"/>
      <c r="WYD201"/>
      <c r="WYE201"/>
      <c r="WYF201"/>
      <c r="WYG201"/>
      <c r="WYH201"/>
      <c r="WYI201"/>
      <c r="WYJ201"/>
      <c r="WYK201"/>
      <c r="WYL201"/>
      <c r="WYM201"/>
      <c r="WYN201"/>
      <c r="WYO201"/>
      <c r="WYP201"/>
      <c r="WYQ201"/>
      <c r="WYR201"/>
      <c r="WYS201"/>
      <c r="WYT201"/>
      <c r="WYU201"/>
      <c r="WYV201"/>
      <c r="WYW201"/>
      <c r="WYX201"/>
      <c r="WYY201"/>
      <c r="WYZ201"/>
      <c r="WZA201"/>
      <c r="WZB201"/>
      <c r="WZC201"/>
      <c r="WZD201"/>
      <c r="WZE201"/>
      <c r="WZF201"/>
      <c r="WZG201"/>
      <c r="WZH201"/>
      <c r="WZI201"/>
      <c r="WZJ201"/>
      <c r="WZK201"/>
      <c r="WZL201"/>
      <c r="WZM201"/>
      <c r="WZN201"/>
      <c r="WZO201"/>
      <c r="WZP201"/>
      <c r="WZQ201"/>
      <c r="WZR201"/>
      <c r="WZS201"/>
      <c r="WZT201"/>
      <c r="WZU201"/>
      <c r="WZV201"/>
      <c r="WZW201"/>
      <c r="WZX201"/>
      <c r="WZY201"/>
      <c r="WZZ201"/>
      <c r="XAA201"/>
      <c r="XAB201"/>
      <c r="XAC201"/>
      <c r="XAD201"/>
      <c r="XAE201"/>
      <c r="XAF201"/>
      <c r="XAG201"/>
      <c r="XAH201"/>
      <c r="XAI201"/>
      <c r="XAJ201"/>
      <c r="XAK201"/>
      <c r="XAL201"/>
      <c r="XAM201"/>
      <c r="XAN201"/>
      <c r="XAO201"/>
      <c r="XAP201"/>
      <c r="XAQ201"/>
      <c r="XAR201"/>
      <c r="XAS201"/>
      <c r="XAT201"/>
      <c r="XAU201"/>
      <c r="XAV201"/>
      <c r="XAW201"/>
      <c r="XAX201"/>
      <c r="XAY201"/>
      <c r="XAZ201"/>
      <c r="XBA201"/>
      <c r="XBB201"/>
      <c r="XBC201"/>
      <c r="XBD201"/>
      <c r="XBE201"/>
      <c r="XBF201"/>
      <c r="XBG201"/>
      <c r="XBH201"/>
      <c r="XBI201"/>
      <c r="XBJ201"/>
      <c r="XBK201"/>
      <c r="XBL201"/>
      <c r="XBM201"/>
      <c r="XBN201"/>
      <c r="XBO201"/>
      <c r="XBP201"/>
      <c r="XBQ201"/>
      <c r="XBR201"/>
      <c r="XBS201"/>
      <c r="XBT201"/>
      <c r="XBU201"/>
      <c r="XBV201"/>
      <c r="XBW201"/>
      <c r="XBX201"/>
      <c r="XBY201"/>
      <c r="XBZ201"/>
      <c r="XCA201"/>
      <c r="XCB201"/>
      <c r="XCC201"/>
      <c r="XCD201"/>
      <c r="XCE201"/>
      <c r="XCF201"/>
      <c r="XCG201"/>
      <c r="XCH201"/>
      <c r="XCI201"/>
      <c r="XCJ201"/>
      <c r="XCK201"/>
      <c r="XCL201"/>
      <c r="XCM201"/>
      <c r="XCN201"/>
      <c r="XCO201"/>
      <c r="XCP201"/>
      <c r="XCQ201"/>
      <c r="XCR201"/>
      <c r="XCS201"/>
      <c r="XCT201"/>
      <c r="XCU201"/>
      <c r="XCV201"/>
      <c r="XCW201"/>
      <c r="XCX201"/>
      <c r="XCY201"/>
      <c r="XCZ201"/>
      <c r="XDA201"/>
      <c r="XDB201"/>
      <c r="XDC201"/>
      <c r="XDD201"/>
      <c r="XDE201"/>
      <c r="XDF201"/>
      <c r="XDG201"/>
      <c r="XDH201"/>
      <c r="XDI201"/>
      <c r="XDJ201"/>
      <c r="XDK201"/>
      <c r="XDL201"/>
      <c r="XDM201"/>
      <c r="XDN201"/>
      <c r="XDO201"/>
      <c r="XDP201"/>
      <c r="XDQ201"/>
      <c r="XDR201"/>
      <c r="XDS201"/>
      <c r="XDT201"/>
      <c r="XDU201"/>
      <c r="XDV201"/>
      <c r="XDW201"/>
      <c r="XDX201"/>
      <c r="XDY201"/>
      <c r="XDZ201"/>
      <c r="XEA201"/>
      <c r="XEB201"/>
      <c r="XEC201"/>
      <c r="XED201"/>
      <c r="XEE201"/>
      <c r="XEF201"/>
      <c r="XEG201"/>
      <c r="XEH201"/>
      <c r="XEI201"/>
      <c r="XEJ201"/>
      <c r="XEK201"/>
      <c r="XEL201"/>
      <c r="XEM201"/>
      <c r="XEN201"/>
      <c r="XEO201"/>
      <c r="XEP201"/>
      <c r="XEQ201"/>
      <c r="XER201"/>
      <c r="XES201"/>
      <c r="XET201"/>
      <c r="XEU201"/>
      <c r="XEV201"/>
      <c r="XEW201"/>
      <c r="XEX201"/>
      <c r="XEY201"/>
      <c r="XEZ201"/>
      <c r="XFA201"/>
      <c r="XFB201"/>
      <c r="XFC201"/>
      <c r="XFD201"/>
    </row>
    <row r="202" spans="2:16384" s="54" customFormat="1">
      <c r="B202" s="25" t="s">
        <v>194</v>
      </c>
      <c r="C202" s="132">
        <v>4</v>
      </c>
      <c r="D202" s="21"/>
      <c r="E202" s="21"/>
      <c r="F202" s="21"/>
      <c r="G202" s="21"/>
      <c r="H202" s="34"/>
      <c r="I202" s="21"/>
      <c r="J202" s="21"/>
      <c r="K202" s="22"/>
      <c r="L202" s="22"/>
      <c r="M202" s="22"/>
      <c r="N202" s="21"/>
      <c r="O202" s="21"/>
      <c r="P202" s="22"/>
      <c r="Q202" s="22"/>
      <c r="R202" s="22"/>
      <c r="S202" s="21"/>
      <c r="T202" s="21"/>
      <c r="U202" s="22"/>
      <c r="V202" s="22"/>
      <c r="W202" s="2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c r="AMK202"/>
      <c r="AML202"/>
      <c r="AMM202"/>
      <c r="AMN202"/>
      <c r="AMO202"/>
      <c r="AMP202"/>
      <c r="AMQ202"/>
      <c r="AMR202"/>
      <c r="AMS202"/>
      <c r="AMT202"/>
      <c r="AMU202"/>
      <c r="AMV202"/>
      <c r="AMW202"/>
      <c r="AMX202"/>
      <c r="AMY202"/>
      <c r="AMZ202"/>
      <c r="ANA202"/>
      <c r="ANB202"/>
      <c r="ANC202"/>
      <c r="AND202"/>
      <c r="ANE202"/>
      <c r="ANF202"/>
      <c r="ANG202"/>
      <c r="ANH202"/>
      <c r="ANI202"/>
      <c r="ANJ202"/>
      <c r="ANK202"/>
      <c r="ANL202"/>
      <c r="ANM202"/>
      <c r="ANN202"/>
      <c r="ANO202"/>
      <c r="ANP202"/>
      <c r="ANQ202"/>
      <c r="ANR202"/>
      <c r="ANS202"/>
      <c r="ANT202"/>
      <c r="ANU202"/>
      <c r="ANV202"/>
      <c r="ANW202"/>
      <c r="ANX202"/>
      <c r="ANY202"/>
      <c r="ANZ202"/>
      <c r="AOA202"/>
      <c r="AOB202"/>
      <c r="AOC202"/>
      <c r="AOD202"/>
      <c r="AOE202"/>
      <c r="AOF202"/>
      <c r="AOG202"/>
      <c r="AOH202"/>
      <c r="AOI202"/>
      <c r="AOJ202"/>
      <c r="AOK202"/>
      <c r="AOL202"/>
      <c r="AOM202"/>
      <c r="AON202"/>
      <c r="AOO202"/>
      <c r="AOP202"/>
      <c r="AOQ202"/>
      <c r="AOR202"/>
      <c r="AOS202"/>
      <c r="AOT202"/>
      <c r="AOU202"/>
      <c r="AOV202"/>
      <c r="AOW202"/>
      <c r="AOX202"/>
      <c r="AOY202"/>
      <c r="AOZ202"/>
      <c r="APA202"/>
      <c r="APB202"/>
      <c r="APC202"/>
      <c r="APD202"/>
      <c r="APE202"/>
      <c r="APF202"/>
      <c r="APG202"/>
      <c r="APH202"/>
      <c r="API202"/>
      <c r="APJ202"/>
      <c r="APK202"/>
      <c r="APL202"/>
      <c r="APM202"/>
      <c r="APN202"/>
      <c r="APO202"/>
      <c r="APP202"/>
      <c r="APQ202"/>
      <c r="APR202"/>
      <c r="APS202"/>
      <c r="APT202"/>
      <c r="APU202"/>
      <c r="APV202"/>
      <c r="APW202"/>
      <c r="APX202"/>
      <c r="APY202"/>
      <c r="APZ202"/>
      <c r="AQA202"/>
      <c r="AQB202"/>
      <c r="AQC202"/>
      <c r="AQD202"/>
      <c r="AQE202"/>
      <c r="AQF202"/>
      <c r="AQG202"/>
      <c r="AQH202"/>
      <c r="AQI202"/>
      <c r="AQJ202"/>
      <c r="AQK202"/>
      <c r="AQL202"/>
      <c r="AQM202"/>
      <c r="AQN202"/>
      <c r="AQO202"/>
      <c r="AQP202"/>
      <c r="AQQ202"/>
      <c r="AQR202"/>
      <c r="AQS202"/>
      <c r="AQT202"/>
      <c r="AQU202"/>
      <c r="AQV202"/>
      <c r="AQW202"/>
      <c r="AQX202"/>
      <c r="AQY202"/>
      <c r="AQZ202"/>
      <c r="ARA202"/>
      <c r="ARB202"/>
      <c r="ARC202"/>
      <c r="ARD202"/>
      <c r="ARE202"/>
      <c r="ARF202"/>
      <c r="ARG202"/>
      <c r="ARH202"/>
      <c r="ARI202"/>
      <c r="ARJ202"/>
      <c r="ARK202"/>
      <c r="ARL202"/>
      <c r="ARM202"/>
      <c r="ARN202"/>
      <c r="ARO202"/>
      <c r="ARP202"/>
      <c r="ARQ202"/>
      <c r="ARR202"/>
      <c r="ARS202"/>
      <c r="ART202"/>
      <c r="ARU202"/>
      <c r="ARV202"/>
      <c r="ARW202"/>
      <c r="ARX202"/>
      <c r="ARY202"/>
      <c r="ARZ202"/>
      <c r="ASA202"/>
      <c r="ASB202"/>
      <c r="ASC202"/>
      <c r="ASD202"/>
      <c r="ASE202"/>
      <c r="ASF202"/>
      <c r="ASG202"/>
      <c r="ASH202"/>
      <c r="ASI202"/>
      <c r="ASJ202"/>
      <c r="ASK202"/>
      <c r="ASL202"/>
      <c r="ASM202"/>
      <c r="ASN202"/>
      <c r="ASO202"/>
      <c r="ASP202"/>
      <c r="ASQ202"/>
      <c r="ASR202"/>
      <c r="ASS202"/>
      <c r="AST202"/>
      <c r="ASU202"/>
      <c r="ASV202"/>
      <c r="ASW202"/>
      <c r="ASX202"/>
      <c r="ASY202"/>
      <c r="ASZ202"/>
      <c r="ATA202"/>
      <c r="ATB202"/>
      <c r="ATC202"/>
      <c r="ATD202"/>
      <c r="ATE202"/>
      <c r="ATF202"/>
      <c r="ATG202"/>
      <c r="ATH202"/>
      <c r="ATI202"/>
      <c r="ATJ202"/>
      <c r="ATK202"/>
      <c r="ATL202"/>
      <c r="ATM202"/>
      <c r="ATN202"/>
      <c r="ATO202"/>
      <c r="ATP202"/>
      <c r="ATQ202"/>
      <c r="ATR202"/>
      <c r="ATS202"/>
      <c r="ATT202"/>
      <c r="ATU202"/>
      <c r="ATV202"/>
      <c r="ATW202"/>
      <c r="ATX202"/>
      <c r="ATY202"/>
      <c r="ATZ202"/>
      <c r="AUA202"/>
      <c r="AUB202"/>
      <c r="AUC202"/>
      <c r="AUD202"/>
      <c r="AUE202"/>
      <c r="AUF202"/>
      <c r="AUG202"/>
      <c r="AUH202"/>
      <c r="AUI202"/>
      <c r="AUJ202"/>
      <c r="AUK202"/>
      <c r="AUL202"/>
      <c r="AUM202"/>
      <c r="AUN202"/>
      <c r="AUO202"/>
      <c r="AUP202"/>
      <c r="AUQ202"/>
      <c r="AUR202"/>
      <c r="AUS202"/>
      <c r="AUT202"/>
      <c r="AUU202"/>
      <c r="AUV202"/>
      <c r="AUW202"/>
      <c r="AUX202"/>
      <c r="AUY202"/>
      <c r="AUZ202"/>
      <c r="AVA202"/>
      <c r="AVB202"/>
      <c r="AVC202"/>
      <c r="AVD202"/>
      <c r="AVE202"/>
      <c r="AVF202"/>
      <c r="AVG202"/>
      <c r="AVH202"/>
      <c r="AVI202"/>
      <c r="AVJ202"/>
      <c r="AVK202"/>
      <c r="AVL202"/>
      <c r="AVM202"/>
      <c r="AVN202"/>
      <c r="AVO202"/>
      <c r="AVP202"/>
      <c r="AVQ202"/>
      <c r="AVR202"/>
      <c r="AVS202"/>
      <c r="AVT202"/>
      <c r="AVU202"/>
      <c r="AVV202"/>
      <c r="AVW202"/>
      <c r="AVX202"/>
      <c r="AVY202"/>
      <c r="AVZ202"/>
      <c r="AWA202"/>
      <c r="AWB202"/>
      <c r="AWC202"/>
      <c r="AWD202"/>
      <c r="AWE202"/>
      <c r="AWF202"/>
      <c r="AWG202"/>
      <c r="AWH202"/>
      <c r="AWI202"/>
      <c r="AWJ202"/>
      <c r="AWK202"/>
      <c r="AWL202"/>
      <c r="AWM202"/>
      <c r="AWN202"/>
      <c r="AWO202"/>
      <c r="AWP202"/>
      <c r="AWQ202"/>
      <c r="AWR202"/>
      <c r="AWS202"/>
      <c r="AWT202"/>
      <c r="AWU202"/>
      <c r="AWV202"/>
      <c r="AWW202"/>
      <c r="AWX202"/>
      <c r="AWY202"/>
      <c r="AWZ202"/>
      <c r="AXA202"/>
      <c r="AXB202"/>
      <c r="AXC202"/>
      <c r="AXD202"/>
      <c r="AXE202"/>
      <c r="AXF202"/>
      <c r="AXG202"/>
      <c r="AXH202"/>
      <c r="AXI202"/>
      <c r="AXJ202"/>
      <c r="AXK202"/>
      <c r="AXL202"/>
      <c r="AXM202"/>
      <c r="AXN202"/>
      <c r="AXO202"/>
      <c r="AXP202"/>
      <c r="AXQ202"/>
      <c r="AXR202"/>
      <c r="AXS202"/>
      <c r="AXT202"/>
      <c r="AXU202"/>
      <c r="AXV202"/>
      <c r="AXW202"/>
      <c r="AXX202"/>
      <c r="AXY202"/>
      <c r="AXZ202"/>
      <c r="AYA202"/>
      <c r="AYB202"/>
      <c r="AYC202"/>
      <c r="AYD202"/>
      <c r="AYE202"/>
      <c r="AYF202"/>
      <c r="AYG202"/>
      <c r="AYH202"/>
      <c r="AYI202"/>
      <c r="AYJ202"/>
      <c r="AYK202"/>
      <c r="AYL202"/>
      <c r="AYM202"/>
      <c r="AYN202"/>
      <c r="AYO202"/>
      <c r="AYP202"/>
      <c r="AYQ202"/>
      <c r="AYR202"/>
      <c r="AYS202"/>
      <c r="AYT202"/>
      <c r="AYU202"/>
      <c r="AYV202"/>
      <c r="AYW202"/>
      <c r="AYX202"/>
      <c r="AYY202"/>
      <c r="AYZ202"/>
      <c r="AZA202"/>
      <c r="AZB202"/>
      <c r="AZC202"/>
      <c r="AZD202"/>
      <c r="AZE202"/>
      <c r="AZF202"/>
      <c r="AZG202"/>
      <c r="AZH202"/>
      <c r="AZI202"/>
      <c r="AZJ202"/>
      <c r="AZK202"/>
      <c r="AZL202"/>
      <c r="AZM202"/>
      <c r="AZN202"/>
      <c r="AZO202"/>
      <c r="AZP202"/>
      <c r="AZQ202"/>
      <c r="AZR202"/>
      <c r="AZS202"/>
      <c r="AZT202"/>
      <c r="AZU202"/>
      <c r="AZV202"/>
      <c r="AZW202"/>
      <c r="AZX202"/>
      <c r="AZY202"/>
      <c r="AZZ202"/>
      <c r="BAA202"/>
      <c r="BAB202"/>
      <c r="BAC202"/>
      <c r="BAD202"/>
      <c r="BAE202"/>
      <c r="BAF202"/>
      <c r="BAG202"/>
      <c r="BAH202"/>
      <c r="BAI202"/>
      <c r="BAJ202"/>
      <c r="BAK202"/>
      <c r="BAL202"/>
      <c r="BAM202"/>
      <c r="BAN202"/>
      <c r="BAO202"/>
      <c r="BAP202"/>
      <c r="BAQ202"/>
      <c r="BAR202"/>
      <c r="BAS202"/>
      <c r="BAT202"/>
      <c r="BAU202"/>
      <c r="BAV202"/>
      <c r="BAW202"/>
      <c r="BAX202"/>
      <c r="BAY202"/>
      <c r="BAZ202"/>
      <c r="BBA202"/>
      <c r="BBB202"/>
      <c r="BBC202"/>
      <c r="BBD202"/>
      <c r="BBE202"/>
      <c r="BBF202"/>
      <c r="BBG202"/>
      <c r="BBH202"/>
      <c r="BBI202"/>
      <c r="BBJ202"/>
      <c r="BBK202"/>
      <c r="BBL202"/>
      <c r="BBM202"/>
      <c r="BBN202"/>
      <c r="BBO202"/>
      <c r="BBP202"/>
      <c r="BBQ202"/>
      <c r="BBR202"/>
      <c r="BBS202"/>
      <c r="BBT202"/>
      <c r="BBU202"/>
      <c r="BBV202"/>
      <c r="BBW202"/>
      <c r="BBX202"/>
      <c r="BBY202"/>
      <c r="BBZ202"/>
      <c r="BCA202"/>
      <c r="BCB202"/>
      <c r="BCC202"/>
      <c r="BCD202"/>
      <c r="BCE202"/>
      <c r="BCF202"/>
      <c r="BCG202"/>
      <c r="BCH202"/>
      <c r="BCI202"/>
      <c r="BCJ202"/>
      <c r="BCK202"/>
      <c r="BCL202"/>
      <c r="BCM202"/>
      <c r="BCN202"/>
      <c r="BCO202"/>
      <c r="BCP202"/>
      <c r="BCQ202"/>
      <c r="BCR202"/>
      <c r="BCS202"/>
      <c r="BCT202"/>
      <c r="BCU202"/>
      <c r="BCV202"/>
      <c r="BCW202"/>
      <c r="BCX202"/>
      <c r="BCY202"/>
      <c r="BCZ202"/>
      <c r="BDA202"/>
      <c r="BDB202"/>
      <c r="BDC202"/>
      <c r="BDD202"/>
      <c r="BDE202"/>
      <c r="BDF202"/>
      <c r="BDG202"/>
      <c r="BDH202"/>
      <c r="BDI202"/>
      <c r="BDJ202"/>
      <c r="BDK202"/>
      <c r="BDL202"/>
      <c r="BDM202"/>
      <c r="BDN202"/>
      <c r="BDO202"/>
      <c r="BDP202"/>
      <c r="BDQ202"/>
      <c r="BDR202"/>
      <c r="BDS202"/>
      <c r="BDT202"/>
      <c r="BDU202"/>
      <c r="BDV202"/>
      <c r="BDW202"/>
      <c r="BDX202"/>
      <c r="BDY202"/>
      <c r="BDZ202"/>
      <c r="BEA202"/>
      <c r="BEB202"/>
      <c r="BEC202"/>
      <c r="BED202"/>
      <c r="BEE202"/>
      <c r="BEF202"/>
      <c r="BEG202"/>
      <c r="BEH202"/>
      <c r="BEI202"/>
      <c r="BEJ202"/>
      <c r="BEK202"/>
      <c r="BEL202"/>
      <c r="BEM202"/>
      <c r="BEN202"/>
      <c r="BEO202"/>
      <c r="BEP202"/>
      <c r="BEQ202"/>
      <c r="BER202"/>
      <c r="BES202"/>
      <c r="BET202"/>
      <c r="BEU202"/>
      <c r="BEV202"/>
      <c r="BEW202"/>
      <c r="BEX202"/>
      <c r="BEY202"/>
      <c r="BEZ202"/>
      <c r="BFA202"/>
      <c r="BFB202"/>
      <c r="BFC202"/>
      <c r="BFD202"/>
      <c r="BFE202"/>
      <c r="BFF202"/>
      <c r="BFG202"/>
      <c r="BFH202"/>
      <c r="BFI202"/>
      <c r="BFJ202"/>
      <c r="BFK202"/>
      <c r="BFL202"/>
      <c r="BFM202"/>
      <c r="BFN202"/>
      <c r="BFO202"/>
      <c r="BFP202"/>
      <c r="BFQ202"/>
      <c r="BFR202"/>
      <c r="BFS202"/>
      <c r="BFT202"/>
      <c r="BFU202"/>
      <c r="BFV202"/>
      <c r="BFW202"/>
      <c r="BFX202"/>
      <c r="BFY202"/>
      <c r="BFZ202"/>
      <c r="BGA202"/>
      <c r="BGB202"/>
      <c r="BGC202"/>
      <c r="BGD202"/>
      <c r="BGE202"/>
      <c r="BGF202"/>
      <c r="BGG202"/>
      <c r="BGH202"/>
      <c r="BGI202"/>
      <c r="BGJ202"/>
      <c r="BGK202"/>
      <c r="BGL202"/>
      <c r="BGM202"/>
      <c r="BGN202"/>
      <c r="BGO202"/>
      <c r="BGP202"/>
      <c r="BGQ202"/>
      <c r="BGR202"/>
      <c r="BGS202"/>
      <c r="BGT202"/>
      <c r="BGU202"/>
      <c r="BGV202"/>
      <c r="BGW202"/>
      <c r="BGX202"/>
      <c r="BGY202"/>
      <c r="BGZ202"/>
      <c r="BHA202"/>
      <c r="BHB202"/>
      <c r="BHC202"/>
      <c r="BHD202"/>
      <c r="BHE202"/>
      <c r="BHF202"/>
      <c r="BHG202"/>
      <c r="BHH202"/>
      <c r="BHI202"/>
      <c r="BHJ202"/>
      <c r="BHK202"/>
      <c r="BHL202"/>
      <c r="BHM202"/>
      <c r="BHN202"/>
      <c r="BHO202"/>
      <c r="BHP202"/>
      <c r="BHQ202"/>
      <c r="BHR202"/>
      <c r="BHS202"/>
      <c r="BHT202"/>
      <c r="BHU202"/>
      <c r="BHV202"/>
      <c r="BHW202"/>
      <c r="BHX202"/>
      <c r="BHY202"/>
      <c r="BHZ202"/>
      <c r="BIA202"/>
      <c r="BIB202"/>
      <c r="BIC202"/>
      <c r="BID202"/>
      <c r="BIE202"/>
      <c r="BIF202"/>
      <c r="BIG202"/>
      <c r="BIH202"/>
      <c r="BII202"/>
      <c r="BIJ202"/>
      <c r="BIK202"/>
      <c r="BIL202"/>
      <c r="BIM202"/>
      <c r="BIN202"/>
      <c r="BIO202"/>
      <c r="BIP202"/>
      <c r="BIQ202"/>
      <c r="BIR202"/>
      <c r="BIS202"/>
      <c r="BIT202"/>
      <c r="BIU202"/>
      <c r="BIV202"/>
      <c r="BIW202"/>
      <c r="BIX202"/>
      <c r="BIY202"/>
      <c r="BIZ202"/>
      <c r="BJA202"/>
      <c r="BJB202"/>
      <c r="BJC202"/>
      <c r="BJD202"/>
      <c r="BJE202"/>
      <c r="BJF202"/>
      <c r="BJG202"/>
      <c r="BJH202"/>
      <c r="BJI202"/>
      <c r="BJJ202"/>
      <c r="BJK202"/>
      <c r="BJL202"/>
      <c r="BJM202"/>
      <c r="BJN202"/>
      <c r="BJO202"/>
      <c r="BJP202"/>
      <c r="BJQ202"/>
      <c r="BJR202"/>
      <c r="BJS202"/>
      <c r="BJT202"/>
      <c r="BJU202"/>
      <c r="BJV202"/>
      <c r="BJW202"/>
      <c r="BJX202"/>
      <c r="BJY202"/>
      <c r="BJZ202"/>
      <c r="BKA202"/>
      <c r="BKB202"/>
      <c r="BKC202"/>
      <c r="BKD202"/>
      <c r="BKE202"/>
      <c r="BKF202"/>
      <c r="BKG202"/>
      <c r="BKH202"/>
      <c r="BKI202"/>
      <c r="BKJ202"/>
      <c r="BKK202"/>
      <c r="BKL202"/>
      <c r="BKM202"/>
      <c r="BKN202"/>
      <c r="BKO202"/>
      <c r="BKP202"/>
      <c r="BKQ202"/>
      <c r="BKR202"/>
      <c r="BKS202"/>
      <c r="BKT202"/>
      <c r="BKU202"/>
      <c r="BKV202"/>
      <c r="BKW202"/>
      <c r="BKX202"/>
      <c r="BKY202"/>
      <c r="BKZ202"/>
      <c r="BLA202"/>
      <c r="BLB202"/>
      <c r="BLC202"/>
      <c r="BLD202"/>
      <c r="BLE202"/>
      <c r="BLF202"/>
      <c r="BLG202"/>
      <c r="BLH202"/>
      <c r="BLI202"/>
      <c r="BLJ202"/>
      <c r="BLK202"/>
      <c r="BLL202"/>
      <c r="BLM202"/>
      <c r="BLN202"/>
      <c r="BLO202"/>
      <c r="BLP202"/>
      <c r="BLQ202"/>
      <c r="BLR202"/>
      <c r="BLS202"/>
      <c r="BLT202"/>
      <c r="BLU202"/>
      <c r="BLV202"/>
      <c r="BLW202"/>
      <c r="BLX202"/>
      <c r="BLY202"/>
      <c r="BLZ202"/>
      <c r="BMA202"/>
      <c r="BMB202"/>
      <c r="BMC202"/>
      <c r="BMD202"/>
      <c r="BME202"/>
      <c r="BMF202"/>
      <c r="BMG202"/>
      <c r="BMH202"/>
      <c r="BMI202"/>
      <c r="BMJ202"/>
      <c r="BMK202"/>
      <c r="BML202"/>
      <c r="BMM202"/>
      <c r="BMN202"/>
      <c r="BMO202"/>
      <c r="BMP202"/>
      <c r="BMQ202"/>
      <c r="BMR202"/>
      <c r="BMS202"/>
      <c r="BMT202"/>
      <c r="BMU202"/>
      <c r="BMV202"/>
      <c r="BMW202"/>
      <c r="BMX202"/>
      <c r="BMY202"/>
      <c r="BMZ202"/>
      <c r="BNA202"/>
      <c r="BNB202"/>
      <c r="BNC202"/>
      <c r="BND202"/>
      <c r="BNE202"/>
      <c r="BNF202"/>
      <c r="BNG202"/>
      <c r="BNH202"/>
      <c r="BNI202"/>
      <c r="BNJ202"/>
      <c r="BNK202"/>
      <c r="BNL202"/>
      <c r="BNM202"/>
      <c r="BNN202"/>
      <c r="BNO202"/>
      <c r="BNP202"/>
      <c r="BNQ202"/>
      <c r="BNR202"/>
      <c r="BNS202"/>
      <c r="BNT202"/>
      <c r="BNU202"/>
      <c r="BNV202"/>
      <c r="BNW202"/>
      <c r="BNX202"/>
      <c r="BNY202"/>
      <c r="BNZ202"/>
      <c r="BOA202"/>
      <c r="BOB202"/>
      <c r="BOC202"/>
      <c r="BOD202"/>
      <c r="BOE202"/>
      <c r="BOF202"/>
      <c r="BOG202"/>
      <c r="BOH202"/>
      <c r="BOI202"/>
      <c r="BOJ202"/>
      <c r="BOK202"/>
      <c r="BOL202"/>
      <c r="BOM202"/>
      <c r="BON202"/>
      <c r="BOO202"/>
      <c r="BOP202"/>
      <c r="BOQ202"/>
      <c r="BOR202"/>
      <c r="BOS202"/>
      <c r="BOT202"/>
      <c r="BOU202"/>
      <c r="BOV202"/>
      <c r="BOW202"/>
      <c r="BOX202"/>
      <c r="BOY202"/>
      <c r="BOZ202"/>
      <c r="BPA202"/>
      <c r="BPB202"/>
      <c r="BPC202"/>
      <c r="BPD202"/>
      <c r="BPE202"/>
      <c r="BPF202"/>
      <c r="BPG202"/>
      <c r="BPH202"/>
      <c r="BPI202"/>
      <c r="BPJ202"/>
      <c r="BPK202"/>
      <c r="BPL202"/>
      <c r="BPM202"/>
      <c r="BPN202"/>
      <c r="BPO202"/>
      <c r="BPP202"/>
      <c r="BPQ202"/>
      <c r="BPR202"/>
      <c r="BPS202"/>
      <c r="BPT202"/>
      <c r="BPU202"/>
      <c r="BPV202"/>
      <c r="BPW202"/>
      <c r="BPX202"/>
      <c r="BPY202"/>
      <c r="BPZ202"/>
      <c r="BQA202"/>
      <c r="BQB202"/>
      <c r="BQC202"/>
      <c r="BQD202"/>
      <c r="BQE202"/>
      <c r="BQF202"/>
      <c r="BQG202"/>
      <c r="BQH202"/>
      <c r="BQI202"/>
      <c r="BQJ202"/>
      <c r="BQK202"/>
      <c r="BQL202"/>
      <c r="BQM202"/>
      <c r="BQN202"/>
      <c r="BQO202"/>
      <c r="BQP202"/>
      <c r="BQQ202"/>
      <c r="BQR202"/>
      <c r="BQS202"/>
      <c r="BQT202"/>
      <c r="BQU202"/>
      <c r="BQV202"/>
      <c r="BQW202"/>
      <c r="BQX202"/>
      <c r="BQY202"/>
      <c r="BQZ202"/>
      <c r="BRA202"/>
      <c r="BRB202"/>
      <c r="BRC202"/>
      <c r="BRD202"/>
      <c r="BRE202"/>
      <c r="BRF202"/>
      <c r="BRG202"/>
      <c r="BRH202"/>
      <c r="BRI202"/>
      <c r="BRJ202"/>
      <c r="BRK202"/>
      <c r="BRL202"/>
      <c r="BRM202"/>
      <c r="BRN202"/>
      <c r="BRO202"/>
      <c r="BRP202"/>
      <c r="BRQ202"/>
      <c r="BRR202"/>
      <c r="BRS202"/>
      <c r="BRT202"/>
      <c r="BRU202"/>
      <c r="BRV202"/>
      <c r="BRW202"/>
      <c r="BRX202"/>
      <c r="BRY202"/>
      <c r="BRZ202"/>
      <c r="BSA202"/>
      <c r="BSB202"/>
      <c r="BSC202"/>
      <c r="BSD202"/>
      <c r="BSE202"/>
      <c r="BSF202"/>
      <c r="BSG202"/>
      <c r="BSH202"/>
      <c r="BSI202"/>
      <c r="BSJ202"/>
      <c r="BSK202"/>
      <c r="BSL202"/>
      <c r="BSM202"/>
      <c r="BSN202"/>
      <c r="BSO202"/>
      <c r="BSP202"/>
      <c r="BSQ202"/>
      <c r="BSR202"/>
      <c r="BSS202"/>
      <c r="BST202"/>
      <c r="BSU202"/>
      <c r="BSV202"/>
      <c r="BSW202"/>
      <c r="BSX202"/>
      <c r="BSY202"/>
      <c r="BSZ202"/>
      <c r="BTA202"/>
      <c r="BTB202"/>
      <c r="BTC202"/>
      <c r="BTD202"/>
      <c r="BTE202"/>
      <c r="BTF202"/>
      <c r="BTG202"/>
      <c r="BTH202"/>
      <c r="BTI202"/>
      <c r="BTJ202"/>
      <c r="BTK202"/>
      <c r="BTL202"/>
      <c r="BTM202"/>
      <c r="BTN202"/>
      <c r="BTO202"/>
      <c r="BTP202"/>
      <c r="BTQ202"/>
      <c r="BTR202"/>
      <c r="BTS202"/>
      <c r="BTT202"/>
      <c r="BTU202"/>
      <c r="BTV202"/>
      <c r="BTW202"/>
      <c r="BTX202"/>
      <c r="BTY202"/>
      <c r="BTZ202"/>
      <c r="BUA202"/>
      <c r="BUB202"/>
      <c r="BUC202"/>
      <c r="BUD202"/>
      <c r="BUE202"/>
      <c r="BUF202"/>
      <c r="BUG202"/>
      <c r="BUH202"/>
      <c r="BUI202"/>
      <c r="BUJ202"/>
      <c r="BUK202"/>
      <c r="BUL202"/>
      <c r="BUM202"/>
      <c r="BUN202"/>
      <c r="BUO202"/>
      <c r="BUP202"/>
      <c r="BUQ202"/>
      <c r="BUR202"/>
      <c r="BUS202"/>
      <c r="BUT202"/>
      <c r="BUU202"/>
      <c r="BUV202"/>
      <c r="BUW202"/>
      <c r="BUX202"/>
      <c r="BUY202"/>
      <c r="BUZ202"/>
      <c r="BVA202"/>
      <c r="BVB202"/>
      <c r="BVC202"/>
      <c r="BVD202"/>
      <c r="BVE202"/>
      <c r="BVF202"/>
      <c r="BVG202"/>
      <c r="BVH202"/>
      <c r="BVI202"/>
      <c r="BVJ202"/>
      <c r="BVK202"/>
      <c r="BVL202"/>
      <c r="BVM202"/>
      <c r="BVN202"/>
      <c r="BVO202"/>
      <c r="BVP202"/>
      <c r="BVQ202"/>
      <c r="BVR202"/>
      <c r="BVS202"/>
      <c r="BVT202"/>
      <c r="BVU202"/>
      <c r="BVV202"/>
      <c r="BVW202"/>
      <c r="BVX202"/>
      <c r="BVY202"/>
      <c r="BVZ202"/>
      <c r="BWA202"/>
      <c r="BWB202"/>
      <c r="BWC202"/>
      <c r="BWD202"/>
      <c r="BWE202"/>
      <c r="BWF202"/>
      <c r="BWG202"/>
      <c r="BWH202"/>
      <c r="BWI202"/>
      <c r="BWJ202"/>
      <c r="BWK202"/>
      <c r="BWL202"/>
      <c r="BWM202"/>
      <c r="BWN202"/>
      <c r="BWO202"/>
      <c r="BWP202"/>
      <c r="BWQ202"/>
      <c r="BWR202"/>
      <c r="BWS202"/>
      <c r="BWT202"/>
      <c r="BWU202"/>
      <c r="BWV202"/>
      <c r="BWW202"/>
      <c r="BWX202"/>
      <c r="BWY202"/>
      <c r="BWZ202"/>
      <c r="BXA202"/>
      <c r="BXB202"/>
      <c r="BXC202"/>
      <c r="BXD202"/>
      <c r="BXE202"/>
      <c r="BXF202"/>
      <c r="BXG202"/>
      <c r="BXH202"/>
      <c r="BXI202"/>
      <c r="BXJ202"/>
      <c r="BXK202"/>
      <c r="BXL202"/>
      <c r="BXM202"/>
      <c r="BXN202"/>
      <c r="BXO202"/>
      <c r="BXP202"/>
      <c r="BXQ202"/>
      <c r="BXR202"/>
      <c r="BXS202"/>
      <c r="BXT202"/>
      <c r="BXU202"/>
      <c r="BXV202"/>
      <c r="BXW202"/>
      <c r="BXX202"/>
      <c r="BXY202"/>
      <c r="BXZ202"/>
      <c r="BYA202"/>
      <c r="BYB202"/>
      <c r="BYC202"/>
      <c r="BYD202"/>
      <c r="BYE202"/>
      <c r="BYF202"/>
      <c r="BYG202"/>
      <c r="BYH202"/>
      <c r="BYI202"/>
      <c r="BYJ202"/>
      <c r="BYK202"/>
      <c r="BYL202"/>
      <c r="BYM202"/>
      <c r="BYN202"/>
      <c r="BYO202"/>
      <c r="BYP202"/>
      <c r="BYQ202"/>
      <c r="BYR202"/>
      <c r="BYS202"/>
      <c r="BYT202"/>
      <c r="BYU202"/>
      <c r="BYV202"/>
      <c r="BYW202"/>
      <c r="BYX202"/>
      <c r="BYY202"/>
      <c r="BYZ202"/>
      <c r="BZA202"/>
      <c r="BZB202"/>
      <c r="BZC202"/>
      <c r="BZD202"/>
      <c r="BZE202"/>
      <c r="BZF202"/>
      <c r="BZG202"/>
      <c r="BZH202"/>
      <c r="BZI202"/>
      <c r="BZJ202"/>
      <c r="BZK202"/>
      <c r="BZL202"/>
      <c r="BZM202"/>
      <c r="BZN202"/>
      <c r="BZO202"/>
      <c r="BZP202"/>
      <c r="BZQ202"/>
      <c r="BZR202"/>
      <c r="BZS202"/>
      <c r="BZT202"/>
      <c r="BZU202"/>
      <c r="BZV202"/>
      <c r="BZW202"/>
      <c r="BZX202"/>
      <c r="BZY202"/>
      <c r="BZZ202"/>
      <c r="CAA202"/>
      <c r="CAB202"/>
      <c r="CAC202"/>
      <c r="CAD202"/>
      <c r="CAE202"/>
      <c r="CAF202"/>
      <c r="CAG202"/>
      <c r="CAH202"/>
      <c r="CAI202"/>
      <c r="CAJ202"/>
      <c r="CAK202"/>
      <c r="CAL202"/>
      <c r="CAM202"/>
      <c r="CAN202"/>
      <c r="CAO202"/>
      <c r="CAP202"/>
      <c r="CAQ202"/>
      <c r="CAR202"/>
      <c r="CAS202"/>
      <c r="CAT202"/>
      <c r="CAU202"/>
      <c r="CAV202"/>
      <c r="CAW202"/>
      <c r="CAX202"/>
      <c r="CAY202"/>
      <c r="CAZ202"/>
      <c r="CBA202"/>
      <c r="CBB202"/>
      <c r="CBC202"/>
      <c r="CBD202"/>
      <c r="CBE202"/>
      <c r="CBF202"/>
      <c r="CBG202"/>
      <c r="CBH202"/>
      <c r="CBI202"/>
      <c r="CBJ202"/>
      <c r="CBK202"/>
      <c r="CBL202"/>
      <c r="CBM202"/>
      <c r="CBN202"/>
      <c r="CBO202"/>
      <c r="CBP202"/>
      <c r="CBQ202"/>
      <c r="CBR202"/>
      <c r="CBS202"/>
      <c r="CBT202"/>
      <c r="CBU202"/>
      <c r="CBV202"/>
      <c r="CBW202"/>
      <c r="CBX202"/>
      <c r="CBY202"/>
      <c r="CBZ202"/>
      <c r="CCA202"/>
      <c r="CCB202"/>
      <c r="CCC202"/>
      <c r="CCD202"/>
      <c r="CCE202"/>
      <c r="CCF202"/>
      <c r="CCG202"/>
      <c r="CCH202"/>
      <c r="CCI202"/>
      <c r="CCJ202"/>
      <c r="CCK202"/>
      <c r="CCL202"/>
      <c r="CCM202"/>
      <c r="CCN202"/>
      <c r="CCO202"/>
      <c r="CCP202"/>
      <c r="CCQ202"/>
      <c r="CCR202"/>
      <c r="CCS202"/>
      <c r="CCT202"/>
      <c r="CCU202"/>
      <c r="CCV202"/>
      <c r="CCW202"/>
      <c r="CCX202"/>
      <c r="CCY202"/>
      <c r="CCZ202"/>
      <c r="CDA202"/>
      <c r="CDB202"/>
      <c r="CDC202"/>
      <c r="CDD202"/>
      <c r="CDE202"/>
      <c r="CDF202"/>
      <c r="CDG202"/>
      <c r="CDH202"/>
      <c r="CDI202"/>
      <c r="CDJ202"/>
      <c r="CDK202"/>
      <c r="CDL202"/>
      <c r="CDM202"/>
      <c r="CDN202"/>
      <c r="CDO202"/>
      <c r="CDP202"/>
      <c r="CDQ202"/>
      <c r="CDR202"/>
      <c r="CDS202"/>
      <c r="CDT202"/>
      <c r="CDU202"/>
      <c r="CDV202"/>
      <c r="CDW202"/>
      <c r="CDX202"/>
      <c r="CDY202"/>
      <c r="CDZ202"/>
      <c r="CEA202"/>
      <c r="CEB202"/>
      <c r="CEC202"/>
      <c r="CED202"/>
      <c r="CEE202"/>
      <c r="CEF202"/>
      <c r="CEG202"/>
      <c r="CEH202"/>
      <c r="CEI202"/>
      <c r="CEJ202"/>
      <c r="CEK202"/>
      <c r="CEL202"/>
      <c r="CEM202"/>
      <c r="CEN202"/>
      <c r="CEO202"/>
      <c r="CEP202"/>
      <c r="CEQ202"/>
      <c r="CER202"/>
      <c r="CES202"/>
      <c r="CET202"/>
      <c r="CEU202"/>
      <c r="CEV202"/>
      <c r="CEW202"/>
      <c r="CEX202"/>
      <c r="CEY202"/>
      <c r="CEZ202"/>
      <c r="CFA202"/>
      <c r="CFB202"/>
      <c r="CFC202"/>
      <c r="CFD202"/>
      <c r="CFE202"/>
      <c r="CFF202"/>
      <c r="CFG202"/>
      <c r="CFH202"/>
      <c r="CFI202"/>
      <c r="CFJ202"/>
      <c r="CFK202"/>
      <c r="CFL202"/>
      <c r="CFM202"/>
      <c r="CFN202"/>
      <c r="CFO202"/>
      <c r="CFP202"/>
      <c r="CFQ202"/>
      <c r="CFR202"/>
      <c r="CFS202"/>
      <c r="CFT202"/>
      <c r="CFU202"/>
      <c r="CFV202"/>
      <c r="CFW202"/>
      <c r="CFX202"/>
      <c r="CFY202"/>
      <c r="CFZ202"/>
      <c r="CGA202"/>
      <c r="CGB202"/>
      <c r="CGC202"/>
      <c r="CGD202"/>
      <c r="CGE202"/>
      <c r="CGF202"/>
      <c r="CGG202"/>
      <c r="CGH202"/>
      <c r="CGI202"/>
      <c r="CGJ202"/>
      <c r="CGK202"/>
      <c r="CGL202"/>
      <c r="CGM202"/>
      <c r="CGN202"/>
      <c r="CGO202"/>
      <c r="CGP202"/>
      <c r="CGQ202"/>
      <c r="CGR202"/>
      <c r="CGS202"/>
      <c r="CGT202"/>
      <c r="CGU202"/>
      <c r="CGV202"/>
      <c r="CGW202"/>
      <c r="CGX202"/>
      <c r="CGY202"/>
      <c r="CGZ202"/>
      <c r="CHA202"/>
      <c r="CHB202"/>
      <c r="CHC202"/>
      <c r="CHD202"/>
      <c r="CHE202"/>
      <c r="CHF202"/>
      <c r="CHG202"/>
      <c r="CHH202"/>
      <c r="CHI202"/>
      <c r="CHJ202"/>
      <c r="CHK202"/>
      <c r="CHL202"/>
      <c r="CHM202"/>
      <c r="CHN202"/>
      <c r="CHO202"/>
      <c r="CHP202"/>
      <c r="CHQ202"/>
      <c r="CHR202"/>
      <c r="CHS202"/>
      <c r="CHT202"/>
      <c r="CHU202"/>
      <c r="CHV202"/>
      <c r="CHW202"/>
      <c r="CHX202"/>
      <c r="CHY202"/>
      <c r="CHZ202"/>
      <c r="CIA202"/>
      <c r="CIB202"/>
      <c r="CIC202"/>
      <c r="CID202"/>
      <c r="CIE202"/>
      <c r="CIF202"/>
      <c r="CIG202"/>
      <c r="CIH202"/>
      <c r="CII202"/>
      <c r="CIJ202"/>
      <c r="CIK202"/>
      <c r="CIL202"/>
      <c r="CIM202"/>
      <c r="CIN202"/>
      <c r="CIO202"/>
      <c r="CIP202"/>
      <c r="CIQ202"/>
      <c r="CIR202"/>
      <c r="CIS202"/>
      <c r="CIT202"/>
      <c r="CIU202"/>
      <c r="CIV202"/>
      <c r="CIW202"/>
      <c r="CIX202"/>
      <c r="CIY202"/>
      <c r="CIZ202"/>
      <c r="CJA202"/>
      <c r="CJB202"/>
      <c r="CJC202"/>
      <c r="CJD202"/>
      <c r="CJE202"/>
      <c r="CJF202"/>
      <c r="CJG202"/>
      <c r="CJH202"/>
      <c r="CJI202"/>
      <c r="CJJ202"/>
      <c r="CJK202"/>
      <c r="CJL202"/>
      <c r="CJM202"/>
      <c r="CJN202"/>
      <c r="CJO202"/>
      <c r="CJP202"/>
      <c r="CJQ202"/>
      <c r="CJR202"/>
      <c r="CJS202"/>
      <c r="CJT202"/>
      <c r="CJU202"/>
      <c r="CJV202"/>
      <c r="CJW202"/>
      <c r="CJX202"/>
      <c r="CJY202"/>
      <c r="CJZ202"/>
      <c r="CKA202"/>
      <c r="CKB202"/>
      <c r="CKC202"/>
      <c r="CKD202"/>
      <c r="CKE202"/>
      <c r="CKF202"/>
      <c r="CKG202"/>
      <c r="CKH202"/>
      <c r="CKI202"/>
      <c r="CKJ202"/>
      <c r="CKK202"/>
      <c r="CKL202"/>
      <c r="CKM202"/>
      <c r="CKN202"/>
      <c r="CKO202"/>
      <c r="CKP202"/>
      <c r="CKQ202"/>
      <c r="CKR202"/>
      <c r="CKS202"/>
      <c r="CKT202"/>
      <c r="CKU202"/>
      <c r="CKV202"/>
      <c r="CKW202"/>
      <c r="CKX202"/>
      <c r="CKY202"/>
      <c r="CKZ202"/>
      <c r="CLA202"/>
      <c r="CLB202"/>
      <c r="CLC202"/>
      <c r="CLD202"/>
      <c r="CLE202"/>
      <c r="CLF202"/>
      <c r="CLG202"/>
      <c r="CLH202"/>
      <c r="CLI202"/>
      <c r="CLJ202"/>
      <c r="CLK202"/>
      <c r="CLL202"/>
      <c r="CLM202"/>
      <c r="CLN202"/>
      <c r="CLO202"/>
      <c r="CLP202"/>
      <c r="CLQ202"/>
      <c r="CLR202"/>
      <c r="CLS202"/>
      <c r="CLT202"/>
      <c r="CLU202"/>
      <c r="CLV202"/>
      <c r="CLW202"/>
      <c r="CLX202"/>
      <c r="CLY202"/>
      <c r="CLZ202"/>
      <c r="CMA202"/>
      <c r="CMB202"/>
      <c r="CMC202"/>
      <c r="CMD202"/>
      <c r="CME202"/>
      <c r="CMF202"/>
      <c r="CMG202"/>
      <c r="CMH202"/>
      <c r="CMI202"/>
      <c r="CMJ202"/>
      <c r="CMK202"/>
      <c r="CML202"/>
      <c r="CMM202"/>
      <c r="CMN202"/>
      <c r="CMO202"/>
      <c r="CMP202"/>
      <c r="CMQ202"/>
      <c r="CMR202"/>
      <c r="CMS202"/>
      <c r="CMT202"/>
      <c r="CMU202"/>
      <c r="CMV202"/>
      <c r="CMW202"/>
      <c r="CMX202"/>
      <c r="CMY202"/>
      <c r="CMZ202"/>
      <c r="CNA202"/>
      <c r="CNB202"/>
      <c r="CNC202"/>
      <c r="CND202"/>
      <c r="CNE202"/>
      <c r="CNF202"/>
      <c r="CNG202"/>
      <c r="CNH202"/>
      <c r="CNI202"/>
      <c r="CNJ202"/>
      <c r="CNK202"/>
      <c r="CNL202"/>
      <c r="CNM202"/>
      <c r="CNN202"/>
      <c r="CNO202"/>
      <c r="CNP202"/>
      <c r="CNQ202"/>
      <c r="CNR202"/>
      <c r="CNS202"/>
      <c r="CNT202"/>
      <c r="CNU202"/>
      <c r="CNV202"/>
      <c r="CNW202"/>
      <c r="CNX202"/>
      <c r="CNY202"/>
      <c r="CNZ202"/>
      <c r="COA202"/>
      <c r="COB202"/>
      <c r="COC202"/>
      <c r="COD202"/>
      <c r="COE202"/>
      <c r="COF202"/>
      <c r="COG202"/>
      <c r="COH202"/>
      <c r="COI202"/>
      <c r="COJ202"/>
      <c r="COK202"/>
      <c r="COL202"/>
      <c r="COM202"/>
      <c r="CON202"/>
      <c r="COO202"/>
      <c r="COP202"/>
      <c r="COQ202"/>
      <c r="COR202"/>
      <c r="COS202"/>
      <c r="COT202"/>
      <c r="COU202"/>
      <c r="COV202"/>
      <c r="COW202"/>
      <c r="COX202"/>
      <c r="COY202"/>
      <c r="COZ202"/>
      <c r="CPA202"/>
      <c r="CPB202"/>
      <c r="CPC202"/>
      <c r="CPD202"/>
      <c r="CPE202"/>
      <c r="CPF202"/>
      <c r="CPG202"/>
      <c r="CPH202"/>
      <c r="CPI202"/>
      <c r="CPJ202"/>
      <c r="CPK202"/>
      <c r="CPL202"/>
      <c r="CPM202"/>
      <c r="CPN202"/>
      <c r="CPO202"/>
      <c r="CPP202"/>
      <c r="CPQ202"/>
      <c r="CPR202"/>
      <c r="CPS202"/>
      <c r="CPT202"/>
      <c r="CPU202"/>
      <c r="CPV202"/>
      <c r="CPW202"/>
      <c r="CPX202"/>
      <c r="CPY202"/>
      <c r="CPZ202"/>
      <c r="CQA202"/>
      <c r="CQB202"/>
      <c r="CQC202"/>
      <c r="CQD202"/>
      <c r="CQE202"/>
      <c r="CQF202"/>
      <c r="CQG202"/>
      <c r="CQH202"/>
      <c r="CQI202"/>
      <c r="CQJ202"/>
      <c r="CQK202"/>
      <c r="CQL202"/>
      <c r="CQM202"/>
      <c r="CQN202"/>
      <c r="CQO202"/>
      <c r="CQP202"/>
      <c r="CQQ202"/>
      <c r="CQR202"/>
      <c r="CQS202"/>
      <c r="CQT202"/>
      <c r="CQU202"/>
      <c r="CQV202"/>
      <c r="CQW202"/>
      <c r="CQX202"/>
      <c r="CQY202"/>
      <c r="CQZ202"/>
      <c r="CRA202"/>
      <c r="CRB202"/>
      <c r="CRC202"/>
      <c r="CRD202"/>
      <c r="CRE202"/>
      <c r="CRF202"/>
      <c r="CRG202"/>
      <c r="CRH202"/>
      <c r="CRI202"/>
      <c r="CRJ202"/>
      <c r="CRK202"/>
      <c r="CRL202"/>
      <c r="CRM202"/>
      <c r="CRN202"/>
      <c r="CRO202"/>
      <c r="CRP202"/>
      <c r="CRQ202"/>
      <c r="CRR202"/>
      <c r="CRS202"/>
      <c r="CRT202"/>
      <c r="CRU202"/>
      <c r="CRV202"/>
      <c r="CRW202"/>
      <c r="CRX202"/>
      <c r="CRY202"/>
      <c r="CRZ202"/>
      <c r="CSA202"/>
      <c r="CSB202"/>
      <c r="CSC202"/>
      <c r="CSD202"/>
      <c r="CSE202"/>
      <c r="CSF202"/>
      <c r="CSG202"/>
      <c r="CSH202"/>
      <c r="CSI202"/>
      <c r="CSJ202"/>
      <c r="CSK202"/>
      <c r="CSL202"/>
      <c r="CSM202"/>
      <c r="CSN202"/>
      <c r="CSO202"/>
      <c r="CSP202"/>
      <c r="CSQ202"/>
      <c r="CSR202"/>
      <c r="CSS202"/>
      <c r="CST202"/>
      <c r="CSU202"/>
      <c r="CSV202"/>
      <c r="CSW202"/>
      <c r="CSX202"/>
      <c r="CSY202"/>
      <c r="CSZ202"/>
      <c r="CTA202"/>
      <c r="CTB202"/>
      <c r="CTC202"/>
      <c r="CTD202"/>
      <c r="CTE202"/>
      <c r="CTF202"/>
      <c r="CTG202"/>
      <c r="CTH202"/>
      <c r="CTI202"/>
      <c r="CTJ202"/>
      <c r="CTK202"/>
      <c r="CTL202"/>
      <c r="CTM202"/>
      <c r="CTN202"/>
      <c r="CTO202"/>
      <c r="CTP202"/>
      <c r="CTQ202"/>
      <c r="CTR202"/>
      <c r="CTS202"/>
      <c r="CTT202"/>
      <c r="CTU202"/>
      <c r="CTV202"/>
      <c r="CTW202"/>
      <c r="CTX202"/>
      <c r="CTY202"/>
      <c r="CTZ202"/>
      <c r="CUA202"/>
      <c r="CUB202"/>
      <c r="CUC202"/>
      <c r="CUD202"/>
      <c r="CUE202"/>
      <c r="CUF202"/>
      <c r="CUG202"/>
      <c r="CUH202"/>
      <c r="CUI202"/>
      <c r="CUJ202"/>
      <c r="CUK202"/>
      <c r="CUL202"/>
      <c r="CUM202"/>
      <c r="CUN202"/>
      <c r="CUO202"/>
      <c r="CUP202"/>
      <c r="CUQ202"/>
      <c r="CUR202"/>
      <c r="CUS202"/>
      <c r="CUT202"/>
      <c r="CUU202"/>
      <c r="CUV202"/>
      <c r="CUW202"/>
      <c r="CUX202"/>
      <c r="CUY202"/>
      <c r="CUZ202"/>
      <c r="CVA202"/>
      <c r="CVB202"/>
      <c r="CVC202"/>
      <c r="CVD202"/>
      <c r="CVE202"/>
      <c r="CVF202"/>
      <c r="CVG202"/>
      <c r="CVH202"/>
      <c r="CVI202"/>
      <c r="CVJ202"/>
      <c r="CVK202"/>
      <c r="CVL202"/>
      <c r="CVM202"/>
      <c r="CVN202"/>
      <c r="CVO202"/>
      <c r="CVP202"/>
      <c r="CVQ202"/>
      <c r="CVR202"/>
      <c r="CVS202"/>
      <c r="CVT202"/>
      <c r="CVU202"/>
      <c r="CVV202"/>
      <c r="CVW202"/>
      <c r="CVX202"/>
      <c r="CVY202"/>
      <c r="CVZ202"/>
      <c r="CWA202"/>
      <c r="CWB202"/>
      <c r="CWC202"/>
      <c r="CWD202"/>
      <c r="CWE202"/>
      <c r="CWF202"/>
      <c r="CWG202"/>
      <c r="CWH202"/>
      <c r="CWI202"/>
      <c r="CWJ202"/>
      <c r="CWK202"/>
      <c r="CWL202"/>
      <c r="CWM202"/>
      <c r="CWN202"/>
      <c r="CWO202"/>
      <c r="CWP202"/>
      <c r="CWQ202"/>
      <c r="CWR202"/>
      <c r="CWS202"/>
      <c r="CWT202"/>
      <c r="CWU202"/>
      <c r="CWV202"/>
      <c r="CWW202"/>
      <c r="CWX202"/>
      <c r="CWY202"/>
      <c r="CWZ202"/>
      <c r="CXA202"/>
      <c r="CXB202"/>
      <c r="CXC202"/>
      <c r="CXD202"/>
      <c r="CXE202"/>
      <c r="CXF202"/>
      <c r="CXG202"/>
      <c r="CXH202"/>
      <c r="CXI202"/>
      <c r="CXJ202"/>
      <c r="CXK202"/>
      <c r="CXL202"/>
      <c r="CXM202"/>
      <c r="CXN202"/>
      <c r="CXO202"/>
      <c r="CXP202"/>
      <c r="CXQ202"/>
      <c r="CXR202"/>
      <c r="CXS202"/>
      <c r="CXT202"/>
      <c r="CXU202"/>
      <c r="CXV202"/>
      <c r="CXW202"/>
      <c r="CXX202"/>
      <c r="CXY202"/>
      <c r="CXZ202"/>
      <c r="CYA202"/>
      <c r="CYB202"/>
      <c r="CYC202"/>
      <c r="CYD202"/>
      <c r="CYE202"/>
      <c r="CYF202"/>
      <c r="CYG202"/>
      <c r="CYH202"/>
      <c r="CYI202"/>
      <c r="CYJ202"/>
      <c r="CYK202"/>
      <c r="CYL202"/>
      <c r="CYM202"/>
      <c r="CYN202"/>
      <c r="CYO202"/>
      <c r="CYP202"/>
      <c r="CYQ202"/>
      <c r="CYR202"/>
      <c r="CYS202"/>
      <c r="CYT202"/>
      <c r="CYU202"/>
      <c r="CYV202"/>
      <c r="CYW202"/>
      <c r="CYX202"/>
      <c r="CYY202"/>
      <c r="CYZ202"/>
      <c r="CZA202"/>
      <c r="CZB202"/>
      <c r="CZC202"/>
      <c r="CZD202"/>
      <c r="CZE202"/>
      <c r="CZF202"/>
      <c r="CZG202"/>
      <c r="CZH202"/>
      <c r="CZI202"/>
      <c r="CZJ202"/>
      <c r="CZK202"/>
      <c r="CZL202"/>
      <c r="CZM202"/>
      <c r="CZN202"/>
      <c r="CZO202"/>
      <c r="CZP202"/>
      <c r="CZQ202"/>
      <c r="CZR202"/>
      <c r="CZS202"/>
      <c r="CZT202"/>
      <c r="CZU202"/>
      <c r="CZV202"/>
      <c r="CZW202"/>
      <c r="CZX202"/>
      <c r="CZY202"/>
      <c r="CZZ202"/>
      <c r="DAA202"/>
      <c r="DAB202"/>
      <c r="DAC202"/>
      <c r="DAD202"/>
      <c r="DAE202"/>
      <c r="DAF202"/>
      <c r="DAG202"/>
      <c r="DAH202"/>
      <c r="DAI202"/>
      <c r="DAJ202"/>
      <c r="DAK202"/>
      <c r="DAL202"/>
      <c r="DAM202"/>
      <c r="DAN202"/>
      <c r="DAO202"/>
      <c r="DAP202"/>
      <c r="DAQ202"/>
      <c r="DAR202"/>
      <c r="DAS202"/>
      <c r="DAT202"/>
      <c r="DAU202"/>
      <c r="DAV202"/>
      <c r="DAW202"/>
      <c r="DAX202"/>
      <c r="DAY202"/>
      <c r="DAZ202"/>
      <c r="DBA202"/>
      <c r="DBB202"/>
      <c r="DBC202"/>
      <c r="DBD202"/>
      <c r="DBE202"/>
      <c r="DBF202"/>
      <c r="DBG202"/>
      <c r="DBH202"/>
      <c r="DBI202"/>
      <c r="DBJ202"/>
      <c r="DBK202"/>
      <c r="DBL202"/>
      <c r="DBM202"/>
      <c r="DBN202"/>
      <c r="DBO202"/>
      <c r="DBP202"/>
      <c r="DBQ202"/>
      <c r="DBR202"/>
      <c r="DBS202"/>
      <c r="DBT202"/>
      <c r="DBU202"/>
      <c r="DBV202"/>
      <c r="DBW202"/>
      <c r="DBX202"/>
      <c r="DBY202"/>
      <c r="DBZ202"/>
      <c r="DCA202"/>
      <c r="DCB202"/>
      <c r="DCC202"/>
      <c r="DCD202"/>
      <c r="DCE202"/>
      <c r="DCF202"/>
      <c r="DCG202"/>
      <c r="DCH202"/>
      <c r="DCI202"/>
      <c r="DCJ202"/>
      <c r="DCK202"/>
      <c r="DCL202"/>
      <c r="DCM202"/>
      <c r="DCN202"/>
      <c r="DCO202"/>
      <c r="DCP202"/>
      <c r="DCQ202"/>
      <c r="DCR202"/>
      <c r="DCS202"/>
      <c r="DCT202"/>
      <c r="DCU202"/>
      <c r="DCV202"/>
      <c r="DCW202"/>
      <c r="DCX202"/>
      <c r="DCY202"/>
      <c r="DCZ202"/>
      <c r="DDA202"/>
      <c r="DDB202"/>
      <c r="DDC202"/>
      <c r="DDD202"/>
      <c r="DDE202"/>
      <c r="DDF202"/>
      <c r="DDG202"/>
      <c r="DDH202"/>
      <c r="DDI202"/>
      <c r="DDJ202"/>
      <c r="DDK202"/>
      <c r="DDL202"/>
      <c r="DDM202"/>
      <c r="DDN202"/>
      <c r="DDO202"/>
      <c r="DDP202"/>
      <c r="DDQ202"/>
      <c r="DDR202"/>
      <c r="DDS202"/>
      <c r="DDT202"/>
      <c r="DDU202"/>
      <c r="DDV202"/>
      <c r="DDW202"/>
      <c r="DDX202"/>
      <c r="DDY202"/>
      <c r="DDZ202"/>
      <c r="DEA202"/>
      <c r="DEB202"/>
      <c r="DEC202"/>
      <c r="DED202"/>
      <c r="DEE202"/>
      <c r="DEF202"/>
      <c r="DEG202"/>
      <c r="DEH202"/>
      <c r="DEI202"/>
      <c r="DEJ202"/>
      <c r="DEK202"/>
      <c r="DEL202"/>
      <c r="DEM202"/>
      <c r="DEN202"/>
      <c r="DEO202"/>
      <c r="DEP202"/>
      <c r="DEQ202"/>
      <c r="DER202"/>
      <c r="DES202"/>
      <c r="DET202"/>
      <c r="DEU202"/>
      <c r="DEV202"/>
      <c r="DEW202"/>
      <c r="DEX202"/>
      <c r="DEY202"/>
      <c r="DEZ202"/>
      <c r="DFA202"/>
      <c r="DFB202"/>
      <c r="DFC202"/>
      <c r="DFD202"/>
      <c r="DFE202"/>
      <c r="DFF202"/>
      <c r="DFG202"/>
      <c r="DFH202"/>
      <c r="DFI202"/>
      <c r="DFJ202"/>
      <c r="DFK202"/>
      <c r="DFL202"/>
      <c r="DFM202"/>
      <c r="DFN202"/>
      <c r="DFO202"/>
      <c r="DFP202"/>
      <c r="DFQ202"/>
      <c r="DFR202"/>
      <c r="DFS202"/>
      <c r="DFT202"/>
      <c r="DFU202"/>
      <c r="DFV202"/>
      <c r="DFW202"/>
      <c r="DFX202"/>
      <c r="DFY202"/>
      <c r="DFZ202"/>
      <c r="DGA202"/>
      <c r="DGB202"/>
      <c r="DGC202"/>
      <c r="DGD202"/>
      <c r="DGE202"/>
      <c r="DGF202"/>
      <c r="DGG202"/>
      <c r="DGH202"/>
      <c r="DGI202"/>
      <c r="DGJ202"/>
      <c r="DGK202"/>
      <c r="DGL202"/>
      <c r="DGM202"/>
      <c r="DGN202"/>
      <c r="DGO202"/>
      <c r="DGP202"/>
      <c r="DGQ202"/>
      <c r="DGR202"/>
      <c r="DGS202"/>
      <c r="DGT202"/>
      <c r="DGU202"/>
      <c r="DGV202"/>
      <c r="DGW202"/>
      <c r="DGX202"/>
      <c r="DGY202"/>
      <c r="DGZ202"/>
      <c r="DHA202"/>
      <c r="DHB202"/>
      <c r="DHC202"/>
      <c r="DHD202"/>
      <c r="DHE202"/>
      <c r="DHF202"/>
      <c r="DHG202"/>
      <c r="DHH202"/>
      <c r="DHI202"/>
      <c r="DHJ202"/>
      <c r="DHK202"/>
      <c r="DHL202"/>
      <c r="DHM202"/>
      <c r="DHN202"/>
      <c r="DHO202"/>
      <c r="DHP202"/>
      <c r="DHQ202"/>
      <c r="DHR202"/>
      <c r="DHS202"/>
      <c r="DHT202"/>
      <c r="DHU202"/>
      <c r="DHV202"/>
      <c r="DHW202"/>
      <c r="DHX202"/>
      <c r="DHY202"/>
      <c r="DHZ202"/>
      <c r="DIA202"/>
      <c r="DIB202"/>
      <c r="DIC202"/>
      <c r="DID202"/>
      <c r="DIE202"/>
      <c r="DIF202"/>
      <c r="DIG202"/>
      <c r="DIH202"/>
      <c r="DII202"/>
      <c r="DIJ202"/>
      <c r="DIK202"/>
      <c r="DIL202"/>
      <c r="DIM202"/>
      <c r="DIN202"/>
      <c r="DIO202"/>
      <c r="DIP202"/>
      <c r="DIQ202"/>
      <c r="DIR202"/>
      <c r="DIS202"/>
      <c r="DIT202"/>
      <c r="DIU202"/>
      <c r="DIV202"/>
      <c r="DIW202"/>
      <c r="DIX202"/>
      <c r="DIY202"/>
      <c r="DIZ202"/>
      <c r="DJA202"/>
      <c r="DJB202"/>
      <c r="DJC202"/>
      <c r="DJD202"/>
      <c r="DJE202"/>
      <c r="DJF202"/>
      <c r="DJG202"/>
      <c r="DJH202"/>
      <c r="DJI202"/>
      <c r="DJJ202"/>
      <c r="DJK202"/>
      <c r="DJL202"/>
      <c r="DJM202"/>
      <c r="DJN202"/>
      <c r="DJO202"/>
      <c r="DJP202"/>
      <c r="DJQ202"/>
      <c r="DJR202"/>
      <c r="DJS202"/>
      <c r="DJT202"/>
      <c r="DJU202"/>
      <c r="DJV202"/>
      <c r="DJW202"/>
      <c r="DJX202"/>
      <c r="DJY202"/>
      <c r="DJZ202"/>
      <c r="DKA202"/>
      <c r="DKB202"/>
      <c r="DKC202"/>
      <c r="DKD202"/>
      <c r="DKE202"/>
      <c r="DKF202"/>
      <c r="DKG202"/>
      <c r="DKH202"/>
      <c r="DKI202"/>
      <c r="DKJ202"/>
      <c r="DKK202"/>
      <c r="DKL202"/>
      <c r="DKM202"/>
      <c r="DKN202"/>
      <c r="DKO202"/>
      <c r="DKP202"/>
      <c r="DKQ202"/>
      <c r="DKR202"/>
      <c r="DKS202"/>
      <c r="DKT202"/>
      <c r="DKU202"/>
      <c r="DKV202"/>
      <c r="DKW202"/>
      <c r="DKX202"/>
      <c r="DKY202"/>
      <c r="DKZ202"/>
      <c r="DLA202"/>
      <c r="DLB202"/>
      <c r="DLC202"/>
      <c r="DLD202"/>
      <c r="DLE202"/>
      <c r="DLF202"/>
      <c r="DLG202"/>
      <c r="DLH202"/>
      <c r="DLI202"/>
      <c r="DLJ202"/>
      <c r="DLK202"/>
      <c r="DLL202"/>
      <c r="DLM202"/>
      <c r="DLN202"/>
      <c r="DLO202"/>
      <c r="DLP202"/>
      <c r="DLQ202"/>
      <c r="DLR202"/>
      <c r="DLS202"/>
      <c r="DLT202"/>
      <c r="DLU202"/>
      <c r="DLV202"/>
      <c r="DLW202"/>
      <c r="DLX202"/>
      <c r="DLY202"/>
      <c r="DLZ202"/>
      <c r="DMA202"/>
      <c r="DMB202"/>
      <c r="DMC202"/>
      <c r="DMD202"/>
      <c r="DME202"/>
      <c r="DMF202"/>
      <c r="DMG202"/>
      <c r="DMH202"/>
      <c r="DMI202"/>
      <c r="DMJ202"/>
      <c r="DMK202"/>
      <c r="DML202"/>
      <c r="DMM202"/>
      <c r="DMN202"/>
      <c r="DMO202"/>
      <c r="DMP202"/>
      <c r="DMQ202"/>
      <c r="DMR202"/>
      <c r="DMS202"/>
      <c r="DMT202"/>
      <c r="DMU202"/>
      <c r="DMV202"/>
      <c r="DMW202"/>
      <c r="DMX202"/>
      <c r="DMY202"/>
      <c r="DMZ202"/>
      <c r="DNA202"/>
      <c r="DNB202"/>
      <c r="DNC202"/>
      <c r="DND202"/>
      <c r="DNE202"/>
      <c r="DNF202"/>
      <c r="DNG202"/>
      <c r="DNH202"/>
      <c r="DNI202"/>
      <c r="DNJ202"/>
      <c r="DNK202"/>
      <c r="DNL202"/>
      <c r="DNM202"/>
      <c r="DNN202"/>
      <c r="DNO202"/>
      <c r="DNP202"/>
      <c r="DNQ202"/>
      <c r="DNR202"/>
      <c r="DNS202"/>
      <c r="DNT202"/>
      <c r="DNU202"/>
      <c r="DNV202"/>
      <c r="DNW202"/>
      <c r="DNX202"/>
      <c r="DNY202"/>
      <c r="DNZ202"/>
      <c r="DOA202"/>
      <c r="DOB202"/>
      <c r="DOC202"/>
      <c r="DOD202"/>
      <c r="DOE202"/>
      <c r="DOF202"/>
      <c r="DOG202"/>
      <c r="DOH202"/>
      <c r="DOI202"/>
      <c r="DOJ202"/>
      <c r="DOK202"/>
      <c r="DOL202"/>
      <c r="DOM202"/>
      <c r="DON202"/>
      <c r="DOO202"/>
      <c r="DOP202"/>
      <c r="DOQ202"/>
      <c r="DOR202"/>
      <c r="DOS202"/>
      <c r="DOT202"/>
      <c r="DOU202"/>
      <c r="DOV202"/>
      <c r="DOW202"/>
      <c r="DOX202"/>
      <c r="DOY202"/>
      <c r="DOZ202"/>
      <c r="DPA202"/>
      <c r="DPB202"/>
      <c r="DPC202"/>
      <c r="DPD202"/>
      <c r="DPE202"/>
      <c r="DPF202"/>
      <c r="DPG202"/>
      <c r="DPH202"/>
      <c r="DPI202"/>
      <c r="DPJ202"/>
      <c r="DPK202"/>
      <c r="DPL202"/>
      <c r="DPM202"/>
      <c r="DPN202"/>
      <c r="DPO202"/>
      <c r="DPP202"/>
      <c r="DPQ202"/>
      <c r="DPR202"/>
      <c r="DPS202"/>
      <c r="DPT202"/>
      <c r="DPU202"/>
      <c r="DPV202"/>
      <c r="DPW202"/>
      <c r="DPX202"/>
      <c r="DPY202"/>
      <c r="DPZ202"/>
      <c r="DQA202"/>
      <c r="DQB202"/>
      <c r="DQC202"/>
      <c r="DQD202"/>
      <c r="DQE202"/>
      <c r="DQF202"/>
      <c r="DQG202"/>
      <c r="DQH202"/>
      <c r="DQI202"/>
      <c r="DQJ202"/>
      <c r="DQK202"/>
      <c r="DQL202"/>
      <c r="DQM202"/>
      <c r="DQN202"/>
      <c r="DQO202"/>
      <c r="DQP202"/>
      <c r="DQQ202"/>
      <c r="DQR202"/>
      <c r="DQS202"/>
      <c r="DQT202"/>
      <c r="DQU202"/>
      <c r="DQV202"/>
      <c r="DQW202"/>
      <c r="DQX202"/>
      <c r="DQY202"/>
      <c r="DQZ202"/>
      <c r="DRA202"/>
      <c r="DRB202"/>
      <c r="DRC202"/>
      <c r="DRD202"/>
      <c r="DRE202"/>
      <c r="DRF202"/>
      <c r="DRG202"/>
      <c r="DRH202"/>
      <c r="DRI202"/>
      <c r="DRJ202"/>
      <c r="DRK202"/>
      <c r="DRL202"/>
      <c r="DRM202"/>
      <c r="DRN202"/>
      <c r="DRO202"/>
      <c r="DRP202"/>
      <c r="DRQ202"/>
      <c r="DRR202"/>
      <c r="DRS202"/>
      <c r="DRT202"/>
      <c r="DRU202"/>
      <c r="DRV202"/>
      <c r="DRW202"/>
      <c r="DRX202"/>
      <c r="DRY202"/>
      <c r="DRZ202"/>
      <c r="DSA202"/>
      <c r="DSB202"/>
      <c r="DSC202"/>
      <c r="DSD202"/>
      <c r="DSE202"/>
      <c r="DSF202"/>
      <c r="DSG202"/>
      <c r="DSH202"/>
      <c r="DSI202"/>
      <c r="DSJ202"/>
      <c r="DSK202"/>
      <c r="DSL202"/>
      <c r="DSM202"/>
      <c r="DSN202"/>
      <c r="DSO202"/>
      <c r="DSP202"/>
      <c r="DSQ202"/>
      <c r="DSR202"/>
      <c r="DSS202"/>
      <c r="DST202"/>
      <c r="DSU202"/>
      <c r="DSV202"/>
      <c r="DSW202"/>
      <c r="DSX202"/>
      <c r="DSY202"/>
      <c r="DSZ202"/>
      <c r="DTA202"/>
      <c r="DTB202"/>
      <c r="DTC202"/>
      <c r="DTD202"/>
      <c r="DTE202"/>
      <c r="DTF202"/>
      <c r="DTG202"/>
      <c r="DTH202"/>
      <c r="DTI202"/>
      <c r="DTJ202"/>
      <c r="DTK202"/>
      <c r="DTL202"/>
      <c r="DTM202"/>
      <c r="DTN202"/>
      <c r="DTO202"/>
      <c r="DTP202"/>
      <c r="DTQ202"/>
      <c r="DTR202"/>
      <c r="DTS202"/>
      <c r="DTT202"/>
      <c r="DTU202"/>
      <c r="DTV202"/>
      <c r="DTW202"/>
      <c r="DTX202"/>
      <c r="DTY202"/>
      <c r="DTZ202"/>
      <c r="DUA202"/>
      <c r="DUB202"/>
      <c r="DUC202"/>
      <c r="DUD202"/>
      <c r="DUE202"/>
      <c r="DUF202"/>
      <c r="DUG202"/>
      <c r="DUH202"/>
      <c r="DUI202"/>
      <c r="DUJ202"/>
      <c r="DUK202"/>
      <c r="DUL202"/>
      <c r="DUM202"/>
      <c r="DUN202"/>
      <c r="DUO202"/>
      <c r="DUP202"/>
      <c r="DUQ202"/>
      <c r="DUR202"/>
      <c r="DUS202"/>
      <c r="DUT202"/>
      <c r="DUU202"/>
      <c r="DUV202"/>
      <c r="DUW202"/>
      <c r="DUX202"/>
      <c r="DUY202"/>
      <c r="DUZ202"/>
      <c r="DVA202"/>
      <c r="DVB202"/>
      <c r="DVC202"/>
      <c r="DVD202"/>
      <c r="DVE202"/>
      <c r="DVF202"/>
      <c r="DVG202"/>
      <c r="DVH202"/>
      <c r="DVI202"/>
      <c r="DVJ202"/>
      <c r="DVK202"/>
      <c r="DVL202"/>
      <c r="DVM202"/>
      <c r="DVN202"/>
      <c r="DVO202"/>
      <c r="DVP202"/>
      <c r="DVQ202"/>
      <c r="DVR202"/>
      <c r="DVS202"/>
      <c r="DVT202"/>
      <c r="DVU202"/>
      <c r="DVV202"/>
      <c r="DVW202"/>
      <c r="DVX202"/>
      <c r="DVY202"/>
      <c r="DVZ202"/>
      <c r="DWA202"/>
      <c r="DWB202"/>
      <c r="DWC202"/>
      <c r="DWD202"/>
      <c r="DWE202"/>
      <c r="DWF202"/>
      <c r="DWG202"/>
      <c r="DWH202"/>
      <c r="DWI202"/>
      <c r="DWJ202"/>
      <c r="DWK202"/>
      <c r="DWL202"/>
      <c r="DWM202"/>
      <c r="DWN202"/>
      <c r="DWO202"/>
      <c r="DWP202"/>
      <c r="DWQ202"/>
      <c r="DWR202"/>
      <c r="DWS202"/>
      <c r="DWT202"/>
      <c r="DWU202"/>
      <c r="DWV202"/>
      <c r="DWW202"/>
      <c r="DWX202"/>
      <c r="DWY202"/>
      <c r="DWZ202"/>
      <c r="DXA202"/>
      <c r="DXB202"/>
      <c r="DXC202"/>
      <c r="DXD202"/>
      <c r="DXE202"/>
      <c r="DXF202"/>
      <c r="DXG202"/>
      <c r="DXH202"/>
      <c r="DXI202"/>
      <c r="DXJ202"/>
      <c r="DXK202"/>
      <c r="DXL202"/>
      <c r="DXM202"/>
      <c r="DXN202"/>
      <c r="DXO202"/>
      <c r="DXP202"/>
      <c r="DXQ202"/>
      <c r="DXR202"/>
      <c r="DXS202"/>
      <c r="DXT202"/>
      <c r="DXU202"/>
      <c r="DXV202"/>
      <c r="DXW202"/>
      <c r="DXX202"/>
      <c r="DXY202"/>
      <c r="DXZ202"/>
      <c r="DYA202"/>
      <c r="DYB202"/>
      <c r="DYC202"/>
      <c r="DYD202"/>
      <c r="DYE202"/>
      <c r="DYF202"/>
      <c r="DYG202"/>
      <c r="DYH202"/>
      <c r="DYI202"/>
      <c r="DYJ202"/>
      <c r="DYK202"/>
      <c r="DYL202"/>
      <c r="DYM202"/>
      <c r="DYN202"/>
      <c r="DYO202"/>
      <c r="DYP202"/>
      <c r="DYQ202"/>
      <c r="DYR202"/>
      <c r="DYS202"/>
      <c r="DYT202"/>
      <c r="DYU202"/>
      <c r="DYV202"/>
      <c r="DYW202"/>
      <c r="DYX202"/>
      <c r="DYY202"/>
      <c r="DYZ202"/>
      <c r="DZA202"/>
      <c r="DZB202"/>
      <c r="DZC202"/>
      <c r="DZD202"/>
      <c r="DZE202"/>
      <c r="DZF202"/>
      <c r="DZG202"/>
      <c r="DZH202"/>
      <c r="DZI202"/>
      <c r="DZJ202"/>
      <c r="DZK202"/>
      <c r="DZL202"/>
      <c r="DZM202"/>
      <c r="DZN202"/>
      <c r="DZO202"/>
      <c r="DZP202"/>
      <c r="DZQ202"/>
      <c r="DZR202"/>
      <c r="DZS202"/>
      <c r="DZT202"/>
      <c r="DZU202"/>
      <c r="DZV202"/>
      <c r="DZW202"/>
      <c r="DZX202"/>
      <c r="DZY202"/>
      <c r="DZZ202"/>
      <c r="EAA202"/>
      <c r="EAB202"/>
      <c r="EAC202"/>
      <c r="EAD202"/>
      <c r="EAE202"/>
      <c r="EAF202"/>
      <c r="EAG202"/>
      <c r="EAH202"/>
      <c r="EAI202"/>
      <c r="EAJ202"/>
      <c r="EAK202"/>
      <c r="EAL202"/>
      <c r="EAM202"/>
      <c r="EAN202"/>
      <c r="EAO202"/>
      <c r="EAP202"/>
      <c r="EAQ202"/>
      <c r="EAR202"/>
      <c r="EAS202"/>
      <c r="EAT202"/>
      <c r="EAU202"/>
      <c r="EAV202"/>
      <c r="EAW202"/>
      <c r="EAX202"/>
      <c r="EAY202"/>
      <c r="EAZ202"/>
      <c r="EBA202"/>
      <c r="EBB202"/>
      <c r="EBC202"/>
      <c r="EBD202"/>
      <c r="EBE202"/>
      <c r="EBF202"/>
      <c r="EBG202"/>
      <c r="EBH202"/>
      <c r="EBI202"/>
      <c r="EBJ202"/>
      <c r="EBK202"/>
      <c r="EBL202"/>
      <c r="EBM202"/>
      <c r="EBN202"/>
      <c r="EBO202"/>
      <c r="EBP202"/>
      <c r="EBQ202"/>
      <c r="EBR202"/>
      <c r="EBS202"/>
      <c r="EBT202"/>
      <c r="EBU202"/>
      <c r="EBV202"/>
      <c r="EBW202"/>
      <c r="EBX202"/>
      <c r="EBY202"/>
      <c r="EBZ202"/>
      <c r="ECA202"/>
      <c r="ECB202"/>
      <c r="ECC202"/>
      <c r="ECD202"/>
      <c r="ECE202"/>
      <c r="ECF202"/>
      <c r="ECG202"/>
      <c r="ECH202"/>
      <c r="ECI202"/>
      <c r="ECJ202"/>
      <c r="ECK202"/>
      <c r="ECL202"/>
      <c r="ECM202"/>
      <c r="ECN202"/>
      <c r="ECO202"/>
      <c r="ECP202"/>
      <c r="ECQ202"/>
      <c r="ECR202"/>
      <c r="ECS202"/>
      <c r="ECT202"/>
      <c r="ECU202"/>
      <c r="ECV202"/>
      <c r="ECW202"/>
      <c r="ECX202"/>
      <c r="ECY202"/>
      <c r="ECZ202"/>
      <c r="EDA202"/>
      <c r="EDB202"/>
      <c r="EDC202"/>
      <c r="EDD202"/>
      <c r="EDE202"/>
      <c r="EDF202"/>
      <c r="EDG202"/>
      <c r="EDH202"/>
      <c r="EDI202"/>
      <c r="EDJ202"/>
      <c r="EDK202"/>
      <c r="EDL202"/>
      <c r="EDM202"/>
      <c r="EDN202"/>
      <c r="EDO202"/>
      <c r="EDP202"/>
      <c r="EDQ202"/>
      <c r="EDR202"/>
      <c r="EDS202"/>
      <c r="EDT202"/>
      <c r="EDU202"/>
      <c r="EDV202"/>
      <c r="EDW202"/>
      <c r="EDX202"/>
      <c r="EDY202"/>
      <c r="EDZ202"/>
      <c r="EEA202"/>
      <c r="EEB202"/>
      <c r="EEC202"/>
      <c r="EED202"/>
      <c r="EEE202"/>
      <c r="EEF202"/>
      <c r="EEG202"/>
      <c r="EEH202"/>
      <c r="EEI202"/>
      <c r="EEJ202"/>
      <c r="EEK202"/>
      <c r="EEL202"/>
      <c r="EEM202"/>
      <c r="EEN202"/>
      <c r="EEO202"/>
      <c r="EEP202"/>
      <c r="EEQ202"/>
      <c r="EER202"/>
      <c r="EES202"/>
      <c r="EET202"/>
      <c r="EEU202"/>
      <c r="EEV202"/>
      <c r="EEW202"/>
      <c r="EEX202"/>
      <c r="EEY202"/>
      <c r="EEZ202"/>
      <c r="EFA202"/>
      <c r="EFB202"/>
      <c r="EFC202"/>
      <c r="EFD202"/>
      <c r="EFE202"/>
      <c r="EFF202"/>
      <c r="EFG202"/>
      <c r="EFH202"/>
      <c r="EFI202"/>
      <c r="EFJ202"/>
      <c r="EFK202"/>
      <c r="EFL202"/>
      <c r="EFM202"/>
      <c r="EFN202"/>
      <c r="EFO202"/>
      <c r="EFP202"/>
      <c r="EFQ202"/>
      <c r="EFR202"/>
      <c r="EFS202"/>
      <c r="EFT202"/>
      <c r="EFU202"/>
      <c r="EFV202"/>
      <c r="EFW202"/>
      <c r="EFX202"/>
      <c r="EFY202"/>
      <c r="EFZ202"/>
      <c r="EGA202"/>
      <c r="EGB202"/>
      <c r="EGC202"/>
      <c r="EGD202"/>
      <c r="EGE202"/>
      <c r="EGF202"/>
      <c r="EGG202"/>
      <c r="EGH202"/>
      <c r="EGI202"/>
      <c r="EGJ202"/>
      <c r="EGK202"/>
      <c r="EGL202"/>
      <c r="EGM202"/>
      <c r="EGN202"/>
      <c r="EGO202"/>
      <c r="EGP202"/>
      <c r="EGQ202"/>
      <c r="EGR202"/>
      <c r="EGS202"/>
      <c r="EGT202"/>
      <c r="EGU202"/>
      <c r="EGV202"/>
      <c r="EGW202"/>
      <c r="EGX202"/>
      <c r="EGY202"/>
      <c r="EGZ202"/>
      <c r="EHA202"/>
      <c r="EHB202"/>
      <c r="EHC202"/>
      <c r="EHD202"/>
      <c r="EHE202"/>
      <c r="EHF202"/>
      <c r="EHG202"/>
      <c r="EHH202"/>
      <c r="EHI202"/>
      <c r="EHJ202"/>
      <c r="EHK202"/>
      <c r="EHL202"/>
      <c r="EHM202"/>
      <c r="EHN202"/>
      <c r="EHO202"/>
      <c r="EHP202"/>
      <c r="EHQ202"/>
      <c r="EHR202"/>
      <c r="EHS202"/>
      <c r="EHT202"/>
      <c r="EHU202"/>
      <c r="EHV202"/>
      <c r="EHW202"/>
      <c r="EHX202"/>
      <c r="EHY202"/>
      <c r="EHZ202"/>
      <c r="EIA202"/>
      <c r="EIB202"/>
      <c r="EIC202"/>
      <c r="EID202"/>
      <c r="EIE202"/>
      <c r="EIF202"/>
      <c r="EIG202"/>
      <c r="EIH202"/>
      <c r="EII202"/>
      <c r="EIJ202"/>
      <c r="EIK202"/>
      <c r="EIL202"/>
      <c r="EIM202"/>
      <c r="EIN202"/>
      <c r="EIO202"/>
      <c r="EIP202"/>
      <c r="EIQ202"/>
      <c r="EIR202"/>
      <c r="EIS202"/>
      <c r="EIT202"/>
      <c r="EIU202"/>
      <c r="EIV202"/>
      <c r="EIW202"/>
      <c r="EIX202"/>
      <c r="EIY202"/>
      <c r="EIZ202"/>
      <c r="EJA202"/>
      <c r="EJB202"/>
      <c r="EJC202"/>
      <c r="EJD202"/>
      <c r="EJE202"/>
      <c r="EJF202"/>
      <c r="EJG202"/>
      <c r="EJH202"/>
      <c r="EJI202"/>
      <c r="EJJ202"/>
      <c r="EJK202"/>
      <c r="EJL202"/>
      <c r="EJM202"/>
      <c r="EJN202"/>
      <c r="EJO202"/>
      <c r="EJP202"/>
      <c r="EJQ202"/>
      <c r="EJR202"/>
      <c r="EJS202"/>
      <c r="EJT202"/>
      <c r="EJU202"/>
      <c r="EJV202"/>
      <c r="EJW202"/>
      <c r="EJX202"/>
      <c r="EJY202"/>
      <c r="EJZ202"/>
      <c r="EKA202"/>
      <c r="EKB202"/>
      <c r="EKC202"/>
      <c r="EKD202"/>
      <c r="EKE202"/>
      <c r="EKF202"/>
      <c r="EKG202"/>
      <c r="EKH202"/>
      <c r="EKI202"/>
      <c r="EKJ202"/>
      <c r="EKK202"/>
      <c r="EKL202"/>
      <c r="EKM202"/>
      <c r="EKN202"/>
      <c r="EKO202"/>
      <c r="EKP202"/>
      <c r="EKQ202"/>
      <c r="EKR202"/>
      <c r="EKS202"/>
      <c r="EKT202"/>
      <c r="EKU202"/>
      <c r="EKV202"/>
      <c r="EKW202"/>
      <c r="EKX202"/>
      <c r="EKY202"/>
      <c r="EKZ202"/>
      <c r="ELA202"/>
      <c r="ELB202"/>
      <c r="ELC202"/>
      <c r="ELD202"/>
      <c r="ELE202"/>
      <c r="ELF202"/>
      <c r="ELG202"/>
      <c r="ELH202"/>
      <c r="ELI202"/>
      <c r="ELJ202"/>
      <c r="ELK202"/>
      <c r="ELL202"/>
      <c r="ELM202"/>
      <c r="ELN202"/>
      <c r="ELO202"/>
      <c r="ELP202"/>
      <c r="ELQ202"/>
      <c r="ELR202"/>
      <c r="ELS202"/>
      <c r="ELT202"/>
      <c r="ELU202"/>
      <c r="ELV202"/>
      <c r="ELW202"/>
      <c r="ELX202"/>
      <c r="ELY202"/>
      <c r="ELZ202"/>
      <c r="EMA202"/>
      <c r="EMB202"/>
      <c r="EMC202"/>
      <c r="EMD202"/>
      <c r="EME202"/>
      <c r="EMF202"/>
      <c r="EMG202"/>
      <c r="EMH202"/>
      <c r="EMI202"/>
      <c r="EMJ202"/>
      <c r="EMK202"/>
      <c r="EML202"/>
      <c r="EMM202"/>
      <c r="EMN202"/>
      <c r="EMO202"/>
      <c r="EMP202"/>
      <c r="EMQ202"/>
      <c r="EMR202"/>
      <c r="EMS202"/>
      <c r="EMT202"/>
      <c r="EMU202"/>
      <c r="EMV202"/>
      <c r="EMW202"/>
      <c r="EMX202"/>
      <c r="EMY202"/>
      <c r="EMZ202"/>
      <c r="ENA202"/>
      <c r="ENB202"/>
      <c r="ENC202"/>
      <c r="END202"/>
      <c r="ENE202"/>
      <c r="ENF202"/>
      <c r="ENG202"/>
      <c r="ENH202"/>
      <c r="ENI202"/>
      <c r="ENJ202"/>
      <c r="ENK202"/>
      <c r="ENL202"/>
      <c r="ENM202"/>
      <c r="ENN202"/>
      <c r="ENO202"/>
      <c r="ENP202"/>
      <c r="ENQ202"/>
      <c r="ENR202"/>
      <c r="ENS202"/>
      <c r="ENT202"/>
      <c r="ENU202"/>
      <c r="ENV202"/>
      <c r="ENW202"/>
      <c r="ENX202"/>
      <c r="ENY202"/>
      <c r="ENZ202"/>
      <c r="EOA202"/>
      <c r="EOB202"/>
      <c r="EOC202"/>
      <c r="EOD202"/>
      <c r="EOE202"/>
      <c r="EOF202"/>
      <c r="EOG202"/>
      <c r="EOH202"/>
      <c r="EOI202"/>
      <c r="EOJ202"/>
      <c r="EOK202"/>
      <c r="EOL202"/>
      <c r="EOM202"/>
      <c r="EON202"/>
      <c r="EOO202"/>
      <c r="EOP202"/>
      <c r="EOQ202"/>
      <c r="EOR202"/>
      <c r="EOS202"/>
      <c r="EOT202"/>
      <c r="EOU202"/>
      <c r="EOV202"/>
      <c r="EOW202"/>
      <c r="EOX202"/>
      <c r="EOY202"/>
      <c r="EOZ202"/>
      <c r="EPA202"/>
      <c r="EPB202"/>
      <c r="EPC202"/>
      <c r="EPD202"/>
      <c r="EPE202"/>
      <c r="EPF202"/>
      <c r="EPG202"/>
      <c r="EPH202"/>
      <c r="EPI202"/>
      <c r="EPJ202"/>
      <c r="EPK202"/>
      <c r="EPL202"/>
      <c r="EPM202"/>
      <c r="EPN202"/>
      <c r="EPO202"/>
      <c r="EPP202"/>
      <c r="EPQ202"/>
      <c r="EPR202"/>
      <c r="EPS202"/>
      <c r="EPT202"/>
      <c r="EPU202"/>
      <c r="EPV202"/>
      <c r="EPW202"/>
      <c r="EPX202"/>
      <c r="EPY202"/>
      <c r="EPZ202"/>
      <c r="EQA202"/>
      <c r="EQB202"/>
      <c r="EQC202"/>
      <c r="EQD202"/>
      <c r="EQE202"/>
      <c r="EQF202"/>
      <c r="EQG202"/>
      <c r="EQH202"/>
      <c r="EQI202"/>
      <c r="EQJ202"/>
      <c r="EQK202"/>
      <c r="EQL202"/>
      <c r="EQM202"/>
      <c r="EQN202"/>
      <c r="EQO202"/>
      <c r="EQP202"/>
      <c r="EQQ202"/>
      <c r="EQR202"/>
      <c r="EQS202"/>
      <c r="EQT202"/>
      <c r="EQU202"/>
      <c r="EQV202"/>
      <c r="EQW202"/>
      <c r="EQX202"/>
      <c r="EQY202"/>
      <c r="EQZ202"/>
      <c r="ERA202"/>
      <c r="ERB202"/>
      <c r="ERC202"/>
      <c r="ERD202"/>
      <c r="ERE202"/>
      <c r="ERF202"/>
      <c r="ERG202"/>
      <c r="ERH202"/>
      <c r="ERI202"/>
      <c r="ERJ202"/>
      <c r="ERK202"/>
      <c r="ERL202"/>
      <c r="ERM202"/>
      <c r="ERN202"/>
      <c r="ERO202"/>
      <c r="ERP202"/>
      <c r="ERQ202"/>
      <c r="ERR202"/>
      <c r="ERS202"/>
      <c r="ERT202"/>
      <c r="ERU202"/>
      <c r="ERV202"/>
      <c r="ERW202"/>
      <c r="ERX202"/>
      <c r="ERY202"/>
      <c r="ERZ202"/>
      <c r="ESA202"/>
      <c r="ESB202"/>
      <c r="ESC202"/>
      <c r="ESD202"/>
      <c r="ESE202"/>
      <c r="ESF202"/>
      <c r="ESG202"/>
      <c r="ESH202"/>
      <c r="ESI202"/>
      <c r="ESJ202"/>
      <c r="ESK202"/>
      <c r="ESL202"/>
      <c r="ESM202"/>
      <c r="ESN202"/>
      <c r="ESO202"/>
      <c r="ESP202"/>
      <c r="ESQ202"/>
      <c r="ESR202"/>
      <c r="ESS202"/>
      <c r="EST202"/>
      <c r="ESU202"/>
      <c r="ESV202"/>
      <c r="ESW202"/>
      <c r="ESX202"/>
      <c r="ESY202"/>
      <c r="ESZ202"/>
      <c r="ETA202"/>
      <c r="ETB202"/>
      <c r="ETC202"/>
      <c r="ETD202"/>
      <c r="ETE202"/>
      <c r="ETF202"/>
      <c r="ETG202"/>
      <c r="ETH202"/>
      <c r="ETI202"/>
      <c r="ETJ202"/>
      <c r="ETK202"/>
      <c r="ETL202"/>
      <c r="ETM202"/>
      <c r="ETN202"/>
      <c r="ETO202"/>
      <c r="ETP202"/>
      <c r="ETQ202"/>
      <c r="ETR202"/>
      <c r="ETS202"/>
      <c r="ETT202"/>
      <c r="ETU202"/>
      <c r="ETV202"/>
      <c r="ETW202"/>
      <c r="ETX202"/>
      <c r="ETY202"/>
      <c r="ETZ202"/>
      <c r="EUA202"/>
      <c r="EUB202"/>
      <c r="EUC202"/>
      <c r="EUD202"/>
      <c r="EUE202"/>
      <c r="EUF202"/>
      <c r="EUG202"/>
      <c r="EUH202"/>
      <c r="EUI202"/>
      <c r="EUJ202"/>
      <c r="EUK202"/>
      <c r="EUL202"/>
      <c r="EUM202"/>
      <c r="EUN202"/>
      <c r="EUO202"/>
      <c r="EUP202"/>
      <c r="EUQ202"/>
      <c r="EUR202"/>
      <c r="EUS202"/>
      <c r="EUT202"/>
      <c r="EUU202"/>
      <c r="EUV202"/>
      <c r="EUW202"/>
      <c r="EUX202"/>
      <c r="EUY202"/>
      <c r="EUZ202"/>
      <c r="EVA202"/>
      <c r="EVB202"/>
      <c r="EVC202"/>
      <c r="EVD202"/>
      <c r="EVE202"/>
      <c r="EVF202"/>
      <c r="EVG202"/>
      <c r="EVH202"/>
      <c r="EVI202"/>
      <c r="EVJ202"/>
      <c r="EVK202"/>
      <c r="EVL202"/>
      <c r="EVM202"/>
      <c r="EVN202"/>
      <c r="EVO202"/>
      <c r="EVP202"/>
      <c r="EVQ202"/>
      <c r="EVR202"/>
      <c r="EVS202"/>
      <c r="EVT202"/>
      <c r="EVU202"/>
      <c r="EVV202"/>
      <c r="EVW202"/>
      <c r="EVX202"/>
      <c r="EVY202"/>
      <c r="EVZ202"/>
      <c r="EWA202"/>
      <c r="EWB202"/>
      <c r="EWC202"/>
      <c r="EWD202"/>
      <c r="EWE202"/>
      <c r="EWF202"/>
      <c r="EWG202"/>
      <c r="EWH202"/>
      <c r="EWI202"/>
      <c r="EWJ202"/>
      <c r="EWK202"/>
      <c r="EWL202"/>
      <c r="EWM202"/>
      <c r="EWN202"/>
      <c r="EWO202"/>
      <c r="EWP202"/>
      <c r="EWQ202"/>
      <c r="EWR202"/>
      <c r="EWS202"/>
      <c r="EWT202"/>
      <c r="EWU202"/>
      <c r="EWV202"/>
      <c r="EWW202"/>
      <c r="EWX202"/>
      <c r="EWY202"/>
      <c r="EWZ202"/>
      <c r="EXA202"/>
      <c r="EXB202"/>
      <c r="EXC202"/>
      <c r="EXD202"/>
      <c r="EXE202"/>
      <c r="EXF202"/>
      <c r="EXG202"/>
      <c r="EXH202"/>
      <c r="EXI202"/>
      <c r="EXJ202"/>
      <c r="EXK202"/>
      <c r="EXL202"/>
      <c r="EXM202"/>
      <c r="EXN202"/>
      <c r="EXO202"/>
      <c r="EXP202"/>
      <c r="EXQ202"/>
      <c r="EXR202"/>
      <c r="EXS202"/>
      <c r="EXT202"/>
      <c r="EXU202"/>
      <c r="EXV202"/>
      <c r="EXW202"/>
      <c r="EXX202"/>
      <c r="EXY202"/>
      <c r="EXZ202"/>
      <c r="EYA202"/>
      <c r="EYB202"/>
      <c r="EYC202"/>
      <c r="EYD202"/>
      <c r="EYE202"/>
      <c r="EYF202"/>
      <c r="EYG202"/>
      <c r="EYH202"/>
      <c r="EYI202"/>
      <c r="EYJ202"/>
      <c r="EYK202"/>
      <c r="EYL202"/>
      <c r="EYM202"/>
      <c r="EYN202"/>
      <c r="EYO202"/>
      <c r="EYP202"/>
      <c r="EYQ202"/>
      <c r="EYR202"/>
      <c r="EYS202"/>
      <c r="EYT202"/>
      <c r="EYU202"/>
      <c r="EYV202"/>
      <c r="EYW202"/>
      <c r="EYX202"/>
      <c r="EYY202"/>
      <c r="EYZ202"/>
      <c r="EZA202"/>
      <c r="EZB202"/>
      <c r="EZC202"/>
      <c r="EZD202"/>
      <c r="EZE202"/>
      <c r="EZF202"/>
      <c r="EZG202"/>
      <c r="EZH202"/>
      <c r="EZI202"/>
      <c r="EZJ202"/>
      <c r="EZK202"/>
      <c r="EZL202"/>
      <c r="EZM202"/>
      <c r="EZN202"/>
      <c r="EZO202"/>
      <c r="EZP202"/>
      <c r="EZQ202"/>
      <c r="EZR202"/>
      <c r="EZS202"/>
      <c r="EZT202"/>
      <c r="EZU202"/>
      <c r="EZV202"/>
      <c r="EZW202"/>
      <c r="EZX202"/>
      <c r="EZY202"/>
      <c r="EZZ202"/>
      <c r="FAA202"/>
      <c r="FAB202"/>
      <c r="FAC202"/>
      <c r="FAD202"/>
      <c r="FAE202"/>
      <c r="FAF202"/>
      <c r="FAG202"/>
      <c r="FAH202"/>
      <c r="FAI202"/>
      <c r="FAJ202"/>
      <c r="FAK202"/>
      <c r="FAL202"/>
      <c r="FAM202"/>
      <c r="FAN202"/>
      <c r="FAO202"/>
      <c r="FAP202"/>
      <c r="FAQ202"/>
      <c r="FAR202"/>
      <c r="FAS202"/>
      <c r="FAT202"/>
      <c r="FAU202"/>
      <c r="FAV202"/>
      <c r="FAW202"/>
      <c r="FAX202"/>
      <c r="FAY202"/>
      <c r="FAZ202"/>
      <c r="FBA202"/>
      <c r="FBB202"/>
      <c r="FBC202"/>
      <c r="FBD202"/>
      <c r="FBE202"/>
      <c r="FBF202"/>
      <c r="FBG202"/>
      <c r="FBH202"/>
      <c r="FBI202"/>
      <c r="FBJ202"/>
      <c r="FBK202"/>
      <c r="FBL202"/>
      <c r="FBM202"/>
      <c r="FBN202"/>
      <c r="FBO202"/>
      <c r="FBP202"/>
      <c r="FBQ202"/>
      <c r="FBR202"/>
      <c r="FBS202"/>
      <c r="FBT202"/>
      <c r="FBU202"/>
      <c r="FBV202"/>
      <c r="FBW202"/>
      <c r="FBX202"/>
      <c r="FBY202"/>
      <c r="FBZ202"/>
      <c r="FCA202"/>
      <c r="FCB202"/>
      <c r="FCC202"/>
      <c r="FCD202"/>
      <c r="FCE202"/>
      <c r="FCF202"/>
      <c r="FCG202"/>
      <c r="FCH202"/>
      <c r="FCI202"/>
      <c r="FCJ202"/>
      <c r="FCK202"/>
      <c r="FCL202"/>
      <c r="FCM202"/>
      <c r="FCN202"/>
      <c r="FCO202"/>
      <c r="FCP202"/>
      <c r="FCQ202"/>
      <c r="FCR202"/>
      <c r="FCS202"/>
      <c r="FCT202"/>
      <c r="FCU202"/>
      <c r="FCV202"/>
      <c r="FCW202"/>
      <c r="FCX202"/>
      <c r="FCY202"/>
      <c r="FCZ202"/>
      <c r="FDA202"/>
      <c r="FDB202"/>
      <c r="FDC202"/>
      <c r="FDD202"/>
      <c r="FDE202"/>
      <c r="FDF202"/>
      <c r="FDG202"/>
      <c r="FDH202"/>
      <c r="FDI202"/>
      <c r="FDJ202"/>
      <c r="FDK202"/>
      <c r="FDL202"/>
      <c r="FDM202"/>
      <c r="FDN202"/>
      <c r="FDO202"/>
      <c r="FDP202"/>
      <c r="FDQ202"/>
      <c r="FDR202"/>
      <c r="FDS202"/>
      <c r="FDT202"/>
      <c r="FDU202"/>
      <c r="FDV202"/>
      <c r="FDW202"/>
      <c r="FDX202"/>
      <c r="FDY202"/>
      <c r="FDZ202"/>
      <c r="FEA202"/>
      <c r="FEB202"/>
      <c r="FEC202"/>
      <c r="FED202"/>
      <c r="FEE202"/>
      <c r="FEF202"/>
      <c r="FEG202"/>
      <c r="FEH202"/>
      <c r="FEI202"/>
      <c r="FEJ202"/>
      <c r="FEK202"/>
      <c r="FEL202"/>
      <c r="FEM202"/>
      <c r="FEN202"/>
      <c r="FEO202"/>
      <c r="FEP202"/>
      <c r="FEQ202"/>
      <c r="FER202"/>
      <c r="FES202"/>
      <c r="FET202"/>
      <c r="FEU202"/>
      <c r="FEV202"/>
      <c r="FEW202"/>
      <c r="FEX202"/>
      <c r="FEY202"/>
      <c r="FEZ202"/>
      <c r="FFA202"/>
      <c r="FFB202"/>
      <c r="FFC202"/>
      <c r="FFD202"/>
      <c r="FFE202"/>
      <c r="FFF202"/>
      <c r="FFG202"/>
      <c r="FFH202"/>
      <c r="FFI202"/>
      <c r="FFJ202"/>
      <c r="FFK202"/>
      <c r="FFL202"/>
      <c r="FFM202"/>
      <c r="FFN202"/>
      <c r="FFO202"/>
      <c r="FFP202"/>
      <c r="FFQ202"/>
      <c r="FFR202"/>
      <c r="FFS202"/>
      <c r="FFT202"/>
      <c r="FFU202"/>
      <c r="FFV202"/>
      <c r="FFW202"/>
      <c r="FFX202"/>
      <c r="FFY202"/>
      <c r="FFZ202"/>
      <c r="FGA202"/>
      <c r="FGB202"/>
      <c r="FGC202"/>
      <c r="FGD202"/>
      <c r="FGE202"/>
      <c r="FGF202"/>
      <c r="FGG202"/>
      <c r="FGH202"/>
      <c r="FGI202"/>
      <c r="FGJ202"/>
      <c r="FGK202"/>
      <c r="FGL202"/>
      <c r="FGM202"/>
      <c r="FGN202"/>
      <c r="FGO202"/>
      <c r="FGP202"/>
      <c r="FGQ202"/>
      <c r="FGR202"/>
      <c r="FGS202"/>
      <c r="FGT202"/>
      <c r="FGU202"/>
      <c r="FGV202"/>
      <c r="FGW202"/>
      <c r="FGX202"/>
      <c r="FGY202"/>
      <c r="FGZ202"/>
      <c r="FHA202"/>
      <c r="FHB202"/>
      <c r="FHC202"/>
      <c r="FHD202"/>
      <c r="FHE202"/>
      <c r="FHF202"/>
      <c r="FHG202"/>
      <c r="FHH202"/>
      <c r="FHI202"/>
      <c r="FHJ202"/>
      <c r="FHK202"/>
      <c r="FHL202"/>
      <c r="FHM202"/>
      <c r="FHN202"/>
      <c r="FHO202"/>
      <c r="FHP202"/>
      <c r="FHQ202"/>
      <c r="FHR202"/>
      <c r="FHS202"/>
      <c r="FHT202"/>
      <c r="FHU202"/>
      <c r="FHV202"/>
      <c r="FHW202"/>
      <c r="FHX202"/>
      <c r="FHY202"/>
      <c r="FHZ202"/>
      <c r="FIA202"/>
      <c r="FIB202"/>
      <c r="FIC202"/>
      <c r="FID202"/>
      <c r="FIE202"/>
      <c r="FIF202"/>
      <c r="FIG202"/>
      <c r="FIH202"/>
      <c r="FII202"/>
      <c r="FIJ202"/>
      <c r="FIK202"/>
      <c r="FIL202"/>
      <c r="FIM202"/>
      <c r="FIN202"/>
      <c r="FIO202"/>
      <c r="FIP202"/>
      <c r="FIQ202"/>
      <c r="FIR202"/>
      <c r="FIS202"/>
      <c r="FIT202"/>
      <c r="FIU202"/>
      <c r="FIV202"/>
      <c r="FIW202"/>
      <c r="FIX202"/>
      <c r="FIY202"/>
      <c r="FIZ202"/>
      <c r="FJA202"/>
      <c r="FJB202"/>
      <c r="FJC202"/>
      <c r="FJD202"/>
      <c r="FJE202"/>
      <c r="FJF202"/>
      <c r="FJG202"/>
      <c r="FJH202"/>
      <c r="FJI202"/>
      <c r="FJJ202"/>
      <c r="FJK202"/>
      <c r="FJL202"/>
      <c r="FJM202"/>
      <c r="FJN202"/>
      <c r="FJO202"/>
      <c r="FJP202"/>
      <c r="FJQ202"/>
      <c r="FJR202"/>
      <c r="FJS202"/>
      <c r="FJT202"/>
      <c r="FJU202"/>
      <c r="FJV202"/>
      <c r="FJW202"/>
      <c r="FJX202"/>
      <c r="FJY202"/>
      <c r="FJZ202"/>
      <c r="FKA202"/>
      <c r="FKB202"/>
      <c r="FKC202"/>
      <c r="FKD202"/>
      <c r="FKE202"/>
      <c r="FKF202"/>
      <c r="FKG202"/>
      <c r="FKH202"/>
      <c r="FKI202"/>
      <c r="FKJ202"/>
      <c r="FKK202"/>
      <c r="FKL202"/>
      <c r="FKM202"/>
      <c r="FKN202"/>
      <c r="FKO202"/>
      <c r="FKP202"/>
      <c r="FKQ202"/>
      <c r="FKR202"/>
      <c r="FKS202"/>
      <c r="FKT202"/>
      <c r="FKU202"/>
      <c r="FKV202"/>
      <c r="FKW202"/>
      <c r="FKX202"/>
      <c r="FKY202"/>
      <c r="FKZ202"/>
      <c r="FLA202"/>
      <c r="FLB202"/>
      <c r="FLC202"/>
      <c r="FLD202"/>
      <c r="FLE202"/>
      <c r="FLF202"/>
      <c r="FLG202"/>
      <c r="FLH202"/>
      <c r="FLI202"/>
      <c r="FLJ202"/>
      <c r="FLK202"/>
      <c r="FLL202"/>
      <c r="FLM202"/>
      <c r="FLN202"/>
      <c r="FLO202"/>
      <c r="FLP202"/>
      <c r="FLQ202"/>
      <c r="FLR202"/>
      <c r="FLS202"/>
      <c r="FLT202"/>
      <c r="FLU202"/>
      <c r="FLV202"/>
      <c r="FLW202"/>
      <c r="FLX202"/>
      <c r="FLY202"/>
      <c r="FLZ202"/>
      <c r="FMA202"/>
      <c r="FMB202"/>
      <c r="FMC202"/>
      <c r="FMD202"/>
      <c r="FME202"/>
      <c r="FMF202"/>
      <c r="FMG202"/>
      <c r="FMH202"/>
      <c r="FMI202"/>
      <c r="FMJ202"/>
      <c r="FMK202"/>
      <c r="FML202"/>
      <c r="FMM202"/>
      <c r="FMN202"/>
      <c r="FMO202"/>
      <c r="FMP202"/>
      <c r="FMQ202"/>
      <c r="FMR202"/>
      <c r="FMS202"/>
      <c r="FMT202"/>
      <c r="FMU202"/>
      <c r="FMV202"/>
      <c r="FMW202"/>
      <c r="FMX202"/>
      <c r="FMY202"/>
      <c r="FMZ202"/>
      <c r="FNA202"/>
      <c r="FNB202"/>
      <c r="FNC202"/>
      <c r="FND202"/>
      <c r="FNE202"/>
      <c r="FNF202"/>
      <c r="FNG202"/>
      <c r="FNH202"/>
      <c r="FNI202"/>
      <c r="FNJ202"/>
      <c r="FNK202"/>
      <c r="FNL202"/>
      <c r="FNM202"/>
      <c r="FNN202"/>
      <c r="FNO202"/>
      <c r="FNP202"/>
      <c r="FNQ202"/>
      <c r="FNR202"/>
      <c r="FNS202"/>
      <c r="FNT202"/>
      <c r="FNU202"/>
      <c r="FNV202"/>
      <c r="FNW202"/>
      <c r="FNX202"/>
      <c r="FNY202"/>
      <c r="FNZ202"/>
      <c r="FOA202"/>
      <c r="FOB202"/>
      <c r="FOC202"/>
      <c r="FOD202"/>
      <c r="FOE202"/>
      <c r="FOF202"/>
      <c r="FOG202"/>
      <c r="FOH202"/>
      <c r="FOI202"/>
      <c r="FOJ202"/>
      <c r="FOK202"/>
      <c r="FOL202"/>
      <c r="FOM202"/>
      <c r="FON202"/>
      <c r="FOO202"/>
      <c r="FOP202"/>
      <c r="FOQ202"/>
      <c r="FOR202"/>
      <c r="FOS202"/>
      <c r="FOT202"/>
      <c r="FOU202"/>
      <c r="FOV202"/>
      <c r="FOW202"/>
      <c r="FOX202"/>
      <c r="FOY202"/>
      <c r="FOZ202"/>
      <c r="FPA202"/>
      <c r="FPB202"/>
      <c r="FPC202"/>
      <c r="FPD202"/>
      <c r="FPE202"/>
      <c r="FPF202"/>
      <c r="FPG202"/>
      <c r="FPH202"/>
      <c r="FPI202"/>
      <c r="FPJ202"/>
      <c r="FPK202"/>
      <c r="FPL202"/>
      <c r="FPM202"/>
      <c r="FPN202"/>
      <c r="FPO202"/>
      <c r="FPP202"/>
      <c r="FPQ202"/>
      <c r="FPR202"/>
      <c r="FPS202"/>
      <c r="FPT202"/>
      <c r="FPU202"/>
      <c r="FPV202"/>
      <c r="FPW202"/>
      <c r="FPX202"/>
      <c r="FPY202"/>
      <c r="FPZ202"/>
      <c r="FQA202"/>
      <c r="FQB202"/>
      <c r="FQC202"/>
      <c r="FQD202"/>
      <c r="FQE202"/>
      <c r="FQF202"/>
      <c r="FQG202"/>
      <c r="FQH202"/>
      <c r="FQI202"/>
      <c r="FQJ202"/>
      <c r="FQK202"/>
      <c r="FQL202"/>
      <c r="FQM202"/>
      <c r="FQN202"/>
      <c r="FQO202"/>
      <c r="FQP202"/>
      <c r="FQQ202"/>
      <c r="FQR202"/>
      <c r="FQS202"/>
      <c r="FQT202"/>
      <c r="FQU202"/>
      <c r="FQV202"/>
      <c r="FQW202"/>
      <c r="FQX202"/>
      <c r="FQY202"/>
      <c r="FQZ202"/>
      <c r="FRA202"/>
      <c r="FRB202"/>
      <c r="FRC202"/>
      <c r="FRD202"/>
      <c r="FRE202"/>
      <c r="FRF202"/>
      <c r="FRG202"/>
      <c r="FRH202"/>
      <c r="FRI202"/>
      <c r="FRJ202"/>
      <c r="FRK202"/>
      <c r="FRL202"/>
      <c r="FRM202"/>
      <c r="FRN202"/>
      <c r="FRO202"/>
      <c r="FRP202"/>
      <c r="FRQ202"/>
      <c r="FRR202"/>
      <c r="FRS202"/>
      <c r="FRT202"/>
      <c r="FRU202"/>
      <c r="FRV202"/>
      <c r="FRW202"/>
      <c r="FRX202"/>
      <c r="FRY202"/>
      <c r="FRZ202"/>
      <c r="FSA202"/>
      <c r="FSB202"/>
      <c r="FSC202"/>
      <c r="FSD202"/>
      <c r="FSE202"/>
      <c r="FSF202"/>
      <c r="FSG202"/>
      <c r="FSH202"/>
      <c r="FSI202"/>
      <c r="FSJ202"/>
      <c r="FSK202"/>
      <c r="FSL202"/>
      <c r="FSM202"/>
      <c r="FSN202"/>
      <c r="FSO202"/>
      <c r="FSP202"/>
      <c r="FSQ202"/>
      <c r="FSR202"/>
      <c r="FSS202"/>
      <c r="FST202"/>
      <c r="FSU202"/>
      <c r="FSV202"/>
      <c r="FSW202"/>
      <c r="FSX202"/>
      <c r="FSY202"/>
      <c r="FSZ202"/>
      <c r="FTA202"/>
      <c r="FTB202"/>
      <c r="FTC202"/>
      <c r="FTD202"/>
      <c r="FTE202"/>
      <c r="FTF202"/>
      <c r="FTG202"/>
      <c r="FTH202"/>
      <c r="FTI202"/>
      <c r="FTJ202"/>
      <c r="FTK202"/>
      <c r="FTL202"/>
      <c r="FTM202"/>
      <c r="FTN202"/>
      <c r="FTO202"/>
      <c r="FTP202"/>
      <c r="FTQ202"/>
      <c r="FTR202"/>
      <c r="FTS202"/>
      <c r="FTT202"/>
      <c r="FTU202"/>
      <c r="FTV202"/>
      <c r="FTW202"/>
      <c r="FTX202"/>
      <c r="FTY202"/>
      <c r="FTZ202"/>
      <c r="FUA202"/>
      <c r="FUB202"/>
      <c r="FUC202"/>
      <c r="FUD202"/>
      <c r="FUE202"/>
      <c r="FUF202"/>
      <c r="FUG202"/>
      <c r="FUH202"/>
      <c r="FUI202"/>
      <c r="FUJ202"/>
      <c r="FUK202"/>
      <c r="FUL202"/>
      <c r="FUM202"/>
      <c r="FUN202"/>
      <c r="FUO202"/>
      <c r="FUP202"/>
      <c r="FUQ202"/>
      <c r="FUR202"/>
      <c r="FUS202"/>
      <c r="FUT202"/>
      <c r="FUU202"/>
      <c r="FUV202"/>
      <c r="FUW202"/>
      <c r="FUX202"/>
      <c r="FUY202"/>
      <c r="FUZ202"/>
      <c r="FVA202"/>
      <c r="FVB202"/>
      <c r="FVC202"/>
      <c r="FVD202"/>
      <c r="FVE202"/>
      <c r="FVF202"/>
      <c r="FVG202"/>
      <c r="FVH202"/>
      <c r="FVI202"/>
      <c r="FVJ202"/>
      <c r="FVK202"/>
      <c r="FVL202"/>
      <c r="FVM202"/>
      <c r="FVN202"/>
      <c r="FVO202"/>
      <c r="FVP202"/>
      <c r="FVQ202"/>
      <c r="FVR202"/>
      <c r="FVS202"/>
      <c r="FVT202"/>
      <c r="FVU202"/>
      <c r="FVV202"/>
      <c r="FVW202"/>
      <c r="FVX202"/>
      <c r="FVY202"/>
      <c r="FVZ202"/>
      <c r="FWA202"/>
      <c r="FWB202"/>
      <c r="FWC202"/>
      <c r="FWD202"/>
      <c r="FWE202"/>
      <c r="FWF202"/>
      <c r="FWG202"/>
      <c r="FWH202"/>
      <c r="FWI202"/>
      <c r="FWJ202"/>
      <c r="FWK202"/>
      <c r="FWL202"/>
      <c r="FWM202"/>
      <c r="FWN202"/>
      <c r="FWO202"/>
      <c r="FWP202"/>
      <c r="FWQ202"/>
      <c r="FWR202"/>
      <c r="FWS202"/>
      <c r="FWT202"/>
      <c r="FWU202"/>
      <c r="FWV202"/>
      <c r="FWW202"/>
      <c r="FWX202"/>
      <c r="FWY202"/>
      <c r="FWZ202"/>
      <c r="FXA202"/>
      <c r="FXB202"/>
      <c r="FXC202"/>
      <c r="FXD202"/>
      <c r="FXE202"/>
      <c r="FXF202"/>
      <c r="FXG202"/>
      <c r="FXH202"/>
      <c r="FXI202"/>
      <c r="FXJ202"/>
      <c r="FXK202"/>
      <c r="FXL202"/>
      <c r="FXM202"/>
      <c r="FXN202"/>
      <c r="FXO202"/>
      <c r="FXP202"/>
      <c r="FXQ202"/>
      <c r="FXR202"/>
      <c r="FXS202"/>
      <c r="FXT202"/>
      <c r="FXU202"/>
      <c r="FXV202"/>
      <c r="FXW202"/>
      <c r="FXX202"/>
      <c r="FXY202"/>
      <c r="FXZ202"/>
      <c r="FYA202"/>
      <c r="FYB202"/>
      <c r="FYC202"/>
      <c r="FYD202"/>
      <c r="FYE202"/>
      <c r="FYF202"/>
      <c r="FYG202"/>
      <c r="FYH202"/>
      <c r="FYI202"/>
      <c r="FYJ202"/>
      <c r="FYK202"/>
      <c r="FYL202"/>
      <c r="FYM202"/>
      <c r="FYN202"/>
      <c r="FYO202"/>
      <c r="FYP202"/>
      <c r="FYQ202"/>
      <c r="FYR202"/>
      <c r="FYS202"/>
      <c r="FYT202"/>
      <c r="FYU202"/>
      <c r="FYV202"/>
      <c r="FYW202"/>
      <c r="FYX202"/>
      <c r="FYY202"/>
      <c r="FYZ202"/>
      <c r="FZA202"/>
      <c r="FZB202"/>
      <c r="FZC202"/>
      <c r="FZD202"/>
      <c r="FZE202"/>
      <c r="FZF202"/>
      <c r="FZG202"/>
      <c r="FZH202"/>
      <c r="FZI202"/>
      <c r="FZJ202"/>
      <c r="FZK202"/>
      <c r="FZL202"/>
      <c r="FZM202"/>
      <c r="FZN202"/>
      <c r="FZO202"/>
      <c r="FZP202"/>
      <c r="FZQ202"/>
      <c r="FZR202"/>
      <c r="FZS202"/>
      <c r="FZT202"/>
      <c r="FZU202"/>
      <c r="FZV202"/>
      <c r="FZW202"/>
      <c r="FZX202"/>
      <c r="FZY202"/>
      <c r="FZZ202"/>
      <c r="GAA202"/>
      <c r="GAB202"/>
      <c r="GAC202"/>
      <c r="GAD202"/>
      <c r="GAE202"/>
      <c r="GAF202"/>
      <c r="GAG202"/>
      <c r="GAH202"/>
      <c r="GAI202"/>
      <c r="GAJ202"/>
      <c r="GAK202"/>
      <c r="GAL202"/>
      <c r="GAM202"/>
      <c r="GAN202"/>
      <c r="GAO202"/>
      <c r="GAP202"/>
      <c r="GAQ202"/>
      <c r="GAR202"/>
      <c r="GAS202"/>
      <c r="GAT202"/>
      <c r="GAU202"/>
      <c r="GAV202"/>
      <c r="GAW202"/>
      <c r="GAX202"/>
      <c r="GAY202"/>
      <c r="GAZ202"/>
      <c r="GBA202"/>
      <c r="GBB202"/>
      <c r="GBC202"/>
      <c r="GBD202"/>
      <c r="GBE202"/>
      <c r="GBF202"/>
      <c r="GBG202"/>
      <c r="GBH202"/>
      <c r="GBI202"/>
      <c r="GBJ202"/>
      <c r="GBK202"/>
      <c r="GBL202"/>
      <c r="GBM202"/>
      <c r="GBN202"/>
      <c r="GBO202"/>
      <c r="GBP202"/>
      <c r="GBQ202"/>
      <c r="GBR202"/>
      <c r="GBS202"/>
      <c r="GBT202"/>
      <c r="GBU202"/>
      <c r="GBV202"/>
      <c r="GBW202"/>
      <c r="GBX202"/>
      <c r="GBY202"/>
      <c r="GBZ202"/>
      <c r="GCA202"/>
      <c r="GCB202"/>
      <c r="GCC202"/>
      <c r="GCD202"/>
      <c r="GCE202"/>
      <c r="GCF202"/>
      <c r="GCG202"/>
      <c r="GCH202"/>
      <c r="GCI202"/>
      <c r="GCJ202"/>
      <c r="GCK202"/>
      <c r="GCL202"/>
      <c r="GCM202"/>
      <c r="GCN202"/>
      <c r="GCO202"/>
      <c r="GCP202"/>
      <c r="GCQ202"/>
      <c r="GCR202"/>
      <c r="GCS202"/>
      <c r="GCT202"/>
      <c r="GCU202"/>
      <c r="GCV202"/>
      <c r="GCW202"/>
      <c r="GCX202"/>
      <c r="GCY202"/>
      <c r="GCZ202"/>
      <c r="GDA202"/>
      <c r="GDB202"/>
      <c r="GDC202"/>
      <c r="GDD202"/>
      <c r="GDE202"/>
      <c r="GDF202"/>
      <c r="GDG202"/>
      <c r="GDH202"/>
      <c r="GDI202"/>
      <c r="GDJ202"/>
      <c r="GDK202"/>
      <c r="GDL202"/>
      <c r="GDM202"/>
      <c r="GDN202"/>
      <c r="GDO202"/>
      <c r="GDP202"/>
      <c r="GDQ202"/>
      <c r="GDR202"/>
      <c r="GDS202"/>
      <c r="GDT202"/>
      <c r="GDU202"/>
      <c r="GDV202"/>
      <c r="GDW202"/>
      <c r="GDX202"/>
      <c r="GDY202"/>
      <c r="GDZ202"/>
      <c r="GEA202"/>
      <c r="GEB202"/>
      <c r="GEC202"/>
      <c r="GED202"/>
      <c r="GEE202"/>
      <c r="GEF202"/>
      <c r="GEG202"/>
      <c r="GEH202"/>
      <c r="GEI202"/>
      <c r="GEJ202"/>
      <c r="GEK202"/>
      <c r="GEL202"/>
      <c r="GEM202"/>
      <c r="GEN202"/>
      <c r="GEO202"/>
      <c r="GEP202"/>
      <c r="GEQ202"/>
      <c r="GER202"/>
      <c r="GES202"/>
      <c r="GET202"/>
      <c r="GEU202"/>
      <c r="GEV202"/>
      <c r="GEW202"/>
      <c r="GEX202"/>
      <c r="GEY202"/>
      <c r="GEZ202"/>
      <c r="GFA202"/>
      <c r="GFB202"/>
      <c r="GFC202"/>
      <c r="GFD202"/>
      <c r="GFE202"/>
      <c r="GFF202"/>
      <c r="GFG202"/>
      <c r="GFH202"/>
      <c r="GFI202"/>
      <c r="GFJ202"/>
      <c r="GFK202"/>
      <c r="GFL202"/>
      <c r="GFM202"/>
      <c r="GFN202"/>
      <c r="GFO202"/>
      <c r="GFP202"/>
      <c r="GFQ202"/>
      <c r="GFR202"/>
      <c r="GFS202"/>
      <c r="GFT202"/>
      <c r="GFU202"/>
      <c r="GFV202"/>
      <c r="GFW202"/>
      <c r="GFX202"/>
      <c r="GFY202"/>
      <c r="GFZ202"/>
      <c r="GGA202"/>
      <c r="GGB202"/>
      <c r="GGC202"/>
      <c r="GGD202"/>
      <c r="GGE202"/>
      <c r="GGF202"/>
      <c r="GGG202"/>
      <c r="GGH202"/>
      <c r="GGI202"/>
      <c r="GGJ202"/>
      <c r="GGK202"/>
      <c r="GGL202"/>
      <c r="GGM202"/>
      <c r="GGN202"/>
      <c r="GGO202"/>
      <c r="GGP202"/>
      <c r="GGQ202"/>
      <c r="GGR202"/>
      <c r="GGS202"/>
      <c r="GGT202"/>
      <c r="GGU202"/>
      <c r="GGV202"/>
      <c r="GGW202"/>
      <c r="GGX202"/>
      <c r="GGY202"/>
      <c r="GGZ202"/>
      <c r="GHA202"/>
      <c r="GHB202"/>
      <c r="GHC202"/>
      <c r="GHD202"/>
      <c r="GHE202"/>
      <c r="GHF202"/>
      <c r="GHG202"/>
      <c r="GHH202"/>
      <c r="GHI202"/>
      <c r="GHJ202"/>
      <c r="GHK202"/>
      <c r="GHL202"/>
      <c r="GHM202"/>
      <c r="GHN202"/>
      <c r="GHO202"/>
      <c r="GHP202"/>
      <c r="GHQ202"/>
      <c r="GHR202"/>
      <c r="GHS202"/>
      <c r="GHT202"/>
      <c r="GHU202"/>
      <c r="GHV202"/>
      <c r="GHW202"/>
      <c r="GHX202"/>
      <c r="GHY202"/>
      <c r="GHZ202"/>
      <c r="GIA202"/>
      <c r="GIB202"/>
      <c r="GIC202"/>
      <c r="GID202"/>
      <c r="GIE202"/>
      <c r="GIF202"/>
      <c r="GIG202"/>
      <c r="GIH202"/>
      <c r="GII202"/>
      <c r="GIJ202"/>
      <c r="GIK202"/>
      <c r="GIL202"/>
      <c r="GIM202"/>
      <c r="GIN202"/>
      <c r="GIO202"/>
      <c r="GIP202"/>
      <c r="GIQ202"/>
      <c r="GIR202"/>
      <c r="GIS202"/>
      <c r="GIT202"/>
      <c r="GIU202"/>
      <c r="GIV202"/>
      <c r="GIW202"/>
      <c r="GIX202"/>
      <c r="GIY202"/>
      <c r="GIZ202"/>
      <c r="GJA202"/>
      <c r="GJB202"/>
      <c r="GJC202"/>
      <c r="GJD202"/>
      <c r="GJE202"/>
      <c r="GJF202"/>
      <c r="GJG202"/>
      <c r="GJH202"/>
      <c r="GJI202"/>
      <c r="GJJ202"/>
      <c r="GJK202"/>
      <c r="GJL202"/>
      <c r="GJM202"/>
      <c r="GJN202"/>
      <c r="GJO202"/>
      <c r="GJP202"/>
      <c r="GJQ202"/>
      <c r="GJR202"/>
      <c r="GJS202"/>
      <c r="GJT202"/>
      <c r="GJU202"/>
      <c r="GJV202"/>
      <c r="GJW202"/>
      <c r="GJX202"/>
      <c r="GJY202"/>
      <c r="GJZ202"/>
      <c r="GKA202"/>
      <c r="GKB202"/>
      <c r="GKC202"/>
      <c r="GKD202"/>
      <c r="GKE202"/>
      <c r="GKF202"/>
      <c r="GKG202"/>
      <c r="GKH202"/>
      <c r="GKI202"/>
      <c r="GKJ202"/>
      <c r="GKK202"/>
      <c r="GKL202"/>
      <c r="GKM202"/>
      <c r="GKN202"/>
      <c r="GKO202"/>
      <c r="GKP202"/>
      <c r="GKQ202"/>
      <c r="GKR202"/>
      <c r="GKS202"/>
      <c r="GKT202"/>
      <c r="GKU202"/>
      <c r="GKV202"/>
      <c r="GKW202"/>
      <c r="GKX202"/>
      <c r="GKY202"/>
      <c r="GKZ202"/>
      <c r="GLA202"/>
      <c r="GLB202"/>
      <c r="GLC202"/>
      <c r="GLD202"/>
      <c r="GLE202"/>
      <c r="GLF202"/>
      <c r="GLG202"/>
      <c r="GLH202"/>
      <c r="GLI202"/>
      <c r="GLJ202"/>
      <c r="GLK202"/>
      <c r="GLL202"/>
      <c r="GLM202"/>
      <c r="GLN202"/>
      <c r="GLO202"/>
      <c r="GLP202"/>
      <c r="GLQ202"/>
      <c r="GLR202"/>
      <c r="GLS202"/>
      <c r="GLT202"/>
      <c r="GLU202"/>
      <c r="GLV202"/>
      <c r="GLW202"/>
      <c r="GLX202"/>
      <c r="GLY202"/>
      <c r="GLZ202"/>
      <c r="GMA202"/>
      <c r="GMB202"/>
      <c r="GMC202"/>
      <c r="GMD202"/>
      <c r="GME202"/>
      <c r="GMF202"/>
      <c r="GMG202"/>
      <c r="GMH202"/>
      <c r="GMI202"/>
      <c r="GMJ202"/>
      <c r="GMK202"/>
      <c r="GML202"/>
      <c r="GMM202"/>
      <c r="GMN202"/>
      <c r="GMO202"/>
      <c r="GMP202"/>
      <c r="GMQ202"/>
      <c r="GMR202"/>
      <c r="GMS202"/>
      <c r="GMT202"/>
      <c r="GMU202"/>
      <c r="GMV202"/>
      <c r="GMW202"/>
      <c r="GMX202"/>
      <c r="GMY202"/>
      <c r="GMZ202"/>
      <c r="GNA202"/>
      <c r="GNB202"/>
      <c r="GNC202"/>
      <c r="GND202"/>
      <c r="GNE202"/>
      <c r="GNF202"/>
      <c r="GNG202"/>
      <c r="GNH202"/>
      <c r="GNI202"/>
      <c r="GNJ202"/>
      <c r="GNK202"/>
      <c r="GNL202"/>
      <c r="GNM202"/>
      <c r="GNN202"/>
      <c r="GNO202"/>
      <c r="GNP202"/>
      <c r="GNQ202"/>
      <c r="GNR202"/>
      <c r="GNS202"/>
      <c r="GNT202"/>
      <c r="GNU202"/>
      <c r="GNV202"/>
      <c r="GNW202"/>
      <c r="GNX202"/>
      <c r="GNY202"/>
      <c r="GNZ202"/>
      <c r="GOA202"/>
      <c r="GOB202"/>
      <c r="GOC202"/>
      <c r="GOD202"/>
      <c r="GOE202"/>
      <c r="GOF202"/>
      <c r="GOG202"/>
      <c r="GOH202"/>
      <c r="GOI202"/>
      <c r="GOJ202"/>
      <c r="GOK202"/>
      <c r="GOL202"/>
      <c r="GOM202"/>
      <c r="GON202"/>
      <c r="GOO202"/>
      <c r="GOP202"/>
      <c r="GOQ202"/>
      <c r="GOR202"/>
      <c r="GOS202"/>
      <c r="GOT202"/>
      <c r="GOU202"/>
      <c r="GOV202"/>
      <c r="GOW202"/>
      <c r="GOX202"/>
      <c r="GOY202"/>
      <c r="GOZ202"/>
      <c r="GPA202"/>
      <c r="GPB202"/>
      <c r="GPC202"/>
      <c r="GPD202"/>
      <c r="GPE202"/>
      <c r="GPF202"/>
      <c r="GPG202"/>
      <c r="GPH202"/>
      <c r="GPI202"/>
      <c r="GPJ202"/>
      <c r="GPK202"/>
      <c r="GPL202"/>
      <c r="GPM202"/>
      <c r="GPN202"/>
      <c r="GPO202"/>
      <c r="GPP202"/>
      <c r="GPQ202"/>
      <c r="GPR202"/>
      <c r="GPS202"/>
      <c r="GPT202"/>
      <c r="GPU202"/>
      <c r="GPV202"/>
      <c r="GPW202"/>
      <c r="GPX202"/>
      <c r="GPY202"/>
      <c r="GPZ202"/>
      <c r="GQA202"/>
      <c r="GQB202"/>
      <c r="GQC202"/>
      <c r="GQD202"/>
      <c r="GQE202"/>
      <c r="GQF202"/>
      <c r="GQG202"/>
      <c r="GQH202"/>
      <c r="GQI202"/>
      <c r="GQJ202"/>
      <c r="GQK202"/>
      <c r="GQL202"/>
      <c r="GQM202"/>
      <c r="GQN202"/>
      <c r="GQO202"/>
      <c r="GQP202"/>
      <c r="GQQ202"/>
      <c r="GQR202"/>
      <c r="GQS202"/>
      <c r="GQT202"/>
      <c r="GQU202"/>
      <c r="GQV202"/>
      <c r="GQW202"/>
      <c r="GQX202"/>
      <c r="GQY202"/>
      <c r="GQZ202"/>
      <c r="GRA202"/>
      <c r="GRB202"/>
      <c r="GRC202"/>
      <c r="GRD202"/>
      <c r="GRE202"/>
      <c r="GRF202"/>
      <c r="GRG202"/>
      <c r="GRH202"/>
      <c r="GRI202"/>
      <c r="GRJ202"/>
      <c r="GRK202"/>
      <c r="GRL202"/>
      <c r="GRM202"/>
      <c r="GRN202"/>
      <c r="GRO202"/>
      <c r="GRP202"/>
      <c r="GRQ202"/>
      <c r="GRR202"/>
      <c r="GRS202"/>
      <c r="GRT202"/>
      <c r="GRU202"/>
      <c r="GRV202"/>
      <c r="GRW202"/>
      <c r="GRX202"/>
      <c r="GRY202"/>
      <c r="GRZ202"/>
      <c r="GSA202"/>
      <c r="GSB202"/>
      <c r="GSC202"/>
      <c r="GSD202"/>
      <c r="GSE202"/>
      <c r="GSF202"/>
      <c r="GSG202"/>
      <c r="GSH202"/>
      <c r="GSI202"/>
      <c r="GSJ202"/>
      <c r="GSK202"/>
      <c r="GSL202"/>
      <c r="GSM202"/>
      <c r="GSN202"/>
      <c r="GSO202"/>
      <c r="GSP202"/>
      <c r="GSQ202"/>
      <c r="GSR202"/>
      <c r="GSS202"/>
      <c r="GST202"/>
      <c r="GSU202"/>
      <c r="GSV202"/>
      <c r="GSW202"/>
      <c r="GSX202"/>
      <c r="GSY202"/>
      <c r="GSZ202"/>
      <c r="GTA202"/>
      <c r="GTB202"/>
      <c r="GTC202"/>
      <c r="GTD202"/>
      <c r="GTE202"/>
      <c r="GTF202"/>
      <c r="GTG202"/>
      <c r="GTH202"/>
      <c r="GTI202"/>
      <c r="GTJ202"/>
      <c r="GTK202"/>
      <c r="GTL202"/>
      <c r="GTM202"/>
      <c r="GTN202"/>
      <c r="GTO202"/>
      <c r="GTP202"/>
      <c r="GTQ202"/>
      <c r="GTR202"/>
      <c r="GTS202"/>
      <c r="GTT202"/>
      <c r="GTU202"/>
      <c r="GTV202"/>
      <c r="GTW202"/>
      <c r="GTX202"/>
      <c r="GTY202"/>
      <c r="GTZ202"/>
      <c r="GUA202"/>
      <c r="GUB202"/>
      <c r="GUC202"/>
      <c r="GUD202"/>
      <c r="GUE202"/>
      <c r="GUF202"/>
      <c r="GUG202"/>
      <c r="GUH202"/>
      <c r="GUI202"/>
      <c r="GUJ202"/>
      <c r="GUK202"/>
      <c r="GUL202"/>
      <c r="GUM202"/>
      <c r="GUN202"/>
      <c r="GUO202"/>
      <c r="GUP202"/>
      <c r="GUQ202"/>
      <c r="GUR202"/>
      <c r="GUS202"/>
      <c r="GUT202"/>
      <c r="GUU202"/>
      <c r="GUV202"/>
      <c r="GUW202"/>
      <c r="GUX202"/>
      <c r="GUY202"/>
      <c r="GUZ202"/>
      <c r="GVA202"/>
      <c r="GVB202"/>
      <c r="GVC202"/>
      <c r="GVD202"/>
      <c r="GVE202"/>
      <c r="GVF202"/>
      <c r="GVG202"/>
      <c r="GVH202"/>
      <c r="GVI202"/>
      <c r="GVJ202"/>
      <c r="GVK202"/>
      <c r="GVL202"/>
      <c r="GVM202"/>
      <c r="GVN202"/>
      <c r="GVO202"/>
      <c r="GVP202"/>
      <c r="GVQ202"/>
      <c r="GVR202"/>
      <c r="GVS202"/>
      <c r="GVT202"/>
      <c r="GVU202"/>
      <c r="GVV202"/>
      <c r="GVW202"/>
      <c r="GVX202"/>
      <c r="GVY202"/>
      <c r="GVZ202"/>
      <c r="GWA202"/>
      <c r="GWB202"/>
      <c r="GWC202"/>
      <c r="GWD202"/>
      <c r="GWE202"/>
      <c r="GWF202"/>
      <c r="GWG202"/>
      <c r="GWH202"/>
      <c r="GWI202"/>
      <c r="GWJ202"/>
      <c r="GWK202"/>
      <c r="GWL202"/>
      <c r="GWM202"/>
      <c r="GWN202"/>
      <c r="GWO202"/>
      <c r="GWP202"/>
      <c r="GWQ202"/>
      <c r="GWR202"/>
      <c r="GWS202"/>
      <c r="GWT202"/>
      <c r="GWU202"/>
      <c r="GWV202"/>
      <c r="GWW202"/>
      <c r="GWX202"/>
      <c r="GWY202"/>
      <c r="GWZ202"/>
      <c r="GXA202"/>
      <c r="GXB202"/>
      <c r="GXC202"/>
      <c r="GXD202"/>
      <c r="GXE202"/>
      <c r="GXF202"/>
      <c r="GXG202"/>
      <c r="GXH202"/>
      <c r="GXI202"/>
      <c r="GXJ202"/>
      <c r="GXK202"/>
      <c r="GXL202"/>
      <c r="GXM202"/>
      <c r="GXN202"/>
      <c r="GXO202"/>
      <c r="GXP202"/>
      <c r="GXQ202"/>
      <c r="GXR202"/>
      <c r="GXS202"/>
      <c r="GXT202"/>
      <c r="GXU202"/>
      <c r="GXV202"/>
      <c r="GXW202"/>
      <c r="GXX202"/>
      <c r="GXY202"/>
      <c r="GXZ202"/>
      <c r="GYA202"/>
      <c r="GYB202"/>
      <c r="GYC202"/>
      <c r="GYD202"/>
      <c r="GYE202"/>
      <c r="GYF202"/>
      <c r="GYG202"/>
      <c r="GYH202"/>
      <c r="GYI202"/>
      <c r="GYJ202"/>
      <c r="GYK202"/>
      <c r="GYL202"/>
      <c r="GYM202"/>
      <c r="GYN202"/>
      <c r="GYO202"/>
      <c r="GYP202"/>
      <c r="GYQ202"/>
      <c r="GYR202"/>
      <c r="GYS202"/>
      <c r="GYT202"/>
      <c r="GYU202"/>
      <c r="GYV202"/>
      <c r="GYW202"/>
      <c r="GYX202"/>
      <c r="GYY202"/>
      <c r="GYZ202"/>
      <c r="GZA202"/>
      <c r="GZB202"/>
      <c r="GZC202"/>
      <c r="GZD202"/>
      <c r="GZE202"/>
      <c r="GZF202"/>
      <c r="GZG202"/>
      <c r="GZH202"/>
      <c r="GZI202"/>
      <c r="GZJ202"/>
      <c r="GZK202"/>
      <c r="GZL202"/>
      <c r="GZM202"/>
      <c r="GZN202"/>
      <c r="GZO202"/>
      <c r="GZP202"/>
      <c r="GZQ202"/>
      <c r="GZR202"/>
      <c r="GZS202"/>
      <c r="GZT202"/>
      <c r="GZU202"/>
      <c r="GZV202"/>
      <c r="GZW202"/>
      <c r="GZX202"/>
      <c r="GZY202"/>
      <c r="GZZ202"/>
      <c r="HAA202"/>
      <c r="HAB202"/>
      <c r="HAC202"/>
      <c r="HAD202"/>
      <c r="HAE202"/>
      <c r="HAF202"/>
      <c r="HAG202"/>
      <c r="HAH202"/>
      <c r="HAI202"/>
      <c r="HAJ202"/>
      <c r="HAK202"/>
      <c r="HAL202"/>
      <c r="HAM202"/>
      <c r="HAN202"/>
      <c r="HAO202"/>
      <c r="HAP202"/>
      <c r="HAQ202"/>
      <c r="HAR202"/>
      <c r="HAS202"/>
      <c r="HAT202"/>
      <c r="HAU202"/>
      <c r="HAV202"/>
      <c r="HAW202"/>
      <c r="HAX202"/>
      <c r="HAY202"/>
      <c r="HAZ202"/>
      <c r="HBA202"/>
      <c r="HBB202"/>
      <c r="HBC202"/>
      <c r="HBD202"/>
      <c r="HBE202"/>
      <c r="HBF202"/>
      <c r="HBG202"/>
      <c r="HBH202"/>
      <c r="HBI202"/>
      <c r="HBJ202"/>
      <c r="HBK202"/>
      <c r="HBL202"/>
      <c r="HBM202"/>
      <c r="HBN202"/>
      <c r="HBO202"/>
      <c r="HBP202"/>
      <c r="HBQ202"/>
      <c r="HBR202"/>
      <c r="HBS202"/>
      <c r="HBT202"/>
      <c r="HBU202"/>
      <c r="HBV202"/>
      <c r="HBW202"/>
      <c r="HBX202"/>
      <c r="HBY202"/>
      <c r="HBZ202"/>
      <c r="HCA202"/>
      <c r="HCB202"/>
      <c r="HCC202"/>
      <c r="HCD202"/>
      <c r="HCE202"/>
      <c r="HCF202"/>
      <c r="HCG202"/>
      <c r="HCH202"/>
      <c r="HCI202"/>
      <c r="HCJ202"/>
      <c r="HCK202"/>
      <c r="HCL202"/>
      <c r="HCM202"/>
      <c r="HCN202"/>
      <c r="HCO202"/>
      <c r="HCP202"/>
      <c r="HCQ202"/>
      <c r="HCR202"/>
      <c r="HCS202"/>
      <c r="HCT202"/>
      <c r="HCU202"/>
      <c r="HCV202"/>
      <c r="HCW202"/>
      <c r="HCX202"/>
      <c r="HCY202"/>
      <c r="HCZ202"/>
      <c r="HDA202"/>
      <c r="HDB202"/>
      <c r="HDC202"/>
      <c r="HDD202"/>
      <c r="HDE202"/>
      <c r="HDF202"/>
      <c r="HDG202"/>
      <c r="HDH202"/>
      <c r="HDI202"/>
      <c r="HDJ202"/>
      <c r="HDK202"/>
      <c r="HDL202"/>
      <c r="HDM202"/>
      <c r="HDN202"/>
      <c r="HDO202"/>
      <c r="HDP202"/>
      <c r="HDQ202"/>
      <c r="HDR202"/>
      <c r="HDS202"/>
      <c r="HDT202"/>
      <c r="HDU202"/>
      <c r="HDV202"/>
      <c r="HDW202"/>
      <c r="HDX202"/>
      <c r="HDY202"/>
      <c r="HDZ202"/>
      <c r="HEA202"/>
      <c r="HEB202"/>
      <c r="HEC202"/>
      <c r="HED202"/>
      <c r="HEE202"/>
      <c r="HEF202"/>
      <c r="HEG202"/>
      <c r="HEH202"/>
      <c r="HEI202"/>
      <c r="HEJ202"/>
      <c r="HEK202"/>
      <c r="HEL202"/>
      <c r="HEM202"/>
      <c r="HEN202"/>
      <c r="HEO202"/>
      <c r="HEP202"/>
      <c r="HEQ202"/>
      <c r="HER202"/>
      <c r="HES202"/>
      <c r="HET202"/>
      <c r="HEU202"/>
      <c r="HEV202"/>
      <c r="HEW202"/>
      <c r="HEX202"/>
      <c r="HEY202"/>
      <c r="HEZ202"/>
      <c r="HFA202"/>
      <c r="HFB202"/>
      <c r="HFC202"/>
      <c r="HFD202"/>
      <c r="HFE202"/>
      <c r="HFF202"/>
      <c r="HFG202"/>
      <c r="HFH202"/>
      <c r="HFI202"/>
      <c r="HFJ202"/>
      <c r="HFK202"/>
      <c r="HFL202"/>
      <c r="HFM202"/>
      <c r="HFN202"/>
      <c r="HFO202"/>
      <c r="HFP202"/>
      <c r="HFQ202"/>
      <c r="HFR202"/>
      <c r="HFS202"/>
      <c r="HFT202"/>
      <c r="HFU202"/>
      <c r="HFV202"/>
      <c r="HFW202"/>
      <c r="HFX202"/>
      <c r="HFY202"/>
      <c r="HFZ202"/>
      <c r="HGA202"/>
      <c r="HGB202"/>
      <c r="HGC202"/>
      <c r="HGD202"/>
      <c r="HGE202"/>
      <c r="HGF202"/>
      <c r="HGG202"/>
      <c r="HGH202"/>
      <c r="HGI202"/>
      <c r="HGJ202"/>
      <c r="HGK202"/>
      <c r="HGL202"/>
      <c r="HGM202"/>
      <c r="HGN202"/>
      <c r="HGO202"/>
      <c r="HGP202"/>
      <c r="HGQ202"/>
      <c r="HGR202"/>
      <c r="HGS202"/>
      <c r="HGT202"/>
      <c r="HGU202"/>
      <c r="HGV202"/>
      <c r="HGW202"/>
      <c r="HGX202"/>
      <c r="HGY202"/>
      <c r="HGZ202"/>
      <c r="HHA202"/>
      <c r="HHB202"/>
      <c r="HHC202"/>
      <c r="HHD202"/>
      <c r="HHE202"/>
      <c r="HHF202"/>
      <c r="HHG202"/>
      <c r="HHH202"/>
      <c r="HHI202"/>
      <c r="HHJ202"/>
      <c r="HHK202"/>
      <c r="HHL202"/>
      <c r="HHM202"/>
      <c r="HHN202"/>
      <c r="HHO202"/>
      <c r="HHP202"/>
      <c r="HHQ202"/>
      <c r="HHR202"/>
      <c r="HHS202"/>
      <c r="HHT202"/>
      <c r="HHU202"/>
      <c r="HHV202"/>
      <c r="HHW202"/>
      <c r="HHX202"/>
      <c r="HHY202"/>
      <c r="HHZ202"/>
      <c r="HIA202"/>
      <c r="HIB202"/>
      <c r="HIC202"/>
      <c r="HID202"/>
      <c r="HIE202"/>
      <c r="HIF202"/>
      <c r="HIG202"/>
      <c r="HIH202"/>
      <c r="HII202"/>
      <c r="HIJ202"/>
      <c r="HIK202"/>
      <c r="HIL202"/>
      <c r="HIM202"/>
      <c r="HIN202"/>
      <c r="HIO202"/>
      <c r="HIP202"/>
      <c r="HIQ202"/>
      <c r="HIR202"/>
      <c r="HIS202"/>
      <c r="HIT202"/>
      <c r="HIU202"/>
      <c r="HIV202"/>
      <c r="HIW202"/>
      <c r="HIX202"/>
      <c r="HIY202"/>
      <c r="HIZ202"/>
      <c r="HJA202"/>
      <c r="HJB202"/>
      <c r="HJC202"/>
      <c r="HJD202"/>
      <c r="HJE202"/>
      <c r="HJF202"/>
      <c r="HJG202"/>
      <c r="HJH202"/>
      <c r="HJI202"/>
      <c r="HJJ202"/>
      <c r="HJK202"/>
      <c r="HJL202"/>
      <c r="HJM202"/>
      <c r="HJN202"/>
      <c r="HJO202"/>
      <c r="HJP202"/>
      <c r="HJQ202"/>
      <c r="HJR202"/>
      <c r="HJS202"/>
      <c r="HJT202"/>
      <c r="HJU202"/>
      <c r="HJV202"/>
      <c r="HJW202"/>
      <c r="HJX202"/>
      <c r="HJY202"/>
      <c r="HJZ202"/>
      <c r="HKA202"/>
      <c r="HKB202"/>
      <c r="HKC202"/>
      <c r="HKD202"/>
      <c r="HKE202"/>
      <c r="HKF202"/>
      <c r="HKG202"/>
      <c r="HKH202"/>
      <c r="HKI202"/>
      <c r="HKJ202"/>
      <c r="HKK202"/>
      <c r="HKL202"/>
      <c r="HKM202"/>
      <c r="HKN202"/>
      <c r="HKO202"/>
      <c r="HKP202"/>
      <c r="HKQ202"/>
      <c r="HKR202"/>
      <c r="HKS202"/>
      <c r="HKT202"/>
      <c r="HKU202"/>
      <c r="HKV202"/>
      <c r="HKW202"/>
      <c r="HKX202"/>
      <c r="HKY202"/>
      <c r="HKZ202"/>
      <c r="HLA202"/>
      <c r="HLB202"/>
      <c r="HLC202"/>
      <c r="HLD202"/>
      <c r="HLE202"/>
      <c r="HLF202"/>
      <c r="HLG202"/>
      <c r="HLH202"/>
      <c r="HLI202"/>
      <c r="HLJ202"/>
      <c r="HLK202"/>
      <c r="HLL202"/>
      <c r="HLM202"/>
      <c r="HLN202"/>
      <c r="HLO202"/>
      <c r="HLP202"/>
      <c r="HLQ202"/>
      <c r="HLR202"/>
      <c r="HLS202"/>
      <c r="HLT202"/>
      <c r="HLU202"/>
      <c r="HLV202"/>
      <c r="HLW202"/>
      <c r="HLX202"/>
      <c r="HLY202"/>
      <c r="HLZ202"/>
      <c r="HMA202"/>
      <c r="HMB202"/>
      <c r="HMC202"/>
      <c r="HMD202"/>
      <c r="HME202"/>
      <c r="HMF202"/>
      <c r="HMG202"/>
      <c r="HMH202"/>
      <c r="HMI202"/>
      <c r="HMJ202"/>
      <c r="HMK202"/>
      <c r="HML202"/>
      <c r="HMM202"/>
      <c r="HMN202"/>
      <c r="HMO202"/>
      <c r="HMP202"/>
      <c r="HMQ202"/>
      <c r="HMR202"/>
      <c r="HMS202"/>
      <c r="HMT202"/>
      <c r="HMU202"/>
      <c r="HMV202"/>
      <c r="HMW202"/>
      <c r="HMX202"/>
      <c r="HMY202"/>
      <c r="HMZ202"/>
      <c r="HNA202"/>
      <c r="HNB202"/>
      <c r="HNC202"/>
      <c r="HND202"/>
      <c r="HNE202"/>
      <c r="HNF202"/>
      <c r="HNG202"/>
      <c r="HNH202"/>
      <c r="HNI202"/>
      <c r="HNJ202"/>
      <c r="HNK202"/>
      <c r="HNL202"/>
      <c r="HNM202"/>
      <c r="HNN202"/>
      <c r="HNO202"/>
      <c r="HNP202"/>
      <c r="HNQ202"/>
      <c r="HNR202"/>
      <c r="HNS202"/>
      <c r="HNT202"/>
      <c r="HNU202"/>
      <c r="HNV202"/>
      <c r="HNW202"/>
      <c r="HNX202"/>
      <c r="HNY202"/>
      <c r="HNZ202"/>
      <c r="HOA202"/>
      <c r="HOB202"/>
      <c r="HOC202"/>
      <c r="HOD202"/>
      <c r="HOE202"/>
      <c r="HOF202"/>
      <c r="HOG202"/>
      <c r="HOH202"/>
      <c r="HOI202"/>
      <c r="HOJ202"/>
      <c r="HOK202"/>
      <c r="HOL202"/>
      <c r="HOM202"/>
      <c r="HON202"/>
      <c r="HOO202"/>
      <c r="HOP202"/>
      <c r="HOQ202"/>
      <c r="HOR202"/>
      <c r="HOS202"/>
      <c r="HOT202"/>
      <c r="HOU202"/>
      <c r="HOV202"/>
      <c r="HOW202"/>
      <c r="HOX202"/>
      <c r="HOY202"/>
      <c r="HOZ202"/>
      <c r="HPA202"/>
      <c r="HPB202"/>
      <c r="HPC202"/>
      <c r="HPD202"/>
      <c r="HPE202"/>
      <c r="HPF202"/>
      <c r="HPG202"/>
      <c r="HPH202"/>
      <c r="HPI202"/>
      <c r="HPJ202"/>
      <c r="HPK202"/>
      <c r="HPL202"/>
      <c r="HPM202"/>
      <c r="HPN202"/>
      <c r="HPO202"/>
      <c r="HPP202"/>
      <c r="HPQ202"/>
      <c r="HPR202"/>
      <c r="HPS202"/>
      <c r="HPT202"/>
      <c r="HPU202"/>
      <c r="HPV202"/>
      <c r="HPW202"/>
      <c r="HPX202"/>
      <c r="HPY202"/>
      <c r="HPZ202"/>
      <c r="HQA202"/>
      <c r="HQB202"/>
      <c r="HQC202"/>
      <c r="HQD202"/>
      <c r="HQE202"/>
      <c r="HQF202"/>
      <c r="HQG202"/>
      <c r="HQH202"/>
      <c r="HQI202"/>
      <c r="HQJ202"/>
      <c r="HQK202"/>
      <c r="HQL202"/>
      <c r="HQM202"/>
      <c r="HQN202"/>
      <c r="HQO202"/>
      <c r="HQP202"/>
      <c r="HQQ202"/>
      <c r="HQR202"/>
      <c r="HQS202"/>
      <c r="HQT202"/>
      <c r="HQU202"/>
      <c r="HQV202"/>
      <c r="HQW202"/>
      <c r="HQX202"/>
      <c r="HQY202"/>
      <c r="HQZ202"/>
      <c r="HRA202"/>
      <c r="HRB202"/>
      <c r="HRC202"/>
      <c r="HRD202"/>
      <c r="HRE202"/>
      <c r="HRF202"/>
      <c r="HRG202"/>
      <c r="HRH202"/>
      <c r="HRI202"/>
      <c r="HRJ202"/>
      <c r="HRK202"/>
      <c r="HRL202"/>
      <c r="HRM202"/>
      <c r="HRN202"/>
      <c r="HRO202"/>
      <c r="HRP202"/>
      <c r="HRQ202"/>
      <c r="HRR202"/>
      <c r="HRS202"/>
      <c r="HRT202"/>
      <c r="HRU202"/>
      <c r="HRV202"/>
      <c r="HRW202"/>
      <c r="HRX202"/>
      <c r="HRY202"/>
      <c r="HRZ202"/>
      <c r="HSA202"/>
      <c r="HSB202"/>
      <c r="HSC202"/>
      <c r="HSD202"/>
      <c r="HSE202"/>
      <c r="HSF202"/>
      <c r="HSG202"/>
      <c r="HSH202"/>
      <c r="HSI202"/>
      <c r="HSJ202"/>
      <c r="HSK202"/>
      <c r="HSL202"/>
      <c r="HSM202"/>
      <c r="HSN202"/>
      <c r="HSO202"/>
      <c r="HSP202"/>
      <c r="HSQ202"/>
      <c r="HSR202"/>
      <c r="HSS202"/>
      <c r="HST202"/>
      <c r="HSU202"/>
      <c r="HSV202"/>
      <c r="HSW202"/>
      <c r="HSX202"/>
      <c r="HSY202"/>
      <c r="HSZ202"/>
      <c r="HTA202"/>
      <c r="HTB202"/>
      <c r="HTC202"/>
      <c r="HTD202"/>
      <c r="HTE202"/>
      <c r="HTF202"/>
      <c r="HTG202"/>
      <c r="HTH202"/>
      <c r="HTI202"/>
      <c r="HTJ202"/>
      <c r="HTK202"/>
      <c r="HTL202"/>
      <c r="HTM202"/>
      <c r="HTN202"/>
      <c r="HTO202"/>
      <c r="HTP202"/>
      <c r="HTQ202"/>
      <c r="HTR202"/>
      <c r="HTS202"/>
      <c r="HTT202"/>
      <c r="HTU202"/>
      <c r="HTV202"/>
      <c r="HTW202"/>
      <c r="HTX202"/>
      <c r="HTY202"/>
      <c r="HTZ202"/>
      <c r="HUA202"/>
      <c r="HUB202"/>
      <c r="HUC202"/>
      <c r="HUD202"/>
      <c r="HUE202"/>
      <c r="HUF202"/>
      <c r="HUG202"/>
      <c r="HUH202"/>
      <c r="HUI202"/>
      <c r="HUJ202"/>
      <c r="HUK202"/>
      <c r="HUL202"/>
      <c r="HUM202"/>
      <c r="HUN202"/>
      <c r="HUO202"/>
      <c r="HUP202"/>
      <c r="HUQ202"/>
      <c r="HUR202"/>
      <c r="HUS202"/>
      <c r="HUT202"/>
      <c r="HUU202"/>
      <c r="HUV202"/>
      <c r="HUW202"/>
      <c r="HUX202"/>
      <c r="HUY202"/>
      <c r="HUZ202"/>
      <c r="HVA202"/>
      <c r="HVB202"/>
      <c r="HVC202"/>
      <c r="HVD202"/>
      <c r="HVE202"/>
      <c r="HVF202"/>
      <c r="HVG202"/>
      <c r="HVH202"/>
      <c r="HVI202"/>
      <c r="HVJ202"/>
      <c r="HVK202"/>
      <c r="HVL202"/>
      <c r="HVM202"/>
      <c r="HVN202"/>
      <c r="HVO202"/>
      <c r="HVP202"/>
      <c r="HVQ202"/>
      <c r="HVR202"/>
      <c r="HVS202"/>
      <c r="HVT202"/>
      <c r="HVU202"/>
      <c r="HVV202"/>
      <c r="HVW202"/>
      <c r="HVX202"/>
      <c r="HVY202"/>
      <c r="HVZ202"/>
      <c r="HWA202"/>
      <c r="HWB202"/>
      <c r="HWC202"/>
      <c r="HWD202"/>
      <c r="HWE202"/>
      <c r="HWF202"/>
      <c r="HWG202"/>
      <c r="HWH202"/>
      <c r="HWI202"/>
      <c r="HWJ202"/>
      <c r="HWK202"/>
      <c r="HWL202"/>
      <c r="HWM202"/>
      <c r="HWN202"/>
      <c r="HWO202"/>
      <c r="HWP202"/>
      <c r="HWQ202"/>
      <c r="HWR202"/>
      <c r="HWS202"/>
      <c r="HWT202"/>
      <c r="HWU202"/>
      <c r="HWV202"/>
      <c r="HWW202"/>
      <c r="HWX202"/>
      <c r="HWY202"/>
      <c r="HWZ202"/>
      <c r="HXA202"/>
      <c r="HXB202"/>
      <c r="HXC202"/>
      <c r="HXD202"/>
      <c r="HXE202"/>
      <c r="HXF202"/>
      <c r="HXG202"/>
      <c r="HXH202"/>
      <c r="HXI202"/>
      <c r="HXJ202"/>
      <c r="HXK202"/>
      <c r="HXL202"/>
      <c r="HXM202"/>
      <c r="HXN202"/>
      <c r="HXO202"/>
      <c r="HXP202"/>
      <c r="HXQ202"/>
      <c r="HXR202"/>
      <c r="HXS202"/>
      <c r="HXT202"/>
      <c r="HXU202"/>
      <c r="HXV202"/>
      <c r="HXW202"/>
      <c r="HXX202"/>
      <c r="HXY202"/>
      <c r="HXZ202"/>
      <c r="HYA202"/>
      <c r="HYB202"/>
      <c r="HYC202"/>
      <c r="HYD202"/>
      <c r="HYE202"/>
      <c r="HYF202"/>
      <c r="HYG202"/>
      <c r="HYH202"/>
      <c r="HYI202"/>
      <c r="HYJ202"/>
      <c r="HYK202"/>
      <c r="HYL202"/>
      <c r="HYM202"/>
      <c r="HYN202"/>
      <c r="HYO202"/>
      <c r="HYP202"/>
      <c r="HYQ202"/>
      <c r="HYR202"/>
      <c r="HYS202"/>
      <c r="HYT202"/>
      <c r="HYU202"/>
      <c r="HYV202"/>
      <c r="HYW202"/>
      <c r="HYX202"/>
      <c r="HYY202"/>
      <c r="HYZ202"/>
      <c r="HZA202"/>
      <c r="HZB202"/>
      <c r="HZC202"/>
      <c r="HZD202"/>
      <c r="HZE202"/>
      <c r="HZF202"/>
      <c r="HZG202"/>
      <c r="HZH202"/>
      <c r="HZI202"/>
      <c r="HZJ202"/>
      <c r="HZK202"/>
      <c r="HZL202"/>
      <c r="HZM202"/>
      <c r="HZN202"/>
      <c r="HZO202"/>
      <c r="HZP202"/>
      <c r="HZQ202"/>
      <c r="HZR202"/>
      <c r="HZS202"/>
      <c r="HZT202"/>
      <c r="HZU202"/>
      <c r="HZV202"/>
      <c r="HZW202"/>
      <c r="HZX202"/>
      <c r="HZY202"/>
      <c r="HZZ202"/>
      <c r="IAA202"/>
      <c r="IAB202"/>
      <c r="IAC202"/>
      <c r="IAD202"/>
      <c r="IAE202"/>
      <c r="IAF202"/>
      <c r="IAG202"/>
      <c r="IAH202"/>
      <c r="IAI202"/>
      <c r="IAJ202"/>
      <c r="IAK202"/>
      <c r="IAL202"/>
      <c r="IAM202"/>
      <c r="IAN202"/>
      <c r="IAO202"/>
      <c r="IAP202"/>
      <c r="IAQ202"/>
      <c r="IAR202"/>
      <c r="IAS202"/>
      <c r="IAT202"/>
      <c r="IAU202"/>
      <c r="IAV202"/>
      <c r="IAW202"/>
      <c r="IAX202"/>
      <c r="IAY202"/>
      <c r="IAZ202"/>
      <c r="IBA202"/>
      <c r="IBB202"/>
      <c r="IBC202"/>
      <c r="IBD202"/>
      <c r="IBE202"/>
      <c r="IBF202"/>
      <c r="IBG202"/>
      <c r="IBH202"/>
      <c r="IBI202"/>
      <c r="IBJ202"/>
      <c r="IBK202"/>
      <c r="IBL202"/>
      <c r="IBM202"/>
      <c r="IBN202"/>
      <c r="IBO202"/>
      <c r="IBP202"/>
      <c r="IBQ202"/>
      <c r="IBR202"/>
      <c r="IBS202"/>
      <c r="IBT202"/>
      <c r="IBU202"/>
      <c r="IBV202"/>
      <c r="IBW202"/>
      <c r="IBX202"/>
      <c r="IBY202"/>
      <c r="IBZ202"/>
      <c r="ICA202"/>
      <c r="ICB202"/>
      <c r="ICC202"/>
      <c r="ICD202"/>
      <c r="ICE202"/>
      <c r="ICF202"/>
      <c r="ICG202"/>
      <c r="ICH202"/>
      <c r="ICI202"/>
      <c r="ICJ202"/>
      <c r="ICK202"/>
      <c r="ICL202"/>
      <c r="ICM202"/>
      <c r="ICN202"/>
      <c r="ICO202"/>
      <c r="ICP202"/>
      <c r="ICQ202"/>
      <c r="ICR202"/>
      <c r="ICS202"/>
      <c r="ICT202"/>
      <c r="ICU202"/>
      <c r="ICV202"/>
      <c r="ICW202"/>
      <c r="ICX202"/>
      <c r="ICY202"/>
      <c r="ICZ202"/>
      <c r="IDA202"/>
      <c r="IDB202"/>
      <c r="IDC202"/>
      <c r="IDD202"/>
      <c r="IDE202"/>
      <c r="IDF202"/>
      <c r="IDG202"/>
      <c r="IDH202"/>
      <c r="IDI202"/>
      <c r="IDJ202"/>
      <c r="IDK202"/>
      <c r="IDL202"/>
      <c r="IDM202"/>
      <c r="IDN202"/>
      <c r="IDO202"/>
      <c r="IDP202"/>
      <c r="IDQ202"/>
      <c r="IDR202"/>
      <c r="IDS202"/>
      <c r="IDT202"/>
      <c r="IDU202"/>
      <c r="IDV202"/>
      <c r="IDW202"/>
      <c r="IDX202"/>
      <c r="IDY202"/>
      <c r="IDZ202"/>
      <c r="IEA202"/>
      <c r="IEB202"/>
      <c r="IEC202"/>
      <c r="IED202"/>
      <c r="IEE202"/>
      <c r="IEF202"/>
      <c r="IEG202"/>
      <c r="IEH202"/>
      <c r="IEI202"/>
      <c r="IEJ202"/>
      <c r="IEK202"/>
      <c r="IEL202"/>
      <c r="IEM202"/>
      <c r="IEN202"/>
      <c r="IEO202"/>
      <c r="IEP202"/>
      <c r="IEQ202"/>
      <c r="IER202"/>
      <c r="IES202"/>
      <c r="IET202"/>
      <c r="IEU202"/>
      <c r="IEV202"/>
      <c r="IEW202"/>
      <c r="IEX202"/>
      <c r="IEY202"/>
      <c r="IEZ202"/>
      <c r="IFA202"/>
      <c r="IFB202"/>
      <c r="IFC202"/>
      <c r="IFD202"/>
      <c r="IFE202"/>
      <c r="IFF202"/>
      <c r="IFG202"/>
      <c r="IFH202"/>
      <c r="IFI202"/>
      <c r="IFJ202"/>
      <c r="IFK202"/>
      <c r="IFL202"/>
      <c r="IFM202"/>
      <c r="IFN202"/>
      <c r="IFO202"/>
      <c r="IFP202"/>
      <c r="IFQ202"/>
      <c r="IFR202"/>
      <c r="IFS202"/>
      <c r="IFT202"/>
      <c r="IFU202"/>
      <c r="IFV202"/>
      <c r="IFW202"/>
      <c r="IFX202"/>
      <c r="IFY202"/>
      <c r="IFZ202"/>
      <c r="IGA202"/>
      <c r="IGB202"/>
      <c r="IGC202"/>
      <c r="IGD202"/>
      <c r="IGE202"/>
      <c r="IGF202"/>
      <c r="IGG202"/>
      <c r="IGH202"/>
      <c r="IGI202"/>
      <c r="IGJ202"/>
      <c r="IGK202"/>
      <c r="IGL202"/>
      <c r="IGM202"/>
      <c r="IGN202"/>
      <c r="IGO202"/>
      <c r="IGP202"/>
      <c r="IGQ202"/>
      <c r="IGR202"/>
      <c r="IGS202"/>
      <c r="IGT202"/>
      <c r="IGU202"/>
      <c r="IGV202"/>
      <c r="IGW202"/>
      <c r="IGX202"/>
      <c r="IGY202"/>
      <c r="IGZ202"/>
      <c r="IHA202"/>
      <c r="IHB202"/>
      <c r="IHC202"/>
      <c r="IHD202"/>
      <c r="IHE202"/>
      <c r="IHF202"/>
      <c r="IHG202"/>
      <c r="IHH202"/>
      <c r="IHI202"/>
      <c r="IHJ202"/>
      <c r="IHK202"/>
      <c r="IHL202"/>
      <c r="IHM202"/>
      <c r="IHN202"/>
      <c r="IHO202"/>
      <c r="IHP202"/>
      <c r="IHQ202"/>
      <c r="IHR202"/>
      <c r="IHS202"/>
      <c r="IHT202"/>
      <c r="IHU202"/>
      <c r="IHV202"/>
      <c r="IHW202"/>
      <c r="IHX202"/>
      <c r="IHY202"/>
      <c r="IHZ202"/>
      <c r="IIA202"/>
      <c r="IIB202"/>
      <c r="IIC202"/>
      <c r="IID202"/>
      <c r="IIE202"/>
      <c r="IIF202"/>
      <c r="IIG202"/>
      <c r="IIH202"/>
      <c r="III202"/>
      <c r="IIJ202"/>
      <c r="IIK202"/>
      <c r="IIL202"/>
      <c r="IIM202"/>
      <c r="IIN202"/>
      <c r="IIO202"/>
      <c r="IIP202"/>
      <c r="IIQ202"/>
      <c r="IIR202"/>
      <c r="IIS202"/>
      <c r="IIT202"/>
      <c r="IIU202"/>
      <c r="IIV202"/>
      <c r="IIW202"/>
      <c r="IIX202"/>
      <c r="IIY202"/>
      <c r="IIZ202"/>
      <c r="IJA202"/>
      <c r="IJB202"/>
      <c r="IJC202"/>
      <c r="IJD202"/>
      <c r="IJE202"/>
      <c r="IJF202"/>
      <c r="IJG202"/>
      <c r="IJH202"/>
      <c r="IJI202"/>
      <c r="IJJ202"/>
      <c r="IJK202"/>
      <c r="IJL202"/>
      <c r="IJM202"/>
      <c r="IJN202"/>
      <c r="IJO202"/>
      <c r="IJP202"/>
      <c r="IJQ202"/>
      <c r="IJR202"/>
      <c r="IJS202"/>
      <c r="IJT202"/>
      <c r="IJU202"/>
      <c r="IJV202"/>
      <c r="IJW202"/>
      <c r="IJX202"/>
      <c r="IJY202"/>
      <c r="IJZ202"/>
      <c r="IKA202"/>
      <c r="IKB202"/>
      <c r="IKC202"/>
      <c r="IKD202"/>
      <c r="IKE202"/>
      <c r="IKF202"/>
      <c r="IKG202"/>
      <c r="IKH202"/>
      <c r="IKI202"/>
      <c r="IKJ202"/>
      <c r="IKK202"/>
      <c r="IKL202"/>
      <c r="IKM202"/>
      <c r="IKN202"/>
      <c r="IKO202"/>
      <c r="IKP202"/>
      <c r="IKQ202"/>
      <c r="IKR202"/>
      <c r="IKS202"/>
      <c r="IKT202"/>
      <c r="IKU202"/>
      <c r="IKV202"/>
      <c r="IKW202"/>
      <c r="IKX202"/>
      <c r="IKY202"/>
      <c r="IKZ202"/>
      <c r="ILA202"/>
      <c r="ILB202"/>
      <c r="ILC202"/>
      <c r="ILD202"/>
      <c r="ILE202"/>
      <c r="ILF202"/>
      <c r="ILG202"/>
      <c r="ILH202"/>
      <c r="ILI202"/>
      <c r="ILJ202"/>
      <c r="ILK202"/>
      <c r="ILL202"/>
      <c r="ILM202"/>
      <c r="ILN202"/>
      <c r="ILO202"/>
      <c r="ILP202"/>
      <c r="ILQ202"/>
      <c r="ILR202"/>
      <c r="ILS202"/>
      <c r="ILT202"/>
      <c r="ILU202"/>
      <c r="ILV202"/>
      <c r="ILW202"/>
      <c r="ILX202"/>
      <c r="ILY202"/>
      <c r="ILZ202"/>
      <c r="IMA202"/>
      <c r="IMB202"/>
      <c r="IMC202"/>
      <c r="IMD202"/>
      <c r="IME202"/>
      <c r="IMF202"/>
      <c r="IMG202"/>
      <c r="IMH202"/>
      <c r="IMI202"/>
      <c r="IMJ202"/>
      <c r="IMK202"/>
      <c r="IML202"/>
      <c r="IMM202"/>
      <c r="IMN202"/>
      <c r="IMO202"/>
      <c r="IMP202"/>
      <c r="IMQ202"/>
      <c r="IMR202"/>
      <c r="IMS202"/>
      <c r="IMT202"/>
      <c r="IMU202"/>
      <c r="IMV202"/>
      <c r="IMW202"/>
      <c r="IMX202"/>
      <c r="IMY202"/>
      <c r="IMZ202"/>
      <c r="INA202"/>
      <c r="INB202"/>
      <c r="INC202"/>
      <c r="IND202"/>
      <c r="INE202"/>
      <c r="INF202"/>
      <c r="ING202"/>
      <c r="INH202"/>
      <c r="INI202"/>
      <c r="INJ202"/>
      <c r="INK202"/>
      <c r="INL202"/>
      <c r="INM202"/>
      <c r="INN202"/>
      <c r="INO202"/>
      <c r="INP202"/>
      <c r="INQ202"/>
      <c r="INR202"/>
      <c r="INS202"/>
      <c r="INT202"/>
      <c r="INU202"/>
      <c r="INV202"/>
      <c r="INW202"/>
      <c r="INX202"/>
      <c r="INY202"/>
      <c r="INZ202"/>
      <c r="IOA202"/>
      <c r="IOB202"/>
      <c r="IOC202"/>
      <c r="IOD202"/>
      <c r="IOE202"/>
      <c r="IOF202"/>
      <c r="IOG202"/>
      <c r="IOH202"/>
      <c r="IOI202"/>
      <c r="IOJ202"/>
      <c r="IOK202"/>
      <c r="IOL202"/>
      <c r="IOM202"/>
      <c r="ION202"/>
      <c r="IOO202"/>
      <c r="IOP202"/>
      <c r="IOQ202"/>
      <c r="IOR202"/>
      <c r="IOS202"/>
      <c r="IOT202"/>
      <c r="IOU202"/>
      <c r="IOV202"/>
      <c r="IOW202"/>
      <c r="IOX202"/>
      <c r="IOY202"/>
      <c r="IOZ202"/>
      <c r="IPA202"/>
      <c r="IPB202"/>
      <c r="IPC202"/>
      <c r="IPD202"/>
      <c r="IPE202"/>
      <c r="IPF202"/>
      <c r="IPG202"/>
      <c r="IPH202"/>
      <c r="IPI202"/>
      <c r="IPJ202"/>
      <c r="IPK202"/>
      <c r="IPL202"/>
      <c r="IPM202"/>
      <c r="IPN202"/>
      <c r="IPO202"/>
      <c r="IPP202"/>
      <c r="IPQ202"/>
      <c r="IPR202"/>
      <c r="IPS202"/>
      <c r="IPT202"/>
      <c r="IPU202"/>
      <c r="IPV202"/>
      <c r="IPW202"/>
      <c r="IPX202"/>
      <c r="IPY202"/>
      <c r="IPZ202"/>
      <c r="IQA202"/>
      <c r="IQB202"/>
      <c r="IQC202"/>
      <c r="IQD202"/>
      <c r="IQE202"/>
      <c r="IQF202"/>
      <c r="IQG202"/>
      <c r="IQH202"/>
      <c r="IQI202"/>
      <c r="IQJ202"/>
      <c r="IQK202"/>
      <c r="IQL202"/>
      <c r="IQM202"/>
      <c r="IQN202"/>
      <c r="IQO202"/>
      <c r="IQP202"/>
      <c r="IQQ202"/>
      <c r="IQR202"/>
      <c r="IQS202"/>
      <c r="IQT202"/>
      <c r="IQU202"/>
      <c r="IQV202"/>
      <c r="IQW202"/>
      <c r="IQX202"/>
      <c r="IQY202"/>
      <c r="IQZ202"/>
      <c r="IRA202"/>
      <c r="IRB202"/>
      <c r="IRC202"/>
      <c r="IRD202"/>
      <c r="IRE202"/>
      <c r="IRF202"/>
      <c r="IRG202"/>
      <c r="IRH202"/>
      <c r="IRI202"/>
      <c r="IRJ202"/>
      <c r="IRK202"/>
      <c r="IRL202"/>
      <c r="IRM202"/>
      <c r="IRN202"/>
      <c r="IRO202"/>
      <c r="IRP202"/>
      <c r="IRQ202"/>
      <c r="IRR202"/>
      <c r="IRS202"/>
      <c r="IRT202"/>
      <c r="IRU202"/>
      <c r="IRV202"/>
      <c r="IRW202"/>
      <c r="IRX202"/>
      <c r="IRY202"/>
      <c r="IRZ202"/>
      <c r="ISA202"/>
      <c r="ISB202"/>
      <c r="ISC202"/>
      <c r="ISD202"/>
      <c r="ISE202"/>
      <c r="ISF202"/>
      <c r="ISG202"/>
      <c r="ISH202"/>
      <c r="ISI202"/>
      <c r="ISJ202"/>
      <c r="ISK202"/>
      <c r="ISL202"/>
      <c r="ISM202"/>
      <c r="ISN202"/>
      <c r="ISO202"/>
      <c r="ISP202"/>
      <c r="ISQ202"/>
      <c r="ISR202"/>
      <c r="ISS202"/>
      <c r="IST202"/>
      <c r="ISU202"/>
      <c r="ISV202"/>
      <c r="ISW202"/>
      <c r="ISX202"/>
      <c r="ISY202"/>
      <c r="ISZ202"/>
      <c r="ITA202"/>
      <c r="ITB202"/>
      <c r="ITC202"/>
      <c r="ITD202"/>
      <c r="ITE202"/>
      <c r="ITF202"/>
      <c r="ITG202"/>
      <c r="ITH202"/>
      <c r="ITI202"/>
      <c r="ITJ202"/>
      <c r="ITK202"/>
      <c r="ITL202"/>
      <c r="ITM202"/>
      <c r="ITN202"/>
      <c r="ITO202"/>
      <c r="ITP202"/>
      <c r="ITQ202"/>
      <c r="ITR202"/>
      <c r="ITS202"/>
      <c r="ITT202"/>
      <c r="ITU202"/>
      <c r="ITV202"/>
      <c r="ITW202"/>
      <c r="ITX202"/>
      <c r="ITY202"/>
      <c r="ITZ202"/>
      <c r="IUA202"/>
      <c r="IUB202"/>
      <c r="IUC202"/>
      <c r="IUD202"/>
      <c r="IUE202"/>
      <c r="IUF202"/>
      <c r="IUG202"/>
      <c r="IUH202"/>
      <c r="IUI202"/>
      <c r="IUJ202"/>
      <c r="IUK202"/>
      <c r="IUL202"/>
      <c r="IUM202"/>
      <c r="IUN202"/>
      <c r="IUO202"/>
      <c r="IUP202"/>
      <c r="IUQ202"/>
      <c r="IUR202"/>
      <c r="IUS202"/>
      <c r="IUT202"/>
      <c r="IUU202"/>
      <c r="IUV202"/>
      <c r="IUW202"/>
      <c r="IUX202"/>
      <c r="IUY202"/>
      <c r="IUZ202"/>
      <c r="IVA202"/>
      <c r="IVB202"/>
      <c r="IVC202"/>
      <c r="IVD202"/>
      <c r="IVE202"/>
      <c r="IVF202"/>
      <c r="IVG202"/>
      <c r="IVH202"/>
      <c r="IVI202"/>
      <c r="IVJ202"/>
      <c r="IVK202"/>
      <c r="IVL202"/>
      <c r="IVM202"/>
      <c r="IVN202"/>
      <c r="IVO202"/>
      <c r="IVP202"/>
      <c r="IVQ202"/>
      <c r="IVR202"/>
      <c r="IVS202"/>
      <c r="IVT202"/>
      <c r="IVU202"/>
      <c r="IVV202"/>
      <c r="IVW202"/>
      <c r="IVX202"/>
      <c r="IVY202"/>
      <c r="IVZ202"/>
      <c r="IWA202"/>
      <c r="IWB202"/>
      <c r="IWC202"/>
      <c r="IWD202"/>
      <c r="IWE202"/>
      <c r="IWF202"/>
      <c r="IWG202"/>
      <c r="IWH202"/>
      <c r="IWI202"/>
      <c r="IWJ202"/>
      <c r="IWK202"/>
      <c r="IWL202"/>
      <c r="IWM202"/>
      <c r="IWN202"/>
      <c r="IWO202"/>
      <c r="IWP202"/>
      <c r="IWQ202"/>
      <c r="IWR202"/>
      <c r="IWS202"/>
      <c r="IWT202"/>
      <c r="IWU202"/>
      <c r="IWV202"/>
      <c r="IWW202"/>
      <c r="IWX202"/>
      <c r="IWY202"/>
      <c r="IWZ202"/>
      <c r="IXA202"/>
      <c r="IXB202"/>
      <c r="IXC202"/>
      <c r="IXD202"/>
      <c r="IXE202"/>
      <c r="IXF202"/>
      <c r="IXG202"/>
      <c r="IXH202"/>
      <c r="IXI202"/>
      <c r="IXJ202"/>
      <c r="IXK202"/>
      <c r="IXL202"/>
      <c r="IXM202"/>
      <c r="IXN202"/>
      <c r="IXO202"/>
      <c r="IXP202"/>
      <c r="IXQ202"/>
      <c r="IXR202"/>
      <c r="IXS202"/>
      <c r="IXT202"/>
      <c r="IXU202"/>
      <c r="IXV202"/>
      <c r="IXW202"/>
      <c r="IXX202"/>
      <c r="IXY202"/>
      <c r="IXZ202"/>
      <c r="IYA202"/>
      <c r="IYB202"/>
      <c r="IYC202"/>
      <c r="IYD202"/>
      <c r="IYE202"/>
      <c r="IYF202"/>
      <c r="IYG202"/>
      <c r="IYH202"/>
      <c r="IYI202"/>
      <c r="IYJ202"/>
      <c r="IYK202"/>
      <c r="IYL202"/>
      <c r="IYM202"/>
      <c r="IYN202"/>
      <c r="IYO202"/>
      <c r="IYP202"/>
      <c r="IYQ202"/>
      <c r="IYR202"/>
      <c r="IYS202"/>
      <c r="IYT202"/>
      <c r="IYU202"/>
      <c r="IYV202"/>
      <c r="IYW202"/>
      <c r="IYX202"/>
      <c r="IYY202"/>
      <c r="IYZ202"/>
      <c r="IZA202"/>
      <c r="IZB202"/>
      <c r="IZC202"/>
      <c r="IZD202"/>
      <c r="IZE202"/>
      <c r="IZF202"/>
      <c r="IZG202"/>
      <c r="IZH202"/>
      <c r="IZI202"/>
      <c r="IZJ202"/>
      <c r="IZK202"/>
      <c r="IZL202"/>
      <c r="IZM202"/>
      <c r="IZN202"/>
      <c r="IZO202"/>
      <c r="IZP202"/>
      <c r="IZQ202"/>
      <c r="IZR202"/>
      <c r="IZS202"/>
      <c r="IZT202"/>
      <c r="IZU202"/>
      <c r="IZV202"/>
      <c r="IZW202"/>
      <c r="IZX202"/>
      <c r="IZY202"/>
      <c r="IZZ202"/>
      <c r="JAA202"/>
      <c r="JAB202"/>
      <c r="JAC202"/>
      <c r="JAD202"/>
      <c r="JAE202"/>
      <c r="JAF202"/>
      <c r="JAG202"/>
      <c r="JAH202"/>
      <c r="JAI202"/>
      <c r="JAJ202"/>
      <c r="JAK202"/>
      <c r="JAL202"/>
      <c r="JAM202"/>
      <c r="JAN202"/>
      <c r="JAO202"/>
      <c r="JAP202"/>
      <c r="JAQ202"/>
      <c r="JAR202"/>
      <c r="JAS202"/>
      <c r="JAT202"/>
      <c r="JAU202"/>
      <c r="JAV202"/>
      <c r="JAW202"/>
      <c r="JAX202"/>
      <c r="JAY202"/>
      <c r="JAZ202"/>
      <c r="JBA202"/>
      <c r="JBB202"/>
      <c r="JBC202"/>
      <c r="JBD202"/>
      <c r="JBE202"/>
      <c r="JBF202"/>
      <c r="JBG202"/>
      <c r="JBH202"/>
      <c r="JBI202"/>
      <c r="JBJ202"/>
      <c r="JBK202"/>
      <c r="JBL202"/>
      <c r="JBM202"/>
      <c r="JBN202"/>
      <c r="JBO202"/>
      <c r="JBP202"/>
      <c r="JBQ202"/>
      <c r="JBR202"/>
      <c r="JBS202"/>
      <c r="JBT202"/>
      <c r="JBU202"/>
      <c r="JBV202"/>
      <c r="JBW202"/>
      <c r="JBX202"/>
      <c r="JBY202"/>
      <c r="JBZ202"/>
      <c r="JCA202"/>
      <c r="JCB202"/>
      <c r="JCC202"/>
      <c r="JCD202"/>
      <c r="JCE202"/>
      <c r="JCF202"/>
      <c r="JCG202"/>
      <c r="JCH202"/>
      <c r="JCI202"/>
      <c r="JCJ202"/>
      <c r="JCK202"/>
      <c r="JCL202"/>
      <c r="JCM202"/>
      <c r="JCN202"/>
      <c r="JCO202"/>
      <c r="JCP202"/>
      <c r="JCQ202"/>
      <c r="JCR202"/>
      <c r="JCS202"/>
      <c r="JCT202"/>
      <c r="JCU202"/>
      <c r="JCV202"/>
      <c r="JCW202"/>
      <c r="JCX202"/>
      <c r="JCY202"/>
      <c r="JCZ202"/>
      <c r="JDA202"/>
      <c r="JDB202"/>
      <c r="JDC202"/>
      <c r="JDD202"/>
      <c r="JDE202"/>
      <c r="JDF202"/>
      <c r="JDG202"/>
      <c r="JDH202"/>
      <c r="JDI202"/>
      <c r="JDJ202"/>
      <c r="JDK202"/>
      <c r="JDL202"/>
      <c r="JDM202"/>
      <c r="JDN202"/>
      <c r="JDO202"/>
      <c r="JDP202"/>
      <c r="JDQ202"/>
      <c r="JDR202"/>
      <c r="JDS202"/>
      <c r="JDT202"/>
      <c r="JDU202"/>
      <c r="JDV202"/>
      <c r="JDW202"/>
      <c r="JDX202"/>
      <c r="JDY202"/>
      <c r="JDZ202"/>
      <c r="JEA202"/>
      <c r="JEB202"/>
      <c r="JEC202"/>
      <c r="JED202"/>
      <c r="JEE202"/>
      <c r="JEF202"/>
      <c r="JEG202"/>
      <c r="JEH202"/>
      <c r="JEI202"/>
      <c r="JEJ202"/>
      <c r="JEK202"/>
      <c r="JEL202"/>
      <c r="JEM202"/>
      <c r="JEN202"/>
      <c r="JEO202"/>
      <c r="JEP202"/>
      <c r="JEQ202"/>
      <c r="JER202"/>
      <c r="JES202"/>
      <c r="JET202"/>
      <c r="JEU202"/>
      <c r="JEV202"/>
      <c r="JEW202"/>
      <c r="JEX202"/>
      <c r="JEY202"/>
      <c r="JEZ202"/>
      <c r="JFA202"/>
      <c r="JFB202"/>
      <c r="JFC202"/>
      <c r="JFD202"/>
      <c r="JFE202"/>
      <c r="JFF202"/>
      <c r="JFG202"/>
      <c r="JFH202"/>
      <c r="JFI202"/>
      <c r="JFJ202"/>
      <c r="JFK202"/>
      <c r="JFL202"/>
      <c r="JFM202"/>
      <c r="JFN202"/>
      <c r="JFO202"/>
      <c r="JFP202"/>
      <c r="JFQ202"/>
      <c r="JFR202"/>
      <c r="JFS202"/>
      <c r="JFT202"/>
      <c r="JFU202"/>
      <c r="JFV202"/>
      <c r="JFW202"/>
      <c r="JFX202"/>
      <c r="JFY202"/>
      <c r="JFZ202"/>
      <c r="JGA202"/>
      <c r="JGB202"/>
      <c r="JGC202"/>
      <c r="JGD202"/>
      <c r="JGE202"/>
      <c r="JGF202"/>
      <c r="JGG202"/>
      <c r="JGH202"/>
      <c r="JGI202"/>
      <c r="JGJ202"/>
      <c r="JGK202"/>
      <c r="JGL202"/>
      <c r="JGM202"/>
      <c r="JGN202"/>
      <c r="JGO202"/>
      <c r="JGP202"/>
      <c r="JGQ202"/>
      <c r="JGR202"/>
      <c r="JGS202"/>
      <c r="JGT202"/>
      <c r="JGU202"/>
      <c r="JGV202"/>
      <c r="JGW202"/>
      <c r="JGX202"/>
      <c r="JGY202"/>
      <c r="JGZ202"/>
      <c r="JHA202"/>
      <c r="JHB202"/>
      <c r="JHC202"/>
      <c r="JHD202"/>
      <c r="JHE202"/>
      <c r="JHF202"/>
      <c r="JHG202"/>
      <c r="JHH202"/>
      <c r="JHI202"/>
      <c r="JHJ202"/>
      <c r="JHK202"/>
      <c r="JHL202"/>
      <c r="JHM202"/>
      <c r="JHN202"/>
      <c r="JHO202"/>
      <c r="JHP202"/>
      <c r="JHQ202"/>
      <c r="JHR202"/>
      <c r="JHS202"/>
      <c r="JHT202"/>
      <c r="JHU202"/>
      <c r="JHV202"/>
      <c r="JHW202"/>
      <c r="JHX202"/>
      <c r="JHY202"/>
      <c r="JHZ202"/>
      <c r="JIA202"/>
      <c r="JIB202"/>
      <c r="JIC202"/>
      <c r="JID202"/>
      <c r="JIE202"/>
      <c r="JIF202"/>
      <c r="JIG202"/>
      <c r="JIH202"/>
      <c r="JII202"/>
      <c r="JIJ202"/>
      <c r="JIK202"/>
      <c r="JIL202"/>
      <c r="JIM202"/>
      <c r="JIN202"/>
      <c r="JIO202"/>
      <c r="JIP202"/>
      <c r="JIQ202"/>
      <c r="JIR202"/>
      <c r="JIS202"/>
      <c r="JIT202"/>
      <c r="JIU202"/>
      <c r="JIV202"/>
      <c r="JIW202"/>
      <c r="JIX202"/>
      <c r="JIY202"/>
      <c r="JIZ202"/>
      <c r="JJA202"/>
      <c r="JJB202"/>
      <c r="JJC202"/>
      <c r="JJD202"/>
      <c r="JJE202"/>
      <c r="JJF202"/>
      <c r="JJG202"/>
      <c r="JJH202"/>
      <c r="JJI202"/>
      <c r="JJJ202"/>
      <c r="JJK202"/>
      <c r="JJL202"/>
      <c r="JJM202"/>
      <c r="JJN202"/>
      <c r="JJO202"/>
      <c r="JJP202"/>
      <c r="JJQ202"/>
      <c r="JJR202"/>
      <c r="JJS202"/>
      <c r="JJT202"/>
      <c r="JJU202"/>
      <c r="JJV202"/>
      <c r="JJW202"/>
      <c r="JJX202"/>
      <c r="JJY202"/>
      <c r="JJZ202"/>
      <c r="JKA202"/>
      <c r="JKB202"/>
      <c r="JKC202"/>
      <c r="JKD202"/>
      <c r="JKE202"/>
      <c r="JKF202"/>
      <c r="JKG202"/>
      <c r="JKH202"/>
      <c r="JKI202"/>
      <c r="JKJ202"/>
      <c r="JKK202"/>
      <c r="JKL202"/>
      <c r="JKM202"/>
      <c r="JKN202"/>
      <c r="JKO202"/>
      <c r="JKP202"/>
      <c r="JKQ202"/>
      <c r="JKR202"/>
      <c r="JKS202"/>
      <c r="JKT202"/>
      <c r="JKU202"/>
      <c r="JKV202"/>
      <c r="JKW202"/>
      <c r="JKX202"/>
      <c r="JKY202"/>
      <c r="JKZ202"/>
      <c r="JLA202"/>
      <c r="JLB202"/>
      <c r="JLC202"/>
      <c r="JLD202"/>
      <c r="JLE202"/>
      <c r="JLF202"/>
      <c r="JLG202"/>
      <c r="JLH202"/>
      <c r="JLI202"/>
      <c r="JLJ202"/>
      <c r="JLK202"/>
      <c r="JLL202"/>
      <c r="JLM202"/>
      <c r="JLN202"/>
      <c r="JLO202"/>
      <c r="JLP202"/>
      <c r="JLQ202"/>
      <c r="JLR202"/>
      <c r="JLS202"/>
      <c r="JLT202"/>
      <c r="JLU202"/>
      <c r="JLV202"/>
      <c r="JLW202"/>
      <c r="JLX202"/>
      <c r="JLY202"/>
      <c r="JLZ202"/>
      <c r="JMA202"/>
      <c r="JMB202"/>
      <c r="JMC202"/>
      <c r="JMD202"/>
      <c r="JME202"/>
      <c r="JMF202"/>
      <c r="JMG202"/>
      <c r="JMH202"/>
      <c r="JMI202"/>
      <c r="JMJ202"/>
      <c r="JMK202"/>
      <c r="JML202"/>
      <c r="JMM202"/>
      <c r="JMN202"/>
      <c r="JMO202"/>
      <c r="JMP202"/>
      <c r="JMQ202"/>
      <c r="JMR202"/>
      <c r="JMS202"/>
      <c r="JMT202"/>
      <c r="JMU202"/>
      <c r="JMV202"/>
      <c r="JMW202"/>
      <c r="JMX202"/>
      <c r="JMY202"/>
      <c r="JMZ202"/>
      <c r="JNA202"/>
      <c r="JNB202"/>
      <c r="JNC202"/>
      <c r="JND202"/>
      <c r="JNE202"/>
      <c r="JNF202"/>
      <c r="JNG202"/>
      <c r="JNH202"/>
      <c r="JNI202"/>
      <c r="JNJ202"/>
      <c r="JNK202"/>
      <c r="JNL202"/>
      <c r="JNM202"/>
      <c r="JNN202"/>
      <c r="JNO202"/>
      <c r="JNP202"/>
      <c r="JNQ202"/>
      <c r="JNR202"/>
      <c r="JNS202"/>
      <c r="JNT202"/>
      <c r="JNU202"/>
      <c r="JNV202"/>
      <c r="JNW202"/>
      <c r="JNX202"/>
      <c r="JNY202"/>
      <c r="JNZ202"/>
      <c r="JOA202"/>
      <c r="JOB202"/>
      <c r="JOC202"/>
      <c r="JOD202"/>
      <c r="JOE202"/>
      <c r="JOF202"/>
      <c r="JOG202"/>
      <c r="JOH202"/>
      <c r="JOI202"/>
      <c r="JOJ202"/>
      <c r="JOK202"/>
      <c r="JOL202"/>
      <c r="JOM202"/>
      <c r="JON202"/>
      <c r="JOO202"/>
      <c r="JOP202"/>
      <c r="JOQ202"/>
      <c r="JOR202"/>
      <c r="JOS202"/>
      <c r="JOT202"/>
      <c r="JOU202"/>
      <c r="JOV202"/>
      <c r="JOW202"/>
      <c r="JOX202"/>
      <c r="JOY202"/>
      <c r="JOZ202"/>
      <c r="JPA202"/>
      <c r="JPB202"/>
      <c r="JPC202"/>
      <c r="JPD202"/>
      <c r="JPE202"/>
      <c r="JPF202"/>
      <c r="JPG202"/>
      <c r="JPH202"/>
      <c r="JPI202"/>
      <c r="JPJ202"/>
      <c r="JPK202"/>
      <c r="JPL202"/>
      <c r="JPM202"/>
      <c r="JPN202"/>
      <c r="JPO202"/>
      <c r="JPP202"/>
      <c r="JPQ202"/>
      <c r="JPR202"/>
      <c r="JPS202"/>
      <c r="JPT202"/>
      <c r="JPU202"/>
      <c r="JPV202"/>
      <c r="JPW202"/>
      <c r="JPX202"/>
      <c r="JPY202"/>
      <c r="JPZ202"/>
      <c r="JQA202"/>
      <c r="JQB202"/>
      <c r="JQC202"/>
      <c r="JQD202"/>
      <c r="JQE202"/>
      <c r="JQF202"/>
      <c r="JQG202"/>
      <c r="JQH202"/>
      <c r="JQI202"/>
      <c r="JQJ202"/>
      <c r="JQK202"/>
      <c r="JQL202"/>
      <c r="JQM202"/>
      <c r="JQN202"/>
      <c r="JQO202"/>
      <c r="JQP202"/>
      <c r="JQQ202"/>
      <c r="JQR202"/>
      <c r="JQS202"/>
      <c r="JQT202"/>
      <c r="JQU202"/>
      <c r="JQV202"/>
      <c r="JQW202"/>
      <c r="JQX202"/>
      <c r="JQY202"/>
      <c r="JQZ202"/>
      <c r="JRA202"/>
      <c r="JRB202"/>
      <c r="JRC202"/>
      <c r="JRD202"/>
      <c r="JRE202"/>
      <c r="JRF202"/>
      <c r="JRG202"/>
      <c r="JRH202"/>
      <c r="JRI202"/>
      <c r="JRJ202"/>
      <c r="JRK202"/>
      <c r="JRL202"/>
      <c r="JRM202"/>
      <c r="JRN202"/>
      <c r="JRO202"/>
      <c r="JRP202"/>
      <c r="JRQ202"/>
      <c r="JRR202"/>
      <c r="JRS202"/>
      <c r="JRT202"/>
      <c r="JRU202"/>
      <c r="JRV202"/>
      <c r="JRW202"/>
      <c r="JRX202"/>
      <c r="JRY202"/>
      <c r="JRZ202"/>
      <c r="JSA202"/>
      <c r="JSB202"/>
      <c r="JSC202"/>
      <c r="JSD202"/>
      <c r="JSE202"/>
      <c r="JSF202"/>
      <c r="JSG202"/>
      <c r="JSH202"/>
      <c r="JSI202"/>
      <c r="JSJ202"/>
      <c r="JSK202"/>
      <c r="JSL202"/>
      <c r="JSM202"/>
      <c r="JSN202"/>
      <c r="JSO202"/>
      <c r="JSP202"/>
      <c r="JSQ202"/>
      <c r="JSR202"/>
      <c r="JSS202"/>
      <c r="JST202"/>
      <c r="JSU202"/>
      <c r="JSV202"/>
      <c r="JSW202"/>
      <c r="JSX202"/>
      <c r="JSY202"/>
      <c r="JSZ202"/>
      <c r="JTA202"/>
      <c r="JTB202"/>
      <c r="JTC202"/>
      <c r="JTD202"/>
      <c r="JTE202"/>
      <c r="JTF202"/>
      <c r="JTG202"/>
      <c r="JTH202"/>
      <c r="JTI202"/>
      <c r="JTJ202"/>
      <c r="JTK202"/>
      <c r="JTL202"/>
      <c r="JTM202"/>
      <c r="JTN202"/>
      <c r="JTO202"/>
      <c r="JTP202"/>
      <c r="JTQ202"/>
      <c r="JTR202"/>
      <c r="JTS202"/>
      <c r="JTT202"/>
      <c r="JTU202"/>
      <c r="JTV202"/>
      <c r="JTW202"/>
      <c r="JTX202"/>
      <c r="JTY202"/>
      <c r="JTZ202"/>
      <c r="JUA202"/>
      <c r="JUB202"/>
      <c r="JUC202"/>
      <c r="JUD202"/>
      <c r="JUE202"/>
      <c r="JUF202"/>
      <c r="JUG202"/>
      <c r="JUH202"/>
      <c r="JUI202"/>
      <c r="JUJ202"/>
      <c r="JUK202"/>
      <c r="JUL202"/>
      <c r="JUM202"/>
      <c r="JUN202"/>
      <c r="JUO202"/>
      <c r="JUP202"/>
      <c r="JUQ202"/>
      <c r="JUR202"/>
      <c r="JUS202"/>
      <c r="JUT202"/>
      <c r="JUU202"/>
      <c r="JUV202"/>
      <c r="JUW202"/>
      <c r="JUX202"/>
      <c r="JUY202"/>
      <c r="JUZ202"/>
      <c r="JVA202"/>
      <c r="JVB202"/>
      <c r="JVC202"/>
      <c r="JVD202"/>
      <c r="JVE202"/>
      <c r="JVF202"/>
      <c r="JVG202"/>
      <c r="JVH202"/>
      <c r="JVI202"/>
      <c r="JVJ202"/>
      <c r="JVK202"/>
      <c r="JVL202"/>
      <c r="JVM202"/>
      <c r="JVN202"/>
      <c r="JVO202"/>
      <c r="JVP202"/>
      <c r="JVQ202"/>
      <c r="JVR202"/>
      <c r="JVS202"/>
      <c r="JVT202"/>
      <c r="JVU202"/>
      <c r="JVV202"/>
      <c r="JVW202"/>
      <c r="JVX202"/>
      <c r="JVY202"/>
      <c r="JVZ202"/>
      <c r="JWA202"/>
      <c r="JWB202"/>
      <c r="JWC202"/>
      <c r="JWD202"/>
      <c r="JWE202"/>
      <c r="JWF202"/>
      <c r="JWG202"/>
      <c r="JWH202"/>
      <c r="JWI202"/>
      <c r="JWJ202"/>
      <c r="JWK202"/>
      <c r="JWL202"/>
      <c r="JWM202"/>
      <c r="JWN202"/>
      <c r="JWO202"/>
      <c r="JWP202"/>
      <c r="JWQ202"/>
      <c r="JWR202"/>
      <c r="JWS202"/>
      <c r="JWT202"/>
      <c r="JWU202"/>
      <c r="JWV202"/>
      <c r="JWW202"/>
      <c r="JWX202"/>
      <c r="JWY202"/>
      <c r="JWZ202"/>
      <c r="JXA202"/>
      <c r="JXB202"/>
      <c r="JXC202"/>
      <c r="JXD202"/>
      <c r="JXE202"/>
      <c r="JXF202"/>
      <c r="JXG202"/>
      <c r="JXH202"/>
      <c r="JXI202"/>
      <c r="JXJ202"/>
      <c r="JXK202"/>
      <c r="JXL202"/>
      <c r="JXM202"/>
      <c r="JXN202"/>
      <c r="JXO202"/>
      <c r="JXP202"/>
      <c r="JXQ202"/>
      <c r="JXR202"/>
      <c r="JXS202"/>
      <c r="JXT202"/>
      <c r="JXU202"/>
      <c r="JXV202"/>
      <c r="JXW202"/>
      <c r="JXX202"/>
      <c r="JXY202"/>
      <c r="JXZ202"/>
      <c r="JYA202"/>
      <c r="JYB202"/>
      <c r="JYC202"/>
      <c r="JYD202"/>
      <c r="JYE202"/>
      <c r="JYF202"/>
      <c r="JYG202"/>
      <c r="JYH202"/>
      <c r="JYI202"/>
      <c r="JYJ202"/>
      <c r="JYK202"/>
      <c r="JYL202"/>
      <c r="JYM202"/>
      <c r="JYN202"/>
      <c r="JYO202"/>
      <c r="JYP202"/>
      <c r="JYQ202"/>
      <c r="JYR202"/>
      <c r="JYS202"/>
      <c r="JYT202"/>
      <c r="JYU202"/>
      <c r="JYV202"/>
      <c r="JYW202"/>
      <c r="JYX202"/>
      <c r="JYY202"/>
      <c r="JYZ202"/>
      <c r="JZA202"/>
      <c r="JZB202"/>
      <c r="JZC202"/>
      <c r="JZD202"/>
      <c r="JZE202"/>
      <c r="JZF202"/>
      <c r="JZG202"/>
      <c r="JZH202"/>
      <c r="JZI202"/>
      <c r="JZJ202"/>
      <c r="JZK202"/>
      <c r="JZL202"/>
      <c r="JZM202"/>
      <c r="JZN202"/>
      <c r="JZO202"/>
      <c r="JZP202"/>
      <c r="JZQ202"/>
      <c r="JZR202"/>
      <c r="JZS202"/>
      <c r="JZT202"/>
      <c r="JZU202"/>
      <c r="JZV202"/>
      <c r="JZW202"/>
      <c r="JZX202"/>
      <c r="JZY202"/>
      <c r="JZZ202"/>
      <c r="KAA202"/>
      <c r="KAB202"/>
      <c r="KAC202"/>
      <c r="KAD202"/>
      <c r="KAE202"/>
      <c r="KAF202"/>
      <c r="KAG202"/>
      <c r="KAH202"/>
      <c r="KAI202"/>
      <c r="KAJ202"/>
      <c r="KAK202"/>
      <c r="KAL202"/>
      <c r="KAM202"/>
      <c r="KAN202"/>
      <c r="KAO202"/>
      <c r="KAP202"/>
      <c r="KAQ202"/>
      <c r="KAR202"/>
      <c r="KAS202"/>
      <c r="KAT202"/>
      <c r="KAU202"/>
      <c r="KAV202"/>
      <c r="KAW202"/>
      <c r="KAX202"/>
      <c r="KAY202"/>
      <c r="KAZ202"/>
      <c r="KBA202"/>
      <c r="KBB202"/>
      <c r="KBC202"/>
      <c r="KBD202"/>
      <c r="KBE202"/>
      <c r="KBF202"/>
      <c r="KBG202"/>
      <c r="KBH202"/>
      <c r="KBI202"/>
      <c r="KBJ202"/>
      <c r="KBK202"/>
      <c r="KBL202"/>
      <c r="KBM202"/>
      <c r="KBN202"/>
      <c r="KBO202"/>
      <c r="KBP202"/>
      <c r="KBQ202"/>
      <c r="KBR202"/>
      <c r="KBS202"/>
      <c r="KBT202"/>
      <c r="KBU202"/>
      <c r="KBV202"/>
      <c r="KBW202"/>
      <c r="KBX202"/>
      <c r="KBY202"/>
      <c r="KBZ202"/>
      <c r="KCA202"/>
      <c r="KCB202"/>
      <c r="KCC202"/>
      <c r="KCD202"/>
      <c r="KCE202"/>
      <c r="KCF202"/>
      <c r="KCG202"/>
      <c r="KCH202"/>
      <c r="KCI202"/>
      <c r="KCJ202"/>
      <c r="KCK202"/>
      <c r="KCL202"/>
      <c r="KCM202"/>
      <c r="KCN202"/>
      <c r="KCO202"/>
      <c r="KCP202"/>
      <c r="KCQ202"/>
      <c r="KCR202"/>
      <c r="KCS202"/>
      <c r="KCT202"/>
      <c r="KCU202"/>
      <c r="KCV202"/>
      <c r="KCW202"/>
      <c r="KCX202"/>
      <c r="KCY202"/>
      <c r="KCZ202"/>
      <c r="KDA202"/>
      <c r="KDB202"/>
      <c r="KDC202"/>
      <c r="KDD202"/>
      <c r="KDE202"/>
      <c r="KDF202"/>
      <c r="KDG202"/>
      <c r="KDH202"/>
      <c r="KDI202"/>
      <c r="KDJ202"/>
      <c r="KDK202"/>
      <c r="KDL202"/>
      <c r="KDM202"/>
      <c r="KDN202"/>
      <c r="KDO202"/>
      <c r="KDP202"/>
      <c r="KDQ202"/>
      <c r="KDR202"/>
      <c r="KDS202"/>
      <c r="KDT202"/>
      <c r="KDU202"/>
      <c r="KDV202"/>
      <c r="KDW202"/>
      <c r="KDX202"/>
      <c r="KDY202"/>
      <c r="KDZ202"/>
      <c r="KEA202"/>
      <c r="KEB202"/>
      <c r="KEC202"/>
      <c r="KED202"/>
      <c r="KEE202"/>
      <c r="KEF202"/>
      <c r="KEG202"/>
      <c r="KEH202"/>
      <c r="KEI202"/>
      <c r="KEJ202"/>
      <c r="KEK202"/>
      <c r="KEL202"/>
      <c r="KEM202"/>
      <c r="KEN202"/>
      <c r="KEO202"/>
      <c r="KEP202"/>
      <c r="KEQ202"/>
      <c r="KER202"/>
      <c r="KES202"/>
      <c r="KET202"/>
      <c r="KEU202"/>
      <c r="KEV202"/>
      <c r="KEW202"/>
      <c r="KEX202"/>
      <c r="KEY202"/>
      <c r="KEZ202"/>
      <c r="KFA202"/>
      <c r="KFB202"/>
      <c r="KFC202"/>
      <c r="KFD202"/>
      <c r="KFE202"/>
      <c r="KFF202"/>
      <c r="KFG202"/>
      <c r="KFH202"/>
      <c r="KFI202"/>
      <c r="KFJ202"/>
      <c r="KFK202"/>
      <c r="KFL202"/>
      <c r="KFM202"/>
      <c r="KFN202"/>
      <c r="KFO202"/>
      <c r="KFP202"/>
      <c r="KFQ202"/>
      <c r="KFR202"/>
      <c r="KFS202"/>
      <c r="KFT202"/>
      <c r="KFU202"/>
      <c r="KFV202"/>
      <c r="KFW202"/>
      <c r="KFX202"/>
      <c r="KFY202"/>
      <c r="KFZ202"/>
      <c r="KGA202"/>
      <c r="KGB202"/>
      <c r="KGC202"/>
      <c r="KGD202"/>
      <c r="KGE202"/>
      <c r="KGF202"/>
      <c r="KGG202"/>
      <c r="KGH202"/>
      <c r="KGI202"/>
      <c r="KGJ202"/>
      <c r="KGK202"/>
      <c r="KGL202"/>
      <c r="KGM202"/>
      <c r="KGN202"/>
      <c r="KGO202"/>
      <c r="KGP202"/>
      <c r="KGQ202"/>
      <c r="KGR202"/>
      <c r="KGS202"/>
      <c r="KGT202"/>
      <c r="KGU202"/>
      <c r="KGV202"/>
      <c r="KGW202"/>
      <c r="KGX202"/>
      <c r="KGY202"/>
      <c r="KGZ202"/>
      <c r="KHA202"/>
      <c r="KHB202"/>
      <c r="KHC202"/>
      <c r="KHD202"/>
      <c r="KHE202"/>
      <c r="KHF202"/>
      <c r="KHG202"/>
      <c r="KHH202"/>
      <c r="KHI202"/>
      <c r="KHJ202"/>
      <c r="KHK202"/>
      <c r="KHL202"/>
      <c r="KHM202"/>
      <c r="KHN202"/>
      <c r="KHO202"/>
      <c r="KHP202"/>
      <c r="KHQ202"/>
      <c r="KHR202"/>
      <c r="KHS202"/>
      <c r="KHT202"/>
      <c r="KHU202"/>
      <c r="KHV202"/>
      <c r="KHW202"/>
      <c r="KHX202"/>
      <c r="KHY202"/>
      <c r="KHZ202"/>
      <c r="KIA202"/>
      <c r="KIB202"/>
      <c r="KIC202"/>
      <c r="KID202"/>
      <c r="KIE202"/>
      <c r="KIF202"/>
      <c r="KIG202"/>
      <c r="KIH202"/>
      <c r="KII202"/>
      <c r="KIJ202"/>
      <c r="KIK202"/>
      <c r="KIL202"/>
      <c r="KIM202"/>
      <c r="KIN202"/>
      <c r="KIO202"/>
      <c r="KIP202"/>
      <c r="KIQ202"/>
      <c r="KIR202"/>
      <c r="KIS202"/>
      <c r="KIT202"/>
      <c r="KIU202"/>
      <c r="KIV202"/>
      <c r="KIW202"/>
      <c r="KIX202"/>
      <c r="KIY202"/>
      <c r="KIZ202"/>
      <c r="KJA202"/>
      <c r="KJB202"/>
      <c r="KJC202"/>
      <c r="KJD202"/>
      <c r="KJE202"/>
      <c r="KJF202"/>
      <c r="KJG202"/>
      <c r="KJH202"/>
      <c r="KJI202"/>
      <c r="KJJ202"/>
      <c r="KJK202"/>
      <c r="KJL202"/>
      <c r="KJM202"/>
      <c r="KJN202"/>
      <c r="KJO202"/>
      <c r="KJP202"/>
      <c r="KJQ202"/>
      <c r="KJR202"/>
      <c r="KJS202"/>
      <c r="KJT202"/>
      <c r="KJU202"/>
      <c r="KJV202"/>
      <c r="KJW202"/>
      <c r="KJX202"/>
      <c r="KJY202"/>
      <c r="KJZ202"/>
      <c r="KKA202"/>
      <c r="KKB202"/>
      <c r="KKC202"/>
      <c r="KKD202"/>
      <c r="KKE202"/>
      <c r="KKF202"/>
      <c r="KKG202"/>
      <c r="KKH202"/>
      <c r="KKI202"/>
      <c r="KKJ202"/>
      <c r="KKK202"/>
      <c r="KKL202"/>
      <c r="KKM202"/>
      <c r="KKN202"/>
      <c r="KKO202"/>
      <c r="KKP202"/>
      <c r="KKQ202"/>
      <c r="KKR202"/>
      <c r="KKS202"/>
      <c r="KKT202"/>
      <c r="KKU202"/>
      <c r="KKV202"/>
      <c r="KKW202"/>
      <c r="KKX202"/>
      <c r="KKY202"/>
      <c r="KKZ202"/>
      <c r="KLA202"/>
      <c r="KLB202"/>
      <c r="KLC202"/>
      <c r="KLD202"/>
      <c r="KLE202"/>
      <c r="KLF202"/>
      <c r="KLG202"/>
      <c r="KLH202"/>
      <c r="KLI202"/>
      <c r="KLJ202"/>
      <c r="KLK202"/>
      <c r="KLL202"/>
      <c r="KLM202"/>
      <c r="KLN202"/>
      <c r="KLO202"/>
      <c r="KLP202"/>
      <c r="KLQ202"/>
      <c r="KLR202"/>
      <c r="KLS202"/>
      <c r="KLT202"/>
      <c r="KLU202"/>
      <c r="KLV202"/>
      <c r="KLW202"/>
      <c r="KLX202"/>
      <c r="KLY202"/>
      <c r="KLZ202"/>
      <c r="KMA202"/>
      <c r="KMB202"/>
      <c r="KMC202"/>
      <c r="KMD202"/>
      <c r="KME202"/>
      <c r="KMF202"/>
      <c r="KMG202"/>
      <c r="KMH202"/>
      <c r="KMI202"/>
      <c r="KMJ202"/>
      <c r="KMK202"/>
      <c r="KML202"/>
      <c r="KMM202"/>
      <c r="KMN202"/>
      <c r="KMO202"/>
      <c r="KMP202"/>
      <c r="KMQ202"/>
      <c r="KMR202"/>
      <c r="KMS202"/>
      <c r="KMT202"/>
      <c r="KMU202"/>
      <c r="KMV202"/>
      <c r="KMW202"/>
      <c r="KMX202"/>
      <c r="KMY202"/>
      <c r="KMZ202"/>
      <c r="KNA202"/>
      <c r="KNB202"/>
      <c r="KNC202"/>
      <c r="KND202"/>
      <c r="KNE202"/>
      <c r="KNF202"/>
      <c r="KNG202"/>
      <c r="KNH202"/>
      <c r="KNI202"/>
      <c r="KNJ202"/>
      <c r="KNK202"/>
      <c r="KNL202"/>
      <c r="KNM202"/>
      <c r="KNN202"/>
      <c r="KNO202"/>
      <c r="KNP202"/>
      <c r="KNQ202"/>
      <c r="KNR202"/>
      <c r="KNS202"/>
      <c r="KNT202"/>
      <c r="KNU202"/>
      <c r="KNV202"/>
      <c r="KNW202"/>
      <c r="KNX202"/>
      <c r="KNY202"/>
      <c r="KNZ202"/>
      <c r="KOA202"/>
      <c r="KOB202"/>
      <c r="KOC202"/>
      <c r="KOD202"/>
      <c r="KOE202"/>
      <c r="KOF202"/>
      <c r="KOG202"/>
      <c r="KOH202"/>
      <c r="KOI202"/>
      <c r="KOJ202"/>
      <c r="KOK202"/>
      <c r="KOL202"/>
      <c r="KOM202"/>
      <c r="KON202"/>
      <c r="KOO202"/>
      <c r="KOP202"/>
      <c r="KOQ202"/>
      <c r="KOR202"/>
      <c r="KOS202"/>
      <c r="KOT202"/>
      <c r="KOU202"/>
      <c r="KOV202"/>
      <c r="KOW202"/>
      <c r="KOX202"/>
      <c r="KOY202"/>
      <c r="KOZ202"/>
      <c r="KPA202"/>
      <c r="KPB202"/>
      <c r="KPC202"/>
      <c r="KPD202"/>
      <c r="KPE202"/>
      <c r="KPF202"/>
      <c r="KPG202"/>
      <c r="KPH202"/>
      <c r="KPI202"/>
      <c r="KPJ202"/>
      <c r="KPK202"/>
      <c r="KPL202"/>
      <c r="KPM202"/>
      <c r="KPN202"/>
      <c r="KPO202"/>
      <c r="KPP202"/>
      <c r="KPQ202"/>
      <c r="KPR202"/>
      <c r="KPS202"/>
      <c r="KPT202"/>
      <c r="KPU202"/>
      <c r="KPV202"/>
      <c r="KPW202"/>
      <c r="KPX202"/>
      <c r="KPY202"/>
      <c r="KPZ202"/>
      <c r="KQA202"/>
      <c r="KQB202"/>
      <c r="KQC202"/>
      <c r="KQD202"/>
      <c r="KQE202"/>
      <c r="KQF202"/>
      <c r="KQG202"/>
      <c r="KQH202"/>
      <c r="KQI202"/>
      <c r="KQJ202"/>
      <c r="KQK202"/>
      <c r="KQL202"/>
      <c r="KQM202"/>
      <c r="KQN202"/>
      <c r="KQO202"/>
      <c r="KQP202"/>
      <c r="KQQ202"/>
      <c r="KQR202"/>
      <c r="KQS202"/>
      <c r="KQT202"/>
      <c r="KQU202"/>
      <c r="KQV202"/>
      <c r="KQW202"/>
      <c r="KQX202"/>
      <c r="KQY202"/>
      <c r="KQZ202"/>
      <c r="KRA202"/>
      <c r="KRB202"/>
      <c r="KRC202"/>
      <c r="KRD202"/>
      <c r="KRE202"/>
      <c r="KRF202"/>
      <c r="KRG202"/>
      <c r="KRH202"/>
      <c r="KRI202"/>
      <c r="KRJ202"/>
      <c r="KRK202"/>
      <c r="KRL202"/>
      <c r="KRM202"/>
      <c r="KRN202"/>
      <c r="KRO202"/>
      <c r="KRP202"/>
      <c r="KRQ202"/>
      <c r="KRR202"/>
      <c r="KRS202"/>
      <c r="KRT202"/>
      <c r="KRU202"/>
      <c r="KRV202"/>
      <c r="KRW202"/>
      <c r="KRX202"/>
      <c r="KRY202"/>
      <c r="KRZ202"/>
      <c r="KSA202"/>
      <c r="KSB202"/>
      <c r="KSC202"/>
      <c r="KSD202"/>
      <c r="KSE202"/>
      <c r="KSF202"/>
      <c r="KSG202"/>
      <c r="KSH202"/>
      <c r="KSI202"/>
      <c r="KSJ202"/>
      <c r="KSK202"/>
      <c r="KSL202"/>
      <c r="KSM202"/>
      <c r="KSN202"/>
      <c r="KSO202"/>
      <c r="KSP202"/>
      <c r="KSQ202"/>
      <c r="KSR202"/>
      <c r="KSS202"/>
      <c r="KST202"/>
      <c r="KSU202"/>
      <c r="KSV202"/>
      <c r="KSW202"/>
      <c r="KSX202"/>
      <c r="KSY202"/>
      <c r="KSZ202"/>
      <c r="KTA202"/>
      <c r="KTB202"/>
      <c r="KTC202"/>
      <c r="KTD202"/>
      <c r="KTE202"/>
      <c r="KTF202"/>
      <c r="KTG202"/>
      <c r="KTH202"/>
      <c r="KTI202"/>
      <c r="KTJ202"/>
      <c r="KTK202"/>
      <c r="KTL202"/>
      <c r="KTM202"/>
      <c r="KTN202"/>
      <c r="KTO202"/>
      <c r="KTP202"/>
      <c r="KTQ202"/>
      <c r="KTR202"/>
      <c r="KTS202"/>
      <c r="KTT202"/>
      <c r="KTU202"/>
      <c r="KTV202"/>
      <c r="KTW202"/>
      <c r="KTX202"/>
      <c r="KTY202"/>
      <c r="KTZ202"/>
      <c r="KUA202"/>
      <c r="KUB202"/>
      <c r="KUC202"/>
      <c r="KUD202"/>
      <c r="KUE202"/>
      <c r="KUF202"/>
      <c r="KUG202"/>
      <c r="KUH202"/>
      <c r="KUI202"/>
      <c r="KUJ202"/>
      <c r="KUK202"/>
      <c r="KUL202"/>
      <c r="KUM202"/>
      <c r="KUN202"/>
      <c r="KUO202"/>
      <c r="KUP202"/>
      <c r="KUQ202"/>
      <c r="KUR202"/>
      <c r="KUS202"/>
      <c r="KUT202"/>
      <c r="KUU202"/>
      <c r="KUV202"/>
      <c r="KUW202"/>
      <c r="KUX202"/>
      <c r="KUY202"/>
      <c r="KUZ202"/>
      <c r="KVA202"/>
      <c r="KVB202"/>
      <c r="KVC202"/>
      <c r="KVD202"/>
      <c r="KVE202"/>
      <c r="KVF202"/>
      <c r="KVG202"/>
      <c r="KVH202"/>
      <c r="KVI202"/>
      <c r="KVJ202"/>
      <c r="KVK202"/>
      <c r="KVL202"/>
      <c r="KVM202"/>
      <c r="KVN202"/>
      <c r="KVO202"/>
      <c r="KVP202"/>
      <c r="KVQ202"/>
      <c r="KVR202"/>
      <c r="KVS202"/>
      <c r="KVT202"/>
      <c r="KVU202"/>
      <c r="KVV202"/>
      <c r="KVW202"/>
      <c r="KVX202"/>
      <c r="KVY202"/>
      <c r="KVZ202"/>
      <c r="KWA202"/>
      <c r="KWB202"/>
      <c r="KWC202"/>
      <c r="KWD202"/>
      <c r="KWE202"/>
      <c r="KWF202"/>
      <c r="KWG202"/>
      <c r="KWH202"/>
      <c r="KWI202"/>
      <c r="KWJ202"/>
      <c r="KWK202"/>
      <c r="KWL202"/>
      <c r="KWM202"/>
      <c r="KWN202"/>
      <c r="KWO202"/>
      <c r="KWP202"/>
      <c r="KWQ202"/>
      <c r="KWR202"/>
      <c r="KWS202"/>
      <c r="KWT202"/>
      <c r="KWU202"/>
      <c r="KWV202"/>
      <c r="KWW202"/>
      <c r="KWX202"/>
      <c r="KWY202"/>
      <c r="KWZ202"/>
      <c r="KXA202"/>
      <c r="KXB202"/>
      <c r="KXC202"/>
      <c r="KXD202"/>
      <c r="KXE202"/>
      <c r="KXF202"/>
      <c r="KXG202"/>
      <c r="KXH202"/>
      <c r="KXI202"/>
      <c r="KXJ202"/>
      <c r="KXK202"/>
      <c r="KXL202"/>
      <c r="KXM202"/>
      <c r="KXN202"/>
      <c r="KXO202"/>
      <c r="KXP202"/>
      <c r="KXQ202"/>
      <c r="KXR202"/>
      <c r="KXS202"/>
      <c r="KXT202"/>
      <c r="KXU202"/>
      <c r="KXV202"/>
      <c r="KXW202"/>
      <c r="KXX202"/>
      <c r="KXY202"/>
      <c r="KXZ202"/>
      <c r="KYA202"/>
      <c r="KYB202"/>
      <c r="KYC202"/>
      <c r="KYD202"/>
      <c r="KYE202"/>
      <c r="KYF202"/>
      <c r="KYG202"/>
      <c r="KYH202"/>
      <c r="KYI202"/>
      <c r="KYJ202"/>
      <c r="KYK202"/>
      <c r="KYL202"/>
      <c r="KYM202"/>
      <c r="KYN202"/>
      <c r="KYO202"/>
      <c r="KYP202"/>
      <c r="KYQ202"/>
      <c r="KYR202"/>
      <c r="KYS202"/>
      <c r="KYT202"/>
      <c r="KYU202"/>
      <c r="KYV202"/>
      <c r="KYW202"/>
      <c r="KYX202"/>
      <c r="KYY202"/>
      <c r="KYZ202"/>
      <c r="KZA202"/>
      <c r="KZB202"/>
      <c r="KZC202"/>
      <c r="KZD202"/>
      <c r="KZE202"/>
      <c r="KZF202"/>
      <c r="KZG202"/>
      <c r="KZH202"/>
      <c r="KZI202"/>
      <c r="KZJ202"/>
      <c r="KZK202"/>
      <c r="KZL202"/>
      <c r="KZM202"/>
      <c r="KZN202"/>
      <c r="KZO202"/>
      <c r="KZP202"/>
      <c r="KZQ202"/>
      <c r="KZR202"/>
      <c r="KZS202"/>
      <c r="KZT202"/>
      <c r="KZU202"/>
      <c r="KZV202"/>
      <c r="KZW202"/>
      <c r="KZX202"/>
      <c r="KZY202"/>
      <c r="KZZ202"/>
      <c r="LAA202"/>
      <c r="LAB202"/>
      <c r="LAC202"/>
      <c r="LAD202"/>
      <c r="LAE202"/>
      <c r="LAF202"/>
      <c r="LAG202"/>
      <c r="LAH202"/>
      <c r="LAI202"/>
      <c r="LAJ202"/>
      <c r="LAK202"/>
      <c r="LAL202"/>
      <c r="LAM202"/>
      <c r="LAN202"/>
      <c r="LAO202"/>
      <c r="LAP202"/>
      <c r="LAQ202"/>
      <c r="LAR202"/>
      <c r="LAS202"/>
      <c r="LAT202"/>
      <c r="LAU202"/>
      <c r="LAV202"/>
      <c r="LAW202"/>
      <c r="LAX202"/>
      <c r="LAY202"/>
      <c r="LAZ202"/>
      <c r="LBA202"/>
      <c r="LBB202"/>
      <c r="LBC202"/>
      <c r="LBD202"/>
      <c r="LBE202"/>
      <c r="LBF202"/>
      <c r="LBG202"/>
      <c r="LBH202"/>
      <c r="LBI202"/>
      <c r="LBJ202"/>
      <c r="LBK202"/>
      <c r="LBL202"/>
      <c r="LBM202"/>
      <c r="LBN202"/>
      <c r="LBO202"/>
      <c r="LBP202"/>
      <c r="LBQ202"/>
      <c r="LBR202"/>
      <c r="LBS202"/>
      <c r="LBT202"/>
      <c r="LBU202"/>
      <c r="LBV202"/>
      <c r="LBW202"/>
      <c r="LBX202"/>
      <c r="LBY202"/>
      <c r="LBZ202"/>
      <c r="LCA202"/>
      <c r="LCB202"/>
      <c r="LCC202"/>
      <c r="LCD202"/>
      <c r="LCE202"/>
      <c r="LCF202"/>
      <c r="LCG202"/>
      <c r="LCH202"/>
      <c r="LCI202"/>
      <c r="LCJ202"/>
      <c r="LCK202"/>
      <c r="LCL202"/>
      <c r="LCM202"/>
      <c r="LCN202"/>
      <c r="LCO202"/>
      <c r="LCP202"/>
      <c r="LCQ202"/>
      <c r="LCR202"/>
      <c r="LCS202"/>
      <c r="LCT202"/>
      <c r="LCU202"/>
      <c r="LCV202"/>
      <c r="LCW202"/>
      <c r="LCX202"/>
      <c r="LCY202"/>
      <c r="LCZ202"/>
      <c r="LDA202"/>
      <c r="LDB202"/>
      <c r="LDC202"/>
      <c r="LDD202"/>
      <c r="LDE202"/>
      <c r="LDF202"/>
      <c r="LDG202"/>
      <c r="LDH202"/>
      <c r="LDI202"/>
      <c r="LDJ202"/>
      <c r="LDK202"/>
      <c r="LDL202"/>
      <c r="LDM202"/>
      <c r="LDN202"/>
      <c r="LDO202"/>
      <c r="LDP202"/>
      <c r="LDQ202"/>
      <c r="LDR202"/>
      <c r="LDS202"/>
      <c r="LDT202"/>
      <c r="LDU202"/>
      <c r="LDV202"/>
      <c r="LDW202"/>
      <c r="LDX202"/>
      <c r="LDY202"/>
      <c r="LDZ202"/>
      <c r="LEA202"/>
      <c r="LEB202"/>
      <c r="LEC202"/>
      <c r="LED202"/>
      <c r="LEE202"/>
      <c r="LEF202"/>
      <c r="LEG202"/>
      <c r="LEH202"/>
      <c r="LEI202"/>
      <c r="LEJ202"/>
      <c r="LEK202"/>
      <c r="LEL202"/>
      <c r="LEM202"/>
      <c r="LEN202"/>
      <c r="LEO202"/>
      <c r="LEP202"/>
      <c r="LEQ202"/>
      <c r="LER202"/>
      <c r="LES202"/>
      <c r="LET202"/>
      <c r="LEU202"/>
      <c r="LEV202"/>
      <c r="LEW202"/>
      <c r="LEX202"/>
      <c r="LEY202"/>
      <c r="LEZ202"/>
      <c r="LFA202"/>
      <c r="LFB202"/>
      <c r="LFC202"/>
      <c r="LFD202"/>
      <c r="LFE202"/>
      <c r="LFF202"/>
      <c r="LFG202"/>
      <c r="LFH202"/>
      <c r="LFI202"/>
      <c r="LFJ202"/>
      <c r="LFK202"/>
      <c r="LFL202"/>
      <c r="LFM202"/>
      <c r="LFN202"/>
      <c r="LFO202"/>
      <c r="LFP202"/>
      <c r="LFQ202"/>
      <c r="LFR202"/>
      <c r="LFS202"/>
      <c r="LFT202"/>
      <c r="LFU202"/>
      <c r="LFV202"/>
      <c r="LFW202"/>
      <c r="LFX202"/>
      <c r="LFY202"/>
      <c r="LFZ202"/>
      <c r="LGA202"/>
      <c r="LGB202"/>
      <c r="LGC202"/>
      <c r="LGD202"/>
      <c r="LGE202"/>
      <c r="LGF202"/>
      <c r="LGG202"/>
      <c r="LGH202"/>
      <c r="LGI202"/>
      <c r="LGJ202"/>
      <c r="LGK202"/>
      <c r="LGL202"/>
      <c r="LGM202"/>
      <c r="LGN202"/>
      <c r="LGO202"/>
      <c r="LGP202"/>
      <c r="LGQ202"/>
      <c r="LGR202"/>
      <c r="LGS202"/>
      <c r="LGT202"/>
      <c r="LGU202"/>
      <c r="LGV202"/>
      <c r="LGW202"/>
      <c r="LGX202"/>
      <c r="LGY202"/>
      <c r="LGZ202"/>
      <c r="LHA202"/>
      <c r="LHB202"/>
      <c r="LHC202"/>
      <c r="LHD202"/>
      <c r="LHE202"/>
      <c r="LHF202"/>
      <c r="LHG202"/>
      <c r="LHH202"/>
      <c r="LHI202"/>
      <c r="LHJ202"/>
      <c r="LHK202"/>
      <c r="LHL202"/>
      <c r="LHM202"/>
      <c r="LHN202"/>
      <c r="LHO202"/>
      <c r="LHP202"/>
      <c r="LHQ202"/>
      <c r="LHR202"/>
      <c r="LHS202"/>
      <c r="LHT202"/>
      <c r="LHU202"/>
      <c r="LHV202"/>
      <c r="LHW202"/>
      <c r="LHX202"/>
      <c r="LHY202"/>
      <c r="LHZ202"/>
      <c r="LIA202"/>
      <c r="LIB202"/>
      <c r="LIC202"/>
      <c r="LID202"/>
      <c r="LIE202"/>
      <c r="LIF202"/>
      <c r="LIG202"/>
      <c r="LIH202"/>
      <c r="LII202"/>
      <c r="LIJ202"/>
      <c r="LIK202"/>
      <c r="LIL202"/>
      <c r="LIM202"/>
      <c r="LIN202"/>
      <c r="LIO202"/>
      <c r="LIP202"/>
      <c r="LIQ202"/>
      <c r="LIR202"/>
      <c r="LIS202"/>
      <c r="LIT202"/>
      <c r="LIU202"/>
      <c r="LIV202"/>
      <c r="LIW202"/>
      <c r="LIX202"/>
      <c r="LIY202"/>
      <c r="LIZ202"/>
      <c r="LJA202"/>
      <c r="LJB202"/>
      <c r="LJC202"/>
      <c r="LJD202"/>
      <c r="LJE202"/>
      <c r="LJF202"/>
      <c r="LJG202"/>
      <c r="LJH202"/>
      <c r="LJI202"/>
      <c r="LJJ202"/>
      <c r="LJK202"/>
      <c r="LJL202"/>
      <c r="LJM202"/>
      <c r="LJN202"/>
      <c r="LJO202"/>
      <c r="LJP202"/>
      <c r="LJQ202"/>
      <c r="LJR202"/>
      <c r="LJS202"/>
      <c r="LJT202"/>
      <c r="LJU202"/>
      <c r="LJV202"/>
      <c r="LJW202"/>
      <c r="LJX202"/>
      <c r="LJY202"/>
      <c r="LJZ202"/>
      <c r="LKA202"/>
      <c r="LKB202"/>
      <c r="LKC202"/>
      <c r="LKD202"/>
      <c r="LKE202"/>
      <c r="LKF202"/>
      <c r="LKG202"/>
      <c r="LKH202"/>
      <c r="LKI202"/>
      <c r="LKJ202"/>
      <c r="LKK202"/>
      <c r="LKL202"/>
      <c r="LKM202"/>
      <c r="LKN202"/>
      <c r="LKO202"/>
      <c r="LKP202"/>
      <c r="LKQ202"/>
      <c r="LKR202"/>
      <c r="LKS202"/>
      <c r="LKT202"/>
      <c r="LKU202"/>
      <c r="LKV202"/>
      <c r="LKW202"/>
      <c r="LKX202"/>
      <c r="LKY202"/>
      <c r="LKZ202"/>
      <c r="LLA202"/>
      <c r="LLB202"/>
      <c r="LLC202"/>
      <c r="LLD202"/>
      <c r="LLE202"/>
      <c r="LLF202"/>
      <c r="LLG202"/>
      <c r="LLH202"/>
      <c r="LLI202"/>
      <c r="LLJ202"/>
      <c r="LLK202"/>
      <c r="LLL202"/>
      <c r="LLM202"/>
      <c r="LLN202"/>
      <c r="LLO202"/>
      <c r="LLP202"/>
      <c r="LLQ202"/>
      <c r="LLR202"/>
      <c r="LLS202"/>
      <c r="LLT202"/>
      <c r="LLU202"/>
      <c r="LLV202"/>
      <c r="LLW202"/>
      <c r="LLX202"/>
      <c r="LLY202"/>
      <c r="LLZ202"/>
      <c r="LMA202"/>
      <c r="LMB202"/>
      <c r="LMC202"/>
      <c r="LMD202"/>
      <c r="LME202"/>
      <c r="LMF202"/>
      <c r="LMG202"/>
      <c r="LMH202"/>
      <c r="LMI202"/>
      <c r="LMJ202"/>
      <c r="LMK202"/>
      <c r="LML202"/>
      <c r="LMM202"/>
      <c r="LMN202"/>
      <c r="LMO202"/>
      <c r="LMP202"/>
      <c r="LMQ202"/>
      <c r="LMR202"/>
      <c r="LMS202"/>
      <c r="LMT202"/>
      <c r="LMU202"/>
      <c r="LMV202"/>
      <c r="LMW202"/>
      <c r="LMX202"/>
      <c r="LMY202"/>
      <c r="LMZ202"/>
      <c r="LNA202"/>
      <c r="LNB202"/>
      <c r="LNC202"/>
      <c r="LND202"/>
      <c r="LNE202"/>
      <c r="LNF202"/>
      <c r="LNG202"/>
      <c r="LNH202"/>
      <c r="LNI202"/>
      <c r="LNJ202"/>
      <c r="LNK202"/>
      <c r="LNL202"/>
      <c r="LNM202"/>
      <c r="LNN202"/>
      <c r="LNO202"/>
      <c r="LNP202"/>
      <c r="LNQ202"/>
      <c r="LNR202"/>
      <c r="LNS202"/>
      <c r="LNT202"/>
      <c r="LNU202"/>
      <c r="LNV202"/>
      <c r="LNW202"/>
      <c r="LNX202"/>
      <c r="LNY202"/>
      <c r="LNZ202"/>
      <c r="LOA202"/>
      <c r="LOB202"/>
      <c r="LOC202"/>
      <c r="LOD202"/>
      <c r="LOE202"/>
      <c r="LOF202"/>
      <c r="LOG202"/>
      <c r="LOH202"/>
      <c r="LOI202"/>
      <c r="LOJ202"/>
      <c r="LOK202"/>
      <c r="LOL202"/>
      <c r="LOM202"/>
      <c r="LON202"/>
      <c r="LOO202"/>
      <c r="LOP202"/>
      <c r="LOQ202"/>
      <c r="LOR202"/>
      <c r="LOS202"/>
      <c r="LOT202"/>
      <c r="LOU202"/>
      <c r="LOV202"/>
      <c r="LOW202"/>
      <c r="LOX202"/>
      <c r="LOY202"/>
      <c r="LOZ202"/>
      <c r="LPA202"/>
      <c r="LPB202"/>
      <c r="LPC202"/>
      <c r="LPD202"/>
      <c r="LPE202"/>
      <c r="LPF202"/>
      <c r="LPG202"/>
      <c r="LPH202"/>
      <c r="LPI202"/>
      <c r="LPJ202"/>
      <c r="LPK202"/>
      <c r="LPL202"/>
      <c r="LPM202"/>
      <c r="LPN202"/>
      <c r="LPO202"/>
      <c r="LPP202"/>
      <c r="LPQ202"/>
      <c r="LPR202"/>
      <c r="LPS202"/>
      <c r="LPT202"/>
      <c r="LPU202"/>
      <c r="LPV202"/>
      <c r="LPW202"/>
      <c r="LPX202"/>
      <c r="LPY202"/>
      <c r="LPZ202"/>
      <c r="LQA202"/>
      <c r="LQB202"/>
      <c r="LQC202"/>
      <c r="LQD202"/>
      <c r="LQE202"/>
      <c r="LQF202"/>
      <c r="LQG202"/>
      <c r="LQH202"/>
      <c r="LQI202"/>
      <c r="LQJ202"/>
      <c r="LQK202"/>
      <c r="LQL202"/>
      <c r="LQM202"/>
      <c r="LQN202"/>
      <c r="LQO202"/>
      <c r="LQP202"/>
      <c r="LQQ202"/>
      <c r="LQR202"/>
      <c r="LQS202"/>
      <c r="LQT202"/>
      <c r="LQU202"/>
      <c r="LQV202"/>
      <c r="LQW202"/>
      <c r="LQX202"/>
      <c r="LQY202"/>
      <c r="LQZ202"/>
      <c r="LRA202"/>
      <c r="LRB202"/>
      <c r="LRC202"/>
      <c r="LRD202"/>
      <c r="LRE202"/>
      <c r="LRF202"/>
      <c r="LRG202"/>
      <c r="LRH202"/>
      <c r="LRI202"/>
      <c r="LRJ202"/>
      <c r="LRK202"/>
      <c r="LRL202"/>
      <c r="LRM202"/>
      <c r="LRN202"/>
      <c r="LRO202"/>
      <c r="LRP202"/>
      <c r="LRQ202"/>
      <c r="LRR202"/>
      <c r="LRS202"/>
      <c r="LRT202"/>
      <c r="LRU202"/>
      <c r="LRV202"/>
      <c r="LRW202"/>
      <c r="LRX202"/>
      <c r="LRY202"/>
      <c r="LRZ202"/>
      <c r="LSA202"/>
      <c r="LSB202"/>
      <c r="LSC202"/>
      <c r="LSD202"/>
      <c r="LSE202"/>
      <c r="LSF202"/>
      <c r="LSG202"/>
      <c r="LSH202"/>
      <c r="LSI202"/>
      <c r="LSJ202"/>
      <c r="LSK202"/>
      <c r="LSL202"/>
      <c r="LSM202"/>
      <c r="LSN202"/>
      <c r="LSO202"/>
      <c r="LSP202"/>
      <c r="LSQ202"/>
      <c r="LSR202"/>
      <c r="LSS202"/>
      <c r="LST202"/>
      <c r="LSU202"/>
      <c r="LSV202"/>
      <c r="LSW202"/>
      <c r="LSX202"/>
      <c r="LSY202"/>
      <c r="LSZ202"/>
      <c r="LTA202"/>
      <c r="LTB202"/>
      <c r="LTC202"/>
      <c r="LTD202"/>
      <c r="LTE202"/>
      <c r="LTF202"/>
      <c r="LTG202"/>
      <c r="LTH202"/>
      <c r="LTI202"/>
      <c r="LTJ202"/>
      <c r="LTK202"/>
      <c r="LTL202"/>
      <c r="LTM202"/>
      <c r="LTN202"/>
      <c r="LTO202"/>
      <c r="LTP202"/>
      <c r="LTQ202"/>
      <c r="LTR202"/>
      <c r="LTS202"/>
      <c r="LTT202"/>
      <c r="LTU202"/>
      <c r="LTV202"/>
      <c r="LTW202"/>
      <c r="LTX202"/>
      <c r="LTY202"/>
      <c r="LTZ202"/>
      <c r="LUA202"/>
      <c r="LUB202"/>
      <c r="LUC202"/>
      <c r="LUD202"/>
      <c r="LUE202"/>
      <c r="LUF202"/>
      <c r="LUG202"/>
      <c r="LUH202"/>
      <c r="LUI202"/>
      <c r="LUJ202"/>
      <c r="LUK202"/>
      <c r="LUL202"/>
      <c r="LUM202"/>
      <c r="LUN202"/>
      <c r="LUO202"/>
      <c r="LUP202"/>
      <c r="LUQ202"/>
      <c r="LUR202"/>
      <c r="LUS202"/>
      <c r="LUT202"/>
      <c r="LUU202"/>
      <c r="LUV202"/>
      <c r="LUW202"/>
      <c r="LUX202"/>
      <c r="LUY202"/>
      <c r="LUZ202"/>
      <c r="LVA202"/>
      <c r="LVB202"/>
      <c r="LVC202"/>
      <c r="LVD202"/>
      <c r="LVE202"/>
      <c r="LVF202"/>
      <c r="LVG202"/>
      <c r="LVH202"/>
      <c r="LVI202"/>
      <c r="LVJ202"/>
      <c r="LVK202"/>
      <c r="LVL202"/>
      <c r="LVM202"/>
      <c r="LVN202"/>
      <c r="LVO202"/>
      <c r="LVP202"/>
      <c r="LVQ202"/>
      <c r="LVR202"/>
      <c r="LVS202"/>
      <c r="LVT202"/>
      <c r="LVU202"/>
      <c r="LVV202"/>
      <c r="LVW202"/>
      <c r="LVX202"/>
      <c r="LVY202"/>
      <c r="LVZ202"/>
      <c r="LWA202"/>
      <c r="LWB202"/>
      <c r="LWC202"/>
      <c r="LWD202"/>
      <c r="LWE202"/>
      <c r="LWF202"/>
      <c r="LWG202"/>
      <c r="LWH202"/>
      <c r="LWI202"/>
      <c r="LWJ202"/>
      <c r="LWK202"/>
      <c r="LWL202"/>
      <c r="LWM202"/>
      <c r="LWN202"/>
      <c r="LWO202"/>
      <c r="LWP202"/>
      <c r="LWQ202"/>
      <c r="LWR202"/>
      <c r="LWS202"/>
      <c r="LWT202"/>
      <c r="LWU202"/>
      <c r="LWV202"/>
      <c r="LWW202"/>
      <c r="LWX202"/>
      <c r="LWY202"/>
      <c r="LWZ202"/>
      <c r="LXA202"/>
      <c r="LXB202"/>
      <c r="LXC202"/>
      <c r="LXD202"/>
      <c r="LXE202"/>
      <c r="LXF202"/>
      <c r="LXG202"/>
      <c r="LXH202"/>
      <c r="LXI202"/>
      <c r="LXJ202"/>
      <c r="LXK202"/>
      <c r="LXL202"/>
      <c r="LXM202"/>
      <c r="LXN202"/>
      <c r="LXO202"/>
      <c r="LXP202"/>
      <c r="LXQ202"/>
      <c r="LXR202"/>
      <c r="LXS202"/>
      <c r="LXT202"/>
      <c r="LXU202"/>
      <c r="LXV202"/>
      <c r="LXW202"/>
      <c r="LXX202"/>
      <c r="LXY202"/>
      <c r="LXZ202"/>
      <c r="LYA202"/>
      <c r="LYB202"/>
      <c r="LYC202"/>
      <c r="LYD202"/>
      <c r="LYE202"/>
      <c r="LYF202"/>
      <c r="LYG202"/>
      <c r="LYH202"/>
      <c r="LYI202"/>
      <c r="LYJ202"/>
      <c r="LYK202"/>
      <c r="LYL202"/>
      <c r="LYM202"/>
      <c r="LYN202"/>
      <c r="LYO202"/>
      <c r="LYP202"/>
      <c r="LYQ202"/>
      <c r="LYR202"/>
      <c r="LYS202"/>
      <c r="LYT202"/>
      <c r="LYU202"/>
      <c r="LYV202"/>
      <c r="LYW202"/>
      <c r="LYX202"/>
      <c r="LYY202"/>
      <c r="LYZ202"/>
      <c r="LZA202"/>
      <c r="LZB202"/>
      <c r="LZC202"/>
      <c r="LZD202"/>
      <c r="LZE202"/>
      <c r="LZF202"/>
      <c r="LZG202"/>
      <c r="LZH202"/>
      <c r="LZI202"/>
      <c r="LZJ202"/>
      <c r="LZK202"/>
      <c r="LZL202"/>
      <c r="LZM202"/>
      <c r="LZN202"/>
      <c r="LZO202"/>
      <c r="LZP202"/>
      <c r="LZQ202"/>
      <c r="LZR202"/>
      <c r="LZS202"/>
      <c r="LZT202"/>
      <c r="LZU202"/>
      <c r="LZV202"/>
      <c r="LZW202"/>
      <c r="LZX202"/>
      <c r="LZY202"/>
      <c r="LZZ202"/>
      <c r="MAA202"/>
      <c r="MAB202"/>
      <c r="MAC202"/>
      <c r="MAD202"/>
      <c r="MAE202"/>
      <c r="MAF202"/>
      <c r="MAG202"/>
      <c r="MAH202"/>
      <c r="MAI202"/>
      <c r="MAJ202"/>
      <c r="MAK202"/>
      <c r="MAL202"/>
      <c r="MAM202"/>
      <c r="MAN202"/>
      <c r="MAO202"/>
      <c r="MAP202"/>
      <c r="MAQ202"/>
      <c r="MAR202"/>
      <c r="MAS202"/>
      <c r="MAT202"/>
      <c r="MAU202"/>
      <c r="MAV202"/>
      <c r="MAW202"/>
      <c r="MAX202"/>
      <c r="MAY202"/>
      <c r="MAZ202"/>
      <c r="MBA202"/>
      <c r="MBB202"/>
      <c r="MBC202"/>
      <c r="MBD202"/>
      <c r="MBE202"/>
      <c r="MBF202"/>
      <c r="MBG202"/>
      <c r="MBH202"/>
      <c r="MBI202"/>
      <c r="MBJ202"/>
      <c r="MBK202"/>
      <c r="MBL202"/>
      <c r="MBM202"/>
      <c r="MBN202"/>
      <c r="MBO202"/>
      <c r="MBP202"/>
      <c r="MBQ202"/>
      <c r="MBR202"/>
      <c r="MBS202"/>
      <c r="MBT202"/>
      <c r="MBU202"/>
      <c r="MBV202"/>
      <c r="MBW202"/>
      <c r="MBX202"/>
      <c r="MBY202"/>
      <c r="MBZ202"/>
      <c r="MCA202"/>
      <c r="MCB202"/>
      <c r="MCC202"/>
      <c r="MCD202"/>
      <c r="MCE202"/>
      <c r="MCF202"/>
      <c r="MCG202"/>
      <c r="MCH202"/>
      <c r="MCI202"/>
      <c r="MCJ202"/>
      <c r="MCK202"/>
      <c r="MCL202"/>
      <c r="MCM202"/>
      <c r="MCN202"/>
      <c r="MCO202"/>
      <c r="MCP202"/>
      <c r="MCQ202"/>
      <c r="MCR202"/>
      <c r="MCS202"/>
      <c r="MCT202"/>
      <c r="MCU202"/>
      <c r="MCV202"/>
      <c r="MCW202"/>
      <c r="MCX202"/>
      <c r="MCY202"/>
      <c r="MCZ202"/>
      <c r="MDA202"/>
      <c r="MDB202"/>
      <c r="MDC202"/>
      <c r="MDD202"/>
      <c r="MDE202"/>
      <c r="MDF202"/>
      <c r="MDG202"/>
      <c r="MDH202"/>
      <c r="MDI202"/>
      <c r="MDJ202"/>
      <c r="MDK202"/>
      <c r="MDL202"/>
      <c r="MDM202"/>
      <c r="MDN202"/>
      <c r="MDO202"/>
      <c r="MDP202"/>
      <c r="MDQ202"/>
      <c r="MDR202"/>
      <c r="MDS202"/>
      <c r="MDT202"/>
      <c r="MDU202"/>
      <c r="MDV202"/>
      <c r="MDW202"/>
      <c r="MDX202"/>
      <c r="MDY202"/>
      <c r="MDZ202"/>
      <c r="MEA202"/>
      <c r="MEB202"/>
      <c r="MEC202"/>
      <c r="MED202"/>
      <c r="MEE202"/>
      <c r="MEF202"/>
      <c r="MEG202"/>
      <c r="MEH202"/>
      <c r="MEI202"/>
      <c r="MEJ202"/>
      <c r="MEK202"/>
      <c r="MEL202"/>
      <c r="MEM202"/>
      <c r="MEN202"/>
      <c r="MEO202"/>
      <c r="MEP202"/>
      <c r="MEQ202"/>
      <c r="MER202"/>
      <c r="MES202"/>
      <c r="MET202"/>
      <c r="MEU202"/>
      <c r="MEV202"/>
      <c r="MEW202"/>
      <c r="MEX202"/>
      <c r="MEY202"/>
      <c r="MEZ202"/>
      <c r="MFA202"/>
      <c r="MFB202"/>
      <c r="MFC202"/>
      <c r="MFD202"/>
      <c r="MFE202"/>
      <c r="MFF202"/>
      <c r="MFG202"/>
      <c r="MFH202"/>
      <c r="MFI202"/>
      <c r="MFJ202"/>
      <c r="MFK202"/>
      <c r="MFL202"/>
      <c r="MFM202"/>
      <c r="MFN202"/>
      <c r="MFO202"/>
      <c r="MFP202"/>
      <c r="MFQ202"/>
      <c r="MFR202"/>
      <c r="MFS202"/>
      <c r="MFT202"/>
      <c r="MFU202"/>
      <c r="MFV202"/>
      <c r="MFW202"/>
      <c r="MFX202"/>
      <c r="MFY202"/>
      <c r="MFZ202"/>
      <c r="MGA202"/>
      <c r="MGB202"/>
      <c r="MGC202"/>
      <c r="MGD202"/>
      <c r="MGE202"/>
      <c r="MGF202"/>
      <c r="MGG202"/>
      <c r="MGH202"/>
      <c r="MGI202"/>
      <c r="MGJ202"/>
      <c r="MGK202"/>
      <c r="MGL202"/>
      <c r="MGM202"/>
      <c r="MGN202"/>
      <c r="MGO202"/>
      <c r="MGP202"/>
      <c r="MGQ202"/>
      <c r="MGR202"/>
      <c r="MGS202"/>
      <c r="MGT202"/>
      <c r="MGU202"/>
      <c r="MGV202"/>
      <c r="MGW202"/>
      <c r="MGX202"/>
      <c r="MGY202"/>
      <c r="MGZ202"/>
      <c r="MHA202"/>
      <c r="MHB202"/>
      <c r="MHC202"/>
      <c r="MHD202"/>
      <c r="MHE202"/>
      <c r="MHF202"/>
      <c r="MHG202"/>
      <c r="MHH202"/>
      <c r="MHI202"/>
      <c r="MHJ202"/>
      <c r="MHK202"/>
      <c r="MHL202"/>
      <c r="MHM202"/>
      <c r="MHN202"/>
      <c r="MHO202"/>
      <c r="MHP202"/>
      <c r="MHQ202"/>
      <c r="MHR202"/>
      <c r="MHS202"/>
      <c r="MHT202"/>
      <c r="MHU202"/>
      <c r="MHV202"/>
      <c r="MHW202"/>
      <c r="MHX202"/>
      <c r="MHY202"/>
      <c r="MHZ202"/>
      <c r="MIA202"/>
      <c r="MIB202"/>
      <c r="MIC202"/>
      <c r="MID202"/>
      <c r="MIE202"/>
      <c r="MIF202"/>
      <c r="MIG202"/>
      <c r="MIH202"/>
      <c r="MII202"/>
      <c r="MIJ202"/>
      <c r="MIK202"/>
      <c r="MIL202"/>
      <c r="MIM202"/>
      <c r="MIN202"/>
      <c r="MIO202"/>
      <c r="MIP202"/>
      <c r="MIQ202"/>
      <c r="MIR202"/>
      <c r="MIS202"/>
      <c r="MIT202"/>
      <c r="MIU202"/>
      <c r="MIV202"/>
      <c r="MIW202"/>
      <c r="MIX202"/>
      <c r="MIY202"/>
      <c r="MIZ202"/>
      <c r="MJA202"/>
      <c r="MJB202"/>
      <c r="MJC202"/>
      <c r="MJD202"/>
      <c r="MJE202"/>
      <c r="MJF202"/>
      <c r="MJG202"/>
      <c r="MJH202"/>
      <c r="MJI202"/>
      <c r="MJJ202"/>
      <c r="MJK202"/>
      <c r="MJL202"/>
      <c r="MJM202"/>
      <c r="MJN202"/>
      <c r="MJO202"/>
      <c r="MJP202"/>
      <c r="MJQ202"/>
      <c r="MJR202"/>
      <c r="MJS202"/>
      <c r="MJT202"/>
      <c r="MJU202"/>
      <c r="MJV202"/>
      <c r="MJW202"/>
      <c r="MJX202"/>
      <c r="MJY202"/>
      <c r="MJZ202"/>
      <c r="MKA202"/>
      <c r="MKB202"/>
      <c r="MKC202"/>
      <c r="MKD202"/>
      <c r="MKE202"/>
      <c r="MKF202"/>
      <c r="MKG202"/>
      <c r="MKH202"/>
      <c r="MKI202"/>
      <c r="MKJ202"/>
      <c r="MKK202"/>
      <c r="MKL202"/>
      <c r="MKM202"/>
      <c r="MKN202"/>
      <c r="MKO202"/>
      <c r="MKP202"/>
      <c r="MKQ202"/>
      <c r="MKR202"/>
      <c r="MKS202"/>
      <c r="MKT202"/>
      <c r="MKU202"/>
      <c r="MKV202"/>
      <c r="MKW202"/>
      <c r="MKX202"/>
      <c r="MKY202"/>
      <c r="MKZ202"/>
      <c r="MLA202"/>
      <c r="MLB202"/>
      <c r="MLC202"/>
      <c r="MLD202"/>
      <c r="MLE202"/>
      <c r="MLF202"/>
      <c r="MLG202"/>
      <c r="MLH202"/>
      <c r="MLI202"/>
      <c r="MLJ202"/>
      <c r="MLK202"/>
      <c r="MLL202"/>
      <c r="MLM202"/>
      <c r="MLN202"/>
      <c r="MLO202"/>
      <c r="MLP202"/>
      <c r="MLQ202"/>
      <c r="MLR202"/>
      <c r="MLS202"/>
      <c r="MLT202"/>
      <c r="MLU202"/>
      <c r="MLV202"/>
      <c r="MLW202"/>
      <c r="MLX202"/>
      <c r="MLY202"/>
      <c r="MLZ202"/>
      <c r="MMA202"/>
      <c r="MMB202"/>
      <c r="MMC202"/>
      <c r="MMD202"/>
      <c r="MME202"/>
      <c r="MMF202"/>
      <c r="MMG202"/>
      <c r="MMH202"/>
      <c r="MMI202"/>
      <c r="MMJ202"/>
      <c r="MMK202"/>
      <c r="MML202"/>
      <c r="MMM202"/>
      <c r="MMN202"/>
      <c r="MMO202"/>
      <c r="MMP202"/>
      <c r="MMQ202"/>
      <c r="MMR202"/>
      <c r="MMS202"/>
      <c r="MMT202"/>
      <c r="MMU202"/>
      <c r="MMV202"/>
      <c r="MMW202"/>
      <c r="MMX202"/>
      <c r="MMY202"/>
      <c r="MMZ202"/>
      <c r="MNA202"/>
      <c r="MNB202"/>
      <c r="MNC202"/>
      <c r="MND202"/>
      <c r="MNE202"/>
      <c r="MNF202"/>
      <c r="MNG202"/>
      <c r="MNH202"/>
      <c r="MNI202"/>
      <c r="MNJ202"/>
      <c r="MNK202"/>
      <c r="MNL202"/>
      <c r="MNM202"/>
      <c r="MNN202"/>
      <c r="MNO202"/>
      <c r="MNP202"/>
      <c r="MNQ202"/>
      <c r="MNR202"/>
      <c r="MNS202"/>
      <c r="MNT202"/>
      <c r="MNU202"/>
      <c r="MNV202"/>
      <c r="MNW202"/>
      <c r="MNX202"/>
      <c r="MNY202"/>
      <c r="MNZ202"/>
      <c r="MOA202"/>
      <c r="MOB202"/>
      <c r="MOC202"/>
      <c r="MOD202"/>
      <c r="MOE202"/>
      <c r="MOF202"/>
      <c r="MOG202"/>
      <c r="MOH202"/>
      <c r="MOI202"/>
      <c r="MOJ202"/>
      <c r="MOK202"/>
      <c r="MOL202"/>
      <c r="MOM202"/>
      <c r="MON202"/>
      <c r="MOO202"/>
      <c r="MOP202"/>
      <c r="MOQ202"/>
      <c r="MOR202"/>
      <c r="MOS202"/>
      <c r="MOT202"/>
      <c r="MOU202"/>
      <c r="MOV202"/>
      <c r="MOW202"/>
      <c r="MOX202"/>
      <c r="MOY202"/>
      <c r="MOZ202"/>
      <c r="MPA202"/>
      <c r="MPB202"/>
      <c r="MPC202"/>
      <c r="MPD202"/>
      <c r="MPE202"/>
      <c r="MPF202"/>
      <c r="MPG202"/>
      <c r="MPH202"/>
      <c r="MPI202"/>
      <c r="MPJ202"/>
      <c r="MPK202"/>
      <c r="MPL202"/>
      <c r="MPM202"/>
      <c r="MPN202"/>
      <c r="MPO202"/>
      <c r="MPP202"/>
      <c r="MPQ202"/>
      <c r="MPR202"/>
      <c r="MPS202"/>
      <c r="MPT202"/>
      <c r="MPU202"/>
      <c r="MPV202"/>
      <c r="MPW202"/>
      <c r="MPX202"/>
      <c r="MPY202"/>
      <c r="MPZ202"/>
      <c r="MQA202"/>
      <c r="MQB202"/>
      <c r="MQC202"/>
      <c r="MQD202"/>
      <c r="MQE202"/>
      <c r="MQF202"/>
      <c r="MQG202"/>
      <c r="MQH202"/>
      <c r="MQI202"/>
      <c r="MQJ202"/>
      <c r="MQK202"/>
      <c r="MQL202"/>
      <c r="MQM202"/>
      <c r="MQN202"/>
      <c r="MQO202"/>
      <c r="MQP202"/>
      <c r="MQQ202"/>
      <c r="MQR202"/>
      <c r="MQS202"/>
      <c r="MQT202"/>
      <c r="MQU202"/>
      <c r="MQV202"/>
      <c r="MQW202"/>
      <c r="MQX202"/>
      <c r="MQY202"/>
      <c r="MQZ202"/>
      <c r="MRA202"/>
      <c r="MRB202"/>
      <c r="MRC202"/>
      <c r="MRD202"/>
      <c r="MRE202"/>
      <c r="MRF202"/>
      <c r="MRG202"/>
      <c r="MRH202"/>
      <c r="MRI202"/>
      <c r="MRJ202"/>
      <c r="MRK202"/>
      <c r="MRL202"/>
      <c r="MRM202"/>
      <c r="MRN202"/>
      <c r="MRO202"/>
      <c r="MRP202"/>
      <c r="MRQ202"/>
      <c r="MRR202"/>
      <c r="MRS202"/>
      <c r="MRT202"/>
      <c r="MRU202"/>
      <c r="MRV202"/>
      <c r="MRW202"/>
      <c r="MRX202"/>
      <c r="MRY202"/>
      <c r="MRZ202"/>
      <c r="MSA202"/>
      <c r="MSB202"/>
      <c r="MSC202"/>
      <c r="MSD202"/>
      <c r="MSE202"/>
      <c r="MSF202"/>
      <c r="MSG202"/>
      <c r="MSH202"/>
      <c r="MSI202"/>
      <c r="MSJ202"/>
      <c r="MSK202"/>
      <c r="MSL202"/>
      <c r="MSM202"/>
      <c r="MSN202"/>
      <c r="MSO202"/>
      <c r="MSP202"/>
      <c r="MSQ202"/>
      <c r="MSR202"/>
      <c r="MSS202"/>
      <c r="MST202"/>
      <c r="MSU202"/>
      <c r="MSV202"/>
      <c r="MSW202"/>
      <c r="MSX202"/>
      <c r="MSY202"/>
      <c r="MSZ202"/>
      <c r="MTA202"/>
      <c r="MTB202"/>
      <c r="MTC202"/>
      <c r="MTD202"/>
      <c r="MTE202"/>
      <c r="MTF202"/>
      <c r="MTG202"/>
      <c r="MTH202"/>
      <c r="MTI202"/>
      <c r="MTJ202"/>
      <c r="MTK202"/>
      <c r="MTL202"/>
      <c r="MTM202"/>
      <c r="MTN202"/>
      <c r="MTO202"/>
      <c r="MTP202"/>
      <c r="MTQ202"/>
      <c r="MTR202"/>
      <c r="MTS202"/>
      <c r="MTT202"/>
      <c r="MTU202"/>
      <c r="MTV202"/>
      <c r="MTW202"/>
      <c r="MTX202"/>
      <c r="MTY202"/>
      <c r="MTZ202"/>
      <c r="MUA202"/>
      <c r="MUB202"/>
      <c r="MUC202"/>
      <c r="MUD202"/>
      <c r="MUE202"/>
      <c r="MUF202"/>
      <c r="MUG202"/>
      <c r="MUH202"/>
      <c r="MUI202"/>
      <c r="MUJ202"/>
      <c r="MUK202"/>
      <c r="MUL202"/>
      <c r="MUM202"/>
      <c r="MUN202"/>
      <c r="MUO202"/>
      <c r="MUP202"/>
      <c r="MUQ202"/>
      <c r="MUR202"/>
      <c r="MUS202"/>
      <c r="MUT202"/>
      <c r="MUU202"/>
      <c r="MUV202"/>
      <c r="MUW202"/>
      <c r="MUX202"/>
      <c r="MUY202"/>
      <c r="MUZ202"/>
      <c r="MVA202"/>
      <c r="MVB202"/>
      <c r="MVC202"/>
      <c r="MVD202"/>
      <c r="MVE202"/>
      <c r="MVF202"/>
      <c r="MVG202"/>
      <c r="MVH202"/>
      <c r="MVI202"/>
      <c r="MVJ202"/>
      <c r="MVK202"/>
      <c r="MVL202"/>
      <c r="MVM202"/>
      <c r="MVN202"/>
      <c r="MVO202"/>
      <c r="MVP202"/>
      <c r="MVQ202"/>
      <c r="MVR202"/>
      <c r="MVS202"/>
      <c r="MVT202"/>
      <c r="MVU202"/>
      <c r="MVV202"/>
      <c r="MVW202"/>
      <c r="MVX202"/>
      <c r="MVY202"/>
      <c r="MVZ202"/>
      <c r="MWA202"/>
      <c r="MWB202"/>
      <c r="MWC202"/>
      <c r="MWD202"/>
      <c r="MWE202"/>
      <c r="MWF202"/>
      <c r="MWG202"/>
      <c r="MWH202"/>
      <c r="MWI202"/>
      <c r="MWJ202"/>
      <c r="MWK202"/>
      <c r="MWL202"/>
      <c r="MWM202"/>
      <c r="MWN202"/>
      <c r="MWO202"/>
      <c r="MWP202"/>
      <c r="MWQ202"/>
      <c r="MWR202"/>
      <c r="MWS202"/>
      <c r="MWT202"/>
      <c r="MWU202"/>
      <c r="MWV202"/>
      <c r="MWW202"/>
      <c r="MWX202"/>
      <c r="MWY202"/>
      <c r="MWZ202"/>
      <c r="MXA202"/>
      <c r="MXB202"/>
      <c r="MXC202"/>
      <c r="MXD202"/>
      <c r="MXE202"/>
      <c r="MXF202"/>
      <c r="MXG202"/>
      <c r="MXH202"/>
      <c r="MXI202"/>
      <c r="MXJ202"/>
      <c r="MXK202"/>
      <c r="MXL202"/>
      <c r="MXM202"/>
      <c r="MXN202"/>
      <c r="MXO202"/>
      <c r="MXP202"/>
      <c r="MXQ202"/>
      <c r="MXR202"/>
      <c r="MXS202"/>
      <c r="MXT202"/>
      <c r="MXU202"/>
      <c r="MXV202"/>
      <c r="MXW202"/>
      <c r="MXX202"/>
      <c r="MXY202"/>
      <c r="MXZ202"/>
      <c r="MYA202"/>
      <c r="MYB202"/>
      <c r="MYC202"/>
      <c r="MYD202"/>
      <c r="MYE202"/>
      <c r="MYF202"/>
      <c r="MYG202"/>
      <c r="MYH202"/>
      <c r="MYI202"/>
      <c r="MYJ202"/>
      <c r="MYK202"/>
      <c r="MYL202"/>
      <c r="MYM202"/>
      <c r="MYN202"/>
      <c r="MYO202"/>
      <c r="MYP202"/>
      <c r="MYQ202"/>
      <c r="MYR202"/>
      <c r="MYS202"/>
      <c r="MYT202"/>
      <c r="MYU202"/>
      <c r="MYV202"/>
      <c r="MYW202"/>
      <c r="MYX202"/>
      <c r="MYY202"/>
      <c r="MYZ202"/>
      <c r="MZA202"/>
      <c r="MZB202"/>
      <c r="MZC202"/>
      <c r="MZD202"/>
      <c r="MZE202"/>
      <c r="MZF202"/>
      <c r="MZG202"/>
      <c r="MZH202"/>
      <c r="MZI202"/>
      <c r="MZJ202"/>
      <c r="MZK202"/>
      <c r="MZL202"/>
      <c r="MZM202"/>
      <c r="MZN202"/>
      <c r="MZO202"/>
      <c r="MZP202"/>
      <c r="MZQ202"/>
      <c r="MZR202"/>
      <c r="MZS202"/>
      <c r="MZT202"/>
      <c r="MZU202"/>
      <c r="MZV202"/>
      <c r="MZW202"/>
      <c r="MZX202"/>
      <c r="MZY202"/>
      <c r="MZZ202"/>
      <c r="NAA202"/>
      <c r="NAB202"/>
      <c r="NAC202"/>
      <c r="NAD202"/>
      <c r="NAE202"/>
      <c r="NAF202"/>
      <c r="NAG202"/>
      <c r="NAH202"/>
      <c r="NAI202"/>
      <c r="NAJ202"/>
      <c r="NAK202"/>
      <c r="NAL202"/>
      <c r="NAM202"/>
      <c r="NAN202"/>
      <c r="NAO202"/>
      <c r="NAP202"/>
      <c r="NAQ202"/>
      <c r="NAR202"/>
      <c r="NAS202"/>
      <c r="NAT202"/>
      <c r="NAU202"/>
      <c r="NAV202"/>
      <c r="NAW202"/>
      <c r="NAX202"/>
      <c r="NAY202"/>
      <c r="NAZ202"/>
      <c r="NBA202"/>
      <c r="NBB202"/>
      <c r="NBC202"/>
      <c r="NBD202"/>
      <c r="NBE202"/>
      <c r="NBF202"/>
      <c r="NBG202"/>
      <c r="NBH202"/>
      <c r="NBI202"/>
      <c r="NBJ202"/>
      <c r="NBK202"/>
      <c r="NBL202"/>
      <c r="NBM202"/>
      <c r="NBN202"/>
      <c r="NBO202"/>
      <c r="NBP202"/>
      <c r="NBQ202"/>
      <c r="NBR202"/>
      <c r="NBS202"/>
      <c r="NBT202"/>
      <c r="NBU202"/>
      <c r="NBV202"/>
      <c r="NBW202"/>
      <c r="NBX202"/>
      <c r="NBY202"/>
      <c r="NBZ202"/>
      <c r="NCA202"/>
      <c r="NCB202"/>
      <c r="NCC202"/>
      <c r="NCD202"/>
      <c r="NCE202"/>
      <c r="NCF202"/>
      <c r="NCG202"/>
      <c r="NCH202"/>
      <c r="NCI202"/>
      <c r="NCJ202"/>
      <c r="NCK202"/>
      <c r="NCL202"/>
      <c r="NCM202"/>
      <c r="NCN202"/>
      <c r="NCO202"/>
      <c r="NCP202"/>
      <c r="NCQ202"/>
      <c r="NCR202"/>
      <c r="NCS202"/>
      <c r="NCT202"/>
      <c r="NCU202"/>
      <c r="NCV202"/>
      <c r="NCW202"/>
      <c r="NCX202"/>
      <c r="NCY202"/>
      <c r="NCZ202"/>
      <c r="NDA202"/>
      <c r="NDB202"/>
      <c r="NDC202"/>
      <c r="NDD202"/>
      <c r="NDE202"/>
      <c r="NDF202"/>
      <c r="NDG202"/>
      <c r="NDH202"/>
      <c r="NDI202"/>
      <c r="NDJ202"/>
      <c r="NDK202"/>
      <c r="NDL202"/>
      <c r="NDM202"/>
      <c r="NDN202"/>
      <c r="NDO202"/>
      <c r="NDP202"/>
      <c r="NDQ202"/>
      <c r="NDR202"/>
      <c r="NDS202"/>
      <c r="NDT202"/>
      <c r="NDU202"/>
      <c r="NDV202"/>
      <c r="NDW202"/>
      <c r="NDX202"/>
      <c r="NDY202"/>
      <c r="NDZ202"/>
      <c r="NEA202"/>
      <c r="NEB202"/>
      <c r="NEC202"/>
      <c r="NED202"/>
      <c r="NEE202"/>
      <c r="NEF202"/>
      <c r="NEG202"/>
      <c r="NEH202"/>
      <c r="NEI202"/>
      <c r="NEJ202"/>
      <c r="NEK202"/>
      <c r="NEL202"/>
      <c r="NEM202"/>
      <c r="NEN202"/>
      <c r="NEO202"/>
      <c r="NEP202"/>
      <c r="NEQ202"/>
      <c r="NER202"/>
      <c r="NES202"/>
      <c r="NET202"/>
      <c r="NEU202"/>
      <c r="NEV202"/>
      <c r="NEW202"/>
      <c r="NEX202"/>
      <c r="NEY202"/>
      <c r="NEZ202"/>
      <c r="NFA202"/>
      <c r="NFB202"/>
      <c r="NFC202"/>
      <c r="NFD202"/>
      <c r="NFE202"/>
      <c r="NFF202"/>
      <c r="NFG202"/>
      <c r="NFH202"/>
      <c r="NFI202"/>
      <c r="NFJ202"/>
      <c r="NFK202"/>
      <c r="NFL202"/>
      <c r="NFM202"/>
      <c r="NFN202"/>
      <c r="NFO202"/>
      <c r="NFP202"/>
      <c r="NFQ202"/>
      <c r="NFR202"/>
      <c r="NFS202"/>
      <c r="NFT202"/>
      <c r="NFU202"/>
      <c r="NFV202"/>
      <c r="NFW202"/>
      <c r="NFX202"/>
      <c r="NFY202"/>
      <c r="NFZ202"/>
      <c r="NGA202"/>
      <c r="NGB202"/>
      <c r="NGC202"/>
      <c r="NGD202"/>
      <c r="NGE202"/>
      <c r="NGF202"/>
      <c r="NGG202"/>
      <c r="NGH202"/>
      <c r="NGI202"/>
      <c r="NGJ202"/>
      <c r="NGK202"/>
      <c r="NGL202"/>
      <c r="NGM202"/>
      <c r="NGN202"/>
      <c r="NGO202"/>
      <c r="NGP202"/>
      <c r="NGQ202"/>
      <c r="NGR202"/>
      <c r="NGS202"/>
      <c r="NGT202"/>
      <c r="NGU202"/>
      <c r="NGV202"/>
      <c r="NGW202"/>
      <c r="NGX202"/>
      <c r="NGY202"/>
      <c r="NGZ202"/>
      <c r="NHA202"/>
      <c r="NHB202"/>
      <c r="NHC202"/>
      <c r="NHD202"/>
      <c r="NHE202"/>
      <c r="NHF202"/>
      <c r="NHG202"/>
      <c r="NHH202"/>
      <c r="NHI202"/>
      <c r="NHJ202"/>
      <c r="NHK202"/>
      <c r="NHL202"/>
      <c r="NHM202"/>
      <c r="NHN202"/>
      <c r="NHO202"/>
      <c r="NHP202"/>
      <c r="NHQ202"/>
      <c r="NHR202"/>
      <c r="NHS202"/>
      <c r="NHT202"/>
      <c r="NHU202"/>
      <c r="NHV202"/>
      <c r="NHW202"/>
      <c r="NHX202"/>
      <c r="NHY202"/>
      <c r="NHZ202"/>
      <c r="NIA202"/>
      <c r="NIB202"/>
      <c r="NIC202"/>
      <c r="NID202"/>
      <c r="NIE202"/>
      <c r="NIF202"/>
      <c r="NIG202"/>
      <c r="NIH202"/>
      <c r="NII202"/>
      <c r="NIJ202"/>
      <c r="NIK202"/>
      <c r="NIL202"/>
      <c r="NIM202"/>
      <c r="NIN202"/>
      <c r="NIO202"/>
      <c r="NIP202"/>
      <c r="NIQ202"/>
      <c r="NIR202"/>
      <c r="NIS202"/>
      <c r="NIT202"/>
      <c r="NIU202"/>
      <c r="NIV202"/>
      <c r="NIW202"/>
      <c r="NIX202"/>
      <c r="NIY202"/>
      <c r="NIZ202"/>
      <c r="NJA202"/>
      <c r="NJB202"/>
      <c r="NJC202"/>
      <c r="NJD202"/>
      <c r="NJE202"/>
      <c r="NJF202"/>
      <c r="NJG202"/>
      <c r="NJH202"/>
      <c r="NJI202"/>
      <c r="NJJ202"/>
      <c r="NJK202"/>
      <c r="NJL202"/>
      <c r="NJM202"/>
      <c r="NJN202"/>
      <c r="NJO202"/>
      <c r="NJP202"/>
      <c r="NJQ202"/>
      <c r="NJR202"/>
      <c r="NJS202"/>
      <c r="NJT202"/>
      <c r="NJU202"/>
      <c r="NJV202"/>
      <c r="NJW202"/>
      <c r="NJX202"/>
      <c r="NJY202"/>
      <c r="NJZ202"/>
      <c r="NKA202"/>
      <c r="NKB202"/>
      <c r="NKC202"/>
      <c r="NKD202"/>
      <c r="NKE202"/>
      <c r="NKF202"/>
      <c r="NKG202"/>
      <c r="NKH202"/>
      <c r="NKI202"/>
      <c r="NKJ202"/>
      <c r="NKK202"/>
      <c r="NKL202"/>
      <c r="NKM202"/>
      <c r="NKN202"/>
      <c r="NKO202"/>
      <c r="NKP202"/>
      <c r="NKQ202"/>
      <c r="NKR202"/>
      <c r="NKS202"/>
      <c r="NKT202"/>
      <c r="NKU202"/>
      <c r="NKV202"/>
      <c r="NKW202"/>
      <c r="NKX202"/>
      <c r="NKY202"/>
      <c r="NKZ202"/>
      <c r="NLA202"/>
      <c r="NLB202"/>
      <c r="NLC202"/>
      <c r="NLD202"/>
      <c r="NLE202"/>
      <c r="NLF202"/>
      <c r="NLG202"/>
      <c r="NLH202"/>
      <c r="NLI202"/>
      <c r="NLJ202"/>
      <c r="NLK202"/>
      <c r="NLL202"/>
      <c r="NLM202"/>
      <c r="NLN202"/>
      <c r="NLO202"/>
      <c r="NLP202"/>
      <c r="NLQ202"/>
      <c r="NLR202"/>
      <c r="NLS202"/>
      <c r="NLT202"/>
      <c r="NLU202"/>
      <c r="NLV202"/>
      <c r="NLW202"/>
      <c r="NLX202"/>
      <c r="NLY202"/>
      <c r="NLZ202"/>
      <c r="NMA202"/>
      <c r="NMB202"/>
      <c r="NMC202"/>
      <c r="NMD202"/>
      <c r="NME202"/>
      <c r="NMF202"/>
      <c r="NMG202"/>
      <c r="NMH202"/>
      <c r="NMI202"/>
      <c r="NMJ202"/>
      <c r="NMK202"/>
      <c r="NML202"/>
      <c r="NMM202"/>
      <c r="NMN202"/>
      <c r="NMO202"/>
      <c r="NMP202"/>
      <c r="NMQ202"/>
      <c r="NMR202"/>
      <c r="NMS202"/>
      <c r="NMT202"/>
      <c r="NMU202"/>
      <c r="NMV202"/>
      <c r="NMW202"/>
      <c r="NMX202"/>
      <c r="NMY202"/>
      <c r="NMZ202"/>
      <c r="NNA202"/>
      <c r="NNB202"/>
      <c r="NNC202"/>
      <c r="NND202"/>
      <c r="NNE202"/>
      <c r="NNF202"/>
      <c r="NNG202"/>
      <c r="NNH202"/>
      <c r="NNI202"/>
      <c r="NNJ202"/>
      <c r="NNK202"/>
      <c r="NNL202"/>
      <c r="NNM202"/>
      <c r="NNN202"/>
      <c r="NNO202"/>
      <c r="NNP202"/>
      <c r="NNQ202"/>
      <c r="NNR202"/>
      <c r="NNS202"/>
      <c r="NNT202"/>
      <c r="NNU202"/>
      <c r="NNV202"/>
      <c r="NNW202"/>
      <c r="NNX202"/>
      <c r="NNY202"/>
      <c r="NNZ202"/>
      <c r="NOA202"/>
      <c r="NOB202"/>
      <c r="NOC202"/>
      <c r="NOD202"/>
      <c r="NOE202"/>
      <c r="NOF202"/>
      <c r="NOG202"/>
      <c r="NOH202"/>
      <c r="NOI202"/>
      <c r="NOJ202"/>
      <c r="NOK202"/>
      <c r="NOL202"/>
      <c r="NOM202"/>
      <c r="NON202"/>
      <c r="NOO202"/>
      <c r="NOP202"/>
      <c r="NOQ202"/>
      <c r="NOR202"/>
      <c r="NOS202"/>
      <c r="NOT202"/>
      <c r="NOU202"/>
      <c r="NOV202"/>
      <c r="NOW202"/>
      <c r="NOX202"/>
      <c r="NOY202"/>
      <c r="NOZ202"/>
      <c r="NPA202"/>
      <c r="NPB202"/>
      <c r="NPC202"/>
      <c r="NPD202"/>
      <c r="NPE202"/>
      <c r="NPF202"/>
      <c r="NPG202"/>
      <c r="NPH202"/>
      <c r="NPI202"/>
      <c r="NPJ202"/>
      <c r="NPK202"/>
      <c r="NPL202"/>
      <c r="NPM202"/>
      <c r="NPN202"/>
      <c r="NPO202"/>
      <c r="NPP202"/>
      <c r="NPQ202"/>
      <c r="NPR202"/>
      <c r="NPS202"/>
      <c r="NPT202"/>
      <c r="NPU202"/>
      <c r="NPV202"/>
      <c r="NPW202"/>
      <c r="NPX202"/>
      <c r="NPY202"/>
      <c r="NPZ202"/>
      <c r="NQA202"/>
      <c r="NQB202"/>
      <c r="NQC202"/>
      <c r="NQD202"/>
      <c r="NQE202"/>
      <c r="NQF202"/>
      <c r="NQG202"/>
      <c r="NQH202"/>
      <c r="NQI202"/>
      <c r="NQJ202"/>
      <c r="NQK202"/>
      <c r="NQL202"/>
      <c r="NQM202"/>
      <c r="NQN202"/>
      <c r="NQO202"/>
      <c r="NQP202"/>
      <c r="NQQ202"/>
      <c r="NQR202"/>
      <c r="NQS202"/>
      <c r="NQT202"/>
      <c r="NQU202"/>
      <c r="NQV202"/>
      <c r="NQW202"/>
      <c r="NQX202"/>
      <c r="NQY202"/>
      <c r="NQZ202"/>
      <c r="NRA202"/>
      <c r="NRB202"/>
      <c r="NRC202"/>
      <c r="NRD202"/>
      <c r="NRE202"/>
      <c r="NRF202"/>
      <c r="NRG202"/>
      <c r="NRH202"/>
      <c r="NRI202"/>
      <c r="NRJ202"/>
      <c r="NRK202"/>
      <c r="NRL202"/>
      <c r="NRM202"/>
      <c r="NRN202"/>
      <c r="NRO202"/>
      <c r="NRP202"/>
      <c r="NRQ202"/>
      <c r="NRR202"/>
      <c r="NRS202"/>
      <c r="NRT202"/>
      <c r="NRU202"/>
      <c r="NRV202"/>
      <c r="NRW202"/>
      <c r="NRX202"/>
      <c r="NRY202"/>
      <c r="NRZ202"/>
      <c r="NSA202"/>
      <c r="NSB202"/>
      <c r="NSC202"/>
      <c r="NSD202"/>
      <c r="NSE202"/>
      <c r="NSF202"/>
      <c r="NSG202"/>
      <c r="NSH202"/>
      <c r="NSI202"/>
      <c r="NSJ202"/>
      <c r="NSK202"/>
      <c r="NSL202"/>
      <c r="NSM202"/>
      <c r="NSN202"/>
      <c r="NSO202"/>
      <c r="NSP202"/>
      <c r="NSQ202"/>
      <c r="NSR202"/>
      <c r="NSS202"/>
      <c r="NST202"/>
      <c r="NSU202"/>
      <c r="NSV202"/>
      <c r="NSW202"/>
      <c r="NSX202"/>
      <c r="NSY202"/>
      <c r="NSZ202"/>
      <c r="NTA202"/>
      <c r="NTB202"/>
      <c r="NTC202"/>
      <c r="NTD202"/>
      <c r="NTE202"/>
      <c r="NTF202"/>
      <c r="NTG202"/>
      <c r="NTH202"/>
      <c r="NTI202"/>
      <c r="NTJ202"/>
      <c r="NTK202"/>
      <c r="NTL202"/>
      <c r="NTM202"/>
      <c r="NTN202"/>
      <c r="NTO202"/>
      <c r="NTP202"/>
      <c r="NTQ202"/>
      <c r="NTR202"/>
      <c r="NTS202"/>
      <c r="NTT202"/>
      <c r="NTU202"/>
      <c r="NTV202"/>
      <c r="NTW202"/>
      <c r="NTX202"/>
      <c r="NTY202"/>
      <c r="NTZ202"/>
      <c r="NUA202"/>
      <c r="NUB202"/>
      <c r="NUC202"/>
      <c r="NUD202"/>
      <c r="NUE202"/>
      <c r="NUF202"/>
      <c r="NUG202"/>
      <c r="NUH202"/>
      <c r="NUI202"/>
      <c r="NUJ202"/>
      <c r="NUK202"/>
      <c r="NUL202"/>
      <c r="NUM202"/>
      <c r="NUN202"/>
      <c r="NUO202"/>
      <c r="NUP202"/>
      <c r="NUQ202"/>
      <c r="NUR202"/>
      <c r="NUS202"/>
      <c r="NUT202"/>
      <c r="NUU202"/>
      <c r="NUV202"/>
      <c r="NUW202"/>
      <c r="NUX202"/>
      <c r="NUY202"/>
      <c r="NUZ202"/>
      <c r="NVA202"/>
      <c r="NVB202"/>
      <c r="NVC202"/>
      <c r="NVD202"/>
      <c r="NVE202"/>
      <c r="NVF202"/>
      <c r="NVG202"/>
      <c r="NVH202"/>
      <c r="NVI202"/>
      <c r="NVJ202"/>
      <c r="NVK202"/>
      <c r="NVL202"/>
      <c r="NVM202"/>
      <c r="NVN202"/>
      <c r="NVO202"/>
      <c r="NVP202"/>
      <c r="NVQ202"/>
      <c r="NVR202"/>
      <c r="NVS202"/>
      <c r="NVT202"/>
      <c r="NVU202"/>
      <c r="NVV202"/>
      <c r="NVW202"/>
      <c r="NVX202"/>
      <c r="NVY202"/>
      <c r="NVZ202"/>
      <c r="NWA202"/>
      <c r="NWB202"/>
      <c r="NWC202"/>
      <c r="NWD202"/>
      <c r="NWE202"/>
      <c r="NWF202"/>
      <c r="NWG202"/>
      <c r="NWH202"/>
      <c r="NWI202"/>
      <c r="NWJ202"/>
      <c r="NWK202"/>
      <c r="NWL202"/>
      <c r="NWM202"/>
      <c r="NWN202"/>
      <c r="NWO202"/>
      <c r="NWP202"/>
      <c r="NWQ202"/>
      <c r="NWR202"/>
      <c r="NWS202"/>
      <c r="NWT202"/>
      <c r="NWU202"/>
      <c r="NWV202"/>
      <c r="NWW202"/>
      <c r="NWX202"/>
      <c r="NWY202"/>
      <c r="NWZ202"/>
      <c r="NXA202"/>
      <c r="NXB202"/>
      <c r="NXC202"/>
      <c r="NXD202"/>
      <c r="NXE202"/>
      <c r="NXF202"/>
      <c r="NXG202"/>
      <c r="NXH202"/>
      <c r="NXI202"/>
      <c r="NXJ202"/>
      <c r="NXK202"/>
      <c r="NXL202"/>
      <c r="NXM202"/>
      <c r="NXN202"/>
      <c r="NXO202"/>
      <c r="NXP202"/>
      <c r="NXQ202"/>
      <c r="NXR202"/>
      <c r="NXS202"/>
      <c r="NXT202"/>
      <c r="NXU202"/>
      <c r="NXV202"/>
      <c r="NXW202"/>
      <c r="NXX202"/>
      <c r="NXY202"/>
      <c r="NXZ202"/>
      <c r="NYA202"/>
      <c r="NYB202"/>
      <c r="NYC202"/>
      <c r="NYD202"/>
      <c r="NYE202"/>
      <c r="NYF202"/>
      <c r="NYG202"/>
      <c r="NYH202"/>
      <c r="NYI202"/>
      <c r="NYJ202"/>
      <c r="NYK202"/>
      <c r="NYL202"/>
      <c r="NYM202"/>
      <c r="NYN202"/>
      <c r="NYO202"/>
      <c r="NYP202"/>
      <c r="NYQ202"/>
      <c r="NYR202"/>
      <c r="NYS202"/>
      <c r="NYT202"/>
      <c r="NYU202"/>
      <c r="NYV202"/>
      <c r="NYW202"/>
      <c r="NYX202"/>
      <c r="NYY202"/>
      <c r="NYZ202"/>
      <c r="NZA202"/>
      <c r="NZB202"/>
      <c r="NZC202"/>
      <c r="NZD202"/>
      <c r="NZE202"/>
      <c r="NZF202"/>
      <c r="NZG202"/>
      <c r="NZH202"/>
      <c r="NZI202"/>
      <c r="NZJ202"/>
      <c r="NZK202"/>
      <c r="NZL202"/>
      <c r="NZM202"/>
      <c r="NZN202"/>
      <c r="NZO202"/>
      <c r="NZP202"/>
      <c r="NZQ202"/>
      <c r="NZR202"/>
      <c r="NZS202"/>
      <c r="NZT202"/>
      <c r="NZU202"/>
      <c r="NZV202"/>
      <c r="NZW202"/>
      <c r="NZX202"/>
      <c r="NZY202"/>
      <c r="NZZ202"/>
      <c r="OAA202"/>
      <c r="OAB202"/>
      <c r="OAC202"/>
      <c r="OAD202"/>
      <c r="OAE202"/>
      <c r="OAF202"/>
      <c r="OAG202"/>
      <c r="OAH202"/>
      <c r="OAI202"/>
      <c r="OAJ202"/>
      <c r="OAK202"/>
      <c r="OAL202"/>
      <c r="OAM202"/>
      <c r="OAN202"/>
      <c r="OAO202"/>
      <c r="OAP202"/>
      <c r="OAQ202"/>
      <c r="OAR202"/>
      <c r="OAS202"/>
      <c r="OAT202"/>
      <c r="OAU202"/>
      <c r="OAV202"/>
      <c r="OAW202"/>
      <c r="OAX202"/>
      <c r="OAY202"/>
      <c r="OAZ202"/>
      <c r="OBA202"/>
      <c r="OBB202"/>
      <c r="OBC202"/>
      <c r="OBD202"/>
      <c r="OBE202"/>
      <c r="OBF202"/>
      <c r="OBG202"/>
      <c r="OBH202"/>
      <c r="OBI202"/>
      <c r="OBJ202"/>
      <c r="OBK202"/>
      <c r="OBL202"/>
      <c r="OBM202"/>
      <c r="OBN202"/>
      <c r="OBO202"/>
      <c r="OBP202"/>
      <c r="OBQ202"/>
      <c r="OBR202"/>
      <c r="OBS202"/>
      <c r="OBT202"/>
      <c r="OBU202"/>
      <c r="OBV202"/>
      <c r="OBW202"/>
      <c r="OBX202"/>
      <c r="OBY202"/>
      <c r="OBZ202"/>
      <c r="OCA202"/>
      <c r="OCB202"/>
      <c r="OCC202"/>
      <c r="OCD202"/>
      <c r="OCE202"/>
      <c r="OCF202"/>
      <c r="OCG202"/>
      <c r="OCH202"/>
      <c r="OCI202"/>
      <c r="OCJ202"/>
      <c r="OCK202"/>
      <c r="OCL202"/>
      <c r="OCM202"/>
      <c r="OCN202"/>
      <c r="OCO202"/>
      <c r="OCP202"/>
      <c r="OCQ202"/>
      <c r="OCR202"/>
      <c r="OCS202"/>
      <c r="OCT202"/>
      <c r="OCU202"/>
      <c r="OCV202"/>
      <c r="OCW202"/>
      <c r="OCX202"/>
      <c r="OCY202"/>
      <c r="OCZ202"/>
      <c r="ODA202"/>
      <c r="ODB202"/>
      <c r="ODC202"/>
      <c r="ODD202"/>
      <c r="ODE202"/>
      <c r="ODF202"/>
      <c r="ODG202"/>
      <c r="ODH202"/>
      <c r="ODI202"/>
      <c r="ODJ202"/>
      <c r="ODK202"/>
      <c r="ODL202"/>
      <c r="ODM202"/>
      <c r="ODN202"/>
      <c r="ODO202"/>
      <c r="ODP202"/>
      <c r="ODQ202"/>
      <c r="ODR202"/>
      <c r="ODS202"/>
      <c r="ODT202"/>
      <c r="ODU202"/>
      <c r="ODV202"/>
      <c r="ODW202"/>
      <c r="ODX202"/>
      <c r="ODY202"/>
      <c r="ODZ202"/>
      <c r="OEA202"/>
      <c r="OEB202"/>
      <c r="OEC202"/>
      <c r="OED202"/>
      <c r="OEE202"/>
      <c r="OEF202"/>
      <c r="OEG202"/>
      <c r="OEH202"/>
      <c r="OEI202"/>
      <c r="OEJ202"/>
      <c r="OEK202"/>
      <c r="OEL202"/>
      <c r="OEM202"/>
      <c r="OEN202"/>
      <c r="OEO202"/>
      <c r="OEP202"/>
      <c r="OEQ202"/>
      <c r="OER202"/>
      <c r="OES202"/>
      <c r="OET202"/>
      <c r="OEU202"/>
      <c r="OEV202"/>
      <c r="OEW202"/>
      <c r="OEX202"/>
      <c r="OEY202"/>
      <c r="OEZ202"/>
      <c r="OFA202"/>
      <c r="OFB202"/>
      <c r="OFC202"/>
      <c r="OFD202"/>
      <c r="OFE202"/>
      <c r="OFF202"/>
      <c r="OFG202"/>
      <c r="OFH202"/>
      <c r="OFI202"/>
      <c r="OFJ202"/>
      <c r="OFK202"/>
      <c r="OFL202"/>
      <c r="OFM202"/>
      <c r="OFN202"/>
      <c r="OFO202"/>
      <c r="OFP202"/>
      <c r="OFQ202"/>
      <c r="OFR202"/>
      <c r="OFS202"/>
      <c r="OFT202"/>
      <c r="OFU202"/>
      <c r="OFV202"/>
      <c r="OFW202"/>
      <c r="OFX202"/>
      <c r="OFY202"/>
      <c r="OFZ202"/>
      <c r="OGA202"/>
      <c r="OGB202"/>
      <c r="OGC202"/>
      <c r="OGD202"/>
      <c r="OGE202"/>
      <c r="OGF202"/>
      <c r="OGG202"/>
      <c r="OGH202"/>
      <c r="OGI202"/>
      <c r="OGJ202"/>
      <c r="OGK202"/>
      <c r="OGL202"/>
      <c r="OGM202"/>
      <c r="OGN202"/>
      <c r="OGO202"/>
      <c r="OGP202"/>
      <c r="OGQ202"/>
      <c r="OGR202"/>
      <c r="OGS202"/>
      <c r="OGT202"/>
      <c r="OGU202"/>
      <c r="OGV202"/>
      <c r="OGW202"/>
      <c r="OGX202"/>
      <c r="OGY202"/>
      <c r="OGZ202"/>
      <c r="OHA202"/>
      <c r="OHB202"/>
      <c r="OHC202"/>
      <c r="OHD202"/>
      <c r="OHE202"/>
      <c r="OHF202"/>
      <c r="OHG202"/>
      <c r="OHH202"/>
      <c r="OHI202"/>
      <c r="OHJ202"/>
      <c r="OHK202"/>
      <c r="OHL202"/>
      <c r="OHM202"/>
      <c r="OHN202"/>
      <c r="OHO202"/>
      <c r="OHP202"/>
      <c r="OHQ202"/>
      <c r="OHR202"/>
      <c r="OHS202"/>
      <c r="OHT202"/>
      <c r="OHU202"/>
      <c r="OHV202"/>
      <c r="OHW202"/>
      <c r="OHX202"/>
      <c r="OHY202"/>
      <c r="OHZ202"/>
      <c r="OIA202"/>
      <c r="OIB202"/>
      <c r="OIC202"/>
      <c r="OID202"/>
      <c r="OIE202"/>
      <c r="OIF202"/>
      <c r="OIG202"/>
      <c r="OIH202"/>
      <c r="OII202"/>
      <c r="OIJ202"/>
      <c r="OIK202"/>
      <c r="OIL202"/>
      <c r="OIM202"/>
      <c r="OIN202"/>
      <c r="OIO202"/>
      <c r="OIP202"/>
      <c r="OIQ202"/>
      <c r="OIR202"/>
      <c r="OIS202"/>
      <c r="OIT202"/>
      <c r="OIU202"/>
      <c r="OIV202"/>
      <c r="OIW202"/>
      <c r="OIX202"/>
      <c r="OIY202"/>
      <c r="OIZ202"/>
      <c r="OJA202"/>
      <c r="OJB202"/>
      <c r="OJC202"/>
      <c r="OJD202"/>
      <c r="OJE202"/>
      <c r="OJF202"/>
      <c r="OJG202"/>
      <c r="OJH202"/>
      <c r="OJI202"/>
      <c r="OJJ202"/>
      <c r="OJK202"/>
      <c r="OJL202"/>
      <c r="OJM202"/>
      <c r="OJN202"/>
      <c r="OJO202"/>
      <c r="OJP202"/>
      <c r="OJQ202"/>
      <c r="OJR202"/>
      <c r="OJS202"/>
      <c r="OJT202"/>
      <c r="OJU202"/>
      <c r="OJV202"/>
      <c r="OJW202"/>
      <c r="OJX202"/>
      <c r="OJY202"/>
      <c r="OJZ202"/>
      <c r="OKA202"/>
      <c r="OKB202"/>
      <c r="OKC202"/>
      <c r="OKD202"/>
      <c r="OKE202"/>
      <c r="OKF202"/>
      <c r="OKG202"/>
      <c r="OKH202"/>
      <c r="OKI202"/>
      <c r="OKJ202"/>
      <c r="OKK202"/>
      <c r="OKL202"/>
      <c r="OKM202"/>
      <c r="OKN202"/>
      <c r="OKO202"/>
      <c r="OKP202"/>
      <c r="OKQ202"/>
      <c r="OKR202"/>
      <c r="OKS202"/>
      <c r="OKT202"/>
      <c r="OKU202"/>
      <c r="OKV202"/>
      <c r="OKW202"/>
      <c r="OKX202"/>
      <c r="OKY202"/>
      <c r="OKZ202"/>
      <c r="OLA202"/>
      <c r="OLB202"/>
      <c r="OLC202"/>
      <c r="OLD202"/>
      <c r="OLE202"/>
      <c r="OLF202"/>
      <c r="OLG202"/>
      <c r="OLH202"/>
      <c r="OLI202"/>
      <c r="OLJ202"/>
      <c r="OLK202"/>
      <c r="OLL202"/>
      <c r="OLM202"/>
      <c r="OLN202"/>
      <c r="OLO202"/>
      <c r="OLP202"/>
      <c r="OLQ202"/>
      <c r="OLR202"/>
      <c r="OLS202"/>
      <c r="OLT202"/>
      <c r="OLU202"/>
      <c r="OLV202"/>
      <c r="OLW202"/>
      <c r="OLX202"/>
      <c r="OLY202"/>
      <c r="OLZ202"/>
      <c r="OMA202"/>
      <c r="OMB202"/>
      <c r="OMC202"/>
      <c r="OMD202"/>
      <c r="OME202"/>
      <c r="OMF202"/>
      <c r="OMG202"/>
      <c r="OMH202"/>
      <c r="OMI202"/>
      <c r="OMJ202"/>
      <c r="OMK202"/>
      <c r="OML202"/>
      <c r="OMM202"/>
      <c r="OMN202"/>
      <c r="OMO202"/>
      <c r="OMP202"/>
      <c r="OMQ202"/>
      <c r="OMR202"/>
      <c r="OMS202"/>
      <c r="OMT202"/>
      <c r="OMU202"/>
      <c r="OMV202"/>
      <c r="OMW202"/>
      <c r="OMX202"/>
      <c r="OMY202"/>
      <c r="OMZ202"/>
      <c r="ONA202"/>
      <c r="ONB202"/>
      <c r="ONC202"/>
      <c r="OND202"/>
      <c r="ONE202"/>
      <c r="ONF202"/>
      <c r="ONG202"/>
      <c r="ONH202"/>
      <c r="ONI202"/>
      <c r="ONJ202"/>
      <c r="ONK202"/>
      <c r="ONL202"/>
      <c r="ONM202"/>
      <c r="ONN202"/>
      <c r="ONO202"/>
      <c r="ONP202"/>
      <c r="ONQ202"/>
      <c r="ONR202"/>
      <c r="ONS202"/>
      <c r="ONT202"/>
      <c r="ONU202"/>
      <c r="ONV202"/>
      <c r="ONW202"/>
      <c r="ONX202"/>
      <c r="ONY202"/>
      <c r="ONZ202"/>
      <c r="OOA202"/>
      <c r="OOB202"/>
      <c r="OOC202"/>
      <c r="OOD202"/>
      <c r="OOE202"/>
      <c r="OOF202"/>
      <c r="OOG202"/>
      <c r="OOH202"/>
      <c r="OOI202"/>
      <c r="OOJ202"/>
      <c r="OOK202"/>
      <c r="OOL202"/>
      <c r="OOM202"/>
      <c r="OON202"/>
      <c r="OOO202"/>
      <c r="OOP202"/>
      <c r="OOQ202"/>
      <c r="OOR202"/>
      <c r="OOS202"/>
      <c r="OOT202"/>
      <c r="OOU202"/>
      <c r="OOV202"/>
      <c r="OOW202"/>
      <c r="OOX202"/>
      <c r="OOY202"/>
      <c r="OOZ202"/>
      <c r="OPA202"/>
      <c r="OPB202"/>
      <c r="OPC202"/>
      <c r="OPD202"/>
      <c r="OPE202"/>
      <c r="OPF202"/>
      <c r="OPG202"/>
      <c r="OPH202"/>
      <c r="OPI202"/>
      <c r="OPJ202"/>
      <c r="OPK202"/>
      <c r="OPL202"/>
      <c r="OPM202"/>
      <c r="OPN202"/>
      <c r="OPO202"/>
      <c r="OPP202"/>
      <c r="OPQ202"/>
      <c r="OPR202"/>
      <c r="OPS202"/>
      <c r="OPT202"/>
      <c r="OPU202"/>
      <c r="OPV202"/>
      <c r="OPW202"/>
      <c r="OPX202"/>
      <c r="OPY202"/>
      <c r="OPZ202"/>
      <c r="OQA202"/>
      <c r="OQB202"/>
      <c r="OQC202"/>
      <c r="OQD202"/>
      <c r="OQE202"/>
      <c r="OQF202"/>
      <c r="OQG202"/>
      <c r="OQH202"/>
      <c r="OQI202"/>
      <c r="OQJ202"/>
      <c r="OQK202"/>
      <c r="OQL202"/>
      <c r="OQM202"/>
      <c r="OQN202"/>
      <c r="OQO202"/>
      <c r="OQP202"/>
      <c r="OQQ202"/>
      <c r="OQR202"/>
      <c r="OQS202"/>
      <c r="OQT202"/>
      <c r="OQU202"/>
      <c r="OQV202"/>
      <c r="OQW202"/>
      <c r="OQX202"/>
      <c r="OQY202"/>
      <c r="OQZ202"/>
      <c r="ORA202"/>
      <c r="ORB202"/>
      <c r="ORC202"/>
      <c r="ORD202"/>
      <c r="ORE202"/>
      <c r="ORF202"/>
      <c r="ORG202"/>
      <c r="ORH202"/>
      <c r="ORI202"/>
      <c r="ORJ202"/>
      <c r="ORK202"/>
      <c r="ORL202"/>
      <c r="ORM202"/>
      <c r="ORN202"/>
      <c r="ORO202"/>
      <c r="ORP202"/>
      <c r="ORQ202"/>
      <c r="ORR202"/>
      <c r="ORS202"/>
      <c r="ORT202"/>
      <c r="ORU202"/>
      <c r="ORV202"/>
      <c r="ORW202"/>
      <c r="ORX202"/>
      <c r="ORY202"/>
      <c r="ORZ202"/>
      <c r="OSA202"/>
      <c r="OSB202"/>
      <c r="OSC202"/>
      <c r="OSD202"/>
      <c r="OSE202"/>
      <c r="OSF202"/>
      <c r="OSG202"/>
      <c r="OSH202"/>
      <c r="OSI202"/>
      <c r="OSJ202"/>
      <c r="OSK202"/>
      <c r="OSL202"/>
      <c r="OSM202"/>
      <c r="OSN202"/>
      <c r="OSO202"/>
      <c r="OSP202"/>
      <c r="OSQ202"/>
      <c r="OSR202"/>
      <c r="OSS202"/>
      <c r="OST202"/>
      <c r="OSU202"/>
      <c r="OSV202"/>
      <c r="OSW202"/>
      <c r="OSX202"/>
      <c r="OSY202"/>
      <c r="OSZ202"/>
      <c r="OTA202"/>
      <c r="OTB202"/>
      <c r="OTC202"/>
      <c r="OTD202"/>
      <c r="OTE202"/>
      <c r="OTF202"/>
      <c r="OTG202"/>
      <c r="OTH202"/>
      <c r="OTI202"/>
      <c r="OTJ202"/>
      <c r="OTK202"/>
      <c r="OTL202"/>
      <c r="OTM202"/>
      <c r="OTN202"/>
      <c r="OTO202"/>
      <c r="OTP202"/>
      <c r="OTQ202"/>
      <c r="OTR202"/>
      <c r="OTS202"/>
      <c r="OTT202"/>
      <c r="OTU202"/>
      <c r="OTV202"/>
      <c r="OTW202"/>
      <c r="OTX202"/>
      <c r="OTY202"/>
      <c r="OTZ202"/>
      <c r="OUA202"/>
      <c r="OUB202"/>
      <c r="OUC202"/>
      <c r="OUD202"/>
      <c r="OUE202"/>
      <c r="OUF202"/>
      <c r="OUG202"/>
      <c r="OUH202"/>
      <c r="OUI202"/>
      <c r="OUJ202"/>
      <c r="OUK202"/>
      <c r="OUL202"/>
      <c r="OUM202"/>
      <c r="OUN202"/>
      <c r="OUO202"/>
      <c r="OUP202"/>
      <c r="OUQ202"/>
      <c r="OUR202"/>
      <c r="OUS202"/>
      <c r="OUT202"/>
      <c r="OUU202"/>
      <c r="OUV202"/>
      <c r="OUW202"/>
      <c r="OUX202"/>
      <c r="OUY202"/>
      <c r="OUZ202"/>
      <c r="OVA202"/>
      <c r="OVB202"/>
      <c r="OVC202"/>
      <c r="OVD202"/>
      <c r="OVE202"/>
      <c r="OVF202"/>
      <c r="OVG202"/>
      <c r="OVH202"/>
      <c r="OVI202"/>
      <c r="OVJ202"/>
      <c r="OVK202"/>
      <c r="OVL202"/>
      <c r="OVM202"/>
      <c r="OVN202"/>
      <c r="OVO202"/>
      <c r="OVP202"/>
      <c r="OVQ202"/>
      <c r="OVR202"/>
      <c r="OVS202"/>
      <c r="OVT202"/>
      <c r="OVU202"/>
      <c r="OVV202"/>
      <c r="OVW202"/>
      <c r="OVX202"/>
      <c r="OVY202"/>
      <c r="OVZ202"/>
      <c r="OWA202"/>
      <c r="OWB202"/>
      <c r="OWC202"/>
      <c r="OWD202"/>
      <c r="OWE202"/>
      <c r="OWF202"/>
      <c r="OWG202"/>
      <c r="OWH202"/>
      <c r="OWI202"/>
      <c r="OWJ202"/>
      <c r="OWK202"/>
      <c r="OWL202"/>
      <c r="OWM202"/>
      <c r="OWN202"/>
      <c r="OWO202"/>
      <c r="OWP202"/>
      <c r="OWQ202"/>
      <c r="OWR202"/>
      <c r="OWS202"/>
      <c r="OWT202"/>
      <c r="OWU202"/>
      <c r="OWV202"/>
      <c r="OWW202"/>
      <c r="OWX202"/>
      <c r="OWY202"/>
      <c r="OWZ202"/>
      <c r="OXA202"/>
      <c r="OXB202"/>
      <c r="OXC202"/>
      <c r="OXD202"/>
      <c r="OXE202"/>
      <c r="OXF202"/>
      <c r="OXG202"/>
      <c r="OXH202"/>
      <c r="OXI202"/>
      <c r="OXJ202"/>
      <c r="OXK202"/>
      <c r="OXL202"/>
      <c r="OXM202"/>
      <c r="OXN202"/>
      <c r="OXO202"/>
      <c r="OXP202"/>
      <c r="OXQ202"/>
      <c r="OXR202"/>
      <c r="OXS202"/>
      <c r="OXT202"/>
      <c r="OXU202"/>
      <c r="OXV202"/>
      <c r="OXW202"/>
      <c r="OXX202"/>
      <c r="OXY202"/>
      <c r="OXZ202"/>
      <c r="OYA202"/>
      <c r="OYB202"/>
      <c r="OYC202"/>
      <c r="OYD202"/>
      <c r="OYE202"/>
      <c r="OYF202"/>
      <c r="OYG202"/>
      <c r="OYH202"/>
      <c r="OYI202"/>
      <c r="OYJ202"/>
      <c r="OYK202"/>
      <c r="OYL202"/>
      <c r="OYM202"/>
      <c r="OYN202"/>
      <c r="OYO202"/>
      <c r="OYP202"/>
      <c r="OYQ202"/>
      <c r="OYR202"/>
      <c r="OYS202"/>
      <c r="OYT202"/>
      <c r="OYU202"/>
      <c r="OYV202"/>
      <c r="OYW202"/>
      <c r="OYX202"/>
      <c r="OYY202"/>
      <c r="OYZ202"/>
      <c r="OZA202"/>
      <c r="OZB202"/>
      <c r="OZC202"/>
      <c r="OZD202"/>
      <c r="OZE202"/>
      <c r="OZF202"/>
      <c r="OZG202"/>
      <c r="OZH202"/>
      <c r="OZI202"/>
      <c r="OZJ202"/>
      <c r="OZK202"/>
      <c r="OZL202"/>
      <c r="OZM202"/>
      <c r="OZN202"/>
      <c r="OZO202"/>
      <c r="OZP202"/>
      <c r="OZQ202"/>
      <c r="OZR202"/>
      <c r="OZS202"/>
      <c r="OZT202"/>
      <c r="OZU202"/>
      <c r="OZV202"/>
      <c r="OZW202"/>
      <c r="OZX202"/>
      <c r="OZY202"/>
      <c r="OZZ202"/>
      <c r="PAA202"/>
      <c r="PAB202"/>
      <c r="PAC202"/>
      <c r="PAD202"/>
      <c r="PAE202"/>
      <c r="PAF202"/>
      <c r="PAG202"/>
      <c r="PAH202"/>
      <c r="PAI202"/>
      <c r="PAJ202"/>
      <c r="PAK202"/>
      <c r="PAL202"/>
      <c r="PAM202"/>
      <c r="PAN202"/>
      <c r="PAO202"/>
      <c r="PAP202"/>
      <c r="PAQ202"/>
      <c r="PAR202"/>
      <c r="PAS202"/>
      <c r="PAT202"/>
      <c r="PAU202"/>
      <c r="PAV202"/>
      <c r="PAW202"/>
      <c r="PAX202"/>
      <c r="PAY202"/>
      <c r="PAZ202"/>
      <c r="PBA202"/>
      <c r="PBB202"/>
      <c r="PBC202"/>
      <c r="PBD202"/>
      <c r="PBE202"/>
      <c r="PBF202"/>
      <c r="PBG202"/>
      <c r="PBH202"/>
      <c r="PBI202"/>
      <c r="PBJ202"/>
      <c r="PBK202"/>
      <c r="PBL202"/>
      <c r="PBM202"/>
      <c r="PBN202"/>
      <c r="PBO202"/>
      <c r="PBP202"/>
      <c r="PBQ202"/>
      <c r="PBR202"/>
      <c r="PBS202"/>
      <c r="PBT202"/>
      <c r="PBU202"/>
      <c r="PBV202"/>
      <c r="PBW202"/>
      <c r="PBX202"/>
      <c r="PBY202"/>
      <c r="PBZ202"/>
      <c r="PCA202"/>
      <c r="PCB202"/>
      <c r="PCC202"/>
      <c r="PCD202"/>
      <c r="PCE202"/>
      <c r="PCF202"/>
      <c r="PCG202"/>
      <c r="PCH202"/>
      <c r="PCI202"/>
      <c r="PCJ202"/>
      <c r="PCK202"/>
      <c r="PCL202"/>
      <c r="PCM202"/>
      <c r="PCN202"/>
      <c r="PCO202"/>
      <c r="PCP202"/>
      <c r="PCQ202"/>
      <c r="PCR202"/>
      <c r="PCS202"/>
      <c r="PCT202"/>
      <c r="PCU202"/>
      <c r="PCV202"/>
      <c r="PCW202"/>
      <c r="PCX202"/>
      <c r="PCY202"/>
      <c r="PCZ202"/>
      <c r="PDA202"/>
      <c r="PDB202"/>
      <c r="PDC202"/>
      <c r="PDD202"/>
      <c r="PDE202"/>
      <c r="PDF202"/>
      <c r="PDG202"/>
      <c r="PDH202"/>
      <c r="PDI202"/>
      <c r="PDJ202"/>
      <c r="PDK202"/>
      <c r="PDL202"/>
      <c r="PDM202"/>
      <c r="PDN202"/>
      <c r="PDO202"/>
      <c r="PDP202"/>
      <c r="PDQ202"/>
      <c r="PDR202"/>
      <c r="PDS202"/>
      <c r="PDT202"/>
      <c r="PDU202"/>
      <c r="PDV202"/>
      <c r="PDW202"/>
      <c r="PDX202"/>
      <c r="PDY202"/>
      <c r="PDZ202"/>
      <c r="PEA202"/>
      <c r="PEB202"/>
      <c r="PEC202"/>
      <c r="PED202"/>
      <c r="PEE202"/>
      <c r="PEF202"/>
      <c r="PEG202"/>
      <c r="PEH202"/>
      <c r="PEI202"/>
      <c r="PEJ202"/>
      <c r="PEK202"/>
      <c r="PEL202"/>
      <c r="PEM202"/>
      <c r="PEN202"/>
      <c r="PEO202"/>
      <c r="PEP202"/>
      <c r="PEQ202"/>
      <c r="PER202"/>
      <c r="PES202"/>
      <c r="PET202"/>
      <c r="PEU202"/>
      <c r="PEV202"/>
      <c r="PEW202"/>
      <c r="PEX202"/>
      <c r="PEY202"/>
      <c r="PEZ202"/>
      <c r="PFA202"/>
      <c r="PFB202"/>
      <c r="PFC202"/>
      <c r="PFD202"/>
      <c r="PFE202"/>
      <c r="PFF202"/>
      <c r="PFG202"/>
      <c r="PFH202"/>
      <c r="PFI202"/>
      <c r="PFJ202"/>
      <c r="PFK202"/>
      <c r="PFL202"/>
      <c r="PFM202"/>
      <c r="PFN202"/>
      <c r="PFO202"/>
      <c r="PFP202"/>
      <c r="PFQ202"/>
      <c r="PFR202"/>
      <c r="PFS202"/>
      <c r="PFT202"/>
      <c r="PFU202"/>
      <c r="PFV202"/>
      <c r="PFW202"/>
      <c r="PFX202"/>
      <c r="PFY202"/>
      <c r="PFZ202"/>
      <c r="PGA202"/>
      <c r="PGB202"/>
      <c r="PGC202"/>
      <c r="PGD202"/>
      <c r="PGE202"/>
      <c r="PGF202"/>
      <c r="PGG202"/>
      <c r="PGH202"/>
      <c r="PGI202"/>
      <c r="PGJ202"/>
      <c r="PGK202"/>
      <c r="PGL202"/>
      <c r="PGM202"/>
      <c r="PGN202"/>
      <c r="PGO202"/>
      <c r="PGP202"/>
      <c r="PGQ202"/>
      <c r="PGR202"/>
      <c r="PGS202"/>
      <c r="PGT202"/>
      <c r="PGU202"/>
      <c r="PGV202"/>
      <c r="PGW202"/>
      <c r="PGX202"/>
      <c r="PGY202"/>
      <c r="PGZ202"/>
      <c r="PHA202"/>
      <c r="PHB202"/>
      <c r="PHC202"/>
      <c r="PHD202"/>
      <c r="PHE202"/>
      <c r="PHF202"/>
      <c r="PHG202"/>
      <c r="PHH202"/>
      <c r="PHI202"/>
      <c r="PHJ202"/>
      <c r="PHK202"/>
      <c r="PHL202"/>
      <c r="PHM202"/>
      <c r="PHN202"/>
      <c r="PHO202"/>
      <c r="PHP202"/>
      <c r="PHQ202"/>
      <c r="PHR202"/>
      <c r="PHS202"/>
      <c r="PHT202"/>
      <c r="PHU202"/>
      <c r="PHV202"/>
      <c r="PHW202"/>
      <c r="PHX202"/>
      <c r="PHY202"/>
      <c r="PHZ202"/>
      <c r="PIA202"/>
      <c r="PIB202"/>
      <c r="PIC202"/>
      <c r="PID202"/>
      <c r="PIE202"/>
      <c r="PIF202"/>
      <c r="PIG202"/>
      <c r="PIH202"/>
      <c r="PII202"/>
      <c r="PIJ202"/>
      <c r="PIK202"/>
      <c r="PIL202"/>
      <c r="PIM202"/>
      <c r="PIN202"/>
      <c r="PIO202"/>
      <c r="PIP202"/>
      <c r="PIQ202"/>
      <c r="PIR202"/>
      <c r="PIS202"/>
      <c r="PIT202"/>
      <c r="PIU202"/>
      <c r="PIV202"/>
      <c r="PIW202"/>
      <c r="PIX202"/>
      <c r="PIY202"/>
      <c r="PIZ202"/>
      <c r="PJA202"/>
      <c r="PJB202"/>
      <c r="PJC202"/>
      <c r="PJD202"/>
      <c r="PJE202"/>
      <c r="PJF202"/>
      <c r="PJG202"/>
      <c r="PJH202"/>
      <c r="PJI202"/>
      <c r="PJJ202"/>
      <c r="PJK202"/>
      <c r="PJL202"/>
      <c r="PJM202"/>
      <c r="PJN202"/>
      <c r="PJO202"/>
      <c r="PJP202"/>
      <c r="PJQ202"/>
      <c r="PJR202"/>
      <c r="PJS202"/>
      <c r="PJT202"/>
      <c r="PJU202"/>
      <c r="PJV202"/>
      <c r="PJW202"/>
      <c r="PJX202"/>
      <c r="PJY202"/>
      <c r="PJZ202"/>
      <c r="PKA202"/>
      <c r="PKB202"/>
      <c r="PKC202"/>
      <c r="PKD202"/>
      <c r="PKE202"/>
      <c r="PKF202"/>
      <c r="PKG202"/>
      <c r="PKH202"/>
      <c r="PKI202"/>
      <c r="PKJ202"/>
      <c r="PKK202"/>
      <c r="PKL202"/>
      <c r="PKM202"/>
      <c r="PKN202"/>
      <c r="PKO202"/>
      <c r="PKP202"/>
      <c r="PKQ202"/>
      <c r="PKR202"/>
      <c r="PKS202"/>
      <c r="PKT202"/>
      <c r="PKU202"/>
      <c r="PKV202"/>
      <c r="PKW202"/>
      <c r="PKX202"/>
      <c r="PKY202"/>
      <c r="PKZ202"/>
      <c r="PLA202"/>
      <c r="PLB202"/>
      <c r="PLC202"/>
      <c r="PLD202"/>
      <c r="PLE202"/>
      <c r="PLF202"/>
      <c r="PLG202"/>
      <c r="PLH202"/>
      <c r="PLI202"/>
      <c r="PLJ202"/>
      <c r="PLK202"/>
      <c r="PLL202"/>
      <c r="PLM202"/>
      <c r="PLN202"/>
      <c r="PLO202"/>
      <c r="PLP202"/>
      <c r="PLQ202"/>
      <c r="PLR202"/>
      <c r="PLS202"/>
      <c r="PLT202"/>
      <c r="PLU202"/>
      <c r="PLV202"/>
      <c r="PLW202"/>
      <c r="PLX202"/>
      <c r="PLY202"/>
      <c r="PLZ202"/>
      <c r="PMA202"/>
      <c r="PMB202"/>
      <c r="PMC202"/>
      <c r="PMD202"/>
      <c r="PME202"/>
      <c r="PMF202"/>
      <c r="PMG202"/>
      <c r="PMH202"/>
      <c r="PMI202"/>
      <c r="PMJ202"/>
      <c r="PMK202"/>
      <c r="PML202"/>
      <c r="PMM202"/>
      <c r="PMN202"/>
      <c r="PMO202"/>
      <c r="PMP202"/>
      <c r="PMQ202"/>
      <c r="PMR202"/>
      <c r="PMS202"/>
      <c r="PMT202"/>
      <c r="PMU202"/>
      <c r="PMV202"/>
      <c r="PMW202"/>
      <c r="PMX202"/>
      <c r="PMY202"/>
      <c r="PMZ202"/>
      <c r="PNA202"/>
      <c r="PNB202"/>
      <c r="PNC202"/>
      <c r="PND202"/>
      <c r="PNE202"/>
      <c r="PNF202"/>
      <c r="PNG202"/>
      <c r="PNH202"/>
      <c r="PNI202"/>
      <c r="PNJ202"/>
      <c r="PNK202"/>
      <c r="PNL202"/>
      <c r="PNM202"/>
      <c r="PNN202"/>
      <c r="PNO202"/>
      <c r="PNP202"/>
      <c r="PNQ202"/>
      <c r="PNR202"/>
      <c r="PNS202"/>
      <c r="PNT202"/>
      <c r="PNU202"/>
      <c r="PNV202"/>
      <c r="PNW202"/>
      <c r="PNX202"/>
      <c r="PNY202"/>
      <c r="PNZ202"/>
      <c r="POA202"/>
      <c r="POB202"/>
      <c r="POC202"/>
      <c r="POD202"/>
      <c r="POE202"/>
      <c r="POF202"/>
      <c r="POG202"/>
      <c r="POH202"/>
      <c r="POI202"/>
      <c r="POJ202"/>
      <c r="POK202"/>
      <c r="POL202"/>
      <c r="POM202"/>
      <c r="PON202"/>
      <c r="POO202"/>
      <c r="POP202"/>
      <c r="POQ202"/>
      <c r="POR202"/>
      <c r="POS202"/>
      <c r="POT202"/>
      <c r="POU202"/>
      <c r="POV202"/>
      <c r="POW202"/>
      <c r="POX202"/>
      <c r="POY202"/>
      <c r="POZ202"/>
      <c r="PPA202"/>
      <c r="PPB202"/>
      <c r="PPC202"/>
      <c r="PPD202"/>
      <c r="PPE202"/>
      <c r="PPF202"/>
      <c r="PPG202"/>
      <c r="PPH202"/>
      <c r="PPI202"/>
      <c r="PPJ202"/>
      <c r="PPK202"/>
      <c r="PPL202"/>
      <c r="PPM202"/>
      <c r="PPN202"/>
      <c r="PPO202"/>
      <c r="PPP202"/>
      <c r="PPQ202"/>
      <c r="PPR202"/>
      <c r="PPS202"/>
      <c r="PPT202"/>
      <c r="PPU202"/>
      <c r="PPV202"/>
      <c r="PPW202"/>
      <c r="PPX202"/>
      <c r="PPY202"/>
      <c r="PPZ202"/>
      <c r="PQA202"/>
      <c r="PQB202"/>
      <c r="PQC202"/>
      <c r="PQD202"/>
      <c r="PQE202"/>
      <c r="PQF202"/>
      <c r="PQG202"/>
      <c r="PQH202"/>
      <c r="PQI202"/>
      <c r="PQJ202"/>
      <c r="PQK202"/>
      <c r="PQL202"/>
      <c r="PQM202"/>
      <c r="PQN202"/>
      <c r="PQO202"/>
      <c r="PQP202"/>
      <c r="PQQ202"/>
      <c r="PQR202"/>
      <c r="PQS202"/>
      <c r="PQT202"/>
      <c r="PQU202"/>
      <c r="PQV202"/>
      <c r="PQW202"/>
      <c r="PQX202"/>
      <c r="PQY202"/>
      <c r="PQZ202"/>
      <c r="PRA202"/>
      <c r="PRB202"/>
      <c r="PRC202"/>
      <c r="PRD202"/>
      <c r="PRE202"/>
      <c r="PRF202"/>
      <c r="PRG202"/>
      <c r="PRH202"/>
      <c r="PRI202"/>
      <c r="PRJ202"/>
      <c r="PRK202"/>
      <c r="PRL202"/>
      <c r="PRM202"/>
      <c r="PRN202"/>
      <c r="PRO202"/>
      <c r="PRP202"/>
      <c r="PRQ202"/>
      <c r="PRR202"/>
      <c r="PRS202"/>
      <c r="PRT202"/>
      <c r="PRU202"/>
      <c r="PRV202"/>
      <c r="PRW202"/>
      <c r="PRX202"/>
      <c r="PRY202"/>
      <c r="PRZ202"/>
      <c r="PSA202"/>
      <c r="PSB202"/>
      <c r="PSC202"/>
      <c r="PSD202"/>
      <c r="PSE202"/>
      <c r="PSF202"/>
      <c r="PSG202"/>
      <c r="PSH202"/>
      <c r="PSI202"/>
      <c r="PSJ202"/>
      <c r="PSK202"/>
      <c r="PSL202"/>
      <c r="PSM202"/>
      <c r="PSN202"/>
      <c r="PSO202"/>
      <c r="PSP202"/>
      <c r="PSQ202"/>
      <c r="PSR202"/>
      <c r="PSS202"/>
      <c r="PST202"/>
      <c r="PSU202"/>
      <c r="PSV202"/>
      <c r="PSW202"/>
      <c r="PSX202"/>
      <c r="PSY202"/>
      <c r="PSZ202"/>
      <c r="PTA202"/>
      <c r="PTB202"/>
      <c r="PTC202"/>
      <c r="PTD202"/>
      <c r="PTE202"/>
      <c r="PTF202"/>
      <c r="PTG202"/>
      <c r="PTH202"/>
      <c r="PTI202"/>
      <c r="PTJ202"/>
      <c r="PTK202"/>
      <c r="PTL202"/>
      <c r="PTM202"/>
      <c r="PTN202"/>
      <c r="PTO202"/>
      <c r="PTP202"/>
      <c r="PTQ202"/>
      <c r="PTR202"/>
      <c r="PTS202"/>
      <c r="PTT202"/>
      <c r="PTU202"/>
      <c r="PTV202"/>
      <c r="PTW202"/>
      <c r="PTX202"/>
      <c r="PTY202"/>
      <c r="PTZ202"/>
      <c r="PUA202"/>
      <c r="PUB202"/>
      <c r="PUC202"/>
      <c r="PUD202"/>
      <c r="PUE202"/>
      <c r="PUF202"/>
      <c r="PUG202"/>
      <c r="PUH202"/>
      <c r="PUI202"/>
      <c r="PUJ202"/>
      <c r="PUK202"/>
      <c r="PUL202"/>
      <c r="PUM202"/>
      <c r="PUN202"/>
      <c r="PUO202"/>
      <c r="PUP202"/>
      <c r="PUQ202"/>
      <c r="PUR202"/>
      <c r="PUS202"/>
      <c r="PUT202"/>
      <c r="PUU202"/>
      <c r="PUV202"/>
      <c r="PUW202"/>
      <c r="PUX202"/>
      <c r="PUY202"/>
      <c r="PUZ202"/>
      <c r="PVA202"/>
      <c r="PVB202"/>
      <c r="PVC202"/>
      <c r="PVD202"/>
      <c r="PVE202"/>
      <c r="PVF202"/>
      <c r="PVG202"/>
      <c r="PVH202"/>
      <c r="PVI202"/>
      <c r="PVJ202"/>
      <c r="PVK202"/>
      <c r="PVL202"/>
      <c r="PVM202"/>
      <c r="PVN202"/>
      <c r="PVO202"/>
      <c r="PVP202"/>
      <c r="PVQ202"/>
      <c r="PVR202"/>
      <c r="PVS202"/>
      <c r="PVT202"/>
      <c r="PVU202"/>
      <c r="PVV202"/>
      <c r="PVW202"/>
      <c r="PVX202"/>
      <c r="PVY202"/>
      <c r="PVZ202"/>
      <c r="PWA202"/>
      <c r="PWB202"/>
      <c r="PWC202"/>
      <c r="PWD202"/>
      <c r="PWE202"/>
      <c r="PWF202"/>
      <c r="PWG202"/>
      <c r="PWH202"/>
      <c r="PWI202"/>
      <c r="PWJ202"/>
      <c r="PWK202"/>
      <c r="PWL202"/>
      <c r="PWM202"/>
      <c r="PWN202"/>
      <c r="PWO202"/>
      <c r="PWP202"/>
      <c r="PWQ202"/>
      <c r="PWR202"/>
      <c r="PWS202"/>
      <c r="PWT202"/>
      <c r="PWU202"/>
      <c r="PWV202"/>
      <c r="PWW202"/>
      <c r="PWX202"/>
      <c r="PWY202"/>
      <c r="PWZ202"/>
      <c r="PXA202"/>
      <c r="PXB202"/>
      <c r="PXC202"/>
      <c r="PXD202"/>
      <c r="PXE202"/>
      <c r="PXF202"/>
      <c r="PXG202"/>
      <c r="PXH202"/>
      <c r="PXI202"/>
      <c r="PXJ202"/>
      <c r="PXK202"/>
      <c r="PXL202"/>
      <c r="PXM202"/>
      <c r="PXN202"/>
      <c r="PXO202"/>
      <c r="PXP202"/>
      <c r="PXQ202"/>
      <c r="PXR202"/>
      <c r="PXS202"/>
      <c r="PXT202"/>
      <c r="PXU202"/>
      <c r="PXV202"/>
      <c r="PXW202"/>
      <c r="PXX202"/>
      <c r="PXY202"/>
      <c r="PXZ202"/>
      <c r="PYA202"/>
      <c r="PYB202"/>
      <c r="PYC202"/>
      <c r="PYD202"/>
      <c r="PYE202"/>
      <c r="PYF202"/>
      <c r="PYG202"/>
      <c r="PYH202"/>
      <c r="PYI202"/>
      <c r="PYJ202"/>
      <c r="PYK202"/>
      <c r="PYL202"/>
      <c r="PYM202"/>
      <c r="PYN202"/>
      <c r="PYO202"/>
      <c r="PYP202"/>
      <c r="PYQ202"/>
      <c r="PYR202"/>
      <c r="PYS202"/>
      <c r="PYT202"/>
      <c r="PYU202"/>
      <c r="PYV202"/>
      <c r="PYW202"/>
      <c r="PYX202"/>
      <c r="PYY202"/>
      <c r="PYZ202"/>
      <c r="PZA202"/>
      <c r="PZB202"/>
      <c r="PZC202"/>
      <c r="PZD202"/>
      <c r="PZE202"/>
      <c r="PZF202"/>
      <c r="PZG202"/>
      <c r="PZH202"/>
      <c r="PZI202"/>
      <c r="PZJ202"/>
      <c r="PZK202"/>
      <c r="PZL202"/>
      <c r="PZM202"/>
      <c r="PZN202"/>
      <c r="PZO202"/>
      <c r="PZP202"/>
      <c r="PZQ202"/>
      <c r="PZR202"/>
      <c r="PZS202"/>
      <c r="PZT202"/>
      <c r="PZU202"/>
      <c r="PZV202"/>
      <c r="PZW202"/>
      <c r="PZX202"/>
      <c r="PZY202"/>
      <c r="PZZ202"/>
      <c r="QAA202"/>
      <c r="QAB202"/>
      <c r="QAC202"/>
      <c r="QAD202"/>
      <c r="QAE202"/>
      <c r="QAF202"/>
      <c r="QAG202"/>
      <c r="QAH202"/>
      <c r="QAI202"/>
      <c r="QAJ202"/>
      <c r="QAK202"/>
      <c r="QAL202"/>
      <c r="QAM202"/>
      <c r="QAN202"/>
      <c r="QAO202"/>
      <c r="QAP202"/>
      <c r="QAQ202"/>
      <c r="QAR202"/>
      <c r="QAS202"/>
      <c r="QAT202"/>
      <c r="QAU202"/>
      <c r="QAV202"/>
      <c r="QAW202"/>
      <c r="QAX202"/>
      <c r="QAY202"/>
      <c r="QAZ202"/>
      <c r="QBA202"/>
      <c r="QBB202"/>
      <c r="QBC202"/>
      <c r="QBD202"/>
      <c r="QBE202"/>
      <c r="QBF202"/>
      <c r="QBG202"/>
      <c r="QBH202"/>
      <c r="QBI202"/>
      <c r="QBJ202"/>
      <c r="QBK202"/>
      <c r="QBL202"/>
      <c r="QBM202"/>
      <c r="QBN202"/>
      <c r="QBO202"/>
      <c r="QBP202"/>
      <c r="QBQ202"/>
      <c r="QBR202"/>
      <c r="QBS202"/>
      <c r="QBT202"/>
      <c r="QBU202"/>
      <c r="QBV202"/>
      <c r="QBW202"/>
      <c r="QBX202"/>
      <c r="QBY202"/>
      <c r="QBZ202"/>
      <c r="QCA202"/>
      <c r="QCB202"/>
      <c r="QCC202"/>
      <c r="QCD202"/>
      <c r="QCE202"/>
      <c r="QCF202"/>
      <c r="QCG202"/>
      <c r="QCH202"/>
      <c r="QCI202"/>
      <c r="QCJ202"/>
      <c r="QCK202"/>
      <c r="QCL202"/>
      <c r="QCM202"/>
      <c r="QCN202"/>
      <c r="QCO202"/>
      <c r="QCP202"/>
      <c r="QCQ202"/>
      <c r="QCR202"/>
      <c r="QCS202"/>
      <c r="QCT202"/>
      <c r="QCU202"/>
      <c r="QCV202"/>
      <c r="QCW202"/>
      <c r="QCX202"/>
      <c r="QCY202"/>
      <c r="QCZ202"/>
      <c r="QDA202"/>
      <c r="QDB202"/>
      <c r="QDC202"/>
      <c r="QDD202"/>
      <c r="QDE202"/>
      <c r="QDF202"/>
      <c r="QDG202"/>
      <c r="QDH202"/>
      <c r="QDI202"/>
      <c r="QDJ202"/>
      <c r="QDK202"/>
      <c r="QDL202"/>
      <c r="QDM202"/>
      <c r="QDN202"/>
      <c r="QDO202"/>
      <c r="QDP202"/>
      <c r="QDQ202"/>
      <c r="QDR202"/>
      <c r="QDS202"/>
      <c r="QDT202"/>
      <c r="QDU202"/>
      <c r="QDV202"/>
      <c r="QDW202"/>
      <c r="QDX202"/>
      <c r="QDY202"/>
      <c r="QDZ202"/>
      <c r="QEA202"/>
      <c r="QEB202"/>
      <c r="QEC202"/>
      <c r="QED202"/>
      <c r="QEE202"/>
      <c r="QEF202"/>
      <c r="QEG202"/>
      <c r="QEH202"/>
      <c r="QEI202"/>
      <c r="QEJ202"/>
      <c r="QEK202"/>
      <c r="QEL202"/>
      <c r="QEM202"/>
      <c r="QEN202"/>
      <c r="QEO202"/>
      <c r="QEP202"/>
      <c r="QEQ202"/>
      <c r="QER202"/>
      <c r="QES202"/>
      <c r="QET202"/>
      <c r="QEU202"/>
      <c r="QEV202"/>
      <c r="QEW202"/>
      <c r="QEX202"/>
      <c r="QEY202"/>
      <c r="QEZ202"/>
      <c r="QFA202"/>
      <c r="QFB202"/>
      <c r="QFC202"/>
      <c r="QFD202"/>
      <c r="QFE202"/>
      <c r="QFF202"/>
      <c r="QFG202"/>
      <c r="QFH202"/>
      <c r="QFI202"/>
      <c r="QFJ202"/>
      <c r="QFK202"/>
      <c r="QFL202"/>
      <c r="QFM202"/>
      <c r="QFN202"/>
      <c r="QFO202"/>
      <c r="QFP202"/>
      <c r="QFQ202"/>
      <c r="QFR202"/>
      <c r="QFS202"/>
      <c r="QFT202"/>
      <c r="QFU202"/>
      <c r="QFV202"/>
      <c r="QFW202"/>
      <c r="QFX202"/>
      <c r="QFY202"/>
      <c r="QFZ202"/>
      <c r="QGA202"/>
      <c r="QGB202"/>
      <c r="QGC202"/>
      <c r="QGD202"/>
      <c r="QGE202"/>
      <c r="QGF202"/>
      <c r="QGG202"/>
      <c r="QGH202"/>
      <c r="QGI202"/>
      <c r="QGJ202"/>
      <c r="QGK202"/>
      <c r="QGL202"/>
      <c r="QGM202"/>
      <c r="QGN202"/>
      <c r="QGO202"/>
      <c r="QGP202"/>
      <c r="QGQ202"/>
      <c r="QGR202"/>
      <c r="QGS202"/>
      <c r="QGT202"/>
      <c r="QGU202"/>
      <c r="QGV202"/>
      <c r="QGW202"/>
      <c r="QGX202"/>
      <c r="QGY202"/>
      <c r="QGZ202"/>
      <c r="QHA202"/>
      <c r="QHB202"/>
      <c r="QHC202"/>
      <c r="QHD202"/>
      <c r="QHE202"/>
      <c r="QHF202"/>
      <c r="QHG202"/>
      <c r="QHH202"/>
      <c r="QHI202"/>
      <c r="QHJ202"/>
      <c r="QHK202"/>
      <c r="QHL202"/>
      <c r="QHM202"/>
      <c r="QHN202"/>
      <c r="QHO202"/>
      <c r="QHP202"/>
      <c r="QHQ202"/>
      <c r="QHR202"/>
      <c r="QHS202"/>
      <c r="QHT202"/>
      <c r="QHU202"/>
      <c r="QHV202"/>
      <c r="QHW202"/>
      <c r="QHX202"/>
      <c r="QHY202"/>
      <c r="QHZ202"/>
      <c r="QIA202"/>
      <c r="QIB202"/>
      <c r="QIC202"/>
      <c r="QID202"/>
      <c r="QIE202"/>
      <c r="QIF202"/>
      <c r="QIG202"/>
      <c r="QIH202"/>
      <c r="QII202"/>
      <c r="QIJ202"/>
      <c r="QIK202"/>
      <c r="QIL202"/>
      <c r="QIM202"/>
      <c r="QIN202"/>
      <c r="QIO202"/>
      <c r="QIP202"/>
      <c r="QIQ202"/>
      <c r="QIR202"/>
      <c r="QIS202"/>
      <c r="QIT202"/>
      <c r="QIU202"/>
      <c r="QIV202"/>
      <c r="QIW202"/>
      <c r="QIX202"/>
      <c r="QIY202"/>
      <c r="QIZ202"/>
      <c r="QJA202"/>
      <c r="QJB202"/>
      <c r="QJC202"/>
      <c r="QJD202"/>
      <c r="QJE202"/>
      <c r="QJF202"/>
      <c r="QJG202"/>
      <c r="QJH202"/>
      <c r="QJI202"/>
      <c r="QJJ202"/>
      <c r="QJK202"/>
      <c r="QJL202"/>
      <c r="QJM202"/>
      <c r="QJN202"/>
      <c r="QJO202"/>
      <c r="QJP202"/>
      <c r="QJQ202"/>
      <c r="QJR202"/>
      <c r="QJS202"/>
      <c r="QJT202"/>
      <c r="QJU202"/>
      <c r="QJV202"/>
      <c r="QJW202"/>
      <c r="QJX202"/>
      <c r="QJY202"/>
      <c r="QJZ202"/>
      <c r="QKA202"/>
      <c r="QKB202"/>
      <c r="QKC202"/>
      <c r="QKD202"/>
      <c r="QKE202"/>
      <c r="QKF202"/>
      <c r="QKG202"/>
      <c r="QKH202"/>
      <c r="QKI202"/>
      <c r="QKJ202"/>
      <c r="QKK202"/>
      <c r="QKL202"/>
      <c r="QKM202"/>
      <c r="QKN202"/>
      <c r="QKO202"/>
      <c r="QKP202"/>
      <c r="QKQ202"/>
      <c r="QKR202"/>
      <c r="QKS202"/>
      <c r="QKT202"/>
      <c r="QKU202"/>
      <c r="QKV202"/>
      <c r="QKW202"/>
      <c r="QKX202"/>
      <c r="QKY202"/>
      <c r="QKZ202"/>
      <c r="QLA202"/>
      <c r="QLB202"/>
      <c r="QLC202"/>
      <c r="QLD202"/>
      <c r="QLE202"/>
      <c r="QLF202"/>
      <c r="QLG202"/>
      <c r="QLH202"/>
      <c r="QLI202"/>
      <c r="QLJ202"/>
      <c r="QLK202"/>
      <c r="QLL202"/>
      <c r="QLM202"/>
      <c r="QLN202"/>
      <c r="QLO202"/>
      <c r="QLP202"/>
      <c r="QLQ202"/>
      <c r="QLR202"/>
      <c r="QLS202"/>
      <c r="QLT202"/>
      <c r="QLU202"/>
      <c r="QLV202"/>
      <c r="QLW202"/>
      <c r="QLX202"/>
      <c r="QLY202"/>
      <c r="QLZ202"/>
      <c r="QMA202"/>
      <c r="QMB202"/>
      <c r="QMC202"/>
      <c r="QMD202"/>
      <c r="QME202"/>
      <c r="QMF202"/>
      <c r="QMG202"/>
      <c r="QMH202"/>
      <c r="QMI202"/>
      <c r="QMJ202"/>
      <c r="QMK202"/>
      <c r="QML202"/>
      <c r="QMM202"/>
      <c r="QMN202"/>
      <c r="QMO202"/>
      <c r="QMP202"/>
      <c r="QMQ202"/>
      <c r="QMR202"/>
      <c r="QMS202"/>
      <c r="QMT202"/>
      <c r="QMU202"/>
      <c r="QMV202"/>
      <c r="QMW202"/>
      <c r="QMX202"/>
      <c r="QMY202"/>
      <c r="QMZ202"/>
      <c r="QNA202"/>
      <c r="QNB202"/>
      <c r="QNC202"/>
      <c r="QND202"/>
      <c r="QNE202"/>
      <c r="QNF202"/>
      <c r="QNG202"/>
      <c r="QNH202"/>
      <c r="QNI202"/>
      <c r="QNJ202"/>
      <c r="QNK202"/>
      <c r="QNL202"/>
      <c r="QNM202"/>
      <c r="QNN202"/>
      <c r="QNO202"/>
      <c r="QNP202"/>
      <c r="QNQ202"/>
      <c r="QNR202"/>
      <c r="QNS202"/>
      <c r="QNT202"/>
      <c r="QNU202"/>
      <c r="QNV202"/>
      <c r="QNW202"/>
      <c r="QNX202"/>
      <c r="QNY202"/>
      <c r="QNZ202"/>
      <c r="QOA202"/>
      <c r="QOB202"/>
      <c r="QOC202"/>
      <c r="QOD202"/>
      <c r="QOE202"/>
      <c r="QOF202"/>
      <c r="QOG202"/>
      <c r="QOH202"/>
      <c r="QOI202"/>
      <c r="QOJ202"/>
      <c r="QOK202"/>
      <c r="QOL202"/>
      <c r="QOM202"/>
      <c r="QON202"/>
      <c r="QOO202"/>
      <c r="QOP202"/>
      <c r="QOQ202"/>
      <c r="QOR202"/>
      <c r="QOS202"/>
      <c r="QOT202"/>
      <c r="QOU202"/>
      <c r="QOV202"/>
      <c r="QOW202"/>
      <c r="QOX202"/>
      <c r="QOY202"/>
      <c r="QOZ202"/>
      <c r="QPA202"/>
      <c r="QPB202"/>
      <c r="QPC202"/>
      <c r="QPD202"/>
      <c r="QPE202"/>
      <c r="QPF202"/>
      <c r="QPG202"/>
      <c r="QPH202"/>
      <c r="QPI202"/>
      <c r="QPJ202"/>
      <c r="QPK202"/>
      <c r="QPL202"/>
      <c r="QPM202"/>
      <c r="QPN202"/>
      <c r="QPO202"/>
      <c r="QPP202"/>
      <c r="QPQ202"/>
      <c r="QPR202"/>
      <c r="QPS202"/>
      <c r="QPT202"/>
      <c r="QPU202"/>
      <c r="QPV202"/>
      <c r="QPW202"/>
      <c r="QPX202"/>
      <c r="QPY202"/>
      <c r="QPZ202"/>
      <c r="QQA202"/>
      <c r="QQB202"/>
      <c r="QQC202"/>
      <c r="QQD202"/>
      <c r="QQE202"/>
      <c r="QQF202"/>
      <c r="QQG202"/>
      <c r="QQH202"/>
      <c r="QQI202"/>
      <c r="QQJ202"/>
      <c r="QQK202"/>
      <c r="QQL202"/>
      <c r="QQM202"/>
      <c r="QQN202"/>
      <c r="QQO202"/>
      <c r="QQP202"/>
      <c r="QQQ202"/>
      <c r="QQR202"/>
      <c r="QQS202"/>
      <c r="QQT202"/>
      <c r="QQU202"/>
      <c r="QQV202"/>
      <c r="QQW202"/>
      <c r="QQX202"/>
      <c r="QQY202"/>
      <c r="QQZ202"/>
      <c r="QRA202"/>
      <c r="QRB202"/>
      <c r="QRC202"/>
      <c r="QRD202"/>
      <c r="QRE202"/>
      <c r="QRF202"/>
      <c r="QRG202"/>
      <c r="QRH202"/>
      <c r="QRI202"/>
      <c r="QRJ202"/>
      <c r="QRK202"/>
      <c r="QRL202"/>
      <c r="QRM202"/>
      <c r="QRN202"/>
      <c r="QRO202"/>
      <c r="QRP202"/>
      <c r="QRQ202"/>
      <c r="QRR202"/>
      <c r="QRS202"/>
      <c r="QRT202"/>
      <c r="QRU202"/>
      <c r="QRV202"/>
      <c r="QRW202"/>
      <c r="QRX202"/>
      <c r="QRY202"/>
      <c r="QRZ202"/>
      <c r="QSA202"/>
      <c r="QSB202"/>
      <c r="QSC202"/>
      <c r="QSD202"/>
      <c r="QSE202"/>
      <c r="QSF202"/>
      <c r="QSG202"/>
      <c r="QSH202"/>
      <c r="QSI202"/>
      <c r="QSJ202"/>
      <c r="QSK202"/>
      <c r="QSL202"/>
      <c r="QSM202"/>
      <c r="QSN202"/>
      <c r="QSO202"/>
      <c r="QSP202"/>
      <c r="QSQ202"/>
      <c r="QSR202"/>
      <c r="QSS202"/>
      <c r="QST202"/>
      <c r="QSU202"/>
      <c r="QSV202"/>
      <c r="QSW202"/>
      <c r="QSX202"/>
      <c r="QSY202"/>
      <c r="QSZ202"/>
      <c r="QTA202"/>
      <c r="QTB202"/>
      <c r="QTC202"/>
      <c r="QTD202"/>
      <c r="QTE202"/>
      <c r="QTF202"/>
      <c r="QTG202"/>
      <c r="QTH202"/>
      <c r="QTI202"/>
      <c r="QTJ202"/>
      <c r="QTK202"/>
      <c r="QTL202"/>
      <c r="QTM202"/>
      <c r="QTN202"/>
      <c r="QTO202"/>
      <c r="QTP202"/>
      <c r="QTQ202"/>
      <c r="QTR202"/>
      <c r="QTS202"/>
      <c r="QTT202"/>
      <c r="QTU202"/>
      <c r="QTV202"/>
      <c r="QTW202"/>
      <c r="QTX202"/>
      <c r="QTY202"/>
      <c r="QTZ202"/>
      <c r="QUA202"/>
      <c r="QUB202"/>
      <c r="QUC202"/>
      <c r="QUD202"/>
      <c r="QUE202"/>
      <c r="QUF202"/>
      <c r="QUG202"/>
      <c r="QUH202"/>
      <c r="QUI202"/>
      <c r="QUJ202"/>
      <c r="QUK202"/>
      <c r="QUL202"/>
      <c r="QUM202"/>
      <c r="QUN202"/>
      <c r="QUO202"/>
      <c r="QUP202"/>
      <c r="QUQ202"/>
      <c r="QUR202"/>
      <c r="QUS202"/>
      <c r="QUT202"/>
      <c r="QUU202"/>
      <c r="QUV202"/>
      <c r="QUW202"/>
      <c r="QUX202"/>
      <c r="QUY202"/>
      <c r="QUZ202"/>
      <c r="QVA202"/>
      <c r="QVB202"/>
      <c r="QVC202"/>
      <c r="QVD202"/>
      <c r="QVE202"/>
      <c r="QVF202"/>
      <c r="QVG202"/>
      <c r="QVH202"/>
      <c r="QVI202"/>
      <c r="QVJ202"/>
      <c r="QVK202"/>
      <c r="QVL202"/>
      <c r="QVM202"/>
      <c r="QVN202"/>
      <c r="QVO202"/>
      <c r="QVP202"/>
      <c r="QVQ202"/>
      <c r="QVR202"/>
      <c r="QVS202"/>
      <c r="QVT202"/>
      <c r="QVU202"/>
      <c r="QVV202"/>
      <c r="QVW202"/>
      <c r="QVX202"/>
      <c r="QVY202"/>
      <c r="QVZ202"/>
      <c r="QWA202"/>
      <c r="QWB202"/>
      <c r="QWC202"/>
      <c r="QWD202"/>
      <c r="QWE202"/>
      <c r="QWF202"/>
      <c r="QWG202"/>
      <c r="QWH202"/>
      <c r="QWI202"/>
      <c r="QWJ202"/>
      <c r="QWK202"/>
      <c r="QWL202"/>
      <c r="QWM202"/>
      <c r="QWN202"/>
      <c r="QWO202"/>
      <c r="QWP202"/>
      <c r="QWQ202"/>
      <c r="QWR202"/>
      <c r="QWS202"/>
      <c r="QWT202"/>
      <c r="QWU202"/>
      <c r="QWV202"/>
      <c r="QWW202"/>
      <c r="QWX202"/>
      <c r="QWY202"/>
      <c r="QWZ202"/>
      <c r="QXA202"/>
      <c r="QXB202"/>
      <c r="QXC202"/>
      <c r="QXD202"/>
      <c r="QXE202"/>
      <c r="QXF202"/>
      <c r="QXG202"/>
      <c r="QXH202"/>
      <c r="QXI202"/>
      <c r="QXJ202"/>
      <c r="QXK202"/>
      <c r="QXL202"/>
      <c r="QXM202"/>
      <c r="QXN202"/>
      <c r="QXO202"/>
      <c r="QXP202"/>
      <c r="QXQ202"/>
      <c r="QXR202"/>
      <c r="QXS202"/>
      <c r="QXT202"/>
      <c r="QXU202"/>
      <c r="QXV202"/>
      <c r="QXW202"/>
      <c r="QXX202"/>
      <c r="QXY202"/>
      <c r="QXZ202"/>
      <c r="QYA202"/>
      <c r="QYB202"/>
      <c r="QYC202"/>
      <c r="QYD202"/>
      <c r="QYE202"/>
      <c r="QYF202"/>
      <c r="QYG202"/>
      <c r="QYH202"/>
      <c r="QYI202"/>
      <c r="QYJ202"/>
      <c r="QYK202"/>
      <c r="QYL202"/>
      <c r="QYM202"/>
      <c r="QYN202"/>
      <c r="QYO202"/>
      <c r="QYP202"/>
      <c r="QYQ202"/>
      <c r="QYR202"/>
      <c r="QYS202"/>
      <c r="QYT202"/>
      <c r="QYU202"/>
      <c r="QYV202"/>
      <c r="QYW202"/>
      <c r="QYX202"/>
      <c r="QYY202"/>
      <c r="QYZ202"/>
      <c r="QZA202"/>
      <c r="QZB202"/>
      <c r="QZC202"/>
      <c r="QZD202"/>
      <c r="QZE202"/>
      <c r="QZF202"/>
      <c r="QZG202"/>
      <c r="QZH202"/>
      <c r="QZI202"/>
      <c r="QZJ202"/>
      <c r="QZK202"/>
      <c r="QZL202"/>
      <c r="QZM202"/>
      <c r="QZN202"/>
      <c r="QZO202"/>
      <c r="QZP202"/>
      <c r="QZQ202"/>
      <c r="QZR202"/>
      <c r="QZS202"/>
      <c r="QZT202"/>
      <c r="QZU202"/>
      <c r="QZV202"/>
      <c r="QZW202"/>
      <c r="QZX202"/>
      <c r="QZY202"/>
      <c r="QZZ202"/>
      <c r="RAA202"/>
      <c r="RAB202"/>
      <c r="RAC202"/>
      <c r="RAD202"/>
      <c r="RAE202"/>
      <c r="RAF202"/>
      <c r="RAG202"/>
      <c r="RAH202"/>
      <c r="RAI202"/>
      <c r="RAJ202"/>
      <c r="RAK202"/>
      <c r="RAL202"/>
      <c r="RAM202"/>
      <c r="RAN202"/>
      <c r="RAO202"/>
      <c r="RAP202"/>
      <c r="RAQ202"/>
      <c r="RAR202"/>
      <c r="RAS202"/>
      <c r="RAT202"/>
      <c r="RAU202"/>
      <c r="RAV202"/>
      <c r="RAW202"/>
      <c r="RAX202"/>
      <c r="RAY202"/>
      <c r="RAZ202"/>
      <c r="RBA202"/>
      <c r="RBB202"/>
      <c r="RBC202"/>
      <c r="RBD202"/>
      <c r="RBE202"/>
      <c r="RBF202"/>
      <c r="RBG202"/>
      <c r="RBH202"/>
      <c r="RBI202"/>
      <c r="RBJ202"/>
      <c r="RBK202"/>
      <c r="RBL202"/>
      <c r="RBM202"/>
      <c r="RBN202"/>
      <c r="RBO202"/>
      <c r="RBP202"/>
      <c r="RBQ202"/>
      <c r="RBR202"/>
      <c r="RBS202"/>
      <c r="RBT202"/>
      <c r="RBU202"/>
      <c r="RBV202"/>
      <c r="RBW202"/>
      <c r="RBX202"/>
      <c r="RBY202"/>
      <c r="RBZ202"/>
      <c r="RCA202"/>
      <c r="RCB202"/>
      <c r="RCC202"/>
      <c r="RCD202"/>
      <c r="RCE202"/>
      <c r="RCF202"/>
      <c r="RCG202"/>
      <c r="RCH202"/>
      <c r="RCI202"/>
      <c r="RCJ202"/>
      <c r="RCK202"/>
      <c r="RCL202"/>
      <c r="RCM202"/>
      <c r="RCN202"/>
      <c r="RCO202"/>
      <c r="RCP202"/>
      <c r="RCQ202"/>
      <c r="RCR202"/>
      <c r="RCS202"/>
      <c r="RCT202"/>
      <c r="RCU202"/>
      <c r="RCV202"/>
      <c r="RCW202"/>
      <c r="RCX202"/>
      <c r="RCY202"/>
      <c r="RCZ202"/>
      <c r="RDA202"/>
      <c r="RDB202"/>
      <c r="RDC202"/>
      <c r="RDD202"/>
      <c r="RDE202"/>
      <c r="RDF202"/>
      <c r="RDG202"/>
      <c r="RDH202"/>
      <c r="RDI202"/>
      <c r="RDJ202"/>
      <c r="RDK202"/>
      <c r="RDL202"/>
      <c r="RDM202"/>
      <c r="RDN202"/>
      <c r="RDO202"/>
      <c r="RDP202"/>
      <c r="RDQ202"/>
      <c r="RDR202"/>
      <c r="RDS202"/>
      <c r="RDT202"/>
      <c r="RDU202"/>
      <c r="RDV202"/>
      <c r="RDW202"/>
      <c r="RDX202"/>
      <c r="RDY202"/>
      <c r="RDZ202"/>
      <c r="REA202"/>
      <c r="REB202"/>
      <c r="REC202"/>
      <c r="RED202"/>
      <c r="REE202"/>
      <c r="REF202"/>
      <c r="REG202"/>
      <c r="REH202"/>
      <c r="REI202"/>
      <c r="REJ202"/>
      <c r="REK202"/>
      <c r="REL202"/>
      <c r="REM202"/>
      <c r="REN202"/>
      <c r="REO202"/>
      <c r="REP202"/>
      <c r="REQ202"/>
      <c r="RER202"/>
      <c r="RES202"/>
      <c r="RET202"/>
      <c r="REU202"/>
      <c r="REV202"/>
      <c r="REW202"/>
      <c r="REX202"/>
      <c r="REY202"/>
      <c r="REZ202"/>
      <c r="RFA202"/>
      <c r="RFB202"/>
      <c r="RFC202"/>
      <c r="RFD202"/>
      <c r="RFE202"/>
      <c r="RFF202"/>
      <c r="RFG202"/>
      <c r="RFH202"/>
      <c r="RFI202"/>
      <c r="RFJ202"/>
      <c r="RFK202"/>
      <c r="RFL202"/>
      <c r="RFM202"/>
      <c r="RFN202"/>
      <c r="RFO202"/>
      <c r="RFP202"/>
      <c r="RFQ202"/>
      <c r="RFR202"/>
      <c r="RFS202"/>
      <c r="RFT202"/>
      <c r="RFU202"/>
      <c r="RFV202"/>
      <c r="RFW202"/>
      <c r="RFX202"/>
      <c r="RFY202"/>
      <c r="RFZ202"/>
      <c r="RGA202"/>
      <c r="RGB202"/>
      <c r="RGC202"/>
      <c r="RGD202"/>
      <c r="RGE202"/>
      <c r="RGF202"/>
      <c r="RGG202"/>
      <c r="RGH202"/>
      <c r="RGI202"/>
      <c r="RGJ202"/>
      <c r="RGK202"/>
      <c r="RGL202"/>
      <c r="RGM202"/>
      <c r="RGN202"/>
      <c r="RGO202"/>
      <c r="RGP202"/>
      <c r="RGQ202"/>
      <c r="RGR202"/>
      <c r="RGS202"/>
      <c r="RGT202"/>
      <c r="RGU202"/>
      <c r="RGV202"/>
      <c r="RGW202"/>
      <c r="RGX202"/>
      <c r="RGY202"/>
      <c r="RGZ202"/>
      <c r="RHA202"/>
      <c r="RHB202"/>
      <c r="RHC202"/>
      <c r="RHD202"/>
      <c r="RHE202"/>
      <c r="RHF202"/>
      <c r="RHG202"/>
      <c r="RHH202"/>
      <c r="RHI202"/>
      <c r="RHJ202"/>
      <c r="RHK202"/>
      <c r="RHL202"/>
      <c r="RHM202"/>
      <c r="RHN202"/>
      <c r="RHO202"/>
      <c r="RHP202"/>
      <c r="RHQ202"/>
      <c r="RHR202"/>
      <c r="RHS202"/>
      <c r="RHT202"/>
      <c r="RHU202"/>
      <c r="RHV202"/>
      <c r="RHW202"/>
      <c r="RHX202"/>
      <c r="RHY202"/>
      <c r="RHZ202"/>
      <c r="RIA202"/>
      <c r="RIB202"/>
      <c r="RIC202"/>
      <c r="RID202"/>
      <c r="RIE202"/>
      <c r="RIF202"/>
      <c r="RIG202"/>
      <c r="RIH202"/>
      <c r="RII202"/>
      <c r="RIJ202"/>
      <c r="RIK202"/>
      <c r="RIL202"/>
      <c r="RIM202"/>
      <c r="RIN202"/>
      <c r="RIO202"/>
      <c r="RIP202"/>
      <c r="RIQ202"/>
      <c r="RIR202"/>
      <c r="RIS202"/>
      <c r="RIT202"/>
      <c r="RIU202"/>
      <c r="RIV202"/>
      <c r="RIW202"/>
      <c r="RIX202"/>
      <c r="RIY202"/>
      <c r="RIZ202"/>
      <c r="RJA202"/>
      <c r="RJB202"/>
      <c r="RJC202"/>
      <c r="RJD202"/>
      <c r="RJE202"/>
      <c r="RJF202"/>
      <c r="RJG202"/>
      <c r="RJH202"/>
      <c r="RJI202"/>
      <c r="RJJ202"/>
      <c r="RJK202"/>
      <c r="RJL202"/>
      <c r="RJM202"/>
      <c r="RJN202"/>
      <c r="RJO202"/>
      <c r="RJP202"/>
      <c r="RJQ202"/>
      <c r="RJR202"/>
      <c r="RJS202"/>
      <c r="RJT202"/>
      <c r="RJU202"/>
      <c r="RJV202"/>
      <c r="RJW202"/>
      <c r="RJX202"/>
      <c r="RJY202"/>
      <c r="RJZ202"/>
      <c r="RKA202"/>
      <c r="RKB202"/>
      <c r="RKC202"/>
      <c r="RKD202"/>
      <c r="RKE202"/>
      <c r="RKF202"/>
      <c r="RKG202"/>
      <c r="RKH202"/>
      <c r="RKI202"/>
      <c r="RKJ202"/>
      <c r="RKK202"/>
      <c r="RKL202"/>
      <c r="RKM202"/>
      <c r="RKN202"/>
      <c r="RKO202"/>
      <c r="RKP202"/>
      <c r="RKQ202"/>
      <c r="RKR202"/>
      <c r="RKS202"/>
      <c r="RKT202"/>
      <c r="RKU202"/>
      <c r="RKV202"/>
      <c r="RKW202"/>
      <c r="RKX202"/>
      <c r="RKY202"/>
      <c r="RKZ202"/>
      <c r="RLA202"/>
      <c r="RLB202"/>
      <c r="RLC202"/>
      <c r="RLD202"/>
      <c r="RLE202"/>
      <c r="RLF202"/>
      <c r="RLG202"/>
      <c r="RLH202"/>
      <c r="RLI202"/>
      <c r="RLJ202"/>
      <c r="RLK202"/>
      <c r="RLL202"/>
      <c r="RLM202"/>
      <c r="RLN202"/>
      <c r="RLO202"/>
      <c r="RLP202"/>
      <c r="RLQ202"/>
      <c r="RLR202"/>
      <c r="RLS202"/>
      <c r="RLT202"/>
      <c r="RLU202"/>
      <c r="RLV202"/>
      <c r="RLW202"/>
      <c r="RLX202"/>
      <c r="RLY202"/>
      <c r="RLZ202"/>
      <c r="RMA202"/>
      <c r="RMB202"/>
      <c r="RMC202"/>
      <c r="RMD202"/>
      <c r="RME202"/>
      <c r="RMF202"/>
      <c r="RMG202"/>
      <c r="RMH202"/>
      <c r="RMI202"/>
      <c r="RMJ202"/>
      <c r="RMK202"/>
      <c r="RML202"/>
      <c r="RMM202"/>
      <c r="RMN202"/>
      <c r="RMO202"/>
      <c r="RMP202"/>
      <c r="RMQ202"/>
      <c r="RMR202"/>
      <c r="RMS202"/>
      <c r="RMT202"/>
      <c r="RMU202"/>
      <c r="RMV202"/>
      <c r="RMW202"/>
      <c r="RMX202"/>
      <c r="RMY202"/>
      <c r="RMZ202"/>
      <c r="RNA202"/>
      <c r="RNB202"/>
      <c r="RNC202"/>
      <c r="RND202"/>
      <c r="RNE202"/>
      <c r="RNF202"/>
      <c r="RNG202"/>
      <c r="RNH202"/>
      <c r="RNI202"/>
      <c r="RNJ202"/>
      <c r="RNK202"/>
      <c r="RNL202"/>
      <c r="RNM202"/>
      <c r="RNN202"/>
      <c r="RNO202"/>
      <c r="RNP202"/>
      <c r="RNQ202"/>
      <c r="RNR202"/>
      <c r="RNS202"/>
      <c r="RNT202"/>
      <c r="RNU202"/>
      <c r="RNV202"/>
      <c r="RNW202"/>
      <c r="RNX202"/>
      <c r="RNY202"/>
      <c r="RNZ202"/>
      <c r="ROA202"/>
      <c r="ROB202"/>
      <c r="ROC202"/>
      <c r="ROD202"/>
      <c r="ROE202"/>
      <c r="ROF202"/>
      <c r="ROG202"/>
      <c r="ROH202"/>
      <c r="ROI202"/>
      <c r="ROJ202"/>
      <c r="ROK202"/>
      <c r="ROL202"/>
      <c r="ROM202"/>
      <c r="RON202"/>
      <c r="ROO202"/>
      <c r="ROP202"/>
      <c r="ROQ202"/>
      <c r="ROR202"/>
      <c r="ROS202"/>
      <c r="ROT202"/>
      <c r="ROU202"/>
      <c r="ROV202"/>
      <c r="ROW202"/>
      <c r="ROX202"/>
      <c r="ROY202"/>
      <c r="ROZ202"/>
      <c r="RPA202"/>
      <c r="RPB202"/>
      <c r="RPC202"/>
      <c r="RPD202"/>
      <c r="RPE202"/>
      <c r="RPF202"/>
      <c r="RPG202"/>
      <c r="RPH202"/>
      <c r="RPI202"/>
      <c r="RPJ202"/>
      <c r="RPK202"/>
      <c r="RPL202"/>
      <c r="RPM202"/>
      <c r="RPN202"/>
      <c r="RPO202"/>
      <c r="RPP202"/>
      <c r="RPQ202"/>
      <c r="RPR202"/>
      <c r="RPS202"/>
      <c r="RPT202"/>
      <c r="RPU202"/>
      <c r="RPV202"/>
      <c r="RPW202"/>
      <c r="RPX202"/>
      <c r="RPY202"/>
      <c r="RPZ202"/>
      <c r="RQA202"/>
      <c r="RQB202"/>
      <c r="RQC202"/>
      <c r="RQD202"/>
      <c r="RQE202"/>
      <c r="RQF202"/>
      <c r="RQG202"/>
      <c r="RQH202"/>
      <c r="RQI202"/>
      <c r="RQJ202"/>
      <c r="RQK202"/>
      <c r="RQL202"/>
      <c r="RQM202"/>
      <c r="RQN202"/>
      <c r="RQO202"/>
      <c r="RQP202"/>
      <c r="RQQ202"/>
      <c r="RQR202"/>
      <c r="RQS202"/>
      <c r="RQT202"/>
      <c r="RQU202"/>
      <c r="RQV202"/>
      <c r="RQW202"/>
      <c r="RQX202"/>
      <c r="RQY202"/>
      <c r="RQZ202"/>
      <c r="RRA202"/>
      <c r="RRB202"/>
      <c r="RRC202"/>
      <c r="RRD202"/>
      <c r="RRE202"/>
      <c r="RRF202"/>
      <c r="RRG202"/>
      <c r="RRH202"/>
      <c r="RRI202"/>
      <c r="RRJ202"/>
      <c r="RRK202"/>
      <c r="RRL202"/>
      <c r="RRM202"/>
      <c r="RRN202"/>
      <c r="RRO202"/>
      <c r="RRP202"/>
      <c r="RRQ202"/>
      <c r="RRR202"/>
      <c r="RRS202"/>
      <c r="RRT202"/>
      <c r="RRU202"/>
      <c r="RRV202"/>
      <c r="RRW202"/>
      <c r="RRX202"/>
      <c r="RRY202"/>
      <c r="RRZ202"/>
      <c r="RSA202"/>
      <c r="RSB202"/>
      <c r="RSC202"/>
      <c r="RSD202"/>
      <c r="RSE202"/>
      <c r="RSF202"/>
      <c r="RSG202"/>
      <c r="RSH202"/>
      <c r="RSI202"/>
      <c r="RSJ202"/>
      <c r="RSK202"/>
      <c r="RSL202"/>
      <c r="RSM202"/>
      <c r="RSN202"/>
      <c r="RSO202"/>
      <c r="RSP202"/>
      <c r="RSQ202"/>
      <c r="RSR202"/>
      <c r="RSS202"/>
      <c r="RST202"/>
      <c r="RSU202"/>
      <c r="RSV202"/>
      <c r="RSW202"/>
      <c r="RSX202"/>
      <c r="RSY202"/>
      <c r="RSZ202"/>
      <c r="RTA202"/>
      <c r="RTB202"/>
      <c r="RTC202"/>
      <c r="RTD202"/>
      <c r="RTE202"/>
      <c r="RTF202"/>
      <c r="RTG202"/>
      <c r="RTH202"/>
      <c r="RTI202"/>
      <c r="RTJ202"/>
      <c r="RTK202"/>
      <c r="RTL202"/>
      <c r="RTM202"/>
      <c r="RTN202"/>
      <c r="RTO202"/>
      <c r="RTP202"/>
      <c r="RTQ202"/>
      <c r="RTR202"/>
      <c r="RTS202"/>
      <c r="RTT202"/>
      <c r="RTU202"/>
      <c r="RTV202"/>
      <c r="RTW202"/>
      <c r="RTX202"/>
      <c r="RTY202"/>
      <c r="RTZ202"/>
      <c r="RUA202"/>
      <c r="RUB202"/>
      <c r="RUC202"/>
      <c r="RUD202"/>
      <c r="RUE202"/>
      <c r="RUF202"/>
      <c r="RUG202"/>
      <c r="RUH202"/>
      <c r="RUI202"/>
      <c r="RUJ202"/>
      <c r="RUK202"/>
      <c r="RUL202"/>
      <c r="RUM202"/>
      <c r="RUN202"/>
      <c r="RUO202"/>
      <c r="RUP202"/>
      <c r="RUQ202"/>
      <c r="RUR202"/>
      <c r="RUS202"/>
      <c r="RUT202"/>
      <c r="RUU202"/>
      <c r="RUV202"/>
      <c r="RUW202"/>
      <c r="RUX202"/>
      <c r="RUY202"/>
      <c r="RUZ202"/>
      <c r="RVA202"/>
      <c r="RVB202"/>
      <c r="RVC202"/>
      <c r="RVD202"/>
      <c r="RVE202"/>
      <c r="RVF202"/>
      <c r="RVG202"/>
      <c r="RVH202"/>
      <c r="RVI202"/>
      <c r="RVJ202"/>
      <c r="RVK202"/>
      <c r="RVL202"/>
      <c r="RVM202"/>
      <c r="RVN202"/>
      <c r="RVO202"/>
      <c r="RVP202"/>
      <c r="RVQ202"/>
      <c r="RVR202"/>
      <c r="RVS202"/>
      <c r="RVT202"/>
      <c r="RVU202"/>
      <c r="RVV202"/>
      <c r="RVW202"/>
      <c r="RVX202"/>
      <c r="RVY202"/>
      <c r="RVZ202"/>
      <c r="RWA202"/>
      <c r="RWB202"/>
      <c r="RWC202"/>
      <c r="RWD202"/>
      <c r="RWE202"/>
      <c r="RWF202"/>
      <c r="RWG202"/>
      <c r="RWH202"/>
      <c r="RWI202"/>
      <c r="RWJ202"/>
      <c r="RWK202"/>
      <c r="RWL202"/>
      <c r="RWM202"/>
      <c r="RWN202"/>
      <c r="RWO202"/>
      <c r="RWP202"/>
      <c r="RWQ202"/>
      <c r="RWR202"/>
      <c r="RWS202"/>
      <c r="RWT202"/>
      <c r="RWU202"/>
      <c r="RWV202"/>
      <c r="RWW202"/>
      <c r="RWX202"/>
      <c r="RWY202"/>
      <c r="RWZ202"/>
      <c r="RXA202"/>
      <c r="RXB202"/>
      <c r="RXC202"/>
      <c r="RXD202"/>
      <c r="RXE202"/>
      <c r="RXF202"/>
      <c r="RXG202"/>
      <c r="RXH202"/>
      <c r="RXI202"/>
      <c r="RXJ202"/>
      <c r="RXK202"/>
      <c r="RXL202"/>
      <c r="RXM202"/>
      <c r="RXN202"/>
      <c r="RXO202"/>
      <c r="RXP202"/>
      <c r="RXQ202"/>
      <c r="RXR202"/>
      <c r="RXS202"/>
      <c r="RXT202"/>
      <c r="RXU202"/>
      <c r="RXV202"/>
      <c r="RXW202"/>
      <c r="RXX202"/>
      <c r="RXY202"/>
      <c r="RXZ202"/>
      <c r="RYA202"/>
      <c r="RYB202"/>
      <c r="RYC202"/>
      <c r="RYD202"/>
      <c r="RYE202"/>
      <c r="RYF202"/>
      <c r="RYG202"/>
      <c r="RYH202"/>
      <c r="RYI202"/>
      <c r="RYJ202"/>
      <c r="RYK202"/>
      <c r="RYL202"/>
      <c r="RYM202"/>
      <c r="RYN202"/>
      <c r="RYO202"/>
      <c r="RYP202"/>
      <c r="RYQ202"/>
      <c r="RYR202"/>
      <c r="RYS202"/>
      <c r="RYT202"/>
      <c r="RYU202"/>
      <c r="RYV202"/>
      <c r="RYW202"/>
      <c r="RYX202"/>
      <c r="RYY202"/>
      <c r="RYZ202"/>
      <c r="RZA202"/>
      <c r="RZB202"/>
      <c r="RZC202"/>
      <c r="RZD202"/>
      <c r="RZE202"/>
      <c r="RZF202"/>
      <c r="RZG202"/>
      <c r="RZH202"/>
      <c r="RZI202"/>
      <c r="RZJ202"/>
      <c r="RZK202"/>
      <c r="RZL202"/>
      <c r="RZM202"/>
      <c r="RZN202"/>
      <c r="RZO202"/>
      <c r="RZP202"/>
      <c r="RZQ202"/>
      <c r="RZR202"/>
      <c r="RZS202"/>
      <c r="RZT202"/>
      <c r="RZU202"/>
      <c r="RZV202"/>
      <c r="RZW202"/>
      <c r="RZX202"/>
      <c r="RZY202"/>
      <c r="RZZ202"/>
      <c r="SAA202"/>
      <c r="SAB202"/>
      <c r="SAC202"/>
      <c r="SAD202"/>
      <c r="SAE202"/>
      <c r="SAF202"/>
      <c r="SAG202"/>
      <c r="SAH202"/>
      <c r="SAI202"/>
      <c r="SAJ202"/>
      <c r="SAK202"/>
      <c r="SAL202"/>
      <c r="SAM202"/>
      <c r="SAN202"/>
      <c r="SAO202"/>
      <c r="SAP202"/>
      <c r="SAQ202"/>
      <c r="SAR202"/>
      <c r="SAS202"/>
      <c r="SAT202"/>
      <c r="SAU202"/>
      <c r="SAV202"/>
      <c r="SAW202"/>
      <c r="SAX202"/>
      <c r="SAY202"/>
      <c r="SAZ202"/>
      <c r="SBA202"/>
      <c r="SBB202"/>
      <c r="SBC202"/>
      <c r="SBD202"/>
      <c r="SBE202"/>
      <c r="SBF202"/>
      <c r="SBG202"/>
      <c r="SBH202"/>
      <c r="SBI202"/>
      <c r="SBJ202"/>
      <c r="SBK202"/>
      <c r="SBL202"/>
      <c r="SBM202"/>
      <c r="SBN202"/>
      <c r="SBO202"/>
      <c r="SBP202"/>
      <c r="SBQ202"/>
      <c r="SBR202"/>
      <c r="SBS202"/>
      <c r="SBT202"/>
      <c r="SBU202"/>
      <c r="SBV202"/>
      <c r="SBW202"/>
      <c r="SBX202"/>
      <c r="SBY202"/>
      <c r="SBZ202"/>
      <c r="SCA202"/>
      <c r="SCB202"/>
      <c r="SCC202"/>
      <c r="SCD202"/>
      <c r="SCE202"/>
      <c r="SCF202"/>
      <c r="SCG202"/>
      <c r="SCH202"/>
      <c r="SCI202"/>
      <c r="SCJ202"/>
      <c r="SCK202"/>
      <c r="SCL202"/>
      <c r="SCM202"/>
      <c r="SCN202"/>
      <c r="SCO202"/>
      <c r="SCP202"/>
      <c r="SCQ202"/>
      <c r="SCR202"/>
      <c r="SCS202"/>
      <c r="SCT202"/>
      <c r="SCU202"/>
      <c r="SCV202"/>
      <c r="SCW202"/>
      <c r="SCX202"/>
      <c r="SCY202"/>
      <c r="SCZ202"/>
      <c r="SDA202"/>
      <c r="SDB202"/>
      <c r="SDC202"/>
      <c r="SDD202"/>
      <c r="SDE202"/>
      <c r="SDF202"/>
      <c r="SDG202"/>
      <c r="SDH202"/>
      <c r="SDI202"/>
      <c r="SDJ202"/>
      <c r="SDK202"/>
      <c r="SDL202"/>
      <c r="SDM202"/>
      <c r="SDN202"/>
      <c r="SDO202"/>
      <c r="SDP202"/>
      <c r="SDQ202"/>
      <c r="SDR202"/>
      <c r="SDS202"/>
      <c r="SDT202"/>
      <c r="SDU202"/>
      <c r="SDV202"/>
      <c r="SDW202"/>
      <c r="SDX202"/>
      <c r="SDY202"/>
      <c r="SDZ202"/>
      <c r="SEA202"/>
      <c r="SEB202"/>
      <c r="SEC202"/>
      <c r="SED202"/>
      <c r="SEE202"/>
      <c r="SEF202"/>
      <c r="SEG202"/>
      <c r="SEH202"/>
      <c r="SEI202"/>
      <c r="SEJ202"/>
      <c r="SEK202"/>
      <c r="SEL202"/>
      <c r="SEM202"/>
      <c r="SEN202"/>
      <c r="SEO202"/>
      <c r="SEP202"/>
      <c r="SEQ202"/>
      <c r="SER202"/>
      <c r="SES202"/>
      <c r="SET202"/>
      <c r="SEU202"/>
      <c r="SEV202"/>
      <c r="SEW202"/>
      <c r="SEX202"/>
      <c r="SEY202"/>
      <c r="SEZ202"/>
      <c r="SFA202"/>
      <c r="SFB202"/>
      <c r="SFC202"/>
      <c r="SFD202"/>
      <c r="SFE202"/>
      <c r="SFF202"/>
      <c r="SFG202"/>
      <c r="SFH202"/>
      <c r="SFI202"/>
      <c r="SFJ202"/>
      <c r="SFK202"/>
      <c r="SFL202"/>
      <c r="SFM202"/>
      <c r="SFN202"/>
      <c r="SFO202"/>
      <c r="SFP202"/>
      <c r="SFQ202"/>
      <c r="SFR202"/>
      <c r="SFS202"/>
      <c r="SFT202"/>
      <c r="SFU202"/>
      <c r="SFV202"/>
      <c r="SFW202"/>
      <c r="SFX202"/>
      <c r="SFY202"/>
      <c r="SFZ202"/>
      <c r="SGA202"/>
      <c r="SGB202"/>
      <c r="SGC202"/>
      <c r="SGD202"/>
      <c r="SGE202"/>
      <c r="SGF202"/>
      <c r="SGG202"/>
      <c r="SGH202"/>
      <c r="SGI202"/>
      <c r="SGJ202"/>
      <c r="SGK202"/>
      <c r="SGL202"/>
      <c r="SGM202"/>
      <c r="SGN202"/>
      <c r="SGO202"/>
      <c r="SGP202"/>
      <c r="SGQ202"/>
      <c r="SGR202"/>
      <c r="SGS202"/>
      <c r="SGT202"/>
      <c r="SGU202"/>
      <c r="SGV202"/>
      <c r="SGW202"/>
      <c r="SGX202"/>
      <c r="SGY202"/>
      <c r="SGZ202"/>
      <c r="SHA202"/>
      <c r="SHB202"/>
      <c r="SHC202"/>
      <c r="SHD202"/>
      <c r="SHE202"/>
      <c r="SHF202"/>
      <c r="SHG202"/>
      <c r="SHH202"/>
      <c r="SHI202"/>
      <c r="SHJ202"/>
      <c r="SHK202"/>
      <c r="SHL202"/>
      <c r="SHM202"/>
      <c r="SHN202"/>
      <c r="SHO202"/>
      <c r="SHP202"/>
      <c r="SHQ202"/>
      <c r="SHR202"/>
      <c r="SHS202"/>
      <c r="SHT202"/>
      <c r="SHU202"/>
      <c r="SHV202"/>
      <c r="SHW202"/>
      <c r="SHX202"/>
      <c r="SHY202"/>
      <c r="SHZ202"/>
      <c r="SIA202"/>
      <c r="SIB202"/>
      <c r="SIC202"/>
      <c r="SID202"/>
      <c r="SIE202"/>
      <c r="SIF202"/>
      <c r="SIG202"/>
      <c r="SIH202"/>
      <c r="SII202"/>
      <c r="SIJ202"/>
      <c r="SIK202"/>
      <c r="SIL202"/>
      <c r="SIM202"/>
      <c r="SIN202"/>
      <c r="SIO202"/>
      <c r="SIP202"/>
      <c r="SIQ202"/>
      <c r="SIR202"/>
      <c r="SIS202"/>
      <c r="SIT202"/>
      <c r="SIU202"/>
      <c r="SIV202"/>
      <c r="SIW202"/>
      <c r="SIX202"/>
      <c r="SIY202"/>
      <c r="SIZ202"/>
      <c r="SJA202"/>
      <c r="SJB202"/>
      <c r="SJC202"/>
      <c r="SJD202"/>
      <c r="SJE202"/>
      <c r="SJF202"/>
      <c r="SJG202"/>
      <c r="SJH202"/>
      <c r="SJI202"/>
      <c r="SJJ202"/>
      <c r="SJK202"/>
      <c r="SJL202"/>
      <c r="SJM202"/>
      <c r="SJN202"/>
      <c r="SJO202"/>
      <c r="SJP202"/>
      <c r="SJQ202"/>
      <c r="SJR202"/>
      <c r="SJS202"/>
      <c r="SJT202"/>
      <c r="SJU202"/>
      <c r="SJV202"/>
      <c r="SJW202"/>
      <c r="SJX202"/>
      <c r="SJY202"/>
      <c r="SJZ202"/>
      <c r="SKA202"/>
      <c r="SKB202"/>
      <c r="SKC202"/>
      <c r="SKD202"/>
      <c r="SKE202"/>
      <c r="SKF202"/>
      <c r="SKG202"/>
      <c r="SKH202"/>
      <c r="SKI202"/>
      <c r="SKJ202"/>
      <c r="SKK202"/>
      <c r="SKL202"/>
      <c r="SKM202"/>
      <c r="SKN202"/>
      <c r="SKO202"/>
      <c r="SKP202"/>
      <c r="SKQ202"/>
      <c r="SKR202"/>
      <c r="SKS202"/>
      <c r="SKT202"/>
      <c r="SKU202"/>
      <c r="SKV202"/>
      <c r="SKW202"/>
      <c r="SKX202"/>
      <c r="SKY202"/>
      <c r="SKZ202"/>
      <c r="SLA202"/>
      <c r="SLB202"/>
      <c r="SLC202"/>
      <c r="SLD202"/>
      <c r="SLE202"/>
      <c r="SLF202"/>
      <c r="SLG202"/>
      <c r="SLH202"/>
      <c r="SLI202"/>
      <c r="SLJ202"/>
      <c r="SLK202"/>
      <c r="SLL202"/>
      <c r="SLM202"/>
      <c r="SLN202"/>
      <c r="SLO202"/>
      <c r="SLP202"/>
      <c r="SLQ202"/>
      <c r="SLR202"/>
      <c r="SLS202"/>
      <c r="SLT202"/>
      <c r="SLU202"/>
      <c r="SLV202"/>
      <c r="SLW202"/>
      <c r="SLX202"/>
      <c r="SLY202"/>
      <c r="SLZ202"/>
      <c r="SMA202"/>
      <c r="SMB202"/>
      <c r="SMC202"/>
      <c r="SMD202"/>
      <c r="SME202"/>
      <c r="SMF202"/>
      <c r="SMG202"/>
      <c r="SMH202"/>
      <c r="SMI202"/>
      <c r="SMJ202"/>
      <c r="SMK202"/>
      <c r="SML202"/>
      <c r="SMM202"/>
      <c r="SMN202"/>
      <c r="SMO202"/>
      <c r="SMP202"/>
      <c r="SMQ202"/>
      <c r="SMR202"/>
      <c r="SMS202"/>
      <c r="SMT202"/>
      <c r="SMU202"/>
      <c r="SMV202"/>
      <c r="SMW202"/>
      <c r="SMX202"/>
      <c r="SMY202"/>
      <c r="SMZ202"/>
      <c r="SNA202"/>
      <c r="SNB202"/>
      <c r="SNC202"/>
      <c r="SND202"/>
      <c r="SNE202"/>
      <c r="SNF202"/>
      <c r="SNG202"/>
      <c r="SNH202"/>
      <c r="SNI202"/>
      <c r="SNJ202"/>
      <c r="SNK202"/>
      <c r="SNL202"/>
      <c r="SNM202"/>
      <c r="SNN202"/>
      <c r="SNO202"/>
      <c r="SNP202"/>
      <c r="SNQ202"/>
      <c r="SNR202"/>
      <c r="SNS202"/>
      <c r="SNT202"/>
      <c r="SNU202"/>
      <c r="SNV202"/>
      <c r="SNW202"/>
      <c r="SNX202"/>
      <c r="SNY202"/>
      <c r="SNZ202"/>
      <c r="SOA202"/>
      <c r="SOB202"/>
      <c r="SOC202"/>
      <c r="SOD202"/>
      <c r="SOE202"/>
      <c r="SOF202"/>
      <c r="SOG202"/>
      <c r="SOH202"/>
      <c r="SOI202"/>
      <c r="SOJ202"/>
      <c r="SOK202"/>
      <c r="SOL202"/>
      <c r="SOM202"/>
      <c r="SON202"/>
      <c r="SOO202"/>
      <c r="SOP202"/>
      <c r="SOQ202"/>
      <c r="SOR202"/>
      <c r="SOS202"/>
      <c r="SOT202"/>
      <c r="SOU202"/>
      <c r="SOV202"/>
      <c r="SOW202"/>
      <c r="SOX202"/>
      <c r="SOY202"/>
      <c r="SOZ202"/>
      <c r="SPA202"/>
      <c r="SPB202"/>
      <c r="SPC202"/>
      <c r="SPD202"/>
      <c r="SPE202"/>
      <c r="SPF202"/>
      <c r="SPG202"/>
      <c r="SPH202"/>
      <c r="SPI202"/>
      <c r="SPJ202"/>
      <c r="SPK202"/>
      <c r="SPL202"/>
      <c r="SPM202"/>
      <c r="SPN202"/>
      <c r="SPO202"/>
      <c r="SPP202"/>
      <c r="SPQ202"/>
      <c r="SPR202"/>
      <c r="SPS202"/>
      <c r="SPT202"/>
      <c r="SPU202"/>
      <c r="SPV202"/>
      <c r="SPW202"/>
      <c r="SPX202"/>
      <c r="SPY202"/>
      <c r="SPZ202"/>
      <c r="SQA202"/>
      <c r="SQB202"/>
      <c r="SQC202"/>
      <c r="SQD202"/>
      <c r="SQE202"/>
      <c r="SQF202"/>
      <c r="SQG202"/>
      <c r="SQH202"/>
      <c r="SQI202"/>
      <c r="SQJ202"/>
      <c r="SQK202"/>
      <c r="SQL202"/>
      <c r="SQM202"/>
      <c r="SQN202"/>
      <c r="SQO202"/>
      <c r="SQP202"/>
      <c r="SQQ202"/>
      <c r="SQR202"/>
      <c r="SQS202"/>
      <c r="SQT202"/>
      <c r="SQU202"/>
      <c r="SQV202"/>
      <c r="SQW202"/>
      <c r="SQX202"/>
      <c r="SQY202"/>
      <c r="SQZ202"/>
      <c r="SRA202"/>
      <c r="SRB202"/>
      <c r="SRC202"/>
      <c r="SRD202"/>
      <c r="SRE202"/>
      <c r="SRF202"/>
      <c r="SRG202"/>
      <c r="SRH202"/>
      <c r="SRI202"/>
      <c r="SRJ202"/>
      <c r="SRK202"/>
      <c r="SRL202"/>
      <c r="SRM202"/>
      <c r="SRN202"/>
      <c r="SRO202"/>
      <c r="SRP202"/>
      <c r="SRQ202"/>
      <c r="SRR202"/>
      <c r="SRS202"/>
      <c r="SRT202"/>
      <c r="SRU202"/>
      <c r="SRV202"/>
      <c r="SRW202"/>
      <c r="SRX202"/>
      <c r="SRY202"/>
      <c r="SRZ202"/>
      <c r="SSA202"/>
      <c r="SSB202"/>
      <c r="SSC202"/>
      <c r="SSD202"/>
      <c r="SSE202"/>
      <c r="SSF202"/>
      <c r="SSG202"/>
      <c r="SSH202"/>
      <c r="SSI202"/>
      <c r="SSJ202"/>
      <c r="SSK202"/>
      <c r="SSL202"/>
      <c r="SSM202"/>
      <c r="SSN202"/>
      <c r="SSO202"/>
      <c r="SSP202"/>
      <c r="SSQ202"/>
      <c r="SSR202"/>
      <c r="SSS202"/>
      <c r="SST202"/>
      <c r="SSU202"/>
      <c r="SSV202"/>
      <c r="SSW202"/>
      <c r="SSX202"/>
      <c r="SSY202"/>
      <c r="SSZ202"/>
      <c r="STA202"/>
      <c r="STB202"/>
      <c r="STC202"/>
      <c r="STD202"/>
      <c r="STE202"/>
      <c r="STF202"/>
      <c r="STG202"/>
      <c r="STH202"/>
      <c r="STI202"/>
      <c r="STJ202"/>
      <c r="STK202"/>
      <c r="STL202"/>
      <c r="STM202"/>
      <c r="STN202"/>
      <c r="STO202"/>
      <c r="STP202"/>
      <c r="STQ202"/>
      <c r="STR202"/>
      <c r="STS202"/>
      <c r="STT202"/>
      <c r="STU202"/>
      <c r="STV202"/>
      <c r="STW202"/>
      <c r="STX202"/>
      <c r="STY202"/>
      <c r="STZ202"/>
      <c r="SUA202"/>
      <c r="SUB202"/>
      <c r="SUC202"/>
      <c r="SUD202"/>
      <c r="SUE202"/>
      <c r="SUF202"/>
      <c r="SUG202"/>
      <c r="SUH202"/>
      <c r="SUI202"/>
      <c r="SUJ202"/>
      <c r="SUK202"/>
      <c r="SUL202"/>
      <c r="SUM202"/>
      <c r="SUN202"/>
      <c r="SUO202"/>
      <c r="SUP202"/>
      <c r="SUQ202"/>
      <c r="SUR202"/>
      <c r="SUS202"/>
      <c r="SUT202"/>
      <c r="SUU202"/>
      <c r="SUV202"/>
      <c r="SUW202"/>
      <c r="SUX202"/>
      <c r="SUY202"/>
      <c r="SUZ202"/>
      <c r="SVA202"/>
      <c r="SVB202"/>
      <c r="SVC202"/>
      <c r="SVD202"/>
      <c r="SVE202"/>
      <c r="SVF202"/>
      <c r="SVG202"/>
      <c r="SVH202"/>
      <c r="SVI202"/>
      <c r="SVJ202"/>
      <c r="SVK202"/>
      <c r="SVL202"/>
      <c r="SVM202"/>
      <c r="SVN202"/>
      <c r="SVO202"/>
      <c r="SVP202"/>
      <c r="SVQ202"/>
      <c r="SVR202"/>
      <c r="SVS202"/>
      <c r="SVT202"/>
      <c r="SVU202"/>
      <c r="SVV202"/>
      <c r="SVW202"/>
      <c r="SVX202"/>
      <c r="SVY202"/>
      <c r="SVZ202"/>
      <c r="SWA202"/>
      <c r="SWB202"/>
      <c r="SWC202"/>
      <c r="SWD202"/>
      <c r="SWE202"/>
      <c r="SWF202"/>
      <c r="SWG202"/>
      <c r="SWH202"/>
      <c r="SWI202"/>
      <c r="SWJ202"/>
      <c r="SWK202"/>
      <c r="SWL202"/>
      <c r="SWM202"/>
      <c r="SWN202"/>
      <c r="SWO202"/>
      <c r="SWP202"/>
      <c r="SWQ202"/>
      <c r="SWR202"/>
      <c r="SWS202"/>
      <c r="SWT202"/>
      <c r="SWU202"/>
      <c r="SWV202"/>
      <c r="SWW202"/>
      <c r="SWX202"/>
      <c r="SWY202"/>
      <c r="SWZ202"/>
      <c r="SXA202"/>
      <c r="SXB202"/>
      <c r="SXC202"/>
      <c r="SXD202"/>
      <c r="SXE202"/>
      <c r="SXF202"/>
      <c r="SXG202"/>
      <c r="SXH202"/>
      <c r="SXI202"/>
      <c r="SXJ202"/>
      <c r="SXK202"/>
      <c r="SXL202"/>
      <c r="SXM202"/>
      <c r="SXN202"/>
      <c r="SXO202"/>
      <c r="SXP202"/>
      <c r="SXQ202"/>
      <c r="SXR202"/>
      <c r="SXS202"/>
      <c r="SXT202"/>
      <c r="SXU202"/>
      <c r="SXV202"/>
      <c r="SXW202"/>
      <c r="SXX202"/>
      <c r="SXY202"/>
      <c r="SXZ202"/>
      <c r="SYA202"/>
      <c r="SYB202"/>
      <c r="SYC202"/>
      <c r="SYD202"/>
      <c r="SYE202"/>
      <c r="SYF202"/>
      <c r="SYG202"/>
      <c r="SYH202"/>
      <c r="SYI202"/>
      <c r="SYJ202"/>
      <c r="SYK202"/>
      <c r="SYL202"/>
      <c r="SYM202"/>
      <c r="SYN202"/>
      <c r="SYO202"/>
      <c r="SYP202"/>
      <c r="SYQ202"/>
      <c r="SYR202"/>
      <c r="SYS202"/>
      <c r="SYT202"/>
      <c r="SYU202"/>
      <c r="SYV202"/>
      <c r="SYW202"/>
      <c r="SYX202"/>
      <c r="SYY202"/>
      <c r="SYZ202"/>
      <c r="SZA202"/>
      <c r="SZB202"/>
      <c r="SZC202"/>
      <c r="SZD202"/>
      <c r="SZE202"/>
      <c r="SZF202"/>
      <c r="SZG202"/>
      <c r="SZH202"/>
      <c r="SZI202"/>
      <c r="SZJ202"/>
      <c r="SZK202"/>
      <c r="SZL202"/>
      <c r="SZM202"/>
      <c r="SZN202"/>
      <c r="SZO202"/>
      <c r="SZP202"/>
      <c r="SZQ202"/>
      <c r="SZR202"/>
      <c r="SZS202"/>
      <c r="SZT202"/>
      <c r="SZU202"/>
      <c r="SZV202"/>
      <c r="SZW202"/>
      <c r="SZX202"/>
      <c r="SZY202"/>
      <c r="SZZ202"/>
      <c r="TAA202"/>
      <c r="TAB202"/>
      <c r="TAC202"/>
      <c r="TAD202"/>
      <c r="TAE202"/>
      <c r="TAF202"/>
      <c r="TAG202"/>
      <c r="TAH202"/>
      <c r="TAI202"/>
      <c r="TAJ202"/>
      <c r="TAK202"/>
      <c r="TAL202"/>
      <c r="TAM202"/>
      <c r="TAN202"/>
      <c r="TAO202"/>
      <c r="TAP202"/>
      <c r="TAQ202"/>
      <c r="TAR202"/>
      <c r="TAS202"/>
      <c r="TAT202"/>
      <c r="TAU202"/>
      <c r="TAV202"/>
      <c r="TAW202"/>
      <c r="TAX202"/>
      <c r="TAY202"/>
      <c r="TAZ202"/>
      <c r="TBA202"/>
      <c r="TBB202"/>
      <c r="TBC202"/>
      <c r="TBD202"/>
      <c r="TBE202"/>
      <c r="TBF202"/>
      <c r="TBG202"/>
      <c r="TBH202"/>
      <c r="TBI202"/>
      <c r="TBJ202"/>
      <c r="TBK202"/>
      <c r="TBL202"/>
      <c r="TBM202"/>
      <c r="TBN202"/>
      <c r="TBO202"/>
      <c r="TBP202"/>
      <c r="TBQ202"/>
      <c r="TBR202"/>
      <c r="TBS202"/>
      <c r="TBT202"/>
      <c r="TBU202"/>
      <c r="TBV202"/>
      <c r="TBW202"/>
      <c r="TBX202"/>
      <c r="TBY202"/>
      <c r="TBZ202"/>
      <c r="TCA202"/>
      <c r="TCB202"/>
      <c r="TCC202"/>
      <c r="TCD202"/>
      <c r="TCE202"/>
      <c r="TCF202"/>
      <c r="TCG202"/>
      <c r="TCH202"/>
      <c r="TCI202"/>
      <c r="TCJ202"/>
      <c r="TCK202"/>
      <c r="TCL202"/>
      <c r="TCM202"/>
      <c r="TCN202"/>
      <c r="TCO202"/>
      <c r="TCP202"/>
      <c r="TCQ202"/>
      <c r="TCR202"/>
      <c r="TCS202"/>
      <c r="TCT202"/>
      <c r="TCU202"/>
      <c r="TCV202"/>
      <c r="TCW202"/>
      <c r="TCX202"/>
      <c r="TCY202"/>
      <c r="TCZ202"/>
      <c r="TDA202"/>
      <c r="TDB202"/>
      <c r="TDC202"/>
      <c r="TDD202"/>
      <c r="TDE202"/>
      <c r="TDF202"/>
      <c r="TDG202"/>
      <c r="TDH202"/>
      <c r="TDI202"/>
      <c r="TDJ202"/>
      <c r="TDK202"/>
      <c r="TDL202"/>
      <c r="TDM202"/>
      <c r="TDN202"/>
      <c r="TDO202"/>
      <c r="TDP202"/>
      <c r="TDQ202"/>
      <c r="TDR202"/>
      <c r="TDS202"/>
      <c r="TDT202"/>
      <c r="TDU202"/>
      <c r="TDV202"/>
      <c r="TDW202"/>
      <c r="TDX202"/>
      <c r="TDY202"/>
      <c r="TDZ202"/>
      <c r="TEA202"/>
      <c r="TEB202"/>
      <c r="TEC202"/>
      <c r="TED202"/>
      <c r="TEE202"/>
      <c r="TEF202"/>
      <c r="TEG202"/>
      <c r="TEH202"/>
      <c r="TEI202"/>
      <c r="TEJ202"/>
      <c r="TEK202"/>
      <c r="TEL202"/>
      <c r="TEM202"/>
      <c r="TEN202"/>
      <c r="TEO202"/>
      <c r="TEP202"/>
      <c r="TEQ202"/>
      <c r="TER202"/>
      <c r="TES202"/>
      <c r="TET202"/>
      <c r="TEU202"/>
      <c r="TEV202"/>
      <c r="TEW202"/>
      <c r="TEX202"/>
      <c r="TEY202"/>
      <c r="TEZ202"/>
      <c r="TFA202"/>
      <c r="TFB202"/>
      <c r="TFC202"/>
      <c r="TFD202"/>
      <c r="TFE202"/>
      <c r="TFF202"/>
      <c r="TFG202"/>
      <c r="TFH202"/>
      <c r="TFI202"/>
      <c r="TFJ202"/>
      <c r="TFK202"/>
      <c r="TFL202"/>
      <c r="TFM202"/>
      <c r="TFN202"/>
      <c r="TFO202"/>
      <c r="TFP202"/>
      <c r="TFQ202"/>
      <c r="TFR202"/>
      <c r="TFS202"/>
      <c r="TFT202"/>
      <c r="TFU202"/>
      <c r="TFV202"/>
      <c r="TFW202"/>
      <c r="TFX202"/>
      <c r="TFY202"/>
      <c r="TFZ202"/>
      <c r="TGA202"/>
      <c r="TGB202"/>
      <c r="TGC202"/>
      <c r="TGD202"/>
      <c r="TGE202"/>
      <c r="TGF202"/>
      <c r="TGG202"/>
      <c r="TGH202"/>
      <c r="TGI202"/>
      <c r="TGJ202"/>
      <c r="TGK202"/>
      <c r="TGL202"/>
      <c r="TGM202"/>
      <c r="TGN202"/>
      <c r="TGO202"/>
      <c r="TGP202"/>
      <c r="TGQ202"/>
      <c r="TGR202"/>
      <c r="TGS202"/>
      <c r="TGT202"/>
      <c r="TGU202"/>
      <c r="TGV202"/>
      <c r="TGW202"/>
      <c r="TGX202"/>
      <c r="TGY202"/>
      <c r="TGZ202"/>
      <c r="THA202"/>
      <c r="THB202"/>
      <c r="THC202"/>
      <c r="THD202"/>
      <c r="THE202"/>
      <c r="THF202"/>
      <c r="THG202"/>
      <c r="THH202"/>
      <c r="THI202"/>
      <c r="THJ202"/>
      <c r="THK202"/>
      <c r="THL202"/>
      <c r="THM202"/>
      <c r="THN202"/>
      <c r="THO202"/>
      <c r="THP202"/>
      <c r="THQ202"/>
      <c r="THR202"/>
      <c r="THS202"/>
      <c r="THT202"/>
      <c r="THU202"/>
      <c r="THV202"/>
      <c r="THW202"/>
      <c r="THX202"/>
      <c r="THY202"/>
      <c r="THZ202"/>
      <c r="TIA202"/>
      <c r="TIB202"/>
      <c r="TIC202"/>
      <c r="TID202"/>
      <c r="TIE202"/>
      <c r="TIF202"/>
      <c r="TIG202"/>
      <c r="TIH202"/>
      <c r="TII202"/>
      <c r="TIJ202"/>
      <c r="TIK202"/>
      <c r="TIL202"/>
      <c r="TIM202"/>
      <c r="TIN202"/>
      <c r="TIO202"/>
      <c r="TIP202"/>
      <c r="TIQ202"/>
      <c r="TIR202"/>
      <c r="TIS202"/>
      <c r="TIT202"/>
      <c r="TIU202"/>
      <c r="TIV202"/>
      <c r="TIW202"/>
      <c r="TIX202"/>
      <c r="TIY202"/>
      <c r="TIZ202"/>
      <c r="TJA202"/>
      <c r="TJB202"/>
      <c r="TJC202"/>
      <c r="TJD202"/>
      <c r="TJE202"/>
      <c r="TJF202"/>
      <c r="TJG202"/>
      <c r="TJH202"/>
      <c r="TJI202"/>
      <c r="TJJ202"/>
      <c r="TJK202"/>
      <c r="TJL202"/>
      <c r="TJM202"/>
      <c r="TJN202"/>
      <c r="TJO202"/>
      <c r="TJP202"/>
      <c r="TJQ202"/>
      <c r="TJR202"/>
      <c r="TJS202"/>
      <c r="TJT202"/>
      <c r="TJU202"/>
      <c r="TJV202"/>
      <c r="TJW202"/>
      <c r="TJX202"/>
      <c r="TJY202"/>
      <c r="TJZ202"/>
      <c r="TKA202"/>
      <c r="TKB202"/>
      <c r="TKC202"/>
      <c r="TKD202"/>
      <c r="TKE202"/>
      <c r="TKF202"/>
      <c r="TKG202"/>
      <c r="TKH202"/>
      <c r="TKI202"/>
      <c r="TKJ202"/>
      <c r="TKK202"/>
      <c r="TKL202"/>
      <c r="TKM202"/>
      <c r="TKN202"/>
      <c r="TKO202"/>
      <c r="TKP202"/>
      <c r="TKQ202"/>
      <c r="TKR202"/>
      <c r="TKS202"/>
      <c r="TKT202"/>
      <c r="TKU202"/>
      <c r="TKV202"/>
      <c r="TKW202"/>
      <c r="TKX202"/>
      <c r="TKY202"/>
      <c r="TKZ202"/>
      <c r="TLA202"/>
      <c r="TLB202"/>
      <c r="TLC202"/>
      <c r="TLD202"/>
      <c r="TLE202"/>
      <c r="TLF202"/>
      <c r="TLG202"/>
      <c r="TLH202"/>
      <c r="TLI202"/>
      <c r="TLJ202"/>
      <c r="TLK202"/>
      <c r="TLL202"/>
      <c r="TLM202"/>
      <c r="TLN202"/>
      <c r="TLO202"/>
      <c r="TLP202"/>
      <c r="TLQ202"/>
      <c r="TLR202"/>
      <c r="TLS202"/>
      <c r="TLT202"/>
      <c r="TLU202"/>
      <c r="TLV202"/>
      <c r="TLW202"/>
      <c r="TLX202"/>
      <c r="TLY202"/>
      <c r="TLZ202"/>
      <c r="TMA202"/>
      <c r="TMB202"/>
      <c r="TMC202"/>
      <c r="TMD202"/>
      <c r="TME202"/>
      <c r="TMF202"/>
      <c r="TMG202"/>
      <c r="TMH202"/>
      <c r="TMI202"/>
      <c r="TMJ202"/>
      <c r="TMK202"/>
      <c r="TML202"/>
      <c r="TMM202"/>
      <c r="TMN202"/>
      <c r="TMO202"/>
      <c r="TMP202"/>
      <c r="TMQ202"/>
      <c r="TMR202"/>
      <c r="TMS202"/>
      <c r="TMT202"/>
      <c r="TMU202"/>
      <c r="TMV202"/>
      <c r="TMW202"/>
      <c r="TMX202"/>
      <c r="TMY202"/>
      <c r="TMZ202"/>
      <c r="TNA202"/>
      <c r="TNB202"/>
      <c r="TNC202"/>
      <c r="TND202"/>
      <c r="TNE202"/>
      <c r="TNF202"/>
      <c r="TNG202"/>
      <c r="TNH202"/>
      <c r="TNI202"/>
      <c r="TNJ202"/>
      <c r="TNK202"/>
      <c r="TNL202"/>
      <c r="TNM202"/>
      <c r="TNN202"/>
      <c r="TNO202"/>
      <c r="TNP202"/>
      <c r="TNQ202"/>
      <c r="TNR202"/>
      <c r="TNS202"/>
      <c r="TNT202"/>
      <c r="TNU202"/>
      <c r="TNV202"/>
      <c r="TNW202"/>
      <c r="TNX202"/>
      <c r="TNY202"/>
      <c r="TNZ202"/>
      <c r="TOA202"/>
      <c r="TOB202"/>
      <c r="TOC202"/>
      <c r="TOD202"/>
      <c r="TOE202"/>
      <c r="TOF202"/>
      <c r="TOG202"/>
      <c r="TOH202"/>
      <c r="TOI202"/>
      <c r="TOJ202"/>
      <c r="TOK202"/>
      <c r="TOL202"/>
      <c r="TOM202"/>
      <c r="TON202"/>
      <c r="TOO202"/>
      <c r="TOP202"/>
      <c r="TOQ202"/>
      <c r="TOR202"/>
      <c r="TOS202"/>
      <c r="TOT202"/>
      <c r="TOU202"/>
      <c r="TOV202"/>
      <c r="TOW202"/>
      <c r="TOX202"/>
      <c r="TOY202"/>
      <c r="TOZ202"/>
      <c r="TPA202"/>
      <c r="TPB202"/>
      <c r="TPC202"/>
      <c r="TPD202"/>
      <c r="TPE202"/>
      <c r="TPF202"/>
      <c r="TPG202"/>
      <c r="TPH202"/>
      <c r="TPI202"/>
      <c r="TPJ202"/>
      <c r="TPK202"/>
      <c r="TPL202"/>
      <c r="TPM202"/>
      <c r="TPN202"/>
      <c r="TPO202"/>
      <c r="TPP202"/>
      <c r="TPQ202"/>
      <c r="TPR202"/>
      <c r="TPS202"/>
      <c r="TPT202"/>
      <c r="TPU202"/>
      <c r="TPV202"/>
      <c r="TPW202"/>
      <c r="TPX202"/>
      <c r="TPY202"/>
      <c r="TPZ202"/>
      <c r="TQA202"/>
      <c r="TQB202"/>
      <c r="TQC202"/>
      <c r="TQD202"/>
      <c r="TQE202"/>
      <c r="TQF202"/>
      <c r="TQG202"/>
      <c r="TQH202"/>
      <c r="TQI202"/>
      <c r="TQJ202"/>
      <c r="TQK202"/>
      <c r="TQL202"/>
      <c r="TQM202"/>
      <c r="TQN202"/>
      <c r="TQO202"/>
      <c r="TQP202"/>
      <c r="TQQ202"/>
      <c r="TQR202"/>
      <c r="TQS202"/>
      <c r="TQT202"/>
      <c r="TQU202"/>
      <c r="TQV202"/>
      <c r="TQW202"/>
      <c r="TQX202"/>
      <c r="TQY202"/>
      <c r="TQZ202"/>
      <c r="TRA202"/>
      <c r="TRB202"/>
      <c r="TRC202"/>
      <c r="TRD202"/>
      <c r="TRE202"/>
      <c r="TRF202"/>
      <c r="TRG202"/>
      <c r="TRH202"/>
      <c r="TRI202"/>
      <c r="TRJ202"/>
      <c r="TRK202"/>
      <c r="TRL202"/>
      <c r="TRM202"/>
      <c r="TRN202"/>
      <c r="TRO202"/>
      <c r="TRP202"/>
      <c r="TRQ202"/>
      <c r="TRR202"/>
      <c r="TRS202"/>
      <c r="TRT202"/>
      <c r="TRU202"/>
      <c r="TRV202"/>
      <c r="TRW202"/>
      <c r="TRX202"/>
      <c r="TRY202"/>
      <c r="TRZ202"/>
      <c r="TSA202"/>
      <c r="TSB202"/>
      <c r="TSC202"/>
      <c r="TSD202"/>
      <c r="TSE202"/>
      <c r="TSF202"/>
      <c r="TSG202"/>
      <c r="TSH202"/>
      <c r="TSI202"/>
      <c r="TSJ202"/>
      <c r="TSK202"/>
      <c r="TSL202"/>
      <c r="TSM202"/>
      <c r="TSN202"/>
      <c r="TSO202"/>
      <c r="TSP202"/>
      <c r="TSQ202"/>
      <c r="TSR202"/>
      <c r="TSS202"/>
      <c r="TST202"/>
      <c r="TSU202"/>
      <c r="TSV202"/>
      <c r="TSW202"/>
      <c r="TSX202"/>
      <c r="TSY202"/>
      <c r="TSZ202"/>
      <c r="TTA202"/>
      <c r="TTB202"/>
      <c r="TTC202"/>
      <c r="TTD202"/>
      <c r="TTE202"/>
      <c r="TTF202"/>
      <c r="TTG202"/>
      <c r="TTH202"/>
      <c r="TTI202"/>
      <c r="TTJ202"/>
      <c r="TTK202"/>
      <c r="TTL202"/>
      <c r="TTM202"/>
      <c r="TTN202"/>
      <c r="TTO202"/>
      <c r="TTP202"/>
      <c r="TTQ202"/>
      <c r="TTR202"/>
      <c r="TTS202"/>
      <c r="TTT202"/>
      <c r="TTU202"/>
      <c r="TTV202"/>
      <c r="TTW202"/>
      <c r="TTX202"/>
      <c r="TTY202"/>
      <c r="TTZ202"/>
      <c r="TUA202"/>
      <c r="TUB202"/>
      <c r="TUC202"/>
      <c r="TUD202"/>
      <c r="TUE202"/>
      <c r="TUF202"/>
      <c r="TUG202"/>
      <c r="TUH202"/>
      <c r="TUI202"/>
      <c r="TUJ202"/>
      <c r="TUK202"/>
      <c r="TUL202"/>
      <c r="TUM202"/>
      <c r="TUN202"/>
      <c r="TUO202"/>
      <c r="TUP202"/>
      <c r="TUQ202"/>
      <c r="TUR202"/>
      <c r="TUS202"/>
      <c r="TUT202"/>
      <c r="TUU202"/>
      <c r="TUV202"/>
      <c r="TUW202"/>
      <c r="TUX202"/>
      <c r="TUY202"/>
      <c r="TUZ202"/>
      <c r="TVA202"/>
      <c r="TVB202"/>
      <c r="TVC202"/>
      <c r="TVD202"/>
      <c r="TVE202"/>
      <c r="TVF202"/>
      <c r="TVG202"/>
      <c r="TVH202"/>
      <c r="TVI202"/>
      <c r="TVJ202"/>
      <c r="TVK202"/>
      <c r="TVL202"/>
      <c r="TVM202"/>
      <c r="TVN202"/>
      <c r="TVO202"/>
      <c r="TVP202"/>
      <c r="TVQ202"/>
      <c r="TVR202"/>
      <c r="TVS202"/>
      <c r="TVT202"/>
      <c r="TVU202"/>
      <c r="TVV202"/>
      <c r="TVW202"/>
      <c r="TVX202"/>
      <c r="TVY202"/>
      <c r="TVZ202"/>
      <c r="TWA202"/>
      <c r="TWB202"/>
      <c r="TWC202"/>
      <c r="TWD202"/>
      <c r="TWE202"/>
      <c r="TWF202"/>
      <c r="TWG202"/>
      <c r="TWH202"/>
      <c r="TWI202"/>
      <c r="TWJ202"/>
      <c r="TWK202"/>
      <c r="TWL202"/>
      <c r="TWM202"/>
      <c r="TWN202"/>
      <c r="TWO202"/>
      <c r="TWP202"/>
      <c r="TWQ202"/>
      <c r="TWR202"/>
      <c r="TWS202"/>
      <c r="TWT202"/>
      <c r="TWU202"/>
      <c r="TWV202"/>
      <c r="TWW202"/>
      <c r="TWX202"/>
      <c r="TWY202"/>
      <c r="TWZ202"/>
      <c r="TXA202"/>
      <c r="TXB202"/>
      <c r="TXC202"/>
      <c r="TXD202"/>
      <c r="TXE202"/>
      <c r="TXF202"/>
      <c r="TXG202"/>
      <c r="TXH202"/>
      <c r="TXI202"/>
      <c r="TXJ202"/>
      <c r="TXK202"/>
      <c r="TXL202"/>
      <c r="TXM202"/>
      <c r="TXN202"/>
      <c r="TXO202"/>
      <c r="TXP202"/>
      <c r="TXQ202"/>
      <c r="TXR202"/>
      <c r="TXS202"/>
      <c r="TXT202"/>
      <c r="TXU202"/>
      <c r="TXV202"/>
      <c r="TXW202"/>
      <c r="TXX202"/>
      <c r="TXY202"/>
      <c r="TXZ202"/>
      <c r="TYA202"/>
      <c r="TYB202"/>
      <c r="TYC202"/>
      <c r="TYD202"/>
      <c r="TYE202"/>
      <c r="TYF202"/>
      <c r="TYG202"/>
      <c r="TYH202"/>
      <c r="TYI202"/>
      <c r="TYJ202"/>
      <c r="TYK202"/>
      <c r="TYL202"/>
      <c r="TYM202"/>
      <c r="TYN202"/>
      <c r="TYO202"/>
      <c r="TYP202"/>
      <c r="TYQ202"/>
      <c r="TYR202"/>
      <c r="TYS202"/>
      <c r="TYT202"/>
      <c r="TYU202"/>
      <c r="TYV202"/>
      <c r="TYW202"/>
      <c r="TYX202"/>
      <c r="TYY202"/>
      <c r="TYZ202"/>
      <c r="TZA202"/>
      <c r="TZB202"/>
      <c r="TZC202"/>
      <c r="TZD202"/>
      <c r="TZE202"/>
      <c r="TZF202"/>
      <c r="TZG202"/>
      <c r="TZH202"/>
      <c r="TZI202"/>
      <c r="TZJ202"/>
      <c r="TZK202"/>
      <c r="TZL202"/>
      <c r="TZM202"/>
      <c r="TZN202"/>
      <c r="TZO202"/>
      <c r="TZP202"/>
      <c r="TZQ202"/>
      <c r="TZR202"/>
      <c r="TZS202"/>
      <c r="TZT202"/>
      <c r="TZU202"/>
      <c r="TZV202"/>
      <c r="TZW202"/>
      <c r="TZX202"/>
      <c r="TZY202"/>
      <c r="TZZ202"/>
      <c r="UAA202"/>
      <c r="UAB202"/>
      <c r="UAC202"/>
      <c r="UAD202"/>
      <c r="UAE202"/>
      <c r="UAF202"/>
      <c r="UAG202"/>
      <c r="UAH202"/>
      <c r="UAI202"/>
      <c r="UAJ202"/>
      <c r="UAK202"/>
      <c r="UAL202"/>
      <c r="UAM202"/>
      <c r="UAN202"/>
      <c r="UAO202"/>
      <c r="UAP202"/>
      <c r="UAQ202"/>
      <c r="UAR202"/>
      <c r="UAS202"/>
      <c r="UAT202"/>
      <c r="UAU202"/>
      <c r="UAV202"/>
      <c r="UAW202"/>
      <c r="UAX202"/>
      <c r="UAY202"/>
      <c r="UAZ202"/>
      <c r="UBA202"/>
      <c r="UBB202"/>
      <c r="UBC202"/>
      <c r="UBD202"/>
      <c r="UBE202"/>
      <c r="UBF202"/>
      <c r="UBG202"/>
      <c r="UBH202"/>
      <c r="UBI202"/>
      <c r="UBJ202"/>
      <c r="UBK202"/>
      <c r="UBL202"/>
      <c r="UBM202"/>
      <c r="UBN202"/>
      <c r="UBO202"/>
      <c r="UBP202"/>
      <c r="UBQ202"/>
      <c r="UBR202"/>
      <c r="UBS202"/>
      <c r="UBT202"/>
      <c r="UBU202"/>
      <c r="UBV202"/>
      <c r="UBW202"/>
      <c r="UBX202"/>
      <c r="UBY202"/>
      <c r="UBZ202"/>
      <c r="UCA202"/>
      <c r="UCB202"/>
      <c r="UCC202"/>
      <c r="UCD202"/>
      <c r="UCE202"/>
      <c r="UCF202"/>
      <c r="UCG202"/>
      <c r="UCH202"/>
      <c r="UCI202"/>
      <c r="UCJ202"/>
      <c r="UCK202"/>
      <c r="UCL202"/>
      <c r="UCM202"/>
      <c r="UCN202"/>
      <c r="UCO202"/>
      <c r="UCP202"/>
      <c r="UCQ202"/>
      <c r="UCR202"/>
      <c r="UCS202"/>
      <c r="UCT202"/>
      <c r="UCU202"/>
      <c r="UCV202"/>
      <c r="UCW202"/>
      <c r="UCX202"/>
      <c r="UCY202"/>
      <c r="UCZ202"/>
      <c r="UDA202"/>
      <c r="UDB202"/>
      <c r="UDC202"/>
      <c r="UDD202"/>
      <c r="UDE202"/>
      <c r="UDF202"/>
      <c r="UDG202"/>
      <c r="UDH202"/>
      <c r="UDI202"/>
      <c r="UDJ202"/>
      <c r="UDK202"/>
      <c r="UDL202"/>
      <c r="UDM202"/>
      <c r="UDN202"/>
      <c r="UDO202"/>
      <c r="UDP202"/>
      <c r="UDQ202"/>
      <c r="UDR202"/>
      <c r="UDS202"/>
      <c r="UDT202"/>
      <c r="UDU202"/>
      <c r="UDV202"/>
      <c r="UDW202"/>
      <c r="UDX202"/>
      <c r="UDY202"/>
      <c r="UDZ202"/>
      <c r="UEA202"/>
      <c r="UEB202"/>
      <c r="UEC202"/>
      <c r="UED202"/>
      <c r="UEE202"/>
      <c r="UEF202"/>
      <c r="UEG202"/>
      <c r="UEH202"/>
      <c r="UEI202"/>
      <c r="UEJ202"/>
      <c r="UEK202"/>
      <c r="UEL202"/>
      <c r="UEM202"/>
      <c r="UEN202"/>
      <c r="UEO202"/>
      <c r="UEP202"/>
      <c r="UEQ202"/>
      <c r="UER202"/>
      <c r="UES202"/>
      <c r="UET202"/>
      <c r="UEU202"/>
      <c r="UEV202"/>
      <c r="UEW202"/>
      <c r="UEX202"/>
      <c r="UEY202"/>
      <c r="UEZ202"/>
      <c r="UFA202"/>
      <c r="UFB202"/>
      <c r="UFC202"/>
      <c r="UFD202"/>
      <c r="UFE202"/>
      <c r="UFF202"/>
      <c r="UFG202"/>
      <c r="UFH202"/>
      <c r="UFI202"/>
      <c r="UFJ202"/>
      <c r="UFK202"/>
      <c r="UFL202"/>
      <c r="UFM202"/>
      <c r="UFN202"/>
      <c r="UFO202"/>
      <c r="UFP202"/>
      <c r="UFQ202"/>
      <c r="UFR202"/>
      <c r="UFS202"/>
      <c r="UFT202"/>
      <c r="UFU202"/>
      <c r="UFV202"/>
      <c r="UFW202"/>
      <c r="UFX202"/>
      <c r="UFY202"/>
      <c r="UFZ202"/>
      <c r="UGA202"/>
      <c r="UGB202"/>
      <c r="UGC202"/>
      <c r="UGD202"/>
      <c r="UGE202"/>
      <c r="UGF202"/>
      <c r="UGG202"/>
      <c r="UGH202"/>
      <c r="UGI202"/>
      <c r="UGJ202"/>
      <c r="UGK202"/>
      <c r="UGL202"/>
      <c r="UGM202"/>
      <c r="UGN202"/>
      <c r="UGO202"/>
      <c r="UGP202"/>
      <c r="UGQ202"/>
      <c r="UGR202"/>
      <c r="UGS202"/>
      <c r="UGT202"/>
      <c r="UGU202"/>
      <c r="UGV202"/>
      <c r="UGW202"/>
      <c r="UGX202"/>
      <c r="UGY202"/>
      <c r="UGZ202"/>
      <c r="UHA202"/>
      <c r="UHB202"/>
      <c r="UHC202"/>
      <c r="UHD202"/>
      <c r="UHE202"/>
      <c r="UHF202"/>
      <c r="UHG202"/>
      <c r="UHH202"/>
      <c r="UHI202"/>
      <c r="UHJ202"/>
      <c r="UHK202"/>
      <c r="UHL202"/>
      <c r="UHM202"/>
      <c r="UHN202"/>
      <c r="UHO202"/>
      <c r="UHP202"/>
      <c r="UHQ202"/>
      <c r="UHR202"/>
      <c r="UHS202"/>
      <c r="UHT202"/>
      <c r="UHU202"/>
      <c r="UHV202"/>
      <c r="UHW202"/>
      <c r="UHX202"/>
      <c r="UHY202"/>
      <c r="UHZ202"/>
      <c r="UIA202"/>
      <c r="UIB202"/>
      <c r="UIC202"/>
      <c r="UID202"/>
      <c r="UIE202"/>
      <c r="UIF202"/>
      <c r="UIG202"/>
      <c r="UIH202"/>
      <c r="UII202"/>
      <c r="UIJ202"/>
      <c r="UIK202"/>
      <c r="UIL202"/>
      <c r="UIM202"/>
      <c r="UIN202"/>
      <c r="UIO202"/>
      <c r="UIP202"/>
      <c r="UIQ202"/>
      <c r="UIR202"/>
      <c r="UIS202"/>
      <c r="UIT202"/>
      <c r="UIU202"/>
      <c r="UIV202"/>
      <c r="UIW202"/>
      <c r="UIX202"/>
      <c r="UIY202"/>
      <c r="UIZ202"/>
      <c r="UJA202"/>
      <c r="UJB202"/>
      <c r="UJC202"/>
      <c r="UJD202"/>
      <c r="UJE202"/>
      <c r="UJF202"/>
      <c r="UJG202"/>
      <c r="UJH202"/>
      <c r="UJI202"/>
      <c r="UJJ202"/>
      <c r="UJK202"/>
      <c r="UJL202"/>
      <c r="UJM202"/>
      <c r="UJN202"/>
      <c r="UJO202"/>
      <c r="UJP202"/>
      <c r="UJQ202"/>
      <c r="UJR202"/>
      <c r="UJS202"/>
      <c r="UJT202"/>
      <c r="UJU202"/>
      <c r="UJV202"/>
      <c r="UJW202"/>
      <c r="UJX202"/>
      <c r="UJY202"/>
      <c r="UJZ202"/>
      <c r="UKA202"/>
      <c r="UKB202"/>
      <c r="UKC202"/>
      <c r="UKD202"/>
      <c r="UKE202"/>
      <c r="UKF202"/>
      <c r="UKG202"/>
      <c r="UKH202"/>
      <c r="UKI202"/>
      <c r="UKJ202"/>
      <c r="UKK202"/>
      <c r="UKL202"/>
      <c r="UKM202"/>
      <c r="UKN202"/>
      <c r="UKO202"/>
      <c r="UKP202"/>
      <c r="UKQ202"/>
      <c r="UKR202"/>
      <c r="UKS202"/>
      <c r="UKT202"/>
      <c r="UKU202"/>
      <c r="UKV202"/>
      <c r="UKW202"/>
      <c r="UKX202"/>
      <c r="UKY202"/>
      <c r="UKZ202"/>
      <c r="ULA202"/>
      <c r="ULB202"/>
      <c r="ULC202"/>
      <c r="ULD202"/>
      <c r="ULE202"/>
      <c r="ULF202"/>
      <c r="ULG202"/>
      <c r="ULH202"/>
      <c r="ULI202"/>
      <c r="ULJ202"/>
      <c r="ULK202"/>
      <c r="ULL202"/>
      <c r="ULM202"/>
      <c r="ULN202"/>
      <c r="ULO202"/>
      <c r="ULP202"/>
      <c r="ULQ202"/>
      <c r="ULR202"/>
      <c r="ULS202"/>
      <c r="ULT202"/>
      <c r="ULU202"/>
      <c r="ULV202"/>
      <c r="ULW202"/>
      <c r="ULX202"/>
      <c r="ULY202"/>
      <c r="ULZ202"/>
      <c r="UMA202"/>
      <c r="UMB202"/>
      <c r="UMC202"/>
      <c r="UMD202"/>
      <c r="UME202"/>
      <c r="UMF202"/>
      <c r="UMG202"/>
      <c r="UMH202"/>
      <c r="UMI202"/>
      <c r="UMJ202"/>
      <c r="UMK202"/>
      <c r="UML202"/>
      <c r="UMM202"/>
      <c r="UMN202"/>
      <c r="UMO202"/>
      <c r="UMP202"/>
      <c r="UMQ202"/>
      <c r="UMR202"/>
      <c r="UMS202"/>
      <c r="UMT202"/>
      <c r="UMU202"/>
      <c r="UMV202"/>
      <c r="UMW202"/>
      <c r="UMX202"/>
      <c r="UMY202"/>
      <c r="UMZ202"/>
      <c r="UNA202"/>
      <c r="UNB202"/>
      <c r="UNC202"/>
      <c r="UND202"/>
      <c r="UNE202"/>
      <c r="UNF202"/>
      <c r="UNG202"/>
      <c r="UNH202"/>
      <c r="UNI202"/>
      <c r="UNJ202"/>
      <c r="UNK202"/>
      <c r="UNL202"/>
      <c r="UNM202"/>
      <c r="UNN202"/>
      <c r="UNO202"/>
      <c r="UNP202"/>
      <c r="UNQ202"/>
      <c r="UNR202"/>
      <c r="UNS202"/>
      <c r="UNT202"/>
      <c r="UNU202"/>
      <c r="UNV202"/>
      <c r="UNW202"/>
      <c r="UNX202"/>
      <c r="UNY202"/>
      <c r="UNZ202"/>
      <c r="UOA202"/>
      <c r="UOB202"/>
      <c r="UOC202"/>
      <c r="UOD202"/>
      <c r="UOE202"/>
      <c r="UOF202"/>
      <c r="UOG202"/>
      <c r="UOH202"/>
      <c r="UOI202"/>
      <c r="UOJ202"/>
      <c r="UOK202"/>
      <c r="UOL202"/>
      <c r="UOM202"/>
      <c r="UON202"/>
      <c r="UOO202"/>
      <c r="UOP202"/>
      <c r="UOQ202"/>
      <c r="UOR202"/>
      <c r="UOS202"/>
      <c r="UOT202"/>
      <c r="UOU202"/>
      <c r="UOV202"/>
      <c r="UOW202"/>
      <c r="UOX202"/>
      <c r="UOY202"/>
      <c r="UOZ202"/>
      <c r="UPA202"/>
      <c r="UPB202"/>
      <c r="UPC202"/>
      <c r="UPD202"/>
      <c r="UPE202"/>
      <c r="UPF202"/>
      <c r="UPG202"/>
      <c r="UPH202"/>
      <c r="UPI202"/>
      <c r="UPJ202"/>
      <c r="UPK202"/>
      <c r="UPL202"/>
      <c r="UPM202"/>
      <c r="UPN202"/>
      <c r="UPO202"/>
      <c r="UPP202"/>
      <c r="UPQ202"/>
      <c r="UPR202"/>
      <c r="UPS202"/>
      <c r="UPT202"/>
      <c r="UPU202"/>
      <c r="UPV202"/>
      <c r="UPW202"/>
      <c r="UPX202"/>
      <c r="UPY202"/>
      <c r="UPZ202"/>
      <c r="UQA202"/>
      <c r="UQB202"/>
      <c r="UQC202"/>
      <c r="UQD202"/>
      <c r="UQE202"/>
      <c r="UQF202"/>
      <c r="UQG202"/>
      <c r="UQH202"/>
      <c r="UQI202"/>
      <c r="UQJ202"/>
      <c r="UQK202"/>
      <c r="UQL202"/>
      <c r="UQM202"/>
      <c r="UQN202"/>
      <c r="UQO202"/>
      <c r="UQP202"/>
      <c r="UQQ202"/>
      <c r="UQR202"/>
      <c r="UQS202"/>
      <c r="UQT202"/>
      <c r="UQU202"/>
      <c r="UQV202"/>
      <c r="UQW202"/>
      <c r="UQX202"/>
      <c r="UQY202"/>
      <c r="UQZ202"/>
      <c r="URA202"/>
      <c r="URB202"/>
      <c r="URC202"/>
      <c r="URD202"/>
      <c r="URE202"/>
      <c r="URF202"/>
      <c r="URG202"/>
      <c r="URH202"/>
      <c r="URI202"/>
      <c r="URJ202"/>
      <c r="URK202"/>
      <c r="URL202"/>
      <c r="URM202"/>
      <c r="URN202"/>
      <c r="URO202"/>
      <c r="URP202"/>
      <c r="URQ202"/>
      <c r="URR202"/>
      <c r="URS202"/>
      <c r="URT202"/>
      <c r="URU202"/>
      <c r="URV202"/>
      <c r="URW202"/>
      <c r="URX202"/>
      <c r="URY202"/>
      <c r="URZ202"/>
      <c r="USA202"/>
      <c r="USB202"/>
      <c r="USC202"/>
      <c r="USD202"/>
      <c r="USE202"/>
      <c r="USF202"/>
      <c r="USG202"/>
      <c r="USH202"/>
      <c r="USI202"/>
      <c r="USJ202"/>
      <c r="USK202"/>
      <c r="USL202"/>
      <c r="USM202"/>
      <c r="USN202"/>
      <c r="USO202"/>
      <c r="USP202"/>
      <c r="USQ202"/>
      <c r="USR202"/>
      <c r="USS202"/>
      <c r="UST202"/>
      <c r="USU202"/>
      <c r="USV202"/>
      <c r="USW202"/>
      <c r="USX202"/>
      <c r="USY202"/>
      <c r="USZ202"/>
      <c r="UTA202"/>
      <c r="UTB202"/>
      <c r="UTC202"/>
      <c r="UTD202"/>
      <c r="UTE202"/>
      <c r="UTF202"/>
      <c r="UTG202"/>
      <c r="UTH202"/>
      <c r="UTI202"/>
      <c r="UTJ202"/>
      <c r="UTK202"/>
      <c r="UTL202"/>
      <c r="UTM202"/>
      <c r="UTN202"/>
      <c r="UTO202"/>
      <c r="UTP202"/>
      <c r="UTQ202"/>
      <c r="UTR202"/>
      <c r="UTS202"/>
      <c r="UTT202"/>
      <c r="UTU202"/>
      <c r="UTV202"/>
      <c r="UTW202"/>
      <c r="UTX202"/>
      <c r="UTY202"/>
      <c r="UTZ202"/>
      <c r="UUA202"/>
      <c r="UUB202"/>
      <c r="UUC202"/>
      <c r="UUD202"/>
      <c r="UUE202"/>
      <c r="UUF202"/>
      <c r="UUG202"/>
      <c r="UUH202"/>
      <c r="UUI202"/>
      <c r="UUJ202"/>
      <c r="UUK202"/>
      <c r="UUL202"/>
      <c r="UUM202"/>
      <c r="UUN202"/>
      <c r="UUO202"/>
      <c r="UUP202"/>
      <c r="UUQ202"/>
      <c r="UUR202"/>
      <c r="UUS202"/>
      <c r="UUT202"/>
      <c r="UUU202"/>
      <c r="UUV202"/>
      <c r="UUW202"/>
      <c r="UUX202"/>
      <c r="UUY202"/>
      <c r="UUZ202"/>
      <c r="UVA202"/>
      <c r="UVB202"/>
      <c r="UVC202"/>
      <c r="UVD202"/>
      <c r="UVE202"/>
      <c r="UVF202"/>
      <c r="UVG202"/>
      <c r="UVH202"/>
      <c r="UVI202"/>
      <c r="UVJ202"/>
      <c r="UVK202"/>
      <c r="UVL202"/>
      <c r="UVM202"/>
      <c r="UVN202"/>
      <c r="UVO202"/>
      <c r="UVP202"/>
      <c r="UVQ202"/>
      <c r="UVR202"/>
      <c r="UVS202"/>
      <c r="UVT202"/>
      <c r="UVU202"/>
      <c r="UVV202"/>
      <c r="UVW202"/>
      <c r="UVX202"/>
      <c r="UVY202"/>
      <c r="UVZ202"/>
      <c r="UWA202"/>
      <c r="UWB202"/>
      <c r="UWC202"/>
      <c r="UWD202"/>
      <c r="UWE202"/>
      <c r="UWF202"/>
      <c r="UWG202"/>
      <c r="UWH202"/>
      <c r="UWI202"/>
      <c r="UWJ202"/>
      <c r="UWK202"/>
      <c r="UWL202"/>
      <c r="UWM202"/>
      <c r="UWN202"/>
      <c r="UWO202"/>
      <c r="UWP202"/>
      <c r="UWQ202"/>
      <c r="UWR202"/>
      <c r="UWS202"/>
      <c r="UWT202"/>
      <c r="UWU202"/>
      <c r="UWV202"/>
      <c r="UWW202"/>
      <c r="UWX202"/>
      <c r="UWY202"/>
      <c r="UWZ202"/>
      <c r="UXA202"/>
      <c r="UXB202"/>
      <c r="UXC202"/>
      <c r="UXD202"/>
      <c r="UXE202"/>
      <c r="UXF202"/>
      <c r="UXG202"/>
      <c r="UXH202"/>
      <c r="UXI202"/>
      <c r="UXJ202"/>
      <c r="UXK202"/>
      <c r="UXL202"/>
      <c r="UXM202"/>
      <c r="UXN202"/>
      <c r="UXO202"/>
      <c r="UXP202"/>
      <c r="UXQ202"/>
      <c r="UXR202"/>
      <c r="UXS202"/>
      <c r="UXT202"/>
      <c r="UXU202"/>
      <c r="UXV202"/>
      <c r="UXW202"/>
      <c r="UXX202"/>
      <c r="UXY202"/>
      <c r="UXZ202"/>
      <c r="UYA202"/>
      <c r="UYB202"/>
      <c r="UYC202"/>
      <c r="UYD202"/>
      <c r="UYE202"/>
      <c r="UYF202"/>
      <c r="UYG202"/>
      <c r="UYH202"/>
      <c r="UYI202"/>
      <c r="UYJ202"/>
      <c r="UYK202"/>
      <c r="UYL202"/>
      <c r="UYM202"/>
      <c r="UYN202"/>
      <c r="UYO202"/>
      <c r="UYP202"/>
      <c r="UYQ202"/>
      <c r="UYR202"/>
      <c r="UYS202"/>
      <c r="UYT202"/>
      <c r="UYU202"/>
      <c r="UYV202"/>
      <c r="UYW202"/>
      <c r="UYX202"/>
      <c r="UYY202"/>
      <c r="UYZ202"/>
      <c r="UZA202"/>
      <c r="UZB202"/>
      <c r="UZC202"/>
      <c r="UZD202"/>
      <c r="UZE202"/>
      <c r="UZF202"/>
      <c r="UZG202"/>
      <c r="UZH202"/>
      <c r="UZI202"/>
      <c r="UZJ202"/>
      <c r="UZK202"/>
      <c r="UZL202"/>
      <c r="UZM202"/>
      <c r="UZN202"/>
      <c r="UZO202"/>
      <c r="UZP202"/>
      <c r="UZQ202"/>
      <c r="UZR202"/>
      <c r="UZS202"/>
      <c r="UZT202"/>
      <c r="UZU202"/>
      <c r="UZV202"/>
      <c r="UZW202"/>
      <c r="UZX202"/>
      <c r="UZY202"/>
      <c r="UZZ202"/>
      <c r="VAA202"/>
      <c r="VAB202"/>
      <c r="VAC202"/>
      <c r="VAD202"/>
      <c r="VAE202"/>
      <c r="VAF202"/>
      <c r="VAG202"/>
      <c r="VAH202"/>
      <c r="VAI202"/>
      <c r="VAJ202"/>
      <c r="VAK202"/>
      <c r="VAL202"/>
      <c r="VAM202"/>
      <c r="VAN202"/>
      <c r="VAO202"/>
      <c r="VAP202"/>
      <c r="VAQ202"/>
      <c r="VAR202"/>
      <c r="VAS202"/>
      <c r="VAT202"/>
      <c r="VAU202"/>
      <c r="VAV202"/>
      <c r="VAW202"/>
      <c r="VAX202"/>
      <c r="VAY202"/>
      <c r="VAZ202"/>
      <c r="VBA202"/>
      <c r="VBB202"/>
      <c r="VBC202"/>
      <c r="VBD202"/>
      <c r="VBE202"/>
      <c r="VBF202"/>
      <c r="VBG202"/>
      <c r="VBH202"/>
      <c r="VBI202"/>
      <c r="VBJ202"/>
      <c r="VBK202"/>
      <c r="VBL202"/>
      <c r="VBM202"/>
      <c r="VBN202"/>
      <c r="VBO202"/>
      <c r="VBP202"/>
      <c r="VBQ202"/>
      <c r="VBR202"/>
      <c r="VBS202"/>
      <c r="VBT202"/>
      <c r="VBU202"/>
      <c r="VBV202"/>
      <c r="VBW202"/>
      <c r="VBX202"/>
      <c r="VBY202"/>
      <c r="VBZ202"/>
      <c r="VCA202"/>
      <c r="VCB202"/>
      <c r="VCC202"/>
      <c r="VCD202"/>
      <c r="VCE202"/>
      <c r="VCF202"/>
      <c r="VCG202"/>
      <c r="VCH202"/>
      <c r="VCI202"/>
      <c r="VCJ202"/>
      <c r="VCK202"/>
      <c r="VCL202"/>
      <c r="VCM202"/>
      <c r="VCN202"/>
      <c r="VCO202"/>
      <c r="VCP202"/>
      <c r="VCQ202"/>
      <c r="VCR202"/>
      <c r="VCS202"/>
      <c r="VCT202"/>
      <c r="VCU202"/>
      <c r="VCV202"/>
      <c r="VCW202"/>
      <c r="VCX202"/>
      <c r="VCY202"/>
      <c r="VCZ202"/>
      <c r="VDA202"/>
      <c r="VDB202"/>
      <c r="VDC202"/>
      <c r="VDD202"/>
      <c r="VDE202"/>
      <c r="VDF202"/>
      <c r="VDG202"/>
      <c r="VDH202"/>
      <c r="VDI202"/>
      <c r="VDJ202"/>
      <c r="VDK202"/>
      <c r="VDL202"/>
      <c r="VDM202"/>
      <c r="VDN202"/>
      <c r="VDO202"/>
      <c r="VDP202"/>
      <c r="VDQ202"/>
      <c r="VDR202"/>
      <c r="VDS202"/>
      <c r="VDT202"/>
      <c r="VDU202"/>
      <c r="VDV202"/>
      <c r="VDW202"/>
      <c r="VDX202"/>
      <c r="VDY202"/>
      <c r="VDZ202"/>
      <c r="VEA202"/>
      <c r="VEB202"/>
      <c r="VEC202"/>
      <c r="VED202"/>
      <c r="VEE202"/>
      <c r="VEF202"/>
      <c r="VEG202"/>
      <c r="VEH202"/>
      <c r="VEI202"/>
      <c r="VEJ202"/>
      <c r="VEK202"/>
      <c r="VEL202"/>
      <c r="VEM202"/>
      <c r="VEN202"/>
      <c r="VEO202"/>
      <c r="VEP202"/>
      <c r="VEQ202"/>
      <c r="VER202"/>
      <c r="VES202"/>
      <c r="VET202"/>
      <c r="VEU202"/>
      <c r="VEV202"/>
      <c r="VEW202"/>
      <c r="VEX202"/>
      <c r="VEY202"/>
      <c r="VEZ202"/>
      <c r="VFA202"/>
      <c r="VFB202"/>
      <c r="VFC202"/>
      <c r="VFD202"/>
      <c r="VFE202"/>
      <c r="VFF202"/>
      <c r="VFG202"/>
      <c r="VFH202"/>
      <c r="VFI202"/>
      <c r="VFJ202"/>
      <c r="VFK202"/>
      <c r="VFL202"/>
      <c r="VFM202"/>
      <c r="VFN202"/>
      <c r="VFO202"/>
      <c r="VFP202"/>
      <c r="VFQ202"/>
      <c r="VFR202"/>
      <c r="VFS202"/>
      <c r="VFT202"/>
      <c r="VFU202"/>
      <c r="VFV202"/>
      <c r="VFW202"/>
      <c r="VFX202"/>
      <c r="VFY202"/>
      <c r="VFZ202"/>
      <c r="VGA202"/>
      <c r="VGB202"/>
      <c r="VGC202"/>
      <c r="VGD202"/>
      <c r="VGE202"/>
      <c r="VGF202"/>
      <c r="VGG202"/>
      <c r="VGH202"/>
      <c r="VGI202"/>
      <c r="VGJ202"/>
      <c r="VGK202"/>
      <c r="VGL202"/>
      <c r="VGM202"/>
      <c r="VGN202"/>
      <c r="VGO202"/>
      <c r="VGP202"/>
      <c r="VGQ202"/>
      <c r="VGR202"/>
      <c r="VGS202"/>
      <c r="VGT202"/>
      <c r="VGU202"/>
      <c r="VGV202"/>
      <c r="VGW202"/>
      <c r="VGX202"/>
      <c r="VGY202"/>
      <c r="VGZ202"/>
      <c r="VHA202"/>
      <c r="VHB202"/>
      <c r="VHC202"/>
      <c r="VHD202"/>
      <c r="VHE202"/>
      <c r="VHF202"/>
      <c r="VHG202"/>
      <c r="VHH202"/>
      <c r="VHI202"/>
      <c r="VHJ202"/>
      <c r="VHK202"/>
      <c r="VHL202"/>
      <c r="VHM202"/>
      <c r="VHN202"/>
      <c r="VHO202"/>
      <c r="VHP202"/>
      <c r="VHQ202"/>
      <c r="VHR202"/>
      <c r="VHS202"/>
      <c r="VHT202"/>
      <c r="VHU202"/>
      <c r="VHV202"/>
      <c r="VHW202"/>
      <c r="VHX202"/>
      <c r="VHY202"/>
      <c r="VHZ202"/>
      <c r="VIA202"/>
      <c r="VIB202"/>
      <c r="VIC202"/>
      <c r="VID202"/>
      <c r="VIE202"/>
      <c r="VIF202"/>
      <c r="VIG202"/>
      <c r="VIH202"/>
      <c r="VII202"/>
      <c r="VIJ202"/>
      <c r="VIK202"/>
      <c r="VIL202"/>
      <c r="VIM202"/>
      <c r="VIN202"/>
      <c r="VIO202"/>
      <c r="VIP202"/>
      <c r="VIQ202"/>
      <c r="VIR202"/>
      <c r="VIS202"/>
      <c r="VIT202"/>
      <c r="VIU202"/>
      <c r="VIV202"/>
      <c r="VIW202"/>
      <c r="VIX202"/>
      <c r="VIY202"/>
      <c r="VIZ202"/>
      <c r="VJA202"/>
      <c r="VJB202"/>
      <c r="VJC202"/>
      <c r="VJD202"/>
      <c r="VJE202"/>
      <c r="VJF202"/>
      <c r="VJG202"/>
      <c r="VJH202"/>
      <c r="VJI202"/>
      <c r="VJJ202"/>
      <c r="VJK202"/>
      <c r="VJL202"/>
      <c r="VJM202"/>
      <c r="VJN202"/>
      <c r="VJO202"/>
      <c r="VJP202"/>
      <c r="VJQ202"/>
      <c r="VJR202"/>
      <c r="VJS202"/>
      <c r="VJT202"/>
      <c r="VJU202"/>
      <c r="VJV202"/>
      <c r="VJW202"/>
      <c r="VJX202"/>
      <c r="VJY202"/>
      <c r="VJZ202"/>
      <c r="VKA202"/>
      <c r="VKB202"/>
      <c r="VKC202"/>
      <c r="VKD202"/>
      <c r="VKE202"/>
      <c r="VKF202"/>
      <c r="VKG202"/>
      <c r="VKH202"/>
      <c r="VKI202"/>
      <c r="VKJ202"/>
      <c r="VKK202"/>
      <c r="VKL202"/>
      <c r="VKM202"/>
      <c r="VKN202"/>
      <c r="VKO202"/>
      <c r="VKP202"/>
      <c r="VKQ202"/>
      <c r="VKR202"/>
      <c r="VKS202"/>
      <c r="VKT202"/>
      <c r="VKU202"/>
      <c r="VKV202"/>
      <c r="VKW202"/>
      <c r="VKX202"/>
      <c r="VKY202"/>
      <c r="VKZ202"/>
      <c r="VLA202"/>
      <c r="VLB202"/>
      <c r="VLC202"/>
      <c r="VLD202"/>
      <c r="VLE202"/>
      <c r="VLF202"/>
      <c r="VLG202"/>
      <c r="VLH202"/>
      <c r="VLI202"/>
      <c r="VLJ202"/>
      <c r="VLK202"/>
      <c r="VLL202"/>
      <c r="VLM202"/>
      <c r="VLN202"/>
      <c r="VLO202"/>
      <c r="VLP202"/>
      <c r="VLQ202"/>
      <c r="VLR202"/>
      <c r="VLS202"/>
      <c r="VLT202"/>
      <c r="VLU202"/>
      <c r="VLV202"/>
      <c r="VLW202"/>
      <c r="VLX202"/>
      <c r="VLY202"/>
      <c r="VLZ202"/>
      <c r="VMA202"/>
      <c r="VMB202"/>
      <c r="VMC202"/>
      <c r="VMD202"/>
      <c r="VME202"/>
      <c r="VMF202"/>
      <c r="VMG202"/>
      <c r="VMH202"/>
      <c r="VMI202"/>
      <c r="VMJ202"/>
      <c r="VMK202"/>
      <c r="VML202"/>
      <c r="VMM202"/>
      <c r="VMN202"/>
      <c r="VMO202"/>
      <c r="VMP202"/>
      <c r="VMQ202"/>
      <c r="VMR202"/>
      <c r="VMS202"/>
      <c r="VMT202"/>
      <c r="VMU202"/>
      <c r="VMV202"/>
      <c r="VMW202"/>
      <c r="VMX202"/>
      <c r="VMY202"/>
      <c r="VMZ202"/>
      <c r="VNA202"/>
      <c r="VNB202"/>
      <c r="VNC202"/>
      <c r="VND202"/>
      <c r="VNE202"/>
      <c r="VNF202"/>
      <c r="VNG202"/>
      <c r="VNH202"/>
      <c r="VNI202"/>
      <c r="VNJ202"/>
      <c r="VNK202"/>
      <c r="VNL202"/>
      <c r="VNM202"/>
      <c r="VNN202"/>
      <c r="VNO202"/>
      <c r="VNP202"/>
      <c r="VNQ202"/>
      <c r="VNR202"/>
      <c r="VNS202"/>
      <c r="VNT202"/>
      <c r="VNU202"/>
      <c r="VNV202"/>
      <c r="VNW202"/>
      <c r="VNX202"/>
      <c r="VNY202"/>
      <c r="VNZ202"/>
      <c r="VOA202"/>
      <c r="VOB202"/>
      <c r="VOC202"/>
      <c r="VOD202"/>
      <c r="VOE202"/>
      <c r="VOF202"/>
      <c r="VOG202"/>
      <c r="VOH202"/>
      <c r="VOI202"/>
      <c r="VOJ202"/>
      <c r="VOK202"/>
      <c r="VOL202"/>
      <c r="VOM202"/>
      <c r="VON202"/>
      <c r="VOO202"/>
      <c r="VOP202"/>
      <c r="VOQ202"/>
      <c r="VOR202"/>
      <c r="VOS202"/>
      <c r="VOT202"/>
      <c r="VOU202"/>
      <c r="VOV202"/>
      <c r="VOW202"/>
      <c r="VOX202"/>
      <c r="VOY202"/>
      <c r="VOZ202"/>
      <c r="VPA202"/>
      <c r="VPB202"/>
      <c r="VPC202"/>
      <c r="VPD202"/>
      <c r="VPE202"/>
      <c r="VPF202"/>
      <c r="VPG202"/>
      <c r="VPH202"/>
      <c r="VPI202"/>
      <c r="VPJ202"/>
      <c r="VPK202"/>
      <c r="VPL202"/>
      <c r="VPM202"/>
      <c r="VPN202"/>
      <c r="VPO202"/>
      <c r="VPP202"/>
      <c r="VPQ202"/>
      <c r="VPR202"/>
      <c r="VPS202"/>
      <c r="VPT202"/>
      <c r="VPU202"/>
      <c r="VPV202"/>
      <c r="VPW202"/>
      <c r="VPX202"/>
      <c r="VPY202"/>
      <c r="VPZ202"/>
      <c r="VQA202"/>
      <c r="VQB202"/>
      <c r="VQC202"/>
      <c r="VQD202"/>
      <c r="VQE202"/>
      <c r="VQF202"/>
      <c r="VQG202"/>
      <c r="VQH202"/>
      <c r="VQI202"/>
      <c r="VQJ202"/>
      <c r="VQK202"/>
      <c r="VQL202"/>
      <c r="VQM202"/>
      <c r="VQN202"/>
      <c r="VQO202"/>
      <c r="VQP202"/>
      <c r="VQQ202"/>
      <c r="VQR202"/>
      <c r="VQS202"/>
      <c r="VQT202"/>
      <c r="VQU202"/>
      <c r="VQV202"/>
      <c r="VQW202"/>
      <c r="VQX202"/>
      <c r="VQY202"/>
      <c r="VQZ202"/>
      <c r="VRA202"/>
      <c r="VRB202"/>
      <c r="VRC202"/>
      <c r="VRD202"/>
      <c r="VRE202"/>
      <c r="VRF202"/>
      <c r="VRG202"/>
      <c r="VRH202"/>
      <c r="VRI202"/>
      <c r="VRJ202"/>
      <c r="VRK202"/>
      <c r="VRL202"/>
      <c r="VRM202"/>
      <c r="VRN202"/>
      <c r="VRO202"/>
      <c r="VRP202"/>
      <c r="VRQ202"/>
      <c r="VRR202"/>
      <c r="VRS202"/>
      <c r="VRT202"/>
      <c r="VRU202"/>
      <c r="VRV202"/>
      <c r="VRW202"/>
      <c r="VRX202"/>
      <c r="VRY202"/>
      <c r="VRZ202"/>
      <c r="VSA202"/>
      <c r="VSB202"/>
      <c r="VSC202"/>
      <c r="VSD202"/>
      <c r="VSE202"/>
      <c r="VSF202"/>
      <c r="VSG202"/>
      <c r="VSH202"/>
      <c r="VSI202"/>
      <c r="VSJ202"/>
      <c r="VSK202"/>
      <c r="VSL202"/>
      <c r="VSM202"/>
      <c r="VSN202"/>
      <c r="VSO202"/>
      <c r="VSP202"/>
      <c r="VSQ202"/>
      <c r="VSR202"/>
      <c r="VSS202"/>
      <c r="VST202"/>
      <c r="VSU202"/>
      <c r="VSV202"/>
      <c r="VSW202"/>
      <c r="VSX202"/>
      <c r="VSY202"/>
      <c r="VSZ202"/>
      <c r="VTA202"/>
      <c r="VTB202"/>
      <c r="VTC202"/>
      <c r="VTD202"/>
      <c r="VTE202"/>
      <c r="VTF202"/>
      <c r="VTG202"/>
      <c r="VTH202"/>
      <c r="VTI202"/>
      <c r="VTJ202"/>
      <c r="VTK202"/>
      <c r="VTL202"/>
      <c r="VTM202"/>
      <c r="VTN202"/>
      <c r="VTO202"/>
      <c r="VTP202"/>
      <c r="VTQ202"/>
      <c r="VTR202"/>
      <c r="VTS202"/>
      <c r="VTT202"/>
      <c r="VTU202"/>
      <c r="VTV202"/>
      <c r="VTW202"/>
      <c r="VTX202"/>
      <c r="VTY202"/>
      <c r="VTZ202"/>
      <c r="VUA202"/>
      <c r="VUB202"/>
      <c r="VUC202"/>
      <c r="VUD202"/>
      <c r="VUE202"/>
      <c r="VUF202"/>
      <c r="VUG202"/>
      <c r="VUH202"/>
      <c r="VUI202"/>
      <c r="VUJ202"/>
      <c r="VUK202"/>
      <c r="VUL202"/>
      <c r="VUM202"/>
      <c r="VUN202"/>
      <c r="VUO202"/>
      <c r="VUP202"/>
      <c r="VUQ202"/>
      <c r="VUR202"/>
      <c r="VUS202"/>
      <c r="VUT202"/>
      <c r="VUU202"/>
      <c r="VUV202"/>
      <c r="VUW202"/>
      <c r="VUX202"/>
      <c r="VUY202"/>
      <c r="VUZ202"/>
      <c r="VVA202"/>
      <c r="VVB202"/>
      <c r="VVC202"/>
      <c r="VVD202"/>
      <c r="VVE202"/>
      <c r="VVF202"/>
      <c r="VVG202"/>
      <c r="VVH202"/>
      <c r="VVI202"/>
      <c r="VVJ202"/>
      <c r="VVK202"/>
      <c r="VVL202"/>
      <c r="VVM202"/>
      <c r="VVN202"/>
      <c r="VVO202"/>
      <c r="VVP202"/>
      <c r="VVQ202"/>
      <c r="VVR202"/>
      <c r="VVS202"/>
      <c r="VVT202"/>
      <c r="VVU202"/>
      <c r="VVV202"/>
      <c r="VVW202"/>
      <c r="VVX202"/>
      <c r="VVY202"/>
      <c r="VVZ202"/>
      <c r="VWA202"/>
      <c r="VWB202"/>
      <c r="VWC202"/>
      <c r="VWD202"/>
      <c r="VWE202"/>
      <c r="VWF202"/>
      <c r="VWG202"/>
      <c r="VWH202"/>
      <c r="VWI202"/>
      <c r="VWJ202"/>
      <c r="VWK202"/>
      <c r="VWL202"/>
      <c r="VWM202"/>
      <c r="VWN202"/>
      <c r="VWO202"/>
      <c r="VWP202"/>
      <c r="VWQ202"/>
      <c r="VWR202"/>
      <c r="VWS202"/>
      <c r="VWT202"/>
      <c r="VWU202"/>
      <c r="VWV202"/>
      <c r="VWW202"/>
      <c r="VWX202"/>
      <c r="VWY202"/>
      <c r="VWZ202"/>
      <c r="VXA202"/>
      <c r="VXB202"/>
      <c r="VXC202"/>
      <c r="VXD202"/>
      <c r="VXE202"/>
      <c r="VXF202"/>
      <c r="VXG202"/>
      <c r="VXH202"/>
      <c r="VXI202"/>
      <c r="VXJ202"/>
      <c r="VXK202"/>
      <c r="VXL202"/>
      <c r="VXM202"/>
      <c r="VXN202"/>
      <c r="VXO202"/>
      <c r="VXP202"/>
      <c r="VXQ202"/>
      <c r="VXR202"/>
      <c r="VXS202"/>
      <c r="VXT202"/>
      <c r="VXU202"/>
      <c r="VXV202"/>
      <c r="VXW202"/>
      <c r="VXX202"/>
      <c r="VXY202"/>
      <c r="VXZ202"/>
      <c r="VYA202"/>
      <c r="VYB202"/>
      <c r="VYC202"/>
      <c r="VYD202"/>
      <c r="VYE202"/>
      <c r="VYF202"/>
      <c r="VYG202"/>
      <c r="VYH202"/>
      <c r="VYI202"/>
      <c r="VYJ202"/>
      <c r="VYK202"/>
      <c r="VYL202"/>
      <c r="VYM202"/>
      <c r="VYN202"/>
      <c r="VYO202"/>
      <c r="VYP202"/>
      <c r="VYQ202"/>
      <c r="VYR202"/>
      <c r="VYS202"/>
      <c r="VYT202"/>
      <c r="VYU202"/>
      <c r="VYV202"/>
      <c r="VYW202"/>
      <c r="VYX202"/>
      <c r="VYY202"/>
      <c r="VYZ202"/>
      <c r="VZA202"/>
      <c r="VZB202"/>
      <c r="VZC202"/>
      <c r="VZD202"/>
      <c r="VZE202"/>
      <c r="VZF202"/>
      <c r="VZG202"/>
      <c r="VZH202"/>
      <c r="VZI202"/>
      <c r="VZJ202"/>
      <c r="VZK202"/>
      <c r="VZL202"/>
      <c r="VZM202"/>
      <c r="VZN202"/>
      <c r="VZO202"/>
      <c r="VZP202"/>
      <c r="VZQ202"/>
      <c r="VZR202"/>
      <c r="VZS202"/>
      <c r="VZT202"/>
      <c r="VZU202"/>
      <c r="VZV202"/>
      <c r="VZW202"/>
      <c r="VZX202"/>
      <c r="VZY202"/>
      <c r="VZZ202"/>
      <c r="WAA202"/>
      <c r="WAB202"/>
      <c r="WAC202"/>
      <c r="WAD202"/>
      <c r="WAE202"/>
      <c r="WAF202"/>
      <c r="WAG202"/>
      <c r="WAH202"/>
      <c r="WAI202"/>
      <c r="WAJ202"/>
      <c r="WAK202"/>
      <c r="WAL202"/>
      <c r="WAM202"/>
      <c r="WAN202"/>
      <c r="WAO202"/>
      <c r="WAP202"/>
      <c r="WAQ202"/>
      <c r="WAR202"/>
      <c r="WAS202"/>
      <c r="WAT202"/>
      <c r="WAU202"/>
      <c r="WAV202"/>
      <c r="WAW202"/>
      <c r="WAX202"/>
      <c r="WAY202"/>
      <c r="WAZ202"/>
      <c r="WBA202"/>
      <c r="WBB202"/>
      <c r="WBC202"/>
      <c r="WBD202"/>
      <c r="WBE202"/>
      <c r="WBF202"/>
      <c r="WBG202"/>
      <c r="WBH202"/>
      <c r="WBI202"/>
      <c r="WBJ202"/>
      <c r="WBK202"/>
      <c r="WBL202"/>
      <c r="WBM202"/>
      <c r="WBN202"/>
      <c r="WBO202"/>
      <c r="WBP202"/>
      <c r="WBQ202"/>
      <c r="WBR202"/>
      <c r="WBS202"/>
      <c r="WBT202"/>
      <c r="WBU202"/>
      <c r="WBV202"/>
      <c r="WBW202"/>
      <c r="WBX202"/>
      <c r="WBY202"/>
      <c r="WBZ202"/>
      <c r="WCA202"/>
      <c r="WCB202"/>
      <c r="WCC202"/>
      <c r="WCD202"/>
      <c r="WCE202"/>
      <c r="WCF202"/>
      <c r="WCG202"/>
      <c r="WCH202"/>
      <c r="WCI202"/>
      <c r="WCJ202"/>
      <c r="WCK202"/>
      <c r="WCL202"/>
      <c r="WCM202"/>
      <c r="WCN202"/>
      <c r="WCO202"/>
      <c r="WCP202"/>
      <c r="WCQ202"/>
      <c r="WCR202"/>
      <c r="WCS202"/>
      <c r="WCT202"/>
      <c r="WCU202"/>
      <c r="WCV202"/>
      <c r="WCW202"/>
      <c r="WCX202"/>
      <c r="WCY202"/>
      <c r="WCZ202"/>
      <c r="WDA202"/>
      <c r="WDB202"/>
      <c r="WDC202"/>
      <c r="WDD202"/>
      <c r="WDE202"/>
      <c r="WDF202"/>
      <c r="WDG202"/>
      <c r="WDH202"/>
      <c r="WDI202"/>
      <c r="WDJ202"/>
      <c r="WDK202"/>
      <c r="WDL202"/>
      <c r="WDM202"/>
      <c r="WDN202"/>
      <c r="WDO202"/>
      <c r="WDP202"/>
      <c r="WDQ202"/>
      <c r="WDR202"/>
      <c r="WDS202"/>
      <c r="WDT202"/>
      <c r="WDU202"/>
      <c r="WDV202"/>
      <c r="WDW202"/>
      <c r="WDX202"/>
      <c r="WDY202"/>
      <c r="WDZ202"/>
      <c r="WEA202"/>
      <c r="WEB202"/>
      <c r="WEC202"/>
      <c r="WED202"/>
      <c r="WEE202"/>
      <c r="WEF202"/>
      <c r="WEG202"/>
      <c r="WEH202"/>
      <c r="WEI202"/>
      <c r="WEJ202"/>
      <c r="WEK202"/>
      <c r="WEL202"/>
      <c r="WEM202"/>
      <c r="WEN202"/>
      <c r="WEO202"/>
      <c r="WEP202"/>
      <c r="WEQ202"/>
      <c r="WER202"/>
      <c r="WES202"/>
      <c r="WET202"/>
      <c r="WEU202"/>
      <c r="WEV202"/>
      <c r="WEW202"/>
      <c r="WEX202"/>
      <c r="WEY202"/>
      <c r="WEZ202"/>
      <c r="WFA202"/>
      <c r="WFB202"/>
      <c r="WFC202"/>
      <c r="WFD202"/>
      <c r="WFE202"/>
      <c r="WFF202"/>
      <c r="WFG202"/>
      <c r="WFH202"/>
      <c r="WFI202"/>
      <c r="WFJ202"/>
      <c r="WFK202"/>
      <c r="WFL202"/>
      <c r="WFM202"/>
      <c r="WFN202"/>
      <c r="WFO202"/>
      <c r="WFP202"/>
      <c r="WFQ202"/>
      <c r="WFR202"/>
      <c r="WFS202"/>
      <c r="WFT202"/>
      <c r="WFU202"/>
      <c r="WFV202"/>
      <c r="WFW202"/>
      <c r="WFX202"/>
      <c r="WFY202"/>
      <c r="WFZ202"/>
      <c r="WGA202"/>
      <c r="WGB202"/>
      <c r="WGC202"/>
      <c r="WGD202"/>
      <c r="WGE202"/>
      <c r="WGF202"/>
      <c r="WGG202"/>
      <c r="WGH202"/>
      <c r="WGI202"/>
      <c r="WGJ202"/>
      <c r="WGK202"/>
      <c r="WGL202"/>
      <c r="WGM202"/>
      <c r="WGN202"/>
      <c r="WGO202"/>
      <c r="WGP202"/>
      <c r="WGQ202"/>
      <c r="WGR202"/>
      <c r="WGS202"/>
      <c r="WGT202"/>
      <c r="WGU202"/>
      <c r="WGV202"/>
      <c r="WGW202"/>
      <c r="WGX202"/>
      <c r="WGY202"/>
      <c r="WGZ202"/>
      <c r="WHA202"/>
      <c r="WHB202"/>
      <c r="WHC202"/>
      <c r="WHD202"/>
      <c r="WHE202"/>
      <c r="WHF202"/>
      <c r="WHG202"/>
      <c r="WHH202"/>
      <c r="WHI202"/>
      <c r="WHJ202"/>
      <c r="WHK202"/>
      <c r="WHL202"/>
      <c r="WHM202"/>
      <c r="WHN202"/>
      <c r="WHO202"/>
      <c r="WHP202"/>
      <c r="WHQ202"/>
      <c r="WHR202"/>
      <c r="WHS202"/>
      <c r="WHT202"/>
      <c r="WHU202"/>
      <c r="WHV202"/>
      <c r="WHW202"/>
      <c r="WHX202"/>
      <c r="WHY202"/>
      <c r="WHZ202"/>
      <c r="WIA202"/>
      <c r="WIB202"/>
      <c r="WIC202"/>
      <c r="WID202"/>
      <c r="WIE202"/>
      <c r="WIF202"/>
      <c r="WIG202"/>
      <c r="WIH202"/>
      <c r="WII202"/>
      <c r="WIJ202"/>
      <c r="WIK202"/>
      <c r="WIL202"/>
      <c r="WIM202"/>
      <c r="WIN202"/>
      <c r="WIO202"/>
      <c r="WIP202"/>
      <c r="WIQ202"/>
      <c r="WIR202"/>
      <c r="WIS202"/>
      <c r="WIT202"/>
      <c r="WIU202"/>
      <c r="WIV202"/>
      <c r="WIW202"/>
      <c r="WIX202"/>
      <c r="WIY202"/>
      <c r="WIZ202"/>
      <c r="WJA202"/>
      <c r="WJB202"/>
      <c r="WJC202"/>
      <c r="WJD202"/>
      <c r="WJE202"/>
      <c r="WJF202"/>
      <c r="WJG202"/>
      <c r="WJH202"/>
      <c r="WJI202"/>
      <c r="WJJ202"/>
      <c r="WJK202"/>
      <c r="WJL202"/>
      <c r="WJM202"/>
      <c r="WJN202"/>
      <c r="WJO202"/>
      <c r="WJP202"/>
      <c r="WJQ202"/>
      <c r="WJR202"/>
      <c r="WJS202"/>
      <c r="WJT202"/>
      <c r="WJU202"/>
      <c r="WJV202"/>
      <c r="WJW202"/>
      <c r="WJX202"/>
      <c r="WJY202"/>
      <c r="WJZ202"/>
      <c r="WKA202"/>
      <c r="WKB202"/>
      <c r="WKC202"/>
      <c r="WKD202"/>
      <c r="WKE202"/>
      <c r="WKF202"/>
      <c r="WKG202"/>
      <c r="WKH202"/>
      <c r="WKI202"/>
      <c r="WKJ202"/>
      <c r="WKK202"/>
      <c r="WKL202"/>
      <c r="WKM202"/>
      <c r="WKN202"/>
      <c r="WKO202"/>
      <c r="WKP202"/>
      <c r="WKQ202"/>
      <c r="WKR202"/>
      <c r="WKS202"/>
      <c r="WKT202"/>
      <c r="WKU202"/>
      <c r="WKV202"/>
      <c r="WKW202"/>
      <c r="WKX202"/>
      <c r="WKY202"/>
      <c r="WKZ202"/>
      <c r="WLA202"/>
      <c r="WLB202"/>
      <c r="WLC202"/>
      <c r="WLD202"/>
      <c r="WLE202"/>
      <c r="WLF202"/>
      <c r="WLG202"/>
      <c r="WLH202"/>
      <c r="WLI202"/>
      <c r="WLJ202"/>
      <c r="WLK202"/>
      <c r="WLL202"/>
      <c r="WLM202"/>
      <c r="WLN202"/>
      <c r="WLO202"/>
      <c r="WLP202"/>
      <c r="WLQ202"/>
      <c r="WLR202"/>
      <c r="WLS202"/>
      <c r="WLT202"/>
      <c r="WLU202"/>
      <c r="WLV202"/>
      <c r="WLW202"/>
      <c r="WLX202"/>
      <c r="WLY202"/>
      <c r="WLZ202"/>
      <c r="WMA202"/>
      <c r="WMB202"/>
      <c r="WMC202"/>
      <c r="WMD202"/>
      <c r="WME202"/>
      <c r="WMF202"/>
      <c r="WMG202"/>
      <c r="WMH202"/>
      <c r="WMI202"/>
      <c r="WMJ202"/>
      <c r="WMK202"/>
      <c r="WML202"/>
      <c r="WMM202"/>
      <c r="WMN202"/>
      <c r="WMO202"/>
      <c r="WMP202"/>
      <c r="WMQ202"/>
      <c r="WMR202"/>
      <c r="WMS202"/>
      <c r="WMT202"/>
      <c r="WMU202"/>
      <c r="WMV202"/>
      <c r="WMW202"/>
      <c r="WMX202"/>
      <c r="WMY202"/>
      <c r="WMZ202"/>
      <c r="WNA202"/>
      <c r="WNB202"/>
      <c r="WNC202"/>
      <c r="WND202"/>
      <c r="WNE202"/>
      <c r="WNF202"/>
      <c r="WNG202"/>
      <c r="WNH202"/>
      <c r="WNI202"/>
      <c r="WNJ202"/>
      <c r="WNK202"/>
      <c r="WNL202"/>
      <c r="WNM202"/>
      <c r="WNN202"/>
      <c r="WNO202"/>
      <c r="WNP202"/>
      <c r="WNQ202"/>
      <c r="WNR202"/>
      <c r="WNS202"/>
      <c r="WNT202"/>
      <c r="WNU202"/>
      <c r="WNV202"/>
      <c r="WNW202"/>
      <c r="WNX202"/>
      <c r="WNY202"/>
      <c r="WNZ202"/>
      <c r="WOA202"/>
      <c r="WOB202"/>
      <c r="WOC202"/>
      <c r="WOD202"/>
      <c r="WOE202"/>
      <c r="WOF202"/>
      <c r="WOG202"/>
      <c r="WOH202"/>
      <c r="WOI202"/>
      <c r="WOJ202"/>
      <c r="WOK202"/>
      <c r="WOL202"/>
      <c r="WOM202"/>
      <c r="WON202"/>
      <c r="WOO202"/>
      <c r="WOP202"/>
      <c r="WOQ202"/>
      <c r="WOR202"/>
      <c r="WOS202"/>
      <c r="WOT202"/>
      <c r="WOU202"/>
      <c r="WOV202"/>
      <c r="WOW202"/>
      <c r="WOX202"/>
      <c r="WOY202"/>
      <c r="WOZ202"/>
      <c r="WPA202"/>
      <c r="WPB202"/>
      <c r="WPC202"/>
      <c r="WPD202"/>
      <c r="WPE202"/>
      <c r="WPF202"/>
      <c r="WPG202"/>
      <c r="WPH202"/>
      <c r="WPI202"/>
      <c r="WPJ202"/>
      <c r="WPK202"/>
      <c r="WPL202"/>
      <c r="WPM202"/>
      <c r="WPN202"/>
      <c r="WPO202"/>
      <c r="WPP202"/>
      <c r="WPQ202"/>
      <c r="WPR202"/>
      <c r="WPS202"/>
      <c r="WPT202"/>
      <c r="WPU202"/>
      <c r="WPV202"/>
      <c r="WPW202"/>
      <c r="WPX202"/>
      <c r="WPY202"/>
      <c r="WPZ202"/>
      <c r="WQA202"/>
      <c r="WQB202"/>
      <c r="WQC202"/>
      <c r="WQD202"/>
      <c r="WQE202"/>
      <c r="WQF202"/>
      <c r="WQG202"/>
      <c r="WQH202"/>
      <c r="WQI202"/>
      <c r="WQJ202"/>
      <c r="WQK202"/>
      <c r="WQL202"/>
      <c r="WQM202"/>
      <c r="WQN202"/>
      <c r="WQO202"/>
      <c r="WQP202"/>
      <c r="WQQ202"/>
      <c r="WQR202"/>
      <c r="WQS202"/>
      <c r="WQT202"/>
      <c r="WQU202"/>
      <c r="WQV202"/>
      <c r="WQW202"/>
      <c r="WQX202"/>
      <c r="WQY202"/>
      <c r="WQZ202"/>
      <c r="WRA202"/>
      <c r="WRB202"/>
      <c r="WRC202"/>
      <c r="WRD202"/>
      <c r="WRE202"/>
      <c r="WRF202"/>
      <c r="WRG202"/>
      <c r="WRH202"/>
      <c r="WRI202"/>
      <c r="WRJ202"/>
      <c r="WRK202"/>
      <c r="WRL202"/>
      <c r="WRM202"/>
      <c r="WRN202"/>
      <c r="WRO202"/>
      <c r="WRP202"/>
      <c r="WRQ202"/>
      <c r="WRR202"/>
      <c r="WRS202"/>
      <c r="WRT202"/>
      <c r="WRU202"/>
      <c r="WRV202"/>
      <c r="WRW202"/>
      <c r="WRX202"/>
      <c r="WRY202"/>
      <c r="WRZ202"/>
      <c r="WSA202"/>
      <c r="WSB202"/>
      <c r="WSC202"/>
      <c r="WSD202"/>
      <c r="WSE202"/>
      <c r="WSF202"/>
      <c r="WSG202"/>
      <c r="WSH202"/>
      <c r="WSI202"/>
      <c r="WSJ202"/>
      <c r="WSK202"/>
      <c r="WSL202"/>
      <c r="WSM202"/>
      <c r="WSN202"/>
      <c r="WSO202"/>
      <c r="WSP202"/>
      <c r="WSQ202"/>
      <c r="WSR202"/>
      <c r="WSS202"/>
      <c r="WST202"/>
      <c r="WSU202"/>
      <c r="WSV202"/>
      <c r="WSW202"/>
      <c r="WSX202"/>
      <c r="WSY202"/>
      <c r="WSZ202"/>
      <c r="WTA202"/>
      <c r="WTB202"/>
      <c r="WTC202"/>
      <c r="WTD202"/>
      <c r="WTE202"/>
      <c r="WTF202"/>
      <c r="WTG202"/>
      <c r="WTH202"/>
      <c r="WTI202"/>
      <c r="WTJ202"/>
      <c r="WTK202"/>
      <c r="WTL202"/>
      <c r="WTM202"/>
      <c r="WTN202"/>
      <c r="WTO202"/>
      <c r="WTP202"/>
      <c r="WTQ202"/>
      <c r="WTR202"/>
      <c r="WTS202"/>
      <c r="WTT202"/>
      <c r="WTU202"/>
      <c r="WTV202"/>
      <c r="WTW202"/>
      <c r="WTX202"/>
      <c r="WTY202"/>
      <c r="WTZ202"/>
      <c r="WUA202"/>
      <c r="WUB202"/>
      <c r="WUC202"/>
      <c r="WUD202"/>
      <c r="WUE202"/>
      <c r="WUF202"/>
      <c r="WUG202"/>
      <c r="WUH202"/>
      <c r="WUI202"/>
      <c r="WUJ202"/>
      <c r="WUK202"/>
      <c r="WUL202"/>
      <c r="WUM202"/>
      <c r="WUN202"/>
      <c r="WUO202"/>
      <c r="WUP202"/>
      <c r="WUQ202"/>
      <c r="WUR202"/>
      <c r="WUS202"/>
      <c r="WUT202"/>
      <c r="WUU202"/>
      <c r="WUV202"/>
      <c r="WUW202"/>
      <c r="WUX202"/>
      <c r="WUY202"/>
      <c r="WUZ202"/>
      <c r="WVA202"/>
      <c r="WVB202"/>
      <c r="WVC202"/>
      <c r="WVD202"/>
      <c r="WVE202"/>
      <c r="WVF202"/>
      <c r="WVG202"/>
      <c r="WVH202"/>
      <c r="WVI202"/>
      <c r="WVJ202"/>
      <c r="WVK202"/>
      <c r="WVL202"/>
      <c r="WVM202"/>
      <c r="WVN202"/>
      <c r="WVO202"/>
      <c r="WVP202"/>
      <c r="WVQ202"/>
      <c r="WVR202"/>
      <c r="WVS202"/>
      <c r="WVT202"/>
      <c r="WVU202"/>
      <c r="WVV202"/>
      <c r="WVW202"/>
      <c r="WVX202"/>
      <c r="WVY202"/>
      <c r="WVZ202"/>
      <c r="WWA202"/>
      <c r="WWB202"/>
      <c r="WWC202"/>
      <c r="WWD202"/>
      <c r="WWE202"/>
      <c r="WWF202"/>
      <c r="WWG202"/>
      <c r="WWH202"/>
      <c r="WWI202"/>
      <c r="WWJ202"/>
      <c r="WWK202"/>
      <c r="WWL202"/>
      <c r="WWM202"/>
      <c r="WWN202"/>
      <c r="WWO202"/>
      <c r="WWP202"/>
      <c r="WWQ202"/>
      <c r="WWR202"/>
      <c r="WWS202"/>
      <c r="WWT202"/>
      <c r="WWU202"/>
      <c r="WWV202"/>
      <c r="WWW202"/>
      <c r="WWX202"/>
      <c r="WWY202"/>
      <c r="WWZ202"/>
      <c r="WXA202"/>
      <c r="WXB202"/>
      <c r="WXC202"/>
      <c r="WXD202"/>
      <c r="WXE202"/>
      <c r="WXF202"/>
      <c r="WXG202"/>
      <c r="WXH202"/>
      <c r="WXI202"/>
      <c r="WXJ202"/>
      <c r="WXK202"/>
      <c r="WXL202"/>
      <c r="WXM202"/>
      <c r="WXN202"/>
      <c r="WXO202"/>
      <c r="WXP202"/>
      <c r="WXQ202"/>
      <c r="WXR202"/>
      <c r="WXS202"/>
      <c r="WXT202"/>
      <c r="WXU202"/>
      <c r="WXV202"/>
      <c r="WXW202"/>
      <c r="WXX202"/>
      <c r="WXY202"/>
      <c r="WXZ202"/>
      <c r="WYA202"/>
      <c r="WYB202"/>
      <c r="WYC202"/>
      <c r="WYD202"/>
      <c r="WYE202"/>
      <c r="WYF202"/>
      <c r="WYG202"/>
      <c r="WYH202"/>
      <c r="WYI202"/>
      <c r="WYJ202"/>
      <c r="WYK202"/>
      <c r="WYL202"/>
      <c r="WYM202"/>
      <c r="WYN202"/>
      <c r="WYO202"/>
      <c r="WYP202"/>
      <c r="WYQ202"/>
      <c r="WYR202"/>
      <c r="WYS202"/>
      <c r="WYT202"/>
      <c r="WYU202"/>
      <c r="WYV202"/>
      <c r="WYW202"/>
      <c r="WYX202"/>
      <c r="WYY202"/>
      <c r="WYZ202"/>
      <c r="WZA202"/>
      <c r="WZB202"/>
      <c r="WZC202"/>
      <c r="WZD202"/>
      <c r="WZE202"/>
      <c r="WZF202"/>
      <c r="WZG202"/>
      <c r="WZH202"/>
      <c r="WZI202"/>
      <c r="WZJ202"/>
      <c r="WZK202"/>
      <c r="WZL202"/>
      <c r="WZM202"/>
      <c r="WZN202"/>
      <c r="WZO202"/>
      <c r="WZP202"/>
      <c r="WZQ202"/>
      <c r="WZR202"/>
      <c r="WZS202"/>
      <c r="WZT202"/>
      <c r="WZU202"/>
      <c r="WZV202"/>
      <c r="WZW202"/>
      <c r="WZX202"/>
      <c r="WZY202"/>
      <c r="WZZ202"/>
      <c r="XAA202"/>
      <c r="XAB202"/>
      <c r="XAC202"/>
      <c r="XAD202"/>
      <c r="XAE202"/>
      <c r="XAF202"/>
      <c r="XAG202"/>
      <c r="XAH202"/>
      <c r="XAI202"/>
      <c r="XAJ202"/>
      <c r="XAK202"/>
      <c r="XAL202"/>
      <c r="XAM202"/>
      <c r="XAN202"/>
      <c r="XAO202"/>
      <c r="XAP202"/>
      <c r="XAQ202"/>
      <c r="XAR202"/>
      <c r="XAS202"/>
      <c r="XAT202"/>
      <c r="XAU202"/>
      <c r="XAV202"/>
      <c r="XAW202"/>
      <c r="XAX202"/>
      <c r="XAY202"/>
      <c r="XAZ202"/>
      <c r="XBA202"/>
      <c r="XBB202"/>
      <c r="XBC202"/>
      <c r="XBD202"/>
      <c r="XBE202"/>
      <c r="XBF202"/>
      <c r="XBG202"/>
      <c r="XBH202"/>
      <c r="XBI202"/>
      <c r="XBJ202"/>
      <c r="XBK202"/>
      <c r="XBL202"/>
      <c r="XBM202"/>
      <c r="XBN202"/>
      <c r="XBO202"/>
      <c r="XBP202"/>
      <c r="XBQ202"/>
      <c r="XBR202"/>
      <c r="XBS202"/>
      <c r="XBT202"/>
      <c r="XBU202"/>
      <c r="XBV202"/>
      <c r="XBW202"/>
      <c r="XBX202"/>
      <c r="XBY202"/>
      <c r="XBZ202"/>
      <c r="XCA202"/>
      <c r="XCB202"/>
      <c r="XCC202"/>
      <c r="XCD202"/>
      <c r="XCE202"/>
      <c r="XCF202"/>
      <c r="XCG202"/>
      <c r="XCH202"/>
      <c r="XCI202"/>
      <c r="XCJ202"/>
      <c r="XCK202"/>
      <c r="XCL202"/>
      <c r="XCM202"/>
      <c r="XCN202"/>
      <c r="XCO202"/>
      <c r="XCP202"/>
      <c r="XCQ202"/>
      <c r="XCR202"/>
      <c r="XCS202"/>
      <c r="XCT202"/>
      <c r="XCU202"/>
      <c r="XCV202"/>
      <c r="XCW202"/>
      <c r="XCX202"/>
      <c r="XCY202"/>
      <c r="XCZ202"/>
      <c r="XDA202"/>
      <c r="XDB202"/>
      <c r="XDC202"/>
      <c r="XDD202"/>
      <c r="XDE202"/>
      <c r="XDF202"/>
      <c r="XDG202"/>
      <c r="XDH202"/>
      <c r="XDI202"/>
      <c r="XDJ202"/>
      <c r="XDK202"/>
      <c r="XDL202"/>
      <c r="XDM202"/>
      <c r="XDN202"/>
      <c r="XDO202"/>
      <c r="XDP202"/>
      <c r="XDQ202"/>
      <c r="XDR202"/>
      <c r="XDS202"/>
      <c r="XDT202"/>
      <c r="XDU202"/>
      <c r="XDV202"/>
      <c r="XDW202"/>
      <c r="XDX202"/>
      <c r="XDY202"/>
      <c r="XDZ202"/>
      <c r="XEA202"/>
      <c r="XEB202"/>
      <c r="XEC202"/>
      <c r="XED202"/>
      <c r="XEE202"/>
      <c r="XEF202"/>
      <c r="XEG202"/>
      <c r="XEH202"/>
      <c r="XEI202"/>
      <c r="XEJ202"/>
      <c r="XEK202"/>
      <c r="XEL202"/>
      <c r="XEM202"/>
      <c r="XEN202"/>
      <c r="XEO202"/>
      <c r="XEP202"/>
      <c r="XEQ202"/>
      <c r="XER202"/>
      <c r="XES202"/>
      <c r="XET202"/>
      <c r="XEU202"/>
      <c r="XEV202"/>
      <c r="XEW202"/>
      <c r="XEX202"/>
      <c r="XEY202"/>
      <c r="XEZ202"/>
      <c r="XFA202"/>
      <c r="XFB202"/>
      <c r="XFC202"/>
      <c r="XFD202"/>
    </row>
    <row r="203" spans="2:16384">
      <c r="B203" s="25" t="s">
        <v>195</v>
      </c>
      <c r="C203" s="133">
        <v>5.0078399999999998</v>
      </c>
      <c r="D203" s="21"/>
      <c r="E203" s="21"/>
      <c r="F203" s="29"/>
      <c r="G203" s="21"/>
      <c r="H203" s="34"/>
      <c r="I203" s="21"/>
      <c r="J203" s="21"/>
      <c r="K203" s="22"/>
      <c r="L203" s="22"/>
      <c r="M203" s="22"/>
      <c r="N203" s="21"/>
      <c r="O203" s="21"/>
      <c r="P203" s="22"/>
      <c r="Q203" s="22"/>
      <c r="R203" s="22"/>
      <c r="S203" s="21"/>
      <c r="T203" s="21"/>
      <c r="U203" s="22"/>
      <c r="V203" s="22"/>
      <c r="W203" s="22"/>
    </row>
    <row r="204" spans="2:16384" ht="15" customHeight="1">
      <c r="B204" s="4" t="s">
        <v>8</v>
      </c>
      <c r="C204" s="35">
        <f>Q185</f>
        <v>3.132118213230612</v>
      </c>
      <c r="D204" s="21"/>
      <c r="E204" s="21"/>
      <c r="F204" s="21"/>
      <c r="G204" s="21"/>
      <c r="H204" s="34"/>
      <c r="I204" s="21"/>
      <c r="J204" s="21"/>
      <c r="K204" s="22"/>
      <c r="L204" s="22"/>
      <c r="M204" s="22"/>
      <c r="N204" s="21"/>
      <c r="O204" s="21"/>
      <c r="P204" s="22"/>
      <c r="Q204" s="22"/>
      <c r="R204" s="22"/>
      <c r="S204" s="21"/>
      <c r="T204" s="21"/>
      <c r="U204" s="22"/>
      <c r="V204" s="22"/>
      <c r="W204" s="22"/>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28"/>
      <c r="AAF204" s="28"/>
      <c r="AAG204" s="28"/>
      <c r="AAH204" s="28"/>
      <c r="AAI204" s="28"/>
      <c r="AAJ204" s="28"/>
      <c r="AAK204" s="28"/>
      <c r="AAL204" s="28"/>
      <c r="AAM204" s="28"/>
      <c r="AAN204" s="28"/>
      <c r="AAO204" s="28"/>
      <c r="AAP204" s="28"/>
      <c r="AAQ204" s="28"/>
      <c r="AAR204" s="28"/>
      <c r="AAS204" s="28"/>
      <c r="AAT204" s="28"/>
      <c r="AAU204" s="28"/>
      <c r="AAV204" s="28"/>
      <c r="AAW204" s="28"/>
      <c r="AAX204" s="28"/>
      <c r="AAY204" s="28"/>
      <c r="AAZ204" s="28"/>
      <c r="ABA204" s="28"/>
      <c r="ABB204" s="28"/>
      <c r="ABC204" s="28"/>
      <c r="ABD204" s="28"/>
      <c r="ABE204" s="28"/>
      <c r="ABF204" s="28"/>
      <c r="ABG204" s="28"/>
      <c r="ABH204" s="28"/>
      <c r="ABI204" s="28"/>
      <c r="ABJ204" s="28"/>
      <c r="ABK204" s="28"/>
      <c r="ABL204" s="28"/>
      <c r="ABM204" s="28"/>
      <c r="ABN204" s="28"/>
      <c r="ABO204" s="28"/>
      <c r="ABP204" s="28"/>
      <c r="ABQ204" s="28"/>
      <c r="ABR204" s="28"/>
      <c r="ABS204" s="28"/>
      <c r="ABT204" s="28"/>
      <c r="ABU204" s="28"/>
      <c r="ABV204" s="28"/>
      <c r="ABW204" s="28"/>
      <c r="ABX204" s="28"/>
      <c r="ABY204" s="28"/>
      <c r="ABZ204" s="28"/>
      <c r="ACA204" s="28"/>
      <c r="ACB204" s="28"/>
      <c r="ACC204" s="28"/>
      <c r="ACD204" s="28"/>
      <c r="ACE204" s="28"/>
      <c r="ACF204" s="28"/>
      <c r="ACG204" s="28"/>
      <c r="ACH204" s="28"/>
      <c r="ACI204" s="28"/>
      <c r="ACJ204" s="28"/>
      <c r="ACK204" s="28"/>
      <c r="ACL204" s="28"/>
      <c r="ACM204" s="28"/>
      <c r="ACN204" s="28"/>
      <c r="ACO204" s="28"/>
      <c r="ACP204" s="28"/>
      <c r="ACQ204" s="28"/>
      <c r="ACR204" s="28"/>
      <c r="ACS204" s="28"/>
      <c r="ACT204" s="28"/>
      <c r="ACU204" s="28"/>
      <c r="ACV204" s="28"/>
      <c r="ACW204" s="28"/>
      <c r="ACX204" s="28"/>
      <c r="ACY204" s="28"/>
      <c r="ACZ204" s="28"/>
      <c r="ADA204" s="28"/>
      <c r="ADB204" s="28"/>
      <c r="ADC204" s="28"/>
      <c r="ADD204" s="28"/>
      <c r="ADE204" s="28"/>
      <c r="ADF204" s="28"/>
      <c r="ADG204" s="28"/>
      <c r="ADH204" s="28"/>
      <c r="ADI204" s="28"/>
      <c r="ADJ204" s="28"/>
      <c r="ADK204" s="28"/>
      <c r="ADL204" s="28"/>
      <c r="ADM204" s="28"/>
      <c r="ADN204" s="28"/>
      <c r="ADO204" s="28"/>
      <c r="ADP204" s="28"/>
      <c r="ADQ204" s="28"/>
      <c r="ADR204" s="28"/>
      <c r="ADS204" s="28"/>
      <c r="ADT204" s="28"/>
      <c r="ADU204" s="28"/>
      <c r="ADV204" s="28"/>
      <c r="ADW204" s="28"/>
      <c r="ADX204" s="28"/>
      <c r="ADY204" s="28"/>
      <c r="ADZ204" s="28"/>
      <c r="AEA204" s="28"/>
      <c r="AEB204" s="28"/>
      <c r="AEC204" s="28"/>
      <c r="AED204" s="28"/>
      <c r="AEE204" s="28"/>
      <c r="AEF204" s="28"/>
      <c r="AEG204" s="28"/>
      <c r="AEH204" s="28"/>
      <c r="AEI204" s="28"/>
      <c r="AEJ204" s="28"/>
      <c r="AEK204" s="28"/>
      <c r="AEL204" s="28"/>
      <c r="AEM204" s="28"/>
      <c r="AEN204" s="28"/>
      <c r="AEO204" s="28"/>
      <c r="AEP204" s="28"/>
      <c r="AEQ204" s="28"/>
      <c r="AER204" s="28"/>
      <c r="AES204" s="28"/>
      <c r="AET204" s="28"/>
      <c r="AEU204" s="28"/>
      <c r="AEV204" s="28"/>
      <c r="AEW204" s="28"/>
      <c r="AEX204" s="28"/>
      <c r="AEY204" s="28"/>
      <c r="AEZ204" s="28"/>
      <c r="AFA204" s="28"/>
      <c r="AFB204" s="28"/>
      <c r="AFC204" s="28"/>
      <c r="AFD204" s="28"/>
      <c r="AFE204" s="28"/>
      <c r="AFF204" s="28"/>
      <c r="AFG204" s="28"/>
      <c r="AFH204" s="28"/>
      <c r="AFI204" s="28"/>
      <c r="AFJ204" s="28"/>
      <c r="AFK204" s="28"/>
      <c r="AFL204" s="28"/>
      <c r="AFM204" s="28"/>
      <c r="AFN204" s="28"/>
      <c r="AFO204" s="28"/>
      <c r="AFP204" s="28"/>
      <c r="AFQ204" s="28"/>
      <c r="AFR204" s="28"/>
      <c r="AFS204" s="28"/>
      <c r="AFT204" s="28"/>
      <c r="AFU204" s="28"/>
      <c r="AFV204" s="28"/>
      <c r="AFW204" s="28"/>
      <c r="AFX204" s="28"/>
      <c r="AFY204" s="28"/>
      <c r="AFZ204" s="28"/>
      <c r="AGA204" s="28"/>
      <c r="AGB204" s="28"/>
      <c r="AGC204" s="28"/>
      <c r="AGD204" s="28"/>
      <c r="AGE204" s="28"/>
      <c r="AGF204" s="28"/>
      <c r="AGG204" s="28"/>
      <c r="AGH204" s="28"/>
      <c r="AGI204" s="28"/>
      <c r="AGJ204" s="28"/>
      <c r="AGK204" s="28"/>
      <c r="AGL204" s="28"/>
      <c r="AGM204" s="28"/>
      <c r="AGN204" s="28"/>
      <c r="AGO204" s="28"/>
      <c r="AGP204" s="28"/>
      <c r="AGQ204" s="28"/>
      <c r="AGR204" s="28"/>
      <c r="AGS204" s="28"/>
      <c r="AGT204" s="28"/>
      <c r="AGU204" s="28"/>
      <c r="AGV204" s="28"/>
      <c r="AGW204" s="28"/>
      <c r="AGX204" s="28"/>
      <c r="AGY204" s="28"/>
      <c r="AGZ204" s="28"/>
      <c r="AHA204" s="28"/>
      <c r="AHB204" s="28"/>
      <c r="AHC204" s="28"/>
      <c r="AHD204" s="28"/>
      <c r="AHE204" s="28"/>
      <c r="AHF204" s="28"/>
      <c r="AHG204" s="28"/>
      <c r="AHH204" s="28"/>
      <c r="AHI204" s="28"/>
      <c r="AHJ204" s="28"/>
      <c r="AHK204" s="28"/>
      <c r="AHL204" s="28"/>
      <c r="AHM204" s="28"/>
      <c r="AHN204" s="28"/>
      <c r="AHO204" s="28"/>
      <c r="AHP204" s="28"/>
      <c r="AHQ204" s="28"/>
      <c r="AHR204" s="28"/>
      <c r="AHS204" s="28"/>
      <c r="AHT204" s="28"/>
      <c r="AHU204" s="28"/>
      <c r="AHV204" s="28"/>
      <c r="AHW204" s="28"/>
      <c r="AHX204" s="28"/>
      <c r="AHY204" s="28"/>
      <c r="AHZ204" s="28"/>
      <c r="AIA204" s="28"/>
      <c r="AIB204" s="28"/>
      <c r="AIC204" s="28"/>
      <c r="AID204" s="28"/>
      <c r="AIE204" s="28"/>
      <c r="AIF204" s="28"/>
      <c r="AIG204" s="28"/>
      <c r="AIH204" s="28"/>
      <c r="AII204" s="28"/>
      <c r="AIJ204" s="28"/>
      <c r="AIK204" s="28"/>
      <c r="AIL204" s="28"/>
      <c r="AIM204" s="28"/>
      <c r="AIN204" s="28"/>
      <c r="AIO204" s="28"/>
      <c r="AIP204" s="28"/>
      <c r="AIQ204" s="28"/>
      <c r="AIR204" s="28"/>
      <c r="AIS204" s="28"/>
      <c r="AIT204" s="28"/>
      <c r="AIU204" s="28"/>
      <c r="AIV204" s="28"/>
      <c r="AIW204" s="28"/>
      <c r="AIX204" s="28"/>
      <c r="AIY204" s="28"/>
      <c r="AIZ204" s="28"/>
      <c r="AJA204" s="28"/>
      <c r="AJB204" s="28"/>
      <c r="AJC204" s="28"/>
      <c r="AJD204" s="28"/>
      <c r="AJE204" s="28"/>
      <c r="AJF204" s="28"/>
      <c r="AJG204" s="28"/>
      <c r="AJH204" s="28"/>
      <c r="AJI204" s="28"/>
      <c r="AJJ204" s="28"/>
      <c r="AJK204" s="28"/>
      <c r="AJL204" s="28"/>
      <c r="AJM204" s="28"/>
      <c r="AJN204" s="28"/>
      <c r="AJO204" s="28"/>
      <c r="AJP204" s="28"/>
      <c r="AJQ204" s="28"/>
      <c r="AJR204" s="28"/>
      <c r="AJS204" s="28"/>
      <c r="AJT204" s="28"/>
      <c r="AJU204" s="28"/>
      <c r="AJV204" s="28"/>
      <c r="AJW204" s="28"/>
      <c r="AJX204" s="28"/>
      <c r="AJY204" s="28"/>
      <c r="AJZ204" s="28"/>
      <c r="AKA204" s="28"/>
      <c r="AKB204" s="28"/>
      <c r="AKC204" s="28"/>
      <c r="AKD204" s="28"/>
      <c r="AKE204" s="28"/>
      <c r="AKF204" s="28"/>
      <c r="AKG204" s="28"/>
      <c r="AKH204" s="28"/>
      <c r="AKI204" s="28"/>
      <c r="AKJ204" s="28"/>
      <c r="AKK204" s="28"/>
      <c r="AKL204" s="28"/>
      <c r="AKM204" s="28"/>
      <c r="AKN204" s="28"/>
      <c r="AKO204" s="28"/>
      <c r="AKP204" s="28"/>
      <c r="AKQ204" s="28"/>
      <c r="AKR204" s="28"/>
      <c r="AKS204" s="28"/>
      <c r="AKT204" s="28"/>
      <c r="AKU204" s="28"/>
      <c r="AKV204" s="28"/>
      <c r="AKW204" s="28"/>
      <c r="AKX204" s="28"/>
      <c r="AKY204" s="28"/>
      <c r="AKZ204" s="28"/>
      <c r="ALA204" s="28"/>
      <c r="ALB204" s="28"/>
      <c r="ALC204" s="28"/>
      <c r="ALD204" s="28"/>
      <c r="ALE204" s="28"/>
      <c r="ALF204" s="28"/>
      <c r="ALG204" s="28"/>
      <c r="ALH204" s="28"/>
      <c r="ALI204" s="28"/>
      <c r="ALJ204" s="28"/>
      <c r="ALK204" s="28"/>
      <c r="ALL204" s="28"/>
      <c r="ALM204" s="28"/>
      <c r="ALN204" s="28"/>
      <c r="ALO204" s="28"/>
      <c r="ALP204" s="28"/>
      <c r="ALQ204" s="28"/>
      <c r="ALR204" s="28"/>
      <c r="ALS204" s="28"/>
      <c r="ALT204" s="28"/>
      <c r="ALU204" s="28"/>
      <c r="ALV204" s="28"/>
      <c r="ALW204" s="28"/>
      <c r="ALX204" s="28"/>
      <c r="ALY204" s="28"/>
      <c r="ALZ204" s="28"/>
      <c r="AMA204" s="28"/>
      <c r="AMB204" s="28"/>
      <c r="AMC204" s="28"/>
      <c r="AMD204" s="28"/>
      <c r="AME204" s="28"/>
      <c r="AMF204" s="28"/>
      <c r="AMG204" s="28"/>
      <c r="AMH204" s="28"/>
      <c r="AMI204" s="28"/>
      <c r="AMJ204" s="28"/>
      <c r="AMK204" s="28"/>
      <c r="AML204" s="28"/>
      <c r="AMM204" s="28"/>
      <c r="AMN204" s="28"/>
      <c r="AMO204" s="28"/>
      <c r="AMP204" s="28"/>
      <c r="AMQ204" s="28"/>
      <c r="AMR204" s="28"/>
      <c r="AMS204" s="28"/>
      <c r="AMT204" s="28"/>
      <c r="AMU204" s="28"/>
      <c r="AMV204" s="28"/>
      <c r="AMW204" s="28"/>
      <c r="AMX204" s="28"/>
      <c r="AMY204" s="28"/>
      <c r="AMZ204" s="28"/>
      <c r="ANA204" s="28"/>
      <c r="ANB204" s="28"/>
      <c r="ANC204" s="28"/>
      <c r="AND204" s="28"/>
      <c r="ANE204" s="28"/>
      <c r="ANF204" s="28"/>
      <c r="ANG204" s="28"/>
      <c r="ANH204" s="28"/>
      <c r="ANI204" s="28"/>
      <c r="ANJ204" s="28"/>
      <c r="ANK204" s="28"/>
      <c r="ANL204" s="28"/>
      <c r="ANM204" s="28"/>
      <c r="ANN204" s="28"/>
      <c r="ANO204" s="28"/>
      <c r="ANP204" s="28"/>
      <c r="ANQ204" s="28"/>
      <c r="ANR204" s="28"/>
      <c r="ANS204" s="28"/>
      <c r="ANT204" s="28"/>
      <c r="ANU204" s="28"/>
      <c r="ANV204" s="28"/>
      <c r="ANW204" s="28"/>
      <c r="ANX204" s="28"/>
      <c r="ANY204" s="28"/>
      <c r="ANZ204" s="28"/>
      <c r="AOA204" s="28"/>
      <c r="AOB204" s="28"/>
      <c r="AOC204" s="28"/>
      <c r="AOD204" s="28"/>
      <c r="AOE204" s="28"/>
      <c r="AOF204" s="28"/>
      <c r="AOG204" s="28"/>
      <c r="AOH204" s="28"/>
      <c r="AOI204" s="28"/>
      <c r="AOJ204" s="28"/>
      <c r="AOK204" s="28"/>
      <c r="AOL204" s="28"/>
      <c r="AOM204" s="28"/>
      <c r="AON204" s="28"/>
      <c r="AOO204" s="28"/>
      <c r="AOP204" s="28"/>
      <c r="AOQ204" s="28"/>
      <c r="AOR204" s="28"/>
      <c r="AOS204" s="28"/>
      <c r="AOT204" s="28"/>
      <c r="AOU204" s="28"/>
      <c r="AOV204" s="28"/>
      <c r="AOW204" s="28"/>
      <c r="AOX204" s="28"/>
      <c r="AOY204" s="28"/>
      <c r="AOZ204" s="28"/>
      <c r="APA204" s="28"/>
      <c r="APB204" s="28"/>
      <c r="APC204" s="28"/>
      <c r="APD204" s="28"/>
      <c r="APE204" s="28"/>
      <c r="APF204" s="28"/>
      <c r="APG204" s="28"/>
      <c r="APH204" s="28"/>
      <c r="API204" s="28"/>
      <c r="APJ204" s="28"/>
      <c r="APK204" s="28"/>
      <c r="APL204" s="28"/>
      <c r="APM204" s="28"/>
      <c r="APN204" s="28"/>
      <c r="APO204" s="28"/>
      <c r="APP204" s="28"/>
      <c r="APQ204" s="28"/>
      <c r="APR204" s="28"/>
      <c r="APS204" s="28"/>
      <c r="APT204" s="28"/>
      <c r="APU204" s="28"/>
      <c r="APV204" s="28"/>
      <c r="APW204" s="28"/>
      <c r="APX204" s="28"/>
      <c r="APY204" s="28"/>
      <c r="APZ204" s="28"/>
      <c r="AQA204" s="28"/>
      <c r="AQB204" s="28"/>
      <c r="AQC204" s="28"/>
      <c r="AQD204" s="28"/>
      <c r="AQE204" s="28"/>
      <c r="AQF204" s="28"/>
      <c r="AQG204" s="28"/>
      <c r="AQH204" s="28"/>
      <c r="AQI204" s="28"/>
      <c r="AQJ204" s="28"/>
      <c r="AQK204" s="28"/>
      <c r="AQL204" s="28"/>
      <c r="AQM204" s="28"/>
      <c r="AQN204" s="28"/>
      <c r="AQO204" s="28"/>
      <c r="AQP204" s="28"/>
      <c r="AQQ204" s="28"/>
      <c r="AQR204" s="28"/>
      <c r="AQS204" s="28"/>
      <c r="AQT204" s="28"/>
      <c r="AQU204" s="28"/>
      <c r="AQV204" s="28"/>
      <c r="AQW204" s="28"/>
      <c r="AQX204" s="28"/>
      <c r="AQY204" s="28"/>
      <c r="AQZ204" s="28"/>
      <c r="ARA204" s="28"/>
      <c r="ARB204" s="28"/>
      <c r="ARC204" s="28"/>
      <c r="ARD204" s="28"/>
      <c r="ARE204" s="28"/>
      <c r="ARF204" s="28"/>
      <c r="ARG204" s="28"/>
      <c r="ARH204" s="28"/>
      <c r="ARI204" s="28"/>
      <c r="ARJ204" s="28"/>
      <c r="ARK204" s="28"/>
      <c r="ARL204" s="28"/>
      <c r="ARM204" s="28"/>
      <c r="ARN204" s="28"/>
      <c r="ARO204" s="28"/>
      <c r="ARP204" s="28"/>
      <c r="ARQ204" s="28"/>
      <c r="ARR204" s="28"/>
      <c r="ARS204" s="28"/>
      <c r="ART204" s="28"/>
      <c r="ARU204" s="28"/>
      <c r="ARV204" s="28"/>
      <c r="ARW204" s="28"/>
      <c r="ARX204" s="28"/>
      <c r="ARY204" s="28"/>
      <c r="ARZ204" s="28"/>
      <c r="ASA204" s="28"/>
      <c r="ASB204" s="28"/>
      <c r="ASC204" s="28"/>
      <c r="ASD204" s="28"/>
      <c r="ASE204" s="28"/>
      <c r="ASF204" s="28"/>
      <c r="ASG204" s="28"/>
      <c r="ASH204" s="28"/>
      <c r="ASI204" s="28"/>
      <c r="ASJ204" s="28"/>
      <c r="ASK204" s="28"/>
      <c r="ASL204" s="28"/>
      <c r="ASM204" s="28"/>
      <c r="ASN204" s="28"/>
      <c r="ASO204" s="28"/>
      <c r="ASP204" s="28"/>
      <c r="ASQ204" s="28"/>
      <c r="ASR204" s="28"/>
      <c r="ASS204" s="28"/>
      <c r="AST204" s="28"/>
      <c r="ASU204" s="28"/>
      <c r="ASV204" s="28"/>
      <c r="ASW204" s="28"/>
      <c r="ASX204" s="28"/>
      <c r="ASY204" s="28"/>
      <c r="ASZ204" s="28"/>
      <c r="ATA204" s="28"/>
      <c r="ATB204" s="28"/>
      <c r="ATC204" s="28"/>
      <c r="ATD204" s="28"/>
      <c r="ATE204" s="28"/>
      <c r="ATF204" s="28"/>
      <c r="ATG204" s="28"/>
      <c r="ATH204" s="28"/>
      <c r="ATI204" s="28"/>
      <c r="ATJ204" s="28"/>
      <c r="ATK204" s="28"/>
      <c r="ATL204" s="28"/>
      <c r="ATM204" s="28"/>
      <c r="ATN204" s="28"/>
      <c r="ATO204" s="28"/>
      <c r="ATP204" s="28"/>
      <c r="ATQ204" s="28"/>
      <c r="ATR204" s="28"/>
      <c r="ATS204" s="28"/>
      <c r="ATT204" s="28"/>
      <c r="ATU204" s="28"/>
      <c r="ATV204" s="28"/>
      <c r="ATW204" s="28"/>
      <c r="ATX204" s="28"/>
      <c r="ATY204" s="28"/>
      <c r="ATZ204" s="28"/>
      <c r="AUA204" s="28"/>
      <c r="AUB204" s="28"/>
      <c r="AUC204" s="28"/>
      <c r="AUD204" s="28"/>
      <c r="AUE204" s="28"/>
      <c r="AUF204" s="28"/>
      <c r="AUG204" s="28"/>
      <c r="AUH204" s="28"/>
      <c r="AUI204" s="28"/>
      <c r="AUJ204" s="28"/>
      <c r="AUK204" s="28"/>
      <c r="AUL204" s="28"/>
      <c r="AUM204" s="28"/>
      <c r="AUN204" s="28"/>
      <c r="AUO204" s="28"/>
      <c r="AUP204" s="28"/>
      <c r="AUQ204" s="28"/>
      <c r="AUR204" s="28"/>
      <c r="AUS204" s="28"/>
      <c r="AUT204" s="28"/>
      <c r="AUU204" s="28"/>
      <c r="AUV204" s="28"/>
      <c r="AUW204" s="28"/>
      <c r="AUX204" s="28"/>
      <c r="AUY204" s="28"/>
      <c r="AUZ204" s="28"/>
      <c r="AVA204" s="28"/>
      <c r="AVB204" s="28"/>
      <c r="AVC204" s="28"/>
      <c r="AVD204" s="28"/>
      <c r="AVE204" s="28"/>
      <c r="AVF204" s="28"/>
      <c r="AVG204" s="28"/>
      <c r="AVH204" s="28"/>
      <c r="AVI204" s="28"/>
      <c r="AVJ204" s="28"/>
      <c r="AVK204" s="28"/>
      <c r="AVL204" s="28"/>
      <c r="AVM204" s="28"/>
      <c r="AVN204" s="28"/>
      <c r="AVO204" s="28"/>
      <c r="AVP204" s="28"/>
      <c r="AVQ204" s="28"/>
      <c r="AVR204" s="28"/>
      <c r="AVS204" s="28"/>
      <c r="AVT204" s="28"/>
      <c r="AVU204" s="28"/>
      <c r="AVV204" s="28"/>
      <c r="AVW204" s="28"/>
      <c r="AVX204" s="28"/>
      <c r="AVY204" s="28"/>
      <c r="AVZ204" s="28"/>
      <c r="AWA204" s="28"/>
      <c r="AWB204" s="28"/>
      <c r="AWC204" s="28"/>
      <c r="AWD204" s="28"/>
      <c r="AWE204" s="28"/>
      <c r="AWF204" s="28"/>
      <c r="AWG204" s="28"/>
      <c r="AWH204" s="28"/>
      <c r="AWI204" s="28"/>
      <c r="AWJ204" s="28"/>
      <c r="AWK204" s="28"/>
      <c r="AWL204" s="28"/>
      <c r="AWM204" s="28"/>
      <c r="AWN204" s="28"/>
      <c r="AWO204" s="28"/>
      <c r="AWP204" s="28"/>
      <c r="AWQ204" s="28"/>
      <c r="AWR204" s="28"/>
      <c r="AWS204" s="28"/>
      <c r="AWT204" s="28"/>
      <c r="AWU204" s="28"/>
      <c r="AWV204" s="28"/>
      <c r="AWW204" s="28"/>
      <c r="AWX204" s="28"/>
      <c r="AWY204" s="28"/>
      <c r="AWZ204" s="28"/>
      <c r="AXA204" s="28"/>
      <c r="AXB204" s="28"/>
      <c r="AXC204" s="28"/>
      <c r="AXD204" s="28"/>
      <c r="AXE204" s="28"/>
      <c r="AXF204" s="28"/>
      <c r="AXG204" s="28"/>
      <c r="AXH204" s="28"/>
      <c r="AXI204" s="28"/>
      <c r="AXJ204" s="28"/>
      <c r="AXK204" s="28"/>
      <c r="AXL204" s="28"/>
      <c r="AXM204" s="28"/>
      <c r="AXN204" s="28"/>
      <c r="AXO204" s="28"/>
      <c r="AXP204" s="28"/>
      <c r="AXQ204" s="28"/>
      <c r="AXR204" s="28"/>
      <c r="AXS204" s="28"/>
      <c r="AXT204" s="28"/>
      <c r="AXU204" s="28"/>
      <c r="AXV204" s="28"/>
      <c r="AXW204" s="28"/>
      <c r="AXX204" s="28"/>
      <c r="AXY204" s="28"/>
      <c r="AXZ204" s="28"/>
      <c r="AYA204" s="28"/>
      <c r="AYB204" s="28"/>
      <c r="AYC204" s="28"/>
      <c r="AYD204" s="28"/>
      <c r="AYE204" s="28"/>
      <c r="AYF204" s="28"/>
      <c r="AYG204" s="28"/>
      <c r="AYH204" s="28"/>
      <c r="AYI204" s="28"/>
      <c r="AYJ204" s="28"/>
      <c r="AYK204" s="28"/>
      <c r="AYL204" s="28"/>
      <c r="AYM204" s="28"/>
      <c r="AYN204" s="28"/>
      <c r="AYO204" s="28"/>
      <c r="AYP204" s="28"/>
      <c r="AYQ204" s="28"/>
      <c r="AYR204" s="28"/>
      <c r="AYS204" s="28"/>
      <c r="AYT204" s="28"/>
      <c r="AYU204" s="28"/>
      <c r="AYV204" s="28"/>
      <c r="AYW204" s="28"/>
      <c r="AYX204" s="28"/>
      <c r="AYY204" s="28"/>
      <c r="AYZ204" s="28"/>
      <c r="AZA204" s="28"/>
      <c r="AZB204" s="28"/>
      <c r="AZC204" s="28"/>
      <c r="AZD204" s="28"/>
      <c r="AZE204" s="28"/>
      <c r="AZF204" s="28"/>
      <c r="AZG204" s="28"/>
      <c r="AZH204" s="28"/>
      <c r="AZI204" s="28"/>
      <c r="AZJ204" s="28"/>
      <c r="AZK204" s="28"/>
      <c r="AZL204" s="28"/>
      <c r="AZM204" s="28"/>
      <c r="AZN204" s="28"/>
      <c r="AZO204" s="28"/>
      <c r="AZP204" s="28"/>
      <c r="AZQ204" s="28"/>
      <c r="AZR204" s="28"/>
      <c r="AZS204" s="28"/>
      <c r="AZT204" s="28"/>
      <c r="AZU204" s="28"/>
      <c r="AZV204" s="28"/>
      <c r="AZW204" s="28"/>
      <c r="AZX204" s="28"/>
      <c r="AZY204" s="28"/>
      <c r="AZZ204" s="28"/>
      <c r="BAA204" s="28"/>
      <c r="BAB204" s="28"/>
      <c r="BAC204" s="28"/>
      <c r="BAD204" s="28"/>
      <c r="BAE204" s="28"/>
      <c r="BAF204" s="28"/>
      <c r="BAG204" s="28"/>
      <c r="BAH204" s="28"/>
      <c r="BAI204" s="28"/>
      <c r="BAJ204" s="28"/>
      <c r="BAK204" s="28"/>
      <c r="BAL204" s="28"/>
      <c r="BAM204" s="28"/>
      <c r="BAN204" s="28"/>
      <c r="BAO204" s="28"/>
      <c r="BAP204" s="28"/>
      <c r="BAQ204" s="28"/>
      <c r="BAR204" s="28"/>
      <c r="BAS204" s="28"/>
      <c r="BAT204" s="28"/>
      <c r="BAU204" s="28"/>
      <c r="BAV204" s="28"/>
      <c r="BAW204" s="28"/>
      <c r="BAX204" s="28"/>
      <c r="BAY204" s="28"/>
      <c r="BAZ204" s="28"/>
      <c r="BBA204" s="28"/>
      <c r="BBB204" s="28"/>
      <c r="BBC204" s="28"/>
      <c r="BBD204" s="28"/>
      <c r="BBE204" s="28"/>
      <c r="BBF204" s="28"/>
      <c r="BBG204" s="28"/>
      <c r="BBH204" s="28"/>
      <c r="BBI204" s="28"/>
      <c r="BBJ204" s="28"/>
      <c r="BBK204" s="28"/>
      <c r="BBL204" s="28"/>
      <c r="BBM204" s="28"/>
      <c r="BBN204" s="28"/>
      <c r="BBO204" s="28"/>
      <c r="BBP204" s="28"/>
      <c r="BBQ204" s="28"/>
      <c r="BBR204" s="28"/>
      <c r="BBS204" s="28"/>
      <c r="BBT204" s="28"/>
      <c r="BBU204" s="28"/>
      <c r="BBV204" s="28"/>
      <c r="BBW204" s="28"/>
      <c r="BBX204" s="28"/>
      <c r="BBY204" s="28"/>
      <c r="BBZ204" s="28"/>
      <c r="BCA204" s="28"/>
      <c r="BCB204" s="28"/>
      <c r="BCC204" s="28"/>
      <c r="BCD204" s="28"/>
      <c r="BCE204" s="28"/>
      <c r="BCF204" s="28"/>
      <c r="BCG204" s="28"/>
      <c r="BCH204" s="28"/>
      <c r="BCI204" s="28"/>
      <c r="BCJ204" s="28"/>
      <c r="BCK204" s="28"/>
      <c r="BCL204" s="28"/>
      <c r="BCM204" s="28"/>
      <c r="BCN204" s="28"/>
      <c r="BCO204" s="28"/>
      <c r="BCP204" s="28"/>
      <c r="BCQ204" s="28"/>
      <c r="BCR204" s="28"/>
      <c r="BCS204" s="28"/>
      <c r="BCT204" s="28"/>
      <c r="BCU204" s="28"/>
      <c r="BCV204" s="28"/>
      <c r="BCW204" s="28"/>
      <c r="BCX204" s="28"/>
      <c r="BCY204" s="28"/>
      <c r="BCZ204" s="28"/>
      <c r="BDA204" s="28"/>
      <c r="BDB204" s="28"/>
      <c r="BDC204" s="28"/>
      <c r="BDD204" s="28"/>
      <c r="BDE204" s="28"/>
      <c r="BDF204" s="28"/>
      <c r="BDG204" s="28"/>
      <c r="BDH204" s="28"/>
      <c r="BDI204" s="28"/>
      <c r="BDJ204" s="28"/>
      <c r="BDK204" s="28"/>
      <c r="BDL204" s="28"/>
      <c r="BDM204" s="28"/>
      <c r="BDN204" s="28"/>
      <c r="BDO204" s="28"/>
      <c r="BDP204" s="28"/>
      <c r="BDQ204" s="28"/>
      <c r="BDR204" s="28"/>
      <c r="BDS204" s="28"/>
      <c r="BDT204" s="28"/>
      <c r="BDU204" s="28"/>
      <c r="BDV204" s="28"/>
      <c r="BDW204" s="28"/>
      <c r="BDX204" s="28"/>
      <c r="BDY204" s="28"/>
      <c r="BDZ204" s="28"/>
      <c r="BEA204" s="28"/>
      <c r="BEB204" s="28"/>
      <c r="BEC204" s="28"/>
      <c r="BED204" s="28"/>
      <c r="BEE204" s="28"/>
      <c r="BEF204" s="28"/>
      <c r="BEG204" s="28"/>
      <c r="BEH204" s="28"/>
      <c r="BEI204" s="28"/>
      <c r="BEJ204" s="28"/>
      <c r="BEK204" s="28"/>
      <c r="BEL204" s="28"/>
      <c r="BEM204" s="28"/>
      <c r="BEN204" s="28"/>
      <c r="BEO204" s="28"/>
      <c r="BEP204" s="28"/>
      <c r="BEQ204" s="28"/>
      <c r="BER204" s="28"/>
      <c r="BES204" s="28"/>
      <c r="BET204" s="28"/>
      <c r="BEU204" s="28"/>
      <c r="BEV204" s="28"/>
      <c r="BEW204" s="28"/>
      <c r="BEX204" s="28"/>
      <c r="BEY204" s="28"/>
      <c r="BEZ204" s="28"/>
      <c r="BFA204" s="28"/>
      <c r="BFB204" s="28"/>
      <c r="BFC204" s="28"/>
      <c r="BFD204" s="28"/>
      <c r="BFE204" s="28"/>
      <c r="BFF204" s="28"/>
      <c r="BFG204" s="28"/>
      <c r="BFH204" s="28"/>
      <c r="BFI204" s="28"/>
      <c r="BFJ204" s="28"/>
      <c r="BFK204" s="28"/>
      <c r="BFL204" s="28"/>
      <c r="BFM204" s="28"/>
      <c r="BFN204" s="28"/>
      <c r="BFO204" s="28"/>
      <c r="BFP204" s="28"/>
      <c r="BFQ204" s="28"/>
      <c r="BFR204" s="28"/>
      <c r="BFS204" s="28"/>
      <c r="BFT204" s="28"/>
      <c r="BFU204" s="28"/>
      <c r="BFV204" s="28"/>
      <c r="BFW204" s="28"/>
      <c r="BFX204" s="28"/>
      <c r="BFY204" s="28"/>
      <c r="BFZ204" s="28"/>
      <c r="BGA204" s="28"/>
      <c r="BGB204" s="28"/>
      <c r="BGC204" s="28"/>
      <c r="BGD204" s="28"/>
      <c r="BGE204" s="28"/>
      <c r="BGF204" s="28"/>
      <c r="BGG204" s="28"/>
      <c r="BGH204" s="28"/>
      <c r="BGI204" s="28"/>
      <c r="BGJ204" s="28"/>
      <c r="BGK204" s="28"/>
      <c r="BGL204" s="28"/>
      <c r="BGM204" s="28"/>
      <c r="BGN204" s="28"/>
      <c r="BGO204" s="28"/>
      <c r="BGP204" s="28"/>
      <c r="BGQ204" s="28"/>
      <c r="BGR204" s="28"/>
      <c r="BGS204" s="28"/>
      <c r="BGT204" s="28"/>
      <c r="BGU204" s="28"/>
      <c r="BGV204" s="28"/>
      <c r="BGW204" s="28"/>
      <c r="BGX204" s="28"/>
      <c r="BGY204" s="28"/>
      <c r="BGZ204" s="28"/>
      <c r="BHA204" s="28"/>
      <c r="BHB204" s="28"/>
      <c r="BHC204" s="28"/>
      <c r="BHD204" s="28"/>
      <c r="BHE204" s="28"/>
      <c r="BHF204" s="28"/>
      <c r="BHG204" s="28"/>
      <c r="BHH204" s="28"/>
      <c r="BHI204" s="28"/>
      <c r="BHJ204" s="28"/>
      <c r="BHK204" s="28"/>
      <c r="BHL204" s="28"/>
      <c r="BHM204" s="28"/>
      <c r="BHN204" s="28"/>
      <c r="BHO204" s="28"/>
      <c r="BHP204" s="28"/>
      <c r="BHQ204" s="28"/>
      <c r="BHR204" s="28"/>
      <c r="BHS204" s="28"/>
      <c r="BHT204" s="28"/>
      <c r="BHU204" s="28"/>
      <c r="BHV204" s="28"/>
      <c r="BHW204" s="28"/>
      <c r="BHX204" s="28"/>
      <c r="BHY204" s="28"/>
      <c r="BHZ204" s="28"/>
      <c r="BIA204" s="28"/>
      <c r="BIB204" s="28"/>
      <c r="BIC204" s="28"/>
      <c r="BID204" s="28"/>
      <c r="BIE204" s="28"/>
      <c r="BIF204" s="28"/>
      <c r="BIG204" s="28"/>
      <c r="BIH204" s="28"/>
      <c r="BII204" s="28"/>
      <c r="BIJ204" s="28"/>
      <c r="BIK204" s="28"/>
      <c r="BIL204" s="28"/>
      <c r="BIM204" s="28"/>
      <c r="BIN204" s="28"/>
      <c r="BIO204" s="28"/>
      <c r="BIP204" s="28"/>
      <c r="BIQ204" s="28"/>
      <c r="BIR204" s="28"/>
      <c r="BIS204" s="28"/>
      <c r="BIT204" s="28"/>
      <c r="BIU204" s="28"/>
      <c r="BIV204" s="28"/>
      <c r="BIW204" s="28"/>
      <c r="BIX204" s="28"/>
      <c r="BIY204" s="28"/>
      <c r="BIZ204" s="28"/>
      <c r="BJA204" s="28"/>
      <c r="BJB204" s="28"/>
      <c r="BJC204" s="28"/>
      <c r="BJD204" s="28"/>
      <c r="BJE204" s="28"/>
      <c r="BJF204" s="28"/>
      <c r="BJG204" s="28"/>
      <c r="BJH204" s="28"/>
      <c r="BJI204" s="28"/>
      <c r="BJJ204" s="28"/>
      <c r="BJK204" s="28"/>
      <c r="BJL204" s="28"/>
      <c r="BJM204" s="28"/>
      <c r="BJN204" s="28"/>
      <c r="BJO204" s="28"/>
      <c r="BJP204" s="28"/>
      <c r="BJQ204" s="28"/>
      <c r="BJR204" s="28"/>
      <c r="BJS204" s="28"/>
      <c r="BJT204" s="28"/>
      <c r="BJU204" s="28"/>
      <c r="BJV204" s="28"/>
      <c r="BJW204" s="28"/>
      <c r="BJX204" s="28"/>
      <c r="BJY204" s="28"/>
      <c r="BJZ204" s="28"/>
      <c r="BKA204" s="28"/>
      <c r="BKB204" s="28"/>
      <c r="BKC204" s="28"/>
      <c r="BKD204" s="28"/>
      <c r="BKE204" s="28"/>
      <c r="BKF204" s="28"/>
      <c r="BKG204" s="28"/>
      <c r="BKH204" s="28"/>
      <c r="BKI204" s="28"/>
      <c r="BKJ204" s="28"/>
      <c r="BKK204" s="28"/>
      <c r="BKL204" s="28"/>
      <c r="BKM204" s="28"/>
      <c r="BKN204" s="28"/>
      <c r="BKO204" s="28"/>
      <c r="BKP204" s="28"/>
      <c r="BKQ204" s="28"/>
      <c r="BKR204" s="28"/>
      <c r="BKS204" s="28"/>
      <c r="BKT204" s="28"/>
      <c r="BKU204" s="28"/>
      <c r="BKV204" s="28"/>
      <c r="BKW204" s="28"/>
      <c r="BKX204" s="28"/>
      <c r="BKY204" s="28"/>
      <c r="BKZ204" s="28"/>
      <c r="BLA204" s="28"/>
      <c r="BLB204" s="28"/>
      <c r="BLC204" s="28"/>
      <c r="BLD204" s="28"/>
      <c r="BLE204" s="28"/>
      <c r="BLF204" s="28"/>
      <c r="BLG204" s="28"/>
      <c r="BLH204" s="28"/>
      <c r="BLI204" s="28"/>
      <c r="BLJ204" s="28"/>
      <c r="BLK204" s="28"/>
      <c r="BLL204" s="28"/>
      <c r="BLM204" s="28"/>
      <c r="BLN204" s="28"/>
      <c r="BLO204" s="28"/>
      <c r="BLP204" s="28"/>
      <c r="BLQ204" s="28"/>
      <c r="BLR204" s="28"/>
      <c r="BLS204" s="28"/>
      <c r="BLT204" s="28"/>
      <c r="BLU204" s="28"/>
      <c r="BLV204" s="28"/>
      <c r="BLW204" s="28"/>
      <c r="BLX204" s="28"/>
      <c r="BLY204" s="28"/>
      <c r="BLZ204" s="28"/>
      <c r="BMA204" s="28"/>
      <c r="BMB204" s="28"/>
      <c r="BMC204" s="28"/>
      <c r="BMD204" s="28"/>
      <c r="BME204" s="28"/>
      <c r="BMF204" s="28"/>
      <c r="BMG204" s="28"/>
      <c r="BMH204" s="28"/>
      <c r="BMI204" s="28"/>
      <c r="BMJ204" s="28"/>
      <c r="BMK204" s="28"/>
      <c r="BML204" s="28"/>
      <c r="BMM204" s="28"/>
      <c r="BMN204" s="28"/>
      <c r="BMO204" s="28"/>
      <c r="BMP204" s="28"/>
      <c r="BMQ204" s="28"/>
      <c r="BMR204" s="28"/>
      <c r="BMS204" s="28"/>
      <c r="BMT204" s="28"/>
      <c r="BMU204" s="28"/>
      <c r="BMV204" s="28"/>
      <c r="BMW204" s="28"/>
      <c r="BMX204" s="28"/>
      <c r="BMY204" s="28"/>
      <c r="BMZ204" s="28"/>
      <c r="BNA204" s="28"/>
      <c r="BNB204" s="28"/>
      <c r="BNC204" s="28"/>
      <c r="BND204" s="28"/>
      <c r="BNE204" s="28"/>
      <c r="BNF204" s="28"/>
      <c r="BNG204" s="28"/>
      <c r="BNH204" s="28"/>
      <c r="BNI204" s="28"/>
      <c r="BNJ204" s="28"/>
      <c r="BNK204" s="28"/>
      <c r="BNL204" s="28"/>
      <c r="BNM204" s="28"/>
      <c r="BNN204" s="28"/>
      <c r="BNO204" s="28"/>
      <c r="BNP204" s="28"/>
      <c r="BNQ204" s="28"/>
      <c r="BNR204" s="28"/>
      <c r="BNS204" s="28"/>
      <c r="BNT204" s="28"/>
      <c r="BNU204" s="28"/>
      <c r="BNV204" s="28"/>
      <c r="BNW204" s="28"/>
      <c r="BNX204" s="28"/>
      <c r="BNY204" s="28"/>
      <c r="BNZ204" s="28"/>
      <c r="BOA204" s="28"/>
      <c r="BOB204" s="28"/>
      <c r="BOC204" s="28"/>
      <c r="BOD204" s="28"/>
      <c r="BOE204" s="28"/>
      <c r="BOF204" s="28"/>
      <c r="BOG204" s="28"/>
      <c r="BOH204" s="28"/>
      <c r="BOI204" s="28"/>
      <c r="BOJ204" s="28"/>
      <c r="BOK204" s="28"/>
      <c r="BOL204" s="28"/>
      <c r="BOM204" s="28"/>
      <c r="BON204" s="28"/>
      <c r="BOO204" s="28"/>
      <c r="BOP204" s="28"/>
      <c r="BOQ204" s="28"/>
      <c r="BOR204" s="28"/>
      <c r="BOS204" s="28"/>
      <c r="BOT204" s="28"/>
      <c r="BOU204" s="28"/>
      <c r="BOV204" s="28"/>
      <c r="BOW204" s="28"/>
      <c r="BOX204" s="28"/>
      <c r="BOY204" s="28"/>
      <c r="BOZ204" s="28"/>
      <c r="BPA204" s="28"/>
      <c r="BPB204" s="28"/>
      <c r="BPC204" s="28"/>
      <c r="BPD204" s="28"/>
      <c r="BPE204" s="28"/>
      <c r="BPF204" s="28"/>
      <c r="BPG204" s="28"/>
      <c r="BPH204" s="28"/>
      <c r="BPI204" s="28"/>
      <c r="BPJ204" s="28"/>
      <c r="BPK204" s="28"/>
      <c r="BPL204" s="28"/>
      <c r="BPM204" s="28"/>
      <c r="BPN204" s="28"/>
      <c r="BPO204" s="28"/>
      <c r="BPP204" s="28"/>
      <c r="BPQ204" s="28"/>
      <c r="BPR204" s="28"/>
      <c r="BPS204" s="28"/>
      <c r="BPT204" s="28"/>
      <c r="BPU204" s="28"/>
      <c r="BPV204" s="28"/>
      <c r="BPW204" s="28"/>
      <c r="BPX204" s="28"/>
      <c r="BPY204" s="28"/>
      <c r="BPZ204" s="28"/>
      <c r="BQA204" s="28"/>
      <c r="BQB204" s="28"/>
      <c r="BQC204" s="28"/>
      <c r="BQD204" s="28"/>
      <c r="BQE204" s="28"/>
      <c r="BQF204" s="28"/>
      <c r="BQG204" s="28"/>
      <c r="BQH204" s="28"/>
      <c r="BQI204" s="28"/>
      <c r="BQJ204" s="28"/>
      <c r="BQK204" s="28"/>
      <c r="BQL204" s="28"/>
      <c r="BQM204" s="28"/>
      <c r="BQN204" s="28"/>
      <c r="BQO204" s="28"/>
      <c r="BQP204" s="28"/>
      <c r="BQQ204" s="28"/>
      <c r="BQR204" s="28"/>
      <c r="BQS204" s="28"/>
      <c r="BQT204" s="28"/>
      <c r="BQU204" s="28"/>
      <c r="BQV204" s="28"/>
      <c r="BQW204" s="28"/>
      <c r="BQX204" s="28"/>
      <c r="BQY204" s="28"/>
      <c r="BQZ204" s="28"/>
      <c r="BRA204" s="28"/>
      <c r="BRB204" s="28"/>
      <c r="BRC204" s="28"/>
      <c r="BRD204" s="28"/>
      <c r="BRE204" s="28"/>
      <c r="BRF204" s="28"/>
      <c r="BRG204" s="28"/>
      <c r="BRH204" s="28"/>
      <c r="BRI204" s="28"/>
      <c r="BRJ204" s="28"/>
      <c r="BRK204" s="28"/>
      <c r="BRL204" s="28"/>
      <c r="BRM204" s="28"/>
      <c r="BRN204" s="28"/>
      <c r="BRO204" s="28"/>
      <c r="BRP204" s="28"/>
      <c r="BRQ204" s="28"/>
      <c r="BRR204" s="28"/>
      <c r="BRS204" s="28"/>
      <c r="BRT204" s="28"/>
      <c r="BRU204" s="28"/>
      <c r="BRV204" s="28"/>
      <c r="BRW204" s="28"/>
      <c r="BRX204" s="28"/>
      <c r="BRY204" s="28"/>
      <c r="BRZ204" s="28"/>
      <c r="BSA204" s="28"/>
      <c r="BSB204" s="28"/>
      <c r="BSC204" s="28"/>
      <c r="BSD204" s="28"/>
      <c r="BSE204" s="28"/>
      <c r="BSF204" s="28"/>
      <c r="BSG204" s="28"/>
      <c r="BSH204" s="28"/>
      <c r="BSI204" s="28"/>
      <c r="BSJ204" s="28"/>
      <c r="BSK204" s="28"/>
      <c r="BSL204" s="28"/>
      <c r="BSM204" s="28"/>
      <c r="BSN204" s="28"/>
      <c r="BSO204" s="28"/>
      <c r="BSP204" s="28"/>
      <c r="BSQ204" s="28"/>
      <c r="BSR204" s="28"/>
      <c r="BSS204" s="28"/>
      <c r="BST204" s="28"/>
      <c r="BSU204" s="28"/>
      <c r="BSV204" s="28"/>
      <c r="BSW204" s="28"/>
      <c r="BSX204" s="28"/>
      <c r="BSY204" s="28"/>
      <c r="BSZ204" s="28"/>
      <c r="BTA204" s="28"/>
      <c r="BTB204" s="28"/>
      <c r="BTC204" s="28"/>
      <c r="BTD204" s="28"/>
      <c r="BTE204" s="28"/>
      <c r="BTF204" s="28"/>
      <c r="BTG204" s="28"/>
      <c r="BTH204" s="28"/>
      <c r="BTI204" s="28"/>
      <c r="BTJ204" s="28"/>
      <c r="BTK204" s="28"/>
      <c r="BTL204" s="28"/>
      <c r="BTM204" s="28"/>
      <c r="BTN204" s="28"/>
      <c r="BTO204" s="28"/>
      <c r="BTP204" s="28"/>
      <c r="BTQ204" s="28"/>
      <c r="BTR204" s="28"/>
      <c r="BTS204" s="28"/>
      <c r="BTT204" s="28"/>
      <c r="BTU204" s="28"/>
      <c r="BTV204" s="28"/>
      <c r="BTW204" s="28"/>
      <c r="BTX204" s="28"/>
      <c r="BTY204" s="28"/>
      <c r="BTZ204" s="28"/>
      <c r="BUA204" s="28"/>
      <c r="BUB204" s="28"/>
      <c r="BUC204" s="28"/>
      <c r="BUD204" s="28"/>
      <c r="BUE204" s="28"/>
      <c r="BUF204" s="28"/>
      <c r="BUG204" s="28"/>
      <c r="BUH204" s="28"/>
      <c r="BUI204" s="28"/>
      <c r="BUJ204" s="28"/>
      <c r="BUK204" s="28"/>
      <c r="BUL204" s="28"/>
      <c r="BUM204" s="28"/>
      <c r="BUN204" s="28"/>
      <c r="BUO204" s="28"/>
      <c r="BUP204" s="28"/>
      <c r="BUQ204" s="28"/>
      <c r="BUR204" s="28"/>
      <c r="BUS204" s="28"/>
      <c r="BUT204" s="28"/>
      <c r="BUU204" s="28"/>
      <c r="BUV204" s="28"/>
      <c r="BUW204" s="28"/>
      <c r="BUX204" s="28"/>
      <c r="BUY204" s="28"/>
      <c r="BUZ204" s="28"/>
      <c r="BVA204" s="28"/>
      <c r="BVB204" s="28"/>
      <c r="BVC204" s="28"/>
      <c r="BVD204" s="28"/>
      <c r="BVE204" s="28"/>
      <c r="BVF204" s="28"/>
      <c r="BVG204" s="28"/>
      <c r="BVH204" s="28"/>
      <c r="BVI204" s="28"/>
      <c r="BVJ204" s="28"/>
      <c r="BVK204" s="28"/>
      <c r="BVL204" s="28"/>
      <c r="BVM204" s="28"/>
      <c r="BVN204" s="28"/>
      <c r="BVO204" s="28"/>
      <c r="BVP204" s="28"/>
      <c r="BVQ204" s="28"/>
      <c r="BVR204" s="28"/>
      <c r="BVS204" s="28"/>
      <c r="BVT204" s="28"/>
      <c r="BVU204" s="28"/>
      <c r="BVV204" s="28"/>
      <c r="BVW204" s="28"/>
      <c r="BVX204" s="28"/>
      <c r="BVY204" s="28"/>
      <c r="BVZ204" s="28"/>
      <c r="BWA204" s="28"/>
      <c r="BWB204" s="28"/>
      <c r="BWC204" s="28"/>
      <c r="BWD204" s="28"/>
      <c r="BWE204" s="28"/>
      <c r="BWF204" s="28"/>
      <c r="BWG204" s="28"/>
      <c r="BWH204" s="28"/>
      <c r="BWI204" s="28"/>
      <c r="BWJ204" s="28"/>
      <c r="BWK204" s="28"/>
      <c r="BWL204" s="28"/>
      <c r="BWM204" s="28"/>
      <c r="BWN204" s="28"/>
      <c r="BWO204" s="28"/>
      <c r="BWP204" s="28"/>
      <c r="BWQ204" s="28"/>
      <c r="BWR204" s="28"/>
      <c r="BWS204" s="28"/>
      <c r="BWT204" s="28"/>
      <c r="BWU204" s="28"/>
      <c r="BWV204" s="28"/>
      <c r="BWW204" s="28"/>
      <c r="BWX204" s="28"/>
      <c r="BWY204" s="28"/>
      <c r="BWZ204" s="28"/>
      <c r="BXA204" s="28"/>
      <c r="BXB204" s="28"/>
      <c r="BXC204" s="28"/>
      <c r="BXD204" s="28"/>
      <c r="BXE204" s="28"/>
      <c r="BXF204" s="28"/>
      <c r="BXG204" s="28"/>
      <c r="BXH204" s="28"/>
      <c r="BXI204" s="28"/>
      <c r="BXJ204" s="28"/>
      <c r="BXK204" s="28"/>
      <c r="BXL204" s="28"/>
      <c r="BXM204" s="28"/>
      <c r="BXN204" s="28"/>
      <c r="BXO204" s="28"/>
      <c r="BXP204" s="28"/>
      <c r="BXQ204" s="28"/>
      <c r="BXR204" s="28"/>
      <c r="BXS204" s="28"/>
      <c r="BXT204" s="28"/>
      <c r="BXU204" s="28"/>
      <c r="BXV204" s="28"/>
      <c r="BXW204" s="28"/>
      <c r="BXX204" s="28"/>
      <c r="BXY204" s="28"/>
      <c r="BXZ204" s="28"/>
      <c r="BYA204" s="28"/>
      <c r="BYB204" s="28"/>
      <c r="BYC204" s="28"/>
      <c r="BYD204" s="28"/>
      <c r="BYE204" s="28"/>
      <c r="BYF204" s="28"/>
      <c r="BYG204" s="28"/>
      <c r="BYH204" s="28"/>
      <c r="BYI204" s="28"/>
      <c r="BYJ204" s="28"/>
      <c r="BYK204" s="28"/>
      <c r="BYL204" s="28"/>
      <c r="BYM204" s="28"/>
      <c r="BYN204" s="28"/>
      <c r="BYO204" s="28"/>
      <c r="BYP204" s="28"/>
      <c r="BYQ204" s="28"/>
      <c r="BYR204" s="28"/>
      <c r="BYS204" s="28"/>
      <c r="BYT204" s="28"/>
      <c r="BYU204" s="28"/>
      <c r="BYV204" s="28"/>
      <c r="BYW204" s="28"/>
      <c r="BYX204" s="28"/>
      <c r="BYY204" s="28"/>
      <c r="BYZ204" s="28"/>
      <c r="BZA204" s="28"/>
      <c r="BZB204" s="28"/>
      <c r="BZC204" s="28"/>
      <c r="BZD204" s="28"/>
      <c r="BZE204" s="28"/>
      <c r="BZF204" s="28"/>
      <c r="BZG204" s="28"/>
      <c r="BZH204" s="28"/>
      <c r="BZI204" s="28"/>
      <c r="BZJ204" s="28"/>
      <c r="BZK204" s="28"/>
      <c r="BZL204" s="28"/>
      <c r="BZM204" s="28"/>
      <c r="BZN204" s="28"/>
      <c r="BZO204" s="28"/>
      <c r="BZP204" s="28"/>
      <c r="BZQ204" s="28"/>
      <c r="BZR204" s="28"/>
      <c r="BZS204" s="28"/>
      <c r="BZT204" s="28"/>
      <c r="BZU204" s="28"/>
      <c r="BZV204" s="28"/>
      <c r="BZW204" s="28"/>
      <c r="BZX204" s="28"/>
      <c r="BZY204" s="28"/>
      <c r="BZZ204" s="28"/>
      <c r="CAA204" s="28"/>
      <c r="CAB204" s="28"/>
      <c r="CAC204" s="28"/>
      <c r="CAD204" s="28"/>
      <c r="CAE204" s="28"/>
      <c r="CAF204" s="28"/>
      <c r="CAG204" s="28"/>
      <c r="CAH204" s="28"/>
      <c r="CAI204" s="28"/>
      <c r="CAJ204" s="28"/>
      <c r="CAK204" s="28"/>
      <c r="CAL204" s="28"/>
      <c r="CAM204" s="28"/>
      <c r="CAN204" s="28"/>
      <c r="CAO204" s="28"/>
      <c r="CAP204" s="28"/>
      <c r="CAQ204" s="28"/>
      <c r="CAR204" s="28"/>
      <c r="CAS204" s="28"/>
      <c r="CAT204" s="28"/>
      <c r="CAU204" s="28"/>
      <c r="CAV204" s="28"/>
      <c r="CAW204" s="28"/>
      <c r="CAX204" s="28"/>
      <c r="CAY204" s="28"/>
      <c r="CAZ204" s="28"/>
      <c r="CBA204" s="28"/>
      <c r="CBB204" s="28"/>
      <c r="CBC204" s="28"/>
      <c r="CBD204" s="28"/>
      <c r="CBE204" s="28"/>
      <c r="CBF204" s="28"/>
      <c r="CBG204" s="28"/>
      <c r="CBH204" s="28"/>
      <c r="CBI204" s="28"/>
      <c r="CBJ204" s="28"/>
      <c r="CBK204" s="28"/>
      <c r="CBL204" s="28"/>
      <c r="CBM204" s="28"/>
      <c r="CBN204" s="28"/>
      <c r="CBO204" s="28"/>
      <c r="CBP204" s="28"/>
      <c r="CBQ204" s="28"/>
      <c r="CBR204" s="28"/>
      <c r="CBS204" s="28"/>
      <c r="CBT204" s="28"/>
      <c r="CBU204" s="28"/>
      <c r="CBV204" s="28"/>
      <c r="CBW204" s="28"/>
      <c r="CBX204" s="28"/>
      <c r="CBY204" s="28"/>
      <c r="CBZ204" s="28"/>
      <c r="CCA204" s="28"/>
      <c r="CCB204" s="28"/>
      <c r="CCC204" s="28"/>
      <c r="CCD204" s="28"/>
      <c r="CCE204" s="28"/>
      <c r="CCF204" s="28"/>
      <c r="CCG204" s="28"/>
      <c r="CCH204" s="28"/>
      <c r="CCI204" s="28"/>
      <c r="CCJ204" s="28"/>
      <c r="CCK204" s="28"/>
      <c r="CCL204" s="28"/>
      <c r="CCM204" s="28"/>
      <c r="CCN204" s="28"/>
      <c r="CCO204" s="28"/>
      <c r="CCP204" s="28"/>
      <c r="CCQ204" s="28"/>
      <c r="CCR204" s="28"/>
      <c r="CCS204" s="28"/>
      <c r="CCT204" s="28"/>
      <c r="CCU204" s="28"/>
      <c r="CCV204" s="28"/>
      <c r="CCW204" s="28"/>
      <c r="CCX204" s="28"/>
      <c r="CCY204" s="28"/>
      <c r="CCZ204" s="28"/>
      <c r="CDA204" s="28"/>
      <c r="CDB204" s="28"/>
      <c r="CDC204" s="28"/>
      <c r="CDD204" s="28"/>
      <c r="CDE204" s="28"/>
      <c r="CDF204" s="28"/>
      <c r="CDG204" s="28"/>
      <c r="CDH204" s="28"/>
      <c r="CDI204" s="28"/>
      <c r="CDJ204" s="28"/>
      <c r="CDK204" s="28"/>
      <c r="CDL204" s="28"/>
      <c r="CDM204" s="28"/>
      <c r="CDN204" s="28"/>
      <c r="CDO204" s="28"/>
      <c r="CDP204" s="28"/>
      <c r="CDQ204" s="28"/>
      <c r="CDR204" s="28"/>
      <c r="CDS204" s="28"/>
      <c r="CDT204" s="28"/>
      <c r="CDU204" s="28"/>
      <c r="CDV204" s="28"/>
      <c r="CDW204" s="28"/>
      <c r="CDX204" s="28"/>
      <c r="CDY204" s="28"/>
      <c r="CDZ204" s="28"/>
      <c r="CEA204" s="28"/>
      <c r="CEB204" s="28"/>
      <c r="CEC204" s="28"/>
      <c r="CED204" s="28"/>
      <c r="CEE204" s="28"/>
      <c r="CEF204" s="28"/>
      <c r="CEG204" s="28"/>
      <c r="CEH204" s="28"/>
      <c r="CEI204" s="28"/>
      <c r="CEJ204" s="28"/>
      <c r="CEK204" s="28"/>
      <c r="CEL204" s="28"/>
      <c r="CEM204" s="28"/>
      <c r="CEN204" s="28"/>
      <c r="CEO204" s="28"/>
      <c r="CEP204" s="28"/>
      <c r="CEQ204" s="28"/>
      <c r="CER204" s="28"/>
      <c r="CES204" s="28"/>
      <c r="CET204" s="28"/>
      <c r="CEU204" s="28"/>
      <c r="CEV204" s="28"/>
      <c r="CEW204" s="28"/>
      <c r="CEX204" s="28"/>
      <c r="CEY204" s="28"/>
      <c r="CEZ204" s="28"/>
      <c r="CFA204" s="28"/>
      <c r="CFB204" s="28"/>
      <c r="CFC204" s="28"/>
      <c r="CFD204" s="28"/>
      <c r="CFE204" s="28"/>
      <c r="CFF204" s="28"/>
      <c r="CFG204" s="28"/>
      <c r="CFH204" s="28"/>
      <c r="CFI204" s="28"/>
      <c r="CFJ204" s="28"/>
      <c r="CFK204" s="28"/>
      <c r="CFL204" s="28"/>
      <c r="CFM204" s="28"/>
      <c r="CFN204" s="28"/>
      <c r="CFO204" s="28"/>
      <c r="CFP204" s="28"/>
      <c r="CFQ204" s="28"/>
      <c r="CFR204" s="28"/>
      <c r="CFS204" s="28"/>
      <c r="CFT204" s="28"/>
      <c r="CFU204" s="28"/>
      <c r="CFV204" s="28"/>
      <c r="CFW204" s="28"/>
      <c r="CFX204" s="28"/>
      <c r="CFY204" s="28"/>
      <c r="CFZ204" s="28"/>
      <c r="CGA204" s="28"/>
      <c r="CGB204" s="28"/>
      <c r="CGC204" s="28"/>
      <c r="CGD204" s="28"/>
      <c r="CGE204" s="28"/>
      <c r="CGF204" s="28"/>
      <c r="CGG204" s="28"/>
      <c r="CGH204" s="28"/>
      <c r="CGI204" s="28"/>
      <c r="CGJ204" s="28"/>
      <c r="CGK204" s="28"/>
      <c r="CGL204" s="28"/>
      <c r="CGM204" s="28"/>
      <c r="CGN204" s="28"/>
      <c r="CGO204" s="28"/>
      <c r="CGP204" s="28"/>
      <c r="CGQ204" s="28"/>
      <c r="CGR204" s="28"/>
      <c r="CGS204" s="28"/>
      <c r="CGT204" s="28"/>
      <c r="CGU204" s="28"/>
      <c r="CGV204" s="28"/>
      <c r="CGW204" s="28"/>
      <c r="CGX204" s="28"/>
      <c r="CGY204" s="28"/>
      <c r="CGZ204" s="28"/>
      <c r="CHA204" s="28"/>
      <c r="CHB204" s="28"/>
      <c r="CHC204" s="28"/>
      <c r="CHD204" s="28"/>
      <c r="CHE204" s="28"/>
      <c r="CHF204" s="28"/>
      <c r="CHG204" s="28"/>
      <c r="CHH204" s="28"/>
      <c r="CHI204" s="28"/>
      <c r="CHJ204" s="28"/>
      <c r="CHK204" s="28"/>
      <c r="CHL204" s="28"/>
      <c r="CHM204" s="28"/>
      <c r="CHN204" s="28"/>
      <c r="CHO204" s="28"/>
      <c r="CHP204" s="28"/>
      <c r="CHQ204" s="28"/>
      <c r="CHR204" s="28"/>
      <c r="CHS204" s="28"/>
      <c r="CHT204" s="28"/>
      <c r="CHU204" s="28"/>
      <c r="CHV204" s="28"/>
      <c r="CHW204" s="28"/>
      <c r="CHX204" s="28"/>
      <c r="CHY204" s="28"/>
      <c r="CHZ204" s="28"/>
      <c r="CIA204" s="28"/>
      <c r="CIB204" s="28"/>
      <c r="CIC204" s="28"/>
      <c r="CID204" s="28"/>
      <c r="CIE204" s="28"/>
      <c r="CIF204" s="28"/>
      <c r="CIG204" s="28"/>
      <c r="CIH204" s="28"/>
      <c r="CII204" s="28"/>
      <c r="CIJ204" s="28"/>
      <c r="CIK204" s="28"/>
      <c r="CIL204" s="28"/>
      <c r="CIM204" s="28"/>
      <c r="CIN204" s="28"/>
      <c r="CIO204" s="28"/>
      <c r="CIP204" s="28"/>
      <c r="CIQ204" s="28"/>
      <c r="CIR204" s="28"/>
      <c r="CIS204" s="28"/>
      <c r="CIT204" s="28"/>
      <c r="CIU204" s="28"/>
      <c r="CIV204" s="28"/>
      <c r="CIW204" s="28"/>
      <c r="CIX204" s="28"/>
      <c r="CIY204" s="28"/>
      <c r="CIZ204" s="28"/>
      <c r="CJA204" s="28"/>
      <c r="CJB204" s="28"/>
      <c r="CJC204" s="28"/>
      <c r="CJD204" s="28"/>
      <c r="CJE204" s="28"/>
      <c r="CJF204" s="28"/>
      <c r="CJG204" s="28"/>
      <c r="CJH204" s="28"/>
      <c r="CJI204" s="28"/>
      <c r="CJJ204" s="28"/>
      <c r="CJK204" s="28"/>
      <c r="CJL204" s="28"/>
      <c r="CJM204" s="28"/>
      <c r="CJN204" s="28"/>
      <c r="CJO204" s="28"/>
      <c r="CJP204" s="28"/>
      <c r="CJQ204" s="28"/>
      <c r="CJR204" s="28"/>
      <c r="CJS204" s="28"/>
      <c r="CJT204" s="28"/>
      <c r="CJU204" s="28"/>
      <c r="CJV204" s="28"/>
      <c r="CJW204" s="28"/>
      <c r="CJX204" s="28"/>
      <c r="CJY204" s="28"/>
      <c r="CJZ204" s="28"/>
      <c r="CKA204" s="28"/>
      <c r="CKB204" s="28"/>
      <c r="CKC204" s="28"/>
      <c r="CKD204" s="28"/>
      <c r="CKE204" s="28"/>
      <c r="CKF204" s="28"/>
      <c r="CKG204" s="28"/>
      <c r="CKH204" s="28"/>
      <c r="CKI204" s="28"/>
      <c r="CKJ204" s="28"/>
      <c r="CKK204" s="28"/>
      <c r="CKL204" s="28"/>
      <c r="CKM204" s="28"/>
      <c r="CKN204" s="28"/>
      <c r="CKO204" s="28"/>
      <c r="CKP204" s="28"/>
      <c r="CKQ204" s="28"/>
      <c r="CKR204" s="28"/>
      <c r="CKS204" s="28"/>
      <c r="CKT204" s="28"/>
      <c r="CKU204" s="28"/>
      <c r="CKV204" s="28"/>
      <c r="CKW204" s="28"/>
      <c r="CKX204" s="28"/>
      <c r="CKY204" s="28"/>
      <c r="CKZ204" s="28"/>
      <c r="CLA204" s="28"/>
      <c r="CLB204" s="28"/>
      <c r="CLC204" s="28"/>
      <c r="CLD204" s="28"/>
      <c r="CLE204" s="28"/>
      <c r="CLF204" s="28"/>
      <c r="CLG204" s="28"/>
      <c r="CLH204" s="28"/>
      <c r="CLI204" s="28"/>
      <c r="CLJ204" s="28"/>
      <c r="CLK204" s="28"/>
      <c r="CLL204" s="28"/>
      <c r="CLM204" s="28"/>
      <c r="CLN204" s="28"/>
      <c r="CLO204" s="28"/>
      <c r="CLP204" s="28"/>
      <c r="CLQ204" s="28"/>
      <c r="CLR204" s="28"/>
      <c r="CLS204" s="28"/>
      <c r="CLT204" s="28"/>
      <c r="CLU204" s="28"/>
      <c r="CLV204" s="28"/>
      <c r="CLW204" s="28"/>
      <c r="CLX204" s="28"/>
      <c r="CLY204" s="28"/>
      <c r="CLZ204" s="28"/>
      <c r="CMA204" s="28"/>
      <c r="CMB204" s="28"/>
      <c r="CMC204" s="28"/>
      <c r="CMD204" s="28"/>
      <c r="CME204" s="28"/>
      <c r="CMF204" s="28"/>
      <c r="CMG204" s="28"/>
      <c r="CMH204" s="28"/>
      <c r="CMI204" s="28"/>
      <c r="CMJ204" s="28"/>
      <c r="CMK204" s="28"/>
      <c r="CML204" s="28"/>
      <c r="CMM204" s="28"/>
      <c r="CMN204" s="28"/>
      <c r="CMO204" s="28"/>
      <c r="CMP204" s="28"/>
      <c r="CMQ204" s="28"/>
      <c r="CMR204" s="28"/>
      <c r="CMS204" s="28"/>
      <c r="CMT204" s="28"/>
      <c r="CMU204" s="28"/>
      <c r="CMV204" s="28"/>
      <c r="CMW204" s="28"/>
      <c r="CMX204" s="28"/>
      <c r="CMY204" s="28"/>
      <c r="CMZ204" s="28"/>
      <c r="CNA204" s="28"/>
      <c r="CNB204" s="28"/>
      <c r="CNC204" s="28"/>
      <c r="CND204" s="28"/>
      <c r="CNE204" s="28"/>
      <c r="CNF204" s="28"/>
      <c r="CNG204" s="28"/>
      <c r="CNH204" s="28"/>
      <c r="CNI204" s="28"/>
      <c r="CNJ204" s="28"/>
      <c r="CNK204" s="28"/>
      <c r="CNL204" s="28"/>
      <c r="CNM204" s="28"/>
      <c r="CNN204" s="28"/>
      <c r="CNO204" s="28"/>
      <c r="CNP204" s="28"/>
      <c r="CNQ204" s="28"/>
      <c r="CNR204" s="28"/>
      <c r="CNS204" s="28"/>
      <c r="CNT204" s="28"/>
      <c r="CNU204" s="28"/>
      <c r="CNV204" s="28"/>
      <c r="CNW204" s="28"/>
      <c r="CNX204" s="28"/>
      <c r="CNY204" s="28"/>
      <c r="CNZ204" s="28"/>
      <c r="COA204" s="28"/>
      <c r="COB204" s="28"/>
      <c r="COC204" s="28"/>
      <c r="COD204" s="28"/>
      <c r="COE204" s="28"/>
      <c r="COF204" s="28"/>
      <c r="COG204" s="28"/>
      <c r="COH204" s="28"/>
      <c r="COI204" s="28"/>
      <c r="COJ204" s="28"/>
      <c r="COK204" s="28"/>
      <c r="COL204" s="28"/>
      <c r="COM204" s="28"/>
      <c r="CON204" s="28"/>
      <c r="COO204" s="28"/>
      <c r="COP204" s="28"/>
      <c r="COQ204" s="28"/>
      <c r="COR204" s="28"/>
      <c r="COS204" s="28"/>
      <c r="COT204" s="28"/>
      <c r="COU204" s="28"/>
      <c r="COV204" s="28"/>
      <c r="COW204" s="28"/>
      <c r="COX204" s="28"/>
      <c r="COY204" s="28"/>
      <c r="COZ204" s="28"/>
      <c r="CPA204" s="28"/>
      <c r="CPB204" s="28"/>
      <c r="CPC204" s="28"/>
      <c r="CPD204" s="28"/>
      <c r="CPE204" s="28"/>
      <c r="CPF204" s="28"/>
      <c r="CPG204" s="28"/>
      <c r="CPH204" s="28"/>
      <c r="CPI204" s="28"/>
      <c r="CPJ204" s="28"/>
      <c r="CPK204" s="28"/>
      <c r="CPL204" s="28"/>
      <c r="CPM204" s="28"/>
      <c r="CPN204" s="28"/>
      <c r="CPO204" s="28"/>
      <c r="CPP204" s="28"/>
      <c r="CPQ204" s="28"/>
      <c r="CPR204" s="28"/>
      <c r="CPS204" s="28"/>
      <c r="CPT204" s="28"/>
      <c r="CPU204" s="28"/>
      <c r="CPV204" s="28"/>
      <c r="CPW204" s="28"/>
      <c r="CPX204" s="28"/>
      <c r="CPY204" s="28"/>
      <c r="CPZ204" s="28"/>
      <c r="CQA204" s="28"/>
      <c r="CQB204" s="28"/>
      <c r="CQC204" s="28"/>
      <c r="CQD204" s="28"/>
      <c r="CQE204" s="28"/>
      <c r="CQF204" s="28"/>
      <c r="CQG204" s="28"/>
      <c r="CQH204" s="28"/>
      <c r="CQI204" s="28"/>
      <c r="CQJ204" s="28"/>
      <c r="CQK204" s="28"/>
      <c r="CQL204" s="28"/>
      <c r="CQM204" s="28"/>
      <c r="CQN204" s="28"/>
      <c r="CQO204" s="28"/>
      <c r="CQP204" s="28"/>
      <c r="CQQ204" s="28"/>
      <c r="CQR204" s="28"/>
      <c r="CQS204" s="28"/>
      <c r="CQT204" s="28"/>
      <c r="CQU204" s="28"/>
      <c r="CQV204" s="28"/>
      <c r="CQW204" s="28"/>
      <c r="CQX204" s="28"/>
      <c r="CQY204" s="28"/>
      <c r="CQZ204" s="28"/>
      <c r="CRA204" s="28"/>
      <c r="CRB204" s="28"/>
      <c r="CRC204" s="28"/>
      <c r="CRD204" s="28"/>
      <c r="CRE204" s="28"/>
      <c r="CRF204" s="28"/>
      <c r="CRG204" s="28"/>
      <c r="CRH204" s="28"/>
      <c r="CRI204" s="28"/>
      <c r="CRJ204" s="28"/>
      <c r="CRK204" s="28"/>
      <c r="CRL204" s="28"/>
      <c r="CRM204" s="28"/>
      <c r="CRN204" s="28"/>
      <c r="CRO204" s="28"/>
      <c r="CRP204" s="28"/>
      <c r="CRQ204" s="28"/>
      <c r="CRR204" s="28"/>
      <c r="CRS204" s="28"/>
      <c r="CRT204" s="28"/>
      <c r="CRU204" s="28"/>
      <c r="CRV204" s="28"/>
      <c r="CRW204" s="28"/>
      <c r="CRX204" s="28"/>
      <c r="CRY204" s="28"/>
      <c r="CRZ204" s="28"/>
      <c r="CSA204" s="28"/>
      <c r="CSB204" s="28"/>
      <c r="CSC204" s="28"/>
      <c r="CSD204" s="28"/>
      <c r="CSE204" s="28"/>
      <c r="CSF204" s="28"/>
      <c r="CSG204" s="28"/>
      <c r="CSH204" s="28"/>
      <c r="CSI204" s="28"/>
      <c r="CSJ204" s="28"/>
      <c r="CSK204" s="28"/>
      <c r="CSL204" s="28"/>
      <c r="CSM204" s="28"/>
      <c r="CSN204" s="28"/>
      <c r="CSO204" s="28"/>
      <c r="CSP204" s="28"/>
      <c r="CSQ204" s="28"/>
      <c r="CSR204" s="28"/>
      <c r="CSS204" s="28"/>
      <c r="CST204" s="28"/>
      <c r="CSU204" s="28"/>
      <c r="CSV204" s="28"/>
      <c r="CSW204" s="28"/>
      <c r="CSX204" s="28"/>
      <c r="CSY204" s="28"/>
      <c r="CSZ204" s="28"/>
      <c r="CTA204" s="28"/>
      <c r="CTB204" s="28"/>
      <c r="CTC204" s="28"/>
      <c r="CTD204" s="28"/>
      <c r="CTE204" s="28"/>
      <c r="CTF204" s="28"/>
      <c r="CTG204" s="28"/>
      <c r="CTH204" s="28"/>
      <c r="CTI204" s="28"/>
      <c r="CTJ204" s="28"/>
      <c r="CTK204" s="28"/>
      <c r="CTL204" s="28"/>
      <c r="CTM204" s="28"/>
      <c r="CTN204" s="28"/>
      <c r="CTO204" s="28"/>
      <c r="CTP204" s="28"/>
      <c r="CTQ204" s="28"/>
      <c r="CTR204" s="28"/>
      <c r="CTS204" s="28"/>
      <c r="CTT204" s="28"/>
      <c r="CTU204" s="28"/>
      <c r="CTV204" s="28"/>
      <c r="CTW204" s="28"/>
      <c r="CTX204" s="28"/>
      <c r="CTY204" s="28"/>
      <c r="CTZ204" s="28"/>
      <c r="CUA204" s="28"/>
      <c r="CUB204" s="28"/>
      <c r="CUC204" s="28"/>
      <c r="CUD204" s="28"/>
      <c r="CUE204" s="28"/>
      <c r="CUF204" s="28"/>
      <c r="CUG204" s="28"/>
      <c r="CUH204" s="28"/>
      <c r="CUI204" s="28"/>
      <c r="CUJ204" s="28"/>
      <c r="CUK204" s="28"/>
      <c r="CUL204" s="28"/>
      <c r="CUM204" s="28"/>
      <c r="CUN204" s="28"/>
      <c r="CUO204" s="28"/>
      <c r="CUP204" s="28"/>
      <c r="CUQ204" s="28"/>
      <c r="CUR204" s="28"/>
      <c r="CUS204" s="28"/>
      <c r="CUT204" s="28"/>
      <c r="CUU204" s="28"/>
      <c r="CUV204" s="28"/>
      <c r="CUW204" s="28"/>
      <c r="CUX204" s="28"/>
      <c r="CUY204" s="28"/>
      <c r="CUZ204" s="28"/>
      <c r="CVA204" s="28"/>
      <c r="CVB204" s="28"/>
      <c r="CVC204" s="28"/>
      <c r="CVD204" s="28"/>
      <c r="CVE204" s="28"/>
      <c r="CVF204" s="28"/>
      <c r="CVG204" s="28"/>
      <c r="CVH204" s="28"/>
      <c r="CVI204" s="28"/>
      <c r="CVJ204" s="28"/>
      <c r="CVK204" s="28"/>
      <c r="CVL204" s="28"/>
      <c r="CVM204" s="28"/>
      <c r="CVN204" s="28"/>
      <c r="CVO204" s="28"/>
      <c r="CVP204" s="28"/>
      <c r="CVQ204" s="28"/>
      <c r="CVR204" s="28"/>
      <c r="CVS204" s="28"/>
      <c r="CVT204" s="28"/>
      <c r="CVU204" s="28"/>
      <c r="CVV204" s="28"/>
      <c r="CVW204" s="28"/>
      <c r="CVX204" s="28"/>
      <c r="CVY204" s="28"/>
      <c r="CVZ204" s="28"/>
      <c r="CWA204" s="28"/>
      <c r="CWB204" s="28"/>
      <c r="CWC204" s="28"/>
      <c r="CWD204" s="28"/>
      <c r="CWE204" s="28"/>
      <c r="CWF204" s="28"/>
      <c r="CWG204" s="28"/>
      <c r="CWH204" s="28"/>
      <c r="CWI204" s="28"/>
      <c r="CWJ204" s="28"/>
      <c r="CWK204" s="28"/>
      <c r="CWL204" s="28"/>
      <c r="CWM204" s="28"/>
      <c r="CWN204" s="28"/>
      <c r="CWO204" s="28"/>
      <c r="CWP204" s="28"/>
      <c r="CWQ204" s="28"/>
      <c r="CWR204" s="28"/>
      <c r="CWS204" s="28"/>
      <c r="CWT204" s="28"/>
      <c r="CWU204" s="28"/>
      <c r="CWV204" s="28"/>
      <c r="CWW204" s="28"/>
      <c r="CWX204" s="28"/>
      <c r="CWY204" s="28"/>
      <c r="CWZ204" s="28"/>
      <c r="CXA204" s="28"/>
      <c r="CXB204" s="28"/>
      <c r="CXC204" s="28"/>
      <c r="CXD204" s="28"/>
      <c r="CXE204" s="28"/>
      <c r="CXF204" s="28"/>
      <c r="CXG204" s="28"/>
      <c r="CXH204" s="28"/>
      <c r="CXI204" s="28"/>
      <c r="CXJ204" s="28"/>
      <c r="CXK204" s="28"/>
      <c r="CXL204" s="28"/>
      <c r="CXM204" s="28"/>
      <c r="CXN204" s="28"/>
      <c r="CXO204" s="28"/>
      <c r="CXP204" s="28"/>
      <c r="CXQ204" s="28"/>
      <c r="CXR204" s="28"/>
      <c r="CXS204" s="28"/>
      <c r="CXT204" s="28"/>
      <c r="CXU204" s="28"/>
      <c r="CXV204" s="28"/>
      <c r="CXW204" s="28"/>
      <c r="CXX204" s="28"/>
      <c r="CXY204" s="28"/>
      <c r="CXZ204" s="28"/>
      <c r="CYA204" s="28"/>
      <c r="CYB204" s="28"/>
      <c r="CYC204" s="28"/>
      <c r="CYD204" s="28"/>
      <c r="CYE204" s="28"/>
      <c r="CYF204" s="28"/>
      <c r="CYG204" s="28"/>
      <c r="CYH204" s="28"/>
      <c r="CYI204" s="28"/>
      <c r="CYJ204" s="28"/>
      <c r="CYK204" s="28"/>
      <c r="CYL204" s="28"/>
      <c r="CYM204" s="28"/>
      <c r="CYN204" s="28"/>
      <c r="CYO204" s="28"/>
      <c r="CYP204" s="28"/>
      <c r="CYQ204" s="28"/>
      <c r="CYR204" s="28"/>
      <c r="CYS204" s="28"/>
      <c r="CYT204" s="28"/>
      <c r="CYU204" s="28"/>
      <c r="CYV204" s="28"/>
      <c r="CYW204" s="28"/>
      <c r="CYX204" s="28"/>
      <c r="CYY204" s="28"/>
      <c r="CYZ204" s="28"/>
      <c r="CZA204" s="28"/>
      <c r="CZB204" s="28"/>
      <c r="CZC204" s="28"/>
      <c r="CZD204" s="28"/>
      <c r="CZE204" s="28"/>
      <c r="CZF204" s="28"/>
      <c r="CZG204" s="28"/>
      <c r="CZH204" s="28"/>
      <c r="CZI204" s="28"/>
      <c r="CZJ204" s="28"/>
      <c r="CZK204" s="28"/>
      <c r="CZL204" s="28"/>
      <c r="CZM204" s="28"/>
      <c r="CZN204" s="28"/>
      <c r="CZO204" s="28"/>
      <c r="CZP204" s="28"/>
      <c r="CZQ204" s="28"/>
      <c r="CZR204" s="28"/>
      <c r="CZS204" s="28"/>
      <c r="CZT204" s="28"/>
      <c r="CZU204" s="28"/>
      <c r="CZV204" s="28"/>
      <c r="CZW204" s="28"/>
      <c r="CZX204" s="28"/>
      <c r="CZY204" s="28"/>
      <c r="CZZ204" s="28"/>
      <c r="DAA204" s="28"/>
      <c r="DAB204" s="28"/>
      <c r="DAC204" s="28"/>
      <c r="DAD204" s="28"/>
      <c r="DAE204" s="28"/>
      <c r="DAF204" s="28"/>
      <c r="DAG204" s="28"/>
      <c r="DAH204" s="28"/>
      <c r="DAI204" s="28"/>
      <c r="DAJ204" s="28"/>
      <c r="DAK204" s="28"/>
      <c r="DAL204" s="28"/>
      <c r="DAM204" s="28"/>
      <c r="DAN204" s="28"/>
      <c r="DAO204" s="28"/>
      <c r="DAP204" s="28"/>
      <c r="DAQ204" s="28"/>
      <c r="DAR204" s="28"/>
      <c r="DAS204" s="28"/>
      <c r="DAT204" s="28"/>
      <c r="DAU204" s="28"/>
      <c r="DAV204" s="28"/>
      <c r="DAW204" s="28"/>
      <c r="DAX204" s="28"/>
      <c r="DAY204" s="28"/>
      <c r="DAZ204" s="28"/>
      <c r="DBA204" s="28"/>
      <c r="DBB204" s="28"/>
      <c r="DBC204" s="28"/>
      <c r="DBD204" s="28"/>
      <c r="DBE204" s="28"/>
      <c r="DBF204" s="28"/>
      <c r="DBG204" s="28"/>
      <c r="DBH204" s="28"/>
      <c r="DBI204" s="28"/>
      <c r="DBJ204" s="28"/>
      <c r="DBK204" s="28"/>
      <c r="DBL204" s="28"/>
      <c r="DBM204" s="28"/>
      <c r="DBN204" s="28"/>
      <c r="DBO204" s="28"/>
      <c r="DBP204" s="28"/>
      <c r="DBQ204" s="28"/>
      <c r="DBR204" s="28"/>
      <c r="DBS204" s="28"/>
      <c r="DBT204" s="28"/>
      <c r="DBU204" s="28"/>
      <c r="DBV204" s="28"/>
      <c r="DBW204" s="28"/>
      <c r="DBX204" s="28"/>
      <c r="DBY204" s="28"/>
      <c r="DBZ204" s="28"/>
      <c r="DCA204" s="28"/>
      <c r="DCB204" s="28"/>
      <c r="DCC204" s="28"/>
      <c r="DCD204" s="28"/>
      <c r="DCE204" s="28"/>
      <c r="DCF204" s="28"/>
      <c r="DCG204" s="28"/>
      <c r="DCH204" s="28"/>
      <c r="DCI204" s="28"/>
      <c r="DCJ204" s="28"/>
      <c r="DCK204" s="28"/>
      <c r="DCL204" s="28"/>
      <c r="DCM204" s="28"/>
      <c r="DCN204" s="28"/>
      <c r="DCO204" s="28"/>
      <c r="DCP204" s="28"/>
      <c r="DCQ204" s="28"/>
      <c r="DCR204" s="28"/>
      <c r="DCS204" s="28"/>
      <c r="DCT204" s="28"/>
      <c r="DCU204" s="28"/>
      <c r="DCV204" s="28"/>
      <c r="DCW204" s="28"/>
      <c r="DCX204" s="28"/>
      <c r="DCY204" s="28"/>
      <c r="DCZ204" s="28"/>
      <c r="DDA204" s="28"/>
      <c r="DDB204" s="28"/>
      <c r="DDC204" s="28"/>
      <c r="DDD204" s="28"/>
      <c r="DDE204" s="28"/>
      <c r="DDF204" s="28"/>
      <c r="DDG204" s="28"/>
      <c r="DDH204" s="28"/>
      <c r="DDI204" s="28"/>
      <c r="DDJ204" s="28"/>
      <c r="DDK204" s="28"/>
      <c r="DDL204" s="28"/>
      <c r="DDM204" s="28"/>
      <c r="DDN204" s="28"/>
      <c r="DDO204" s="28"/>
      <c r="DDP204" s="28"/>
      <c r="DDQ204" s="28"/>
      <c r="DDR204" s="28"/>
      <c r="DDS204" s="28"/>
      <c r="DDT204" s="28"/>
      <c r="DDU204" s="28"/>
      <c r="DDV204" s="28"/>
      <c r="DDW204" s="28"/>
      <c r="DDX204" s="28"/>
      <c r="DDY204" s="28"/>
      <c r="DDZ204" s="28"/>
      <c r="DEA204" s="28"/>
      <c r="DEB204" s="28"/>
      <c r="DEC204" s="28"/>
      <c r="DED204" s="28"/>
      <c r="DEE204" s="28"/>
      <c r="DEF204" s="28"/>
      <c r="DEG204" s="28"/>
      <c r="DEH204" s="28"/>
      <c r="DEI204" s="28"/>
      <c r="DEJ204" s="28"/>
      <c r="DEK204" s="28"/>
      <c r="DEL204" s="28"/>
      <c r="DEM204" s="28"/>
      <c r="DEN204" s="28"/>
      <c r="DEO204" s="28"/>
      <c r="DEP204" s="28"/>
      <c r="DEQ204" s="28"/>
      <c r="DER204" s="28"/>
      <c r="DES204" s="28"/>
      <c r="DET204" s="28"/>
      <c r="DEU204" s="28"/>
      <c r="DEV204" s="28"/>
      <c r="DEW204" s="28"/>
      <c r="DEX204" s="28"/>
      <c r="DEY204" s="28"/>
      <c r="DEZ204" s="28"/>
      <c r="DFA204" s="28"/>
      <c r="DFB204" s="28"/>
      <c r="DFC204" s="28"/>
      <c r="DFD204" s="28"/>
      <c r="DFE204" s="28"/>
      <c r="DFF204" s="28"/>
      <c r="DFG204" s="28"/>
      <c r="DFH204" s="28"/>
      <c r="DFI204" s="28"/>
      <c r="DFJ204" s="28"/>
      <c r="DFK204" s="28"/>
      <c r="DFL204" s="28"/>
      <c r="DFM204" s="28"/>
      <c r="DFN204" s="28"/>
      <c r="DFO204" s="28"/>
      <c r="DFP204" s="28"/>
      <c r="DFQ204" s="28"/>
      <c r="DFR204" s="28"/>
      <c r="DFS204" s="28"/>
      <c r="DFT204" s="28"/>
      <c r="DFU204" s="28"/>
      <c r="DFV204" s="28"/>
      <c r="DFW204" s="28"/>
      <c r="DFX204" s="28"/>
      <c r="DFY204" s="28"/>
      <c r="DFZ204" s="28"/>
      <c r="DGA204" s="28"/>
      <c r="DGB204" s="28"/>
      <c r="DGC204" s="28"/>
      <c r="DGD204" s="28"/>
      <c r="DGE204" s="28"/>
      <c r="DGF204" s="28"/>
      <c r="DGG204" s="28"/>
      <c r="DGH204" s="28"/>
      <c r="DGI204" s="28"/>
      <c r="DGJ204" s="28"/>
      <c r="DGK204" s="28"/>
      <c r="DGL204" s="28"/>
      <c r="DGM204" s="28"/>
      <c r="DGN204" s="28"/>
      <c r="DGO204" s="28"/>
      <c r="DGP204" s="28"/>
      <c r="DGQ204" s="28"/>
      <c r="DGR204" s="28"/>
      <c r="DGS204" s="28"/>
      <c r="DGT204" s="28"/>
      <c r="DGU204" s="28"/>
      <c r="DGV204" s="28"/>
      <c r="DGW204" s="28"/>
      <c r="DGX204" s="28"/>
      <c r="DGY204" s="28"/>
      <c r="DGZ204" s="28"/>
      <c r="DHA204" s="28"/>
      <c r="DHB204" s="28"/>
      <c r="DHC204" s="28"/>
      <c r="DHD204" s="28"/>
      <c r="DHE204" s="28"/>
      <c r="DHF204" s="28"/>
      <c r="DHG204" s="28"/>
      <c r="DHH204" s="28"/>
      <c r="DHI204" s="28"/>
      <c r="DHJ204" s="28"/>
      <c r="DHK204" s="28"/>
      <c r="DHL204" s="28"/>
      <c r="DHM204" s="28"/>
      <c r="DHN204" s="28"/>
      <c r="DHO204" s="28"/>
      <c r="DHP204" s="28"/>
      <c r="DHQ204" s="28"/>
      <c r="DHR204" s="28"/>
      <c r="DHS204" s="28"/>
      <c r="DHT204" s="28"/>
      <c r="DHU204" s="28"/>
      <c r="DHV204" s="28"/>
      <c r="DHW204" s="28"/>
      <c r="DHX204" s="28"/>
      <c r="DHY204" s="28"/>
      <c r="DHZ204" s="28"/>
      <c r="DIA204" s="28"/>
      <c r="DIB204" s="28"/>
      <c r="DIC204" s="28"/>
      <c r="DID204" s="28"/>
      <c r="DIE204" s="28"/>
      <c r="DIF204" s="28"/>
      <c r="DIG204" s="28"/>
      <c r="DIH204" s="28"/>
      <c r="DII204" s="28"/>
      <c r="DIJ204" s="28"/>
      <c r="DIK204" s="28"/>
      <c r="DIL204" s="28"/>
      <c r="DIM204" s="28"/>
      <c r="DIN204" s="28"/>
      <c r="DIO204" s="28"/>
      <c r="DIP204" s="28"/>
      <c r="DIQ204" s="28"/>
      <c r="DIR204" s="28"/>
      <c r="DIS204" s="28"/>
      <c r="DIT204" s="28"/>
      <c r="DIU204" s="28"/>
      <c r="DIV204" s="28"/>
      <c r="DIW204" s="28"/>
      <c r="DIX204" s="28"/>
      <c r="DIY204" s="28"/>
      <c r="DIZ204" s="28"/>
      <c r="DJA204" s="28"/>
      <c r="DJB204" s="28"/>
      <c r="DJC204" s="28"/>
      <c r="DJD204" s="28"/>
      <c r="DJE204" s="28"/>
      <c r="DJF204" s="28"/>
      <c r="DJG204" s="28"/>
      <c r="DJH204" s="28"/>
      <c r="DJI204" s="28"/>
      <c r="DJJ204" s="28"/>
      <c r="DJK204" s="28"/>
      <c r="DJL204" s="28"/>
      <c r="DJM204" s="28"/>
      <c r="DJN204" s="28"/>
      <c r="DJO204" s="28"/>
      <c r="DJP204" s="28"/>
      <c r="DJQ204" s="28"/>
      <c r="DJR204" s="28"/>
      <c r="DJS204" s="28"/>
      <c r="DJT204" s="28"/>
      <c r="DJU204" s="28"/>
      <c r="DJV204" s="28"/>
      <c r="DJW204" s="28"/>
      <c r="DJX204" s="28"/>
      <c r="DJY204" s="28"/>
      <c r="DJZ204" s="28"/>
      <c r="DKA204" s="28"/>
      <c r="DKB204" s="28"/>
      <c r="DKC204" s="28"/>
      <c r="DKD204" s="28"/>
      <c r="DKE204" s="28"/>
      <c r="DKF204" s="28"/>
      <c r="DKG204" s="28"/>
      <c r="DKH204" s="28"/>
      <c r="DKI204" s="28"/>
      <c r="DKJ204" s="28"/>
      <c r="DKK204" s="28"/>
      <c r="DKL204" s="28"/>
      <c r="DKM204" s="28"/>
      <c r="DKN204" s="28"/>
      <c r="DKO204" s="28"/>
      <c r="DKP204" s="28"/>
      <c r="DKQ204" s="28"/>
      <c r="DKR204" s="28"/>
      <c r="DKS204" s="28"/>
      <c r="DKT204" s="28"/>
      <c r="DKU204" s="28"/>
      <c r="DKV204" s="28"/>
      <c r="DKW204" s="28"/>
      <c r="DKX204" s="28"/>
      <c r="DKY204" s="28"/>
      <c r="DKZ204" s="28"/>
      <c r="DLA204" s="28"/>
      <c r="DLB204" s="28"/>
      <c r="DLC204" s="28"/>
      <c r="DLD204" s="28"/>
      <c r="DLE204" s="28"/>
      <c r="DLF204" s="28"/>
      <c r="DLG204" s="28"/>
      <c r="DLH204" s="28"/>
      <c r="DLI204" s="28"/>
      <c r="DLJ204" s="28"/>
      <c r="DLK204" s="28"/>
      <c r="DLL204" s="28"/>
      <c r="DLM204" s="28"/>
      <c r="DLN204" s="28"/>
      <c r="DLO204" s="28"/>
      <c r="DLP204" s="28"/>
      <c r="DLQ204" s="28"/>
      <c r="DLR204" s="28"/>
      <c r="DLS204" s="28"/>
      <c r="DLT204" s="28"/>
      <c r="DLU204" s="28"/>
      <c r="DLV204" s="28"/>
      <c r="DLW204" s="28"/>
      <c r="DLX204" s="28"/>
      <c r="DLY204" s="28"/>
      <c r="DLZ204" s="28"/>
      <c r="DMA204" s="28"/>
      <c r="DMB204" s="28"/>
      <c r="DMC204" s="28"/>
      <c r="DMD204" s="28"/>
      <c r="DME204" s="28"/>
      <c r="DMF204" s="28"/>
      <c r="DMG204" s="28"/>
      <c r="DMH204" s="28"/>
      <c r="DMI204" s="28"/>
      <c r="DMJ204" s="28"/>
      <c r="DMK204" s="28"/>
      <c r="DML204" s="28"/>
      <c r="DMM204" s="28"/>
      <c r="DMN204" s="28"/>
      <c r="DMO204" s="28"/>
      <c r="DMP204" s="28"/>
      <c r="DMQ204" s="28"/>
      <c r="DMR204" s="28"/>
      <c r="DMS204" s="28"/>
      <c r="DMT204" s="28"/>
      <c r="DMU204" s="28"/>
      <c r="DMV204" s="28"/>
      <c r="DMW204" s="28"/>
      <c r="DMX204" s="28"/>
      <c r="DMY204" s="28"/>
      <c r="DMZ204" s="28"/>
      <c r="DNA204" s="28"/>
      <c r="DNB204" s="28"/>
      <c r="DNC204" s="28"/>
      <c r="DND204" s="28"/>
      <c r="DNE204" s="28"/>
      <c r="DNF204" s="28"/>
      <c r="DNG204" s="28"/>
      <c r="DNH204" s="28"/>
      <c r="DNI204" s="28"/>
      <c r="DNJ204" s="28"/>
      <c r="DNK204" s="28"/>
      <c r="DNL204" s="28"/>
      <c r="DNM204" s="28"/>
      <c r="DNN204" s="28"/>
      <c r="DNO204" s="28"/>
      <c r="DNP204" s="28"/>
      <c r="DNQ204" s="28"/>
      <c r="DNR204" s="28"/>
      <c r="DNS204" s="28"/>
      <c r="DNT204" s="28"/>
      <c r="DNU204" s="28"/>
      <c r="DNV204" s="28"/>
      <c r="DNW204" s="28"/>
      <c r="DNX204" s="28"/>
      <c r="DNY204" s="28"/>
      <c r="DNZ204" s="28"/>
      <c r="DOA204" s="28"/>
      <c r="DOB204" s="28"/>
      <c r="DOC204" s="28"/>
      <c r="DOD204" s="28"/>
      <c r="DOE204" s="28"/>
      <c r="DOF204" s="28"/>
      <c r="DOG204" s="28"/>
      <c r="DOH204" s="28"/>
      <c r="DOI204" s="28"/>
      <c r="DOJ204" s="28"/>
      <c r="DOK204" s="28"/>
      <c r="DOL204" s="28"/>
      <c r="DOM204" s="28"/>
      <c r="DON204" s="28"/>
      <c r="DOO204" s="28"/>
      <c r="DOP204" s="28"/>
      <c r="DOQ204" s="28"/>
      <c r="DOR204" s="28"/>
      <c r="DOS204" s="28"/>
      <c r="DOT204" s="28"/>
      <c r="DOU204" s="28"/>
      <c r="DOV204" s="28"/>
      <c r="DOW204" s="28"/>
      <c r="DOX204" s="28"/>
      <c r="DOY204" s="28"/>
      <c r="DOZ204" s="28"/>
      <c r="DPA204" s="28"/>
      <c r="DPB204" s="28"/>
      <c r="DPC204" s="28"/>
      <c r="DPD204" s="28"/>
      <c r="DPE204" s="28"/>
      <c r="DPF204" s="28"/>
      <c r="DPG204" s="28"/>
      <c r="DPH204" s="28"/>
      <c r="DPI204" s="28"/>
      <c r="DPJ204" s="28"/>
      <c r="DPK204" s="28"/>
      <c r="DPL204" s="28"/>
      <c r="DPM204" s="28"/>
      <c r="DPN204" s="28"/>
      <c r="DPO204" s="28"/>
      <c r="DPP204" s="28"/>
      <c r="DPQ204" s="28"/>
      <c r="DPR204" s="28"/>
      <c r="DPS204" s="28"/>
      <c r="DPT204" s="28"/>
      <c r="DPU204" s="28"/>
      <c r="DPV204" s="28"/>
      <c r="DPW204" s="28"/>
      <c r="DPX204" s="28"/>
      <c r="DPY204" s="28"/>
      <c r="DPZ204" s="28"/>
      <c r="DQA204" s="28"/>
      <c r="DQB204" s="28"/>
      <c r="DQC204" s="28"/>
      <c r="DQD204" s="28"/>
      <c r="DQE204" s="28"/>
      <c r="DQF204" s="28"/>
      <c r="DQG204" s="28"/>
      <c r="DQH204" s="28"/>
      <c r="DQI204" s="28"/>
      <c r="DQJ204" s="28"/>
      <c r="DQK204" s="28"/>
      <c r="DQL204" s="28"/>
      <c r="DQM204" s="28"/>
      <c r="DQN204" s="28"/>
      <c r="DQO204" s="28"/>
      <c r="DQP204" s="28"/>
      <c r="DQQ204" s="28"/>
      <c r="DQR204" s="28"/>
      <c r="DQS204" s="28"/>
      <c r="DQT204" s="28"/>
      <c r="DQU204" s="28"/>
      <c r="DQV204" s="28"/>
      <c r="DQW204" s="28"/>
      <c r="DQX204" s="28"/>
      <c r="DQY204" s="28"/>
      <c r="DQZ204" s="28"/>
      <c r="DRA204" s="28"/>
      <c r="DRB204" s="28"/>
      <c r="DRC204" s="28"/>
      <c r="DRD204" s="28"/>
      <c r="DRE204" s="28"/>
      <c r="DRF204" s="28"/>
      <c r="DRG204" s="28"/>
      <c r="DRH204" s="28"/>
      <c r="DRI204" s="28"/>
      <c r="DRJ204" s="28"/>
      <c r="DRK204" s="28"/>
      <c r="DRL204" s="28"/>
      <c r="DRM204" s="28"/>
      <c r="DRN204" s="28"/>
      <c r="DRO204" s="28"/>
      <c r="DRP204" s="28"/>
      <c r="DRQ204" s="28"/>
      <c r="DRR204" s="28"/>
      <c r="DRS204" s="28"/>
      <c r="DRT204" s="28"/>
      <c r="DRU204" s="28"/>
      <c r="DRV204" s="28"/>
      <c r="DRW204" s="28"/>
      <c r="DRX204" s="28"/>
      <c r="DRY204" s="28"/>
      <c r="DRZ204" s="28"/>
      <c r="DSA204" s="28"/>
      <c r="DSB204" s="28"/>
      <c r="DSC204" s="28"/>
      <c r="DSD204" s="28"/>
      <c r="DSE204" s="28"/>
      <c r="DSF204" s="28"/>
      <c r="DSG204" s="28"/>
      <c r="DSH204" s="28"/>
      <c r="DSI204" s="28"/>
      <c r="DSJ204" s="28"/>
      <c r="DSK204" s="28"/>
      <c r="DSL204" s="28"/>
      <c r="DSM204" s="28"/>
      <c r="DSN204" s="28"/>
      <c r="DSO204" s="28"/>
      <c r="DSP204" s="28"/>
      <c r="DSQ204" s="28"/>
      <c r="DSR204" s="28"/>
      <c r="DSS204" s="28"/>
      <c r="DST204" s="28"/>
      <c r="DSU204" s="28"/>
      <c r="DSV204" s="28"/>
      <c r="DSW204" s="28"/>
      <c r="DSX204" s="28"/>
      <c r="DSY204" s="28"/>
      <c r="DSZ204" s="28"/>
      <c r="DTA204" s="28"/>
      <c r="DTB204" s="28"/>
      <c r="DTC204" s="28"/>
      <c r="DTD204" s="28"/>
      <c r="DTE204" s="28"/>
      <c r="DTF204" s="28"/>
      <c r="DTG204" s="28"/>
      <c r="DTH204" s="28"/>
      <c r="DTI204" s="28"/>
      <c r="DTJ204" s="28"/>
      <c r="DTK204" s="28"/>
      <c r="DTL204" s="28"/>
      <c r="DTM204" s="28"/>
      <c r="DTN204" s="28"/>
      <c r="DTO204" s="28"/>
      <c r="DTP204" s="28"/>
      <c r="DTQ204" s="28"/>
      <c r="DTR204" s="28"/>
      <c r="DTS204" s="28"/>
      <c r="DTT204" s="28"/>
      <c r="DTU204" s="28"/>
      <c r="DTV204" s="28"/>
      <c r="DTW204" s="28"/>
      <c r="DTX204" s="28"/>
      <c r="DTY204" s="28"/>
      <c r="DTZ204" s="28"/>
      <c r="DUA204" s="28"/>
      <c r="DUB204" s="28"/>
      <c r="DUC204" s="28"/>
      <c r="DUD204" s="28"/>
      <c r="DUE204" s="28"/>
      <c r="DUF204" s="28"/>
      <c r="DUG204" s="28"/>
      <c r="DUH204" s="28"/>
      <c r="DUI204" s="28"/>
      <c r="DUJ204" s="28"/>
      <c r="DUK204" s="28"/>
      <c r="DUL204" s="28"/>
      <c r="DUM204" s="28"/>
      <c r="DUN204" s="28"/>
      <c r="DUO204" s="28"/>
      <c r="DUP204" s="28"/>
      <c r="DUQ204" s="28"/>
      <c r="DUR204" s="28"/>
      <c r="DUS204" s="28"/>
      <c r="DUT204" s="28"/>
      <c r="DUU204" s="28"/>
      <c r="DUV204" s="28"/>
      <c r="DUW204" s="28"/>
      <c r="DUX204" s="28"/>
      <c r="DUY204" s="28"/>
      <c r="DUZ204" s="28"/>
      <c r="DVA204" s="28"/>
      <c r="DVB204" s="28"/>
      <c r="DVC204" s="28"/>
      <c r="DVD204" s="28"/>
      <c r="DVE204" s="28"/>
      <c r="DVF204" s="28"/>
      <c r="DVG204" s="28"/>
      <c r="DVH204" s="28"/>
      <c r="DVI204" s="28"/>
      <c r="DVJ204" s="28"/>
      <c r="DVK204" s="28"/>
      <c r="DVL204" s="28"/>
      <c r="DVM204" s="28"/>
      <c r="DVN204" s="28"/>
      <c r="DVO204" s="28"/>
      <c r="DVP204" s="28"/>
      <c r="DVQ204" s="28"/>
      <c r="DVR204" s="28"/>
      <c r="DVS204" s="28"/>
      <c r="DVT204" s="28"/>
      <c r="DVU204" s="28"/>
      <c r="DVV204" s="28"/>
      <c r="DVW204" s="28"/>
      <c r="DVX204" s="28"/>
      <c r="DVY204" s="28"/>
      <c r="DVZ204" s="28"/>
      <c r="DWA204" s="28"/>
      <c r="DWB204" s="28"/>
      <c r="DWC204" s="28"/>
      <c r="DWD204" s="28"/>
      <c r="DWE204" s="28"/>
      <c r="DWF204" s="28"/>
      <c r="DWG204" s="28"/>
      <c r="DWH204" s="28"/>
      <c r="DWI204" s="28"/>
      <c r="DWJ204" s="28"/>
      <c r="DWK204" s="28"/>
      <c r="DWL204" s="28"/>
      <c r="DWM204" s="28"/>
      <c r="DWN204" s="28"/>
      <c r="DWO204" s="28"/>
      <c r="DWP204" s="28"/>
      <c r="DWQ204" s="28"/>
      <c r="DWR204" s="28"/>
      <c r="DWS204" s="28"/>
      <c r="DWT204" s="28"/>
      <c r="DWU204" s="28"/>
      <c r="DWV204" s="28"/>
      <c r="DWW204" s="28"/>
      <c r="DWX204" s="28"/>
      <c r="DWY204" s="28"/>
      <c r="DWZ204" s="28"/>
      <c r="DXA204" s="28"/>
      <c r="DXB204" s="28"/>
      <c r="DXC204" s="28"/>
      <c r="DXD204" s="28"/>
      <c r="DXE204" s="28"/>
      <c r="DXF204" s="28"/>
      <c r="DXG204" s="28"/>
      <c r="DXH204" s="28"/>
      <c r="DXI204" s="28"/>
      <c r="DXJ204" s="28"/>
      <c r="DXK204" s="28"/>
      <c r="DXL204" s="28"/>
      <c r="DXM204" s="28"/>
      <c r="DXN204" s="28"/>
      <c r="DXO204" s="28"/>
      <c r="DXP204" s="28"/>
      <c r="DXQ204" s="28"/>
      <c r="DXR204" s="28"/>
      <c r="DXS204" s="28"/>
      <c r="DXT204" s="28"/>
      <c r="DXU204" s="28"/>
      <c r="DXV204" s="28"/>
      <c r="DXW204" s="28"/>
      <c r="DXX204" s="28"/>
      <c r="DXY204" s="28"/>
      <c r="DXZ204" s="28"/>
      <c r="DYA204" s="28"/>
      <c r="DYB204" s="28"/>
      <c r="DYC204" s="28"/>
      <c r="DYD204" s="28"/>
      <c r="DYE204" s="28"/>
      <c r="DYF204" s="28"/>
      <c r="DYG204" s="28"/>
      <c r="DYH204" s="28"/>
      <c r="DYI204" s="28"/>
      <c r="DYJ204" s="28"/>
      <c r="DYK204" s="28"/>
      <c r="DYL204" s="28"/>
      <c r="DYM204" s="28"/>
      <c r="DYN204" s="28"/>
      <c r="DYO204" s="28"/>
      <c r="DYP204" s="28"/>
      <c r="DYQ204" s="28"/>
      <c r="DYR204" s="28"/>
      <c r="DYS204" s="28"/>
      <c r="DYT204" s="28"/>
      <c r="DYU204" s="28"/>
      <c r="DYV204" s="28"/>
      <c r="DYW204" s="28"/>
      <c r="DYX204" s="28"/>
      <c r="DYY204" s="28"/>
      <c r="DYZ204" s="28"/>
      <c r="DZA204" s="28"/>
      <c r="DZB204" s="28"/>
      <c r="DZC204" s="28"/>
      <c r="DZD204" s="28"/>
      <c r="DZE204" s="28"/>
      <c r="DZF204" s="28"/>
      <c r="DZG204" s="28"/>
      <c r="DZH204" s="28"/>
      <c r="DZI204" s="28"/>
      <c r="DZJ204" s="28"/>
      <c r="DZK204" s="28"/>
      <c r="DZL204" s="28"/>
      <c r="DZM204" s="28"/>
      <c r="DZN204" s="28"/>
      <c r="DZO204" s="28"/>
      <c r="DZP204" s="28"/>
      <c r="DZQ204" s="28"/>
      <c r="DZR204" s="28"/>
      <c r="DZS204" s="28"/>
      <c r="DZT204" s="28"/>
      <c r="DZU204" s="28"/>
      <c r="DZV204" s="28"/>
      <c r="DZW204" s="28"/>
      <c r="DZX204" s="28"/>
      <c r="DZY204" s="28"/>
      <c r="DZZ204" s="28"/>
      <c r="EAA204" s="28"/>
      <c r="EAB204" s="28"/>
      <c r="EAC204" s="28"/>
      <c r="EAD204" s="28"/>
      <c r="EAE204" s="28"/>
      <c r="EAF204" s="28"/>
      <c r="EAG204" s="28"/>
      <c r="EAH204" s="28"/>
      <c r="EAI204" s="28"/>
      <c r="EAJ204" s="28"/>
      <c r="EAK204" s="28"/>
      <c r="EAL204" s="28"/>
      <c r="EAM204" s="28"/>
      <c r="EAN204" s="28"/>
      <c r="EAO204" s="28"/>
      <c r="EAP204" s="28"/>
      <c r="EAQ204" s="28"/>
      <c r="EAR204" s="28"/>
      <c r="EAS204" s="28"/>
      <c r="EAT204" s="28"/>
      <c r="EAU204" s="28"/>
      <c r="EAV204" s="28"/>
      <c r="EAW204" s="28"/>
      <c r="EAX204" s="28"/>
      <c r="EAY204" s="28"/>
      <c r="EAZ204" s="28"/>
      <c r="EBA204" s="28"/>
      <c r="EBB204" s="28"/>
      <c r="EBC204" s="28"/>
      <c r="EBD204" s="28"/>
      <c r="EBE204" s="28"/>
      <c r="EBF204" s="28"/>
      <c r="EBG204" s="28"/>
      <c r="EBH204" s="28"/>
      <c r="EBI204" s="28"/>
      <c r="EBJ204" s="28"/>
      <c r="EBK204" s="28"/>
      <c r="EBL204" s="28"/>
      <c r="EBM204" s="28"/>
      <c r="EBN204" s="28"/>
      <c r="EBO204" s="28"/>
      <c r="EBP204" s="28"/>
      <c r="EBQ204" s="28"/>
      <c r="EBR204" s="28"/>
      <c r="EBS204" s="28"/>
      <c r="EBT204" s="28"/>
      <c r="EBU204" s="28"/>
      <c r="EBV204" s="28"/>
      <c r="EBW204" s="28"/>
      <c r="EBX204" s="28"/>
      <c r="EBY204" s="28"/>
      <c r="EBZ204" s="28"/>
      <c r="ECA204" s="28"/>
      <c r="ECB204" s="28"/>
      <c r="ECC204" s="28"/>
      <c r="ECD204" s="28"/>
      <c r="ECE204" s="28"/>
      <c r="ECF204" s="28"/>
      <c r="ECG204" s="28"/>
      <c r="ECH204" s="28"/>
      <c r="ECI204" s="28"/>
      <c r="ECJ204" s="28"/>
      <c r="ECK204" s="28"/>
      <c r="ECL204" s="28"/>
      <c r="ECM204" s="28"/>
      <c r="ECN204" s="28"/>
      <c r="ECO204" s="28"/>
      <c r="ECP204" s="28"/>
      <c r="ECQ204" s="28"/>
      <c r="ECR204" s="28"/>
      <c r="ECS204" s="28"/>
      <c r="ECT204" s="28"/>
      <c r="ECU204" s="28"/>
      <c r="ECV204" s="28"/>
      <c r="ECW204" s="28"/>
      <c r="ECX204" s="28"/>
      <c r="ECY204" s="28"/>
      <c r="ECZ204" s="28"/>
      <c r="EDA204" s="28"/>
      <c r="EDB204" s="28"/>
      <c r="EDC204" s="28"/>
      <c r="EDD204" s="28"/>
      <c r="EDE204" s="28"/>
      <c r="EDF204" s="28"/>
      <c r="EDG204" s="28"/>
      <c r="EDH204" s="28"/>
      <c r="EDI204" s="28"/>
      <c r="EDJ204" s="28"/>
      <c r="EDK204" s="28"/>
      <c r="EDL204" s="28"/>
      <c r="EDM204" s="28"/>
      <c r="EDN204" s="28"/>
      <c r="EDO204" s="28"/>
      <c r="EDP204" s="28"/>
      <c r="EDQ204" s="28"/>
      <c r="EDR204" s="28"/>
      <c r="EDS204" s="28"/>
      <c r="EDT204" s="28"/>
      <c r="EDU204" s="28"/>
      <c r="EDV204" s="28"/>
      <c r="EDW204" s="28"/>
      <c r="EDX204" s="28"/>
      <c r="EDY204" s="28"/>
      <c r="EDZ204" s="28"/>
      <c r="EEA204" s="28"/>
      <c r="EEB204" s="28"/>
      <c r="EEC204" s="28"/>
      <c r="EED204" s="28"/>
      <c r="EEE204" s="28"/>
      <c r="EEF204" s="28"/>
      <c r="EEG204" s="28"/>
      <c r="EEH204" s="28"/>
      <c r="EEI204" s="28"/>
      <c r="EEJ204" s="28"/>
      <c r="EEK204" s="28"/>
      <c r="EEL204" s="28"/>
      <c r="EEM204" s="28"/>
      <c r="EEN204" s="28"/>
      <c r="EEO204" s="28"/>
      <c r="EEP204" s="28"/>
      <c r="EEQ204" s="28"/>
      <c r="EER204" s="28"/>
      <c r="EES204" s="28"/>
      <c r="EET204" s="28"/>
      <c r="EEU204" s="28"/>
      <c r="EEV204" s="28"/>
      <c r="EEW204" s="28"/>
      <c r="EEX204" s="28"/>
      <c r="EEY204" s="28"/>
      <c r="EEZ204" s="28"/>
      <c r="EFA204" s="28"/>
      <c r="EFB204" s="28"/>
      <c r="EFC204" s="28"/>
      <c r="EFD204" s="28"/>
      <c r="EFE204" s="28"/>
      <c r="EFF204" s="28"/>
      <c r="EFG204" s="28"/>
      <c r="EFH204" s="28"/>
      <c r="EFI204" s="28"/>
      <c r="EFJ204" s="28"/>
      <c r="EFK204" s="28"/>
      <c r="EFL204" s="28"/>
      <c r="EFM204" s="28"/>
      <c r="EFN204" s="28"/>
      <c r="EFO204" s="28"/>
      <c r="EFP204" s="28"/>
      <c r="EFQ204" s="28"/>
      <c r="EFR204" s="28"/>
      <c r="EFS204" s="28"/>
      <c r="EFT204" s="28"/>
      <c r="EFU204" s="28"/>
      <c r="EFV204" s="28"/>
      <c r="EFW204" s="28"/>
      <c r="EFX204" s="28"/>
      <c r="EFY204" s="28"/>
      <c r="EFZ204" s="28"/>
      <c r="EGA204" s="28"/>
      <c r="EGB204" s="28"/>
      <c r="EGC204" s="28"/>
      <c r="EGD204" s="28"/>
      <c r="EGE204" s="28"/>
      <c r="EGF204" s="28"/>
      <c r="EGG204" s="28"/>
      <c r="EGH204" s="28"/>
      <c r="EGI204" s="28"/>
      <c r="EGJ204" s="28"/>
      <c r="EGK204" s="28"/>
      <c r="EGL204" s="28"/>
      <c r="EGM204" s="28"/>
      <c r="EGN204" s="28"/>
      <c r="EGO204" s="28"/>
      <c r="EGP204" s="28"/>
      <c r="EGQ204" s="28"/>
      <c r="EGR204" s="28"/>
      <c r="EGS204" s="28"/>
      <c r="EGT204" s="28"/>
      <c r="EGU204" s="28"/>
      <c r="EGV204" s="28"/>
      <c r="EGW204" s="28"/>
      <c r="EGX204" s="28"/>
      <c r="EGY204" s="28"/>
      <c r="EGZ204" s="28"/>
      <c r="EHA204" s="28"/>
      <c r="EHB204" s="28"/>
      <c r="EHC204" s="28"/>
      <c r="EHD204" s="28"/>
      <c r="EHE204" s="28"/>
      <c r="EHF204" s="28"/>
      <c r="EHG204" s="28"/>
      <c r="EHH204" s="28"/>
      <c r="EHI204" s="28"/>
      <c r="EHJ204" s="28"/>
      <c r="EHK204" s="28"/>
      <c r="EHL204" s="28"/>
      <c r="EHM204" s="28"/>
      <c r="EHN204" s="28"/>
      <c r="EHO204" s="28"/>
      <c r="EHP204" s="28"/>
      <c r="EHQ204" s="28"/>
      <c r="EHR204" s="28"/>
      <c r="EHS204" s="28"/>
      <c r="EHT204" s="28"/>
      <c r="EHU204" s="28"/>
      <c r="EHV204" s="28"/>
      <c r="EHW204" s="28"/>
      <c r="EHX204" s="28"/>
      <c r="EHY204" s="28"/>
      <c r="EHZ204" s="28"/>
      <c r="EIA204" s="28"/>
      <c r="EIB204" s="28"/>
      <c r="EIC204" s="28"/>
      <c r="EID204" s="28"/>
      <c r="EIE204" s="28"/>
      <c r="EIF204" s="28"/>
      <c r="EIG204" s="28"/>
      <c r="EIH204" s="28"/>
      <c r="EII204" s="28"/>
      <c r="EIJ204" s="28"/>
      <c r="EIK204" s="28"/>
      <c r="EIL204" s="28"/>
      <c r="EIM204" s="28"/>
      <c r="EIN204" s="28"/>
      <c r="EIO204" s="28"/>
      <c r="EIP204" s="28"/>
      <c r="EIQ204" s="28"/>
      <c r="EIR204" s="28"/>
      <c r="EIS204" s="28"/>
      <c r="EIT204" s="28"/>
      <c r="EIU204" s="28"/>
      <c r="EIV204" s="28"/>
      <c r="EIW204" s="28"/>
      <c r="EIX204" s="28"/>
      <c r="EIY204" s="28"/>
      <c r="EIZ204" s="28"/>
      <c r="EJA204" s="28"/>
      <c r="EJB204" s="28"/>
      <c r="EJC204" s="28"/>
      <c r="EJD204" s="28"/>
      <c r="EJE204" s="28"/>
      <c r="EJF204" s="28"/>
      <c r="EJG204" s="28"/>
      <c r="EJH204" s="28"/>
      <c r="EJI204" s="28"/>
      <c r="EJJ204" s="28"/>
      <c r="EJK204" s="28"/>
      <c r="EJL204" s="28"/>
      <c r="EJM204" s="28"/>
      <c r="EJN204" s="28"/>
      <c r="EJO204" s="28"/>
      <c r="EJP204" s="28"/>
      <c r="EJQ204" s="28"/>
      <c r="EJR204" s="28"/>
      <c r="EJS204" s="28"/>
      <c r="EJT204" s="28"/>
      <c r="EJU204" s="28"/>
      <c r="EJV204" s="28"/>
      <c r="EJW204" s="28"/>
      <c r="EJX204" s="28"/>
      <c r="EJY204" s="28"/>
      <c r="EJZ204" s="28"/>
      <c r="EKA204" s="28"/>
      <c r="EKB204" s="28"/>
      <c r="EKC204" s="28"/>
      <c r="EKD204" s="28"/>
      <c r="EKE204" s="28"/>
      <c r="EKF204" s="28"/>
      <c r="EKG204" s="28"/>
      <c r="EKH204" s="28"/>
      <c r="EKI204" s="28"/>
      <c r="EKJ204" s="28"/>
      <c r="EKK204" s="28"/>
      <c r="EKL204" s="28"/>
      <c r="EKM204" s="28"/>
      <c r="EKN204" s="28"/>
      <c r="EKO204" s="28"/>
      <c r="EKP204" s="28"/>
      <c r="EKQ204" s="28"/>
      <c r="EKR204" s="28"/>
      <c r="EKS204" s="28"/>
      <c r="EKT204" s="28"/>
      <c r="EKU204" s="28"/>
      <c r="EKV204" s="28"/>
      <c r="EKW204" s="28"/>
      <c r="EKX204" s="28"/>
      <c r="EKY204" s="28"/>
      <c r="EKZ204" s="28"/>
      <c r="ELA204" s="28"/>
      <c r="ELB204" s="28"/>
      <c r="ELC204" s="28"/>
      <c r="ELD204" s="28"/>
      <c r="ELE204" s="28"/>
      <c r="ELF204" s="28"/>
      <c r="ELG204" s="28"/>
      <c r="ELH204" s="28"/>
      <c r="ELI204" s="28"/>
      <c r="ELJ204" s="28"/>
      <c r="ELK204" s="28"/>
      <c r="ELL204" s="28"/>
      <c r="ELM204" s="28"/>
      <c r="ELN204" s="28"/>
      <c r="ELO204" s="28"/>
      <c r="ELP204" s="28"/>
      <c r="ELQ204" s="28"/>
      <c r="ELR204" s="28"/>
      <c r="ELS204" s="28"/>
      <c r="ELT204" s="28"/>
      <c r="ELU204" s="28"/>
      <c r="ELV204" s="28"/>
      <c r="ELW204" s="28"/>
      <c r="ELX204" s="28"/>
      <c r="ELY204" s="28"/>
      <c r="ELZ204" s="28"/>
      <c r="EMA204" s="28"/>
      <c r="EMB204" s="28"/>
      <c r="EMC204" s="28"/>
      <c r="EMD204" s="28"/>
      <c r="EME204" s="28"/>
      <c r="EMF204" s="28"/>
      <c r="EMG204" s="28"/>
      <c r="EMH204" s="28"/>
      <c r="EMI204" s="28"/>
      <c r="EMJ204" s="28"/>
      <c r="EMK204" s="28"/>
      <c r="EML204" s="28"/>
      <c r="EMM204" s="28"/>
      <c r="EMN204" s="28"/>
      <c r="EMO204" s="28"/>
      <c r="EMP204" s="28"/>
      <c r="EMQ204" s="28"/>
      <c r="EMR204" s="28"/>
      <c r="EMS204" s="28"/>
      <c r="EMT204" s="28"/>
      <c r="EMU204" s="28"/>
      <c r="EMV204" s="28"/>
      <c r="EMW204" s="28"/>
      <c r="EMX204" s="28"/>
      <c r="EMY204" s="28"/>
      <c r="EMZ204" s="28"/>
      <c r="ENA204" s="28"/>
      <c r="ENB204" s="28"/>
      <c r="ENC204" s="28"/>
      <c r="END204" s="28"/>
      <c r="ENE204" s="28"/>
      <c r="ENF204" s="28"/>
      <c r="ENG204" s="28"/>
      <c r="ENH204" s="28"/>
      <c r="ENI204" s="28"/>
      <c r="ENJ204" s="28"/>
      <c r="ENK204" s="28"/>
      <c r="ENL204" s="28"/>
      <c r="ENM204" s="28"/>
      <c r="ENN204" s="28"/>
      <c r="ENO204" s="28"/>
      <c r="ENP204" s="28"/>
      <c r="ENQ204" s="28"/>
      <c r="ENR204" s="28"/>
      <c r="ENS204" s="28"/>
      <c r="ENT204" s="28"/>
      <c r="ENU204" s="28"/>
      <c r="ENV204" s="28"/>
      <c r="ENW204" s="28"/>
      <c r="ENX204" s="28"/>
      <c r="ENY204" s="28"/>
      <c r="ENZ204" s="28"/>
      <c r="EOA204" s="28"/>
      <c r="EOB204" s="28"/>
      <c r="EOC204" s="28"/>
      <c r="EOD204" s="28"/>
      <c r="EOE204" s="28"/>
      <c r="EOF204" s="28"/>
      <c r="EOG204" s="28"/>
      <c r="EOH204" s="28"/>
      <c r="EOI204" s="28"/>
      <c r="EOJ204" s="28"/>
      <c r="EOK204" s="28"/>
      <c r="EOL204" s="28"/>
      <c r="EOM204" s="28"/>
      <c r="EON204" s="28"/>
      <c r="EOO204" s="28"/>
      <c r="EOP204" s="28"/>
      <c r="EOQ204" s="28"/>
      <c r="EOR204" s="28"/>
      <c r="EOS204" s="28"/>
      <c r="EOT204" s="28"/>
      <c r="EOU204" s="28"/>
      <c r="EOV204" s="28"/>
      <c r="EOW204" s="28"/>
      <c r="EOX204" s="28"/>
      <c r="EOY204" s="28"/>
      <c r="EOZ204" s="28"/>
      <c r="EPA204" s="28"/>
      <c r="EPB204" s="28"/>
      <c r="EPC204" s="28"/>
      <c r="EPD204" s="28"/>
      <c r="EPE204" s="28"/>
      <c r="EPF204" s="28"/>
      <c r="EPG204" s="28"/>
      <c r="EPH204" s="28"/>
      <c r="EPI204" s="28"/>
      <c r="EPJ204" s="28"/>
      <c r="EPK204" s="28"/>
      <c r="EPL204" s="28"/>
      <c r="EPM204" s="28"/>
      <c r="EPN204" s="28"/>
      <c r="EPO204" s="28"/>
      <c r="EPP204" s="28"/>
      <c r="EPQ204" s="28"/>
      <c r="EPR204" s="28"/>
      <c r="EPS204" s="28"/>
      <c r="EPT204" s="28"/>
      <c r="EPU204" s="28"/>
      <c r="EPV204" s="28"/>
      <c r="EPW204" s="28"/>
      <c r="EPX204" s="28"/>
      <c r="EPY204" s="28"/>
      <c r="EPZ204" s="28"/>
      <c r="EQA204" s="28"/>
      <c r="EQB204" s="28"/>
      <c r="EQC204" s="28"/>
      <c r="EQD204" s="28"/>
      <c r="EQE204" s="28"/>
      <c r="EQF204" s="28"/>
      <c r="EQG204" s="28"/>
      <c r="EQH204" s="28"/>
      <c r="EQI204" s="28"/>
      <c r="EQJ204" s="28"/>
      <c r="EQK204" s="28"/>
      <c r="EQL204" s="28"/>
      <c r="EQM204" s="28"/>
      <c r="EQN204" s="28"/>
      <c r="EQO204" s="28"/>
      <c r="EQP204" s="28"/>
      <c r="EQQ204" s="28"/>
      <c r="EQR204" s="28"/>
      <c r="EQS204" s="28"/>
      <c r="EQT204" s="28"/>
      <c r="EQU204" s="28"/>
      <c r="EQV204" s="28"/>
      <c r="EQW204" s="28"/>
      <c r="EQX204" s="28"/>
      <c r="EQY204" s="28"/>
      <c r="EQZ204" s="28"/>
      <c r="ERA204" s="28"/>
      <c r="ERB204" s="28"/>
      <c r="ERC204" s="28"/>
      <c r="ERD204" s="28"/>
      <c r="ERE204" s="28"/>
      <c r="ERF204" s="28"/>
      <c r="ERG204" s="28"/>
      <c r="ERH204" s="28"/>
      <c r="ERI204" s="28"/>
      <c r="ERJ204" s="28"/>
      <c r="ERK204" s="28"/>
      <c r="ERL204" s="28"/>
      <c r="ERM204" s="28"/>
      <c r="ERN204" s="28"/>
      <c r="ERO204" s="28"/>
      <c r="ERP204" s="28"/>
      <c r="ERQ204" s="28"/>
      <c r="ERR204" s="28"/>
      <c r="ERS204" s="28"/>
      <c r="ERT204" s="28"/>
      <c r="ERU204" s="28"/>
      <c r="ERV204" s="28"/>
      <c r="ERW204" s="28"/>
      <c r="ERX204" s="28"/>
      <c r="ERY204" s="28"/>
      <c r="ERZ204" s="28"/>
      <c r="ESA204" s="28"/>
      <c r="ESB204" s="28"/>
      <c r="ESC204" s="28"/>
      <c r="ESD204" s="28"/>
      <c r="ESE204" s="28"/>
      <c r="ESF204" s="28"/>
      <c r="ESG204" s="28"/>
      <c r="ESH204" s="28"/>
      <c r="ESI204" s="28"/>
      <c r="ESJ204" s="28"/>
      <c r="ESK204" s="28"/>
      <c r="ESL204" s="28"/>
      <c r="ESM204" s="28"/>
      <c r="ESN204" s="28"/>
      <c r="ESO204" s="28"/>
      <c r="ESP204" s="28"/>
      <c r="ESQ204" s="28"/>
      <c r="ESR204" s="28"/>
      <c r="ESS204" s="28"/>
      <c r="EST204" s="28"/>
      <c r="ESU204" s="28"/>
      <c r="ESV204" s="28"/>
      <c r="ESW204" s="28"/>
      <c r="ESX204" s="28"/>
      <c r="ESY204" s="28"/>
      <c r="ESZ204" s="28"/>
      <c r="ETA204" s="28"/>
      <c r="ETB204" s="28"/>
      <c r="ETC204" s="28"/>
      <c r="ETD204" s="28"/>
      <c r="ETE204" s="28"/>
      <c r="ETF204" s="28"/>
      <c r="ETG204" s="28"/>
      <c r="ETH204" s="28"/>
      <c r="ETI204" s="28"/>
      <c r="ETJ204" s="28"/>
      <c r="ETK204" s="28"/>
      <c r="ETL204" s="28"/>
      <c r="ETM204" s="28"/>
      <c r="ETN204" s="28"/>
      <c r="ETO204" s="28"/>
      <c r="ETP204" s="28"/>
      <c r="ETQ204" s="28"/>
      <c r="ETR204" s="28"/>
      <c r="ETS204" s="28"/>
      <c r="ETT204" s="28"/>
      <c r="ETU204" s="28"/>
      <c r="ETV204" s="28"/>
      <c r="ETW204" s="28"/>
      <c r="ETX204" s="28"/>
      <c r="ETY204" s="28"/>
      <c r="ETZ204" s="28"/>
      <c r="EUA204" s="28"/>
      <c r="EUB204" s="28"/>
      <c r="EUC204" s="28"/>
      <c r="EUD204" s="28"/>
      <c r="EUE204" s="28"/>
      <c r="EUF204" s="28"/>
      <c r="EUG204" s="28"/>
      <c r="EUH204" s="28"/>
      <c r="EUI204" s="28"/>
      <c r="EUJ204" s="28"/>
      <c r="EUK204" s="28"/>
      <c r="EUL204" s="28"/>
      <c r="EUM204" s="28"/>
      <c r="EUN204" s="28"/>
      <c r="EUO204" s="28"/>
      <c r="EUP204" s="28"/>
      <c r="EUQ204" s="28"/>
      <c r="EUR204" s="28"/>
      <c r="EUS204" s="28"/>
      <c r="EUT204" s="28"/>
      <c r="EUU204" s="28"/>
      <c r="EUV204" s="28"/>
      <c r="EUW204" s="28"/>
      <c r="EUX204" s="28"/>
      <c r="EUY204" s="28"/>
      <c r="EUZ204" s="28"/>
      <c r="EVA204" s="28"/>
      <c r="EVB204" s="28"/>
      <c r="EVC204" s="28"/>
      <c r="EVD204" s="28"/>
      <c r="EVE204" s="28"/>
      <c r="EVF204" s="28"/>
      <c r="EVG204" s="28"/>
      <c r="EVH204" s="28"/>
      <c r="EVI204" s="28"/>
      <c r="EVJ204" s="28"/>
      <c r="EVK204" s="28"/>
      <c r="EVL204" s="28"/>
      <c r="EVM204" s="28"/>
      <c r="EVN204" s="28"/>
      <c r="EVO204" s="28"/>
      <c r="EVP204" s="28"/>
      <c r="EVQ204" s="28"/>
      <c r="EVR204" s="28"/>
      <c r="EVS204" s="28"/>
      <c r="EVT204" s="28"/>
      <c r="EVU204" s="28"/>
      <c r="EVV204" s="28"/>
      <c r="EVW204" s="28"/>
      <c r="EVX204" s="28"/>
      <c r="EVY204" s="28"/>
      <c r="EVZ204" s="28"/>
      <c r="EWA204" s="28"/>
      <c r="EWB204" s="28"/>
      <c r="EWC204" s="28"/>
      <c r="EWD204" s="28"/>
      <c r="EWE204" s="28"/>
      <c r="EWF204" s="28"/>
      <c r="EWG204" s="28"/>
      <c r="EWH204" s="28"/>
      <c r="EWI204" s="28"/>
      <c r="EWJ204" s="28"/>
      <c r="EWK204" s="28"/>
      <c r="EWL204" s="28"/>
      <c r="EWM204" s="28"/>
      <c r="EWN204" s="28"/>
      <c r="EWO204" s="28"/>
      <c r="EWP204" s="28"/>
      <c r="EWQ204" s="28"/>
      <c r="EWR204" s="28"/>
      <c r="EWS204" s="28"/>
      <c r="EWT204" s="28"/>
      <c r="EWU204" s="28"/>
      <c r="EWV204" s="28"/>
      <c r="EWW204" s="28"/>
      <c r="EWX204" s="28"/>
      <c r="EWY204" s="28"/>
      <c r="EWZ204" s="28"/>
      <c r="EXA204" s="28"/>
      <c r="EXB204" s="28"/>
      <c r="EXC204" s="28"/>
      <c r="EXD204" s="28"/>
      <c r="EXE204" s="28"/>
      <c r="EXF204" s="28"/>
      <c r="EXG204" s="28"/>
      <c r="EXH204" s="28"/>
      <c r="EXI204" s="28"/>
      <c r="EXJ204" s="28"/>
      <c r="EXK204" s="28"/>
      <c r="EXL204" s="28"/>
      <c r="EXM204" s="28"/>
      <c r="EXN204" s="28"/>
      <c r="EXO204" s="28"/>
      <c r="EXP204" s="28"/>
      <c r="EXQ204" s="28"/>
      <c r="EXR204" s="28"/>
      <c r="EXS204" s="28"/>
      <c r="EXT204" s="28"/>
      <c r="EXU204" s="28"/>
      <c r="EXV204" s="28"/>
      <c r="EXW204" s="28"/>
      <c r="EXX204" s="28"/>
      <c r="EXY204" s="28"/>
      <c r="EXZ204" s="28"/>
      <c r="EYA204" s="28"/>
      <c r="EYB204" s="28"/>
      <c r="EYC204" s="28"/>
      <c r="EYD204" s="28"/>
      <c r="EYE204" s="28"/>
      <c r="EYF204" s="28"/>
      <c r="EYG204" s="28"/>
      <c r="EYH204" s="28"/>
      <c r="EYI204" s="28"/>
      <c r="EYJ204" s="28"/>
      <c r="EYK204" s="28"/>
      <c r="EYL204" s="28"/>
      <c r="EYM204" s="28"/>
      <c r="EYN204" s="28"/>
      <c r="EYO204" s="28"/>
      <c r="EYP204" s="28"/>
      <c r="EYQ204" s="28"/>
      <c r="EYR204" s="28"/>
      <c r="EYS204" s="28"/>
      <c r="EYT204" s="28"/>
      <c r="EYU204" s="28"/>
      <c r="EYV204" s="28"/>
      <c r="EYW204" s="28"/>
      <c r="EYX204" s="28"/>
      <c r="EYY204" s="28"/>
      <c r="EYZ204" s="28"/>
      <c r="EZA204" s="28"/>
      <c r="EZB204" s="28"/>
      <c r="EZC204" s="28"/>
      <c r="EZD204" s="28"/>
      <c r="EZE204" s="28"/>
      <c r="EZF204" s="28"/>
      <c r="EZG204" s="28"/>
      <c r="EZH204" s="28"/>
      <c r="EZI204" s="28"/>
      <c r="EZJ204" s="28"/>
      <c r="EZK204" s="28"/>
      <c r="EZL204" s="28"/>
      <c r="EZM204" s="28"/>
      <c r="EZN204" s="28"/>
      <c r="EZO204" s="28"/>
      <c r="EZP204" s="28"/>
      <c r="EZQ204" s="28"/>
      <c r="EZR204" s="28"/>
      <c r="EZS204" s="28"/>
      <c r="EZT204" s="28"/>
      <c r="EZU204" s="28"/>
      <c r="EZV204" s="28"/>
      <c r="EZW204" s="28"/>
      <c r="EZX204" s="28"/>
      <c r="EZY204" s="28"/>
      <c r="EZZ204" s="28"/>
      <c r="FAA204" s="28"/>
      <c r="FAB204" s="28"/>
      <c r="FAC204" s="28"/>
      <c r="FAD204" s="28"/>
      <c r="FAE204" s="28"/>
      <c r="FAF204" s="28"/>
      <c r="FAG204" s="28"/>
      <c r="FAH204" s="28"/>
      <c r="FAI204" s="28"/>
      <c r="FAJ204" s="28"/>
      <c r="FAK204" s="28"/>
      <c r="FAL204" s="28"/>
      <c r="FAM204" s="28"/>
      <c r="FAN204" s="28"/>
      <c r="FAO204" s="28"/>
      <c r="FAP204" s="28"/>
      <c r="FAQ204" s="28"/>
      <c r="FAR204" s="28"/>
      <c r="FAS204" s="28"/>
      <c r="FAT204" s="28"/>
      <c r="FAU204" s="28"/>
      <c r="FAV204" s="28"/>
      <c r="FAW204" s="28"/>
      <c r="FAX204" s="28"/>
      <c r="FAY204" s="28"/>
      <c r="FAZ204" s="28"/>
      <c r="FBA204" s="28"/>
      <c r="FBB204" s="28"/>
      <c r="FBC204" s="28"/>
      <c r="FBD204" s="28"/>
      <c r="FBE204" s="28"/>
      <c r="FBF204" s="28"/>
      <c r="FBG204" s="28"/>
      <c r="FBH204" s="28"/>
      <c r="FBI204" s="28"/>
      <c r="FBJ204" s="28"/>
      <c r="FBK204" s="28"/>
      <c r="FBL204" s="28"/>
      <c r="FBM204" s="28"/>
      <c r="FBN204" s="28"/>
      <c r="FBO204" s="28"/>
      <c r="FBP204" s="28"/>
      <c r="FBQ204" s="28"/>
      <c r="FBR204" s="28"/>
      <c r="FBS204" s="28"/>
      <c r="FBT204" s="28"/>
      <c r="FBU204" s="28"/>
      <c r="FBV204" s="28"/>
      <c r="FBW204" s="28"/>
      <c r="FBX204" s="28"/>
      <c r="FBY204" s="28"/>
      <c r="FBZ204" s="28"/>
      <c r="FCA204" s="28"/>
      <c r="FCB204" s="28"/>
      <c r="FCC204" s="28"/>
      <c r="FCD204" s="28"/>
      <c r="FCE204" s="28"/>
      <c r="FCF204" s="28"/>
      <c r="FCG204" s="28"/>
      <c r="FCH204" s="28"/>
      <c r="FCI204" s="28"/>
      <c r="FCJ204" s="28"/>
      <c r="FCK204" s="28"/>
      <c r="FCL204" s="28"/>
      <c r="FCM204" s="28"/>
      <c r="FCN204" s="28"/>
      <c r="FCO204" s="28"/>
      <c r="FCP204" s="28"/>
      <c r="FCQ204" s="28"/>
      <c r="FCR204" s="28"/>
      <c r="FCS204" s="28"/>
      <c r="FCT204" s="28"/>
      <c r="FCU204" s="28"/>
      <c r="FCV204" s="28"/>
      <c r="FCW204" s="28"/>
      <c r="FCX204" s="28"/>
      <c r="FCY204" s="28"/>
      <c r="FCZ204" s="28"/>
      <c r="FDA204" s="28"/>
      <c r="FDB204" s="28"/>
      <c r="FDC204" s="28"/>
      <c r="FDD204" s="28"/>
      <c r="FDE204" s="28"/>
      <c r="FDF204" s="28"/>
      <c r="FDG204" s="28"/>
      <c r="FDH204" s="28"/>
      <c r="FDI204" s="28"/>
      <c r="FDJ204" s="28"/>
      <c r="FDK204" s="28"/>
      <c r="FDL204" s="28"/>
      <c r="FDM204" s="28"/>
      <c r="FDN204" s="28"/>
      <c r="FDO204" s="28"/>
      <c r="FDP204" s="28"/>
      <c r="FDQ204" s="28"/>
      <c r="FDR204" s="28"/>
      <c r="FDS204" s="28"/>
      <c r="FDT204" s="28"/>
      <c r="FDU204" s="28"/>
      <c r="FDV204" s="28"/>
      <c r="FDW204" s="28"/>
      <c r="FDX204" s="28"/>
      <c r="FDY204" s="28"/>
      <c r="FDZ204" s="28"/>
      <c r="FEA204" s="28"/>
      <c r="FEB204" s="28"/>
      <c r="FEC204" s="28"/>
      <c r="FED204" s="28"/>
      <c r="FEE204" s="28"/>
      <c r="FEF204" s="28"/>
      <c r="FEG204" s="28"/>
      <c r="FEH204" s="28"/>
      <c r="FEI204" s="28"/>
      <c r="FEJ204" s="28"/>
      <c r="FEK204" s="28"/>
      <c r="FEL204" s="28"/>
      <c r="FEM204" s="28"/>
      <c r="FEN204" s="28"/>
      <c r="FEO204" s="28"/>
      <c r="FEP204" s="28"/>
      <c r="FEQ204" s="28"/>
      <c r="FER204" s="28"/>
      <c r="FES204" s="28"/>
      <c r="FET204" s="28"/>
      <c r="FEU204" s="28"/>
      <c r="FEV204" s="28"/>
      <c r="FEW204" s="28"/>
      <c r="FEX204" s="28"/>
      <c r="FEY204" s="28"/>
      <c r="FEZ204" s="28"/>
      <c r="FFA204" s="28"/>
      <c r="FFB204" s="28"/>
      <c r="FFC204" s="28"/>
      <c r="FFD204" s="28"/>
      <c r="FFE204" s="28"/>
      <c r="FFF204" s="28"/>
      <c r="FFG204" s="28"/>
      <c r="FFH204" s="28"/>
      <c r="FFI204" s="28"/>
      <c r="FFJ204" s="28"/>
      <c r="FFK204" s="28"/>
      <c r="FFL204" s="28"/>
      <c r="FFM204" s="28"/>
      <c r="FFN204" s="28"/>
      <c r="FFO204" s="28"/>
      <c r="FFP204" s="28"/>
      <c r="FFQ204" s="28"/>
      <c r="FFR204" s="28"/>
      <c r="FFS204" s="28"/>
      <c r="FFT204" s="28"/>
      <c r="FFU204" s="28"/>
      <c r="FFV204" s="28"/>
      <c r="FFW204" s="28"/>
      <c r="FFX204" s="28"/>
      <c r="FFY204" s="28"/>
      <c r="FFZ204" s="28"/>
      <c r="FGA204" s="28"/>
      <c r="FGB204" s="28"/>
      <c r="FGC204" s="28"/>
      <c r="FGD204" s="28"/>
      <c r="FGE204" s="28"/>
      <c r="FGF204" s="28"/>
      <c r="FGG204" s="28"/>
      <c r="FGH204" s="28"/>
      <c r="FGI204" s="28"/>
      <c r="FGJ204" s="28"/>
      <c r="FGK204" s="28"/>
      <c r="FGL204" s="28"/>
      <c r="FGM204" s="28"/>
      <c r="FGN204" s="28"/>
      <c r="FGO204" s="28"/>
      <c r="FGP204" s="28"/>
      <c r="FGQ204" s="28"/>
      <c r="FGR204" s="28"/>
      <c r="FGS204" s="28"/>
      <c r="FGT204" s="28"/>
      <c r="FGU204" s="28"/>
      <c r="FGV204" s="28"/>
      <c r="FGW204" s="28"/>
      <c r="FGX204" s="28"/>
      <c r="FGY204" s="28"/>
      <c r="FGZ204" s="28"/>
      <c r="FHA204" s="28"/>
      <c r="FHB204" s="28"/>
      <c r="FHC204" s="28"/>
      <c r="FHD204" s="28"/>
      <c r="FHE204" s="28"/>
      <c r="FHF204" s="28"/>
      <c r="FHG204" s="28"/>
      <c r="FHH204" s="28"/>
      <c r="FHI204" s="28"/>
      <c r="FHJ204" s="28"/>
      <c r="FHK204" s="28"/>
      <c r="FHL204" s="28"/>
      <c r="FHM204" s="28"/>
      <c r="FHN204" s="28"/>
      <c r="FHO204" s="28"/>
      <c r="FHP204" s="28"/>
      <c r="FHQ204" s="28"/>
      <c r="FHR204" s="28"/>
      <c r="FHS204" s="28"/>
      <c r="FHT204" s="28"/>
      <c r="FHU204" s="28"/>
      <c r="FHV204" s="28"/>
      <c r="FHW204" s="28"/>
      <c r="FHX204" s="28"/>
      <c r="FHY204" s="28"/>
      <c r="FHZ204" s="28"/>
      <c r="FIA204" s="28"/>
      <c r="FIB204" s="28"/>
      <c r="FIC204" s="28"/>
      <c r="FID204" s="28"/>
      <c r="FIE204" s="28"/>
      <c r="FIF204" s="28"/>
      <c r="FIG204" s="28"/>
      <c r="FIH204" s="28"/>
      <c r="FII204" s="28"/>
      <c r="FIJ204" s="28"/>
      <c r="FIK204" s="28"/>
      <c r="FIL204" s="28"/>
      <c r="FIM204" s="28"/>
      <c r="FIN204" s="28"/>
      <c r="FIO204" s="28"/>
      <c r="FIP204" s="28"/>
      <c r="FIQ204" s="28"/>
      <c r="FIR204" s="28"/>
      <c r="FIS204" s="28"/>
      <c r="FIT204" s="28"/>
      <c r="FIU204" s="28"/>
      <c r="FIV204" s="28"/>
      <c r="FIW204" s="28"/>
      <c r="FIX204" s="28"/>
      <c r="FIY204" s="28"/>
      <c r="FIZ204" s="28"/>
      <c r="FJA204" s="28"/>
      <c r="FJB204" s="28"/>
      <c r="FJC204" s="28"/>
      <c r="FJD204" s="28"/>
      <c r="FJE204" s="28"/>
      <c r="FJF204" s="28"/>
      <c r="FJG204" s="28"/>
      <c r="FJH204" s="28"/>
      <c r="FJI204" s="28"/>
      <c r="FJJ204" s="28"/>
      <c r="FJK204" s="28"/>
      <c r="FJL204" s="28"/>
      <c r="FJM204" s="28"/>
      <c r="FJN204" s="28"/>
      <c r="FJO204" s="28"/>
      <c r="FJP204" s="28"/>
      <c r="FJQ204" s="28"/>
      <c r="FJR204" s="28"/>
      <c r="FJS204" s="28"/>
      <c r="FJT204" s="28"/>
      <c r="FJU204" s="28"/>
      <c r="FJV204" s="28"/>
      <c r="FJW204" s="28"/>
      <c r="FJX204" s="28"/>
      <c r="FJY204" s="28"/>
      <c r="FJZ204" s="28"/>
      <c r="FKA204" s="28"/>
      <c r="FKB204" s="28"/>
      <c r="FKC204" s="28"/>
      <c r="FKD204" s="28"/>
      <c r="FKE204" s="28"/>
      <c r="FKF204" s="28"/>
      <c r="FKG204" s="28"/>
      <c r="FKH204" s="28"/>
      <c r="FKI204" s="28"/>
      <c r="FKJ204" s="28"/>
      <c r="FKK204" s="28"/>
      <c r="FKL204" s="28"/>
      <c r="FKM204" s="28"/>
      <c r="FKN204" s="28"/>
      <c r="FKO204" s="28"/>
      <c r="FKP204" s="28"/>
      <c r="FKQ204" s="28"/>
      <c r="FKR204" s="28"/>
      <c r="FKS204" s="28"/>
      <c r="FKT204" s="28"/>
      <c r="FKU204" s="28"/>
      <c r="FKV204" s="28"/>
      <c r="FKW204" s="28"/>
      <c r="FKX204" s="28"/>
      <c r="FKY204" s="28"/>
      <c r="FKZ204" s="28"/>
      <c r="FLA204" s="28"/>
      <c r="FLB204" s="28"/>
      <c r="FLC204" s="28"/>
      <c r="FLD204" s="28"/>
      <c r="FLE204" s="28"/>
      <c r="FLF204" s="28"/>
      <c r="FLG204" s="28"/>
      <c r="FLH204" s="28"/>
      <c r="FLI204" s="28"/>
      <c r="FLJ204" s="28"/>
      <c r="FLK204" s="28"/>
      <c r="FLL204" s="28"/>
      <c r="FLM204" s="28"/>
      <c r="FLN204" s="28"/>
      <c r="FLO204" s="28"/>
      <c r="FLP204" s="28"/>
      <c r="FLQ204" s="28"/>
      <c r="FLR204" s="28"/>
      <c r="FLS204" s="28"/>
      <c r="FLT204" s="28"/>
      <c r="FLU204" s="28"/>
      <c r="FLV204" s="28"/>
      <c r="FLW204" s="28"/>
      <c r="FLX204" s="28"/>
      <c r="FLY204" s="28"/>
      <c r="FLZ204" s="28"/>
      <c r="FMA204" s="28"/>
      <c r="FMB204" s="28"/>
      <c r="FMC204" s="28"/>
      <c r="FMD204" s="28"/>
      <c r="FME204" s="28"/>
      <c r="FMF204" s="28"/>
      <c r="FMG204" s="28"/>
      <c r="FMH204" s="28"/>
      <c r="FMI204" s="28"/>
      <c r="FMJ204" s="28"/>
      <c r="FMK204" s="28"/>
      <c r="FML204" s="28"/>
      <c r="FMM204" s="28"/>
      <c r="FMN204" s="28"/>
      <c r="FMO204" s="28"/>
      <c r="FMP204" s="28"/>
      <c r="FMQ204" s="28"/>
      <c r="FMR204" s="28"/>
      <c r="FMS204" s="28"/>
      <c r="FMT204" s="28"/>
      <c r="FMU204" s="28"/>
      <c r="FMV204" s="28"/>
      <c r="FMW204" s="28"/>
      <c r="FMX204" s="28"/>
      <c r="FMY204" s="28"/>
      <c r="FMZ204" s="28"/>
      <c r="FNA204" s="28"/>
      <c r="FNB204" s="28"/>
      <c r="FNC204" s="28"/>
      <c r="FND204" s="28"/>
      <c r="FNE204" s="28"/>
      <c r="FNF204" s="28"/>
      <c r="FNG204" s="28"/>
      <c r="FNH204" s="28"/>
      <c r="FNI204" s="28"/>
      <c r="FNJ204" s="28"/>
      <c r="FNK204" s="28"/>
      <c r="FNL204" s="28"/>
      <c r="FNM204" s="28"/>
      <c r="FNN204" s="28"/>
      <c r="FNO204" s="28"/>
      <c r="FNP204" s="28"/>
      <c r="FNQ204" s="28"/>
      <c r="FNR204" s="28"/>
      <c r="FNS204" s="28"/>
      <c r="FNT204" s="28"/>
      <c r="FNU204" s="28"/>
      <c r="FNV204" s="28"/>
      <c r="FNW204" s="28"/>
      <c r="FNX204" s="28"/>
      <c r="FNY204" s="28"/>
      <c r="FNZ204" s="28"/>
      <c r="FOA204" s="28"/>
      <c r="FOB204" s="28"/>
      <c r="FOC204" s="28"/>
      <c r="FOD204" s="28"/>
      <c r="FOE204" s="28"/>
      <c r="FOF204" s="28"/>
      <c r="FOG204" s="28"/>
      <c r="FOH204" s="28"/>
      <c r="FOI204" s="28"/>
      <c r="FOJ204" s="28"/>
      <c r="FOK204" s="28"/>
      <c r="FOL204" s="28"/>
      <c r="FOM204" s="28"/>
      <c r="FON204" s="28"/>
      <c r="FOO204" s="28"/>
      <c r="FOP204" s="28"/>
      <c r="FOQ204" s="28"/>
      <c r="FOR204" s="28"/>
      <c r="FOS204" s="28"/>
      <c r="FOT204" s="28"/>
      <c r="FOU204" s="28"/>
      <c r="FOV204" s="28"/>
      <c r="FOW204" s="28"/>
      <c r="FOX204" s="28"/>
      <c r="FOY204" s="28"/>
      <c r="FOZ204" s="28"/>
      <c r="FPA204" s="28"/>
      <c r="FPB204" s="28"/>
      <c r="FPC204" s="28"/>
      <c r="FPD204" s="28"/>
      <c r="FPE204" s="28"/>
      <c r="FPF204" s="28"/>
      <c r="FPG204" s="28"/>
      <c r="FPH204" s="28"/>
      <c r="FPI204" s="28"/>
      <c r="FPJ204" s="28"/>
      <c r="FPK204" s="28"/>
      <c r="FPL204" s="28"/>
      <c r="FPM204" s="28"/>
      <c r="FPN204" s="28"/>
      <c r="FPO204" s="28"/>
      <c r="FPP204" s="28"/>
      <c r="FPQ204" s="28"/>
      <c r="FPR204" s="28"/>
      <c r="FPS204" s="28"/>
      <c r="FPT204" s="28"/>
      <c r="FPU204" s="28"/>
      <c r="FPV204" s="28"/>
      <c r="FPW204" s="28"/>
      <c r="FPX204" s="28"/>
      <c r="FPY204" s="28"/>
      <c r="FPZ204" s="28"/>
      <c r="FQA204" s="28"/>
      <c r="FQB204" s="28"/>
      <c r="FQC204" s="28"/>
      <c r="FQD204" s="28"/>
      <c r="FQE204" s="28"/>
      <c r="FQF204" s="28"/>
      <c r="FQG204" s="28"/>
      <c r="FQH204" s="28"/>
      <c r="FQI204" s="28"/>
      <c r="FQJ204" s="28"/>
      <c r="FQK204" s="28"/>
      <c r="FQL204" s="28"/>
      <c r="FQM204" s="28"/>
      <c r="FQN204" s="28"/>
      <c r="FQO204" s="28"/>
      <c r="FQP204" s="28"/>
      <c r="FQQ204" s="28"/>
      <c r="FQR204" s="28"/>
      <c r="FQS204" s="28"/>
      <c r="FQT204" s="28"/>
      <c r="FQU204" s="28"/>
      <c r="FQV204" s="28"/>
      <c r="FQW204" s="28"/>
      <c r="FQX204" s="28"/>
      <c r="FQY204" s="28"/>
      <c r="FQZ204" s="28"/>
      <c r="FRA204" s="28"/>
      <c r="FRB204" s="28"/>
      <c r="FRC204" s="28"/>
      <c r="FRD204" s="28"/>
      <c r="FRE204" s="28"/>
      <c r="FRF204" s="28"/>
      <c r="FRG204" s="28"/>
      <c r="FRH204" s="28"/>
      <c r="FRI204" s="28"/>
      <c r="FRJ204" s="28"/>
      <c r="FRK204" s="28"/>
      <c r="FRL204" s="28"/>
      <c r="FRM204" s="28"/>
      <c r="FRN204" s="28"/>
      <c r="FRO204" s="28"/>
      <c r="FRP204" s="28"/>
      <c r="FRQ204" s="28"/>
      <c r="FRR204" s="28"/>
      <c r="FRS204" s="28"/>
      <c r="FRT204" s="28"/>
      <c r="FRU204" s="28"/>
      <c r="FRV204" s="28"/>
      <c r="FRW204" s="28"/>
      <c r="FRX204" s="28"/>
      <c r="FRY204" s="28"/>
      <c r="FRZ204" s="28"/>
      <c r="FSA204" s="28"/>
      <c r="FSB204" s="28"/>
      <c r="FSC204" s="28"/>
      <c r="FSD204" s="28"/>
      <c r="FSE204" s="28"/>
      <c r="FSF204" s="28"/>
      <c r="FSG204" s="28"/>
      <c r="FSH204" s="28"/>
      <c r="FSI204" s="28"/>
      <c r="FSJ204" s="28"/>
      <c r="FSK204" s="28"/>
      <c r="FSL204" s="28"/>
      <c r="FSM204" s="28"/>
      <c r="FSN204" s="28"/>
      <c r="FSO204" s="28"/>
      <c r="FSP204" s="28"/>
      <c r="FSQ204" s="28"/>
      <c r="FSR204" s="28"/>
      <c r="FSS204" s="28"/>
      <c r="FST204" s="28"/>
      <c r="FSU204" s="28"/>
      <c r="FSV204" s="28"/>
      <c r="FSW204" s="28"/>
      <c r="FSX204" s="28"/>
      <c r="FSY204" s="28"/>
      <c r="FSZ204" s="28"/>
      <c r="FTA204" s="28"/>
      <c r="FTB204" s="28"/>
      <c r="FTC204" s="28"/>
      <c r="FTD204" s="28"/>
      <c r="FTE204" s="28"/>
      <c r="FTF204" s="28"/>
      <c r="FTG204" s="28"/>
      <c r="FTH204" s="28"/>
      <c r="FTI204" s="28"/>
      <c r="FTJ204" s="28"/>
      <c r="FTK204" s="28"/>
      <c r="FTL204" s="28"/>
      <c r="FTM204" s="28"/>
      <c r="FTN204" s="28"/>
      <c r="FTO204" s="28"/>
      <c r="FTP204" s="28"/>
      <c r="FTQ204" s="28"/>
      <c r="FTR204" s="28"/>
      <c r="FTS204" s="28"/>
      <c r="FTT204" s="28"/>
      <c r="FTU204" s="28"/>
      <c r="FTV204" s="28"/>
      <c r="FTW204" s="28"/>
      <c r="FTX204" s="28"/>
      <c r="FTY204" s="28"/>
      <c r="FTZ204" s="28"/>
      <c r="FUA204" s="28"/>
      <c r="FUB204" s="28"/>
      <c r="FUC204" s="28"/>
      <c r="FUD204" s="28"/>
      <c r="FUE204" s="28"/>
      <c r="FUF204" s="28"/>
      <c r="FUG204" s="28"/>
      <c r="FUH204" s="28"/>
      <c r="FUI204" s="28"/>
      <c r="FUJ204" s="28"/>
      <c r="FUK204" s="28"/>
      <c r="FUL204" s="28"/>
      <c r="FUM204" s="28"/>
      <c r="FUN204" s="28"/>
      <c r="FUO204" s="28"/>
      <c r="FUP204" s="28"/>
      <c r="FUQ204" s="28"/>
      <c r="FUR204" s="28"/>
      <c r="FUS204" s="28"/>
      <c r="FUT204" s="28"/>
      <c r="FUU204" s="28"/>
      <c r="FUV204" s="28"/>
      <c r="FUW204" s="28"/>
      <c r="FUX204" s="28"/>
      <c r="FUY204" s="28"/>
      <c r="FUZ204" s="28"/>
      <c r="FVA204" s="28"/>
      <c r="FVB204" s="28"/>
      <c r="FVC204" s="28"/>
      <c r="FVD204" s="28"/>
      <c r="FVE204" s="28"/>
      <c r="FVF204" s="28"/>
      <c r="FVG204" s="28"/>
      <c r="FVH204" s="28"/>
      <c r="FVI204" s="28"/>
      <c r="FVJ204" s="28"/>
      <c r="FVK204" s="28"/>
      <c r="FVL204" s="28"/>
      <c r="FVM204" s="28"/>
      <c r="FVN204" s="28"/>
      <c r="FVO204" s="28"/>
      <c r="FVP204" s="28"/>
      <c r="FVQ204" s="28"/>
      <c r="FVR204" s="28"/>
      <c r="FVS204" s="28"/>
      <c r="FVT204" s="28"/>
      <c r="FVU204" s="28"/>
      <c r="FVV204" s="28"/>
      <c r="FVW204" s="28"/>
      <c r="FVX204" s="28"/>
      <c r="FVY204" s="28"/>
      <c r="FVZ204" s="28"/>
      <c r="FWA204" s="28"/>
      <c r="FWB204" s="28"/>
      <c r="FWC204" s="28"/>
      <c r="FWD204" s="28"/>
      <c r="FWE204" s="28"/>
      <c r="FWF204" s="28"/>
      <c r="FWG204" s="28"/>
      <c r="FWH204" s="28"/>
      <c r="FWI204" s="28"/>
      <c r="FWJ204" s="28"/>
      <c r="FWK204" s="28"/>
      <c r="FWL204" s="28"/>
      <c r="FWM204" s="28"/>
      <c r="FWN204" s="28"/>
      <c r="FWO204" s="28"/>
      <c r="FWP204" s="28"/>
      <c r="FWQ204" s="28"/>
      <c r="FWR204" s="28"/>
      <c r="FWS204" s="28"/>
      <c r="FWT204" s="28"/>
      <c r="FWU204" s="28"/>
      <c r="FWV204" s="28"/>
      <c r="FWW204" s="28"/>
      <c r="FWX204" s="28"/>
      <c r="FWY204" s="28"/>
      <c r="FWZ204" s="28"/>
      <c r="FXA204" s="28"/>
      <c r="FXB204" s="28"/>
      <c r="FXC204" s="28"/>
      <c r="FXD204" s="28"/>
      <c r="FXE204" s="28"/>
      <c r="FXF204" s="28"/>
      <c r="FXG204" s="28"/>
      <c r="FXH204" s="28"/>
      <c r="FXI204" s="28"/>
      <c r="FXJ204" s="28"/>
      <c r="FXK204" s="28"/>
      <c r="FXL204" s="28"/>
      <c r="FXM204" s="28"/>
      <c r="FXN204" s="28"/>
      <c r="FXO204" s="28"/>
      <c r="FXP204" s="28"/>
      <c r="FXQ204" s="28"/>
      <c r="FXR204" s="28"/>
      <c r="FXS204" s="28"/>
      <c r="FXT204" s="28"/>
      <c r="FXU204" s="28"/>
      <c r="FXV204" s="28"/>
      <c r="FXW204" s="28"/>
      <c r="FXX204" s="28"/>
      <c r="FXY204" s="28"/>
      <c r="FXZ204" s="28"/>
      <c r="FYA204" s="28"/>
      <c r="FYB204" s="28"/>
      <c r="FYC204" s="28"/>
      <c r="FYD204" s="28"/>
      <c r="FYE204" s="28"/>
      <c r="FYF204" s="28"/>
      <c r="FYG204" s="28"/>
      <c r="FYH204" s="28"/>
      <c r="FYI204" s="28"/>
      <c r="FYJ204" s="28"/>
      <c r="FYK204" s="28"/>
      <c r="FYL204" s="28"/>
      <c r="FYM204" s="28"/>
      <c r="FYN204" s="28"/>
      <c r="FYO204" s="28"/>
      <c r="FYP204" s="28"/>
      <c r="FYQ204" s="28"/>
      <c r="FYR204" s="28"/>
      <c r="FYS204" s="28"/>
      <c r="FYT204" s="28"/>
      <c r="FYU204" s="28"/>
      <c r="FYV204" s="28"/>
      <c r="FYW204" s="28"/>
      <c r="FYX204" s="28"/>
      <c r="FYY204" s="28"/>
      <c r="FYZ204" s="28"/>
      <c r="FZA204" s="28"/>
      <c r="FZB204" s="28"/>
      <c r="FZC204" s="28"/>
      <c r="FZD204" s="28"/>
      <c r="FZE204" s="28"/>
      <c r="FZF204" s="28"/>
      <c r="FZG204" s="28"/>
      <c r="FZH204" s="28"/>
      <c r="FZI204" s="28"/>
      <c r="FZJ204" s="28"/>
      <c r="FZK204" s="28"/>
      <c r="FZL204" s="28"/>
      <c r="FZM204" s="28"/>
      <c r="FZN204" s="28"/>
      <c r="FZO204" s="28"/>
      <c r="FZP204" s="28"/>
      <c r="FZQ204" s="28"/>
      <c r="FZR204" s="28"/>
      <c r="FZS204" s="28"/>
      <c r="FZT204" s="28"/>
      <c r="FZU204" s="28"/>
      <c r="FZV204" s="28"/>
      <c r="FZW204" s="28"/>
      <c r="FZX204" s="28"/>
      <c r="FZY204" s="28"/>
      <c r="FZZ204" s="28"/>
      <c r="GAA204" s="28"/>
      <c r="GAB204" s="28"/>
      <c r="GAC204" s="28"/>
      <c r="GAD204" s="28"/>
      <c r="GAE204" s="28"/>
      <c r="GAF204" s="28"/>
      <c r="GAG204" s="28"/>
      <c r="GAH204" s="28"/>
      <c r="GAI204" s="28"/>
      <c r="GAJ204" s="28"/>
      <c r="GAK204" s="28"/>
      <c r="GAL204" s="28"/>
      <c r="GAM204" s="28"/>
      <c r="GAN204" s="28"/>
      <c r="GAO204" s="28"/>
      <c r="GAP204" s="28"/>
      <c r="GAQ204" s="28"/>
      <c r="GAR204" s="28"/>
      <c r="GAS204" s="28"/>
      <c r="GAT204" s="28"/>
      <c r="GAU204" s="28"/>
      <c r="GAV204" s="28"/>
      <c r="GAW204" s="28"/>
      <c r="GAX204" s="28"/>
      <c r="GAY204" s="28"/>
      <c r="GAZ204" s="28"/>
      <c r="GBA204" s="28"/>
      <c r="GBB204" s="28"/>
      <c r="GBC204" s="28"/>
      <c r="GBD204" s="28"/>
      <c r="GBE204" s="28"/>
      <c r="GBF204" s="28"/>
      <c r="GBG204" s="28"/>
      <c r="GBH204" s="28"/>
      <c r="GBI204" s="28"/>
      <c r="GBJ204" s="28"/>
      <c r="GBK204" s="28"/>
      <c r="GBL204" s="28"/>
      <c r="GBM204" s="28"/>
      <c r="GBN204" s="28"/>
      <c r="GBO204" s="28"/>
      <c r="GBP204" s="28"/>
      <c r="GBQ204" s="28"/>
      <c r="GBR204" s="28"/>
      <c r="GBS204" s="28"/>
      <c r="GBT204" s="28"/>
      <c r="GBU204" s="28"/>
      <c r="GBV204" s="28"/>
      <c r="GBW204" s="28"/>
      <c r="GBX204" s="28"/>
      <c r="GBY204" s="28"/>
      <c r="GBZ204" s="28"/>
      <c r="GCA204" s="28"/>
      <c r="GCB204" s="28"/>
      <c r="GCC204" s="28"/>
      <c r="GCD204" s="28"/>
      <c r="GCE204" s="28"/>
      <c r="GCF204" s="28"/>
      <c r="GCG204" s="28"/>
      <c r="GCH204" s="28"/>
      <c r="GCI204" s="28"/>
      <c r="GCJ204" s="28"/>
      <c r="GCK204" s="28"/>
      <c r="GCL204" s="28"/>
      <c r="GCM204" s="28"/>
      <c r="GCN204" s="28"/>
      <c r="GCO204" s="28"/>
      <c r="GCP204" s="28"/>
      <c r="GCQ204" s="28"/>
      <c r="GCR204" s="28"/>
      <c r="GCS204" s="28"/>
      <c r="GCT204" s="28"/>
      <c r="GCU204" s="28"/>
      <c r="GCV204" s="28"/>
      <c r="GCW204" s="28"/>
      <c r="GCX204" s="28"/>
      <c r="GCY204" s="28"/>
      <c r="GCZ204" s="28"/>
      <c r="GDA204" s="28"/>
      <c r="GDB204" s="28"/>
      <c r="GDC204" s="28"/>
      <c r="GDD204" s="28"/>
      <c r="GDE204" s="28"/>
      <c r="GDF204" s="28"/>
      <c r="GDG204" s="28"/>
      <c r="GDH204" s="28"/>
      <c r="GDI204" s="28"/>
      <c r="GDJ204" s="28"/>
      <c r="GDK204" s="28"/>
      <c r="GDL204" s="28"/>
      <c r="GDM204" s="28"/>
      <c r="GDN204" s="28"/>
      <c r="GDO204" s="28"/>
      <c r="GDP204" s="28"/>
      <c r="GDQ204" s="28"/>
      <c r="GDR204" s="28"/>
      <c r="GDS204" s="28"/>
      <c r="GDT204" s="28"/>
      <c r="GDU204" s="28"/>
      <c r="GDV204" s="28"/>
      <c r="GDW204" s="28"/>
      <c r="GDX204" s="28"/>
      <c r="GDY204" s="28"/>
      <c r="GDZ204" s="28"/>
      <c r="GEA204" s="28"/>
      <c r="GEB204" s="28"/>
      <c r="GEC204" s="28"/>
      <c r="GED204" s="28"/>
      <c r="GEE204" s="28"/>
      <c r="GEF204" s="28"/>
      <c r="GEG204" s="28"/>
      <c r="GEH204" s="28"/>
      <c r="GEI204" s="28"/>
      <c r="GEJ204" s="28"/>
      <c r="GEK204" s="28"/>
      <c r="GEL204" s="28"/>
      <c r="GEM204" s="28"/>
      <c r="GEN204" s="28"/>
      <c r="GEO204" s="28"/>
      <c r="GEP204" s="28"/>
      <c r="GEQ204" s="28"/>
      <c r="GER204" s="28"/>
      <c r="GES204" s="28"/>
      <c r="GET204" s="28"/>
      <c r="GEU204" s="28"/>
      <c r="GEV204" s="28"/>
      <c r="GEW204" s="28"/>
      <c r="GEX204" s="28"/>
      <c r="GEY204" s="28"/>
      <c r="GEZ204" s="28"/>
      <c r="GFA204" s="28"/>
      <c r="GFB204" s="28"/>
      <c r="GFC204" s="28"/>
      <c r="GFD204" s="28"/>
      <c r="GFE204" s="28"/>
      <c r="GFF204" s="28"/>
      <c r="GFG204" s="28"/>
      <c r="GFH204" s="28"/>
      <c r="GFI204" s="28"/>
      <c r="GFJ204" s="28"/>
      <c r="GFK204" s="28"/>
      <c r="GFL204" s="28"/>
      <c r="GFM204" s="28"/>
      <c r="GFN204" s="28"/>
      <c r="GFO204" s="28"/>
      <c r="GFP204" s="28"/>
      <c r="GFQ204" s="28"/>
      <c r="GFR204" s="28"/>
      <c r="GFS204" s="28"/>
      <c r="GFT204" s="28"/>
      <c r="GFU204" s="28"/>
      <c r="GFV204" s="28"/>
      <c r="GFW204" s="28"/>
      <c r="GFX204" s="28"/>
      <c r="GFY204" s="28"/>
      <c r="GFZ204" s="28"/>
      <c r="GGA204" s="28"/>
      <c r="GGB204" s="28"/>
      <c r="GGC204" s="28"/>
      <c r="GGD204" s="28"/>
      <c r="GGE204" s="28"/>
      <c r="GGF204" s="28"/>
      <c r="GGG204" s="28"/>
      <c r="GGH204" s="28"/>
      <c r="GGI204" s="28"/>
      <c r="GGJ204" s="28"/>
      <c r="GGK204" s="28"/>
      <c r="GGL204" s="28"/>
      <c r="GGM204" s="28"/>
      <c r="GGN204" s="28"/>
      <c r="GGO204" s="28"/>
      <c r="GGP204" s="28"/>
      <c r="GGQ204" s="28"/>
      <c r="GGR204" s="28"/>
      <c r="GGS204" s="28"/>
      <c r="GGT204" s="28"/>
      <c r="GGU204" s="28"/>
      <c r="GGV204" s="28"/>
      <c r="GGW204" s="28"/>
      <c r="GGX204" s="28"/>
      <c r="GGY204" s="28"/>
      <c r="GGZ204" s="28"/>
      <c r="GHA204" s="28"/>
      <c r="GHB204" s="28"/>
      <c r="GHC204" s="28"/>
      <c r="GHD204" s="28"/>
      <c r="GHE204" s="28"/>
      <c r="GHF204" s="28"/>
      <c r="GHG204" s="28"/>
      <c r="GHH204" s="28"/>
      <c r="GHI204" s="28"/>
      <c r="GHJ204" s="28"/>
      <c r="GHK204" s="28"/>
      <c r="GHL204" s="28"/>
      <c r="GHM204" s="28"/>
      <c r="GHN204" s="28"/>
      <c r="GHO204" s="28"/>
      <c r="GHP204" s="28"/>
      <c r="GHQ204" s="28"/>
      <c r="GHR204" s="28"/>
      <c r="GHS204" s="28"/>
      <c r="GHT204" s="28"/>
      <c r="GHU204" s="28"/>
      <c r="GHV204" s="28"/>
      <c r="GHW204" s="28"/>
      <c r="GHX204" s="28"/>
      <c r="GHY204" s="28"/>
      <c r="GHZ204" s="28"/>
      <c r="GIA204" s="28"/>
      <c r="GIB204" s="28"/>
      <c r="GIC204" s="28"/>
      <c r="GID204" s="28"/>
      <c r="GIE204" s="28"/>
      <c r="GIF204" s="28"/>
      <c r="GIG204" s="28"/>
      <c r="GIH204" s="28"/>
      <c r="GII204" s="28"/>
      <c r="GIJ204" s="28"/>
      <c r="GIK204" s="28"/>
      <c r="GIL204" s="28"/>
      <c r="GIM204" s="28"/>
      <c r="GIN204" s="28"/>
      <c r="GIO204" s="28"/>
      <c r="GIP204" s="28"/>
      <c r="GIQ204" s="28"/>
      <c r="GIR204" s="28"/>
      <c r="GIS204" s="28"/>
      <c r="GIT204" s="28"/>
      <c r="GIU204" s="28"/>
      <c r="GIV204" s="28"/>
      <c r="GIW204" s="28"/>
      <c r="GIX204" s="28"/>
      <c r="GIY204" s="28"/>
      <c r="GIZ204" s="28"/>
      <c r="GJA204" s="28"/>
      <c r="GJB204" s="28"/>
      <c r="GJC204" s="28"/>
      <c r="GJD204" s="28"/>
      <c r="GJE204" s="28"/>
      <c r="GJF204" s="28"/>
      <c r="GJG204" s="28"/>
      <c r="GJH204" s="28"/>
      <c r="GJI204" s="28"/>
      <c r="GJJ204" s="28"/>
      <c r="GJK204" s="28"/>
      <c r="GJL204" s="28"/>
      <c r="GJM204" s="28"/>
      <c r="GJN204" s="28"/>
      <c r="GJO204" s="28"/>
      <c r="GJP204" s="28"/>
      <c r="GJQ204" s="28"/>
      <c r="GJR204" s="28"/>
      <c r="GJS204" s="28"/>
      <c r="GJT204" s="28"/>
      <c r="GJU204" s="28"/>
      <c r="GJV204" s="28"/>
      <c r="GJW204" s="28"/>
      <c r="GJX204" s="28"/>
      <c r="GJY204" s="28"/>
      <c r="GJZ204" s="28"/>
      <c r="GKA204" s="28"/>
      <c r="GKB204" s="28"/>
      <c r="GKC204" s="28"/>
      <c r="GKD204" s="28"/>
      <c r="GKE204" s="28"/>
      <c r="GKF204" s="28"/>
      <c r="GKG204" s="28"/>
      <c r="GKH204" s="28"/>
      <c r="GKI204" s="28"/>
      <c r="GKJ204" s="28"/>
      <c r="GKK204" s="28"/>
      <c r="GKL204" s="28"/>
      <c r="GKM204" s="28"/>
      <c r="GKN204" s="28"/>
      <c r="GKO204" s="28"/>
      <c r="GKP204" s="28"/>
      <c r="GKQ204" s="28"/>
      <c r="GKR204" s="28"/>
      <c r="GKS204" s="28"/>
      <c r="GKT204" s="28"/>
      <c r="GKU204" s="28"/>
      <c r="GKV204" s="28"/>
      <c r="GKW204" s="28"/>
      <c r="GKX204" s="28"/>
      <c r="GKY204" s="28"/>
      <c r="GKZ204" s="28"/>
      <c r="GLA204" s="28"/>
      <c r="GLB204" s="28"/>
      <c r="GLC204" s="28"/>
      <c r="GLD204" s="28"/>
      <c r="GLE204" s="28"/>
      <c r="GLF204" s="28"/>
      <c r="GLG204" s="28"/>
      <c r="GLH204" s="28"/>
      <c r="GLI204" s="28"/>
      <c r="GLJ204" s="28"/>
      <c r="GLK204" s="28"/>
      <c r="GLL204" s="28"/>
      <c r="GLM204" s="28"/>
      <c r="GLN204" s="28"/>
      <c r="GLO204" s="28"/>
      <c r="GLP204" s="28"/>
      <c r="GLQ204" s="28"/>
      <c r="GLR204" s="28"/>
      <c r="GLS204" s="28"/>
      <c r="GLT204" s="28"/>
      <c r="GLU204" s="28"/>
      <c r="GLV204" s="28"/>
      <c r="GLW204" s="28"/>
      <c r="GLX204" s="28"/>
      <c r="GLY204" s="28"/>
      <c r="GLZ204" s="28"/>
      <c r="GMA204" s="28"/>
      <c r="GMB204" s="28"/>
      <c r="GMC204" s="28"/>
      <c r="GMD204" s="28"/>
      <c r="GME204" s="28"/>
      <c r="GMF204" s="28"/>
      <c r="GMG204" s="28"/>
      <c r="GMH204" s="28"/>
      <c r="GMI204" s="28"/>
      <c r="GMJ204" s="28"/>
      <c r="GMK204" s="28"/>
      <c r="GML204" s="28"/>
      <c r="GMM204" s="28"/>
      <c r="GMN204" s="28"/>
      <c r="GMO204" s="28"/>
      <c r="GMP204" s="28"/>
      <c r="GMQ204" s="28"/>
      <c r="GMR204" s="28"/>
      <c r="GMS204" s="28"/>
      <c r="GMT204" s="28"/>
      <c r="GMU204" s="28"/>
      <c r="GMV204" s="28"/>
      <c r="GMW204" s="28"/>
      <c r="GMX204" s="28"/>
      <c r="GMY204" s="28"/>
      <c r="GMZ204" s="28"/>
      <c r="GNA204" s="28"/>
      <c r="GNB204" s="28"/>
      <c r="GNC204" s="28"/>
      <c r="GND204" s="28"/>
      <c r="GNE204" s="28"/>
      <c r="GNF204" s="28"/>
      <c r="GNG204" s="28"/>
      <c r="GNH204" s="28"/>
      <c r="GNI204" s="28"/>
      <c r="GNJ204" s="28"/>
      <c r="GNK204" s="28"/>
      <c r="GNL204" s="28"/>
      <c r="GNM204" s="28"/>
      <c r="GNN204" s="28"/>
      <c r="GNO204" s="28"/>
      <c r="GNP204" s="28"/>
      <c r="GNQ204" s="28"/>
      <c r="GNR204" s="28"/>
      <c r="GNS204" s="28"/>
      <c r="GNT204" s="28"/>
      <c r="GNU204" s="28"/>
      <c r="GNV204" s="28"/>
      <c r="GNW204" s="28"/>
      <c r="GNX204" s="28"/>
      <c r="GNY204" s="28"/>
      <c r="GNZ204" s="28"/>
      <c r="GOA204" s="28"/>
      <c r="GOB204" s="28"/>
      <c r="GOC204" s="28"/>
      <c r="GOD204" s="28"/>
      <c r="GOE204" s="28"/>
      <c r="GOF204" s="28"/>
      <c r="GOG204" s="28"/>
      <c r="GOH204" s="28"/>
      <c r="GOI204" s="28"/>
      <c r="GOJ204" s="28"/>
      <c r="GOK204" s="28"/>
      <c r="GOL204" s="28"/>
      <c r="GOM204" s="28"/>
      <c r="GON204" s="28"/>
      <c r="GOO204" s="28"/>
      <c r="GOP204" s="28"/>
      <c r="GOQ204" s="28"/>
      <c r="GOR204" s="28"/>
      <c r="GOS204" s="28"/>
      <c r="GOT204" s="28"/>
      <c r="GOU204" s="28"/>
      <c r="GOV204" s="28"/>
      <c r="GOW204" s="28"/>
      <c r="GOX204" s="28"/>
      <c r="GOY204" s="28"/>
      <c r="GOZ204" s="28"/>
      <c r="GPA204" s="28"/>
      <c r="GPB204" s="28"/>
      <c r="GPC204" s="28"/>
      <c r="GPD204" s="28"/>
      <c r="GPE204" s="28"/>
      <c r="GPF204" s="28"/>
      <c r="GPG204" s="28"/>
      <c r="GPH204" s="28"/>
      <c r="GPI204" s="28"/>
      <c r="GPJ204" s="28"/>
      <c r="GPK204" s="28"/>
      <c r="GPL204" s="28"/>
      <c r="GPM204" s="28"/>
      <c r="GPN204" s="28"/>
      <c r="GPO204" s="28"/>
      <c r="GPP204" s="28"/>
      <c r="GPQ204" s="28"/>
      <c r="GPR204" s="28"/>
      <c r="GPS204" s="28"/>
      <c r="GPT204" s="28"/>
      <c r="GPU204" s="28"/>
      <c r="GPV204" s="28"/>
      <c r="GPW204" s="28"/>
      <c r="GPX204" s="28"/>
      <c r="GPY204" s="28"/>
      <c r="GPZ204" s="28"/>
      <c r="GQA204" s="28"/>
      <c r="GQB204" s="28"/>
      <c r="GQC204" s="28"/>
      <c r="GQD204" s="28"/>
      <c r="GQE204" s="28"/>
      <c r="GQF204" s="28"/>
      <c r="GQG204" s="28"/>
      <c r="GQH204" s="28"/>
      <c r="GQI204" s="28"/>
      <c r="GQJ204" s="28"/>
      <c r="GQK204" s="28"/>
      <c r="GQL204" s="28"/>
      <c r="GQM204" s="28"/>
      <c r="GQN204" s="28"/>
      <c r="GQO204" s="28"/>
      <c r="GQP204" s="28"/>
      <c r="GQQ204" s="28"/>
      <c r="GQR204" s="28"/>
      <c r="GQS204" s="28"/>
      <c r="GQT204" s="28"/>
      <c r="GQU204" s="28"/>
      <c r="GQV204" s="28"/>
      <c r="GQW204" s="28"/>
      <c r="GQX204" s="28"/>
      <c r="GQY204" s="28"/>
      <c r="GQZ204" s="28"/>
      <c r="GRA204" s="28"/>
      <c r="GRB204" s="28"/>
      <c r="GRC204" s="28"/>
      <c r="GRD204" s="28"/>
      <c r="GRE204" s="28"/>
      <c r="GRF204" s="28"/>
      <c r="GRG204" s="28"/>
      <c r="GRH204" s="28"/>
      <c r="GRI204" s="28"/>
      <c r="GRJ204" s="28"/>
      <c r="GRK204" s="28"/>
      <c r="GRL204" s="28"/>
      <c r="GRM204" s="28"/>
      <c r="GRN204" s="28"/>
      <c r="GRO204" s="28"/>
      <c r="GRP204" s="28"/>
      <c r="GRQ204" s="28"/>
      <c r="GRR204" s="28"/>
      <c r="GRS204" s="28"/>
      <c r="GRT204" s="28"/>
      <c r="GRU204" s="28"/>
      <c r="GRV204" s="28"/>
      <c r="GRW204" s="28"/>
      <c r="GRX204" s="28"/>
      <c r="GRY204" s="28"/>
      <c r="GRZ204" s="28"/>
      <c r="GSA204" s="28"/>
      <c r="GSB204" s="28"/>
      <c r="GSC204" s="28"/>
      <c r="GSD204" s="28"/>
      <c r="GSE204" s="28"/>
      <c r="GSF204" s="28"/>
      <c r="GSG204" s="28"/>
      <c r="GSH204" s="28"/>
      <c r="GSI204" s="28"/>
      <c r="GSJ204" s="28"/>
      <c r="GSK204" s="28"/>
      <c r="GSL204" s="28"/>
      <c r="GSM204" s="28"/>
      <c r="GSN204" s="28"/>
      <c r="GSO204" s="28"/>
      <c r="GSP204" s="28"/>
      <c r="GSQ204" s="28"/>
      <c r="GSR204" s="28"/>
      <c r="GSS204" s="28"/>
      <c r="GST204" s="28"/>
      <c r="GSU204" s="28"/>
      <c r="GSV204" s="28"/>
      <c r="GSW204" s="28"/>
      <c r="GSX204" s="28"/>
      <c r="GSY204" s="28"/>
      <c r="GSZ204" s="28"/>
      <c r="GTA204" s="28"/>
      <c r="GTB204" s="28"/>
      <c r="GTC204" s="28"/>
      <c r="GTD204" s="28"/>
      <c r="GTE204" s="28"/>
      <c r="GTF204" s="28"/>
      <c r="GTG204" s="28"/>
      <c r="GTH204" s="28"/>
      <c r="GTI204" s="28"/>
      <c r="GTJ204" s="28"/>
      <c r="GTK204" s="28"/>
      <c r="GTL204" s="28"/>
      <c r="GTM204" s="28"/>
      <c r="GTN204" s="28"/>
      <c r="GTO204" s="28"/>
      <c r="GTP204" s="28"/>
      <c r="GTQ204" s="28"/>
      <c r="GTR204" s="28"/>
      <c r="GTS204" s="28"/>
      <c r="GTT204" s="28"/>
      <c r="GTU204" s="28"/>
      <c r="GTV204" s="28"/>
      <c r="GTW204" s="28"/>
      <c r="GTX204" s="28"/>
      <c r="GTY204" s="28"/>
      <c r="GTZ204" s="28"/>
      <c r="GUA204" s="28"/>
      <c r="GUB204" s="28"/>
      <c r="GUC204" s="28"/>
      <c r="GUD204" s="28"/>
      <c r="GUE204" s="28"/>
      <c r="GUF204" s="28"/>
      <c r="GUG204" s="28"/>
      <c r="GUH204" s="28"/>
      <c r="GUI204" s="28"/>
      <c r="GUJ204" s="28"/>
      <c r="GUK204" s="28"/>
      <c r="GUL204" s="28"/>
      <c r="GUM204" s="28"/>
      <c r="GUN204" s="28"/>
      <c r="GUO204" s="28"/>
      <c r="GUP204" s="28"/>
      <c r="GUQ204" s="28"/>
      <c r="GUR204" s="28"/>
      <c r="GUS204" s="28"/>
      <c r="GUT204" s="28"/>
      <c r="GUU204" s="28"/>
      <c r="GUV204" s="28"/>
      <c r="GUW204" s="28"/>
      <c r="GUX204" s="28"/>
      <c r="GUY204" s="28"/>
      <c r="GUZ204" s="28"/>
      <c r="GVA204" s="28"/>
      <c r="GVB204" s="28"/>
      <c r="GVC204" s="28"/>
      <c r="GVD204" s="28"/>
      <c r="GVE204" s="28"/>
      <c r="GVF204" s="28"/>
      <c r="GVG204" s="28"/>
      <c r="GVH204" s="28"/>
      <c r="GVI204" s="28"/>
      <c r="GVJ204" s="28"/>
      <c r="GVK204" s="28"/>
      <c r="GVL204" s="28"/>
      <c r="GVM204" s="28"/>
      <c r="GVN204" s="28"/>
      <c r="GVO204" s="28"/>
      <c r="GVP204" s="28"/>
      <c r="GVQ204" s="28"/>
      <c r="GVR204" s="28"/>
      <c r="GVS204" s="28"/>
      <c r="GVT204" s="28"/>
      <c r="GVU204" s="28"/>
      <c r="GVV204" s="28"/>
      <c r="GVW204" s="28"/>
      <c r="GVX204" s="28"/>
      <c r="GVY204" s="28"/>
      <c r="GVZ204" s="28"/>
      <c r="GWA204" s="28"/>
      <c r="GWB204" s="28"/>
      <c r="GWC204" s="28"/>
      <c r="GWD204" s="28"/>
      <c r="GWE204" s="28"/>
      <c r="GWF204" s="28"/>
      <c r="GWG204" s="28"/>
      <c r="GWH204" s="28"/>
      <c r="GWI204" s="28"/>
      <c r="GWJ204" s="28"/>
      <c r="GWK204" s="28"/>
      <c r="GWL204" s="28"/>
      <c r="GWM204" s="28"/>
      <c r="GWN204" s="28"/>
      <c r="GWO204" s="28"/>
      <c r="GWP204" s="28"/>
      <c r="GWQ204" s="28"/>
      <c r="GWR204" s="28"/>
      <c r="GWS204" s="28"/>
      <c r="GWT204" s="28"/>
      <c r="GWU204" s="28"/>
      <c r="GWV204" s="28"/>
      <c r="GWW204" s="28"/>
      <c r="GWX204" s="28"/>
      <c r="GWY204" s="28"/>
      <c r="GWZ204" s="28"/>
      <c r="GXA204" s="28"/>
      <c r="GXB204" s="28"/>
      <c r="GXC204" s="28"/>
      <c r="GXD204" s="28"/>
      <c r="GXE204" s="28"/>
      <c r="GXF204" s="28"/>
      <c r="GXG204" s="28"/>
      <c r="GXH204" s="28"/>
      <c r="GXI204" s="28"/>
      <c r="GXJ204" s="28"/>
      <c r="GXK204" s="28"/>
      <c r="GXL204" s="28"/>
      <c r="GXM204" s="28"/>
      <c r="GXN204" s="28"/>
      <c r="GXO204" s="28"/>
      <c r="GXP204" s="28"/>
      <c r="GXQ204" s="28"/>
      <c r="GXR204" s="28"/>
      <c r="GXS204" s="28"/>
      <c r="GXT204" s="28"/>
      <c r="GXU204" s="28"/>
      <c r="GXV204" s="28"/>
      <c r="GXW204" s="28"/>
      <c r="GXX204" s="28"/>
      <c r="GXY204" s="28"/>
      <c r="GXZ204" s="28"/>
      <c r="GYA204" s="28"/>
      <c r="GYB204" s="28"/>
      <c r="GYC204" s="28"/>
      <c r="GYD204" s="28"/>
      <c r="GYE204" s="28"/>
      <c r="GYF204" s="28"/>
      <c r="GYG204" s="28"/>
      <c r="GYH204" s="28"/>
      <c r="GYI204" s="28"/>
      <c r="GYJ204" s="28"/>
      <c r="GYK204" s="28"/>
      <c r="GYL204" s="28"/>
      <c r="GYM204" s="28"/>
      <c r="GYN204" s="28"/>
      <c r="GYO204" s="28"/>
      <c r="GYP204" s="28"/>
      <c r="GYQ204" s="28"/>
      <c r="GYR204" s="28"/>
      <c r="GYS204" s="28"/>
      <c r="GYT204" s="28"/>
      <c r="GYU204" s="28"/>
      <c r="GYV204" s="28"/>
      <c r="GYW204" s="28"/>
      <c r="GYX204" s="28"/>
      <c r="GYY204" s="28"/>
      <c r="GYZ204" s="28"/>
      <c r="GZA204" s="28"/>
      <c r="GZB204" s="28"/>
      <c r="GZC204" s="28"/>
      <c r="GZD204" s="28"/>
      <c r="GZE204" s="28"/>
      <c r="GZF204" s="28"/>
      <c r="GZG204" s="28"/>
      <c r="GZH204" s="28"/>
      <c r="GZI204" s="28"/>
      <c r="GZJ204" s="28"/>
      <c r="GZK204" s="28"/>
      <c r="GZL204" s="28"/>
      <c r="GZM204" s="28"/>
      <c r="GZN204" s="28"/>
      <c r="GZO204" s="28"/>
      <c r="GZP204" s="28"/>
      <c r="GZQ204" s="28"/>
      <c r="GZR204" s="28"/>
      <c r="GZS204" s="28"/>
      <c r="GZT204" s="28"/>
      <c r="GZU204" s="28"/>
      <c r="GZV204" s="28"/>
      <c r="GZW204" s="28"/>
      <c r="GZX204" s="28"/>
      <c r="GZY204" s="28"/>
      <c r="GZZ204" s="28"/>
      <c r="HAA204" s="28"/>
      <c r="HAB204" s="28"/>
      <c r="HAC204" s="28"/>
      <c r="HAD204" s="28"/>
      <c r="HAE204" s="28"/>
      <c r="HAF204" s="28"/>
      <c r="HAG204" s="28"/>
      <c r="HAH204" s="28"/>
      <c r="HAI204" s="28"/>
      <c r="HAJ204" s="28"/>
      <c r="HAK204" s="28"/>
      <c r="HAL204" s="28"/>
      <c r="HAM204" s="28"/>
      <c r="HAN204" s="28"/>
      <c r="HAO204" s="28"/>
      <c r="HAP204" s="28"/>
      <c r="HAQ204" s="28"/>
      <c r="HAR204" s="28"/>
      <c r="HAS204" s="28"/>
      <c r="HAT204" s="28"/>
      <c r="HAU204" s="28"/>
      <c r="HAV204" s="28"/>
      <c r="HAW204" s="28"/>
      <c r="HAX204" s="28"/>
      <c r="HAY204" s="28"/>
      <c r="HAZ204" s="28"/>
      <c r="HBA204" s="28"/>
      <c r="HBB204" s="28"/>
      <c r="HBC204" s="28"/>
      <c r="HBD204" s="28"/>
      <c r="HBE204" s="28"/>
      <c r="HBF204" s="28"/>
      <c r="HBG204" s="28"/>
      <c r="HBH204" s="28"/>
      <c r="HBI204" s="28"/>
      <c r="HBJ204" s="28"/>
      <c r="HBK204" s="28"/>
      <c r="HBL204" s="28"/>
      <c r="HBM204" s="28"/>
      <c r="HBN204" s="28"/>
      <c r="HBO204" s="28"/>
      <c r="HBP204" s="28"/>
      <c r="HBQ204" s="28"/>
      <c r="HBR204" s="28"/>
      <c r="HBS204" s="28"/>
      <c r="HBT204" s="28"/>
      <c r="HBU204" s="28"/>
      <c r="HBV204" s="28"/>
      <c r="HBW204" s="28"/>
      <c r="HBX204" s="28"/>
      <c r="HBY204" s="28"/>
      <c r="HBZ204" s="28"/>
      <c r="HCA204" s="28"/>
      <c r="HCB204" s="28"/>
      <c r="HCC204" s="28"/>
      <c r="HCD204" s="28"/>
      <c r="HCE204" s="28"/>
      <c r="HCF204" s="28"/>
      <c r="HCG204" s="28"/>
      <c r="HCH204" s="28"/>
      <c r="HCI204" s="28"/>
      <c r="HCJ204" s="28"/>
      <c r="HCK204" s="28"/>
      <c r="HCL204" s="28"/>
      <c r="HCM204" s="28"/>
      <c r="HCN204" s="28"/>
      <c r="HCO204" s="28"/>
      <c r="HCP204" s="28"/>
      <c r="HCQ204" s="28"/>
      <c r="HCR204" s="28"/>
      <c r="HCS204" s="28"/>
      <c r="HCT204" s="28"/>
      <c r="HCU204" s="28"/>
      <c r="HCV204" s="28"/>
      <c r="HCW204" s="28"/>
      <c r="HCX204" s="28"/>
      <c r="HCY204" s="28"/>
      <c r="HCZ204" s="28"/>
      <c r="HDA204" s="28"/>
      <c r="HDB204" s="28"/>
      <c r="HDC204" s="28"/>
      <c r="HDD204" s="28"/>
      <c r="HDE204" s="28"/>
      <c r="HDF204" s="28"/>
      <c r="HDG204" s="28"/>
      <c r="HDH204" s="28"/>
      <c r="HDI204" s="28"/>
      <c r="HDJ204" s="28"/>
      <c r="HDK204" s="28"/>
      <c r="HDL204" s="28"/>
      <c r="HDM204" s="28"/>
      <c r="HDN204" s="28"/>
      <c r="HDO204" s="28"/>
      <c r="HDP204" s="28"/>
      <c r="HDQ204" s="28"/>
      <c r="HDR204" s="28"/>
      <c r="HDS204" s="28"/>
      <c r="HDT204" s="28"/>
      <c r="HDU204" s="28"/>
      <c r="HDV204" s="28"/>
      <c r="HDW204" s="28"/>
      <c r="HDX204" s="28"/>
      <c r="HDY204" s="28"/>
      <c r="HDZ204" s="28"/>
      <c r="HEA204" s="28"/>
      <c r="HEB204" s="28"/>
      <c r="HEC204" s="28"/>
      <c r="HED204" s="28"/>
      <c r="HEE204" s="28"/>
      <c r="HEF204" s="28"/>
      <c r="HEG204" s="28"/>
      <c r="HEH204" s="28"/>
      <c r="HEI204" s="28"/>
      <c r="HEJ204" s="28"/>
      <c r="HEK204" s="28"/>
      <c r="HEL204" s="28"/>
      <c r="HEM204" s="28"/>
      <c r="HEN204" s="28"/>
      <c r="HEO204" s="28"/>
      <c r="HEP204" s="28"/>
      <c r="HEQ204" s="28"/>
      <c r="HER204" s="28"/>
      <c r="HES204" s="28"/>
      <c r="HET204" s="28"/>
      <c r="HEU204" s="28"/>
      <c r="HEV204" s="28"/>
      <c r="HEW204" s="28"/>
      <c r="HEX204" s="28"/>
      <c r="HEY204" s="28"/>
      <c r="HEZ204" s="28"/>
      <c r="HFA204" s="28"/>
      <c r="HFB204" s="28"/>
      <c r="HFC204" s="28"/>
      <c r="HFD204" s="28"/>
      <c r="HFE204" s="28"/>
      <c r="HFF204" s="28"/>
      <c r="HFG204" s="28"/>
      <c r="HFH204" s="28"/>
      <c r="HFI204" s="28"/>
      <c r="HFJ204" s="28"/>
      <c r="HFK204" s="28"/>
      <c r="HFL204" s="28"/>
      <c r="HFM204" s="28"/>
      <c r="HFN204" s="28"/>
      <c r="HFO204" s="28"/>
      <c r="HFP204" s="28"/>
      <c r="HFQ204" s="28"/>
      <c r="HFR204" s="28"/>
      <c r="HFS204" s="28"/>
      <c r="HFT204" s="28"/>
      <c r="HFU204" s="28"/>
      <c r="HFV204" s="28"/>
      <c r="HFW204" s="28"/>
      <c r="HFX204" s="28"/>
      <c r="HFY204" s="28"/>
      <c r="HFZ204" s="28"/>
      <c r="HGA204" s="28"/>
      <c r="HGB204" s="28"/>
      <c r="HGC204" s="28"/>
      <c r="HGD204" s="28"/>
      <c r="HGE204" s="28"/>
      <c r="HGF204" s="28"/>
      <c r="HGG204" s="28"/>
      <c r="HGH204" s="28"/>
      <c r="HGI204" s="28"/>
      <c r="HGJ204" s="28"/>
      <c r="HGK204" s="28"/>
      <c r="HGL204" s="28"/>
      <c r="HGM204" s="28"/>
      <c r="HGN204" s="28"/>
      <c r="HGO204" s="28"/>
      <c r="HGP204" s="28"/>
      <c r="HGQ204" s="28"/>
      <c r="HGR204" s="28"/>
      <c r="HGS204" s="28"/>
      <c r="HGT204" s="28"/>
      <c r="HGU204" s="28"/>
      <c r="HGV204" s="28"/>
      <c r="HGW204" s="28"/>
      <c r="HGX204" s="28"/>
      <c r="HGY204" s="28"/>
      <c r="HGZ204" s="28"/>
      <c r="HHA204" s="28"/>
      <c r="HHB204" s="28"/>
      <c r="HHC204" s="28"/>
      <c r="HHD204" s="28"/>
      <c r="HHE204" s="28"/>
      <c r="HHF204" s="28"/>
      <c r="HHG204" s="28"/>
      <c r="HHH204" s="28"/>
      <c r="HHI204" s="28"/>
      <c r="HHJ204" s="28"/>
      <c r="HHK204" s="28"/>
      <c r="HHL204" s="28"/>
      <c r="HHM204" s="28"/>
      <c r="HHN204" s="28"/>
      <c r="HHO204" s="28"/>
      <c r="HHP204" s="28"/>
      <c r="HHQ204" s="28"/>
      <c r="HHR204" s="28"/>
      <c r="HHS204" s="28"/>
      <c r="HHT204" s="28"/>
      <c r="HHU204" s="28"/>
      <c r="HHV204" s="28"/>
      <c r="HHW204" s="28"/>
      <c r="HHX204" s="28"/>
      <c r="HHY204" s="28"/>
      <c r="HHZ204" s="28"/>
      <c r="HIA204" s="28"/>
      <c r="HIB204" s="28"/>
      <c r="HIC204" s="28"/>
      <c r="HID204" s="28"/>
      <c r="HIE204" s="28"/>
      <c r="HIF204" s="28"/>
      <c r="HIG204" s="28"/>
      <c r="HIH204" s="28"/>
      <c r="HII204" s="28"/>
      <c r="HIJ204" s="28"/>
      <c r="HIK204" s="28"/>
      <c r="HIL204" s="28"/>
      <c r="HIM204" s="28"/>
      <c r="HIN204" s="28"/>
      <c r="HIO204" s="28"/>
      <c r="HIP204" s="28"/>
      <c r="HIQ204" s="28"/>
      <c r="HIR204" s="28"/>
      <c r="HIS204" s="28"/>
      <c r="HIT204" s="28"/>
      <c r="HIU204" s="28"/>
      <c r="HIV204" s="28"/>
      <c r="HIW204" s="28"/>
      <c r="HIX204" s="28"/>
      <c r="HIY204" s="28"/>
      <c r="HIZ204" s="28"/>
      <c r="HJA204" s="28"/>
      <c r="HJB204" s="28"/>
      <c r="HJC204" s="28"/>
      <c r="HJD204" s="28"/>
      <c r="HJE204" s="28"/>
      <c r="HJF204" s="28"/>
      <c r="HJG204" s="28"/>
      <c r="HJH204" s="28"/>
      <c r="HJI204" s="28"/>
      <c r="HJJ204" s="28"/>
      <c r="HJK204" s="28"/>
      <c r="HJL204" s="28"/>
      <c r="HJM204" s="28"/>
      <c r="HJN204" s="28"/>
      <c r="HJO204" s="28"/>
      <c r="HJP204" s="28"/>
      <c r="HJQ204" s="28"/>
      <c r="HJR204" s="28"/>
      <c r="HJS204" s="28"/>
      <c r="HJT204" s="28"/>
      <c r="HJU204" s="28"/>
      <c r="HJV204" s="28"/>
      <c r="HJW204" s="28"/>
      <c r="HJX204" s="28"/>
      <c r="HJY204" s="28"/>
      <c r="HJZ204" s="28"/>
      <c r="HKA204" s="28"/>
      <c r="HKB204" s="28"/>
      <c r="HKC204" s="28"/>
      <c r="HKD204" s="28"/>
      <c r="HKE204" s="28"/>
      <c r="HKF204" s="28"/>
      <c r="HKG204" s="28"/>
      <c r="HKH204" s="28"/>
      <c r="HKI204" s="28"/>
      <c r="HKJ204" s="28"/>
      <c r="HKK204" s="28"/>
      <c r="HKL204" s="28"/>
      <c r="HKM204" s="28"/>
      <c r="HKN204" s="28"/>
      <c r="HKO204" s="28"/>
      <c r="HKP204" s="28"/>
      <c r="HKQ204" s="28"/>
      <c r="HKR204" s="28"/>
      <c r="HKS204" s="28"/>
      <c r="HKT204" s="28"/>
      <c r="HKU204" s="28"/>
      <c r="HKV204" s="28"/>
      <c r="HKW204" s="28"/>
      <c r="HKX204" s="28"/>
      <c r="HKY204" s="28"/>
      <c r="HKZ204" s="28"/>
      <c r="HLA204" s="28"/>
      <c r="HLB204" s="28"/>
      <c r="HLC204" s="28"/>
      <c r="HLD204" s="28"/>
      <c r="HLE204" s="28"/>
      <c r="HLF204" s="28"/>
      <c r="HLG204" s="28"/>
      <c r="HLH204" s="28"/>
      <c r="HLI204" s="28"/>
      <c r="HLJ204" s="28"/>
      <c r="HLK204" s="28"/>
      <c r="HLL204" s="28"/>
      <c r="HLM204" s="28"/>
      <c r="HLN204" s="28"/>
      <c r="HLO204" s="28"/>
      <c r="HLP204" s="28"/>
      <c r="HLQ204" s="28"/>
      <c r="HLR204" s="28"/>
      <c r="HLS204" s="28"/>
      <c r="HLT204" s="28"/>
      <c r="HLU204" s="28"/>
      <c r="HLV204" s="28"/>
      <c r="HLW204" s="28"/>
      <c r="HLX204" s="28"/>
      <c r="HLY204" s="28"/>
      <c r="HLZ204" s="28"/>
      <c r="HMA204" s="28"/>
      <c r="HMB204" s="28"/>
      <c r="HMC204" s="28"/>
      <c r="HMD204" s="28"/>
      <c r="HME204" s="28"/>
      <c r="HMF204" s="28"/>
      <c r="HMG204" s="28"/>
      <c r="HMH204" s="28"/>
      <c r="HMI204" s="28"/>
      <c r="HMJ204" s="28"/>
      <c r="HMK204" s="28"/>
      <c r="HML204" s="28"/>
      <c r="HMM204" s="28"/>
      <c r="HMN204" s="28"/>
      <c r="HMO204" s="28"/>
      <c r="HMP204" s="28"/>
      <c r="HMQ204" s="28"/>
      <c r="HMR204" s="28"/>
      <c r="HMS204" s="28"/>
      <c r="HMT204" s="28"/>
      <c r="HMU204" s="28"/>
      <c r="HMV204" s="28"/>
      <c r="HMW204" s="28"/>
      <c r="HMX204" s="28"/>
      <c r="HMY204" s="28"/>
      <c r="HMZ204" s="28"/>
      <c r="HNA204" s="28"/>
      <c r="HNB204" s="28"/>
      <c r="HNC204" s="28"/>
      <c r="HND204" s="28"/>
      <c r="HNE204" s="28"/>
      <c r="HNF204" s="28"/>
      <c r="HNG204" s="28"/>
      <c r="HNH204" s="28"/>
      <c r="HNI204" s="28"/>
      <c r="HNJ204" s="28"/>
      <c r="HNK204" s="28"/>
      <c r="HNL204" s="28"/>
      <c r="HNM204" s="28"/>
      <c r="HNN204" s="28"/>
      <c r="HNO204" s="28"/>
      <c r="HNP204" s="28"/>
      <c r="HNQ204" s="28"/>
      <c r="HNR204" s="28"/>
      <c r="HNS204" s="28"/>
      <c r="HNT204" s="28"/>
      <c r="HNU204" s="28"/>
      <c r="HNV204" s="28"/>
      <c r="HNW204" s="28"/>
      <c r="HNX204" s="28"/>
      <c r="HNY204" s="28"/>
      <c r="HNZ204" s="28"/>
      <c r="HOA204" s="28"/>
      <c r="HOB204" s="28"/>
      <c r="HOC204" s="28"/>
      <c r="HOD204" s="28"/>
      <c r="HOE204" s="28"/>
      <c r="HOF204" s="28"/>
      <c r="HOG204" s="28"/>
      <c r="HOH204" s="28"/>
      <c r="HOI204" s="28"/>
      <c r="HOJ204" s="28"/>
      <c r="HOK204" s="28"/>
      <c r="HOL204" s="28"/>
      <c r="HOM204" s="28"/>
      <c r="HON204" s="28"/>
      <c r="HOO204" s="28"/>
      <c r="HOP204" s="28"/>
      <c r="HOQ204" s="28"/>
      <c r="HOR204" s="28"/>
      <c r="HOS204" s="28"/>
      <c r="HOT204" s="28"/>
      <c r="HOU204" s="28"/>
      <c r="HOV204" s="28"/>
      <c r="HOW204" s="28"/>
      <c r="HOX204" s="28"/>
      <c r="HOY204" s="28"/>
      <c r="HOZ204" s="28"/>
      <c r="HPA204" s="28"/>
      <c r="HPB204" s="28"/>
      <c r="HPC204" s="28"/>
      <c r="HPD204" s="28"/>
      <c r="HPE204" s="28"/>
      <c r="HPF204" s="28"/>
      <c r="HPG204" s="28"/>
      <c r="HPH204" s="28"/>
      <c r="HPI204" s="28"/>
      <c r="HPJ204" s="28"/>
      <c r="HPK204" s="28"/>
      <c r="HPL204" s="28"/>
      <c r="HPM204" s="28"/>
      <c r="HPN204" s="28"/>
      <c r="HPO204" s="28"/>
      <c r="HPP204" s="28"/>
      <c r="HPQ204" s="28"/>
      <c r="HPR204" s="28"/>
      <c r="HPS204" s="28"/>
      <c r="HPT204" s="28"/>
      <c r="HPU204" s="28"/>
      <c r="HPV204" s="28"/>
      <c r="HPW204" s="28"/>
      <c r="HPX204" s="28"/>
      <c r="HPY204" s="28"/>
      <c r="HPZ204" s="28"/>
      <c r="HQA204" s="28"/>
      <c r="HQB204" s="28"/>
      <c r="HQC204" s="28"/>
      <c r="HQD204" s="28"/>
      <c r="HQE204" s="28"/>
      <c r="HQF204" s="28"/>
      <c r="HQG204" s="28"/>
      <c r="HQH204" s="28"/>
      <c r="HQI204" s="28"/>
      <c r="HQJ204" s="28"/>
      <c r="HQK204" s="28"/>
      <c r="HQL204" s="28"/>
      <c r="HQM204" s="28"/>
      <c r="HQN204" s="28"/>
      <c r="HQO204" s="28"/>
      <c r="HQP204" s="28"/>
      <c r="HQQ204" s="28"/>
      <c r="HQR204" s="28"/>
      <c r="HQS204" s="28"/>
      <c r="HQT204" s="28"/>
      <c r="HQU204" s="28"/>
      <c r="HQV204" s="28"/>
      <c r="HQW204" s="28"/>
      <c r="HQX204" s="28"/>
      <c r="HQY204" s="28"/>
      <c r="HQZ204" s="28"/>
      <c r="HRA204" s="28"/>
      <c r="HRB204" s="28"/>
      <c r="HRC204" s="28"/>
      <c r="HRD204" s="28"/>
      <c r="HRE204" s="28"/>
      <c r="HRF204" s="28"/>
      <c r="HRG204" s="28"/>
      <c r="HRH204" s="28"/>
      <c r="HRI204" s="28"/>
      <c r="HRJ204" s="28"/>
      <c r="HRK204" s="28"/>
      <c r="HRL204" s="28"/>
      <c r="HRM204" s="28"/>
      <c r="HRN204" s="28"/>
      <c r="HRO204" s="28"/>
      <c r="HRP204" s="28"/>
      <c r="HRQ204" s="28"/>
      <c r="HRR204" s="28"/>
      <c r="HRS204" s="28"/>
      <c r="HRT204" s="28"/>
      <c r="HRU204" s="28"/>
      <c r="HRV204" s="28"/>
      <c r="HRW204" s="28"/>
      <c r="HRX204" s="28"/>
      <c r="HRY204" s="28"/>
      <c r="HRZ204" s="28"/>
      <c r="HSA204" s="28"/>
      <c r="HSB204" s="28"/>
      <c r="HSC204" s="28"/>
      <c r="HSD204" s="28"/>
      <c r="HSE204" s="28"/>
      <c r="HSF204" s="28"/>
      <c r="HSG204" s="28"/>
      <c r="HSH204" s="28"/>
      <c r="HSI204" s="28"/>
      <c r="HSJ204" s="28"/>
      <c r="HSK204" s="28"/>
      <c r="HSL204" s="28"/>
      <c r="HSM204" s="28"/>
      <c r="HSN204" s="28"/>
      <c r="HSO204" s="28"/>
      <c r="HSP204" s="28"/>
      <c r="HSQ204" s="28"/>
      <c r="HSR204" s="28"/>
      <c r="HSS204" s="28"/>
      <c r="HST204" s="28"/>
      <c r="HSU204" s="28"/>
      <c r="HSV204" s="28"/>
      <c r="HSW204" s="28"/>
      <c r="HSX204" s="28"/>
      <c r="HSY204" s="28"/>
      <c r="HSZ204" s="28"/>
      <c r="HTA204" s="28"/>
      <c r="HTB204" s="28"/>
      <c r="HTC204" s="28"/>
      <c r="HTD204" s="28"/>
      <c r="HTE204" s="28"/>
      <c r="HTF204" s="28"/>
      <c r="HTG204" s="28"/>
      <c r="HTH204" s="28"/>
      <c r="HTI204" s="28"/>
      <c r="HTJ204" s="28"/>
      <c r="HTK204" s="28"/>
      <c r="HTL204" s="28"/>
      <c r="HTM204" s="28"/>
      <c r="HTN204" s="28"/>
      <c r="HTO204" s="28"/>
      <c r="HTP204" s="28"/>
      <c r="HTQ204" s="28"/>
      <c r="HTR204" s="28"/>
      <c r="HTS204" s="28"/>
      <c r="HTT204" s="28"/>
      <c r="HTU204" s="28"/>
      <c r="HTV204" s="28"/>
      <c r="HTW204" s="28"/>
      <c r="HTX204" s="28"/>
      <c r="HTY204" s="28"/>
      <c r="HTZ204" s="28"/>
      <c r="HUA204" s="28"/>
      <c r="HUB204" s="28"/>
      <c r="HUC204" s="28"/>
      <c r="HUD204" s="28"/>
      <c r="HUE204" s="28"/>
      <c r="HUF204" s="28"/>
      <c r="HUG204" s="28"/>
      <c r="HUH204" s="28"/>
      <c r="HUI204" s="28"/>
      <c r="HUJ204" s="28"/>
      <c r="HUK204" s="28"/>
      <c r="HUL204" s="28"/>
      <c r="HUM204" s="28"/>
      <c r="HUN204" s="28"/>
      <c r="HUO204" s="28"/>
      <c r="HUP204" s="28"/>
      <c r="HUQ204" s="28"/>
      <c r="HUR204" s="28"/>
      <c r="HUS204" s="28"/>
      <c r="HUT204" s="28"/>
      <c r="HUU204" s="28"/>
      <c r="HUV204" s="28"/>
      <c r="HUW204" s="28"/>
      <c r="HUX204" s="28"/>
      <c r="HUY204" s="28"/>
      <c r="HUZ204" s="28"/>
      <c r="HVA204" s="28"/>
      <c r="HVB204" s="28"/>
      <c r="HVC204" s="28"/>
      <c r="HVD204" s="28"/>
      <c r="HVE204" s="28"/>
      <c r="HVF204" s="28"/>
      <c r="HVG204" s="28"/>
      <c r="HVH204" s="28"/>
      <c r="HVI204" s="28"/>
      <c r="HVJ204" s="28"/>
      <c r="HVK204" s="28"/>
      <c r="HVL204" s="28"/>
      <c r="HVM204" s="28"/>
      <c r="HVN204" s="28"/>
      <c r="HVO204" s="28"/>
      <c r="HVP204" s="28"/>
      <c r="HVQ204" s="28"/>
      <c r="HVR204" s="28"/>
      <c r="HVS204" s="28"/>
      <c r="HVT204" s="28"/>
      <c r="HVU204" s="28"/>
      <c r="HVV204" s="28"/>
      <c r="HVW204" s="28"/>
      <c r="HVX204" s="28"/>
      <c r="HVY204" s="28"/>
      <c r="HVZ204" s="28"/>
      <c r="HWA204" s="28"/>
      <c r="HWB204" s="28"/>
      <c r="HWC204" s="28"/>
      <c r="HWD204" s="28"/>
      <c r="HWE204" s="28"/>
      <c r="HWF204" s="28"/>
      <c r="HWG204" s="28"/>
      <c r="HWH204" s="28"/>
      <c r="HWI204" s="28"/>
      <c r="HWJ204" s="28"/>
      <c r="HWK204" s="28"/>
      <c r="HWL204" s="28"/>
      <c r="HWM204" s="28"/>
      <c r="HWN204" s="28"/>
      <c r="HWO204" s="28"/>
      <c r="HWP204" s="28"/>
      <c r="HWQ204" s="28"/>
      <c r="HWR204" s="28"/>
      <c r="HWS204" s="28"/>
      <c r="HWT204" s="28"/>
      <c r="HWU204" s="28"/>
      <c r="HWV204" s="28"/>
      <c r="HWW204" s="28"/>
      <c r="HWX204" s="28"/>
      <c r="HWY204" s="28"/>
      <c r="HWZ204" s="28"/>
      <c r="HXA204" s="28"/>
      <c r="HXB204" s="28"/>
      <c r="HXC204" s="28"/>
      <c r="HXD204" s="28"/>
      <c r="HXE204" s="28"/>
      <c r="HXF204" s="28"/>
      <c r="HXG204" s="28"/>
      <c r="HXH204" s="28"/>
      <c r="HXI204" s="28"/>
      <c r="HXJ204" s="28"/>
      <c r="HXK204" s="28"/>
      <c r="HXL204" s="28"/>
      <c r="HXM204" s="28"/>
      <c r="HXN204" s="28"/>
      <c r="HXO204" s="28"/>
      <c r="HXP204" s="28"/>
      <c r="HXQ204" s="28"/>
      <c r="HXR204" s="28"/>
      <c r="HXS204" s="28"/>
      <c r="HXT204" s="28"/>
      <c r="HXU204" s="28"/>
      <c r="HXV204" s="28"/>
      <c r="HXW204" s="28"/>
      <c r="HXX204" s="28"/>
      <c r="HXY204" s="28"/>
      <c r="HXZ204" s="28"/>
      <c r="HYA204" s="28"/>
      <c r="HYB204" s="28"/>
      <c r="HYC204" s="28"/>
      <c r="HYD204" s="28"/>
      <c r="HYE204" s="28"/>
      <c r="HYF204" s="28"/>
      <c r="HYG204" s="28"/>
      <c r="HYH204" s="28"/>
      <c r="HYI204" s="28"/>
      <c r="HYJ204" s="28"/>
      <c r="HYK204" s="28"/>
      <c r="HYL204" s="28"/>
      <c r="HYM204" s="28"/>
      <c r="HYN204" s="28"/>
      <c r="HYO204" s="28"/>
      <c r="HYP204" s="28"/>
      <c r="HYQ204" s="28"/>
      <c r="HYR204" s="28"/>
      <c r="HYS204" s="28"/>
      <c r="HYT204" s="28"/>
      <c r="HYU204" s="28"/>
      <c r="HYV204" s="28"/>
      <c r="HYW204" s="28"/>
      <c r="HYX204" s="28"/>
      <c r="HYY204" s="28"/>
      <c r="HYZ204" s="28"/>
      <c r="HZA204" s="28"/>
      <c r="HZB204" s="28"/>
      <c r="HZC204" s="28"/>
      <c r="HZD204" s="28"/>
      <c r="HZE204" s="28"/>
      <c r="HZF204" s="28"/>
      <c r="HZG204" s="28"/>
      <c r="HZH204" s="28"/>
      <c r="HZI204" s="28"/>
      <c r="HZJ204" s="28"/>
      <c r="HZK204" s="28"/>
      <c r="HZL204" s="28"/>
      <c r="HZM204" s="28"/>
      <c r="HZN204" s="28"/>
      <c r="HZO204" s="28"/>
      <c r="HZP204" s="28"/>
      <c r="HZQ204" s="28"/>
      <c r="HZR204" s="28"/>
      <c r="HZS204" s="28"/>
      <c r="HZT204" s="28"/>
      <c r="HZU204" s="28"/>
      <c r="HZV204" s="28"/>
      <c r="HZW204" s="28"/>
      <c r="HZX204" s="28"/>
      <c r="HZY204" s="28"/>
      <c r="HZZ204" s="28"/>
      <c r="IAA204" s="28"/>
      <c r="IAB204" s="28"/>
      <c r="IAC204" s="28"/>
      <c r="IAD204" s="28"/>
      <c r="IAE204" s="28"/>
      <c r="IAF204" s="28"/>
      <c r="IAG204" s="28"/>
      <c r="IAH204" s="28"/>
      <c r="IAI204" s="28"/>
      <c r="IAJ204" s="28"/>
      <c r="IAK204" s="28"/>
      <c r="IAL204" s="28"/>
      <c r="IAM204" s="28"/>
      <c r="IAN204" s="28"/>
      <c r="IAO204" s="28"/>
      <c r="IAP204" s="28"/>
      <c r="IAQ204" s="28"/>
      <c r="IAR204" s="28"/>
      <c r="IAS204" s="28"/>
      <c r="IAT204" s="28"/>
      <c r="IAU204" s="28"/>
      <c r="IAV204" s="28"/>
      <c r="IAW204" s="28"/>
      <c r="IAX204" s="28"/>
      <c r="IAY204" s="28"/>
      <c r="IAZ204" s="28"/>
      <c r="IBA204" s="28"/>
      <c r="IBB204" s="28"/>
      <c r="IBC204" s="28"/>
      <c r="IBD204" s="28"/>
      <c r="IBE204" s="28"/>
      <c r="IBF204" s="28"/>
      <c r="IBG204" s="28"/>
      <c r="IBH204" s="28"/>
      <c r="IBI204" s="28"/>
      <c r="IBJ204" s="28"/>
      <c r="IBK204" s="28"/>
      <c r="IBL204" s="28"/>
      <c r="IBM204" s="28"/>
      <c r="IBN204" s="28"/>
      <c r="IBO204" s="28"/>
      <c r="IBP204" s="28"/>
      <c r="IBQ204" s="28"/>
      <c r="IBR204" s="28"/>
      <c r="IBS204" s="28"/>
      <c r="IBT204" s="28"/>
      <c r="IBU204" s="28"/>
      <c r="IBV204" s="28"/>
      <c r="IBW204" s="28"/>
      <c r="IBX204" s="28"/>
      <c r="IBY204" s="28"/>
      <c r="IBZ204" s="28"/>
      <c r="ICA204" s="28"/>
      <c r="ICB204" s="28"/>
      <c r="ICC204" s="28"/>
      <c r="ICD204" s="28"/>
      <c r="ICE204" s="28"/>
      <c r="ICF204" s="28"/>
      <c r="ICG204" s="28"/>
      <c r="ICH204" s="28"/>
      <c r="ICI204" s="28"/>
      <c r="ICJ204" s="28"/>
      <c r="ICK204" s="28"/>
      <c r="ICL204" s="28"/>
      <c r="ICM204" s="28"/>
      <c r="ICN204" s="28"/>
      <c r="ICO204" s="28"/>
      <c r="ICP204" s="28"/>
      <c r="ICQ204" s="28"/>
      <c r="ICR204" s="28"/>
      <c r="ICS204" s="28"/>
      <c r="ICT204" s="28"/>
      <c r="ICU204" s="28"/>
      <c r="ICV204" s="28"/>
      <c r="ICW204" s="28"/>
      <c r="ICX204" s="28"/>
      <c r="ICY204" s="28"/>
      <c r="ICZ204" s="28"/>
      <c r="IDA204" s="28"/>
      <c r="IDB204" s="28"/>
      <c r="IDC204" s="28"/>
      <c r="IDD204" s="28"/>
      <c r="IDE204" s="28"/>
      <c r="IDF204" s="28"/>
      <c r="IDG204" s="28"/>
      <c r="IDH204" s="28"/>
      <c r="IDI204" s="28"/>
      <c r="IDJ204" s="28"/>
      <c r="IDK204" s="28"/>
      <c r="IDL204" s="28"/>
      <c r="IDM204" s="28"/>
      <c r="IDN204" s="28"/>
      <c r="IDO204" s="28"/>
      <c r="IDP204" s="28"/>
      <c r="IDQ204" s="28"/>
      <c r="IDR204" s="28"/>
      <c r="IDS204" s="28"/>
      <c r="IDT204" s="28"/>
      <c r="IDU204" s="28"/>
      <c r="IDV204" s="28"/>
      <c r="IDW204" s="28"/>
      <c r="IDX204" s="28"/>
      <c r="IDY204" s="28"/>
      <c r="IDZ204" s="28"/>
      <c r="IEA204" s="28"/>
      <c r="IEB204" s="28"/>
      <c r="IEC204" s="28"/>
      <c r="IED204" s="28"/>
      <c r="IEE204" s="28"/>
      <c r="IEF204" s="28"/>
      <c r="IEG204" s="28"/>
      <c r="IEH204" s="28"/>
      <c r="IEI204" s="28"/>
      <c r="IEJ204" s="28"/>
      <c r="IEK204" s="28"/>
      <c r="IEL204" s="28"/>
      <c r="IEM204" s="28"/>
      <c r="IEN204" s="28"/>
      <c r="IEO204" s="28"/>
      <c r="IEP204" s="28"/>
      <c r="IEQ204" s="28"/>
      <c r="IER204" s="28"/>
      <c r="IES204" s="28"/>
      <c r="IET204" s="28"/>
      <c r="IEU204" s="28"/>
      <c r="IEV204" s="28"/>
      <c r="IEW204" s="28"/>
      <c r="IEX204" s="28"/>
      <c r="IEY204" s="28"/>
      <c r="IEZ204" s="28"/>
      <c r="IFA204" s="28"/>
      <c r="IFB204" s="28"/>
      <c r="IFC204" s="28"/>
      <c r="IFD204" s="28"/>
      <c r="IFE204" s="28"/>
      <c r="IFF204" s="28"/>
      <c r="IFG204" s="28"/>
      <c r="IFH204" s="28"/>
      <c r="IFI204" s="28"/>
      <c r="IFJ204" s="28"/>
      <c r="IFK204" s="28"/>
      <c r="IFL204" s="28"/>
      <c r="IFM204" s="28"/>
      <c r="IFN204" s="28"/>
      <c r="IFO204" s="28"/>
      <c r="IFP204" s="28"/>
      <c r="IFQ204" s="28"/>
      <c r="IFR204" s="28"/>
      <c r="IFS204" s="28"/>
      <c r="IFT204" s="28"/>
      <c r="IFU204" s="28"/>
      <c r="IFV204" s="28"/>
      <c r="IFW204" s="28"/>
      <c r="IFX204" s="28"/>
      <c r="IFY204" s="28"/>
      <c r="IFZ204" s="28"/>
      <c r="IGA204" s="28"/>
      <c r="IGB204" s="28"/>
      <c r="IGC204" s="28"/>
      <c r="IGD204" s="28"/>
      <c r="IGE204" s="28"/>
      <c r="IGF204" s="28"/>
      <c r="IGG204" s="28"/>
      <c r="IGH204" s="28"/>
      <c r="IGI204" s="28"/>
      <c r="IGJ204" s="28"/>
      <c r="IGK204" s="28"/>
      <c r="IGL204" s="28"/>
      <c r="IGM204" s="28"/>
      <c r="IGN204" s="28"/>
      <c r="IGO204" s="28"/>
      <c r="IGP204" s="28"/>
      <c r="IGQ204" s="28"/>
      <c r="IGR204" s="28"/>
      <c r="IGS204" s="28"/>
      <c r="IGT204" s="28"/>
      <c r="IGU204" s="28"/>
      <c r="IGV204" s="28"/>
      <c r="IGW204" s="28"/>
      <c r="IGX204" s="28"/>
      <c r="IGY204" s="28"/>
      <c r="IGZ204" s="28"/>
      <c r="IHA204" s="28"/>
      <c r="IHB204" s="28"/>
      <c r="IHC204" s="28"/>
      <c r="IHD204" s="28"/>
      <c r="IHE204" s="28"/>
      <c r="IHF204" s="28"/>
      <c r="IHG204" s="28"/>
      <c r="IHH204" s="28"/>
      <c r="IHI204" s="28"/>
      <c r="IHJ204" s="28"/>
      <c r="IHK204" s="28"/>
      <c r="IHL204" s="28"/>
      <c r="IHM204" s="28"/>
      <c r="IHN204" s="28"/>
      <c r="IHO204" s="28"/>
      <c r="IHP204" s="28"/>
      <c r="IHQ204" s="28"/>
      <c r="IHR204" s="28"/>
      <c r="IHS204" s="28"/>
      <c r="IHT204" s="28"/>
      <c r="IHU204" s="28"/>
      <c r="IHV204" s="28"/>
      <c r="IHW204" s="28"/>
      <c r="IHX204" s="28"/>
      <c r="IHY204" s="28"/>
      <c r="IHZ204" s="28"/>
      <c r="IIA204" s="28"/>
      <c r="IIB204" s="28"/>
      <c r="IIC204" s="28"/>
      <c r="IID204" s="28"/>
      <c r="IIE204" s="28"/>
      <c r="IIF204" s="28"/>
      <c r="IIG204" s="28"/>
      <c r="IIH204" s="28"/>
      <c r="III204" s="28"/>
      <c r="IIJ204" s="28"/>
      <c r="IIK204" s="28"/>
      <c r="IIL204" s="28"/>
      <c r="IIM204" s="28"/>
      <c r="IIN204" s="28"/>
      <c r="IIO204" s="28"/>
      <c r="IIP204" s="28"/>
      <c r="IIQ204" s="28"/>
      <c r="IIR204" s="28"/>
      <c r="IIS204" s="28"/>
      <c r="IIT204" s="28"/>
      <c r="IIU204" s="28"/>
      <c r="IIV204" s="28"/>
      <c r="IIW204" s="28"/>
      <c r="IIX204" s="28"/>
      <c r="IIY204" s="28"/>
      <c r="IIZ204" s="28"/>
      <c r="IJA204" s="28"/>
      <c r="IJB204" s="28"/>
      <c r="IJC204" s="28"/>
      <c r="IJD204" s="28"/>
      <c r="IJE204" s="28"/>
      <c r="IJF204" s="28"/>
      <c r="IJG204" s="28"/>
      <c r="IJH204" s="28"/>
      <c r="IJI204" s="28"/>
      <c r="IJJ204" s="28"/>
      <c r="IJK204" s="28"/>
      <c r="IJL204" s="28"/>
      <c r="IJM204" s="28"/>
      <c r="IJN204" s="28"/>
      <c r="IJO204" s="28"/>
      <c r="IJP204" s="28"/>
      <c r="IJQ204" s="28"/>
      <c r="IJR204" s="28"/>
      <c r="IJS204" s="28"/>
      <c r="IJT204" s="28"/>
      <c r="IJU204" s="28"/>
      <c r="IJV204" s="28"/>
      <c r="IJW204" s="28"/>
      <c r="IJX204" s="28"/>
      <c r="IJY204" s="28"/>
      <c r="IJZ204" s="28"/>
      <c r="IKA204" s="28"/>
      <c r="IKB204" s="28"/>
      <c r="IKC204" s="28"/>
      <c r="IKD204" s="28"/>
      <c r="IKE204" s="28"/>
      <c r="IKF204" s="28"/>
      <c r="IKG204" s="28"/>
      <c r="IKH204" s="28"/>
      <c r="IKI204" s="28"/>
      <c r="IKJ204" s="28"/>
      <c r="IKK204" s="28"/>
      <c r="IKL204" s="28"/>
      <c r="IKM204" s="28"/>
      <c r="IKN204" s="28"/>
      <c r="IKO204" s="28"/>
      <c r="IKP204" s="28"/>
      <c r="IKQ204" s="28"/>
      <c r="IKR204" s="28"/>
      <c r="IKS204" s="28"/>
      <c r="IKT204" s="28"/>
      <c r="IKU204" s="28"/>
      <c r="IKV204" s="28"/>
      <c r="IKW204" s="28"/>
      <c r="IKX204" s="28"/>
      <c r="IKY204" s="28"/>
      <c r="IKZ204" s="28"/>
      <c r="ILA204" s="28"/>
      <c r="ILB204" s="28"/>
      <c r="ILC204" s="28"/>
      <c r="ILD204" s="28"/>
      <c r="ILE204" s="28"/>
      <c r="ILF204" s="28"/>
      <c r="ILG204" s="28"/>
      <c r="ILH204" s="28"/>
      <c r="ILI204" s="28"/>
      <c r="ILJ204" s="28"/>
      <c r="ILK204" s="28"/>
      <c r="ILL204" s="28"/>
      <c r="ILM204" s="28"/>
      <c r="ILN204" s="28"/>
      <c r="ILO204" s="28"/>
      <c r="ILP204" s="28"/>
      <c r="ILQ204" s="28"/>
      <c r="ILR204" s="28"/>
      <c r="ILS204" s="28"/>
      <c r="ILT204" s="28"/>
      <c r="ILU204" s="28"/>
      <c r="ILV204" s="28"/>
      <c r="ILW204" s="28"/>
      <c r="ILX204" s="28"/>
      <c r="ILY204" s="28"/>
      <c r="ILZ204" s="28"/>
      <c r="IMA204" s="28"/>
      <c r="IMB204" s="28"/>
      <c r="IMC204" s="28"/>
      <c r="IMD204" s="28"/>
      <c r="IME204" s="28"/>
      <c r="IMF204" s="28"/>
      <c r="IMG204" s="28"/>
      <c r="IMH204" s="28"/>
      <c r="IMI204" s="28"/>
      <c r="IMJ204" s="28"/>
      <c r="IMK204" s="28"/>
      <c r="IML204" s="28"/>
      <c r="IMM204" s="28"/>
      <c r="IMN204" s="28"/>
      <c r="IMO204" s="28"/>
      <c r="IMP204" s="28"/>
      <c r="IMQ204" s="28"/>
      <c r="IMR204" s="28"/>
      <c r="IMS204" s="28"/>
      <c r="IMT204" s="28"/>
      <c r="IMU204" s="28"/>
      <c r="IMV204" s="28"/>
      <c r="IMW204" s="28"/>
      <c r="IMX204" s="28"/>
      <c r="IMY204" s="28"/>
      <c r="IMZ204" s="28"/>
      <c r="INA204" s="28"/>
      <c r="INB204" s="28"/>
      <c r="INC204" s="28"/>
      <c r="IND204" s="28"/>
      <c r="INE204" s="28"/>
      <c r="INF204" s="28"/>
      <c r="ING204" s="28"/>
      <c r="INH204" s="28"/>
      <c r="INI204" s="28"/>
      <c r="INJ204" s="28"/>
      <c r="INK204" s="28"/>
      <c r="INL204" s="28"/>
      <c r="INM204" s="28"/>
      <c r="INN204" s="28"/>
      <c r="INO204" s="28"/>
      <c r="INP204" s="28"/>
      <c r="INQ204" s="28"/>
      <c r="INR204" s="28"/>
      <c r="INS204" s="28"/>
      <c r="INT204" s="28"/>
      <c r="INU204" s="28"/>
      <c r="INV204" s="28"/>
      <c r="INW204" s="28"/>
      <c r="INX204" s="28"/>
      <c r="INY204" s="28"/>
      <c r="INZ204" s="28"/>
      <c r="IOA204" s="28"/>
      <c r="IOB204" s="28"/>
      <c r="IOC204" s="28"/>
      <c r="IOD204" s="28"/>
      <c r="IOE204" s="28"/>
      <c r="IOF204" s="28"/>
      <c r="IOG204" s="28"/>
      <c r="IOH204" s="28"/>
      <c r="IOI204" s="28"/>
      <c r="IOJ204" s="28"/>
      <c r="IOK204" s="28"/>
      <c r="IOL204" s="28"/>
      <c r="IOM204" s="28"/>
      <c r="ION204" s="28"/>
      <c r="IOO204" s="28"/>
      <c r="IOP204" s="28"/>
      <c r="IOQ204" s="28"/>
      <c r="IOR204" s="28"/>
      <c r="IOS204" s="28"/>
      <c r="IOT204" s="28"/>
      <c r="IOU204" s="28"/>
      <c r="IOV204" s="28"/>
      <c r="IOW204" s="28"/>
      <c r="IOX204" s="28"/>
      <c r="IOY204" s="28"/>
      <c r="IOZ204" s="28"/>
      <c r="IPA204" s="28"/>
      <c r="IPB204" s="28"/>
      <c r="IPC204" s="28"/>
      <c r="IPD204" s="28"/>
      <c r="IPE204" s="28"/>
      <c r="IPF204" s="28"/>
      <c r="IPG204" s="28"/>
      <c r="IPH204" s="28"/>
      <c r="IPI204" s="28"/>
      <c r="IPJ204" s="28"/>
      <c r="IPK204" s="28"/>
      <c r="IPL204" s="28"/>
      <c r="IPM204" s="28"/>
      <c r="IPN204" s="28"/>
      <c r="IPO204" s="28"/>
      <c r="IPP204" s="28"/>
      <c r="IPQ204" s="28"/>
      <c r="IPR204" s="28"/>
      <c r="IPS204" s="28"/>
      <c r="IPT204" s="28"/>
      <c r="IPU204" s="28"/>
      <c r="IPV204" s="28"/>
      <c r="IPW204" s="28"/>
      <c r="IPX204" s="28"/>
      <c r="IPY204" s="28"/>
      <c r="IPZ204" s="28"/>
      <c r="IQA204" s="28"/>
      <c r="IQB204" s="28"/>
      <c r="IQC204" s="28"/>
      <c r="IQD204" s="28"/>
      <c r="IQE204" s="28"/>
      <c r="IQF204" s="28"/>
      <c r="IQG204" s="28"/>
      <c r="IQH204" s="28"/>
      <c r="IQI204" s="28"/>
      <c r="IQJ204" s="28"/>
      <c r="IQK204" s="28"/>
      <c r="IQL204" s="28"/>
      <c r="IQM204" s="28"/>
      <c r="IQN204" s="28"/>
      <c r="IQO204" s="28"/>
      <c r="IQP204" s="28"/>
      <c r="IQQ204" s="28"/>
      <c r="IQR204" s="28"/>
      <c r="IQS204" s="28"/>
      <c r="IQT204" s="28"/>
      <c r="IQU204" s="28"/>
      <c r="IQV204" s="28"/>
      <c r="IQW204" s="28"/>
      <c r="IQX204" s="28"/>
      <c r="IQY204" s="28"/>
      <c r="IQZ204" s="28"/>
      <c r="IRA204" s="28"/>
      <c r="IRB204" s="28"/>
      <c r="IRC204" s="28"/>
      <c r="IRD204" s="28"/>
      <c r="IRE204" s="28"/>
      <c r="IRF204" s="28"/>
      <c r="IRG204" s="28"/>
      <c r="IRH204" s="28"/>
      <c r="IRI204" s="28"/>
      <c r="IRJ204" s="28"/>
      <c r="IRK204" s="28"/>
      <c r="IRL204" s="28"/>
      <c r="IRM204" s="28"/>
      <c r="IRN204" s="28"/>
      <c r="IRO204" s="28"/>
      <c r="IRP204" s="28"/>
      <c r="IRQ204" s="28"/>
      <c r="IRR204" s="28"/>
      <c r="IRS204" s="28"/>
      <c r="IRT204" s="28"/>
      <c r="IRU204" s="28"/>
      <c r="IRV204" s="28"/>
      <c r="IRW204" s="28"/>
      <c r="IRX204" s="28"/>
      <c r="IRY204" s="28"/>
      <c r="IRZ204" s="28"/>
      <c r="ISA204" s="28"/>
      <c r="ISB204" s="28"/>
      <c r="ISC204" s="28"/>
      <c r="ISD204" s="28"/>
      <c r="ISE204" s="28"/>
      <c r="ISF204" s="28"/>
      <c r="ISG204" s="28"/>
      <c r="ISH204" s="28"/>
      <c r="ISI204" s="28"/>
      <c r="ISJ204" s="28"/>
      <c r="ISK204" s="28"/>
      <c r="ISL204" s="28"/>
      <c r="ISM204" s="28"/>
      <c r="ISN204" s="28"/>
      <c r="ISO204" s="28"/>
      <c r="ISP204" s="28"/>
      <c r="ISQ204" s="28"/>
      <c r="ISR204" s="28"/>
      <c r="ISS204" s="28"/>
      <c r="IST204" s="28"/>
      <c r="ISU204" s="28"/>
      <c r="ISV204" s="28"/>
      <c r="ISW204" s="28"/>
      <c r="ISX204" s="28"/>
      <c r="ISY204" s="28"/>
      <c r="ISZ204" s="28"/>
      <c r="ITA204" s="28"/>
      <c r="ITB204" s="28"/>
      <c r="ITC204" s="28"/>
      <c r="ITD204" s="28"/>
      <c r="ITE204" s="28"/>
      <c r="ITF204" s="28"/>
      <c r="ITG204" s="28"/>
      <c r="ITH204" s="28"/>
      <c r="ITI204" s="28"/>
      <c r="ITJ204" s="28"/>
      <c r="ITK204" s="28"/>
      <c r="ITL204" s="28"/>
      <c r="ITM204" s="28"/>
      <c r="ITN204" s="28"/>
      <c r="ITO204" s="28"/>
      <c r="ITP204" s="28"/>
      <c r="ITQ204" s="28"/>
      <c r="ITR204" s="28"/>
      <c r="ITS204" s="28"/>
      <c r="ITT204" s="28"/>
      <c r="ITU204" s="28"/>
      <c r="ITV204" s="28"/>
      <c r="ITW204" s="28"/>
      <c r="ITX204" s="28"/>
      <c r="ITY204" s="28"/>
      <c r="ITZ204" s="28"/>
      <c r="IUA204" s="28"/>
      <c r="IUB204" s="28"/>
      <c r="IUC204" s="28"/>
      <c r="IUD204" s="28"/>
      <c r="IUE204" s="28"/>
      <c r="IUF204" s="28"/>
      <c r="IUG204" s="28"/>
      <c r="IUH204" s="28"/>
      <c r="IUI204" s="28"/>
      <c r="IUJ204" s="28"/>
      <c r="IUK204" s="28"/>
      <c r="IUL204" s="28"/>
      <c r="IUM204" s="28"/>
      <c r="IUN204" s="28"/>
      <c r="IUO204" s="28"/>
      <c r="IUP204" s="28"/>
      <c r="IUQ204" s="28"/>
      <c r="IUR204" s="28"/>
      <c r="IUS204" s="28"/>
      <c r="IUT204" s="28"/>
      <c r="IUU204" s="28"/>
      <c r="IUV204" s="28"/>
      <c r="IUW204" s="28"/>
      <c r="IUX204" s="28"/>
      <c r="IUY204" s="28"/>
      <c r="IUZ204" s="28"/>
      <c r="IVA204" s="28"/>
      <c r="IVB204" s="28"/>
      <c r="IVC204" s="28"/>
      <c r="IVD204" s="28"/>
      <c r="IVE204" s="28"/>
      <c r="IVF204" s="28"/>
      <c r="IVG204" s="28"/>
      <c r="IVH204" s="28"/>
      <c r="IVI204" s="28"/>
      <c r="IVJ204" s="28"/>
      <c r="IVK204" s="28"/>
      <c r="IVL204" s="28"/>
      <c r="IVM204" s="28"/>
      <c r="IVN204" s="28"/>
      <c r="IVO204" s="28"/>
      <c r="IVP204" s="28"/>
      <c r="IVQ204" s="28"/>
      <c r="IVR204" s="28"/>
      <c r="IVS204" s="28"/>
      <c r="IVT204" s="28"/>
      <c r="IVU204" s="28"/>
      <c r="IVV204" s="28"/>
      <c r="IVW204" s="28"/>
      <c r="IVX204" s="28"/>
      <c r="IVY204" s="28"/>
      <c r="IVZ204" s="28"/>
      <c r="IWA204" s="28"/>
      <c r="IWB204" s="28"/>
      <c r="IWC204" s="28"/>
      <c r="IWD204" s="28"/>
      <c r="IWE204" s="28"/>
      <c r="IWF204" s="28"/>
      <c r="IWG204" s="28"/>
      <c r="IWH204" s="28"/>
      <c r="IWI204" s="28"/>
      <c r="IWJ204" s="28"/>
      <c r="IWK204" s="28"/>
      <c r="IWL204" s="28"/>
      <c r="IWM204" s="28"/>
      <c r="IWN204" s="28"/>
      <c r="IWO204" s="28"/>
      <c r="IWP204" s="28"/>
      <c r="IWQ204" s="28"/>
      <c r="IWR204" s="28"/>
      <c r="IWS204" s="28"/>
      <c r="IWT204" s="28"/>
      <c r="IWU204" s="28"/>
      <c r="IWV204" s="28"/>
      <c r="IWW204" s="28"/>
      <c r="IWX204" s="28"/>
      <c r="IWY204" s="28"/>
      <c r="IWZ204" s="28"/>
      <c r="IXA204" s="28"/>
      <c r="IXB204" s="28"/>
      <c r="IXC204" s="28"/>
      <c r="IXD204" s="28"/>
      <c r="IXE204" s="28"/>
      <c r="IXF204" s="28"/>
      <c r="IXG204" s="28"/>
      <c r="IXH204" s="28"/>
      <c r="IXI204" s="28"/>
      <c r="IXJ204" s="28"/>
      <c r="IXK204" s="28"/>
      <c r="IXL204" s="28"/>
      <c r="IXM204" s="28"/>
      <c r="IXN204" s="28"/>
      <c r="IXO204" s="28"/>
      <c r="IXP204" s="28"/>
      <c r="IXQ204" s="28"/>
      <c r="IXR204" s="28"/>
      <c r="IXS204" s="28"/>
      <c r="IXT204" s="28"/>
      <c r="IXU204" s="28"/>
      <c r="IXV204" s="28"/>
      <c r="IXW204" s="28"/>
      <c r="IXX204" s="28"/>
      <c r="IXY204" s="28"/>
      <c r="IXZ204" s="28"/>
      <c r="IYA204" s="28"/>
      <c r="IYB204" s="28"/>
      <c r="IYC204" s="28"/>
      <c r="IYD204" s="28"/>
      <c r="IYE204" s="28"/>
      <c r="IYF204" s="28"/>
      <c r="IYG204" s="28"/>
      <c r="IYH204" s="28"/>
      <c r="IYI204" s="28"/>
      <c r="IYJ204" s="28"/>
      <c r="IYK204" s="28"/>
      <c r="IYL204" s="28"/>
      <c r="IYM204" s="28"/>
      <c r="IYN204" s="28"/>
      <c r="IYO204" s="28"/>
      <c r="IYP204" s="28"/>
      <c r="IYQ204" s="28"/>
      <c r="IYR204" s="28"/>
      <c r="IYS204" s="28"/>
      <c r="IYT204" s="28"/>
      <c r="IYU204" s="28"/>
      <c r="IYV204" s="28"/>
      <c r="IYW204" s="28"/>
      <c r="IYX204" s="28"/>
      <c r="IYY204" s="28"/>
      <c r="IYZ204" s="28"/>
      <c r="IZA204" s="28"/>
      <c r="IZB204" s="28"/>
      <c r="IZC204" s="28"/>
      <c r="IZD204" s="28"/>
      <c r="IZE204" s="28"/>
      <c r="IZF204" s="28"/>
      <c r="IZG204" s="28"/>
      <c r="IZH204" s="28"/>
      <c r="IZI204" s="28"/>
      <c r="IZJ204" s="28"/>
      <c r="IZK204" s="28"/>
      <c r="IZL204" s="28"/>
      <c r="IZM204" s="28"/>
      <c r="IZN204" s="28"/>
      <c r="IZO204" s="28"/>
      <c r="IZP204" s="28"/>
      <c r="IZQ204" s="28"/>
      <c r="IZR204" s="28"/>
      <c r="IZS204" s="28"/>
      <c r="IZT204" s="28"/>
      <c r="IZU204" s="28"/>
      <c r="IZV204" s="28"/>
      <c r="IZW204" s="28"/>
      <c r="IZX204" s="28"/>
      <c r="IZY204" s="28"/>
      <c r="IZZ204" s="28"/>
      <c r="JAA204" s="28"/>
      <c r="JAB204" s="28"/>
      <c r="JAC204" s="28"/>
      <c r="JAD204" s="28"/>
      <c r="JAE204" s="28"/>
      <c r="JAF204" s="28"/>
      <c r="JAG204" s="28"/>
      <c r="JAH204" s="28"/>
      <c r="JAI204" s="28"/>
      <c r="JAJ204" s="28"/>
      <c r="JAK204" s="28"/>
      <c r="JAL204" s="28"/>
      <c r="JAM204" s="28"/>
      <c r="JAN204" s="28"/>
      <c r="JAO204" s="28"/>
      <c r="JAP204" s="28"/>
      <c r="JAQ204" s="28"/>
      <c r="JAR204" s="28"/>
      <c r="JAS204" s="28"/>
      <c r="JAT204" s="28"/>
      <c r="JAU204" s="28"/>
      <c r="JAV204" s="28"/>
      <c r="JAW204" s="28"/>
      <c r="JAX204" s="28"/>
      <c r="JAY204" s="28"/>
      <c r="JAZ204" s="28"/>
      <c r="JBA204" s="28"/>
      <c r="JBB204" s="28"/>
      <c r="JBC204" s="28"/>
      <c r="JBD204" s="28"/>
      <c r="JBE204" s="28"/>
      <c r="JBF204" s="28"/>
      <c r="JBG204" s="28"/>
      <c r="JBH204" s="28"/>
      <c r="JBI204" s="28"/>
      <c r="JBJ204" s="28"/>
      <c r="JBK204" s="28"/>
      <c r="JBL204" s="28"/>
      <c r="JBM204" s="28"/>
      <c r="JBN204" s="28"/>
      <c r="JBO204" s="28"/>
      <c r="JBP204" s="28"/>
      <c r="JBQ204" s="28"/>
      <c r="JBR204" s="28"/>
      <c r="JBS204" s="28"/>
      <c r="JBT204" s="28"/>
      <c r="JBU204" s="28"/>
      <c r="JBV204" s="28"/>
      <c r="JBW204" s="28"/>
      <c r="JBX204" s="28"/>
      <c r="JBY204" s="28"/>
      <c r="JBZ204" s="28"/>
      <c r="JCA204" s="28"/>
      <c r="JCB204" s="28"/>
      <c r="JCC204" s="28"/>
      <c r="JCD204" s="28"/>
      <c r="JCE204" s="28"/>
      <c r="JCF204" s="28"/>
      <c r="JCG204" s="28"/>
      <c r="JCH204" s="28"/>
      <c r="JCI204" s="28"/>
      <c r="JCJ204" s="28"/>
      <c r="JCK204" s="28"/>
      <c r="JCL204" s="28"/>
      <c r="JCM204" s="28"/>
      <c r="JCN204" s="28"/>
      <c r="JCO204" s="28"/>
      <c r="JCP204" s="28"/>
      <c r="JCQ204" s="28"/>
      <c r="JCR204" s="28"/>
      <c r="JCS204" s="28"/>
      <c r="JCT204" s="28"/>
      <c r="JCU204" s="28"/>
      <c r="JCV204" s="28"/>
      <c r="JCW204" s="28"/>
      <c r="JCX204" s="28"/>
      <c r="JCY204" s="28"/>
      <c r="JCZ204" s="28"/>
      <c r="JDA204" s="28"/>
      <c r="JDB204" s="28"/>
      <c r="JDC204" s="28"/>
      <c r="JDD204" s="28"/>
      <c r="JDE204" s="28"/>
      <c r="JDF204" s="28"/>
      <c r="JDG204" s="28"/>
      <c r="JDH204" s="28"/>
      <c r="JDI204" s="28"/>
      <c r="JDJ204" s="28"/>
      <c r="JDK204" s="28"/>
      <c r="JDL204" s="28"/>
      <c r="JDM204" s="28"/>
      <c r="JDN204" s="28"/>
      <c r="JDO204" s="28"/>
      <c r="JDP204" s="28"/>
      <c r="JDQ204" s="28"/>
      <c r="JDR204" s="28"/>
      <c r="JDS204" s="28"/>
      <c r="JDT204" s="28"/>
      <c r="JDU204" s="28"/>
      <c r="JDV204" s="28"/>
      <c r="JDW204" s="28"/>
      <c r="JDX204" s="28"/>
      <c r="JDY204" s="28"/>
      <c r="JDZ204" s="28"/>
      <c r="JEA204" s="28"/>
      <c r="JEB204" s="28"/>
      <c r="JEC204" s="28"/>
      <c r="JED204" s="28"/>
      <c r="JEE204" s="28"/>
      <c r="JEF204" s="28"/>
      <c r="JEG204" s="28"/>
      <c r="JEH204" s="28"/>
      <c r="JEI204" s="28"/>
      <c r="JEJ204" s="28"/>
      <c r="JEK204" s="28"/>
      <c r="JEL204" s="28"/>
      <c r="JEM204" s="28"/>
      <c r="JEN204" s="28"/>
      <c r="JEO204" s="28"/>
      <c r="JEP204" s="28"/>
      <c r="JEQ204" s="28"/>
      <c r="JER204" s="28"/>
      <c r="JES204" s="28"/>
      <c r="JET204" s="28"/>
      <c r="JEU204" s="28"/>
      <c r="JEV204" s="28"/>
      <c r="JEW204" s="28"/>
      <c r="JEX204" s="28"/>
      <c r="JEY204" s="28"/>
      <c r="JEZ204" s="28"/>
      <c r="JFA204" s="28"/>
      <c r="JFB204" s="28"/>
      <c r="JFC204" s="28"/>
      <c r="JFD204" s="28"/>
      <c r="JFE204" s="28"/>
      <c r="JFF204" s="28"/>
      <c r="JFG204" s="28"/>
      <c r="JFH204" s="28"/>
      <c r="JFI204" s="28"/>
      <c r="JFJ204" s="28"/>
      <c r="JFK204" s="28"/>
      <c r="JFL204" s="28"/>
      <c r="JFM204" s="28"/>
      <c r="JFN204" s="28"/>
      <c r="JFO204" s="28"/>
      <c r="JFP204" s="28"/>
      <c r="JFQ204" s="28"/>
      <c r="JFR204" s="28"/>
      <c r="JFS204" s="28"/>
      <c r="JFT204" s="28"/>
      <c r="JFU204" s="28"/>
      <c r="JFV204" s="28"/>
      <c r="JFW204" s="28"/>
      <c r="JFX204" s="28"/>
      <c r="JFY204" s="28"/>
      <c r="JFZ204" s="28"/>
      <c r="JGA204" s="28"/>
      <c r="JGB204" s="28"/>
      <c r="JGC204" s="28"/>
      <c r="JGD204" s="28"/>
      <c r="JGE204" s="28"/>
      <c r="JGF204" s="28"/>
      <c r="JGG204" s="28"/>
      <c r="JGH204" s="28"/>
      <c r="JGI204" s="28"/>
      <c r="JGJ204" s="28"/>
      <c r="JGK204" s="28"/>
      <c r="JGL204" s="28"/>
      <c r="JGM204" s="28"/>
      <c r="JGN204" s="28"/>
      <c r="JGO204" s="28"/>
      <c r="JGP204" s="28"/>
      <c r="JGQ204" s="28"/>
      <c r="JGR204" s="28"/>
      <c r="JGS204" s="28"/>
      <c r="JGT204" s="28"/>
      <c r="JGU204" s="28"/>
      <c r="JGV204" s="28"/>
      <c r="JGW204" s="28"/>
      <c r="JGX204" s="28"/>
      <c r="JGY204" s="28"/>
      <c r="JGZ204" s="28"/>
      <c r="JHA204" s="28"/>
      <c r="JHB204" s="28"/>
      <c r="JHC204" s="28"/>
      <c r="JHD204" s="28"/>
      <c r="JHE204" s="28"/>
      <c r="JHF204" s="28"/>
      <c r="JHG204" s="28"/>
      <c r="JHH204" s="28"/>
      <c r="JHI204" s="28"/>
      <c r="JHJ204" s="28"/>
      <c r="JHK204" s="28"/>
      <c r="JHL204" s="28"/>
      <c r="JHM204" s="28"/>
      <c r="JHN204" s="28"/>
      <c r="JHO204" s="28"/>
      <c r="JHP204" s="28"/>
      <c r="JHQ204" s="28"/>
      <c r="JHR204" s="28"/>
      <c r="JHS204" s="28"/>
      <c r="JHT204" s="28"/>
      <c r="JHU204" s="28"/>
      <c r="JHV204" s="28"/>
      <c r="JHW204" s="28"/>
      <c r="JHX204" s="28"/>
      <c r="JHY204" s="28"/>
      <c r="JHZ204" s="28"/>
      <c r="JIA204" s="28"/>
      <c r="JIB204" s="28"/>
      <c r="JIC204" s="28"/>
      <c r="JID204" s="28"/>
      <c r="JIE204" s="28"/>
      <c r="JIF204" s="28"/>
      <c r="JIG204" s="28"/>
      <c r="JIH204" s="28"/>
      <c r="JII204" s="28"/>
      <c r="JIJ204" s="28"/>
      <c r="JIK204" s="28"/>
      <c r="JIL204" s="28"/>
      <c r="JIM204" s="28"/>
      <c r="JIN204" s="28"/>
      <c r="JIO204" s="28"/>
      <c r="JIP204" s="28"/>
      <c r="JIQ204" s="28"/>
      <c r="JIR204" s="28"/>
      <c r="JIS204" s="28"/>
      <c r="JIT204" s="28"/>
      <c r="JIU204" s="28"/>
      <c r="JIV204" s="28"/>
      <c r="JIW204" s="28"/>
      <c r="JIX204" s="28"/>
      <c r="JIY204" s="28"/>
      <c r="JIZ204" s="28"/>
      <c r="JJA204" s="28"/>
      <c r="JJB204" s="28"/>
      <c r="JJC204" s="28"/>
      <c r="JJD204" s="28"/>
      <c r="JJE204" s="28"/>
      <c r="JJF204" s="28"/>
      <c r="JJG204" s="28"/>
      <c r="JJH204" s="28"/>
      <c r="JJI204" s="28"/>
      <c r="JJJ204" s="28"/>
      <c r="JJK204" s="28"/>
      <c r="JJL204" s="28"/>
      <c r="JJM204" s="28"/>
      <c r="JJN204" s="28"/>
      <c r="JJO204" s="28"/>
      <c r="JJP204" s="28"/>
      <c r="JJQ204" s="28"/>
      <c r="JJR204" s="28"/>
      <c r="JJS204" s="28"/>
      <c r="JJT204" s="28"/>
      <c r="JJU204" s="28"/>
      <c r="JJV204" s="28"/>
      <c r="JJW204" s="28"/>
      <c r="JJX204" s="28"/>
      <c r="JJY204" s="28"/>
      <c r="JJZ204" s="28"/>
      <c r="JKA204" s="28"/>
      <c r="JKB204" s="28"/>
      <c r="JKC204" s="28"/>
      <c r="JKD204" s="28"/>
      <c r="JKE204" s="28"/>
      <c r="JKF204" s="28"/>
      <c r="JKG204" s="28"/>
      <c r="JKH204" s="28"/>
      <c r="JKI204" s="28"/>
      <c r="JKJ204" s="28"/>
      <c r="JKK204" s="28"/>
      <c r="JKL204" s="28"/>
      <c r="JKM204" s="28"/>
      <c r="JKN204" s="28"/>
      <c r="JKO204" s="28"/>
      <c r="JKP204" s="28"/>
      <c r="JKQ204" s="28"/>
      <c r="JKR204" s="28"/>
      <c r="JKS204" s="28"/>
      <c r="JKT204" s="28"/>
      <c r="JKU204" s="28"/>
      <c r="JKV204" s="28"/>
      <c r="JKW204" s="28"/>
      <c r="JKX204" s="28"/>
      <c r="JKY204" s="28"/>
      <c r="JKZ204" s="28"/>
      <c r="JLA204" s="28"/>
      <c r="JLB204" s="28"/>
      <c r="JLC204" s="28"/>
      <c r="JLD204" s="28"/>
      <c r="JLE204" s="28"/>
      <c r="JLF204" s="28"/>
      <c r="JLG204" s="28"/>
      <c r="JLH204" s="28"/>
      <c r="JLI204" s="28"/>
      <c r="JLJ204" s="28"/>
      <c r="JLK204" s="28"/>
      <c r="JLL204" s="28"/>
      <c r="JLM204" s="28"/>
      <c r="JLN204" s="28"/>
      <c r="JLO204" s="28"/>
      <c r="JLP204" s="28"/>
      <c r="JLQ204" s="28"/>
      <c r="JLR204" s="28"/>
      <c r="JLS204" s="28"/>
      <c r="JLT204" s="28"/>
      <c r="JLU204" s="28"/>
      <c r="JLV204" s="28"/>
      <c r="JLW204" s="28"/>
      <c r="JLX204" s="28"/>
      <c r="JLY204" s="28"/>
      <c r="JLZ204" s="28"/>
      <c r="JMA204" s="28"/>
      <c r="JMB204" s="28"/>
      <c r="JMC204" s="28"/>
      <c r="JMD204" s="28"/>
      <c r="JME204" s="28"/>
      <c r="JMF204" s="28"/>
      <c r="JMG204" s="28"/>
      <c r="JMH204" s="28"/>
      <c r="JMI204" s="28"/>
      <c r="JMJ204" s="28"/>
      <c r="JMK204" s="28"/>
      <c r="JML204" s="28"/>
      <c r="JMM204" s="28"/>
      <c r="JMN204" s="28"/>
      <c r="JMO204" s="28"/>
      <c r="JMP204" s="28"/>
      <c r="JMQ204" s="28"/>
      <c r="JMR204" s="28"/>
      <c r="JMS204" s="28"/>
      <c r="JMT204" s="28"/>
      <c r="JMU204" s="28"/>
      <c r="JMV204" s="28"/>
      <c r="JMW204" s="28"/>
      <c r="JMX204" s="28"/>
      <c r="JMY204" s="28"/>
      <c r="JMZ204" s="28"/>
      <c r="JNA204" s="28"/>
      <c r="JNB204" s="28"/>
      <c r="JNC204" s="28"/>
      <c r="JND204" s="28"/>
      <c r="JNE204" s="28"/>
      <c r="JNF204" s="28"/>
      <c r="JNG204" s="28"/>
      <c r="JNH204" s="28"/>
      <c r="JNI204" s="28"/>
      <c r="JNJ204" s="28"/>
      <c r="JNK204" s="28"/>
      <c r="JNL204" s="28"/>
      <c r="JNM204" s="28"/>
      <c r="JNN204" s="28"/>
      <c r="JNO204" s="28"/>
      <c r="JNP204" s="28"/>
      <c r="JNQ204" s="28"/>
      <c r="JNR204" s="28"/>
      <c r="JNS204" s="28"/>
      <c r="JNT204" s="28"/>
      <c r="JNU204" s="28"/>
      <c r="JNV204" s="28"/>
      <c r="JNW204" s="28"/>
      <c r="JNX204" s="28"/>
      <c r="JNY204" s="28"/>
      <c r="JNZ204" s="28"/>
      <c r="JOA204" s="28"/>
      <c r="JOB204" s="28"/>
      <c r="JOC204" s="28"/>
      <c r="JOD204" s="28"/>
      <c r="JOE204" s="28"/>
      <c r="JOF204" s="28"/>
      <c r="JOG204" s="28"/>
      <c r="JOH204" s="28"/>
      <c r="JOI204" s="28"/>
      <c r="JOJ204" s="28"/>
      <c r="JOK204" s="28"/>
      <c r="JOL204" s="28"/>
      <c r="JOM204" s="28"/>
      <c r="JON204" s="28"/>
      <c r="JOO204" s="28"/>
      <c r="JOP204" s="28"/>
      <c r="JOQ204" s="28"/>
      <c r="JOR204" s="28"/>
      <c r="JOS204" s="28"/>
      <c r="JOT204" s="28"/>
      <c r="JOU204" s="28"/>
      <c r="JOV204" s="28"/>
      <c r="JOW204" s="28"/>
      <c r="JOX204" s="28"/>
      <c r="JOY204" s="28"/>
      <c r="JOZ204" s="28"/>
      <c r="JPA204" s="28"/>
      <c r="JPB204" s="28"/>
      <c r="JPC204" s="28"/>
      <c r="JPD204" s="28"/>
      <c r="JPE204" s="28"/>
      <c r="JPF204" s="28"/>
      <c r="JPG204" s="28"/>
      <c r="JPH204" s="28"/>
      <c r="JPI204" s="28"/>
      <c r="JPJ204" s="28"/>
      <c r="JPK204" s="28"/>
      <c r="JPL204" s="28"/>
      <c r="JPM204" s="28"/>
      <c r="JPN204" s="28"/>
      <c r="JPO204" s="28"/>
      <c r="JPP204" s="28"/>
      <c r="JPQ204" s="28"/>
      <c r="JPR204" s="28"/>
      <c r="JPS204" s="28"/>
      <c r="JPT204" s="28"/>
      <c r="JPU204" s="28"/>
      <c r="JPV204" s="28"/>
      <c r="JPW204" s="28"/>
      <c r="JPX204" s="28"/>
      <c r="JPY204" s="28"/>
      <c r="JPZ204" s="28"/>
      <c r="JQA204" s="28"/>
      <c r="JQB204" s="28"/>
      <c r="JQC204" s="28"/>
      <c r="JQD204" s="28"/>
      <c r="JQE204" s="28"/>
      <c r="JQF204" s="28"/>
      <c r="JQG204" s="28"/>
      <c r="JQH204" s="28"/>
      <c r="JQI204" s="28"/>
      <c r="JQJ204" s="28"/>
      <c r="JQK204" s="28"/>
      <c r="JQL204" s="28"/>
      <c r="JQM204" s="28"/>
      <c r="JQN204" s="28"/>
      <c r="JQO204" s="28"/>
      <c r="JQP204" s="28"/>
      <c r="JQQ204" s="28"/>
      <c r="JQR204" s="28"/>
      <c r="JQS204" s="28"/>
      <c r="JQT204" s="28"/>
      <c r="JQU204" s="28"/>
      <c r="JQV204" s="28"/>
      <c r="JQW204" s="28"/>
      <c r="JQX204" s="28"/>
      <c r="JQY204" s="28"/>
      <c r="JQZ204" s="28"/>
      <c r="JRA204" s="28"/>
      <c r="JRB204" s="28"/>
      <c r="JRC204" s="28"/>
      <c r="JRD204" s="28"/>
      <c r="JRE204" s="28"/>
      <c r="JRF204" s="28"/>
      <c r="JRG204" s="28"/>
      <c r="JRH204" s="28"/>
      <c r="JRI204" s="28"/>
      <c r="JRJ204" s="28"/>
      <c r="JRK204" s="28"/>
      <c r="JRL204" s="28"/>
      <c r="JRM204" s="28"/>
      <c r="JRN204" s="28"/>
      <c r="JRO204" s="28"/>
      <c r="JRP204" s="28"/>
      <c r="JRQ204" s="28"/>
      <c r="JRR204" s="28"/>
      <c r="JRS204" s="28"/>
      <c r="JRT204" s="28"/>
      <c r="JRU204" s="28"/>
      <c r="JRV204" s="28"/>
      <c r="JRW204" s="28"/>
      <c r="JRX204" s="28"/>
      <c r="JRY204" s="28"/>
      <c r="JRZ204" s="28"/>
      <c r="JSA204" s="28"/>
      <c r="JSB204" s="28"/>
      <c r="JSC204" s="28"/>
      <c r="JSD204" s="28"/>
      <c r="JSE204" s="28"/>
      <c r="JSF204" s="28"/>
      <c r="JSG204" s="28"/>
      <c r="JSH204" s="28"/>
      <c r="JSI204" s="28"/>
      <c r="JSJ204" s="28"/>
      <c r="JSK204" s="28"/>
      <c r="JSL204" s="28"/>
      <c r="JSM204" s="28"/>
      <c r="JSN204" s="28"/>
      <c r="JSO204" s="28"/>
      <c r="JSP204" s="28"/>
      <c r="JSQ204" s="28"/>
      <c r="JSR204" s="28"/>
      <c r="JSS204" s="28"/>
      <c r="JST204" s="28"/>
      <c r="JSU204" s="28"/>
      <c r="JSV204" s="28"/>
      <c r="JSW204" s="28"/>
      <c r="JSX204" s="28"/>
      <c r="JSY204" s="28"/>
      <c r="JSZ204" s="28"/>
      <c r="JTA204" s="28"/>
      <c r="JTB204" s="28"/>
      <c r="JTC204" s="28"/>
      <c r="JTD204" s="28"/>
      <c r="JTE204" s="28"/>
      <c r="JTF204" s="28"/>
      <c r="JTG204" s="28"/>
      <c r="JTH204" s="28"/>
      <c r="JTI204" s="28"/>
      <c r="JTJ204" s="28"/>
      <c r="JTK204" s="28"/>
      <c r="JTL204" s="28"/>
      <c r="JTM204" s="28"/>
      <c r="JTN204" s="28"/>
      <c r="JTO204" s="28"/>
      <c r="JTP204" s="28"/>
      <c r="JTQ204" s="28"/>
      <c r="JTR204" s="28"/>
      <c r="JTS204" s="28"/>
      <c r="JTT204" s="28"/>
      <c r="JTU204" s="28"/>
      <c r="JTV204" s="28"/>
      <c r="JTW204" s="28"/>
      <c r="JTX204" s="28"/>
      <c r="JTY204" s="28"/>
      <c r="JTZ204" s="28"/>
      <c r="JUA204" s="28"/>
      <c r="JUB204" s="28"/>
      <c r="JUC204" s="28"/>
      <c r="JUD204" s="28"/>
      <c r="JUE204" s="28"/>
      <c r="JUF204" s="28"/>
      <c r="JUG204" s="28"/>
      <c r="JUH204" s="28"/>
      <c r="JUI204" s="28"/>
      <c r="JUJ204" s="28"/>
      <c r="JUK204" s="28"/>
      <c r="JUL204" s="28"/>
      <c r="JUM204" s="28"/>
      <c r="JUN204" s="28"/>
      <c r="JUO204" s="28"/>
      <c r="JUP204" s="28"/>
      <c r="JUQ204" s="28"/>
      <c r="JUR204" s="28"/>
      <c r="JUS204" s="28"/>
      <c r="JUT204" s="28"/>
      <c r="JUU204" s="28"/>
      <c r="JUV204" s="28"/>
      <c r="JUW204" s="28"/>
      <c r="JUX204" s="28"/>
      <c r="JUY204" s="28"/>
      <c r="JUZ204" s="28"/>
      <c r="JVA204" s="28"/>
      <c r="JVB204" s="28"/>
      <c r="JVC204" s="28"/>
      <c r="JVD204" s="28"/>
      <c r="JVE204" s="28"/>
      <c r="JVF204" s="28"/>
      <c r="JVG204" s="28"/>
      <c r="JVH204" s="28"/>
      <c r="JVI204" s="28"/>
      <c r="JVJ204" s="28"/>
      <c r="JVK204" s="28"/>
      <c r="JVL204" s="28"/>
      <c r="JVM204" s="28"/>
      <c r="JVN204" s="28"/>
      <c r="JVO204" s="28"/>
      <c r="JVP204" s="28"/>
      <c r="JVQ204" s="28"/>
      <c r="JVR204" s="28"/>
      <c r="JVS204" s="28"/>
      <c r="JVT204" s="28"/>
      <c r="JVU204" s="28"/>
      <c r="JVV204" s="28"/>
      <c r="JVW204" s="28"/>
      <c r="JVX204" s="28"/>
      <c r="JVY204" s="28"/>
      <c r="JVZ204" s="28"/>
      <c r="JWA204" s="28"/>
      <c r="JWB204" s="28"/>
      <c r="JWC204" s="28"/>
      <c r="JWD204" s="28"/>
      <c r="JWE204" s="28"/>
      <c r="JWF204" s="28"/>
      <c r="JWG204" s="28"/>
      <c r="JWH204" s="28"/>
      <c r="JWI204" s="28"/>
      <c r="JWJ204" s="28"/>
      <c r="JWK204" s="28"/>
      <c r="JWL204" s="28"/>
      <c r="JWM204" s="28"/>
      <c r="JWN204" s="28"/>
      <c r="JWO204" s="28"/>
      <c r="JWP204" s="28"/>
      <c r="JWQ204" s="28"/>
      <c r="JWR204" s="28"/>
      <c r="JWS204" s="28"/>
      <c r="JWT204" s="28"/>
      <c r="JWU204" s="28"/>
      <c r="JWV204" s="28"/>
      <c r="JWW204" s="28"/>
      <c r="JWX204" s="28"/>
      <c r="JWY204" s="28"/>
      <c r="JWZ204" s="28"/>
      <c r="JXA204" s="28"/>
      <c r="JXB204" s="28"/>
      <c r="JXC204" s="28"/>
      <c r="JXD204" s="28"/>
      <c r="JXE204" s="28"/>
      <c r="JXF204" s="28"/>
      <c r="JXG204" s="28"/>
      <c r="JXH204" s="28"/>
      <c r="JXI204" s="28"/>
      <c r="JXJ204" s="28"/>
      <c r="JXK204" s="28"/>
      <c r="JXL204" s="28"/>
      <c r="JXM204" s="28"/>
      <c r="JXN204" s="28"/>
      <c r="JXO204" s="28"/>
      <c r="JXP204" s="28"/>
      <c r="JXQ204" s="28"/>
      <c r="JXR204" s="28"/>
      <c r="JXS204" s="28"/>
      <c r="JXT204" s="28"/>
      <c r="JXU204" s="28"/>
      <c r="JXV204" s="28"/>
      <c r="JXW204" s="28"/>
      <c r="JXX204" s="28"/>
      <c r="JXY204" s="28"/>
      <c r="JXZ204" s="28"/>
      <c r="JYA204" s="28"/>
      <c r="JYB204" s="28"/>
      <c r="JYC204" s="28"/>
      <c r="JYD204" s="28"/>
      <c r="JYE204" s="28"/>
      <c r="JYF204" s="28"/>
      <c r="JYG204" s="28"/>
      <c r="JYH204" s="28"/>
      <c r="JYI204" s="28"/>
      <c r="JYJ204" s="28"/>
      <c r="JYK204" s="28"/>
      <c r="JYL204" s="28"/>
      <c r="JYM204" s="28"/>
      <c r="JYN204" s="28"/>
      <c r="JYO204" s="28"/>
      <c r="JYP204" s="28"/>
      <c r="JYQ204" s="28"/>
      <c r="JYR204" s="28"/>
      <c r="JYS204" s="28"/>
      <c r="JYT204" s="28"/>
      <c r="JYU204" s="28"/>
      <c r="JYV204" s="28"/>
      <c r="JYW204" s="28"/>
      <c r="JYX204" s="28"/>
      <c r="JYY204" s="28"/>
      <c r="JYZ204" s="28"/>
      <c r="JZA204" s="28"/>
      <c r="JZB204" s="28"/>
      <c r="JZC204" s="28"/>
      <c r="JZD204" s="28"/>
      <c r="JZE204" s="28"/>
      <c r="JZF204" s="28"/>
      <c r="JZG204" s="28"/>
      <c r="JZH204" s="28"/>
      <c r="JZI204" s="28"/>
      <c r="JZJ204" s="28"/>
      <c r="JZK204" s="28"/>
      <c r="JZL204" s="28"/>
      <c r="JZM204" s="28"/>
      <c r="JZN204" s="28"/>
      <c r="JZO204" s="28"/>
      <c r="JZP204" s="28"/>
      <c r="JZQ204" s="28"/>
      <c r="JZR204" s="28"/>
      <c r="JZS204" s="28"/>
      <c r="JZT204" s="28"/>
      <c r="JZU204" s="28"/>
      <c r="JZV204" s="28"/>
      <c r="JZW204" s="28"/>
      <c r="JZX204" s="28"/>
      <c r="JZY204" s="28"/>
      <c r="JZZ204" s="28"/>
      <c r="KAA204" s="28"/>
      <c r="KAB204" s="28"/>
      <c r="KAC204" s="28"/>
      <c r="KAD204" s="28"/>
      <c r="KAE204" s="28"/>
      <c r="KAF204" s="28"/>
      <c r="KAG204" s="28"/>
      <c r="KAH204" s="28"/>
      <c r="KAI204" s="28"/>
      <c r="KAJ204" s="28"/>
      <c r="KAK204" s="28"/>
      <c r="KAL204" s="28"/>
      <c r="KAM204" s="28"/>
      <c r="KAN204" s="28"/>
      <c r="KAO204" s="28"/>
      <c r="KAP204" s="28"/>
      <c r="KAQ204" s="28"/>
      <c r="KAR204" s="28"/>
      <c r="KAS204" s="28"/>
      <c r="KAT204" s="28"/>
      <c r="KAU204" s="28"/>
      <c r="KAV204" s="28"/>
      <c r="KAW204" s="28"/>
      <c r="KAX204" s="28"/>
      <c r="KAY204" s="28"/>
      <c r="KAZ204" s="28"/>
      <c r="KBA204" s="28"/>
      <c r="KBB204" s="28"/>
      <c r="KBC204" s="28"/>
      <c r="KBD204" s="28"/>
      <c r="KBE204" s="28"/>
      <c r="KBF204" s="28"/>
      <c r="KBG204" s="28"/>
      <c r="KBH204" s="28"/>
      <c r="KBI204" s="28"/>
      <c r="KBJ204" s="28"/>
      <c r="KBK204" s="28"/>
      <c r="KBL204" s="28"/>
      <c r="KBM204" s="28"/>
      <c r="KBN204" s="28"/>
      <c r="KBO204" s="28"/>
      <c r="KBP204" s="28"/>
      <c r="KBQ204" s="28"/>
      <c r="KBR204" s="28"/>
      <c r="KBS204" s="28"/>
      <c r="KBT204" s="28"/>
      <c r="KBU204" s="28"/>
      <c r="KBV204" s="28"/>
      <c r="KBW204" s="28"/>
      <c r="KBX204" s="28"/>
      <c r="KBY204" s="28"/>
      <c r="KBZ204" s="28"/>
      <c r="KCA204" s="28"/>
      <c r="KCB204" s="28"/>
      <c r="KCC204" s="28"/>
      <c r="KCD204" s="28"/>
      <c r="KCE204" s="28"/>
      <c r="KCF204" s="28"/>
      <c r="KCG204" s="28"/>
      <c r="KCH204" s="28"/>
      <c r="KCI204" s="28"/>
      <c r="KCJ204" s="28"/>
      <c r="KCK204" s="28"/>
      <c r="KCL204" s="28"/>
      <c r="KCM204" s="28"/>
      <c r="KCN204" s="28"/>
      <c r="KCO204" s="28"/>
      <c r="KCP204" s="28"/>
      <c r="KCQ204" s="28"/>
      <c r="KCR204" s="28"/>
      <c r="KCS204" s="28"/>
      <c r="KCT204" s="28"/>
      <c r="KCU204" s="28"/>
      <c r="KCV204" s="28"/>
      <c r="KCW204" s="28"/>
      <c r="KCX204" s="28"/>
      <c r="KCY204" s="28"/>
      <c r="KCZ204" s="28"/>
      <c r="KDA204" s="28"/>
      <c r="KDB204" s="28"/>
      <c r="KDC204" s="28"/>
      <c r="KDD204" s="28"/>
      <c r="KDE204" s="28"/>
      <c r="KDF204" s="28"/>
      <c r="KDG204" s="28"/>
      <c r="KDH204" s="28"/>
      <c r="KDI204" s="28"/>
      <c r="KDJ204" s="28"/>
      <c r="KDK204" s="28"/>
      <c r="KDL204" s="28"/>
      <c r="KDM204" s="28"/>
      <c r="KDN204" s="28"/>
      <c r="KDO204" s="28"/>
      <c r="KDP204" s="28"/>
      <c r="KDQ204" s="28"/>
      <c r="KDR204" s="28"/>
      <c r="KDS204" s="28"/>
      <c r="KDT204" s="28"/>
      <c r="KDU204" s="28"/>
      <c r="KDV204" s="28"/>
      <c r="KDW204" s="28"/>
      <c r="KDX204" s="28"/>
      <c r="KDY204" s="28"/>
      <c r="KDZ204" s="28"/>
      <c r="KEA204" s="28"/>
      <c r="KEB204" s="28"/>
      <c r="KEC204" s="28"/>
      <c r="KED204" s="28"/>
      <c r="KEE204" s="28"/>
      <c r="KEF204" s="28"/>
      <c r="KEG204" s="28"/>
      <c r="KEH204" s="28"/>
      <c r="KEI204" s="28"/>
      <c r="KEJ204" s="28"/>
      <c r="KEK204" s="28"/>
      <c r="KEL204" s="28"/>
      <c r="KEM204" s="28"/>
      <c r="KEN204" s="28"/>
      <c r="KEO204" s="28"/>
      <c r="KEP204" s="28"/>
      <c r="KEQ204" s="28"/>
      <c r="KER204" s="28"/>
      <c r="KES204" s="28"/>
      <c r="KET204" s="28"/>
      <c r="KEU204" s="28"/>
      <c r="KEV204" s="28"/>
      <c r="KEW204" s="28"/>
      <c r="KEX204" s="28"/>
      <c r="KEY204" s="28"/>
      <c r="KEZ204" s="28"/>
      <c r="KFA204" s="28"/>
      <c r="KFB204" s="28"/>
      <c r="KFC204" s="28"/>
      <c r="KFD204" s="28"/>
      <c r="KFE204" s="28"/>
      <c r="KFF204" s="28"/>
      <c r="KFG204" s="28"/>
      <c r="KFH204" s="28"/>
      <c r="KFI204" s="28"/>
      <c r="KFJ204" s="28"/>
      <c r="KFK204" s="28"/>
      <c r="KFL204" s="28"/>
      <c r="KFM204" s="28"/>
      <c r="KFN204" s="28"/>
      <c r="KFO204" s="28"/>
      <c r="KFP204" s="28"/>
      <c r="KFQ204" s="28"/>
      <c r="KFR204" s="28"/>
      <c r="KFS204" s="28"/>
      <c r="KFT204" s="28"/>
      <c r="KFU204" s="28"/>
      <c r="KFV204" s="28"/>
      <c r="KFW204" s="28"/>
      <c r="KFX204" s="28"/>
      <c r="KFY204" s="28"/>
      <c r="KFZ204" s="28"/>
      <c r="KGA204" s="28"/>
      <c r="KGB204" s="28"/>
      <c r="KGC204" s="28"/>
      <c r="KGD204" s="28"/>
      <c r="KGE204" s="28"/>
      <c r="KGF204" s="28"/>
      <c r="KGG204" s="28"/>
      <c r="KGH204" s="28"/>
      <c r="KGI204" s="28"/>
      <c r="KGJ204" s="28"/>
      <c r="KGK204" s="28"/>
      <c r="KGL204" s="28"/>
      <c r="KGM204" s="28"/>
      <c r="KGN204" s="28"/>
      <c r="KGO204" s="28"/>
      <c r="KGP204" s="28"/>
      <c r="KGQ204" s="28"/>
      <c r="KGR204" s="28"/>
      <c r="KGS204" s="28"/>
      <c r="KGT204" s="28"/>
      <c r="KGU204" s="28"/>
      <c r="KGV204" s="28"/>
      <c r="KGW204" s="28"/>
      <c r="KGX204" s="28"/>
      <c r="KGY204" s="28"/>
      <c r="KGZ204" s="28"/>
      <c r="KHA204" s="28"/>
      <c r="KHB204" s="28"/>
      <c r="KHC204" s="28"/>
      <c r="KHD204" s="28"/>
      <c r="KHE204" s="28"/>
      <c r="KHF204" s="28"/>
      <c r="KHG204" s="28"/>
      <c r="KHH204" s="28"/>
      <c r="KHI204" s="28"/>
      <c r="KHJ204" s="28"/>
      <c r="KHK204" s="28"/>
      <c r="KHL204" s="28"/>
      <c r="KHM204" s="28"/>
      <c r="KHN204" s="28"/>
      <c r="KHO204" s="28"/>
      <c r="KHP204" s="28"/>
      <c r="KHQ204" s="28"/>
      <c r="KHR204" s="28"/>
      <c r="KHS204" s="28"/>
      <c r="KHT204" s="28"/>
      <c r="KHU204" s="28"/>
      <c r="KHV204" s="28"/>
      <c r="KHW204" s="28"/>
      <c r="KHX204" s="28"/>
      <c r="KHY204" s="28"/>
      <c r="KHZ204" s="28"/>
      <c r="KIA204" s="28"/>
      <c r="KIB204" s="28"/>
      <c r="KIC204" s="28"/>
      <c r="KID204" s="28"/>
      <c r="KIE204" s="28"/>
      <c r="KIF204" s="28"/>
      <c r="KIG204" s="28"/>
      <c r="KIH204" s="28"/>
      <c r="KII204" s="28"/>
      <c r="KIJ204" s="28"/>
      <c r="KIK204" s="28"/>
      <c r="KIL204" s="28"/>
      <c r="KIM204" s="28"/>
      <c r="KIN204" s="28"/>
      <c r="KIO204" s="28"/>
      <c r="KIP204" s="28"/>
      <c r="KIQ204" s="28"/>
      <c r="KIR204" s="28"/>
      <c r="KIS204" s="28"/>
      <c r="KIT204" s="28"/>
      <c r="KIU204" s="28"/>
      <c r="KIV204" s="28"/>
      <c r="KIW204" s="28"/>
      <c r="KIX204" s="28"/>
      <c r="KIY204" s="28"/>
      <c r="KIZ204" s="28"/>
      <c r="KJA204" s="28"/>
      <c r="KJB204" s="28"/>
      <c r="KJC204" s="28"/>
      <c r="KJD204" s="28"/>
      <c r="KJE204" s="28"/>
      <c r="KJF204" s="28"/>
      <c r="KJG204" s="28"/>
      <c r="KJH204" s="28"/>
      <c r="KJI204" s="28"/>
      <c r="KJJ204" s="28"/>
      <c r="KJK204" s="28"/>
      <c r="KJL204" s="28"/>
      <c r="KJM204" s="28"/>
      <c r="KJN204" s="28"/>
      <c r="KJO204" s="28"/>
      <c r="KJP204" s="28"/>
      <c r="KJQ204" s="28"/>
      <c r="KJR204" s="28"/>
      <c r="KJS204" s="28"/>
      <c r="KJT204" s="28"/>
      <c r="KJU204" s="28"/>
      <c r="KJV204" s="28"/>
      <c r="KJW204" s="28"/>
      <c r="KJX204" s="28"/>
      <c r="KJY204" s="28"/>
      <c r="KJZ204" s="28"/>
      <c r="KKA204" s="28"/>
      <c r="KKB204" s="28"/>
      <c r="KKC204" s="28"/>
      <c r="KKD204" s="28"/>
      <c r="KKE204" s="28"/>
      <c r="KKF204" s="28"/>
      <c r="KKG204" s="28"/>
      <c r="KKH204" s="28"/>
      <c r="KKI204" s="28"/>
      <c r="KKJ204" s="28"/>
      <c r="KKK204" s="28"/>
      <c r="KKL204" s="28"/>
      <c r="KKM204" s="28"/>
      <c r="KKN204" s="28"/>
      <c r="KKO204" s="28"/>
      <c r="KKP204" s="28"/>
      <c r="KKQ204" s="28"/>
      <c r="KKR204" s="28"/>
      <c r="KKS204" s="28"/>
      <c r="KKT204" s="28"/>
      <c r="KKU204" s="28"/>
      <c r="KKV204" s="28"/>
      <c r="KKW204" s="28"/>
      <c r="KKX204" s="28"/>
      <c r="KKY204" s="28"/>
      <c r="KKZ204" s="28"/>
      <c r="KLA204" s="28"/>
      <c r="KLB204" s="28"/>
      <c r="KLC204" s="28"/>
      <c r="KLD204" s="28"/>
      <c r="KLE204" s="28"/>
      <c r="KLF204" s="28"/>
      <c r="KLG204" s="28"/>
      <c r="KLH204" s="28"/>
      <c r="KLI204" s="28"/>
      <c r="KLJ204" s="28"/>
      <c r="KLK204" s="28"/>
      <c r="KLL204" s="28"/>
      <c r="KLM204" s="28"/>
      <c r="KLN204" s="28"/>
      <c r="KLO204" s="28"/>
      <c r="KLP204" s="28"/>
      <c r="KLQ204" s="28"/>
      <c r="KLR204" s="28"/>
      <c r="KLS204" s="28"/>
      <c r="KLT204" s="28"/>
      <c r="KLU204" s="28"/>
      <c r="KLV204" s="28"/>
      <c r="KLW204" s="28"/>
      <c r="KLX204" s="28"/>
      <c r="KLY204" s="28"/>
      <c r="KLZ204" s="28"/>
      <c r="KMA204" s="28"/>
      <c r="KMB204" s="28"/>
      <c r="KMC204" s="28"/>
      <c r="KMD204" s="28"/>
      <c r="KME204" s="28"/>
      <c r="KMF204" s="28"/>
      <c r="KMG204" s="28"/>
      <c r="KMH204" s="28"/>
      <c r="KMI204" s="28"/>
      <c r="KMJ204" s="28"/>
      <c r="KMK204" s="28"/>
      <c r="KML204" s="28"/>
      <c r="KMM204" s="28"/>
      <c r="KMN204" s="28"/>
      <c r="KMO204" s="28"/>
      <c r="KMP204" s="28"/>
      <c r="KMQ204" s="28"/>
      <c r="KMR204" s="28"/>
      <c r="KMS204" s="28"/>
      <c r="KMT204" s="28"/>
      <c r="KMU204" s="28"/>
      <c r="KMV204" s="28"/>
      <c r="KMW204" s="28"/>
      <c r="KMX204" s="28"/>
      <c r="KMY204" s="28"/>
      <c r="KMZ204" s="28"/>
      <c r="KNA204" s="28"/>
      <c r="KNB204" s="28"/>
      <c r="KNC204" s="28"/>
      <c r="KND204" s="28"/>
      <c r="KNE204" s="28"/>
      <c r="KNF204" s="28"/>
      <c r="KNG204" s="28"/>
      <c r="KNH204" s="28"/>
      <c r="KNI204" s="28"/>
      <c r="KNJ204" s="28"/>
      <c r="KNK204" s="28"/>
      <c r="KNL204" s="28"/>
      <c r="KNM204" s="28"/>
      <c r="KNN204" s="28"/>
      <c r="KNO204" s="28"/>
      <c r="KNP204" s="28"/>
      <c r="KNQ204" s="28"/>
      <c r="KNR204" s="28"/>
      <c r="KNS204" s="28"/>
      <c r="KNT204" s="28"/>
      <c r="KNU204" s="28"/>
      <c r="KNV204" s="28"/>
      <c r="KNW204" s="28"/>
      <c r="KNX204" s="28"/>
      <c r="KNY204" s="28"/>
      <c r="KNZ204" s="28"/>
      <c r="KOA204" s="28"/>
      <c r="KOB204" s="28"/>
      <c r="KOC204" s="28"/>
      <c r="KOD204" s="28"/>
      <c r="KOE204" s="28"/>
      <c r="KOF204" s="28"/>
      <c r="KOG204" s="28"/>
      <c r="KOH204" s="28"/>
      <c r="KOI204" s="28"/>
      <c r="KOJ204" s="28"/>
      <c r="KOK204" s="28"/>
      <c r="KOL204" s="28"/>
      <c r="KOM204" s="28"/>
      <c r="KON204" s="28"/>
      <c r="KOO204" s="28"/>
      <c r="KOP204" s="28"/>
      <c r="KOQ204" s="28"/>
      <c r="KOR204" s="28"/>
      <c r="KOS204" s="28"/>
      <c r="KOT204" s="28"/>
      <c r="KOU204" s="28"/>
      <c r="KOV204" s="28"/>
      <c r="KOW204" s="28"/>
      <c r="KOX204" s="28"/>
      <c r="KOY204" s="28"/>
      <c r="KOZ204" s="28"/>
      <c r="KPA204" s="28"/>
      <c r="KPB204" s="28"/>
      <c r="KPC204" s="28"/>
      <c r="KPD204" s="28"/>
      <c r="KPE204" s="28"/>
      <c r="KPF204" s="28"/>
      <c r="KPG204" s="28"/>
      <c r="KPH204" s="28"/>
      <c r="KPI204" s="28"/>
      <c r="KPJ204" s="28"/>
      <c r="KPK204" s="28"/>
      <c r="KPL204" s="28"/>
      <c r="KPM204" s="28"/>
      <c r="KPN204" s="28"/>
      <c r="KPO204" s="28"/>
      <c r="KPP204" s="28"/>
      <c r="KPQ204" s="28"/>
      <c r="KPR204" s="28"/>
      <c r="KPS204" s="28"/>
      <c r="KPT204" s="28"/>
      <c r="KPU204" s="28"/>
      <c r="KPV204" s="28"/>
      <c r="KPW204" s="28"/>
      <c r="KPX204" s="28"/>
      <c r="KPY204" s="28"/>
      <c r="KPZ204" s="28"/>
      <c r="KQA204" s="28"/>
      <c r="KQB204" s="28"/>
      <c r="KQC204" s="28"/>
      <c r="KQD204" s="28"/>
      <c r="KQE204" s="28"/>
      <c r="KQF204" s="28"/>
      <c r="KQG204" s="28"/>
      <c r="KQH204" s="28"/>
      <c r="KQI204" s="28"/>
      <c r="KQJ204" s="28"/>
      <c r="KQK204" s="28"/>
      <c r="KQL204" s="28"/>
      <c r="KQM204" s="28"/>
      <c r="KQN204" s="28"/>
      <c r="KQO204" s="28"/>
      <c r="KQP204" s="28"/>
      <c r="KQQ204" s="28"/>
      <c r="KQR204" s="28"/>
      <c r="KQS204" s="28"/>
      <c r="KQT204" s="28"/>
      <c r="KQU204" s="28"/>
      <c r="KQV204" s="28"/>
      <c r="KQW204" s="28"/>
      <c r="KQX204" s="28"/>
      <c r="KQY204" s="28"/>
      <c r="KQZ204" s="28"/>
      <c r="KRA204" s="28"/>
      <c r="KRB204" s="28"/>
      <c r="KRC204" s="28"/>
      <c r="KRD204" s="28"/>
      <c r="KRE204" s="28"/>
      <c r="KRF204" s="28"/>
      <c r="KRG204" s="28"/>
      <c r="KRH204" s="28"/>
      <c r="KRI204" s="28"/>
      <c r="KRJ204" s="28"/>
      <c r="KRK204" s="28"/>
      <c r="KRL204" s="28"/>
      <c r="KRM204" s="28"/>
      <c r="KRN204" s="28"/>
      <c r="KRO204" s="28"/>
      <c r="KRP204" s="28"/>
      <c r="KRQ204" s="28"/>
      <c r="KRR204" s="28"/>
      <c r="KRS204" s="28"/>
      <c r="KRT204" s="28"/>
      <c r="KRU204" s="28"/>
      <c r="KRV204" s="28"/>
      <c r="KRW204" s="28"/>
      <c r="KRX204" s="28"/>
      <c r="KRY204" s="28"/>
      <c r="KRZ204" s="28"/>
      <c r="KSA204" s="28"/>
      <c r="KSB204" s="28"/>
      <c r="KSC204" s="28"/>
      <c r="KSD204" s="28"/>
      <c r="KSE204" s="28"/>
      <c r="KSF204" s="28"/>
      <c r="KSG204" s="28"/>
      <c r="KSH204" s="28"/>
      <c r="KSI204" s="28"/>
      <c r="KSJ204" s="28"/>
      <c r="KSK204" s="28"/>
      <c r="KSL204" s="28"/>
      <c r="KSM204" s="28"/>
      <c r="KSN204" s="28"/>
      <c r="KSO204" s="28"/>
      <c r="KSP204" s="28"/>
      <c r="KSQ204" s="28"/>
      <c r="KSR204" s="28"/>
      <c r="KSS204" s="28"/>
      <c r="KST204" s="28"/>
      <c r="KSU204" s="28"/>
      <c r="KSV204" s="28"/>
      <c r="KSW204" s="28"/>
      <c r="KSX204" s="28"/>
      <c r="KSY204" s="28"/>
      <c r="KSZ204" s="28"/>
      <c r="KTA204" s="28"/>
      <c r="KTB204" s="28"/>
      <c r="KTC204" s="28"/>
      <c r="KTD204" s="28"/>
      <c r="KTE204" s="28"/>
      <c r="KTF204" s="28"/>
      <c r="KTG204" s="28"/>
      <c r="KTH204" s="28"/>
      <c r="KTI204" s="28"/>
      <c r="KTJ204" s="28"/>
      <c r="KTK204" s="28"/>
      <c r="KTL204" s="28"/>
      <c r="KTM204" s="28"/>
      <c r="KTN204" s="28"/>
      <c r="KTO204" s="28"/>
      <c r="KTP204" s="28"/>
      <c r="KTQ204" s="28"/>
      <c r="KTR204" s="28"/>
      <c r="KTS204" s="28"/>
      <c r="KTT204" s="28"/>
      <c r="KTU204" s="28"/>
      <c r="KTV204" s="28"/>
      <c r="KTW204" s="28"/>
      <c r="KTX204" s="28"/>
      <c r="KTY204" s="28"/>
      <c r="KTZ204" s="28"/>
      <c r="KUA204" s="28"/>
      <c r="KUB204" s="28"/>
      <c r="KUC204" s="28"/>
      <c r="KUD204" s="28"/>
      <c r="KUE204" s="28"/>
      <c r="KUF204" s="28"/>
      <c r="KUG204" s="28"/>
      <c r="KUH204" s="28"/>
      <c r="KUI204" s="28"/>
      <c r="KUJ204" s="28"/>
      <c r="KUK204" s="28"/>
      <c r="KUL204" s="28"/>
      <c r="KUM204" s="28"/>
      <c r="KUN204" s="28"/>
      <c r="KUO204" s="28"/>
      <c r="KUP204" s="28"/>
      <c r="KUQ204" s="28"/>
      <c r="KUR204" s="28"/>
      <c r="KUS204" s="28"/>
      <c r="KUT204" s="28"/>
      <c r="KUU204" s="28"/>
      <c r="KUV204" s="28"/>
      <c r="KUW204" s="28"/>
      <c r="KUX204" s="28"/>
      <c r="KUY204" s="28"/>
      <c r="KUZ204" s="28"/>
      <c r="KVA204" s="28"/>
      <c r="KVB204" s="28"/>
      <c r="KVC204" s="28"/>
      <c r="KVD204" s="28"/>
      <c r="KVE204" s="28"/>
      <c r="KVF204" s="28"/>
      <c r="KVG204" s="28"/>
      <c r="KVH204" s="28"/>
      <c r="KVI204" s="28"/>
      <c r="KVJ204" s="28"/>
      <c r="KVK204" s="28"/>
      <c r="KVL204" s="28"/>
      <c r="KVM204" s="28"/>
      <c r="KVN204" s="28"/>
      <c r="KVO204" s="28"/>
      <c r="KVP204" s="28"/>
      <c r="KVQ204" s="28"/>
      <c r="KVR204" s="28"/>
      <c r="KVS204" s="28"/>
      <c r="KVT204" s="28"/>
      <c r="KVU204" s="28"/>
      <c r="KVV204" s="28"/>
      <c r="KVW204" s="28"/>
      <c r="KVX204" s="28"/>
      <c r="KVY204" s="28"/>
      <c r="KVZ204" s="28"/>
      <c r="KWA204" s="28"/>
      <c r="KWB204" s="28"/>
      <c r="KWC204" s="28"/>
      <c r="KWD204" s="28"/>
      <c r="KWE204" s="28"/>
      <c r="KWF204" s="28"/>
      <c r="KWG204" s="28"/>
      <c r="KWH204" s="28"/>
      <c r="KWI204" s="28"/>
      <c r="KWJ204" s="28"/>
      <c r="KWK204" s="28"/>
      <c r="KWL204" s="28"/>
      <c r="KWM204" s="28"/>
      <c r="KWN204" s="28"/>
      <c r="KWO204" s="28"/>
      <c r="KWP204" s="28"/>
      <c r="KWQ204" s="28"/>
      <c r="KWR204" s="28"/>
      <c r="KWS204" s="28"/>
      <c r="KWT204" s="28"/>
      <c r="KWU204" s="28"/>
      <c r="KWV204" s="28"/>
      <c r="KWW204" s="28"/>
      <c r="KWX204" s="28"/>
      <c r="KWY204" s="28"/>
      <c r="KWZ204" s="28"/>
      <c r="KXA204" s="28"/>
      <c r="KXB204" s="28"/>
      <c r="KXC204" s="28"/>
      <c r="KXD204" s="28"/>
      <c r="KXE204" s="28"/>
      <c r="KXF204" s="28"/>
      <c r="KXG204" s="28"/>
      <c r="KXH204" s="28"/>
      <c r="KXI204" s="28"/>
      <c r="KXJ204" s="28"/>
      <c r="KXK204" s="28"/>
      <c r="KXL204" s="28"/>
      <c r="KXM204" s="28"/>
      <c r="KXN204" s="28"/>
      <c r="KXO204" s="28"/>
      <c r="KXP204" s="28"/>
      <c r="KXQ204" s="28"/>
      <c r="KXR204" s="28"/>
      <c r="KXS204" s="28"/>
      <c r="KXT204" s="28"/>
      <c r="KXU204" s="28"/>
      <c r="KXV204" s="28"/>
      <c r="KXW204" s="28"/>
      <c r="KXX204" s="28"/>
      <c r="KXY204" s="28"/>
      <c r="KXZ204" s="28"/>
      <c r="KYA204" s="28"/>
      <c r="KYB204" s="28"/>
      <c r="KYC204" s="28"/>
      <c r="KYD204" s="28"/>
      <c r="KYE204" s="28"/>
      <c r="KYF204" s="28"/>
      <c r="KYG204" s="28"/>
      <c r="KYH204" s="28"/>
      <c r="KYI204" s="28"/>
      <c r="KYJ204" s="28"/>
      <c r="KYK204" s="28"/>
      <c r="KYL204" s="28"/>
      <c r="KYM204" s="28"/>
      <c r="KYN204" s="28"/>
      <c r="KYO204" s="28"/>
      <c r="KYP204" s="28"/>
      <c r="KYQ204" s="28"/>
      <c r="KYR204" s="28"/>
      <c r="KYS204" s="28"/>
      <c r="KYT204" s="28"/>
      <c r="KYU204" s="28"/>
      <c r="KYV204" s="28"/>
      <c r="KYW204" s="28"/>
      <c r="KYX204" s="28"/>
      <c r="KYY204" s="28"/>
      <c r="KYZ204" s="28"/>
      <c r="KZA204" s="28"/>
      <c r="KZB204" s="28"/>
      <c r="KZC204" s="28"/>
      <c r="KZD204" s="28"/>
      <c r="KZE204" s="28"/>
      <c r="KZF204" s="28"/>
      <c r="KZG204" s="28"/>
      <c r="KZH204" s="28"/>
      <c r="KZI204" s="28"/>
      <c r="KZJ204" s="28"/>
      <c r="KZK204" s="28"/>
      <c r="KZL204" s="28"/>
      <c r="KZM204" s="28"/>
      <c r="KZN204" s="28"/>
      <c r="KZO204" s="28"/>
      <c r="KZP204" s="28"/>
      <c r="KZQ204" s="28"/>
      <c r="KZR204" s="28"/>
      <c r="KZS204" s="28"/>
      <c r="KZT204" s="28"/>
      <c r="KZU204" s="28"/>
      <c r="KZV204" s="28"/>
      <c r="KZW204" s="28"/>
      <c r="KZX204" s="28"/>
      <c r="KZY204" s="28"/>
      <c r="KZZ204" s="28"/>
      <c r="LAA204" s="28"/>
      <c r="LAB204" s="28"/>
      <c r="LAC204" s="28"/>
      <c r="LAD204" s="28"/>
      <c r="LAE204" s="28"/>
      <c r="LAF204" s="28"/>
      <c r="LAG204" s="28"/>
      <c r="LAH204" s="28"/>
      <c r="LAI204" s="28"/>
      <c r="LAJ204" s="28"/>
      <c r="LAK204" s="28"/>
      <c r="LAL204" s="28"/>
      <c r="LAM204" s="28"/>
      <c r="LAN204" s="28"/>
      <c r="LAO204" s="28"/>
      <c r="LAP204" s="28"/>
      <c r="LAQ204" s="28"/>
      <c r="LAR204" s="28"/>
      <c r="LAS204" s="28"/>
      <c r="LAT204" s="28"/>
      <c r="LAU204" s="28"/>
      <c r="LAV204" s="28"/>
      <c r="LAW204" s="28"/>
      <c r="LAX204" s="28"/>
      <c r="LAY204" s="28"/>
      <c r="LAZ204" s="28"/>
      <c r="LBA204" s="28"/>
      <c r="LBB204" s="28"/>
      <c r="LBC204" s="28"/>
      <c r="LBD204" s="28"/>
      <c r="LBE204" s="28"/>
      <c r="LBF204" s="28"/>
      <c r="LBG204" s="28"/>
      <c r="LBH204" s="28"/>
      <c r="LBI204" s="28"/>
      <c r="LBJ204" s="28"/>
      <c r="LBK204" s="28"/>
      <c r="LBL204" s="28"/>
      <c r="LBM204" s="28"/>
      <c r="LBN204" s="28"/>
      <c r="LBO204" s="28"/>
      <c r="LBP204" s="28"/>
      <c r="LBQ204" s="28"/>
      <c r="LBR204" s="28"/>
      <c r="LBS204" s="28"/>
      <c r="LBT204" s="28"/>
      <c r="LBU204" s="28"/>
      <c r="LBV204" s="28"/>
      <c r="LBW204" s="28"/>
      <c r="LBX204" s="28"/>
      <c r="LBY204" s="28"/>
      <c r="LBZ204" s="28"/>
      <c r="LCA204" s="28"/>
      <c r="LCB204" s="28"/>
      <c r="LCC204" s="28"/>
      <c r="LCD204" s="28"/>
      <c r="LCE204" s="28"/>
      <c r="LCF204" s="28"/>
      <c r="LCG204" s="28"/>
      <c r="LCH204" s="28"/>
      <c r="LCI204" s="28"/>
      <c r="LCJ204" s="28"/>
      <c r="LCK204" s="28"/>
      <c r="LCL204" s="28"/>
      <c r="LCM204" s="28"/>
      <c r="LCN204" s="28"/>
      <c r="LCO204" s="28"/>
      <c r="LCP204" s="28"/>
      <c r="LCQ204" s="28"/>
      <c r="LCR204" s="28"/>
      <c r="LCS204" s="28"/>
      <c r="LCT204" s="28"/>
      <c r="LCU204" s="28"/>
      <c r="LCV204" s="28"/>
      <c r="LCW204" s="28"/>
      <c r="LCX204" s="28"/>
      <c r="LCY204" s="28"/>
      <c r="LCZ204" s="28"/>
      <c r="LDA204" s="28"/>
      <c r="LDB204" s="28"/>
      <c r="LDC204" s="28"/>
      <c r="LDD204" s="28"/>
      <c r="LDE204" s="28"/>
      <c r="LDF204" s="28"/>
      <c r="LDG204" s="28"/>
      <c r="LDH204" s="28"/>
      <c r="LDI204" s="28"/>
      <c r="LDJ204" s="28"/>
      <c r="LDK204" s="28"/>
      <c r="LDL204" s="28"/>
      <c r="LDM204" s="28"/>
      <c r="LDN204" s="28"/>
      <c r="LDO204" s="28"/>
      <c r="LDP204" s="28"/>
      <c r="LDQ204" s="28"/>
      <c r="LDR204" s="28"/>
      <c r="LDS204" s="28"/>
      <c r="LDT204" s="28"/>
      <c r="LDU204" s="28"/>
      <c r="LDV204" s="28"/>
      <c r="LDW204" s="28"/>
      <c r="LDX204" s="28"/>
      <c r="LDY204" s="28"/>
      <c r="LDZ204" s="28"/>
      <c r="LEA204" s="28"/>
      <c r="LEB204" s="28"/>
      <c r="LEC204" s="28"/>
      <c r="LED204" s="28"/>
      <c r="LEE204" s="28"/>
      <c r="LEF204" s="28"/>
      <c r="LEG204" s="28"/>
      <c r="LEH204" s="28"/>
      <c r="LEI204" s="28"/>
      <c r="LEJ204" s="28"/>
      <c r="LEK204" s="28"/>
      <c r="LEL204" s="28"/>
      <c r="LEM204" s="28"/>
      <c r="LEN204" s="28"/>
      <c r="LEO204" s="28"/>
      <c r="LEP204" s="28"/>
      <c r="LEQ204" s="28"/>
      <c r="LER204" s="28"/>
      <c r="LES204" s="28"/>
      <c r="LET204" s="28"/>
      <c r="LEU204" s="28"/>
      <c r="LEV204" s="28"/>
      <c r="LEW204" s="28"/>
      <c r="LEX204" s="28"/>
      <c r="LEY204" s="28"/>
      <c r="LEZ204" s="28"/>
      <c r="LFA204" s="28"/>
      <c r="LFB204" s="28"/>
      <c r="LFC204" s="28"/>
      <c r="LFD204" s="28"/>
      <c r="LFE204" s="28"/>
      <c r="LFF204" s="28"/>
      <c r="LFG204" s="28"/>
      <c r="LFH204" s="28"/>
      <c r="LFI204" s="28"/>
      <c r="LFJ204" s="28"/>
      <c r="LFK204" s="28"/>
      <c r="LFL204" s="28"/>
      <c r="LFM204" s="28"/>
      <c r="LFN204" s="28"/>
      <c r="LFO204" s="28"/>
      <c r="LFP204" s="28"/>
      <c r="LFQ204" s="28"/>
      <c r="LFR204" s="28"/>
      <c r="LFS204" s="28"/>
      <c r="LFT204" s="28"/>
      <c r="LFU204" s="28"/>
      <c r="LFV204" s="28"/>
      <c r="LFW204" s="28"/>
      <c r="LFX204" s="28"/>
      <c r="LFY204" s="28"/>
      <c r="LFZ204" s="28"/>
      <c r="LGA204" s="28"/>
      <c r="LGB204" s="28"/>
      <c r="LGC204" s="28"/>
      <c r="LGD204" s="28"/>
      <c r="LGE204" s="28"/>
      <c r="LGF204" s="28"/>
      <c r="LGG204" s="28"/>
      <c r="LGH204" s="28"/>
      <c r="LGI204" s="28"/>
      <c r="LGJ204" s="28"/>
      <c r="LGK204" s="28"/>
      <c r="LGL204" s="28"/>
      <c r="LGM204" s="28"/>
      <c r="LGN204" s="28"/>
      <c r="LGO204" s="28"/>
      <c r="LGP204" s="28"/>
      <c r="LGQ204" s="28"/>
      <c r="LGR204" s="28"/>
      <c r="LGS204" s="28"/>
      <c r="LGT204" s="28"/>
      <c r="LGU204" s="28"/>
      <c r="LGV204" s="28"/>
      <c r="LGW204" s="28"/>
      <c r="LGX204" s="28"/>
      <c r="LGY204" s="28"/>
      <c r="LGZ204" s="28"/>
      <c r="LHA204" s="28"/>
      <c r="LHB204" s="28"/>
      <c r="LHC204" s="28"/>
      <c r="LHD204" s="28"/>
      <c r="LHE204" s="28"/>
      <c r="LHF204" s="28"/>
      <c r="LHG204" s="28"/>
      <c r="LHH204" s="28"/>
      <c r="LHI204" s="28"/>
      <c r="LHJ204" s="28"/>
      <c r="LHK204" s="28"/>
      <c r="LHL204" s="28"/>
      <c r="LHM204" s="28"/>
      <c r="LHN204" s="28"/>
      <c r="LHO204" s="28"/>
      <c r="LHP204" s="28"/>
      <c r="LHQ204" s="28"/>
      <c r="LHR204" s="28"/>
      <c r="LHS204" s="28"/>
      <c r="LHT204" s="28"/>
      <c r="LHU204" s="28"/>
      <c r="LHV204" s="28"/>
      <c r="LHW204" s="28"/>
      <c r="LHX204" s="28"/>
      <c r="LHY204" s="28"/>
      <c r="LHZ204" s="28"/>
      <c r="LIA204" s="28"/>
      <c r="LIB204" s="28"/>
      <c r="LIC204" s="28"/>
      <c r="LID204" s="28"/>
      <c r="LIE204" s="28"/>
      <c r="LIF204" s="28"/>
      <c r="LIG204" s="28"/>
      <c r="LIH204" s="28"/>
      <c r="LII204" s="28"/>
      <c r="LIJ204" s="28"/>
      <c r="LIK204" s="28"/>
      <c r="LIL204" s="28"/>
      <c r="LIM204" s="28"/>
      <c r="LIN204" s="28"/>
      <c r="LIO204" s="28"/>
      <c r="LIP204" s="28"/>
      <c r="LIQ204" s="28"/>
      <c r="LIR204" s="28"/>
      <c r="LIS204" s="28"/>
      <c r="LIT204" s="28"/>
      <c r="LIU204" s="28"/>
      <c r="LIV204" s="28"/>
      <c r="LIW204" s="28"/>
      <c r="LIX204" s="28"/>
      <c r="LIY204" s="28"/>
      <c r="LIZ204" s="28"/>
      <c r="LJA204" s="28"/>
      <c r="LJB204" s="28"/>
      <c r="LJC204" s="28"/>
      <c r="LJD204" s="28"/>
      <c r="LJE204" s="28"/>
      <c r="LJF204" s="28"/>
      <c r="LJG204" s="28"/>
      <c r="LJH204" s="28"/>
      <c r="LJI204" s="28"/>
      <c r="LJJ204" s="28"/>
      <c r="LJK204" s="28"/>
      <c r="LJL204" s="28"/>
      <c r="LJM204" s="28"/>
      <c r="LJN204" s="28"/>
      <c r="LJO204" s="28"/>
      <c r="LJP204" s="28"/>
      <c r="LJQ204" s="28"/>
      <c r="LJR204" s="28"/>
      <c r="LJS204" s="28"/>
      <c r="LJT204" s="28"/>
      <c r="LJU204" s="28"/>
      <c r="LJV204" s="28"/>
      <c r="LJW204" s="28"/>
      <c r="LJX204" s="28"/>
      <c r="LJY204" s="28"/>
      <c r="LJZ204" s="28"/>
      <c r="LKA204" s="28"/>
      <c r="LKB204" s="28"/>
      <c r="LKC204" s="28"/>
      <c r="LKD204" s="28"/>
      <c r="LKE204" s="28"/>
      <c r="LKF204" s="28"/>
      <c r="LKG204" s="28"/>
      <c r="LKH204" s="28"/>
      <c r="LKI204" s="28"/>
      <c r="LKJ204" s="28"/>
      <c r="LKK204" s="28"/>
      <c r="LKL204" s="28"/>
      <c r="LKM204" s="28"/>
      <c r="LKN204" s="28"/>
      <c r="LKO204" s="28"/>
      <c r="LKP204" s="28"/>
      <c r="LKQ204" s="28"/>
      <c r="LKR204" s="28"/>
      <c r="LKS204" s="28"/>
      <c r="LKT204" s="28"/>
      <c r="LKU204" s="28"/>
      <c r="LKV204" s="28"/>
      <c r="LKW204" s="28"/>
      <c r="LKX204" s="28"/>
      <c r="LKY204" s="28"/>
      <c r="LKZ204" s="28"/>
      <c r="LLA204" s="28"/>
      <c r="LLB204" s="28"/>
      <c r="LLC204" s="28"/>
      <c r="LLD204" s="28"/>
      <c r="LLE204" s="28"/>
      <c r="LLF204" s="28"/>
      <c r="LLG204" s="28"/>
      <c r="LLH204" s="28"/>
      <c r="LLI204" s="28"/>
      <c r="LLJ204" s="28"/>
      <c r="LLK204" s="28"/>
      <c r="LLL204" s="28"/>
      <c r="LLM204" s="28"/>
      <c r="LLN204" s="28"/>
      <c r="LLO204" s="28"/>
      <c r="LLP204" s="28"/>
      <c r="LLQ204" s="28"/>
      <c r="LLR204" s="28"/>
      <c r="LLS204" s="28"/>
      <c r="LLT204" s="28"/>
      <c r="LLU204" s="28"/>
      <c r="LLV204" s="28"/>
      <c r="LLW204" s="28"/>
      <c r="LLX204" s="28"/>
      <c r="LLY204" s="28"/>
      <c r="LLZ204" s="28"/>
      <c r="LMA204" s="28"/>
      <c r="LMB204" s="28"/>
      <c r="LMC204" s="28"/>
      <c r="LMD204" s="28"/>
      <c r="LME204" s="28"/>
      <c r="LMF204" s="28"/>
      <c r="LMG204" s="28"/>
      <c r="LMH204" s="28"/>
      <c r="LMI204" s="28"/>
      <c r="LMJ204" s="28"/>
      <c r="LMK204" s="28"/>
      <c r="LML204" s="28"/>
      <c r="LMM204" s="28"/>
      <c r="LMN204" s="28"/>
      <c r="LMO204" s="28"/>
      <c r="LMP204" s="28"/>
      <c r="LMQ204" s="28"/>
      <c r="LMR204" s="28"/>
      <c r="LMS204" s="28"/>
      <c r="LMT204" s="28"/>
      <c r="LMU204" s="28"/>
      <c r="LMV204" s="28"/>
      <c r="LMW204" s="28"/>
      <c r="LMX204" s="28"/>
      <c r="LMY204" s="28"/>
      <c r="LMZ204" s="28"/>
      <c r="LNA204" s="28"/>
      <c r="LNB204" s="28"/>
      <c r="LNC204" s="28"/>
      <c r="LND204" s="28"/>
      <c r="LNE204" s="28"/>
      <c r="LNF204" s="28"/>
      <c r="LNG204" s="28"/>
      <c r="LNH204" s="28"/>
      <c r="LNI204" s="28"/>
      <c r="LNJ204" s="28"/>
      <c r="LNK204" s="28"/>
      <c r="LNL204" s="28"/>
      <c r="LNM204" s="28"/>
      <c r="LNN204" s="28"/>
      <c r="LNO204" s="28"/>
      <c r="LNP204" s="28"/>
      <c r="LNQ204" s="28"/>
      <c r="LNR204" s="28"/>
      <c r="LNS204" s="28"/>
      <c r="LNT204" s="28"/>
      <c r="LNU204" s="28"/>
      <c r="LNV204" s="28"/>
      <c r="LNW204" s="28"/>
      <c r="LNX204" s="28"/>
      <c r="LNY204" s="28"/>
      <c r="LNZ204" s="28"/>
      <c r="LOA204" s="28"/>
      <c r="LOB204" s="28"/>
      <c r="LOC204" s="28"/>
      <c r="LOD204" s="28"/>
      <c r="LOE204" s="28"/>
      <c r="LOF204" s="28"/>
      <c r="LOG204" s="28"/>
      <c r="LOH204" s="28"/>
      <c r="LOI204" s="28"/>
      <c r="LOJ204" s="28"/>
      <c r="LOK204" s="28"/>
      <c r="LOL204" s="28"/>
      <c r="LOM204" s="28"/>
      <c r="LON204" s="28"/>
      <c r="LOO204" s="28"/>
      <c r="LOP204" s="28"/>
      <c r="LOQ204" s="28"/>
      <c r="LOR204" s="28"/>
      <c r="LOS204" s="28"/>
      <c r="LOT204" s="28"/>
      <c r="LOU204" s="28"/>
      <c r="LOV204" s="28"/>
      <c r="LOW204" s="28"/>
      <c r="LOX204" s="28"/>
      <c r="LOY204" s="28"/>
      <c r="LOZ204" s="28"/>
      <c r="LPA204" s="28"/>
      <c r="LPB204" s="28"/>
      <c r="LPC204" s="28"/>
      <c r="LPD204" s="28"/>
      <c r="LPE204" s="28"/>
      <c r="LPF204" s="28"/>
      <c r="LPG204" s="28"/>
      <c r="LPH204" s="28"/>
      <c r="LPI204" s="28"/>
      <c r="LPJ204" s="28"/>
      <c r="LPK204" s="28"/>
      <c r="LPL204" s="28"/>
      <c r="LPM204" s="28"/>
      <c r="LPN204" s="28"/>
      <c r="LPO204" s="28"/>
      <c r="LPP204" s="28"/>
      <c r="LPQ204" s="28"/>
      <c r="LPR204" s="28"/>
      <c r="LPS204" s="28"/>
      <c r="LPT204" s="28"/>
      <c r="LPU204" s="28"/>
      <c r="LPV204" s="28"/>
      <c r="LPW204" s="28"/>
      <c r="LPX204" s="28"/>
      <c r="LPY204" s="28"/>
      <c r="LPZ204" s="28"/>
      <c r="LQA204" s="28"/>
      <c r="LQB204" s="28"/>
      <c r="LQC204" s="28"/>
      <c r="LQD204" s="28"/>
      <c r="LQE204" s="28"/>
      <c r="LQF204" s="28"/>
      <c r="LQG204" s="28"/>
      <c r="LQH204" s="28"/>
      <c r="LQI204" s="28"/>
      <c r="LQJ204" s="28"/>
      <c r="LQK204" s="28"/>
      <c r="LQL204" s="28"/>
      <c r="LQM204" s="28"/>
      <c r="LQN204" s="28"/>
      <c r="LQO204" s="28"/>
      <c r="LQP204" s="28"/>
      <c r="LQQ204" s="28"/>
      <c r="LQR204" s="28"/>
      <c r="LQS204" s="28"/>
      <c r="LQT204" s="28"/>
      <c r="LQU204" s="28"/>
      <c r="LQV204" s="28"/>
      <c r="LQW204" s="28"/>
      <c r="LQX204" s="28"/>
      <c r="LQY204" s="28"/>
      <c r="LQZ204" s="28"/>
      <c r="LRA204" s="28"/>
      <c r="LRB204" s="28"/>
      <c r="LRC204" s="28"/>
      <c r="LRD204" s="28"/>
      <c r="LRE204" s="28"/>
      <c r="LRF204" s="28"/>
      <c r="LRG204" s="28"/>
      <c r="LRH204" s="28"/>
      <c r="LRI204" s="28"/>
      <c r="LRJ204" s="28"/>
      <c r="LRK204" s="28"/>
      <c r="LRL204" s="28"/>
      <c r="LRM204" s="28"/>
      <c r="LRN204" s="28"/>
      <c r="LRO204" s="28"/>
      <c r="LRP204" s="28"/>
      <c r="LRQ204" s="28"/>
      <c r="LRR204" s="28"/>
      <c r="LRS204" s="28"/>
      <c r="LRT204" s="28"/>
      <c r="LRU204" s="28"/>
      <c r="LRV204" s="28"/>
      <c r="LRW204" s="28"/>
      <c r="LRX204" s="28"/>
      <c r="LRY204" s="28"/>
      <c r="LRZ204" s="28"/>
      <c r="LSA204" s="28"/>
      <c r="LSB204" s="28"/>
      <c r="LSC204" s="28"/>
      <c r="LSD204" s="28"/>
      <c r="LSE204" s="28"/>
      <c r="LSF204" s="28"/>
      <c r="LSG204" s="28"/>
      <c r="LSH204" s="28"/>
      <c r="LSI204" s="28"/>
      <c r="LSJ204" s="28"/>
      <c r="LSK204" s="28"/>
      <c r="LSL204" s="28"/>
      <c r="LSM204" s="28"/>
      <c r="LSN204" s="28"/>
      <c r="LSO204" s="28"/>
      <c r="LSP204" s="28"/>
      <c r="LSQ204" s="28"/>
      <c r="LSR204" s="28"/>
      <c r="LSS204" s="28"/>
      <c r="LST204" s="28"/>
      <c r="LSU204" s="28"/>
      <c r="LSV204" s="28"/>
      <c r="LSW204" s="28"/>
      <c r="LSX204" s="28"/>
      <c r="LSY204" s="28"/>
      <c r="LSZ204" s="28"/>
      <c r="LTA204" s="28"/>
      <c r="LTB204" s="28"/>
      <c r="LTC204" s="28"/>
      <c r="LTD204" s="28"/>
      <c r="LTE204" s="28"/>
      <c r="LTF204" s="28"/>
      <c r="LTG204" s="28"/>
      <c r="LTH204" s="28"/>
      <c r="LTI204" s="28"/>
      <c r="LTJ204" s="28"/>
      <c r="LTK204" s="28"/>
      <c r="LTL204" s="28"/>
      <c r="LTM204" s="28"/>
      <c r="LTN204" s="28"/>
      <c r="LTO204" s="28"/>
      <c r="LTP204" s="28"/>
      <c r="LTQ204" s="28"/>
      <c r="LTR204" s="28"/>
      <c r="LTS204" s="28"/>
      <c r="LTT204" s="28"/>
      <c r="LTU204" s="28"/>
      <c r="LTV204" s="28"/>
      <c r="LTW204" s="28"/>
      <c r="LTX204" s="28"/>
      <c r="LTY204" s="28"/>
      <c r="LTZ204" s="28"/>
      <c r="LUA204" s="28"/>
      <c r="LUB204" s="28"/>
      <c r="LUC204" s="28"/>
      <c r="LUD204" s="28"/>
      <c r="LUE204" s="28"/>
      <c r="LUF204" s="28"/>
      <c r="LUG204" s="28"/>
      <c r="LUH204" s="28"/>
      <c r="LUI204" s="28"/>
      <c r="LUJ204" s="28"/>
      <c r="LUK204" s="28"/>
      <c r="LUL204" s="28"/>
      <c r="LUM204" s="28"/>
      <c r="LUN204" s="28"/>
      <c r="LUO204" s="28"/>
      <c r="LUP204" s="28"/>
      <c r="LUQ204" s="28"/>
      <c r="LUR204" s="28"/>
      <c r="LUS204" s="28"/>
      <c r="LUT204" s="28"/>
      <c r="LUU204" s="28"/>
      <c r="LUV204" s="28"/>
      <c r="LUW204" s="28"/>
      <c r="LUX204" s="28"/>
      <c r="LUY204" s="28"/>
      <c r="LUZ204" s="28"/>
      <c r="LVA204" s="28"/>
      <c r="LVB204" s="28"/>
      <c r="LVC204" s="28"/>
      <c r="LVD204" s="28"/>
      <c r="LVE204" s="28"/>
      <c r="LVF204" s="28"/>
      <c r="LVG204" s="28"/>
      <c r="LVH204" s="28"/>
      <c r="LVI204" s="28"/>
      <c r="LVJ204" s="28"/>
      <c r="LVK204" s="28"/>
      <c r="LVL204" s="28"/>
      <c r="LVM204" s="28"/>
      <c r="LVN204" s="28"/>
      <c r="LVO204" s="28"/>
      <c r="LVP204" s="28"/>
      <c r="LVQ204" s="28"/>
      <c r="LVR204" s="28"/>
      <c r="LVS204" s="28"/>
      <c r="LVT204" s="28"/>
      <c r="LVU204" s="28"/>
      <c r="LVV204" s="28"/>
      <c r="LVW204" s="28"/>
      <c r="LVX204" s="28"/>
      <c r="LVY204" s="28"/>
      <c r="LVZ204" s="28"/>
      <c r="LWA204" s="28"/>
      <c r="LWB204" s="28"/>
      <c r="LWC204" s="28"/>
      <c r="LWD204" s="28"/>
      <c r="LWE204" s="28"/>
      <c r="LWF204" s="28"/>
      <c r="LWG204" s="28"/>
      <c r="LWH204" s="28"/>
      <c r="LWI204" s="28"/>
      <c r="LWJ204" s="28"/>
      <c r="LWK204" s="28"/>
      <c r="LWL204" s="28"/>
      <c r="LWM204" s="28"/>
      <c r="LWN204" s="28"/>
      <c r="LWO204" s="28"/>
      <c r="LWP204" s="28"/>
      <c r="LWQ204" s="28"/>
      <c r="LWR204" s="28"/>
      <c r="LWS204" s="28"/>
      <c r="LWT204" s="28"/>
      <c r="LWU204" s="28"/>
      <c r="LWV204" s="28"/>
      <c r="LWW204" s="28"/>
      <c r="LWX204" s="28"/>
      <c r="LWY204" s="28"/>
      <c r="LWZ204" s="28"/>
      <c r="LXA204" s="28"/>
      <c r="LXB204" s="28"/>
      <c r="LXC204" s="28"/>
      <c r="LXD204" s="28"/>
      <c r="LXE204" s="28"/>
      <c r="LXF204" s="28"/>
      <c r="LXG204" s="28"/>
      <c r="LXH204" s="28"/>
      <c r="LXI204" s="28"/>
      <c r="LXJ204" s="28"/>
      <c r="LXK204" s="28"/>
      <c r="LXL204" s="28"/>
      <c r="LXM204" s="28"/>
      <c r="LXN204" s="28"/>
      <c r="LXO204" s="28"/>
      <c r="LXP204" s="28"/>
      <c r="LXQ204" s="28"/>
      <c r="LXR204" s="28"/>
      <c r="LXS204" s="28"/>
      <c r="LXT204" s="28"/>
      <c r="LXU204" s="28"/>
      <c r="LXV204" s="28"/>
      <c r="LXW204" s="28"/>
      <c r="LXX204" s="28"/>
      <c r="LXY204" s="28"/>
      <c r="LXZ204" s="28"/>
      <c r="LYA204" s="28"/>
      <c r="LYB204" s="28"/>
      <c r="LYC204" s="28"/>
      <c r="LYD204" s="28"/>
      <c r="LYE204" s="28"/>
      <c r="LYF204" s="28"/>
      <c r="LYG204" s="28"/>
      <c r="LYH204" s="28"/>
      <c r="LYI204" s="28"/>
      <c r="LYJ204" s="28"/>
      <c r="LYK204" s="28"/>
      <c r="LYL204" s="28"/>
      <c r="LYM204" s="28"/>
      <c r="LYN204" s="28"/>
      <c r="LYO204" s="28"/>
      <c r="LYP204" s="28"/>
      <c r="LYQ204" s="28"/>
      <c r="LYR204" s="28"/>
      <c r="LYS204" s="28"/>
      <c r="LYT204" s="28"/>
      <c r="LYU204" s="28"/>
      <c r="LYV204" s="28"/>
      <c r="LYW204" s="28"/>
      <c r="LYX204" s="28"/>
      <c r="LYY204" s="28"/>
      <c r="LYZ204" s="28"/>
      <c r="LZA204" s="28"/>
      <c r="LZB204" s="28"/>
      <c r="LZC204" s="28"/>
      <c r="LZD204" s="28"/>
      <c r="LZE204" s="28"/>
      <c r="LZF204" s="28"/>
      <c r="LZG204" s="28"/>
      <c r="LZH204" s="28"/>
      <c r="LZI204" s="28"/>
      <c r="LZJ204" s="28"/>
      <c r="LZK204" s="28"/>
      <c r="LZL204" s="28"/>
      <c r="LZM204" s="28"/>
      <c r="LZN204" s="28"/>
      <c r="LZO204" s="28"/>
      <c r="LZP204" s="28"/>
      <c r="LZQ204" s="28"/>
      <c r="LZR204" s="28"/>
      <c r="LZS204" s="28"/>
      <c r="LZT204" s="28"/>
      <c r="LZU204" s="28"/>
      <c r="LZV204" s="28"/>
      <c r="LZW204" s="28"/>
      <c r="LZX204" s="28"/>
      <c r="LZY204" s="28"/>
      <c r="LZZ204" s="28"/>
      <c r="MAA204" s="28"/>
      <c r="MAB204" s="28"/>
      <c r="MAC204" s="28"/>
      <c r="MAD204" s="28"/>
      <c r="MAE204" s="28"/>
      <c r="MAF204" s="28"/>
      <c r="MAG204" s="28"/>
      <c r="MAH204" s="28"/>
      <c r="MAI204" s="28"/>
      <c r="MAJ204" s="28"/>
      <c r="MAK204" s="28"/>
      <c r="MAL204" s="28"/>
      <c r="MAM204" s="28"/>
      <c r="MAN204" s="28"/>
      <c r="MAO204" s="28"/>
      <c r="MAP204" s="28"/>
      <c r="MAQ204" s="28"/>
      <c r="MAR204" s="28"/>
      <c r="MAS204" s="28"/>
      <c r="MAT204" s="28"/>
      <c r="MAU204" s="28"/>
      <c r="MAV204" s="28"/>
      <c r="MAW204" s="28"/>
      <c r="MAX204" s="28"/>
      <c r="MAY204" s="28"/>
      <c r="MAZ204" s="28"/>
      <c r="MBA204" s="28"/>
      <c r="MBB204" s="28"/>
      <c r="MBC204" s="28"/>
      <c r="MBD204" s="28"/>
      <c r="MBE204" s="28"/>
      <c r="MBF204" s="28"/>
      <c r="MBG204" s="28"/>
      <c r="MBH204" s="28"/>
      <c r="MBI204" s="28"/>
      <c r="MBJ204" s="28"/>
      <c r="MBK204" s="28"/>
      <c r="MBL204" s="28"/>
      <c r="MBM204" s="28"/>
      <c r="MBN204" s="28"/>
      <c r="MBO204" s="28"/>
      <c r="MBP204" s="28"/>
      <c r="MBQ204" s="28"/>
      <c r="MBR204" s="28"/>
      <c r="MBS204" s="28"/>
      <c r="MBT204" s="28"/>
      <c r="MBU204" s="28"/>
      <c r="MBV204" s="28"/>
      <c r="MBW204" s="28"/>
      <c r="MBX204" s="28"/>
      <c r="MBY204" s="28"/>
      <c r="MBZ204" s="28"/>
      <c r="MCA204" s="28"/>
      <c r="MCB204" s="28"/>
      <c r="MCC204" s="28"/>
      <c r="MCD204" s="28"/>
      <c r="MCE204" s="28"/>
      <c r="MCF204" s="28"/>
      <c r="MCG204" s="28"/>
      <c r="MCH204" s="28"/>
      <c r="MCI204" s="28"/>
      <c r="MCJ204" s="28"/>
      <c r="MCK204" s="28"/>
      <c r="MCL204" s="28"/>
      <c r="MCM204" s="28"/>
      <c r="MCN204" s="28"/>
      <c r="MCO204" s="28"/>
      <c r="MCP204" s="28"/>
      <c r="MCQ204" s="28"/>
      <c r="MCR204" s="28"/>
      <c r="MCS204" s="28"/>
      <c r="MCT204" s="28"/>
      <c r="MCU204" s="28"/>
      <c r="MCV204" s="28"/>
      <c r="MCW204" s="28"/>
      <c r="MCX204" s="28"/>
      <c r="MCY204" s="28"/>
      <c r="MCZ204" s="28"/>
      <c r="MDA204" s="28"/>
      <c r="MDB204" s="28"/>
      <c r="MDC204" s="28"/>
      <c r="MDD204" s="28"/>
      <c r="MDE204" s="28"/>
      <c r="MDF204" s="28"/>
      <c r="MDG204" s="28"/>
      <c r="MDH204" s="28"/>
      <c r="MDI204" s="28"/>
      <c r="MDJ204" s="28"/>
      <c r="MDK204" s="28"/>
      <c r="MDL204" s="28"/>
      <c r="MDM204" s="28"/>
      <c r="MDN204" s="28"/>
      <c r="MDO204" s="28"/>
      <c r="MDP204" s="28"/>
      <c r="MDQ204" s="28"/>
      <c r="MDR204" s="28"/>
      <c r="MDS204" s="28"/>
      <c r="MDT204" s="28"/>
      <c r="MDU204" s="28"/>
      <c r="MDV204" s="28"/>
      <c r="MDW204" s="28"/>
      <c r="MDX204" s="28"/>
      <c r="MDY204" s="28"/>
      <c r="MDZ204" s="28"/>
      <c r="MEA204" s="28"/>
      <c r="MEB204" s="28"/>
      <c r="MEC204" s="28"/>
      <c r="MED204" s="28"/>
      <c r="MEE204" s="28"/>
      <c r="MEF204" s="28"/>
      <c r="MEG204" s="28"/>
      <c r="MEH204" s="28"/>
      <c r="MEI204" s="28"/>
      <c r="MEJ204" s="28"/>
      <c r="MEK204" s="28"/>
      <c r="MEL204" s="28"/>
      <c r="MEM204" s="28"/>
      <c r="MEN204" s="28"/>
      <c r="MEO204" s="28"/>
      <c r="MEP204" s="28"/>
      <c r="MEQ204" s="28"/>
      <c r="MER204" s="28"/>
      <c r="MES204" s="28"/>
      <c r="MET204" s="28"/>
      <c r="MEU204" s="28"/>
      <c r="MEV204" s="28"/>
      <c r="MEW204" s="28"/>
      <c r="MEX204" s="28"/>
      <c r="MEY204" s="28"/>
      <c r="MEZ204" s="28"/>
      <c r="MFA204" s="28"/>
      <c r="MFB204" s="28"/>
      <c r="MFC204" s="28"/>
      <c r="MFD204" s="28"/>
      <c r="MFE204" s="28"/>
      <c r="MFF204" s="28"/>
      <c r="MFG204" s="28"/>
      <c r="MFH204" s="28"/>
      <c r="MFI204" s="28"/>
      <c r="MFJ204" s="28"/>
      <c r="MFK204" s="28"/>
      <c r="MFL204" s="28"/>
      <c r="MFM204" s="28"/>
      <c r="MFN204" s="28"/>
      <c r="MFO204" s="28"/>
      <c r="MFP204" s="28"/>
      <c r="MFQ204" s="28"/>
      <c r="MFR204" s="28"/>
      <c r="MFS204" s="28"/>
      <c r="MFT204" s="28"/>
      <c r="MFU204" s="28"/>
      <c r="MFV204" s="28"/>
      <c r="MFW204" s="28"/>
      <c r="MFX204" s="28"/>
      <c r="MFY204" s="28"/>
      <c r="MFZ204" s="28"/>
      <c r="MGA204" s="28"/>
      <c r="MGB204" s="28"/>
      <c r="MGC204" s="28"/>
      <c r="MGD204" s="28"/>
      <c r="MGE204" s="28"/>
      <c r="MGF204" s="28"/>
      <c r="MGG204" s="28"/>
      <c r="MGH204" s="28"/>
      <c r="MGI204" s="28"/>
      <c r="MGJ204" s="28"/>
      <c r="MGK204" s="28"/>
      <c r="MGL204" s="28"/>
      <c r="MGM204" s="28"/>
      <c r="MGN204" s="28"/>
      <c r="MGO204" s="28"/>
      <c r="MGP204" s="28"/>
      <c r="MGQ204" s="28"/>
      <c r="MGR204" s="28"/>
      <c r="MGS204" s="28"/>
      <c r="MGT204" s="28"/>
      <c r="MGU204" s="28"/>
      <c r="MGV204" s="28"/>
      <c r="MGW204" s="28"/>
      <c r="MGX204" s="28"/>
      <c r="MGY204" s="28"/>
      <c r="MGZ204" s="28"/>
      <c r="MHA204" s="28"/>
      <c r="MHB204" s="28"/>
      <c r="MHC204" s="28"/>
      <c r="MHD204" s="28"/>
      <c r="MHE204" s="28"/>
      <c r="MHF204" s="28"/>
      <c r="MHG204" s="28"/>
      <c r="MHH204" s="28"/>
      <c r="MHI204" s="28"/>
      <c r="MHJ204" s="28"/>
      <c r="MHK204" s="28"/>
      <c r="MHL204" s="28"/>
      <c r="MHM204" s="28"/>
      <c r="MHN204" s="28"/>
      <c r="MHO204" s="28"/>
      <c r="MHP204" s="28"/>
      <c r="MHQ204" s="28"/>
      <c r="MHR204" s="28"/>
      <c r="MHS204" s="28"/>
      <c r="MHT204" s="28"/>
      <c r="MHU204" s="28"/>
      <c r="MHV204" s="28"/>
      <c r="MHW204" s="28"/>
      <c r="MHX204" s="28"/>
      <c r="MHY204" s="28"/>
      <c r="MHZ204" s="28"/>
      <c r="MIA204" s="28"/>
      <c r="MIB204" s="28"/>
      <c r="MIC204" s="28"/>
      <c r="MID204" s="28"/>
      <c r="MIE204" s="28"/>
      <c r="MIF204" s="28"/>
      <c r="MIG204" s="28"/>
      <c r="MIH204" s="28"/>
      <c r="MII204" s="28"/>
      <c r="MIJ204" s="28"/>
      <c r="MIK204" s="28"/>
      <c r="MIL204" s="28"/>
      <c r="MIM204" s="28"/>
      <c r="MIN204" s="28"/>
      <c r="MIO204" s="28"/>
      <c r="MIP204" s="28"/>
      <c r="MIQ204" s="28"/>
      <c r="MIR204" s="28"/>
      <c r="MIS204" s="28"/>
      <c r="MIT204" s="28"/>
      <c r="MIU204" s="28"/>
      <c r="MIV204" s="28"/>
      <c r="MIW204" s="28"/>
      <c r="MIX204" s="28"/>
      <c r="MIY204" s="28"/>
      <c r="MIZ204" s="28"/>
      <c r="MJA204" s="28"/>
      <c r="MJB204" s="28"/>
      <c r="MJC204" s="28"/>
      <c r="MJD204" s="28"/>
      <c r="MJE204" s="28"/>
      <c r="MJF204" s="28"/>
      <c r="MJG204" s="28"/>
      <c r="MJH204" s="28"/>
      <c r="MJI204" s="28"/>
      <c r="MJJ204" s="28"/>
      <c r="MJK204" s="28"/>
      <c r="MJL204" s="28"/>
      <c r="MJM204" s="28"/>
      <c r="MJN204" s="28"/>
      <c r="MJO204" s="28"/>
      <c r="MJP204" s="28"/>
      <c r="MJQ204" s="28"/>
      <c r="MJR204" s="28"/>
      <c r="MJS204" s="28"/>
      <c r="MJT204" s="28"/>
      <c r="MJU204" s="28"/>
      <c r="MJV204" s="28"/>
      <c r="MJW204" s="28"/>
      <c r="MJX204" s="28"/>
      <c r="MJY204" s="28"/>
      <c r="MJZ204" s="28"/>
      <c r="MKA204" s="28"/>
      <c r="MKB204" s="28"/>
      <c r="MKC204" s="28"/>
      <c r="MKD204" s="28"/>
      <c r="MKE204" s="28"/>
      <c r="MKF204" s="28"/>
      <c r="MKG204" s="28"/>
      <c r="MKH204" s="28"/>
      <c r="MKI204" s="28"/>
      <c r="MKJ204" s="28"/>
      <c r="MKK204" s="28"/>
      <c r="MKL204" s="28"/>
      <c r="MKM204" s="28"/>
      <c r="MKN204" s="28"/>
      <c r="MKO204" s="28"/>
      <c r="MKP204" s="28"/>
      <c r="MKQ204" s="28"/>
      <c r="MKR204" s="28"/>
      <c r="MKS204" s="28"/>
      <c r="MKT204" s="28"/>
      <c r="MKU204" s="28"/>
      <c r="MKV204" s="28"/>
      <c r="MKW204" s="28"/>
      <c r="MKX204" s="28"/>
      <c r="MKY204" s="28"/>
      <c r="MKZ204" s="28"/>
      <c r="MLA204" s="28"/>
      <c r="MLB204" s="28"/>
      <c r="MLC204" s="28"/>
      <c r="MLD204" s="28"/>
      <c r="MLE204" s="28"/>
      <c r="MLF204" s="28"/>
      <c r="MLG204" s="28"/>
      <c r="MLH204" s="28"/>
      <c r="MLI204" s="28"/>
      <c r="MLJ204" s="28"/>
      <c r="MLK204" s="28"/>
      <c r="MLL204" s="28"/>
      <c r="MLM204" s="28"/>
      <c r="MLN204" s="28"/>
      <c r="MLO204" s="28"/>
      <c r="MLP204" s="28"/>
      <c r="MLQ204" s="28"/>
      <c r="MLR204" s="28"/>
      <c r="MLS204" s="28"/>
      <c r="MLT204" s="28"/>
      <c r="MLU204" s="28"/>
      <c r="MLV204" s="28"/>
      <c r="MLW204" s="28"/>
      <c r="MLX204" s="28"/>
      <c r="MLY204" s="28"/>
      <c r="MLZ204" s="28"/>
      <c r="MMA204" s="28"/>
      <c r="MMB204" s="28"/>
      <c r="MMC204" s="28"/>
      <c r="MMD204" s="28"/>
      <c r="MME204" s="28"/>
      <c r="MMF204" s="28"/>
      <c r="MMG204" s="28"/>
      <c r="MMH204" s="28"/>
      <c r="MMI204" s="28"/>
      <c r="MMJ204" s="28"/>
      <c r="MMK204" s="28"/>
      <c r="MML204" s="28"/>
      <c r="MMM204" s="28"/>
      <c r="MMN204" s="28"/>
      <c r="MMO204" s="28"/>
      <c r="MMP204" s="28"/>
      <c r="MMQ204" s="28"/>
      <c r="MMR204" s="28"/>
      <c r="MMS204" s="28"/>
      <c r="MMT204" s="28"/>
      <c r="MMU204" s="28"/>
      <c r="MMV204" s="28"/>
      <c r="MMW204" s="28"/>
      <c r="MMX204" s="28"/>
      <c r="MMY204" s="28"/>
      <c r="MMZ204" s="28"/>
      <c r="MNA204" s="28"/>
      <c r="MNB204" s="28"/>
      <c r="MNC204" s="28"/>
      <c r="MND204" s="28"/>
      <c r="MNE204" s="28"/>
      <c r="MNF204" s="28"/>
      <c r="MNG204" s="28"/>
      <c r="MNH204" s="28"/>
      <c r="MNI204" s="28"/>
      <c r="MNJ204" s="28"/>
      <c r="MNK204" s="28"/>
      <c r="MNL204" s="28"/>
      <c r="MNM204" s="28"/>
      <c r="MNN204" s="28"/>
      <c r="MNO204" s="28"/>
      <c r="MNP204" s="28"/>
      <c r="MNQ204" s="28"/>
      <c r="MNR204" s="28"/>
      <c r="MNS204" s="28"/>
      <c r="MNT204" s="28"/>
      <c r="MNU204" s="28"/>
      <c r="MNV204" s="28"/>
      <c r="MNW204" s="28"/>
      <c r="MNX204" s="28"/>
      <c r="MNY204" s="28"/>
      <c r="MNZ204" s="28"/>
      <c r="MOA204" s="28"/>
      <c r="MOB204" s="28"/>
      <c r="MOC204" s="28"/>
      <c r="MOD204" s="28"/>
      <c r="MOE204" s="28"/>
      <c r="MOF204" s="28"/>
      <c r="MOG204" s="28"/>
      <c r="MOH204" s="28"/>
      <c r="MOI204" s="28"/>
      <c r="MOJ204" s="28"/>
      <c r="MOK204" s="28"/>
      <c r="MOL204" s="28"/>
      <c r="MOM204" s="28"/>
      <c r="MON204" s="28"/>
      <c r="MOO204" s="28"/>
      <c r="MOP204" s="28"/>
      <c r="MOQ204" s="28"/>
      <c r="MOR204" s="28"/>
      <c r="MOS204" s="28"/>
      <c r="MOT204" s="28"/>
      <c r="MOU204" s="28"/>
      <c r="MOV204" s="28"/>
      <c r="MOW204" s="28"/>
      <c r="MOX204" s="28"/>
      <c r="MOY204" s="28"/>
      <c r="MOZ204" s="28"/>
      <c r="MPA204" s="28"/>
      <c r="MPB204" s="28"/>
      <c r="MPC204" s="28"/>
      <c r="MPD204" s="28"/>
      <c r="MPE204" s="28"/>
      <c r="MPF204" s="28"/>
      <c r="MPG204" s="28"/>
      <c r="MPH204" s="28"/>
      <c r="MPI204" s="28"/>
      <c r="MPJ204" s="28"/>
      <c r="MPK204" s="28"/>
      <c r="MPL204" s="28"/>
      <c r="MPM204" s="28"/>
      <c r="MPN204" s="28"/>
      <c r="MPO204" s="28"/>
      <c r="MPP204" s="28"/>
      <c r="MPQ204" s="28"/>
      <c r="MPR204" s="28"/>
      <c r="MPS204" s="28"/>
      <c r="MPT204" s="28"/>
      <c r="MPU204" s="28"/>
      <c r="MPV204" s="28"/>
      <c r="MPW204" s="28"/>
      <c r="MPX204" s="28"/>
      <c r="MPY204" s="28"/>
      <c r="MPZ204" s="28"/>
      <c r="MQA204" s="28"/>
      <c r="MQB204" s="28"/>
      <c r="MQC204" s="28"/>
      <c r="MQD204" s="28"/>
      <c r="MQE204" s="28"/>
      <c r="MQF204" s="28"/>
      <c r="MQG204" s="28"/>
      <c r="MQH204" s="28"/>
      <c r="MQI204" s="28"/>
      <c r="MQJ204" s="28"/>
      <c r="MQK204" s="28"/>
      <c r="MQL204" s="28"/>
      <c r="MQM204" s="28"/>
      <c r="MQN204" s="28"/>
      <c r="MQO204" s="28"/>
      <c r="MQP204" s="28"/>
      <c r="MQQ204" s="28"/>
      <c r="MQR204" s="28"/>
      <c r="MQS204" s="28"/>
      <c r="MQT204" s="28"/>
      <c r="MQU204" s="28"/>
      <c r="MQV204" s="28"/>
      <c r="MQW204" s="28"/>
      <c r="MQX204" s="28"/>
      <c r="MQY204" s="28"/>
      <c r="MQZ204" s="28"/>
      <c r="MRA204" s="28"/>
      <c r="MRB204" s="28"/>
      <c r="MRC204" s="28"/>
      <c r="MRD204" s="28"/>
      <c r="MRE204" s="28"/>
      <c r="MRF204" s="28"/>
      <c r="MRG204" s="28"/>
      <c r="MRH204" s="28"/>
      <c r="MRI204" s="28"/>
      <c r="MRJ204" s="28"/>
      <c r="MRK204" s="28"/>
      <c r="MRL204" s="28"/>
      <c r="MRM204" s="28"/>
      <c r="MRN204" s="28"/>
      <c r="MRO204" s="28"/>
      <c r="MRP204" s="28"/>
      <c r="MRQ204" s="28"/>
      <c r="MRR204" s="28"/>
      <c r="MRS204" s="28"/>
      <c r="MRT204" s="28"/>
      <c r="MRU204" s="28"/>
      <c r="MRV204" s="28"/>
      <c r="MRW204" s="28"/>
      <c r="MRX204" s="28"/>
      <c r="MRY204" s="28"/>
      <c r="MRZ204" s="28"/>
      <c r="MSA204" s="28"/>
      <c r="MSB204" s="28"/>
      <c r="MSC204" s="28"/>
      <c r="MSD204" s="28"/>
      <c r="MSE204" s="28"/>
      <c r="MSF204" s="28"/>
      <c r="MSG204" s="28"/>
      <c r="MSH204" s="28"/>
      <c r="MSI204" s="28"/>
      <c r="MSJ204" s="28"/>
      <c r="MSK204" s="28"/>
      <c r="MSL204" s="28"/>
      <c r="MSM204" s="28"/>
      <c r="MSN204" s="28"/>
      <c r="MSO204" s="28"/>
      <c r="MSP204" s="28"/>
      <c r="MSQ204" s="28"/>
      <c r="MSR204" s="28"/>
      <c r="MSS204" s="28"/>
      <c r="MST204" s="28"/>
      <c r="MSU204" s="28"/>
      <c r="MSV204" s="28"/>
      <c r="MSW204" s="28"/>
      <c r="MSX204" s="28"/>
      <c r="MSY204" s="28"/>
      <c r="MSZ204" s="28"/>
      <c r="MTA204" s="28"/>
      <c r="MTB204" s="28"/>
      <c r="MTC204" s="28"/>
      <c r="MTD204" s="28"/>
      <c r="MTE204" s="28"/>
      <c r="MTF204" s="28"/>
      <c r="MTG204" s="28"/>
      <c r="MTH204" s="28"/>
      <c r="MTI204" s="28"/>
      <c r="MTJ204" s="28"/>
      <c r="MTK204" s="28"/>
      <c r="MTL204" s="28"/>
      <c r="MTM204" s="28"/>
      <c r="MTN204" s="28"/>
      <c r="MTO204" s="28"/>
      <c r="MTP204" s="28"/>
      <c r="MTQ204" s="28"/>
      <c r="MTR204" s="28"/>
      <c r="MTS204" s="28"/>
      <c r="MTT204" s="28"/>
      <c r="MTU204" s="28"/>
      <c r="MTV204" s="28"/>
      <c r="MTW204" s="28"/>
      <c r="MTX204" s="28"/>
      <c r="MTY204" s="28"/>
      <c r="MTZ204" s="28"/>
      <c r="MUA204" s="28"/>
      <c r="MUB204" s="28"/>
      <c r="MUC204" s="28"/>
      <c r="MUD204" s="28"/>
      <c r="MUE204" s="28"/>
      <c r="MUF204" s="28"/>
      <c r="MUG204" s="28"/>
      <c r="MUH204" s="28"/>
      <c r="MUI204" s="28"/>
      <c r="MUJ204" s="28"/>
      <c r="MUK204" s="28"/>
      <c r="MUL204" s="28"/>
      <c r="MUM204" s="28"/>
      <c r="MUN204" s="28"/>
      <c r="MUO204" s="28"/>
      <c r="MUP204" s="28"/>
      <c r="MUQ204" s="28"/>
      <c r="MUR204" s="28"/>
      <c r="MUS204" s="28"/>
      <c r="MUT204" s="28"/>
      <c r="MUU204" s="28"/>
      <c r="MUV204" s="28"/>
      <c r="MUW204" s="28"/>
      <c r="MUX204" s="28"/>
      <c r="MUY204" s="28"/>
      <c r="MUZ204" s="28"/>
      <c r="MVA204" s="28"/>
      <c r="MVB204" s="28"/>
      <c r="MVC204" s="28"/>
      <c r="MVD204" s="28"/>
      <c r="MVE204" s="28"/>
      <c r="MVF204" s="28"/>
      <c r="MVG204" s="28"/>
      <c r="MVH204" s="28"/>
      <c r="MVI204" s="28"/>
      <c r="MVJ204" s="28"/>
      <c r="MVK204" s="28"/>
      <c r="MVL204" s="28"/>
      <c r="MVM204" s="28"/>
      <c r="MVN204" s="28"/>
      <c r="MVO204" s="28"/>
      <c r="MVP204" s="28"/>
      <c r="MVQ204" s="28"/>
      <c r="MVR204" s="28"/>
      <c r="MVS204" s="28"/>
      <c r="MVT204" s="28"/>
      <c r="MVU204" s="28"/>
      <c r="MVV204" s="28"/>
      <c r="MVW204" s="28"/>
      <c r="MVX204" s="28"/>
      <c r="MVY204" s="28"/>
      <c r="MVZ204" s="28"/>
      <c r="MWA204" s="28"/>
      <c r="MWB204" s="28"/>
      <c r="MWC204" s="28"/>
      <c r="MWD204" s="28"/>
      <c r="MWE204" s="28"/>
      <c r="MWF204" s="28"/>
      <c r="MWG204" s="28"/>
      <c r="MWH204" s="28"/>
      <c r="MWI204" s="28"/>
      <c r="MWJ204" s="28"/>
      <c r="MWK204" s="28"/>
      <c r="MWL204" s="28"/>
      <c r="MWM204" s="28"/>
      <c r="MWN204" s="28"/>
      <c r="MWO204" s="28"/>
      <c r="MWP204" s="28"/>
      <c r="MWQ204" s="28"/>
      <c r="MWR204" s="28"/>
      <c r="MWS204" s="28"/>
      <c r="MWT204" s="28"/>
      <c r="MWU204" s="28"/>
      <c r="MWV204" s="28"/>
      <c r="MWW204" s="28"/>
      <c r="MWX204" s="28"/>
      <c r="MWY204" s="28"/>
      <c r="MWZ204" s="28"/>
      <c r="MXA204" s="28"/>
      <c r="MXB204" s="28"/>
      <c r="MXC204" s="28"/>
      <c r="MXD204" s="28"/>
      <c r="MXE204" s="28"/>
      <c r="MXF204" s="28"/>
      <c r="MXG204" s="28"/>
      <c r="MXH204" s="28"/>
      <c r="MXI204" s="28"/>
      <c r="MXJ204" s="28"/>
      <c r="MXK204" s="28"/>
      <c r="MXL204" s="28"/>
      <c r="MXM204" s="28"/>
      <c r="MXN204" s="28"/>
      <c r="MXO204" s="28"/>
      <c r="MXP204" s="28"/>
      <c r="MXQ204" s="28"/>
      <c r="MXR204" s="28"/>
      <c r="MXS204" s="28"/>
      <c r="MXT204" s="28"/>
      <c r="MXU204" s="28"/>
      <c r="MXV204" s="28"/>
      <c r="MXW204" s="28"/>
      <c r="MXX204" s="28"/>
      <c r="MXY204" s="28"/>
      <c r="MXZ204" s="28"/>
      <c r="MYA204" s="28"/>
      <c r="MYB204" s="28"/>
      <c r="MYC204" s="28"/>
      <c r="MYD204" s="28"/>
      <c r="MYE204" s="28"/>
      <c r="MYF204" s="28"/>
      <c r="MYG204" s="28"/>
      <c r="MYH204" s="28"/>
      <c r="MYI204" s="28"/>
      <c r="MYJ204" s="28"/>
      <c r="MYK204" s="28"/>
      <c r="MYL204" s="28"/>
      <c r="MYM204" s="28"/>
      <c r="MYN204" s="28"/>
      <c r="MYO204" s="28"/>
      <c r="MYP204" s="28"/>
      <c r="MYQ204" s="28"/>
      <c r="MYR204" s="28"/>
      <c r="MYS204" s="28"/>
      <c r="MYT204" s="28"/>
      <c r="MYU204" s="28"/>
      <c r="MYV204" s="28"/>
      <c r="MYW204" s="28"/>
      <c r="MYX204" s="28"/>
      <c r="MYY204" s="28"/>
      <c r="MYZ204" s="28"/>
      <c r="MZA204" s="28"/>
      <c r="MZB204" s="28"/>
      <c r="MZC204" s="28"/>
      <c r="MZD204" s="28"/>
      <c r="MZE204" s="28"/>
      <c r="MZF204" s="28"/>
      <c r="MZG204" s="28"/>
      <c r="MZH204" s="28"/>
      <c r="MZI204" s="28"/>
      <c r="MZJ204" s="28"/>
      <c r="MZK204" s="28"/>
      <c r="MZL204" s="28"/>
      <c r="MZM204" s="28"/>
      <c r="MZN204" s="28"/>
      <c r="MZO204" s="28"/>
      <c r="MZP204" s="28"/>
      <c r="MZQ204" s="28"/>
      <c r="MZR204" s="28"/>
      <c r="MZS204" s="28"/>
      <c r="MZT204" s="28"/>
      <c r="MZU204" s="28"/>
      <c r="MZV204" s="28"/>
      <c r="MZW204" s="28"/>
      <c r="MZX204" s="28"/>
      <c r="MZY204" s="28"/>
      <c r="MZZ204" s="28"/>
      <c r="NAA204" s="28"/>
      <c r="NAB204" s="28"/>
      <c r="NAC204" s="28"/>
      <c r="NAD204" s="28"/>
      <c r="NAE204" s="28"/>
      <c r="NAF204" s="28"/>
      <c r="NAG204" s="28"/>
      <c r="NAH204" s="28"/>
      <c r="NAI204" s="28"/>
      <c r="NAJ204" s="28"/>
      <c r="NAK204" s="28"/>
      <c r="NAL204" s="28"/>
      <c r="NAM204" s="28"/>
      <c r="NAN204" s="28"/>
      <c r="NAO204" s="28"/>
      <c r="NAP204" s="28"/>
      <c r="NAQ204" s="28"/>
      <c r="NAR204" s="28"/>
      <c r="NAS204" s="28"/>
      <c r="NAT204" s="28"/>
      <c r="NAU204" s="28"/>
      <c r="NAV204" s="28"/>
      <c r="NAW204" s="28"/>
      <c r="NAX204" s="28"/>
      <c r="NAY204" s="28"/>
      <c r="NAZ204" s="28"/>
      <c r="NBA204" s="28"/>
      <c r="NBB204" s="28"/>
      <c r="NBC204" s="28"/>
      <c r="NBD204" s="28"/>
      <c r="NBE204" s="28"/>
      <c r="NBF204" s="28"/>
      <c r="NBG204" s="28"/>
      <c r="NBH204" s="28"/>
      <c r="NBI204" s="28"/>
      <c r="NBJ204" s="28"/>
      <c r="NBK204" s="28"/>
      <c r="NBL204" s="28"/>
      <c r="NBM204" s="28"/>
      <c r="NBN204" s="28"/>
      <c r="NBO204" s="28"/>
      <c r="NBP204" s="28"/>
      <c r="NBQ204" s="28"/>
      <c r="NBR204" s="28"/>
      <c r="NBS204" s="28"/>
      <c r="NBT204" s="28"/>
      <c r="NBU204" s="28"/>
      <c r="NBV204" s="28"/>
      <c r="NBW204" s="28"/>
      <c r="NBX204" s="28"/>
      <c r="NBY204" s="28"/>
      <c r="NBZ204" s="28"/>
      <c r="NCA204" s="28"/>
      <c r="NCB204" s="28"/>
      <c r="NCC204" s="28"/>
      <c r="NCD204" s="28"/>
      <c r="NCE204" s="28"/>
      <c r="NCF204" s="28"/>
      <c r="NCG204" s="28"/>
      <c r="NCH204" s="28"/>
      <c r="NCI204" s="28"/>
      <c r="NCJ204" s="28"/>
      <c r="NCK204" s="28"/>
      <c r="NCL204" s="28"/>
      <c r="NCM204" s="28"/>
      <c r="NCN204" s="28"/>
      <c r="NCO204" s="28"/>
      <c r="NCP204" s="28"/>
      <c r="NCQ204" s="28"/>
      <c r="NCR204" s="28"/>
      <c r="NCS204" s="28"/>
      <c r="NCT204" s="28"/>
      <c r="NCU204" s="28"/>
      <c r="NCV204" s="28"/>
      <c r="NCW204" s="28"/>
      <c r="NCX204" s="28"/>
      <c r="NCY204" s="28"/>
      <c r="NCZ204" s="28"/>
      <c r="NDA204" s="28"/>
      <c r="NDB204" s="28"/>
      <c r="NDC204" s="28"/>
      <c r="NDD204" s="28"/>
      <c r="NDE204" s="28"/>
      <c r="NDF204" s="28"/>
      <c r="NDG204" s="28"/>
      <c r="NDH204" s="28"/>
      <c r="NDI204" s="28"/>
      <c r="NDJ204" s="28"/>
      <c r="NDK204" s="28"/>
      <c r="NDL204" s="28"/>
      <c r="NDM204" s="28"/>
      <c r="NDN204" s="28"/>
      <c r="NDO204" s="28"/>
      <c r="NDP204" s="28"/>
      <c r="NDQ204" s="28"/>
      <c r="NDR204" s="28"/>
      <c r="NDS204" s="28"/>
      <c r="NDT204" s="28"/>
      <c r="NDU204" s="28"/>
      <c r="NDV204" s="28"/>
      <c r="NDW204" s="28"/>
      <c r="NDX204" s="28"/>
      <c r="NDY204" s="28"/>
      <c r="NDZ204" s="28"/>
      <c r="NEA204" s="28"/>
      <c r="NEB204" s="28"/>
      <c r="NEC204" s="28"/>
      <c r="NED204" s="28"/>
      <c r="NEE204" s="28"/>
      <c r="NEF204" s="28"/>
      <c r="NEG204" s="28"/>
      <c r="NEH204" s="28"/>
      <c r="NEI204" s="28"/>
      <c r="NEJ204" s="28"/>
      <c r="NEK204" s="28"/>
      <c r="NEL204" s="28"/>
      <c r="NEM204" s="28"/>
      <c r="NEN204" s="28"/>
      <c r="NEO204" s="28"/>
      <c r="NEP204" s="28"/>
      <c r="NEQ204" s="28"/>
      <c r="NER204" s="28"/>
      <c r="NES204" s="28"/>
      <c r="NET204" s="28"/>
      <c r="NEU204" s="28"/>
      <c r="NEV204" s="28"/>
      <c r="NEW204" s="28"/>
      <c r="NEX204" s="28"/>
      <c r="NEY204" s="28"/>
      <c r="NEZ204" s="28"/>
      <c r="NFA204" s="28"/>
      <c r="NFB204" s="28"/>
      <c r="NFC204" s="28"/>
      <c r="NFD204" s="28"/>
      <c r="NFE204" s="28"/>
      <c r="NFF204" s="28"/>
      <c r="NFG204" s="28"/>
      <c r="NFH204" s="28"/>
      <c r="NFI204" s="28"/>
      <c r="NFJ204" s="28"/>
      <c r="NFK204" s="28"/>
      <c r="NFL204" s="28"/>
      <c r="NFM204" s="28"/>
      <c r="NFN204" s="28"/>
      <c r="NFO204" s="28"/>
      <c r="NFP204" s="28"/>
      <c r="NFQ204" s="28"/>
      <c r="NFR204" s="28"/>
      <c r="NFS204" s="28"/>
      <c r="NFT204" s="28"/>
      <c r="NFU204" s="28"/>
      <c r="NFV204" s="28"/>
      <c r="NFW204" s="28"/>
      <c r="NFX204" s="28"/>
      <c r="NFY204" s="28"/>
      <c r="NFZ204" s="28"/>
      <c r="NGA204" s="28"/>
      <c r="NGB204" s="28"/>
      <c r="NGC204" s="28"/>
      <c r="NGD204" s="28"/>
      <c r="NGE204" s="28"/>
      <c r="NGF204" s="28"/>
      <c r="NGG204" s="28"/>
      <c r="NGH204" s="28"/>
      <c r="NGI204" s="28"/>
      <c r="NGJ204" s="28"/>
      <c r="NGK204" s="28"/>
      <c r="NGL204" s="28"/>
      <c r="NGM204" s="28"/>
      <c r="NGN204" s="28"/>
      <c r="NGO204" s="28"/>
      <c r="NGP204" s="28"/>
      <c r="NGQ204" s="28"/>
      <c r="NGR204" s="28"/>
      <c r="NGS204" s="28"/>
      <c r="NGT204" s="28"/>
      <c r="NGU204" s="28"/>
      <c r="NGV204" s="28"/>
      <c r="NGW204" s="28"/>
      <c r="NGX204" s="28"/>
      <c r="NGY204" s="28"/>
      <c r="NGZ204" s="28"/>
      <c r="NHA204" s="28"/>
      <c r="NHB204" s="28"/>
      <c r="NHC204" s="28"/>
      <c r="NHD204" s="28"/>
      <c r="NHE204" s="28"/>
      <c r="NHF204" s="28"/>
      <c r="NHG204" s="28"/>
      <c r="NHH204" s="28"/>
      <c r="NHI204" s="28"/>
      <c r="NHJ204" s="28"/>
      <c r="NHK204" s="28"/>
      <c r="NHL204" s="28"/>
      <c r="NHM204" s="28"/>
      <c r="NHN204" s="28"/>
      <c r="NHO204" s="28"/>
      <c r="NHP204" s="28"/>
      <c r="NHQ204" s="28"/>
      <c r="NHR204" s="28"/>
      <c r="NHS204" s="28"/>
      <c r="NHT204" s="28"/>
      <c r="NHU204" s="28"/>
      <c r="NHV204" s="28"/>
      <c r="NHW204" s="28"/>
      <c r="NHX204" s="28"/>
      <c r="NHY204" s="28"/>
      <c r="NHZ204" s="28"/>
      <c r="NIA204" s="28"/>
      <c r="NIB204" s="28"/>
      <c r="NIC204" s="28"/>
      <c r="NID204" s="28"/>
      <c r="NIE204" s="28"/>
      <c r="NIF204" s="28"/>
      <c r="NIG204" s="28"/>
      <c r="NIH204" s="28"/>
      <c r="NII204" s="28"/>
      <c r="NIJ204" s="28"/>
      <c r="NIK204" s="28"/>
      <c r="NIL204" s="28"/>
      <c r="NIM204" s="28"/>
      <c r="NIN204" s="28"/>
      <c r="NIO204" s="28"/>
      <c r="NIP204" s="28"/>
      <c r="NIQ204" s="28"/>
      <c r="NIR204" s="28"/>
      <c r="NIS204" s="28"/>
      <c r="NIT204" s="28"/>
      <c r="NIU204" s="28"/>
      <c r="NIV204" s="28"/>
      <c r="NIW204" s="28"/>
      <c r="NIX204" s="28"/>
      <c r="NIY204" s="28"/>
      <c r="NIZ204" s="28"/>
      <c r="NJA204" s="28"/>
      <c r="NJB204" s="28"/>
      <c r="NJC204" s="28"/>
      <c r="NJD204" s="28"/>
      <c r="NJE204" s="28"/>
      <c r="NJF204" s="28"/>
      <c r="NJG204" s="28"/>
      <c r="NJH204" s="28"/>
      <c r="NJI204" s="28"/>
      <c r="NJJ204" s="28"/>
      <c r="NJK204" s="28"/>
      <c r="NJL204" s="28"/>
      <c r="NJM204" s="28"/>
      <c r="NJN204" s="28"/>
      <c r="NJO204" s="28"/>
      <c r="NJP204" s="28"/>
      <c r="NJQ204" s="28"/>
      <c r="NJR204" s="28"/>
      <c r="NJS204" s="28"/>
      <c r="NJT204" s="28"/>
      <c r="NJU204" s="28"/>
      <c r="NJV204" s="28"/>
      <c r="NJW204" s="28"/>
      <c r="NJX204" s="28"/>
      <c r="NJY204" s="28"/>
      <c r="NJZ204" s="28"/>
      <c r="NKA204" s="28"/>
      <c r="NKB204" s="28"/>
      <c r="NKC204" s="28"/>
      <c r="NKD204" s="28"/>
      <c r="NKE204" s="28"/>
      <c r="NKF204" s="28"/>
      <c r="NKG204" s="28"/>
      <c r="NKH204" s="28"/>
      <c r="NKI204" s="28"/>
      <c r="NKJ204" s="28"/>
      <c r="NKK204" s="28"/>
      <c r="NKL204" s="28"/>
      <c r="NKM204" s="28"/>
      <c r="NKN204" s="28"/>
      <c r="NKO204" s="28"/>
      <c r="NKP204" s="28"/>
      <c r="NKQ204" s="28"/>
      <c r="NKR204" s="28"/>
      <c r="NKS204" s="28"/>
      <c r="NKT204" s="28"/>
      <c r="NKU204" s="28"/>
      <c r="NKV204" s="28"/>
      <c r="NKW204" s="28"/>
      <c r="NKX204" s="28"/>
      <c r="NKY204" s="28"/>
      <c r="NKZ204" s="28"/>
      <c r="NLA204" s="28"/>
      <c r="NLB204" s="28"/>
      <c r="NLC204" s="28"/>
      <c r="NLD204" s="28"/>
      <c r="NLE204" s="28"/>
      <c r="NLF204" s="28"/>
      <c r="NLG204" s="28"/>
      <c r="NLH204" s="28"/>
      <c r="NLI204" s="28"/>
      <c r="NLJ204" s="28"/>
      <c r="NLK204" s="28"/>
      <c r="NLL204" s="28"/>
      <c r="NLM204" s="28"/>
      <c r="NLN204" s="28"/>
      <c r="NLO204" s="28"/>
      <c r="NLP204" s="28"/>
      <c r="NLQ204" s="28"/>
      <c r="NLR204" s="28"/>
      <c r="NLS204" s="28"/>
      <c r="NLT204" s="28"/>
      <c r="NLU204" s="28"/>
      <c r="NLV204" s="28"/>
      <c r="NLW204" s="28"/>
      <c r="NLX204" s="28"/>
      <c r="NLY204" s="28"/>
      <c r="NLZ204" s="28"/>
      <c r="NMA204" s="28"/>
      <c r="NMB204" s="28"/>
      <c r="NMC204" s="28"/>
      <c r="NMD204" s="28"/>
      <c r="NME204" s="28"/>
      <c r="NMF204" s="28"/>
      <c r="NMG204" s="28"/>
      <c r="NMH204" s="28"/>
      <c r="NMI204" s="28"/>
      <c r="NMJ204" s="28"/>
      <c r="NMK204" s="28"/>
      <c r="NML204" s="28"/>
      <c r="NMM204" s="28"/>
      <c r="NMN204" s="28"/>
      <c r="NMO204" s="28"/>
      <c r="NMP204" s="28"/>
      <c r="NMQ204" s="28"/>
      <c r="NMR204" s="28"/>
      <c r="NMS204" s="28"/>
      <c r="NMT204" s="28"/>
      <c r="NMU204" s="28"/>
      <c r="NMV204" s="28"/>
      <c r="NMW204" s="28"/>
      <c r="NMX204" s="28"/>
      <c r="NMY204" s="28"/>
      <c r="NMZ204" s="28"/>
      <c r="NNA204" s="28"/>
      <c r="NNB204" s="28"/>
      <c r="NNC204" s="28"/>
      <c r="NND204" s="28"/>
      <c r="NNE204" s="28"/>
      <c r="NNF204" s="28"/>
      <c r="NNG204" s="28"/>
      <c r="NNH204" s="28"/>
      <c r="NNI204" s="28"/>
      <c r="NNJ204" s="28"/>
      <c r="NNK204" s="28"/>
      <c r="NNL204" s="28"/>
      <c r="NNM204" s="28"/>
      <c r="NNN204" s="28"/>
      <c r="NNO204" s="28"/>
      <c r="NNP204" s="28"/>
      <c r="NNQ204" s="28"/>
      <c r="NNR204" s="28"/>
      <c r="NNS204" s="28"/>
      <c r="NNT204" s="28"/>
      <c r="NNU204" s="28"/>
      <c r="NNV204" s="28"/>
      <c r="NNW204" s="28"/>
      <c r="NNX204" s="28"/>
      <c r="NNY204" s="28"/>
      <c r="NNZ204" s="28"/>
      <c r="NOA204" s="28"/>
      <c r="NOB204" s="28"/>
      <c r="NOC204" s="28"/>
      <c r="NOD204" s="28"/>
      <c r="NOE204" s="28"/>
      <c r="NOF204" s="28"/>
      <c r="NOG204" s="28"/>
      <c r="NOH204" s="28"/>
      <c r="NOI204" s="28"/>
      <c r="NOJ204" s="28"/>
      <c r="NOK204" s="28"/>
      <c r="NOL204" s="28"/>
      <c r="NOM204" s="28"/>
      <c r="NON204" s="28"/>
      <c r="NOO204" s="28"/>
      <c r="NOP204" s="28"/>
      <c r="NOQ204" s="28"/>
      <c r="NOR204" s="28"/>
      <c r="NOS204" s="28"/>
      <c r="NOT204" s="28"/>
      <c r="NOU204" s="28"/>
      <c r="NOV204" s="28"/>
      <c r="NOW204" s="28"/>
      <c r="NOX204" s="28"/>
      <c r="NOY204" s="28"/>
      <c r="NOZ204" s="28"/>
      <c r="NPA204" s="28"/>
      <c r="NPB204" s="28"/>
      <c r="NPC204" s="28"/>
      <c r="NPD204" s="28"/>
      <c r="NPE204" s="28"/>
      <c r="NPF204" s="28"/>
      <c r="NPG204" s="28"/>
      <c r="NPH204" s="28"/>
      <c r="NPI204" s="28"/>
      <c r="NPJ204" s="28"/>
      <c r="NPK204" s="28"/>
      <c r="NPL204" s="28"/>
      <c r="NPM204" s="28"/>
      <c r="NPN204" s="28"/>
      <c r="NPO204" s="28"/>
      <c r="NPP204" s="28"/>
      <c r="NPQ204" s="28"/>
      <c r="NPR204" s="28"/>
      <c r="NPS204" s="28"/>
      <c r="NPT204" s="28"/>
      <c r="NPU204" s="28"/>
      <c r="NPV204" s="28"/>
      <c r="NPW204" s="28"/>
      <c r="NPX204" s="28"/>
      <c r="NPY204" s="28"/>
      <c r="NPZ204" s="28"/>
      <c r="NQA204" s="28"/>
      <c r="NQB204" s="28"/>
      <c r="NQC204" s="28"/>
      <c r="NQD204" s="28"/>
      <c r="NQE204" s="28"/>
      <c r="NQF204" s="28"/>
      <c r="NQG204" s="28"/>
      <c r="NQH204" s="28"/>
      <c r="NQI204" s="28"/>
      <c r="NQJ204" s="28"/>
      <c r="NQK204" s="28"/>
      <c r="NQL204" s="28"/>
      <c r="NQM204" s="28"/>
      <c r="NQN204" s="28"/>
      <c r="NQO204" s="28"/>
      <c r="NQP204" s="28"/>
      <c r="NQQ204" s="28"/>
      <c r="NQR204" s="28"/>
      <c r="NQS204" s="28"/>
      <c r="NQT204" s="28"/>
      <c r="NQU204" s="28"/>
      <c r="NQV204" s="28"/>
      <c r="NQW204" s="28"/>
      <c r="NQX204" s="28"/>
      <c r="NQY204" s="28"/>
      <c r="NQZ204" s="28"/>
      <c r="NRA204" s="28"/>
      <c r="NRB204" s="28"/>
      <c r="NRC204" s="28"/>
      <c r="NRD204" s="28"/>
      <c r="NRE204" s="28"/>
      <c r="NRF204" s="28"/>
      <c r="NRG204" s="28"/>
      <c r="NRH204" s="28"/>
      <c r="NRI204" s="28"/>
      <c r="NRJ204" s="28"/>
      <c r="NRK204" s="28"/>
      <c r="NRL204" s="28"/>
      <c r="NRM204" s="28"/>
      <c r="NRN204" s="28"/>
      <c r="NRO204" s="28"/>
      <c r="NRP204" s="28"/>
      <c r="NRQ204" s="28"/>
      <c r="NRR204" s="28"/>
      <c r="NRS204" s="28"/>
      <c r="NRT204" s="28"/>
      <c r="NRU204" s="28"/>
      <c r="NRV204" s="28"/>
      <c r="NRW204" s="28"/>
      <c r="NRX204" s="28"/>
      <c r="NRY204" s="28"/>
      <c r="NRZ204" s="28"/>
      <c r="NSA204" s="28"/>
      <c r="NSB204" s="28"/>
      <c r="NSC204" s="28"/>
      <c r="NSD204" s="28"/>
      <c r="NSE204" s="28"/>
      <c r="NSF204" s="28"/>
      <c r="NSG204" s="28"/>
      <c r="NSH204" s="28"/>
      <c r="NSI204" s="28"/>
      <c r="NSJ204" s="28"/>
      <c r="NSK204" s="28"/>
      <c r="NSL204" s="28"/>
      <c r="NSM204" s="28"/>
      <c r="NSN204" s="28"/>
      <c r="NSO204" s="28"/>
      <c r="NSP204" s="28"/>
      <c r="NSQ204" s="28"/>
      <c r="NSR204" s="28"/>
      <c r="NSS204" s="28"/>
      <c r="NST204" s="28"/>
      <c r="NSU204" s="28"/>
      <c r="NSV204" s="28"/>
      <c r="NSW204" s="28"/>
      <c r="NSX204" s="28"/>
      <c r="NSY204" s="28"/>
      <c r="NSZ204" s="28"/>
      <c r="NTA204" s="28"/>
      <c r="NTB204" s="28"/>
      <c r="NTC204" s="28"/>
      <c r="NTD204" s="28"/>
      <c r="NTE204" s="28"/>
      <c r="NTF204" s="28"/>
      <c r="NTG204" s="28"/>
      <c r="NTH204" s="28"/>
      <c r="NTI204" s="28"/>
      <c r="NTJ204" s="28"/>
      <c r="NTK204" s="28"/>
      <c r="NTL204" s="28"/>
      <c r="NTM204" s="28"/>
      <c r="NTN204" s="28"/>
      <c r="NTO204" s="28"/>
      <c r="NTP204" s="28"/>
      <c r="NTQ204" s="28"/>
      <c r="NTR204" s="28"/>
      <c r="NTS204" s="28"/>
      <c r="NTT204" s="28"/>
      <c r="NTU204" s="28"/>
      <c r="NTV204" s="28"/>
      <c r="NTW204" s="28"/>
      <c r="NTX204" s="28"/>
      <c r="NTY204" s="28"/>
      <c r="NTZ204" s="28"/>
      <c r="NUA204" s="28"/>
      <c r="NUB204" s="28"/>
      <c r="NUC204" s="28"/>
      <c r="NUD204" s="28"/>
      <c r="NUE204" s="28"/>
      <c r="NUF204" s="28"/>
      <c r="NUG204" s="28"/>
      <c r="NUH204" s="28"/>
      <c r="NUI204" s="28"/>
      <c r="NUJ204" s="28"/>
      <c r="NUK204" s="28"/>
      <c r="NUL204" s="28"/>
      <c r="NUM204" s="28"/>
      <c r="NUN204" s="28"/>
      <c r="NUO204" s="28"/>
      <c r="NUP204" s="28"/>
      <c r="NUQ204" s="28"/>
      <c r="NUR204" s="28"/>
      <c r="NUS204" s="28"/>
      <c r="NUT204" s="28"/>
      <c r="NUU204" s="28"/>
      <c r="NUV204" s="28"/>
      <c r="NUW204" s="28"/>
      <c r="NUX204" s="28"/>
      <c r="NUY204" s="28"/>
      <c r="NUZ204" s="28"/>
      <c r="NVA204" s="28"/>
      <c r="NVB204" s="28"/>
      <c r="NVC204" s="28"/>
      <c r="NVD204" s="28"/>
      <c r="NVE204" s="28"/>
      <c r="NVF204" s="28"/>
      <c r="NVG204" s="28"/>
      <c r="NVH204" s="28"/>
      <c r="NVI204" s="28"/>
      <c r="NVJ204" s="28"/>
      <c r="NVK204" s="28"/>
      <c r="NVL204" s="28"/>
      <c r="NVM204" s="28"/>
      <c r="NVN204" s="28"/>
      <c r="NVO204" s="28"/>
      <c r="NVP204" s="28"/>
      <c r="NVQ204" s="28"/>
      <c r="NVR204" s="28"/>
      <c r="NVS204" s="28"/>
      <c r="NVT204" s="28"/>
      <c r="NVU204" s="28"/>
      <c r="NVV204" s="28"/>
      <c r="NVW204" s="28"/>
      <c r="NVX204" s="28"/>
      <c r="NVY204" s="28"/>
      <c r="NVZ204" s="28"/>
      <c r="NWA204" s="28"/>
      <c r="NWB204" s="28"/>
      <c r="NWC204" s="28"/>
      <c r="NWD204" s="28"/>
      <c r="NWE204" s="28"/>
      <c r="NWF204" s="28"/>
      <c r="NWG204" s="28"/>
      <c r="NWH204" s="28"/>
      <c r="NWI204" s="28"/>
      <c r="NWJ204" s="28"/>
      <c r="NWK204" s="28"/>
      <c r="NWL204" s="28"/>
      <c r="NWM204" s="28"/>
      <c r="NWN204" s="28"/>
      <c r="NWO204" s="28"/>
      <c r="NWP204" s="28"/>
      <c r="NWQ204" s="28"/>
      <c r="NWR204" s="28"/>
      <c r="NWS204" s="28"/>
      <c r="NWT204" s="28"/>
      <c r="NWU204" s="28"/>
      <c r="NWV204" s="28"/>
      <c r="NWW204" s="28"/>
      <c r="NWX204" s="28"/>
      <c r="NWY204" s="28"/>
      <c r="NWZ204" s="28"/>
      <c r="NXA204" s="28"/>
      <c r="NXB204" s="28"/>
      <c r="NXC204" s="28"/>
      <c r="NXD204" s="28"/>
      <c r="NXE204" s="28"/>
      <c r="NXF204" s="28"/>
      <c r="NXG204" s="28"/>
      <c r="NXH204" s="28"/>
      <c r="NXI204" s="28"/>
      <c r="NXJ204" s="28"/>
      <c r="NXK204" s="28"/>
      <c r="NXL204" s="28"/>
      <c r="NXM204" s="28"/>
      <c r="NXN204" s="28"/>
      <c r="NXO204" s="28"/>
      <c r="NXP204" s="28"/>
      <c r="NXQ204" s="28"/>
      <c r="NXR204" s="28"/>
      <c r="NXS204" s="28"/>
      <c r="NXT204" s="28"/>
      <c r="NXU204" s="28"/>
      <c r="NXV204" s="28"/>
      <c r="NXW204" s="28"/>
      <c r="NXX204" s="28"/>
      <c r="NXY204" s="28"/>
      <c r="NXZ204" s="28"/>
      <c r="NYA204" s="28"/>
      <c r="NYB204" s="28"/>
      <c r="NYC204" s="28"/>
      <c r="NYD204" s="28"/>
      <c r="NYE204" s="28"/>
      <c r="NYF204" s="28"/>
      <c r="NYG204" s="28"/>
      <c r="NYH204" s="28"/>
      <c r="NYI204" s="28"/>
      <c r="NYJ204" s="28"/>
      <c r="NYK204" s="28"/>
      <c r="NYL204" s="28"/>
      <c r="NYM204" s="28"/>
      <c r="NYN204" s="28"/>
      <c r="NYO204" s="28"/>
      <c r="NYP204" s="28"/>
      <c r="NYQ204" s="28"/>
      <c r="NYR204" s="28"/>
      <c r="NYS204" s="28"/>
      <c r="NYT204" s="28"/>
      <c r="NYU204" s="28"/>
      <c r="NYV204" s="28"/>
      <c r="NYW204" s="28"/>
      <c r="NYX204" s="28"/>
      <c r="NYY204" s="28"/>
      <c r="NYZ204" s="28"/>
      <c r="NZA204" s="28"/>
      <c r="NZB204" s="28"/>
      <c r="NZC204" s="28"/>
      <c r="NZD204" s="28"/>
      <c r="NZE204" s="28"/>
      <c r="NZF204" s="28"/>
      <c r="NZG204" s="28"/>
      <c r="NZH204" s="28"/>
      <c r="NZI204" s="28"/>
      <c r="NZJ204" s="28"/>
      <c r="NZK204" s="28"/>
      <c r="NZL204" s="28"/>
      <c r="NZM204" s="28"/>
      <c r="NZN204" s="28"/>
      <c r="NZO204" s="28"/>
      <c r="NZP204" s="28"/>
      <c r="NZQ204" s="28"/>
      <c r="NZR204" s="28"/>
      <c r="NZS204" s="28"/>
      <c r="NZT204" s="28"/>
      <c r="NZU204" s="28"/>
      <c r="NZV204" s="28"/>
      <c r="NZW204" s="28"/>
      <c r="NZX204" s="28"/>
      <c r="NZY204" s="28"/>
      <c r="NZZ204" s="28"/>
      <c r="OAA204" s="28"/>
      <c r="OAB204" s="28"/>
      <c r="OAC204" s="28"/>
      <c r="OAD204" s="28"/>
      <c r="OAE204" s="28"/>
      <c r="OAF204" s="28"/>
      <c r="OAG204" s="28"/>
      <c r="OAH204" s="28"/>
      <c r="OAI204" s="28"/>
      <c r="OAJ204" s="28"/>
      <c r="OAK204" s="28"/>
      <c r="OAL204" s="28"/>
      <c r="OAM204" s="28"/>
      <c r="OAN204" s="28"/>
      <c r="OAO204" s="28"/>
      <c r="OAP204" s="28"/>
      <c r="OAQ204" s="28"/>
      <c r="OAR204" s="28"/>
      <c r="OAS204" s="28"/>
      <c r="OAT204" s="28"/>
      <c r="OAU204" s="28"/>
      <c r="OAV204" s="28"/>
      <c r="OAW204" s="28"/>
      <c r="OAX204" s="28"/>
      <c r="OAY204" s="28"/>
      <c r="OAZ204" s="28"/>
      <c r="OBA204" s="28"/>
      <c r="OBB204" s="28"/>
      <c r="OBC204" s="28"/>
      <c r="OBD204" s="28"/>
      <c r="OBE204" s="28"/>
      <c r="OBF204" s="28"/>
      <c r="OBG204" s="28"/>
      <c r="OBH204" s="28"/>
      <c r="OBI204" s="28"/>
      <c r="OBJ204" s="28"/>
      <c r="OBK204" s="28"/>
      <c r="OBL204" s="28"/>
      <c r="OBM204" s="28"/>
      <c r="OBN204" s="28"/>
      <c r="OBO204" s="28"/>
      <c r="OBP204" s="28"/>
      <c r="OBQ204" s="28"/>
      <c r="OBR204" s="28"/>
      <c r="OBS204" s="28"/>
      <c r="OBT204" s="28"/>
      <c r="OBU204" s="28"/>
      <c r="OBV204" s="28"/>
      <c r="OBW204" s="28"/>
      <c r="OBX204" s="28"/>
      <c r="OBY204" s="28"/>
      <c r="OBZ204" s="28"/>
      <c r="OCA204" s="28"/>
      <c r="OCB204" s="28"/>
      <c r="OCC204" s="28"/>
      <c r="OCD204" s="28"/>
      <c r="OCE204" s="28"/>
      <c r="OCF204" s="28"/>
      <c r="OCG204" s="28"/>
      <c r="OCH204" s="28"/>
      <c r="OCI204" s="28"/>
      <c r="OCJ204" s="28"/>
      <c r="OCK204" s="28"/>
      <c r="OCL204" s="28"/>
      <c r="OCM204" s="28"/>
      <c r="OCN204" s="28"/>
      <c r="OCO204" s="28"/>
      <c r="OCP204" s="28"/>
      <c r="OCQ204" s="28"/>
      <c r="OCR204" s="28"/>
      <c r="OCS204" s="28"/>
      <c r="OCT204" s="28"/>
      <c r="OCU204" s="28"/>
      <c r="OCV204" s="28"/>
      <c r="OCW204" s="28"/>
      <c r="OCX204" s="28"/>
      <c r="OCY204" s="28"/>
      <c r="OCZ204" s="28"/>
      <c r="ODA204" s="28"/>
      <c r="ODB204" s="28"/>
      <c r="ODC204" s="28"/>
      <c r="ODD204" s="28"/>
      <c r="ODE204" s="28"/>
      <c r="ODF204" s="28"/>
      <c r="ODG204" s="28"/>
      <c r="ODH204" s="28"/>
      <c r="ODI204" s="28"/>
      <c r="ODJ204" s="28"/>
      <c r="ODK204" s="28"/>
      <c r="ODL204" s="28"/>
      <c r="ODM204" s="28"/>
      <c r="ODN204" s="28"/>
      <c r="ODO204" s="28"/>
      <c r="ODP204" s="28"/>
      <c r="ODQ204" s="28"/>
      <c r="ODR204" s="28"/>
      <c r="ODS204" s="28"/>
      <c r="ODT204" s="28"/>
      <c r="ODU204" s="28"/>
      <c r="ODV204" s="28"/>
      <c r="ODW204" s="28"/>
      <c r="ODX204" s="28"/>
      <c r="ODY204" s="28"/>
      <c r="ODZ204" s="28"/>
      <c r="OEA204" s="28"/>
      <c r="OEB204" s="28"/>
      <c r="OEC204" s="28"/>
      <c r="OED204" s="28"/>
      <c r="OEE204" s="28"/>
      <c r="OEF204" s="28"/>
      <c r="OEG204" s="28"/>
      <c r="OEH204" s="28"/>
      <c r="OEI204" s="28"/>
      <c r="OEJ204" s="28"/>
      <c r="OEK204" s="28"/>
      <c r="OEL204" s="28"/>
      <c r="OEM204" s="28"/>
      <c r="OEN204" s="28"/>
      <c r="OEO204" s="28"/>
      <c r="OEP204" s="28"/>
      <c r="OEQ204" s="28"/>
      <c r="OER204" s="28"/>
      <c r="OES204" s="28"/>
      <c r="OET204" s="28"/>
      <c r="OEU204" s="28"/>
      <c r="OEV204" s="28"/>
      <c r="OEW204" s="28"/>
      <c r="OEX204" s="28"/>
      <c r="OEY204" s="28"/>
      <c r="OEZ204" s="28"/>
      <c r="OFA204" s="28"/>
      <c r="OFB204" s="28"/>
      <c r="OFC204" s="28"/>
      <c r="OFD204" s="28"/>
      <c r="OFE204" s="28"/>
      <c r="OFF204" s="28"/>
      <c r="OFG204" s="28"/>
      <c r="OFH204" s="28"/>
      <c r="OFI204" s="28"/>
      <c r="OFJ204" s="28"/>
      <c r="OFK204" s="28"/>
      <c r="OFL204" s="28"/>
      <c r="OFM204" s="28"/>
      <c r="OFN204" s="28"/>
      <c r="OFO204" s="28"/>
      <c r="OFP204" s="28"/>
      <c r="OFQ204" s="28"/>
      <c r="OFR204" s="28"/>
      <c r="OFS204" s="28"/>
      <c r="OFT204" s="28"/>
      <c r="OFU204" s="28"/>
      <c r="OFV204" s="28"/>
      <c r="OFW204" s="28"/>
      <c r="OFX204" s="28"/>
      <c r="OFY204" s="28"/>
      <c r="OFZ204" s="28"/>
      <c r="OGA204" s="28"/>
      <c r="OGB204" s="28"/>
      <c r="OGC204" s="28"/>
      <c r="OGD204" s="28"/>
      <c r="OGE204" s="28"/>
      <c r="OGF204" s="28"/>
      <c r="OGG204" s="28"/>
      <c r="OGH204" s="28"/>
      <c r="OGI204" s="28"/>
      <c r="OGJ204" s="28"/>
      <c r="OGK204" s="28"/>
      <c r="OGL204" s="28"/>
      <c r="OGM204" s="28"/>
      <c r="OGN204" s="28"/>
      <c r="OGO204" s="28"/>
      <c r="OGP204" s="28"/>
      <c r="OGQ204" s="28"/>
      <c r="OGR204" s="28"/>
      <c r="OGS204" s="28"/>
      <c r="OGT204" s="28"/>
      <c r="OGU204" s="28"/>
      <c r="OGV204" s="28"/>
      <c r="OGW204" s="28"/>
      <c r="OGX204" s="28"/>
      <c r="OGY204" s="28"/>
      <c r="OGZ204" s="28"/>
      <c r="OHA204" s="28"/>
      <c r="OHB204" s="28"/>
      <c r="OHC204" s="28"/>
      <c r="OHD204" s="28"/>
      <c r="OHE204" s="28"/>
      <c r="OHF204" s="28"/>
      <c r="OHG204" s="28"/>
      <c r="OHH204" s="28"/>
      <c r="OHI204" s="28"/>
      <c r="OHJ204" s="28"/>
      <c r="OHK204" s="28"/>
      <c r="OHL204" s="28"/>
      <c r="OHM204" s="28"/>
      <c r="OHN204" s="28"/>
      <c r="OHO204" s="28"/>
      <c r="OHP204" s="28"/>
      <c r="OHQ204" s="28"/>
      <c r="OHR204" s="28"/>
      <c r="OHS204" s="28"/>
      <c r="OHT204" s="28"/>
      <c r="OHU204" s="28"/>
      <c r="OHV204" s="28"/>
      <c r="OHW204" s="28"/>
      <c r="OHX204" s="28"/>
      <c r="OHY204" s="28"/>
      <c r="OHZ204" s="28"/>
      <c r="OIA204" s="28"/>
      <c r="OIB204" s="28"/>
      <c r="OIC204" s="28"/>
      <c r="OID204" s="28"/>
      <c r="OIE204" s="28"/>
      <c r="OIF204" s="28"/>
      <c r="OIG204" s="28"/>
      <c r="OIH204" s="28"/>
      <c r="OII204" s="28"/>
      <c r="OIJ204" s="28"/>
      <c r="OIK204" s="28"/>
      <c r="OIL204" s="28"/>
      <c r="OIM204" s="28"/>
      <c r="OIN204" s="28"/>
      <c r="OIO204" s="28"/>
      <c r="OIP204" s="28"/>
      <c r="OIQ204" s="28"/>
      <c r="OIR204" s="28"/>
      <c r="OIS204" s="28"/>
      <c r="OIT204" s="28"/>
      <c r="OIU204" s="28"/>
      <c r="OIV204" s="28"/>
      <c r="OIW204" s="28"/>
      <c r="OIX204" s="28"/>
      <c r="OIY204" s="28"/>
      <c r="OIZ204" s="28"/>
      <c r="OJA204" s="28"/>
      <c r="OJB204" s="28"/>
      <c r="OJC204" s="28"/>
      <c r="OJD204" s="28"/>
      <c r="OJE204" s="28"/>
      <c r="OJF204" s="28"/>
      <c r="OJG204" s="28"/>
      <c r="OJH204" s="28"/>
      <c r="OJI204" s="28"/>
      <c r="OJJ204" s="28"/>
      <c r="OJK204" s="28"/>
      <c r="OJL204" s="28"/>
      <c r="OJM204" s="28"/>
      <c r="OJN204" s="28"/>
      <c r="OJO204" s="28"/>
      <c r="OJP204" s="28"/>
      <c r="OJQ204" s="28"/>
      <c r="OJR204" s="28"/>
      <c r="OJS204" s="28"/>
      <c r="OJT204" s="28"/>
      <c r="OJU204" s="28"/>
      <c r="OJV204" s="28"/>
      <c r="OJW204" s="28"/>
      <c r="OJX204" s="28"/>
      <c r="OJY204" s="28"/>
      <c r="OJZ204" s="28"/>
      <c r="OKA204" s="28"/>
      <c r="OKB204" s="28"/>
      <c r="OKC204" s="28"/>
      <c r="OKD204" s="28"/>
      <c r="OKE204" s="28"/>
      <c r="OKF204" s="28"/>
      <c r="OKG204" s="28"/>
      <c r="OKH204" s="28"/>
      <c r="OKI204" s="28"/>
      <c r="OKJ204" s="28"/>
      <c r="OKK204" s="28"/>
      <c r="OKL204" s="28"/>
      <c r="OKM204" s="28"/>
      <c r="OKN204" s="28"/>
      <c r="OKO204" s="28"/>
      <c r="OKP204" s="28"/>
      <c r="OKQ204" s="28"/>
      <c r="OKR204" s="28"/>
      <c r="OKS204" s="28"/>
      <c r="OKT204" s="28"/>
      <c r="OKU204" s="28"/>
      <c r="OKV204" s="28"/>
      <c r="OKW204" s="28"/>
      <c r="OKX204" s="28"/>
      <c r="OKY204" s="28"/>
      <c r="OKZ204" s="28"/>
      <c r="OLA204" s="28"/>
      <c r="OLB204" s="28"/>
      <c r="OLC204" s="28"/>
      <c r="OLD204" s="28"/>
      <c r="OLE204" s="28"/>
      <c r="OLF204" s="28"/>
      <c r="OLG204" s="28"/>
      <c r="OLH204" s="28"/>
      <c r="OLI204" s="28"/>
      <c r="OLJ204" s="28"/>
      <c r="OLK204" s="28"/>
      <c r="OLL204" s="28"/>
      <c r="OLM204" s="28"/>
      <c r="OLN204" s="28"/>
      <c r="OLO204" s="28"/>
      <c r="OLP204" s="28"/>
      <c r="OLQ204" s="28"/>
      <c r="OLR204" s="28"/>
      <c r="OLS204" s="28"/>
      <c r="OLT204" s="28"/>
      <c r="OLU204" s="28"/>
      <c r="OLV204" s="28"/>
      <c r="OLW204" s="28"/>
      <c r="OLX204" s="28"/>
      <c r="OLY204" s="28"/>
      <c r="OLZ204" s="28"/>
      <c r="OMA204" s="28"/>
      <c r="OMB204" s="28"/>
      <c r="OMC204" s="28"/>
      <c r="OMD204" s="28"/>
      <c r="OME204" s="28"/>
      <c r="OMF204" s="28"/>
      <c r="OMG204" s="28"/>
      <c r="OMH204" s="28"/>
      <c r="OMI204" s="28"/>
      <c r="OMJ204" s="28"/>
      <c r="OMK204" s="28"/>
      <c r="OML204" s="28"/>
      <c r="OMM204" s="28"/>
      <c r="OMN204" s="28"/>
      <c r="OMO204" s="28"/>
      <c r="OMP204" s="28"/>
      <c r="OMQ204" s="28"/>
      <c r="OMR204" s="28"/>
      <c r="OMS204" s="28"/>
      <c r="OMT204" s="28"/>
      <c r="OMU204" s="28"/>
      <c r="OMV204" s="28"/>
      <c r="OMW204" s="28"/>
      <c r="OMX204" s="28"/>
      <c r="OMY204" s="28"/>
      <c r="OMZ204" s="28"/>
      <c r="ONA204" s="28"/>
      <c r="ONB204" s="28"/>
      <c r="ONC204" s="28"/>
      <c r="OND204" s="28"/>
      <c r="ONE204" s="28"/>
      <c r="ONF204" s="28"/>
      <c r="ONG204" s="28"/>
      <c r="ONH204" s="28"/>
      <c r="ONI204" s="28"/>
      <c r="ONJ204" s="28"/>
      <c r="ONK204" s="28"/>
      <c r="ONL204" s="28"/>
      <c r="ONM204" s="28"/>
      <c r="ONN204" s="28"/>
      <c r="ONO204" s="28"/>
      <c r="ONP204" s="28"/>
      <c r="ONQ204" s="28"/>
      <c r="ONR204" s="28"/>
      <c r="ONS204" s="28"/>
      <c r="ONT204" s="28"/>
      <c r="ONU204" s="28"/>
      <c r="ONV204" s="28"/>
      <c r="ONW204" s="28"/>
      <c r="ONX204" s="28"/>
      <c r="ONY204" s="28"/>
      <c r="ONZ204" s="28"/>
      <c r="OOA204" s="28"/>
      <c r="OOB204" s="28"/>
      <c r="OOC204" s="28"/>
      <c r="OOD204" s="28"/>
      <c r="OOE204" s="28"/>
      <c r="OOF204" s="28"/>
      <c r="OOG204" s="28"/>
      <c r="OOH204" s="28"/>
      <c r="OOI204" s="28"/>
      <c r="OOJ204" s="28"/>
      <c r="OOK204" s="28"/>
      <c r="OOL204" s="28"/>
      <c r="OOM204" s="28"/>
      <c r="OON204" s="28"/>
      <c r="OOO204" s="28"/>
      <c r="OOP204" s="28"/>
      <c r="OOQ204" s="28"/>
      <c r="OOR204" s="28"/>
      <c r="OOS204" s="28"/>
      <c r="OOT204" s="28"/>
      <c r="OOU204" s="28"/>
      <c r="OOV204" s="28"/>
      <c r="OOW204" s="28"/>
      <c r="OOX204" s="28"/>
      <c r="OOY204" s="28"/>
      <c r="OOZ204" s="28"/>
      <c r="OPA204" s="28"/>
      <c r="OPB204" s="28"/>
      <c r="OPC204" s="28"/>
      <c r="OPD204" s="28"/>
      <c r="OPE204" s="28"/>
      <c r="OPF204" s="28"/>
      <c r="OPG204" s="28"/>
      <c r="OPH204" s="28"/>
      <c r="OPI204" s="28"/>
      <c r="OPJ204" s="28"/>
      <c r="OPK204" s="28"/>
      <c r="OPL204" s="28"/>
      <c r="OPM204" s="28"/>
      <c r="OPN204" s="28"/>
      <c r="OPO204" s="28"/>
      <c r="OPP204" s="28"/>
      <c r="OPQ204" s="28"/>
      <c r="OPR204" s="28"/>
      <c r="OPS204" s="28"/>
      <c r="OPT204" s="28"/>
      <c r="OPU204" s="28"/>
      <c r="OPV204" s="28"/>
      <c r="OPW204" s="28"/>
      <c r="OPX204" s="28"/>
      <c r="OPY204" s="28"/>
      <c r="OPZ204" s="28"/>
      <c r="OQA204" s="28"/>
      <c r="OQB204" s="28"/>
      <c r="OQC204" s="28"/>
      <c r="OQD204" s="28"/>
      <c r="OQE204" s="28"/>
      <c r="OQF204" s="28"/>
      <c r="OQG204" s="28"/>
      <c r="OQH204" s="28"/>
      <c r="OQI204" s="28"/>
      <c r="OQJ204" s="28"/>
      <c r="OQK204" s="28"/>
      <c r="OQL204" s="28"/>
      <c r="OQM204" s="28"/>
      <c r="OQN204" s="28"/>
      <c r="OQO204" s="28"/>
      <c r="OQP204" s="28"/>
      <c r="OQQ204" s="28"/>
      <c r="OQR204" s="28"/>
      <c r="OQS204" s="28"/>
      <c r="OQT204" s="28"/>
      <c r="OQU204" s="28"/>
      <c r="OQV204" s="28"/>
      <c r="OQW204" s="28"/>
      <c r="OQX204" s="28"/>
      <c r="OQY204" s="28"/>
      <c r="OQZ204" s="28"/>
      <c r="ORA204" s="28"/>
      <c r="ORB204" s="28"/>
      <c r="ORC204" s="28"/>
      <c r="ORD204" s="28"/>
      <c r="ORE204" s="28"/>
      <c r="ORF204" s="28"/>
      <c r="ORG204" s="28"/>
      <c r="ORH204" s="28"/>
      <c r="ORI204" s="28"/>
      <c r="ORJ204" s="28"/>
      <c r="ORK204" s="28"/>
      <c r="ORL204" s="28"/>
      <c r="ORM204" s="28"/>
      <c r="ORN204" s="28"/>
      <c r="ORO204" s="28"/>
      <c r="ORP204" s="28"/>
      <c r="ORQ204" s="28"/>
      <c r="ORR204" s="28"/>
      <c r="ORS204" s="28"/>
      <c r="ORT204" s="28"/>
      <c r="ORU204" s="28"/>
      <c r="ORV204" s="28"/>
      <c r="ORW204" s="28"/>
      <c r="ORX204" s="28"/>
      <c r="ORY204" s="28"/>
      <c r="ORZ204" s="28"/>
      <c r="OSA204" s="28"/>
      <c r="OSB204" s="28"/>
      <c r="OSC204" s="28"/>
      <c r="OSD204" s="28"/>
      <c r="OSE204" s="28"/>
      <c r="OSF204" s="28"/>
      <c r="OSG204" s="28"/>
      <c r="OSH204" s="28"/>
      <c r="OSI204" s="28"/>
      <c r="OSJ204" s="28"/>
      <c r="OSK204" s="28"/>
      <c r="OSL204" s="28"/>
      <c r="OSM204" s="28"/>
      <c r="OSN204" s="28"/>
      <c r="OSO204" s="28"/>
      <c r="OSP204" s="28"/>
      <c r="OSQ204" s="28"/>
      <c r="OSR204" s="28"/>
      <c r="OSS204" s="28"/>
      <c r="OST204" s="28"/>
      <c r="OSU204" s="28"/>
      <c r="OSV204" s="28"/>
      <c r="OSW204" s="28"/>
      <c r="OSX204" s="28"/>
      <c r="OSY204" s="28"/>
      <c r="OSZ204" s="28"/>
      <c r="OTA204" s="28"/>
      <c r="OTB204" s="28"/>
      <c r="OTC204" s="28"/>
      <c r="OTD204" s="28"/>
      <c r="OTE204" s="28"/>
      <c r="OTF204" s="28"/>
      <c r="OTG204" s="28"/>
      <c r="OTH204" s="28"/>
      <c r="OTI204" s="28"/>
      <c r="OTJ204" s="28"/>
      <c r="OTK204" s="28"/>
      <c r="OTL204" s="28"/>
      <c r="OTM204" s="28"/>
      <c r="OTN204" s="28"/>
      <c r="OTO204" s="28"/>
      <c r="OTP204" s="28"/>
      <c r="OTQ204" s="28"/>
      <c r="OTR204" s="28"/>
      <c r="OTS204" s="28"/>
      <c r="OTT204" s="28"/>
      <c r="OTU204" s="28"/>
      <c r="OTV204" s="28"/>
      <c r="OTW204" s="28"/>
      <c r="OTX204" s="28"/>
      <c r="OTY204" s="28"/>
      <c r="OTZ204" s="28"/>
      <c r="OUA204" s="28"/>
      <c r="OUB204" s="28"/>
      <c r="OUC204" s="28"/>
      <c r="OUD204" s="28"/>
      <c r="OUE204" s="28"/>
      <c r="OUF204" s="28"/>
      <c r="OUG204" s="28"/>
      <c r="OUH204" s="28"/>
      <c r="OUI204" s="28"/>
      <c r="OUJ204" s="28"/>
      <c r="OUK204" s="28"/>
      <c r="OUL204" s="28"/>
      <c r="OUM204" s="28"/>
      <c r="OUN204" s="28"/>
      <c r="OUO204" s="28"/>
      <c r="OUP204" s="28"/>
      <c r="OUQ204" s="28"/>
      <c r="OUR204" s="28"/>
      <c r="OUS204" s="28"/>
      <c r="OUT204" s="28"/>
      <c r="OUU204" s="28"/>
      <c r="OUV204" s="28"/>
      <c r="OUW204" s="28"/>
      <c r="OUX204" s="28"/>
      <c r="OUY204" s="28"/>
      <c r="OUZ204" s="28"/>
      <c r="OVA204" s="28"/>
      <c r="OVB204" s="28"/>
      <c r="OVC204" s="28"/>
      <c r="OVD204" s="28"/>
      <c r="OVE204" s="28"/>
      <c r="OVF204" s="28"/>
      <c r="OVG204" s="28"/>
      <c r="OVH204" s="28"/>
      <c r="OVI204" s="28"/>
      <c r="OVJ204" s="28"/>
      <c r="OVK204" s="28"/>
      <c r="OVL204" s="28"/>
      <c r="OVM204" s="28"/>
      <c r="OVN204" s="28"/>
      <c r="OVO204" s="28"/>
      <c r="OVP204" s="28"/>
      <c r="OVQ204" s="28"/>
      <c r="OVR204" s="28"/>
      <c r="OVS204" s="28"/>
      <c r="OVT204" s="28"/>
      <c r="OVU204" s="28"/>
      <c r="OVV204" s="28"/>
      <c r="OVW204" s="28"/>
      <c r="OVX204" s="28"/>
      <c r="OVY204" s="28"/>
      <c r="OVZ204" s="28"/>
      <c r="OWA204" s="28"/>
      <c r="OWB204" s="28"/>
      <c r="OWC204" s="28"/>
      <c r="OWD204" s="28"/>
      <c r="OWE204" s="28"/>
      <c r="OWF204" s="28"/>
      <c r="OWG204" s="28"/>
      <c r="OWH204" s="28"/>
      <c r="OWI204" s="28"/>
      <c r="OWJ204" s="28"/>
      <c r="OWK204" s="28"/>
      <c r="OWL204" s="28"/>
      <c r="OWM204" s="28"/>
      <c r="OWN204" s="28"/>
      <c r="OWO204" s="28"/>
      <c r="OWP204" s="28"/>
      <c r="OWQ204" s="28"/>
      <c r="OWR204" s="28"/>
      <c r="OWS204" s="28"/>
      <c r="OWT204" s="28"/>
      <c r="OWU204" s="28"/>
      <c r="OWV204" s="28"/>
      <c r="OWW204" s="28"/>
      <c r="OWX204" s="28"/>
      <c r="OWY204" s="28"/>
      <c r="OWZ204" s="28"/>
      <c r="OXA204" s="28"/>
      <c r="OXB204" s="28"/>
      <c r="OXC204" s="28"/>
      <c r="OXD204" s="28"/>
      <c r="OXE204" s="28"/>
      <c r="OXF204" s="28"/>
      <c r="OXG204" s="28"/>
      <c r="OXH204" s="28"/>
      <c r="OXI204" s="28"/>
      <c r="OXJ204" s="28"/>
      <c r="OXK204" s="28"/>
      <c r="OXL204" s="28"/>
      <c r="OXM204" s="28"/>
      <c r="OXN204" s="28"/>
      <c r="OXO204" s="28"/>
      <c r="OXP204" s="28"/>
      <c r="OXQ204" s="28"/>
      <c r="OXR204" s="28"/>
      <c r="OXS204" s="28"/>
      <c r="OXT204" s="28"/>
      <c r="OXU204" s="28"/>
      <c r="OXV204" s="28"/>
      <c r="OXW204" s="28"/>
      <c r="OXX204" s="28"/>
      <c r="OXY204" s="28"/>
      <c r="OXZ204" s="28"/>
      <c r="OYA204" s="28"/>
      <c r="OYB204" s="28"/>
      <c r="OYC204" s="28"/>
      <c r="OYD204" s="28"/>
      <c r="OYE204" s="28"/>
      <c r="OYF204" s="28"/>
      <c r="OYG204" s="28"/>
      <c r="OYH204" s="28"/>
      <c r="OYI204" s="28"/>
      <c r="OYJ204" s="28"/>
      <c r="OYK204" s="28"/>
      <c r="OYL204" s="28"/>
      <c r="OYM204" s="28"/>
      <c r="OYN204" s="28"/>
      <c r="OYO204" s="28"/>
      <c r="OYP204" s="28"/>
      <c r="OYQ204" s="28"/>
      <c r="OYR204" s="28"/>
      <c r="OYS204" s="28"/>
      <c r="OYT204" s="28"/>
      <c r="OYU204" s="28"/>
      <c r="OYV204" s="28"/>
      <c r="OYW204" s="28"/>
      <c r="OYX204" s="28"/>
      <c r="OYY204" s="28"/>
      <c r="OYZ204" s="28"/>
      <c r="OZA204" s="28"/>
      <c r="OZB204" s="28"/>
      <c r="OZC204" s="28"/>
      <c r="OZD204" s="28"/>
      <c r="OZE204" s="28"/>
      <c r="OZF204" s="28"/>
      <c r="OZG204" s="28"/>
      <c r="OZH204" s="28"/>
      <c r="OZI204" s="28"/>
      <c r="OZJ204" s="28"/>
      <c r="OZK204" s="28"/>
      <c r="OZL204" s="28"/>
      <c r="OZM204" s="28"/>
      <c r="OZN204" s="28"/>
      <c r="OZO204" s="28"/>
      <c r="OZP204" s="28"/>
      <c r="OZQ204" s="28"/>
      <c r="OZR204" s="28"/>
      <c r="OZS204" s="28"/>
      <c r="OZT204" s="28"/>
      <c r="OZU204" s="28"/>
      <c r="OZV204" s="28"/>
      <c r="OZW204" s="28"/>
      <c r="OZX204" s="28"/>
      <c r="OZY204" s="28"/>
      <c r="OZZ204" s="28"/>
      <c r="PAA204" s="28"/>
      <c r="PAB204" s="28"/>
      <c r="PAC204" s="28"/>
      <c r="PAD204" s="28"/>
      <c r="PAE204" s="28"/>
      <c r="PAF204" s="28"/>
      <c r="PAG204" s="28"/>
      <c r="PAH204" s="28"/>
      <c r="PAI204" s="28"/>
      <c r="PAJ204" s="28"/>
      <c r="PAK204" s="28"/>
      <c r="PAL204" s="28"/>
      <c r="PAM204" s="28"/>
      <c r="PAN204" s="28"/>
      <c r="PAO204" s="28"/>
      <c r="PAP204" s="28"/>
      <c r="PAQ204" s="28"/>
      <c r="PAR204" s="28"/>
      <c r="PAS204" s="28"/>
      <c r="PAT204" s="28"/>
      <c r="PAU204" s="28"/>
      <c r="PAV204" s="28"/>
      <c r="PAW204" s="28"/>
      <c r="PAX204" s="28"/>
      <c r="PAY204" s="28"/>
      <c r="PAZ204" s="28"/>
      <c r="PBA204" s="28"/>
      <c r="PBB204" s="28"/>
      <c r="PBC204" s="28"/>
      <c r="PBD204" s="28"/>
      <c r="PBE204" s="28"/>
      <c r="PBF204" s="28"/>
      <c r="PBG204" s="28"/>
      <c r="PBH204" s="28"/>
      <c r="PBI204" s="28"/>
      <c r="PBJ204" s="28"/>
      <c r="PBK204" s="28"/>
      <c r="PBL204" s="28"/>
      <c r="PBM204" s="28"/>
      <c r="PBN204" s="28"/>
      <c r="PBO204" s="28"/>
      <c r="PBP204" s="28"/>
      <c r="PBQ204" s="28"/>
      <c r="PBR204" s="28"/>
      <c r="PBS204" s="28"/>
      <c r="PBT204" s="28"/>
      <c r="PBU204" s="28"/>
      <c r="PBV204" s="28"/>
      <c r="PBW204" s="28"/>
      <c r="PBX204" s="28"/>
      <c r="PBY204" s="28"/>
      <c r="PBZ204" s="28"/>
      <c r="PCA204" s="28"/>
      <c r="PCB204" s="28"/>
      <c r="PCC204" s="28"/>
      <c r="PCD204" s="28"/>
      <c r="PCE204" s="28"/>
      <c r="PCF204" s="28"/>
      <c r="PCG204" s="28"/>
      <c r="PCH204" s="28"/>
      <c r="PCI204" s="28"/>
      <c r="PCJ204" s="28"/>
      <c r="PCK204" s="28"/>
      <c r="PCL204" s="28"/>
      <c r="PCM204" s="28"/>
      <c r="PCN204" s="28"/>
      <c r="PCO204" s="28"/>
      <c r="PCP204" s="28"/>
      <c r="PCQ204" s="28"/>
      <c r="PCR204" s="28"/>
      <c r="PCS204" s="28"/>
      <c r="PCT204" s="28"/>
      <c r="PCU204" s="28"/>
      <c r="PCV204" s="28"/>
      <c r="PCW204" s="28"/>
      <c r="PCX204" s="28"/>
      <c r="PCY204" s="28"/>
      <c r="PCZ204" s="28"/>
      <c r="PDA204" s="28"/>
      <c r="PDB204" s="28"/>
      <c r="PDC204" s="28"/>
      <c r="PDD204" s="28"/>
      <c r="PDE204" s="28"/>
      <c r="PDF204" s="28"/>
      <c r="PDG204" s="28"/>
      <c r="PDH204" s="28"/>
      <c r="PDI204" s="28"/>
      <c r="PDJ204" s="28"/>
      <c r="PDK204" s="28"/>
      <c r="PDL204" s="28"/>
      <c r="PDM204" s="28"/>
      <c r="PDN204" s="28"/>
      <c r="PDO204" s="28"/>
      <c r="PDP204" s="28"/>
      <c r="PDQ204" s="28"/>
      <c r="PDR204" s="28"/>
      <c r="PDS204" s="28"/>
      <c r="PDT204" s="28"/>
      <c r="PDU204" s="28"/>
      <c r="PDV204" s="28"/>
      <c r="PDW204" s="28"/>
      <c r="PDX204" s="28"/>
      <c r="PDY204" s="28"/>
      <c r="PDZ204" s="28"/>
      <c r="PEA204" s="28"/>
      <c r="PEB204" s="28"/>
      <c r="PEC204" s="28"/>
      <c r="PED204" s="28"/>
      <c r="PEE204" s="28"/>
      <c r="PEF204" s="28"/>
      <c r="PEG204" s="28"/>
      <c r="PEH204" s="28"/>
      <c r="PEI204" s="28"/>
      <c r="PEJ204" s="28"/>
      <c r="PEK204" s="28"/>
      <c r="PEL204" s="28"/>
      <c r="PEM204" s="28"/>
      <c r="PEN204" s="28"/>
      <c r="PEO204" s="28"/>
      <c r="PEP204" s="28"/>
      <c r="PEQ204" s="28"/>
      <c r="PER204" s="28"/>
      <c r="PES204" s="28"/>
      <c r="PET204" s="28"/>
      <c r="PEU204" s="28"/>
      <c r="PEV204" s="28"/>
      <c r="PEW204" s="28"/>
      <c r="PEX204" s="28"/>
      <c r="PEY204" s="28"/>
      <c r="PEZ204" s="28"/>
      <c r="PFA204" s="28"/>
      <c r="PFB204" s="28"/>
      <c r="PFC204" s="28"/>
      <c r="PFD204" s="28"/>
      <c r="PFE204" s="28"/>
      <c r="PFF204" s="28"/>
      <c r="PFG204" s="28"/>
      <c r="PFH204" s="28"/>
      <c r="PFI204" s="28"/>
      <c r="PFJ204" s="28"/>
      <c r="PFK204" s="28"/>
      <c r="PFL204" s="28"/>
      <c r="PFM204" s="28"/>
      <c r="PFN204" s="28"/>
      <c r="PFO204" s="28"/>
      <c r="PFP204" s="28"/>
      <c r="PFQ204" s="28"/>
      <c r="PFR204" s="28"/>
      <c r="PFS204" s="28"/>
      <c r="PFT204" s="28"/>
      <c r="PFU204" s="28"/>
      <c r="PFV204" s="28"/>
      <c r="PFW204" s="28"/>
      <c r="PFX204" s="28"/>
      <c r="PFY204" s="28"/>
      <c r="PFZ204" s="28"/>
      <c r="PGA204" s="28"/>
      <c r="PGB204" s="28"/>
      <c r="PGC204" s="28"/>
      <c r="PGD204" s="28"/>
      <c r="PGE204" s="28"/>
      <c r="PGF204" s="28"/>
      <c r="PGG204" s="28"/>
      <c r="PGH204" s="28"/>
      <c r="PGI204" s="28"/>
      <c r="PGJ204" s="28"/>
      <c r="PGK204" s="28"/>
      <c r="PGL204" s="28"/>
      <c r="PGM204" s="28"/>
      <c r="PGN204" s="28"/>
      <c r="PGO204" s="28"/>
      <c r="PGP204" s="28"/>
      <c r="PGQ204" s="28"/>
      <c r="PGR204" s="28"/>
      <c r="PGS204" s="28"/>
      <c r="PGT204" s="28"/>
      <c r="PGU204" s="28"/>
      <c r="PGV204" s="28"/>
      <c r="PGW204" s="28"/>
      <c r="PGX204" s="28"/>
      <c r="PGY204" s="28"/>
      <c r="PGZ204" s="28"/>
      <c r="PHA204" s="28"/>
      <c r="PHB204" s="28"/>
      <c r="PHC204" s="28"/>
      <c r="PHD204" s="28"/>
      <c r="PHE204" s="28"/>
      <c r="PHF204" s="28"/>
      <c r="PHG204" s="28"/>
      <c r="PHH204" s="28"/>
      <c r="PHI204" s="28"/>
      <c r="PHJ204" s="28"/>
      <c r="PHK204" s="28"/>
      <c r="PHL204" s="28"/>
      <c r="PHM204" s="28"/>
      <c r="PHN204" s="28"/>
      <c r="PHO204" s="28"/>
      <c r="PHP204" s="28"/>
      <c r="PHQ204" s="28"/>
      <c r="PHR204" s="28"/>
      <c r="PHS204" s="28"/>
      <c r="PHT204" s="28"/>
      <c r="PHU204" s="28"/>
      <c r="PHV204" s="28"/>
      <c r="PHW204" s="28"/>
      <c r="PHX204" s="28"/>
      <c r="PHY204" s="28"/>
      <c r="PHZ204" s="28"/>
      <c r="PIA204" s="28"/>
      <c r="PIB204" s="28"/>
      <c r="PIC204" s="28"/>
      <c r="PID204" s="28"/>
      <c r="PIE204" s="28"/>
      <c r="PIF204" s="28"/>
      <c r="PIG204" s="28"/>
      <c r="PIH204" s="28"/>
      <c r="PII204" s="28"/>
      <c r="PIJ204" s="28"/>
      <c r="PIK204" s="28"/>
      <c r="PIL204" s="28"/>
      <c r="PIM204" s="28"/>
      <c r="PIN204" s="28"/>
      <c r="PIO204" s="28"/>
      <c r="PIP204" s="28"/>
      <c r="PIQ204" s="28"/>
      <c r="PIR204" s="28"/>
      <c r="PIS204" s="28"/>
      <c r="PIT204" s="28"/>
      <c r="PIU204" s="28"/>
      <c r="PIV204" s="28"/>
      <c r="PIW204" s="28"/>
      <c r="PIX204" s="28"/>
      <c r="PIY204" s="28"/>
      <c r="PIZ204" s="28"/>
      <c r="PJA204" s="28"/>
      <c r="PJB204" s="28"/>
      <c r="PJC204" s="28"/>
      <c r="PJD204" s="28"/>
      <c r="PJE204" s="28"/>
      <c r="PJF204" s="28"/>
      <c r="PJG204" s="28"/>
      <c r="PJH204" s="28"/>
      <c r="PJI204" s="28"/>
      <c r="PJJ204" s="28"/>
      <c r="PJK204" s="28"/>
      <c r="PJL204" s="28"/>
      <c r="PJM204" s="28"/>
      <c r="PJN204" s="28"/>
      <c r="PJO204" s="28"/>
      <c r="PJP204" s="28"/>
      <c r="PJQ204" s="28"/>
      <c r="PJR204" s="28"/>
      <c r="PJS204" s="28"/>
      <c r="PJT204" s="28"/>
      <c r="PJU204" s="28"/>
      <c r="PJV204" s="28"/>
      <c r="PJW204" s="28"/>
      <c r="PJX204" s="28"/>
      <c r="PJY204" s="28"/>
      <c r="PJZ204" s="28"/>
      <c r="PKA204" s="28"/>
      <c r="PKB204" s="28"/>
      <c r="PKC204" s="28"/>
      <c r="PKD204" s="28"/>
      <c r="PKE204" s="28"/>
      <c r="PKF204" s="28"/>
      <c r="PKG204" s="28"/>
      <c r="PKH204" s="28"/>
      <c r="PKI204" s="28"/>
      <c r="PKJ204" s="28"/>
      <c r="PKK204" s="28"/>
      <c r="PKL204" s="28"/>
      <c r="PKM204" s="28"/>
      <c r="PKN204" s="28"/>
      <c r="PKO204" s="28"/>
      <c r="PKP204" s="28"/>
      <c r="PKQ204" s="28"/>
      <c r="PKR204" s="28"/>
      <c r="PKS204" s="28"/>
      <c r="PKT204" s="28"/>
      <c r="PKU204" s="28"/>
      <c r="PKV204" s="28"/>
      <c r="PKW204" s="28"/>
      <c r="PKX204" s="28"/>
      <c r="PKY204" s="28"/>
      <c r="PKZ204" s="28"/>
      <c r="PLA204" s="28"/>
      <c r="PLB204" s="28"/>
      <c r="PLC204" s="28"/>
      <c r="PLD204" s="28"/>
      <c r="PLE204" s="28"/>
      <c r="PLF204" s="28"/>
      <c r="PLG204" s="28"/>
      <c r="PLH204" s="28"/>
      <c r="PLI204" s="28"/>
      <c r="PLJ204" s="28"/>
      <c r="PLK204" s="28"/>
      <c r="PLL204" s="28"/>
      <c r="PLM204" s="28"/>
      <c r="PLN204" s="28"/>
      <c r="PLO204" s="28"/>
      <c r="PLP204" s="28"/>
      <c r="PLQ204" s="28"/>
      <c r="PLR204" s="28"/>
      <c r="PLS204" s="28"/>
      <c r="PLT204" s="28"/>
      <c r="PLU204" s="28"/>
      <c r="PLV204" s="28"/>
      <c r="PLW204" s="28"/>
      <c r="PLX204" s="28"/>
      <c r="PLY204" s="28"/>
      <c r="PLZ204" s="28"/>
      <c r="PMA204" s="28"/>
      <c r="PMB204" s="28"/>
      <c r="PMC204" s="28"/>
      <c r="PMD204" s="28"/>
      <c r="PME204" s="28"/>
      <c r="PMF204" s="28"/>
      <c r="PMG204" s="28"/>
      <c r="PMH204" s="28"/>
      <c r="PMI204" s="28"/>
      <c r="PMJ204" s="28"/>
      <c r="PMK204" s="28"/>
      <c r="PML204" s="28"/>
      <c r="PMM204" s="28"/>
      <c r="PMN204" s="28"/>
      <c r="PMO204" s="28"/>
      <c r="PMP204" s="28"/>
      <c r="PMQ204" s="28"/>
      <c r="PMR204" s="28"/>
      <c r="PMS204" s="28"/>
      <c r="PMT204" s="28"/>
      <c r="PMU204" s="28"/>
      <c r="PMV204" s="28"/>
      <c r="PMW204" s="28"/>
      <c r="PMX204" s="28"/>
      <c r="PMY204" s="28"/>
      <c r="PMZ204" s="28"/>
      <c r="PNA204" s="28"/>
      <c r="PNB204" s="28"/>
      <c r="PNC204" s="28"/>
      <c r="PND204" s="28"/>
      <c r="PNE204" s="28"/>
      <c r="PNF204" s="28"/>
      <c r="PNG204" s="28"/>
      <c r="PNH204" s="28"/>
      <c r="PNI204" s="28"/>
      <c r="PNJ204" s="28"/>
      <c r="PNK204" s="28"/>
      <c r="PNL204" s="28"/>
      <c r="PNM204" s="28"/>
      <c r="PNN204" s="28"/>
      <c r="PNO204" s="28"/>
      <c r="PNP204" s="28"/>
      <c r="PNQ204" s="28"/>
      <c r="PNR204" s="28"/>
      <c r="PNS204" s="28"/>
      <c r="PNT204" s="28"/>
      <c r="PNU204" s="28"/>
      <c r="PNV204" s="28"/>
      <c r="PNW204" s="28"/>
      <c r="PNX204" s="28"/>
      <c r="PNY204" s="28"/>
      <c r="PNZ204" s="28"/>
      <c r="POA204" s="28"/>
      <c r="POB204" s="28"/>
      <c r="POC204" s="28"/>
      <c r="POD204" s="28"/>
      <c r="POE204" s="28"/>
      <c r="POF204" s="28"/>
      <c r="POG204" s="28"/>
      <c r="POH204" s="28"/>
      <c r="POI204" s="28"/>
      <c r="POJ204" s="28"/>
      <c r="POK204" s="28"/>
      <c r="POL204" s="28"/>
      <c r="POM204" s="28"/>
      <c r="PON204" s="28"/>
      <c r="POO204" s="28"/>
      <c r="POP204" s="28"/>
      <c r="POQ204" s="28"/>
      <c r="POR204" s="28"/>
      <c r="POS204" s="28"/>
      <c r="POT204" s="28"/>
      <c r="POU204" s="28"/>
      <c r="POV204" s="28"/>
      <c r="POW204" s="28"/>
      <c r="POX204" s="28"/>
      <c r="POY204" s="28"/>
      <c r="POZ204" s="28"/>
      <c r="PPA204" s="28"/>
      <c r="PPB204" s="28"/>
      <c r="PPC204" s="28"/>
      <c r="PPD204" s="28"/>
      <c r="PPE204" s="28"/>
      <c r="PPF204" s="28"/>
      <c r="PPG204" s="28"/>
      <c r="PPH204" s="28"/>
      <c r="PPI204" s="28"/>
      <c r="PPJ204" s="28"/>
      <c r="PPK204" s="28"/>
      <c r="PPL204" s="28"/>
      <c r="PPM204" s="28"/>
      <c r="PPN204" s="28"/>
      <c r="PPO204" s="28"/>
      <c r="PPP204" s="28"/>
      <c r="PPQ204" s="28"/>
      <c r="PPR204" s="28"/>
      <c r="PPS204" s="28"/>
      <c r="PPT204" s="28"/>
      <c r="PPU204" s="28"/>
      <c r="PPV204" s="28"/>
      <c r="PPW204" s="28"/>
      <c r="PPX204" s="28"/>
      <c r="PPY204" s="28"/>
      <c r="PPZ204" s="28"/>
      <c r="PQA204" s="28"/>
      <c r="PQB204" s="28"/>
      <c r="PQC204" s="28"/>
      <c r="PQD204" s="28"/>
      <c r="PQE204" s="28"/>
      <c r="PQF204" s="28"/>
      <c r="PQG204" s="28"/>
      <c r="PQH204" s="28"/>
      <c r="PQI204" s="28"/>
      <c r="PQJ204" s="28"/>
      <c r="PQK204" s="28"/>
      <c r="PQL204" s="28"/>
      <c r="PQM204" s="28"/>
      <c r="PQN204" s="28"/>
      <c r="PQO204" s="28"/>
      <c r="PQP204" s="28"/>
      <c r="PQQ204" s="28"/>
      <c r="PQR204" s="28"/>
      <c r="PQS204" s="28"/>
      <c r="PQT204" s="28"/>
      <c r="PQU204" s="28"/>
      <c r="PQV204" s="28"/>
      <c r="PQW204" s="28"/>
      <c r="PQX204" s="28"/>
      <c r="PQY204" s="28"/>
      <c r="PQZ204" s="28"/>
      <c r="PRA204" s="28"/>
      <c r="PRB204" s="28"/>
      <c r="PRC204" s="28"/>
      <c r="PRD204" s="28"/>
      <c r="PRE204" s="28"/>
      <c r="PRF204" s="28"/>
      <c r="PRG204" s="28"/>
      <c r="PRH204" s="28"/>
      <c r="PRI204" s="28"/>
      <c r="PRJ204" s="28"/>
      <c r="PRK204" s="28"/>
      <c r="PRL204" s="28"/>
      <c r="PRM204" s="28"/>
      <c r="PRN204" s="28"/>
      <c r="PRO204" s="28"/>
      <c r="PRP204" s="28"/>
      <c r="PRQ204" s="28"/>
      <c r="PRR204" s="28"/>
      <c r="PRS204" s="28"/>
      <c r="PRT204" s="28"/>
      <c r="PRU204" s="28"/>
      <c r="PRV204" s="28"/>
      <c r="PRW204" s="28"/>
      <c r="PRX204" s="28"/>
      <c r="PRY204" s="28"/>
      <c r="PRZ204" s="28"/>
      <c r="PSA204" s="28"/>
      <c r="PSB204" s="28"/>
      <c r="PSC204" s="28"/>
      <c r="PSD204" s="28"/>
      <c r="PSE204" s="28"/>
      <c r="PSF204" s="28"/>
      <c r="PSG204" s="28"/>
      <c r="PSH204" s="28"/>
      <c r="PSI204" s="28"/>
      <c r="PSJ204" s="28"/>
      <c r="PSK204" s="28"/>
      <c r="PSL204" s="28"/>
      <c r="PSM204" s="28"/>
      <c r="PSN204" s="28"/>
      <c r="PSO204" s="28"/>
      <c r="PSP204" s="28"/>
      <c r="PSQ204" s="28"/>
      <c r="PSR204" s="28"/>
      <c r="PSS204" s="28"/>
      <c r="PST204" s="28"/>
      <c r="PSU204" s="28"/>
      <c r="PSV204" s="28"/>
      <c r="PSW204" s="28"/>
      <c r="PSX204" s="28"/>
      <c r="PSY204" s="28"/>
      <c r="PSZ204" s="28"/>
      <c r="PTA204" s="28"/>
      <c r="PTB204" s="28"/>
      <c r="PTC204" s="28"/>
      <c r="PTD204" s="28"/>
      <c r="PTE204" s="28"/>
      <c r="PTF204" s="28"/>
      <c r="PTG204" s="28"/>
      <c r="PTH204" s="28"/>
      <c r="PTI204" s="28"/>
      <c r="PTJ204" s="28"/>
      <c r="PTK204" s="28"/>
      <c r="PTL204" s="28"/>
      <c r="PTM204" s="28"/>
      <c r="PTN204" s="28"/>
      <c r="PTO204" s="28"/>
      <c r="PTP204" s="28"/>
      <c r="PTQ204" s="28"/>
      <c r="PTR204" s="28"/>
      <c r="PTS204" s="28"/>
      <c r="PTT204" s="28"/>
      <c r="PTU204" s="28"/>
      <c r="PTV204" s="28"/>
      <c r="PTW204" s="28"/>
      <c r="PTX204" s="28"/>
      <c r="PTY204" s="28"/>
      <c r="PTZ204" s="28"/>
      <c r="PUA204" s="28"/>
      <c r="PUB204" s="28"/>
      <c r="PUC204" s="28"/>
      <c r="PUD204" s="28"/>
      <c r="PUE204" s="28"/>
      <c r="PUF204" s="28"/>
      <c r="PUG204" s="28"/>
      <c r="PUH204" s="28"/>
      <c r="PUI204" s="28"/>
      <c r="PUJ204" s="28"/>
      <c r="PUK204" s="28"/>
      <c r="PUL204" s="28"/>
      <c r="PUM204" s="28"/>
      <c r="PUN204" s="28"/>
      <c r="PUO204" s="28"/>
      <c r="PUP204" s="28"/>
      <c r="PUQ204" s="28"/>
      <c r="PUR204" s="28"/>
      <c r="PUS204" s="28"/>
      <c r="PUT204" s="28"/>
      <c r="PUU204" s="28"/>
      <c r="PUV204" s="28"/>
      <c r="PUW204" s="28"/>
      <c r="PUX204" s="28"/>
      <c r="PUY204" s="28"/>
      <c r="PUZ204" s="28"/>
      <c r="PVA204" s="28"/>
      <c r="PVB204" s="28"/>
      <c r="PVC204" s="28"/>
      <c r="PVD204" s="28"/>
      <c r="PVE204" s="28"/>
      <c r="PVF204" s="28"/>
      <c r="PVG204" s="28"/>
      <c r="PVH204" s="28"/>
      <c r="PVI204" s="28"/>
      <c r="PVJ204" s="28"/>
      <c r="PVK204" s="28"/>
      <c r="PVL204" s="28"/>
      <c r="PVM204" s="28"/>
      <c r="PVN204" s="28"/>
      <c r="PVO204" s="28"/>
      <c r="PVP204" s="28"/>
      <c r="PVQ204" s="28"/>
      <c r="PVR204" s="28"/>
      <c r="PVS204" s="28"/>
      <c r="PVT204" s="28"/>
      <c r="PVU204" s="28"/>
      <c r="PVV204" s="28"/>
      <c r="PVW204" s="28"/>
      <c r="PVX204" s="28"/>
      <c r="PVY204" s="28"/>
      <c r="PVZ204" s="28"/>
      <c r="PWA204" s="28"/>
      <c r="PWB204" s="28"/>
      <c r="PWC204" s="28"/>
      <c r="PWD204" s="28"/>
      <c r="PWE204" s="28"/>
      <c r="PWF204" s="28"/>
      <c r="PWG204" s="28"/>
      <c r="PWH204" s="28"/>
      <c r="PWI204" s="28"/>
      <c r="PWJ204" s="28"/>
      <c r="PWK204" s="28"/>
      <c r="PWL204" s="28"/>
      <c r="PWM204" s="28"/>
      <c r="PWN204" s="28"/>
      <c r="PWO204" s="28"/>
      <c r="PWP204" s="28"/>
      <c r="PWQ204" s="28"/>
      <c r="PWR204" s="28"/>
      <c r="PWS204" s="28"/>
      <c r="PWT204" s="28"/>
      <c r="PWU204" s="28"/>
      <c r="PWV204" s="28"/>
      <c r="PWW204" s="28"/>
      <c r="PWX204" s="28"/>
      <c r="PWY204" s="28"/>
      <c r="PWZ204" s="28"/>
      <c r="PXA204" s="28"/>
      <c r="PXB204" s="28"/>
      <c r="PXC204" s="28"/>
      <c r="PXD204" s="28"/>
      <c r="PXE204" s="28"/>
      <c r="PXF204" s="28"/>
      <c r="PXG204" s="28"/>
      <c r="PXH204" s="28"/>
      <c r="PXI204" s="28"/>
      <c r="PXJ204" s="28"/>
      <c r="PXK204" s="28"/>
      <c r="PXL204" s="28"/>
      <c r="PXM204" s="28"/>
      <c r="PXN204" s="28"/>
      <c r="PXO204" s="28"/>
      <c r="PXP204" s="28"/>
      <c r="PXQ204" s="28"/>
      <c r="PXR204" s="28"/>
      <c r="PXS204" s="28"/>
      <c r="PXT204" s="28"/>
      <c r="PXU204" s="28"/>
      <c r="PXV204" s="28"/>
      <c r="PXW204" s="28"/>
      <c r="PXX204" s="28"/>
      <c r="PXY204" s="28"/>
      <c r="PXZ204" s="28"/>
      <c r="PYA204" s="28"/>
      <c r="PYB204" s="28"/>
      <c r="PYC204" s="28"/>
      <c r="PYD204" s="28"/>
      <c r="PYE204" s="28"/>
      <c r="PYF204" s="28"/>
      <c r="PYG204" s="28"/>
      <c r="PYH204" s="28"/>
      <c r="PYI204" s="28"/>
      <c r="PYJ204" s="28"/>
      <c r="PYK204" s="28"/>
      <c r="PYL204" s="28"/>
      <c r="PYM204" s="28"/>
      <c r="PYN204" s="28"/>
      <c r="PYO204" s="28"/>
      <c r="PYP204" s="28"/>
      <c r="PYQ204" s="28"/>
      <c r="PYR204" s="28"/>
      <c r="PYS204" s="28"/>
      <c r="PYT204" s="28"/>
      <c r="PYU204" s="28"/>
      <c r="PYV204" s="28"/>
      <c r="PYW204" s="28"/>
      <c r="PYX204" s="28"/>
      <c r="PYY204" s="28"/>
      <c r="PYZ204" s="28"/>
      <c r="PZA204" s="28"/>
      <c r="PZB204" s="28"/>
      <c r="PZC204" s="28"/>
      <c r="PZD204" s="28"/>
      <c r="PZE204" s="28"/>
      <c r="PZF204" s="28"/>
      <c r="PZG204" s="28"/>
      <c r="PZH204" s="28"/>
      <c r="PZI204" s="28"/>
      <c r="PZJ204" s="28"/>
      <c r="PZK204" s="28"/>
      <c r="PZL204" s="28"/>
      <c r="PZM204" s="28"/>
      <c r="PZN204" s="28"/>
      <c r="PZO204" s="28"/>
      <c r="PZP204" s="28"/>
      <c r="PZQ204" s="28"/>
      <c r="PZR204" s="28"/>
      <c r="PZS204" s="28"/>
      <c r="PZT204" s="28"/>
      <c r="PZU204" s="28"/>
      <c r="PZV204" s="28"/>
      <c r="PZW204" s="28"/>
      <c r="PZX204" s="28"/>
      <c r="PZY204" s="28"/>
      <c r="PZZ204" s="28"/>
      <c r="QAA204" s="28"/>
      <c r="QAB204" s="28"/>
      <c r="QAC204" s="28"/>
      <c r="QAD204" s="28"/>
      <c r="QAE204" s="28"/>
      <c r="QAF204" s="28"/>
      <c r="QAG204" s="28"/>
      <c r="QAH204" s="28"/>
      <c r="QAI204" s="28"/>
      <c r="QAJ204" s="28"/>
      <c r="QAK204" s="28"/>
      <c r="QAL204" s="28"/>
      <c r="QAM204" s="28"/>
      <c r="QAN204" s="28"/>
      <c r="QAO204" s="28"/>
      <c r="QAP204" s="28"/>
      <c r="QAQ204" s="28"/>
      <c r="QAR204" s="28"/>
      <c r="QAS204" s="28"/>
      <c r="QAT204" s="28"/>
      <c r="QAU204" s="28"/>
      <c r="QAV204" s="28"/>
      <c r="QAW204" s="28"/>
      <c r="QAX204" s="28"/>
      <c r="QAY204" s="28"/>
      <c r="QAZ204" s="28"/>
      <c r="QBA204" s="28"/>
      <c r="QBB204" s="28"/>
      <c r="QBC204" s="28"/>
      <c r="QBD204" s="28"/>
      <c r="QBE204" s="28"/>
      <c r="QBF204" s="28"/>
      <c r="QBG204" s="28"/>
      <c r="QBH204" s="28"/>
      <c r="QBI204" s="28"/>
      <c r="QBJ204" s="28"/>
      <c r="QBK204" s="28"/>
      <c r="QBL204" s="28"/>
      <c r="QBM204" s="28"/>
      <c r="QBN204" s="28"/>
      <c r="QBO204" s="28"/>
      <c r="QBP204" s="28"/>
      <c r="QBQ204" s="28"/>
      <c r="QBR204" s="28"/>
      <c r="QBS204" s="28"/>
      <c r="QBT204" s="28"/>
      <c r="QBU204" s="28"/>
      <c r="QBV204" s="28"/>
      <c r="QBW204" s="28"/>
      <c r="QBX204" s="28"/>
      <c r="QBY204" s="28"/>
      <c r="QBZ204" s="28"/>
      <c r="QCA204" s="28"/>
      <c r="QCB204" s="28"/>
      <c r="QCC204" s="28"/>
      <c r="QCD204" s="28"/>
      <c r="QCE204" s="28"/>
      <c r="QCF204" s="28"/>
      <c r="QCG204" s="28"/>
      <c r="QCH204" s="28"/>
      <c r="QCI204" s="28"/>
      <c r="QCJ204" s="28"/>
      <c r="QCK204" s="28"/>
      <c r="QCL204" s="28"/>
      <c r="QCM204" s="28"/>
      <c r="QCN204" s="28"/>
      <c r="QCO204" s="28"/>
      <c r="QCP204" s="28"/>
      <c r="QCQ204" s="28"/>
      <c r="QCR204" s="28"/>
      <c r="QCS204" s="28"/>
      <c r="QCT204" s="28"/>
      <c r="QCU204" s="28"/>
      <c r="QCV204" s="28"/>
      <c r="QCW204" s="28"/>
      <c r="QCX204" s="28"/>
      <c r="QCY204" s="28"/>
      <c r="QCZ204" s="28"/>
      <c r="QDA204" s="28"/>
      <c r="QDB204" s="28"/>
      <c r="QDC204" s="28"/>
      <c r="QDD204" s="28"/>
      <c r="QDE204" s="28"/>
      <c r="QDF204" s="28"/>
      <c r="QDG204" s="28"/>
      <c r="QDH204" s="28"/>
      <c r="QDI204" s="28"/>
      <c r="QDJ204" s="28"/>
      <c r="QDK204" s="28"/>
      <c r="QDL204" s="28"/>
      <c r="QDM204" s="28"/>
      <c r="QDN204" s="28"/>
      <c r="QDO204" s="28"/>
      <c r="QDP204" s="28"/>
      <c r="QDQ204" s="28"/>
      <c r="QDR204" s="28"/>
      <c r="QDS204" s="28"/>
      <c r="QDT204" s="28"/>
      <c r="QDU204" s="28"/>
      <c r="QDV204" s="28"/>
      <c r="QDW204" s="28"/>
      <c r="QDX204" s="28"/>
      <c r="QDY204" s="28"/>
      <c r="QDZ204" s="28"/>
      <c r="QEA204" s="28"/>
      <c r="QEB204" s="28"/>
      <c r="QEC204" s="28"/>
      <c r="QED204" s="28"/>
      <c r="QEE204" s="28"/>
      <c r="QEF204" s="28"/>
      <c r="QEG204" s="28"/>
      <c r="QEH204" s="28"/>
      <c r="QEI204" s="28"/>
      <c r="QEJ204" s="28"/>
      <c r="QEK204" s="28"/>
      <c r="QEL204" s="28"/>
      <c r="QEM204" s="28"/>
      <c r="QEN204" s="28"/>
      <c r="QEO204" s="28"/>
      <c r="QEP204" s="28"/>
      <c r="QEQ204" s="28"/>
      <c r="QER204" s="28"/>
      <c r="QES204" s="28"/>
      <c r="QET204" s="28"/>
      <c r="QEU204" s="28"/>
      <c r="QEV204" s="28"/>
      <c r="QEW204" s="28"/>
      <c r="QEX204" s="28"/>
      <c r="QEY204" s="28"/>
      <c r="QEZ204" s="28"/>
      <c r="QFA204" s="28"/>
      <c r="QFB204" s="28"/>
      <c r="QFC204" s="28"/>
      <c r="QFD204" s="28"/>
      <c r="QFE204" s="28"/>
      <c r="QFF204" s="28"/>
      <c r="QFG204" s="28"/>
      <c r="QFH204" s="28"/>
      <c r="QFI204" s="28"/>
      <c r="QFJ204" s="28"/>
      <c r="QFK204" s="28"/>
      <c r="QFL204" s="28"/>
      <c r="QFM204" s="28"/>
      <c r="QFN204" s="28"/>
      <c r="QFO204" s="28"/>
      <c r="QFP204" s="28"/>
      <c r="QFQ204" s="28"/>
      <c r="QFR204" s="28"/>
      <c r="QFS204" s="28"/>
      <c r="QFT204" s="28"/>
      <c r="QFU204" s="28"/>
      <c r="QFV204" s="28"/>
      <c r="QFW204" s="28"/>
      <c r="QFX204" s="28"/>
      <c r="QFY204" s="28"/>
      <c r="QFZ204" s="28"/>
      <c r="QGA204" s="28"/>
      <c r="QGB204" s="28"/>
      <c r="QGC204" s="28"/>
      <c r="QGD204" s="28"/>
      <c r="QGE204" s="28"/>
      <c r="QGF204" s="28"/>
      <c r="QGG204" s="28"/>
      <c r="QGH204" s="28"/>
      <c r="QGI204" s="28"/>
      <c r="QGJ204" s="28"/>
      <c r="QGK204" s="28"/>
      <c r="QGL204" s="28"/>
      <c r="QGM204" s="28"/>
      <c r="QGN204" s="28"/>
      <c r="QGO204" s="28"/>
      <c r="QGP204" s="28"/>
      <c r="QGQ204" s="28"/>
      <c r="QGR204" s="28"/>
      <c r="QGS204" s="28"/>
      <c r="QGT204" s="28"/>
      <c r="QGU204" s="28"/>
      <c r="QGV204" s="28"/>
      <c r="QGW204" s="28"/>
      <c r="QGX204" s="28"/>
      <c r="QGY204" s="28"/>
      <c r="QGZ204" s="28"/>
      <c r="QHA204" s="28"/>
      <c r="QHB204" s="28"/>
      <c r="QHC204" s="28"/>
      <c r="QHD204" s="28"/>
      <c r="QHE204" s="28"/>
      <c r="QHF204" s="28"/>
      <c r="QHG204" s="28"/>
      <c r="QHH204" s="28"/>
      <c r="QHI204" s="28"/>
      <c r="QHJ204" s="28"/>
      <c r="QHK204" s="28"/>
      <c r="QHL204" s="28"/>
      <c r="QHM204" s="28"/>
      <c r="QHN204" s="28"/>
      <c r="QHO204" s="28"/>
      <c r="QHP204" s="28"/>
      <c r="QHQ204" s="28"/>
      <c r="QHR204" s="28"/>
      <c r="QHS204" s="28"/>
      <c r="QHT204" s="28"/>
      <c r="QHU204" s="28"/>
      <c r="QHV204" s="28"/>
      <c r="QHW204" s="28"/>
      <c r="QHX204" s="28"/>
      <c r="QHY204" s="28"/>
      <c r="QHZ204" s="28"/>
      <c r="QIA204" s="28"/>
      <c r="QIB204" s="28"/>
      <c r="QIC204" s="28"/>
      <c r="QID204" s="28"/>
      <c r="QIE204" s="28"/>
      <c r="QIF204" s="28"/>
      <c r="QIG204" s="28"/>
      <c r="QIH204" s="28"/>
      <c r="QII204" s="28"/>
      <c r="QIJ204" s="28"/>
      <c r="QIK204" s="28"/>
      <c r="QIL204" s="28"/>
      <c r="QIM204" s="28"/>
      <c r="QIN204" s="28"/>
      <c r="QIO204" s="28"/>
      <c r="QIP204" s="28"/>
      <c r="QIQ204" s="28"/>
      <c r="QIR204" s="28"/>
      <c r="QIS204" s="28"/>
      <c r="QIT204" s="28"/>
      <c r="QIU204" s="28"/>
      <c r="QIV204" s="28"/>
      <c r="QIW204" s="28"/>
      <c r="QIX204" s="28"/>
      <c r="QIY204" s="28"/>
      <c r="QIZ204" s="28"/>
      <c r="QJA204" s="28"/>
      <c r="QJB204" s="28"/>
      <c r="QJC204" s="28"/>
      <c r="QJD204" s="28"/>
      <c r="QJE204" s="28"/>
      <c r="QJF204" s="28"/>
      <c r="QJG204" s="28"/>
      <c r="QJH204" s="28"/>
      <c r="QJI204" s="28"/>
      <c r="QJJ204" s="28"/>
      <c r="QJK204" s="28"/>
      <c r="QJL204" s="28"/>
      <c r="QJM204" s="28"/>
      <c r="QJN204" s="28"/>
      <c r="QJO204" s="28"/>
      <c r="QJP204" s="28"/>
      <c r="QJQ204" s="28"/>
      <c r="QJR204" s="28"/>
      <c r="QJS204" s="28"/>
      <c r="QJT204" s="28"/>
      <c r="QJU204" s="28"/>
      <c r="QJV204" s="28"/>
      <c r="QJW204" s="28"/>
      <c r="QJX204" s="28"/>
      <c r="QJY204" s="28"/>
      <c r="QJZ204" s="28"/>
      <c r="QKA204" s="28"/>
      <c r="QKB204" s="28"/>
      <c r="QKC204" s="28"/>
      <c r="QKD204" s="28"/>
      <c r="QKE204" s="28"/>
      <c r="QKF204" s="28"/>
      <c r="QKG204" s="28"/>
      <c r="QKH204" s="28"/>
      <c r="QKI204" s="28"/>
      <c r="QKJ204" s="28"/>
      <c r="QKK204" s="28"/>
      <c r="QKL204" s="28"/>
      <c r="QKM204" s="28"/>
      <c r="QKN204" s="28"/>
      <c r="QKO204" s="28"/>
      <c r="QKP204" s="28"/>
      <c r="QKQ204" s="28"/>
      <c r="QKR204" s="28"/>
      <c r="QKS204" s="28"/>
      <c r="QKT204" s="28"/>
      <c r="QKU204" s="28"/>
      <c r="QKV204" s="28"/>
      <c r="QKW204" s="28"/>
      <c r="QKX204" s="28"/>
      <c r="QKY204" s="28"/>
      <c r="QKZ204" s="28"/>
      <c r="QLA204" s="28"/>
      <c r="QLB204" s="28"/>
      <c r="QLC204" s="28"/>
      <c r="QLD204" s="28"/>
      <c r="QLE204" s="28"/>
      <c r="QLF204" s="28"/>
      <c r="QLG204" s="28"/>
      <c r="QLH204" s="28"/>
      <c r="QLI204" s="28"/>
      <c r="QLJ204" s="28"/>
      <c r="QLK204" s="28"/>
      <c r="QLL204" s="28"/>
      <c r="QLM204" s="28"/>
      <c r="QLN204" s="28"/>
      <c r="QLO204" s="28"/>
      <c r="QLP204" s="28"/>
      <c r="QLQ204" s="28"/>
      <c r="QLR204" s="28"/>
      <c r="QLS204" s="28"/>
      <c r="QLT204" s="28"/>
      <c r="QLU204" s="28"/>
      <c r="QLV204" s="28"/>
      <c r="QLW204" s="28"/>
      <c r="QLX204" s="28"/>
      <c r="QLY204" s="28"/>
      <c r="QLZ204" s="28"/>
      <c r="QMA204" s="28"/>
      <c r="QMB204" s="28"/>
      <c r="QMC204" s="28"/>
      <c r="QMD204" s="28"/>
      <c r="QME204" s="28"/>
      <c r="QMF204" s="28"/>
      <c r="QMG204" s="28"/>
      <c r="QMH204" s="28"/>
      <c r="QMI204" s="28"/>
      <c r="QMJ204" s="28"/>
      <c r="QMK204" s="28"/>
      <c r="QML204" s="28"/>
      <c r="QMM204" s="28"/>
      <c r="QMN204" s="28"/>
      <c r="QMO204" s="28"/>
      <c r="QMP204" s="28"/>
      <c r="QMQ204" s="28"/>
      <c r="QMR204" s="28"/>
      <c r="QMS204" s="28"/>
      <c r="QMT204" s="28"/>
      <c r="QMU204" s="28"/>
      <c r="QMV204" s="28"/>
      <c r="QMW204" s="28"/>
      <c r="QMX204" s="28"/>
      <c r="QMY204" s="28"/>
      <c r="QMZ204" s="28"/>
      <c r="QNA204" s="28"/>
      <c r="QNB204" s="28"/>
      <c r="QNC204" s="28"/>
      <c r="QND204" s="28"/>
      <c r="QNE204" s="28"/>
      <c r="QNF204" s="28"/>
      <c r="QNG204" s="28"/>
      <c r="QNH204" s="28"/>
      <c r="QNI204" s="28"/>
      <c r="QNJ204" s="28"/>
      <c r="QNK204" s="28"/>
      <c r="QNL204" s="28"/>
      <c r="QNM204" s="28"/>
      <c r="QNN204" s="28"/>
      <c r="QNO204" s="28"/>
      <c r="QNP204" s="28"/>
      <c r="QNQ204" s="28"/>
      <c r="QNR204" s="28"/>
      <c r="QNS204" s="28"/>
      <c r="QNT204" s="28"/>
      <c r="QNU204" s="28"/>
      <c r="QNV204" s="28"/>
      <c r="QNW204" s="28"/>
      <c r="QNX204" s="28"/>
      <c r="QNY204" s="28"/>
      <c r="QNZ204" s="28"/>
      <c r="QOA204" s="28"/>
      <c r="QOB204" s="28"/>
      <c r="QOC204" s="28"/>
      <c r="QOD204" s="28"/>
      <c r="QOE204" s="28"/>
      <c r="QOF204" s="28"/>
      <c r="QOG204" s="28"/>
      <c r="QOH204" s="28"/>
      <c r="QOI204" s="28"/>
      <c r="QOJ204" s="28"/>
      <c r="QOK204" s="28"/>
      <c r="QOL204" s="28"/>
      <c r="QOM204" s="28"/>
      <c r="QON204" s="28"/>
      <c r="QOO204" s="28"/>
      <c r="QOP204" s="28"/>
      <c r="QOQ204" s="28"/>
      <c r="QOR204" s="28"/>
      <c r="QOS204" s="28"/>
      <c r="QOT204" s="28"/>
      <c r="QOU204" s="28"/>
      <c r="QOV204" s="28"/>
      <c r="QOW204" s="28"/>
      <c r="QOX204" s="28"/>
      <c r="QOY204" s="28"/>
      <c r="QOZ204" s="28"/>
      <c r="QPA204" s="28"/>
      <c r="QPB204" s="28"/>
      <c r="QPC204" s="28"/>
      <c r="QPD204" s="28"/>
      <c r="QPE204" s="28"/>
      <c r="QPF204" s="28"/>
      <c r="QPG204" s="28"/>
      <c r="QPH204" s="28"/>
      <c r="QPI204" s="28"/>
      <c r="QPJ204" s="28"/>
      <c r="QPK204" s="28"/>
      <c r="QPL204" s="28"/>
      <c r="QPM204" s="28"/>
      <c r="QPN204" s="28"/>
      <c r="QPO204" s="28"/>
      <c r="QPP204" s="28"/>
      <c r="QPQ204" s="28"/>
      <c r="QPR204" s="28"/>
      <c r="QPS204" s="28"/>
      <c r="QPT204" s="28"/>
      <c r="QPU204" s="28"/>
      <c r="QPV204" s="28"/>
      <c r="QPW204" s="28"/>
      <c r="QPX204" s="28"/>
      <c r="QPY204" s="28"/>
      <c r="QPZ204" s="28"/>
      <c r="QQA204" s="28"/>
      <c r="QQB204" s="28"/>
      <c r="QQC204" s="28"/>
      <c r="QQD204" s="28"/>
      <c r="QQE204" s="28"/>
      <c r="QQF204" s="28"/>
      <c r="QQG204" s="28"/>
      <c r="QQH204" s="28"/>
      <c r="QQI204" s="28"/>
      <c r="QQJ204" s="28"/>
      <c r="QQK204" s="28"/>
      <c r="QQL204" s="28"/>
      <c r="QQM204" s="28"/>
      <c r="QQN204" s="28"/>
      <c r="QQO204" s="28"/>
      <c r="QQP204" s="28"/>
      <c r="QQQ204" s="28"/>
      <c r="QQR204" s="28"/>
      <c r="QQS204" s="28"/>
      <c r="QQT204" s="28"/>
      <c r="QQU204" s="28"/>
      <c r="QQV204" s="28"/>
      <c r="QQW204" s="28"/>
      <c r="QQX204" s="28"/>
      <c r="QQY204" s="28"/>
      <c r="QQZ204" s="28"/>
      <c r="QRA204" s="28"/>
      <c r="QRB204" s="28"/>
      <c r="QRC204" s="28"/>
      <c r="QRD204" s="28"/>
      <c r="QRE204" s="28"/>
      <c r="QRF204" s="28"/>
      <c r="QRG204" s="28"/>
      <c r="QRH204" s="28"/>
      <c r="QRI204" s="28"/>
      <c r="QRJ204" s="28"/>
      <c r="QRK204" s="28"/>
      <c r="QRL204" s="28"/>
      <c r="QRM204" s="28"/>
      <c r="QRN204" s="28"/>
      <c r="QRO204" s="28"/>
      <c r="QRP204" s="28"/>
      <c r="QRQ204" s="28"/>
      <c r="QRR204" s="28"/>
      <c r="QRS204" s="28"/>
      <c r="QRT204" s="28"/>
      <c r="QRU204" s="28"/>
      <c r="QRV204" s="28"/>
      <c r="QRW204" s="28"/>
      <c r="QRX204" s="28"/>
      <c r="QRY204" s="28"/>
      <c r="QRZ204" s="28"/>
      <c r="QSA204" s="28"/>
      <c r="QSB204" s="28"/>
      <c r="QSC204" s="28"/>
      <c r="QSD204" s="28"/>
      <c r="QSE204" s="28"/>
      <c r="QSF204" s="28"/>
      <c r="QSG204" s="28"/>
      <c r="QSH204" s="28"/>
      <c r="QSI204" s="28"/>
      <c r="QSJ204" s="28"/>
      <c r="QSK204" s="28"/>
      <c r="QSL204" s="28"/>
      <c r="QSM204" s="28"/>
      <c r="QSN204" s="28"/>
      <c r="QSO204" s="28"/>
      <c r="QSP204" s="28"/>
      <c r="QSQ204" s="28"/>
      <c r="QSR204" s="28"/>
      <c r="QSS204" s="28"/>
      <c r="QST204" s="28"/>
      <c r="QSU204" s="28"/>
      <c r="QSV204" s="28"/>
      <c r="QSW204" s="28"/>
      <c r="QSX204" s="28"/>
      <c r="QSY204" s="28"/>
      <c r="QSZ204" s="28"/>
      <c r="QTA204" s="28"/>
      <c r="QTB204" s="28"/>
      <c r="QTC204" s="28"/>
      <c r="QTD204" s="28"/>
      <c r="QTE204" s="28"/>
      <c r="QTF204" s="28"/>
      <c r="QTG204" s="28"/>
      <c r="QTH204" s="28"/>
      <c r="QTI204" s="28"/>
      <c r="QTJ204" s="28"/>
      <c r="QTK204" s="28"/>
      <c r="QTL204" s="28"/>
      <c r="QTM204" s="28"/>
      <c r="QTN204" s="28"/>
      <c r="QTO204" s="28"/>
      <c r="QTP204" s="28"/>
      <c r="QTQ204" s="28"/>
      <c r="QTR204" s="28"/>
      <c r="QTS204" s="28"/>
      <c r="QTT204" s="28"/>
      <c r="QTU204" s="28"/>
      <c r="QTV204" s="28"/>
      <c r="QTW204" s="28"/>
      <c r="QTX204" s="28"/>
      <c r="QTY204" s="28"/>
      <c r="QTZ204" s="28"/>
      <c r="QUA204" s="28"/>
      <c r="QUB204" s="28"/>
      <c r="QUC204" s="28"/>
      <c r="QUD204" s="28"/>
      <c r="QUE204" s="28"/>
      <c r="QUF204" s="28"/>
      <c r="QUG204" s="28"/>
      <c r="QUH204" s="28"/>
      <c r="QUI204" s="28"/>
      <c r="QUJ204" s="28"/>
      <c r="QUK204" s="28"/>
      <c r="QUL204" s="28"/>
      <c r="QUM204" s="28"/>
      <c r="QUN204" s="28"/>
      <c r="QUO204" s="28"/>
      <c r="QUP204" s="28"/>
      <c r="QUQ204" s="28"/>
      <c r="QUR204" s="28"/>
      <c r="QUS204" s="28"/>
      <c r="QUT204" s="28"/>
      <c r="QUU204" s="28"/>
      <c r="QUV204" s="28"/>
      <c r="QUW204" s="28"/>
      <c r="QUX204" s="28"/>
      <c r="QUY204" s="28"/>
      <c r="QUZ204" s="28"/>
      <c r="QVA204" s="28"/>
      <c r="QVB204" s="28"/>
      <c r="QVC204" s="28"/>
      <c r="QVD204" s="28"/>
      <c r="QVE204" s="28"/>
      <c r="QVF204" s="28"/>
      <c r="QVG204" s="28"/>
      <c r="QVH204" s="28"/>
      <c r="QVI204" s="28"/>
      <c r="QVJ204" s="28"/>
      <c r="QVK204" s="28"/>
      <c r="QVL204" s="28"/>
      <c r="QVM204" s="28"/>
      <c r="QVN204" s="28"/>
      <c r="QVO204" s="28"/>
      <c r="QVP204" s="28"/>
      <c r="QVQ204" s="28"/>
      <c r="QVR204" s="28"/>
      <c r="QVS204" s="28"/>
      <c r="QVT204" s="28"/>
      <c r="QVU204" s="28"/>
      <c r="QVV204" s="28"/>
      <c r="QVW204" s="28"/>
      <c r="QVX204" s="28"/>
      <c r="QVY204" s="28"/>
      <c r="QVZ204" s="28"/>
      <c r="QWA204" s="28"/>
      <c r="QWB204" s="28"/>
      <c r="QWC204" s="28"/>
      <c r="QWD204" s="28"/>
      <c r="QWE204" s="28"/>
      <c r="QWF204" s="28"/>
      <c r="QWG204" s="28"/>
      <c r="QWH204" s="28"/>
      <c r="QWI204" s="28"/>
      <c r="QWJ204" s="28"/>
      <c r="QWK204" s="28"/>
      <c r="QWL204" s="28"/>
      <c r="QWM204" s="28"/>
      <c r="QWN204" s="28"/>
      <c r="QWO204" s="28"/>
      <c r="QWP204" s="28"/>
      <c r="QWQ204" s="28"/>
      <c r="QWR204" s="28"/>
      <c r="QWS204" s="28"/>
      <c r="QWT204" s="28"/>
      <c r="QWU204" s="28"/>
      <c r="QWV204" s="28"/>
      <c r="QWW204" s="28"/>
      <c r="QWX204" s="28"/>
      <c r="QWY204" s="28"/>
      <c r="QWZ204" s="28"/>
      <c r="QXA204" s="28"/>
      <c r="QXB204" s="28"/>
      <c r="QXC204" s="28"/>
      <c r="QXD204" s="28"/>
      <c r="QXE204" s="28"/>
      <c r="QXF204" s="28"/>
      <c r="QXG204" s="28"/>
      <c r="QXH204" s="28"/>
      <c r="QXI204" s="28"/>
      <c r="QXJ204" s="28"/>
      <c r="QXK204" s="28"/>
      <c r="QXL204" s="28"/>
      <c r="QXM204" s="28"/>
      <c r="QXN204" s="28"/>
      <c r="QXO204" s="28"/>
      <c r="QXP204" s="28"/>
      <c r="QXQ204" s="28"/>
      <c r="QXR204" s="28"/>
      <c r="QXS204" s="28"/>
      <c r="QXT204" s="28"/>
      <c r="QXU204" s="28"/>
      <c r="QXV204" s="28"/>
      <c r="QXW204" s="28"/>
      <c r="QXX204" s="28"/>
      <c r="QXY204" s="28"/>
      <c r="QXZ204" s="28"/>
      <c r="QYA204" s="28"/>
      <c r="QYB204" s="28"/>
      <c r="QYC204" s="28"/>
      <c r="QYD204" s="28"/>
      <c r="QYE204" s="28"/>
      <c r="QYF204" s="28"/>
      <c r="QYG204" s="28"/>
      <c r="QYH204" s="28"/>
      <c r="QYI204" s="28"/>
      <c r="QYJ204" s="28"/>
      <c r="QYK204" s="28"/>
      <c r="QYL204" s="28"/>
      <c r="QYM204" s="28"/>
      <c r="QYN204" s="28"/>
      <c r="QYO204" s="28"/>
      <c r="QYP204" s="28"/>
      <c r="QYQ204" s="28"/>
      <c r="QYR204" s="28"/>
      <c r="QYS204" s="28"/>
      <c r="QYT204" s="28"/>
      <c r="QYU204" s="28"/>
      <c r="QYV204" s="28"/>
      <c r="QYW204" s="28"/>
      <c r="QYX204" s="28"/>
      <c r="QYY204" s="28"/>
      <c r="QYZ204" s="28"/>
      <c r="QZA204" s="28"/>
      <c r="QZB204" s="28"/>
      <c r="QZC204" s="28"/>
      <c r="QZD204" s="28"/>
      <c r="QZE204" s="28"/>
      <c r="QZF204" s="28"/>
      <c r="QZG204" s="28"/>
      <c r="QZH204" s="28"/>
      <c r="QZI204" s="28"/>
      <c r="QZJ204" s="28"/>
      <c r="QZK204" s="28"/>
      <c r="QZL204" s="28"/>
      <c r="QZM204" s="28"/>
      <c r="QZN204" s="28"/>
      <c r="QZO204" s="28"/>
      <c r="QZP204" s="28"/>
      <c r="QZQ204" s="28"/>
      <c r="QZR204" s="28"/>
      <c r="QZS204" s="28"/>
      <c r="QZT204" s="28"/>
      <c r="QZU204" s="28"/>
      <c r="QZV204" s="28"/>
      <c r="QZW204" s="28"/>
      <c r="QZX204" s="28"/>
      <c r="QZY204" s="28"/>
      <c r="QZZ204" s="28"/>
      <c r="RAA204" s="28"/>
      <c r="RAB204" s="28"/>
      <c r="RAC204" s="28"/>
      <c r="RAD204" s="28"/>
      <c r="RAE204" s="28"/>
      <c r="RAF204" s="28"/>
      <c r="RAG204" s="28"/>
      <c r="RAH204" s="28"/>
      <c r="RAI204" s="28"/>
      <c r="RAJ204" s="28"/>
      <c r="RAK204" s="28"/>
      <c r="RAL204" s="28"/>
      <c r="RAM204" s="28"/>
      <c r="RAN204" s="28"/>
      <c r="RAO204" s="28"/>
      <c r="RAP204" s="28"/>
      <c r="RAQ204" s="28"/>
      <c r="RAR204" s="28"/>
      <c r="RAS204" s="28"/>
      <c r="RAT204" s="28"/>
      <c r="RAU204" s="28"/>
      <c r="RAV204" s="28"/>
      <c r="RAW204" s="28"/>
      <c r="RAX204" s="28"/>
      <c r="RAY204" s="28"/>
      <c r="RAZ204" s="28"/>
      <c r="RBA204" s="28"/>
      <c r="RBB204" s="28"/>
      <c r="RBC204" s="28"/>
      <c r="RBD204" s="28"/>
      <c r="RBE204" s="28"/>
      <c r="RBF204" s="28"/>
      <c r="RBG204" s="28"/>
      <c r="RBH204" s="28"/>
      <c r="RBI204" s="28"/>
      <c r="RBJ204" s="28"/>
      <c r="RBK204" s="28"/>
      <c r="RBL204" s="28"/>
      <c r="RBM204" s="28"/>
      <c r="RBN204" s="28"/>
      <c r="RBO204" s="28"/>
      <c r="RBP204" s="28"/>
      <c r="RBQ204" s="28"/>
      <c r="RBR204" s="28"/>
      <c r="RBS204" s="28"/>
      <c r="RBT204" s="28"/>
      <c r="RBU204" s="28"/>
      <c r="RBV204" s="28"/>
      <c r="RBW204" s="28"/>
      <c r="RBX204" s="28"/>
      <c r="RBY204" s="28"/>
      <c r="RBZ204" s="28"/>
      <c r="RCA204" s="28"/>
      <c r="RCB204" s="28"/>
      <c r="RCC204" s="28"/>
      <c r="RCD204" s="28"/>
      <c r="RCE204" s="28"/>
      <c r="RCF204" s="28"/>
      <c r="RCG204" s="28"/>
      <c r="RCH204" s="28"/>
      <c r="RCI204" s="28"/>
      <c r="RCJ204" s="28"/>
      <c r="RCK204" s="28"/>
      <c r="RCL204" s="28"/>
      <c r="RCM204" s="28"/>
      <c r="RCN204" s="28"/>
      <c r="RCO204" s="28"/>
      <c r="RCP204" s="28"/>
      <c r="RCQ204" s="28"/>
      <c r="RCR204" s="28"/>
      <c r="RCS204" s="28"/>
      <c r="RCT204" s="28"/>
      <c r="RCU204" s="28"/>
      <c r="RCV204" s="28"/>
      <c r="RCW204" s="28"/>
      <c r="RCX204" s="28"/>
      <c r="RCY204" s="28"/>
      <c r="RCZ204" s="28"/>
      <c r="RDA204" s="28"/>
      <c r="RDB204" s="28"/>
      <c r="RDC204" s="28"/>
      <c r="RDD204" s="28"/>
      <c r="RDE204" s="28"/>
      <c r="RDF204" s="28"/>
      <c r="RDG204" s="28"/>
      <c r="RDH204" s="28"/>
      <c r="RDI204" s="28"/>
      <c r="RDJ204" s="28"/>
      <c r="RDK204" s="28"/>
      <c r="RDL204" s="28"/>
      <c r="RDM204" s="28"/>
      <c r="RDN204" s="28"/>
      <c r="RDO204" s="28"/>
      <c r="RDP204" s="28"/>
      <c r="RDQ204" s="28"/>
      <c r="RDR204" s="28"/>
      <c r="RDS204" s="28"/>
      <c r="RDT204" s="28"/>
      <c r="RDU204" s="28"/>
      <c r="RDV204" s="28"/>
      <c r="RDW204" s="28"/>
      <c r="RDX204" s="28"/>
      <c r="RDY204" s="28"/>
      <c r="RDZ204" s="28"/>
      <c r="REA204" s="28"/>
      <c r="REB204" s="28"/>
      <c r="REC204" s="28"/>
      <c r="RED204" s="28"/>
      <c r="REE204" s="28"/>
      <c r="REF204" s="28"/>
      <c r="REG204" s="28"/>
      <c r="REH204" s="28"/>
      <c r="REI204" s="28"/>
      <c r="REJ204" s="28"/>
      <c r="REK204" s="28"/>
      <c r="REL204" s="28"/>
      <c r="REM204" s="28"/>
      <c r="REN204" s="28"/>
      <c r="REO204" s="28"/>
      <c r="REP204" s="28"/>
      <c r="REQ204" s="28"/>
      <c r="RER204" s="28"/>
      <c r="RES204" s="28"/>
      <c r="RET204" s="28"/>
      <c r="REU204" s="28"/>
      <c r="REV204" s="28"/>
      <c r="REW204" s="28"/>
      <c r="REX204" s="28"/>
      <c r="REY204" s="28"/>
      <c r="REZ204" s="28"/>
      <c r="RFA204" s="28"/>
      <c r="RFB204" s="28"/>
      <c r="RFC204" s="28"/>
      <c r="RFD204" s="28"/>
      <c r="RFE204" s="28"/>
      <c r="RFF204" s="28"/>
      <c r="RFG204" s="28"/>
      <c r="RFH204" s="28"/>
      <c r="RFI204" s="28"/>
      <c r="RFJ204" s="28"/>
      <c r="RFK204" s="28"/>
      <c r="RFL204" s="28"/>
      <c r="RFM204" s="28"/>
      <c r="RFN204" s="28"/>
      <c r="RFO204" s="28"/>
      <c r="RFP204" s="28"/>
      <c r="RFQ204" s="28"/>
      <c r="RFR204" s="28"/>
      <c r="RFS204" s="28"/>
      <c r="RFT204" s="28"/>
      <c r="RFU204" s="28"/>
      <c r="RFV204" s="28"/>
      <c r="RFW204" s="28"/>
      <c r="RFX204" s="28"/>
      <c r="RFY204" s="28"/>
      <c r="RFZ204" s="28"/>
      <c r="RGA204" s="28"/>
      <c r="RGB204" s="28"/>
      <c r="RGC204" s="28"/>
      <c r="RGD204" s="28"/>
      <c r="RGE204" s="28"/>
      <c r="RGF204" s="28"/>
      <c r="RGG204" s="28"/>
      <c r="RGH204" s="28"/>
      <c r="RGI204" s="28"/>
      <c r="RGJ204" s="28"/>
      <c r="RGK204" s="28"/>
      <c r="RGL204" s="28"/>
      <c r="RGM204" s="28"/>
      <c r="RGN204" s="28"/>
      <c r="RGO204" s="28"/>
      <c r="RGP204" s="28"/>
      <c r="RGQ204" s="28"/>
      <c r="RGR204" s="28"/>
      <c r="RGS204" s="28"/>
      <c r="RGT204" s="28"/>
      <c r="RGU204" s="28"/>
      <c r="RGV204" s="28"/>
      <c r="RGW204" s="28"/>
      <c r="RGX204" s="28"/>
      <c r="RGY204" s="28"/>
      <c r="RGZ204" s="28"/>
      <c r="RHA204" s="28"/>
      <c r="RHB204" s="28"/>
      <c r="RHC204" s="28"/>
      <c r="RHD204" s="28"/>
      <c r="RHE204" s="28"/>
      <c r="RHF204" s="28"/>
      <c r="RHG204" s="28"/>
      <c r="RHH204" s="28"/>
      <c r="RHI204" s="28"/>
      <c r="RHJ204" s="28"/>
      <c r="RHK204" s="28"/>
      <c r="RHL204" s="28"/>
      <c r="RHM204" s="28"/>
      <c r="RHN204" s="28"/>
      <c r="RHO204" s="28"/>
      <c r="RHP204" s="28"/>
      <c r="RHQ204" s="28"/>
      <c r="RHR204" s="28"/>
      <c r="RHS204" s="28"/>
      <c r="RHT204" s="28"/>
      <c r="RHU204" s="28"/>
      <c r="RHV204" s="28"/>
      <c r="RHW204" s="28"/>
      <c r="RHX204" s="28"/>
      <c r="RHY204" s="28"/>
      <c r="RHZ204" s="28"/>
      <c r="RIA204" s="28"/>
      <c r="RIB204" s="28"/>
      <c r="RIC204" s="28"/>
      <c r="RID204" s="28"/>
      <c r="RIE204" s="28"/>
      <c r="RIF204" s="28"/>
      <c r="RIG204" s="28"/>
      <c r="RIH204" s="28"/>
      <c r="RII204" s="28"/>
      <c r="RIJ204" s="28"/>
      <c r="RIK204" s="28"/>
      <c r="RIL204" s="28"/>
      <c r="RIM204" s="28"/>
      <c r="RIN204" s="28"/>
      <c r="RIO204" s="28"/>
      <c r="RIP204" s="28"/>
      <c r="RIQ204" s="28"/>
      <c r="RIR204" s="28"/>
      <c r="RIS204" s="28"/>
      <c r="RIT204" s="28"/>
      <c r="RIU204" s="28"/>
      <c r="RIV204" s="28"/>
      <c r="RIW204" s="28"/>
      <c r="RIX204" s="28"/>
      <c r="RIY204" s="28"/>
      <c r="RIZ204" s="28"/>
      <c r="RJA204" s="28"/>
      <c r="RJB204" s="28"/>
      <c r="RJC204" s="28"/>
      <c r="RJD204" s="28"/>
      <c r="RJE204" s="28"/>
      <c r="RJF204" s="28"/>
      <c r="RJG204" s="28"/>
      <c r="RJH204" s="28"/>
      <c r="RJI204" s="28"/>
      <c r="RJJ204" s="28"/>
      <c r="RJK204" s="28"/>
      <c r="RJL204" s="28"/>
      <c r="RJM204" s="28"/>
      <c r="RJN204" s="28"/>
      <c r="RJO204" s="28"/>
      <c r="RJP204" s="28"/>
      <c r="RJQ204" s="28"/>
      <c r="RJR204" s="28"/>
      <c r="RJS204" s="28"/>
      <c r="RJT204" s="28"/>
      <c r="RJU204" s="28"/>
      <c r="RJV204" s="28"/>
      <c r="RJW204" s="28"/>
      <c r="RJX204" s="28"/>
      <c r="RJY204" s="28"/>
      <c r="RJZ204" s="28"/>
      <c r="RKA204" s="28"/>
      <c r="RKB204" s="28"/>
      <c r="RKC204" s="28"/>
      <c r="RKD204" s="28"/>
      <c r="RKE204" s="28"/>
      <c r="RKF204" s="28"/>
      <c r="RKG204" s="28"/>
      <c r="RKH204" s="28"/>
      <c r="RKI204" s="28"/>
      <c r="RKJ204" s="28"/>
      <c r="RKK204" s="28"/>
      <c r="RKL204" s="28"/>
      <c r="RKM204" s="28"/>
      <c r="RKN204" s="28"/>
      <c r="RKO204" s="28"/>
      <c r="RKP204" s="28"/>
      <c r="RKQ204" s="28"/>
      <c r="RKR204" s="28"/>
      <c r="RKS204" s="28"/>
      <c r="RKT204" s="28"/>
      <c r="RKU204" s="28"/>
      <c r="RKV204" s="28"/>
      <c r="RKW204" s="28"/>
      <c r="RKX204" s="28"/>
      <c r="RKY204" s="28"/>
      <c r="RKZ204" s="28"/>
      <c r="RLA204" s="28"/>
      <c r="RLB204" s="28"/>
      <c r="RLC204" s="28"/>
      <c r="RLD204" s="28"/>
      <c r="RLE204" s="28"/>
      <c r="RLF204" s="28"/>
      <c r="RLG204" s="28"/>
      <c r="RLH204" s="28"/>
      <c r="RLI204" s="28"/>
      <c r="RLJ204" s="28"/>
      <c r="RLK204" s="28"/>
      <c r="RLL204" s="28"/>
      <c r="RLM204" s="28"/>
      <c r="RLN204" s="28"/>
      <c r="RLO204" s="28"/>
      <c r="RLP204" s="28"/>
      <c r="RLQ204" s="28"/>
      <c r="RLR204" s="28"/>
      <c r="RLS204" s="28"/>
      <c r="RLT204" s="28"/>
      <c r="RLU204" s="28"/>
      <c r="RLV204" s="28"/>
      <c r="RLW204" s="28"/>
      <c r="RLX204" s="28"/>
      <c r="RLY204" s="28"/>
      <c r="RLZ204" s="28"/>
      <c r="RMA204" s="28"/>
      <c r="RMB204" s="28"/>
      <c r="RMC204" s="28"/>
      <c r="RMD204" s="28"/>
      <c r="RME204" s="28"/>
      <c r="RMF204" s="28"/>
      <c r="RMG204" s="28"/>
      <c r="RMH204" s="28"/>
      <c r="RMI204" s="28"/>
      <c r="RMJ204" s="28"/>
      <c r="RMK204" s="28"/>
      <c r="RML204" s="28"/>
      <c r="RMM204" s="28"/>
      <c r="RMN204" s="28"/>
      <c r="RMO204" s="28"/>
      <c r="RMP204" s="28"/>
      <c r="RMQ204" s="28"/>
      <c r="RMR204" s="28"/>
      <c r="RMS204" s="28"/>
      <c r="RMT204" s="28"/>
      <c r="RMU204" s="28"/>
      <c r="RMV204" s="28"/>
      <c r="RMW204" s="28"/>
      <c r="RMX204" s="28"/>
      <c r="RMY204" s="28"/>
      <c r="RMZ204" s="28"/>
      <c r="RNA204" s="28"/>
      <c r="RNB204" s="28"/>
      <c r="RNC204" s="28"/>
      <c r="RND204" s="28"/>
      <c r="RNE204" s="28"/>
      <c r="RNF204" s="28"/>
      <c r="RNG204" s="28"/>
      <c r="RNH204" s="28"/>
      <c r="RNI204" s="28"/>
      <c r="RNJ204" s="28"/>
      <c r="RNK204" s="28"/>
      <c r="RNL204" s="28"/>
      <c r="RNM204" s="28"/>
      <c r="RNN204" s="28"/>
      <c r="RNO204" s="28"/>
      <c r="RNP204" s="28"/>
      <c r="RNQ204" s="28"/>
      <c r="RNR204" s="28"/>
      <c r="RNS204" s="28"/>
      <c r="RNT204" s="28"/>
      <c r="RNU204" s="28"/>
      <c r="RNV204" s="28"/>
      <c r="RNW204" s="28"/>
      <c r="RNX204" s="28"/>
      <c r="RNY204" s="28"/>
      <c r="RNZ204" s="28"/>
      <c r="ROA204" s="28"/>
      <c r="ROB204" s="28"/>
      <c r="ROC204" s="28"/>
      <c r="ROD204" s="28"/>
      <c r="ROE204" s="28"/>
      <c r="ROF204" s="28"/>
      <c r="ROG204" s="28"/>
      <c r="ROH204" s="28"/>
      <c r="ROI204" s="28"/>
      <c r="ROJ204" s="28"/>
      <c r="ROK204" s="28"/>
      <c r="ROL204" s="28"/>
      <c r="ROM204" s="28"/>
      <c r="RON204" s="28"/>
      <c r="ROO204" s="28"/>
      <c r="ROP204" s="28"/>
      <c r="ROQ204" s="28"/>
      <c r="ROR204" s="28"/>
      <c r="ROS204" s="28"/>
      <c r="ROT204" s="28"/>
      <c r="ROU204" s="28"/>
      <c r="ROV204" s="28"/>
      <c r="ROW204" s="28"/>
      <c r="ROX204" s="28"/>
      <c r="ROY204" s="28"/>
      <c r="ROZ204" s="28"/>
      <c r="RPA204" s="28"/>
      <c r="RPB204" s="28"/>
      <c r="RPC204" s="28"/>
      <c r="RPD204" s="28"/>
      <c r="RPE204" s="28"/>
      <c r="RPF204" s="28"/>
      <c r="RPG204" s="28"/>
      <c r="RPH204" s="28"/>
      <c r="RPI204" s="28"/>
      <c r="RPJ204" s="28"/>
      <c r="RPK204" s="28"/>
      <c r="RPL204" s="28"/>
      <c r="RPM204" s="28"/>
      <c r="RPN204" s="28"/>
      <c r="RPO204" s="28"/>
      <c r="RPP204" s="28"/>
      <c r="RPQ204" s="28"/>
      <c r="RPR204" s="28"/>
      <c r="RPS204" s="28"/>
      <c r="RPT204" s="28"/>
      <c r="RPU204" s="28"/>
      <c r="RPV204" s="28"/>
      <c r="RPW204" s="28"/>
      <c r="RPX204" s="28"/>
      <c r="RPY204" s="28"/>
      <c r="RPZ204" s="28"/>
      <c r="RQA204" s="28"/>
      <c r="RQB204" s="28"/>
      <c r="RQC204" s="28"/>
      <c r="RQD204" s="28"/>
      <c r="RQE204" s="28"/>
      <c r="RQF204" s="28"/>
      <c r="RQG204" s="28"/>
      <c r="RQH204" s="28"/>
      <c r="RQI204" s="28"/>
      <c r="RQJ204" s="28"/>
      <c r="RQK204" s="28"/>
      <c r="RQL204" s="28"/>
      <c r="RQM204" s="28"/>
      <c r="RQN204" s="28"/>
      <c r="RQO204" s="28"/>
      <c r="RQP204" s="28"/>
      <c r="RQQ204" s="28"/>
      <c r="RQR204" s="28"/>
      <c r="RQS204" s="28"/>
      <c r="RQT204" s="28"/>
      <c r="RQU204" s="28"/>
      <c r="RQV204" s="28"/>
      <c r="RQW204" s="28"/>
      <c r="RQX204" s="28"/>
      <c r="RQY204" s="28"/>
      <c r="RQZ204" s="28"/>
      <c r="RRA204" s="28"/>
      <c r="RRB204" s="28"/>
      <c r="RRC204" s="28"/>
      <c r="RRD204" s="28"/>
      <c r="RRE204" s="28"/>
      <c r="RRF204" s="28"/>
      <c r="RRG204" s="28"/>
      <c r="RRH204" s="28"/>
      <c r="RRI204" s="28"/>
      <c r="RRJ204" s="28"/>
      <c r="RRK204" s="28"/>
      <c r="RRL204" s="28"/>
      <c r="RRM204" s="28"/>
      <c r="RRN204" s="28"/>
      <c r="RRO204" s="28"/>
      <c r="RRP204" s="28"/>
      <c r="RRQ204" s="28"/>
      <c r="RRR204" s="28"/>
      <c r="RRS204" s="28"/>
      <c r="RRT204" s="28"/>
      <c r="RRU204" s="28"/>
      <c r="RRV204" s="28"/>
      <c r="RRW204" s="28"/>
      <c r="RRX204" s="28"/>
      <c r="RRY204" s="28"/>
      <c r="RRZ204" s="28"/>
      <c r="RSA204" s="28"/>
      <c r="RSB204" s="28"/>
      <c r="RSC204" s="28"/>
      <c r="RSD204" s="28"/>
      <c r="RSE204" s="28"/>
      <c r="RSF204" s="28"/>
      <c r="RSG204" s="28"/>
      <c r="RSH204" s="28"/>
      <c r="RSI204" s="28"/>
      <c r="RSJ204" s="28"/>
      <c r="RSK204" s="28"/>
      <c r="RSL204" s="28"/>
      <c r="RSM204" s="28"/>
      <c r="RSN204" s="28"/>
      <c r="RSO204" s="28"/>
      <c r="RSP204" s="28"/>
      <c r="RSQ204" s="28"/>
      <c r="RSR204" s="28"/>
      <c r="RSS204" s="28"/>
      <c r="RST204" s="28"/>
      <c r="RSU204" s="28"/>
      <c r="RSV204" s="28"/>
      <c r="RSW204" s="28"/>
      <c r="RSX204" s="28"/>
      <c r="RSY204" s="28"/>
      <c r="RSZ204" s="28"/>
      <c r="RTA204" s="28"/>
      <c r="RTB204" s="28"/>
      <c r="RTC204" s="28"/>
      <c r="RTD204" s="28"/>
      <c r="RTE204" s="28"/>
      <c r="RTF204" s="28"/>
      <c r="RTG204" s="28"/>
      <c r="RTH204" s="28"/>
      <c r="RTI204" s="28"/>
      <c r="RTJ204" s="28"/>
      <c r="RTK204" s="28"/>
      <c r="RTL204" s="28"/>
      <c r="RTM204" s="28"/>
      <c r="RTN204" s="28"/>
      <c r="RTO204" s="28"/>
      <c r="RTP204" s="28"/>
      <c r="RTQ204" s="28"/>
      <c r="RTR204" s="28"/>
      <c r="RTS204" s="28"/>
      <c r="RTT204" s="28"/>
      <c r="RTU204" s="28"/>
      <c r="RTV204" s="28"/>
      <c r="RTW204" s="28"/>
      <c r="RTX204" s="28"/>
      <c r="RTY204" s="28"/>
      <c r="RTZ204" s="28"/>
      <c r="RUA204" s="28"/>
      <c r="RUB204" s="28"/>
      <c r="RUC204" s="28"/>
      <c r="RUD204" s="28"/>
      <c r="RUE204" s="28"/>
      <c r="RUF204" s="28"/>
      <c r="RUG204" s="28"/>
      <c r="RUH204" s="28"/>
      <c r="RUI204" s="28"/>
      <c r="RUJ204" s="28"/>
      <c r="RUK204" s="28"/>
      <c r="RUL204" s="28"/>
      <c r="RUM204" s="28"/>
      <c r="RUN204" s="28"/>
      <c r="RUO204" s="28"/>
      <c r="RUP204" s="28"/>
      <c r="RUQ204" s="28"/>
      <c r="RUR204" s="28"/>
      <c r="RUS204" s="28"/>
      <c r="RUT204" s="28"/>
      <c r="RUU204" s="28"/>
      <c r="RUV204" s="28"/>
      <c r="RUW204" s="28"/>
      <c r="RUX204" s="28"/>
      <c r="RUY204" s="28"/>
      <c r="RUZ204" s="28"/>
      <c r="RVA204" s="28"/>
      <c r="RVB204" s="28"/>
      <c r="RVC204" s="28"/>
      <c r="RVD204" s="28"/>
      <c r="RVE204" s="28"/>
      <c r="RVF204" s="28"/>
      <c r="RVG204" s="28"/>
      <c r="RVH204" s="28"/>
      <c r="RVI204" s="28"/>
      <c r="RVJ204" s="28"/>
      <c r="RVK204" s="28"/>
      <c r="RVL204" s="28"/>
      <c r="RVM204" s="28"/>
      <c r="RVN204" s="28"/>
      <c r="RVO204" s="28"/>
      <c r="RVP204" s="28"/>
      <c r="RVQ204" s="28"/>
      <c r="RVR204" s="28"/>
      <c r="RVS204" s="28"/>
      <c r="RVT204" s="28"/>
      <c r="RVU204" s="28"/>
      <c r="RVV204" s="28"/>
      <c r="RVW204" s="28"/>
      <c r="RVX204" s="28"/>
      <c r="RVY204" s="28"/>
      <c r="RVZ204" s="28"/>
      <c r="RWA204" s="28"/>
      <c r="RWB204" s="28"/>
      <c r="RWC204" s="28"/>
      <c r="RWD204" s="28"/>
      <c r="RWE204" s="28"/>
      <c r="RWF204" s="28"/>
      <c r="RWG204" s="28"/>
      <c r="RWH204" s="28"/>
      <c r="RWI204" s="28"/>
      <c r="RWJ204" s="28"/>
      <c r="RWK204" s="28"/>
      <c r="RWL204" s="28"/>
      <c r="RWM204" s="28"/>
      <c r="RWN204" s="28"/>
      <c r="RWO204" s="28"/>
      <c r="RWP204" s="28"/>
      <c r="RWQ204" s="28"/>
      <c r="RWR204" s="28"/>
      <c r="RWS204" s="28"/>
      <c r="RWT204" s="28"/>
      <c r="RWU204" s="28"/>
      <c r="RWV204" s="28"/>
      <c r="RWW204" s="28"/>
      <c r="RWX204" s="28"/>
      <c r="RWY204" s="28"/>
      <c r="RWZ204" s="28"/>
      <c r="RXA204" s="28"/>
      <c r="RXB204" s="28"/>
      <c r="RXC204" s="28"/>
      <c r="RXD204" s="28"/>
      <c r="RXE204" s="28"/>
      <c r="RXF204" s="28"/>
      <c r="RXG204" s="28"/>
      <c r="RXH204" s="28"/>
      <c r="RXI204" s="28"/>
      <c r="RXJ204" s="28"/>
      <c r="RXK204" s="28"/>
      <c r="RXL204" s="28"/>
      <c r="RXM204" s="28"/>
      <c r="RXN204" s="28"/>
      <c r="RXO204" s="28"/>
      <c r="RXP204" s="28"/>
      <c r="RXQ204" s="28"/>
      <c r="RXR204" s="28"/>
      <c r="RXS204" s="28"/>
      <c r="RXT204" s="28"/>
      <c r="RXU204" s="28"/>
      <c r="RXV204" s="28"/>
      <c r="RXW204" s="28"/>
      <c r="RXX204" s="28"/>
      <c r="RXY204" s="28"/>
      <c r="RXZ204" s="28"/>
      <c r="RYA204" s="28"/>
      <c r="RYB204" s="28"/>
      <c r="RYC204" s="28"/>
      <c r="RYD204" s="28"/>
      <c r="RYE204" s="28"/>
      <c r="RYF204" s="28"/>
      <c r="RYG204" s="28"/>
      <c r="RYH204" s="28"/>
      <c r="RYI204" s="28"/>
      <c r="RYJ204" s="28"/>
      <c r="RYK204" s="28"/>
      <c r="RYL204" s="28"/>
      <c r="RYM204" s="28"/>
      <c r="RYN204" s="28"/>
      <c r="RYO204" s="28"/>
      <c r="RYP204" s="28"/>
      <c r="RYQ204" s="28"/>
      <c r="RYR204" s="28"/>
      <c r="RYS204" s="28"/>
      <c r="RYT204" s="28"/>
      <c r="RYU204" s="28"/>
      <c r="RYV204" s="28"/>
      <c r="RYW204" s="28"/>
      <c r="RYX204" s="28"/>
      <c r="RYY204" s="28"/>
      <c r="RYZ204" s="28"/>
      <c r="RZA204" s="28"/>
      <c r="RZB204" s="28"/>
      <c r="RZC204" s="28"/>
      <c r="RZD204" s="28"/>
      <c r="RZE204" s="28"/>
      <c r="RZF204" s="28"/>
      <c r="RZG204" s="28"/>
      <c r="RZH204" s="28"/>
      <c r="RZI204" s="28"/>
      <c r="RZJ204" s="28"/>
      <c r="RZK204" s="28"/>
      <c r="RZL204" s="28"/>
      <c r="RZM204" s="28"/>
      <c r="RZN204" s="28"/>
      <c r="RZO204" s="28"/>
      <c r="RZP204" s="28"/>
      <c r="RZQ204" s="28"/>
      <c r="RZR204" s="28"/>
      <c r="RZS204" s="28"/>
      <c r="RZT204" s="28"/>
      <c r="RZU204" s="28"/>
      <c r="RZV204" s="28"/>
      <c r="RZW204" s="28"/>
      <c r="RZX204" s="28"/>
      <c r="RZY204" s="28"/>
      <c r="RZZ204" s="28"/>
      <c r="SAA204" s="28"/>
      <c r="SAB204" s="28"/>
      <c r="SAC204" s="28"/>
      <c r="SAD204" s="28"/>
      <c r="SAE204" s="28"/>
      <c r="SAF204" s="28"/>
      <c r="SAG204" s="28"/>
      <c r="SAH204" s="28"/>
      <c r="SAI204" s="28"/>
      <c r="SAJ204" s="28"/>
      <c r="SAK204" s="28"/>
      <c r="SAL204" s="28"/>
      <c r="SAM204" s="28"/>
      <c r="SAN204" s="28"/>
      <c r="SAO204" s="28"/>
      <c r="SAP204" s="28"/>
      <c r="SAQ204" s="28"/>
      <c r="SAR204" s="28"/>
      <c r="SAS204" s="28"/>
      <c r="SAT204" s="28"/>
      <c r="SAU204" s="28"/>
      <c r="SAV204" s="28"/>
      <c r="SAW204" s="28"/>
      <c r="SAX204" s="28"/>
      <c r="SAY204" s="28"/>
      <c r="SAZ204" s="28"/>
      <c r="SBA204" s="28"/>
      <c r="SBB204" s="28"/>
      <c r="SBC204" s="28"/>
      <c r="SBD204" s="28"/>
      <c r="SBE204" s="28"/>
      <c r="SBF204" s="28"/>
      <c r="SBG204" s="28"/>
      <c r="SBH204" s="28"/>
      <c r="SBI204" s="28"/>
      <c r="SBJ204" s="28"/>
      <c r="SBK204" s="28"/>
      <c r="SBL204" s="28"/>
      <c r="SBM204" s="28"/>
      <c r="SBN204" s="28"/>
      <c r="SBO204" s="28"/>
      <c r="SBP204" s="28"/>
      <c r="SBQ204" s="28"/>
      <c r="SBR204" s="28"/>
      <c r="SBS204" s="28"/>
      <c r="SBT204" s="28"/>
      <c r="SBU204" s="28"/>
      <c r="SBV204" s="28"/>
      <c r="SBW204" s="28"/>
      <c r="SBX204" s="28"/>
      <c r="SBY204" s="28"/>
      <c r="SBZ204" s="28"/>
      <c r="SCA204" s="28"/>
      <c r="SCB204" s="28"/>
      <c r="SCC204" s="28"/>
      <c r="SCD204" s="28"/>
      <c r="SCE204" s="28"/>
      <c r="SCF204" s="28"/>
      <c r="SCG204" s="28"/>
      <c r="SCH204" s="28"/>
      <c r="SCI204" s="28"/>
      <c r="SCJ204" s="28"/>
      <c r="SCK204" s="28"/>
      <c r="SCL204" s="28"/>
      <c r="SCM204" s="28"/>
      <c r="SCN204" s="28"/>
      <c r="SCO204" s="28"/>
      <c r="SCP204" s="28"/>
      <c r="SCQ204" s="28"/>
      <c r="SCR204" s="28"/>
      <c r="SCS204" s="28"/>
      <c r="SCT204" s="28"/>
      <c r="SCU204" s="28"/>
      <c r="SCV204" s="28"/>
      <c r="SCW204" s="28"/>
      <c r="SCX204" s="28"/>
      <c r="SCY204" s="28"/>
      <c r="SCZ204" s="28"/>
      <c r="SDA204" s="28"/>
      <c r="SDB204" s="28"/>
      <c r="SDC204" s="28"/>
      <c r="SDD204" s="28"/>
      <c r="SDE204" s="28"/>
      <c r="SDF204" s="28"/>
      <c r="SDG204" s="28"/>
      <c r="SDH204" s="28"/>
      <c r="SDI204" s="28"/>
      <c r="SDJ204" s="28"/>
      <c r="SDK204" s="28"/>
      <c r="SDL204" s="28"/>
      <c r="SDM204" s="28"/>
      <c r="SDN204" s="28"/>
      <c r="SDO204" s="28"/>
      <c r="SDP204" s="28"/>
      <c r="SDQ204" s="28"/>
      <c r="SDR204" s="28"/>
      <c r="SDS204" s="28"/>
      <c r="SDT204" s="28"/>
      <c r="SDU204" s="28"/>
      <c r="SDV204" s="28"/>
      <c r="SDW204" s="28"/>
      <c r="SDX204" s="28"/>
      <c r="SDY204" s="28"/>
      <c r="SDZ204" s="28"/>
      <c r="SEA204" s="28"/>
      <c r="SEB204" s="28"/>
      <c r="SEC204" s="28"/>
      <c r="SED204" s="28"/>
      <c r="SEE204" s="28"/>
      <c r="SEF204" s="28"/>
      <c r="SEG204" s="28"/>
      <c r="SEH204" s="28"/>
      <c r="SEI204" s="28"/>
      <c r="SEJ204" s="28"/>
      <c r="SEK204" s="28"/>
      <c r="SEL204" s="28"/>
      <c r="SEM204" s="28"/>
      <c r="SEN204" s="28"/>
      <c r="SEO204" s="28"/>
      <c r="SEP204" s="28"/>
      <c r="SEQ204" s="28"/>
      <c r="SER204" s="28"/>
      <c r="SES204" s="28"/>
      <c r="SET204" s="28"/>
      <c r="SEU204" s="28"/>
      <c r="SEV204" s="28"/>
      <c r="SEW204" s="28"/>
      <c r="SEX204" s="28"/>
      <c r="SEY204" s="28"/>
      <c r="SEZ204" s="28"/>
      <c r="SFA204" s="28"/>
      <c r="SFB204" s="28"/>
      <c r="SFC204" s="28"/>
      <c r="SFD204" s="28"/>
      <c r="SFE204" s="28"/>
      <c r="SFF204" s="28"/>
      <c r="SFG204" s="28"/>
      <c r="SFH204" s="28"/>
      <c r="SFI204" s="28"/>
      <c r="SFJ204" s="28"/>
      <c r="SFK204" s="28"/>
      <c r="SFL204" s="28"/>
      <c r="SFM204" s="28"/>
      <c r="SFN204" s="28"/>
      <c r="SFO204" s="28"/>
      <c r="SFP204" s="28"/>
      <c r="SFQ204" s="28"/>
      <c r="SFR204" s="28"/>
      <c r="SFS204" s="28"/>
      <c r="SFT204" s="28"/>
      <c r="SFU204" s="28"/>
      <c r="SFV204" s="28"/>
      <c r="SFW204" s="28"/>
      <c r="SFX204" s="28"/>
      <c r="SFY204" s="28"/>
      <c r="SFZ204" s="28"/>
      <c r="SGA204" s="28"/>
      <c r="SGB204" s="28"/>
      <c r="SGC204" s="28"/>
      <c r="SGD204" s="28"/>
      <c r="SGE204" s="28"/>
      <c r="SGF204" s="28"/>
      <c r="SGG204" s="28"/>
      <c r="SGH204" s="28"/>
      <c r="SGI204" s="28"/>
      <c r="SGJ204" s="28"/>
      <c r="SGK204" s="28"/>
      <c r="SGL204" s="28"/>
      <c r="SGM204" s="28"/>
      <c r="SGN204" s="28"/>
      <c r="SGO204" s="28"/>
      <c r="SGP204" s="28"/>
      <c r="SGQ204" s="28"/>
      <c r="SGR204" s="28"/>
      <c r="SGS204" s="28"/>
      <c r="SGT204" s="28"/>
      <c r="SGU204" s="28"/>
      <c r="SGV204" s="28"/>
      <c r="SGW204" s="28"/>
      <c r="SGX204" s="28"/>
      <c r="SGY204" s="28"/>
      <c r="SGZ204" s="28"/>
      <c r="SHA204" s="28"/>
      <c r="SHB204" s="28"/>
      <c r="SHC204" s="28"/>
      <c r="SHD204" s="28"/>
      <c r="SHE204" s="28"/>
      <c r="SHF204" s="28"/>
      <c r="SHG204" s="28"/>
      <c r="SHH204" s="28"/>
      <c r="SHI204" s="28"/>
      <c r="SHJ204" s="28"/>
      <c r="SHK204" s="28"/>
      <c r="SHL204" s="28"/>
      <c r="SHM204" s="28"/>
      <c r="SHN204" s="28"/>
      <c r="SHO204" s="28"/>
      <c r="SHP204" s="28"/>
      <c r="SHQ204" s="28"/>
      <c r="SHR204" s="28"/>
      <c r="SHS204" s="28"/>
      <c r="SHT204" s="28"/>
      <c r="SHU204" s="28"/>
      <c r="SHV204" s="28"/>
      <c r="SHW204" s="28"/>
      <c r="SHX204" s="28"/>
      <c r="SHY204" s="28"/>
      <c r="SHZ204" s="28"/>
      <c r="SIA204" s="28"/>
      <c r="SIB204" s="28"/>
      <c r="SIC204" s="28"/>
      <c r="SID204" s="28"/>
      <c r="SIE204" s="28"/>
      <c r="SIF204" s="28"/>
      <c r="SIG204" s="28"/>
      <c r="SIH204" s="28"/>
      <c r="SII204" s="28"/>
      <c r="SIJ204" s="28"/>
      <c r="SIK204" s="28"/>
      <c r="SIL204" s="28"/>
      <c r="SIM204" s="28"/>
      <c r="SIN204" s="28"/>
      <c r="SIO204" s="28"/>
      <c r="SIP204" s="28"/>
      <c r="SIQ204" s="28"/>
      <c r="SIR204" s="28"/>
      <c r="SIS204" s="28"/>
      <c r="SIT204" s="28"/>
      <c r="SIU204" s="28"/>
      <c r="SIV204" s="28"/>
      <c r="SIW204" s="28"/>
      <c r="SIX204" s="28"/>
      <c r="SIY204" s="28"/>
      <c r="SIZ204" s="28"/>
      <c r="SJA204" s="28"/>
      <c r="SJB204" s="28"/>
      <c r="SJC204" s="28"/>
      <c r="SJD204" s="28"/>
      <c r="SJE204" s="28"/>
      <c r="SJF204" s="28"/>
      <c r="SJG204" s="28"/>
      <c r="SJH204" s="28"/>
      <c r="SJI204" s="28"/>
      <c r="SJJ204" s="28"/>
      <c r="SJK204" s="28"/>
      <c r="SJL204" s="28"/>
      <c r="SJM204" s="28"/>
      <c r="SJN204" s="28"/>
      <c r="SJO204" s="28"/>
      <c r="SJP204" s="28"/>
      <c r="SJQ204" s="28"/>
      <c r="SJR204" s="28"/>
      <c r="SJS204" s="28"/>
      <c r="SJT204" s="28"/>
      <c r="SJU204" s="28"/>
      <c r="SJV204" s="28"/>
      <c r="SJW204" s="28"/>
      <c r="SJX204" s="28"/>
      <c r="SJY204" s="28"/>
      <c r="SJZ204" s="28"/>
      <c r="SKA204" s="28"/>
      <c r="SKB204" s="28"/>
      <c r="SKC204" s="28"/>
      <c r="SKD204" s="28"/>
      <c r="SKE204" s="28"/>
      <c r="SKF204" s="28"/>
      <c r="SKG204" s="28"/>
      <c r="SKH204" s="28"/>
      <c r="SKI204" s="28"/>
      <c r="SKJ204" s="28"/>
      <c r="SKK204" s="28"/>
      <c r="SKL204" s="28"/>
      <c r="SKM204" s="28"/>
      <c r="SKN204" s="28"/>
      <c r="SKO204" s="28"/>
      <c r="SKP204" s="28"/>
      <c r="SKQ204" s="28"/>
      <c r="SKR204" s="28"/>
      <c r="SKS204" s="28"/>
      <c r="SKT204" s="28"/>
      <c r="SKU204" s="28"/>
      <c r="SKV204" s="28"/>
      <c r="SKW204" s="28"/>
      <c r="SKX204" s="28"/>
      <c r="SKY204" s="28"/>
      <c r="SKZ204" s="28"/>
      <c r="SLA204" s="28"/>
      <c r="SLB204" s="28"/>
      <c r="SLC204" s="28"/>
      <c r="SLD204" s="28"/>
      <c r="SLE204" s="28"/>
      <c r="SLF204" s="28"/>
      <c r="SLG204" s="28"/>
      <c r="SLH204" s="28"/>
      <c r="SLI204" s="28"/>
      <c r="SLJ204" s="28"/>
      <c r="SLK204" s="28"/>
      <c r="SLL204" s="28"/>
      <c r="SLM204" s="28"/>
      <c r="SLN204" s="28"/>
      <c r="SLO204" s="28"/>
      <c r="SLP204" s="28"/>
      <c r="SLQ204" s="28"/>
      <c r="SLR204" s="28"/>
      <c r="SLS204" s="28"/>
      <c r="SLT204" s="28"/>
      <c r="SLU204" s="28"/>
      <c r="SLV204" s="28"/>
      <c r="SLW204" s="28"/>
      <c r="SLX204" s="28"/>
      <c r="SLY204" s="28"/>
      <c r="SLZ204" s="28"/>
      <c r="SMA204" s="28"/>
      <c r="SMB204" s="28"/>
      <c r="SMC204" s="28"/>
      <c r="SMD204" s="28"/>
      <c r="SME204" s="28"/>
      <c r="SMF204" s="28"/>
      <c r="SMG204" s="28"/>
      <c r="SMH204" s="28"/>
      <c r="SMI204" s="28"/>
      <c r="SMJ204" s="28"/>
      <c r="SMK204" s="28"/>
      <c r="SML204" s="28"/>
      <c r="SMM204" s="28"/>
      <c r="SMN204" s="28"/>
      <c r="SMO204" s="28"/>
      <c r="SMP204" s="28"/>
      <c r="SMQ204" s="28"/>
      <c r="SMR204" s="28"/>
      <c r="SMS204" s="28"/>
      <c r="SMT204" s="28"/>
      <c r="SMU204" s="28"/>
      <c r="SMV204" s="28"/>
      <c r="SMW204" s="28"/>
      <c r="SMX204" s="28"/>
      <c r="SMY204" s="28"/>
      <c r="SMZ204" s="28"/>
      <c r="SNA204" s="28"/>
      <c r="SNB204" s="28"/>
      <c r="SNC204" s="28"/>
      <c r="SND204" s="28"/>
      <c r="SNE204" s="28"/>
      <c r="SNF204" s="28"/>
      <c r="SNG204" s="28"/>
      <c r="SNH204" s="28"/>
      <c r="SNI204" s="28"/>
      <c r="SNJ204" s="28"/>
      <c r="SNK204" s="28"/>
      <c r="SNL204" s="28"/>
      <c r="SNM204" s="28"/>
      <c r="SNN204" s="28"/>
      <c r="SNO204" s="28"/>
      <c r="SNP204" s="28"/>
      <c r="SNQ204" s="28"/>
      <c r="SNR204" s="28"/>
      <c r="SNS204" s="28"/>
      <c r="SNT204" s="28"/>
      <c r="SNU204" s="28"/>
      <c r="SNV204" s="28"/>
      <c r="SNW204" s="28"/>
      <c r="SNX204" s="28"/>
      <c r="SNY204" s="28"/>
      <c r="SNZ204" s="28"/>
      <c r="SOA204" s="28"/>
      <c r="SOB204" s="28"/>
      <c r="SOC204" s="28"/>
      <c r="SOD204" s="28"/>
      <c r="SOE204" s="28"/>
      <c r="SOF204" s="28"/>
      <c r="SOG204" s="28"/>
      <c r="SOH204" s="28"/>
      <c r="SOI204" s="28"/>
      <c r="SOJ204" s="28"/>
      <c r="SOK204" s="28"/>
      <c r="SOL204" s="28"/>
      <c r="SOM204" s="28"/>
      <c r="SON204" s="28"/>
      <c r="SOO204" s="28"/>
      <c r="SOP204" s="28"/>
      <c r="SOQ204" s="28"/>
      <c r="SOR204" s="28"/>
      <c r="SOS204" s="28"/>
      <c r="SOT204" s="28"/>
      <c r="SOU204" s="28"/>
      <c r="SOV204" s="28"/>
      <c r="SOW204" s="28"/>
      <c r="SOX204" s="28"/>
      <c r="SOY204" s="28"/>
      <c r="SOZ204" s="28"/>
      <c r="SPA204" s="28"/>
      <c r="SPB204" s="28"/>
      <c r="SPC204" s="28"/>
      <c r="SPD204" s="28"/>
      <c r="SPE204" s="28"/>
      <c r="SPF204" s="28"/>
      <c r="SPG204" s="28"/>
      <c r="SPH204" s="28"/>
      <c r="SPI204" s="28"/>
      <c r="SPJ204" s="28"/>
      <c r="SPK204" s="28"/>
      <c r="SPL204" s="28"/>
      <c r="SPM204" s="28"/>
      <c r="SPN204" s="28"/>
      <c r="SPO204" s="28"/>
      <c r="SPP204" s="28"/>
      <c r="SPQ204" s="28"/>
      <c r="SPR204" s="28"/>
      <c r="SPS204" s="28"/>
      <c r="SPT204" s="28"/>
      <c r="SPU204" s="28"/>
      <c r="SPV204" s="28"/>
      <c r="SPW204" s="28"/>
      <c r="SPX204" s="28"/>
      <c r="SPY204" s="28"/>
      <c r="SPZ204" s="28"/>
      <c r="SQA204" s="28"/>
      <c r="SQB204" s="28"/>
      <c r="SQC204" s="28"/>
      <c r="SQD204" s="28"/>
      <c r="SQE204" s="28"/>
      <c r="SQF204" s="28"/>
      <c r="SQG204" s="28"/>
      <c r="SQH204" s="28"/>
      <c r="SQI204" s="28"/>
      <c r="SQJ204" s="28"/>
      <c r="SQK204" s="28"/>
      <c r="SQL204" s="28"/>
      <c r="SQM204" s="28"/>
      <c r="SQN204" s="28"/>
      <c r="SQO204" s="28"/>
      <c r="SQP204" s="28"/>
      <c r="SQQ204" s="28"/>
      <c r="SQR204" s="28"/>
      <c r="SQS204" s="28"/>
      <c r="SQT204" s="28"/>
      <c r="SQU204" s="28"/>
      <c r="SQV204" s="28"/>
      <c r="SQW204" s="28"/>
      <c r="SQX204" s="28"/>
      <c r="SQY204" s="28"/>
      <c r="SQZ204" s="28"/>
      <c r="SRA204" s="28"/>
      <c r="SRB204" s="28"/>
      <c r="SRC204" s="28"/>
      <c r="SRD204" s="28"/>
      <c r="SRE204" s="28"/>
      <c r="SRF204" s="28"/>
      <c r="SRG204" s="28"/>
      <c r="SRH204" s="28"/>
      <c r="SRI204" s="28"/>
      <c r="SRJ204" s="28"/>
      <c r="SRK204" s="28"/>
      <c r="SRL204" s="28"/>
      <c r="SRM204" s="28"/>
      <c r="SRN204" s="28"/>
      <c r="SRO204" s="28"/>
      <c r="SRP204" s="28"/>
      <c r="SRQ204" s="28"/>
      <c r="SRR204" s="28"/>
      <c r="SRS204" s="28"/>
      <c r="SRT204" s="28"/>
      <c r="SRU204" s="28"/>
      <c r="SRV204" s="28"/>
      <c r="SRW204" s="28"/>
      <c r="SRX204" s="28"/>
      <c r="SRY204" s="28"/>
      <c r="SRZ204" s="28"/>
      <c r="SSA204" s="28"/>
      <c r="SSB204" s="28"/>
      <c r="SSC204" s="28"/>
      <c r="SSD204" s="28"/>
      <c r="SSE204" s="28"/>
      <c r="SSF204" s="28"/>
      <c r="SSG204" s="28"/>
      <c r="SSH204" s="28"/>
      <c r="SSI204" s="28"/>
      <c r="SSJ204" s="28"/>
      <c r="SSK204" s="28"/>
      <c r="SSL204" s="28"/>
      <c r="SSM204" s="28"/>
      <c r="SSN204" s="28"/>
      <c r="SSO204" s="28"/>
      <c r="SSP204" s="28"/>
      <c r="SSQ204" s="28"/>
      <c r="SSR204" s="28"/>
      <c r="SSS204" s="28"/>
      <c r="SST204" s="28"/>
      <c r="SSU204" s="28"/>
      <c r="SSV204" s="28"/>
      <c r="SSW204" s="28"/>
      <c r="SSX204" s="28"/>
      <c r="SSY204" s="28"/>
      <c r="SSZ204" s="28"/>
      <c r="STA204" s="28"/>
      <c r="STB204" s="28"/>
      <c r="STC204" s="28"/>
      <c r="STD204" s="28"/>
      <c r="STE204" s="28"/>
      <c r="STF204" s="28"/>
      <c r="STG204" s="28"/>
      <c r="STH204" s="28"/>
      <c r="STI204" s="28"/>
      <c r="STJ204" s="28"/>
      <c r="STK204" s="28"/>
      <c r="STL204" s="28"/>
      <c r="STM204" s="28"/>
      <c r="STN204" s="28"/>
      <c r="STO204" s="28"/>
      <c r="STP204" s="28"/>
      <c r="STQ204" s="28"/>
      <c r="STR204" s="28"/>
      <c r="STS204" s="28"/>
      <c r="STT204" s="28"/>
      <c r="STU204" s="28"/>
      <c r="STV204" s="28"/>
      <c r="STW204" s="28"/>
      <c r="STX204" s="28"/>
      <c r="STY204" s="28"/>
      <c r="STZ204" s="28"/>
      <c r="SUA204" s="28"/>
      <c r="SUB204" s="28"/>
      <c r="SUC204" s="28"/>
      <c r="SUD204" s="28"/>
      <c r="SUE204" s="28"/>
      <c r="SUF204" s="28"/>
      <c r="SUG204" s="28"/>
      <c r="SUH204" s="28"/>
      <c r="SUI204" s="28"/>
      <c r="SUJ204" s="28"/>
      <c r="SUK204" s="28"/>
      <c r="SUL204" s="28"/>
      <c r="SUM204" s="28"/>
      <c r="SUN204" s="28"/>
      <c r="SUO204" s="28"/>
      <c r="SUP204" s="28"/>
      <c r="SUQ204" s="28"/>
      <c r="SUR204" s="28"/>
      <c r="SUS204" s="28"/>
      <c r="SUT204" s="28"/>
      <c r="SUU204" s="28"/>
      <c r="SUV204" s="28"/>
      <c r="SUW204" s="28"/>
      <c r="SUX204" s="28"/>
      <c r="SUY204" s="28"/>
      <c r="SUZ204" s="28"/>
      <c r="SVA204" s="28"/>
      <c r="SVB204" s="28"/>
      <c r="SVC204" s="28"/>
      <c r="SVD204" s="28"/>
      <c r="SVE204" s="28"/>
      <c r="SVF204" s="28"/>
      <c r="SVG204" s="28"/>
      <c r="SVH204" s="28"/>
      <c r="SVI204" s="28"/>
      <c r="SVJ204" s="28"/>
      <c r="SVK204" s="28"/>
      <c r="SVL204" s="28"/>
      <c r="SVM204" s="28"/>
      <c r="SVN204" s="28"/>
      <c r="SVO204" s="28"/>
      <c r="SVP204" s="28"/>
      <c r="SVQ204" s="28"/>
      <c r="SVR204" s="28"/>
      <c r="SVS204" s="28"/>
      <c r="SVT204" s="28"/>
      <c r="SVU204" s="28"/>
      <c r="SVV204" s="28"/>
      <c r="SVW204" s="28"/>
      <c r="SVX204" s="28"/>
      <c r="SVY204" s="28"/>
      <c r="SVZ204" s="28"/>
      <c r="SWA204" s="28"/>
      <c r="SWB204" s="28"/>
      <c r="SWC204" s="28"/>
      <c r="SWD204" s="28"/>
      <c r="SWE204" s="28"/>
      <c r="SWF204" s="28"/>
      <c r="SWG204" s="28"/>
      <c r="SWH204" s="28"/>
      <c r="SWI204" s="28"/>
      <c r="SWJ204" s="28"/>
      <c r="SWK204" s="28"/>
      <c r="SWL204" s="28"/>
      <c r="SWM204" s="28"/>
      <c r="SWN204" s="28"/>
      <c r="SWO204" s="28"/>
      <c r="SWP204" s="28"/>
      <c r="SWQ204" s="28"/>
      <c r="SWR204" s="28"/>
      <c r="SWS204" s="28"/>
      <c r="SWT204" s="28"/>
      <c r="SWU204" s="28"/>
      <c r="SWV204" s="28"/>
      <c r="SWW204" s="28"/>
      <c r="SWX204" s="28"/>
      <c r="SWY204" s="28"/>
      <c r="SWZ204" s="28"/>
      <c r="SXA204" s="28"/>
      <c r="SXB204" s="28"/>
      <c r="SXC204" s="28"/>
      <c r="SXD204" s="28"/>
      <c r="SXE204" s="28"/>
      <c r="SXF204" s="28"/>
      <c r="SXG204" s="28"/>
      <c r="SXH204" s="28"/>
      <c r="SXI204" s="28"/>
      <c r="SXJ204" s="28"/>
      <c r="SXK204" s="28"/>
      <c r="SXL204" s="28"/>
      <c r="SXM204" s="28"/>
      <c r="SXN204" s="28"/>
      <c r="SXO204" s="28"/>
      <c r="SXP204" s="28"/>
      <c r="SXQ204" s="28"/>
      <c r="SXR204" s="28"/>
      <c r="SXS204" s="28"/>
      <c r="SXT204" s="28"/>
      <c r="SXU204" s="28"/>
      <c r="SXV204" s="28"/>
      <c r="SXW204" s="28"/>
      <c r="SXX204" s="28"/>
      <c r="SXY204" s="28"/>
      <c r="SXZ204" s="28"/>
      <c r="SYA204" s="28"/>
      <c r="SYB204" s="28"/>
      <c r="SYC204" s="28"/>
      <c r="SYD204" s="28"/>
      <c r="SYE204" s="28"/>
      <c r="SYF204" s="28"/>
      <c r="SYG204" s="28"/>
      <c r="SYH204" s="28"/>
      <c r="SYI204" s="28"/>
      <c r="SYJ204" s="28"/>
      <c r="SYK204" s="28"/>
      <c r="SYL204" s="28"/>
      <c r="SYM204" s="28"/>
      <c r="SYN204" s="28"/>
      <c r="SYO204" s="28"/>
      <c r="SYP204" s="28"/>
      <c r="SYQ204" s="28"/>
      <c r="SYR204" s="28"/>
      <c r="SYS204" s="28"/>
      <c r="SYT204" s="28"/>
      <c r="SYU204" s="28"/>
      <c r="SYV204" s="28"/>
      <c r="SYW204" s="28"/>
      <c r="SYX204" s="28"/>
      <c r="SYY204" s="28"/>
      <c r="SYZ204" s="28"/>
      <c r="SZA204" s="28"/>
      <c r="SZB204" s="28"/>
      <c r="SZC204" s="28"/>
      <c r="SZD204" s="28"/>
      <c r="SZE204" s="28"/>
      <c r="SZF204" s="28"/>
      <c r="SZG204" s="28"/>
      <c r="SZH204" s="28"/>
      <c r="SZI204" s="28"/>
      <c r="SZJ204" s="28"/>
      <c r="SZK204" s="28"/>
      <c r="SZL204" s="28"/>
      <c r="SZM204" s="28"/>
      <c r="SZN204" s="28"/>
      <c r="SZO204" s="28"/>
      <c r="SZP204" s="28"/>
      <c r="SZQ204" s="28"/>
      <c r="SZR204" s="28"/>
      <c r="SZS204" s="28"/>
      <c r="SZT204" s="28"/>
      <c r="SZU204" s="28"/>
      <c r="SZV204" s="28"/>
      <c r="SZW204" s="28"/>
      <c r="SZX204" s="28"/>
      <c r="SZY204" s="28"/>
      <c r="SZZ204" s="28"/>
      <c r="TAA204" s="28"/>
      <c r="TAB204" s="28"/>
      <c r="TAC204" s="28"/>
      <c r="TAD204" s="28"/>
      <c r="TAE204" s="28"/>
      <c r="TAF204" s="28"/>
      <c r="TAG204" s="28"/>
      <c r="TAH204" s="28"/>
      <c r="TAI204" s="28"/>
      <c r="TAJ204" s="28"/>
      <c r="TAK204" s="28"/>
      <c r="TAL204" s="28"/>
      <c r="TAM204" s="28"/>
      <c r="TAN204" s="28"/>
      <c r="TAO204" s="28"/>
      <c r="TAP204" s="28"/>
      <c r="TAQ204" s="28"/>
      <c r="TAR204" s="28"/>
      <c r="TAS204" s="28"/>
      <c r="TAT204" s="28"/>
      <c r="TAU204" s="28"/>
      <c r="TAV204" s="28"/>
      <c r="TAW204" s="28"/>
      <c r="TAX204" s="28"/>
      <c r="TAY204" s="28"/>
      <c r="TAZ204" s="28"/>
      <c r="TBA204" s="28"/>
      <c r="TBB204" s="28"/>
      <c r="TBC204" s="28"/>
      <c r="TBD204" s="28"/>
      <c r="TBE204" s="28"/>
      <c r="TBF204" s="28"/>
      <c r="TBG204" s="28"/>
      <c r="TBH204" s="28"/>
      <c r="TBI204" s="28"/>
      <c r="TBJ204" s="28"/>
      <c r="TBK204" s="28"/>
      <c r="TBL204" s="28"/>
      <c r="TBM204" s="28"/>
      <c r="TBN204" s="28"/>
      <c r="TBO204" s="28"/>
      <c r="TBP204" s="28"/>
      <c r="TBQ204" s="28"/>
      <c r="TBR204" s="28"/>
      <c r="TBS204" s="28"/>
      <c r="TBT204" s="28"/>
      <c r="TBU204" s="28"/>
      <c r="TBV204" s="28"/>
      <c r="TBW204" s="28"/>
      <c r="TBX204" s="28"/>
      <c r="TBY204" s="28"/>
      <c r="TBZ204" s="28"/>
      <c r="TCA204" s="28"/>
      <c r="TCB204" s="28"/>
      <c r="TCC204" s="28"/>
      <c r="TCD204" s="28"/>
      <c r="TCE204" s="28"/>
      <c r="TCF204" s="28"/>
      <c r="TCG204" s="28"/>
      <c r="TCH204" s="28"/>
      <c r="TCI204" s="28"/>
      <c r="TCJ204" s="28"/>
      <c r="TCK204" s="28"/>
      <c r="TCL204" s="28"/>
      <c r="TCM204" s="28"/>
      <c r="TCN204" s="28"/>
      <c r="TCO204" s="28"/>
      <c r="TCP204" s="28"/>
      <c r="TCQ204" s="28"/>
      <c r="TCR204" s="28"/>
      <c r="TCS204" s="28"/>
      <c r="TCT204" s="28"/>
      <c r="TCU204" s="28"/>
      <c r="TCV204" s="28"/>
      <c r="TCW204" s="28"/>
      <c r="TCX204" s="28"/>
      <c r="TCY204" s="28"/>
      <c r="TCZ204" s="28"/>
      <c r="TDA204" s="28"/>
      <c r="TDB204" s="28"/>
      <c r="TDC204" s="28"/>
      <c r="TDD204" s="28"/>
      <c r="TDE204" s="28"/>
      <c r="TDF204" s="28"/>
      <c r="TDG204" s="28"/>
      <c r="TDH204" s="28"/>
      <c r="TDI204" s="28"/>
      <c r="TDJ204" s="28"/>
      <c r="TDK204" s="28"/>
      <c r="TDL204" s="28"/>
      <c r="TDM204" s="28"/>
      <c r="TDN204" s="28"/>
      <c r="TDO204" s="28"/>
      <c r="TDP204" s="28"/>
      <c r="TDQ204" s="28"/>
      <c r="TDR204" s="28"/>
      <c r="TDS204" s="28"/>
      <c r="TDT204" s="28"/>
      <c r="TDU204" s="28"/>
      <c r="TDV204" s="28"/>
      <c r="TDW204" s="28"/>
      <c r="TDX204" s="28"/>
      <c r="TDY204" s="28"/>
      <c r="TDZ204" s="28"/>
      <c r="TEA204" s="28"/>
      <c r="TEB204" s="28"/>
      <c r="TEC204" s="28"/>
      <c r="TED204" s="28"/>
      <c r="TEE204" s="28"/>
      <c r="TEF204" s="28"/>
      <c r="TEG204" s="28"/>
      <c r="TEH204" s="28"/>
      <c r="TEI204" s="28"/>
      <c r="TEJ204" s="28"/>
      <c r="TEK204" s="28"/>
      <c r="TEL204" s="28"/>
      <c r="TEM204" s="28"/>
      <c r="TEN204" s="28"/>
      <c r="TEO204" s="28"/>
      <c r="TEP204" s="28"/>
      <c r="TEQ204" s="28"/>
      <c r="TER204" s="28"/>
      <c r="TES204" s="28"/>
      <c r="TET204" s="28"/>
      <c r="TEU204" s="28"/>
      <c r="TEV204" s="28"/>
      <c r="TEW204" s="28"/>
      <c r="TEX204" s="28"/>
      <c r="TEY204" s="28"/>
      <c r="TEZ204" s="28"/>
      <c r="TFA204" s="28"/>
      <c r="TFB204" s="28"/>
      <c r="TFC204" s="28"/>
      <c r="TFD204" s="28"/>
      <c r="TFE204" s="28"/>
      <c r="TFF204" s="28"/>
      <c r="TFG204" s="28"/>
      <c r="TFH204" s="28"/>
      <c r="TFI204" s="28"/>
      <c r="TFJ204" s="28"/>
      <c r="TFK204" s="28"/>
      <c r="TFL204" s="28"/>
      <c r="TFM204" s="28"/>
      <c r="TFN204" s="28"/>
      <c r="TFO204" s="28"/>
      <c r="TFP204" s="28"/>
      <c r="TFQ204" s="28"/>
      <c r="TFR204" s="28"/>
      <c r="TFS204" s="28"/>
      <c r="TFT204" s="28"/>
      <c r="TFU204" s="28"/>
      <c r="TFV204" s="28"/>
      <c r="TFW204" s="28"/>
      <c r="TFX204" s="28"/>
      <c r="TFY204" s="28"/>
      <c r="TFZ204" s="28"/>
      <c r="TGA204" s="28"/>
      <c r="TGB204" s="28"/>
      <c r="TGC204" s="28"/>
      <c r="TGD204" s="28"/>
      <c r="TGE204" s="28"/>
      <c r="TGF204" s="28"/>
      <c r="TGG204" s="28"/>
      <c r="TGH204" s="28"/>
      <c r="TGI204" s="28"/>
      <c r="TGJ204" s="28"/>
      <c r="TGK204" s="28"/>
      <c r="TGL204" s="28"/>
      <c r="TGM204" s="28"/>
      <c r="TGN204" s="28"/>
      <c r="TGO204" s="28"/>
      <c r="TGP204" s="28"/>
      <c r="TGQ204" s="28"/>
      <c r="TGR204" s="28"/>
      <c r="TGS204" s="28"/>
      <c r="TGT204" s="28"/>
      <c r="TGU204" s="28"/>
      <c r="TGV204" s="28"/>
      <c r="TGW204" s="28"/>
      <c r="TGX204" s="28"/>
      <c r="TGY204" s="28"/>
      <c r="TGZ204" s="28"/>
      <c r="THA204" s="28"/>
      <c r="THB204" s="28"/>
      <c r="THC204" s="28"/>
      <c r="THD204" s="28"/>
      <c r="THE204" s="28"/>
      <c r="THF204" s="28"/>
      <c r="THG204" s="28"/>
      <c r="THH204" s="28"/>
      <c r="THI204" s="28"/>
      <c r="THJ204" s="28"/>
      <c r="THK204" s="28"/>
      <c r="THL204" s="28"/>
      <c r="THM204" s="28"/>
      <c r="THN204" s="28"/>
      <c r="THO204" s="28"/>
      <c r="THP204" s="28"/>
      <c r="THQ204" s="28"/>
      <c r="THR204" s="28"/>
      <c r="THS204" s="28"/>
      <c r="THT204" s="28"/>
      <c r="THU204" s="28"/>
      <c r="THV204" s="28"/>
      <c r="THW204" s="28"/>
      <c r="THX204" s="28"/>
      <c r="THY204" s="28"/>
      <c r="THZ204" s="28"/>
      <c r="TIA204" s="28"/>
      <c r="TIB204" s="28"/>
      <c r="TIC204" s="28"/>
      <c r="TID204" s="28"/>
      <c r="TIE204" s="28"/>
      <c r="TIF204" s="28"/>
      <c r="TIG204" s="28"/>
      <c r="TIH204" s="28"/>
      <c r="TII204" s="28"/>
      <c r="TIJ204" s="28"/>
      <c r="TIK204" s="28"/>
      <c r="TIL204" s="28"/>
      <c r="TIM204" s="28"/>
      <c r="TIN204" s="28"/>
      <c r="TIO204" s="28"/>
      <c r="TIP204" s="28"/>
      <c r="TIQ204" s="28"/>
      <c r="TIR204" s="28"/>
      <c r="TIS204" s="28"/>
      <c r="TIT204" s="28"/>
      <c r="TIU204" s="28"/>
      <c r="TIV204" s="28"/>
      <c r="TIW204" s="28"/>
      <c r="TIX204" s="28"/>
      <c r="TIY204" s="28"/>
      <c r="TIZ204" s="28"/>
      <c r="TJA204" s="28"/>
      <c r="TJB204" s="28"/>
      <c r="TJC204" s="28"/>
      <c r="TJD204" s="28"/>
      <c r="TJE204" s="28"/>
      <c r="TJF204" s="28"/>
      <c r="TJG204" s="28"/>
      <c r="TJH204" s="28"/>
      <c r="TJI204" s="28"/>
      <c r="TJJ204" s="28"/>
      <c r="TJK204" s="28"/>
      <c r="TJL204" s="28"/>
      <c r="TJM204" s="28"/>
      <c r="TJN204" s="28"/>
      <c r="TJO204" s="28"/>
      <c r="TJP204" s="28"/>
      <c r="TJQ204" s="28"/>
      <c r="TJR204" s="28"/>
      <c r="TJS204" s="28"/>
      <c r="TJT204" s="28"/>
      <c r="TJU204" s="28"/>
      <c r="TJV204" s="28"/>
      <c r="TJW204" s="28"/>
      <c r="TJX204" s="28"/>
      <c r="TJY204" s="28"/>
      <c r="TJZ204" s="28"/>
      <c r="TKA204" s="28"/>
      <c r="TKB204" s="28"/>
      <c r="TKC204" s="28"/>
      <c r="TKD204" s="28"/>
      <c r="TKE204" s="28"/>
      <c r="TKF204" s="28"/>
      <c r="TKG204" s="28"/>
      <c r="TKH204" s="28"/>
      <c r="TKI204" s="28"/>
      <c r="TKJ204" s="28"/>
      <c r="TKK204" s="28"/>
      <c r="TKL204" s="28"/>
      <c r="TKM204" s="28"/>
      <c r="TKN204" s="28"/>
      <c r="TKO204" s="28"/>
      <c r="TKP204" s="28"/>
      <c r="TKQ204" s="28"/>
      <c r="TKR204" s="28"/>
      <c r="TKS204" s="28"/>
      <c r="TKT204" s="28"/>
      <c r="TKU204" s="28"/>
      <c r="TKV204" s="28"/>
      <c r="TKW204" s="28"/>
      <c r="TKX204" s="28"/>
      <c r="TKY204" s="28"/>
      <c r="TKZ204" s="28"/>
      <c r="TLA204" s="28"/>
      <c r="TLB204" s="28"/>
      <c r="TLC204" s="28"/>
      <c r="TLD204" s="28"/>
      <c r="TLE204" s="28"/>
      <c r="TLF204" s="28"/>
      <c r="TLG204" s="28"/>
      <c r="TLH204" s="28"/>
      <c r="TLI204" s="28"/>
      <c r="TLJ204" s="28"/>
      <c r="TLK204" s="28"/>
      <c r="TLL204" s="28"/>
      <c r="TLM204" s="28"/>
      <c r="TLN204" s="28"/>
      <c r="TLO204" s="28"/>
      <c r="TLP204" s="28"/>
      <c r="TLQ204" s="28"/>
      <c r="TLR204" s="28"/>
      <c r="TLS204" s="28"/>
      <c r="TLT204" s="28"/>
      <c r="TLU204" s="28"/>
      <c r="TLV204" s="28"/>
      <c r="TLW204" s="28"/>
      <c r="TLX204" s="28"/>
      <c r="TLY204" s="28"/>
      <c r="TLZ204" s="28"/>
      <c r="TMA204" s="28"/>
      <c r="TMB204" s="28"/>
      <c r="TMC204" s="28"/>
      <c r="TMD204" s="28"/>
      <c r="TME204" s="28"/>
      <c r="TMF204" s="28"/>
      <c r="TMG204" s="28"/>
      <c r="TMH204" s="28"/>
      <c r="TMI204" s="28"/>
      <c r="TMJ204" s="28"/>
      <c r="TMK204" s="28"/>
      <c r="TML204" s="28"/>
      <c r="TMM204" s="28"/>
      <c r="TMN204" s="28"/>
      <c r="TMO204" s="28"/>
      <c r="TMP204" s="28"/>
      <c r="TMQ204" s="28"/>
      <c r="TMR204" s="28"/>
      <c r="TMS204" s="28"/>
      <c r="TMT204" s="28"/>
      <c r="TMU204" s="28"/>
      <c r="TMV204" s="28"/>
      <c r="TMW204" s="28"/>
      <c r="TMX204" s="28"/>
      <c r="TMY204" s="28"/>
      <c r="TMZ204" s="28"/>
      <c r="TNA204" s="28"/>
      <c r="TNB204" s="28"/>
      <c r="TNC204" s="28"/>
      <c r="TND204" s="28"/>
      <c r="TNE204" s="28"/>
      <c r="TNF204" s="28"/>
      <c r="TNG204" s="28"/>
      <c r="TNH204" s="28"/>
      <c r="TNI204" s="28"/>
      <c r="TNJ204" s="28"/>
      <c r="TNK204" s="28"/>
      <c r="TNL204" s="28"/>
      <c r="TNM204" s="28"/>
      <c r="TNN204" s="28"/>
      <c r="TNO204" s="28"/>
      <c r="TNP204" s="28"/>
      <c r="TNQ204" s="28"/>
      <c r="TNR204" s="28"/>
      <c r="TNS204" s="28"/>
      <c r="TNT204" s="28"/>
      <c r="TNU204" s="28"/>
      <c r="TNV204" s="28"/>
      <c r="TNW204" s="28"/>
      <c r="TNX204" s="28"/>
      <c r="TNY204" s="28"/>
      <c r="TNZ204" s="28"/>
      <c r="TOA204" s="28"/>
      <c r="TOB204" s="28"/>
      <c r="TOC204" s="28"/>
      <c r="TOD204" s="28"/>
      <c r="TOE204" s="28"/>
      <c r="TOF204" s="28"/>
      <c r="TOG204" s="28"/>
      <c r="TOH204" s="28"/>
      <c r="TOI204" s="28"/>
      <c r="TOJ204" s="28"/>
      <c r="TOK204" s="28"/>
      <c r="TOL204" s="28"/>
      <c r="TOM204" s="28"/>
      <c r="TON204" s="28"/>
      <c r="TOO204" s="28"/>
      <c r="TOP204" s="28"/>
      <c r="TOQ204" s="28"/>
      <c r="TOR204" s="28"/>
      <c r="TOS204" s="28"/>
      <c r="TOT204" s="28"/>
      <c r="TOU204" s="28"/>
      <c r="TOV204" s="28"/>
      <c r="TOW204" s="28"/>
      <c r="TOX204" s="28"/>
      <c r="TOY204" s="28"/>
      <c r="TOZ204" s="28"/>
      <c r="TPA204" s="28"/>
      <c r="TPB204" s="28"/>
      <c r="TPC204" s="28"/>
      <c r="TPD204" s="28"/>
      <c r="TPE204" s="28"/>
      <c r="TPF204" s="28"/>
      <c r="TPG204" s="28"/>
      <c r="TPH204" s="28"/>
      <c r="TPI204" s="28"/>
      <c r="TPJ204" s="28"/>
      <c r="TPK204" s="28"/>
      <c r="TPL204" s="28"/>
      <c r="TPM204" s="28"/>
      <c r="TPN204" s="28"/>
      <c r="TPO204" s="28"/>
      <c r="TPP204" s="28"/>
      <c r="TPQ204" s="28"/>
      <c r="TPR204" s="28"/>
      <c r="TPS204" s="28"/>
      <c r="TPT204" s="28"/>
      <c r="TPU204" s="28"/>
      <c r="TPV204" s="28"/>
      <c r="TPW204" s="28"/>
      <c r="TPX204" s="28"/>
      <c r="TPY204" s="28"/>
      <c r="TPZ204" s="28"/>
      <c r="TQA204" s="28"/>
      <c r="TQB204" s="28"/>
      <c r="TQC204" s="28"/>
      <c r="TQD204" s="28"/>
      <c r="TQE204" s="28"/>
      <c r="TQF204" s="28"/>
      <c r="TQG204" s="28"/>
      <c r="TQH204" s="28"/>
      <c r="TQI204" s="28"/>
      <c r="TQJ204" s="28"/>
      <c r="TQK204" s="28"/>
      <c r="TQL204" s="28"/>
      <c r="TQM204" s="28"/>
      <c r="TQN204" s="28"/>
      <c r="TQO204" s="28"/>
      <c r="TQP204" s="28"/>
      <c r="TQQ204" s="28"/>
      <c r="TQR204" s="28"/>
      <c r="TQS204" s="28"/>
      <c r="TQT204" s="28"/>
      <c r="TQU204" s="28"/>
      <c r="TQV204" s="28"/>
      <c r="TQW204" s="28"/>
      <c r="TQX204" s="28"/>
      <c r="TQY204" s="28"/>
      <c r="TQZ204" s="28"/>
      <c r="TRA204" s="28"/>
      <c r="TRB204" s="28"/>
      <c r="TRC204" s="28"/>
      <c r="TRD204" s="28"/>
      <c r="TRE204" s="28"/>
      <c r="TRF204" s="28"/>
      <c r="TRG204" s="28"/>
      <c r="TRH204" s="28"/>
      <c r="TRI204" s="28"/>
      <c r="TRJ204" s="28"/>
      <c r="TRK204" s="28"/>
      <c r="TRL204" s="28"/>
      <c r="TRM204" s="28"/>
      <c r="TRN204" s="28"/>
      <c r="TRO204" s="28"/>
      <c r="TRP204" s="28"/>
      <c r="TRQ204" s="28"/>
      <c r="TRR204" s="28"/>
      <c r="TRS204" s="28"/>
      <c r="TRT204" s="28"/>
      <c r="TRU204" s="28"/>
      <c r="TRV204" s="28"/>
      <c r="TRW204" s="28"/>
      <c r="TRX204" s="28"/>
      <c r="TRY204" s="28"/>
      <c r="TRZ204" s="28"/>
      <c r="TSA204" s="28"/>
      <c r="TSB204" s="28"/>
      <c r="TSC204" s="28"/>
      <c r="TSD204" s="28"/>
      <c r="TSE204" s="28"/>
      <c r="TSF204" s="28"/>
      <c r="TSG204" s="28"/>
      <c r="TSH204" s="28"/>
      <c r="TSI204" s="28"/>
      <c r="TSJ204" s="28"/>
      <c r="TSK204" s="28"/>
      <c r="TSL204" s="28"/>
      <c r="TSM204" s="28"/>
      <c r="TSN204" s="28"/>
      <c r="TSO204" s="28"/>
      <c r="TSP204" s="28"/>
      <c r="TSQ204" s="28"/>
      <c r="TSR204" s="28"/>
      <c r="TSS204" s="28"/>
      <c r="TST204" s="28"/>
      <c r="TSU204" s="28"/>
      <c r="TSV204" s="28"/>
      <c r="TSW204" s="28"/>
      <c r="TSX204" s="28"/>
      <c r="TSY204" s="28"/>
      <c r="TSZ204" s="28"/>
      <c r="TTA204" s="28"/>
      <c r="TTB204" s="28"/>
      <c r="TTC204" s="28"/>
      <c r="TTD204" s="28"/>
      <c r="TTE204" s="28"/>
      <c r="TTF204" s="28"/>
      <c r="TTG204" s="28"/>
      <c r="TTH204" s="28"/>
      <c r="TTI204" s="28"/>
      <c r="TTJ204" s="28"/>
      <c r="TTK204" s="28"/>
      <c r="TTL204" s="28"/>
      <c r="TTM204" s="28"/>
      <c r="TTN204" s="28"/>
      <c r="TTO204" s="28"/>
      <c r="TTP204" s="28"/>
      <c r="TTQ204" s="28"/>
      <c r="TTR204" s="28"/>
      <c r="TTS204" s="28"/>
      <c r="TTT204" s="28"/>
      <c r="TTU204" s="28"/>
      <c r="TTV204" s="28"/>
      <c r="TTW204" s="28"/>
      <c r="TTX204" s="28"/>
      <c r="TTY204" s="28"/>
      <c r="TTZ204" s="28"/>
      <c r="TUA204" s="28"/>
      <c r="TUB204" s="28"/>
      <c r="TUC204" s="28"/>
      <c r="TUD204" s="28"/>
      <c r="TUE204" s="28"/>
      <c r="TUF204" s="28"/>
      <c r="TUG204" s="28"/>
      <c r="TUH204" s="28"/>
      <c r="TUI204" s="28"/>
      <c r="TUJ204" s="28"/>
      <c r="TUK204" s="28"/>
      <c r="TUL204" s="28"/>
      <c r="TUM204" s="28"/>
      <c r="TUN204" s="28"/>
      <c r="TUO204" s="28"/>
      <c r="TUP204" s="28"/>
      <c r="TUQ204" s="28"/>
      <c r="TUR204" s="28"/>
      <c r="TUS204" s="28"/>
      <c r="TUT204" s="28"/>
      <c r="TUU204" s="28"/>
      <c r="TUV204" s="28"/>
      <c r="TUW204" s="28"/>
      <c r="TUX204" s="28"/>
      <c r="TUY204" s="28"/>
      <c r="TUZ204" s="28"/>
      <c r="TVA204" s="28"/>
      <c r="TVB204" s="28"/>
      <c r="TVC204" s="28"/>
      <c r="TVD204" s="28"/>
      <c r="TVE204" s="28"/>
      <c r="TVF204" s="28"/>
      <c r="TVG204" s="28"/>
      <c r="TVH204" s="28"/>
      <c r="TVI204" s="28"/>
      <c r="TVJ204" s="28"/>
      <c r="TVK204" s="28"/>
      <c r="TVL204" s="28"/>
      <c r="TVM204" s="28"/>
      <c r="TVN204" s="28"/>
      <c r="TVO204" s="28"/>
      <c r="TVP204" s="28"/>
      <c r="TVQ204" s="28"/>
      <c r="TVR204" s="28"/>
      <c r="TVS204" s="28"/>
      <c r="TVT204" s="28"/>
      <c r="TVU204" s="28"/>
      <c r="TVV204" s="28"/>
      <c r="TVW204" s="28"/>
      <c r="TVX204" s="28"/>
      <c r="TVY204" s="28"/>
      <c r="TVZ204" s="28"/>
      <c r="TWA204" s="28"/>
      <c r="TWB204" s="28"/>
      <c r="TWC204" s="28"/>
      <c r="TWD204" s="28"/>
      <c r="TWE204" s="28"/>
      <c r="TWF204" s="28"/>
      <c r="TWG204" s="28"/>
      <c r="TWH204" s="28"/>
      <c r="TWI204" s="28"/>
      <c r="TWJ204" s="28"/>
      <c r="TWK204" s="28"/>
      <c r="TWL204" s="28"/>
      <c r="TWM204" s="28"/>
      <c r="TWN204" s="28"/>
      <c r="TWO204" s="28"/>
      <c r="TWP204" s="28"/>
      <c r="TWQ204" s="28"/>
      <c r="TWR204" s="28"/>
      <c r="TWS204" s="28"/>
      <c r="TWT204" s="28"/>
      <c r="TWU204" s="28"/>
      <c r="TWV204" s="28"/>
      <c r="TWW204" s="28"/>
      <c r="TWX204" s="28"/>
      <c r="TWY204" s="28"/>
      <c r="TWZ204" s="28"/>
      <c r="TXA204" s="28"/>
      <c r="TXB204" s="28"/>
      <c r="TXC204" s="28"/>
      <c r="TXD204" s="28"/>
      <c r="TXE204" s="28"/>
      <c r="TXF204" s="28"/>
      <c r="TXG204" s="28"/>
      <c r="TXH204" s="28"/>
      <c r="TXI204" s="28"/>
      <c r="TXJ204" s="28"/>
      <c r="TXK204" s="28"/>
      <c r="TXL204" s="28"/>
      <c r="TXM204" s="28"/>
      <c r="TXN204" s="28"/>
      <c r="TXO204" s="28"/>
      <c r="TXP204" s="28"/>
      <c r="TXQ204" s="28"/>
      <c r="TXR204" s="28"/>
      <c r="TXS204" s="28"/>
      <c r="TXT204" s="28"/>
      <c r="TXU204" s="28"/>
      <c r="TXV204" s="28"/>
      <c r="TXW204" s="28"/>
      <c r="TXX204" s="28"/>
      <c r="TXY204" s="28"/>
      <c r="TXZ204" s="28"/>
      <c r="TYA204" s="28"/>
      <c r="TYB204" s="28"/>
      <c r="TYC204" s="28"/>
      <c r="TYD204" s="28"/>
      <c r="TYE204" s="28"/>
      <c r="TYF204" s="28"/>
      <c r="TYG204" s="28"/>
      <c r="TYH204" s="28"/>
      <c r="TYI204" s="28"/>
      <c r="TYJ204" s="28"/>
      <c r="TYK204" s="28"/>
      <c r="TYL204" s="28"/>
      <c r="TYM204" s="28"/>
      <c r="TYN204" s="28"/>
      <c r="TYO204" s="28"/>
      <c r="TYP204" s="28"/>
      <c r="TYQ204" s="28"/>
      <c r="TYR204" s="28"/>
      <c r="TYS204" s="28"/>
      <c r="TYT204" s="28"/>
      <c r="TYU204" s="28"/>
      <c r="TYV204" s="28"/>
      <c r="TYW204" s="28"/>
      <c r="TYX204" s="28"/>
      <c r="TYY204" s="28"/>
      <c r="TYZ204" s="28"/>
      <c r="TZA204" s="28"/>
      <c r="TZB204" s="28"/>
      <c r="TZC204" s="28"/>
      <c r="TZD204" s="28"/>
      <c r="TZE204" s="28"/>
      <c r="TZF204" s="28"/>
      <c r="TZG204" s="28"/>
      <c r="TZH204" s="28"/>
      <c r="TZI204" s="28"/>
      <c r="TZJ204" s="28"/>
      <c r="TZK204" s="28"/>
      <c r="TZL204" s="28"/>
      <c r="TZM204" s="28"/>
      <c r="TZN204" s="28"/>
      <c r="TZO204" s="28"/>
      <c r="TZP204" s="28"/>
      <c r="TZQ204" s="28"/>
      <c r="TZR204" s="28"/>
      <c r="TZS204" s="28"/>
      <c r="TZT204" s="28"/>
      <c r="TZU204" s="28"/>
      <c r="TZV204" s="28"/>
      <c r="TZW204" s="28"/>
      <c r="TZX204" s="28"/>
      <c r="TZY204" s="28"/>
      <c r="TZZ204" s="28"/>
      <c r="UAA204" s="28"/>
      <c r="UAB204" s="28"/>
      <c r="UAC204" s="28"/>
      <c r="UAD204" s="28"/>
      <c r="UAE204" s="28"/>
      <c r="UAF204" s="28"/>
      <c r="UAG204" s="28"/>
      <c r="UAH204" s="28"/>
      <c r="UAI204" s="28"/>
      <c r="UAJ204" s="28"/>
      <c r="UAK204" s="28"/>
      <c r="UAL204" s="28"/>
      <c r="UAM204" s="28"/>
      <c r="UAN204" s="28"/>
      <c r="UAO204" s="28"/>
      <c r="UAP204" s="28"/>
      <c r="UAQ204" s="28"/>
      <c r="UAR204" s="28"/>
      <c r="UAS204" s="28"/>
      <c r="UAT204" s="28"/>
      <c r="UAU204" s="28"/>
      <c r="UAV204" s="28"/>
      <c r="UAW204" s="28"/>
      <c r="UAX204" s="28"/>
      <c r="UAY204" s="28"/>
      <c r="UAZ204" s="28"/>
      <c r="UBA204" s="28"/>
      <c r="UBB204" s="28"/>
      <c r="UBC204" s="28"/>
      <c r="UBD204" s="28"/>
      <c r="UBE204" s="28"/>
      <c r="UBF204" s="28"/>
      <c r="UBG204" s="28"/>
      <c r="UBH204" s="28"/>
      <c r="UBI204" s="28"/>
      <c r="UBJ204" s="28"/>
      <c r="UBK204" s="28"/>
      <c r="UBL204" s="28"/>
      <c r="UBM204" s="28"/>
      <c r="UBN204" s="28"/>
      <c r="UBO204" s="28"/>
      <c r="UBP204" s="28"/>
      <c r="UBQ204" s="28"/>
      <c r="UBR204" s="28"/>
      <c r="UBS204" s="28"/>
      <c r="UBT204" s="28"/>
      <c r="UBU204" s="28"/>
      <c r="UBV204" s="28"/>
      <c r="UBW204" s="28"/>
      <c r="UBX204" s="28"/>
      <c r="UBY204" s="28"/>
      <c r="UBZ204" s="28"/>
      <c r="UCA204" s="28"/>
      <c r="UCB204" s="28"/>
      <c r="UCC204" s="28"/>
      <c r="UCD204" s="28"/>
      <c r="UCE204" s="28"/>
      <c r="UCF204" s="28"/>
      <c r="UCG204" s="28"/>
      <c r="UCH204" s="28"/>
      <c r="UCI204" s="28"/>
      <c r="UCJ204" s="28"/>
      <c r="UCK204" s="28"/>
      <c r="UCL204" s="28"/>
      <c r="UCM204" s="28"/>
      <c r="UCN204" s="28"/>
      <c r="UCO204" s="28"/>
      <c r="UCP204" s="28"/>
      <c r="UCQ204" s="28"/>
      <c r="UCR204" s="28"/>
      <c r="UCS204" s="28"/>
      <c r="UCT204" s="28"/>
      <c r="UCU204" s="28"/>
      <c r="UCV204" s="28"/>
      <c r="UCW204" s="28"/>
      <c r="UCX204" s="28"/>
      <c r="UCY204" s="28"/>
      <c r="UCZ204" s="28"/>
      <c r="UDA204" s="28"/>
      <c r="UDB204" s="28"/>
      <c r="UDC204" s="28"/>
      <c r="UDD204" s="28"/>
      <c r="UDE204" s="28"/>
      <c r="UDF204" s="28"/>
      <c r="UDG204" s="28"/>
      <c r="UDH204" s="28"/>
      <c r="UDI204" s="28"/>
      <c r="UDJ204" s="28"/>
      <c r="UDK204" s="28"/>
      <c r="UDL204" s="28"/>
      <c r="UDM204" s="28"/>
      <c r="UDN204" s="28"/>
      <c r="UDO204" s="28"/>
      <c r="UDP204" s="28"/>
      <c r="UDQ204" s="28"/>
      <c r="UDR204" s="28"/>
      <c r="UDS204" s="28"/>
      <c r="UDT204" s="28"/>
      <c r="UDU204" s="28"/>
      <c r="UDV204" s="28"/>
      <c r="UDW204" s="28"/>
      <c r="UDX204" s="28"/>
      <c r="UDY204" s="28"/>
      <c r="UDZ204" s="28"/>
      <c r="UEA204" s="28"/>
      <c r="UEB204" s="28"/>
      <c r="UEC204" s="28"/>
      <c r="UED204" s="28"/>
      <c r="UEE204" s="28"/>
      <c r="UEF204" s="28"/>
      <c r="UEG204" s="28"/>
      <c r="UEH204" s="28"/>
      <c r="UEI204" s="28"/>
      <c r="UEJ204" s="28"/>
      <c r="UEK204" s="28"/>
      <c r="UEL204" s="28"/>
      <c r="UEM204" s="28"/>
      <c r="UEN204" s="28"/>
      <c r="UEO204" s="28"/>
      <c r="UEP204" s="28"/>
      <c r="UEQ204" s="28"/>
      <c r="UER204" s="28"/>
      <c r="UES204" s="28"/>
      <c r="UET204" s="28"/>
      <c r="UEU204" s="28"/>
      <c r="UEV204" s="28"/>
      <c r="UEW204" s="28"/>
      <c r="UEX204" s="28"/>
      <c r="UEY204" s="28"/>
      <c r="UEZ204" s="28"/>
      <c r="UFA204" s="28"/>
      <c r="UFB204" s="28"/>
      <c r="UFC204" s="28"/>
      <c r="UFD204" s="28"/>
      <c r="UFE204" s="28"/>
      <c r="UFF204" s="28"/>
      <c r="UFG204" s="28"/>
      <c r="UFH204" s="28"/>
      <c r="UFI204" s="28"/>
      <c r="UFJ204" s="28"/>
      <c r="UFK204" s="28"/>
      <c r="UFL204" s="28"/>
      <c r="UFM204" s="28"/>
      <c r="UFN204" s="28"/>
      <c r="UFO204" s="28"/>
      <c r="UFP204" s="28"/>
      <c r="UFQ204" s="28"/>
      <c r="UFR204" s="28"/>
      <c r="UFS204" s="28"/>
      <c r="UFT204" s="28"/>
      <c r="UFU204" s="28"/>
      <c r="UFV204" s="28"/>
      <c r="UFW204" s="28"/>
      <c r="UFX204" s="28"/>
      <c r="UFY204" s="28"/>
      <c r="UFZ204" s="28"/>
      <c r="UGA204" s="28"/>
      <c r="UGB204" s="28"/>
      <c r="UGC204" s="28"/>
      <c r="UGD204" s="28"/>
      <c r="UGE204" s="28"/>
      <c r="UGF204" s="28"/>
      <c r="UGG204" s="28"/>
      <c r="UGH204" s="28"/>
      <c r="UGI204" s="28"/>
      <c r="UGJ204" s="28"/>
      <c r="UGK204" s="28"/>
      <c r="UGL204" s="28"/>
      <c r="UGM204" s="28"/>
      <c r="UGN204" s="28"/>
      <c r="UGO204" s="28"/>
      <c r="UGP204" s="28"/>
      <c r="UGQ204" s="28"/>
      <c r="UGR204" s="28"/>
      <c r="UGS204" s="28"/>
      <c r="UGT204" s="28"/>
      <c r="UGU204" s="28"/>
      <c r="UGV204" s="28"/>
      <c r="UGW204" s="28"/>
      <c r="UGX204" s="28"/>
      <c r="UGY204" s="28"/>
      <c r="UGZ204" s="28"/>
      <c r="UHA204" s="28"/>
      <c r="UHB204" s="28"/>
      <c r="UHC204" s="28"/>
      <c r="UHD204" s="28"/>
      <c r="UHE204" s="28"/>
      <c r="UHF204" s="28"/>
      <c r="UHG204" s="28"/>
      <c r="UHH204" s="28"/>
      <c r="UHI204" s="28"/>
      <c r="UHJ204" s="28"/>
      <c r="UHK204" s="28"/>
      <c r="UHL204" s="28"/>
      <c r="UHM204" s="28"/>
      <c r="UHN204" s="28"/>
      <c r="UHO204" s="28"/>
      <c r="UHP204" s="28"/>
      <c r="UHQ204" s="28"/>
      <c r="UHR204" s="28"/>
      <c r="UHS204" s="28"/>
      <c r="UHT204" s="28"/>
      <c r="UHU204" s="28"/>
      <c r="UHV204" s="28"/>
      <c r="UHW204" s="28"/>
      <c r="UHX204" s="28"/>
      <c r="UHY204" s="28"/>
      <c r="UHZ204" s="28"/>
      <c r="UIA204" s="28"/>
      <c r="UIB204" s="28"/>
      <c r="UIC204" s="28"/>
      <c r="UID204" s="28"/>
      <c r="UIE204" s="28"/>
      <c r="UIF204" s="28"/>
      <c r="UIG204" s="28"/>
      <c r="UIH204" s="28"/>
      <c r="UII204" s="28"/>
      <c r="UIJ204" s="28"/>
      <c r="UIK204" s="28"/>
      <c r="UIL204" s="28"/>
      <c r="UIM204" s="28"/>
      <c r="UIN204" s="28"/>
      <c r="UIO204" s="28"/>
      <c r="UIP204" s="28"/>
      <c r="UIQ204" s="28"/>
      <c r="UIR204" s="28"/>
      <c r="UIS204" s="28"/>
      <c r="UIT204" s="28"/>
      <c r="UIU204" s="28"/>
      <c r="UIV204" s="28"/>
      <c r="UIW204" s="28"/>
      <c r="UIX204" s="28"/>
      <c r="UIY204" s="28"/>
      <c r="UIZ204" s="28"/>
      <c r="UJA204" s="28"/>
      <c r="UJB204" s="28"/>
      <c r="UJC204" s="28"/>
      <c r="UJD204" s="28"/>
      <c r="UJE204" s="28"/>
      <c r="UJF204" s="28"/>
      <c r="UJG204" s="28"/>
      <c r="UJH204" s="28"/>
      <c r="UJI204" s="28"/>
      <c r="UJJ204" s="28"/>
      <c r="UJK204" s="28"/>
      <c r="UJL204" s="28"/>
      <c r="UJM204" s="28"/>
      <c r="UJN204" s="28"/>
      <c r="UJO204" s="28"/>
      <c r="UJP204" s="28"/>
      <c r="UJQ204" s="28"/>
      <c r="UJR204" s="28"/>
      <c r="UJS204" s="28"/>
      <c r="UJT204" s="28"/>
      <c r="UJU204" s="28"/>
      <c r="UJV204" s="28"/>
      <c r="UJW204" s="28"/>
      <c r="UJX204" s="28"/>
      <c r="UJY204" s="28"/>
      <c r="UJZ204" s="28"/>
      <c r="UKA204" s="28"/>
      <c r="UKB204" s="28"/>
      <c r="UKC204" s="28"/>
      <c r="UKD204" s="28"/>
      <c r="UKE204" s="28"/>
      <c r="UKF204" s="28"/>
      <c r="UKG204" s="28"/>
      <c r="UKH204" s="28"/>
      <c r="UKI204" s="28"/>
      <c r="UKJ204" s="28"/>
      <c r="UKK204" s="28"/>
      <c r="UKL204" s="28"/>
      <c r="UKM204" s="28"/>
      <c r="UKN204" s="28"/>
      <c r="UKO204" s="28"/>
      <c r="UKP204" s="28"/>
      <c r="UKQ204" s="28"/>
      <c r="UKR204" s="28"/>
      <c r="UKS204" s="28"/>
      <c r="UKT204" s="28"/>
      <c r="UKU204" s="28"/>
      <c r="UKV204" s="28"/>
      <c r="UKW204" s="28"/>
      <c r="UKX204" s="28"/>
      <c r="UKY204" s="28"/>
      <c r="UKZ204" s="28"/>
      <c r="ULA204" s="28"/>
      <c r="ULB204" s="28"/>
      <c r="ULC204" s="28"/>
      <c r="ULD204" s="28"/>
      <c r="ULE204" s="28"/>
      <c r="ULF204" s="28"/>
      <c r="ULG204" s="28"/>
      <c r="ULH204" s="28"/>
      <c r="ULI204" s="28"/>
      <c r="ULJ204" s="28"/>
      <c r="ULK204" s="28"/>
      <c r="ULL204" s="28"/>
      <c r="ULM204" s="28"/>
      <c r="ULN204" s="28"/>
      <c r="ULO204" s="28"/>
      <c r="ULP204" s="28"/>
      <c r="ULQ204" s="28"/>
      <c r="ULR204" s="28"/>
      <c r="ULS204" s="28"/>
      <c r="ULT204" s="28"/>
      <c r="ULU204" s="28"/>
      <c r="ULV204" s="28"/>
      <c r="ULW204" s="28"/>
      <c r="ULX204" s="28"/>
      <c r="ULY204" s="28"/>
      <c r="ULZ204" s="28"/>
      <c r="UMA204" s="28"/>
      <c r="UMB204" s="28"/>
      <c r="UMC204" s="28"/>
      <c r="UMD204" s="28"/>
      <c r="UME204" s="28"/>
      <c r="UMF204" s="28"/>
      <c r="UMG204" s="28"/>
      <c r="UMH204" s="28"/>
      <c r="UMI204" s="28"/>
      <c r="UMJ204" s="28"/>
      <c r="UMK204" s="28"/>
      <c r="UML204" s="28"/>
      <c r="UMM204" s="28"/>
      <c r="UMN204" s="28"/>
      <c r="UMO204" s="28"/>
      <c r="UMP204" s="28"/>
      <c r="UMQ204" s="28"/>
      <c r="UMR204" s="28"/>
      <c r="UMS204" s="28"/>
      <c r="UMT204" s="28"/>
      <c r="UMU204" s="28"/>
      <c r="UMV204" s="28"/>
      <c r="UMW204" s="28"/>
      <c r="UMX204" s="28"/>
      <c r="UMY204" s="28"/>
      <c r="UMZ204" s="28"/>
      <c r="UNA204" s="28"/>
      <c r="UNB204" s="28"/>
      <c r="UNC204" s="28"/>
      <c r="UND204" s="28"/>
      <c r="UNE204" s="28"/>
      <c r="UNF204" s="28"/>
      <c r="UNG204" s="28"/>
      <c r="UNH204" s="28"/>
      <c r="UNI204" s="28"/>
      <c r="UNJ204" s="28"/>
      <c r="UNK204" s="28"/>
      <c r="UNL204" s="28"/>
      <c r="UNM204" s="28"/>
      <c r="UNN204" s="28"/>
      <c r="UNO204" s="28"/>
      <c r="UNP204" s="28"/>
      <c r="UNQ204" s="28"/>
      <c r="UNR204" s="28"/>
      <c r="UNS204" s="28"/>
      <c r="UNT204" s="28"/>
      <c r="UNU204" s="28"/>
      <c r="UNV204" s="28"/>
      <c r="UNW204" s="28"/>
      <c r="UNX204" s="28"/>
      <c r="UNY204" s="28"/>
      <c r="UNZ204" s="28"/>
      <c r="UOA204" s="28"/>
      <c r="UOB204" s="28"/>
      <c r="UOC204" s="28"/>
      <c r="UOD204" s="28"/>
      <c r="UOE204" s="28"/>
      <c r="UOF204" s="28"/>
      <c r="UOG204" s="28"/>
      <c r="UOH204" s="28"/>
      <c r="UOI204" s="28"/>
      <c r="UOJ204" s="28"/>
      <c r="UOK204" s="28"/>
      <c r="UOL204" s="28"/>
      <c r="UOM204" s="28"/>
      <c r="UON204" s="28"/>
      <c r="UOO204" s="28"/>
      <c r="UOP204" s="28"/>
      <c r="UOQ204" s="28"/>
      <c r="UOR204" s="28"/>
      <c r="UOS204" s="28"/>
      <c r="UOT204" s="28"/>
      <c r="UOU204" s="28"/>
      <c r="UOV204" s="28"/>
      <c r="UOW204" s="28"/>
      <c r="UOX204" s="28"/>
      <c r="UOY204" s="28"/>
      <c r="UOZ204" s="28"/>
      <c r="UPA204" s="28"/>
      <c r="UPB204" s="28"/>
      <c r="UPC204" s="28"/>
      <c r="UPD204" s="28"/>
      <c r="UPE204" s="28"/>
      <c r="UPF204" s="28"/>
      <c r="UPG204" s="28"/>
      <c r="UPH204" s="28"/>
      <c r="UPI204" s="28"/>
      <c r="UPJ204" s="28"/>
      <c r="UPK204" s="28"/>
      <c r="UPL204" s="28"/>
      <c r="UPM204" s="28"/>
      <c r="UPN204" s="28"/>
      <c r="UPO204" s="28"/>
      <c r="UPP204" s="28"/>
      <c r="UPQ204" s="28"/>
      <c r="UPR204" s="28"/>
      <c r="UPS204" s="28"/>
      <c r="UPT204" s="28"/>
      <c r="UPU204" s="28"/>
      <c r="UPV204" s="28"/>
      <c r="UPW204" s="28"/>
      <c r="UPX204" s="28"/>
      <c r="UPY204" s="28"/>
      <c r="UPZ204" s="28"/>
      <c r="UQA204" s="28"/>
      <c r="UQB204" s="28"/>
      <c r="UQC204" s="28"/>
      <c r="UQD204" s="28"/>
      <c r="UQE204" s="28"/>
      <c r="UQF204" s="28"/>
      <c r="UQG204" s="28"/>
      <c r="UQH204" s="28"/>
      <c r="UQI204" s="28"/>
      <c r="UQJ204" s="28"/>
      <c r="UQK204" s="28"/>
      <c r="UQL204" s="28"/>
      <c r="UQM204" s="28"/>
      <c r="UQN204" s="28"/>
      <c r="UQO204" s="28"/>
      <c r="UQP204" s="28"/>
      <c r="UQQ204" s="28"/>
      <c r="UQR204" s="28"/>
      <c r="UQS204" s="28"/>
      <c r="UQT204" s="28"/>
      <c r="UQU204" s="28"/>
      <c r="UQV204" s="28"/>
      <c r="UQW204" s="28"/>
      <c r="UQX204" s="28"/>
      <c r="UQY204" s="28"/>
      <c r="UQZ204" s="28"/>
      <c r="URA204" s="28"/>
      <c r="URB204" s="28"/>
      <c r="URC204" s="28"/>
      <c r="URD204" s="28"/>
      <c r="URE204" s="28"/>
      <c r="URF204" s="28"/>
      <c r="URG204" s="28"/>
      <c r="URH204" s="28"/>
      <c r="URI204" s="28"/>
      <c r="URJ204" s="28"/>
      <c r="URK204" s="28"/>
      <c r="URL204" s="28"/>
      <c r="URM204" s="28"/>
      <c r="URN204" s="28"/>
      <c r="URO204" s="28"/>
      <c r="URP204" s="28"/>
      <c r="URQ204" s="28"/>
      <c r="URR204" s="28"/>
      <c r="URS204" s="28"/>
      <c r="URT204" s="28"/>
      <c r="URU204" s="28"/>
      <c r="URV204" s="28"/>
      <c r="URW204" s="28"/>
      <c r="URX204" s="28"/>
      <c r="URY204" s="28"/>
      <c r="URZ204" s="28"/>
      <c r="USA204" s="28"/>
      <c r="USB204" s="28"/>
      <c r="USC204" s="28"/>
      <c r="USD204" s="28"/>
      <c r="USE204" s="28"/>
      <c r="USF204" s="28"/>
      <c r="USG204" s="28"/>
      <c r="USH204" s="28"/>
      <c r="USI204" s="28"/>
      <c r="USJ204" s="28"/>
      <c r="USK204" s="28"/>
      <c r="USL204" s="28"/>
      <c r="USM204" s="28"/>
      <c r="USN204" s="28"/>
      <c r="USO204" s="28"/>
      <c r="USP204" s="28"/>
      <c r="USQ204" s="28"/>
      <c r="USR204" s="28"/>
      <c r="USS204" s="28"/>
      <c r="UST204" s="28"/>
      <c r="USU204" s="28"/>
      <c r="USV204" s="28"/>
      <c r="USW204" s="28"/>
      <c r="USX204" s="28"/>
      <c r="USY204" s="28"/>
      <c r="USZ204" s="28"/>
      <c r="UTA204" s="28"/>
      <c r="UTB204" s="28"/>
      <c r="UTC204" s="28"/>
      <c r="UTD204" s="28"/>
      <c r="UTE204" s="28"/>
      <c r="UTF204" s="28"/>
      <c r="UTG204" s="28"/>
      <c r="UTH204" s="28"/>
      <c r="UTI204" s="28"/>
      <c r="UTJ204" s="28"/>
      <c r="UTK204" s="28"/>
      <c r="UTL204" s="28"/>
      <c r="UTM204" s="28"/>
      <c r="UTN204" s="28"/>
      <c r="UTO204" s="28"/>
      <c r="UTP204" s="28"/>
      <c r="UTQ204" s="28"/>
      <c r="UTR204" s="28"/>
      <c r="UTS204" s="28"/>
      <c r="UTT204" s="28"/>
      <c r="UTU204" s="28"/>
      <c r="UTV204" s="28"/>
      <c r="UTW204" s="28"/>
      <c r="UTX204" s="28"/>
      <c r="UTY204" s="28"/>
      <c r="UTZ204" s="28"/>
      <c r="UUA204" s="28"/>
      <c r="UUB204" s="28"/>
      <c r="UUC204" s="28"/>
      <c r="UUD204" s="28"/>
      <c r="UUE204" s="28"/>
      <c r="UUF204" s="28"/>
      <c r="UUG204" s="28"/>
      <c r="UUH204" s="28"/>
      <c r="UUI204" s="28"/>
      <c r="UUJ204" s="28"/>
      <c r="UUK204" s="28"/>
      <c r="UUL204" s="28"/>
      <c r="UUM204" s="28"/>
      <c r="UUN204" s="28"/>
      <c r="UUO204" s="28"/>
      <c r="UUP204" s="28"/>
      <c r="UUQ204" s="28"/>
      <c r="UUR204" s="28"/>
      <c r="UUS204" s="28"/>
      <c r="UUT204" s="28"/>
      <c r="UUU204" s="28"/>
      <c r="UUV204" s="28"/>
      <c r="UUW204" s="28"/>
      <c r="UUX204" s="28"/>
      <c r="UUY204" s="28"/>
      <c r="UUZ204" s="28"/>
      <c r="UVA204" s="28"/>
      <c r="UVB204" s="28"/>
      <c r="UVC204" s="28"/>
      <c r="UVD204" s="28"/>
      <c r="UVE204" s="28"/>
      <c r="UVF204" s="28"/>
      <c r="UVG204" s="28"/>
      <c r="UVH204" s="28"/>
      <c r="UVI204" s="28"/>
      <c r="UVJ204" s="28"/>
      <c r="UVK204" s="28"/>
      <c r="UVL204" s="28"/>
      <c r="UVM204" s="28"/>
      <c r="UVN204" s="28"/>
      <c r="UVO204" s="28"/>
      <c r="UVP204" s="28"/>
      <c r="UVQ204" s="28"/>
      <c r="UVR204" s="28"/>
      <c r="UVS204" s="28"/>
      <c r="UVT204" s="28"/>
      <c r="UVU204" s="28"/>
      <c r="UVV204" s="28"/>
      <c r="UVW204" s="28"/>
      <c r="UVX204" s="28"/>
      <c r="UVY204" s="28"/>
      <c r="UVZ204" s="28"/>
      <c r="UWA204" s="28"/>
      <c r="UWB204" s="28"/>
      <c r="UWC204" s="28"/>
      <c r="UWD204" s="28"/>
      <c r="UWE204" s="28"/>
      <c r="UWF204" s="28"/>
      <c r="UWG204" s="28"/>
      <c r="UWH204" s="28"/>
      <c r="UWI204" s="28"/>
      <c r="UWJ204" s="28"/>
      <c r="UWK204" s="28"/>
      <c r="UWL204" s="28"/>
      <c r="UWM204" s="28"/>
      <c r="UWN204" s="28"/>
      <c r="UWO204" s="28"/>
      <c r="UWP204" s="28"/>
      <c r="UWQ204" s="28"/>
      <c r="UWR204" s="28"/>
      <c r="UWS204" s="28"/>
      <c r="UWT204" s="28"/>
      <c r="UWU204" s="28"/>
      <c r="UWV204" s="28"/>
      <c r="UWW204" s="28"/>
      <c r="UWX204" s="28"/>
      <c r="UWY204" s="28"/>
      <c r="UWZ204" s="28"/>
      <c r="UXA204" s="28"/>
      <c r="UXB204" s="28"/>
      <c r="UXC204" s="28"/>
      <c r="UXD204" s="28"/>
      <c r="UXE204" s="28"/>
      <c r="UXF204" s="28"/>
      <c r="UXG204" s="28"/>
      <c r="UXH204" s="28"/>
      <c r="UXI204" s="28"/>
      <c r="UXJ204" s="28"/>
      <c r="UXK204" s="28"/>
      <c r="UXL204" s="28"/>
      <c r="UXM204" s="28"/>
      <c r="UXN204" s="28"/>
      <c r="UXO204" s="28"/>
      <c r="UXP204" s="28"/>
      <c r="UXQ204" s="28"/>
      <c r="UXR204" s="28"/>
      <c r="UXS204" s="28"/>
      <c r="UXT204" s="28"/>
      <c r="UXU204" s="28"/>
      <c r="UXV204" s="28"/>
      <c r="UXW204" s="28"/>
      <c r="UXX204" s="28"/>
      <c r="UXY204" s="28"/>
      <c r="UXZ204" s="28"/>
      <c r="UYA204" s="28"/>
      <c r="UYB204" s="28"/>
      <c r="UYC204" s="28"/>
      <c r="UYD204" s="28"/>
      <c r="UYE204" s="28"/>
      <c r="UYF204" s="28"/>
      <c r="UYG204" s="28"/>
      <c r="UYH204" s="28"/>
      <c r="UYI204" s="28"/>
      <c r="UYJ204" s="28"/>
      <c r="UYK204" s="28"/>
      <c r="UYL204" s="28"/>
      <c r="UYM204" s="28"/>
      <c r="UYN204" s="28"/>
      <c r="UYO204" s="28"/>
      <c r="UYP204" s="28"/>
      <c r="UYQ204" s="28"/>
      <c r="UYR204" s="28"/>
      <c r="UYS204" s="28"/>
      <c r="UYT204" s="28"/>
      <c r="UYU204" s="28"/>
      <c r="UYV204" s="28"/>
      <c r="UYW204" s="28"/>
      <c r="UYX204" s="28"/>
      <c r="UYY204" s="28"/>
      <c r="UYZ204" s="28"/>
      <c r="UZA204" s="28"/>
      <c r="UZB204" s="28"/>
      <c r="UZC204" s="28"/>
      <c r="UZD204" s="28"/>
      <c r="UZE204" s="28"/>
      <c r="UZF204" s="28"/>
      <c r="UZG204" s="28"/>
      <c r="UZH204" s="28"/>
      <c r="UZI204" s="28"/>
      <c r="UZJ204" s="28"/>
      <c r="UZK204" s="28"/>
      <c r="UZL204" s="28"/>
      <c r="UZM204" s="28"/>
      <c r="UZN204" s="28"/>
      <c r="UZO204" s="28"/>
      <c r="UZP204" s="28"/>
      <c r="UZQ204" s="28"/>
      <c r="UZR204" s="28"/>
      <c r="UZS204" s="28"/>
      <c r="UZT204" s="28"/>
      <c r="UZU204" s="28"/>
      <c r="UZV204" s="28"/>
      <c r="UZW204" s="28"/>
      <c r="UZX204" s="28"/>
      <c r="UZY204" s="28"/>
      <c r="UZZ204" s="28"/>
      <c r="VAA204" s="28"/>
      <c r="VAB204" s="28"/>
      <c r="VAC204" s="28"/>
      <c r="VAD204" s="28"/>
      <c r="VAE204" s="28"/>
      <c r="VAF204" s="28"/>
      <c r="VAG204" s="28"/>
      <c r="VAH204" s="28"/>
      <c r="VAI204" s="28"/>
      <c r="VAJ204" s="28"/>
      <c r="VAK204" s="28"/>
      <c r="VAL204" s="28"/>
      <c r="VAM204" s="28"/>
      <c r="VAN204" s="28"/>
      <c r="VAO204" s="28"/>
      <c r="VAP204" s="28"/>
      <c r="VAQ204" s="28"/>
      <c r="VAR204" s="28"/>
      <c r="VAS204" s="28"/>
      <c r="VAT204" s="28"/>
      <c r="VAU204" s="28"/>
      <c r="VAV204" s="28"/>
      <c r="VAW204" s="28"/>
      <c r="VAX204" s="28"/>
      <c r="VAY204" s="28"/>
      <c r="VAZ204" s="28"/>
      <c r="VBA204" s="28"/>
      <c r="VBB204" s="28"/>
      <c r="VBC204" s="28"/>
      <c r="VBD204" s="28"/>
      <c r="VBE204" s="28"/>
      <c r="VBF204" s="28"/>
      <c r="VBG204" s="28"/>
      <c r="VBH204" s="28"/>
      <c r="VBI204" s="28"/>
      <c r="VBJ204" s="28"/>
      <c r="VBK204" s="28"/>
      <c r="VBL204" s="28"/>
      <c r="VBM204" s="28"/>
      <c r="VBN204" s="28"/>
      <c r="VBO204" s="28"/>
      <c r="VBP204" s="28"/>
      <c r="VBQ204" s="28"/>
      <c r="VBR204" s="28"/>
      <c r="VBS204" s="28"/>
      <c r="VBT204" s="28"/>
      <c r="VBU204" s="28"/>
      <c r="VBV204" s="28"/>
      <c r="VBW204" s="28"/>
      <c r="VBX204" s="28"/>
      <c r="VBY204" s="28"/>
      <c r="VBZ204" s="28"/>
      <c r="VCA204" s="28"/>
      <c r="VCB204" s="28"/>
      <c r="VCC204" s="28"/>
      <c r="VCD204" s="28"/>
      <c r="VCE204" s="28"/>
      <c r="VCF204" s="28"/>
      <c r="VCG204" s="28"/>
      <c r="VCH204" s="28"/>
      <c r="VCI204" s="28"/>
      <c r="VCJ204" s="28"/>
      <c r="VCK204" s="28"/>
      <c r="VCL204" s="28"/>
      <c r="VCM204" s="28"/>
      <c r="VCN204" s="28"/>
      <c r="VCO204" s="28"/>
      <c r="VCP204" s="28"/>
      <c r="VCQ204" s="28"/>
      <c r="VCR204" s="28"/>
      <c r="VCS204" s="28"/>
      <c r="VCT204" s="28"/>
      <c r="VCU204" s="28"/>
      <c r="VCV204" s="28"/>
      <c r="VCW204" s="28"/>
      <c r="VCX204" s="28"/>
      <c r="VCY204" s="28"/>
      <c r="VCZ204" s="28"/>
      <c r="VDA204" s="28"/>
      <c r="VDB204" s="28"/>
      <c r="VDC204" s="28"/>
      <c r="VDD204" s="28"/>
      <c r="VDE204" s="28"/>
      <c r="VDF204" s="28"/>
      <c r="VDG204" s="28"/>
      <c r="VDH204" s="28"/>
      <c r="VDI204" s="28"/>
      <c r="VDJ204" s="28"/>
      <c r="VDK204" s="28"/>
      <c r="VDL204" s="28"/>
      <c r="VDM204" s="28"/>
      <c r="VDN204" s="28"/>
      <c r="VDO204" s="28"/>
      <c r="VDP204" s="28"/>
      <c r="VDQ204" s="28"/>
      <c r="VDR204" s="28"/>
      <c r="VDS204" s="28"/>
      <c r="VDT204" s="28"/>
      <c r="VDU204" s="28"/>
      <c r="VDV204" s="28"/>
      <c r="VDW204" s="28"/>
      <c r="VDX204" s="28"/>
      <c r="VDY204" s="28"/>
      <c r="VDZ204" s="28"/>
      <c r="VEA204" s="28"/>
      <c r="VEB204" s="28"/>
      <c r="VEC204" s="28"/>
      <c r="VED204" s="28"/>
      <c r="VEE204" s="28"/>
      <c r="VEF204" s="28"/>
      <c r="VEG204" s="28"/>
      <c r="VEH204" s="28"/>
      <c r="VEI204" s="28"/>
      <c r="VEJ204" s="28"/>
      <c r="VEK204" s="28"/>
      <c r="VEL204" s="28"/>
      <c r="VEM204" s="28"/>
      <c r="VEN204" s="28"/>
      <c r="VEO204" s="28"/>
      <c r="VEP204" s="28"/>
      <c r="VEQ204" s="28"/>
      <c r="VER204" s="28"/>
      <c r="VES204" s="28"/>
      <c r="VET204" s="28"/>
      <c r="VEU204" s="28"/>
      <c r="VEV204" s="28"/>
      <c r="VEW204" s="28"/>
      <c r="VEX204" s="28"/>
      <c r="VEY204" s="28"/>
      <c r="VEZ204" s="28"/>
      <c r="VFA204" s="28"/>
      <c r="VFB204" s="28"/>
      <c r="VFC204" s="28"/>
      <c r="VFD204" s="28"/>
      <c r="VFE204" s="28"/>
      <c r="VFF204" s="28"/>
      <c r="VFG204" s="28"/>
      <c r="VFH204" s="28"/>
      <c r="VFI204" s="28"/>
      <c r="VFJ204" s="28"/>
      <c r="VFK204" s="28"/>
      <c r="VFL204" s="28"/>
      <c r="VFM204" s="28"/>
      <c r="VFN204" s="28"/>
      <c r="VFO204" s="28"/>
      <c r="VFP204" s="28"/>
      <c r="VFQ204" s="28"/>
      <c r="VFR204" s="28"/>
      <c r="VFS204" s="28"/>
      <c r="VFT204" s="28"/>
      <c r="VFU204" s="28"/>
      <c r="VFV204" s="28"/>
      <c r="VFW204" s="28"/>
      <c r="VFX204" s="28"/>
      <c r="VFY204" s="28"/>
      <c r="VFZ204" s="28"/>
      <c r="VGA204" s="28"/>
      <c r="VGB204" s="28"/>
      <c r="VGC204" s="28"/>
      <c r="VGD204" s="28"/>
      <c r="VGE204" s="28"/>
      <c r="VGF204" s="28"/>
      <c r="VGG204" s="28"/>
      <c r="VGH204" s="28"/>
      <c r="VGI204" s="28"/>
      <c r="VGJ204" s="28"/>
      <c r="VGK204" s="28"/>
      <c r="VGL204" s="28"/>
      <c r="VGM204" s="28"/>
      <c r="VGN204" s="28"/>
      <c r="VGO204" s="28"/>
      <c r="VGP204" s="28"/>
      <c r="VGQ204" s="28"/>
      <c r="VGR204" s="28"/>
      <c r="VGS204" s="28"/>
      <c r="VGT204" s="28"/>
      <c r="VGU204" s="28"/>
      <c r="VGV204" s="28"/>
      <c r="VGW204" s="28"/>
      <c r="VGX204" s="28"/>
      <c r="VGY204" s="28"/>
      <c r="VGZ204" s="28"/>
      <c r="VHA204" s="28"/>
      <c r="VHB204" s="28"/>
      <c r="VHC204" s="28"/>
      <c r="VHD204" s="28"/>
      <c r="VHE204" s="28"/>
      <c r="VHF204" s="28"/>
      <c r="VHG204" s="28"/>
      <c r="VHH204" s="28"/>
      <c r="VHI204" s="28"/>
      <c r="VHJ204" s="28"/>
      <c r="VHK204" s="28"/>
      <c r="VHL204" s="28"/>
      <c r="VHM204" s="28"/>
      <c r="VHN204" s="28"/>
      <c r="VHO204" s="28"/>
      <c r="VHP204" s="28"/>
      <c r="VHQ204" s="28"/>
      <c r="VHR204" s="28"/>
      <c r="VHS204" s="28"/>
      <c r="VHT204" s="28"/>
      <c r="VHU204" s="28"/>
      <c r="VHV204" s="28"/>
      <c r="VHW204" s="28"/>
      <c r="VHX204" s="28"/>
      <c r="VHY204" s="28"/>
      <c r="VHZ204" s="28"/>
      <c r="VIA204" s="28"/>
      <c r="VIB204" s="28"/>
      <c r="VIC204" s="28"/>
      <c r="VID204" s="28"/>
      <c r="VIE204" s="28"/>
      <c r="VIF204" s="28"/>
      <c r="VIG204" s="28"/>
      <c r="VIH204" s="28"/>
      <c r="VII204" s="28"/>
      <c r="VIJ204" s="28"/>
      <c r="VIK204" s="28"/>
      <c r="VIL204" s="28"/>
      <c r="VIM204" s="28"/>
      <c r="VIN204" s="28"/>
      <c r="VIO204" s="28"/>
      <c r="VIP204" s="28"/>
      <c r="VIQ204" s="28"/>
      <c r="VIR204" s="28"/>
      <c r="VIS204" s="28"/>
      <c r="VIT204" s="28"/>
      <c r="VIU204" s="28"/>
      <c r="VIV204" s="28"/>
      <c r="VIW204" s="28"/>
      <c r="VIX204" s="28"/>
      <c r="VIY204" s="28"/>
      <c r="VIZ204" s="28"/>
      <c r="VJA204" s="28"/>
      <c r="VJB204" s="28"/>
      <c r="VJC204" s="28"/>
      <c r="VJD204" s="28"/>
      <c r="VJE204" s="28"/>
      <c r="VJF204" s="28"/>
      <c r="VJG204" s="28"/>
      <c r="VJH204" s="28"/>
      <c r="VJI204" s="28"/>
      <c r="VJJ204" s="28"/>
      <c r="VJK204" s="28"/>
      <c r="VJL204" s="28"/>
      <c r="VJM204" s="28"/>
      <c r="VJN204" s="28"/>
      <c r="VJO204" s="28"/>
      <c r="VJP204" s="28"/>
      <c r="VJQ204" s="28"/>
      <c r="VJR204" s="28"/>
      <c r="VJS204" s="28"/>
      <c r="VJT204" s="28"/>
      <c r="VJU204" s="28"/>
      <c r="VJV204" s="28"/>
      <c r="VJW204" s="28"/>
      <c r="VJX204" s="28"/>
      <c r="VJY204" s="28"/>
      <c r="VJZ204" s="28"/>
      <c r="VKA204" s="28"/>
      <c r="VKB204" s="28"/>
      <c r="VKC204" s="28"/>
      <c r="VKD204" s="28"/>
      <c r="VKE204" s="28"/>
      <c r="VKF204" s="28"/>
      <c r="VKG204" s="28"/>
      <c r="VKH204" s="28"/>
      <c r="VKI204" s="28"/>
      <c r="VKJ204" s="28"/>
      <c r="VKK204" s="28"/>
      <c r="VKL204" s="28"/>
      <c r="VKM204" s="28"/>
      <c r="VKN204" s="28"/>
      <c r="VKO204" s="28"/>
      <c r="VKP204" s="28"/>
      <c r="VKQ204" s="28"/>
      <c r="VKR204" s="28"/>
      <c r="VKS204" s="28"/>
      <c r="VKT204" s="28"/>
      <c r="VKU204" s="28"/>
      <c r="VKV204" s="28"/>
      <c r="VKW204" s="28"/>
      <c r="VKX204" s="28"/>
      <c r="VKY204" s="28"/>
      <c r="VKZ204" s="28"/>
      <c r="VLA204" s="28"/>
      <c r="VLB204" s="28"/>
      <c r="VLC204" s="28"/>
      <c r="VLD204" s="28"/>
      <c r="VLE204" s="28"/>
      <c r="VLF204" s="28"/>
      <c r="VLG204" s="28"/>
      <c r="VLH204" s="28"/>
      <c r="VLI204" s="28"/>
      <c r="VLJ204" s="28"/>
      <c r="VLK204" s="28"/>
      <c r="VLL204" s="28"/>
      <c r="VLM204" s="28"/>
      <c r="VLN204" s="28"/>
      <c r="VLO204" s="28"/>
      <c r="VLP204" s="28"/>
      <c r="VLQ204" s="28"/>
      <c r="VLR204" s="28"/>
      <c r="VLS204" s="28"/>
      <c r="VLT204" s="28"/>
      <c r="VLU204" s="28"/>
      <c r="VLV204" s="28"/>
      <c r="VLW204" s="28"/>
      <c r="VLX204" s="28"/>
      <c r="VLY204" s="28"/>
      <c r="VLZ204" s="28"/>
      <c r="VMA204" s="28"/>
      <c r="VMB204" s="28"/>
      <c r="VMC204" s="28"/>
      <c r="VMD204" s="28"/>
      <c r="VME204" s="28"/>
      <c r="VMF204" s="28"/>
      <c r="VMG204" s="28"/>
      <c r="VMH204" s="28"/>
      <c r="VMI204" s="28"/>
      <c r="VMJ204" s="28"/>
      <c r="VMK204" s="28"/>
      <c r="VML204" s="28"/>
      <c r="VMM204" s="28"/>
      <c r="VMN204" s="28"/>
      <c r="VMO204" s="28"/>
      <c r="VMP204" s="28"/>
      <c r="VMQ204" s="28"/>
      <c r="VMR204" s="28"/>
      <c r="VMS204" s="28"/>
      <c r="VMT204" s="28"/>
      <c r="VMU204" s="28"/>
      <c r="VMV204" s="28"/>
      <c r="VMW204" s="28"/>
      <c r="VMX204" s="28"/>
      <c r="VMY204" s="28"/>
      <c r="VMZ204" s="28"/>
      <c r="VNA204" s="28"/>
      <c r="VNB204" s="28"/>
      <c r="VNC204" s="28"/>
      <c r="VND204" s="28"/>
      <c r="VNE204" s="28"/>
      <c r="VNF204" s="28"/>
      <c r="VNG204" s="28"/>
      <c r="VNH204" s="28"/>
      <c r="VNI204" s="28"/>
      <c r="VNJ204" s="28"/>
      <c r="VNK204" s="28"/>
      <c r="VNL204" s="28"/>
      <c r="VNM204" s="28"/>
      <c r="VNN204" s="28"/>
      <c r="VNO204" s="28"/>
      <c r="VNP204" s="28"/>
      <c r="VNQ204" s="28"/>
      <c r="VNR204" s="28"/>
      <c r="VNS204" s="28"/>
      <c r="VNT204" s="28"/>
      <c r="VNU204" s="28"/>
      <c r="VNV204" s="28"/>
      <c r="VNW204" s="28"/>
      <c r="VNX204" s="28"/>
      <c r="VNY204" s="28"/>
      <c r="VNZ204" s="28"/>
      <c r="VOA204" s="28"/>
      <c r="VOB204" s="28"/>
      <c r="VOC204" s="28"/>
      <c r="VOD204" s="28"/>
      <c r="VOE204" s="28"/>
      <c r="VOF204" s="28"/>
      <c r="VOG204" s="28"/>
      <c r="VOH204" s="28"/>
      <c r="VOI204" s="28"/>
      <c r="VOJ204" s="28"/>
      <c r="VOK204" s="28"/>
      <c r="VOL204" s="28"/>
      <c r="VOM204" s="28"/>
      <c r="VON204" s="28"/>
      <c r="VOO204" s="28"/>
      <c r="VOP204" s="28"/>
      <c r="VOQ204" s="28"/>
      <c r="VOR204" s="28"/>
      <c r="VOS204" s="28"/>
      <c r="VOT204" s="28"/>
      <c r="VOU204" s="28"/>
      <c r="VOV204" s="28"/>
      <c r="VOW204" s="28"/>
      <c r="VOX204" s="28"/>
      <c r="VOY204" s="28"/>
      <c r="VOZ204" s="28"/>
      <c r="VPA204" s="28"/>
      <c r="VPB204" s="28"/>
      <c r="VPC204" s="28"/>
      <c r="VPD204" s="28"/>
      <c r="VPE204" s="28"/>
      <c r="VPF204" s="28"/>
      <c r="VPG204" s="28"/>
      <c r="VPH204" s="28"/>
      <c r="VPI204" s="28"/>
      <c r="VPJ204" s="28"/>
      <c r="VPK204" s="28"/>
      <c r="VPL204" s="28"/>
      <c r="VPM204" s="28"/>
      <c r="VPN204" s="28"/>
      <c r="VPO204" s="28"/>
      <c r="VPP204" s="28"/>
      <c r="VPQ204" s="28"/>
      <c r="VPR204" s="28"/>
      <c r="VPS204" s="28"/>
      <c r="VPT204" s="28"/>
      <c r="VPU204" s="28"/>
      <c r="VPV204" s="28"/>
      <c r="VPW204" s="28"/>
      <c r="VPX204" s="28"/>
      <c r="VPY204" s="28"/>
      <c r="VPZ204" s="28"/>
      <c r="VQA204" s="28"/>
      <c r="VQB204" s="28"/>
      <c r="VQC204" s="28"/>
      <c r="VQD204" s="28"/>
      <c r="VQE204" s="28"/>
      <c r="VQF204" s="28"/>
      <c r="VQG204" s="28"/>
      <c r="VQH204" s="28"/>
      <c r="VQI204" s="28"/>
      <c r="VQJ204" s="28"/>
      <c r="VQK204" s="28"/>
      <c r="VQL204" s="28"/>
      <c r="VQM204" s="28"/>
      <c r="VQN204" s="28"/>
      <c r="VQO204" s="28"/>
      <c r="VQP204" s="28"/>
      <c r="VQQ204" s="28"/>
      <c r="VQR204" s="28"/>
      <c r="VQS204" s="28"/>
      <c r="VQT204" s="28"/>
      <c r="VQU204" s="28"/>
      <c r="VQV204" s="28"/>
      <c r="VQW204" s="28"/>
      <c r="VQX204" s="28"/>
      <c r="VQY204" s="28"/>
      <c r="VQZ204" s="28"/>
      <c r="VRA204" s="28"/>
      <c r="VRB204" s="28"/>
      <c r="VRC204" s="28"/>
      <c r="VRD204" s="28"/>
      <c r="VRE204" s="28"/>
      <c r="VRF204" s="28"/>
      <c r="VRG204" s="28"/>
      <c r="VRH204" s="28"/>
      <c r="VRI204" s="28"/>
      <c r="VRJ204" s="28"/>
      <c r="VRK204" s="28"/>
      <c r="VRL204" s="28"/>
      <c r="VRM204" s="28"/>
      <c r="VRN204" s="28"/>
      <c r="VRO204" s="28"/>
      <c r="VRP204" s="28"/>
      <c r="VRQ204" s="28"/>
      <c r="VRR204" s="28"/>
      <c r="VRS204" s="28"/>
      <c r="VRT204" s="28"/>
      <c r="VRU204" s="28"/>
      <c r="VRV204" s="28"/>
      <c r="VRW204" s="28"/>
      <c r="VRX204" s="28"/>
      <c r="VRY204" s="28"/>
      <c r="VRZ204" s="28"/>
      <c r="VSA204" s="28"/>
      <c r="VSB204" s="28"/>
      <c r="VSC204" s="28"/>
      <c r="VSD204" s="28"/>
      <c r="VSE204" s="28"/>
      <c r="VSF204" s="28"/>
      <c r="VSG204" s="28"/>
      <c r="VSH204" s="28"/>
      <c r="VSI204" s="28"/>
      <c r="VSJ204" s="28"/>
      <c r="VSK204" s="28"/>
      <c r="VSL204" s="28"/>
      <c r="VSM204" s="28"/>
      <c r="VSN204" s="28"/>
      <c r="VSO204" s="28"/>
      <c r="VSP204" s="28"/>
      <c r="VSQ204" s="28"/>
      <c r="VSR204" s="28"/>
      <c r="VSS204" s="28"/>
      <c r="VST204" s="28"/>
      <c r="VSU204" s="28"/>
      <c r="VSV204" s="28"/>
      <c r="VSW204" s="28"/>
      <c r="VSX204" s="28"/>
      <c r="VSY204" s="28"/>
      <c r="VSZ204" s="28"/>
      <c r="VTA204" s="28"/>
      <c r="VTB204" s="28"/>
      <c r="VTC204" s="28"/>
      <c r="VTD204" s="28"/>
      <c r="VTE204" s="28"/>
      <c r="VTF204" s="28"/>
      <c r="VTG204" s="28"/>
      <c r="VTH204" s="28"/>
      <c r="VTI204" s="28"/>
      <c r="VTJ204" s="28"/>
      <c r="VTK204" s="28"/>
      <c r="VTL204" s="28"/>
      <c r="VTM204" s="28"/>
      <c r="VTN204" s="28"/>
      <c r="VTO204" s="28"/>
      <c r="VTP204" s="28"/>
      <c r="VTQ204" s="28"/>
      <c r="VTR204" s="28"/>
      <c r="VTS204" s="28"/>
      <c r="VTT204" s="28"/>
      <c r="VTU204" s="28"/>
      <c r="VTV204" s="28"/>
      <c r="VTW204" s="28"/>
      <c r="VTX204" s="28"/>
      <c r="VTY204" s="28"/>
      <c r="VTZ204" s="28"/>
      <c r="VUA204" s="28"/>
      <c r="VUB204" s="28"/>
      <c r="VUC204" s="28"/>
      <c r="VUD204" s="28"/>
      <c r="VUE204" s="28"/>
      <c r="VUF204" s="28"/>
      <c r="VUG204" s="28"/>
      <c r="VUH204" s="28"/>
      <c r="VUI204" s="28"/>
      <c r="VUJ204" s="28"/>
      <c r="VUK204" s="28"/>
      <c r="VUL204" s="28"/>
      <c r="VUM204" s="28"/>
      <c r="VUN204" s="28"/>
      <c r="VUO204" s="28"/>
      <c r="VUP204" s="28"/>
      <c r="VUQ204" s="28"/>
      <c r="VUR204" s="28"/>
      <c r="VUS204" s="28"/>
      <c r="VUT204" s="28"/>
      <c r="VUU204" s="28"/>
      <c r="VUV204" s="28"/>
      <c r="VUW204" s="28"/>
      <c r="VUX204" s="28"/>
      <c r="VUY204" s="28"/>
      <c r="VUZ204" s="28"/>
      <c r="VVA204" s="28"/>
      <c r="VVB204" s="28"/>
      <c r="VVC204" s="28"/>
      <c r="VVD204" s="28"/>
      <c r="VVE204" s="28"/>
      <c r="VVF204" s="28"/>
      <c r="VVG204" s="28"/>
      <c r="VVH204" s="28"/>
      <c r="VVI204" s="28"/>
      <c r="VVJ204" s="28"/>
      <c r="VVK204" s="28"/>
      <c r="VVL204" s="28"/>
      <c r="VVM204" s="28"/>
      <c r="VVN204" s="28"/>
      <c r="VVO204" s="28"/>
      <c r="VVP204" s="28"/>
      <c r="VVQ204" s="28"/>
      <c r="VVR204" s="28"/>
      <c r="VVS204" s="28"/>
      <c r="VVT204" s="28"/>
      <c r="VVU204" s="28"/>
      <c r="VVV204" s="28"/>
      <c r="VVW204" s="28"/>
      <c r="VVX204" s="28"/>
      <c r="VVY204" s="28"/>
      <c r="VVZ204" s="28"/>
      <c r="VWA204" s="28"/>
      <c r="VWB204" s="28"/>
      <c r="VWC204" s="28"/>
      <c r="VWD204" s="28"/>
      <c r="VWE204" s="28"/>
      <c r="VWF204" s="28"/>
      <c r="VWG204" s="28"/>
      <c r="VWH204" s="28"/>
      <c r="VWI204" s="28"/>
      <c r="VWJ204" s="28"/>
      <c r="VWK204" s="28"/>
      <c r="VWL204" s="28"/>
      <c r="VWM204" s="28"/>
      <c r="VWN204" s="28"/>
      <c r="VWO204" s="28"/>
      <c r="VWP204" s="28"/>
      <c r="VWQ204" s="28"/>
      <c r="VWR204" s="28"/>
      <c r="VWS204" s="28"/>
      <c r="VWT204" s="28"/>
      <c r="VWU204" s="28"/>
      <c r="VWV204" s="28"/>
      <c r="VWW204" s="28"/>
      <c r="VWX204" s="28"/>
      <c r="VWY204" s="28"/>
      <c r="VWZ204" s="28"/>
      <c r="VXA204" s="28"/>
      <c r="VXB204" s="28"/>
      <c r="VXC204" s="28"/>
      <c r="VXD204" s="28"/>
      <c r="VXE204" s="28"/>
      <c r="VXF204" s="28"/>
      <c r="VXG204" s="28"/>
      <c r="VXH204" s="28"/>
      <c r="VXI204" s="28"/>
      <c r="VXJ204" s="28"/>
      <c r="VXK204" s="28"/>
      <c r="VXL204" s="28"/>
      <c r="VXM204" s="28"/>
      <c r="VXN204" s="28"/>
      <c r="VXO204" s="28"/>
      <c r="VXP204" s="28"/>
      <c r="VXQ204" s="28"/>
      <c r="VXR204" s="28"/>
      <c r="VXS204" s="28"/>
      <c r="VXT204" s="28"/>
      <c r="VXU204" s="28"/>
      <c r="VXV204" s="28"/>
      <c r="VXW204" s="28"/>
      <c r="VXX204" s="28"/>
      <c r="VXY204" s="28"/>
      <c r="VXZ204" s="28"/>
      <c r="VYA204" s="28"/>
      <c r="VYB204" s="28"/>
      <c r="VYC204" s="28"/>
      <c r="VYD204" s="28"/>
      <c r="VYE204" s="28"/>
      <c r="VYF204" s="28"/>
      <c r="VYG204" s="28"/>
      <c r="VYH204" s="28"/>
      <c r="VYI204" s="28"/>
      <c r="VYJ204" s="28"/>
      <c r="VYK204" s="28"/>
      <c r="VYL204" s="28"/>
      <c r="VYM204" s="28"/>
      <c r="VYN204" s="28"/>
      <c r="VYO204" s="28"/>
      <c r="VYP204" s="28"/>
      <c r="VYQ204" s="28"/>
      <c r="VYR204" s="28"/>
      <c r="VYS204" s="28"/>
      <c r="VYT204" s="28"/>
      <c r="VYU204" s="28"/>
      <c r="VYV204" s="28"/>
      <c r="VYW204" s="28"/>
      <c r="VYX204" s="28"/>
      <c r="VYY204" s="28"/>
      <c r="VYZ204" s="28"/>
      <c r="VZA204" s="28"/>
      <c r="VZB204" s="28"/>
      <c r="VZC204" s="28"/>
      <c r="VZD204" s="28"/>
      <c r="VZE204" s="28"/>
      <c r="VZF204" s="28"/>
      <c r="VZG204" s="28"/>
      <c r="VZH204" s="28"/>
      <c r="VZI204" s="28"/>
      <c r="VZJ204" s="28"/>
      <c r="VZK204" s="28"/>
      <c r="VZL204" s="28"/>
      <c r="VZM204" s="28"/>
      <c r="VZN204" s="28"/>
      <c r="VZO204" s="28"/>
      <c r="VZP204" s="28"/>
      <c r="VZQ204" s="28"/>
      <c r="VZR204" s="28"/>
      <c r="VZS204" s="28"/>
      <c r="VZT204" s="28"/>
      <c r="VZU204" s="28"/>
      <c r="VZV204" s="28"/>
      <c r="VZW204" s="28"/>
      <c r="VZX204" s="28"/>
      <c r="VZY204" s="28"/>
      <c r="VZZ204" s="28"/>
      <c r="WAA204" s="28"/>
      <c r="WAB204" s="28"/>
      <c r="WAC204" s="28"/>
      <c r="WAD204" s="28"/>
      <c r="WAE204" s="28"/>
      <c r="WAF204" s="28"/>
      <c r="WAG204" s="28"/>
      <c r="WAH204" s="28"/>
      <c r="WAI204" s="28"/>
      <c r="WAJ204" s="28"/>
      <c r="WAK204" s="28"/>
      <c r="WAL204" s="28"/>
      <c r="WAM204" s="28"/>
      <c r="WAN204" s="28"/>
      <c r="WAO204" s="28"/>
      <c r="WAP204" s="28"/>
      <c r="WAQ204" s="28"/>
      <c r="WAR204" s="28"/>
      <c r="WAS204" s="28"/>
      <c r="WAT204" s="28"/>
      <c r="WAU204" s="28"/>
      <c r="WAV204" s="28"/>
      <c r="WAW204" s="28"/>
      <c r="WAX204" s="28"/>
      <c r="WAY204" s="28"/>
      <c r="WAZ204" s="28"/>
      <c r="WBA204" s="28"/>
      <c r="WBB204" s="28"/>
      <c r="WBC204" s="28"/>
      <c r="WBD204" s="28"/>
      <c r="WBE204" s="28"/>
      <c r="WBF204" s="28"/>
      <c r="WBG204" s="28"/>
      <c r="WBH204" s="28"/>
      <c r="WBI204" s="28"/>
      <c r="WBJ204" s="28"/>
      <c r="WBK204" s="28"/>
      <c r="WBL204" s="28"/>
      <c r="WBM204" s="28"/>
      <c r="WBN204" s="28"/>
      <c r="WBO204" s="28"/>
      <c r="WBP204" s="28"/>
      <c r="WBQ204" s="28"/>
      <c r="WBR204" s="28"/>
      <c r="WBS204" s="28"/>
      <c r="WBT204" s="28"/>
      <c r="WBU204" s="28"/>
      <c r="WBV204" s="28"/>
      <c r="WBW204" s="28"/>
      <c r="WBX204" s="28"/>
      <c r="WBY204" s="28"/>
      <c r="WBZ204" s="28"/>
      <c r="WCA204" s="28"/>
      <c r="WCB204" s="28"/>
      <c r="WCC204" s="28"/>
      <c r="WCD204" s="28"/>
      <c r="WCE204" s="28"/>
      <c r="WCF204" s="28"/>
      <c r="WCG204" s="28"/>
      <c r="WCH204" s="28"/>
      <c r="WCI204" s="28"/>
      <c r="WCJ204" s="28"/>
      <c r="WCK204" s="28"/>
      <c r="WCL204" s="28"/>
      <c r="WCM204" s="28"/>
      <c r="WCN204" s="28"/>
      <c r="WCO204" s="28"/>
      <c r="WCP204" s="28"/>
      <c r="WCQ204" s="28"/>
      <c r="WCR204" s="28"/>
      <c r="WCS204" s="28"/>
      <c r="WCT204" s="28"/>
      <c r="WCU204" s="28"/>
      <c r="WCV204" s="28"/>
      <c r="WCW204" s="28"/>
      <c r="WCX204" s="28"/>
      <c r="WCY204" s="28"/>
      <c r="WCZ204" s="28"/>
      <c r="WDA204" s="28"/>
      <c r="WDB204" s="28"/>
      <c r="WDC204" s="28"/>
      <c r="WDD204" s="28"/>
      <c r="WDE204" s="28"/>
      <c r="WDF204" s="28"/>
      <c r="WDG204" s="28"/>
      <c r="WDH204" s="28"/>
      <c r="WDI204" s="28"/>
      <c r="WDJ204" s="28"/>
      <c r="WDK204" s="28"/>
      <c r="WDL204" s="28"/>
      <c r="WDM204" s="28"/>
      <c r="WDN204" s="28"/>
      <c r="WDO204" s="28"/>
      <c r="WDP204" s="28"/>
      <c r="WDQ204" s="28"/>
      <c r="WDR204" s="28"/>
      <c r="WDS204" s="28"/>
      <c r="WDT204" s="28"/>
      <c r="WDU204" s="28"/>
      <c r="WDV204" s="28"/>
      <c r="WDW204" s="28"/>
      <c r="WDX204" s="28"/>
      <c r="WDY204" s="28"/>
      <c r="WDZ204" s="28"/>
      <c r="WEA204" s="28"/>
      <c r="WEB204" s="28"/>
      <c r="WEC204" s="28"/>
      <c r="WED204" s="28"/>
      <c r="WEE204" s="28"/>
      <c r="WEF204" s="28"/>
      <c r="WEG204" s="28"/>
      <c r="WEH204" s="28"/>
      <c r="WEI204" s="28"/>
      <c r="WEJ204" s="28"/>
      <c r="WEK204" s="28"/>
      <c r="WEL204" s="28"/>
      <c r="WEM204" s="28"/>
      <c r="WEN204" s="28"/>
      <c r="WEO204" s="28"/>
      <c r="WEP204" s="28"/>
      <c r="WEQ204" s="28"/>
      <c r="WER204" s="28"/>
      <c r="WES204" s="28"/>
      <c r="WET204" s="28"/>
      <c r="WEU204" s="28"/>
      <c r="WEV204" s="28"/>
      <c r="WEW204" s="28"/>
      <c r="WEX204" s="28"/>
      <c r="WEY204" s="28"/>
      <c r="WEZ204" s="28"/>
      <c r="WFA204" s="28"/>
      <c r="WFB204" s="28"/>
      <c r="WFC204" s="28"/>
      <c r="WFD204" s="28"/>
      <c r="WFE204" s="28"/>
      <c r="WFF204" s="28"/>
      <c r="WFG204" s="28"/>
      <c r="WFH204" s="28"/>
      <c r="WFI204" s="28"/>
      <c r="WFJ204" s="28"/>
      <c r="WFK204" s="28"/>
      <c r="WFL204" s="28"/>
      <c r="WFM204" s="28"/>
      <c r="WFN204" s="28"/>
      <c r="WFO204" s="28"/>
      <c r="WFP204" s="28"/>
      <c r="WFQ204" s="28"/>
      <c r="WFR204" s="28"/>
      <c r="WFS204" s="28"/>
      <c r="WFT204" s="28"/>
      <c r="WFU204" s="28"/>
      <c r="WFV204" s="28"/>
      <c r="WFW204" s="28"/>
      <c r="WFX204" s="28"/>
      <c r="WFY204" s="28"/>
      <c r="WFZ204" s="28"/>
      <c r="WGA204" s="28"/>
      <c r="WGB204" s="28"/>
      <c r="WGC204" s="28"/>
      <c r="WGD204" s="28"/>
      <c r="WGE204" s="28"/>
      <c r="WGF204" s="28"/>
      <c r="WGG204" s="28"/>
      <c r="WGH204" s="28"/>
      <c r="WGI204" s="28"/>
      <c r="WGJ204" s="28"/>
      <c r="WGK204" s="28"/>
      <c r="WGL204" s="28"/>
      <c r="WGM204" s="28"/>
      <c r="WGN204" s="28"/>
      <c r="WGO204" s="28"/>
      <c r="WGP204" s="28"/>
      <c r="WGQ204" s="28"/>
      <c r="WGR204" s="28"/>
      <c r="WGS204" s="28"/>
      <c r="WGT204" s="28"/>
      <c r="WGU204" s="28"/>
      <c r="WGV204" s="28"/>
      <c r="WGW204" s="28"/>
      <c r="WGX204" s="28"/>
      <c r="WGY204" s="28"/>
      <c r="WGZ204" s="28"/>
      <c r="WHA204" s="28"/>
      <c r="WHB204" s="28"/>
      <c r="WHC204" s="28"/>
      <c r="WHD204" s="28"/>
      <c r="WHE204" s="28"/>
      <c r="WHF204" s="28"/>
      <c r="WHG204" s="28"/>
      <c r="WHH204" s="28"/>
      <c r="WHI204" s="28"/>
      <c r="WHJ204" s="28"/>
      <c r="WHK204" s="28"/>
      <c r="WHL204" s="28"/>
      <c r="WHM204" s="28"/>
      <c r="WHN204" s="28"/>
      <c r="WHO204" s="28"/>
      <c r="WHP204" s="28"/>
      <c r="WHQ204" s="28"/>
      <c r="WHR204" s="28"/>
      <c r="WHS204" s="28"/>
      <c r="WHT204" s="28"/>
      <c r="WHU204" s="28"/>
      <c r="WHV204" s="28"/>
      <c r="WHW204" s="28"/>
      <c r="WHX204" s="28"/>
      <c r="WHY204" s="28"/>
      <c r="WHZ204" s="28"/>
      <c r="WIA204" s="28"/>
      <c r="WIB204" s="28"/>
      <c r="WIC204" s="28"/>
      <c r="WID204" s="28"/>
      <c r="WIE204" s="28"/>
      <c r="WIF204" s="28"/>
      <c r="WIG204" s="28"/>
      <c r="WIH204" s="28"/>
      <c r="WII204" s="28"/>
      <c r="WIJ204" s="28"/>
      <c r="WIK204" s="28"/>
      <c r="WIL204" s="28"/>
      <c r="WIM204" s="28"/>
      <c r="WIN204" s="28"/>
      <c r="WIO204" s="28"/>
      <c r="WIP204" s="28"/>
      <c r="WIQ204" s="28"/>
      <c r="WIR204" s="28"/>
      <c r="WIS204" s="28"/>
      <c r="WIT204" s="28"/>
      <c r="WIU204" s="28"/>
      <c r="WIV204" s="28"/>
      <c r="WIW204" s="28"/>
      <c r="WIX204" s="28"/>
      <c r="WIY204" s="28"/>
      <c r="WIZ204" s="28"/>
      <c r="WJA204" s="28"/>
      <c r="WJB204" s="28"/>
      <c r="WJC204" s="28"/>
      <c r="WJD204" s="28"/>
      <c r="WJE204" s="28"/>
      <c r="WJF204" s="28"/>
      <c r="WJG204" s="28"/>
      <c r="WJH204" s="28"/>
      <c r="WJI204" s="28"/>
      <c r="WJJ204" s="28"/>
      <c r="WJK204" s="28"/>
      <c r="WJL204" s="28"/>
      <c r="WJM204" s="28"/>
      <c r="WJN204" s="28"/>
      <c r="WJO204" s="28"/>
      <c r="WJP204" s="28"/>
      <c r="WJQ204" s="28"/>
      <c r="WJR204" s="28"/>
      <c r="WJS204" s="28"/>
      <c r="WJT204" s="28"/>
      <c r="WJU204" s="28"/>
      <c r="WJV204" s="28"/>
      <c r="WJW204" s="28"/>
      <c r="WJX204" s="28"/>
      <c r="WJY204" s="28"/>
      <c r="WJZ204" s="28"/>
      <c r="WKA204" s="28"/>
      <c r="WKB204" s="28"/>
      <c r="WKC204" s="28"/>
      <c r="WKD204" s="28"/>
      <c r="WKE204" s="28"/>
      <c r="WKF204" s="28"/>
      <c r="WKG204" s="28"/>
      <c r="WKH204" s="28"/>
      <c r="WKI204" s="28"/>
      <c r="WKJ204" s="28"/>
      <c r="WKK204" s="28"/>
      <c r="WKL204" s="28"/>
      <c r="WKM204" s="28"/>
      <c r="WKN204" s="28"/>
      <c r="WKO204" s="28"/>
      <c r="WKP204" s="28"/>
      <c r="WKQ204" s="28"/>
      <c r="WKR204" s="28"/>
      <c r="WKS204" s="28"/>
      <c r="WKT204" s="28"/>
      <c r="WKU204" s="28"/>
      <c r="WKV204" s="28"/>
      <c r="WKW204" s="28"/>
      <c r="WKX204" s="28"/>
      <c r="WKY204" s="28"/>
      <c r="WKZ204" s="28"/>
      <c r="WLA204" s="28"/>
      <c r="WLB204" s="28"/>
      <c r="WLC204" s="28"/>
      <c r="WLD204" s="28"/>
      <c r="WLE204" s="28"/>
      <c r="WLF204" s="28"/>
      <c r="WLG204" s="28"/>
      <c r="WLH204" s="28"/>
      <c r="WLI204" s="28"/>
      <c r="WLJ204" s="28"/>
      <c r="WLK204" s="28"/>
      <c r="WLL204" s="28"/>
      <c r="WLM204" s="28"/>
      <c r="WLN204" s="28"/>
      <c r="WLO204" s="28"/>
      <c r="WLP204" s="28"/>
      <c r="WLQ204" s="28"/>
      <c r="WLR204" s="28"/>
      <c r="WLS204" s="28"/>
      <c r="WLT204" s="28"/>
      <c r="WLU204" s="28"/>
      <c r="WLV204" s="28"/>
      <c r="WLW204" s="28"/>
      <c r="WLX204" s="28"/>
      <c r="WLY204" s="28"/>
      <c r="WLZ204" s="28"/>
      <c r="WMA204" s="28"/>
      <c r="WMB204" s="28"/>
      <c r="WMC204" s="28"/>
      <c r="WMD204" s="28"/>
      <c r="WME204" s="28"/>
      <c r="WMF204" s="28"/>
      <c r="WMG204" s="28"/>
      <c r="WMH204" s="28"/>
      <c r="WMI204" s="28"/>
      <c r="WMJ204" s="28"/>
      <c r="WMK204" s="28"/>
      <c r="WML204" s="28"/>
      <c r="WMM204" s="28"/>
      <c r="WMN204" s="28"/>
      <c r="WMO204" s="28"/>
      <c r="WMP204" s="28"/>
      <c r="WMQ204" s="28"/>
      <c r="WMR204" s="28"/>
      <c r="WMS204" s="28"/>
      <c r="WMT204" s="28"/>
      <c r="WMU204" s="28"/>
      <c r="WMV204" s="28"/>
      <c r="WMW204" s="28"/>
      <c r="WMX204" s="28"/>
      <c r="WMY204" s="28"/>
      <c r="WMZ204" s="28"/>
      <c r="WNA204" s="28"/>
      <c r="WNB204" s="28"/>
      <c r="WNC204" s="28"/>
      <c r="WND204" s="28"/>
      <c r="WNE204" s="28"/>
      <c r="WNF204" s="28"/>
      <c r="WNG204" s="28"/>
      <c r="WNH204" s="28"/>
      <c r="WNI204" s="28"/>
      <c r="WNJ204" s="28"/>
      <c r="WNK204" s="28"/>
      <c r="WNL204" s="28"/>
      <c r="WNM204" s="28"/>
      <c r="WNN204" s="28"/>
      <c r="WNO204" s="28"/>
      <c r="WNP204" s="28"/>
      <c r="WNQ204" s="28"/>
      <c r="WNR204" s="28"/>
      <c r="WNS204" s="28"/>
      <c r="WNT204" s="28"/>
      <c r="WNU204" s="28"/>
      <c r="WNV204" s="28"/>
      <c r="WNW204" s="28"/>
      <c r="WNX204" s="28"/>
      <c r="WNY204" s="28"/>
      <c r="WNZ204" s="28"/>
      <c r="WOA204" s="28"/>
      <c r="WOB204" s="28"/>
      <c r="WOC204" s="28"/>
      <c r="WOD204" s="28"/>
      <c r="WOE204" s="28"/>
      <c r="WOF204" s="28"/>
      <c r="WOG204" s="28"/>
      <c r="WOH204" s="28"/>
      <c r="WOI204" s="28"/>
      <c r="WOJ204" s="28"/>
      <c r="WOK204" s="28"/>
      <c r="WOL204" s="28"/>
      <c r="WOM204" s="28"/>
      <c r="WON204" s="28"/>
      <c r="WOO204" s="28"/>
      <c r="WOP204" s="28"/>
      <c r="WOQ204" s="28"/>
      <c r="WOR204" s="28"/>
      <c r="WOS204" s="28"/>
      <c r="WOT204" s="28"/>
      <c r="WOU204" s="28"/>
      <c r="WOV204" s="28"/>
      <c r="WOW204" s="28"/>
      <c r="WOX204" s="28"/>
      <c r="WOY204" s="28"/>
      <c r="WOZ204" s="28"/>
      <c r="WPA204" s="28"/>
      <c r="WPB204" s="28"/>
      <c r="WPC204" s="28"/>
      <c r="WPD204" s="28"/>
      <c r="WPE204" s="28"/>
      <c r="WPF204" s="28"/>
      <c r="WPG204" s="28"/>
      <c r="WPH204" s="28"/>
      <c r="WPI204" s="28"/>
      <c r="WPJ204" s="28"/>
      <c r="WPK204" s="28"/>
      <c r="WPL204" s="28"/>
      <c r="WPM204" s="28"/>
      <c r="WPN204" s="28"/>
      <c r="WPO204" s="28"/>
      <c r="WPP204" s="28"/>
      <c r="WPQ204" s="28"/>
      <c r="WPR204" s="28"/>
      <c r="WPS204" s="28"/>
      <c r="WPT204" s="28"/>
      <c r="WPU204" s="28"/>
      <c r="WPV204" s="28"/>
      <c r="WPW204" s="28"/>
      <c r="WPX204" s="28"/>
      <c r="WPY204" s="28"/>
      <c r="WPZ204" s="28"/>
      <c r="WQA204" s="28"/>
      <c r="WQB204" s="28"/>
      <c r="WQC204" s="28"/>
      <c r="WQD204" s="28"/>
      <c r="WQE204" s="28"/>
      <c r="WQF204" s="28"/>
      <c r="WQG204" s="28"/>
      <c r="WQH204" s="28"/>
      <c r="WQI204" s="28"/>
      <c r="WQJ204" s="28"/>
      <c r="WQK204" s="28"/>
      <c r="WQL204" s="28"/>
      <c r="WQM204" s="28"/>
      <c r="WQN204" s="28"/>
      <c r="WQO204" s="28"/>
      <c r="WQP204" s="28"/>
      <c r="WQQ204" s="28"/>
      <c r="WQR204" s="28"/>
      <c r="WQS204" s="28"/>
      <c r="WQT204" s="28"/>
      <c r="WQU204" s="28"/>
      <c r="WQV204" s="28"/>
      <c r="WQW204" s="28"/>
      <c r="WQX204" s="28"/>
      <c r="WQY204" s="28"/>
      <c r="WQZ204" s="28"/>
      <c r="WRA204" s="28"/>
      <c r="WRB204" s="28"/>
      <c r="WRC204" s="28"/>
      <c r="WRD204" s="28"/>
      <c r="WRE204" s="28"/>
      <c r="WRF204" s="28"/>
      <c r="WRG204" s="28"/>
      <c r="WRH204" s="28"/>
      <c r="WRI204" s="28"/>
      <c r="WRJ204" s="28"/>
      <c r="WRK204" s="28"/>
      <c r="WRL204" s="28"/>
      <c r="WRM204" s="28"/>
      <c r="WRN204" s="28"/>
      <c r="WRO204" s="28"/>
      <c r="WRP204" s="28"/>
      <c r="WRQ204" s="28"/>
      <c r="WRR204" s="28"/>
      <c r="WRS204" s="28"/>
      <c r="WRT204" s="28"/>
      <c r="WRU204" s="28"/>
      <c r="WRV204" s="28"/>
      <c r="WRW204" s="28"/>
      <c r="WRX204" s="28"/>
      <c r="WRY204" s="28"/>
      <c r="WRZ204" s="28"/>
      <c r="WSA204" s="28"/>
      <c r="WSB204" s="28"/>
      <c r="WSC204" s="28"/>
      <c r="WSD204" s="28"/>
      <c r="WSE204" s="28"/>
      <c r="WSF204" s="28"/>
      <c r="WSG204" s="28"/>
      <c r="WSH204" s="28"/>
      <c r="WSI204" s="28"/>
      <c r="WSJ204" s="28"/>
      <c r="WSK204" s="28"/>
      <c r="WSL204" s="28"/>
      <c r="WSM204" s="28"/>
      <c r="WSN204" s="28"/>
      <c r="WSO204" s="28"/>
      <c r="WSP204" s="28"/>
      <c r="WSQ204" s="28"/>
      <c r="WSR204" s="28"/>
      <c r="WSS204" s="28"/>
      <c r="WST204" s="28"/>
      <c r="WSU204" s="28"/>
      <c r="WSV204" s="28"/>
      <c r="WSW204" s="28"/>
      <c r="WSX204" s="28"/>
      <c r="WSY204" s="28"/>
      <c r="WSZ204" s="28"/>
      <c r="WTA204" s="28"/>
      <c r="WTB204" s="28"/>
      <c r="WTC204" s="28"/>
      <c r="WTD204" s="28"/>
      <c r="WTE204" s="28"/>
      <c r="WTF204" s="28"/>
      <c r="WTG204" s="28"/>
      <c r="WTH204" s="28"/>
      <c r="WTI204" s="28"/>
      <c r="WTJ204" s="28"/>
      <c r="WTK204" s="28"/>
      <c r="WTL204" s="28"/>
      <c r="WTM204" s="28"/>
      <c r="WTN204" s="28"/>
      <c r="WTO204" s="28"/>
      <c r="WTP204" s="28"/>
      <c r="WTQ204" s="28"/>
      <c r="WTR204" s="28"/>
      <c r="WTS204" s="28"/>
      <c r="WTT204" s="28"/>
      <c r="WTU204" s="28"/>
      <c r="WTV204" s="28"/>
      <c r="WTW204" s="28"/>
      <c r="WTX204" s="28"/>
      <c r="WTY204" s="28"/>
      <c r="WTZ204" s="28"/>
      <c r="WUA204" s="28"/>
      <c r="WUB204" s="28"/>
      <c r="WUC204" s="28"/>
      <c r="WUD204" s="28"/>
      <c r="WUE204" s="28"/>
      <c r="WUF204" s="28"/>
      <c r="WUG204" s="28"/>
      <c r="WUH204" s="28"/>
      <c r="WUI204" s="28"/>
      <c r="WUJ204" s="28"/>
      <c r="WUK204" s="28"/>
      <c r="WUL204" s="28"/>
      <c r="WUM204" s="28"/>
      <c r="WUN204" s="28"/>
      <c r="WUO204" s="28"/>
      <c r="WUP204" s="28"/>
      <c r="WUQ204" s="28"/>
      <c r="WUR204" s="28"/>
      <c r="WUS204" s="28"/>
      <c r="WUT204" s="28"/>
      <c r="WUU204" s="28"/>
      <c r="WUV204" s="28"/>
      <c r="WUW204" s="28"/>
      <c r="WUX204" s="28"/>
      <c r="WUY204" s="28"/>
      <c r="WUZ204" s="28"/>
      <c r="WVA204" s="28"/>
      <c r="WVB204" s="28"/>
      <c r="WVC204" s="28"/>
      <c r="WVD204" s="28"/>
      <c r="WVE204" s="28"/>
      <c r="WVF204" s="28"/>
      <c r="WVG204" s="28"/>
      <c r="WVH204" s="28"/>
      <c r="WVI204" s="28"/>
      <c r="WVJ204" s="28"/>
      <c r="WVK204" s="28"/>
      <c r="WVL204" s="28"/>
      <c r="WVM204" s="28"/>
      <c r="WVN204" s="28"/>
      <c r="WVO204" s="28"/>
      <c r="WVP204" s="28"/>
      <c r="WVQ204" s="28"/>
      <c r="WVR204" s="28"/>
      <c r="WVS204" s="28"/>
      <c r="WVT204" s="28"/>
      <c r="WVU204" s="28"/>
      <c r="WVV204" s="28"/>
      <c r="WVW204" s="28"/>
      <c r="WVX204" s="28"/>
      <c r="WVY204" s="28"/>
      <c r="WVZ204" s="28"/>
      <c r="WWA204" s="28"/>
      <c r="WWB204" s="28"/>
      <c r="WWC204" s="28"/>
      <c r="WWD204" s="28"/>
      <c r="WWE204" s="28"/>
      <c r="WWF204" s="28"/>
      <c r="WWG204" s="28"/>
      <c r="WWH204" s="28"/>
      <c r="WWI204" s="28"/>
      <c r="WWJ204" s="28"/>
      <c r="WWK204" s="28"/>
      <c r="WWL204" s="28"/>
      <c r="WWM204" s="28"/>
      <c r="WWN204" s="28"/>
      <c r="WWO204" s="28"/>
      <c r="WWP204" s="28"/>
      <c r="WWQ204" s="28"/>
      <c r="WWR204" s="28"/>
      <c r="WWS204" s="28"/>
      <c r="WWT204" s="28"/>
      <c r="WWU204" s="28"/>
      <c r="WWV204" s="28"/>
      <c r="WWW204" s="28"/>
      <c r="WWX204" s="28"/>
      <c r="WWY204" s="28"/>
      <c r="WWZ204" s="28"/>
      <c r="WXA204" s="28"/>
      <c r="WXB204" s="28"/>
      <c r="WXC204" s="28"/>
      <c r="WXD204" s="28"/>
      <c r="WXE204" s="28"/>
      <c r="WXF204" s="28"/>
      <c r="WXG204" s="28"/>
      <c r="WXH204" s="28"/>
      <c r="WXI204" s="28"/>
      <c r="WXJ204" s="28"/>
      <c r="WXK204" s="28"/>
      <c r="WXL204" s="28"/>
      <c r="WXM204" s="28"/>
      <c r="WXN204" s="28"/>
      <c r="WXO204" s="28"/>
      <c r="WXP204" s="28"/>
      <c r="WXQ204" s="28"/>
      <c r="WXR204" s="28"/>
      <c r="WXS204" s="28"/>
      <c r="WXT204" s="28"/>
      <c r="WXU204" s="28"/>
      <c r="WXV204" s="28"/>
      <c r="WXW204" s="28"/>
      <c r="WXX204" s="28"/>
      <c r="WXY204" s="28"/>
      <c r="WXZ204" s="28"/>
      <c r="WYA204" s="28"/>
      <c r="WYB204" s="28"/>
      <c r="WYC204" s="28"/>
      <c r="WYD204" s="28"/>
      <c r="WYE204" s="28"/>
      <c r="WYF204" s="28"/>
      <c r="WYG204" s="28"/>
      <c r="WYH204" s="28"/>
      <c r="WYI204" s="28"/>
      <c r="WYJ204" s="28"/>
      <c r="WYK204" s="28"/>
      <c r="WYL204" s="28"/>
      <c r="WYM204" s="28"/>
      <c r="WYN204" s="28"/>
      <c r="WYO204" s="28"/>
      <c r="WYP204" s="28"/>
      <c r="WYQ204" s="28"/>
      <c r="WYR204" s="28"/>
      <c r="WYS204" s="28"/>
      <c r="WYT204" s="28"/>
      <c r="WYU204" s="28"/>
      <c r="WYV204" s="28"/>
      <c r="WYW204" s="28"/>
      <c r="WYX204" s="28"/>
      <c r="WYY204" s="28"/>
      <c r="WYZ204" s="28"/>
      <c r="WZA204" s="28"/>
      <c r="WZB204" s="28"/>
      <c r="WZC204" s="28"/>
      <c r="WZD204" s="28"/>
      <c r="WZE204" s="28"/>
      <c r="WZF204" s="28"/>
      <c r="WZG204" s="28"/>
      <c r="WZH204" s="28"/>
      <c r="WZI204" s="28"/>
      <c r="WZJ204" s="28"/>
      <c r="WZK204" s="28"/>
      <c r="WZL204" s="28"/>
      <c r="WZM204" s="28"/>
      <c r="WZN204" s="28"/>
      <c r="WZO204" s="28"/>
      <c r="WZP204" s="28"/>
      <c r="WZQ204" s="28"/>
      <c r="WZR204" s="28"/>
      <c r="WZS204" s="28"/>
      <c r="WZT204" s="28"/>
      <c r="WZU204" s="28"/>
      <c r="WZV204" s="28"/>
      <c r="WZW204" s="28"/>
      <c r="WZX204" s="28"/>
      <c r="WZY204" s="28"/>
      <c r="WZZ204" s="28"/>
      <c r="XAA204" s="28"/>
      <c r="XAB204" s="28"/>
      <c r="XAC204" s="28"/>
      <c r="XAD204" s="28"/>
      <c r="XAE204" s="28"/>
      <c r="XAF204" s="28"/>
      <c r="XAG204" s="28"/>
      <c r="XAH204" s="28"/>
      <c r="XAI204" s="28"/>
      <c r="XAJ204" s="28"/>
      <c r="XAK204" s="28"/>
      <c r="XAL204" s="28"/>
      <c r="XAM204" s="28"/>
      <c r="XAN204" s="28"/>
      <c r="XAO204" s="28"/>
      <c r="XAP204" s="28"/>
      <c r="XAQ204" s="28"/>
      <c r="XAR204" s="28"/>
      <c r="XAS204" s="28"/>
      <c r="XAT204" s="28"/>
      <c r="XAU204" s="28"/>
      <c r="XAV204" s="28"/>
      <c r="XAW204" s="28"/>
      <c r="XAX204" s="28"/>
      <c r="XAY204" s="28"/>
      <c r="XAZ204" s="28"/>
      <c r="XBA204" s="28"/>
      <c r="XBB204" s="28"/>
      <c r="XBC204" s="28"/>
      <c r="XBD204" s="28"/>
      <c r="XBE204" s="28"/>
      <c r="XBF204" s="28"/>
      <c r="XBG204" s="28"/>
      <c r="XBH204" s="28"/>
      <c r="XBI204" s="28"/>
      <c r="XBJ204" s="28"/>
      <c r="XBK204" s="28"/>
      <c r="XBL204" s="28"/>
      <c r="XBM204" s="28"/>
      <c r="XBN204" s="28"/>
      <c r="XBO204" s="28"/>
      <c r="XBP204" s="28"/>
      <c r="XBQ204" s="28"/>
      <c r="XBR204" s="28"/>
      <c r="XBS204" s="28"/>
      <c r="XBT204" s="28"/>
      <c r="XBU204" s="28"/>
      <c r="XBV204" s="28"/>
      <c r="XBW204" s="28"/>
      <c r="XBX204" s="28"/>
      <c r="XBY204" s="28"/>
      <c r="XBZ204" s="28"/>
      <c r="XCA204" s="28"/>
      <c r="XCB204" s="28"/>
      <c r="XCC204" s="28"/>
      <c r="XCD204" s="28"/>
      <c r="XCE204" s="28"/>
      <c r="XCF204" s="28"/>
      <c r="XCG204" s="28"/>
      <c r="XCH204" s="28"/>
      <c r="XCI204" s="28"/>
      <c r="XCJ204" s="28"/>
      <c r="XCK204" s="28"/>
      <c r="XCL204" s="28"/>
      <c r="XCM204" s="28"/>
      <c r="XCN204" s="28"/>
      <c r="XCO204" s="28"/>
      <c r="XCP204" s="28"/>
      <c r="XCQ204" s="28"/>
      <c r="XCR204" s="28"/>
      <c r="XCS204" s="28"/>
      <c r="XCT204" s="28"/>
      <c r="XCU204" s="28"/>
      <c r="XCV204" s="28"/>
      <c r="XCW204" s="28"/>
      <c r="XCX204" s="28"/>
      <c r="XCY204" s="28"/>
      <c r="XCZ204" s="28"/>
      <c r="XDA204" s="28"/>
      <c r="XDB204" s="28"/>
      <c r="XDC204" s="28"/>
      <c r="XDD204" s="28"/>
      <c r="XDE204" s="28"/>
      <c r="XDF204" s="28"/>
      <c r="XDG204" s="28"/>
      <c r="XDH204" s="28"/>
      <c r="XDI204" s="28"/>
      <c r="XDJ204" s="28"/>
      <c r="XDK204" s="28"/>
      <c r="XDL204" s="28"/>
      <c r="XDM204" s="28"/>
      <c r="XDN204" s="28"/>
      <c r="XDO204" s="28"/>
      <c r="XDP204" s="28"/>
      <c r="XDQ204" s="28"/>
      <c r="XDR204" s="28"/>
      <c r="XDS204" s="28"/>
      <c r="XDT204" s="28"/>
      <c r="XDU204" s="28"/>
      <c r="XDV204" s="28"/>
      <c r="XDW204" s="28"/>
      <c r="XDX204" s="28"/>
      <c r="XDY204" s="28"/>
      <c r="XDZ204" s="28"/>
      <c r="XEA204" s="28"/>
      <c r="XEB204" s="28"/>
      <c r="XEC204" s="28"/>
      <c r="XED204" s="28"/>
      <c r="XEE204" s="28"/>
      <c r="XEF204" s="28"/>
      <c r="XEG204" s="28"/>
      <c r="XEH204" s="28"/>
      <c r="XEI204" s="28"/>
      <c r="XEJ204" s="28"/>
      <c r="XEK204" s="28"/>
      <c r="XEL204" s="28"/>
      <c r="XEM204" s="28"/>
      <c r="XEN204" s="28"/>
      <c r="XEO204" s="28"/>
      <c r="XEP204" s="28"/>
      <c r="XEQ204" s="28"/>
      <c r="XER204" s="28"/>
      <c r="XES204" s="28"/>
      <c r="XET204" s="28"/>
      <c r="XEU204" s="28"/>
      <c r="XEV204" s="28"/>
      <c r="XEW204" s="28"/>
      <c r="XEX204" s="28"/>
      <c r="XEY204" s="28"/>
      <c r="XEZ204" s="28"/>
      <c r="XFA204" s="28"/>
      <c r="XFB204" s="28"/>
      <c r="XFC204" s="28"/>
      <c r="XFD204" s="28"/>
    </row>
    <row r="205" spans="2:16384" s="54" customFormat="1" ht="15" customHeight="1">
      <c r="B205" s="14" t="s">
        <v>191</v>
      </c>
      <c r="C205" s="260">
        <f>(V12+S12+T12+U12)/Q32*C203+C204</f>
        <v>25.118803725446323</v>
      </c>
      <c r="D205" s="21"/>
      <c r="E205" s="21"/>
      <c r="F205" s="21"/>
      <c r="G205" s="21"/>
      <c r="H205" s="34"/>
      <c r="I205" s="21"/>
      <c r="J205" s="21"/>
      <c r="K205" s="22"/>
      <c r="L205" s="22"/>
      <c r="M205" s="22"/>
      <c r="N205" s="21"/>
      <c r="O205" s="21"/>
      <c r="P205" s="22"/>
      <c r="Q205" s="22"/>
      <c r="R205" s="22"/>
      <c r="S205" s="21"/>
      <c r="T205" s="21"/>
      <c r="U205" s="22"/>
      <c r="V205" s="22"/>
      <c r="W205" s="22"/>
      <c r="X205" s="28"/>
      <c r="Y205" s="28"/>
      <c r="Z205" s="28"/>
      <c r="AA205" s="28"/>
      <c r="AB205" s="28"/>
      <c r="AC205" s="28"/>
      <c r="AD205" s="28"/>
      <c r="AE205" s="28"/>
      <c r="AF205" s="28"/>
      <c r="AG205" s="28"/>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c r="AMK205"/>
      <c r="AML205"/>
      <c r="AMM205"/>
      <c r="AMN205"/>
      <c r="AMO205"/>
      <c r="AMP205"/>
      <c r="AMQ205"/>
      <c r="AMR205"/>
      <c r="AMS205"/>
      <c r="AMT205"/>
      <c r="AMU205"/>
      <c r="AMV205"/>
      <c r="AMW205"/>
      <c r="AMX205"/>
      <c r="AMY205"/>
      <c r="AMZ205"/>
      <c r="ANA205"/>
      <c r="ANB205"/>
      <c r="ANC205"/>
      <c r="AND205"/>
      <c r="ANE205"/>
      <c r="ANF205"/>
      <c r="ANG205"/>
      <c r="ANH205"/>
      <c r="ANI205"/>
      <c r="ANJ205"/>
      <c r="ANK205"/>
      <c r="ANL205"/>
      <c r="ANM205"/>
      <c r="ANN205"/>
      <c r="ANO205"/>
      <c r="ANP205"/>
      <c r="ANQ205"/>
      <c r="ANR205"/>
      <c r="ANS205"/>
      <c r="ANT205"/>
      <c r="ANU205"/>
      <c r="ANV205"/>
      <c r="ANW205"/>
      <c r="ANX205"/>
      <c r="ANY205"/>
      <c r="ANZ205"/>
      <c r="AOA205"/>
      <c r="AOB205"/>
      <c r="AOC205"/>
      <c r="AOD205"/>
      <c r="AOE205"/>
      <c r="AOF205"/>
      <c r="AOG205"/>
      <c r="AOH205"/>
      <c r="AOI205"/>
      <c r="AOJ205"/>
      <c r="AOK205"/>
      <c r="AOL205"/>
      <c r="AOM205"/>
      <c r="AON205"/>
      <c r="AOO205"/>
      <c r="AOP205"/>
      <c r="AOQ205"/>
      <c r="AOR205"/>
      <c r="AOS205"/>
      <c r="AOT205"/>
      <c r="AOU205"/>
      <c r="AOV205"/>
      <c r="AOW205"/>
      <c r="AOX205"/>
      <c r="AOY205"/>
      <c r="AOZ205"/>
      <c r="APA205"/>
      <c r="APB205"/>
      <c r="APC205"/>
      <c r="APD205"/>
      <c r="APE205"/>
      <c r="APF205"/>
      <c r="APG205"/>
      <c r="APH205"/>
      <c r="API205"/>
      <c r="APJ205"/>
      <c r="APK205"/>
      <c r="APL205"/>
      <c r="APM205"/>
      <c r="APN205"/>
      <c r="APO205"/>
      <c r="APP205"/>
      <c r="APQ205"/>
      <c r="APR205"/>
      <c r="APS205"/>
      <c r="APT205"/>
      <c r="APU205"/>
      <c r="APV205"/>
      <c r="APW205"/>
      <c r="APX205"/>
      <c r="APY205"/>
      <c r="APZ205"/>
      <c r="AQA205"/>
      <c r="AQB205"/>
      <c r="AQC205"/>
      <c r="AQD205"/>
      <c r="AQE205"/>
      <c r="AQF205"/>
      <c r="AQG205"/>
      <c r="AQH205"/>
      <c r="AQI205"/>
      <c r="AQJ205"/>
      <c r="AQK205"/>
      <c r="AQL205"/>
      <c r="AQM205"/>
      <c r="AQN205"/>
      <c r="AQO205"/>
      <c r="AQP205"/>
      <c r="AQQ205"/>
      <c r="AQR205"/>
      <c r="AQS205"/>
      <c r="AQT205"/>
      <c r="AQU205"/>
      <c r="AQV205"/>
      <c r="AQW205"/>
      <c r="AQX205"/>
      <c r="AQY205"/>
      <c r="AQZ205"/>
      <c r="ARA205"/>
      <c r="ARB205"/>
      <c r="ARC205"/>
      <c r="ARD205"/>
      <c r="ARE205"/>
      <c r="ARF205"/>
      <c r="ARG205"/>
      <c r="ARH205"/>
      <c r="ARI205"/>
      <c r="ARJ205"/>
      <c r="ARK205"/>
      <c r="ARL205"/>
      <c r="ARM205"/>
      <c r="ARN205"/>
      <c r="ARO205"/>
      <c r="ARP205"/>
      <c r="ARQ205"/>
      <c r="ARR205"/>
      <c r="ARS205"/>
      <c r="ART205"/>
      <c r="ARU205"/>
      <c r="ARV205"/>
      <c r="ARW205"/>
      <c r="ARX205"/>
      <c r="ARY205"/>
      <c r="ARZ205"/>
      <c r="ASA205"/>
      <c r="ASB205"/>
      <c r="ASC205"/>
      <c r="ASD205"/>
      <c r="ASE205"/>
      <c r="ASF205"/>
      <c r="ASG205"/>
      <c r="ASH205"/>
      <c r="ASI205"/>
      <c r="ASJ205"/>
      <c r="ASK205"/>
      <c r="ASL205"/>
      <c r="ASM205"/>
      <c r="ASN205"/>
      <c r="ASO205"/>
      <c r="ASP205"/>
      <c r="ASQ205"/>
      <c r="ASR205"/>
      <c r="ASS205"/>
      <c r="AST205"/>
      <c r="ASU205"/>
      <c r="ASV205"/>
      <c r="ASW205"/>
      <c r="ASX205"/>
      <c r="ASY205"/>
      <c r="ASZ205"/>
      <c r="ATA205"/>
      <c r="ATB205"/>
      <c r="ATC205"/>
      <c r="ATD205"/>
      <c r="ATE205"/>
      <c r="ATF205"/>
      <c r="ATG205"/>
      <c r="ATH205"/>
      <c r="ATI205"/>
      <c r="ATJ205"/>
      <c r="ATK205"/>
      <c r="ATL205"/>
      <c r="ATM205"/>
      <c r="ATN205"/>
      <c r="ATO205"/>
      <c r="ATP205"/>
      <c r="ATQ205"/>
      <c r="ATR205"/>
      <c r="ATS205"/>
      <c r="ATT205"/>
      <c r="ATU205"/>
      <c r="ATV205"/>
      <c r="ATW205"/>
      <c r="ATX205"/>
      <c r="ATY205"/>
      <c r="ATZ205"/>
      <c r="AUA205"/>
      <c r="AUB205"/>
      <c r="AUC205"/>
      <c r="AUD205"/>
      <c r="AUE205"/>
      <c r="AUF205"/>
      <c r="AUG205"/>
      <c r="AUH205"/>
      <c r="AUI205"/>
      <c r="AUJ205"/>
      <c r="AUK205"/>
      <c r="AUL205"/>
      <c r="AUM205"/>
      <c r="AUN205"/>
      <c r="AUO205"/>
      <c r="AUP205"/>
      <c r="AUQ205"/>
      <c r="AUR205"/>
      <c r="AUS205"/>
      <c r="AUT205"/>
      <c r="AUU205"/>
      <c r="AUV205"/>
      <c r="AUW205"/>
      <c r="AUX205"/>
      <c r="AUY205"/>
      <c r="AUZ205"/>
      <c r="AVA205"/>
      <c r="AVB205"/>
      <c r="AVC205"/>
      <c r="AVD205"/>
      <c r="AVE205"/>
      <c r="AVF205"/>
      <c r="AVG205"/>
      <c r="AVH205"/>
      <c r="AVI205"/>
      <c r="AVJ205"/>
      <c r="AVK205"/>
      <c r="AVL205"/>
      <c r="AVM205"/>
      <c r="AVN205"/>
      <c r="AVO205"/>
      <c r="AVP205"/>
      <c r="AVQ205"/>
      <c r="AVR205"/>
      <c r="AVS205"/>
      <c r="AVT205"/>
      <c r="AVU205"/>
      <c r="AVV205"/>
      <c r="AVW205"/>
      <c r="AVX205"/>
      <c r="AVY205"/>
      <c r="AVZ205"/>
      <c r="AWA205"/>
      <c r="AWB205"/>
      <c r="AWC205"/>
      <c r="AWD205"/>
      <c r="AWE205"/>
      <c r="AWF205"/>
      <c r="AWG205"/>
      <c r="AWH205"/>
      <c r="AWI205"/>
      <c r="AWJ205"/>
      <c r="AWK205"/>
      <c r="AWL205"/>
      <c r="AWM205"/>
      <c r="AWN205"/>
      <c r="AWO205"/>
      <c r="AWP205"/>
      <c r="AWQ205"/>
      <c r="AWR205"/>
      <c r="AWS205"/>
      <c r="AWT205"/>
      <c r="AWU205"/>
      <c r="AWV205"/>
      <c r="AWW205"/>
      <c r="AWX205"/>
      <c r="AWY205"/>
      <c r="AWZ205"/>
      <c r="AXA205"/>
      <c r="AXB205"/>
      <c r="AXC205"/>
      <c r="AXD205"/>
      <c r="AXE205"/>
      <c r="AXF205"/>
      <c r="AXG205"/>
      <c r="AXH205"/>
      <c r="AXI205"/>
      <c r="AXJ205"/>
      <c r="AXK205"/>
      <c r="AXL205"/>
      <c r="AXM205"/>
      <c r="AXN205"/>
      <c r="AXO205"/>
      <c r="AXP205"/>
      <c r="AXQ205"/>
      <c r="AXR205"/>
      <c r="AXS205"/>
      <c r="AXT205"/>
      <c r="AXU205"/>
      <c r="AXV205"/>
      <c r="AXW205"/>
      <c r="AXX205"/>
      <c r="AXY205"/>
      <c r="AXZ205"/>
      <c r="AYA205"/>
      <c r="AYB205"/>
      <c r="AYC205"/>
      <c r="AYD205"/>
      <c r="AYE205"/>
      <c r="AYF205"/>
      <c r="AYG205"/>
      <c r="AYH205"/>
      <c r="AYI205"/>
      <c r="AYJ205"/>
      <c r="AYK205"/>
      <c r="AYL205"/>
      <c r="AYM205"/>
      <c r="AYN205"/>
      <c r="AYO205"/>
      <c r="AYP205"/>
      <c r="AYQ205"/>
      <c r="AYR205"/>
      <c r="AYS205"/>
      <c r="AYT205"/>
      <c r="AYU205"/>
      <c r="AYV205"/>
      <c r="AYW205"/>
      <c r="AYX205"/>
      <c r="AYY205"/>
      <c r="AYZ205"/>
      <c r="AZA205"/>
      <c r="AZB205"/>
      <c r="AZC205"/>
      <c r="AZD205"/>
      <c r="AZE205"/>
      <c r="AZF205"/>
      <c r="AZG205"/>
      <c r="AZH205"/>
      <c r="AZI205"/>
      <c r="AZJ205"/>
      <c r="AZK205"/>
      <c r="AZL205"/>
      <c r="AZM205"/>
      <c r="AZN205"/>
      <c r="AZO205"/>
      <c r="AZP205"/>
      <c r="AZQ205"/>
      <c r="AZR205"/>
      <c r="AZS205"/>
      <c r="AZT205"/>
      <c r="AZU205"/>
      <c r="AZV205"/>
      <c r="AZW205"/>
      <c r="AZX205"/>
      <c r="AZY205"/>
      <c r="AZZ205"/>
      <c r="BAA205"/>
      <c r="BAB205"/>
      <c r="BAC205"/>
      <c r="BAD205"/>
      <c r="BAE205"/>
      <c r="BAF205"/>
      <c r="BAG205"/>
      <c r="BAH205"/>
      <c r="BAI205"/>
      <c r="BAJ205"/>
      <c r="BAK205"/>
      <c r="BAL205"/>
      <c r="BAM205"/>
      <c r="BAN205"/>
      <c r="BAO205"/>
      <c r="BAP205"/>
      <c r="BAQ205"/>
      <c r="BAR205"/>
      <c r="BAS205"/>
      <c r="BAT205"/>
      <c r="BAU205"/>
      <c r="BAV205"/>
      <c r="BAW205"/>
      <c r="BAX205"/>
      <c r="BAY205"/>
      <c r="BAZ205"/>
      <c r="BBA205"/>
      <c r="BBB205"/>
      <c r="BBC205"/>
      <c r="BBD205"/>
      <c r="BBE205"/>
      <c r="BBF205"/>
      <c r="BBG205"/>
      <c r="BBH205"/>
      <c r="BBI205"/>
      <c r="BBJ205"/>
      <c r="BBK205"/>
      <c r="BBL205"/>
      <c r="BBM205"/>
      <c r="BBN205"/>
      <c r="BBO205"/>
      <c r="BBP205"/>
      <c r="BBQ205"/>
      <c r="BBR205"/>
      <c r="BBS205"/>
      <c r="BBT205"/>
      <c r="BBU205"/>
      <c r="BBV205"/>
      <c r="BBW205"/>
      <c r="BBX205"/>
      <c r="BBY205"/>
      <c r="BBZ205"/>
      <c r="BCA205"/>
      <c r="BCB205"/>
      <c r="BCC205"/>
      <c r="BCD205"/>
      <c r="BCE205"/>
      <c r="BCF205"/>
      <c r="BCG205"/>
      <c r="BCH205"/>
      <c r="BCI205"/>
      <c r="BCJ205"/>
      <c r="BCK205"/>
      <c r="BCL205"/>
      <c r="BCM205"/>
      <c r="BCN205"/>
      <c r="BCO205"/>
      <c r="BCP205"/>
      <c r="BCQ205"/>
      <c r="BCR205"/>
      <c r="BCS205"/>
      <c r="BCT205"/>
      <c r="BCU205"/>
      <c r="BCV205"/>
      <c r="BCW205"/>
      <c r="BCX205"/>
      <c r="BCY205"/>
      <c r="BCZ205"/>
      <c r="BDA205"/>
      <c r="BDB205"/>
      <c r="BDC205"/>
      <c r="BDD205"/>
      <c r="BDE205"/>
      <c r="BDF205"/>
      <c r="BDG205"/>
      <c r="BDH205"/>
      <c r="BDI205"/>
      <c r="BDJ205"/>
      <c r="BDK205"/>
      <c r="BDL205"/>
      <c r="BDM205"/>
      <c r="BDN205"/>
      <c r="BDO205"/>
      <c r="BDP205"/>
      <c r="BDQ205"/>
      <c r="BDR205"/>
      <c r="BDS205"/>
      <c r="BDT205"/>
      <c r="BDU205"/>
      <c r="BDV205"/>
      <c r="BDW205"/>
      <c r="BDX205"/>
      <c r="BDY205"/>
      <c r="BDZ205"/>
      <c r="BEA205"/>
      <c r="BEB205"/>
      <c r="BEC205"/>
      <c r="BED205"/>
      <c r="BEE205"/>
      <c r="BEF205"/>
      <c r="BEG205"/>
      <c r="BEH205"/>
      <c r="BEI205"/>
      <c r="BEJ205"/>
      <c r="BEK205"/>
      <c r="BEL205"/>
      <c r="BEM205"/>
      <c r="BEN205"/>
      <c r="BEO205"/>
      <c r="BEP205"/>
      <c r="BEQ205"/>
      <c r="BER205"/>
      <c r="BES205"/>
      <c r="BET205"/>
      <c r="BEU205"/>
      <c r="BEV205"/>
      <c r="BEW205"/>
      <c r="BEX205"/>
      <c r="BEY205"/>
      <c r="BEZ205"/>
      <c r="BFA205"/>
      <c r="BFB205"/>
      <c r="BFC205"/>
      <c r="BFD205"/>
      <c r="BFE205"/>
      <c r="BFF205"/>
      <c r="BFG205"/>
      <c r="BFH205"/>
      <c r="BFI205"/>
      <c r="BFJ205"/>
      <c r="BFK205"/>
      <c r="BFL205"/>
      <c r="BFM205"/>
      <c r="BFN205"/>
      <c r="BFO205"/>
      <c r="BFP205"/>
      <c r="BFQ205"/>
      <c r="BFR205"/>
      <c r="BFS205"/>
      <c r="BFT205"/>
      <c r="BFU205"/>
      <c r="BFV205"/>
      <c r="BFW205"/>
      <c r="BFX205"/>
      <c r="BFY205"/>
      <c r="BFZ205"/>
      <c r="BGA205"/>
      <c r="BGB205"/>
      <c r="BGC205"/>
      <c r="BGD205"/>
      <c r="BGE205"/>
      <c r="BGF205"/>
      <c r="BGG205"/>
      <c r="BGH205"/>
      <c r="BGI205"/>
      <c r="BGJ205"/>
      <c r="BGK205"/>
      <c r="BGL205"/>
      <c r="BGM205"/>
      <c r="BGN205"/>
      <c r="BGO205"/>
      <c r="BGP205"/>
      <c r="BGQ205"/>
      <c r="BGR205"/>
      <c r="BGS205"/>
      <c r="BGT205"/>
      <c r="BGU205"/>
      <c r="BGV205"/>
      <c r="BGW205"/>
      <c r="BGX205"/>
      <c r="BGY205"/>
      <c r="BGZ205"/>
      <c r="BHA205"/>
      <c r="BHB205"/>
      <c r="BHC205"/>
      <c r="BHD205"/>
      <c r="BHE205"/>
      <c r="BHF205"/>
      <c r="BHG205"/>
      <c r="BHH205"/>
      <c r="BHI205"/>
      <c r="BHJ205"/>
      <c r="BHK205"/>
      <c r="BHL205"/>
      <c r="BHM205"/>
      <c r="BHN205"/>
      <c r="BHO205"/>
      <c r="BHP205"/>
      <c r="BHQ205"/>
      <c r="BHR205"/>
      <c r="BHS205"/>
      <c r="BHT205"/>
      <c r="BHU205"/>
      <c r="BHV205"/>
      <c r="BHW205"/>
      <c r="BHX205"/>
      <c r="BHY205"/>
      <c r="BHZ205"/>
      <c r="BIA205"/>
      <c r="BIB205"/>
      <c r="BIC205"/>
      <c r="BID205"/>
      <c r="BIE205"/>
      <c r="BIF205"/>
      <c r="BIG205"/>
      <c r="BIH205"/>
      <c r="BII205"/>
      <c r="BIJ205"/>
      <c r="BIK205"/>
      <c r="BIL205"/>
      <c r="BIM205"/>
      <c r="BIN205"/>
      <c r="BIO205"/>
      <c r="BIP205"/>
      <c r="BIQ205"/>
      <c r="BIR205"/>
      <c r="BIS205"/>
      <c r="BIT205"/>
      <c r="BIU205"/>
      <c r="BIV205"/>
      <c r="BIW205"/>
      <c r="BIX205"/>
      <c r="BIY205"/>
      <c r="BIZ205"/>
      <c r="BJA205"/>
      <c r="BJB205"/>
      <c r="BJC205"/>
      <c r="BJD205"/>
      <c r="BJE205"/>
      <c r="BJF205"/>
      <c r="BJG205"/>
      <c r="BJH205"/>
      <c r="BJI205"/>
      <c r="BJJ205"/>
      <c r="BJK205"/>
      <c r="BJL205"/>
      <c r="BJM205"/>
      <c r="BJN205"/>
      <c r="BJO205"/>
      <c r="BJP205"/>
      <c r="BJQ205"/>
      <c r="BJR205"/>
      <c r="BJS205"/>
      <c r="BJT205"/>
      <c r="BJU205"/>
      <c r="BJV205"/>
      <c r="BJW205"/>
      <c r="BJX205"/>
      <c r="BJY205"/>
      <c r="BJZ205"/>
      <c r="BKA205"/>
      <c r="BKB205"/>
      <c r="BKC205"/>
      <c r="BKD205"/>
      <c r="BKE205"/>
      <c r="BKF205"/>
      <c r="BKG205"/>
      <c r="BKH205"/>
      <c r="BKI205"/>
      <c r="BKJ205"/>
      <c r="BKK205"/>
      <c r="BKL205"/>
      <c r="BKM205"/>
      <c r="BKN205"/>
      <c r="BKO205"/>
      <c r="BKP205"/>
      <c r="BKQ205"/>
      <c r="BKR205"/>
      <c r="BKS205"/>
      <c r="BKT205"/>
      <c r="BKU205"/>
      <c r="BKV205"/>
      <c r="BKW205"/>
      <c r="BKX205"/>
      <c r="BKY205"/>
      <c r="BKZ205"/>
      <c r="BLA205"/>
      <c r="BLB205"/>
      <c r="BLC205"/>
      <c r="BLD205"/>
      <c r="BLE205"/>
      <c r="BLF205"/>
      <c r="BLG205"/>
      <c r="BLH205"/>
      <c r="BLI205"/>
      <c r="BLJ205"/>
      <c r="BLK205"/>
      <c r="BLL205"/>
      <c r="BLM205"/>
      <c r="BLN205"/>
      <c r="BLO205"/>
      <c r="BLP205"/>
      <c r="BLQ205"/>
      <c r="BLR205"/>
      <c r="BLS205"/>
      <c r="BLT205"/>
      <c r="BLU205"/>
      <c r="BLV205"/>
      <c r="BLW205"/>
      <c r="BLX205"/>
      <c r="BLY205"/>
      <c r="BLZ205"/>
      <c r="BMA205"/>
      <c r="BMB205"/>
      <c r="BMC205"/>
      <c r="BMD205"/>
      <c r="BME205"/>
      <c r="BMF205"/>
      <c r="BMG205"/>
      <c r="BMH205"/>
      <c r="BMI205"/>
      <c r="BMJ205"/>
      <c r="BMK205"/>
      <c r="BML205"/>
      <c r="BMM205"/>
      <c r="BMN205"/>
      <c r="BMO205"/>
      <c r="BMP205"/>
      <c r="BMQ205"/>
      <c r="BMR205"/>
      <c r="BMS205"/>
      <c r="BMT205"/>
      <c r="BMU205"/>
      <c r="BMV205"/>
      <c r="BMW205"/>
      <c r="BMX205"/>
      <c r="BMY205"/>
      <c r="BMZ205"/>
      <c r="BNA205"/>
      <c r="BNB205"/>
      <c r="BNC205"/>
      <c r="BND205"/>
      <c r="BNE205"/>
      <c r="BNF205"/>
      <c r="BNG205"/>
      <c r="BNH205"/>
      <c r="BNI205"/>
      <c r="BNJ205"/>
      <c r="BNK205"/>
      <c r="BNL205"/>
      <c r="BNM205"/>
      <c r="BNN205"/>
      <c r="BNO205"/>
      <c r="BNP205"/>
      <c r="BNQ205"/>
      <c r="BNR205"/>
      <c r="BNS205"/>
      <c r="BNT205"/>
      <c r="BNU205"/>
      <c r="BNV205"/>
      <c r="BNW205"/>
      <c r="BNX205"/>
      <c r="BNY205"/>
      <c r="BNZ205"/>
      <c r="BOA205"/>
      <c r="BOB205"/>
      <c r="BOC205"/>
      <c r="BOD205"/>
      <c r="BOE205"/>
      <c r="BOF205"/>
      <c r="BOG205"/>
      <c r="BOH205"/>
      <c r="BOI205"/>
      <c r="BOJ205"/>
      <c r="BOK205"/>
      <c r="BOL205"/>
      <c r="BOM205"/>
      <c r="BON205"/>
      <c r="BOO205"/>
      <c r="BOP205"/>
      <c r="BOQ205"/>
      <c r="BOR205"/>
      <c r="BOS205"/>
      <c r="BOT205"/>
      <c r="BOU205"/>
      <c r="BOV205"/>
      <c r="BOW205"/>
      <c r="BOX205"/>
      <c r="BOY205"/>
      <c r="BOZ205"/>
      <c r="BPA205"/>
      <c r="BPB205"/>
      <c r="BPC205"/>
      <c r="BPD205"/>
      <c r="BPE205"/>
      <c r="BPF205"/>
      <c r="BPG205"/>
      <c r="BPH205"/>
      <c r="BPI205"/>
      <c r="BPJ205"/>
      <c r="BPK205"/>
      <c r="BPL205"/>
      <c r="BPM205"/>
      <c r="BPN205"/>
      <c r="BPO205"/>
      <c r="BPP205"/>
      <c r="BPQ205"/>
      <c r="BPR205"/>
      <c r="BPS205"/>
      <c r="BPT205"/>
      <c r="BPU205"/>
      <c r="BPV205"/>
      <c r="BPW205"/>
      <c r="BPX205"/>
      <c r="BPY205"/>
      <c r="BPZ205"/>
      <c r="BQA205"/>
      <c r="BQB205"/>
      <c r="BQC205"/>
      <c r="BQD205"/>
      <c r="BQE205"/>
      <c r="BQF205"/>
      <c r="BQG205"/>
      <c r="BQH205"/>
      <c r="BQI205"/>
      <c r="BQJ205"/>
      <c r="BQK205"/>
      <c r="BQL205"/>
      <c r="BQM205"/>
      <c r="BQN205"/>
      <c r="BQO205"/>
      <c r="BQP205"/>
      <c r="BQQ205"/>
      <c r="BQR205"/>
      <c r="BQS205"/>
      <c r="BQT205"/>
      <c r="BQU205"/>
      <c r="BQV205"/>
      <c r="BQW205"/>
      <c r="BQX205"/>
      <c r="BQY205"/>
      <c r="BQZ205"/>
      <c r="BRA205"/>
      <c r="BRB205"/>
      <c r="BRC205"/>
      <c r="BRD205"/>
      <c r="BRE205"/>
      <c r="BRF205"/>
      <c r="BRG205"/>
      <c r="BRH205"/>
      <c r="BRI205"/>
      <c r="BRJ205"/>
      <c r="BRK205"/>
      <c r="BRL205"/>
      <c r="BRM205"/>
      <c r="BRN205"/>
      <c r="BRO205"/>
      <c r="BRP205"/>
      <c r="BRQ205"/>
      <c r="BRR205"/>
      <c r="BRS205"/>
      <c r="BRT205"/>
      <c r="BRU205"/>
      <c r="BRV205"/>
      <c r="BRW205"/>
      <c r="BRX205"/>
      <c r="BRY205"/>
      <c r="BRZ205"/>
      <c r="BSA205"/>
      <c r="BSB205"/>
      <c r="BSC205"/>
      <c r="BSD205"/>
      <c r="BSE205"/>
      <c r="BSF205"/>
      <c r="BSG205"/>
      <c r="BSH205"/>
      <c r="BSI205"/>
      <c r="BSJ205"/>
      <c r="BSK205"/>
      <c r="BSL205"/>
      <c r="BSM205"/>
      <c r="BSN205"/>
      <c r="BSO205"/>
      <c r="BSP205"/>
      <c r="BSQ205"/>
      <c r="BSR205"/>
      <c r="BSS205"/>
      <c r="BST205"/>
      <c r="BSU205"/>
      <c r="BSV205"/>
      <c r="BSW205"/>
      <c r="BSX205"/>
      <c r="BSY205"/>
      <c r="BSZ205"/>
      <c r="BTA205"/>
      <c r="BTB205"/>
      <c r="BTC205"/>
      <c r="BTD205"/>
      <c r="BTE205"/>
      <c r="BTF205"/>
      <c r="BTG205"/>
      <c r="BTH205"/>
      <c r="BTI205"/>
      <c r="BTJ205"/>
      <c r="BTK205"/>
      <c r="BTL205"/>
      <c r="BTM205"/>
      <c r="BTN205"/>
      <c r="BTO205"/>
      <c r="BTP205"/>
      <c r="BTQ205"/>
      <c r="BTR205"/>
      <c r="BTS205"/>
      <c r="BTT205"/>
      <c r="BTU205"/>
      <c r="BTV205"/>
      <c r="BTW205"/>
      <c r="BTX205"/>
      <c r="BTY205"/>
      <c r="BTZ205"/>
      <c r="BUA205"/>
      <c r="BUB205"/>
      <c r="BUC205"/>
      <c r="BUD205"/>
      <c r="BUE205"/>
      <c r="BUF205"/>
      <c r="BUG205"/>
      <c r="BUH205"/>
      <c r="BUI205"/>
      <c r="BUJ205"/>
      <c r="BUK205"/>
      <c r="BUL205"/>
      <c r="BUM205"/>
      <c r="BUN205"/>
      <c r="BUO205"/>
      <c r="BUP205"/>
      <c r="BUQ205"/>
      <c r="BUR205"/>
      <c r="BUS205"/>
      <c r="BUT205"/>
      <c r="BUU205"/>
      <c r="BUV205"/>
      <c r="BUW205"/>
      <c r="BUX205"/>
      <c r="BUY205"/>
      <c r="BUZ205"/>
      <c r="BVA205"/>
      <c r="BVB205"/>
      <c r="BVC205"/>
      <c r="BVD205"/>
      <c r="BVE205"/>
      <c r="BVF205"/>
      <c r="BVG205"/>
      <c r="BVH205"/>
      <c r="BVI205"/>
      <c r="BVJ205"/>
      <c r="BVK205"/>
      <c r="BVL205"/>
      <c r="BVM205"/>
      <c r="BVN205"/>
      <c r="BVO205"/>
      <c r="BVP205"/>
      <c r="BVQ205"/>
      <c r="BVR205"/>
      <c r="BVS205"/>
      <c r="BVT205"/>
      <c r="BVU205"/>
      <c r="BVV205"/>
      <c r="BVW205"/>
      <c r="BVX205"/>
      <c r="BVY205"/>
      <c r="BVZ205"/>
      <c r="BWA205"/>
      <c r="BWB205"/>
      <c r="BWC205"/>
      <c r="BWD205"/>
      <c r="BWE205"/>
      <c r="BWF205"/>
      <c r="BWG205"/>
      <c r="BWH205"/>
      <c r="BWI205"/>
      <c r="BWJ205"/>
      <c r="BWK205"/>
      <c r="BWL205"/>
      <c r="BWM205"/>
      <c r="BWN205"/>
      <c r="BWO205"/>
      <c r="BWP205"/>
      <c r="BWQ205"/>
      <c r="BWR205"/>
      <c r="BWS205"/>
      <c r="BWT205"/>
      <c r="BWU205"/>
      <c r="BWV205"/>
      <c r="BWW205"/>
      <c r="BWX205"/>
      <c r="BWY205"/>
      <c r="BWZ205"/>
      <c r="BXA205"/>
      <c r="BXB205"/>
      <c r="BXC205"/>
      <c r="BXD205"/>
      <c r="BXE205"/>
      <c r="BXF205"/>
      <c r="BXG205"/>
      <c r="BXH205"/>
      <c r="BXI205"/>
      <c r="BXJ205"/>
      <c r="BXK205"/>
      <c r="BXL205"/>
      <c r="BXM205"/>
      <c r="BXN205"/>
      <c r="BXO205"/>
      <c r="BXP205"/>
      <c r="BXQ205"/>
      <c r="BXR205"/>
      <c r="BXS205"/>
      <c r="BXT205"/>
      <c r="BXU205"/>
      <c r="BXV205"/>
      <c r="BXW205"/>
      <c r="BXX205"/>
      <c r="BXY205"/>
      <c r="BXZ205"/>
      <c r="BYA205"/>
      <c r="BYB205"/>
      <c r="BYC205"/>
      <c r="BYD205"/>
      <c r="BYE205"/>
      <c r="BYF205"/>
      <c r="BYG205"/>
      <c r="BYH205"/>
      <c r="BYI205"/>
      <c r="BYJ205"/>
      <c r="BYK205"/>
      <c r="BYL205"/>
      <c r="BYM205"/>
      <c r="BYN205"/>
      <c r="BYO205"/>
      <c r="BYP205"/>
      <c r="BYQ205"/>
      <c r="BYR205"/>
      <c r="BYS205"/>
      <c r="BYT205"/>
      <c r="BYU205"/>
      <c r="BYV205"/>
      <c r="BYW205"/>
      <c r="BYX205"/>
      <c r="BYY205"/>
      <c r="BYZ205"/>
      <c r="BZA205"/>
      <c r="BZB205"/>
      <c r="BZC205"/>
      <c r="BZD205"/>
      <c r="BZE205"/>
      <c r="BZF205"/>
      <c r="BZG205"/>
      <c r="BZH205"/>
      <c r="BZI205"/>
      <c r="BZJ205"/>
      <c r="BZK205"/>
      <c r="BZL205"/>
      <c r="BZM205"/>
      <c r="BZN205"/>
      <c r="BZO205"/>
      <c r="BZP205"/>
      <c r="BZQ205"/>
      <c r="BZR205"/>
      <c r="BZS205"/>
      <c r="BZT205"/>
      <c r="BZU205"/>
      <c r="BZV205"/>
      <c r="BZW205"/>
      <c r="BZX205"/>
      <c r="BZY205"/>
      <c r="BZZ205"/>
      <c r="CAA205"/>
      <c r="CAB205"/>
      <c r="CAC205"/>
      <c r="CAD205"/>
      <c r="CAE205"/>
      <c r="CAF205"/>
      <c r="CAG205"/>
      <c r="CAH205"/>
      <c r="CAI205"/>
      <c r="CAJ205"/>
      <c r="CAK205"/>
      <c r="CAL205"/>
      <c r="CAM205"/>
      <c r="CAN205"/>
      <c r="CAO205"/>
      <c r="CAP205"/>
      <c r="CAQ205"/>
      <c r="CAR205"/>
      <c r="CAS205"/>
      <c r="CAT205"/>
      <c r="CAU205"/>
      <c r="CAV205"/>
      <c r="CAW205"/>
      <c r="CAX205"/>
      <c r="CAY205"/>
      <c r="CAZ205"/>
      <c r="CBA205"/>
      <c r="CBB205"/>
      <c r="CBC205"/>
      <c r="CBD205"/>
      <c r="CBE205"/>
      <c r="CBF205"/>
      <c r="CBG205"/>
      <c r="CBH205"/>
      <c r="CBI205"/>
      <c r="CBJ205"/>
      <c r="CBK205"/>
      <c r="CBL205"/>
      <c r="CBM205"/>
      <c r="CBN205"/>
      <c r="CBO205"/>
      <c r="CBP205"/>
      <c r="CBQ205"/>
      <c r="CBR205"/>
      <c r="CBS205"/>
      <c r="CBT205"/>
      <c r="CBU205"/>
      <c r="CBV205"/>
      <c r="CBW205"/>
      <c r="CBX205"/>
      <c r="CBY205"/>
      <c r="CBZ205"/>
      <c r="CCA205"/>
      <c r="CCB205"/>
      <c r="CCC205"/>
      <c r="CCD205"/>
      <c r="CCE205"/>
      <c r="CCF205"/>
      <c r="CCG205"/>
      <c r="CCH205"/>
      <c r="CCI205"/>
      <c r="CCJ205"/>
      <c r="CCK205"/>
      <c r="CCL205"/>
      <c r="CCM205"/>
      <c r="CCN205"/>
      <c r="CCO205"/>
      <c r="CCP205"/>
      <c r="CCQ205"/>
      <c r="CCR205"/>
      <c r="CCS205"/>
      <c r="CCT205"/>
      <c r="CCU205"/>
      <c r="CCV205"/>
      <c r="CCW205"/>
      <c r="CCX205"/>
      <c r="CCY205"/>
      <c r="CCZ205"/>
      <c r="CDA205"/>
      <c r="CDB205"/>
      <c r="CDC205"/>
      <c r="CDD205"/>
      <c r="CDE205"/>
      <c r="CDF205"/>
      <c r="CDG205"/>
      <c r="CDH205"/>
      <c r="CDI205"/>
      <c r="CDJ205"/>
      <c r="CDK205"/>
      <c r="CDL205"/>
      <c r="CDM205"/>
      <c r="CDN205"/>
      <c r="CDO205"/>
      <c r="CDP205"/>
      <c r="CDQ205"/>
      <c r="CDR205"/>
      <c r="CDS205"/>
      <c r="CDT205"/>
      <c r="CDU205"/>
      <c r="CDV205"/>
      <c r="CDW205"/>
      <c r="CDX205"/>
      <c r="CDY205"/>
      <c r="CDZ205"/>
      <c r="CEA205"/>
      <c r="CEB205"/>
      <c r="CEC205"/>
      <c r="CED205"/>
      <c r="CEE205"/>
      <c r="CEF205"/>
      <c r="CEG205"/>
      <c r="CEH205"/>
      <c r="CEI205"/>
      <c r="CEJ205"/>
      <c r="CEK205"/>
      <c r="CEL205"/>
      <c r="CEM205"/>
      <c r="CEN205"/>
      <c r="CEO205"/>
      <c r="CEP205"/>
      <c r="CEQ205"/>
      <c r="CER205"/>
      <c r="CES205"/>
      <c r="CET205"/>
      <c r="CEU205"/>
      <c r="CEV205"/>
      <c r="CEW205"/>
      <c r="CEX205"/>
      <c r="CEY205"/>
      <c r="CEZ205"/>
      <c r="CFA205"/>
      <c r="CFB205"/>
      <c r="CFC205"/>
      <c r="CFD205"/>
      <c r="CFE205"/>
      <c r="CFF205"/>
      <c r="CFG205"/>
      <c r="CFH205"/>
      <c r="CFI205"/>
      <c r="CFJ205"/>
      <c r="CFK205"/>
      <c r="CFL205"/>
      <c r="CFM205"/>
      <c r="CFN205"/>
      <c r="CFO205"/>
      <c r="CFP205"/>
      <c r="CFQ205"/>
      <c r="CFR205"/>
      <c r="CFS205"/>
      <c r="CFT205"/>
      <c r="CFU205"/>
      <c r="CFV205"/>
      <c r="CFW205"/>
      <c r="CFX205"/>
      <c r="CFY205"/>
      <c r="CFZ205"/>
      <c r="CGA205"/>
      <c r="CGB205"/>
      <c r="CGC205"/>
      <c r="CGD205"/>
      <c r="CGE205"/>
      <c r="CGF205"/>
      <c r="CGG205"/>
      <c r="CGH205"/>
      <c r="CGI205"/>
      <c r="CGJ205"/>
      <c r="CGK205"/>
      <c r="CGL205"/>
      <c r="CGM205"/>
      <c r="CGN205"/>
      <c r="CGO205"/>
      <c r="CGP205"/>
      <c r="CGQ205"/>
      <c r="CGR205"/>
      <c r="CGS205"/>
      <c r="CGT205"/>
      <c r="CGU205"/>
      <c r="CGV205"/>
      <c r="CGW205"/>
      <c r="CGX205"/>
      <c r="CGY205"/>
      <c r="CGZ205"/>
      <c r="CHA205"/>
      <c r="CHB205"/>
      <c r="CHC205"/>
      <c r="CHD205"/>
      <c r="CHE205"/>
      <c r="CHF205"/>
      <c r="CHG205"/>
      <c r="CHH205"/>
      <c r="CHI205"/>
      <c r="CHJ205"/>
      <c r="CHK205"/>
      <c r="CHL205"/>
      <c r="CHM205"/>
      <c r="CHN205"/>
      <c r="CHO205"/>
      <c r="CHP205"/>
      <c r="CHQ205"/>
      <c r="CHR205"/>
      <c r="CHS205"/>
      <c r="CHT205"/>
      <c r="CHU205"/>
      <c r="CHV205"/>
      <c r="CHW205"/>
      <c r="CHX205"/>
      <c r="CHY205"/>
      <c r="CHZ205"/>
      <c r="CIA205"/>
      <c r="CIB205"/>
      <c r="CIC205"/>
      <c r="CID205"/>
      <c r="CIE205"/>
      <c r="CIF205"/>
      <c r="CIG205"/>
      <c r="CIH205"/>
      <c r="CII205"/>
      <c r="CIJ205"/>
      <c r="CIK205"/>
      <c r="CIL205"/>
      <c r="CIM205"/>
      <c r="CIN205"/>
      <c r="CIO205"/>
      <c r="CIP205"/>
      <c r="CIQ205"/>
      <c r="CIR205"/>
      <c r="CIS205"/>
      <c r="CIT205"/>
      <c r="CIU205"/>
      <c r="CIV205"/>
      <c r="CIW205"/>
      <c r="CIX205"/>
      <c r="CIY205"/>
      <c r="CIZ205"/>
      <c r="CJA205"/>
      <c r="CJB205"/>
      <c r="CJC205"/>
      <c r="CJD205"/>
      <c r="CJE205"/>
      <c r="CJF205"/>
      <c r="CJG205"/>
      <c r="CJH205"/>
      <c r="CJI205"/>
      <c r="CJJ205"/>
      <c r="CJK205"/>
      <c r="CJL205"/>
      <c r="CJM205"/>
      <c r="CJN205"/>
      <c r="CJO205"/>
      <c r="CJP205"/>
      <c r="CJQ205"/>
      <c r="CJR205"/>
      <c r="CJS205"/>
      <c r="CJT205"/>
      <c r="CJU205"/>
      <c r="CJV205"/>
      <c r="CJW205"/>
      <c r="CJX205"/>
      <c r="CJY205"/>
      <c r="CJZ205"/>
      <c r="CKA205"/>
      <c r="CKB205"/>
      <c r="CKC205"/>
      <c r="CKD205"/>
      <c r="CKE205"/>
      <c r="CKF205"/>
      <c r="CKG205"/>
      <c r="CKH205"/>
      <c r="CKI205"/>
      <c r="CKJ205"/>
      <c r="CKK205"/>
      <c r="CKL205"/>
      <c r="CKM205"/>
      <c r="CKN205"/>
      <c r="CKO205"/>
      <c r="CKP205"/>
      <c r="CKQ205"/>
      <c r="CKR205"/>
      <c r="CKS205"/>
      <c r="CKT205"/>
      <c r="CKU205"/>
      <c r="CKV205"/>
      <c r="CKW205"/>
      <c r="CKX205"/>
      <c r="CKY205"/>
      <c r="CKZ205"/>
      <c r="CLA205"/>
      <c r="CLB205"/>
      <c r="CLC205"/>
      <c r="CLD205"/>
      <c r="CLE205"/>
      <c r="CLF205"/>
      <c r="CLG205"/>
      <c r="CLH205"/>
      <c r="CLI205"/>
      <c r="CLJ205"/>
      <c r="CLK205"/>
      <c r="CLL205"/>
      <c r="CLM205"/>
      <c r="CLN205"/>
      <c r="CLO205"/>
      <c r="CLP205"/>
      <c r="CLQ205"/>
      <c r="CLR205"/>
      <c r="CLS205"/>
      <c r="CLT205"/>
      <c r="CLU205"/>
      <c r="CLV205"/>
      <c r="CLW205"/>
      <c r="CLX205"/>
      <c r="CLY205"/>
      <c r="CLZ205"/>
      <c r="CMA205"/>
      <c r="CMB205"/>
      <c r="CMC205"/>
      <c r="CMD205"/>
      <c r="CME205"/>
      <c r="CMF205"/>
      <c r="CMG205"/>
      <c r="CMH205"/>
      <c r="CMI205"/>
      <c r="CMJ205"/>
      <c r="CMK205"/>
      <c r="CML205"/>
      <c r="CMM205"/>
      <c r="CMN205"/>
      <c r="CMO205"/>
      <c r="CMP205"/>
      <c r="CMQ205"/>
      <c r="CMR205"/>
      <c r="CMS205"/>
      <c r="CMT205"/>
      <c r="CMU205"/>
      <c r="CMV205"/>
      <c r="CMW205"/>
      <c r="CMX205"/>
      <c r="CMY205"/>
      <c r="CMZ205"/>
      <c r="CNA205"/>
      <c r="CNB205"/>
      <c r="CNC205"/>
      <c r="CND205"/>
      <c r="CNE205"/>
      <c r="CNF205"/>
      <c r="CNG205"/>
      <c r="CNH205"/>
      <c r="CNI205"/>
      <c r="CNJ205"/>
      <c r="CNK205"/>
      <c r="CNL205"/>
      <c r="CNM205"/>
      <c r="CNN205"/>
      <c r="CNO205"/>
      <c r="CNP205"/>
      <c r="CNQ205"/>
      <c r="CNR205"/>
      <c r="CNS205"/>
      <c r="CNT205"/>
      <c r="CNU205"/>
      <c r="CNV205"/>
      <c r="CNW205"/>
      <c r="CNX205"/>
      <c r="CNY205"/>
      <c r="CNZ205"/>
      <c r="COA205"/>
      <c r="COB205"/>
      <c r="COC205"/>
      <c r="COD205"/>
      <c r="COE205"/>
      <c r="COF205"/>
      <c r="COG205"/>
      <c r="COH205"/>
      <c r="COI205"/>
      <c r="COJ205"/>
      <c r="COK205"/>
      <c r="COL205"/>
      <c r="COM205"/>
      <c r="CON205"/>
      <c r="COO205"/>
      <c r="COP205"/>
      <c r="COQ205"/>
      <c r="COR205"/>
      <c r="COS205"/>
      <c r="COT205"/>
      <c r="COU205"/>
      <c r="COV205"/>
      <c r="COW205"/>
      <c r="COX205"/>
      <c r="COY205"/>
      <c r="COZ205"/>
      <c r="CPA205"/>
      <c r="CPB205"/>
      <c r="CPC205"/>
      <c r="CPD205"/>
      <c r="CPE205"/>
      <c r="CPF205"/>
      <c r="CPG205"/>
      <c r="CPH205"/>
      <c r="CPI205"/>
      <c r="CPJ205"/>
      <c r="CPK205"/>
      <c r="CPL205"/>
      <c r="CPM205"/>
      <c r="CPN205"/>
      <c r="CPO205"/>
      <c r="CPP205"/>
      <c r="CPQ205"/>
      <c r="CPR205"/>
      <c r="CPS205"/>
      <c r="CPT205"/>
      <c r="CPU205"/>
      <c r="CPV205"/>
      <c r="CPW205"/>
      <c r="CPX205"/>
      <c r="CPY205"/>
      <c r="CPZ205"/>
      <c r="CQA205"/>
      <c r="CQB205"/>
      <c r="CQC205"/>
      <c r="CQD205"/>
      <c r="CQE205"/>
      <c r="CQF205"/>
      <c r="CQG205"/>
      <c r="CQH205"/>
      <c r="CQI205"/>
      <c r="CQJ205"/>
      <c r="CQK205"/>
      <c r="CQL205"/>
      <c r="CQM205"/>
      <c r="CQN205"/>
      <c r="CQO205"/>
      <c r="CQP205"/>
      <c r="CQQ205"/>
      <c r="CQR205"/>
      <c r="CQS205"/>
      <c r="CQT205"/>
      <c r="CQU205"/>
      <c r="CQV205"/>
      <c r="CQW205"/>
      <c r="CQX205"/>
      <c r="CQY205"/>
      <c r="CQZ205"/>
      <c r="CRA205"/>
      <c r="CRB205"/>
      <c r="CRC205"/>
      <c r="CRD205"/>
      <c r="CRE205"/>
      <c r="CRF205"/>
      <c r="CRG205"/>
      <c r="CRH205"/>
      <c r="CRI205"/>
      <c r="CRJ205"/>
      <c r="CRK205"/>
      <c r="CRL205"/>
      <c r="CRM205"/>
      <c r="CRN205"/>
      <c r="CRO205"/>
      <c r="CRP205"/>
      <c r="CRQ205"/>
      <c r="CRR205"/>
      <c r="CRS205"/>
      <c r="CRT205"/>
      <c r="CRU205"/>
      <c r="CRV205"/>
      <c r="CRW205"/>
      <c r="CRX205"/>
      <c r="CRY205"/>
      <c r="CRZ205"/>
      <c r="CSA205"/>
      <c r="CSB205"/>
      <c r="CSC205"/>
      <c r="CSD205"/>
      <c r="CSE205"/>
      <c r="CSF205"/>
      <c r="CSG205"/>
      <c r="CSH205"/>
      <c r="CSI205"/>
      <c r="CSJ205"/>
      <c r="CSK205"/>
      <c r="CSL205"/>
      <c r="CSM205"/>
      <c r="CSN205"/>
      <c r="CSO205"/>
      <c r="CSP205"/>
      <c r="CSQ205"/>
      <c r="CSR205"/>
      <c r="CSS205"/>
      <c r="CST205"/>
      <c r="CSU205"/>
      <c r="CSV205"/>
      <c r="CSW205"/>
      <c r="CSX205"/>
      <c r="CSY205"/>
      <c r="CSZ205"/>
      <c r="CTA205"/>
      <c r="CTB205"/>
      <c r="CTC205"/>
      <c r="CTD205"/>
      <c r="CTE205"/>
      <c r="CTF205"/>
      <c r="CTG205"/>
      <c r="CTH205"/>
      <c r="CTI205"/>
      <c r="CTJ205"/>
      <c r="CTK205"/>
      <c r="CTL205"/>
      <c r="CTM205"/>
      <c r="CTN205"/>
      <c r="CTO205"/>
      <c r="CTP205"/>
      <c r="CTQ205"/>
      <c r="CTR205"/>
      <c r="CTS205"/>
      <c r="CTT205"/>
      <c r="CTU205"/>
      <c r="CTV205"/>
      <c r="CTW205"/>
      <c r="CTX205"/>
      <c r="CTY205"/>
      <c r="CTZ205"/>
      <c r="CUA205"/>
      <c r="CUB205"/>
      <c r="CUC205"/>
      <c r="CUD205"/>
      <c r="CUE205"/>
      <c r="CUF205"/>
      <c r="CUG205"/>
      <c r="CUH205"/>
      <c r="CUI205"/>
      <c r="CUJ205"/>
      <c r="CUK205"/>
      <c r="CUL205"/>
      <c r="CUM205"/>
      <c r="CUN205"/>
      <c r="CUO205"/>
      <c r="CUP205"/>
      <c r="CUQ205"/>
      <c r="CUR205"/>
      <c r="CUS205"/>
      <c r="CUT205"/>
      <c r="CUU205"/>
      <c r="CUV205"/>
      <c r="CUW205"/>
      <c r="CUX205"/>
      <c r="CUY205"/>
      <c r="CUZ205"/>
      <c r="CVA205"/>
      <c r="CVB205"/>
      <c r="CVC205"/>
      <c r="CVD205"/>
      <c r="CVE205"/>
      <c r="CVF205"/>
      <c r="CVG205"/>
      <c r="CVH205"/>
      <c r="CVI205"/>
      <c r="CVJ205"/>
      <c r="CVK205"/>
      <c r="CVL205"/>
      <c r="CVM205"/>
      <c r="CVN205"/>
      <c r="CVO205"/>
      <c r="CVP205"/>
      <c r="CVQ205"/>
      <c r="CVR205"/>
      <c r="CVS205"/>
      <c r="CVT205"/>
      <c r="CVU205"/>
      <c r="CVV205"/>
      <c r="CVW205"/>
      <c r="CVX205"/>
      <c r="CVY205"/>
      <c r="CVZ205"/>
      <c r="CWA205"/>
      <c r="CWB205"/>
      <c r="CWC205"/>
      <c r="CWD205"/>
      <c r="CWE205"/>
      <c r="CWF205"/>
      <c r="CWG205"/>
      <c r="CWH205"/>
      <c r="CWI205"/>
      <c r="CWJ205"/>
      <c r="CWK205"/>
      <c r="CWL205"/>
      <c r="CWM205"/>
      <c r="CWN205"/>
      <c r="CWO205"/>
      <c r="CWP205"/>
      <c r="CWQ205"/>
      <c r="CWR205"/>
      <c r="CWS205"/>
      <c r="CWT205"/>
      <c r="CWU205"/>
      <c r="CWV205"/>
      <c r="CWW205"/>
      <c r="CWX205"/>
      <c r="CWY205"/>
      <c r="CWZ205"/>
      <c r="CXA205"/>
      <c r="CXB205"/>
      <c r="CXC205"/>
      <c r="CXD205"/>
      <c r="CXE205"/>
      <c r="CXF205"/>
      <c r="CXG205"/>
      <c r="CXH205"/>
      <c r="CXI205"/>
      <c r="CXJ205"/>
      <c r="CXK205"/>
      <c r="CXL205"/>
      <c r="CXM205"/>
      <c r="CXN205"/>
      <c r="CXO205"/>
      <c r="CXP205"/>
      <c r="CXQ205"/>
      <c r="CXR205"/>
      <c r="CXS205"/>
      <c r="CXT205"/>
      <c r="CXU205"/>
      <c r="CXV205"/>
      <c r="CXW205"/>
      <c r="CXX205"/>
      <c r="CXY205"/>
      <c r="CXZ205"/>
      <c r="CYA205"/>
      <c r="CYB205"/>
      <c r="CYC205"/>
      <c r="CYD205"/>
      <c r="CYE205"/>
      <c r="CYF205"/>
      <c r="CYG205"/>
      <c r="CYH205"/>
      <c r="CYI205"/>
      <c r="CYJ205"/>
      <c r="CYK205"/>
      <c r="CYL205"/>
      <c r="CYM205"/>
      <c r="CYN205"/>
      <c r="CYO205"/>
      <c r="CYP205"/>
      <c r="CYQ205"/>
      <c r="CYR205"/>
      <c r="CYS205"/>
      <c r="CYT205"/>
      <c r="CYU205"/>
      <c r="CYV205"/>
      <c r="CYW205"/>
      <c r="CYX205"/>
      <c r="CYY205"/>
      <c r="CYZ205"/>
      <c r="CZA205"/>
      <c r="CZB205"/>
      <c r="CZC205"/>
      <c r="CZD205"/>
      <c r="CZE205"/>
      <c r="CZF205"/>
      <c r="CZG205"/>
      <c r="CZH205"/>
      <c r="CZI205"/>
      <c r="CZJ205"/>
      <c r="CZK205"/>
      <c r="CZL205"/>
      <c r="CZM205"/>
      <c r="CZN205"/>
      <c r="CZO205"/>
      <c r="CZP205"/>
      <c r="CZQ205"/>
      <c r="CZR205"/>
      <c r="CZS205"/>
      <c r="CZT205"/>
      <c r="CZU205"/>
      <c r="CZV205"/>
      <c r="CZW205"/>
      <c r="CZX205"/>
      <c r="CZY205"/>
      <c r="CZZ205"/>
      <c r="DAA205"/>
      <c r="DAB205"/>
      <c r="DAC205"/>
      <c r="DAD205"/>
      <c r="DAE205"/>
      <c r="DAF205"/>
      <c r="DAG205"/>
      <c r="DAH205"/>
      <c r="DAI205"/>
      <c r="DAJ205"/>
      <c r="DAK205"/>
      <c r="DAL205"/>
      <c r="DAM205"/>
      <c r="DAN205"/>
      <c r="DAO205"/>
      <c r="DAP205"/>
      <c r="DAQ205"/>
      <c r="DAR205"/>
      <c r="DAS205"/>
      <c r="DAT205"/>
      <c r="DAU205"/>
      <c r="DAV205"/>
      <c r="DAW205"/>
      <c r="DAX205"/>
      <c r="DAY205"/>
      <c r="DAZ205"/>
      <c r="DBA205"/>
      <c r="DBB205"/>
      <c r="DBC205"/>
      <c r="DBD205"/>
      <c r="DBE205"/>
      <c r="DBF205"/>
      <c r="DBG205"/>
      <c r="DBH205"/>
      <c r="DBI205"/>
      <c r="DBJ205"/>
      <c r="DBK205"/>
      <c r="DBL205"/>
      <c r="DBM205"/>
      <c r="DBN205"/>
      <c r="DBO205"/>
      <c r="DBP205"/>
      <c r="DBQ205"/>
      <c r="DBR205"/>
      <c r="DBS205"/>
      <c r="DBT205"/>
      <c r="DBU205"/>
      <c r="DBV205"/>
      <c r="DBW205"/>
      <c r="DBX205"/>
      <c r="DBY205"/>
      <c r="DBZ205"/>
      <c r="DCA205"/>
      <c r="DCB205"/>
      <c r="DCC205"/>
      <c r="DCD205"/>
      <c r="DCE205"/>
      <c r="DCF205"/>
      <c r="DCG205"/>
      <c r="DCH205"/>
      <c r="DCI205"/>
      <c r="DCJ205"/>
      <c r="DCK205"/>
      <c r="DCL205"/>
      <c r="DCM205"/>
      <c r="DCN205"/>
      <c r="DCO205"/>
      <c r="DCP205"/>
      <c r="DCQ205"/>
      <c r="DCR205"/>
      <c r="DCS205"/>
      <c r="DCT205"/>
      <c r="DCU205"/>
      <c r="DCV205"/>
      <c r="DCW205"/>
      <c r="DCX205"/>
      <c r="DCY205"/>
      <c r="DCZ205"/>
      <c r="DDA205"/>
      <c r="DDB205"/>
      <c r="DDC205"/>
      <c r="DDD205"/>
      <c r="DDE205"/>
      <c r="DDF205"/>
      <c r="DDG205"/>
      <c r="DDH205"/>
      <c r="DDI205"/>
      <c r="DDJ205"/>
      <c r="DDK205"/>
      <c r="DDL205"/>
      <c r="DDM205"/>
      <c r="DDN205"/>
      <c r="DDO205"/>
      <c r="DDP205"/>
      <c r="DDQ205"/>
      <c r="DDR205"/>
      <c r="DDS205"/>
      <c r="DDT205"/>
      <c r="DDU205"/>
      <c r="DDV205"/>
      <c r="DDW205"/>
      <c r="DDX205"/>
      <c r="DDY205"/>
      <c r="DDZ205"/>
      <c r="DEA205"/>
      <c r="DEB205"/>
      <c r="DEC205"/>
      <c r="DED205"/>
      <c r="DEE205"/>
      <c r="DEF205"/>
      <c r="DEG205"/>
      <c r="DEH205"/>
      <c r="DEI205"/>
      <c r="DEJ205"/>
      <c r="DEK205"/>
      <c r="DEL205"/>
      <c r="DEM205"/>
      <c r="DEN205"/>
      <c r="DEO205"/>
      <c r="DEP205"/>
      <c r="DEQ205"/>
      <c r="DER205"/>
      <c r="DES205"/>
      <c r="DET205"/>
      <c r="DEU205"/>
      <c r="DEV205"/>
      <c r="DEW205"/>
      <c r="DEX205"/>
      <c r="DEY205"/>
      <c r="DEZ205"/>
      <c r="DFA205"/>
      <c r="DFB205"/>
      <c r="DFC205"/>
      <c r="DFD205"/>
      <c r="DFE205"/>
      <c r="DFF205"/>
      <c r="DFG205"/>
      <c r="DFH205"/>
      <c r="DFI205"/>
      <c r="DFJ205"/>
      <c r="DFK205"/>
      <c r="DFL205"/>
      <c r="DFM205"/>
      <c r="DFN205"/>
      <c r="DFO205"/>
      <c r="DFP205"/>
      <c r="DFQ205"/>
      <c r="DFR205"/>
      <c r="DFS205"/>
      <c r="DFT205"/>
      <c r="DFU205"/>
      <c r="DFV205"/>
      <c r="DFW205"/>
      <c r="DFX205"/>
      <c r="DFY205"/>
      <c r="DFZ205"/>
      <c r="DGA205"/>
      <c r="DGB205"/>
      <c r="DGC205"/>
      <c r="DGD205"/>
      <c r="DGE205"/>
      <c r="DGF205"/>
      <c r="DGG205"/>
      <c r="DGH205"/>
      <c r="DGI205"/>
      <c r="DGJ205"/>
      <c r="DGK205"/>
      <c r="DGL205"/>
      <c r="DGM205"/>
      <c r="DGN205"/>
      <c r="DGO205"/>
      <c r="DGP205"/>
      <c r="DGQ205"/>
      <c r="DGR205"/>
      <c r="DGS205"/>
      <c r="DGT205"/>
      <c r="DGU205"/>
      <c r="DGV205"/>
      <c r="DGW205"/>
      <c r="DGX205"/>
      <c r="DGY205"/>
      <c r="DGZ205"/>
      <c r="DHA205"/>
      <c r="DHB205"/>
      <c r="DHC205"/>
      <c r="DHD205"/>
      <c r="DHE205"/>
      <c r="DHF205"/>
      <c r="DHG205"/>
      <c r="DHH205"/>
      <c r="DHI205"/>
      <c r="DHJ205"/>
      <c r="DHK205"/>
      <c r="DHL205"/>
      <c r="DHM205"/>
      <c r="DHN205"/>
      <c r="DHO205"/>
      <c r="DHP205"/>
      <c r="DHQ205"/>
      <c r="DHR205"/>
      <c r="DHS205"/>
      <c r="DHT205"/>
      <c r="DHU205"/>
      <c r="DHV205"/>
      <c r="DHW205"/>
      <c r="DHX205"/>
      <c r="DHY205"/>
      <c r="DHZ205"/>
      <c r="DIA205"/>
      <c r="DIB205"/>
      <c r="DIC205"/>
      <c r="DID205"/>
      <c r="DIE205"/>
      <c r="DIF205"/>
      <c r="DIG205"/>
      <c r="DIH205"/>
      <c r="DII205"/>
      <c r="DIJ205"/>
      <c r="DIK205"/>
      <c r="DIL205"/>
      <c r="DIM205"/>
      <c r="DIN205"/>
      <c r="DIO205"/>
      <c r="DIP205"/>
      <c r="DIQ205"/>
      <c r="DIR205"/>
      <c r="DIS205"/>
      <c r="DIT205"/>
      <c r="DIU205"/>
      <c r="DIV205"/>
      <c r="DIW205"/>
      <c r="DIX205"/>
      <c r="DIY205"/>
      <c r="DIZ205"/>
      <c r="DJA205"/>
      <c r="DJB205"/>
      <c r="DJC205"/>
      <c r="DJD205"/>
      <c r="DJE205"/>
      <c r="DJF205"/>
      <c r="DJG205"/>
      <c r="DJH205"/>
      <c r="DJI205"/>
      <c r="DJJ205"/>
      <c r="DJK205"/>
      <c r="DJL205"/>
      <c r="DJM205"/>
      <c r="DJN205"/>
      <c r="DJO205"/>
      <c r="DJP205"/>
      <c r="DJQ205"/>
      <c r="DJR205"/>
      <c r="DJS205"/>
      <c r="DJT205"/>
      <c r="DJU205"/>
      <c r="DJV205"/>
      <c r="DJW205"/>
      <c r="DJX205"/>
      <c r="DJY205"/>
      <c r="DJZ205"/>
      <c r="DKA205"/>
      <c r="DKB205"/>
      <c r="DKC205"/>
      <c r="DKD205"/>
      <c r="DKE205"/>
      <c r="DKF205"/>
      <c r="DKG205"/>
      <c r="DKH205"/>
      <c r="DKI205"/>
      <c r="DKJ205"/>
      <c r="DKK205"/>
      <c r="DKL205"/>
      <c r="DKM205"/>
      <c r="DKN205"/>
      <c r="DKO205"/>
      <c r="DKP205"/>
      <c r="DKQ205"/>
      <c r="DKR205"/>
      <c r="DKS205"/>
      <c r="DKT205"/>
      <c r="DKU205"/>
      <c r="DKV205"/>
      <c r="DKW205"/>
      <c r="DKX205"/>
      <c r="DKY205"/>
      <c r="DKZ205"/>
      <c r="DLA205"/>
      <c r="DLB205"/>
      <c r="DLC205"/>
      <c r="DLD205"/>
      <c r="DLE205"/>
      <c r="DLF205"/>
      <c r="DLG205"/>
      <c r="DLH205"/>
      <c r="DLI205"/>
      <c r="DLJ205"/>
      <c r="DLK205"/>
      <c r="DLL205"/>
      <c r="DLM205"/>
      <c r="DLN205"/>
      <c r="DLO205"/>
      <c r="DLP205"/>
      <c r="DLQ205"/>
      <c r="DLR205"/>
      <c r="DLS205"/>
      <c r="DLT205"/>
      <c r="DLU205"/>
      <c r="DLV205"/>
      <c r="DLW205"/>
      <c r="DLX205"/>
      <c r="DLY205"/>
      <c r="DLZ205"/>
      <c r="DMA205"/>
      <c r="DMB205"/>
      <c r="DMC205"/>
      <c r="DMD205"/>
      <c r="DME205"/>
      <c r="DMF205"/>
      <c r="DMG205"/>
      <c r="DMH205"/>
      <c r="DMI205"/>
      <c r="DMJ205"/>
      <c r="DMK205"/>
      <c r="DML205"/>
      <c r="DMM205"/>
      <c r="DMN205"/>
      <c r="DMO205"/>
      <c r="DMP205"/>
      <c r="DMQ205"/>
      <c r="DMR205"/>
      <c r="DMS205"/>
      <c r="DMT205"/>
      <c r="DMU205"/>
      <c r="DMV205"/>
      <c r="DMW205"/>
      <c r="DMX205"/>
      <c r="DMY205"/>
      <c r="DMZ205"/>
      <c r="DNA205"/>
      <c r="DNB205"/>
      <c r="DNC205"/>
      <c r="DND205"/>
      <c r="DNE205"/>
      <c r="DNF205"/>
      <c r="DNG205"/>
      <c r="DNH205"/>
      <c r="DNI205"/>
      <c r="DNJ205"/>
      <c r="DNK205"/>
      <c r="DNL205"/>
      <c r="DNM205"/>
      <c r="DNN205"/>
      <c r="DNO205"/>
      <c r="DNP205"/>
      <c r="DNQ205"/>
      <c r="DNR205"/>
      <c r="DNS205"/>
      <c r="DNT205"/>
      <c r="DNU205"/>
      <c r="DNV205"/>
      <c r="DNW205"/>
      <c r="DNX205"/>
      <c r="DNY205"/>
      <c r="DNZ205"/>
      <c r="DOA205"/>
      <c r="DOB205"/>
      <c r="DOC205"/>
      <c r="DOD205"/>
      <c r="DOE205"/>
      <c r="DOF205"/>
      <c r="DOG205"/>
      <c r="DOH205"/>
      <c r="DOI205"/>
      <c r="DOJ205"/>
      <c r="DOK205"/>
      <c r="DOL205"/>
      <c r="DOM205"/>
      <c r="DON205"/>
      <c r="DOO205"/>
      <c r="DOP205"/>
      <c r="DOQ205"/>
      <c r="DOR205"/>
      <c r="DOS205"/>
      <c r="DOT205"/>
      <c r="DOU205"/>
      <c r="DOV205"/>
      <c r="DOW205"/>
      <c r="DOX205"/>
      <c r="DOY205"/>
      <c r="DOZ205"/>
      <c r="DPA205"/>
      <c r="DPB205"/>
      <c r="DPC205"/>
      <c r="DPD205"/>
      <c r="DPE205"/>
      <c r="DPF205"/>
      <c r="DPG205"/>
      <c r="DPH205"/>
      <c r="DPI205"/>
      <c r="DPJ205"/>
      <c r="DPK205"/>
      <c r="DPL205"/>
      <c r="DPM205"/>
      <c r="DPN205"/>
      <c r="DPO205"/>
      <c r="DPP205"/>
      <c r="DPQ205"/>
      <c r="DPR205"/>
      <c r="DPS205"/>
      <c r="DPT205"/>
      <c r="DPU205"/>
      <c r="DPV205"/>
      <c r="DPW205"/>
      <c r="DPX205"/>
      <c r="DPY205"/>
      <c r="DPZ205"/>
      <c r="DQA205"/>
      <c r="DQB205"/>
      <c r="DQC205"/>
      <c r="DQD205"/>
      <c r="DQE205"/>
      <c r="DQF205"/>
      <c r="DQG205"/>
      <c r="DQH205"/>
      <c r="DQI205"/>
      <c r="DQJ205"/>
      <c r="DQK205"/>
      <c r="DQL205"/>
      <c r="DQM205"/>
      <c r="DQN205"/>
      <c r="DQO205"/>
      <c r="DQP205"/>
      <c r="DQQ205"/>
      <c r="DQR205"/>
      <c r="DQS205"/>
      <c r="DQT205"/>
      <c r="DQU205"/>
      <c r="DQV205"/>
      <c r="DQW205"/>
      <c r="DQX205"/>
      <c r="DQY205"/>
      <c r="DQZ205"/>
      <c r="DRA205"/>
      <c r="DRB205"/>
      <c r="DRC205"/>
      <c r="DRD205"/>
      <c r="DRE205"/>
      <c r="DRF205"/>
      <c r="DRG205"/>
      <c r="DRH205"/>
      <c r="DRI205"/>
      <c r="DRJ205"/>
      <c r="DRK205"/>
      <c r="DRL205"/>
      <c r="DRM205"/>
      <c r="DRN205"/>
      <c r="DRO205"/>
      <c r="DRP205"/>
      <c r="DRQ205"/>
      <c r="DRR205"/>
      <c r="DRS205"/>
      <c r="DRT205"/>
      <c r="DRU205"/>
      <c r="DRV205"/>
      <c r="DRW205"/>
      <c r="DRX205"/>
      <c r="DRY205"/>
      <c r="DRZ205"/>
      <c r="DSA205"/>
      <c r="DSB205"/>
      <c r="DSC205"/>
      <c r="DSD205"/>
      <c r="DSE205"/>
      <c r="DSF205"/>
      <c r="DSG205"/>
      <c r="DSH205"/>
      <c r="DSI205"/>
      <c r="DSJ205"/>
      <c r="DSK205"/>
      <c r="DSL205"/>
      <c r="DSM205"/>
      <c r="DSN205"/>
      <c r="DSO205"/>
      <c r="DSP205"/>
      <c r="DSQ205"/>
      <c r="DSR205"/>
      <c r="DSS205"/>
      <c r="DST205"/>
      <c r="DSU205"/>
      <c r="DSV205"/>
      <c r="DSW205"/>
      <c r="DSX205"/>
      <c r="DSY205"/>
      <c r="DSZ205"/>
      <c r="DTA205"/>
      <c r="DTB205"/>
      <c r="DTC205"/>
      <c r="DTD205"/>
      <c r="DTE205"/>
      <c r="DTF205"/>
      <c r="DTG205"/>
      <c r="DTH205"/>
      <c r="DTI205"/>
      <c r="DTJ205"/>
      <c r="DTK205"/>
      <c r="DTL205"/>
      <c r="DTM205"/>
      <c r="DTN205"/>
      <c r="DTO205"/>
      <c r="DTP205"/>
      <c r="DTQ205"/>
      <c r="DTR205"/>
      <c r="DTS205"/>
      <c r="DTT205"/>
      <c r="DTU205"/>
      <c r="DTV205"/>
      <c r="DTW205"/>
      <c r="DTX205"/>
      <c r="DTY205"/>
      <c r="DTZ205"/>
      <c r="DUA205"/>
      <c r="DUB205"/>
      <c r="DUC205"/>
      <c r="DUD205"/>
      <c r="DUE205"/>
      <c r="DUF205"/>
      <c r="DUG205"/>
      <c r="DUH205"/>
      <c r="DUI205"/>
      <c r="DUJ205"/>
      <c r="DUK205"/>
      <c r="DUL205"/>
      <c r="DUM205"/>
      <c r="DUN205"/>
      <c r="DUO205"/>
      <c r="DUP205"/>
      <c r="DUQ205"/>
      <c r="DUR205"/>
      <c r="DUS205"/>
      <c r="DUT205"/>
      <c r="DUU205"/>
      <c r="DUV205"/>
      <c r="DUW205"/>
      <c r="DUX205"/>
      <c r="DUY205"/>
      <c r="DUZ205"/>
      <c r="DVA205"/>
      <c r="DVB205"/>
      <c r="DVC205"/>
      <c r="DVD205"/>
      <c r="DVE205"/>
      <c r="DVF205"/>
      <c r="DVG205"/>
      <c r="DVH205"/>
      <c r="DVI205"/>
      <c r="DVJ205"/>
      <c r="DVK205"/>
      <c r="DVL205"/>
      <c r="DVM205"/>
      <c r="DVN205"/>
      <c r="DVO205"/>
      <c r="DVP205"/>
      <c r="DVQ205"/>
      <c r="DVR205"/>
      <c r="DVS205"/>
      <c r="DVT205"/>
      <c r="DVU205"/>
      <c r="DVV205"/>
      <c r="DVW205"/>
      <c r="DVX205"/>
      <c r="DVY205"/>
      <c r="DVZ205"/>
      <c r="DWA205"/>
      <c r="DWB205"/>
      <c r="DWC205"/>
      <c r="DWD205"/>
      <c r="DWE205"/>
      <c r="DWF205"/>
      <c r="DWG205"/>
      <c r="DWH205"/>
      <c r="DWI205"/>
      <c r="DWJ205"/>
      <c r="DWK205"/>
      <c r="DWL205"/>
      <c r="DWM205"/>
      <c r="DWN205"/>
      <c r="DWO205"/>
      <c r="DWP205"/>
      <c r="DWQ205"/>
      <c r="DWR205"/>
      <c r="DWS205"/>
      <c r="DWT205"/>
      <c r="DWU205"/>
      <c r="DWV205"/>
      <c r="DWW205"/>
      <c r="DWX205"/>
      <c r="DWY205"/>
      <c r="DWZ205"/>
      <c r="DXA205"/>
      <c r="DXB205"/>
      <c r="DXC205"/>
      <c r="DXD205"/>
      <c r="DXE205"/>
      <c r="DXF205"/>
      <c r="DXG205"/>
      <c r="DXH205"/>
      <c r="DXI205"/>
      <c r="DXJ205"/>
      <c r="DXK205"/>
      <c r="DXL205"/>
      <c r="DXM205"/>
      <c r="DXN205"/>
      <c r="DXO205"/>
      <c r="DXP205"/>
      <c r="DXQ205"/>
      <c r="DXR205"/>
      <c r="DXS205"/>
      <c r="DXT205"/>
      <c r="DXU205"/>
      <c r="DXV205"/>
      <c r="DXW205"/>
      <c r="DXX205"/>
      <c r="DXY205"/>
      <c r="DXZ205"/>
      <c r="DYA205"/>
      <c r="DYB205"/>
      <c r="DYC205"/>
      <c r="DYD205"/>
      <c r="DYE205"/>
      <c r="DYF205"/>
      <c r="DYG205"/>
      <c r="DYH205"/>
      <c r="DYI205"/>
      <c r="DYJ205"/>
      <c r="DYK205"/>
      <c r="DYL205"/>
      <c r="DYM205"/>
      <c r="DYN205"/>
      <c r="DYO205"/>
      <c r="DYP205"/>
      <c r="DYQ205"/>
      <c r="DYR205"/>
      <c r="DYS205"/>
      <c r="DYT205"/>
      <c r="DYU205"/>
      <c r="DYV205"/>
      <c r="DYW205"/>
      <c r="DYX205"/>
      <c r="DYY205"/>
      <c r="DYZ205"/>
      <c r="DZA205"/>
      <c r="DZB205"/>
      <c r="DZC205"/>
      <c r="DZD205"/>
      <c r="DZE205"/>
      <c r="DZF205"/>
      <c r="DZG205"/>
      <c r="DZH205"/>
      <c r="DZI205"/>
      <c r="DZJ205"/>
      <c r="DZK205"/>
      <c r="DZL205"/>
      <c r="DZM205"/>
      <c r="DZN205"/>
      <c r="DZO205"/>
      <c r="DZP205"/>
      <c r="DZQ205"/>
      <c r="DZR205"/>
      <c r="DZS205"/>
      <c r="DZT205"/>
      <c r="DZU205"/>
      <c r="DZV205"/>
      <c r="DZW205"/>
      <c r="DZX205"/>
      <c r="DZY205"/>
      <c r="DZZ205"/>
      <c r="EAA205"/>
      <c r="EAB205"/>
      <c r="EAC205"/>
      <c r="EAD205"/>
      <c r="EAE205"/>
      <c r="EAF205"/>
      <c r="EAG205"/>
      <c r="EAH205"/>
      <c r="EAI205"/>
      <c r="EAJ205"/>
      <c r="EAK205"/>
      <c r="EAL205"/>
      <c r="EAM205"/>
      <c r="EAN205"/>
      <c r="EAO205"/>
      <c r="EAP205"/>
      <c r="EAQ205"/>
      <c r="EAR205"/>
      <c r="EAS205"/>
      <c r="EAT205"/>
      <c r="EAU205"/>
      <c r="EAV205"/>
      <c r="EAW205"/>
      <c r="EAX205"/>
      <c r="EAY205"/>
      <c r="EAZ205"/>
      <c r="EBA205"/>
      <c r="EBB205"/>
      <c r="EBC205"/>
      <c r="EBD205"/>
      <c r="EBE205"/>
      <c r="EBF205"/>
      <c r="EBG205"/>
      <c r="EBH205"/>
      <c r="EBI205"/>
      <c r="EBJ205"/>
      <c r="EBK205"/>
      <c r="EBL205"/>
      <c r="EBM205"/>
      <c r="EBN205"/>
      <c r="EBO205"/>
      <c r="EBP205"/>
      <c r="EBQ205"/>
      <c r="EBR205"/>
      <c r="EBS205"/>
      <c r="EBT205"/>
      <c r="EBU205"/>
      <c r="EBV205"/>
      <c r="EBW205"/>
      <c r="EBX205"/>
      <c r="EBY205"/>
      <c r="EBZ205"/>
      <c r="ECA205"/>
      <c r="ECB205"/>
      <c r="ECC205"/>
      <c r="ECD205"/>
      <c r="ECE205"/>
      <c r="ECF205"/>
      <c r="ECG205"/>
      <c r="ECH205"/>
      <c r="ECI205"/>
      <c r="ECJ205"/>
      <c r="ECK205"/>
      <c r="ECL205"/>
      <c r="ECM205"/>
      <c r="ECN205"/>
      <c r="ECO205"/>
      <c r="ECP205"/>
      <c r="ECQ205"/>
      <c r="ECR205"/>
      <c r="ECS205"/>
      <c r="ECT205"/>
      <c r="ECU205"/>
      <c r="ECV205"/>
      <c r="ECW205"/>
      <c r="ECX205"/>
      <c r="ECY205"/>
      <c r="ECZ205"/>
      <c r="EDA205"/>
      <c r="EDB205"/>
      <c r="EDC205"/>
      <c r="EDD205"/>
      <c r="EDE205"/>
      <c r="EDF205"/>
      <c r="EDG205"/>
      <c r="EDH205"/>
      <c r="EDI205"/>
      <c r="EDJ205"/>
      <c r="EDK205"/>
      <c r="EDL205"/>
      <c r="EDM205"/>
      <c r="EDN205"/>
      <c r="EDO205"/>
      <c r="EDP205"/>
      <c r="EDQ205"/>
      <c r="EDR205"/>
      <c r="EDS205"/>
      <c r="EDT205"/>
      <c r="EDU205"/>
      <c r="EDV205"/>
      <c r="EDW205"/>
      <c r="EDX205"/>
      <c r="EDY205"/>
      <c r="EDZ205"/>
      <c r="EEA205"/>
      <c r="EEB205"/>
      <c r="EEC205"/>
      <c r="EED205"/>
      <c r="EEE205"/>
      <c r="EEF205"/>
      <c r="EEG205"/>
      <c r="EEH205"/>
      <c r="EEI205"/>
      <c r="EEJ205"/>
      <c r="EEK205"/>
      <c r="EEL205"/>
      <c r="EEM205"/>
      <c r="EEN205"/>
      <c r="EEO205"/>
      <c r="EEP205"/>
      <c r="EEQ205"/>
      <c r="EER205"/>
      <c r="EES205"/>
      <c r="EET205"/>
      <c r="EEU205"/>
      <c r="EEV205"/>
      <c r="EEW205"/>
      <c r="EEX205"/>
      <c r="EEY205"/>
      <c r="EEZ205"/>
      <c r="EFA205"/>
      <c r="EFB205"/>
      <c r="EFC205"/>
      <c r="EFD205"/>
      <c r="EFE205"/>
      <c r="EFF205"/>
      <c r="EFG205"/>
      <c r="EFH205"/>
      <c r="EFI205"/>
      <c r="EFJ205"/>
      <c r="EFK205"/>
      <c r="EFL205"/>
      <c r="EFM205"/>
      <c r="EFN205"/>
      <c r="EFO205"/>
      <c r="EFP205"/>
      <c r="EFQ205"/>
      <c r="EFR205"/>
      <c r="EFS205"/>
      <c r="EFT205"/>
      <c r="EFU205"/>
      <c r="EFV205"/>
      <c r="EFW205"/>
      <c r="EFX205"/>
      <c r="EFY205"/>
      <c r="EFZ205"/>
      <c r="EGA205"/>
      <c r="EGB205"/>
      <c r="EGC205"/>
      <c r="EGD205"/>
      <c r="EGE205"/>
      <c r="EGF205"/>
      <c r="EGG205"/>
      <c r="EGH205"/>
      <c r="EGI205"/>
      <c r="EGJ205"/>
      <c r="EGK205"/>
      <c r="EGL205"/>
      <c r="EGM205"/>
      <c r="EGN205"/>
      <c r="EGO205"/>
      <c r="EGP205"/>
      <c r="EGQ205"/>
      <c r="EGR205"/>
      <c r="EGS205"/>
      <c r="EGT205"/>
      <c r="EGU205"/>
      <c r="EGV205"/>
      <c r="EGW205"/>
      <c r="EGX205"/>
      <c r="EGY205"/>
      <c r="EGZ205"/>
      <c r="EHA205"/>
      <c r="EHB205"/>
      <c r="EHC205"/>
      <c r="EHD205"/>
      <c r="EHE205"/>
      <c r="EHF205"/>
      <c r="EHG205"/>
      <c r="EHH205"/>
      <c r="EHI205"/>
      <c r="EHJ205"/>
      <c r="EHK205"/>
      <c r="EHL205"/>
      <c r="EHM205"/>
      <c r="EHN205"/>
      <c r="EHO205"/>
      <c r="EHP205"/>
      <c r="EHQ205"/>
      <c r="EHR205"/>
      <c r="EHS205"/>
      <c r="EHT205"/>
      <c r="EHU205"/>
      <c r="EHV205"/>
      <c r="EHW205"/>
      <c r="EHX205"/>
      <c r="EHY205"/>
      <c r="EHZ205"/>
      <c r="EIA205"/>
      <c r="EIB205"/>
      <c r="EIC205"/>
      <c r="EID205"/>
      <c r="EIE205"/>
      <c r="EIF205"/>
      <c r="EIG205"/>
      <c r="EIH205"/>
      <c r="EII205"/>
      <c r="EIJ205"/>
      <c r="EIK205"/>
      <c r="EIL205"/>
      <c r="EIM205"/>
      <c r="EIN205"/>
      <c r="EIO205"/>
      <c r="EIP205"/>
      <c r="EIQ205"/>
      <c r="EIR205"/>
      <c r="EIS205"/>
      <c r="EIT205"/>
      <c r="EIU205"/>
      <c r="EIV205"/>
      <c r="EIW205"/>
      <c r="EIX205"/>
      <c r="EIY205"/>
      <c r="EIZ205"/>
      <c r="EJA205"/>
      <c r="EJB205"/>
      <c r="EJC205"/>
      <c r="EJD205"/>
      <c r="EJE205"/>
      <c r="EJF205"/>
      <c r="EJG205"/>
      <c r="EJH205"/>
      <c r="EJI205"/>
      <c r="EJJ205"/>
      <c r="EJK205"/>
      <c r="EJL205"/>
      <c r="EJM205"/>
      <c r="EJN205"/>
      <c r="EJO205"/>
      <c r="EJP205"/>
      <c r="EJQ205"/>
      <c r="EJR205"/>
      <c r="EJS205"/>
      <c r="EJT205"/>
      <c r="EJU205"/>
      <c r="EJV205"/>
      <c r="EJW205"/>
      <c r="EJX205"/>
      <c r="EJY205"/>
      <c r="EJZ205"/>
      <c r="EKA205"/>
      <c r="EKB205"/>
      <c r="EKC205"/>
      <c r="EKD205"/>
      <c r="EKE205"/>
      <c r="EKF205"/>
      <c r="EKG205"/>
      <c r="EKH205"/>
      <c r="EKI205"/>
      <c r="EKJ205"/>
      <c r="EKK205"/>
      <c r="EKL205"/>
      <c r="EKM205"/>
      <c r="EKN205"/>
      <c r="EKO205"/>
      <c r="EKP205"/>
      <c r="EKQ205"/>
      <c r="EKR205"/>
      <c r="EKS205"/>
      <c r="EKT205"/>
      <c r="EKU205"/>
      <c r="EKV205"/>
      <c r="EKW205"/>
      <c r="EKX205"/>
      <c r="EKY205"/>
      <c r="EKZ205"/>
      <c r="ELA205"/>
      <c r="ELB205"/>
      <c r="ELC205"/>
      <c r="ELD205"/>
      <c r="ELE205"/>
      <c r="ELF205"/>
      <c r="ELG205"/>
      <c r="ELH205"/>
      <c r="ELI205"/>
      <c r="ELJ205"/>
      <c r="ELK205"/>
      <c r="ELL205"/>
      <c r="ELM205"/>
      <c r="ELN205"/>
      <c r="ELO205"/>
      <c r="ELP205"/>
      <c r="ELQ205"/>
      <c r="ELR205"/>
      <c r="ELS205"/>
      <c r="ELT205"/>
      <c r="ELU205"/>
      <c r="ELV205"/>
      <c r="ELW205"/>
      <c r="ELX205"/>
      <c r="ELY205"/>
      <c r="ELZ205"/>
      <c r="EMA205"/>
      <c r="EMB205"/>
      <c r="EMC205"/>
      <c r="EMD205"/>
      <c r="EME205"/>
      <c r="EMF205"/>
      <c r="EMG205"/>
      <c r="EMH205"/>
      <c r="EMI205"/>
      <c r="EMJ205"/>
      <c r="EMK205"/>
      <c r="EML205"/>
      <c r="EMM205"/>
      <c r="EMN205"/>
      <c r="EMO205"/>
      <c r="EMP205"/>
      <c r="EMQ205"/>
      <c r="EMR205"/>
      <c r="EMS205"/>
      <c r="EMT205"/>
      <c r="EMU205"/>
      <c r="EMV205"/>
      <c r="EMW205"/>
      <c r="EMX205"/>
      <c r="EMY205"/>
      <c r="EMZ205"/>
      <c r="ENA205"/>
      <c r="ENB205"/>
      <c r="ENC205"/>
      <c r="END205"/>
      <c r="ENE205"/>
      <c r="ENF205"/>
      <c r="ENG205"/>
      <c r="ENH205"/>
      <c r="ENI205"/>
      <c r="ENJ205"/>
      <c r="ENK205"/>
      <c r="ENL205"/>
      <c r="ENM205"/>
      <c r="ENN205"/>
      <c r="ENO205"/>
      <c r="ENP205"/>
      <c r="ENQ205"/>
      <c r="ENR205"/>
      <c r="ENS205"/>
      <c r="ENT205"/>
      <c r="ENU205"/>
      <c r="ENV205"/>
      <c r="ENW205"/>
      <c r="ENX205"/>
      <c r="ENY205"/>
      <c r="ENZ205"/>
      <c r="EOA205"/>
      <c r="EOB205"/>
      <c r="EOC205"/>
      <c r="EOD205"/>
      <c r="EOE205"/>
      <c r="EOF205"/>
      <c r="EOG205"/>
      <c r="EOH205"/>
      <c r="EOI205"/>
      <c r="EOJ205"/>
      <c r="EOK205"/>
      <c r="EOL205"/>
      <c r="EOM205"/>
      <c r="EON205"/>
      <c r="EOO205"/>
      <c r="EOP205"/>
      <c r="EOQ205"/>
      <c r="EOR205"/>
      <c r="EOS205"/>
      <c r="EOT205"/>
      <c r="EOU205"/>
      <c r="EOV205"/>
      <c r="EOW205"/>
      <c r="EOX205"/>
      <c r="EOY205"/>
      <c r="EOZ205"/>
      <c r="EPA205"/>
      <c r="EPB205"/>
      <c r="EPC205"/>
      <c r="EPD205"/>
      <c r="EPE205"/>
      <c r="EPF205"/>
      <c r="EPG205"/>
      <c r="EPH205"/>
      <c r="EPI205"/>
      <c r="EPJ205"/>
      <c r="EPK205"/>
      <c r="EPL205"/>
      <c r="EPM205"/>
      <c r="EPN205"/>
      <c r="EPO205"/>
      <c r="EPP205"/>
      <c r="EPQ205"/>
      <c r="EPR205"/>
      <c r="EPS205"/>
      <c r="EPT205"/>
      <c r="EPU205"/>
      <c r="EPV205"/>
      <c r="EPW205"/>
      <c r="EPX205"/>
      <c r="EPY205"/>
      <c r="EPZ205"/>
      <c r="EQA205"/>
      <c r="EQB205"/>
      <c r="EQC205"/>
      <c r="EQD205"/>
      <c r="EQE205"/>
      <c r="EQF205"/>
      <c r="EQG205"/>
      <c r="EQH205"/>
      <c r="EQI205"/>
      <c r="EQJ205"/>
      <c r="EQK205"/>
      <c r="EQL205"/>
      <c r="EQM205"/>
      <c r="EQN205"/>
      <c r="EQO205"/>
      <c r="EQP205"/>
      <c r="EQQ205"/>
      <c r="EQR205"/>
      <c r="EQS205"/>
      <c r="EQT205"/>
      <c r="EQU205"/>
      <c r="EQV205"/>
      <c r="EQW205"/>
      <c r="EQX205"/>
      <c r="EQY205"/>
      <c r="EQZ205"/>
      <c r="ERA205"/>
      <c r="ERB205"/>
      <c r="ERC205"/>
      <c r="ERD205"/>
      <c r="ERE205"/>
      <c r="ERF205"/>
      <c r="ERG205"/>
      <c r="ERH205"/>
      <c r="ERI205"/>
      <c r="ERJ205"/>
      <c r="ERK205"/>
      <c r="ERL205"/>
      <c r="ERM205"/>
      <c r="ERN205"/>
      <c r="ERO205"/>
      <c r="ERP205"/>
      <c r="ERQ205"/>
      <c r="ERR205"/>
      <c r="ERS205"/>
      <c r="ERT205"/>
      <c r="ERU205"/>
      <c r="ERV205"/>
      <c r="ERW205"/>
      <c r="ERX205"/>
      <c r="ERY205"/>
      <c r="ERZ205"/>
      <c r="ESA205"/>
      <c r="ESB205"/>
      <c r="ESC205"/>
      <c r="ESD205"/>
      <c r="ESE205"/>
      <c r="ESF205"/>
      <c r="ESG205"/>
      <c r="ESH205"/>
      <c r="ESI205"/>
      <c r="ESJ205"/>
      <c r="ESK205"/>
      <c r="ESL205"/>
      <c r="ESM205"/>
      <c r="ESN205"/>
      <c r="ESO205"/>
      <c r="ESP205"/>
      <c r="ESQ205"/>
      <c r="ESR205"/>
      <c r="ESS205"/>
      <c r="EST205"/>
      <c r="ESU205"/>
      <c r="ESV205"/>
      <c r="ESW205"/>
      <c r="ESX205"/>
      <c r="ESY205"/>
      <c r="ESZ205"/>
      <c r="ETA205"/>
      <c r="ETB205"/>
      <c r="ETC205"/>
      <c r="ETD205"/>
      <c r="ETE205"/>
      <c r="ETF205"/>
      <c r="ETG205"/>
      <c r="ETH205"/>
      <c r="ETI205"/>
      <c r="ETJ205"/>
      <c r="ETK205"/>
      <c r="ETL205"/>
      <c r="ETM205"/>
      <c r="ETN205"/>
      <c r="ETO205"/>
      <c r="ETP205"/>
      <c r="ETQ205"/>
      <c r="ETR205"/>
      <c r="ETS205"/>
      <c r="ETT205"/>
      <c r="ETU205"/>
      <c r="ETV205"/>
      <c r="ETW205"/>
      <c r="ETX205"/>
      <c r="ETY205"/>
      <c r="ETZ205"/>
      <c r="EUA205"/>
      <c r="EUB205"/>
      <c r="EUC205"/>
      <c r="EUD205"/>
      <c r="EUE205"/>
      <c r="EUF205"/>
      <c r="EUG205"/>
      <c r="EUH205"/>
      <c r="EUI205"/>
      <c r="EUJ205"/>
      <c r="EUK205"/>
      <c r="EUL205"/>
      <c r="EUM205"/>
      <c r="EUN205"/>
      <c r="EUO205"/>
      <c r="EUP205"/>
      <c r="EUQ205"/>
      <c r="EUR205"/>
      <c r="EUS205"/>
      <c r="EUT205"/>
      <c r="EUU205"/>
      <c r="EUV205"/>
      <c r="EUW205"/>
      <c r="EUX205"/>
      <c r="EUY205"/>
      <c r="EUZ205"/>
      <c r="EVA205"/>
      <c r="EVB205"/>
      <c r="EVC205"/>
      <c r="EVD205"/>
      <c r="EVE205"/>
      <c r="EVF205"/>
      <c r="EVG205"/>
      <c r="EVH205"/>
      <c r="EVI205"/>
      <c r="EVJ205"/>
      <c r="EVK205"/>
      <c r="EVL205"/>
      <c r="EVM205"/>
      <c r="EVN205"/>
      <c r="EVO205"/>
      <c r="EVP205"/>
      <c r="EVQ205"/>
      <c r="EVR205"/>
      <c r="EVS205"/>
      <c r="EVT205"/>
      <c r="EVU205"/>
      <c r="EVV205"/>
      <c r="EVW205"/>
      <c r="EVX205"/>
      <c r="EVY205"/>
      <c r="EVZ205"/>
      <c r="EWA205"/>
      <c r="EWB205"/>
      <c r="EWC205"/>
      <c r="EWD205"/>
      <c r="EWE205"/>
      <c r="EWF205"/>
      <c r="EWG205"/>
      <c r="EWH205"/>
      <c r="EWI205"/>
      <c r="EWJ205"/>
      <c r="EWK205"/>
      <c r="EWL205"/>
      <c r="EWM205"/>
      <c r="EWN205"/>
      <c r="EWO205"/>
      <c r="EWP205"/>
      <c r="EWQ205"/>
      <c r="EWR205"/>
      <c r="EWS205"/>
      <c r="EWT205"/>
      <c r="EWU205"/>
      <c r="EWV205"/>
      <c r="EWW205"/>
      <c r="EWX205"/>
      <c r="EWY205"/>
      <c r="EWZ205"/>
      <c r="EXA205"/>
      <c r="EXB205"/>
      <c r="EXC205"/>
      <c r="EXD205"/>
      <c r="EXE205"/>
      <c r="EXF205"/>
      <c r="EXG205"/>
      <c r="EXH205"/>
      <c r="EXI205"/>
      <c r="EXJ205"/>
      <c r="EXK205"/>
      <c r="EXL205"/>
      <c r="EXM205"/>
      <c r="EXN205"/>
      <c r="EXO205"/>
      <c r="EXP205"/>
      <c r="EXQ205"/>
      <c r="EXR205"/>
      <c r="EXS205"/>
      <c r="EXT205"/>
      <c r="EXU205"/>
      <c r="EXV205"/>
      <c r="EXW205"/>
      <c r="EXX205"/>
      <c r="EXY205"/>
      <c r="EXZ205"/>
      <c r="EYA205"/>
      <c r="EYB205"/>
      <c r="EYC205"/>
      <c r="EYD205"/>
      <c r="EYE205"/>
      <c r="EYF205"/>
      <c r="EYG205"/>
      <c r="EYH205"/>
      <c r="EYI205"/>
      <c r="EYJ205"/>
      <c r="EYK205"/>
      <c r="EYL205"/>
      <c r="EYM205"/>
      <c r="EYN205"/>
      <c r="EYO205"/>
      <c r="EYP205"/>
      <c r="EYQ205"/>
      <c r="EYR205"/>
      <c r="EYS205"/>
      <c r="EYT205"/>
      <c r="EYU205"/>
      <c r="EYV205"/>
      <c r="EYW205"/>
      <c r="EYX205"/>
      <c r="EYY205"/>
      <c r="EYZ205"/>
      <c r="EZA205"/>
      <c r="EZB205"/>
      <c r="EZC205"/>
      <c r="EZD205"/>
      <c r="EZE205"/>
      <c r="EZF205"/>
      <c r="EZG205"/>
      <c r="EZH205"/>
      <c r="EZI205"/>
      <c r="EZJ205"/>
      <c r="EZK205"/>
      <c r="EZL205"/>
      <c r="EZM205"/>
      <c r="EZN205"/>
      <c r="EZO205"/>
      <c r="EZP205"/>
      <c r="EZQ205"/>
      <c r="EZR205"/>
      <c r="EZS205"/>
      <c r="EZT205"/>
      <c r="EZU205"/>
      <c r="EZV205"/>
      <c r="EZW205"/>
      <c r="EZX205"/>
      <c r="EZY205"/>
      <c r="EZZ205"/>
      <c r="FAA205"/>
      <c r="FAB205"/>
      <c r="FAC205"/>
      <c r="FAD205"/>
      <c r="FAE205"/>
      <c r="FAF205"/>
      <c r="FAG205"/>
      <c r="FAH205"/>
      <c r="FAI205"/>
      <c r="FAJ205"/>
      <c r="FAK205"/>
      <c r="FAL205"/>
      <c r="FAM205"/>
      <c r="FAN205"/>
      <c r="FAO205"/>
      <c r="FAP205"/>
      <c r="FAQ205"/>
      <c r="FAR205"/>
      <c r="FAS205"/>
      <c r="FAT205"/>
      <c r="FAU205"/>
      <c r="FAV205"/>
      <c r="FAW205"/>
      <c r="FAX205"/>
      <c r="FAY205"/>
      <c r="FAZ205"/>
      <c r="FBA205"/>
      <c r="FBB205"/>
      <c r="FBC205"/>
      <c r="FBD205"/>
      <c r="FBE205"/>
      <c r="FBF205"/>
      <c r="FBG205"/>
      <c r="FBH205"/>
      <c r="FBI205"/>
      <c r="FBJ205"/>
      <c r="FBK205"/>
      <c r="FBL205"/>
      <c r="FBM205"/>
      <c r="FBN205"/>
      <c r="FBO205"/>
      <c r="FBP205"/>
      <c r="FBQ205"/>
      <c r="FBR205"/>
      <c r="FBS205"/>
      <c r="FBT205"/>
      <c r="FBU205"/>
      <c r="FBV205"/>
      <c r="FBW205"/>
      <c r="FBX205"/>
      <c r="FBY205"/>
      <c r="FBZ205"/>
      <c r="FCA205"/>
      <c r="FCB205"/>
      <c r="FCC205"/>
      <c r="FCD205"/>
      <c r="FCE205"/>
      <c r="FCF205"/>
      <c r="FCG205"/>
      <c r="FCH205"/>
      <c r="FCI205"/>
      <c r="FCJ205"/>
      <c r="FCK205"/>
      <c r="FCL205"/>
      <c r="FCM205"/>
      <c r="FCN205"/>
      <c r="FCO205"/>
      <c r="FCP205"/>
      <c r="FCQ205"/>
      <c r="FCR205"/>
      <c r="FCS205"/>
      <c r="FCT205"/>
      <c r="FCU205"/>
      <c r="FCV205"/>
      <c r="FCW205"/>
      <c r="FCX205"/>
      <c r="FCY205"/>
      <c r="FCZ205"/>
      <c r="FDA205"/>
      <c r="FDB205"/>
      <c r="FDC205"/>
      <c r="FDD205"/>
      <c r="FDE205"/>
      <c r="FDF205"/>
      <c r="FDG205"/>
      <c r="FDH205"/>
      <c r="FDI205"/>
      <c r="FDJ205"/>
      <c r="FDK205"/>
      <c r="FDL205"/>
      <c r="FDM205"/>
      <c r="FDN205"/>
      <c r="FDO205"/>
      <c r="FDP205"/>
      <c r="FDQ205"/>
      <c r="FDR205"/>
      <c r="FDS205"/>
      <c r="FDT205"/>
      <c r="FDU205"/>
      <c r="FDV205"/>
      <c r="FDW205"/>
      <c r="FDX205"/>
      <c r="FDY205"/>
      <c r="FDZ205"/>
      <c r="FEA205"/>
      <c r="FEB205"/>
      <c r="FEC205"/>
      <c r="FED205"/>
      <c r="FEE205"/>
      <c r="FEF205"/>
      <c r="FEG205"/>
      <c r="FEH205"/>
      <c r="FEI205"/>
      <c r="FEJ205"/>
      <c r="FEK205"/>
      <c r="FEL205"/>
      <c r="FEM205"/>
      <c r="FEN205"/>
      <c r="FEO205"/>
      <c r="FEP205"/>
      <c r="FEQ205"/>
      <c r="FER205"/>
      <c r="FES205"/>
      <c r="FET205"/>
      <c r="FEU205"/>
      <c r="FEV205"/>
      <c r="FEW205"/>
      <c r="FEX205"/>
      <c r="FEY205"/>
      <c r="FEZ205"/>
      <c r="FFA205"/>
      <c r="FFB205"/>
      <c r="FFC205"/>
      <c r="FFD205"/>
      <c r="FFE205"/>
      <c r="FFF205"/>
      <c r="FFG205"/>
      <c r="FFH205"/>
      <c r="FFI205"/>
      <c r="FFJ205"/>
      <c r="FFK205"/>
      <c r="FFL205"/>
      <c r="FFM205"/>
      <c r="FFN205"/>
      <c r="FFO205"/>
      <c r="FFP205"/>
      <c r="FFQ205"/>
      <c r="FFR205"/>
      <c r="FFS205"/>
      <c r="FFT205"/>
      <c r="FFU205"/>
      <c r="FFV205"/>
      <c r="FFW205"/>
      <c r="FFX205"/>
      <c r="FFY205"/>
      <c r="FFZ205"/>
      <c r="FGA205"/>
      <c r="FGB205"/>
      <c r="FGC205"/>
      <c r="FGD205"/>
      <c r="FGE205"/>
      <c r="FGF205"/>
      <c r="FGG205"/>
      <c r="FGH205"/>
      <c r="FGI205"/>
      <c r="FGJ205"/>
      <c r="FGK205"/>
      <c r="FGL205"/>
      <c r="FGM205"/>
      <c r="FGN205"/>
      <c r="FGO205"/>
      <c r="FGP205"/>
      <c r="FGQ205"/>
      <c r="FGR205"/>
      <c r="FGS205"/>
      <c r="FGT205"/>
      <c r="FGU205"/>
      <c r="FGV205"/>
      <c r="FGW205"/>
      <c r="FGX205"/>
      <c r="FGY205"/>
      <c r="FGZ205"/>
      <c r="FHA205"/>
      <c r="FHB205"/>
      <c r="FHC205"/>
      <c r="FHD205"/>
      <c r="FHE205"/>
      <c r="FHF205"/>
      <c r="FHG205"/>
      <c r="FHH205"/>
      <c r="FHI205"/>
      <c r="FHJ205"/>
      <c r="FHK205"/>
      <c r="FHL205"/>
      <c r="FHM205"/>
      <c r="FHN205"/>
      <c r="FHO205"/>
      <c r="FHP205"/>
      <c r="FHQ205"/>
      <c r="FHR205"/>
      <c r="FHS205"/>
      <c r="FHT205"/>
      <c r="FHU205"/>
      <c r="FHV205"/>
      <c r="FHW205"/>
      <c r="FHX205"/>
      <c r="FHY205"/>
      <c r="FHZ205"/>
      <c r="FIA205"/>
      <c r="FIB205"/>
      <c r="FIC205"/>
      <c r="FID205"/>
      <c r="FIE205"/>
      <c r="FIF205"/>
      <c r="FIG205"/>
      <c r="FIH205"/>
      <c r="FII205"/>
      <c r="FIJ205"/>
      <c r="FIK205"/>
      <c r="FIL205"/>
      <c r="FIM205"/>
      <c r="FIN205"/>
      <c r="FIO205"/>
      <c r="FIP205"/>
      <c r="FIQ205"/>
      <c r="FIR205"/>
      <c r="FIS205"/>
      <c r="FIT205"/>
      <c r="FIU205"/>
      <c r="FIV205"/>
      <c r="FIW205"/>
      <c r="FIX205"/>
      <c r="FIY205"/>
      <c r="FIZ205"/>
      <c r="FJA205"/>
      <c r="FJB205"/>
      <c r="FJC205"/>
      <c r="FJD205"/>
      <c r="FJE205"/>
      <c r="FJF205"/>
      <c r="FJG205"/>
      <c r="FJH205"/>
      <c r="FJI205"/>
      <c r="FJJ205"/>
      <c r="FJK205"/>
      <c r="FJL205"/>
      <c r="FJM205"/>
      <c r="FJN205"/>
      <c r="FJO205"/>
      <c r="FJP205"/>
      <c r="FJQ205"/>
      <c r="FJR205"/>
      <c r="FJS205"/>
      <c r="FJT205"/>
      <c r="FJU205"/>
      <c r="FJV205"/>
      <c r="FJW205"/>
      <c r="FJX205"/>
      <c r="FJY205"/>
      <c r="FJZ205"/>
      <c r="FKA205"/>
      <c r="FKB205"/>
      <c r="FKC205"/>
      <c r="FKD205"/>
      <c r="FKE205"/>
      <c r="FKF205"/>
      <c r="FKG205"/>
      <c r="FKH205"/>
      <c r="FKI205"/>
      <c r="FKJ205"/>
      <c r="FKK205"/>
      <c r="FKL205"/>
      <c r="FKM205"/>
      <c r="FKN205"/>
      <c r="FKO205"/>
      <c r="FKP205"/>
      <c r="FKQ205"/>
      <c r="FKR205"/>
      <c r="FKS205"/>
      <c r="FKT205"/>
      <c r="FKU205"/>
      <c r="FKV205"/>
      <c r="FKW205"/>
      <c r="FKX205"/>
      <c r="FKY205"/>
      <c r="FKZ205"/>
      <c r="FLA205"/>
      <c r="FLB205"/>
      <c r="FLC205"/>
      <c r="FLD205"/>
      <c r="FLE205"/>
      <c r="FLF205"/>
      <c r="FLG205"/>
      <c r="FLH205"/>
      <c r="FLI205"/>
      <c r="FLJ205"/>
      <c r="FLK205"/>
      <c r="FLL205"/>
      <c r="FLM205"/>
      <c r="FLN205"/>
      <c r="FLO205"/>
      <c r="FLP205"/>
      <c r="FLQ205"/>
      <c r="FLR205"/>
      <c r="FLS205"/>
      <c r="FLT205"/>
      <c r="FLU205"/>
      <c r="FLV205"/>
      <c r="FLW205"/>
      <c r="FLX205"/>
      <c r="FLY205"/>
      <c r="FLZ205"/>
      <c r="FMA205"/>
      <c r="FMB205"/>
      <c r="FMC205"/>
      <c r="FMD205"/>
      <c r="FME205"/>
      <c r="FMF205"/>
      <c r="FMG205"/>
      <c r="FMH205"/>
      <c r="FMI205"/>
      <c r="FMJ205"/>
      <c r="FMK205"/>
      <c r="FML205"/>
      <c r="FMM205"/>
      <c r="FMN205"/>
      <c r="FMO205"/>
      <c r="FMP205"/>
      <c r="FMQ205"/>
      <c r="FMR205"/>
      <c r="FMS205"/>
      <c r="FMT205"/>
      <c r="FMU205"/>
      <c r="FMV205"/>
      <c r="FMW205"/>
      <c r="FMX205"/>
      <c r="FMY205"/>
      <c r="FMZ205"/>
      <c r="FNA205"/>
      <c r="FNB205"/>
      <c r="FNC205"/>
      <c r="FND205"/>
      <c r="FNE205"/>
      <c r="FNF205"/>
      <c r="FNG205"/>
      <c r="FNH205"/>
      <c r="FNI205"/>
      <c r="FNJ205"/>
      <c r="FNK205"/>
      <c r="FNL205"/>
      <c r="FNM205"/>
      <c r="FNN205"/>
      <c r="FNO205"/>
      <c r="FNP205"/>
      <c r="FNQ205"/>
      <c r="FNR205"/>
      <c r="FNS205"/>
      <c r="FNT205"/>
      <c r="FNU205"/>
      <c r="FNV205"/>
      <c r="FNW205"/>
      <c r="FNX205"/>
      <c r="FNY205"/>
      <c r="FNZ205"/>
      <c r="FOA205"/>
      <c r="FOB205"/>
      <c r="FOC205"/>
      <c r="FOD205"/>
      <c r="FOE205"/>
      <c r="FOF205"/>
      <c r="FOG205"/>
      <c r="FOH205"/>
      <c r="FOI205"/>
      <c r="FOJ205"/>
      <c r="FOK205"/>
      <c r="FOL205"/>
      <c r="FOM205"/>
      <c r="FON205"/>
      <c r="FOO205"/>
      <c r="FOP205"/>
      <c r="FOQ205"/>
      <c r="FOR205"/>
      <c r="FOS205"/>
      <c r="FOT205"/>
      <c r="FOU205"/>
      <c r="FOV205"/>
      <c r="FOW205"/>
      <c r="FOX205"/>
      <c r="FOY205"/>
      <c r="FOZ205"/>
      <c r="FPA205"/>
      <c r="FPB205"/>
      <c r="FPC205"/>
      <c r="FPD205"/>
      <c r="FPE205"/>
      <c r="FPF205"/>
      <c r="FPG205"/>
      <c r="FPH205"/>
      <c r="FPI205"/>
      <c r="FPJ205"/>
      <c r="FPK205"/>
      <c r="FPL205"/>
      <c r="FPM205"/>
      <c r="FPN205"/>
      <c r="FPO205"/>
      <c r="FPP205"/>
      <c r="FPQ205"/>
      <c r="FPR205"/>
      <c r="FPS205"/>
      <c r="FPT205"/>
      <c r="FPU205"/>
      <c r="FPV205"/>
      <c r="FPW205"/>
      <c r="FPX205"/>
      <c r="FPY205"/>
      <c r="FPZ205"/>
      <c r="FQA205"/>
      <c r="FQB205"/>
      <c r="FQC205"/>
      <c r="FQD205"/>
      <c r="FQE205"/>
      <c r="FQF205"/>
      <c r="FQG205"/>
      <c r="FQH205"/>
      <c r="FQI205"/>
      <c r="FQJ205"/>
      <c r="FQK205"/>
      <c r="FQL205"/>
      <c r="FQM205"/>
      <c r="FQN205"/>
      <c r="FQO205"/>
      <c r="FQP205"/>
      <c r="FQQ205"/>
      <c r="FQR205"/>
      <c r="FQS205"/>
      <c r="FQT205"/>
      <c r="FQU205"/>
      <c r="FQV205"/>
      <c r="FQW205"/>
      <c r="FQX205"/>
      <c r="FQY205"/>
      <c r="FQZ205"/>
      <c r="FRA205"/>
      <c r="FRB205"/>
      <c r="FRC205"/>
      <c r="FRD205"/>
      <c r="FRE205"/>
      <c r="FRF205"/>
      <c r="FRG205"/>
      <c r="FRH205"/>
      <c r="FRI205"/>
      <c r="FRJ205"/>
      <c r="FRK205"/>
      <c r="FRL205"/>
      <c r="FRM205"/>
      <c r="FRN205"/>
      <c r="FRO205"/>
      <c r="FRP205"/>
      <c r="FRQ205"/>
      <c r="FRR205"/>
      <c r="FRS205"/>
      <c r="FRT205"/>
      <c r="FRU205"/>
      <c r="FRV205"/>
      <c r="FRW205"/>
      <c r="FRX205"/>
      <c r="FRY205"/>
      <c r="FRZ205"/>
      <c r="FSA205"/>
      <c r="FSB205"/>
      <c r="FSC205"/>
      <c r="FSD205"/>
      <c r="FSE205"/>
      <c r="FSF205"/>
      <c r="FSG205"/>
      <c r="FSH205"/>
      <c r="FSI205"/>
      <c r="FSJ205"/>
      <c r="FSK205"/>
      <c r="FSL205"/>
      <c r="FSM205"/>
      <c r="FSN205"/>
      <c r="FSO205"/>
      <c r="FSP205"/>
      <c r="FSQ205"/>
      <c r="FSR205"/>
      <c r="FSS205"/>
      <c r="FST205"/>
      <c r="FSU205"/>
      <c r="FSV205"/>
      <c r="FSW205"/>
      <c r="FSX205"/>
      <c r="FSY205"/>
      <c r="FSZ205"/>
      <c r="FTA205"/>
      <c r="FTB205"/>
      <c r="FTC205"/>
      <c r="FTD205"/>
      <c r="FTE205"/>
      <c r="FTF205"/>
      <c r="FTG205"/>
      <c r="FTH205"/>
      <c r="FTI205"/>
      <c r="FTJ205"/>
      <c r="FTK205"/>
      <c r="FTL205"/>
      <c r="FTM205"/>
      <c r="FTN205"/>
      <c r="FTO205"/>
      <c r="FTP205"/>
      <c r="FTQ205"/>
      <c r="FTR205"/>
      <c r="FTS205"/>
      <c r="FTT205"/>
      <c r="FTU205"/>
      <c r="FTV205"/>
      <c r="FTW205"/>
      <c r="FTX205"/>
      <c r="FTY205"/>
      <c r="FTZ205"/>
      <c r="FUA205"/>
      <c r="FUB205"/>
      <c r="FUC205"/>
      <c r="FUD205"/>
      <c r="FUE205"/>
      <c r="FUF205"/>
      <c r="FUG205"/>
      <c r="FUH205"/>
      <c r="FUI205"/>
      <c r="FUJ205"/>
      <c r="FUK205"/>
      <c r="FUL205"/>
      <c r="FUM205"/>
      <c r="FUN205"/>
      <c r="FUO205"/>
      <c r="FUP205"/>
      <c r="FUQ205"/>
      <c r="FUR205"/>
      <c r="FUS205"/>
      <c r="FUT205"/>
      <c r="FUU205"/>
      <c r="FUV205"/>
      <c r="FUW205"/>
      <c r="FUX205"/>
      <c r="FUY205"/>
      <c r="FUZ205"/>
      <c r="FVA205"/>
      <c r="FVB205"/>
      <c r="FVC205"/>
      <c r="FVD205"/>
      <c r="FVE205"/>
      <c r="FVF205"/>
      <c r="FVG205"/>
      <c r="FVH205"/>
      <c r="FVI205"/>
      <c r="FVJ205"/>
      <c r="FVK205"/>
      <c r="FVL205"/>
      <c r="FVM205"/>
      <c r="FVN205"/>
      <c r="FVO205"/>
      <c r="FVP205"/>
      <c r="FVQ205"/>
      <c r="FVR205"/>
      <c r="FVS205"/>
      <c r="FVT205"/>
      <c r="FVU205"/>
      <c r="FVV205"/>
      <c r="FVW205"/>
      <c r="FVX205"/>
      <c r="FVY205"/>
      <c r="FVZ205"/>
      <c r="FWA205"/>
      <c r="FWB205"/>
      <c r="FWC205"/>
      <c r="FWD205"/>
      <c r="FWE205"/>
      <c r="FWF205"/>
      <c r="FWG205"/>
      <c r="FWH205"/>
      <c r="FWI205"/>
      <c r="FWJ205"/>
      <c r="FWK205"/>
      <c r="FWL205"/>
      <c r="FWM205"/>
      <c r="FWN205"/>
      <c r="FWO205"/>
      <c r="FWP205"/>
      <c r="FWQ205"/>
      <c r="FWR205"/>
      <c r="FWS205"/>
      <c r="FWT205"/>
      <c r="FWU205"/>
      <c r="FWV205"/>
      <c r="FWW205"/>
      <c r="FWX205"/>
      <c r="FWY205"/>
      <c r="FWZ205"/>
      <c r="FXA205"/>
      <c r="FXB205"/>
      <c r="FXC205"/>
      <c r="FXD205"/>
      <c r="FXE205"/>
      <c r="FXF205"/>
      <c r="FXG205"/>
      <c r="FXH205"/>
      <c r="FXI205"/>
      <c r="FXJ205"/>
      <c r="FXK205"/>
      <c r="FXL205"/>
      <c r="FXM205"/>
      <c r="FXN205"/>
      <c r="FXO205"/>
      <c r="FXP205"/>
      <c r="FXQ205"/>
      <c r="FXR205"/>
      <c r="FXS205"/>
      <c r="FXT205"/>
      <c r="FXU205"/>
      <c r="FXV205"/>
      <c r="FXW205"/>
      <c r="FXX205"/>
      <c r="FXY205"/>
      <c r="FXZ205"/>
      <c r="FYA205"/>
      <c r="FYB205"/>
      <c r="FYC205"/>
      <c r="FYD205"/>
      <c r="FYE205"/>
      <c r="FYF205"/>
      <c r="FYG205"/>
      <c r="FYH205"/>
      <c r="FYI205"/>
      <c r="FYJ205"/>
      <c r="FYK205"/>
      <c r="FYL205"/>
      <c r="FYM205"/>
      <c r="FYN205"/>
      <c r="FYO205"/>
      <c r="FYP205"/>
      <c r="FYQ205"/>
      <c r="FYR205"/>
      <c r="FYS205"/>
      <c r="FYT205"/>
      <c r="FYU205"/>
      <c r="FYV205"/>
      <c r="FYW205"/>
      <c r="FYX205"/>
      <c r="FYY205"/>
      <c r="FYZ205"/>
      <c r="FZA205"/>
      <c r="FZB205"/>
      <c r="FZC205"/>
      <c r="FZD205"/>
      <c r="FZE205"/>
      <c r="FZF205"/>
      <c r="FZG205"/>
      <c r="FZH205"/>
      <c r="FZI205"/>
      <c r="FZJ205"/>
      <c r="FZK205"/>
      <c r="FZL205"/>
      <c r="FZM205"/>
      <c r="FZN205"/>
      <c r="FZO205"/>
      <c r="FZP205"/>
      <c r="FZQ205"/>
      <c r="FZR205"/>
      <c r="FZS205"/>
      <c r="FZT205"/>
      <c r="FZU205"/>
      <c r="FZV205"/>
      <c r="FZW205"/>
      <c r="FZX205"/>
      <c r="FZY205"/>
      <c r="FZZ205"/>
      <c r="GAA205"/>
      <c r="GAB205"/>
      <c r="GAC205"/>
      <c r="GAD205"/>
      <c r="GAE205"/>
      <c r="GAF205"/>
      <c r="GAG205"/>
      <c r="GAH205"/>
      <c r="GAI205"/>
      <c r="GAJ205"/>
      <c r="GAK205"/>
      <c r="GAL205"/>
      <c r="GAM205"/>
      <c r="GAN205"/>
      <c r="GAO205"/>
      <c r="GAP205"/>
      <c r="GAQ205"/>
      <c r="GAR205"/>
      <c r="GAS205"/>
      <c r="GAT205"/>
      <c r="GAU205"/>
      <c r="GAV205"/>
      <c r="GAW205"/>
      <c r="GAX205"/>
      <c r="GAY205"/>
      <c r="GAZ205"/>
      <c r="GBA205"/>
      <c r="GBB205"/>
      <c r="GBC205"/>
      <c r="GBD205"/>
      <c r="GBE205"/>
      <c r="GBF205"/>
      <c r="GBG205"/>
      <c r="GBH205"/>
      <c r="GBI205"/>
      <c r="GBJ205"/>
      <c r="GBK205"/>
      <c r="GBL205"/>
      <c r="GBM205"/>
      <c r="GBN205"/>
      <c r="GBO205"/>
      <c r="GBP205"/>
      <c r="GBQ205"/>
      <c r="GBR205"/>
      <c r="GBS205"/>
      <c r="GBT205"/>
      <c r="GBU205"/>
      <c r="GBV205"/>
      <c r="GBW205"/>
      <c r="GBX205"/>
      <c r="GBY205"/>
      <c r="GBZ205"/>
      <c r="GCA205"/>
      <c r="GCB205"/>
      <c r="GCC205"/>
      <c r="GCD205"/>
      <c r="GCE205"/>
      <c r="GCF205"/>
      <c r="GCG205"/>
      <c r="GCH205"/>
      <c r="GCI205"/>
      <c r="GCJ205"/>
      <c r="GCK205"/>
      <c r="GCL205"/>
      <c r="GCM205"/>
      <c r="GCN205"/>
      <c r="GCO205"/>
      <c r="GCP205"/>
      <c r="GCQ205"/>
      <c r="GCR205"/>
      <c r="GCS205"/>
      <c r="GCT205"/>
      <c r="GCU205"/>
      <c r="GCV205"/>
      <c r="GCW205"/>
      <c r="GCX205"/>
      <c r="GCY205"/>
      <c r="GCZ205"/>
      <c r="GDA205"/>
      <c r="GDB205"/>
      <c r="GDC205"/>
      <c r="GDD205"/>
      <c r="GDE205"/>
      <c r="GDF205"/>
      <c r="GDG205"/>
      <c r="GDH205"/>
      <c r="GDI205"/>
      <c r="GDJ205"/>
      <c r="GDK205"/>
      <c r="GDL205"/>
      <c r="GDM205"/>
      <c r="GDN205"/>
      <c r="GDO205"/>
      <c r="GDP205"/>
      <c r="GDQ205"/>
      <c r="GDR205"/>
      <c r="GDS205"/>
      <c r="GDT205"/>
      <c r="GDU205"/>
      <c r="GDV205"/>
      <c r="GDW205"/>
      <c r="GDX205"/>
      <c r="GDY205"/>
      <c r="GDZ205"/>
      <c r="GEA205"/>
      <c r="GEB205"/>
      <c r="GEC205"/>
      <c r="GED205"/>
      <c r="GEE205"/>
      <c r="GEF205"/>
      <c r="GEG205"/>
      <c r="GEH205"/>
      <c r="GEI205"/>
      <c r="GEJ205"/>
      <c r="GEK205"/>
      <c r="GEL205"/>
      <c r="GEM205"/>
      <c r="GEN205"/>
      <c r="GEO205"/>
      <c r="GEP205"/>
      <c r="GEQ205"/>
      <c r="GER205"/>
      <c r="GES205"/>
      <c r="GET205"/>
      <c r="GEU205"/>
      <c r="GEV205"/>
      <c r="GEW205"/>
      <c r="GEX205"/>
      <c r="GEY205"/>
      <c r="GEZ205"/>
      <c r="GFA205"/>
      <c r="GFB205"/>
      <c r="GFC205"/>
      <c r="GFD205"/>
      <c r="GFE205"/>
      <c r="GFF205"/>
      <c r="GFG205"/>
      <c r="GFH205"/>
      <c r="GFI205"/>
      <c r="GFJ205"/>
      <c r="GFK205"/>
      <c r="GFL205"/>
      <c r="GFM205"/>
      <c r="GFN205"/>
      <c r="GFO205"/>
      <c r="GFP205"/>
      <c r="GFQ205"/>
      <c r="GFR205"/>
      <c r="GFS205"/>
      <c r="GFT205"/>
      <c r="GFU205"/>
      <c r="GFV205"/>
      <c r="GFW205"/>
      <c r="GFX205"/>
      <c r="GFY205"/>
      <c r="GFZ205"/>
      <c r="GGA205"/>
      <c r="GGB205"/>
      <c r="GGC205"/>
      <c r="GGD205"/>
      <c r="GGE205"/>
      <c r="GGF205"/>
      <c r="GGG205"/>
      <c r="GGH205"/>
      <c r="GGI205"/>
      <c r="GGJ205"/>
      <c r="GGK205"/>
      <c r="GGL205"/>
      <c r="GGM205"/>
      <c r="GGN205"/>
      <c r="GGO205"/>
      <c r="GGP205"/>
      <c r="GGQ205"/>
      <c r="GGR205"/>
      <c r="GGS205"/>
      <c r="GGT205"/>
      <c r="GGU205"/>
      <c r="GGV205"/>
      <c r="GGW205"/>
      <c r="GGX205"/>
      <c r="GGY205"/>
      <c r="GGZ205"/>
      <c r="GHA205"/>
      <c r="GHB205"/>
      <c r="GHC205"/>
      <c r="GHD205"/>
      <c r="GHE205"/>
      <c r="GHF205"/>
      <c r="GHG205"/>
      <c r="GHH205"/>
      <c r="GHI205"/>
      <c r="GHJ205"/>
      <c r="GHK205"/>
      <c r="GHL205"/>
      <c r="GHM205"/>
      <c r="GHN205"/>
      <c r="GHO205"/>
      <c r="GHP205"/>
      <c r="GHQ205"/>
      <c r="GHR205"/>
      <c r="GHS205"/>
      <c r="GHT205"/>
      <c r="GHU205"/>
      <c r="GHV205"/>
      <c r="GHW205"/>
      <c r="GHX205"/>
      <c r="GHY205"/>
      <c r="GHZ205"/>
      <c r="GIA205"/>
      <c r="GIB205"/>
      <c r="GIC205"/>
      <c r="GID205"/>
      <c r="GIE205"/>
      <c r="GIF205"/>
      <c r="GIG205"/>
      <c r="GIH205"/>
      <c r="GII205"/>
      <c r="GIJ205"/>
      <c r="GIK205"/>
      <c r="GIL205"/>
      <c r="GIM205"/>
      <c r="GIN205"/>
      <c r="GIO205"/>
      <c r="GIP205"/>
      <c r="GIQ205"/>
      <c r="GIR205"/>
      <c r="GIS205"/>
      <c r="GIT205"/>
      <c r="GIU205"/>
      <c r="GIV205"/>
      <c r="GIW205"/>
      <c r="GIX205"/>
      <c r="GIY205"/>
      <c r="GIZ205"/>
      <c r="GJA205"/>
      <c r="GJB205"/>
      <c r="GJC205"/>
      <c r="GJD205"/>
      <c r="GJE205"/>
      <c r="GJF205"/>
      <c r="GJG205"/>
      <c r="GJH205"/>
      <c r="GJI205"/>
      <c r="GJJ205"/>
      <c r="GJK205"/>
      <c r="GJL205"/>
      <c r="GJM205"/>
      <c r="GJN205"/>
      <c r="GJO205"/>
      <c r="GJP205"/>
      <c r="GJQ205"/>
      <c r="GJR205"/>
      <c r="GJS205"/>
      <c r="GJT205"/>
      <c r="GJU205"/>
      <c r="GJV205"/>
      <c r="GJW205"/>
      <c r="GJX205"/>
      <c r="GJY205"/>
      <c r="GJZ205"/>
      <c r="GKA205"/>
      <c r="GKB205"/>
      <c r="GKC205"/>
      <c r="GKD205"/>
      <c r="GKE205"/>
      <c r="GKF205"/>
      <c r="GKG205"/>
      <c r="GKH205"/>
      <c r="GKI205"/>
      <c r="GKJ205"/>
      <c r="GKK205"/>
      <c r="GKL205"/>
      <c r="GKM205"/>
      <c r="GKN205"/>
      <c r="GKO205"/>
      <c r="GKP205"/>
      <c r="GKQ205"/>
      <c r="GKR205"/>
      <c r="GKS205"/>
      <c r="GKT205"/>
      <c r="GKU205"/>
      <c r="GKV205"/>
      <c r="GKW205"/>
      <c r="GKX205"/>
      <c r="GKY205"/>
      <c r="GKZ205"/>
      <c r="GLA205"/>
      <c r="GLB205"/>
      <c r="GLC205"/>
      <c r="GLD205"/>
      <c r="GLE205"/>
      <c r="GLF205"/>
      <c r="GLG205"/>
      <c r="GLH205"/>
      <c r="GLI205"/>
      <c r="GLJ205"/>
      <c r="GLK205"/>
      <c r="GLL205"/>
      <c r="GLM205"/>
      <c r="GLN205"/>
      <c r="GLO205"/>
      <c r="GLP205"/>
      <c r="GLQ205"/>
      <c r="GLR205"/>
      <c r="GLS205"/>
      <c r="GLT205"/>
      <c r="GLU205"/>
      <c r="GLV205"/>
      <c r="GLW205"/>
      <c r="GLX205"/>
      <c r="GLY205"/>
      <c r="GLZ205"/>
      <c r="GMA205"/>
      <c r="GMB205"/>
      <c r="GMC205"/>
      <c r="GMD205"/>
      <c r="GME205"/>
      <c r="GMF205"/>
      <c r="GMG205"/>
      <c r="GMH205"/>
      <c r="GMI205"/>
      <c r="GMJ205"/>
      <c r="GMK205"/>
      <c r="GML205"/>
      <c r="GMM205"/>
      <c r="GMN205"/>
      <c r="GMO205"/>
      <c r="GMP205"/>
      <c r="GMQ205"/>
      <c r="GMR205"/>
      <c r="GMS205"/>
      <c r="GMT205"/>
      <c r="GMU205"/>
      <c r="GMV205"/>
      <c r="GMW205"/>
      <c r="GMX205"/>
      <c r="GMY205"/>
      <c r="GMZ205"/>
      <c r="GNA205"/>
      <c r="GNB205"/>
      <c r="GNC205"/>
      <c r="GND205"/>
      <c r="GNE205"/>
      <c r="GNF205"/>
      <c r="GNG205"/>
      <c r="GNH205"/>
      <c r="GNI205"/>
      <c r="GNJ205"/>
      <c r="GNK205"/>
      <c r="GNL205"/>
      <c r="GNM205"/>
      <c r="GNN205"/>
      <c r="GNO205"/>
      <c r="GNP205"/>
      <c r="GNQ205"/>
      <c r="GNR205"/>
      <c r="GNS205"/>
      <c r="GNT205"/>
      <c r="GNU205"/>
      <c r="GNV205"/>
      <c r="GNW205"/>
      <c r="GNX205"/>
      <c r="GNY205"/>
      <c r="GNZ205"/>
      <c r="GOA205"/>
      <c r="GOB205"/>
      <c r="GOC205"/>
      <c r="GOD205"/>
      <c r="GOE205"/>
      <c r="GOF205"/>
      <c r="GOG205"/>
      <c r="GOH205"/>
      <c r="GOI205"/>
      <c r="GOJ205"/>
      <c r="GOK205"/>
      <c r="GOL205"/>
      <c r="GOM205"/>
      <c r="GON205"/>
      <c r="GOO205"/>
      <c r="GOP205"/>
      <c r="GOQ205"/>
      <c r="GOR205"/>
      <c r="GOS205"/>
      <c r="GOT205"/>
      <c r="GOU205"/>
      <c r="GOV205"/>
      <c r="GOW205"/>
      <c r="GOX205"/>
      <c r="GOY205"/>
      <c r="GOZ205"/>
      <c r="GPA205"/>
      <c r="GPB205"/>
      <c r="GPC205"/>
      <c r="GPD205"/>
      <c r="GPE205"/>
      <c r="GPF205"/>
      <c r="GPG205"/>
      <c r="GPH205"/>
      <c r="GPI205"/>
      <c r="GPJ205"/>
      <c r="GPK205"/>
      <c r="GPL205"/>
      <c r="GPM205"/>
      <c r="GPN205"/>
      <c r="GPO205"/>
      <c r="GPP205"/>
      <c r="GPQ205"/>
      <c r="GPR205"/>
      <c r="GPS205"/>
      <c r="GPT205"/>
      <c r="GPU205"/>
      <c r="GPV205"/>
      <c r="GPW205"/>
      <c r="GPX205"/>
      <c r="GPY205"/>
      <c r="GPZ205"/>
      <c r="GQA205"/>
      <c r="GQB205"/>
      <c r="GQC205"/>
      <c r="GQD205"/>
      <c r="GQE205"/>
      <c r="GQF205"/>
      <c r="GQG205"/>
      <c r="GQH205"/>
      <c r="GQI205"/>
      <c r="GQJ205"/>
      <c r="GQK205"/>
      <c r="GQL205"/>
      <c r="GQM205"/>
      <c r="GQN205"/>
      <c r="GQO205"/>
      <c r="GQP205"/>
      <c r="GQQ205"/>
      <c r="GQR205"/>
      <c r="GQS205"/>
      <c r="GQT205"/>
      <c r="GQU205"/>
      <c r="GQV205"/>
      <c r="GQW205"/>
      <c r="GQX205"/>
      <c r="GQY205"/>
      <c r="GQZ205"/>
      <c r="GRA205"/>
      <c r="GRB205"/>
      <c r="GRC205"/>
      <c r="GRD205"/>
      <c r="GRE205"/>
      <c r="GRF205"/>
      <c r="GRG205"/>
      <c r="GRH205"/>
      <c r="GRI205"/>
      <c r="GRJ205"/>
      <c r="GRK205"/>
      <c r="GRL205"/>
      <c r="GRM205"/>
      <c r="GRN205"/>
      <c r="GRO205"/>
      <c r="GRP205"/>
      <c r="GRQ205"/>
      <c r="GRR205"/>
      <c r="GRS205"/>
      <c r="GRT205"/>
      <c r="GRU205"/>
      <c r="GRV205"/>
      <c r="GRW205"/>
      <c r="GRX205"/>
      <c r="GRY205"/>
      <c r="GRZ205"/>
      <c r="GSA205"/>
      <c r="GSB205"/>
      <c r="GSC205"/>
      <c r="GSD205"/>
      <c r="GSE205"/>
      <c r="GSF205"/>
      <c r="GSG205"/>
      <c r="GSH205"/>
      <c r="GSI205"/>
      <c r="GSJ205"/>
      <c r="GSK205"/>
      <c r="GSL205"/>
      <c r="GSM205"/>
      <c r="GSN205"/>
      <c r="GSO205"/>
      <c r="GSP205"/>
      <c r="GSQ205"/>
      <c r="GSR205"/>
      <c r="GSS205"/>
      <c r="GST205"/>
      <c r="GSU205"/>
      <c r="GSV205"/>
      <c r="GSW205"/>
      <c r="GSX205"/>
      <c r="GSY205"/>
      <c r="GSZ205"/>
      <c r="GTA205"/>
      <c r="GTB205"/>
      <c r="GTC205"/>
      <c r="GTD205"/>
      <c r="GTE205"/>
      <c r="GTF205"/>
      <c r="GTG205"/>
      <c r="GTH205"/>
      <c r="GTI205"/>
      <c r="GTJ205"/>
      <c r="GTK205"/>
      <c r="GTL205"/>
      <c r="GTM205"/>
      <c r="GTN205"/>
      <c r="GTO205"/>
      <c r="GTP205"/>
      <c r="GTQ205"/>
      <c r="GTR205"/>
      <c r="GTS205"/>
      <c r="GTT205"/>
      <c r="GTU205"/>
      <c r="GTV205"/>
      <c r="GTW205"/>
      <c r="GTX205"/>
      <c r="GTY205"/>
      <c r="GTZ205"/>
      <c r="GUA205"/>
      <c r="GUB205"/>
      <c r="GUC205"/>
      <c r="GUD205"/>
      <c r="GUE205"/>
      <c r="GUF205"/>
      <c r="GUG205"/>
      <c r="GUH205"/>
      <c r="GUI205"/>
      <c r="GUJ205"/>
      <c r="GUK205"/>
      <c r="GUL205"/>
      <c r="GUM205"/>
      <c r="GUN205"/>
      <c r="GUO205"/>
      <c r="GUP205"/>
      <c r="GUQ205"/>
      <c r="GUR205"/>
      <c r="GUS205"/>
      <c r="GUT205"/>
      <c r="GUU205"/>
      <c r="GUV205"/>
      <c r="GUW205"/>
      <c r="GUX205"/>
      <c r="GUY205"/>
      <c r="GUZ205"/>
      <c r="GVA205"/>
      <c r="GVB205"/>
      <c r="GVC205"/>
      <c r="GVD205"/>
      <c r="GVE205"/>
      <c r="GVF205"/>
      <c r="GVG205"/>
      <c r="GVH205"/>
      <c r="GVI205"/>
      <c r="GVJ205"/>
      <c r="GVK205"/>
      <c r="GVL205"/>
      <c r="GVM205"/>
      <c r="GVN205"/>
      <c r="GVO205"/>
      <c r="GVP205"/>
      <c r="GVQ205"/>
      <c r="GVR205"/>
      <c r="GVS205"/>
      <c r="GVT205"/>
      <c r="GVU205"/>
      <c r="GVV205"/>
      <c r="GVW205"/>
      <c r="GVX205"/>
      <c r="GVY205"/>
      <c r="GVZ205"/>
      <c r="GWA205"/>
      <c r="GWB205"/>
      <c r="GWC205"/>
      <c r="GWD205"/>
      <c r="GWE205"/>
      <c r="GWF205"/>
      <c r="GWG205"/>
      <c r="GWH205"/>
      <c r="GWI205"/>
      <c r="GWJ205"/>
      <c r="GWK205"/>
      <c r="GWL205"/>
      <c r="GWM205"/>
      <c r="GWN205"/>
      <c r="GWO205"/>
      <c r="GWP205"/>
      <c r="GWQ205"/>
      <c r="GWR205"/>
      <c r="GWS205"/>
      <c r="GWT205"/>
      <c r="GWU205"/>
      <c r="GWV205"/>
      <c r="GWW205"/>
      <c r="GWX205"/>
      <c r="GWY205"/>
      <c r="GWZ205"/>
      <c r="GXA205"/>
      <c r="GXB205"/>
      <c r="GXC205"/>
      <c r="GXD205"/>
      <c r="GXE205"/>
      <c r="GXF205"/>
      <c r="GXG205"/>
      <c r="GXH205"/>
      <c r="GXI205"/>
      <c r="GXJ205"/>
      <c r="GXK205"/>
      <c r="GXL205"/>
      <c r="GXM205"/>
      <c r="GXN205"/>
      <c r="GXO205"/>
      <c r="GXP205"/>
      <c r="GXQ205"/>
      <c r="GXR205"/>
      <c r="GXS205"/>
      <c r="GXT205"/>
      <c r="GXU205"/>
      <c r="GXV205"/>
      <c r="GXW205"/>
      <c r="GXX205"/>
      <c r="GXY205"/>
      <c r="GXZ205"/>
      <c r="GYA205"/>
      <c r="GYB205"/>
      <c r="GYC205"/>
      <c r="GYD205"/>
      <c r="GYE205"/>
      <c r="GYF205"/>
      <c r="GYG205"/>
      <c r="GYH205"/>
      <c r="GYI205"/>
      <c r="GYJ205"/>
      <c r="GYK205"/>
      <c r="GYL205"/>
      <c r="GYM205"/>
      <c r="GYN205"/>
      <c r="GYO205"/>
      <c r="GYP205"/>
      <c r="GYQ205"/>
      <c r="GYR205"/>
      <c r="GYS205"/>
      <c r="GYT205"/>
      <c r="GYU205"/>
      <c r="GYV205"/>
      <c r="GYW205"/>
      <c r="GYX205"/>
      <c r="GYY205"/>
      <c r="GYZ205"/>
      <c r="GZA205"/>
      <c r="GZB205"/>
      <c r="GZC205"/>
      <c r="GZD205"/>
      <c r="GZE205"/>
      <c r="GZF205"/>
      <c r="GZG205"/>
      <c r="GZH205"/>
      <c r="GZI205"/>
      <c r="GZJ205"/>
      <c r="GZK205"/>
      <c r="GZL205"/>
      <c r="GZM205"/>
      <c r="GZN205"/>
      <c r="GZO205"/>
      <c r="GZP205"/>
      <c r="GZQ205"/>
      <c r="GZR205"/>
      <c r="GZS205"/>
      <c r="GZT205"/>
      <c r="GZU205"/>
      <c r="GZV205"/>
      <c r="GZW205"/>
      <c r="GZX205"/>
      <c r="GZY205"/>
      <c r="GZZ205"/>
      <c r="HAA205"/>
      <c r="HAB205"/>
      <c r="HAC205"/>
      <c r="HAD205"/>
      <c r="HAE205"/>
      <c r="HAF205"/>
      <c r="HAG205"/>
      <c r="HAH205"/>
      <c r="HAI205"/>
      <c r="HAJ205"/>
      <c r="HAK205"/>
      <c r="HAL205"/>
      <c r="HAM205"/>
      <c r="HAN205"/>
      <c r="HAO205"/>
      <c r="HAP205"/>
      <c r="HAQ205"/>
      <c r="HAR205"/>
      <c r="HAS205"/>
      <c r="HAT205"/>
      <c r="HAU205"/>
      <c r="HAV205"/>
      <c r="HAW205"/>
      <c r="HAX205"/>
      <c r="HAY205"/>
      <c r="HAZ205"/>
      <c r="HBA205"/>
      <c r="HBB205"/>
      <c r="HBC205"/>
      <c r="HBD205"/>
      <c r="HBE205"/>
      <c r="HBF205"/>
      <c r="HBG205"/>
      <c r="HBH205"/>
      <c r="HBI205"/>
      <c r="HBJ205"/>
      <c r="HBK205"/>
      <c r="HBL205"/>
      <c r="HBM205"/>
      <c r="HBN205"/>
      <c r="HBO205"/>
      <c r="HBP205"/>
      <c r="HBQ205"/>
      <c r="HBR205"/>
      <c r="HBS205"/>
      <c r="HBT205"/>
      <c r="HBU205"/>
      <c r="HBV205"/>
      <c r="HBW205"/>
      <c r="HBX205"/>
      <c r="HBY205"/>
      <c r="HBZ205"/>
      <c r="HCA205"/>
      <c r="HCB205"/>
      <c r="HCC205"/>
      <c r="HCD205"/>
      <c r="HCE205"/>
      <c r="HCF205"/>
      <c r="HCG205"/>
      <c r="HCH205"/>
      <c r="HCI205"/>
      <c r="HCJ205"/>
      <c r="HCK205"/>
      <c r="HCL205"/>
      <c r="HCM205"/>
      <c r="HCN205"/>
      <c r="HCO205"/>
      <c r="HCP205"/>
      <c r="HCQ205"/>
      <c r="HCR205"/>
      <c r="HCS205"/>
      <c r="HCT205"/>
      <c r="HCU205"/>
      <c r="HCV205"/>
      <c r="HCW205"/>
      <c r="HCX205"/>
      <c r="HCY205"/>
      <c r="HCZ205"/>
      <c r="HDA205"/>
      <c r="HDB205"/>
      <c r="HDC205"/>
      <c r="HDD205"/>
      <c r="HDE205"/>
      <c r="HDF205"/>
      <c r="HDG205"/>
      <c r="HDH205"/>
      <c r="HDI205"/>
      <c r="HDJ205"/>
      <c r="HDK205"/>
      <c r="HDL205"/>
      <c r="HDM205"/>
      <c r="HDN205"/>
      <c r="HDO205"/>
      <c r="HDP205"/>
      <c r="HDQ205"/>
      <c r="HDR205"/>
      <c r="HDS205"/>
      <c r="HDT205"/>
      <c r="HDU205"/>
      <c r="HDV205"/>
      <c r="HDW205"/>
      <c r="HDX205"/>
      <c r="HDY205"/>
      <c r="HDZ205"/>
      <c r="HEA205"/>
      <c r="HEB205"/>
      <c r="HEC205"/>
      <c r="HED205"/>
      <c r="HEE205"/>
      <c r="HEF205"/>
      <c r="HEG205"/>
      <c r="HEH205"/>
      <c r="HEI205"/>
      <c r="HEJ205"/>
      <c r="HEK205"/>
      <c r="HEL205"/>
      <c r="HEM205"/>
      <c r="HEN205"/>
      <c r="HEO205"/>
      <c r="HEP205"/>
      <c r="HEQ205"/>
      <c r="HER205"/>
      <c r="HES205"/>
      <c r="HET205"/>
      <c r="HEU205"/>
      <c r="HEV205"/>
      <c r="HEW205"/>
      <c r="HEX205"/>
      <c r="HEY205"/>
      <c r="HEZ205"/>
      <c r="HFA205"/>
      <c r="HFB205"/>
      <c r="HFC205"/>
      <c r="HFD205"/>
      <c r="HFE205"/>
      <c r="HFF205"/>
      <c r="HFG205"/>
      <c r="HFH205"/>
      <c r="HFI205"/>
      <c r="HFJ205"/>
      <c r="HFK205"/>
      <c r="HFL205"/>
      <c r="HFM205"/>
      <c r="HFN205"/>
      <c r="HFO205"/>
      <c r="HFP205"/>
      <c r="HFQ205"/>
      <c r="HFR205"/>
      <c r="HFS205"/>
      <c r="HFT205"/>
      <c r="HFU205"/>
      <c r="HFV205"/>
      <c r="HFW205"/>
      <c r="HFX205"/>
      <c r="HFY205"/>
      <c r="HFZ205"/>
      <c r="HGA205"/>
      <c r="HGB205"/>
      <c r="HGC205"/>
      <c r="HGD205"/>
      <c r="HGE205"/>
      <c r="HGF205"/>
      <c r="HGG205"/>
      <c r="HGH205"/>
      <c r="HGI205"/>
      <c r="HGJ205"/>
      <c r="HGK205"/>
      <c r="HGL205"/>
      <c r="HGM205"/>
      <c r="HGN205"/>
      <c r="HGO205"/>
      <c r="HGP205"/>
      <c r="HGQ205"/>
      <c r="HGR205"/>
      <c r="HGS205"/>
      <c r="HGT205"/>
      <c r="HGU205"/>
      <c r="HGV205"/>
      <c r="HGW205"/>
      <c r="HGX205"/>
      <c r="HGY205"/>
      <c r="HGZ205"/>
      <c r="HHA205"/>
      <c r="HHB205"/>
      <c r="HHC205"/>
      <c r="HHD205"/>
      <c r="HHE205"/>
      <c r="HHF205"/>
      <c r="HHG205"/>
      <c r="HHH205"/>
      <c r="HHI205"/>
      <c r="HHJ205"/>
      <c r="HHK205"/>
      <c r="HHL205"/>
      <c r="HHM205"/>
      <c r="HHN205"/>
      <c r="HHO205"/>
      <c r="HHP205"/>
      <c r="HHQ205"/>
      <c r="HHR205"/>
      <c r="HHS205"/>
      <c r="HHT205"/>
      <c r="HHU205"/>
      <c r="HHV205"/>
      <c r="HHW205"/>
      <c r="HHX205"/>
      <c r="HHY205"/>
      <c r="HHZ205"/>
      <c r="HIA205"/>
      <c r="HIB205"/>
      <c r="HIC205"/>
      <c r="HID205"/>
      <c r="HIE205"/>
      <c r="HIF205"/>
      <c r="HIG205"/>
      <c r="HIH205"/>
      <c r="HII205"/>
      <c r="HIJ205"/>
      <c r="HIK205"/>
      <c r="HIL205"/>
      <c r="HIM205"/>
      <c r="HIN205"/>
      <c r="HIO205"/>
      <c r="HIP205"/>
      <c r="HIQ205"/>
      <c r="HIR205"/>
      <c r="HIS205"/>
      <c r="HIT205"/>
      <c r="HIU205"/>
      <c r="HIV205"/>
      <c r="HIW205"/>
      <c r="HIX205"/>
      <c r="HIY205"/>
      <c r="HIZ205"/>
      <c r="HJA205"/>
      <c r="HJB205"/>
      <c r="HJC205"/>
      <c r="HJD205"/>
      <c r="HJE205"/>
      <c r="HJF205"/>
      <c r="HJG205"/>
      <c r="HJH205"/>
      <c r="HJI205"/>
      <c r="HJJ205"/>
      <c r="HJK205"/>
      <c r="HJL205"/>
      <c r="HJM205"/>
      <c r="HJN205"/>
      <c r="HJO205"/>
      <c r="HJP205"/>
      <c r="HJQ205"/>
      <c r="HJR205"/>
      <c r="HJS205"/>
      <c r="HJT205"/>
      <c r="HJU205"/>
      <c r="HJV205"/>
      <c r="HJW205"/>
      <c r="HJX205"/>
      <c r="HJY205"/>
      <c r="HJZ205"/>
      <c r="HKA205"/>
      <c r="HKB205"/>
      <c r="HKC205"/>
      <c r="HKD205"/>
      <c r="HKE205"/>
      <c r="HKF205"/>
      <c r="HKG205"/>
      <c r="HKH205"/>
      <c r="HKI205"/>
      <c r="HKJ205"/>
      <c r="HKK205"/>
      <c r="HKL205"/>
      <c r="HKM205"/>
      <c r="HKN205"/>
      <c r="HKO205"/>
      <c r="HKP205"/>
      <c r="HKQ205"/>
      <c r="HKR205"/>
      <c r="HKS205"/>
      <c r="HKT205"/>
      <c r="HKU205"/>
      <c r="HKV205"/>
      <c r="HKW205"/>
      <c r="HKX205"/>
      <c r="HKY205"/>
      <c r="HKZ205"/>
      <c r="HLA205"/>
      <c r="HLB205"/>
      <c r="HLC205"/>
      <c r="HLD205"/>
      <c r="HLE205"/>
      <c r="HLF205"/>
      <c r="HLG205"/>
      <c r="HLH205"/>
      <c r="HLI205"/>
      <c r="HLJ205"/>
      <c r="HLK205"/>
      <c r="HLL205"/>
      <c r="HLM205"/>
      <c r="HLN205"/>
      <c r="HLO205"/>
      <c r="HLP205"/>
      <c r="HLQ205"/>
      <c r="HLR205"/>
      <c r="HLS205"/>
      <c r="HLT205"/>
      <c r="HLU205"/>
      <c r="HLV205"/>
      <c r="HLW205"/>
      <c r="HLX205"/>
      <c r="HLY205"/>
      <c r="HLZ205"/>
      <c r="HMA205"/>
      <c r="HMB205"/>
      <c r="HMC205"/>
      <c r="HMD205"/>
      <c r="HME205"/>
      <c r="HMF205"/>
      <c r="HMG205"/>
      <c r="HMH205"/>
      <c r="HMI205"/>
      <c r="HMJ205"/>
      <c r="HMK205"/>
      <c r="HML205"/>
      <c r="HMM205"/>
      <c r="HMN205"/>
      <c r="HMO205"/>
      <c r="HMP205"/>
      <c r="HMQ205"/>
      <c r="HMR205"/>
      <c r="HMS205"/>
      <c r="HMT205"/>
      <c r="HMU205"/>
      <c r="HMV205"/>
      <c r="HMW205"/>
      <c r="HMX205"/>
      <c r="HMY205"/>
      <c r="HMZ205"/>
      <c r="HNA205"/>
      <c r="HNB205"/>
      <c r="HNC205"/>
      <c r="HND205"/>
      <c r="HNE205"/>
      <c r="HNF205"/>
      <c r="HNG205"/>
      <c r="HNH205"/>
      <c r="HNI205"/>
      <c r="HNJ205"/>
      <c r="HNK205"/>
      <c r="HNL205"/>
      <c r="HNM205"/>
      <c r="HNN205"/>
      <c r="HNO205"/>
      <c r="HNP205"/>
      <c r="HNQ205"/>
      <c r="HNR205"/>
      <c r="HNS205"/>
      <c r="HNT205"/>
      <c r="HNU205"/>
      <c r="HNV205"/>
      <c r="HNW205"/>
      <c r="HNX205"/>
      <c r="HNY205"/>
      <c r="HNZ205"/>
      <c r="HOA205"/>
      <c r="HOB205"/>
      <c r="HOC205"/>
      <c r="HOD205"/>
      <c r="HOE205"/>
      <c r="HOF205"/>
      <c r="HOG205"/>
      <c r="HOH205"/>
      <c r="HOI205"/>
      <c r="HOJ205"/>
      <c r="HOK205"/>
      <c r="HOL205"/>
      <c r="HOM205"/>
      <c r="HON205"/>
      <c r="HOO205"/>
      <c r="HOP205"/>
      <c r="HOQ205"/>
      <c r="HOR205"/>
      <c r="HOS205"/>
      <c r="HOT205"/>
      <c r="HOU205"/>
      <c r="HOV205"/>
      <c r="HOW205"/>
      <c r="HOX205"/>
      <c r="HOY205"/>
      <c r="HOZ205"/>
      <c r="HPA205"/>
      <c r="HPB205"/>
      <c r="HPC205"/>
      <c r="HPD205"/>
      <c r="HPE205"/>
      <c r="HPF205"/>
      <c r="HPG205"/>
      <c r="HPH205"/>
      <c r="HPI205"/>
      <c r="HPJ205"/>
      <c r="HPK205"/>
      <c r="HPL205"/>
      <c r="HPM205"/>
      <c r="HPN205"/>
      <c r="HPO205"/>
      <c r="HPP205"/>
      <c r="HPQ205"/>
      <c r="HPR205"/>
      <c r="HPS205"/>
      <c r="HPT205"/>
      <c r="HPU205"/>
      <c r="HPV205"/>
      <c r="HPW205"/>
      <c r="HPX205"/>
      <c r="HPY205"/>
      <c r="HPZ205"/>
      <c r="HQA205"/>
      <c r="HQB205"/>
      <c r="HQC205"/>
      <c r="HQD205"/>
      <c r="HQE205"/>
      <c r="HQF205"/>
      <c r="HQG205"/>
      <c r="HQH205"/>
      <c r="HQI205"/>
      <c r="HQJ205"/>
      <c r="HQK205"/>
      <c r="HQL205"/>
      <c r="HQM205"/>
      <c r="HQN205"/>
      <c r="HQO205"/>
      <c r="HQP205"/>
      <c r="HQQ205"/>
      <c r="HQR205"/>
      <c r="HQS205"/>
      <c r="HQT205"/>
      <c r="HQU205"/>
      <c r="HQV205"/>
      <c r="HQW205"/>
      <c r="HQX205"/>
      <c r="HQY205"/>
      <c r="HQZ205"/>
      <c r="HRA205"/>
      <c r="HRB205"/>
      <c r="HRC205"/>
      <c r="HRD205"/>
      <c r="HRE205"/>
      <c r="HRF205"/>
      <c r="HRG205"/>
      <c r="HRH205"/>
      <c r="HRI205"/>
      <c r="HRJ205"/>
      <c r="HRK205"/>
      <c r="HRL205"/>
      <c r="HRM205"/>
      <c r="HRN205"/>
      <c r="HRO205"/>
      <c r="HRP205"/>
      <c r="HRQ205"/>
      <c r="HRR205"/>
      <c r="HRS205"/>
      <c r="HRT205"/>
      <c r="HRU205"/>
      <c r="HRV205"/>
      <c r="HRW205"/>
      <c r="HRX205"/>
      <c r="HRY205"/>
      <c r="HRZ205"/>
      <c r="HSA205"/>
      <c r="HSB205"/>
      <c r="HSC205"/>
      <c r="HSD205"/>
      <c r="HSE205"/>
      <c r="HSF205"/>
      <c r="HSG205"/>
      <c r="HSH205"/>
      <c r="HSI205"/>
      <c r="HSJ205"/>
      <c r="HSK205"/>
      <c r="HSL205"/>
      <c r="HSM205"/>
      <c r="HSN205"/>
      <c r="HSO205"/>
      <c r="HSP205"/>
      <c r="HSQ205"/>
      <c r="HSR205"/>
      <c r="HSS205"/>
      <c r="HST205"/>
      <c r="HSU205"/>
      <c r="HSV205"/>
      <c r="HSW205"/>
      <c r="HSX205"/>
      <c r="HSY205"/>
      <c r="HSZ205"/>
      <c r="HTA205"/>
      <c r="HTB205"/>
      <c r="HTC205"/>
      <c r="HTD205"/>
      <c r="HTE205"/>
      <c r="HTF205"/>
      <c r="HTG205"/>
      <c r="HTH205"/>
      <c r="HTI205"/>
      <c r="HTJ205"/>
      <c r="HTK205"/>
      <c r="HTL205"/>
      <c r="HTM205"/>
      <c r="HTN205"/>
      <c r="HTO205"/>
      <c r="HTP205"/>
      <c r="HTQ205"/>
      <c r="HTR205"/>
      <c r="HTS205"/>
      <c r="HTT205"/>
      <c r="HTU205"/>
      <c r="HTV205"/>
      <c r="HTW205"/>
      <c r="HTX205"/>
      <c r="HTY205"/>
      <c r="HTZ205"/>
      <c r="HUA205"/>
      <c r="HUB205"/>
      <c r="HUC205"/>
      <c r="HUD205"/>
      <c r="HUE205"/>
      <c r="HUF205"/>
      <c r="HUG205"/>
      <c r="HUH205"/>
      <c r="HUI205"/>
      <c r="HUJ205"/>
      <c r="HUK205"/>
      <c r="HUL205"/>
      <c r="HUM205"/>
      <c r="HUN205"/>
      <c r="HUO205"/>
      <c r="HUP205"/>
      <c r="HUQ205"/>
      <c r="HUR205"/>
      <c r="HUS205"/>
      <c r="HUT205"/>
      <c r="HUU205"/>
      <c r="HUV205"/>
      <c r="HUW205"/>
      <c r="HUX205"/>
      <c r="HUY205"/>
      <c r="HUZ205"/>
      <c r="HVA205"/>
      <c r="HVB205"/>
      <c r="HVC205"/>
      <c r="HVD205"/>
      <c r="HVE205"/>
      <c r="HVF205"/>
      <c r="HVG205"/>
      <c r="HVH205"/>
      <c r="HVI205"/>
      <c r="HVJ205"/>
      <c r="HVK205"/>
      <c r="HVL205"/>
      <c r="HVM205"/>
      <c r="HVN205"/>
      <c r="HVO205"/>
      <c r="HVP205"/>
      <c r="HVQ205"/>
      <c r="HVR205"/>
      <c r="HVS205"/>
      <c r="HVT205"/>
      <c r="HVU205"/>
      <c r="HVV205"/>
      <c r="HVW205"/>
      <c r="HVX205"/>
      <c r="HVY205"/>
      <c r="HVZ205"/>
      <c r="HWA205"/>
      <c r="HWB205"/>
      <c r="HWC205"/>
      <c r="HWD205"/>
      <c r="HWE205"/>
      <c r="HWF205"/>
      <c r="HWG205"/>
      <c r="HWH205"/>
      <c r="HWI205"/>
      <c r="HWJ205"/>
      <c r="HWK205"/>
      <c r="HWL205"/>
      <c r="HWM205"/>
      <c r="HWN205"/>
      <c r="HWO205"/>
      <c r="HWP205"/>
      <c r="HWQ205"/>
      <c r="HWR205"/>
      <c r="HWS205"/>
      <c r="HWT205"/>
      <c r="HWU205"/>
      <c r="HWV205"/>
      <c r="HWW205"/>
      <c r="HWX205"/>
      <c r="HWY205"/>
      <c r="HWZ205"/>
      <c r="HXA205"/>
      <c r="HXB205"/>
      <c r="HXC205"/>
      <c r="HXD205"/>
      <c r="HXE205"/>
      <c r="HXF205"/>
      <c r="HXG205"/>
      <c r="HXH205"/>
      <c r="HXI205"/>
      <c r="HXJ205"/>
      <c r="HXK205"/>
      <c r="HXL205"/>
      <c r="HXM205"/>
      <c r="HXN205"/>
      <c r="HXO205"/>
      <c r="HXP205"/>
      <c r="HXQ205"/>
      <c r="HXR205"/>
      <c r="HXS205"/>
      <c r="HXT205"/>
      <c r="HXU205"/>
      <c r="HXV205"/>
      <c r="HXW205"/>
      <c r="HXX205"/>
      <c r="HXY205"/>
      <c r="HXZ205"/>
      <c r="HYA205"/>
      <c r="HYB205"/>
      <c r="HYC205"/>
      <c r="HYD205"/>
      <c r="HYE205"/>
      <c r="HYF205"/>
      <c r="HYG205"/>
      <c r="HYH205"/>
      <c r="HYI205"/>
      <c r="HYJ205"/>
      <c r="HYK205"/>
      <c r="HYL205"/>
      <c r="HYM205"/>
      <c r="HYN205"/>
      <c r="HYO205"/>
      <c r="HYP205"/>
      <c r="HYQ205"/>
      <c r="HYR205"/>
      <c r="HYS205"/>
      <c r="HYT205"/>
      <c r="HYU205"/>
      <c r="HYV205"/>
      <c r="HYW205"/>
      <c r="HYX205"/>
      <c r="HYY205"/>
      <c r="HYZ205"/>
      <c r="HZA205"/>
      <c r="HZB205"/>
      <c r="HZC205"/>
      <c r="HZD205"/>
      <c r="HZE205"/>
      <c r="HZF205"/>
      <c r="HZG205"/>
      <c r="HZH205"/>
      <c r="HZI205"/>
      <c r="HZJ205"/>
      <c r="HZK205"/>
      <c r="HZL205"/>
      <c r="HZM205"/>
      <c r="HZN205"/>
      <c r="HZO205"/>
      <c r="HZP205"/>
      <c r="HZQ205"/>
      <c r="HZR205"/>
      <c r="HZS205"/>
      <c r="HZT205"/>
      <c r="HZU205"/>
      <c r="HZV205"/>
      <c r="HZW205"/>
      <c r="HZX205"/>
      <c r="HZY205"/>
      <c r="HZZ205"/>
      <c r="IAA205"/>
      <c r="IAB205"/>
      <c r="IAC205"/>
      <c r="IAD205"/>
      <c r="IAE205"/>
      <c r="IAF205"/>
      <c r="IAG205"/>
      <c r="IAH205"/>
      <c r="IAI205"/>
      <c r="IAJ205"/>
      <c r="IAK205"/>
      <c r="IAL205"/>
      <c r="IAM205"/>
      <c r="IAN205"/>
      <c r="IAO205"/>
      <c r="IAP205"/>
      <c r="IAQ205"/>
      <c r="IAR205"/>
      <c r="IAS205"/>
      <c r="IAT205"/>
      <c r="IAU205"/>
      <c r="IAV205"/>
      <c r="IAW205"/>
      <c r="IAX205"/>
      <c r="IAY205"/>
      <c r="IAZ205"/>
      <c r="IBA205"/>
      <c r="IBB205"/>
      <c r="IBC205"/>
      <c r="IBD205"/>
      <c r="IBE205"/>
      <c r="IBF205"/>
      <c r="IBG205"/>
      <c r="IBH205"/>
      <c r="IBI205"/>
      <c r="IBJ205"/>
      <c r="IBK205"/>
      <c r="IBL205"/>
      <c r="IBM205"/>
      <c r="IBN205"/>
      <c r="IBO205"/>
      <c r="IBP205"/>
      <c r="IBQ205"/>
      <c r="IBR205"/>
      <c r="IBS205"/>
      <c r="IBT205"/>
      <c r="IBU205"/>
      <c r="IBV205"/>
      <c r="IBW205"/>
      <c r="IBX205"/>
      <c r="IBY205"/>
      <c r="IBZ205"/>
      <c r="ICA205"/>
      <c r="ICB205"/>
      <c r="ICC205"/>
      <c r="ICD205"/>
      <c r="ICE205"/>
      <c r="ICF205"/>
      <c r="ICG205"/>
      <c r="ICH205"/>
      <c r="ICI205"/>
      <c r="ICJ205"/>
      <c r="ICK205"/>
      <c r="ICL205"/>
      <c r="ICM205"/>
      <c r="ICN205"/>
      <c r="ICO205"/>
      <c r="ICP205"/>
      <c r="ICQ205"/>
      <c r="ICR205"/>
      <c r="ICS205"/>
      <c r="ICT205"/>
      <c r="ICU205"/>
      <c r="ICV205"/>
      <c r="ICW205"/>
      <c r="ICX205"/>
      <c r="ICY205"/>
      <c r="ICZ205"/>
      <c r="IDA205"/>
      <c r="IDB205"/>
      <c r="IDC205"/>
      <c r="IDD205"/>
      <c r="IDE205"/>
      <c r="IDF205"/>
      <c r="IDG205"/>
      <c r="IDH205"/>
      <c r="IDI205"/>
      <c r="IDJ205"/>
      <c r="IDK205"/>
      <c r="IDL205"/>
      <c r="IDM205"/>
      <c r="IDN205"/>
      <c r="IDO205"/>
      <c r="IDP205"/>
      <c r="IDQ205"/>
      <c r="IDR205"/>
      <c r="IDS205"/>
      <c r="IDT205"/>
      <c r="IDU205"/>
      <c r="IDV205"/>
      <c r="IDW205"/>
      <c r="IDX205"/>
      <c r="IDY205"/>
      <c r="IDZ205"/>
      <c r="IEA205"/>
      <c r="IEB205"/>
      <c r="IEC205"/>
      <c r="IED205"/>
      <c r="IEE205"/>
      <c r="IEF205"/>
      <c r="IEG205"/>
      <c r="IEH205"/>
      <c r="IEI205"/>
      <c r="IEJ205"/>
      <c r="IEK205"/>
      <c r="IEL205"/>
      <c r="IEM205"/>
      <c r="IEN205"/>
      <c r="IEO205"/>
      <c r="IEP205"/>
      <c r="IEQ205"/>
      <c r="IER205"/>
      <c r="IES205"/>
      <c r="IET205"/>
      <c r="IEU205"/>
      <c r="IEV205"/>
      <c r="IEW205"/>
      <c r="IEX205"/>
      <c r="IEY205"/>
      <c r="IEZ205"/>
      <c r="IFA205"/>
      <c r="IFB205"/>
      <c r="IFC205"/>
      <c r="IFD205"/>
      <c r="IFE205"/>
      <c r="IFF205"/>
      <c r="IFG205"/>
      <c r="IFH205"/>
      <c r="IFI205"/>
      <c r="IFJ205"/>
      <c r="IFK205"/>
      <c r="IFL205"/>
      <c r="IFM205"/>
      <c r="IFN205"/>
      <c r="IFO205"/>
      <c r="IFP205"/>
      <c r="IFQ205"/>
      <c r="IFR205"/>
      <c r="IFS205"/>
      <c r="IFT205"/>
      <c r="IFU205"/>
      <c r="IFV205"/>
      <c r="IFW205"/>
      <c r="IFX205"/>
      <c r="IFY205"/>
      <c r="IFZ205"/>
      <c r="IGA205"/>
      <c r="IGB205"/>
      <c r="IGC205"/>
      <c r="IGD205"/>
      <c r="IGE205"/>
      <c r="IGF205"/>
      <c r="IGG205"/>
      <c r="IGH205"/>
      <c r="IGI205"/>
      <c r="IGJ205"/>
      <c r="IGK205"/>
      <c r="IGL205"/>
      <c r="IGM205"/>
      <c r="IGN205"/>
      <c r="IGO205"/>
      <c r="IGP205"/>
      <c r="IGQ205"/>
      <c r="IGR205"/>
      <c r="IGS205"/>
      <c r="IGT205"/>
      <c r="IGU205"/>
      <c r="IGV205"/>
      <c r="IGW205"/>
      <c r="IGX205"/>
      <c r="IGY205"/>
      <c r="IGZ205"/>
      <c r="IHA205"/>
      <c r="IHB205"/>
      <c r="IHC205"/>
      <c r="IHD205"/>
      <c r="IHE205"/>
      <c r="IHF205"/>
      <c r="IHG205"/>
      <c r="IHH205"/>
      <c r="IHI205"/>
      <c r="IHJ205"/>
      <c r="IHK205"/>
      <c r="IHL205"/>
      <c r="IHM205"/>
      <c r="IHN205"/>
      <c r="IHO205"/>
      <c r="IHP205"/>
      <c r="IHQ205"/>
      <c r="IHR205"/>
      <c r="IHS205"/>
      <c r="IHT205"/>
      <c r="IHU205"/>
      <c r="IHV205"/>
      <c r="IHW205"/>
      <c r="IHX205"/>
      <c r="IHY205"/>
      <c r="IHZ205"/>
      <c r="IIA205"/>
      <c r="IIB205"/>
      <c r="IIC205"/>
      <c r="IID205"/>
      <c r="IIE205"/>
      <c r="IIF205"/>
      <c r="IIG205"/>
      <c r="IIH205"/>
      <c r="III205"/>
      <c r="IIJ205"/>
      <c r="IIK205"/>
      <c r="IIL205"/>
      <c r="IIM205"/>
      <c r="IIN205"/>
      <c r="IIO205"/>
      <c r="IIP205"/>
      <c r="IIQ205"/>
      <c r="IIR205"/>
      <c r="IIS205"/>
      <c r="IIT205"/>
      <c r="IIU205"/>
      <c r="IIV205"/>
      <c r="IIW205"/>
      <c r="IIX205"/>
      <c r="IIY205"/>
      <c r="IIZ205"/>
      <c r="IJA205"/>
      <c r="IJB205"/>
      <c r="IJC205"/>
      <c r="IJD205"/>
      <c r="IJE205"/>
      <c r="IJF205"/>
      <c r="IJG205"/>
      <c r="IJH205"/>
      <c r="IJI205"/>
      <c r="IJJ205"/>
      <c r="IJK205"/>
      <c r="IJL205"/>
      <c r="IJM205"/>
      <c r="IJN205"/>
      <c r="IJO205"/>
      <c r="IJP205"/>
      <c r="IJQ205"/>
      <c r="IJR205"/>
      <c r="IJS205"/>
      <c r="IJT205"/>
      <c r="IJU205"/>
      <c r="IJV205"/>
      <c r="IJW205"/>
      <c r="IJX205"/>
      <c r="IJY205"/>
      <c r="IJZ205"/>
      <c r="IKA205"/>
      <c r="IKB205"/>
      <c r="IKC205"/>
      <c r="IKD205"/>
      <c r="IKE205"/>
      <c r="IKF205"/>
      <c r="IKG205"/>
      <c r="IKH205"/>
      <c r="IKI205"/>
      <c r="IKJ205"/>
      <c r="IKK205"/>
      <c r="IKL205"/>
      <c r="IKM205"/>
      <c r="IKN205"/>
      <c r="IKO205"/>
      <c r="IKP205"/>
      <c r="IKQ205"/>
      <c r="IKR205"/>
      <c r="IKS205"/>
      <c r="IKT205"/>
      <c r="IKU205"/>
      <c r="IKV205"/>
      <c r="IKW205"/>
      <c r="IKX205"/>
      <c r="IKY205"/>
      <c r="IKZ205"/>
      <c r="ILA205"/>
      <c r="ILB205"/>
      <c r="ILC205"/>
      <c r="ILD205"/>
      <c r="ILE205"/>
      <c r="ILF205"/>
      <c r="ILG205"/>
      <c r="ILH205"/>
      <c r="ILI205"/>
      <c r="ILJ205"/>
      <c r="ILK205"/>
      <c r="ILL205"/>
      <c r="ILM205"/>
      <c r="ILN205"/>
      <c r="ILO205"/>
      <c r="ILP205"/>
      <c r="ILQ205"/>
      <c r="ILR205"/>
      <c r="ILS205"/>
      <c r="ILT205"/>
      <c r="ILU205"/>
      <c r="ILV205"/>
      <c r="ILW205"/>
      <c r="ILX205"/>
      <c r="ILY205"/>
      <c r="ILZ205"/>
      <c r="IMA205"/>
      <c r="IMB205"/>
      <c r="IMC205"/>
      <c r="IMD205"/>
      <c r="IME205"/>
      <c r="IMF205"/>
      <c r="IMG205"/>
      <c r="IMH205"/>
      <c r="IMI205"/>
      <c r="IMJ205"/>
      <c r="IMK205"/>
      <c r="IML205"/>
      <c r="IMM205"/>
      <c r="IMN205"/>
      <c r="IMO205"/>
      <c r="IMP205"/>
      <c r="IMQ205"/>
      <c r="IMR205"/>
      <c r="IMS205"/>
      <c r="IMT205"/>
      <c r="IMU205"/>
      <c r="IMV205"/>
      <c r="IMW205"/>
      <c r="IMX205"/>
      <c r="IMY205"/>
      <c r="IMZ205"/>
      <c r="INA205"/>
      <c r="INB205"/>
      <c r="INC205"/>
      <c r="IND205"/>
      <c r="INE205"/>
      <c r="INF205"/>
      <c r="ING205"/>
      <c r="INH205"/>
      <c r="INI205"/>
      <c r="INJ205"/>
      <c r="INK205"/>
      <c r="INL205"/>
      <c r="INM205"/>
      <c r="INN205"/>
      <c r="INO205"/>
      <c r="INP205"/>
      <c r="INQ205"/>
      <c r="INR205"/>
      <c r="INS205"/>
      <c r="INT205"/>
      <c r="INU205"/>
      <c r="INV205"/>
      <c r="INW205"/>
      <c r="INX205"/>
      <c r="INY205"/>
      <c r="INZ205"/>
      <c r="IOA205"/>
      <c r="IOB205"/>
      <c r="IOC205"/>
      <c r="IOD205"/>
      <c r="IOE205"/>
      <c r="IOF205"/>
      <c r="IOG205"/>
      <c r="IOH205"/>
      <c r="IOI205"/>
      <c r="IOJ205"/>
      <c r="IOK205"/>
      <c r="IOL205"/>
      <c r="IOM205"/>
      <c r="ION205"/>
      <c r="IOO205"/>
      <c r="IOP205"/>
      <c r="IOQ205"/>
      <c r="IOR205"/>
      <c r="IOS205"/>
      <c r="IOT205"/>
      <c r="IOU205"/>
      <c r="IOV205"/>
      <c r="IOW205"/>
      <c r="IOX205"/>
      <c r="IOY205"/>
      <c r="IOZ205"/>
      <c r="IPA205"/>
      <c r="IPB205"/>
      <c r="IPC205"/>
      <c r="IPD205"/>
      <c r="IPE205"/>
      <c r="IPF205"/>
      <c r="IPG205"/>
      <c r="IPH205"/>
      <c r="IPI205"/>
      <c r="IPJ205"/>
      <c r="IPK205"/>
      <c r="IPL205"/>
      <c r="IPM205"/>
      <c r="IPN205"/>
      <c r="IPO205"/>
      <c r="IPP205"/>
      <c r="IPQ205"/>
      <c r="IPR205"/>
      <c r="IPS205"/>
      <c r="IPT205"/>
      <c r="IPU205"/>
      <c r="IPV205"/>
      <c r="IPW205"/>
      <c r="IPX205"/>
      <c r="IPY205"/>
      <c r="IPZ205"/>
      <c r="IQA205"/>
      <c r="IQB205"/>
      <c r="IQC205"/>
      <c r="IQD205"/>
      <c r="IQE205"/>
      <c r="IQF205"/>
      <c r="IQG205"/>
      <c r="IQH205"/>
      <c r="IQI205"/>
      <c r="IQJ205"/>
      <c r="IQK205"/>
      <c r="IQL205"/>
      <c r="IQM205"/>
      <c r="IQN205"/>
      <c r="IQO205"/>
      <c r="IQP205"/>
      <c r="IQQ205"/>
      <c r="IQR205"/>
      <c r="IQS205"/>
      <c r="IQT205"/>
      <c r="IQU205"/>
      <c r="IQV205"/>
      <c r="IQW205"/>
      <c r="IQX205"/>
      <c r="IQY205"/>
      <c r="IQZ205"/>
      <c r="IRA205"/>
      <c r="IRB205"/>
      <c r="IRC205"/>
      <c r="IRD205"/>
      <c r="IRE205"/>
      <c r="IRF205"/>
      <c r="IRG205"/>
      <c r="IRH205"/>
      <c r="IRI205"/>
      <c r="IRJ205"/>
      <c r="IRK205"/>
      <c r="IRL205"/>
      <c r="IRM205"/>
      <c r="IRN205"/>
      <c r="IRO205"/>
      <c r="IRP205"/>
      <c r="IRQ205"/>
      <c r="IRR205"/>
      <c r="IRS205"/>
      <c r="IRT205"/>
      <c r="IRU205"/>
      <c r="IRV205"/>
      <c r="IRW205"/>
      <c r="IRX205"/>
      <c r="IRY205"/>
      <c r="IRZ205"/>
      <c r="ISA205"/>
      <c r="ISB205"/>
      <c r="ISC205"/>
      <c r="ISD205"/>
      <c r="ISE205"/>
      <c r="ISF205"/>
      <c r="ISG205"/>
      <c r="ISH205"/>
      <c r="ISI205"/>
      <c r="ISJ205"/>
      <c r="ISK205"/>
      <c r="ISL205"/>
      <c r="ISM205"/>
      <c r="ISN205"/>
      <c r="ISO205"/>
      <c r="ISP205"/>
      <c r="ISQ205"/>
      <c r="ISR205"/>
      <c r="ISS205"/>
      <c r="IST205"/>
      <c r="ISU205"/>
      <c r="ISV205"/>
      <c r="ISW205"/>
      <c r="ISX205"/>
      <c r="ISY205"/>
      <c r="ISZ205"/>
      <c r="ITA205"/>
      <c r="ITB205"/>
      <c r="ITC205"/>
      <c r="ITD205"/>
      <c r="ITE205"/>
      <c r="ITF205"/>
      <c r="ITG205"/>
      <c r="ITH205"/>
      <c r="ITI205"/>
      <c r="ITJ205"/>
      <c r="ITK205"/>
      <c r="ITL205"/>
      <c r="ITM205"/>
      <c r="ITN205"/>
      <c r="ITO205"/>
      <c r="ITP205"/>
      <c r="ITQ205"/>
      <c r="ITR205"/>
      <c r="ITS205"/>
      <c r="ITT205"/>
      <c r="ITU205"/>
      <c r="ITV205"/>
      <c r="ITW205"/>
      <c r="ITX205"/>
      <c r="ITY205"/>
      <c r="ITZ205"/>
      <c r="IUA205"/>
      <c r="IUB205"/>
      <c r="IUC205"/>
      <c r="IUD205"/>
      <c r="IUE205"/>
      <c r="IUF205"/>
      <c r="IUG205"/>
      <c r="IUH205"/>
      <c r="IUI205"/>
      <c r="IUJ205"/>
      <c r="IUK205"/>
      <c r="IUL205"/>
      <c r="IUM205"/>
      <c r="IUN205"/>
      <c r="IUO205"/>
      <c r="IUP205"/>
      <c r="IUQ205"/>
      <c r="IUR205"/>
      <c r="IUS205"/>
      <c r="IUT205"/>
      <c r="IUU205"/>
      <c r="IUV205"/>
      <c r="IUW205"/>
      <c r="IUX205"/>
      <c r="IUY205"/>
      <c r="IUZ205"/>
      <c r="IVA205"/>
      <c r="IVB205"/>
      <c r="IVC205"/>
      <c r="IVD205"/>
      <c r="IVE205"/>
      <c r="IVF205"/>
      <c r="IVG205"/>
      <c r="IVH205"/>
      <c r="IVI205"/>
      <c r="IVJ205"/>
      <c r="IVK205"/>
      <c r="IVL205"/>
      <c r="IVM205"/>
      <c r="IVN205"/>
      <c r="IVO205"/>
      <c r="IVP205"/>
      <c r="IVQ205"/>
      <c r="IVR205"/>
      <c r="IVS205"/>
      <c r="IVT205"/>
      <c r="IVU205"/>
      <c r="IVV205"/>
      <c r="IVW205"/>
      <c r="IVX205"/>
      <c r="IVY205"/>
      <c r="IVZ205"/>
      <c r="IWA205"/>
      <c r="IWB205"/>
      <c r="IWC205"/>
      <c r="IWD205"/>
      <c r="IWE205"/>
      <c r="IWF205"/>
      <c r="IWG205"/>
      <c r="IWH205"/>
      <c r="IWI205"/>
      <c r="IWJ205"/>
      <c r="IWK205"/>
      <c r="IWL205"/>
      <c r="IWM205"/>
      <c r="IWN205"/>
      <c r="IWO205"/>
      <c r="IWP205"/>
      <c r="IWQ205"/>
      <c r="IWR205"/>
      <c r="IWS205"/>
      <c r="IWT205"/>
      <c r="IWU205"/>
      <c r="IWV205"/>
      <c r="IWW205"/>
      <c r="IWX205"/>
      <c r="IWY205"/>
      <c r="IWZ205"/>
      <c r="IXA205"/>
      <c r="IXB205"/>
      <c r="IXC205"/>
      <c r="IXD205"/>
      <c r="IXE205"/>
      <c r="IXF205"/>
      <c r="IXG205"/>
      <c r="IXH205"/>
      <c r="IXI205"/>
      <c r="IXJ205"/>
      <c r="IXK205"/>
      <c r="IXL205"/>
      <c r="IXM205"/>
      <c r="IXN205"/>
      <c r="IXO205"/>
      <c r="IXP205"/>
      <c r="IXQ205"/>
      <c r="IXR205"/>
      <c r="IXS205"/>
      <c r="IXT205"/>
      <c r="IXU205"/>
      <c r="IXV205"/>
      <c r="IXW205"/>
      <c r="IXX205"/>
      <c r="IXY205"/>
      <c r="IXZ205"/>
      <c r="IYA205"/>
      <c r="IYB205"/>
      <c r="IYC205"/>
      <c r="IYD205"/>
      <c r="IYE205"/>
      <c r="IYF205"/>
      <c r="IYG205"/>
      <c r="IYH205"/>
      <c r="IYI205"/>
      <c r="IYJ205"/>
      <c r="IYK205"/>
      <c r="IYL205"/>
      <c r="IYM205"/>
      <c r="IYN205"/>
      <c r="IYO205"/>
      <c r="IYP205"/>
      <c r="IYQ205"/>
      <c r="IYR205"/>
      <c r="IYS205"/>
      <c r="IYT205"/>
      <c r="IYU205"/>
      <c r="IYV205"/>
      <c r="IYW205"/>
      <c r="IYX205"/>
      <c r="IYY205"/>
      <c r="IYZ205"/>
      <c r="IZA205"/>
      <c r="IZB205"/>
      <c r="IZC205"/>
      <c r="IZD205"/>
      <c r="IZE205"/>
      <c r="IZF205"/>
      <c r="IZG205"/>
      <c r="IZH205"/>
      <c r="IZI205"/>
      <c r="IZJ205"/>
      <c r="IZK205"/>
      <c r="IZL205"/>
      <c r="IZM205"/>
      <c r="IZN205"/>
      <c r="IZO205"/>
      <c r="IZP205"/>
      <c r="IZQ205"/>
      <c r="IZR205"/>
      <c r="IZS205"/>
      <c r="IZT205"/>
      <c r="IZU205"/>
      <c r="IZV205"/>
      <c r="IZW205"/>
      <c r="IZX205"/>
      <c r="IZY205"/>
      <c r="IZZ205"/>
      <c r="JAA205"/>
      <c r="JAB205"/>
      <c r="JAC205"/>
      <c r="JAD205"/>
      <c r="JAE205"/>
      <c r="JAF205"/>
      <c r="JAG205"/>
      <c r="JAH205"/>
      <c r="JAI205"/>
      <c r="JAJ205"/>
      <c r="JAK205"/>
      <c r="JAL205"/>
      <c r="JAM205"/>
      <c r="JAN205"/>
      <c r="JAO205"/>
      <c r="JAP205"/>
      <c r="JAQ205"/>
      <c r="JAR205"/>
      <c r="JAS205"/>
      <c r="JAT205"/>
      <c r="JAU205"/>
      <c r="JAV205"/>
      <c r="JAW205"/>
      <c r="JAX205"/>
      <c r="JAY205"/>
      <c r="JAZ205"/>
      <c r="JBA205"/>
      <c r="JBB205"/>
      <c r="JBC205"/>
      <c r="JBD205"/>
      <c r="JBE205"/>
      <c r="JBF205"/>
      <c r="JBG205"/>
      <c r="JBH205"/>
      <c r="JBI205"/>
      <c r="JBJ205"/>
      <c r="JBK205"/>
      <c r="JBL205"/>
      <c r="JBM205"/>
      <c r="JBN205"/>
      <c r="JBO205"/>
      <c r="JBP205"/>
      <c r="JBQ205"/>
      <c r="JBR205"/>
      <c r="JBS205"/>
      <c r="JBT205"/>
      <c r="JBU205"/>
      <c r="JBV205"/>
      <c r="JBW205"/>
      <c r="JBX205"/>
      <c r="JBY205"/>
      <c r="JBZ205"/>
      <c r="JCA205"/>
      <c r="JCB205"/>
      <c r="JCC205"/>
      <c r="JCD205"/>
      <c r="JCE205"/>
      <c r="JCF205"/>
      <c r="JCG205"/>
      <c r="JCH205"/>
      <c r="JCI205"/>
      <c r="JCJ205"/>
      <c r="JCK205"/>
      <c r="JCL205"/>
      <c r="JCM205"/>
      <c r="JCN205"/>
      <c r="JCO205"/>
      <c r="JCP205"/>
      <c r="JCQ205"/>
      <c r="JCR205"/>
      <c r="JCS205"/>
      <c r="JCT205"/>
      <c r="JCU205"/>
      <c r="JCV205"/>
      <c r="JCW205"/>
      <c r="JCX205"/>
      <c r="JCY205"/>
      <c r="JCZ205"/>
      <c r="JDA205"/>
      <c r="JDB205"/>
      <c r="JDC205"/>
      <c r="JDD205"/>
      <c r="JDE205"/>
      <c r="JDF205"/>
      <c r="JDG205"/>
      <c r="JDH205"/>
      <c r="JDI205"/>
      <c r="JDJ205"/>
      <c r="JDK205"/>
      <c r="JDL205"/>
      <c r="JDM205"/>
      <c r="JDN205"/>
      <c r="JDO205"/>
      <c r="JDP205"/>
      <c r="JDQ205"/>
      <c r="JDR205"/>
      <c r="JDS205"/>
      <c r="JDT205"/>
      <c r="JDU205"/>
      <c r="JDV205"/>
      <c r="JDW205"/>
      <c r="JDX205"/>
      <c r="JDY205"/>
      <c r="JDZ205"/>
      <c r="JEA205"/>
      <c r="JEB205"/>
      <c r="JEC205"/>
      <c r="JED205"/>
      <c r="JEE205"/>
      <c r="JEF205"/>
      <c r="JEG205"/>
      <c r="JEH205"/>
      <c r="JEI205"/>
      <c r="JEJ205"/>
      <c r="JEK205"/>
      <c r="JEL205"/>
      <c r="JEM205"/>
      <c r="JEN205"/>
      <c r="JEO205"/>
      <c r="JEP205"/>
      <c r="JEQ205"/>
      <c r="JER205"/>
      <c r="JES205"/>
      <c r="JET205"/>
      <c r="JEU205"/>
      <c r="JEV205"/>
      <c r="JEW205"/>
      <c r="JEX205"/>
      <c r="JEY205"/>
      <c r="JEZ205"/>
      <c r="JFA205"/>
      <c r="JFB205"/>
      <c r="JFC205"/>
      <c r="JFD205"/>
      <c r="JFE205"/>
      <c r="JFF205"/>
      <c r="JFG205"/>
      <c r="JFH205"/>
      <c r="JFI205"/>
      <c r="JFJ205"/>
      <c r="JFK205"/>
      <c r="JFL205"/>
      <c r="JFM205"/>
      <c r="JFN205"/>
      <c r="JFO205"/>
      <c r="JFP205"/>
      <c r="JFQ205"/>
      <c r="JFR205"/>
      <c r="JFS205"/>
      <c r="JFT205"/>
      <c r="JFU205"/>
      <c r="JFV205"/>
      <c r="JFW205"/>
      <c r="JFX205"/>
      <c r="JFY205"/>
      <c r="JFZ205"/>
      <c r="JGA205"/>
      <c r="JGB205"/>
      <c r="JGC205"/>
      <c r="JGD205"/>
      <c r="JGE205"/>
      <c r="JGF205"/>
      <c r="JGG205"/>
      <c r="JGH205"/>
      <c r="JGI205"/>
      <c r="JGJ205"/>
      <c r="JGK205"/>
      <c r="JGL205"/>
      <c r="JGM205"/>
      <c r="JGN205"/>
      <c r="JGO205"/>
      <c r="JGP205"/>
      <c r="JGQ205"/>
      <c r="JGR205"/>
      <c r="JGS205"/>
      <c r="JGT205"/>
      <c r="JGU205"/>
      <c r="JGV205"/>
      <c r="JGW205"/>
      <c r="JGX205"/>
      <c r="JGY205"/>
      <c r="JGZ205"/>
      <c r="JHA205"/>
      <c r="JHB205"/>
      <c r="JHC205"/>
      <c r="JHD205"/>
      <c r="JHE205"/>
      <c r="JHF205"/>
      <c r="JHG205"/>
      <c r="JHH205"/>
      <c r="JHI205"/>
      <c r="JHJ205"/>
      <c r="JHK205"/>
      <c r="JHL205"/>
      <c r="JHM205"/>
      <c r="JHN205"/>
      <c r="JHO205"/>
      <c r="JHP205"/>
      <c r="JHQ205"/>
      <c r="JHR205"/>
      <c r="JHS205"/>
      <c r="JHT205"/>
      <c r="JHU205"/>
      <c r="JHV205"/>
      <c r="JHW205"/>
      <c r="JHX205"/>
      <c r="JHY205"/>
      <c r="JHZ205"/>
      <c r="JIA205"/>
      <c r="JIB205"/>
      <c r="JIC205"/>
      <c r="JID205"/>
      <c r="JIE205"/>
      <c r="JIF205"/>
      <c r="JIG205"/>
      <c r="JIH205"/>
      <c r="JII205"/>
      <c r="JIJ205"/>
      <c r="JIK205"/>
      <c r="JIL205"/>
      <c r="JIM205"/>
      <c r="JIN205"/>
      <c r="JIO205"/>
      <c r="JIP205"/>
      <c r="JIQ205"/>
      <c r="JIR205"/>
      <c r="JIS205"/>
      <c r="JIT205"/>
      <c r="JIU205"/>
      <c r="JIV205"/>
      <c r="JIW205"/>
      <c r="JIX205"/>
      <c r="JIY205"/>
      <c r="JIZ205"/>
      <c r="JJA205"/>
      <c r="JJB205"/>
      <c r="JJC205"/>
      <c r="JJD205"/>
      <c r="JJE205"/>
      <c r="JJF205"/>
      <c r="JJG205"/>
      <c r="JJH205"/>
      <c r="JJI205"/>
      <c r="JJJ205"/>
      <c r="JJK205"/>
      <c r="JJL205"/>
      <c r="JJM205"/>
      <c r="JJN205"/>
      <c r="JJO205"/>
      <c r="JJP205"/>
      <c r="JJQ205"/>
      <c r="JJR205"/>
      <c r="JJS205"/>
      <c r="JJT205"/>
      <c r="JJU205"/>
      <c r="JJV205"/>
      <c r="JJW205"/>
      <c r="JJX205"/>
      <c r="JJY205"/>
      <c r="JJZ205"/>
      <c r="JKA205"/>
      <c r="JKB205"/>
      <c r="JKC205"/>
      <c r="JKD205"/>
      <c r="JKE205"/>
      <c r="JKF205"/>
      <c r="JKG205"/>
      <c r="JKH205"/>
      <c r="JKI205"/>
      <c r="JKJ205"/>
      <c r="JKK205"/>
      <c r="JKL205"/>
      <c r="JKM205"/>
      <c r="JKN205"/>
      <c r="JKO205"/>
      <c r="JKP205"/>
      <c r="JKQ205"/>
      <c r="JKR205"/>
      <c r="JKS205"/>
      <c r="JKT205"/>
      <c r="JKU205"/>
      <c r="JKV205"/>
      <c r="JKW205"/>
      <c r="JKX205"/>
      <c r="JKY205"/>
      <c r="JKZ205"/>
      <c r="JLA205"/>
      <c r="JLB205"/>
      <c r="JLC205"/>
      <c r="JLD205"/>
      <c r="JLE205"/>
      <c r="JLF205"/>
      <c r="JLG205"/>
      <c r="JLH205"/>
      <c r="JLI205"/>
      <c r="JLJ205"/>
      <c r="JLK205"/>
      <c r="JLL205"/>
      <c r="JLM205"/>
      <c r="JLN205"/>
      <c r="JLO205"/>
      <c r="JLP205"/>
      <c r="JLQ205"/>
      <c r="JLR205"/>
      <c r="JLS205"/>
      <c r="JLT205"/>
      <c r="JLU205"/>
      <c r="JLV205"/>
      <c r="JLW205"/>
      <c r="JLX205"/>
      <c r="JLY205"/>
      <c r="JLZ205"/>
      <c r="JMA205"/>
      <c r="JMB205"/>
      <c r="JMC205"/>
      <c r="JMD205"/>
      <c r="JME205"/>
      <c r="JMF205"/>
      <c r="JMG205"/>
      <c r="JMH205"/>
      <c r="JMI205"/>
      <c r="JMJ205"/>
      <c r="JMK205"/>
      <c r="JML205"/>
      <c r="JMM205"/>
      <c r="JMN205"/>
      <c r="JMO205"/>
      <c r="JMP205"/>
      <c r="JMQ205"/>
      <c r="JMR205"/>
      <c r="JMS205"/>
      <c r="JMT205"/>
      <c r="JMU205"/>
      <c r="JMV205"/>
      <c r="JMW205"/>
      <c r="JMX205"/>
      <c r="JMY205"/>
      <c r="JMZ205"/>
      <c r="JNA205"/>
      <c r="JNB205"/>
      <c r="JNC205"/>
      <c r="JND205"/>
      <c r="JNE205"/>
      <c r="JNF205"/>
      <c r="JNG205"/>
      <c r="JNH205"/>
      <c r="JNI205"/>
      <c r="JNJ205"/>
      <c r="JNK205"/>
      <c r="JNL205"/>
      <c r="JNM205"/>
      <c r="JNN205"/>
      <c r="JNO205"/>
      <c r="JNP205"/>
      <c r="JNQ205"/>
      <c r="JNR205"/>
      <c r="JNS205"/>
      <c r="JNT205"/>
      <c r="JNU205"/>
      <c r="JNV205"/>
      <c r="JNW205"/>
      <c r="JNX205"/>
      <c r="JNY205"/>
      <c r="JNZ205"/>
      <c r="JOA205"/>
      <c r="JOB205"/>
      <c r="JOC205"/>
      <c r="JOD205"/>
      <c r="JOE205"/>
      <c r="JOF205"/>
      <c r="JOG205"/>
      <c r="JOH205"/>
      <c r="JOI205"/>
      <c r="JOJ205"/>
      <c r="JOK205"/>
      <c r="JOL205"/>
      <c r="JOM205"/>
      <c r="JON205"/>
      <c r="JOO205"/>
      <c r="JOP205"/>
      <c r="JOQ205"/>
      <c r="JOR205"/>
      <c r="JOS205"/>
      <c r="JOT205"/>
      <c r="JOU205"/>
      <c r="JOV205"/>
      <c r="JOW205"/>
      <c r="JOX205"/>
      <c r="JOY205"/>
      <c r="JOZ205"/>
      <c r="JPA205"/>
      <c r="JPB205"/>
      <c r="JPC205"/>
      <c r="JPD205"/>
      <c r="JPE205"/>
      <c r="JPF205"/>
      <c r="JPG205"/>
      <c r="JPH205"/>
      <c r="JPI205"/>
      <c r="JPJ205"/>
      <c r="JPK205"/>
      <c r="JPL205"/>
      <c r="JPM205"/>
      <c r="JPN205"/>
      <c r="JPO205"/>
      <c r="JPP205"/>
      <c r="JPQ205"/>
      <c r="JPR205"/>
      <c r="JPS205"/>
      <c r="JPT205"/>
      <c r="JPU205"/>
      <c r="JPV205"/>
      <c r="JPW205"/>
      <c r="JPX205"/>
      <c r="JPY205"/>
      <c r="JPZ205"/>
      <c r="JQA205"/>
      <c r="JQB205"/>
      <c r="JQC205"/>
      <c r="JQD205"/>
      <c r="JQE205"/>
      <c r="JQF205"/>
      <c r="JQG205"/>
      <c r="JQH205"/>
      <c r="JQI205"/>
      <c r="JQJ205"/>
      <c r="JQK205"/>
      <c r="JQL205"/>
      <c r="JQM205"/>
      <c r="JQN205"/>
      <c r="JQO205"/>
      <c r="JQP205"/>
      <c r="JQQ205"/>
      <c r="JQR205"/>
      <c r="JQS205"/>
      <c r="JQT205"/>
      <c r="JQU205"/>
      <c r="JQV205"/>
      <c r="JQW205"/>
      <c r="JQX205"/>
      <c r="JQY205"/>
      <c r="JQZ205"/>
      <c r="JRA205"/>
      <c r="JRB205"/>
      <c r="JRC205"/>
      <c r="JRD205"/>
      <c r="JRE205"/>
      <c r="JRF205"/>
      <c r="JRG205"/>
      <c r="JRH205"/>
      <c r="JRI205"/>
      <c r="JRJ205"/>
      <c r="JRK205"/>
      <c r="JRL205"/>
      <c r="JRM205"/>
      <c r="JRN205"/>
      <c r="JRO205"/>
      <c r="JRP205"/>
      <c r="JRQ205"/>
      <c r="JRR205"/>
      <c r="JRS205"/>
      <c r="JRT205"/>
      <c r="JRU205"/>
      <c r="JRV205"/>
      <c r="JRW205"/>
      <c r="JRX205"/>
      <c r="JRY205"/>
      <c r="JRZ205"/>
      <c r="JSA205"/>
      <c r="JSB205"/>
      <c r="JSC205"/>
      <c r="JSD205"/>
      <c r="JSE205"/>
      <c r="JSF205"/>
      <c r="JSG205"/>
      <c r="JSH205"/>
      <c r="JSI205"/>
      <c r="JSJ205"/>
      <c r="JSK205"/>
      <c r="JSL205"/>
      <c r="JSM205"/>
      <c r="JSN205"/>
      <c r="JSO205"/>
      <c r="JSP205"/>
      <c r="JSQ205"/>
      <c r="JSR205"/>
      <c r="JSS205"/>
      <c r="JST205"/>
      <c r="JSU205"/>
      <c r="JSV205"/>
      <c r="JSW205"/>
      <c r="JSX205"/>
      <c r="JSY205"/>
      <c r="JSZ205"/>
      <c r="JTA205"/>
      <c r="JTB205"/>
      <c r="JTC205"/>
      <c r="JTD205"/>
      <c r="JTE205"/>
      <c r="JTF205"/>
      <c r="JTG205"/>
      <c r="JTH205"/>
      <c r="JTI205"/>
      <c r="JTJ205"/>
      <c r="JTK205"/>
      <c r="JTL205"/>
      <c r="JTM205"/>
      <c r="JTN205"/>
      <c r="JTO205"/>
      <c r="JTP205"/>
      <c r="JTQ205"/>
      <c r="JTR205"/>
      <c r="JTS205"/>
      <c r="JTT205"/>
      <c r="JTU205"/>
      <c r="JTV205"/>
      <c r="JTW205"/>
      <c r="JTX205"/>
      <c r="JTY205"/>
      <c r="JTZ205"/>
      <c r="JUA205"/>
      <c r="JUB205"/>
      <c r="JUC205"/>
      <c r="JUD205"/>
      <c r="JUE205"/>
      <c r="JUF205"/>
      <c r="JUG205"/>
      <c r="JUH205"/>
      <c r="JUI205"/>
      <c r="JUJ205"/>
      <c r="JUK205"/>
      <c r="JUL205"/>
      <c r="JUM205"/>
      <c r="JUN205"/>
      <c r="JUO205"/>
      <c r="JUP205"/>
      <c r="JUQ205"/>
      <c r="JUR205"/>
      <c r="JUS205"/>
      <c r="JUT205"/>
      <c r="JUU205"/>
      <c r="JUV205"/>
      <c r="JUW205"/>
      <c r="JUX205"/>
      <c r="JUY205"/>
      <c r="JUZ205"/>
      <c r="JVA205"/>
      <c r="JVB205"/>
      <c r="JVC205"/>
      <c r="JVD205"/>
      <c r="JVE205"/>
      <c r="JVF205"/>
      <c r="JVG205"/>
      <c r="JVH205"/>
      <c r="JVI205"/>
      <c r="JVJ205"/>
      <c r="JVK205"/>
      <c r="JVL205"/>
      <c r="JVM205"/>
      <c r="JVN205"/>
      <c r="JVO205"/>
      <c r="JVP205"/>
      <c r="JVQ205"/>
      <c r="JVR205"/>
      <c r="JVS205"/>
      <c r="JVT205"/>
      <c r="JVU205"/>
      <c r="JVV205"/>
      <c r="JVW205"/>
      <c r="JVX205"/>
      <c r="JVY205"/>
      <c r="JVZ205"/>
      <c r="JWA205"/>
      <c r="JWB205"/>
      <c r="JWC205"/>
      <c r="JWD205"/>
      <c r="JWE205"/>
      <c r="JWF205"/>
      <c r="JWG205"/>
      <c r="JWH205"/>
      <c r="JWI205"/>
      <c r="JWJ205"/>
      <c r="JWK205"/>
      <c r="JWL205"/>
      <c r="JWM205"/>
      <c r="JWN205"/>
      <c r="JWO205"/>
      <c r="JWP205"/>
      <c r="JWQ205"/>
      <c r="JWR205"/>
      <c r="JWS205"/>
      <c r="JWT205"/>
      <c r="JWU205"/>
      <c r="JWV205"/>
      <c r="JWW205"/>
      <c r="JWX205"/>
      <c r="JWY205"/>
      <c r="JWZ205"/>
      <c r="JXA205"/>
      <c r="JXB205"/>
      <c r="JXC205"/>
      <c r="JXD205"/>
      <c r="JXE205"/>
      <c r="JXF205"/>
      <c r="JXG205"/>
      <c r="JXH205"/>
      <c r="JXI205"/>
      <c r="JXJ205"/>
      <c r="JXK205"/>
      <c r="JXL205"/>
      <c r="JXM205"/>
      <c r="JXN205"/>
      <c r="JXO205"/>
      <c r="JXP205"/>
      <c r="JXQ205"/>
      <c r="JXR205"/>
      <c r="JXS205"/>
      <c r="JXT205"/>
      <c r="JXU205"/>
      <c r="JXV205"/>
      <c r="JXW205"/>
      <c r="JXX205"/>
      <c r="JXY205"/>
      <c r="JXZ205"/>
      <c r="JYA205"/>
      <c r="JYB205"/>
      <c r="JYC205"/>
      <c r="JYD205"/>
      <c r="JYE205"/>
      <c r="JYF205"/>
      <c r="JYG205"/>
      <c r="JYH205"/>
      <c r="JYI205"/>
      <c r="JYJ205"/>
      <c r="JYK205"/>
      <c r="JYL205"/>
      <c r="JYM205"/>
      <c r="JYN205"/>
      <c r="JYO205"/>
      <c r="JYP205"/>
      <c r="JYQ205"/>
      <c r="JYR205"/>
      <c r="JYS205"/>
      <c r="JYT205"/>
      <c r="JYU205"/>
      <c r="JYV205"/>
      <c r="JYW205"/>
      <c r="JYX205"/>
      <c r="JYY205"/>
      <c r="JYZ205"/>
      <c r="JZA205"/>
      <c r="JZB205"/>
      <c r="JZC205"/>
      <c r="JZD205"/>
      <c r="JZE205"/>
      <c r="JZF205"/>
      <c r="JZG205"/>
      <c r="JZH205"/>
      <c r="JZI205"/>
      <c r="JZJ205"/>
      <c r="JZK205"/>
      <c r="JZL205"/>
      <c r="JZM205"/>
      <c r="JZN205"/>
      <c r="JZO205"/>
      <c r="JZP205"/>
      <c r="JZQ205"/>
      <c r="JZR205"/>
      <c r="JZS205"/>
      <c r="JZT205"/>
      <c r="JZU205"/>
      <c r="JZV205"/>
      <c r="JZW205"/>
      <c r="JZX205"/>
      <c r="JZY205"/>
      <c r="JZZ205"/>
      <c r="KAA205"/>
      <c r="KAB205"/>
      <c r="KAC205"/>
      <c r="KAD205"/>
      <c r="KAE205"/>
      <c r="KAF205"/>
      <c r="KAG205"/>
      <c r="KAH205"/>
      <c r="KAI205"/>
      <c r="KAJ205"/>
      <c r="KAK205"/>
      <c r="KAL205"/>
      <c r="KAM205"/>
      <c r="KAN205"/>
      <c r="KAO205"/>
      <c r="KAP205"/>
      <c r="KAQ205"/>
      <c r="KAR205"/>
      <c r="KAS205"/>
      <c r="KAT205"/>
      <c r="KAU205"/>
      <c r="KAV205"/>
      <c r="KAW205"/>
      <c r="KAX205"/>
      <c r="KAY205"/>
      <c r="KAZ205"/>
      <c r="KBA205"/>
      <c r="KBB205"/>
      <c r="KBC205"/>
      <c r="KBD205"/>
      <c r="KBE205"/>
      <c r="KBF205"/>
      <c r="KBG205"/>
      <c r="KBH205"/>
      <c r="KBI205"/>
      <c r="KBJ205"/>
      <c r="KBK205"/>
      <c r="KBL205"/>
      <c r="KBM205"/>
      <c r="KBN205"/>
      <c r="KBO205"/>
      <c r="KBP205"/>
      <c r="KBQ205"/>
      <c r="KBR205"/>
      <c r="KBS205"/>
      <c r="KBT205"/>
      <c r="KBU205"/>
      <c r="KBV205"/>
      <c r="KBW205"/>
      <c r="KBX205"/>
      <c r="KBY205"/>
      <c r="KBZ205"/>
      <c r="KCA205"/>
      <c r="KCB205"/>
      <c r="KCC205"/>
      <c r="KCD205"/>
      <c r="KCE205"/>
      <c r="KCF205"/>
      <c r="KCG205"/>
      <c r="KCH205"/>
      <c r="KCI205"/>
      <c r="KCJ205"/>
      <c r="KCK205"/>
      <c r="KCL205"/>
      <c r="KCM205"/>
      <c r="KCN205"/>
      <c r="KCO205"/>
      <c r="KCP205"/>
      <c r="KCQ205"/>
      <c r="KCR205"/>
      <c r="KCS205"/>
      <c r="KCT205"/>
      <c r="KCU205"/>
      <c r="KCV205"/>
      <c r="KCW205"/>
      <c r="KCX205"/>
      <c r="KCY205"/>
      <c r="KCZ205"/>
      <c r="KDA205"/>
      <c r="KDB205"/>
      <c r="KDC205"/>
      <c r="KDD205"/>
      <c r="KDE205"/>
      <c r="KDF205"/>
      <c r="KDG205"/>
      <c r="KDH205"/>
      <c r="KDI205"/>
      <c r="KDJ205"/>
      <c r="KDK205"/>
      <c r="KDL205"/>
      <c r="KDM205"/>
      <c r="KDN205"/>
      <c r="KDO205"/>
      <c r="KDP205"/>
      <c r="KDQ205"/>
      <c r="KDR205"/>
      <c r="KDS205"/>
      <c r="KDT205"/>
      <c r="KDU205"/>
      <c r="KDV205"/>
      <c r="KDW205"/>
      <c r="KDX205"/>
      <c r="KDY205"/>
      <c r="KDZ205"/>
      <c r="KEA205"/>
      <c r="KEB205"/>
      <c r="KEC205"/>
      <c r="KED205"/>
      <c r="KEE205"/>
      <c r="KEF205"/>
      <c r="KEG205"/>
      <c r="KEH205"/>
      <c r="KEI205"/>
      <c r="KEJ205"/>
      <c r="KEK205"/>
      <c r="KEL205"/>
      <c r="KEM205"/>
      <c r="KEN205"/>
      <c r="KEO205"/>
      <c r="KEP205"/>
      <c r="KEQ205"/>
      <c r="KER205"/>
      <c r="KES205"/>
      <c r="KET205"/>
      <c r="KEU205"/>
      <c r="KEV205"/>
      <c r="KEW205"/>
      <c r="KEX205"/>
      <c r="KEY205"/>
      <c r="KEZ205"/>
      <c r="KFA205"/>
      <c r="KFB205"/>
      <c r="KFC205"/>
      <c r="KFD205"/>
      <c r="KFE205"/>
      <c r="KFF205"/>
      <c r="KFG205"/>
      <c r="KFH205"/>
      <c r="KFI205"/>
      <c r="KFJ205"/>
      <c r="KFK205"/>
      <c r="KFL205"/>
      <c r="KFM205"/>
      <c r="KFN205"/>
      <c r="KFO205"/>
      <c r="KFP205"/>
      <c r="KFQ205"/>
      <c r="KFR205"/>
      <c r="KFS205"/>
      <c r="KFT205"/>
      <c r="KFU205"/>
      <c r="KFV205"/>
      <c r="KFW205"/>
      <c r="KFX205"/>
      <c r="KFY205"/>
      <c r="KFZ205"/>
      <c r="KGA205"/>
      <c r="KGB205"/>
      <c r="KGC205"/>
      <c r="KGD205"/>
      <c r="KGE205"/>
      <c r="KGF205"/>
      <c r="KGG205"/>
      <c r="KGH205"/>
      <c r="KGI205"/>
      <c r="KGJ205"/>
      <c r="KGK205"/>
      <c r="KGL205"/>
      <c r="KGM205"/>
      <c r="KGN205"/>
      <c r="KGO205"/>
      <c r="KGP205"/>
      <c r="KGQ205"/>
      <c r="KGR205"/>
      <c r="KGS205"/>
      <c r="KGT205"/>
      <c r="KGU205"/>
      <c r="KGV205"/>
      <c r="KGW205"/>
      <c r="KGX205"/>
      <c r="KGY205"/>
      <c r="KGZ205"/>
      <c r="KHA205"/>
      <c r="KHB205"/>
      <c r="KHC205"/>
      <c r="KHD205"/>
      <c r="KHE205"/>
      <c r="KHF205"/>
      <c r="KHG205"/>
      <c r="KHH205"/>
      <c r="KHI205"/>
      <c r="KHJ205"/>
      <c r="KHK205"/>
      <c r="KHL205"/>
      <c r="KHM205"/>
      <c r="KHN205"/>
      <c r="KHO205"/>
      <c r="KHP205"/>
      <c r="KHQ205"/>
      <c r="KHR205"/>
      <c r="KHS205"/>
      <c r="KHT205"/>
      <c r="KHU205"/>
      <c r="KHV205"/>
      <c r="KHW205"/>
      <c r="KHX205"/>
      <c r="KHY205"/>
      <c r="KHZ205"/>
      <c r="KIA205"/>
      <c r="KIB205"/>
      <c r="KIC205"/>
      <c r="KID205"/>
      <c r="KIE205"/>
      <c r="KIF205"/>
      <c r="KIG205"/>
      <c r="KIH205"/>
      <c r="KII205"/>
      <c r="KIJ205"/>
      <c r="KIK205"/>
      <c r="KIL205"/>
      <c r="KIM205"/>
      <c r="KIN205"/>
      <c r="KIO205"/>
      <c r="KIP205"/>
      <c r="KIQ205"/>
      <c r="KIR205"/>
      <c r="KIS205"/>
      <c r="KIT205"/>
      <c r="KIU205"/>
      <c r="KIV205"/>
      <c r="KIW205"/>
      <c r="KIX205"/>
      <c r="KIY205"/>
      <c r="KIZ205"/>
      <c r="KJA205"/>
      <c r="KJB205"/>
      <c r="KJC205"/>
      <c r="KJD205"/>
      <c r="KJE205"/>
      <c r="KJF205"/>
      <c r="KJG205"/>
      <c r="KJH205"/>
      <c r="KJI205"/>
      <c r="KJJ205"/>
      <c r="KJK205"/>
      <c r="KJL205"/>
      <c r="KJM205"/>
      <c r="KJN205"/>
      <c r="KJO205"/>
      <c r="KJP205"/>
      <c r="KJQ205"/>
      <c r="KJR205"/>
      <c r="KJS205"/>
      <c r="KJT205"/>
      <c r="KJU205"/>
      <c r="KJV205"/>
      <c r="KJW205"/>
      <c r="KJX205"/>
      <c r="KJY205"/>
      <c r="KJZ205"/>
      <c r="KKA205"/>
      <c r="KKB205"/>
      <c r="KKC205"/>
      <c r="KKD205"/>
      <c r="KKE205"/>
      <c r="KKF205"/>
      <c r="KKG205"/>
      <c r="KKH205"/>
      <c r="KKI205"/>
      <c r="KKJ205"/>
      <c r="KKK205"/>
      <c r="KKL205"/>
      <c r="KKM205"/>
      <c r="KKN205"/>
      <c r="KKO205"/>
      <c r="KKP205"/>
      <c r="KKQ205"/>
      <c r="KKR205"/>
      <c r="KKS205"/>
      <c r="KKT205"/>
      <c r="KKU205"/>
      <c r="KKV205"/>
      <c r="KKW205"/>
      <c r="KKX205"/>
      <c r="KKY205"/>
      <c r="KKZ205"/>
      <c r="KLA205"/>
      <c r="KLB205"/>
      <c r="KLC205"/>
      <c r="KLD205"/>
      <c r="KLE205"/>
      <c r="KLF205"/>
      <c r="KLG205"/>
      <c r="KLH205"/>
      <c r="KLI205"/>
      <c r="KLJ205"/>
      <c r="KLK205"/>
      <c r="KLL205"/>
      <c r="KLM205"/>
      <c r="KLN205"/>
      <c r="KLO205"/>
      <c r="KLP205"/>
      <c r="KLQ205"/>
      <c r="KLR205"/>
      <c r="KLS205"/>
      <c r="KLT205"/>
      <c r="KLU205"/>
      <c r="KLV205"/>
      <c r="KLW205"/>
      <c r="KLX205"/>
      <c r="KLY205"/>
      <c r="KLZ205"/>
      <c r="KMA205"/>
      <c r="KMB205"/>
      <c r="KMC205"/>
      <c r="KMD205"/>
      <c r="KME205"/>
      <c r="KMF205"/>
      <c r="KMG205"/>
      <c r="KMH205"/>
      <c r="KMI205"/>
      <c r="KMJ205"/>
      <c r="KMK205"/>
      <c r="KML205"/>
      <c r="KMM205"/>
      <c r="KMN205"/>
      <c r="KMO205"/>
      <c r="KMP205"/>
      <c r="KMQ205"/>
      <c r="KMR205"/>
      <c r="KMS205"/>
      <c r="KMT205"/>
      <c r="KMU205"/>
      <c r="KMV205"/>
      <c r="KMW205"/>
      <c r="KMX205"/>
      <c r="KMY205"/>
      <c r="KMZ205"/>
      <c r="KNA205"/>
      <c r="KNB205"/>
      <c r="KNC205"/>
      <c r="KND205"/>
      <c r="KNE205"/>
      <c r="KNF205"/>
      <c r="KNG205"/>
      <c r="KNH205"/>
      <c r="KNI205"/>
      <c r="KNJ205"/>
      <c r="KNK205"/>
      <c r="KNL205"/>
      <c r="KNM205"/>
      <c r="KNN205"/>
      <c r="KNO205"/>
      <c r="KNP205"/>
      <c r="KNQ205"/>
      <c r="KNR205"/>
      <c r="KNS205"/>
      <c r="KNT205"/>
      <c r="KNU205"/>
      <c r="KNV205"/>
      <c r="KNW205"/>
      <c r="KNX205"/>
      <c r="KNY205"/>
      <c r="KNZ205"/>
      <c r="KOA205"/>
      <c r="KOB205"/>
      <c r="KOC205"/>
      <c r="KOD205"/>
      <c r="KOE205"/>
      <c r="KOF205"/>
      <c r="KOG205"/>
      <c r="KOH205"/>
      <c r="KOI205"/>
      <c r="KOJ205"/>
      <c r="KOK205"/>
      <c r="KOL205"/>
      <c r="KOM205"/>
      <c r="KON205"/>
      <c r="KOO205"/>
      <c r="KOP205"/>
      <c r="KOQ205"/>
      <c r="KOR205"/>
      <c r="KOS205"/>
      <c r="KOT205"/>
      <c r="KOU205"/>
      <c r="KOV205"/>
      <c r="KOW205"/>
      <c r="KOX205"/>
      <c r="KOY205"/>
      <c r="KOZ205"/>
      <c r="KPA205"/>
      <c r="KPB205"/>
      <c r="KPC205"/>
      <c r="KPD205"/>
      <c r="KPE205"/>
      <c r="KPF205"/>
      <c r="KPG205"/>
      <c r="KPH205"/>
      <c r="KPI205"/>
      <c r="KPJ205"/>
      <c r="KPK205"/>
      <c r="KPL205"/>
      <c r="KPM205"/>
      <c r="KPN205"/>
      <c r="KPO205"/>
      <c r="KPP205"/>
      <c r="KPQ205"/>
      <c r="KPR205"/>
      <c r="KPS205"/>
      <c r="KPT205"/>
      <c r="KPU205"/>
      <c r="KPV205"/>
      <c r="KPW205"/>
      <c r="KPX205"/>
      <c r="KPY205"/>
      <c r="KPZ205"/>
      <c r="KQA205"/>
      <c r="KQB205"/>
      <c r="KQC205"/>
      <c r="KQD205"/>
      <c r="KQE205"/>
      <c r="KQF205"/>
      <c r="KQG205"/>
      <c r="KQH205"/>
      <c r="KQI205"/>
      <c r="KQJ205"/>
      <c r="KQK205"/>
      <c r="KQL205"/>
      <c r="KQM205"/>
      <c r="KQN205"/>
      <c r="KQO205"/>
      <c r="KQP205"/>
      <c r="KQQ205"/>
      <c r="KQR205"/>
      <c r="KQS205"/>
      <c r="KQT205"/>
      <c r="KQU205"/>
      <c r="KQV205"/>
      <c r="KQW205"/>
      <c r="KQX205"/>
      <c r="KQY205"/>
      <c r="KQZ205"/>
      <c r="KRA205"/>
      <c r="KRB205"/>
      <c r="KRC205"/>
      <c r="KRD205"/>
      <c r="KRE205"/>
      <c r="KRF205"/>
      <c r="KRG205"/>
      <c r="KRH205"/>
      <c r="KRI205"/>
      <c r="KRJ205"/>
      <c r="KRK205"/>
      <c r="KRL205"/>
      <c r="KRM205"/>
      <c r="KRN205"/>
      <c r="KRO205"/>
      <c r="KRP205"/>
      <c r="KRQ205"/>
      <c r="KRR205"/>
      <c r="KRS205"/>
      <c r="KRT205"/>
      <c r="KRU205"/>
      <c r="KRV205"/>
      <c r="KRW205"/>
      <c r="KRX205"/>
      <c r="KRY205"/>
      <c r="KRZ205"/>
      <c r="KSA205"/>
      <c r="KSB205"/>
      <c r="KSC205"/>
      <c r="KSD205"/>
      <c r="KSE205"/>
      <c r="KSF205"/>
      <c r="KSG205"/>
      <c r="KSH205"/>
      <c r="KSI205"/>
      <c r="KSJ205"/>
      <c r="KSK205"/>
      <c r="KSL205"/>
      <c r="KSM205"/>
      <c r="KSN205"/>
      <c r="KSO205"/>
      <c r="KSP205"/>
      <c r="KSQ205"/>
      <c r="KSR205"/>
      <c r="KSS205"/>
      <c r="KST205"/>
      <c r="KSU205"/>
      <c r="KSV205"/>
      <c r="KSW205"/>
      <c r="KSX205"/>
      <c r="KSY205"/>
      <c r="KSZ205"/>
      <c r="KTA205"/>
      <c r="KTB205"/>
      <c r="KTC205"/>
      <c r="KTD205"/>
      <c r="KTE205"/>
      <c r="KTF205"/>
      <c r="KTG205"/>
      <c r="KTH205"/>
      <c r="KTI205"/>
      <c r="KTJ205"/>
      <c r="KTK205"/>
      <c r="KTL205"/>
      <c r="KTM205"/>
      <c r="KTN205"/>
      <c r="KTO205"/>
      <c r="KTP205"/>
      <c r="KTQ205"/>
      <c r="KTR205"/>
      <c r="KTS205"/>
      <c r="KTT205"/>
      <c r="KTU205"/>
      <c r="KTV205"/>
      <c r="KTW205"/>
      <c r="KTX205"/>
      <c r="KTY205"/>
      <c r="KTZ205"/>
      <c r="KUA205"/>
      <c r="KUB205"/>
      <c r="KUC205"/>
      <c r="KUD205"/>
      <c r="KUE205"/>
      <c r="KUF205"/>
      <c r="KUG205"/>
      <c r="KUH205"/>
      <c r="KUI205"/>
      <c r="KUJ205"/>
      <c r="KUK205"/>
      <c r="KUL205"/>
      <c r="KUM205"/>
      <c r="KUN205"/>
      <c r="KUO205"/>
      <c r="KUP205"/>
      <c r="KUQ205"/>
      <c r="KUR205"/>
      <c r="KUS205"/>
      <c r="KUT205"/>
      <c r="KUU205"/>
      <c r="KUV205"/>
      <c r="KUW205"/>
      <c r="KUX205"/>
      <c r="KUY205"/>
      <c r="KUZ205"/>
      <c r="KVA205"/>
      <c r="KVB205"/>
      <c r="KVC205"/>
      <c r="KVD205"/>
      <c r="KVE205"/>
      <c r="KVF205"/>
      <c r="KVG205"/>
      <c r="KVH205"/>
      <c r="KVI205"/>
      <c r="KVJ205"/>
      <c r="KVK205"/>
      <c r="KVL205"/>
      <c r="KVM205"/>
      <c r="KVN205"/>
      <c r="KVO205"/>
      <c r="KVP205"/>
      <c r="KVQ205"/>
      <c r="KVR205"/>
      <c r="KVS205"/>
      <c r="KVT205"/>
      <c r="KVU205"/>
      <c r="KVV205"/>
      <c r="KVW205"/>
      <c r="KVX205"/>
      <c r="KVY205"/>
      <c r="KVZ205"/>
      <c r="KWA205"/>
      <c r="KWB205"/>
      <c r="KWC205"/>
      <c r="KWD205"/>
      <c r="KWE205"/>
      <c r="KWF205"/>
      <c r="KWG205"/>
      <c r="KWH205"/>
      <c r="KWI205"/>
      <c r="KWJ205"/>
      <c r="KWK205"/>
      <c r="KWL205"/>
      <c r="KWM205"/>
      <c r="KWN205"/>
      <c r="KWO205"/>
      <c r="KWP205"/>
      <c r="KWQ205"/>
      <c r="KWR205"/>
      <c r="KWS205"/>
      <c r="KWT205"/>
      <c r="KWU205"/>
      <c r="KWV205"/>
      <c r="KWW205"/>
      <c r="KWX205"/>
      <c r="KWY205"/>
      <c r="KWZ205"/>
      <c r="KXA205"/>
      <c r="KXB205"/>
      <c r="KXC205"/>
      <c r="KXD205"/>
      <c r="KXE205"/>
      <c r="KXF205"/>
      <c r="KXG205"/>
      <c r="KXH205"/>
      <c r="KXI205"/>
      <c r="KXJ205"/>
      <c r="KXK205"/>
      <c r="KXL205"/>
      <c r="KXM205"/>
      <c r="KXN205"/>
      <c r="KXO205"/>
      <c r="KXP205"/>
      <c r="KXQ205"/>
      <c r="KXR205"/>
      <c r="KXS205"/>
      <c r="KXT205"/>
      <c r="KXU205"/>
      <c r="KXV205"/>
      <c r="KXW205"/>
      <c r="KXX205"/>
      <c r="KXY205"/>
      <c r="KXZ205"/>
      <c r="KYA205"/>
      <c r="KYB205"/>
      <c r="KYC205"/>
      <c r="KYD205"/>
      <c r="KYE205"/>
      <c r="KYF205"/>
      <c r="KYG205"/>
      <c r="KYH205"/>
      <c r="KYI205"/>
      <c r="KYJ205"/>
      <c r="KYK205"/>
      <c r="KYL205"/>
      <c r="KYM205"/>
      <c r="KYN205"/>
      <c r="KYO205"/>
      <c r="KYP205"/>
      <c r="KYQ205"/>
      <c r="KYR205"/>
      <c r="KYS205"/>
      <c r="KYT205"/>
      <c r="KYU205"/>
      <c r="KYV205"/>
      <c r="KYW205"/>
      <c r="KYX205"/>
      <c r="KYY205"/>
      <c r="KYZ205"/>
      <c r="KZA205"/>
      <c r="KZB205"/>
      <c r="KZC205"/>
      <c r="KZD205"/>
      <c r="KZE205"/>
      <c r="KZF205"/>
      <c r="KZG205"/>
      <c r="KZH205"/>
      <c r="KZI205"/>
      <c r="KZJ205"/>
      <c r="KZK205"/>
      <c r="KZL205"/>
      <c r="KZM205"/>
      <c r="KZN205"/>
      <c r="KZO205"/>
      <c r="KZP205"/>
      <c r="KZQ205"/>
      <c r="KZR205"/>
      <c r="KZS205"/>
      <c r="KZT205"/>
      <c r="KZU205"/>
      <c r="KZV205"/>
      <c r="KZW205"/>
      <c r="KZX205"/>
      <c r="KZY205"/>
      <c r="KZZ205"/>
      <c r="LAA205"/>
      <c r="LAB205"/>
      <c r="LAC205"/>
      <c r="LAD205"/>
      <c r="LAE205"/>
      <c r="LAF205"/>
      <c r="LAG205"/>
      <c r="LAH205"/>
      <c r="LAI205"/>
      <c r="LAJ205"/>
      <c r="LAK205"/>
      <c r="LAL205"/>
      <c r="LAM205"/>
      <c r="LAN205"/>
      <c r="LAO205"/>
      <c r="LAP205"/>
      <c r="LAQ205"/>
      <c r="LAR205"/>
      <c r="LAS205"/>
      <c r="LAT205"/>
      <c r="LAU205"/>
      <c r="LAV205"/>
      <c r="LAW205"/>
      <c r="LAX205"/>
      <c r="LAY205"/>
      <c r="LAZ205"/>
      <c r="LBA205"/>
      <c r="LBB205"/>
      <c r="LBC205"/>
      <c r="LBD205"/>
      <c r="LBE205"/>
      <c r="LBF205"/>
      <c r="LBG205"/>
      <c r="LBH205"/>
      <c r="LBI205"/>
      <c r="LBJ205"/>
      <c r="LBK205"/>
      <c r="LBL205"/>
      <c r="LBM205"/>
      <c r="LBN205"/>
      <c r="LBO205"/>
      <c r="LBP205"/>
      <c r="LBQ205"/>
      <c r="LBR205"/>
      <c r="LBS205"/>
      <c r="LBT205"/>
      <c r="LBU205"/>
      <c r="LBV205"/>
      <c r="LBW205"/>
      <c r="LBX205"/>
      <c r="LBY205"/>
      <c r="LBZ205"/>
      <c r="LCA205"/>
      <c r="LCB205"/>
      <c r="LCC205"/>
      <c r="LCD205"/>
      <c r="LCE205"/>
      <c r="LCF205"/>
      <c r="LCG205"/>
      <c r="LCH205"/>
      <c r="LCI205"/>
      <c r="LCJ205"/>
      <c r="LCK205"/>
      <c r="LCL205"/>
      <c r="LCM205"/>
      <c r="LCN205"/>
      <c r="LCO205"/>
      <c r="LCP205"/>
      <c r="LCQ205"/>
      <c r="LCR205"/>
      <c r="LCS205"/>
      <c r="LCT205"/>
      <c r="LCU205"/>
      <c r="LCV205"/>
      <c r="LCW205"/>
      <c r="LCX205"/>
      <c r="LCY205"/>
      <c r="LCZ205"/>
      <c r="LDA205"/>
      <c r="LDB205"/>
      <c r="LDC205"/>
      <c r="LDD205"/>
      <c r="LDE205"/>
      <c r="LDF205"/>
      <c r="LDG205"/>
      <c r="LDH205"/>
      <c r="LDI205"/>
      <c r="LDJ205"/>
      <c r="LDK205"/>
      <c r="LDL205"/>
      <c r="LDM205"/>
      <c r="LDN205"/>
      <c r="LDO205"/>
      <c r="LDP205"/>
      <c r="LDQ205"/>
      <c r="LDR205"/>
      <c r="LDS205"/>
      <c r="LDT205"/>
      <c r="LDU205"/>
      <c r="LDV205"/>
      <c r="LDW205"/>
      <c r="LDX205"/>
      <c r="LDY205"/>
      <c r="LDZ205"/>
      <c r="LEA205"/>
      <c r="LEB205"/>
      <c r="LEC205"/>
      <c r="LED205"/>
      <c r="LEE205"/>
      <c r="LEF205"/>
      <c r="LEG205"/>
      <c r="LEH205"/>
      <c r="LEI205"/>
      <c r="LEJ205"/>
      <c r="LEK205"/>
      <c r="LEL205"/>
      <c r="LEM205"/>
      <c r="LEN205"/>
      <c r="LEO205"/>
      <c r="LEP205"/>
      <c r="LEQ205"/>
      <c r="LER205"/>
      <c r="LES205"/>
      <c r="LET205"/>
      <c r="LEU205"/>
      <c r="LEV205"/>
      <c r="LEW205"/>
      <c r="LEX205"/>
      <c r="LEY205"/>
      <c r="LEZ205"/>
      <c r="LFA205"/>
      <c r="LFB205"/>
      <c r="LFC205"/>
      <c r="LFD205"/>
      <c r="LFE205"/>
      <c r="LFF205"/>
      <c r="LFG205"/>
      <c r="LFH205"/>
      <c r="LFI205"/>
      <c r="LFJ205"/>
      <c r="LFK205"/>
      <c r="LFL205"/>
      <c r="LFM205"/>
      <c r="LFN205"/>
      <c r="LFO205"/>
      <c r="LFP205"/>
      <c r="LFQ205"/>
      <c r="LFR205"/>
      <c r="LFS205"/>
      <c r="LFT205"/>
      <c r="LFU205"/>
      <c r="LFV205"/>
      <c r="LFW205"/>
      <c r="LFX205"/>
      <c r="LFY205"/>
      <c r="LFZ205"/>
      <c r="LGA205"/>
      <c r="LGB205"/>
      <c r="LGC205"/>
      <c r="LGD205"/>
      <c r="LGE205"/>
      <c r="LGF205"/>
      <c r="LGG205"/>
      <c r="LGH205"/>
      <c r="LGI205"/>
      <c r="LGJ205"/>
      <c r="LGK205"/>
      <c r="LGL205"/>
      <c r="LGM205"/>
      <c r="LGN205"/>
      <c r="LGO205"/>
      <c r="LGP205"/>
      <c r="LGQ205"/>
      <c r="LGR205"/>
      <c r="LGS205"/>
      <c r="LGT205"/>
      <c r="LGU205"/>
      <c r="LGV205"/>
      <c r="LGW205"/>
      <c r="LGX205"/>
      <c r="LGY205"/>
      <c r="LGZ205"/>
      <c r="LHA205"/>
      <c r="LHB205"/>
      <c r="LHC205"/>
      <c r="LHD205"/>
      <c r="LHE205"/>
      <c r="LHF205"/>
      <c r="LHG205"/>
      <c r="LHH205"/>
      <c r="LHI205"/>
      <c r="LHJ205"/>
      <c r="LHK205"/>
      <c r="LHL205"/>
      <c r="LHM205"/>
      <c r="LHN205"/>
      <c r="LHO205"/>
      <c r="LHP205"/>
      <c r="LHQ205"/>
      <c r="LHR205"/>
      <c r="LHS205"/>
      <c r="LHT205"/>
      <c r="LHU205"/>
      <c r="LHV205"/>
      <c r="LHW205"/>
      <c r="LHX205"/>
      <c r="LHY205"/>
      <c r="LHZ205"/>
      <c r="LIA205"/>
      <c r="LIB205"/>
      <c r="LIC205"/>
      <c r="LID205"/>
      <c r="LIE205"/>
      <c r="LIF205"/>
      <c r="LIG205"/>
      <c r="LIH205"/>
      <c r="LII205"/>
      <c r="LIJ205"/>
      <c r="LIK205"/>
      <c r="LIL205"/>
      <c r="LIM205"/>
      <c r="LIN205"/>
      <c r="LIO205"/>
      <c r="LIP205"/>
      <c r="LIQ205"/>
      <c r="LIR205"/>
      <c r="LIS205"/>
      <c r="LIT205"/>
      <c r="LIU205"/>
      <c r="LIV205"/>
      <c r="LIW205"/>
      <c r="LIX205"/>
      <c r="LIY205"/>
      <c r="LIZ205"/>
      <c r="LJA205"/>
      <c r="LJB205"/>
      <c r="LJC205"/>
      <c r="LJD205"/>
      <c r="LJE205"/>
      <c r="LJF205"/>
      <c r="LJG205"/>
      <c r="LJH205"/>
      <c r="LJI205"/>
      <c r="LJJ205"/>
      <c r="LJK205"/>
      <c r="LJL205"/>
      <c r="LJM205"/>
      <c r="LJN205"/>
      <c r="LJO205"/>
      <c r="LJP205"/>
      <c r="LJQ205"/>
      <c r="LJR205"/>
      <c r="LJS205"/>
      <c r="LJT205"/>
      <c r="LJU205"/>
      <c r="LJV205"/>
      <c r="LJW205"/>
      <c r="LJX205"/>
      <c r="LJY205"/>
      <c r="LJZ205"/>
      <c r="LKA205"/>
      <c r="LKB205"/>
      <c r="LKC205"/>
      <c r="LKD205"/>
      <c r="LKE205"/>
      <c r="LKF205"/>
      <c r="LKG205"/>
      <c r="LKH205"/>
      <c r="LKI205"/>
      <c r="LKJ205"/>
      <c r="LKK205"/>
      <c r="LKL205"/>
      <c r="LKM205"/>
      <c r="LKN205"/>
      <c r="LKO205"/>
      <c r="LKP205"/>
      <c r="LKQ205"/>
      <c r="LKR205"/>
      <c r="LKS205"/>
      <c r="LKT205"/>
      <c r="LKU205"/>
      <c r="LKV205"/>
      <c r="LKW205"/>
      <c r="LKX205"/>
      <c r="LKY205"/>
      <c r="LKZ205"/>
      <c r="LLA205"/>
      <c r="LLB205"/>
      <c r="LLC205"/>
      <c r="LLD205"/>
      <c r="LLE205"/>
      <c r="LLF205"/>
      <c r="LLG205"/>
      <c r="LLH205"/>
      <c r="LLI205"/>
      <c r="LLJ205"/>
      <c r="LLK205"/>
      <c r="LLL205"/>
      <c r="LLM205"/>
      <c r="LLN205"/>
      <c r="LLO205"/>
      <c r="LLP205"/>
      <c r="LLQ205"/>
      <c r="LLR205"/>
      <c r="LLS205"/>
      <c r="LLT205"/>
      <c r="LLU205"/>
      <c r="LLV205"/>
      <c r="LLW205"/>
      <c r="LLX205"/>
      <c r="LLY205"/>
      <c r="LLZ205"/>
      <c r="LMA205"/>
      <c r="LMB205"/>
      <c r="LMC205"/>
      <c r="LMD205"/>
      <c r="LME205"/>
      <c r="LMF205"/>
      <c r="LMG205"/>
      <c r="LMH205"/>
      <c r="LMI205"/>
      <c r="LMJ205"/>
      <c r="LMK205"/>
      <c r="LML205"/>
      <c r="LMM205"/>
      <c r="LMN205"/>
      <c r="LMO205"/>
      <c r="LMP205"/>
      <c r="LMQ205"/>
      <c r="LMR205"/>
      <c r="LMS205"/>
      <c r="LMT205"/>
      <c r="LMU205"/>
      <c r="LMV205"/>
      <c r="LMW205"/>
      <c r="LMX205"/>
      <c r="LMY205"/>
      <c r="LMZ205"/>
      <c r="LNA205"/>
      <c r="LNB205"/>
      <c r="LNC205"/>
      <c r="LND205"/>
      <c r="LNE205"/>
      <c r="LNF205"/>
      <c r="LNG205"/>
      <c r="LNH205"/>
      <c r="LNI205"/>
      <c r="LNJ205"/>
      <c r="LNK205"/>
      <c r="LNL205"/>
      <c r="LNM205"/>
      <c r="LNN205"/>
      <c r="LNO205"/>
      <c r="LNP205"/>
      <c r="LNQ205"/>
      <c r="LNR205"/>
      <c r="LNS205"/>
      <c r="LNT205"/>
      <c r="LNU205"/>
      <c r="LNV205"/>
      <c r="LNW205"/>
      <c r="LNX205"/>
      <c r="LNY205"/>
      <c r="LNZ205"/>
      <c r="LOA205"/>
      <c r="LOB205"/>
      <c r="LOC205"/>
      <c r="LOD205"/>
      <c r="LOE205"/>
      <c r="LOF205"/>
      <c r="LOG205"/>
      <c r="LOH205"/>
      <c r="LOI205"/>
      <c r="LOJ205"/>
      <c r="LOK205"/>
      <c r="LOL205"/>
      <c r="LOM205"/>
      <c r="LON205"/>
      <c r="LOO205"/>
      <c r="LOP205"/>
      <c r="LOQ205"/>
      <c r="LOR205"/>
      <c r="LOS205"/>
      <c r="LOT205"/>
      <c r="LOU205"/>
      <c r="LOV205"/>
      <c r="LOW205"/>
      <c r="LOX205"/>
      <c r="LOY205"/>
      <c r="LOZ205"/>
      <c r="LPA205"/>
      <c r="LPB205"/>
      <c r="LPC205"/>
      <c r="LPD205"/>
      <c r="LPE205"/>
      <c r="LPF205"/>
      <c r="LPG205"/>
      <c r="LPH205"/>
      <c r="LPI205"/>
      <c r="LPJ205"/>
      <c r="LPK205"/>
      <c r="LPL205"/>
      <c r="LPM205"/>
      <c r="LPN205"/>
      <c r="LPO205"/>
      <c r="LPP205"/>
      <c r="LPQ205"/>
      <c r="LPR205"/>
      <c r="LPS205"/>
      <c r="LPT205"/>
      <c r="LPU205"/>
      <c r="LPV205"/>
      <c r="LPW205"/>
      <c r="LPX205"/>
      <c r="LPY205"/>
      <c r="LPZ205"/>
      <c r="LQA205"/>
      <c r="LQB205"/>
      <c r="LQC205"/>
      <c r="LQD205"/>
      <c r="LQE205"/>
      <c r="LQF205"/>
      <c r="LQG205"/>
      <c r="LQH205"/>
      <c r="LQI205"/>
      <c r="LQJ205"/>
      <c r="LQK205"/>
      <c r="LQL205"/>
      <c r="LQM205"/>
      <c r="LQN205"/>
      <c r="LQO205"/>
      <c r="LQP205"/>
      <c r="LQQ205"/>
      <c r="LQR205"/>
      <c r="LQS205"/>
      <c r="LQT205"/>
      <c r="LQU205"/>
      <c r="LQV205"/>
      <c r="LQW205"/>
      <c r="LQX205"/>
      <c r="LQY205"/>
      <c r="LQZ205"/>
      <c r="LRA205"/>
      <c r="LRB205"/>
      <c r="LRC205"/>
      <c r="LRD205"/>
      <c r="LRE205"/>
      <c r="LRF205"/>
      <c r="LRG205"/>
      <c r="LRH205"/>
      <c r="LRI205"/>
      <c r="LRJ205"/>
      <c r="LRK205"/>
      <c r="LRL205"/>
      <c r="LRM205"/>
      <c r="LRN205"/>
      <c r="LRO205"/>
      <c r="LRP205"/>
      <c r="LRQ205"/>
      <c r="LRR205"/>
      <c r="LRS205"/>
      <c r="LRT205"/>
      <c r="LRU205"/>
      <c r="LRV205"/>
      <c r="LRW205"/>
      <c r="LRX205"/>
      <c r="LRY205"/>
      <c r="LRZ205"/>
      <c r="LSA205"/>
      <c r="LSB205"/>
      <c r="LSC205"/>
      <c r="LSD205"/>
      <c r="LSE205"/>
      <c r="LSF205"/>
      <c r="LSG205"/>
      <c r="LSH205"/>
      <c r="LSI205"/>
      <c r="LSJ205"/>
      <c r="LSK205"/>
      <c r="LSL205"/>
      <c r="LSM205"/>
      <c r="LSN205"/>
      <c r="LSO205"/>
      <c r="LSP205"/>
      <c r="LSQ205"/>
      <c r="LSR205"/>
      <c r="LSS205"/>
      <c r="LST205"/>
      <c r="LSU205"/>
      <c r="LSV205"/>
      <c r="LSW205"/>
      <c r="LSX205"/>
      <c r="LSY205"/>
      <c r="LSZ205"/>
      <c r="LTA205"/>
      <c r="LTB205"/>
      <c r="LTC205"/>
      <c r="LTD205"/>
      <c r="LTE205"/>
      <c r="LTF205"/>
      <c r="LTG205"/>
      <c r="LTH205"/>
      <c r="LTI205"/>
      <c r="LTJ205"/>
      <c r="LTK205"/>
      <c r="LTL205"/>
      <c r="LTM205"/>
      <c r="LTN205"/>
      <c r="LTO205"/>
      <c r="LTP205"/>
      <c r="LTQ205"/>
      <c r="LTR205"/>
      <c r="LTS205"/>
      <c r="LTT205"/>
      <c r="LTU205"/>
      <c r="LTV205"/>
      <c r="LTW205"/>
      <c r="LTX205"/>
      <c r="LTY205"/>
      <c r="LTZ205"/>
      <c r="LUA205"/>
      <c r="LUB205"/>
      <c r="LUC205"/>
      <c r="LUD205"/>
      <c r="LUE205"/>
      <c r="LUF205"/>
      <c r="LUG205"/>
      <c r="LUH205"/>
      <c r="LUI205"/>
      <c r="LUJ205"/>
      <c r="LUK205"/>
      <c r="LUL205"/>
      <c r="LUM205"/>
      <c r="LUN205"/>
      <c r="LUO205"/>
      <c r="LUP205"/>
      <c r="LUQ205"/>
      <c r="LUR205"/>
      <c r="LUS205"/>
      <c r="LUT205"/>
      <c r="LUU205"/>
      <c r="LUV205"/>
      <c r="LUW205"/>
      <c r="LUX205"/>
      <c r="LUY205"/>
      <c r="LUZ205"/>
      <c r="LVA205"/>
      <c r="LVB205"/>
      <c r="LVC205"/>
      <c r="LVD205"/>
      <c r="LVE205"/>
      <c r="LVF205"/>
      <c r="LVG205"/>
      <c r="LVH205"/>
      <c r="LVI205"/>
      <c r="LVJ205"/>
      <c r="LVK205"/>
      <c r="LVL205"/>
      <c r="LVM205"/>
      <c r="LVN205"/>
      <c r="LVO205"/>
      <c r="LVP205"/>
      <c r="LVQ205"/>
      <c r="LVR205"/>
      <c r="LVS205"/>
      <c r="LVT205"/>
      <c r="LVU205"/>
      <c r="LVV205"/>
      <c r="LVW205"/>
      <c r="LVX205"/>
      <c r="LVY205"/>
      <c r="LVZ205"/>
      <c r="LWA205"/>
      <c r="LWB205"/>
      <c r="LWC205"/>
      <c r="LWD205"/>
      <c r="LWE205"/>
      <c r="LWF205"/>
      <c r="LWG205"/>
      <c r="LWH205"/>
      <c r="LWI205"/>
      <c r="LWJ205"/>
      <c r="LWK205"/>
      <c r="LWL205"/>
      <c r="LWM205"/>
      <c r="LWN205"/>
      <c r="LWO205"/>
      <c r="LWP205"/>
      <c r="LWQ205"/>
      <c r="LWR205"/>
      <c r="LWS205"/>
      <c r="LWT205"/>
      <c r="LWU205"/>
      <c r="LWV205"/>
      <c r="LWW205"/>
      <c r="LWX205"/>
      <c r="LWY205"/>
      <c r="LWZ205"/>
      <c r="LXA205"/>
      <c r="LXB205"/>
      <c r="LXC205"/>
      <c r="LXD205"/>
      <c r="LXE205"/>
      <c r="LXF205"/>
      <c r="LXG205"/>
      <c r="LXH205"/>
      <c r="LXI205"/>
      <c r="LXJ205"/>
      <c r="LXK205"/>
      <c r="LXL205"/>
      <c r="LXM205"/>
      <c r="LXN205"/>
      <c r="LXO205"/>
      <c r="LXP205"/>
      <c r="LXQ205"/>
      <c r="LXR205"/>
      <c r="LXS205"/>
      <c r="LXT205"/>
      <c r="LXU205"/>
      <c r="LXV205"/>
      <c r="LXW205"/>
      <c r="LXX205"/>
      <c r="LXY205"/>
      <c r="LXZ205"/>
      <c r="LYA205"/>
      <c r="LYB205"/>
      <c r="LYC205"/>
      <c r="LYD205"/>
      <c r="LYE205"/>
      <c r="LYF205"/>
      <c r="LYG205"/>
      <c r="LYH205"/>
      <c r="LYI205"/>
      <c r="LYJ205"/>
      <c r="LYK205"/>
      <c r="LYL205"/>
      <c r="LYM205"/>
      <c r="LYN205"/>
      <c r="LYO205"/>
      <c r="LYP205"/>
      <c r="LYQ205"/>
      <c r="LYR205"/>
      <c r="LYS205"/>
      <c r="LYT205"/>
      <c r="LYU205"/>
      <c r="LYV205"/>
      <c r="LYW205"/>
      <c r="LYX205"/>
      <c r="LYY205"/>
      <c r="LYZ205"/>
      <c r="LZA205"/>
      <c r="LZB205"/>
      <c r="LZC205"/>
      <c r="LZD205"/>
      <c r="LZE205"/>
      <c r="LZF205"/>
      <c r="LZG205"/>
      <c r="LZH205"/>
      <c r="LZI205"/>
      <c r="LZJ205"/>
      <c r="LZK205"/>
      <c r="LZL205"/>
      <c r="LZM205"/>
      <c r="LZN205"/>
      <c r="LZO205"/>
      <c r="LZP205"/>
      <c r="LZQ205"/>
      <c r="LZR205"/>
      <c r="LZS205"/>
      <c r="LZT205"/>
      <c r="LZU205"/>
      <c r="LZV205"/>
      <c r="LZW205"/>
      <c r="LZX205"/>
      <c r="LZY205"/>
      <c r="LZZ205"/>
      <c r="MAA205"/>
      <c r="MAB205"/>
      <c r="MAC205"/>
      <c r="MAD205"/>
      <c r="MAE205"/>
      <c r="MAF205"/>
      <c r="MAG205"/>
      <c r="MAH205"/>
      <c r="MAI205"/>
      <c r="MAJ205"/>
      <c r="MAK205"/>
      <c r="MAL205"/>
      <c r="MAM205"/>
      <c r="MAN205"/>
      <c r="MAO205"/>
      <c r="MAP205"/>
      <c r="MAQ205"/>
      <c r="MAR205"/>
      <c r="MAS205"/>
      <c r="MAT205"/>
      <c r="MAU205"/>
      <c r="MAV205"/>
      <c r="MAW205"/>
      <c r="MAX205"/>
      <c r="MAY205"/>
      <c r="MAZ205"/>
      <c r="MBA205"/>
      <c r="MBB205"/>
      <c r="MBC205"/>
      <c r="MBD205"/>
      <c r="MBE205"/>
      <c r="MBF205"/>
      <c r="MBG205"/>
      <c r="MBH205"/>
      <c r="MBI205"/>
      <c r="MBJ205"/>
      <c r="MBK205"/>
      <c r="MBL205"/>
      <c r="MBM205"/>
      <c r="MBN205"/>
      <c r="MBO205"/>
      <c r="MBP205"/>
      <c r="MBQ205"/>
      <c r="MBR205"/>
      <c r="MBS205"/>
      <c r="MBT205"/>
      <c r="MBU205"/>
      <c r="MBV205"/>
      <c r="MBW205"/>
      <c r="MBX205"/>
      <c r="MBY205"/>
      <c r="MBZ205"/>
      <c r="MCA205"/>
      <c r="MCB205"/>
      <c r="MCC205"/>
      <c r="MCD205"/>
      <c r="MCE205"/>
      <c r="MCF205"/>
      <c r="MCG205"/>
      <c r="MCH205"/>
      <c r="MCI205"/>
      <c r="MCJ205"/>
      <c r="MCK205"/>
      <c r="MCL205"/>
      <c r="MCM205"/>
      <c r="MCN205"/>
      <c r="MCO205"/>
      <c r="MCP205"/>
      <c r="MCQ205"/>
      <c r="MCR205"/>
      <c r="MCS205"/>
      <c r="MCT205"/>
      <c r="MCU205"/>
      <c r="MCV205"/>
      <c r="MCW205"/>
      <c r="MCX205"/>
      <c r="MCY205"/>
      <c r="MCZ205"/>
      <c r="MDA205"/>
      <c r="MDB205"/>
      <c r="MDC205"/>
      <c r="MDD205"/>
      <c r="MDE205"/>
      <c r="MDF205"/>
      <c r="MDG205"/>
      <c r="MDH205"/>
      <c r="MDI205"/>
      <c r="MDJ205"/>
      <c r="MDK205"/>
      <c r="MDL205"/>
      <c r="MDM205"/>
      <c r="MDN205"/>
      <c r="MDO205"/>
      <c r="MDP205"/>
      <c r="MDQ205"/>
      <c r="MDR205"/>
      <c r="MDS205"/>
      <c r="MDT205"/>
      <c r="MDU205"/>
      <c r="MDV205"/>
      <c r="MDW205"/>
      <c r="MDX205"/>
      <c r="MDY205"/>
      <c r="MDZ205"/>
      <c r="MEA205"/>
      <c r="MEB205"/>
      <c r="MEC205"/>
      <c r="MED205"/>
      <c r="MEE205"/>
      <c r="MEF205"/>
      <c r="MEG205"/>
      <c r="MEH205"/>
      <c r="MEI205"/>
      <c r="MEJ205"/>
      <c r="MEK205"/>
      <c r="MEL205"/>
      <c r="MEM205"/>
      <c r="MEN205"/>
      <c r="MEO205"/>
      <c r="MEP205"/>
      <c r="MEQ205"/>
      <c r="MER205"/>
      <c r="MES205"/>
      <c r="MET205"/>
      <c r="MEU205"/>
      <c r="MEV205"/>
      <c r="MEW205"/>
      <c r="MEX205"/>
      <c r="MEY205"/>
      <c r="MEZ205"/>
      <c r="MFA205"/>
      <c r="MFB205"/>
      <c r="MFC205"/>
      <c r="MFD205"/>
      <c r="MFE205"/>
      <c r="MFF205"/>
      <c r="MFG205"/>
      <c r="MFH205"/>
      <c r="MFI205"/>
      <c r="MFJ205"/>
      <c r="MFK205"/>
      <c r="MFL205"/>
      <c r="MFM205"/>
      <c r="MFN205"/>
      <c r="MFO205"/>
      <c r="MFP205"/>
      <c r="MFQ205"/>
      <c r="MFR205"/>
      <c r="MFS205"/>
      <c r="MFT205"/>
      <c r="MFU205"/>
      <c r="MFV205"/>
      <c r="MFW205"/>
      <c r="MFX205"/>
      <c r="MFY205"/>
      <c r="MFZ205"/>
      <c r="MGA205"/>
      <c r="MGB205"/>
      <c r="MGC205"/>
      <c r="MGD205"/>
      <c r="MGE205"/>
      <c r="MGF205"/>
      <c r="MGG205"/>
      <c r="MGH205"/>
      <c r="MGI205"/>
      <c r="MGJ205"/>
      <c r="MGK205"/>
      <c r="MGL205"/>
      <c r="MGM205"/>
      <c r="MGN205"/>
      <c r="MGO205"/>
      <c r="MGP205"/>
      <c r="MGQ205"/>
      <c r="MGR205"/>
      <c r="MGS205"/>
      <c r="MGT205"/>
      <c r="MGU205"/>
      <c r="MGV205"/>
      <c r="MGW205"/>
      <c r="MGX205"/>
      <c r="MGY205"/>
      <c r="MGZ205"/>
      <c r="MHA205"/>
      <c r="MHB205"/>
      <c r="MHC205"/>
      <c r="MHD205"/>
      <c r="MHE205"/>
      <c r="MHF205"/>
      <c r="MHG205"/>
      <c r="MHH205"/>
      <c r="MHI205"/>
      <c r="MHJ205"/>
      <c r="MHK205"/>
      <c r="MHL205"/>
      <c r="MHM205"/>
      <c r="MHN205"/>
      <c r="MHO205"/>
      <c r="MHP205"/>
      <c r="MHQ205"/>
      <c r="MHR205"/>
      <c r="MHS205"/>
      <c r="MHT205"/>
      <c r="MHU205"/>
      <c r="MHV205"/>
      <c r="MHW205"/>
      <c r="MHX205"/>
      <c r="MHY205"/>
      <c r="MHZ205"/>
      <c r="MIA205"/>
      <c r="MIB205"/>
      <c r="MIC205"/>
      <c r="MID205"/>
      <c r="MIE205"/>
      <c r="MIF205"/>
      <c r="MIG205"/>
      <c r="MIH205"/>
      <c r="MII205"/>
      <c r="MIJ205"/>
      <c r="MIK205"/>
      <c r="MIL205"/>
      <c r="MIM205"/>
      <c r="MIN205"/>
      <c r="MIO205"/>
      <c r="MIP205"/>
      <c r="MIQ205"/>
      <c r="MIR205"/>
      <c r="MIS205"/>
      <c r="MIT205"/>
      <c r="MIU205"/>
      <c r="MIV205"/>
      <c r="MIW205"/>
      <c r="MIX205"/>
      <c r="MIY205"/>
      <c r="MIZ205"/>
      <c r="MJA205"/>
      <c r="MJB205"/>
      <c r="MJC205"/>
      <c r="MJD205"/>
      <c r="MJE205"/>
      <c r="MJF205"/>
      <c r="MJG205"/>
      <c r="MJH205"/>
      <c r="MJI205"/>
      <c r="MJJ205"/>
      <c r="MJK205"/>
      <c r="MJL205"/>
      <c r="MJM205"/>
      <c r="MJN205"/>
      <c r="MJO205"/>
      <c r="MJP205"/>
      <c r="MJQ205"/>
      <c r="MJR205"/>
      <c r="MJS205"/>
      <c r="MJT205"/>
      <c r="MJU205"/>
      <c r="MJV205"/>
      <c r="MJW205"/>
      <c r="MJX205"/>
      <c r="MJY205"/>
      <c r="MJZ205"/>
      <c r="MKA205"/>
      <c r="MKB205"/>
      <c r="MKC205"/>
      <c r="MKD205"/>
      <c r="MKE205"/>
      <c r="MKF205"/>
      <c r="MKG205"/>
      <c r="MKH205"/>
      <c r="MKI205"/>
      <c r="MKJ205"/>
      <c r="MKK205"/>
      <c r="MKL205"/>
      <c r="MKM205"/>
      <c r="MKN205"/>
      <c r="MKO205"/>
      <c r="MKP205"/>
      <c r="MKQ205"/>
      <c r="MKR205"/>
      <c r="MKS205"/>
      <c r="MKT205"/>
      <c r="MKU205"/>
      <c r="MKV205"/>
      <c r="MKW205"/>
      <c r="MKX205"/>
      <c r="MKY205"/>
      <c r="MKZ205"/>
      <c r="MLA205"/>
      <c r="MLB205"/>
      <c r="MLC205"/>
      <c r="MLD205"/>
      <c r="MLE205"/>
      <c r="MLF205"/>
      <c r="MLG205"/>
      <c r="MLH205"/>
      <c r="MLI205"/>
      <c r="MLJ205"/>
      <c r="MLK205"/>
      <c r="MLL205"/>
      <c r="MLM205"/>
      <c r="MLN205"/>
      <c r="MLO205"/>
      <c r="MLP205"/>
      <c r="MLQ205"/>
      <c r="MLR205"/>
      <c r="MLS205"/>
      <c r="MLT205"/>
      <c r="MLU205"/>
      <c r="MLV205"/>
      <c r="MLW205"/>
      <c r="MLX205"/>
      <c r="MLY205"/>
      <c r="MLZ205"/>
      <c r="MMA205"/>
      <c r="MMB205"/>
      <c r="MMC205"/>
      <c r="MMD205"/>
      <c r="MME205"/>
      <c r="MMF205"/>
      <c r="MMG205"/>
      <c r="MMH205"/>
      <c r="MMI205"/>
      <c r="MMJ205"/>
      <c r="MMK205"/>
      <c r="MML205"/>
      <c r="MMM205"/>
      <c r="MMN205"/>
      <c r="MMO205"/>
      <c r="MMP205"/>
      <c r="MMQ205"/>
      <c r="MMR205"/>
      <c r="MMS205"/>
      <c r="MMT205"/>
      <c r="MMU205"/>
      <c r="MMV205"/>
      <c r="MMW205"/>
      <c r="MMX205"/>
      <c r="MMY205"/>
      <c r="MMZ205"/>
      <c r="MNA205"/>
      <c r="MNB205"/>
      <c r="MNC205"/>
      <c r="MND205"/>
      <c r="MNE205"/>
      <c r="MNF205"/>
      <c r="MNG205"/>
      <c r="MNH205"/>
      <c r="MNI205"/>
      <c r="MNJ205"/>
      <c r="MNK205"/>
      <c r="MNL205"/>
      <c r="MNM205"/>
      <c r="MNN205"/>
      <c r="MNO205"/>
      <c r="MNP205"/>
      <c r="MNQ205"/>
      <c r="MNR205"/>
      <c r="MNS205"/>
      <c r="MNT205"/>
      <c r="MNU205"/>
      <c r="MNV205"/>
      <c r="MNW205"/>
      <c r="MNX205"/>
      <c r="MNY205"/>
      <c r="MNZ205"/>
      <c r="MOA205"/>
      <c r="MOB205"/>
      <c r="MOC205"/>
      <c r="MOD205"/>
      <c r="MOE205"/>
      <c r="MOF205"/>
      <c r="MOG205"/>
      <c r="MOH205"/>
      <c r="MOI205"/>
      <c r="MOJ205"/>
      <c r="MOK205"/>
      <c r="MOL205"/>
      <c r="MOM205"/>
      <c r="MON205"/>
      <c r="MOO205"/>
      <c r="MOP205"/>
      <c r="MOQ205"/>
      <c r="MOR205"/>
      <c r="MOS205"/>
      <c r="MOT205"/>
      <c r="MOU205"/>
      <c r="MOV205"/>
      <c r="MOW205"/>
      <c r="MOX205"/>
      <c r="MOY205"/>
      <c r="MOZ205"/>
      <c r="MPA205"/>
      <c r="MPB205"/>
      <c r="MPC205"/>
      <c r="MPD205"/>
      <c r="MPE205"/>
      <c r="MPF205"/>
      <c r="MPG205"/>
      <c r="MPH205"/>
      <c r="MPI205"/>
      <c r="MPJ205"/>
      <c r="MPK205"/>
      <c r="MPL205"/>
      <c r="MPM205"/>
      <c r="MPN205"/>
      <c r="MPO205"/>
      <c r="MPP205"/>
      <c r="MPQ205"/>
      <c r="MPR205"/>
      <c r="MPS205"/>
      <c r="MPT205"/>
      <c r="MPU205"/>
      <c r="MPV205"/>
      <c r="MPW205"/>
      <c r="MPX205"/>
      <c r="MPY205"/>
      <c r="MPZ205"/>
      <c r="MQA205"/>
      <c r="MQB205"/>
      <c r="MQC205"/>
      <c r="MQD205"/>
      <c r="MQE205"/>
      <c r="MQF205"/>
      <c r="MQG205"/>
      <c r="MQH205"/>
      <c r="MQI205"/>
      <c r="MQJ205"/>
      <c r="MQK205"/>
      <c r="MQL205"/>
      <c r="MQM205"/>
      <c r="MQN205"/>
      <c r="MQO205"/>
      <c r="MQP205"/>
      <c r="MQQ205"/>
      <c r="MQR205"/>
      <c r="MQS205"/>
      <c r="MQT205"/>
      <c r="MQU205"/>
      <c r="MQV205"/>
      <c r="MQW205"/>
      <c r="MQX205"/>
      <c r="MQY205"/>
      <c r="MQZ205"/>
      <c r="MRA205"/>
      <c r="MRB205"/>
      <c r="MRC205"/>
      <c r="MRD205"/>
      <c r="MRE205"/>
      <c r="MRF205"/>
      <c r="MRG205"/>
      <c r="MRH205"/>
      <c r="MRI205"/>
      <c r="MRJ205"/>
      <c r="MRK205"/>
      <c r="MRL205"/>
      <c r="MRM205"/>
      <c r="MRN205"/>
      <c r="MRO205"/>
      <c r="MRP205"/>
      <c r="MRQ205"/>
      <c r="MRR205"/>
      <c r="MRS205"/>
      <c r="MRT205"/>
      <c r="MRU205"/>
      <c r="MRV205"/>
      <c r="MRW205"/>
      <c r="MRX205"/>
      <c r="MRY205"/>
      <c r="MRZ205"/>
      <c r="MSA205"/>
      <c r="MSB205"/>
      <c r="MSC205"/>
      <c r="MSD205"/>
      <c r="MSE205"/>
      <c r="MSF205"/>
      <c r="MSG205"/>
      <c r="MSH205"/>
      <c r="MSI205"/>
      <c r="MSJ205"/>
      <c r="MSK205"/>
      <c r="MSL205"/>
      <c r="MSM205"/>
      <c r="MSN205"/>
      <c r="MSO205"/>
      <c r="MSP205"/>
      <c r="MSQ205"/>
      <c r="MSR205"/>
      <c r="MSS205"/>
      <c r="MST205"/>
      <c r="MSU205"/>
      <c r="MSV205"/>
      <c r="MSW205"/>
      <c r="MSX205"/>
      <c r="MSY205"/>
      <c r="MSZ205"/>
      <c r="MTA205"/>
      <c r="MTB205"/>
      <c r="MTC205"/>
      <c r="MTD205"/>
      <c r="MTE205"/>
      <c r="MTF205"/>
      <c r="MTG205"/>
      <c r="MTH205"/>
      <c r="MTI205"/>
      <c r="MTJ205"/>
      <c r="MTK205"/>
      <c r="MTL205"/>
      <c r="MTM205"/>
      <c r="MTN205"/>
      <c r="MTO205"/>
      <c r="MTP205"/>
      <c r="MTQ205"/>
      <c r="MTR205"/>
      <c r="MTS205"/>
      <c r="MTT205"/>
      <c r="MTU205"/>
      <c r="MTV205"/>
      <c r="MTW205"/>
      <c r="MTX205"/>
      <c r="MTY205"/>
      <c r="MTZ205"/>
      <c r="MUA205"/>
      <c r="MUB205"/>
      <c r="MUC205"/>
      <c r="MUD205"/>
      <c r="MUE205"/>
      <c r="MUF205"/>
      <c r="MUG205"/>
      <c r="MUH205"/>
      <c r="MUI205"/>
      <c r="MUJ205"/>
      <c r="MUK205"/>
      <c r="MUL205"/>
      <c r="MUM205"/>
      <c r="MUN205"/>
      <c r="MUO205"/>
      <c r="MUP205"/>
      <c r="MUQ205"/>
      <c r="MUR205"/>
      <c r="MUS205"/>
      <c r="MUT205"/>
      <c r="MUU205"/>
      <c r="MUV205"/>
      <c r="MUW205"/>
      <c r="MUX205"/>
      <c r="MUY205"/>
      <c r="MUZ205"/>
      <c r="MVA205"/>
      <c r="MVB205"/>
      <c r="MVC205"/>
      <c r="MVD205"/>
      <c r="MVE205"/>
      <c r="MVF205"/>
      <c r="MVG205"/>
      <c r="MVH205"/>
      <c r="MVI205"/>
      <c r="MVJ205"/>
      <c r="MVK205"/>
      <c r="MVL205"/>
      <c r="MVM205"/>
      <c r="MVN205"/>
      <c r="MVO205"/>
      <c r="MVP205"/>
      <c r="MVQ205"/>
      <c r="MVR205"/>
      <c r="MVS205"/>
      <c r="MVT205"/>
      <c r="MVU205"/>
      <c r="MVV205"/>
      <c r="MVW205"/>
      <c r="MVX205"/>
      <c r="MVY205"/>
      <c r="MVZ205"/>
      <c r="MWA205"/>
      <c r="MWB205"/>
      <c r="MWC205"/>
      <c r="MWD205"/>
      <c r="MWE205"/>
      <c r="MWF205"/>
      <c r="MWG205"/>
      <c r="MWH205"/>
      <c r="MWI205"/>
      <c r="MWJ205"/>
      <c r="MWK205"/>
      <c r="MWL205"/>
      <c r="MWM205"/>
      <c r="MWN205"/>
      <c r="MWO205"/>
      <c r="MWP205"/>
      <c r="MWQ205"/>
      <c r="MWR205"/>
      <c r="MWS205"/>
      <c r="MWT205"/>
      <c r="MWU205"/>
      <c r="MWV205"/>
      <c r="MWW205"/>
      <c r="MWX205"/>
      <c r="MWY205"/>
      <c r="MWZ205"/>
      <c r="MXA205"/>
      <c r="MXB205"/>
      <c r="MXC205"/>
      <c r="MXD205"/>
      <c r="MXE205"/>
      <c r="MXF205"/>
      <c r="MXG205"/>
      <c r="MXH205"/>
      <c r="MXI205"/>
      <c r="MXJ205"/>
      <c r="MXK205"/>
      <c r="MXL205"/>
      <c r="MXM205"/>
      <c r="MXN205"/>
      <c r="MXO205"/>
      <c r="MXP205"/>
      <c r="MXQ205"/>
      <c r="MXR205"/>
      <c r="MXS205"/>
      <c r="MXT205"/>
      <c r="MXU205"/>
      <c r="MXV205"/>
      <c r="MXW205"/>
      <c r="MXX205"/>
      <c r="MXY205"/>
      <c r="MXZ205"/>
      <c r="MYA205"/>
      <c r="MYB205"/>
      <c r="MYC205"/>
      <c r="MYD205"/>
      <c r="MYE205"/>
      <c r="MYF205"/>
      <c r="MYG205"/>
      <c r="MYH205"/>
      <c r="MYI205"/>
      <c r="MYJ205"/>
      <c r="MYK205"/>
      <c r="MYL205"/>
      <c r="MYM205"/>
      <c r="MYN205"/>
      <c r="MYO205"/>
      <c r="MYP205"/>
      <c r="MYQ205"/>
      <c r="MYR205"/>
      <c r="MYS205"/>
      <c r="MYT205"/>
      <c r="MYU205"/>
      <c r="MYV205"/>
      <c r="MYW205"/>
      <c r="MYX205"/>
      <c r="MYY205"/>
      <c r="MYZ205"/>
      <c r="MZA205"/>
      <c r="MZB205"/>
      <c r="MZC205"/>
      <c r="MZD205"/>
      <c r="MZE205"/>
      <c r="MZF205"/>
      <c r="MZG205"/>
      <c r="MZH205"/>
      <c r="MZI205"/>
      <c r="MZJ205"/>
      <c r="MZK205"/>
      <c r="MZL205"/>
      <c r="MZM205"/>
      <c r="MZN205"/>
      <c r="MZO205"/>
      <c r="MZP205"/>
      <c r="MZQ205"/>
      <c r="MZR205"/>
      <c r="MZS205"/>
      <c r="MZT205"/>
      <c r="MZU205"/>
      <c r="MZV205"/>
      <c r="MZW205"/>
      <c r="MZX205"/>
      <c r="MZY205"/>
      <c r="MZZ205"/>
      <c r="NAA205"/>
      <c r="NAB205"/>
      <c r="NAC205"/>
      <c r="NAD205"/>
      <c r="NAE205"/>
      <c r="NAF205"/>
      <c r="NAG205"/>
      <c r="NAH205"/>
      <c r="NAI205"/>
      <c r="NAJ205"/>
      <c r="NAK205"/>
      <c r="NAL205"/>
      <c r="NAM205"/>
      <c r="NAN205"/>
      <c r="NAO205"/>
      <c r="NAP205"/>
      <c r="NAQ205"/>
      <c r="NAR205"/>
      <c r="NAS205"/>
      <c r="NAT205"/>
      <c r="NAU205"/>
      <c r="NAV205"/>
      <c r="NAW205"/>
      <c r="NAX205"/>
      <c r="NAY205"/>
      <c r="NAZ205"/>
      <c r="NBA205"/>
      <c r="NBB205"/>
      <c r="NBC205"/>
      <c r="NBD205"/>
      <c r="NBE205"/>
      <c r="NBF205"/>
      <c r="NBG205"/>
      <c r="NBH205"/>
      <c r="NBI205"/>
      <c r="NBJ205"/>
      <c r="NBK205"/>
      <c r="NBL205"/>
      <c r="NBM205"/>
      <c r="NBN205"/>
      <c r="NBO205"/>
      <c r="NBP205"/>
      <c r="NBQ205"/>
      <c r="NBR205"/>
      <c r="NBS205"/>
      <c r="NBT205"/>
      <c r="NBU205"/>
      <c r="NBV205"/>
      <c r="NBW205"/>
      <c r="NBX205"/>
      <c r="NBY205"/>
      <c r="NBZ205"/>
      <c r="NCA205"/>
      <c r="NCB205"/>
      <c r="NCC205"/>
      <c r="NCD205"/>
      <c r="NCE205"/>
      <c r="NCF205"/>
      <c r="NCG205"/>
      <c r="NCH205"/>
      <c r="NCI205"/>
      <c r="NCJ205"/>
      <c r="NCK205"/>
      <c r="NCL205"/>
      <c r="NCM205"/>
      <c r="NCN205"/>
      <c r="NCO205"/>
      <c r="NCP205"/>
      <c r="NCQ205"/>
      <c r="NCR205"/>
      <c r="NCS205"/>
      <c r="NCT205"/>
      <c r="NCU205"/>
      <c r="NCV205"/>
      <c r="NCW205"/>
      <c r="NCX205"/>
      <c r="NCY205"/>
      <c r="NCZ205"/>
      <c r="NDA205"/>
      <c r="NDB205"/>
      <c r="NDC205"/>
      <c r="NDD205"/>
      <c r="NDE205"/>
      <c r="NDF205"/>
      <c r="NDG205"/>
      <c r="NDH205"/>
      <c r="NDI205"/>
      <c r="NDJ205"/>
      <c r="NDK205"/>
      <c r="NDL205"/>
      <c r="NDM205"/>
      <c r="NDN205"/>
      <c r="NDO205"/>
      <c r="NDP205"/>
      <c r="NDQ205"/>
      <c r="NDR205"/>
      <c r="NDS205"/>
      <c r="NDT205"/>
      <c r="NDU205"/>
      <c r="NDV205"/>
      <c r="NDW205"/>
      <c r="NDX205"/>
      <c r="NDY205"/>
      <c r="NDZ205"/>
      <c r="NEA205"/>
      <c r="NEB205"/>
      <c r="NEC205"/>
      <c r="NED205"/>
      <c r="NEE205"/>
      <c r="NEF205"/>
      <c r="NEG205"/>
      <c r="NEH205"/>
      <c r="NEI205"/>
      <c r="NEJ205"/>
      <c r="NEK205"/>
      <c r="NEL205"/>
      <c r="NEM205"/>
      <c r="NEN205"/>
      <c r="NEO205"/>
      <c r="NEP205"/>
      <c r="NEQ205"/>
      <c r="NER205"/>
      <c r="NES205"/>
      <c r="NET205"/>
      <c r="NEU205"/>
      <c r="NEV205"/>
      <c r="NEW205"/>
      <c r="NEX205"/>
      <c r="NEY205"/>
      <c r="NEZ205"/>
      <c r="NFA205"/>
      <c r="NFB205"/>
      <c r="NFC205"/>
      <c r="NFD205"/>
      <c r="NFE205"/>
      <c r="NFF205"/>
      <c r="NFG205"/>
      <c r="NFH205"/>
      <c r="NFI205"/>
      <c r="NFJ205"/>
      <c r="NFK205"/>
      <c r="NFL205"/>
      <c r="NFM205"/>
      <c r="NFN205"/>
      <c r="NFO205"/>
      <c r="NFP205"/>
      <c r="NFQ205"/>
      <c r="NFR205"/>
      <c r="NFS205"/>
      <c r="NFT205"/>
      <c r="NFU205"/>
      <c r="NFV205"/>
      <c r="NFW205"/>
      <c r="NFX205"/>
      <c r="NFY205"/>
      <c r="NFZ205"/>
      <c r="NGA205"/>
      <c r="NGB205"/>
      <c r="NGC205"/>
      <c r="NGD205"/>
      <c r="NGE205"/>
      <c r="NGF205"/>
      <c r="NGG205"/>
      <c r="NGH205"/>
      <c r="NGI205"/>
      <c r="NGJ205"/>
      <c r="NGK205"/>
      <c r="NGL205"/>
      <c r="NGM205"/>
      <c r="NGN205"/>
      <c r="NGO205"/>
      <c r="NGP205"/>
      <c r="NGQ205"/>
      <c r="NGR205"/>
      <c r="NGS205"/>
      <c r="NGT205"/>
      <c r="NGU205"/>
      <c r="NGV205"/>
      <c r="NGW205"/>
      <c r="NGX205"/>
      <c r="NGY205"/>
      <c r="NGZ205"/>
      <c r="NHA205"/>
      <c r="NHB205"/>
      <c r="NHC205"/>
      <c r="NHD205"/>
      <c r="NHE205"/>
      <c r="NHF205"/>
      <c r="NHG205"/>
      <c r="NHH205"/>
      <c r="NHI205"/>
      <c r="NHJ205"/>
      <c r="NHK205"/>
      <c r="NHL205"/>
      <c r="NHM205"/>
      <c r="NHN205"/>
      <c r="NHO205"/>
      <c r="NHP205"/>
      <c r="NHQ205"/>
      <c r="NHR205"/>
      <c r="NHS205"/>
      <c r="NHT205"/>
      <c r="NHU205"/>
      <c r="NHV205"/>
      <c r="NHW205"/>
      <c r="NHX205"/>
      <c r="NHY205"/>
      <c r="NHZ205"/>
      <c r="NIA205"/>
      <c r="NIB205"/>
      <c r="NIC205"/>
      <c r="NID205"/>
      <c r="NIE205"/>
      <c r="NIF205"/>
      <c r="NIG205"/>
      <c r="NIH205"/>
      <c r="NII205"/>
      <c r="NIJ205"/>
      <c r="NIK205"/>
      <c r="NIL205"/>
      <c r="NIM205"/>
      <c r="NIN205"/>
      <c r="NIO205"/>
      <c r="NIP205"/>
      <c r="NIQ205"/>
      <c r="NIR205"/>
      <c r="NIS205"/>
      <c r="NIT205"/>
      <c r="NIU205"/>
      <c r="NIV205"/>
      <c r="NIW205"/>
      <c r="NIX205"/>
      <c r="NIY205"/>
      <c r="NIZ205"/>
      <c r="NJA205"/>
      <c r="NJB205"/>
      <c r="NJC205"/>
      <c r="NJD205"/>
      <c r="NJE205"/>
      <c r="NJF205"/>
      <c r="NJG205"/>
      <c r="NJH205"/>
      <c r="NJI205"/>
      <c r="NJJ205"/>
      <c r="NJK205"/>
      <c r="NJL205"/>
      <c r="NJM205"/>
      <c r="NJN205"/>
      <c r="NJO205"/>
      <c r="NJP205"/>
      <c r="NJQ205"/>
      <c r="NJR205"/>
      <c r="NJS205"/>
      <c r="NJT205"/>
      <c r="NJU205"/>
      <c r="NJV205"/>
      <c r="NJW205"/>
      <c r="NJX205"/>
      <c r="NJY205"/>
      <c r="NJZ205"/>
      <c r="NKA205"/>
      <c r="NKB205"/>
      <c r="NKC205"/>
      <c r="NKD205"/>
      <c r="NKE205"/>
      <c r="NKF205"/>
      <c r="NKG205"/>
      <c r="NKH205"/>
      <c r="NKI205"/>
      <c r="NKJ205"/>
      <c r="NKK205"/>
      <c r="NKL205"/>
      <c r="NKM205"/>
      <c r="NKN205"/>
      <c r="NKO205"/>
      <c r="NKP205"/>
      <c r="NKQ205"/>
      <c r="NKR205"/>
      <c r="NKS205"/>
      <c r="NKT205"/>
      <c r="NKU205"/>
      <c r="NKV205"/>
      <c r="NKW205"/>
      <c r="NKX205"/>
      <c r="NKY205"/>
      <c r="NKZ205"/>
      <c r="NLA205"/>
      <c r="NLB205"/>
      <c r="NLC205"/>
      <c r="NLD205"/>
      <c r="NLE205"/>
      <c r="NLF205"/>
      <c r="NLG205"/>
      <c r="NLH205"/>
      <c r="NLI205"/>
      <c r="NLJ205"/>
      <c r="NLK205"/>
      <c r="NLL205"/>
      <c r="NLM205"/>
      <c r="NLN205"/>
      <c r="NLO205"/>
      <c r="NLP205"/>
      <c r="NLQ205"/>
      <c r="NLR205"/>
      <c r="NLS205"/>
      <c r="NLT205"/>
      <c r="NLU205"/>
      <c r="NLV205"/>
      <c r="NLW205"/>
      <c r="NLX205"/>
      <c r="NLY205"/>
      <c r="NLZ205"/>
      <c r="NMA205"/>
      <c r="NMB205"/>
      <c r="NMC205"/>
      <c r="NMD205"/>
      <c r="NME205"/>
      <c r="NMF205"/>
      <c r="NMG205"/>
      <c r="NMH205"/>
      <c r="NMI205"/>
      <c r="NMJ205"/>
      <c r="NMK205"/>
      <c r="NML205"/>
      <c r="NMM205"/>
      <c r="NMN205"/>
      <c r="NMO205"/>
      <c r="NMP205"/>
      <c r="NMQ205"/>
      <c r="NMR205"/>
      <c r="NMS205"/>
      <c r="NMT205"/>
      <c r="NMU205"/>
      <c r="NMV205"/>
      <c r="NMW205"/>
      <c r="NMX205"/>
      <c r="NMY205"/>
      <c r="NMZ205"/>
      <c r="NNA205"/>
      <c r="NNB205"/>
      <c r="NNC205"/>
      <c r="NND205"/>
      <c r="NNE205"/>
      <c r="NNF205"/>
      <c r="NNG205"/>
      <c r="NNH205"/>
      <c r="NNI205"/>
      <c r="NNJ205"/>
      <c r="NNK205"/>
      <c r="NNL205"/>
      <c r="NNM205"/>
      <c r="NNN205"/>
      <c r="NNO205"/>
      <c r="NNP205"/>
      <c r="NNQ205"/>
      <c r="NNR205"/>
      <c r="NNS205"/>
      <c r="NNT205"/>
      <c r="NNU205"/>
      <c r="NNV205"/>
      <c r="NNW205"/>
      <c r="NNX205"/>
      <c r="NNY205"/>
      <c r="NNZ205"/>
      <c r="NOA205"/>
      <c r="NOB205"/>
      <c r="NOC205"/>
      <c r="NOD205"/>
      <c r="NOE205"/>
      <c r="NOF205"/>
      <c r="NOG205"/>
      <c r="NOH205"/>
      <c r="NOI205"/>
      <c r="NOJ205"/>
      <c r="NOK205"/>
      <c r="NOL205"/>
      <c r="NOM205"/>
      <c r="NON205"/>
      <c r="NOO205"/>
      <c r="NOP205"/>
      <c r="NOQ205"/>
      <c r="NOR205"/>
      <c r="NOS205"/>
      <c r="NOT205"/>
      <c r="NOU205"/>
      <c r="NOV205"/>
      <c r="NOW205"/>
      <c r="NOX205"/>
      <c r="NOY205"/>
      <c r="NOZ205"/>
      <c r="NPA205"/>
      <c r="NPB205"/>
      <c r="NPC205"/>
      <c r="NPD205"/>
      <c r="NPE205"/>
      <c r="NPF205"/>
      <c r="NPG205"/>
      <c r="NPH205"/>
      <c r="NPI205"/>
      <c r="NPJ205"/>
      <c r="NPK205"/>
      <c r="NPL205"/>
      <c r="NPM205"/>
      <c r="NPN205"/>
      <c r="NPO205"/>
      <c r="NPP205"/>
      <c r="NPQ205"/>
      <c r="NPR205"/>
      <c r="NPS205"/>
      <c r="NPT205"/>
      <c r="NPU205"/>
      <c r="NPV205"/>
      <c r="NPW205"/>
      <c r="NPX205"/>
      <c r="NPY205"/>
      <c r="NPZ205"/>
      <c r="NQA205"/>
      <c r="NQB205"/>
      <c r="NQC205"/>
      <c r="NQD205"/>
      <c r="NQE205"/>
      <c r="NQF205"/>
      <c r="NQG205"/>
      <c r="NQH205"/>
      <c r="NQI205"/>
      <c r="NQJ205"/>
      <c r="NQK205"/>
      <c r="NQL205"/>
      <c r="NQM205"/>
      <c r="NQN205"/>
      <c r="NQO205"/>
      <c r="NQP205"/>
      <c r="NQQ205"/>
      <c r="NQR205"/>
      <c r="NQS205"/>
      <c r="NQT205"/>
      <c r="NQU205"/>
      <c r="NQV205"/>
      <c r="NQW205"/>
      <c r="NQX205"/>
      <c r="NQY205"/>
      <c r="NQZ205"/>
      <c r="NRA205"/>
      <c r="NRB205"/>
      <c r="NRC205"/>
      <c r="NRD205"/>
      <c r="NRE205"/>
      <c r="NRF205"/>
      <c r="NRG205"/>
      <c r="NRH205"/>
      <c r="NRI205"/>
      <c r="NRJ205"/>
      <c r="NRK205"/>
      <c r="NRL205"/>
      <c r="NRM205"/>
      <c r="NRN205"/>
      <c r="NRO205"/>
      <c r="NRP205"/>
      <c r="NRQ205"/>
      <c r="NRR205"/>
      <c r="NRS205"/>
      <c r="NRT205"/>
      <c r="NRU205"/>
      <c r="NRV205"/>
      <c r="NRW205"/>
      <c r="NRX205"/>
      <c r="NRY205"/>
      <c r="NRZ205"/>
      <c r="NSA205"/>
      <c r="NSB205"/>
      <c r="NSC205"/>
      <c r="NSD205"/>
      <c r="NSE205"/>
      <c r="NSF205"/>
      <c r="NSG205"/>
      <c r="NSH205"/>
      <c r="NSI205"/>
      <c r="NSJ205"/>
      <c r="NSK205"/>
      <c r="NSL205"/>
      <c r="NSM205"/>
      <c r="NSN205"/>
      <c r="NSO205"/>
      <c r="NSP205"/>
      <c r="NSQ205"/>
      <c r="NSR205"/>
      <c r="NSS205"/>
      <c r="NST205"/>
      <c r="NSU205"/>
      <c r="NSV205"/>
      <c r="NSW205"/>
      <c r="NSX205"/>
      <c r="NSY205"/>
      <c r="NSZ205"/>
      <c r="NTA205"/>
      <c r="NTB205"/>
      <c r="NTC205"/>
      <c r="NTD205"/>
      <c r="NTE205"/>
      <c r="NTF205"/>
      <c r="NTG205"/>
      <c r="NTH205"/>
      <c r="NTI205"/>
      <c r="NTJ205"/>
      <c r="NTK205"/>
      <c r="NTL205"/>
      <c r="NTM205"/>
      <c r="NTN205"/>
      <c r="NTO205"/>
      <c r="NTP205"/>
      <c r="NTQ205"/>
      <c r="NTR205"/>
      <c r="NTS205"/>
      <c r="NTT205"/>
      <c r="NTU205"/>
      <c r="NTV205"/>
      <c r="NTW205"/>
      <c r="NTX205"/>
      <c r="NTY205"/>
      <c r="NTZ205"/>
      <c r="NUA205"/>
      <c r="NUB205"/>
      <c r="NUC205"/>
      <c r="NUD205"/>
      <c r="NUE205"/>
      <c r="NUF205"/>
      <c r="NUG205"/>
      <c r="NUH205"/>
      <c r="NUI205"/>
      <c r="NUJ205"/>
      <c r="NUK205"/>
      <c r="NUL205"/>
      <c r="NUM205"/>
      <c r="NUN205"/>
      <c r="NUO205"/>
      <c r="NUP205"/>
      <c r="NUQ205"/>
      <c r="NUR205"/>
      <c r="NUS205"/>
      <c r="NUT205"/>
      <c r="NUU205"/>
      <c r="NUV205"/>
      <c r="NUW205"/>
      <c r="NUX205"/>
      <c r="NUY205"/>
      <c r="NUZ205"/>
      <c r="NVA205"/>
      <c r="NVB205"/>
      <c r="NVC205"/>
      <c r="NVD205"/>
      <c r="NVE205"/>
      <c r="NVF205"/>
      <c r="NVG205"/>
      <c r="NVH205"/>
      <c r="NVI205"/>
      <c r="NVJ205"/>
      <c r="NVK205"/>
      <c r="NVL205"/>
      <c r="NVM205"/>
      <c r="NVN205"/>
      <c r="NVO205"/>
      <c r="NVP205"/>
      <c r="NVQ205"/>
      <c r="NVR205"/>
      <c r="NVS205"/>
      <c r="NVT205"/>
      <c r="NVU205"/>
      <c r="NVV205"/>
      <c r="NVW205"/>
      <c r="NVX205"/>
      <c r="NVY205"/>
      <c r="NVZ205"/>
      <c r="NWA205"/>
      <c r="NWB205"/>
      <c r="NWC205"/>
      <c r="NWD205"/>
      <c r="NWE205"/>
      <c r="NWF205"/>
      <c r="NWG205"/>
      <c r="NWH205"/>
      <c r="NWI205"/>
      <c r="NWJ205"/>
      <c r="NWK205"/>
      <c r="NWL205"/>
      <c r="NWM205"/>
      <c r="NWN205"/>
      <c r="NWO205"/>
      <c r="NWP205"/>
      <c r="NWQ205"/>
      <c r="NWR205"/>
      <c r="NWS205"/>
      <c r="NWT205"/>
      <c r="NWU205"/>
      <c r="NWV205"/>
      <c r="NWW205"/>
      <c r="NWX205"/>
      <c r="NWY205"/>
      <c r="NWZ205"/>
      <c r="NXA205"/>
      <c r="NXB205"/>
      <c r="NXC205"/>
      <c r="NXD205"/>
      <c r="NXE205"/>
      <c r="NXF205"/>
      <c r="NXG205"/>
      <c r="NXH205"/>
      <c r="NXI205"/>
      <c r="NXJ205"/>
      <c r="NXK205"/>
      <c r="NXL205"/>
      <c r="NXM205"/>
      <c r="NXN205"/>
      <c r="NXO205"/>
      <c r="NXP205"/>
      <c r="NXQ205"/>
      <c r="NXR205"/>
      <c r="NXS205"/>
      <c r="NXT205"/>
      <c r="NXU205"/>
      <c r="NXV205"/>
      <c r="NXW205"/>
      <c r="NXX205"/>
      <c r="NXY205"/>
      <c r="NXZ205"/>
      <c r="NYA205"/>
      <c r="NYB205"/>
      <c r="NYC205"/>
      <c r="NYD205"/>
      <c r="NYE205"/>
      <c r="NYF205"/>
      <c r="NYG205"/>
      <c r="NYH205"/>
      <c r="NYI205"/>
      <c r="NYJ205"/>
      <c r="NYK205"/>
      <c r="NYL205"/>
      <c r="NYM205"/>
      <c r="NYN205"/>
      <c r="NYO205"/>
      <c r="NYP205"/>
      <c r="NYQ205"/>
      <c r="NYR205"/>
      <c r="NYS205"/>
      <c r="NYT205"/>
      <c r="NYU205"/>
      <c r="NYV205"/>
      <c r="NYW205"/>
      <c r="NYX205"/>
      <c r="NYY205"/>
      <c r="NYZ205"/>
      <c r="NZA205"/>
      <c r="NZB205"/>
      <c r="NZC205"/>
      <c r="NZD205"/>
      <c r="NZE205"/>
      <c r="NZF205"/>
      <c r="NZG205"/>
      <c r="NZH205"/>
      <c r="NZI205"/>
      <c r="NZJ205"/>
      <c r="NZK205"/>
      <c r="NZL205"/>
      <c r="NZM205"/>
      <c r="NZN205"/>
      <c r="NZO205"/>
      <c r="NZP205"/>
      <c r="NZQ205"/>
      <c r="NZR205"/>
      <c r="NZS205"/>
      <c r="NZT205"/>
      <c r="NZU205"/>
      <c r="NZV205"/>
      <c r="NZW205"/>
      <c r="NZX205"/>
      <c r="NZY205"/>
      <c r="NZZ205"/>
      <c r="OAA205"/>
      <c r="OAB205"/>
      <c r="OAC205"/>
      <c r="OAD205"/>
      <c r="OAE205"/>
      <c r="OAF205"/>
      <c r="OAG205"/>
      <c r="OAH205"/>
      <c r="OAI205"/>
      <c r="OAJ205"/>
      <c r="OAK205"/>
      <c r="OAL205"/>
      <c r="OAM205"/>
      <c r="OAN205"/>
      <c r="OAO205"/>
      <c r="OAP205"/>
      <c r="OAQ205"/>
      <c r="OAR205"/>
      <c r="OAS205"/>
      <c r="OAT205"/>
      <c r="OAU205"/>
      <c r="OAV205"/>
      <c r="OAW205"/>
      <c r="OAX205"/>
      <c r="OAY205"/>
      <c r="OAZ205"/>
      <c r="OBA205"/>
      <c r="OBB205"/>
      <c r="OBC205"/>
      <c r="OBD205"/>
      <c r="OBE205"/>
      <c r="OBF205"/>
      <c r="OBG205"/>
      <c r="OBH205"/>
      <c r="OBI205"/>
      <c r="OBJ205"/>
      <c r="OBK205"/>
      <c r="OBL205"/>
      <c r="OBM205"/>
      <c r="OBN205"/>
      <c r="OBO205"/>
      <c r="OBP205"/>
      <c r="OBQ205"/>
      <c r="OBR205"/>
      <c r="OBS205"/>
      <c r="OBT205"/>
      <c r="OBU205"/>
      <c r="OBV205"/>
      <c r="OBW205"/>
      <c r="OBX205"/>
      <c r="OBY205"/>
      <c r="OBZ205"/>
      <c r="OCA205"/>
      <c r="OCB205"/>
      <c r="OCC205"/>
      <c r="OCD205"/>
      <c r="OCE205"/>
      <c r="OCF205"/>
      <c r="OCG205"/>
      <c r="OCH205"/>
      <c r="OCI205"/>
      <c r="OCJ205"/>
      <c r="OCK205"/>
      <c r="OCL205"/>
      <c r="OCM205"/>
      <c r="OCN205"/>
      <c r="OCO205"/>
      <c r="OCP205"/>
      <c r="OCQ205"/>
      <c r="OCR205"/>
      <c r="OCS205"/>
      <c r="OCT205"/>
      <c r="OCU205"/>
      <c r="OCV205"/>
      <c r="OCW205"/>
      <c r="OCX205"/>
      <c r="OCY205"/>
      <c r="OCZ205"/>
      <c r="ODA205"/>
      <c r="ODB205"/>
      <c r="ODC205"/>
      <c r="ODD205"/>
      <c r="ODE205"/>
      <c r="ODF205"/>
      <c r="ODG205"/>
      <c r="ODH205"/>
      <c r="ODI205"/>
      <c r="ODJ205"/>
      <c r="ODK205"/>
      <c r="ODL205"/>
      <c r="ODM205"/>
      <c r="ODN205"/>
      <c r="ODO205"/>
      <c r="ODP205"/>
      <c r="ODQ205"/>
      <c r="ODR205"/>
      <c r="ODS205"/>
      <c r="ODT205"/>
      <c r="ODU205"/>
      <c r="ODV205"/>
      <c r="ODW205"/>
      <c r="ODX205"/>
      <c r="ODY205"/>
      <c r="ODZ205"/>
      <c r="OEA205"/>
      <c r="OEB205"/>
      <c r="OEC205"/>
      <c r="OED205"/>
      <c r="OEE205"/>
      <c r="OEF205"/>
      <c r="OEG205"/>
      <c r="OEH205"/>
      <c r="OEI205"/>
      <c r="OEJ205"/>
      <c r="OEK205"/>
      <c r="OEL205"/>
      <c r="OEM205"/>
      <c r="OEN205"/>
      <c r="OEO205"/>
      <c r="OEP205"/>
      <c r="OEQ205"/>
      <c r="OER205"/>
      <c r="OES205"/>
      <c r="OET205"/>
      <c r="OEU205"/>
      <c r="OEV205"/>
      <c r="OEW205"/>
      <c r="OEX205"/>
      <c r="OEY205"/>
      <c r="OEZ205"/>
      <c r="OFA205"/>
      <c r="OFB205"/>
      <c r="OFC205"/>
      <c r="OFD205"/>
      <c r="OFE205"/>
      <c r="OFF205"/>
      <c r="OFG205"/>
      <c r="OFH205"/>
      <c r="OFI205"/>
      <c r="OFJ205"/>
      <c r="OFK205"/>
      <c r="OFL205"/>
      <c r="OFM205"/>
      <c r="OFN205"/>
      <c r="OFO205"/>
      <c r="OFP205"/>
      <c r="OFQ205"/>
      <c r="OFR205"/>
      <c r="OFS205"/>
      <c r="OFT205"/>
      <c r="OFU205"/>
      <c r="OFV205"/>
      <c r="OFW205"/>
      <c r="OFX205"/>
      <c r="OFY205"/>
      <c r="OFZ205"/>
      <c r="OGA205"/>
      <c r="OGB205"/>
      <c r="OGC205"/>
      <c r="OGD205"/>
      <c r="OGE205"/>
      <c r="OGF205"/>
      <c r="OGG205"/>
      <c r="OGH205"/>
      <c r="OGI205"/>
      <c r="OGJ205"/>
      <c r="OGK205"/>
      <c r="OGL205"/>
      <c r="OGM205"/>
      <c r="OGN205"/>
      <c r="OGO205"/>
      <c r="OGP205"/>
      <c r="OGQ205"/>
      <c r="OGR205"/>
      <c r="OGS205"/>
      <c r="OGT205"/>
      <c r="OGU205"/>
      <c r="OGV205"/>
      <c r="OGW205"/>
      <c r="OGX205"/>
      <c r="OGY205"/>
      <c r="OGZ205"/>
      <c r="OHA205"/>
      <c r="OHB205"/>
      <c r="OHC205"/>
      <c r="OHD205"/>
      <c r="OHE205"/>
      <c r="OHF205"/>
      <c r="OHG205"/>
      <c r="OHH205"/>
      <c r="OHI205"/>
      <c r="OHJ205"/>
      <c r="OHK205"/>
      <c r="OHL205"/>
      <c r="OHM205"/>
      <c r="OHN205"/>
      <c r="OHO205"/>
      <c r="OHP205"/>
      <c r="OHQ205"/>
      <c r="OHR205"/>
      <c r="OHS205"/>
      <c r="OHT205"/>
      <c r="OHU205"/>
      <c r="OHV205"/>
      <c r="OHW205"/>
      <c r="OHX205"/>
      <c r="OHY205"/>
      <c r="OHZ205"/>
      <c r="OIA205"/>
      <c r="OIB205"/>
      <c r="OIC205"/>
      <c r="OID205"/>
      <c r="OIE205"/>
      <c r="OIF205"/>
      <c r="OIG205"/>
      <c r="OIH205"/>
      <c r="OII205"/>
      <c r="OIJ205"/>
      <c r="OIK205"/>
      <c r="OIL205"/>
      <c r="OIM205"/>
      <c r="OIN205"/>
      <c r="OIO205"/>
      <c r="OIP205"/>
      <c r="OIQ205"/>
      <c r="OIR205"/>
      <c r="OIS205"/>
      <c r="OIT205"/>
      <c r="OIU205"/>
      <c r="OIV205"/>
      <c r="OIW205"/>
      <c r="OIX205"/>
      <c r="OIY205"/>
      <c r="OIZ205"/>
      <c r="OJA205"/>
      <c r="OJB205"/>
      <c r="OJC205"/>
      <c r="OJD205"/>
      <c r="OJE205"/>
      <c r="OJF205"/>
      <c r="OJG205"/>
      <c r="OJH205"/>
      <c r="OJI205"/>
      <c r="OJJ205"/>
      <c r="OJK205"/>
      <c r="OJL205"/>
      <c r="OJM205"/>
      <c r="OJN205"/>
      <c r="OJO205"/>
      <c r="OJP205"/>
      <c r="OJQ205"/>
      <c r="OJR205"/>
      <c r="OJS205"/>
      <c r="OJT205"/>
      <c r="OJU205"/>
      <c r="OJV205"/>
      <c r="OJW205"/>
      <c r="OJX205"/>
      <c r="OJY205"/>
      <c r="OJZ205"/>
      <c r="OKA205"/>
      <c r="OKB205"/>
      <c r="OKC205"/>
      <c r="OKD205"/>
      <c r="OKE205"/>
      <c r="OKF205"/>
      <c r="OKG205"/>
      <c r="OKH205"/>
      <c r="OKI205"/>
      <c r="OKJ205"/>
      <c r="OKK205"/>
      <c r="OKL205"/>
      <c r="OKM205"/>
      <c r="OKN205"/>
      <c r="OKO205"/>
      <c r="OKP205"/>
      <c r="OKQ205"/>
      <c r="OKR205"/>
      <c r="OKS205"/>
      <c r="OKT205"/>
      <c r="OKU205"/>
      <c r="OKV205"/>
      <c r="OKW205"/>
      <c r="OKX205"/>
      <c r="OKY205"/>
      <c r="OKZ205"/>
      <c r="OLA205"/>
      <c r="OLB205"/>
      <c r="OLC205"/>
      <c r="OLD205"/>
      <c r="OLE205"/>
      <c r="OLF205"/>
      <c r="OLG205"/>
      <c r="OLH205"/>
      <c r="OLI205"/>
      <c r="OLJ205"/>
      <c r="OLK205"/>
      <c r="OLL205"/>
      <c r="OLM205"/>
      <c r="OLN205"/>
      <c r="OLO205"/>
      <c r="OLP205"/>
      <c r="OLQ205"/>
      <c r="OLR205"/>
      <c r="OLS205"/>
      <c r="OLT205"/>
      <c r="OLU205"/>
      <c r="OLV205"/>
      <c r="OLW205"/>
      <c r="OLX205"/>
      <c r="OLY205"/>
      <c r="OLZ205"/>
      <c r="OMA205"/>
      <c r="OMB205"/>
      <c r="OMC205"/>
      <c r="OMD205"/>
      <c r="OME205"/>
      <c r="OMF205"/>
      <c r="OMG205"/>
      <c r="OMH205"/>
      <c r="OMI205"/>
      <c r="OMJ205"/>
      <c r="OMK205"/>
      <c r="OML205"/>
      <c r="OMM205"/>
      <c r="OMN205"/>
      <c r="OMO205"/>
      <c r="OMP205"/>
      <c r="OMQ205"/>
      <c r="OMR205"/>
      <c r="OMS205"/>
      <c r="OMT205"/>
      <c r="OMU205"/>
      <c r="OMV205"/>
      <c r="OMW205"/>
      <c r="OMX205"/>
      <c r="OMY205"/>
      <c r="OMZ205"/>
      <c r="ONA205"/>
      <c r="ONB205"/>
      <c r="ONC205"/>
      <c r="OND205"/>
      <c r="ONE205"/>
      <c r="ONF205"/>
      <c r="ONG205"/>
      <c r="ONH205"/>
      <c r="ONI205"/>
      <c r="ONJ205"/>
      <c r="ONK205"/>
      <c r="ONL205"/>
      <c r="ONM205"/>
      <c r="ONN205"/>
      <c r="ONO205"/>
      <c r="ONP205"/>
      <c r="ONQ205"/>
      <c r="ONR205"/>
      <c r="ONS205"/>
      <c r="ONT205"/>
      <c r="ONU205"/>
      <c r="ONV205"/>
      <c r="ONW205"/>
      <c r="ONX205"/>
      <c r="ONY205"/>
      <c r="ONZ205"/>
      <c r="OOA205"/>
      <c r="OOB205"/>
      <c r="OOC205"/>
      <c r="OOD205"/>
      <c r="OOE205"/>
      <c r="OOF205"/>
      <c r="OOG205"/>
      <c r="OOH205"/>
      <c r="OOI205"/>
      <c r="OOJ205"/>
      <c r="OOK205"/>
      <c r="OOL205"/>
      <c r="OOM205"/>
      <c r="OON205"/>
      <c r="OOO205"/>
      <c r="OOP205"/>
      <c r="OOQ205"/>
      <c r="OOR205"/>
      <c r="OOS205"/>
      <c r="OOT205"/>
      <c r="OOU205"/>
      <c r="OOV205"/>
      <c r="OOW205"/>
      <c r="OOX205"/>
      <c r="OOY205"/>
      <c r="OOZ205"/>
      <c r="OPA205"/>
      <c r="OPB205"/>
      <c r="OPC205"/>
      <c r="OPD205"/>
      <c r="OPE205"/>
      <c r="OPF205"/>
      <c r="OPG205"/>
      <c r="OPH205"/>
      <c r="OPI205"/>
      <c r="OPJ205"/>
      <c r="OPK205"/>
      <c r="OPL205"/>
      <c r="OPM205"/>
      <c r="OPN205"/>
      <c r="OPO205"/>
      <c r="OPP205"/>
      <c r="OPQ205"/>
      <c r="OPR205"/>
      <c r="OPS205"/>
      <c r="OPT205"/>
      <c r="OPU205"/>
      <c r="OPV205"/>
      <c r="OPW205"/>
      <c r="OPX205"/>
      <c r="OPY205"/>
      <c r="OPZ205"/>
      <c r="OQA205"/>
      <c r="OQB205"/>
      <c r="OQC205"/>
      <c r="OQD205"/>
      <c r="OQE205"/>
      <c r="OQF205"/>
      <c r="OQG205"/>
      <c r="OQH205"/>
      <c r="OQI205"/>
      <c r="OQJ205"/>
      <c r="OQK205"/>
      <c r="OQL205"/>
      <c r="OQM205"/>
      <c r="OQN205"/>
      <c r="OQO205"/>
      <c r="OQP205"/>
      <c r="OQQ205"/>
      <c r="OQR205"/>
      <c r="OQS205"/>
      <c r="OQT205"/>
      <c r="OQU205"/>
      <c r="OQV205"/>
      <c r="OQW205"/>
      <c r="OQX205"/>
      <c r="OQY205"/>
      <c r="OQZ205"/>
      <c r="ORA205"/>
      <c r="ORB205"/>
      <c r="ORC205"/>
      <c r="ORD205"/>
      <c r="ORE205"/>
      <c r="ORF205"/>
      <c r="ORG205"/>
      <c r="ORH205"/>
      <c r="ORI205"/>
      <c r="ORJ205"/>
      <c r="ORK205"/>
      <c r="ORL205"/>
      <c r="ORM205"/>
      <c r="ORN205"/>
      <c r="ORO205"/>
      <c r="ORP205"/>
      <c r="ORQ205"/>
      <c r="ORR205"/>
      <c r="ORS205"/>
      <c r="ORT205"/>
      <c r="ORU205"/>
      <c r="ORV205"/>
      <c r="ORW205"/>
      <c r="ORX205"/>
      <c r="ORY205"/>
      <c r="ORZ205"/>
      <c r="OSA205"/>
      <c r="OSB205"/>
      <c r="OSC205"/>
      <c r="OSD205"/>
      <c r="OSE205"/>
      <c r="OSF205"/>
      <c r="OSG205"/>
      <c r="OSH205"/>
      <c r="OSI205"/>
      <c r="OSJ205"/>
      <c r="OSK205"/>
      <c r="OSL205"/>
      <c r="OSM205"/>
      <c r="OSN205"/>
      <c r="OSO205"/>
      <c r="OSP205"/>
      <c r="OSQ205"/>
      <c r="OSR205"/>
      <c r="OSS205"/>
      <c r="OST205"/>
      <c r="OSU205"/>
      <c r="OSV205"/>
      <c r="OSW205"/>
      <c r="OSX205"/>
      <c r="OSY205"/>
      <c r="OSZ205"/>
      <c r="OTA205"/>
      <c r="OTB205"/>
      <c r="OTC205"/>
      <c r="OTD205"/>
      <c r="OTE205"/>
      <c r="OTF205"/>
      <c r="OTG205"/>
      <c r="OTH205"/>
      <c r="OTI205"/>
      <c r="OTJ205"/>
      <c r="OTK205"/>
      <c r="OTL205"/>
      <c r="OTM205"/>
      <c r="OTN205"/>
      <c r="OTO205"/>
      <c r="OTP205"/>
      <c r="OTQ205"/>
      <c r="OTR205"/>
      <c r="OTS205"/>
      <c r="OTT205"/>
      <c r="OTU205"/>
      <c r="OTV205"/>
      <c r="OTW205"/>
      <c r="OTX205"/>
      <c r="OTY205"/>
      <c r="OTZ205"/>
      <c r="OUA205"/>
      <c r="OUB205"/>
      <c r="OUC205"/>
      <c r="OUD205"/>
      <c r="OUE205"/>
      <c r="OUF205"/>
      <c r="OUG205"/>
      <c r="OUH205"/>
      <c r="OUI205"/>
      <c r="OUJ205"/>
      <c r="OUK205"/>
      <c r="OUL205"/>
      <c r="OUM205"/>
      <c r="OUN205"/>
      <c r="OUO205"/>
      <c r="OUP205"/>
      <c r="OUQ205"/>
      <c r="OUR205"/>
      <c r="OUS205"/>
      <c r="OUT205"/>
      <c r="OUU205"/>
      <c r="OUV205"/>
      <c r="OUW205"/>
      <c r="OUX205"/>
      <c r="OUY205"/>
      <c r="OUZ205"/>
      <c r="OVA205"/>
      <c r="OVB205"/>
      <c r="OVC205"/>
      <c r="OVD205"/>
      <c r="OVE205"/>
      <c r="OVF205"/>
      <c r="OVG205"/>
      <c r="OVH205"/>
      <c r="OVI205"/>
      <c r="OVJ205"/>
      <c r="OVK205"/>
      <c r="OVL205"/>
      <c r="OVM205"/>
      <c r="OVN205"/>
      <c r="OVO205"/>
      <c r="OVP205"/>
      <c r="OVQ205"/>
      <c r="OVR205"/>
      <c r="OVS205"/>
      <c r="OVT205"/>
      <c r="OVU205"/>
      <c r="OVV205"/>
      <c r="OVW205"/>
      <c r="OVX205"/>
      <c r="OVY205"/>
      <c r="OVZ205"/>
      <c r="OWA205"/>
      <c r="OWB205"/>
      <c r="OWC205"/>
      <c r="OWD205"/>
      <c r="OWE205"/>
      <c r="OWF205"/>
      <c r="OWG205"/>
      <c r="OWH205"/>
      <c r="OWI205"/>
      <c r="OWJ205"/>
      <c r="OWK205"/>
      <c r="OWL205"/>
      <c r="OWM205"/>
      <c r="OWN205"/>
      <c r="OWO205"/>
      <c r="OWP205"/>
      <c r="OWQ205"/>
      <c r="OWR205"/>
      <c r="OWS205"/>
      <c r="OWT205"/>
      <c r="OWU205"/>
      <c r="OWV205"/>
      <c r="OWW205"/>
      <c r="OWX205"/>
      <c r="OWY205"/>
      <c r="OWZ205"/>
      <c r="OXA205"/>
      <c r="OXB205"/>
      <c r="OXC205"/>
      <c r="OXD205"/>
      <c r="OXE205"/>
      <c r="OXF205"/>
      <c r="OXG205"/>
      <c r="OXH205"/>
      <c r="OXI205"/>
      <c r="OXJ205"/>
      <c r="OXK205"/>
      <c r="OXL205"/>
      <c r="OXM205"/>
      <c r="OXN205"/>
      <c r="OXO205"/>
      <c r="OXP205"/>
      <c r="OXQ205"/>
      <c r="OXR205"/>
      <c r="OXS205"/>
      <c r="OXT205"/>
      <c r="OXU205"/>
      <c r="OXV205"/>
      <c r="OXW205"/>
      <c r="OXX205"/>
      <c r="OXY205"/>
      <c r="OXZ205"/>
      <c r="OYA205"/>
      <c r="OYB205"/>
      <c r="OYC205"/>
      <c r="OYD205"/>
      <c r="OYE205"/>
      <c r="OYF205"/>
      <c r="OYG205"/>
      <c r="OYH205"/>
      <c r="OYI205"/>
      <c r="OYJ205"/>
      <c r="OYK205"/>
      <c r="OYL205"/>
      <c r="OYM205"/>
      <c r="OYN205"/>
      <c r="OYO205"/>
      <c r="OYP205"/>
      <c r="OYQ205"/>
      <c r="OYR205"/>
      <c r="OYS205"/>
      <c r="OYT205"/>
      <c r="OYU205"/>
      <c r="OYV205"/>
      <c r="OYW205"/>
      <c r="OYX205"/>
      <c r="OYY205"/>
      <c r="OYZ205"/>
      <c r="OZA205"/>
      <c r="OZB205"/>
      <c r="OZC205"/>
      <c r="OZD205"/>
      <c r="OZE205"/>
      <c r="OZF205"/>
      <c r="OZG205"/>
      <c r="OZH205"/>
      <c r="OZI205"/>
      <c r="OZJ205"/>
      <c r="OZK205"/>
      <c r="OZL205"/>
      <c r="OZM205"/>
      <c r="OZN205"/>
      <c r="OZO205"/>
      <c r="OZP205"/>
      <c r="OZQ205"/>
      <c r="OZR205"/>
      <c r="OZS205"/>
      <c r="OZT205"/>
      <c r="OZU205"/>
      <c r="OZV205"/>
      <c r="OZW205"/>
      <c r="OZX205"/>
      <c r="OZY205"/>
      <c r="OZZ205"/>
      <c r="PAA205"/>
      <c r="PAB205"/>
      <c r="PAC205"/>
      <c r="PAD205"/>
      <c r="PAE205"/>
      <c r="PAF205"/>
      <c r="PAG205"/>
      <c r="PAH205"/>
      <c r="PAI205"/>
      <c r="PAJ205"/>
      <c r="PAK205"/>
      <c r="PAL205"/>
      <c r="PAM205"/>
      <c r="PAN205"/>
      <c r="PAO205"/>
      <c r="PAP205"/>
      <c r="PAQ205"/>
      <c r="PAR205"/>
      <c r="PAS205"/>
      <c r="PAT205"/>
      <c r="PAU205"/>
      <c r="PAV205"/>
      <c r="PAW205"/>
      <c r="PAX205"/>
      <c r="PAY205"/>
      <c r="PAZ205"/>
      <c r="PBA205"/>
      <c r="PBB205"/>
      <c r="PBC205"/>
      <c r="PBD205"/>
      <c r="PBE205"/>
      <c r="PBF205"/>
      <c r="PBG205"/>
      <c r="PBH205"/>
      <c r="PBI205"/>
      <c r="PBJ205"/>
      <c r="PBK205"/>
      <c r="PBL205"/>
      <c r="PBM205"/>
      <c r="PBN205"/>
      <c r="PBO205"/>
      <c r="PBP205"/>
      <c r="PBQ205"/>
      <c r="PBR205"/>
      <c r="PBS205"/>
      <c r="PBT205"/>
      <c r="PBU205"/>
      <c r="PBV205"/>
      <c r="PBW205"/>
      <c r="PBX205"/>
      <c r="PBY205"/>
      <c r="PBZ205"/>
      <c r="PCA205"/>
      <c r="PCB205"/>
      <c r="PCC205"/>
      <c r="PCD205"/>
      <c r="PCE205"/>
      <c r="PCF205"/>
      <c r="PCG205"/>
      <c r="PCH205"/>
      <c r="PCI205"/>
      <c r="PCJ205"/>
      <c r="PCK205"/>
      <c r="PCL205"/>
      <c r="PCM205"/>
      <c r="PCN205"/>
      <c r="PCO205"/>
      <c r="PCP205"/>
      <c r="PCQ205"/>
      <c r="PCR205"/>
      <c r="PCS205"/>
      <c r="PCT205"/>
      <c r="PCU205"/>
      <c r="PCV205"/>
      <c r="PCW205"/>
      <c r="PCX205"/>
      <c r="PCY205"/>
      <c r="PCZ205"/>
      <c r="PDA205"/>
      <c r="PDB205"/>
      <c r="PDC205"/>
      <c r="PDD205"/>
      <c r="PDE205"/>
      <c r="PDF205"/>
      <c r="PDG205"/>
      <c r="PDH205"/>
      <c r="PDI205"/>
      <c r="PDJ205"/>
      <c r="PDK205"/>
      <c r="PDL205"/>
      <c r="PDM205"/>
      <c r="PDN205"/>
      <c r="PDO205"/>
      <c r="PDP205"/>
      <c r="PDQ205"/>
      <c r="PDR205"/>
      <c r="PDS205"/>
      <c r="PDT205"/>
      <c r="PDU205"/>
      <c r="PDV205"/>
      <c r="PDW205"/>
      <c r="PDX205"/>
      <c r="PDY205"/>
      <c r="PDZ205"/>
      <c r="PEA205"/>
      <c r="PEB205"/>
      <c r="PEC205"/>
      <c r="PED205"/>
      <c r="PEE205"/>
      <c r="PEF205"/>
      <c r="PEG205"/>
      <c r="PEH205"/>
      <c r="PEI205"/>
      <c r="PEJ205"/>
      <c r="PEK205"/>
      <c r="PEL205"/>
      <c r="PEM205"/>
      <c r="PEN205"/>
      <c r="PEO205"/>
      <c r="PEP205"/>
      <c r="PEQ205"/>
      <c r="PER205"/>
      <c r="PES205"/>
      <c r="PET205"/>
      <c r="PEU205"/>
      <c r="PEV205"/>
      <c r="PEW205"/>
      <c r="PEX205"/>
      <c r="PEY205"/>
      <c r="PEZ205"/>
      <c r="PFA205"/>
      <c r="PFB205"/>
      <c r="PFC205"/>
      <c r="PFD205"/>
      <c r="PFE205"/>
      <c r="PFF205"/>
      <c r="PFG205"/>
      <c r="PFH205"/>
      <c r="PFI205"/>
      <c r="PFJ205"/>
      <c r="PFK205"/>
      <c r="PFL205"/>
      <c r="PFM205"/>
      <c r="PFN205"/>
      <c r="PFO205"/>
      <c r="PFP205"/>
      <c r="PFQ205"/>
      <c r="PFR205"/>
      <c r="PFS205"/>
      <c r="PFT205"/>
      <c r="PFU205"/>
      <c r="PFV205"/>
      <c r="PFW205"/>
      <c r="PFX205"/>
      <c r="PFY205"/>
      <c r="PFZ205"/>
      <c r="PGA205"/>
      <c r="PGB205"/>
      <c r="PGC205"/>
      <c r="PGD205"/>
      <c r="PGE205"/>
      <c r="PGF205"/>
      <c r="PGG205"/>
      <c r="PGH205"/>
      <c r="PGI205"/>
      <c r="PGJ205"/>
      <c r="PGK205"/>
      <c r="PGL205"/>
      <c r="PGM205"/>
      <c r="PGN205"/>
      <c r="PGO205"/>
      <c r="PGP205"/>
      <c r="PGQ205"/>
      <c r="PGR205"/>
      <c r="PGS205"/>
      <c r="PGT205"/>
      <c r="PGU205"/>
      <c r="PGV205"/>
      <c r="PGW205"/>
      <c r="PGX205"/>
      <c r="PGY205"/>
      <c r="PGZ205"/>
      <c r="PHA205"/>
      <c r="PHB205"/>
      <c r="PHC205"/>
      <c r="PHD205"/>
      <c r="PHE205"/>
      <c r="PHF205"/>
      <c r="PHG205"/>
      <c r="PHH205"/>
      <c r="PHI205"/>
      <c r="PHJ205"/>
      <c r="PHK205"/>
      <c r="PHL205"/>
      <c r="PHM205"/>
      <c r="PHN205"/>
      <c r="PHO205"/>
      <c r="PHP205"/>
      <c r="PHQ205"/>
      <c r="PHR205"/>
      <c r="PHS205"/>
      <c r="PHT205"/>
      <c r="PHU205"/>
      <c r="PHV205"/>
      <c r="PHW205"/>
      <c r="PHX205"/>
      <c r="PHY205"/>
      <c r="PHZ205"/>
      <c r="PIA205"/>
      <c r="PIB205"/>
      <c r="PIC205"/>
      <c r="PID205"/>
      <c r="PIE205"/>
      <c r="PIF205"/>
      <c r="PIG205"/>
      <c r="PIH205"/>
      <c r="PII205"/>
      <c r="PIJ205"/>
      <c r="PIK205"/>
      <c r="PIL205"/>
      <c r="PIM205"/>
      <c r="PIN205"/>
      <c r="PIO205"/>
      <c r="PIP205"/>
      <c r="PIQ205"/>
      <c r="PIR205"/>
      <c r="PIS205"/>
      <c r="PIT205"/>
      <c r="PIU205"/>
      <c r="PIV205"/>
      <c r="PIW205"/>
      <c r="PIX205"/>
      <c r="PIY205"/>
      <c r="PIZ205"/>
      <c r="PJA205"/>
      <c r="PJB205"/>
      <c r="PJC205"/>
      <c r="PJD205"/>
      <c r="PJE205"/>
      <c r="PJF205"/>
      <c r="PJG205"/>
      <c r="PJH205"/>
      <c r="PJI205"/>
      <c r="PJJ205"/>
      <c r="PJK205"/>
      <c r="PJL205"/>
      <c r="PJM205"/>
      <c r="PJN205"/>
      <c r="PJO205"/>
      <c r="PJP205"/>
      <c r="PJQ205"/>
      <c r="PJR205"/>
      <c r="PJS205"/>
      <c r="PJT205"/>
      <c r="PJU205"/>
      <c r="PJV205"/>
      <c r="PJW205"/>
      <c r="PJX205"/>
      <c r="PJY205"/>
      <c r="PJZ205"/>
      <c r="PKA205"/>
      <c r="PKB205"/>
      <c r="PKC205"/>
      <c r="PKD205"/>
      <c r="PKE205"/>
      <c r="PKF205"/>
      <c r="PKG205"/>
      <c r="PKH205"/>
      <c r="PKI205"/>
      <c r="PKJ205"/>
      <c r="PKK205"/>
      <c r="PKL205"/>
      <c r="PKM205"/>
      <c r="PKN205"/>
      <c r="PKO205"/>
      <c r="PKP205"/>
      <c r="PKQ205"/>
      <c r="PKR205"/>
      <c r="PKS205"/>
      <c r="PKT205"/>
      <c r="PKU205"/>
      <c r="PKV205"/>
      <c r="PKW205"/>
      <c r="PKX205"/>
      <c r="PKY205"/>
      <c r="PKZ205"/>
      <c r="PLA205"/>
      <c r="PLB205"/>
      <c r="PLC205"/>
      <c r="PLD205"/>
      <c r="PLE205"/>
      <c r="PLF205"/>
      <c r="PLG205"/>
      <c r="PLH205"/>
      <c r="PLI205"/>
      <c r="PLJ205"/>
      <c r="PLK205"/>
      <c r="PLL205"/>
      <c r="PLM205"/>
      <c r="PLN205"/>
      <c r="PLO205"/>
      <c r="PLP205"/>
      <c r="PLQ205"/>
      <c r="PLR205"/>
      <c r="PLS205"/>
      <c r="PLT205"/>
      <c r="PLU205"/>
      <c r="PLV205"/>
      <c r="PLW205"/>
      <c r="PLX205"/>
      <c r="PLY205"/>
      <c r="PLZ205"/>
      <c r="PMA205"/>
      <c r="PMB205"/>
      <c r="PMC205"/>
      <c r="PMD205"/>
      <c r="PME205"/>
      <c r="PMF205"/>
      <c r="PMG205"/>
      <c r="PMH205"/>
      <c r="PMI205"/>
      <c r="PMJ205"/>
      <c r="PMK205"/>
      <c r="PML205"/>
      <c r="PMM205"/>
      <c r="PMN205"/>
      <c r="PMO205"/>
      <c r="PMP205"/>
      <c r="PMQ205"/>
      <c r="PMR205"/>
      <c r="PMS205"/>
      <c r="PMT205"/>
      <c r="PMU205"/>
      <c r="PMV205"/>
      <c r="PMW205"/>
      <c r="PMX205"/>
      <c r="PMY205"/>
      <c r="PMZ205"/>
      <c r="PNA205"/>
      <c r="PNB205"/>
      <c r="PNC205"/>
      <c r="PND205"/>
      <c r="PNE205"/>
      <c r="PNF205"/>
      <c r="PNG205"/>
      <c r="PNH205"/>
      <c r="PNI205"/>
      <c r="PNJ205"/>
      <c r="PNK205"/>
      <c r="PNL205"/>
      <c r="PNM205"/>
      <c r="PNN205"/>
      <c r="PNO205"/>
      <c r="PNP205"/>
      <c r="PNQ205"/>
      <c r="PNR205"/>
      <c r="PNS205"/>
      <c r="PNT205"/>
      <c r="PNU205"/>
      <c r="PNV205"/>
      <c r="PNW205"/>
      <c r="PNX205"/>
      <c r="PNY205"/>
      <c r="PNZ205"/>
      <c r="POA205"/>
      <c r="POB205"/>
      <c r="POC205"/>
      <c r="POD205"/>
      <c r="POE205"/>
      <c r="POF205"/>
      <c r="POG205"/>
      <c r="POH205"/>
      <c r="POI205"/>
      <c r="POJ205"/>
      <c r="POK205"/>
      <c r="POL205"/>
      <c r="POM205"/>
      <c r="PON205"/>
      <c r="POO205"/>
      <c r="POP205"/>
      <c r="POQ205"/>
      <c r="POR205"/>
      <c r="POS205"/>
      <c r="POT205"/>
      <c r="POU205"/>
      <c r="POV205"/>
      <c r="POW205"/>
      <c r="POX205"/>
      <c r="POY205"/>
      <c r="POZ205"/>
      <c r="PPA205"/>
      <c r="PPB205"/>
      <c r="PPC205"/>
      <c r="PPD205"/>
      <c r="PPE205"/>
      <c r="PPF205"/>
      <c r="PPG205"/>
      <c r="PPH205"/>
      <c r="PPI205"/>
      <c r="PPJ205"/>
      <c r="PPK205"/>
      <c r="PPL205"/>
      <c r="PPM205"/>
      <c r="PPN205"/>
      <c r="PPO205"/>
      <c r="PPP205"/>
      <c r="PPQ205"/>
      <c r="PPR205"/>
      <c r="PPS205"/>
      <c r="PPT205"/>
      <c r="PPU205"/>
      <c r="PPV205"/>
      <c r="PPW205"/>
      <c r="PPX205"/>
      <c r="PPY205"/>
      <c r="PPZ205"/>
      <c r="PQA205"/>
      <c r="PQB205"/>
      <c r="PQC205"/>
      <c r="PQD205"/>
      <c r="PQE205"/>
      <c r="PQF205"/>
      <c r="PQG205"/>
      <c r="PQH205"/>
      <c r="PQI205"/>
      <c r="PQJ205"/>
      <c r="PQK205"/>
      <c r="PQL205"/>
      <c r="PQM205"/>
      <c r="PQN205"/>
      <c r="PQO205"/>
      <c r="PQP205"/>
      <c r="PQQ205"/>
      <c r="PQR205"/>
      <c r="PQS205"/>
      <c r="PQT205"/>
      <c r="PQU205"/>
      <c r="PQV205"/>
      <c r="PQW205"/>
      <c r="PQX205"/>
      <c r="PQY205"/>
      <c r="PQZ205"/>
      <c r="PRA205"/>
      <c r="PRB205"/>
      <c r="PRC205"/>
      <c r="PRD205"/>
      <c r="PRE205"/>
      <c r="PRF205"/>
      <c r="PRG205"/>
      <c r="PRH205"/>
      <c r="PRI205"/>
      <c r="PRJ205"/>
      <c r="PRK205"/>
      <c r="PRL205"/>
      <c r="PRM205"/>
      <c r="PRN205"/>
      <c r="PRO205"/>
      <c r="PRP205"/>
      <c r="PRQ205"/>
      <c r="PRR205"/>
      <c r="PRS205"/>
      <c r="PRT205"/>
      <c r="PRU205"/>
      <c r="PRV205"/>
      <c r="PRW205"/>
      <c r="PRX205"/>
      <c r="PRY205"/>
      <c r="PRZ205"/>
      <c r="PSA205"/>
      <c r="PSB205"/>
      <c r="PSC205"/>
      <c r="PSD205"/>
      <c r="PSE205"/>
      <c r="PSF205"/>
      <c r="PSG205"/>
      <c r="PSH205"/>
      <c r="PSI205"/>
      <c r="PSJ205"/>
      <c r="PSK205"/>
      <c r="PSL205"/>
      <c r="PSM205"/>
      <c r="PSN205"/>
      <c r="PSO205"/>
      <c r="PSP205"/>
      <c r="PSQ205"/>
      <c r="PSR205"/>
      <c r="PSS205"/>
      <c r="PST205"/>
      <c r="PSU205"/>
      <c r="PSV205"/>
      <c r="PSW205"/>
      <c r="PSX205"/>
      <c r="PSY205"/>
      <c r="PSZ205"/>
      <c r="PTA205"/>
      <c r="PTB205"/>
      <c r="PTC205"/>
      <c r="PTD205"/>
      <c r="PTE205"/>
      <c r="PTF205"/>
      <c r="PTG205"/>
      <c r="PTH205"/>
      <c r="PTI205"/>
      <c r="PTJ205"/>
      <c r="PTK205"/>
      <c r="PTL205"/>
      <c r="PTM205"/>
      <c r="PTN205"/>
      <c r="PTO205"/>
      <c r="PTP205"/>
      <c r="PTQ205"/>
      <c r="PTR205"/>
      <c r="PTS205"/>
      <c r="PTT205"/>
      <c r="PTU205"/>
      <c r="PTV205"/>
      <c r="PTW205"/>
      <c r="PTX205"/>
      <c r="PTY205"/>
      <c r="PTZ205"/>
      <c r="PUA205"/>
      <c r="PUB205"/>
      <c r="PUC205"/>
      <c r="PUD205"/>
      <c r="PUE205"/>
      <c r="PUF205"/>
      <c r="PUG205"/>
      <c r="PUH205"/>
      <c r="PUI205"/>
      <c r="PUJ205"/>
      <c r="PUK205"/>
      <c r="PUL205"/>
      <c r="PUM205"/>
      <c r="PUN205"/>
      <c r="PUO205"/>
      <c r="PUP205"/>
      <c r="PUQ205"/>
      <c r="PUR205"/>
      <c r="PUS205"/>
      <c r="PUT205"/>
      <c r="PUU205"/>
      <c r="PUV205"/>
      <c r="PUW205"/>
      <c r="PUX205"/>
      <c r="PUY205"/>
      <c r="PUZ205"/>
      <c r="PVA205"/>
      <c r="PVB205"/>
      <c r="PVC205"/>
      <c r="PVD205"/>
      <c r="PVE205"/>
      <c r="PVF205"/>
      <c r="PVG205"/>
      <c r="PVH205"/>
      <c r="PVI205"/>
      <c r="PVJ205"/>
      <c r="PVK205"/>
      <c r="PVL205"/>
      <c r="PVM205"/>
      <c r="PVN205"/>
      <c r="PVO205"/>
      <c r="PVP205"/>
      <c r="PVQ205"/>
      <c r="PVR205"/>
      <c r="PVS205"/>
      <c r="PVT205"/>
      <c r="PVU205"/>
      <c r="PVV205"/>
      <c r="PVW205"/>
      <c r="PVX205"/>
      <c r="PVY205"/>
      <c r="PVZ205"/>
      <c r="PWA205"/>
      <c r="PWB205"/>
      <c r="PWC205"/>
      <c r="PWD205"/>
      <c r="PWE205"/>
      <c r="PWF205"/>
      <c r="PWG205"/>
      <c r="PWH205"/>
      <c r="PWI205"/>
      <c r="PWJ205"/>
      <c r="PWK205"/>
      <c r="PWL205"/>
      <c r="PWM205"/>
      <c r="PWN205"/>
      <c r="PWO205"/>
      <c r="PWP205"/>
      <c r="PWQ205"/>
      <c r="PWR205"/>
      <c r="PWS205"/>
      <c r="PWT205"/>
      <c r="PWU205"/>
      <c r="PWV205"/>
      <c r="PWW205"/>
      <c r="PWX205"/>
      <c r="PWY205"/>
      <c r="PWZ205"/>
      <c r="PXA205"/>
      <c r="PXB205"/>
      <c r="PXC205"/>
      <c r="PXD205"/>
      <c r="PXE205"/>
      <c r="PXF205"/>
      <c r="PXG205"/>
      <c r="PXH205"/>
      <c r="PXI205"/>
      <c r="PXJ205"/>
      <c r="PXK205"/>
      <c r="PXL205"/>
      <c r="PXM205"/>
      <c r="PXN205"/>
      <c r="PXO205"/>
      <c r="PXP205"/>
      <c r="PXQ205"/>
      <c r="PXR205"/>
      <c r="PXS205"/>
      <c r="PXT205"/>
      <c r="PXU205"/>
      <c r="PXV205"/>
      <c r="PXW205"/>
      <c r="PXX205"/>
      <c r="PXY205"/>
      <c r="PXZ205"/>
      <c r="PYA205"/>
      <c r="PYB205"/>
      <c r="PYC205"/>
      <c r="PYD205"/>
      <c r="PYE205"/>
      <c r="PYF205"/>
      <c r="PYG205"/>
      <c r="PYH205"/>
      <c r="PYI205"/>
      <c r="PYJ205"/>
      <c r="PYK205"/>
      <c r="PYL205"/>
      <c r="PYM205"/>
      <c r="PYN205"/>
      <c r="PYO205"/>
      <c r="PYP205"/>
      <c r="PYQ205"/>
      <c r="PYR205"/>
      <c r="PYS205"/>
      <c r="PYT205"/>
      <c r="PYU205"/>
      <c r="PYV205"/>
      <c r="PYW205"/>
      <c r="PYX205"/>
      <c r="PYY205"/>
      <c r="PYZ205"/>
      <c r="PZA205"/>
      <c r="PZB205"/>
      <c r="PZC205"/>
      <c r="PZD205"/>
      <c r="PZE205"/>
      <c r="PZF205"/>
      <c r="PZG205"/>
      <c r="PZH205"/>
      <c r="PZI205"/>
      <c r="PZJ205"/>
      <c r="PZK205"/>
      <c r="PZL205"/>
      <c r="PZM205"/>
      <c r="PZN205"/>
      <c r="PZO205"/>
      <c r="PZP205"/>
      <c r="PZQ205"/>
      <c r="PZR205"/>
      <c r="PZS205"/>
      <c r="PZT205"/>
      <c r="PZU205"/>
      <c r="PZV205"/>
      <c r="PZW205"/>
      <c r="PZX205"/>
      <c r="PZY205"/>
      <c r="PZZ205"/>
      <c r="QAA205"/>
      <c r="QAB205"/>
      <c r="QAC205"/>
      <c r="QAD205"/>
      <c r="QAE205"/>
      <c r="QAF205"/>
      <c r="QAG205"/>
      <c r="QAH205"/>
      <c r="QAI205"/>
      <c r="QAJ205"/>
      <c r="QAK205"/>
      <c r="QAL205"/>
      <c r="QAM205"/>
      <c r="QAN205"/>
      <c r="QAO205"/>
      <c r="QAP205"/>
      <c r="QAQ205"/>
      <c r="QAR205"/>
      <c r="QAS205"/>
      <c r="QAT205"/>
      <c r="QAU205"/>
      <c r="QAV205"/>
      <c r="QAW205"/>
      <c r="QAX205"/>
      <c r="QAY205"/>
      <c r="QAZ205"/>
      <c r="QBA205"/>
      <c r="QBB205"/>
      <c r="QBC205"/>
      <c r="QBD205"/>
      <c r="QBE205"/>
      <c r="QBF205"/>
      <c r="QBG205"/>
      <c r="QBH205"/>
      <c r="QBI205"/>
      <c r="QBJ205"/>
      <c r="QBK205"/>
      <c r="QBL205"/>
      <c r="QBM205"/>
      <c r="QBN205"/>
      <c r="QBO205"/>
      <c r="QBP205"/>
      <c r="QBQ205"/>
      <c r="QBR205"/>
      <c r="QBS205"/>
      <c r="QBT205"/>
      <c r="QBU205"/>
      <c r="QBV205"/>
      <c r="QBW205"/>
      <c r="QBX205"/>
      <c r="QBY205"/>
      <c r="QBZ205"/>
      <c r="QCA205"/>
      <c r="QCB205"/>
      <c r="QCC205"/>
      <c r="QCD205"/>
      <c r="QCE205"/>
      <c r="QCF205"/>
      <c r="QCG205"/>
      <c r="QCH205"/>
      <c r="QCI205"/>
      <c r="QCJ205"/>
      <c r="QCK205"/>
      <c r="QCL205"/>
      <c r="QCM205"/>
      <c r="QCN205"/>
      <c r="QCO205"/>
      <c r="QCP205"/>
      <c r="QCQ205"/>
      <c r="QCR205"/>
      <c r="QCS205"/>
      <c r="QCT205"/>
      <c r="QCU205"/>
      <c r="QCV205"/>
      <c r="QCW205"/>
      <c r="QCX205"/>
      <c r="QCY205"/>
      <c r="QCZ205"/>
      <c r="QDA205"/>
      <c r="QDB205"/>
      <c r="QDC205"/>
      <c r="QDD205"/>
      <c r="QDE205"/>
      <c r="QDF205"/>
      <c r="QDG205"/>
      <c r="QDH205"/>
      <c r="QDI205"/>
      <c r="QDJ205"/>
      <c r="QDK205"/>
      <c r="QDL205"/>
      <c r="QDM205"/>
      <c r="QDN205"/>
      <c r="QDO205"/>
      <c r="QDP205"/>
      <c r="QDQ205"/>
      <c r="QDR205"/>
      <c r="QDS205"/>
      <c r="QDT205"/>
      <c r="QDU205"/>
      <c r="QDV205"/>
      <c r="QDW205"/>
      <c r="QDX205"/>
      <c r="QDY205"/>
      <c r="QDZ205"/>
      <c r="QEA205"/>
      <c r="QEB205"/>
      <c r="QEC205"/>
      <c r="QED205"/>
      <c r="QEE205"/>
      <c r="QEF205"/>
      <c r="QEG205"/>
      <c r="QEH205"/>
      <c r="QEI205"/>
      <c r="QEJ205"/>
      <c r="QEK205"/>
      <c r="QEL205"/>
      <c r="QEM205"/>
      <c r="QEN205"/>
      <c r="QEO205"/>
      <c r="QEP205"/>
      <c r="QEQ205"/>
      <c r="QER205"/>
      <c r="QES205"/>
      <c r="QET205"/>
      <c r="QEU205"/>
      <c r="QEV205"/>
      <c r="QEW205"/>
      <c r="QEX205"/>
      <c r="QEY205"/>
      <c r="QEZ205"/>
      <c r="QFA205"/>
      <c r="QFB205"/>
      <c r="QFC205"/>
      <c r="QFD205"/>
      <c r="QFE205"/>
      <c r="QFF205"/>
      <c r="QFG205"/>
      <c r="QFH205"/>
      <c r="QFI205"/>
      <c r="QFJ205"/>
      <c r="QFK205"/>
      <c r="QFL205"/>
      <c r="QFM205"/>
      <c r="QFN205"/>
      <c r="QFO205"/>
      <c r="QFP205"/>
      <c r="QFQ205"/>
      <c r="QFR205"/>
      <c r="QFS205"/>
      <c r="QFT205"/>
      <c r="QFU205"/>
      <c r="QFV205"/>
      <c r="QFW205"/>
      <c r="QFX205"/>
      <c r="QFY205"/>
      <c r="QFZ205"/>
      <c r="QGA205"/>
      <c r="QGB205"/>
      <c r="QGC205"/>
      <c r="QGD205"/>
      <c r="QGE205"/>
      <c r="QGF205"/>
      <c r="QGG205"/>
      <c r="QGH205"/>
      <c r="QGI205"/>
      <c r="QGJ205"/>
      <c r="QGK205"/>
      <c r="QGL205"/>
      <c r="QGM205"/>
      <c r="QGN205"/>
      <c r="QGO205"/>
      <c r="QGP205"/>
      <c r="QGQ205"/>
      <c r="QGR205"/>
      <c r="QGS205"/>
      <c r="QGT205"/>
      <c r="QGU205"/>
      <c r="QGV205"/>
      <c r="QGW205"/>
      <c r="QGX205"/>
      <c r="QGY205"/>
      <c r="QGZ205"/>
      <c r="QHA205"/>
      <c r="QHB205"/>
      <c r="QHC205"/>
      <c r="QHD205"/>
      <c r="QHE205"/>
      <c r="QHF205"/>
      <c r="QHG205"/>
      <c r="QHH205"/>
      <c r="QHI205"/>
      <c r="QHJ205"/>
      <c r="QHK205"/>
      <c r="QHL205"/>
      <c r="QHM205"/>
      <c r="QHN205"/>
      <c r="QHO205"/>
      <c r="QHP205"/>
      <c r="QHQ205"/>
      <c r="QHR205"/>
      <c r="QHS205"/>
      <c r="QHT205"/>
      <c r="QHU205"/>
      <c r="QHV205"/>
      <c r="QHW205"/>
      <c r="QHX205"/>
      <c r="QHY205"/>
      <c r="QHZ205"/>
      <c r="QIA205"/>
      <c r="QIB205"/>
      <c r="QIC205"/>
      <c r="QID205"/>
      <c r="QIE205"/>
      <c r="QIF205"/>
      <c r="QIG205"/>
      <c r="QIH205"/>
      <c r="QII205"/>
      <c r="QIJ205"/>
      <c r="QIK205"/>
      <c r="QIL205"/>
      <c r="QIM205"/>
      <c r="QIN205"/>
      <c r="QIO205"/>
      <c r="QIP205"/>
      <c r="QIQ205"/>
      <c r="QIR205"/>
      <c r="QIS205"/>
      <c r="QIT205"/>
      <c r="QIU205"/>
      <c r="QIV205"/>
      <c r="QIW205"/>
      <c r="QIX205"/>
      <c r="QIY205"/>
      <c r="QIZ205"/>
      <c r="QJA205"/>
      <c r="QJB205"/>
      <c r="QJC205"/>
      <c r="QJD205"/>
      <c r="QJE205"/>
      <c r="QJF205"/>
      <c r="QJG205"/>
      <c r="QJH205"/>
      <c r="QJI205"/>
      <c r="QJJ205"/>
      <c r="QJK205"/>
      <c r="QJL205"/>
      <c r="QJM205"/>
      <c r="QJN205"/>
      <c r="QJO205"/>
      <c r="QJP205"/>
      <c r="QJQ205"/>
      <c r="QJR205"/>
      <c r="QJS205"/>
      <c r="QJT205"/>
      <c r="QJU205"/>
      <c r="QJV205"/>
      <c r="QJW205"/>
      <c r="QJX205"/>
      <c r="QJY205"/>
      <c r="QJZ205"/>
      <c r="QKA205"/>
      <c r="QKB205"/>
      <c r="QKC205"/>
      <c r="QKD205"/>
      <c r="QKE205"/>
      <c r="QKF205"/>
      <c r="QKG205"/>
      <c r="QKH205"/>
      <c r="QKI205"/>
      <c r="QKJ205"/>
      <c r="QKK205"/>
      <c r="QKL205"/>
      <c r="QKM205"/>
      <c r="QKN205"/>
      <c r="QKO205"/>
      <c r="QKP205"/>
      <c r="QKQ205"/>
      <c r="QKR205"/>
      <c r="QKS205"/>
      <c r="QKT205"/>
      <c r="QKU205"/>
      <c r="QKV205"/>
      <c r="QKW205"/>
      <c r="QKX205"/>
      <c r="QKY205"/>
      <c r="QKZ205"/>
      <c r="QLA205"/>
      <c r="QLB205"/>
      <c r="QLC205"/>
      <c r="QLD205"/>
      <c r="QLE205"/>
      <c r="QLF205"/>
      <c r="QLG205"/>
      <c r="QLH205"/>
      <c r="QLI205"/>
      <c r="QLJ205"/>
      <c r="QLK205"/>
      <c r="QLL205"/>
      <c r="QLM205"/>
      <c r="QLN205"/>
      <c r="QLO205"/>
      <c r="QLP205"/>
      <c r="QLQ205"/>
      <c r="QLR205"/>
      <c r="QLS205"/>
      <c r="QLT205"/>
      <c r="QLU205"/>
      <c r="QLV205"/>
      <c r="QLW205"/>
      <c r="QLX205"/>
      <c r="QLY205"/>
      <c r="QLZ205"/>
      <c r="QMA205"/>
      <c r="QMB205"/>
      <c r="QMC205"/>
      <c r="QMD205"/>
      <c r="QME205"/>
      <c r="QMF205"/>
      <c r="QMG205"/>
      <c r="QMH205"/>
      <c r="QMI205"/>
      <c r="QMJ205"/>
      <c r="QMK205"/>
      <c r="QML205"/>
      <c r="QMM205"/>
      <c r="QMN205"/>
      <c r="QMO205"/>
      <c r="QMP205"/>
      <c r="QMQ205"/>
      <c r="QMR205"/>
      <c r="QMS205"/>
      <c r="QMT205"/>
      <c r="QMU205"/>
      <c r="QMV205"/>
      <c r="QMW205"/>
      <c r="QMX205"/>
      <c r="QMY205"/>
      <c r="QMZ205"/>
      <c r="QNA205"/>
      <c r="QNB205"/>
      <c r="QNC205"/>
      <c r="QND205"/>
      <c r="QNE205"/>
      <c r="QNF205"/>
      <c r="QNG205"/>
      <c r="QNH205"/>
      <c r="QNI205"/>
      <c r="QNJ205"/>
      <c r="QNK205"/>
      <c r="QNL205"/>
      <c r="QNM205"/>
      <c r="QNN205"/>
      <c r="QNO205"/>
      <c r="QNP205"/>
      <c r="QNQ205"/>
      <c r="QNR205"/>
      <c r="QNS205"/>
      <c r="QNT205"/>
      <c r="QNU205"/>
      <c r="QNV205"/>
      <c r="QNW205"/>
      <c r="QNX205"/>
      <c r="QNY205"/>
      <c r="QNZ205"/>
      <c r="QOA205"/>
      <c r="QOB205"/>
      <c r="QOC205"/>
      <c r="QOD205"/>
      <c r="QOE205"/>
      <c r="QOF205"/>
      <c r="QOG205"/>
      <c r="QOH205"/>
      <c r="QOI205"/>
      <c r="QOJ205"/>
      <c r="QOK205"/>
      <c r="QOL205"/>
      <c r="QOM205"/>
      <c r="QON205"/>
      <c r="QOO205"/>
      <c r="QOP205"/>
      <c r="QOQ205"/>
      <c r="QOR205"/>
      <c r="QOS205"/>
      <c r="QOT205"/>
      <c r="QOU205"/>
      <c r="QOV205"/>
      <c r="QOW205"/>
      <c r="QOX205"/>
      <c r="QOY205"/>
      <c r="QOZ205"/>
      <c r="QPA205"/>
      <c r="QPB205"/>
      <c r="QPC205"/>
      <c r="QPD205"/>
      <c r="QPE205"/>
      <c r="QPF205"/>
      <c r="QPG205"/>
      <c r="QPH205"/>
      <c r="QPI205"/>
      <c r="QPJ205"/>
      <c r="QPK205"/>
      <c r="QPL205"/>
      <c r="QPM205"/>
      <c r="QPN205"/>
      <c r="QPO205"/>
      <c r="QPP205"/>
      <c r="QPQ205"/>
      <c r="QPR205"/>
      <c r="QPS205"/>
      <c r="QPT205"/>
      <c r="QPU205"/>
      <c r="QPV205"/>
      <c r="QPW205"/>
      <c r="QPX205"/>
      <c r="QPY205"/>
      <c r="QPZ205"/>
      <c r="QQA205"/>
      <c r="QQB205"/>
      <c r="QQC205"/>
      <c r="QQD205"/>
      <c r="QQE205"/>
      <c r="QQF205"/>
      <c r="QQG205"/>
      <c r="QQH205"/>
      <c r="QQI205"/>
      <c r="QQJ205"/>
      <c r="QQK205"/>
      <c r="QQL205"/>
      <c r="QQM205"/>
      <c r="QQN205"/>
      <c r="QQO205"/>
      <c r="QQP205"/>
      <c r="QQQ205"/>
      <c r="QQR205"/>
      <c r="QQS205"/>
      <c r="QQT205"/>
      <c r="QQU205"/>
      <c r="QQV205"/>
      <c r="QQW205"/>
      <c r="QQX205"/>
      <c r="QQY205"/>
      <c r="QQZ205"/>
      <c r="QRA205"/>
      <c r="QRB205"/>
      <c r="QRC205"/>
      <c r="QRD205"/>
      <c r="QRE205"/>
      <c r="QRF205"/>
      <c r="QRG205"/>
      <c r="QRH205"/>
      <c r="QRI205"/>
      <c r="QRJ205"/>
      <c r="QRK205"/>
      <c r="QRL205"/>
      <c r="QRM205"/>
      <c r="QRN205"/>
      <c r="QRO205"/>
      <c r="QRP205"/>
      <c r="QRQ205"/>
      <c r="QRR205"/>
      <c r="QRS205"/>
      <c r="QRT205"/>
      <c r="QRU205"/>
      <c r="QRV205"/>
      <c r="QRW205"/>
      <c r="QRX205"/>
      <c r="QRY205"/>
      <c r="QRZ205"/>
      <c r="QSA205"/>
      <c r="QSB205"/>
      <c r="QSC205"/>
      <c r="QSD205"/>
      <c r="QSE205"/>
      <c r="QSF205"/>
      <c r="QSG205"/>
      <c r="QSH205"/>
      <c r="QSI205"/>
      <c r="QSJ205"/>
      <c r="QSK205"/>
      <c r="QSL205"/>
      <c r="QSM205"/>
      <c r="QSN205"/>
      <c r="QSO205"/>
      <c r="QSP205"/>
      <c r="QSQ205"/>
      <c r="QSR205"/>
      <c r="QSS205"/>
      <c r="QST205"/>
      <c r="QSU205"/>
      <c r="QSV205"/>
      <c r="QSW205"/>
      <c r="QSX205"/>
      <c r="QSY205"/>
      <c r="QSZ205"/>
      <c r="QTA205"/>
      <c r="QTB205"/>
      <c r="QTC205"/>
      <c r="QTD205"/>
      <c r="QTE205"/>
      <c r="QTF205"/>
      <c r="QTG205"/>
      <c r="QTH205"/>
      <c r="QTI205"/>
      <c r="QTJ205"/>
      <c r="QTK205"/>
      <c r="QTL205"/>
      <c r="QTM205"/>
      <c r="QTN205"/>
      <c r="QTO205"/>
      <c r="QTP205"/>
      <c r="QTQ205"/>
      <c r="QTR205"/>
      <c r="QTS205"/>
      <c r="QTT205"/>
      <c r="QTU205"/>
      <c r="QTV205"/>
      <c r="QTW205"/>
      <c r="QTX205"/>
      <c r="QTY205"/>
      <c r="QTZ205"/>
      <c r="QUA205"/>
      <c r="QUB205"/>
      <c r="QUC205"/>
      <c r="QUD205"/>
      <c r="QUE205"/>
      <c r="QUF205"/>
      <c r="QUG205"/>
      <c r="QUH205"/>
      <c r="QUI205"/>
      <c r="QUJ205"/>
      <c r="QUK205"/>
      <c r="QUL205"/>
      <c r="QUM205"/>
      <c r="QUN205"/>
      <c r="QUO205"/>
      <c r="QUP205"/>
      <c r="QUQ205"/>
      <c r="QUR205"/>
      <c r="QUS205"/>
      <c r="QUT205"/>
      <c r="QUU205"/>
      <c r="QUV205"/>
      <c r="QUW205"/>
      <c r="QUX205"/>
      <c r="QUY205"/>
      <c r="QUZ205"/>
      <c r="QVA205"/>
      <c r="QVB205"/>
      <c r="QVC205"/>
      <c r="QVD205"/>
      <c r="QVE205"/>
      <c r="QVF205"/>
      <c r="QVG205"/>
      <c r="QVH205"/>
      <c r="QVI205"/>
      <c r="QVJ205"/>
      <c r="QVK205"/>
      <c r="QVL205"/>
      <c r="QVM205"/>
      <c r="QVN205"/>
      <c r="QVO205"/>
      <c r="QVP205"/>
      <c r="QVQ205"/>
      <c r="QVR205"/>
      <c r="QVS205"/>
      <c r="QVT205"/>
      <c r="QVU205"/>
      <c r="QVV205"/>
      <c r="QVW205"/>
      <c r="QVX205"/>
      <c r="QVY205"/>
      <c r="QVZ205"/>
      <c r="QWA205"/>
      <c r="QWB205"/>
      <c r="QWC205"/>
      <c r="QWD205"/>
      <c r="QWE205"/>
      <c r="QWF205"/>
      <c r="QWG205"/>
      <c r="QWH205"/>
      <c r="QWI205"/>
      <c r="QWJ205"/>
      <c r="QWK205"/>
      <c r="QWL205"/>
      <c r="QWM205"/>
      <c r="QWN205"/>
      <c r="QWO205"/>
      <c r="QWP205"/>
      <c r="QWQ205"/>
      <c r="QWR205"/>
      <c r="QWS205"/>
      <c r="QWT205"/>
      <c r="QWU205"/>
      <c r="QWV205"/>
      <c r="QWW205"/>
      <c r="QWX205"/>
      <c r="QWY205"/>
      <c r="QWZ205"/>
      <c r="QXA205"/>
      <c r="QXB205"/>
      <c r="QXC205"/>
      <c r="QXD205"/>
      <c r="QXE205"/>
      <c r="QXF205"/>
      <c r="QXG205"/>
      <c r="QXH205"/>
      <c r="QXI205"/>
      <c r="QXJ205"/>
      <c r="QXK205"/>
      <c r="QXL205"/>
      <c r="QXM205"/>
      <c r="QXN205"/>
      <c r="QXO205"/>
      <c r="QXP205"/>
      <c r="QXQ205"/>
      <c r="QXR205"/>
      <c r="QXS205"/>
      <c r="QXT205"/>
      <c r="QXU205"/>
      <c r="QXV205"/>
      <c r="QXW205"/>
      <c r="QXX205"/>
      <c r="QXY205"/>
      <c r="QXZ205"/>
      <c r="QYA205"/>
      <c r="QYB205"/>
      <c r="QYC205"/>
      <c r="QYD205"/>
      <c r="QYE205"/>
      <c r="QYF205"/>
      <c r="QYG205"/>
      <c r="QYH205"/>
      <c r="QYI205"/>
      <c r="QYJ205"/>
      <c r="QYK205"/>
      <c r="QYL205"/>
      <c r="QYM205"/>
      <c r="QYN205"/>
      <c r="QYO205"/>
      <c r="QYP205"/>
      <c r="QYQ205"/>
      <c r="QYR205"/>
      <c r="QYS205"/>
      <c r="QYT205"/>
      <c r="QYU205"/>
      <c r="QYV205"/>
      <c r="QYW205"/>
      <c r="QYX205"/>
      <c r="QYY205"/>
      <c r="QYZ205"/>
      <c r="QZA205"/>
      <c r="QZB205"/>
      <c r="QZC205"/>
      <c r="QZD205"/>
      <c r="QZE205"/>
      <c r="QZF205"/>
      <c r="QZG205"/>
      <c r="QZH205"/>
      <c r="QZI205"/>
      <c r="QZJ205"/>
      <c r="QZK205"/>
      <c r="QZL205"/>
      <c r="QZM205"/>
      <c r="QZN205"/>
      <c r="QZO205"/>
      <c r="QZP205"/>
      <c r="QZQ205"/>
      <c r="QZR205"/>
      <c r="QZS205"/>
      <c r="QZT205"/>
      <c r="QZU205"/>
      <c r="QZV205"/>
      <c r="QZW205"/>
      <c r="QZX205"/>
      <c r="QZY205"/>
      <c r="QZZ205"/>
      <c r="RAA205"/>
      <c r="RAB205"/>
      <c r="RAC205"/>
      <c r="RAD205"/>
      <c r="RAE205"/>
      <c r="RAF205"/>
      <c r="RAG205"/>
      <c r="RAH205"/>
      <c r="RAI205"/>
      <c r="RAJ205"/>
      <c r="RAK205"/>
      <c r="RAL205"/>
      <c r="RAM205"/>
      <c r="RAN205"/>
      <c r="RAO205"/>
      <c r="RAP205"/>
      <c r="RAQ205"/>
      <c r="RAR205"/>
      <c r="RAS205"/>
      <c r="RAT205"/>
      <c r="RAU205"/>
      <c r="RAV205"/>
      <c r="RAW205"/>
      <c r="RAX205"/>
      <c r="RAY205"/>
      <c r="RAZ205"/>
      <c r="RBA205"/>
      <c r="RBB205"/>
      <c r="RBC205"/>
      <c r="RBD205"/>
      <c r="RBE205"/>
      <c r="RBF205"/>
      <c r="RBG205"/>
      <c r="RBH205"/>
      <c r="RBI205"/>
      <c r="RBJ205"/>
      <c r="RBK205"/>
      <c r="RBL205"/>
      <c r="RBM205"/>
      <c r="RBN205"/>
      <c r="RBO205"/>
      <c r="RBP205"/>
      <c r="RBQ205"/>
      <c r="RBR205"/>
      <c r="RBS205"/>
      <c r="RBT205"/>
      <c r="RBU205"/>
      <c r="RBV205"/>
      <c r="RBW205"/>
      <c r="RBX205"/>
      <c r="RBY205"/>
      <c r="RBZ205"/>
      <c r="RCA205"/>
      <c r="RCB205"/>
      <c r="RCC205"/>
      <c r="RCD205"/>
      <c r="RCE205"/>
      <c r="RCF205"/>
      <c r="RCG205"/>
      <c r="RCH205"/>
      <c r="RCI205"/>
      <c r="RCJ205"/>
      <c r="RCK205"/>
      <c r="RCL205"/>
      <c r="RCM205"/>
      <c r="RCN205"/>
      <c r="RCO205"/>
      <c r="RCP205"/>
      <c r="RCQ205"/>
      <c r="RCR205"/>
      <c r="RCS205"/>
      <c r="RCT205"/>
      <c r="RCU205"/>
      <c r="RCV205"/>
      <c r="RCW205"/>
      <c r="RCX205"/>
      <c r="RCY205"/>
      <c r="RCZ205"/>
      <c r="RDA205"/>
      <c r="RDB205"/>
      <c r="RDC205"/>
      <c r="RDD205"/>
      <c r="RDE205"/>
      <c r="RDF205"/>
      <c r="RDG205"/>
      <c r="RDH205"/>
      <c r="RDI205"/>
      <c r="RDJ205"/>
      <c r="RDK205"/>
      <c r="RDL205"/>
      <c r="RDM205"/>
      <c r="RDN205"/>
      <c r="RDO205"/>
      <c r="RDP205"/>
      <c r="RDQ205"/>
      <c r="RDR205"/>
      <c r="RDS205"/>
      <c r="RDT205"/>
      <c r="RDU205"/>
      <c r="RDV205"/>
      <c r="RDW205"/>
      <c r="RDX205"/>
      <c r="RDY205"/>
      <c r="RDZ205"/>
      <c r="REA205"/>
      <c r="REB205"/>
      <c r="REC205"/>
      <c r="RED205"/>
      <c r="REE205"/>
      <c r="REF205"/>
      <c r="REG205"/>
      <c r="REH205"/>
      <c r="REI205"/>
      <c r="REJ205"/>
      <c r="REK205"/>
      <c r="REL205"/>
      <c r="REM205"/>
      <c r="REN205"/>
      <c r="REO205"/>
      <c r="REP205"/>
      <c r="REQ205"/>
      <c r="RER205"/>
      <c r="RES205"/>
      <c r="RET205"/>
      <c r="REU205"/>
      <c r="REV205"/>
      <c r="REW205"/>
      <c r="REX205"/>
      <c r="REY205"/>
      <c r="REZ205"/>
      <c r="RFA205"/>
      <c r="RFB205"/>
      <c r="RFC205"/>
      <c r="RFD205"/>
      <c r="RFE205"/>
      <c r="RFF205"/>
      <c r="RFG205"/>
      <c r="RFH205"/>
      <c r="RFI205"/>
      <c r="RFJ205"/>
      <c r="RFK205"/>
      <c r="RFL205"/>
      <c r="RFM205"/>
      <c r="RFN205"/>
      <c r="RFO205"/>
      <c r="RFP205"/>
      <c r="RFQ205"/>
      <c r="RFR205"/>
      <c r="RFS205"/>
      <c r="RFT205"/>
      <c r="RFU205"/>
      <c r="RFV205"/>
      <c r="RFW205"/>
      <c r="RFX205"/>
      <c r="RFY205"/>
      <c r="RFZ205"/>
      <c r="RGA205"/>
      <c r="RGB205"/>
      <c r="RGC205"/>
      <c r="RGD205"/>
      <c r="RGE205"/>
      <c r="RGF205"/>
      <c r="RGG205"/>
      <c r="RGH205"/>
      <c r="RGI205"/>
      <c r="RGJ205"/>
      <c r="RGK205"/>
      <c r="RGL205"/>
      <c r="RGM205"/>
      <c r="RGN205"/>
      <c r="RGO205"/>
      <c r="RGP205"/>
      <c r="RGQ205"/>
      <c r="RGR205"/>
      <c r="RGS205"/>
      <c r="RGT205"/>
      <c r="RGU205"/>
      <c r="RGV205"/>
      <c r="RGW205"/>
      <c r="RGX205"/>
      <c r="RGY205"/>
      <c r="RGZ205"/>
      <c r="RHA205"/>
      <c r="RHB205"/>
      <c r="RHC205"/>
      <c r="RHD205"/>
      <c r="RHE205"/>
      <c r="RHF205"/>
      <c r="RHG205"/>
      <c r="RHH205"/>
      <c r="RHI205"/>
      <c r="RHJ205"/>
      <c r="RHK205"/>
      <c r="RHL205"/>
      <c r="RHM205"/>
      <c r="RHN205"/>
      <c r="RHO205"/>
      <c r="RHP205"/>
      <c r="RHQ205"/>
      <c r="RHR205"/>
      <c r="RHS205"/>
      <c r="RHT205"/>
      <c r="RHU205"/>
      <c r="RHV205"/>
      <c r="RHW205"/>
      <c r="RHX205"/>
      <c r="RHY205"/>
      <c r="RHZ205"/>
      <c r="RIA205"/>
      <c r="RIB205"/>
      <c r="RIC205"/>
      <c r="RID205"/>
      <c r="RIE205"/>
      <c r="RIF205"/>
      <c r="RIG205"/>
      <c r="RIH205"/>
      <c r="RII205"/>
      <c r="RIJ205"/>
      <c r="RIK205"/>
      <c r="RIL205"/>
      <c r="RIM205"/>
      <c r="RIN205"/>
      <c r="RIO205"/>
      <c r="RIP205"/>
      <c r="RIQ205"/>
      <c r="RIR205"/>
      <c r="RIS205"/>
      <c r="RIT205"/>
      <c r="RIU205"/>
      <c r="RIV205"/>
      <c r="RIW205"/>
      <c r="RIX205"/>
      <c r="RIY205"/>
      <c r="RIZ205"/>
      <c r="RJA205"/>
      <c r="RJB205"/>
      <c r="RJC205"/>
      <c r="RJD205"/>
      <c r="RJE205"/>
      <c r="RJF205"/>
      <c r="RJG205"/>
      <c r="RJH205"/>
      <c r="RJI205"/>
      <c r="RJJ205"/>
      <c r="RJK205"/>
      <c r="RJL205"/>
      <c r="RJM205"/>
      <c r="RJN205"/>
      <c r="RJO205"/>
      <c r="RJP205"/>
      <c r="RJQ205"/>
      <c r="RJR205"/>
      <c r="RJS205"/>
      <c r="RJT205"/>
      <c r="RJU205"/>
      <c r="RJV205"/>
      <c r="RJW205"/>
      <c r="RJX205"/>
      <c r="RJY205"/>
      <c r="RJZ205"/>
      <c r="RKA205"/>
      <c r="RKB205"/>
      <c r="RKC205"/>
      <c r="RKD205"/>
      <c r="RKE205"/>
      <c r="RKF205"/>
      <c r="RKG205"/>
      <c r="RKH205"/>
      <c r="RKI205"/>
      <c r="RKJ205"/>
      <c r="RKK205"/>
      <c r="RKL205"/>
      <c r="RKM205"/>
      <c r="RKN205"/>
      <c r="RKO205"/>
      <c r="RKP205"/>
      <c r="RKQ205"/>
      <c r="RKR205"/>
      <c r="RKS205"/>
      <c r="RKT205"/>
      <c r="RKU205"/>
      <c r="RKV205"/>
      <c r="RKW205"/>
      <c r="RKX205"/>
      <c r="RKY205"/>
      <c r="RKZ205"/>
      <c r="RLA205"/>
      <c r="RLB205"/>
      <c r="RLC205"/>
      <c r="RLD205"/>
      <c r="RLE205"/>
      <c r="RLF205"/>
      <c r="RLG205"/>
      <c r="RLH205"/>
      <c r="RLI205"/>
      <c r="RLJ205"/>
      <c r="RLK205"/>
      <c r="RLL205"/>
      <c r="RLM205"/>
      <c r="RLN205"/>
      <c r="RLO205"/>
      <c r="RLP205"/>
      <c r="RLQ205"/>
      <c r="RLR205"/>
      <c r="RLS205"/>
      <c r="RLT205"/>
      <c r="RLU205"/>
      <c r="RLV205"/>
      <c r="RLW205"/>
      <c r="RLX205"/>
      <c r="RLY205"/>
      <c r="RLZ205"/>
      <c r="RMA205"/>
      <c r="RMB205"/>
      <c r="RMC205"/>
      <c r="RMD205"/>
      <c r="RME205"/>
      <c r="RMF205"/>
      <c r="RMG205"/>
      <c r="RMH205"/>
      <c r="RMI205"/>
      <c r="RMJ205"/>
      <c r="RMK205"/>
      <c r="RML205"/>
      <c r="RMM205"/>
      <c r="RMN205"/>
      <c r="RMO205"/>
      <c r="RMP205"/>
      <c r="RMQ205"/>
      <c r="RMR205"/>
      <c r="RMS205"/>
      <c r="RMT205"/>
      <c r="RMU205"/>
      <c r="RMV205"/>
      <c r="RMW205"/>
      <c r="RMX205"/>
      <c r="RMY205"/>
      <c r="RMZ205"/>
      <c r="RNA205"/>
      <c r="RNB205"/>
      <c r="RNC205"/>
      <c r="RND205"/>
      <c r="RNE205"/>
      <c r="RNF205"/>
      <c r="RNG205"/>
      <c r="RNH205"/>
      <c r="RNI205"/>
      <c r="RNJ205"/>
      <c r="RNK205"/>
      <c r="RNL205"/>
      <c r="RNM205"/>
      <c r="RNN205"/>
      <c r="RNO205"/>
      <c r="RNP205"/>
      <c r="RNQ205"/>
      <c r="RNR205"/>
      <c r="RNS205"/>
      <c r="RNT205"/>
      <c r="RNU205"/>
      <c r="RNV205"/>
      <c r="RNW205"/>
      <c r="RNX205"/>
      <c r="RNY205"/>
      <c r="RNZ205"/>
      <c r="ROA205"/>
      <c r="ROB205"/>
      <c r="ROC205"/>
      <c r="ROD205"/>
      <c r="ROE205"/>
      <c r="ROF205"/>
      <c r="ROG205"/>
      <c r="ROH205"/>
      <c r="ROI205"/>
      <c r="ROJ205"/>
      <c r="ROK205"/>
      <c r="ROL205"/>
      <c r="ROM205"/>
      <c r="RON205"/>
      <c r="ROO205"/>
      <c r="ROP205"/>
      <c r="ROQ205"/>
      <c r="ROR205"/>
      <c r="ROS205"/>
      <c r="ROT205"/>
      <c r="ROU205"/>
      <c r="ROV205"/>
      <c r="ROW205"/>
      <c r="ROX205"/>
      <c r="ROY205"/>
      <c r="ROZ205"/>
      <c r="RPA205"/>
      <c r="RPB205"/>
      <c r="RPC205"/>
      <c r="RPD205"/>
      <c r="RPE205"/>
      <c r="RPF205"/>
      <c r="RPG205"/>
      <c r="RPH205"/>
      <c r="RPI205"/>
      <c r="RPJ205"/>
      <c r="RPK205"/>
      <c r="RPL205"/>
      <c r="RPM205"/>
      <c r="RPN205"/>
      <c r="RPO205"/>
      <c r="RPP205"/>
      <c r="RPQ205"/>
      <c r="RPR205"/>
      <c r="RPS205"/>
      <c r="RPT205"/>
      <c r="RPU205"/>
      <c r="RPV205"/>
      <c r="RPW205"/>
      <c r="RPX205"/>
      <c r="RPY205"/>
      <c r="RPZ205"/>
      <c r="RQA205"/>
      <c r="RQB205"/>
      <c r="RQC205"/>
      <c r="RQD205"/>
      <c r="RQE205"/>
      <c r="RQF205"/>
      <c r="RQG205"/>
      <c r="RQH205"/>
      <c r="RQI205"/>
      <c r="RQJ205"/>
      <c r="RQK205"/>
      <c r="RQL205"/>
      <c r="RQM205"/>
      <c r="RQN205"/>
      <c r="RQO205"/>
      <c r="RQP205"/>
      <c r="RQQ205"/>
      <c r="RQR205"/>
      <c r="RQS205"/>
      <c r="RQT205"/>
      <c r="RQU205"/>
      <c r="RQV205"/>
      <c r="RQW205"/>
      <c r="RQX205"/>
      <c r="RQY205"/>
      <c r="RQZ205"/>
      <c r="RRA205"/>
      <c r="RRB205"/>
      <c r="RRC205"/>
      <c r="RRD205"/>
      <c r="RRE205"/>
      <c r="RRF205"/>
      <c r="RRG205"/>
      <c r="RRH205"/>
      <c r="RRI205"/>
      <c r="RRJ205"/>
      <c r="RRK205"/>
      <c r="RRL205"/>
      <c r="RRM205"/>
      <c r="RRN205"/>
      <c r="RRO205"/>
      <c r="RRP205"/>
      <c r="RRQ205"/>
      <c r="RRR205"/>
      <c r="RRS205"/>
      <c r="RRT205"/>
      <c r="RRU205"/>
      <c r="RRV205"/>
      <c r="RRW205"/>
      <c r="RRX205"/>
      <c r="RRY205"/>
      <c r="RRZ205"/>
      <c r="RSA205"/>
      <c r="RSB205"/>
      <c r="RSC205"/>
      <c r="RSD205"/>
      <c r="RSE205"/>
      <c r="RSF205"/>
      <c r="RSG205"/>
      <c r="RSH205"/>
      <c r="RSI205"/>
      <c r="RSJ205"/>
      <c r="RSK205"/>
      <c r="RSL205"/>
      <c r="RSM205"/>
      <c r="RSN205"/>
      <c r="RSO205"/>
      <c r="RSP205"/>
      <c r="RSQ205"/>
      <c r="RSR205"/>
      <c r="RSS205"/>
      <c r="RST205"/>
      <c r="RSU205"/>
      <c r="RSV205"/>
      <c r="RSW205"/>
      <c r="RSX205"/>
      <c r="RSY205"/>
      <c r="RSZ205"/>
      <c r="RTA205"/>
      <c r="RTB205"/>
      <c r="RTC205"/>
      <c r="RTD205"/>
      <c r="RTE205"/>
      <c r="RTF205"/>
      <c r="RTG205"/>
      <c r="RTH205"/>
      <c r="RTI205"/>
      <c r="RTJ205"/>
      <c r="RTK205"/>
      <c r="RTL205"/>
      <c r="RTM205"/>
      <c r="RTN205"/>
      <c r="RTO205"/>
      <c r="RTP205"/>
      <c r="RTQ205"/>
      <c r="RTR205"/>
      <c r="RTS205"/>
      <c r="RTT205"/>
      <c r="RTU205"/>
      <c r="RTV205"/>
      <c r="RTW205"/>
      <c r="RTX205"/>
      <c r="RTY205"/>
      <c r="RTZ205"/>
      <c r="RUA205"/>
      <c r="RUB205"/>
      <c r="RUC205"/>
      <c r="RUD205"/>
      <c r="RUE205"/>
      <c r="RUF205"/>
      <c r="RUG205"/>
      <c r="RUH205"/>
      <c r="RUI205"/>
      <c r="RUJ205"/>
      <c r="RUK205"/>
      <c r="RUL205"/>
      <c r="RUM205"/>
      <c r="RUN205"/>
      <c r="RUO205"/>
      <c r="RUP205"/>
      <c r="RUQ205"/>
      <c r="RUR205"/>
      <c r="RUS205"/>
      <c r="RUT205"/>
      <c r="RUU205"/>
      <c r="RUV205"/>
      <c r="RUW205"/>
      <c r="RUX205"/>
      <c r="RUY205"/>
      <c r="RUZ205"/>
      <c r="RVA205"/>
      <c r="RVB205"/>
      <c r="RVC205"/>
      <c r="RVD205"/>
      <c r="RVE205"/>
      <c r="RVF205"/>
      <c r="RVG205"/>
      <c r="RVH205"/>
      <c r="RVI205"/>
      <c r="RVJ205"/>
      <c r="RVK205"/>
      <c r="RVL205"/>
      <c r="RVM205"/>
      <c r="RVN205"/>
      <c r="RVO205"/>
      <c r="RVP205"/>
      <c r="RVQ205"/>
      <c r="RVR205"/>
      <c r="RVS205"/>
      <c r="RVT205"/>
      <c r="RVU205"/>
      <c r="RVV205"/>
      <c r="RVW205"/>
      <c r="RVX205"/>
      <c r="RVY205"/>
      <c r="RVZ205"/>
      <c r="RWA205"/>
      <c r="RWB205"/>
      <c r="RWC205"/>
      <c r="RWD205"/>
      <c r="RWE205"/>
      <c r="RWF205"/>
      <c r="RWG205"/>
      <c r="RWH205"/>
      <c r="RWI205"/>
      <c r="RWJ205"/>
      <c r="RWK205"/>
      <c r="RWL205"/>
      <c r="RWM205"/>
      <c r="RWN205"/>
      <c r="RWO205"/>
      <c r="RWP205"/>
      <c r="RWQ205"/>
      <c r="RWR205"/>
      <c r="RWS205"/>
      <c r="RWT205"/>
      <c r="RWU205"/>
      <c r="RWV205"/>
      <c r="RWW205"/>
      <c r="RWX205"/>
      <c r="RWY205"/>
      <c r="RWZ205"/>
      <c r="RXA205"/>
      <c r="RXB205"/>
      <c r="RXC205"/>
      <c r="RXD205"/>
      <c r="RXE205"/>
      <c r="RXF205"/>
      <c r="RXG205"/>
      <c r="RXH205"/>
      <c r="RXI205"/>
      <c r="RXJ205"/>
      <c r="RXK205"/>
      <c r="RXL205"/>
      <c r="RXM205"/>
      <c r="RXN205"/>
      <c r="RXO205"/>
      <c r="RXP205"/>
      <c r="RXQ205"/>
      <c r="RXR205"/>
      <c r="RXS205"/>
      <c r="RXT205"/>
      <c r="RXU205"/>
      <c r="RXV205"/>
      <c r="RXW205"/>
      <c r="RXX205"/>
      <c r="RXY205"/>
      <c r="RXZ205"/>
      <c r="RYA205"/>
      <c r="RYB205"/>
      <c r="RYC205"/>
      <c r="RYD205"/>
      <c r="RYE205"/>
      <c r="RYF205"/>
      <c r="RYG205"/>
      <c r="RYH205"/>
      <c r="RYI205"/>
      <c r="RYJ205"/>
      <c r="RYK205"/>
      <c r="RYL205"/>
      <c r="RYM205"/>
      <c r="RYN205"/>
      <c r="RYO205"/>
      <c r="RYP205"/>
      <c r="RYQ205"/>
      <c r="RYR205"/>
      <c r="RYS205"/>
      <c r="RYT205"/>
      <c r="RYU205"/>
      <c r="RYV205"/>
      <c r="RYW205"/>
      <c r="RYX205"/>
      <c r="RYY205"/>
      <c r="RYZ205"/>
      <c r="RZA205"/>
      <c r="RZB205"/>
      <c r="RZC205"/>
      <c r="RZD205"/>
      <c r="RZE205"/>
      <c r="RZF205"/>
      <c r="RZG205"/>
      <c r="RZH205"/>
      <c r="RZI205"/>
      <c r="RZJ205"/>
      <c r="RZK205"/>
      <c r="RZL205"/>
      <c r="RZM205"/>
      <c r="RZN205"/>
      <c r="RZO205"/>
      <c r="RZP205"/>
      <c r="RZQ205"/>
      <c r="RZR205"/>
      <c r="RZS205"/>
      <c r="RZT205"/>
      <c r="RZU205"/>
      <c r="RZV205"/>
      <c r="RZW205"/>
      <c r="RZX205"/>
      <c r="RZY205"/>
      <c r="RZZ205"/>
      <c r="SAA205"/>
      <c r="SAB205"/>
      <c r="SAC205"/>
      <c r="SAD205"/>
      <c r="SAE205"/>
      <c r="SAF205"/>
      <c r="SAG205"/>
      <c r="SAH205"/>
      <c r="SAI205"/>
      <c r="SAJ205"/>
      <c r="SAK205"/>
      <c r="SAL205"/>
      <c r="SAM205"/>
      <c r="SAN205"/>
      <c r="SAO205"/>
      <c r="SAP205"/>
      <c r="SAQ205"/>
      <c r="SAR205"/>
      <c r="SAS205"/>
      <c r="SAT205"/>
      <c r="SAU205"/>
      <c r="SAV205"/>
      <c r="SAW205"/>
      <c r="SAX205"/>
      <c r="SAY205"/>
      <c r="SAZ205"/>
      <c r="SBA205"/>
      <c r="SBB205"/>
      <c r="SBC205"/>
      <c r="SBD205"/>
      <c r="SBE205"/>
      <c r="SBF205"/>
      <c r="SBG205"/>
      <c r="SBH205"/>
      <c r="SBI205"/>
      <c r="SBJ205"/>
      <c r="SBK205"/>
      <c r="SBL205"/>
      <c r="SBM205"/>
      <c r="SBN205"/>
      <c r="SBO205"/>
      <c r="SBP205"/>
      <c r="SBQ205"/>
      <c r="SBR205"/>
      <c r="SBS205"/>
      <c r="SBT205"/>
      <c r="SBU205"/>
      <c r="SBV205"/>
      <c r="SBW205"/>
      <c r="SBX205"/>
      <c r="SBY205"/>
      <c r="SBZ205"/>
      <c r="SCA205"/>
      <c r="SCB205"/>
      <c r="SCC205"/>
      <c r="SCD205"/>
      <c r="SCE205"/>
      <c r="SCF205"/>
      <c r="SCG205"/>
      <c r="SCH205"/>
      <c r="SCI205"/>
      <c r="SCJ205"/>
      <c r="SCK205"/>
      <c r="SCL205"/>
      <c r="SCM205"/>
      <c r="SCN205"/>
      <c r="SCO205"/>
      <c r="SCP205"/>
      <c r="SCQ205"/>
      <c r="SCR205"/>
      <c r="SCS205"/>
      <c r="SCT205"/>
      <c r="SCU205"/>
      <c r="SCV205"/>
      <c r="SCW205"/>
      <c r="SCX205"/>
      <c r="SCY205"/>
      <c r="SCZ205"/>
      <c r="SDA205"/>
      <c r="SDB205"/>
      <c r="SDC205"/>
      <c r="SDD205"/>
      <c r="SDE205"/>
      <c r="SDF205"/>
      <c r="SDG205"/>
      <c r="SDH205"/>
      <c r="SDI205"/>
      <c r="SDJ205"/>
      <c r="SDK205"/>
      <c r="SDL205"/>
      <c r="SDM205"/>
      <c r="SDN205"/>
      <c r="SDO205"/>
      <c r="SDP205"/>
      <c r="SDQ205"/>
      <c r="SDR205"/>
      <c r="SDS205"/>
      <c r="SDT205"/>
      <c r="SDU205"/>
      <c r="SDV205"/>
      <c r="SDW205"/>
      <c r="SDX205"/>
      <c r="SDY205"/>
      <c r="SDZ205"/>
      <c r="SEA205"/>
      <c r="SEB205"/>
      <c r="SEC205"/>
      <c r="SED205"/>
      <c r="SEE205"/>
      <c r="SEF205"/>
      <c r="SEG205"/>
      <c r="SEH205"/>
      <c r="SEI205"/>
      <c r="SEJ205"/>
      <c r="SEK205"/>
      <c r="SEL205"/>
      <c r="SEM205"/>
      <c r="SEN205"/>
      <c r="SEO205"/>
      <c r="SEP205"/>
      <c r="SEQ205"/>
      <c r="SER205"/>
      <c r="SES205"/>
      <c r="SET205"/>
      <c r="SEU205"/>
      <c r="SEV205"/>
      <c r="SEW205"/>
      <c r="SEX205"/>
      <c r="SEY205"/>
      <c r="SEZ205"/>
      <c r="SFA205"/>
      <c r="SFB205"/>
      <c r="SFC205"/>
      <c r="SFD205"/>
      <c r="SFE205"/>
      <c r="SFF205"/>
      <c r="SFG205"/>
      <c r="SFH205"/>
      <c r="SFI205"/>
      <c r="SFJ205"/>
      <c r="SFK205"/>
      <c r="SFL205"/>
      <c r="SFM205"/>
      <c r="SFN205"/>
      <c r="SFO205"/>
      <c r="SFP205"/>
      <c r="SFQ205"/>
      <c r="SFR205"/>
      <c r="SFS205"/>
      <c r="SFT205"/>
      <c r="SFU205"/>
      <c r="SFV205"/>
      <c r="SFW205"/>
      <c r="SFX205"/>
      <c r="SFY205"/>
      <c r="SFZ205"/>
      <c r="SGA205"/>
      <c r="SGB205"/>
      <c r="SGC205"/>
      <c r="SGD205"/>
      <c r="SGE205"/>
      <c r="SGF205"/>
      <c r="SGG205"/>
      <c r="SGH205"/>
      <c r="SGI205"/>
      <c r="SGJ205"/>
      <c r="SGK205"/>
      <c r="SGL205"/>
      <c r="SGM205"/>
      <c r="SGN205"/>
      <c r="SGO205"/>
      <c r="SGP205"/>
      <c r="SGQ205"/>
      <c r="SGR205"/>
      <c r="SGS205"/>
      <c r="SGT205"/>
      <c r="SGU205"/>
      <c r="SGV205"/>
      <c r="SGW205"/>
      <c r="SGX205"/>
      <c r="SGY205"/>
      <c r="SGZ205"/>
      <c r="SHA205"/>
      <c r="SHB205"/>
      <c r="SHC205"/>
      <c r="SHD205"/>
      <c r="SHE205"/>
      <c r="SHF205"/>
      <c r="SHG205"/>
      <c r="SHH205"/>
      <c r="SHI205"/>
      <c r="SHJ205"/>
      <c r="SHK205"/>
      <c r="SHL205"/>
      <c r="SHM205"/>
      <c r="SHN205"/>
      <c r="SHO205"/>
      <c r="SHP205"/>
      <c r="SHQ205"/>
      <c r="SHR205"/>
      <c r="SHS205"/>
      <c r="SHT205"/>
      <c r="SHU205"/>
      <c r="SHV205"/>
      <c r="SHW205"/>
      <c r="SHX205"/>
      <c r="SHY205"/>
      <c r="SHZ205"/>
      <c r="SIA205"/>
      <c r="SIB205"/>
      <c r="SIC205"/>
      <c r="SID205"/>
      <c r="SIE205"/>
      <c r="SIF205"/>
      <c r="SIG205"/>
      <c r="SIH205"/>
      <c r="SII205"/>
      <c r="SIJ205"/>
      <c r="SIK205"/>
      <c r="SIL205"/>
      <c r="SIM205"/>
      <c r="SIN205"/>
      <c r="SIO205"/>
      <c r="SIP205"/>
      <c r="SIQ205"/>
      <c r="SIR205"/>
      <c r="SIS205"/>
      <c r="SIT205"/>
      <c r="SIU205"/>
      <c r="SIV205"/>
      <c r="SIW205"/>
      <c r="SIX205"/>
      <c r="SIY205"/>
      <c r="SIZ205"/>
      <c r="SJA205"/>
      <c r="SJB205"/>
      <c r="SJC205"/>
      <c r="SJD205"/>
      <c r="SJE205"/>
      <c r="SJF205"/>
      <c r="SJG205"/>
      <c r="SJH205"/>
      <c r="SJI205"/>
      <c r="SJJ205"/>
      <c r="SJK205"/>
      <c r="SJL205"/>
      <c r="SJM205"/>
      <c r="SJN205"/>
      <c r="SJO205"/>
      <c r="SJP205"/>
      <c r="SJQ205"/>
      <c r="SJR205"/>
      <c r="SJS205"/>
      <c r="SJT205"/>
      <c r="SJU205"/>
      <c r="SJV205"/>
      <c r="SJW205"/>
      <c r="SJX205"/>
      <c r="SJY205"/>
      <c r="SJZ205"/>
      <c r="SKA205"/>
      <c r="SKB205"/>
      <c r="SKC205"/>
      <c r="SKD205"/>
      <c r="SKE205"/>
      <c r="SKF205"/>
      <c r="SKG205"/>
      <c r="SKH205"/>
      <c r="SKI205"/>
      <c r="SKJ205"/>
      <c r="SKK205"/>
      <c r="SKL205"/>
      <c r="SKM205"/>
      <c r="SKN205"/>
      <c r="SKO205"/>
      <c r="SKP205"/>
      <c r="SKQ205"/>
      <c r="SKR205"/>
      <c r="SKS205"/>
      <c r="SKT205"/>
      <c r="SKU205"/>
      <c r="SKV205"/>
      <c r="SKW205"/>
      <c r="SKX205"/>
      <c r="SKY205"/>
      <c r="SKZ205"/>
      <c r="SLA205"/>
      <c r="SLB205"/>
      <c r="SLC205"/>
      <c r="SLD205"/>
      <c r="SLE205"/>
      <c r="SLF205"/>
      <c r="SLG205"/>
      <c r="SLH205"/>
      <c r="SLI205"/>
      <c r="SLJ205"/>
      <c r="SLK205"/>
      <c r="SLL205"/>
      <c r="SLM205"/>
      <c r="SLN205"/>
      <c r="SLO205"/>
      <c r="SLP205"/>
      <c r="SLQ205"/>
      <c r="SLR205"/>
      <c r="SLS205"/>
      <c r="SLT205"/>
      <c r="SLU205"/>
      <c r="SLV205"/>
      <c r="SLW205"/>
      <c r="SLX205"/>
      <c r="SLY205"/>
      <c r="SLZ205"/>
      <c r="SMA205"/>
      <c r="SMB205"/>
      <c r="SMC205"/>
      <c r="SMD205"/>
      <c r="SME205"/>
      <c r="SMF205"/>
      <c r="SMG205"/>
      <c r="SMH205"/>
      <c r="SMI205"/>
      <c r="SMJ205"/>
      <c r="SMK205"/>
      <c r="SML205"/>
      <c r="SMM205"/>
      <c r="SMN205"/>
      <c r="SMO205"/>
      <c r="SMP205"/>
      <c r="SMQ205"/>
      <c r="SMR205"/>
      <c r="SMS205"/>
      <c r="SMT205"/>
      <c r="SMU205"/>
      <c r="SMV205"/>
      <c r="SMW205"/>
      <c r="SMX205"/>
      <c r="SMY205"/>
      <c r="SMZ205"/>
      <c r="SNA205"/>
      <c r="SNB205"/>
      <c r="SNC205"/>
      <c r="SND205"/>
      <c r="SNE205"/>
      <c r="SNF205"/>
      <c r="SNG205"/>
      <c r="SNH205"/>
      <c r="SNI205"/>
      <c r="SNJ205"/>
      <c r="SNK205"/>
      <c r="SNL205"/>
      <c r="SNM205"/>
      <c r="SNN205"/>
      <c r="SNO205"/>
      <c r="SNP205"/>
      <c r="SNQ205"/>
      <c r="SNR205"/>
      <c r="SNS205"/>
      <c r="SNT205"/>
      <c r="SNU205"/>
      <c r="SNV205"/>
      <c r="SNW205"/>
      <c r="SNX205"/>
      <c r="SNY205"/>
      <c r="SNZ205"/>
      <c r="SOA205"/>
      <c r="SOB205"/>
      <c r="SOC205"/>
      <c r="SOD205"/>
      <c r="SOE205"/>
      <c r="SOF205"/>
      <c r="SOG205"/>
      <c r="SOH205"/>
      <c r="SOI205"/>
      <c r="SOJ205"/>
      <c r="SOK205"/>
      <c r="SOL205"/>
      <c r="SOM205"/>
      <c r="SON205"/>
      <c r="SOO205"/>
      <c r="SOP205"/>
      <c r="SOQ205"/>
      <c r="SOR205"/>
      <c r="SOS205"/>
      <c r="SOT205"/>
      <c r="SOU205"/>
      <c r="SOV205"/>
      <c r="SOW205"/>
      <c r="SOX205"/>
      <c r="SOY205"/>
      <c r="SOZ205"/>
      <c r="SPA205"/>
      <c r="SPB205"/>
      <c r="SPC205"/>
      <c r="SPD205"/>
      <c r="SPE205"/>
      <c r="SPF205"/>
      <c r="SPG205"/>
      <c r="SPH205"/>
      <c r="SPI205"/>
      <c r="SPJ205"/>
      <c r="SPK205"/>
      <c r="SPL205"/>
      <c r="SPM205"/>
      <c r="SPN205"/>
      <c r="SPO205"/>
      <c r="SPP205"/>
      <c r="SPQ205"/>
      <c r="SPR205"/>
      <c r="SPS205"/>
      <c r="SPT205"/>
      <c r="SPU205"/>
      <c r="SPV205"/>
      <c r="SPW205"/>
      <c r="SPX205"/>
      <c r="SPY205"/>
      <c r="SPZ205"/>
      <c r="SQA205"/>
      <c r="SQB205"/>
      <c r="SQC205"/>
      <c r="SQD205"/>
      <c r="SQE205"/>
      <c r="SQF205"/>
      <c r="SQG205"/>
      <c r="SQH205"/>
      <c r="SQI205"/>
      <c r="SQJ205"/>
      <c r="SQK205"/>
      <c r="SQL205"/>
      <c r="SQM205"/>
      <c r="SQN205"/>
      <c r="SQO205"/>
      <c r="SQP205"/>
      <c r="SQQ205"/>
      <c r="SQR205"/>
      <c r="SQS205"/>
      <c r="SQT205"/>
      <c r="SQU205"/>
      <c r="SQV205"/>
      <c r="SQW205"/>
      <c r="SQX205"/>
      <c r="SQY205"/>
      <c r="SQZ205"/>
      <c r="SRA205"/>
      <c r="SRB205"/>
      <c r="SRC205"/>
      <c r="SRD205"/>
      <c r="SRE205"/>
      <c r="SRF205"/>
      <c r="SRG205"/>
      <c r="SRH205"/>
      <c r="SRI205"/>
      <c r="SRJ205"/>
      <c r="SRK205"/>
      <c r="SRL205"/>
      <c r="SRM205"/>
      <c r="SRN205"/>
      <c r="SRO205"/>
      <c r="SRP205"/>
      <c r="SRQ205"/>
      <c r="SRR205"/>
      <c r="SRS205"/>
      <c r="SRT205"/>
      <c r="SRU205"/>
      <c r="SRV205"/>
      <c r="SRW205"/>
      <c r="SRX205"/>
      <c r="SRY205"/>
      <c r="SRZ205"/>
      <c r="SSA205"/>
      <c r="SSB205"/>
      <c r="SSC205"/>
      <c r="SSD205"/>
      <c r="SSE205"/>
      <c r="SSF205"/>
      <c r="SSG205"/>
      <c r="SSH205"/>
      <c r="SSI205"/>
      <c r="SSJ205"/>
      <c r="SSK205"/>
      <c r="SSL205"/>
      <c r="SSM205"/>
      <c r="SSN205"/>
      <c r="SSO205"/>
      <c r="SSP205"/>
      <c r="SSQ205"/>
      <c r="SSR205"/>
      <c r="SSS205"/>
      <c r="SST205"/>
      <c r="SSU205"/>
      <c r="SSV205"/>
      <c r="SSW205"/>
      <c r="SSX205"/>
      <c r="SSY205"/>
      <c r="SSZ205"/>
      <c r="STA205"/>
      <c r="STB205"/>
      <c r="STC205"/>
      <c r="STD205"/>
      <c r="STE205"/>
      <c r="STF205"/>
      <c r="STG205"/>
      <c r="STH205"/>
      <c r="STI205"/>
      <c r="STJ205"/>
      <c r="STK205"/>
      <c r="STL205"/>
      <c r="STM205"/>
      <c r="STN205"/>
      <c r="STO205"/>
      <c r="STP205"/>
      <c r="STQ205"/>
      <c r="STR205"/>
      <c r="STS205"/>
      <c r="STT205"/>
      <c r="STU205"/>
      <c r="STV205"/>
      <c r="STW205"/>
      <c r="STX205"/>
      <c r="STY205"/>
      <c r="STZ205"/>
      <c r="SUA205"/>
      <c r="SUB205"/>
      <c r="SUC205"/>
      <c r="SUD205"/>
      <c r="SUE205"/>
      <c r="SUF205"/>
      <c r="SUG205"/>
      <c r="SUH205"/>
      <c r="SUI205"/>
      <c r="SUJ205"/>
      <c r="SUK205"/>
      <c r="SUL205"/>
      <c r="SUM205"/>
      <c r="SUN205"/>
      <c r="SUO205"/>
      <c r="SUP205"/>
      <c r="SUQ205"/>
      <c r="SUR205"/>
      <c r="SUS205"/>
      <c r="SUT205"/>
      <c r="SUU205"/>
      <c r="SUV205"/>
      <c r="SUW205"/>
      <c r="SUX205"/>
      <c r="SUY205"/>
      <c r="SUZ205"/>
      <c r="SVA205"/>
      <c r="SVB205"/>
      <c r="SVC205"/>
      <c r="SVD205"/>
      <c r="SVE205"/>
      <c r="SVF205"/>
      <c r="SVG205"/>
      <c r="SVH205"/>
      <c r="SVI205"/>
      <c r="SVJ205"/>
      <c r="SVK205"/>
      <c r="SVL205"/>
      <c r="SVM205"/>
      <c r="SVN205"/>
      <c r="SVO205"/>
      <c r="SVP205"/>
      <c r="SVQ205"/>
      <c r="SVR205"/>
      <c r="SVS205"/>
      <c r="SVT205"/>
      <c r="SVU205"/>
      <c r="SVV205"/>
      <c r="SVW205"/>
      <c r="SVX205"/>
      <c r="SVY205"/>
      <c r="SVZ205"/>
      <c r="SWA205"/>
      <c r="SWB205"/>
      <c r="SWC205"/>
      <c r="SWD205"/>
      <c r="SWE205"/>
      <c r="SWF205"/>
      <c r="SWG205"/>
      <c r="SWH205"/>
      <c r="SWI205"/>
      <c r="SWJ205"/>
      <c r="SWK205"/>
      <c r="SWL205"/>
      <c r="SWM205"/>
      <c r="SWN205"/>
      <c r="SWO205"/>
      <c r="SWP205"/>
      <c r="SWQ205"/>
      <c r="SWR205"/>
      <c r="SWS205"/>
      <c r="SWT205"/>
      <c r="SWU205"/>
      <c r="SWV205"/>
      <c r="SWW205"/>
      <c r="SWX205"/>
      <c r="SWY205"/>
      <c r="SWZ205"/>
      <c r="SXA205"/>
      <c r="SXB205"/>
      <c r="SXC205"/>
      <c r="SXD205"/>
      <c r="SXE205"/>
      <c r="SXF205"/>
      <c r="SXG205"/>
      <c r="SXH205"/>
      <c r="SXI205"/>
      <c r="SXJ205"/>
      <c r="SXK205"/>
      <c r="SXL205"/>
      <c r="SXM205"/>
      <c r="SXN205"/>
      <c r="SXO205"/>
      <c r="SXP205"/>
      <c r="SXQ205"/>
      <c r="SXR205"/>
      <c r="SXS205"/>
      <c r="SXT205"/>
      <c r="SXU205"/>
      <c r="SXV205"/>
      <c r="SXW205"/>
      <c r="SXX205"/>
      <c r="SXY205"/>
      <c r="SXZ205"/>
      <c r="SYA205"/>
      <c r="SYB205"/>
      <c r="SYC205"/>
      <c r="SYD205"/>
      <c r="SYE205"/>
      <c r="SYF205"/>
      <c r="SYG205"/>
      <c r="SYH205"/>
      <c r="SYI205"/>
      <c r="SYJ205"/>
      <c r="SYK205"/>
      <c r="SYL205"/>
      <c r="SYM205"/>
      <c r="SYN205"/>
      <c r="SYO205"/>
      <c r="SYP205"/>
      <c r="SYQ205"/>
      <c r="SYR205"/>
      <c r="SYS205"/>
      <c r="SYT205"/>
      <c r="SYU205"/>
      <c r="SYV205"/>
      <c r="SYW205"/>
      <c r="SYX205"/>
      <c r="SYY205"/>
      <c r="SYZ205"/>
      <c r="SZA205"/>
      <c r="SZB205"/>
      <c r="SZC205"/>
      <c r="SZD205"/>
      <c r="SZE205"/>
      <c r="SZF205"/>
      <c r="SZG205"/>
      <c r="SZH205"/>
      <c r="SZI205"/>
      <c r="SZJ205"/>
      <c r="SZK205"/>
      <c r="SZL205"/>
      <c r="SZM205"/>
      <c r="SZN205"/>
      <c r="SZO205"/>
      <c r="SZP205"/>
      <c r="SZQ205"/>
      <c r="SZR205"/>
      <c r="SZS205"/>
      <c r="SZT205"/>
      <c r="SZU205"/>
      <c r="SZV205"/>
      <c r="SZW205"/>
      <c r="SZX205"/>
      <c r="SZY205"/>
      <c r="SZZ205"/>
      <c r="TAA205"/>
      <c r="TAB205"/>
      <c r="TAC205"/>
      <c r="TAD205"/>
      <c r="TAE205"/>
      <c r="TAF205"/>
      <c r="TAG205"/>
      <c r="TAH205"/>
      <c r="TAI205"/>
      <c r="TAJ205"/>
      <c r="TAK205"/>
      <c r="TAL205"/>
      <c r="TAM205"/>
      <c r="TAN205"/>
      <c r="TAO205"/>
      <c r="TAP205"/>
      <c r="TAQ205"/>
      <c r="TAR205"/>
      <c r="TAS205"/>
      <c r="TAT205"/>
      <c r="TAU205"/>
      <c r="TAV205"/>
      <c r="TAW205"/>
      <c r="TAX205"/>
      <c r="TAY205"/>
      <c r="TAZ205"/>
      <c r="TBA205"/>
      <c r="TBB205"/>
      <c r="TBC205"/>
      <c r="TBD205"/>
      <c r="TBE205"/>
      <c r="TBF205"/>
      <c r="TBG205"/>
      <c r="TBH205"/>
      <c r="TBI205"/>
      <c r="TBJ205"/>
      <c r="TBK205"/>
      <c r="TBL205"/>
      <c r="TBM205"/>
      <c r="TBN205"/>
      <c r="TBO205"/>
      <c r="TBP205"/>
      <c r="TBQ205"/>
      <c r="TBR205"/>
      <c r="TBS205"/>
      <c r="TBT205"/>
      <c r="TBU205"/>
      <c r="TBV205"/>
      <c r="TBW205"/>
      <c r="TBX205"/>
      <c r="TBY205"/>
      <c r="TBZ205"/>
      <c r="TCA205"/>
      <c r="TCB205"/>
      <c r="TCC205"/>
      <c r="TCD205"/>
      <c r="TCE205"/>
      <c r="TCF205"/>
      <c r="TCG205"/>
      <c r="TCH205"/>
      <c r="TCI205"/>
      <c r="TCJ205"/>
      <c r="TCK205"/>
      <c r="TCL205"/>
      <c r="TCM205"/>
      <c r="TCN205"/>
      <c r="TCO205"/>
      <c r="TCP205"/>
      <c r="TCQ205"/>
      <c r="TCR205"/>
      <c r="TCS205"/>
      <c r="TCT205"/>
      <c r="TCU205"/>
      <c r="TCV205"/>
      <c r="TCW205"/>
      <c r="TCX205"/>
      <c r="TCY205"/>
      <c r="TCZ205"/>
      <c r="TDA205"/>
      <c r="TDB205"/>
      <c r="TDC205"/>
      <c r="TDD205"/>
      <c r="TDE205"/>
      <c r="TDF205"/>
      <c r="TDG205"/>
      <c r="TDH205"/>
      <c r="TDI205"/>
      <c r="TDJ205"/>
      <c r="TDK205"/>
      <c r="TDL205"/>
      <c r="TDM205"/>
      <c r="TDN205"/>
      <c r="TDO205"/>
      <c r="TDP205"/>
      <c r="TDQ205"/>
      <c r="TDR205"/>
      <c r="TDS205"/>
      <c r="TDT205"/>
      <c r="TDU205"/>
      <c r="TDV205"/>
      <c r="TDW205"/>
      <c r="TDX205"/>
      <c r="TDY205"/>
      <c r="TDZ205"/>
      <c r="TEA205"/>
      <c r="TEB205"/>
      <c r="TEC205"/>
      <c r="TED205"/>
      <c r="TEE205"/>
      <c r="TEF205"/>
      <c r="TEG205"/>
      <c r="TEH205"/>
      <c r="TEI205"/>
      <c r="TEJ205"/>
      <c r="TEK205"/>
      <c r="TEL205"/>
      <c r="TEM205"/>
      <c r="TEN205"/>
      <c r="TEO205"/>
      <c r="TEP205"/>
      <c r="TEQ205"/>
      <c r="TER205"/>
      <c r="TES205"/>
      <c r="TET205"/>
      <c r="TEU205"/>
      <c r="TEV205"/>
      <c r="TEW205"/>
      <c r="TEX205"/>
      <c r="TEY205"/>
      <c r="TEZ205"/>
      <c r="TFA205"/>
      <c r="TFB205"/>
      <c r="TFC205"/>
      <c r="TFD205"/>
      <c r="TFE205"/>
      <c r="TFF205"/>
      <c r="TFG205"/>
      <c r="TFH205"/>
      <c r="TFI205"/>
      <c r="TFJ205"/>
      <c r="TFK205"/>
      <c r="TFL205"/>
      <c r="TFM205"/>
      <c r="TFN205"/>
      <c r="TFO205"/>
      <c r="TFP205"/>
      <c r="TFQ205"/>
      <c r="TFR205"/>
      <c r="TFS205"/>
      <c r="TFT205"/>
      <c r="TFU205"/>
      <c r="TFV205"/>
      <c r="TFW205"/>
      <c r="TFX205"/>
      <c r="TFY205"/>
      <c r="TFZ205"/>
      <c r="TGA205"/>
      <c r="TGB205"/>
      <c r="TGC205"/>
      <c r="TGD205"/>
      <c r="TGE205"/>
      <c r="TGF205"/>
      <c r="TGG205"/>
      <c r="TGH205"/>
      <c r="TGI205"/>
      <c r="TGJ205"/>
      <c r="TGK205"/>
      <c r="TGL205"/>
      <c r="TGM205"/>
      <c r="TGN205"/>
      <c r="TGO205"/>
      <c r="TGP205"/>
      <c r="TGQ205"/>
      <c r="TGR205"/>
      <c r="TGS205"/>
      <c r="TGT205"/>
      <c r="TGU205"/>
      <c r="TGV205"/>
      <c r="TGW205"/>
      <c r="TGX205"/>
      <c r="TGY205"/>
      <c r="TGZ205"/>
      <c r="THA205"/>
      <c r="THB205"/>
      <c r="THC205"/>
      <c r="THD205"/>
      <c r="THE205"/>
      <c r="THF205"/>
      <c r="THG205"/>
      <c r="THH205"/>
      <c r="THI205"/>
      <c r="THJ205"/>
      <c r="THK205"/>
      <c r="THL205"/>
      <c r="THM205"/>
      <c r="THN205"/>
      <c r="THO205"/>
      <c r="THP205"/>
      <c r="THQ205"/>
      <c r="THR205"/>
      <c r="THS205"/>
      <c r="THT205"/>
      <c r="THU205"/>
      <c r="THV205"/>
      <c r="THW205"/>
      <c r="THX205"/>
      <c r="THY205"/>
      <c r="THZ205"/>
      <c r="TIA205"/>
      <c r="TIB205"/>
      <c r="TIC205"/>
      <c r="TID205"/>
      <c r="TIE205"/>
      <c r="TIF205"/>
      <c r="TIG205"/>
      <c r="TIH205"/>
      <c r="TII205"/>
      <c r="TIJ205"/>
      <c r="TIK205"/>
      <c r="TIL205"/>
      <c r="TIM205"/>
      <c r="TIN205"/>
      <c r="TIO205"/>
      <c r="TIP205"/>
      <c r="TIQ205"/>
      <c r="TIR205"/>
      <c r="TIS205"/>
      <c r="TIT205"/>
      <c r="TIU205"/>
      <c r="TIV205"/>
      <c r="TIW205"/>
      <c r="TIX205"/>
      <c r="TIY205"/>
      <c r="TIZ205"/>
      <c r="TJA205"/>
      <c r="TJB205"/>
      <c r="TJC205"/>
      <c r="TJD205"/>
      <c r="TJE205"/>
      <c r="TJF205"/>
      <c r="TJG205"/>
      <c r="TJH205"/>
      <c r="TJI205"/>
      <c r="TJJ205"/>
      <c r="TJK205"/>
      <c r="TJL205"/>
      <c r="TJM205"/>
      <c r="TJN205"/>
      <c r="TJO205"/>
      <c r="TJP205"/>
      <c r="TJQ205"/>
      <c r="TJR205"/>
      <c r="TJS205"/>
      <c r="TJT205"/>
      <c r="TJU205"/>
      <c r="TJV205"/>
      <c r="TJW205"/>
      <c r="TJX205"/>
      <c r="TJY205"/>
      <c r="TJZ205"/>
      <c r="TKA205"/>
      <c r="TKB205"/>
      <c r="TKC205"/>
      <c r="TKD205"/>
      <c r="TKE205"/>
      <c r="TKF205"/>
      <c r="TKG205"/>
      <c r="TKH205"/>
      <c r="TKI205"/>
      <c r="TKJ205"/>
      <c r="TKK205"/>
      <c r="TKL205"/>
      <c r="TKM205"/>
      <c r="TKN205"/>
      <c r="TKO205"/>
      <c r="TKP205"/>
      <c r="TKQ205"/>
      <c r="TKR205"/>
      <c r="TKS205"/>
      <c r="TKT205"/>
      <c r="TKU205"/>
      <c r="TKV205"/>
      <c r="TKW205"/>
      <c r="TKX205"/>
      <c r="TKY205"/>
      <c r="TKZ205"/>
      <c r="TLA205"/>
      <c r="TLB205"/>
      <c r="TLC205"/>
      <c r="TLD205"/>
      <c r="TLE205"/>
      <c r="TLF205"/>
      <c r="TLG205"/>
      <c r="TLH205"/>
      <c r="TLI205"/>
      <c r="TLJ205"/>
      <c r="TLK205"/>
      <c r="TLL205"/>
      <c r="TLM205"/>
      <c r="TLN205"/>
      <c r="TLO205"/>
      <c r="TLP205"/>
      <c r="TLQ205"/>
      <c r="TLR205"/>
      <c r="TLS205"/>
      <c r="TLT205"/>
      <c r="TLU205"/>
      <c r="TLV205"/>
      <c r="TLW205"/>
      <c r="TLX205"/>
      <c r="TLY205"/>
      <c r="TLZ205"/>
      <c r="TMA205"/>
      <c r="TMB205"/>
      <c r="TMC205"/>
      <c r="TMD205"/>
      <c r="TME205"/>
      <c r="TMF205"/>
      <c r="TMG205"/>
      <c r="TMH205"/>
      <c r="TMI205"/>
      <c r="TMJ205"/>
      <c r="TMK205"/>
      <c r="TML205"/>
      <c r="TMM205"/>
      <c r="TMN205"/>
      <c r="TMO205"/>
      <c r="TMP205"/>
      <c r="TMQ205"/>
      <c r="TMR205"/>
      <c r="TMS205"/>
      <c r="TMT205"/>
      <c r="TMU205"/>
      <c r="TMV205"/>
      <c r="TMW205"/>
      <c r="TMX205"/>
      <c r="TMY205"/>
      <c r="TMZ205"/>
      <c r="TNA205"/>
      <c r="TNB205"/>
      <c r="TNC205"/>
      <c r="TND205"/>
      <c r="TNE205"/>
      <c r="TNF205"/>
      <c r="TNG205"/>
      <c r="TNH205"/>
      <c r="TNI205"/>
      <c r="TNJ205"/>
      <c r="TNK205"/>
      <c r="TNL205"/>
      <c r="TNM205"/>
      <c r="TNN205"/>
      <c r="TNO205"/>
      <c r="TNP205"/>
      <c r="TNQ205"/>
      <c r="TNR205"/>
      <c r="TNS205"/>
      <c r="TNT205"/>
      <c r="TNU205"/>
      <c r="TNV205"/>
      <c r="TNW205"/>
      <c r="TNX205"/>
      <c r="TNY205"/>
      <c r="TNZ205"/>
      <c r="TOA205"/>
      <c r="TOB205"/>
      <c r="TOC205"/>
      <c r="TOD205"/>
      <c r="TOE205"/>
      <c r="TOF205"/>
      <c r="TOG205"/>
      <c r="TOH205"/>
      <c r="TOI205"/>
      <c r="TOJ205"/>
      <c r="TOK205"/>
      <c r="TOL205"/>
      <c r="TOM205"/>
      <c r="TON205"/>
      <c r="TOO205"/>
      <c r="TOP205"/>
      <c r="TOQ205"/>
      <c r="TOR205"/>
      <c r="TOS205"/>
      <c r="TOT205"/>
      <c r="TOU205"/>
      <c r="TOV205"/>
      <c r="TOW205"/>
      <c r="TOX205"/>
      <c r="TOY205"/>
      <c r="TOZ205"/>
      <c r="TPA205"/>
      <c r="TPB205"/>
      <c r="TPC205"/>
      <c r="TPD205"/>
      <c r="TPE205"/>
      <c r="TPF205"/>
      <c r="TPG205"/>
      <c r="TPH205"/>
      <c r="TPI205"/>
      <c r="TPJ205"/>
      <c r="TPK205"/>
      <c r="TPL205"/>
      <c r="TPM205"/>
      <c r="TPN205"/>
      <c r="TPO205"/>
      <c r="TPP205"/>
      <c r="TPQ205"/>
      <c r="TPR205"/>
      <c r="TPS205"/>
      <c r="TPT205"/>
      <c r="TPU205"/>
      <c r="TPV205"/>
      <c r="TPW205"/>
      <c r="TPX205"/>
      <c r="TPY205"/>
      <c r="TPZ205"/>
      <c r="TQA205"/>
      <c r="TQB205"/>
      <c r="TQC205"/>
      <c r="TQD205"/>
      <c r="TQE205"/>
      <c r="TQF205"/>
      <c r="TQG205"/>
      <c r="TQH205"/>
      <c r="TQI205"/>
      <c r="TQJ205"/>
      <c r="TQK205"/>
      <c r="TQL205"/>
      <c r="TQM205"/>
      <c r="TQN205"/>
      <c r="TQO205"/>
      <c r="TQP205"/>
      <c r="TQQ205"/>
      <c r="TQR205"/>
      <c r="TQS205"/>
      <c r="TQT205"/>
      <c r="TQU205"/>
      <c r="TQV205"/>
      <c r="TQW205"/>
      <c r="TQX205"/>
      <c r="TQY205"/>
      <c r="TQZ205"/>
      <c r="TRA205"/>
      <c r="TRB205"/>
      <c r="TRC205"/>
      <c r="TRD205"/>
      <c r="TRE205"/>
      <c r="TRF205"/>
      <c r="TRG205"/>
      <c r="TRH205"/>
      <c r="TRI205"/>
      <c r="TRJ205"/>
      <c r="TRK205"/>
      <c r="TRL205"/>
      <c r="TRM205"/>
      <c r="TRN205"/>
      <c r="TRO205"/>
      <c r="TRP205"/>
      <c r="TRQ205"/>
      <c r="TRR205"/>
      <c r="TRS205"/>
      <c r="TRT205"/>
      <c r="TRU205"/>
      <c r="TRV205"/>
      <c r="TRW205"/>
      <c r="TRX205"/>
      <c r="TRY205"/>
      <c r="TRZ205"/>
      <c r="TSA205"/>
      <c r="TSB205"/>
      <c r="TSC205"/>
      <c r="TSD205"/>
      <c r="TSE205"/>
      <c r="TSF205"/>
      <c r="TSG205"/>
      <c r="TSH205"/>
      <c r="TSI205"/>
      <c r="TSJ205"/>
      <c r="TSK205"/>
      <c r="TSL205"/>
      <c r="TSM205"/>
      <c r="TSN205"/>
      <c r="TSO205"/>
      <c r="TSP205"/>
      <c r="TSQ205"/>
      <c r="TSR205"/>
      <c r="TSS205"/>
      <c r="TST205"/>
      <c r="TSU205"/>
      <c r="TSV205"/>
      <c r="TSW205"/>
      <c r="TSX205"/>
      <c r="TSY205"/>
      <c r="TSZ205"/>
      <c r="TTA205"/>
      <c r="TTB205"/>
      <c r="TTC205"/>
      <c r="TTD205"/>
      <c r="TTE205"/>
      <c r="TTF205"/>
      <c r="TTG205"/>
      <c r="TTH205"/>
      <c r="TTI205"/>
      <c r="TTJ205"/>
      <c r="TTK205"/>
      <c r="TTL205"/>
      <c r="TTM205"/>
      <c r="TTN205"/>
      <c r="TTO205"/>
      <c r="TTP205"/>
      <c r="TTQ205"/>
      <c r="TTR205"/>
      <c r="TTS205"/>
      <c r="TTT205"/>
      <c r="TTU205"/>
      <c r="TTV205"/>
      <c r="TTW205"/>
      <c r="TTX205"/>
      <c r="TTY205"/>
      <c r="TTZ205"/>
      <c r="TUA205"/>
      <c r="TUB205"/>
      <c r="TUC205"/>
      <c r="TUD205"/>
      <c r="TUE205"/>
      <c r="TUF205"/>
      <c r="TUG205"/>
      <c r="TUH205"/>
      <c r="TUI205"/>
      <c r="TUJ205"/>
      <c r="TUK205"/>
      <c r="TUL205"/>
      <c r="TUM205"/>
      <c r="TUN205"/>
      <c r="TUO205"/>
      <c r="TUP205"/>
      <c r="TUQ205"/>
      <c r="TUR205"/>
      <c r="TUS205"/>
      <c r="TUT205"/>
      <c r="TUU205"/>
      <c r="TUV205"/>
      <c r="TUW205"/>
      <c r="TUX205"/>
      <c r="TUY205"/>
      <c r="TUZ205"/>
      <c r="TVA205"/>
      <c r="TVB205"/>
      <c r="TVC205"/>
      <c r="TVD205"/>
      <c r="TVE205"/>
      <c r="TVF205"/>
      <c r="TVG205"/>
      <c r="TVH205"/>
      <c r="TVI205"/>
      <c r="TVJ205"/>
      <c r="TVK205"/>
      <c r="TVL205"/>
      <c r="TVM205"/>
      <c r="TVN205"/>
      <c r="TVO205"/>
      <c r="TVP205"/>
      <c r="TVQ205"/>
      <c r="TVR205"/>
      <c r="TVS205"/>
      <c r="TVT205"/>
      <c r="TVU205"/>
      <c r="TVV205"/>
      <c r="TVW205"/>
      <c r="TVX205"/>
      <c r="TVY205"/>
      <c r="TVZ205"/>
      <c r="TWA205"/>
      <c r="TWB205"/>
      <c r="TWC205"/>
      <c r="TWD205"/>
      <c r="TWE205"/>
      <c r="TWF205"/>
      <c r="TWG205"/>
      <c r="TWH205"/>
      <c r="TWI205"/>
      <c r="TWJ205"/>
      <c r="TWK205"/>
      <c r="TWL205"/>
      <c r="TWM205"/>
      <c r="TWN205"/>
      <c r="TWO205"/>
      <c r="TWP205"/>
      <c r="TWQ205"/>
      <c r="TWR205"/>
      <c r="TWS205"/>
      <c r="TWT205"/>
      <c r="TWU205"/>
      <c r="TWV205"/>
      <c r="TWW205"/>
      <c r="TWX205"/>
      <c r="TWY205"/>
      <c r="TWZ205"/>
      <c r="TXA205"/>
      <c r="TXB205"/>
      <c r="TXC205"/>
      <c r="TXD205"/>
      <c r="TXE205"/>
      <c r="TXF205"/>
      <c r="TXG205"/>
      <c r="TXH205"/>
      <c r="TXI205"/>
      <c r="TXJ205"/>
      <c r="TXK205"/>
      <c r="TXL205"/>
      <c r="TXM205"/>
      <c r="TXN205"/>
      <c r="TXO205"/>
      <c r="TXP205"/>
      <c r="TXQ205"/>
      <c r="TXR205"/>
      <c r="TXS205"/>
      <c r="TXT205"/>
      <c r="TXU205"/>
      <c r="TXV205"/>
      <c r="TXW205"/>
      <c r="TXX205"/>
      <c r="TXY205"/>
      <c r="TXZ205"/>
      <c r="TYA205"/>
      <c r="TYB205"/>
      <c r="TYC205"/>
      <c r="TYD205"/>
      <c r="TYE205"/>
      <c r="TYF205"/>
      <c r="TYG205"/>
      <c r="TYH205"/>
      <c r="TYI205"/>
      <c r="TYJ205"/>
      <c r="TYK205"/>
      <c r="TYL205"/>
      <c r="TYM205"/>
      <c r="TYN205"/>
      <c r="TYO205"/>
      <c r="TYP205"/>
      <c r="TYQ205"/>
      <c r="TYR205"/>
      <c r="TYS205"/>
      <c r="TYT205"/>
      <c r="TYU205"/>
      <c r="TYV205"/>
      <c r="TYW205"/>
      <c r="TYX205"/>
      <c r="TYY205"/>
      <c r="TYZ205"/>
      <c r="TZA205"/>
      <c r="TZB205"/>
      <c r="TZC205"/>
      <c r="TZD205"/>
      <c r="TZE205"/>
      <c r="TZF205"/>
      <c r="TZG205"/>
      <c r="TZH205"/>
      <c r="TZI205"/>
      <c r="TZJ205"/>
      <c r="TZK205"/>
      <c r="TZL205"/>
      <c r="TZM205"/>
      <c r="TZN205"/>
      <c r="TZO205"/>
      <c r="TZP205"/>
      <c r="TZQ205"/>
      <c r="TZR205"/>
      <c r="TZS205"/>
      <c r="TZT205"/>
      <c r="TZU205"/>
      <c r="TZV205"/>
      <c r="TZW205"/>
      <c r="TZX205"/>
      <c r="TZY205"/>
      <c r="TZZ205"/>
      <c r="UAA205"/>
      <c r="UAB205"/>
      <c r="UAC205"/>
      <c r="UAD205"/>
      <c r="UAE205"/>
      <c r="UAF205"/>
      <c r="UAG205"/>
      <c r="UAH205"/>
      <c r="UAI205"/>
      <c r="UAJ205"/>
      <c r="UAK205"/>
      <c r="UAL205"/>
      <c r="UAM205"/>
      <c r="UAN205"/>
      <c r="UAO205"/>
      <c r="UAP205"/>
      <c r="UAQ205"/>
      <c r="UAR205"/>
      <c r="UAS205"/>
      <c r="UAT205"/>
      <c r="UAU205"/>
      <c r="UAV205"/>
      <c r="UAW205"/>
      <c r="UAX205"/>
      <c r="UAY205"/>
      <c r="UAZ205"/>
      <c r="UBA205"/>
      <c r="UBB205"/>
      <c r="UBC205"/>
      <c r="UBD205"/>
      <c r="UBE205"/>
      <c r="UBF205"/>
      <c r="UBG205"/>
      <c r="UBH205"/>
      <c r="UBI205"/>
      <c r="UBJ205"/>
      <c r="UBK205"/>
      <c r="UBL205"/>
      <c r="UBM205"/>
      <c r="UBN205"/>
      <c r="UBO205"/>
      <c r="UBP205"/>
      <c r="UBQ205"/>
      <c r="UBR205"/>
      <c r="UBS205"/>
      <c r="UBT205"/>
      <c r="UBU205"/>
      <c r="UBV205"/>
      <c r="UBW205"/>
      <c r="UBX205"/>
      <c r="UBY205"/>
      <c r="UBZ205"/>
      <c r="UCA205"/>
      <c r="UCB205"/>
      <c r="UCC205"/>
      <c r="UCD205"/>
      <c r="UCE205"/>
      <c r="UCF205"/>
      <c r="UCG205"/>
      <c r="UCH205"/>
      <c r="UCI205"/>
      <c r="UCJ205"/>
      <c r="UCK205"/>
      <c r="UCL205"/>
      <c r="UCM205"/>
      <c r="UCN205"/>
      <c r="UCO205"/>
      <c r="UCP205"/>
      <c r="UCQ205"/>
      <c r="UCR205"/>
      <c r="UCS205"/>
      <c r="UCT205"/>
      <c r="UCU205"/>
      <c r="UCV205"/>
      <c r="UCW205"/>
      <c r="UCX205"/>
      <c r="UCY205"/>
      <c r="UCZ205"/>
      <c r="UDA205"/>
      <c r="UDB205"/>
      <c r="UDC205"/>
      <c r="UDD205"/>
      <c r="UDE205"/>
      <c r="UDF205"/>
      <c r="UDG205"/>
      <c r="UDH205"/>
      <c r="UDI205"/>
      <c r="UDJ205"/>
      <c r="UDK205"/>
      <c r="UDL205"/>
      <c r="UDM205"/>
      <c r="UDN205"/>
      <c r="UDO205"/>
      <c r="UDP205"/>
      <c r="UDQ205"/>
      <c r="UDR205"/>
      <c r="UDS205"/>
      <c r="UDT205"/>
      <c r="UDU205"/>
      <c r="UDV205"/>
      <c r="UDW205"/>
      <c r="UDX205"/>
      <c r="UDY205"/>
      <c r="UDZ205"/>
      <c r="UEA205"/>
      <c r="UEB205"/>
      <c r="UEC205"/>
      <c r="UED205"/>
      <c r="UEE205"/>
      <c r="UEF205"/>
      <c r="UEG205"/>
      <c r="UEH205"/>
      <c r="UEI205"/>
      <c r="UEJ205"/>
      <c r="UEK205"/>
      <c r="UEL205"/>
      <c r="UEM205"/>
      <c r="UEN205"/>
      <c r="UEO205"/>
      <c r="UEP205"/>
      <c r="UEQ205"/>
      <c r="UER205"/>
      <c r="UES205"/>
      <c r="UET205"/>
      <c r="UEU205"/>
      <c r="UEV205"/>
      <c r="UEW205"/>
      <c r="UEX205"/>
      <c r="UEY205"/>
      <c r="UEZ205"/>
      <c r="UFA205"/>
      <c r="UFB205"/>
      <c r="UFC205"/>
      <c r="UFD205"/>
      <c r="UFE205"/>
      <c r="UFF205"/>
      <c r="UFG205"/>
      <c r="UFH205"/>
      <c r="UFI205"/>
      <c r="UFJ205"/>
      <c r="UFK205"/>
      <c r="UFL205"/>
      <c r="UFM205"/>
      <c r="UFN205"/>
      <c r="UFO205"/>
      <c r="UFP205"/>
      <c r="UFQ205"/>
      <c r="UFR205"/>
      <c r="UFS205"/>
      <c r="UFT205"/>
      <c r="UFU205"/>
      <c r="UFV205"/>
      <c r="UFW205"/>
      <c r="UFX205"/>
      <c r="UFY205"/>
      <c r="UFZ205"/>
      <c r="UGA205"/>
      <c r="UGB205"/>
      <c r="UGC205"/>
      <c r="UGD205"/>
      <c r="UGE205"/>
      <c r="UGF205"/>
      <c r="UGG205"/>
      <c r="UGH205"/>
      <c r="UGI205"/>
      <c r="UGJ205"/>
      <c r="UGK205"/>
      <c r="UGL205"/>
      <c r="UGM205"/>
      <c r="UGN205"/>
      <c r="UGO205"/>
      <c r="UGP205"/>
      <c r="UGQ205"/>
      <c r="UGR205"/>
      <c r="UGS205"/>
      <c r="UGT205"/>
      <c r="UGU205"/>
      <c r="UGV205"/>
      <c r="UGW205"/>
      <c r="UGX205"/>
      <c r="UGY205"/>
      <c r="UGZ205"/>
      <c r="UHA205"/>
      <c r="UHB205"/>
      <c r="UHC205"/>
      <c r="UHD205"/>
      <c r="UHE205"/>
      <c r="UHF205"/>
      <c r="UHG205"/>
      <c r="UHH205"/>
      <c r="UHI205"/>
      <c r="UHJ205"/>
      <c r="UHK205"/>
      <c r="UHL205"/>
      <c r="UHM205"/>
      <c r="UHN205"/>
      <c r="UHO205"/>
      <c r="UHP205"/>
      <c r="UHQ205"/>
      <c r="UHR205"/>
      <c r="UHS205"/>
      <c r="UHT205"/>
      <c r="UHU205"/>
      <c r="UHV205"/>
      <c r="UHW205"/>
      <c r="UHX205"/>
      <c r="UHY205"/>
      <c r="UHZ205"/>
      <c r="UIA205"/>
      <c r="UIB205"/>
      <c r="UIC205"/>
      <c r="UID205"/>
      <c r="UIE205"/>
      <c r="UIF205"/>
      <c r="UIG205"/>
      <c r="UIH205"/>
      <c r="UII205"/>
      <c r="UIJ205"/>
      <c r="UIK205"/>
      <c r="UIL205"/>
      <c r="UIM205"/>
      <c r="UIN205"/>
      <c r="UIO205"/>
      <c r="UIP205"/>
      <c r="UIQ205"/>
      <c r="UIR205"/>
      <c r="UIS205"/>
      <c r="UIT205"/>
      <c r="UIU205"/>
      <c r="UIV205"/>
      <c r="UIW205"/>
      <c r="UIX205"/>
      <c r="UIY205"/>
      <c r="UIZ205"/>
      <c r="UJA205"/>
      <c r="UJB205"/>
      <c r="UJC205"/>
      <c r="UJD205"/>
      <c r="UJE205"/>
      <c r="UJF205"/>
      <c r="UJG205"/>
      <c r="UJH205"/>
      <c r="UJI205"/>
      <c r="UJJ205"/>
      <c r="UJK205"/>
      <c r="UJL205"/>
      <c r="UJM205"/>
      <c r="UJN205"/>
      <c r="UJO205"/>
      <c r="UJP205"/>
      <c r="UJQ205"/>
      <c r="UJR205"/>
      <c r="UJS205"/>
      <c r="UJT205"/>
      <c r="UJU205"/>
      <c r="UJV205"/>
      <c r="UJW205"/>
      <c r="UJX205"/>
      <c r="UJY205"/>
      <c r="UJZ205"/>
      <c r="UKA205"/>
      <c r="UKB205"/>
      <c r="UKC205"/>
      <c r="UKD205"/>
      <c r="UKE205"/>
      <c r="UKF205"/>
      <c r="UKG205"/>
      <c r="UKH205"/>
      <c r="UKI205"/>
      <c r="UKJ205"/>
      <c r="UKK205"/>
      <c r="UKL205"/>
      <c r="UKM205"/>
      <c r="UKN205"/>
      <c r="UKO205"/>
      <c r="UKP205"/>
      <c r="UKQ205"/>
      <c r="UKR205"/>
      <c r="UKS205"/>
      <c r="UKT205"/>
      <c r="UKU205"/>
      <c r="UKV205"/>
      <c r="UKW205"/>
      <c r="UKX205"/>
      <c r="UKY205"/>
      <c r="UKZ205"/>
      <c r="ULA205"/>
      <c r="ULB205"/>
      <c r="ULC205"/>
      <c r="ULD205"/>
      <c r="ULE205"/>
      <c r="ULF205"/>
      <c r="ULG205"/>
      <c r="ULH205"/>
      <c r="ULI205"/>
      <c r="ULJ205"/>
      <c r="ULK205"/>
      <c r="ULL205"/>
      <c r="ULM205"/>
      <c r="ULN205"/>
      <c r="ULO205"/>
      <c r="ULP205"/>
      <c r="ULQ205"/>
      <c r="ULR205"/>
      <c r="ULS205"/>
      <c r="ULT205"/>
      <c r="ULU205"/>
      <c r="ULV205"/>
      <c r="ULW205"/>
      <c r="ULX205"/>
      <c r="ULY205"/>
      <c r="ULZ205"/>
      <c r="UMA205"/>
      <c r="UMB205"/>
      <c r="UMC205"/>
      <c r="UMD205"/>
      <c r="UME205"/>
      <c r="UMF205"/>
      <c r="UMG205"/>
      <c r="UMH205"/>
      <c r="UMI205"/>
      <c r="UMJ205"/>
      <c r="UMK205"/>
      <c r="UML205"/>
      <c r="UMM205"/>
      <c r="UMN205"/>
      <c r="UMO205"/>
      <c r="UMP205"/>
      <c r="UMQ205"/>
      <c r="UMR205"/>
      <c r="UMS205"/>
      <c r="UMT205"/>
      <c r="UMU205"/>
      <c r="UMV205"/>
      <c r="UMW205"/>
      <c r="UMX205"/>
      <c r="UMY205"/>
      <c r="UMZ205"/>
      <c r="UNA205"/>
      <c r="UNB205"/>
      <c r="UNC205"/>
      <c r="UND205"/>
      <c r="UNE205"/>
      <c r="UNF205"/>
      <c r="UNG205"/>
      <c r="UNH205"/>
      <c r="UNI205"/>
      <c r="UNJ205"/>
      <c r="UNK205"/>
      <c r="UNL205"/>
      <c r="UNM205"/>
      <c r="UNN205"/>
      <c r="UNO205"/>
      <c r="UNP205"/>
      <c r="UNQ205"/>
      <c r="UNR205"/>
      <c r="UNS205"/>
      <c r="UNT205"/>
      <c r="UNU205"/>
      <c r="UNV205"/>
      <c r="UNW205"/>
      <c r="UNX205"/>
      <c r="UNY205"/>
      <c r="UNZ205"/>
      <c r="UOA205"/>
      <c r="UOB205"/>
      <c r="UOC205"/>
      <c r="UOD205"/>
      <c r="UOE205"/>
      <c r="UOF205"/>
      <c r="UOG205"/>
      <c r="UOH205"/>
      <c r="UOI205"/>
      <c r="UOJ205"/>
      <c r="UOK205"/>
      <c r="UOL205"/>
      <c r="UOM205"/>
      <c r="UON205"/>
      <c r="UOO205"/>
      <c r="UOP205"/>
      <c r="UOQ205"/>
      <c r="UOR205"/>
      <c r="UOS205"/>
      <c r="UOT205"/>
      <c r="UOU205"/>
      <c r="UOV205"/>
      <c r="UOW205"/>
      <c r="UOX205"/>
      <c r="UOY205"/>
      <c r="UOZ205"/>
      <c r="UPA205"/>
      <c r="UPB205"/>
      <c r="UPC205"/>
      <c r="UPD205"/>
      <c r="UPE205"/>
      <c r="UPF205"/>
      <c r="UPG205"/>
      <c r="UPH205"/>
      <c r="UPI205"/>
      <c r="UPJ205"/>
      <c r="UPK205"/>
      <c r="UPL205"/>
      <c r="UPM205"/>
      <c r="UPN205"/>
      <c r="UPO205"/>
      <c r="UPP205"/>
      <c r="UPQ205"/>
      <c r="UPR205"/>
      <c r="UPS205"/>
      <c r="UPT205"/>
      <c r="UPU205"/>
      <c r="UPV205"/>
      <c r="UPW205"/>
      <c r="UPX205"/>
      <c r="UPY205"/>
      <c r="UPZ205"/>
      <c r="UQA205"/>
      <c r="UQB205"/>
      <c r="UQC205"/>
      <c r="UQD205"/>
      <c r="UQE205"/>
      <c r="UQF205"/>
      <c r="UQG205"/>
      <c r="UQH205"/>
      <c r="UQI205"/>
      <c r="UQJ205"/>
      <c r="UQK205"/>
      <c r="UQL205"/>
      <c r="UQM205"/>
      <c r="UQN205"/>
      <c r="UQO205"/>
      <c r="UQP205"/>
      <c r="UQQ205"/>
      <c r="UQR205"/>
      <c r="UQS205"/>
      <c r="UQT205"/>
      <c r="UQU205"/>
      <c r="UQV205"/>
      <c r="UQW205"/>
      <c r="UQX205"/>
      <c r="UQY205"/>
      <c r="UQZ205"/>
      <c r="URA205"/>
      <c r="URB205"/>
      <c r="URC205"/>
      <c r="URD205"/>
      <c r="URE205"/>
      <c r="URF205"/>
      <c r="URG205"/>
      <c r="URH205"/>
      <c r="URI205"/>
      <c r="URJ205"/>
      <c r="URK205"/>
      <c r="URL205"/>
      <c r="URM205"/>
      <c r="URN205"/>
      <c r="URO205"/>
      <c r="URP205"/>
      <c r="URQ205"/>
      <c r="URR205"/>
      <c r="URS205"/>
      <c r="URT205"/>
      <c r="URU205"/>
      <c r="URV205"/>
      <c r="URW205"/>
      <c r="URX205"/>
      <c r="URY205"/>
      <c r="URZ205"/>
      <c r="USA205"/>
      <c r="USB205"/>
      <c r="USC205"/>
      <c r="USD205"/>
      <c r="USE205"/>
      <c r="USF205"/>
      <c r="USG205"/>
      <c r="USH205"/>
      <c r="USI205"/>
      <c r="USJ205"/>
      <c r="USK205"/>
      <c r="USL205"/>
      <c r="USM205"/>
      <c r="USN205"/>
      <c r="USO205"/>
      <c r="USP205"/>
      <c r="USQ205"/>
      <c r="USR205"/>
      <c r="USS205"/>
      <c r="UST205"/>
      <c r="USU205"/>
      <c r="USV205"/>
      <c r="USW205"/>
      <c r="USX205"/>
      <c r="USY205"/>
      <c r="USZ205"/>
      <c r="UTA205"/>
      <c r="UTB205"/>
      <c r="UTC205"/>
      <c r="UTD205"/>
      <c r="UTE205"/>
      <c r="UTF205"/>
      <c r="UTG205"/>
      <c r="UTH205"/>
      <c r="UTI205"/>
      <c r="UTJ205"/>
      <c r="UTK205"/>
      <c r="UTL205"/>
      <c r="UTM205"/>
      <c r="UTN205"/>
      <c r="UTO205"/>
      <c r="UTP205"/>
      <c r="UTQ205"/>
      <c r="UTR205"/>
      <c r="UTS205"/>
      <c r="UTT205"/>
      <c r="UTU205"/>
      <c r="UTV205"/>
      <c r="UTW205"/>
      <c r="UTX205"/>
      <c r="UTY205"/>
      <c r="UTZ205"/>
      <c r="UUA205"/>
      <c r="UUB205"/>
      <c r="UUC205"/>
      <c r="UUD205"/>
      <c r="UUE205"/>
      <c r="UUF205"/>
      <c r="UUG205"/>
      <c r="UUH205"/>
      <c r="UUI205"/>
      <c r="UUJ205"/>
      <c r="UUK205"/>
      <c r="UUL205"/>
      <c r="UUM205"/>
      <c r="UUN205"/>
      <c r="UUO205"/>
      <c r="UUP205"/>
      <c r="UUQ205"/>
      <c r="UUR205"/>
      <c r="UUS205"/>
      <c r="UUT205"/>
      <c r="UUU205"/>
      <c r="UUV205"/>
      <c r="UUW205"/>
      <c r="UUX205"/>
      <c r="UUY205"/>
      <c r="UUZ205"/>
      <c r="UVA205"/>
      <c r="UVB205"/>
      <c r="UVC205"/>
      <c r="UVD205"/>
      <c r="UVE205"/>
      <c r="UVF205"/>
      <c r="UVG205"/>
      <c r="UVH205"/>
      <c r="UVI205"/>
      <c r="UVJ205"/>
      <c r="UVK205"/>
      <c r="UVL205"/>
      <c r="UVM205"/>
      <c r="UVN205"/>
      <c r="UVO205"/>
      <c r="UVP205"/>
      <c r="UVQ205"/>
      <c r="UVR205"/>
      <c r="UVS205"/>
      <c r="UVT205"/>
      <c r="UVU205"/>
      <c r="UVV205"/>
      <c r="UVW205"/>
      <c r="UVX205"/>
      <c r="UVY205"/>
      <c r="UVZ205"/>
      <c r="UWA205"/>
      <c r="UWB205"/>
      <c r="UWC205"/>
      <c r="UWD205"/>
      <c r="UWE205"/>
      <c r="UWF205"/>
      <c r="UWG205"/>
      <c r="UWH205"/>
      <c r="UWI205"/>
      <c r="UWJ205"/>
      <c r="UWK205"/>
      <c r="UWL205"/>
      <c r="UWM205"/>
      <c r="UWN205"/>
      <c r="UWO205"/>
      <c r="UWP205"/>
      <c r="UWQ205"/>
      <c r="UWR205"/>
      <c r="UWS205"/>
      <c r="UWT205"/>
      <c r="UWU205"/>
      <c r="UWV205"/>
      <c r="UWW205"/>
      <c r="UWX205"/>
      <c r="UWY205"/>
      <c r="UWZ205"/>
      <c r="UXA205"/>
      <c r="UXB205"/>
      <c r="UXC205"/>
      <c r="UXD205"/>
      <c r="UXE205"/>
      <c r="UXF205"/>
      <c r="UXG205"/>
      <c r="UXH205"/>
      <c r="UXI205"/>
      <c r="UXJ205"/>
      <c r="UXK205"/>
      <c r="UXL205"/>
      <c r="UXM205"/>
      <c r="UXN205"/>
      <c r="UXO205"/>
      <c r="UXP205"/>
      <c r="UXQ205"/>
      <c r="UXR205"/>
      <c r="UXS205"/>
      <c r="UXT205"/>
      <c r="UXU205"/>
      <c r="UXV205"/>
      <c r="UXW205"/>
      <c r="UXX205"/>
      <c r="UXY205"/>
      <c r="UXZ205"/>
      <c r="UYA205"/>
      <c r="UYB205"/>
      <c r="UYC205"/>
      <c r="UYD205"/>
      <c r="UYE205"/>
      <c r="UYF205"/>
      <c r="UYG205"/>
      <c r="UYH205"/>
      <c r="UYI205"/>
      <c r="UYJ205"/>
      <c r="UYK205"/>
      <c r="UYL205"/>
      <c r="UYM205"/>
      <c r="UYN205"/>
      <c r="UYO205"/>
      <c r="UYP205"/>
      <c r="UYQ205"/>
      <c r="UYR205"/>
      <c r="UYS205"/>
      <c r="UYT205"/>
      <c r="UYU205"/>
      <c r="UYV205"/>
      <c r="UYW205"/>
      <c r="UYX205"/>
      <c r="UYY205"/>
      <c r="UYZ205"/>
      <c r="UZA205"/>
      <c r="UZB205"/>
      <c r="UZC205"/>
      <c r="UZD205"/>
      <c r="UZE205"/>
      <c r="UZF205"/>
      <c r="UZG205"/>
      <c r="UZH205"/>
      <c r="UZI205"/>
      <c r="UZJ205"/>
      <c r="UZK205"/>
      <c r="UZL205"/>
      <c r="UZM205"/>
      <c r="UZN205"/>
      <c r="UZO205"/>
      <c r="UZP205"/>
      <c r="UZQ205"/>
      <c r="UZR205"/>
      <c r="UZS205"/>
      <c r="UZT205"/>
      <c r="UZU205"/>
      <c r="UZV205"/>
      <c r="UZW205"/>
      <c r="UZX205"/>
      <c r="UZY205"/>
      <c r="UZZ205"/>
      <c r="VAA205"/>
      <c r="VAB205"/>
      <c r="VAC205"/>
      <c r="VAD205"/>
      <c r="VAE205"/>
      <c r="VAF205"/>
      <c r="VAG205"/>
      <c r="VAH205"/>
      <c r="VAI205"/>
      <c r="VAJ205"/>
      <c r="VAK205"/>
      <c r="VAL205"/>
      <c r="VAM205"/>
      <c r="VAN205"/>
      <c r="VAO205"/>
      <c r="VAP205"/>
      <c r="VAQ205"/>
      <c r="VAR205"/>
      <c r="VAS205"/>
      <c r="VAT205"/>
      <c r="VAU205"/>
      <c r="VAV205"/>
      <c r="VAW205"/>
      <c r="VAX205"/>
      <c r="VAY205"/>
      <c r="VAZ205"/>
      <c r="VBA205"/>
      <c r="VBB205"/>
      <c r="VBC205"/>
      <c r="VBD205"/>
      <c r="VBE205"/>
      <c r="VBF205"/>
      <c r="VBG205"/>
      <c r="VBH205"/>
      <c r="VBI205"/>
      <c r="VBJ205"/>
      <c r="VBK205"/>
      <c r="VBL205"/>
      <c r="VBM205"/>
      <c r="VBN205"/>
      <c r="VBO205"/>
      <c r="VBP205"/>
      <c r="VBQ205"/>
      <c r="VBR205"/>
      <c r="VBS205"/>
      <c r="VBT205"/>
      <c r="VBU205"/>
      <c r="VBV205"/>
      <c r="VBW205"/>
      <c r="VBX205"/>
      <c r="VBY205"/>
      <c r="VBZ205"/>
      <c r="VCA205"/>
      <c r="VCB205"/>
      <c r="VCC205"/>
      <c r="VCD205"/>
      <c r="VCE205"/>
      <c r="VCF205"/>
      <c r="VCG205"/>
      <c r="VCH205"/>
      <c r="VCI205"/>
      <c r="VCJ205"/>
      <c r="VCK205"/>
      <c r="VCL205"/>
      <c r="VCM205"/>
      <c r="VCN205"/>
      <c r="VCO205"/>
      <c r="VCP205"/>
      <c r="VCQ205"/>
      <c r="VCR205"/>
      <c r="VCS205"/>
      <c r="VCT205"/>
      <c r="VCU205"/>
      <c r="VCV205"/>
      <c r="VCW205"/>
      <c r="VCX205"/>
      <c r="VCY205"/>
      <c r="VCZ205"/>
      <c r="VDA205"/>
      <c r="VDB205"/>
      <c r="VDC205"/>
      <c r="VDD205"/>
      <c r="VDE205"/>
      <c r="VDF205"/>
      <c r="VDG205"/>
      <c r="VDH205"/>
      <c r="VDI205"/>
      <c r="VDJ205"/>
      <c r="VDK205"/>
      <c r="VDL205"/>
      <c r="VDM205"/>
      <c r="VDN205"/>
      <c r="VDO205"/>
      <c r="VDP205"/>
      <c r="VDQ205"/>
      <c r="VDR205"/>
      <c r="VDS205"/>
      <c r="VDT205"/>
      <c r="VDU205"/>
      <c r="VDV205"/>
      <c r="VDW205"/>
      <c r="VDX205"/>
      <c r="VDY205"/>
      <c r="VDZ205"/>
      <c r="VEA205"/>
      <c r="VEB205"/>
      <c r="VEC205"/>
      <c r="VED205"/>
      <c r="VEE205"/>
      <c r="VEF205"/>
      <c r="VEG205"/>
      <c r="VEH205"/>
      <c r="VEI205"/>
      <c r="VEJ205"/>
      <c r="VEK205"/>
      <c r="VEL205"/>
      <c r="VEM205"/>
      <c r="VEN205"/>
      <c r="VEO205"/>
      <c r="VEP205"/>
      <c r="VEQ205"/>
      <c r="VER205"/>
      <c r="VES205"/>
      <c r="VET205"/>
      <c r="VEU205"/>
      <c r="VEV205"/>
      <c r="VEW205"/>
      <c r="VEX205"/>
      <c r="VEY205"/>
      <c r="VEZ205"/>
      <c r="VFA205"/>
      <c r="VFB205"/>
      <c r="VFC205"/>
      <c r="VFD205"/>
      <c r="VFE205"/>
      <c r="VFF205"/>
      <c r="VFG205"/>
      <c r="VFH205"/>
      <c r="VFI205"/>
      <c r="VFJ205"/>
      <c r="VFK205"/>
      <c r="VFL205"/>
      <c r="VFM205"/>
      <c r="VFN205"/>
      <c r="VFO205"/>
      <c r="VFP205"/>
      <c r="VFQ205"/>
      <c r="VFR205"/>
      <c r="VFS205"/>
      <c r="VFT205"/>
      <c r="VFU205"/>
      <c r="VFV205"/>
      <c r="VFW205"/>
      <c r="VFX205"/>
      <c r="VFY205"/>
      <c r="VFZ205"/>
      <c r="VGA205"/>
      <c r="VGB205"/>
      <c r="VGC205"/>
      <c r="VGD205"/>
      <c r="VGE205"/>
      <c r="VGF205"/>
      <c r="VGG205"/>
      <c r="VGH205"/>
      <c r="VGI205"/>
      <c r="VGJ205"/>
      <c r="VGK205"/>
      <c r="VGL205"/>
      <c r="VGM205"/>
      <c r="VGN205"/>
      <c r="VGO205"/>
      <c r="VGP205"/>
      <c r="VGQ205"/>
      <c r="VGR205"/>
      <c r="VGS205"/>
      <c r="VGT205"/>
      <c r="VGU205"/>
      <c r="VGV205"/>
      <c r="VGW205"/>
      <c r="VGX205"/>
      <c r="VGY205"/>
      <c r="VGZ205"/>
      <c r="VHA205"/>
      <c r="VHB205"/>
      <c r="VHC205"/>
      <c r="VHD205"/>
      <c r="VHE205"/>
      <c r="VHF205"/>
      <c r="VHG205"/>
      <c r="VHH205"/>
      <c r="VHI205"/>
      <c r="VHJ205"/>
      <c r="VHK205"/>
      <c r="VHL205"/>
      <c r="VHM205"/>
      <c r="VHN205"/>
      <c r="VHO205"/>
      <c r="VHP205"/>
      <c r="VHQ205"/>
      <c r="VHR205"/>
      <c r="VHS205"/>
      <c r="VHT205"/>
      <c r="VHU205"/>
      <c r="VHV205"/>
      <c r="VHW205"/>
      <c r="VHX205"/>
      <c r="VHY205"/>
      <c r="VHZ205"/>
      <c r="VIA205"/>
      <c r="VIB205"/>
      <c r="VIC205"/>
      <c r="VID205"/>
      <c r="VIE205"/>
      <c r="VIF205"/>
      <c r="VIG205"/>
      <c r="VIH205"/>
      <c r="VII205"/>
      <c r="VIJ205"/>
      <c r="VIK205"/>
      <c r="VIL205"/>
      <c r="VIM205"/>
      <c r="VIN205"/>
      <c r="VIO205"/>
      <c r="VIP205"/>
      <c r="VIQ205"/>
      <c r="VIR205"/>
      <c r="VIS205"/>
      <c r="VIT205"/>
      <c r="VIU205"/>
      <c r="VIV205"/>
      <c r="VIW205"/>
      <c r="VIX205"/>
      <c r="VIY205"/>
      <c r="VIZ205"/>
      <c r="VJA205"/>
      <c r="VJB205"/>
      <c r="VJC205"/>
      <c r="VJD205"/>
      <c r="VJE205"/>
      <c r="VJF205"/>
      <c r="VJG205"/>
      <c r="VJH205"/>
      <c r="VJI205"/>
      <c r="VJJ205"/>
      <c r="VJK205"/>
      <c r="VJL205"/>
      <c r="VJM205"/>
      <c r="VJN205"/>
      <c r="VJO205"/>
      <c r="VJP205"/>
      <c r="VJQ205"/>
      <c r="VJR205"/>
      <c r="VJS205"/>
      <c r="VJT205"/>
      <c r="VJU205"/>
      <c r="VJV205"/>
      <c r="VJW205"/>
      <c r="VJX205"/>
      <c r="VJY205"/>
      <c r="VJZ205"/>
      <c r="VKA205"/>
      <c r="VKB205"/>
      <c r="VKC205"/>
      <c r="VKD205"/>
      <c r="VKE205"/>
      <c r="VKF205"/>
      <c r="VKG205"/>
      <c r="VKH205"/>
      <c r="VKI205"/>
      <c r="VKJ205"/>
      <c r="VKK205"/>
      <c r="VKL205"/>
      <c r="VKM205"/>
      <c r="VKN205"/>
      <c r="VKO205"/>
      <c r="VKP205"/>
      <c r="VKQ205"/>
      <c r="VKR205"/>
      <c r="VKS205"/>
      <c r="VKT205"/>
      <c r="VKU205"/>
      <c r="VKV205"/>
      <c r="VKW205"/>
      <c r="VKX205"/>
      <c r="VKY205"/>
      <c r="VKZ205"/>
      <c r="VLA205"/>
      <c r="VLB205"/>
      <c r="VLC205"/>
      <c r="VLD205"/>
      <c r="VLE205"/>
      <c r="VLF205"/>
      <c r="VLG205"/>
      <c r="VLH205"/>
      <c r="VLI205"/>
      <c r="VLJ205"/>
      <c r="VLK205"/>
      <c r="VLL205"/>
      <c r="VLM205"/>
      <c r="VLN205"/>
      <c r="VLO205"/>
      <c r="VLP205"/>
      <c r="VLQ205"/>
      <c r="VLR205"/>
      <c r="VLS205"/>
      <c r="VLT205"/>
      <c r="VLU205"/>
      <c r="VLV205"/>
      <c r="VLW205"/>
      <c r="VLX205"/>
      <c r="VLY205"/>
      <c r="VLZ205"/>
      <c r="VMA205"/>
      <c r="VMB205"/>
      <c r="VMC205"/>
      <c r="VMD205"/>
      <c r="VME205"/>
      <c r="VMF205"/>
      <c r="VMG205"/>
      <c r="VMH205"/>
      <c r="VMI205"/>
      <c r="VMJ205"/>
      <c r="VMK205"/>
      <c r="VML205"/>
      <c r="VMM205"/>
      <c r="VMN205"/>
      <c r="VMO205"/>
      <c r="VMP205"/>
      <c r="VMQ205"/>
      <c r="VMR205"/>
      <c r="VMS205"/>
      <c r="VMT205"/>
      <c r="VMU205"/>
      <c r="VMV205"/>
      <c r="VMW205"/>
      <c r="VMX205"/>
      <c r="VMY205"/>
      <c r="VMZ205"/>
      <c r="VNA205"/>
      <c r="VNB205"/>
      <c r="VNC205"/>
      <c r="VND205"/>
      <c r="VNE205"/>
      <c r="VNF205"/>
      <c r="VNG205"/>
      <c r="VNH205"/>
      <c r="VNI205"/>
      <c r="VNJ205"/>
      <c r="VNK205"/>
      <c r="VNL205"/>
      <c r="VNM205"/>
      <c r="VNN205"/>
      <c r="VNO205"/>
      <c r="VNP205"/>
      <c r="VNQ205"/>
      <c r="VNR205"/>
      <c r="VNS205"/>
      <c r="VNT205"/>
      <c r="VNU205"/>
      <c r="VNV205"/>
      <c r="VNW205"/>
      <c r="VNX205"/>
      <c r="VNY205"/>
      <c r="VNZ205"/>
      <c r="VOA205"/>
      <c r="VOB205"/>
      <c r="VOC205"/>
      <c r="VOD205"/>
      <c r="VOE205"/>
      <c r="VOF205"/>
      <c r="VOG205"/>
      <c r="VOH205"/>
      <c r="VOI205"/>
      <c r="VOJ205"/>
      <c r="VOK205"/>
      <c r="VOL205"/>
      <c r="VOM205"/>
      <c r="VON205"/>
      <c r="VOO205"/>
      <c r="VOP205"/>
      <c r="VOQ205"/>
      <c r="VOR205"/>
      <c r="VOS205"/>
      <c r="VOT205"/>
      <c r="VOU205"/>
      <c r="VOV205"/>
      <c r="VOW205"/>
      <c r="VOX205"/>
      <c r="VOY205"/>
      <c r="VOZ205"/>
      <c r="VPA205"/>
      <c r="VPB205"/>
      <c r="VPC205"/>
      <c r="VPD205"/>
      <c r="VPE205"/>
      <c r="VPF205"/>
      <c r="VPG205"/>
      <c r="VPH205"/>
      <c r="VPI205"/>
      <c r="VPJ205"/>
      <c r="VPK205"/>
      <c r="VPL205"/>
      <c r="VPM205"/>
      <c r="VPN205"/>
      <c r="VPO205"/>
      <c r="VPP205"/>
      <c r="VPQ205"/>
      <c r="VPR205"/>
      <c r="VPS205"/>
      <c r="VPT205"/>
      <c r="VPU205"/>
      <c r="VPV205"/>
      <c r="VPW205"/>
      <c r="VPX205"/>
      <c r="VPY205"/>
      <c r="VPZ205"/>
      <c r="VQA205"/>
      <c r="VQB205"/>
      <c r="VQC205"/>
      <c r="VQD205"/>
      <c r="VQE205"/>
      <c r="VQF205"/>
      <c r="VQG205"/>
      <c r="VQH205"/>
      <c r="VQI205"/>
      <c r="VQJ205"/>
      <c r="VQK205"/>
      <c r="VQL205"/>
      <c r="VQM205"/>
      <c r="VQN205"/>
      <c r="VQO205"/>
      <c r="VQP205"/>
      <c r="VQQ205"/>
      <c r="VQR205"/>
      <c r="VQS205"/>
      <c r="VQT205"/>
      <c r="VQU205"/>
      <c r="VQV205"/>
      <c r="VQW205"/>
      <c r="VQX205"/>
      <c r="VQY205"/>
      <c r="VQZ205"/>
      <c r="VRA205"/>
      <c r="VRB205"/>
      <c r="VRC205"/>
      <c r="VRD205"/>
      <c r="VRE205"/>
      <c r="VRF205"/>
      <c r="VRG205"/>
      <c r="VRH205"/>
      <c r="VRI205"/>
      <c r="VRJ205"/>
      <c r="VRK205"/>
      <c r="VRL205"/>
      <c r="VRM205"/>
      <c r="VRN205"/>
      <c r="VRO205"/>
      <c r="VRP205"/>
      <c r="VRQ205"/>
      <c r="VRR205"/>
      <c r="VRS205"/>
      <c r="VRT205"/>
      <c r="VRU205"/>
      <c r="VRV205"/>
      <c r="VRW205"/>
      <c r="VRX205"/>
      <c r="VRY205"/>
      <c r="VRZ205"/>
      <c r="VSA205"/>
      <c r="VSB205"/>
      <c r="VSC205"/>
      <c r="VSD205"/>
      <c r="VSE205"/>
      <c r="VSF205"/>
      <c r="VSG205"/>
      <c r="VSH205"/>
      <c r="VSI205"/>
      <c r="VSJ205"/>
      <c r="VSK205"/>
      <c r="VSL205"/>
      <c r="VSM205"/>
      <c r="VSN205"/>
      <c r="VSO205"/>
      <c r="VSP205"/>
      <c r="VSQ205"/>
      <c r="VSR205"/>
      <c r="VSS205"/>
      <c r="VST205"/>
      <c r="VSU205"/>
      <c r="VSV205"/>
      <c r="VSW205"/>
      <c r="VSX205"/>
      <c r="VSY205"/>
      <c r="VSZ205"/>
      <c r="VTA205"/>
      <c r="VTB205"/>
      <c r="VTC205"/>
      <c r="VTD205"/>
      <c r="VTE205"/>
      <c r="VTF205"/>
      <c r="VTG205"/>
      <c r="VTH205"/>
      <c r="VTI205"/>
      <c r="VTJ205"/>
      <c r="VTK205"/>
      <c r="VTL205"/>
      <c r="VTM205"/>
      <c r="VTN205"/>
      <c r="VTO205"/>
      <c r="VTP205"/>
      <c r="VTQ205"/>
      <c r="VTR205"/>
      <c r="VTS205"/>
      <c r="VTT205"/>
      <c r="VTU205"/>
      <c r="VTV205"/>
      <c r="VTW205"/>
      <c r="VTX205"/>
      <c r="VTY205"/>
      <c r="VTZ205"/>
      <c r="VUA205"/>
      <c r="VUB205"/>
      <c r="VUC205"/>
      <c r="VUD205"/>
      <c r="VUE205"/>
      <c r="VUF205"/>
      <c r="VUG205"/>
      <c r="VUH205"/>
      <c r="VUI205"/>
      <c r="VUJ205"/>
      <c r="VUK205"/>
      <c r="VUL205"/>
      <c r="VUM205"/>
      <c r="VUN205"/>
      <c r="VUO205"/>
      <c r="VUP205"/>
      <c r="VUQ205"/>
      <c r="VUR205"/>
      <c r="VUS205"/>
      <c r="VUT205"/>
      <c r="VUU205"/>
      <c r="VUV205"/>
      <c r="VUW205"/>
      <c r="VUX205"/>
      <c r="VUY205"/>
      <c r="VUZ205"/>
      <c r="VVA205"/>
      <c r="VVB205"/>
      <c r="VVC205"/>
      <c r="VVD205"/>
      <c r="VVE205"/>
      <c r="VVF205"/>
      <c r="VVG205"/>
      <c r="VVH205"/>
      <c r="VVI205"/>
      <c r="VVJ205"/>
      <c r="VVK205"/>
      <c r="VVL205"/>
      <c r="VVM205"/>
      <c r="VVN205"/>
      <c r="VVO205"/>
      <c r="VVP205"/>
      <c r="VVQ205"/>
      <c r="VVR205"/>
      <c r="VVS205"/>
      <c r="VVT205"/>
      <c r="VVU205"/>
      <c r="VVV205"/>
      <c r="VVW205"/>
      <c r="VVX205"/>
      <c r="VVY205"/>
      <c r="VVZ205"/>
      <c r="VWA205"/>
      <c r="VWB205"/>
      <c r="VWC205"/>
      <c r="VWD205"/>
      <c r="VWE205"/>
      <c r="VWF205"/>
      <c r="VWG205"/>
      <c r="VWH205"/>
      <c r="VWI205"/>
      <c r="VWJ205"/>
      <c r="VWK205"/>
      <c r="VWL205"/>
      <c r="VWM205"/>
      <c r="VWN205"/>
      <c r="VWO205"/>
      <c r="VWP205"/>
      <c r="VWQ205"/>
      <c r="VWR205"/>
      <c r="VWS205"/>
      <c r="VWT205"/>
      <c r="VWU205"/>
      <c r="VWV205"/>
      <c r="VWW205"/>
      <c r="VWX205"/>
      <c r="VWY205"/>
      <c r="VWZ205"/>
      <c r="VXA205"/>
      <c r="VXB205"/>
      <c r="VXC205"/>
      <c r="VXD205"/>
      <c r="VXE205"/>
      <c r="VXF205"/>
      <c r="VXG205"/>
      <c r="VXH205"/>
      <c r="VXI205"/>
      <c r="VXJ205"/>
      <c r="VXK205"/>
      <c r="VXL205"/>
      <c r="VXM205"/>
      <c r="VXN205"/>
      <c r="VXO205"/>
      <c r="VXP205"/>
      <c r="VXQ205"/>
      <c r="VXR205"/>
      <c r="VXS205"/>
      <c r="VXT205"/>
      <c r="VXU205"/>
      <c r="VXV205"/>
      <c r="VXW205"/>
      <c r="VXX205"/>
      <c r="VXY205"/>
      <c r="VXZ205"/>
      <c r="VYA205"/>
      <c r="VYB205"/>
      <c r="VYC205"/>
      <c r="VYD205"/>
      <c r="VYE205"/>
      <c r="VYF205"/>
      <c r="VYG205"/>
      <c r="VYH205"/>
      <c r="VYI205"/>
      <c r="VYJ205"/>
      <c r="VYK205"/>
      <c r="VYL205"/>
      <c r="VYM205"/>
      <c r="VYN205"/>
      <c r="VYO205"/>
      <c r="VYP205"/>
      <c r="VYQ205"/>
      <c r="VYR205"/>
      <c r="VYS205"/>
      <c r="VYT205"/>
      <c r="VYU205"/>
      <c r="VYV205"/>
      <c r="VYW205"/>
      <c r="VYX205"/>
      <c r="VYY205"/>
      <c r="VYZ205"/>
      <c r="VZA205"/>
      <c r="VZB205"/>
      <c r="VZC205"/>
      <c r="VZD205"/>
      <c r="VZE205"/>
      <c r="VZF205"/>
      <c r="VZG205"/>
      <c r="VZH205"/>
      <c r="VZI205"/>
      <c r="VZJ205"/>
      <c r="VZK205"/>
      <c r="VZL205"/>
      <c r="VZM205"/>
      <c r="VZN205"/>
      <c r="VZO205"/>
      <c r="VZP205"/>
      <c r="VZQ205"/>
      <c r="VZR205"/>
      <c r="VZS205"/>
      <c r="VZT205"/>
      <c r="VZU205"/>
      <c r="VZV205"/>
      <c r="VZW205"/>
      <c r="VZX205"/>
      <c r="VZY205"/>
      <c r="VZZ205"/>
      <c r="WAA205"/>
      <c r="WAB205"/>
      <c r="WAC205"/>
      <c r="WAD205"/>
      <c r="WAE205"/>
      <c r="WAF205"/>
      <c r="WAG205"/>
      <c r="WAH205"/>
      <c r="WAI205"/>
      <c r="WAJ205"/>
      <c r="WAK205"/>
      <c r="WAL205"/>
      <c r="WAM205"/>
      <c r="WAN205"/>
      <c r="WAO205"/>
      <c r="WAP205"/>
      <c r="WAQ205"/>
      <c r="WAR205"/>
      <c r="WAS205"/>
      <c r="WAT205"/>
      <c r="WAU205"/>
      <c r="WAV205"/>
      <c r="WAW205"/>
      <c r="WAX205"/>
      <c r="WAY205"/>
      <c r="WAZ205"/>
      <c r="WBA205"/>
      <c r="WBB205"/>
      <c r="WBC205"/>
      <c r="WBD205"/>
      <c r="WBE205"/>
      <c r="WBF205"/>
      <c r="WBG205"/>
      <c r="WBH205"/>
      <c r="WBI205"/>
      <c r="WBJ205"/>
      <c r="WBK205"/>
      <c r="WBL205"/>
      <c r="WBM205"/>
      <c r="WBN205"/>
      <c r="WBO205"/>
      <c r="WBP205"/>
      <c r="WBQ205"/>
      <c r="WBR205"/>
      <c r="WBS205"/>
      <c r="WBT205"/>
      <c r="WBU205"/>
      <c r="WBV205"/>
      <c r="WBW205"/>
      <c r="WBX205"/>
      <c r="WBY205"/>
      <c r="WBZ205"/>
      <c r="WCA205"/>
      <c r="WCB205"/>
      <c r="WCC205"/>
      <c r="WCD205"/>
      <c r="WCE205"/>
      <c r="WCF205"/>
      <c r="WCG205"/>
      <c r="WCH205"/>
      <c r="WCI205"/>
      <c r="WCJ205"/>
      <c r="WCK205"/>
      <c r="WCL205"/>
      <c r="WCM205"/>
      <c r="WCN205"/>
      <c r="WCO205"/>
      <c r="WCP205"/>
      <c r="WCQ205"/>
      <c r="WCR205"/>
      <c r="WCS205"/>
      <c r="WCT205"/>
      <c r="WCU205"/>
      <c r="WCV205"/>
      <c r="WCW205"/>
      <c r="WCX205"/>
      <c r="WCY205"/>
      <c r="WCZ205"/>
      <c r="WDA205"/>
      <c r="WDB205"/>
      <c r="WDC205"/>
      <c r="WDD205"/>
      <c r="WDE205"/>
      <c r="WDF205"/>
      <c r="WDG205"/>
      <c r="WDH205"/>
      <c r="WDI205"/>
      <c r="WDJ205"/>
      <c r="WDK205"/>
      <c r="WDL205"/>
      <c r="WDM205"/>
      <c r="WDN205"/>
      <c r="WDO205"/>
      <c r="WDP205"/>
      <c r="WDQ205"/>
      <c r="WDR205"/>
      <c r="WDS205"/>
      <c r="WDT205"/>
      <c r="WDU205"/>
      <c r="WDV205"/>
      <c r="WDW205"/>
      <c r="WDX205"/>
      <c r="WDY205"/>
      <c r="WDZ205"/>
      <c r="WEA205"/>
      <c r="WEB205"/>
      <c r="WEC205"/>
      <c r="WED205"/>
      <c r="WEE205"/>
      <c r="WEF205"/>
      <c r="WEG205"/>
      <c r="WEH205"/>
      <c r="WEI205"/>
      <c r="WEJ205"/>
      <c r="WEK205"/>
      <c r="WEL205"/>
      <c r="WEM205"/>
      <c r="WEN205"/>
      <c r="WEO205"/>
      <c r="WEP205"/>
      <c r="WEQ205"/>
      <c r="WER205"/>
      <c r="WES205"/>
      <c r="WET205"/>
      <c r="WEU205"/>
      <c r="WEV205"/>
      <c r="WEW205"/>
      <c r="WEX205"/>
      <c r="WEY205"/>
      <c r="WEZ205"/>
      <c r="WFA205"/>
      <c r="WFB205"/>
      <c r="WFC205"/>
      <c r="WFD205"/>
      <c r="WFE205"/>
      <c r="WFF205"/>
      <c r="WFG205"/>
      <c r="WFH205"/>
      <c r="WFI205"/>
      <c r="WFJ205"/>
      <c r="WFK205"/>
      <c r="WFL205"/>
      <c r="WFM205"/>
      <c r="WFN205"/>
      <c r="WFO205"/>
      <c r="WFP205"/>
      <c r="WFQ205"/>
      <c r="WFR205"/>
      <c r="WFS205"/>
      <c r="WFT205"/>
      <c r="WFU205"/>
      <c r="WFV205"/>
      <c r="WFW205"/>
      <c r="WFX205"/>
      <c r="WFY205"/>
      <c r="WFZ205"/>
      <c r="WGA205"/>
      <c r="WGB205"/>
      <c r="WGC205"/>
      <c r="WGD205"/>
      <c r="WGE205"/>
      <c r="WGF205"/>
      <c r="WGG205"/>
      <c r="WGH205"/>
      <c r="WGI205"/>
      <c r="WGJ205"/>
      <c r="WGK205"/>
      <c r="WGL205"/>
      <c r="WGM205"/>
      <c r="WGN205"/>
      <c r="WGO205"/>
      <c r="WGP205"/>
      <c r="WGQ205"/>
      <c r="WGR205"/>
      <c r="WGS205"/>
      <c r="WGT205"/>
      <c r="WGU205"/>
      <c r="WGV205"/>
      <c r="WGW205"/>
      <c r="WGX205"/>
      <c r="WGY205"/>
      <c r="WGZ205"/>
      <c r="WHA205"/>
      <c r="WHB205"/>
      <c r="WHC205"/>
      <c r="WHD205"/>
      <c r="WHE205"/>
      <c r="WHF205"/>
      <c r="WHG205"/>
      <c r="WHH205"/>
      <c r="WHI205"/>
      <c r="WHJ205"/>
      <c r="WHK205"/>
      <c r="WHL205"/>
      <c r="WHM205"/>
      <c r="WHN205"/>
      <c r="WHO205"/>
      <c r="WHP205"/>
      <c r="WHQ205"/>
      <c r="WHR205"/>
      <c r="WHS205"/>
      <c r="WHT205"/>
      <c r="WHU205"/>
      <c r="WHV205"/>
      <c r="WHW205"/>
      <c r="WHX205"/>
      <c r="WHY205"/>
      <c r="WHZ205"/>
      <c r="WIA205"/>
      <c r="WIB205"/>
      <c r="WIC205"/>
      <c r="WID205"/>
      <c r="WIE205"/>
      <c r="WIF205"/>
      <c r="WIG205"/>
      <c r="WIH205"/>
      <c r="WII205"/>
      <c r="WIJ205"/>
      <c r="WIK205"/>
      <c r="WIL205"/>
      <c r="WIM205"/>
      <c r="WIN205"/>
      <c r="WIO205"/>
      <c r="WIP205"/>
      <c r="WIQ205"/>
      <c r="WIR205"/>
      <c r="WIS205"/>
      <c r="WIT205"/>
      <c r="WIU205"/>
      <c r="WIV205"/>
      <c r="WIW205"/>
      <c r="WIX205"/>
      <c r="WIY205"/>
      <c r="WIZ205"/>
      <c r="WJA205"/>
      <c r="WJB205"/>
      <c r="WJC205"/>
      <c r="WJD205"/>
      <c r="WJE205"/>
      <c r="WJF205"/>
      <c r="WJG205"/>
      <c r="WJH205"/>
      <c r="WJI205"/>
      <c r="WJJ205"/>
      <c r="WJK205"/>
      <c r="WJL205"/>
      <c r="WJM205"/>
      <c r="WJN205"/>
      <c r="WJO205"/>
      <c r="WJP205"/>
      <c r="WJQ205"/>
      <c r="WJR205"/>
      <c r="WJS205"/>
      <c r="WJT205"/>
      <c r="WJU205"/>
      <c r="WJV205"/>
      <c r="WJW205"/>
      <c r="WJX205"/>
      <c r="WJY205"/>
      <c r="WJZ205"/>
      <c r="WKA205"/>
      <c r="WKB205"/>
      <c r="WKC205"/>
      <c r="WKD205"/>
      <c r="WKE205"/>
      <c r="WKF205"/>
      <c r="WKG205"/>
      <c r="WKH205"/>
      <c r="WKI205"/>
      <c r="WKJ205"/>
      <c r="WKK205"/>
      <c r="WKL205"/>
      <c r="WKM205"/>
      <c r="WKN205"/>
      <c r="WKO205"/>
      <c r="WKP205"/>
      <c r="WKQ205"/>
      <c r="WKR205"/>
      <c r="WKS205"/>
      <c r="WKT205"/>
      <c r="WKU205"/>
      <c r="WKV205"/>
      <c r="WKW205"/>
      <c r="WKX205"/>
      <c r="WKY205"/>
      <c r="WKZ205"/>
      <c r="WLA205"/>
      <c r="WLB205"/>
      <c r="WLC205"/>
      <c r="WLD205"/>
      <c r="WLE205"/>
      <c r="WLF205"/>
      <c r="WLG205"/>
      <c r="WLH205"/>
      <c r="WLI205"/>
      <c r="WLJ205"/>
      <c r="WLK205"/>
      <c r="WLL205"/>
      <c r="WLM205"/>
      <c r="WLN205"/>
      <c r="WLO205"/>
      <c r="WLP205"/>
      <c r="WLQ205"/>
      <c r="WLR205"/>
      <c r="WLS205"/>
      <c r="WLT205"/>
      <c r="WLU205"/>
      <c r="WLV205"/>
      <c r="WLW205"/>
      <c r="WLX205"/>
      <c r="WLY205"/>
      <c r="WLZ205"/>
      <c r="WMA205"/>
      <c r="WMB205"/>
      <c r="WMC205"/>
      <c r="WMD205"/>
      <c r="WME205"/>
      <c r="WMF205"/>
      <c r="WMG205"/>
      <c r="WMH205"/>
      <c r="WMI205"/>
      <c r="WMJ205"/>
      <c r="WMK205"/>
      <c r="WML205"/>
      <c r="WMM205"/>
      <c r="WMN205"/>
      <c r="WMO205"/>
      <c r="WMP205"/>
      <c r="WMQ205"/>
      <c r="WMR205"/>
      <c r="WMS205"/>
      <c r="WMT205"/>
      <c r="WMU205"/>
      <c r="WMV205"/>
      <c r="WMW205"/>
      <c r="WMX205"/>
      <c r="WMY205"/>
      <c r="WMZ205"/>
      <c r="WNA205"/>
      <c r="WNB205"/>
      <c r="WNC205"/>
      <c r="WND205"/>
      <c r="WNE205"/>
      <c r="WNF205"/>
      <c r="WNG205"/>
      <c r="WNH205"/>
      <c r="WNI205"/>
      <c r="WNJ205"/>
      <c r="WNK205"/>
      <c r="WNL205"/>
      <c r="WNM205"/>
      <c r="WNN205"/>
      <c r="WNO205"/>
      <c r="WNP205"/>
      <c r="WNQ205"/>
      <c r="WNR205"/>
      <c r="WNS205"/>
      <c r="WNT205"/>
      <c r="WNU205"/>
      <c r="WNV205"/>
      <c r="WNW205"/>
      <c r="WNX205"/>
      <c r="WNY205"/>
      <c r="WNZ205"/>
      <c r="WOA205"/>
      <c r="WOB205"/>
      <c r="WOC205"/>
      <c r="WOD205"/>
      <c r="WOE205"/>
      <c r="WOF205"/>
      <c r="WOG205"/>
      <c r="WOH205"/>
      <c r="WOI205"/>
      <c r="WOJ205"/>
      <c r="WOK205"/>
      <c r="WOL205"/>
      <c r="WOM205"/>
      <c r="WON205"/>
      <c r="WOO205"/>
      <c r="WOP205"/>
      <c r="WOQ205"/>
      <c r="WOR205"/>
      <c r="WOS205"/>
      <c r="WOT205"/>
      <c r="WOU205"/>
      <c r="WOV205"/>
      <c r="WOW205"/>
      <c r="WOX205"/>
      <c r="WOY205"/>
      <c r="WOZ205"/>
      <c r="WPA205"/>
      <c r="WPB205"/>
      <c r="WPC205"/>
      <c r="WPD205"/>
      <c r="WPE205"/>
      <c r="WPF205"/>
      <c r="WPG205"/>
      <c r="WPH205"/>
      <c r="WPI205"/>
      <c r="WPJ205"/>
      <c r="WPK205"/>
      <c r="WPL205"/>
      <c r="WPM205"/>
      <c r="WPN205"/>
      <c r="WPO205"/>
      <c r="WPP205"/>
      <c r="WPQ205"/>
      <c r="WPR205"/>
      <c r="WPS205"/>
      <c r="WPT205"/>
      <c r="WPU205"/>
      <c r="WPV205"/>
      <c r="WPW205"/>
      <c r="WPX205"/>
      <c r="WPY205"/>
      <c r="WPZ205"/>
      <c r="WQA205"/>
      <c r="WQB205"/>
      <c r="WQC205"/>
      <c r="WQD205"/>
      <c r="WQE205"/>
      <c r="WQF205"/>
      <c r="WQG205"/>
      <c r="WQH205"/>
      <c r="WQI205"/>
      <c r="WQJ205"/>
      <c r="WQK205"/>
      <c r="WQL205"/>
      <c r="WQM205"/>
      <c r="WQN205"/>
      <c r="WQO205"/>
      <c r="WQP205"/>
      <c r="WQQ205"/>
      <c r="WQR205"/>
      <c r="WQS205"/>
      <c r="WQT205"/>
      <c r="WQU205"/>
      <c r="WQV205"/>
      <c r="WQW205"/>
      <c r="WQX205"/>
      <c r="WQY205"/>
      <c r="WQZ205"/>
      <c r="WRA205"/>
      <c r="WRB205"/>
      <c r="WRC205"/>
      <c r="WRD205"/>
      <c r="WRE205"/>
      <c r="WRF205"/>
      <c r="WRG205"/>
      <c r="WRH205"/>
      <c r="WRI205"/>
      <c r="WRJ205"/>
      <c r="WRK205"/>
      <c r="WRL205"/>
      <c r="WRM205"/>
      <c r="WRN205"/>
      <c r="WRO205"/>
      <c r="WRP205"/>
      <c r="WRQ205"/>
      <c r="WRR205"/>
      <c r="WRS205"/>
      <c r="WRT205"/>
      <c r="WRU205"/>
      <c r="WRV205"/>
      <c r="WRW205"/>
      <c r="WRX205"/>
      <c r="WRY205"/>
      <c r="WRZ205"/>
      <c r="WSA205"/>
      <c r="WSB205"/>
      <c r="WSC205"/>
      <c r="WSD205"/>
      <c r="WSE205"/>
      <c r="WSF205"/>
      <c r="WSG205"/>
      <c r="WSH205"/>
      <c r="WSI205"/>
      <c r="WSJ205"/>
      <c r="WSK205"/>
      <c r="WSL205"/>
      <c r="WSM205"/>
      <c r="WSN205"/>
      <c r="WSO205"/>
      <c r="WSP205"/>
      <c r="WSQ205"/>
      <c r="WSR205"/>
      <c r="WSS205"/>
      <c r="WST205"/>
      <c r="WSU205"/>
      <c r="WSV205"/>
      <c r="WSW205"/>
      <c r="WSX205"/>
      <c r="WSY205"/>
      <c r="WSZ205"/>
      <c r="WTA205"/>
      <c r="WTB205"/>
      <c r="WTC205"/>
      <c r="WTD205"/>
      <c r="WTE205"/>
      <c r="WTF205"/>
      <c r="WTG205"/>
      <c r="WTH205"/>
      <c r="WTI205"/>
      <c r="WTJ205"/>
      <c r="WTK205"/>
      <c r="WTL205"/>
      <c r="WTM205"/>
      <c r="WTN205"/>
      <c r="WTO205"/>
      <c r="WTP205"/>
      <c r="WTQ205"/>
      <c r="WTR205"/>
      <c r="WTS205"/>
      <c r="WTT205"/>
      <c r="WTU205"/>
      <c r="WTV205"/>
      <c r="WTW205"/>
      <c r="WTX205"/>
      <c r="WTY205"/>
      <c r="WTZ205"/>
      <c r="WUA205"/>
      <c r="WUB205"/>
      <c r="WUC205"/>
      <c r="WUD205"/>
      <c r="WUE205"/>
      <c r="WUF205"/>
      <c r="WUG205"/>
      <c r="WUH205"/>
      <c r="WUI205"/>
      <c r="WUJ205"/>
      <c r="WUK205"/>
      <c r="WUL205"/>
      <c r="WUM205"/>
      <c r="WUN205"/>
      <c r="WUO205"/>
      <c r="WUP205"/>
      <c r="WUQ205"/>
      <c r="WUR205"/>
      <c r="WUS205"/>
      <c r="WUT205"/>
      <c r="WUU205"/>
      <c r="WUV205"/>
      <c r="WUW205"/>
      <c r="WUX205"/>
      <c r="WUY205"/>
      <c r="WUZ205"/>
      <c r="WVA205"/>
      <c r="WVB205"/>
      <c r="WVC205"/>
      <c r="WVD205"/>
      <c r="WVE205"/>
      <c r="WVF205"/>
      <c r="WVG205"/>
      <c r="WVH205"/>
      <c r="WVI205"/>
      <c r="WVJ205"/>
      <c r="WVK205"/>
      <c r="WVL205"/>
      <c r="WVM205"/>
      <c r="WVN205"/>
      <c r="WVO205"/>
      <c r="WVP205"/>
      <c r="WVQ205"/>
      <c r="WVR205"/>
      <c r="WVS205"/>
      <c r="WVT205"/>
      <c r="WVU205"/>
      <c r="WVV205"/>
      <c r="WVW205"/>
      <c r="WVX205"/>
      <c r="WVY205"/>
      <c r="WVZ205"/>
      <c r="WWA205"/>
      <c r="WWB205"/>
      <c r="WWC205"/>
      <c r="WWD205"/>
      <c r="WWE205"/>
      <c r="WWF205"/>
      <c r="WWG205"/>
      <c r="WWH205"/>
      <c r="WWI205"/>
      <c r="WWJ205"/>
      <c r="WWK205"/>
      <c r="WWL205"/>
      <c r="WWM205"/>
      <c r="WWN205"/>
      <c r="WWO205"/>
      <c r="WWP205"/>
      <c r="WWQ205"/>
      <c r="WWR205"/>
      <c r="WWS205"/>
      <c r="WWT205"/>
      <c r="WWU205"/>
      <c r="WWV205"/>
      <c r="WWW205"/>
      <c r="WWX205"/>
      <c r="WWY205"/>
      <c r="WWZ205"/>
      <c r="WXA205"/>
      <c r="WXB205"/>
      <c r="WXC205"/>
      <c r="WXD205"/>
      <c r="WXE205"/>
      <c r="WXF205"/>
      <c r="WXG205"/>
      <c r="WXH205"/>
      <c r="WXI205"/>
      <c r="WXJ205"/>
      <c r="WXK205"/>
      <c r="WXL205"/>
      <c r="WXM205"/>
      <c r="WXN205"/>
      <c r="WXO205"/>
      <c r="WXP205"/>
      <c r="WXQ205"/>
      <c r="WXR205"/>
      <c r="WXS205"/>
      <c r="WXT205"/>
      <c r="WXU205"/>
      <c r="WXV205"/>
      <c r="WXW205"/>
      <c r="WXX205"/>
      <c r="WXY205"/>
      <c r="WXZ205"/>
      <c r="WYA205"/>
      <c r="WYB205"/>
      <c r="WYC205"/>
      <c r="WYD205"/>
      <c r="WYE205"/>
      <c r="WYF205"/>
      <c r="WYG205"/>
      <c r="WYH205"/>
      <c r="WYI205"/>
      <c r="WYJ205"/>
      <c r="WYK205"/>
      <c r="WYL205"/>
      <c r="WYM205"/>
      <c r="WYN205"/>
      <c r="WYO205"/>
      <c r="WYP205"/>
      <c r="WYQ205"/>
      <c r="WYR205"/>
      <c r="WYS205"/>
      <c r="WYT205"/>
      <c r="WYU205"/>
      <c r="WYV205"/>
      <c r="WYW205"/>
      <c r="WYX205"/>
      <c r="WYY205"/>
      <c r="WYZ205"/>
      <c r="WZA205"/>
      <c r="WZB205"/>
      <c r="WZC205"/>
      <c r="WZD205"/>
      <c r="WZE205"/>
      <c r="WZF205"/>
      <c r="WZG205"/>
      <c r="WZH205"/>
      <c r="WZI205"/>
      <c r="WZJ205"/>
      <c r="WZK205"/>
      <c r="WZL205"/>
      <c r="WZM205"/>
      <c r="WZN205"/>
      <c r="WZO205"/>
      <c r="WZP205"/>
      <c r="WZQ205"/>
      <c r="WZR205"/>
      <c r="WZS205"/>
      <c r="WZT205"/>
      <c r="WZU205"/>
      <c r="WZV205"/>
      <c r="WZW205"/>
      <c r="WZX205"/>
      <c r="WZY205"/>
      <c r="WZZ205"/>
      <c r="XAA205"/>
      <c r="XAB205"/>
      <c r="XAC205"/>
      <c r="XAD205"/>
      <c r="XAE205"/>
      <c r="XAF205"/>
      <c r="XAG205"/>
      <c r="XAH205"/>
      <c r="XAI205"/>
      <c r="XAJ205"/>
      <c r="XAK205"/>
      <c r="XAL205"/>
      <c r="XAM205"/>
      <c r="XAN205"/>
      <c r="XAO205"/>
      <c r="XAP205"/>
      <c r="XAQ205"/>
      <c r="XAR205"/>
      <c r="XAS205"/>
      <c r="XAT205"/>
      <c r="XAU205"/>
      <c r="XAV205"/>
      <c r="XAW205"/>
      <c r="XAX205"/>
      <c r="XAY205"/>
      <c r="XAZ205"/>
      <c r="XBA205"/>
      <c r="XBB205"/>
      <c r="XBC205"/>
      <c r="XBD205"/>
      <c r="XBE205"/>
      <c r="XBF205"/>
      <c r="XBG205"/>
      <c r="XBH205"/>
      <c r="XBI205"/>
      <c r="XBJ205"/>
      <c r="XBK205"/>
      <c r="XBL205"/>
      <c r="XBM205"/>
      <c r="XBN205"/>
      <c r="XBO205"/>
      <c r="XBP205"/>
      <c r="XBQ205"/>
      <c r="XBR205"/>
      <c r="XBS205"/>
      <c r="XBT205"/>
      <c r="XBU205"/>
      <c r="XBV205"/>
      <c r="XBW205"/>
      <c r="XBX205"/>
      <c r="XBY205"/>
      <c r="XBZ205"/>
      <c r="XCA205"/>
      <c r="XCB205"/>
      <c r="XCC205"/>
      <c r="XCD205"/>
      <c r="XCE205"/>
      <c r="XCF205"/>
      <c r="XCG205"/>
      <c r="XCH205"/>
      <c r="XCI205"/>
      <c r="XCJ205"/>
      <c r="XCK205"/>
      <c r="XCL205"/>
      <c r="XCM205"/>
      <c r="XCN205"/>
      <c r="XCO205"/>
      <c r="XCP205"/>
      <c r="XCQ205"/>
      <c r="XCR205"/>
      <c r="XCS205"/>
      <c r="XCT205"/>
      <c r="XCU205"/>
      <c r="XCV205"/>
      <c r="XCW205"/>
      <c r="XCX205"/>
      <c r="XCY205"/>
      <c r="XCZ205"/>
      <c r="XDA205"/>
      <c r="XDB205"/>
      <c r="XDC205"/>
      <c r="XDD205"/>
      <c r="XDE205"/>
      <c r="XDF205"/>
      <c r="XDG205"/>
      <c r="XDH205"/>
      <c r="XDI205"/>
      <c r="XDJ205"/>
      <c r="XDK205"/>
      <c r="XDL205"/>
      <c r="XDM205"/>
      <c r="XDN205"/>
      <c r="XDO205"/>
      <c r="XDP205"/>
      <c r="XDQ205"/>
      <c r="XDR205"/>
      <c r="XDS205"/>
      <c r="XDT205"/>
      <c r="XDU205"/>
      <c r="XDV205"/>
      <c r="XDW205"/>
      <c r="XDX205"/>
      <c r="XDY205"/>
      <c r="XDZ205"/>
      <c r="XEA205"/>
      <c r="XEB205"/>
      <c r="XEC205"/>
      <c r="XED205"/>
      <c r="XEE205"/>
      <c r="XEF205"/>
      <c r="XEG205"/>
      <c r="XEH205"/>
      <c r="XEI205"/>
      <c r="XEJ205"/>
      <c r="XEK205"/>
      <c r="XEL205"/>
      <c r="XEM205"/>
      <c r="XEN205"/>
      <c r="XEO205"/>
      <c r="XEP205"/>
      <c r="XEQ205"/>
      <c r="XER205"/>
      <c r="XES205"/>
      <c r="XET205"/>
      <c r="XEU205"/>
      <c r="XEV205"/>
      <c r="XEW205"/>
      <c r="XEX205"/>
      <c r="XEY205"/>
      <c r="XEZ205"/>
      <c r="XFA205"/>
      <c r="XFB205"/>
      <c r="XFC205"/>
      <c r="XFD205"/>
    </row>
    <row r="206" spans="2:16384" ht="80.25" customHeight="1">
      <c r="B206" s="392" t="s">
        <v>233</v>
      </c>
      <c r="C206" s="393"/>
      <c r="D206" s="21"/>
      <c r="E206" s="21"/>
      <c r="F206" s="21"/>
      <c r="G206" s="21"/>
      <c r="H206" s="34"/>
      <c r="I206" s="21"/>
      <c r="J206" s="21"/>
      <c r="K206" s="22"/>
      <c r="L206" s="22"/>
      <c r="M206" s="22"/>
      <c r="N206" s="21"/>
      <c r="O206" s="21"/>
      <c r="P206" s="22"/>
      <c r="Q206" s="22"/>
      <c r="R206" s="22"/>
      <c r="S206" s="21"/>
      <c r="T206" s="21"/>
      <c r="U206" s="22"/>
      <c r="V206" s="22"/>
      <c r="W206" s="22"/>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28"/>
      <c r="AAF206" s="28"/>
      <c r="AAG206" s="28"/>
      <c r="AAH206" s="28"/>
      <c r="AAI206" s="28"/>
      <c r="AAJ206" s="28"/>
      <c r="AAK206" s="28"/>
      <c r="AAL206" s="28"/>
      <c r="AAM206" s="28"/>
      <c r="AAN206" s="28"/>
      <c r="AAO206" s="28"/>
      <c r="AAP206" s="28"/>
      <c r="AAQ206" s="28"/>
      <c r="AAR206" s="28"/>
      <c r="AAS206" s="28"/>
      <c r="AAT206" s="28"/>
      <c r="AAU206" s="28"/>
      <c r="AAV206" s="28"/>
      <c r="AAW206" s="28"/>
      <c r="AAX206" s="28"/>
      <c r="AAY206" s="28"/>
      <c r="AAZ206" s="28"/>
      <c r="ABA206" s="28"/>
      <c r="ABB206" s="28"/>
      <c r="ABC206" s="28"/>
      <c r="ABD206" s="28"/>
      <c r="ABE206" s="28"/>
      <c r="ABF206" s="28"/>
      <c r="ABG206" s="28"/>
      <c r="ABH206" s="28"/>
      <c r="ABI206" s="28"/>
      <c r="ABJ206" s="28"/>
      <c r="ABK206" s="28"/>
      <c r="ABL206" s="28"/>
      <c r="ABM206" s="28"/>
      <c r="ABN206" s="28"/>
      <c r="ABO206" s="28"/>
      <c r="ABP206" s="28"/>
      <c r="ABQ206" s="28"/>
      <c r="ABR206" s="28"/>
      <c r="ABS206" s="28"/>
      <c r="ABT206" s="28"/>
      <c r="ABU206" s="28"/>
      <c r="ABV206" s="28"/>
      <c r="ABW206" s="28"/>
      <c r="ABX206" s="28"/>
      <c r="ABY206" s="28"/>
      <c r="ABZ206" s="28"/>
      <c r="ACA206" s="28"/>
      <c r="ACB206" s="28"/>
      <c r="ACC206" s="28"/>
      <c r="ACD206" s="28"/>
      <c r="ACE206" s="28"/>
      <c r="ACF206" s="28"/>
      <c r="ACG206" s="28"/>
      <c r="ACH206" s="28"/>
      <c r="ACI206" s="28"/>
      <c r="ACJ206" s="28"/>
      <c r="ACK206" s="28"/>
      <c r="ACL206" s="28"/>
      <c r="ACM206" s="28"/>
      <c r="ACN206" s="28"/>
      <c r="ACO206" s="28"/>
      <c r="ACP206" s="28"/>
      <c r="ACQ206" s="28"/>
      <c r="ACR206" s="28"/>
      <c r="ACS206" s="28"/>
      <c r="ACT206" s="28"/>
      <c r="ACU206" s="28"/>
      <c r="ACV206" s="28"/>
      <c r="ACW206" s="28"/>
      <c r="ACX206" s="28"/>
      <c r="ACY206" s="28"/>
      <c r="ACZ206" s="28"/>
      <c r="ADA206" s="28"/>
      <c r="ADB206" s="28"/>
      <c r="ADC206" s="28"/>
      <c r="ADD206" s="28"/>
      <c r="ADE206" s="28"/>
      <c r="ADF206" s="28"/>
      <c r="ADG206" s="28"/>
      <c r="ADH206" s="28"/>
      <c r="ADI206" s="28"/>
      <c r="ADJ206" s="28"/>
      <c r="ADK206" s="28"/>
      <c r="ADL206" s="28"/>
      <c r="ADM206" s="28"/>
      <c r="ADN206" s="28"/>
      <c r="ADO206" s="28"/>
      <c r="ADP206" s="28"/>
      <c r="ADQ206" s="28"/>
      <c r="ADR206" s="28"/>
      <c r="ADS206" s="28"/>
      <c r="ADT206" s="28"/>
      <c r="ADU206" s="28"/>
      <c r="ADV206" s="28"/>
      <c r="ADW206" s="28"/>
      <c r="ADX206" s="28"/>
      <c r="ADY206" s="28"/>
      <c r="ADZ206" s="28"/>
      <c r="AEA206" s="28"/>
      <c r="AEB206" s="28"/>
      <c r="AEC206" s="28"/>
      <c r="AED206" s="28"/>
      <c r="AEE206" s="28"/>
      <c r="AEF206" s="28"/>
      <c r="AEG206" s="28"/>
      <c r="AEH206" s="28"/>
      <c r="AEI206" s="28"/>
      <c r="AEJ206" s="28"/>
      <c r="AEK206" s="28"/>
      <c r="AEL206" s="28"/>
      <c r="AEM206" s="28"/>
      <c r="AEN206" s="28"/>
      <c r="AEO206" s="28"/>
      <c r="AEP206" s="28"/>
      <c r="AEQ206" s="28"/>
      <c r="AER206" s="28"/>
      <c r="AES206" s="28"/>
      <c r="AET206" s="28"/>
      <c r="AEU206" s="28"/>
      <c r="AEV206" s="28"/>
      <c r="AEW206" s="28"/>
      <c r="AEX206" s="28"/>
      <c r="AEY206" s="28"/>
      <c r="AEZ206" s="28"/>
      <c r="AFA206" s="28"/>
      <c r="AFB206" s="28"/>
      <c r="AFC206" s="28"/>
      <c r="AFD206" s="28"/>
      <c r="AFE206" s="28"/>
      <c r="AFF206" s="28"/>
      <c r="AFG206" s="28"/>
      <c r="AFH206" s="28"/>
      <c r="AFI206" s="28"/>
      <c r="AFJ206" s="28"/>
      <c r="AFK206" s="28"/>
      <c r="AFL206" s="28"/>
      <c r="AFM206" s="28"/>
      <c r="AFN206" s="28"/>
      <c r="AFO206" s="28"/>
      <c r="AFP206" s="28"/>
      <c r="AFQ206" s="28"/>
      <c r="AFR206" s="28"/>
      <c r="AFS206" s="28"/>
      <c r="AFT206" s="28"/>
      <c r="AFU206" s="28"/>
      <c r="AFV206" s="28"/>
      <c r="AFW206" s="28"/>
      <c r="AFX206" s="28"/>
      <c r="AFY206" s="28"/>
      <c r="AFZ206" s="28"/>
      <c r="AGA206" s="28"/>
      <c r="AGB206" s="28"/>
      <c r="AGC206" s="28"/>
      <c r="AGD206" s="28"/>
      <c r="AGE206" s="28"/>
      <c r="AGF206" s="28"/>
      <c r="AGG206" s="28"/>
      <c r="AGH206" s="28"/>
      <c r="AGI206" s="28"/>
      <c r="AGJ206" s="28"/>
      <c r="AGK206" s="28"/>
      <c r="AGL206" s="28"/>
      <c r="AGM206" s="28"/>
      <c r="AGN206" s="28"/>
      <c r="AGO206" s="28"/>
      <c r="AGP206" s="28"/>
      <c r="AGQ206" s="28"/>
      <c r="AGR206" s="28"/>
      <c r="AGS206" s="28"/>
      <c r="AGT206" s="28"/>
      <c r="AGU206" s="28"/>
      <c r="AGV206" s="28"/>
      <c r="AGW206" s="28"/>
      <c r="AGX206" s="28"/>
      <c r="AGY206" s="28"/>
      <c r="AGZ206" s="28"/>
      <c r="AHA206" s="28"/>
      <c r="AHB206" s="28"/>
      <c r="AHC206" s="28"/>
      <c r="AHD206" s="28"/>
      <c r="AHE206" s="28"/>
      <c r="AHF206" s="28"/>
      <c r="AHG206" s="28"/>
      <c r="AHH206" s="28"/>
      <c r="AHI206" s="28"/>
      <c r="AHJ206" s="28"/>
      <c r="AHK206" s="28"/>
      <c r="AHL206" s="28"/>
      <c r="AHM206" s="28"/>
      <c r="AHN206" s="28"/>
      <c r="AHO206" s="28"/>
      <c r="AHP206" s="28"/>
      <c r="AHQ206" s="28"/>
      <c r="AHR206" s="28"/>
      <c r="AHS206" s="28"/>
      <c r="AHT206" s="28"/>
      <c r="AHU206" s="28"/>
      <c r="AHV206" s="28"/>
      <c r="AHW206" s="28"/>
      <c r="AHX206" s="28"/>
      <c r="AHY206" s="28"/>
      <c r="AHZ206" s="28"/>
      <c r="AIA206" s="28"/>
      <c r="AIB206" s="28"/>
      <c r="AIC206" s="28"/>
      <c r="AID206" s="28"/>
      <c r="AIE206" s="28"/>
      <c r="AIF206" s="28"/>
      <c r="AIG206" s="28"/>
      <c r="AIH206" s="28"/>
      <c r="AII206" s="28"/>
      <c r="AIJ206" s="28"/>
      <c r="AIK206" s="28"/>
      <c r="AIL206" s="28"/>
      <c r="AIM206" s="28"/>
      <c r="AIN206" s="28"/>
      <c r="AIO206" s="28"/>
      <c r="AIP206" s="28"/>
      <c r="AIQ206" s="28"/>
      <c r="AIR206" s="28"/>
      <c r="AIS206" s="28"/>
      <c r="AIT206" s="28"/>
      <c r="AIU206" s="28"/>
      <c r="AIV206" s="28"/>
      <c r="AIW206" s="28"/>
      <c r="AIX206" s="28"/>
      <c r="AIY206" s="28"/>
      <c r="AIZ206" s="28"/>
      <c r="AJA206" s="28"/>
      <c r="AJB206" s="28"/>
      <c r="AJC206" s="28"/>
      <c r="AJD206" s="28"/>
      <c r="AJE206" s="28"/>
      <c r="AJF206" s="28"/>
      <c r="AJG206" s="28"/>
      <c r="AJH206" s="28"/>
      <c r="AJI206" s="28"/>
      <c r="AJJ206" s="28"/>
      <c r="AJK206" s="28"/>
      <c r="AJL206" s="28"/>
      <c r="AJM206" s="28"/>
      <c r="AJN206" s="28"/>
      <c r="AJO206" s="28"/>
      <c r="AJP206" s="28"/>
      <c r="AJQ206" s="28"/>
      <c r="AJR206" s="28"/>
      <c r="AJS206" s="28"/>
      <c r="AJT206" s="28"/>
      <c r="AJU206" s="28"/>
      <c r="AJV206" s="28"/>
      <c r="AJW206" s="28"/>
      <c r="AJX206" s="28"/>
      <c r="AJY206" s="28"/>
      <c r="AJZ206" s="28"/>
      <c r="AKA206" s="28"/>
      <c r="AKB206" s="28"/>
      <c r="AKC206" s="28"/>
      <c r="AKD206" s="28"/>
      <c r="AKE206" s="28"/>
      <c r="AKF206" s="28"/>
      <c r="AKG206" s="28"/>
      <c r="AKH206" s="28"/>
      <c r="AKI206" s="28"/>
      <c r="AKJ206" s="28"/>
      <c r="AKK206" s="28"/>
      <c r="AKL206" s="28"/>
      <c r="AKM206" s="28"/>
      <c r="AKN206" s="28"/>
      <c r="AKO206" s="28"/>
      <c r="AKP206" s="28"/>
      <c r="AKQ206" s="28"/>
      <c r="AKR206" s="28"/>
      <c r="AKS206" s="28"/>
      <c r="AKT206" s="28"/>
      <c r="AKU206" s="28"/>
      <c r="AKV206" s="28"/>
      <c r="AKW206" s="28"/>
      <c r="AKX206" s="28"/>
      <c r="AKY206" s="28"/>
      <c r="AKZ206" s="28"/>
      <c r="ALA206" s="28"/>
      <c r="ALB206" s="28"/>
      <c r="ALC206" s="28"/>
      <c r="ALD206" s="28"/>
      <c r="ALE206" s="28"/>
      <c r="ALF206" s="28"/>
      <c r="ALG206" s="28"/>
      <c r="ALH206" s="28"/>
      <c r="ALI206" s="28"/>
      <c r="ALJ206" s="28"/>
      <c r="ALK206" s="28"/>
      <c r="ALL206" s="28"/>
      <c r="ALM206" s="28"/>
      <c r="ALN206" s="28"/>
      <c r="ALO206" s="28"/>
      <c r="ALP206" s="28"/>
      <c r="ALQ206" s="28"/>
      <c r="ALR206" s="28"/>
      <c r="ALS206" s="28"/>
      <c r="ALT206" s="28"/>
      <c r="ALU206" s="28"/>
      <c r="ALV206" s="28"/>
      <c r="ALW206" s="28"/>
      <c r="ALX206" s="28"/>
      <c r="ALY206" s="28"/>
      <c r="ALZ206" s="28"/>
      <c r="AMA206" s="28"/>
      <c r="AMB206" s="28"/>
      <c r="AMC206" s="28"/>
      <c r="AMD206" s="28"/>
      <c r="AME206" s="28"/>
      <c r="AMF206" s="28"/>
      <c r="AMG206" s="28"/>
      <c r="AMH206" s="28"/>
      <c r="AMI206" s="28"/>
      <c r="AMJ206" s="28"/>
      <c r="AMK206" s="28"/>
      <c r="AML206" s="28"/>
      <c r="AMM206" s="28"/>
      <c r="AMN206" s="28"/>
      <c r="AMO206" s="28"/>
      <c r="AMP206" s="28"/>
      <c r="AMQ206" s="28"/>
      <c r="AMR206" s="28"/>
      <c r="AMS206" s="28"/>
      <c r="AMT206" s="28"/>
      <c r="AMU206" s="28"/>
      <c r="AMV206" s="28"/>
      <c r="AMW206" s="28"/>
      <c r="AMX206" s="28"/>
      <c r="AMY206" s="28"/>
      <c r="AMZ206" s="28"/>
      <c r="ANA206" s="28"/>
      <c r="ANB206" s="28"/>
      <c r="ANC206" s="28"/>
      <c r="AND206" s="28"/>
      <c r="ANE206" s="28"/>
      <c r="ANF206" s="28"/>
      <c r="ANG206" s="28"/>
      <c r="ANH206" s="28"/>
      <c r="ANI206" s="28"/>
      <c r="ANJ206" s="28"/>
      <c r="ANK206" s="28"/>
      <c r="ANL206" s="28"/>
      <c r="ANM206" s="28"/>
      <c r="ANN206" s="28"/>
      <c r="ANO206" s="28"/>
      <c r="ANP206" s="28"/>
      <c r="ANQ206" s="28"/>
      <c r="ANR206" s="28"/>
      <c r="ANS206" s="28"/>
      <c r="ANT206" s="28"/>
      <c r="ANU206" s="28"/>
      <c r="ANV206" s="28"/>
      <c r="ANW206" s="28"/>
      <c r="ANX206" s="28"/>
      <c r="ANY206" s="28"/>
      <c r="ANZ206" s="28"/>
      <c r="AOA206" s="28"/>
      <c r="AOB206" s="28"/>
      <c r="AOC206" s="28"/>
      <c r="AOD206" s="28"/>
      <c r="AOE206" s="28"/>
      <c r="AOF206" s="28"/>
      <c r="AOG206" s="28"/>
      <c r="AOH206" s="28"/>
      <c r="AOI206" s="28"/>
      <c r="AOJ206" s="28"/>
      <c r="AOK206" s="28"/>
      <c r="AOL206" s="28"/>
      <c r="AOM206" s="28"/>
      <c r="AON206" s="28"/>
      <c r="AOO206" s="28"/>
      <c r="AOP206" s="28"/>
      <c r="AOQ206" s="28"/>
      <c r="AOR206" s="28"/>
      <c r="AOS206" s="28"/>
      <c r="AOT206" s="28"/>
      <c r="AOU206" s="28"/>
      <c r="AOV206" s="28"/>
      <c r="AOW206" s="28"/>
      <c r="AOX206" s="28"/>
      <c r="AOY206" s="28"/>
      <c r="AOZ206" s="28"/>
      <c r="APA206" s="28"/>
      <c r="APB206" s="28"/>
      <c r="APC206" s="28"/>
      <c r="APD206" s="28"/>
      <c r="APE206" s="28"/>
      <c r="APF206" s="28"/>
      <c r="APG206" s="28"/>
      <c r="APH206" s="28"/>
      <c r="API206" s="28"/>
      <c r="APJ206" s="28"/>
      <c r="APK206" s="28"/>
      <c r="APL206" s="28"/>
      <c r="APM206" s="28"/>
      <c r="APN206" s="28"/>
      <c r="APO206" s="28"/>
      <c r="APP206" s="28"/>
      <c r="APQ206" s="28"/>
      <c r="APR206" s="28"/>
      <c r="APS206" s="28"/>
      <c r="APT206" s="28"/>
      <c r="APU206" s="28"/>
      <c r="APV206" s="28"/>
      <c r="APW206" s="28"/>
      <c r="APX206" s="28"/>
      <c r="APY206" s="28"/>
      <c r="APZ206" s="28"/>
      <c r="AQA206" s="28"/>
      <c r="AQB206" s="28"/>
      <c r="AQC206" s="28"/>
      <c r="AQD206" s="28"/>
      <c r="AQE206" s="28"/>
      <c r="AQF206" s="28"/>
      <c r="AQG206" s="28"/>
      <c r="AQH206" s="28"/>
      <c r="AQI206" s="28"/>
      <c r="AQJ206" s="28"/>
      <c r="AQK206" s="28"/>
      <c r="AQL206" s="28"/>
      <c r="AQM206" s="28"/>
      <c r="AQN206" s="28"/>
      <c r="AQO206" s="28"/>
      <c r="AQP206" s="28"/>
      <c r="AQQ206" s="28"/>
      <c r="AQR206" s="28"/>
      <c r="AQS206" s="28"/>
      <c r="AQT206" s="28"/>
      <c r="AQU206" s="28"/>
      <c r="AQV206" s="28"/>
      <c r="AQW206" s="28"/>
      <c r="AQX206" s="28"/>
      <c r="AQY206" s="28"/>
      <c r="AQZ206" s="28"/>
      <c r="ARA206" s="28"/>
      <c r="ARB206" s="28"/>
      <c r="ARC206" s="28"/>
      <c r="ARD206" s="28"/>
      <c r="ARE206" s="28"/>
      <c r="ARF206" s="28"/>
      <c r="ARG206" s="28"/>
      <c r="ARH206" s="28"/>
      <c r="ARI206" s="28"/>
      <c r="ARJ206" s="28"/>
      <c r="ARK206" s="28"/>
      <c r="ARL206" s="28"/>
      <c r="ARM206" s="28"/>
      <c r="ARN206" s="28"/>
      <c r="ARO206" s="28"/>
      <c r="ARP206" s="28"/>
      <c r="ARQ206" s="28"/>
      <c r="ARR206" s="28"/>
      <c r="ARS206" s="28"/>
      <c r="ART206" s="28"/>
      <c r="ARU206" s="28"/>
      <c r="ARV206" s="28"/>
      <c r="ARW206" s="28"/>
      <c r="ARX206" s="28"/>
      <c r="ARY206" s="28"/>
      <c r="ARZ206" s="28"/>
      <c r="ASA206" s="28"/>
      <c r="ASB206" s="28"/>
      <c r="ASC206" s="28"/>
      <c r="ASD206" s="28"/>
      <c r="ASE206" s="28"/>
      <c r="ASF206" s="28"/>
      <c r="ASG206" s="28"/>
      <c r="ASH206" s="28"/>
      <c r="ASI206" s="28"/>
      <c r="ASJ206" s="28"/>
      <c r="ASK206" s="28"/>
      <c r="ASL206" s="28"/>
      <c r="ASM206" s="28"/>
      <c r="ASN206" s="28"/>
      <c r="ASO206" s="28"/>
      <c r="ASP206" s="28"/>
      <c r="ASQ206" s="28"/>
      <c r="ASR206" s="28"/>
      <c r="ASS206" s="28"/>
      <c r="AST206" s="28"/>
      <c r="ASU206" s="28"/>
      <c r="ASV206" s="28"/>
      <c r="ASW206" s="28"/>
      <c r="ASX206" s="28"/>
      <c r="ASY206" s="28"/>
      <c r="ASZ206" s="28"/>
      <c r="ATA206" s="28"/>
      <c r="ATB206" s="28"/>
      <c r="ATC206" s="28"/>
      <c r="ATD206" s="28"/>
      <c r="ATE206" s="28"/>
      <c r="ATF206" s="28"/>
      <c r="ATG206" s="28"/>
      <c r="ATH206" s="28"/>
      <c r="ATI206" s="28"/>
      <c r="ATJ206" s="28"/>
      <c r="ATK206" s="28"/>
      <c r="ATL206" s="28"/>
      <c r="ATM206" s="28"/>
      <c r="ATN206" s="28"/>
      <c r="ATO206" s="28"/>
      <c r="ATP206" s="28"/>
      <c r="ATQ206" s="28"/>
      <c r="ATR206" s="28"/>
      <c r="ATS206" s="28"/>
      <c r="ATT206" s="28"/>
      <c r="ATU206" s="28"/>
      <c r="ATV206" s="28"/>
      <c r="ATW206" s="28"/>
      <c r="ATX206" s="28"/>
      <c r="ATY206" s="28"/>
      <c r="ATZ206" s="28"/>
      <c r="AUA206" s="28"/>
      <c r="AUB206" s="28"/>
      <c r="AUC206" s="28"/>
      <c r="AUD206" s="28"/>
      <c r="AUE206" s="28"/>
      <c r="AUF206" s="28"/>
      <c r="AUG206" s="28"/>
      <c r="AUH206" s="28"/>
      <c r="AUI206" s="28"/>
      <c r="AUJ206" s="28"/>
      <c r="AUK206" s="28"/>
      <c r="AUL206" s="28"/>
      <c r="AUM206" s="28"/>
      <c r="AUN206" s="28"/>
      <c r="AUO206" s="28"/>
      <c r="AUP206" s="28"/>
      <c r="AUQ206" s="28"/>
      <c r="AUR206" s="28"/>
      <c r="AUS206" s="28"/>
      <c r="AUT206" s="28"/>
      <c r="AUU206" s="28"/>
      <c r="AUV206" s="28"/>
      <c r="AUW206" s="28"/>
      <c r="AUX206" s="28"/>
      <c r="AUY206" s="28"/>
      <c r="AUZ206" s="28"/>
      <c r="AVA206" s="28"/>
      <c r="AVB206" s="28"/>
      <c r="AVC206" s="28"/>
      <c r="AVD206" s="28"/>
      <c r="AVE206" s="28"/>
      <c r="AVF206" s="28"/>
      <c r="AVG206" s="28"/>
      <c r="AVH206" s="28"/>
      <c r="AVI206" s="28"/>
      <c r="AVJ206" s="28"/>
      <c r="AVK206" s="28"/>
      <c r="AVL206" s="28"/>
      <c r="AVM206" s="28"/>
      <c r="AVN206" s="28"/>
      <c r="AVO206" s="28"/>
      <c r="AVP206" s="28"/>
      <c r="AVQ206" s="28"/>
      <c r="AVR206" s="28"/>
      <c r="AVS206" s="28"/>
      <c r="AVT206" s="28"/>
      <c r="AVU206" s="28"/>
      <c r="AVV206" s="28"/>
      <c r="AVW206" s="28"/>
      <c r="AVX206" s="28"/>
      <c r="AVY206" s="28"/>
      <c r="AVZ206" s="28"/>
      <c r="AWA206" s="28"/>
      <c r="AWB206" s="28"/>
      <c r="AWC206" s="28"/>
      <c r="AWD206" s="28"/>
      <c r="AWE206" s="28"/>
      <c r="AWF206" s="28"/>
      <c r="AWG206" s="28"/>
      <c r="AWH206" s="28"/>
      <c r="AWI206" s="28"/>
      <c r="AWJ206" s="28"/>
      <c r="AWK206" s="28"/>
      <c r="AWL206" s="28"/>
      <c r="AWM206" s="28"/>
      <c r="AWN206" s="28"/>
      <c r="AWO206" s="28"/>
      <c r="AWP206" s="28"/>
      <c r="AWQ206" s="28"/>
      <c r="AWR206" s="28"/>
      <c r="AWS206" s="28"/>
      <c r="AWT206" s="28"/>
      <c r="AWU206" s="28"/>
      <c r="AWV206" s="28"/>
      <c r="AWW206" s="28"/>
      <c r="AWX206" s="28"/>
      <c r="AWY206" s="28"/>
      <c r="AWZ206" s="28"/>
      <c r="AXA206" s="28"/>
      <c r="AXB206" s="28"/>
      <c r="AXC206" s="28"/>
      <c r="AXD206" s="28"/>
      <c r="AXE206" s="28"/>
      <c r="AXF206" s="28"/>
      <c r="AXG206" s="28"/>
      <c r="AXH206" s="28"/>
      <c r="AXI206" s="28"/>
      <c r="AXJ206" s="28"/>
      <c r="AXK206" s="28"/>
      <c r="AXL206" s="28"/>
      <c r="AXM206" s="28"/>
      <c r="AXN206" s="28"/>
      <c r="AXO206" s="28"/>
      <c r="AXP206" s="28"/>
      <c r="AXQ206" s="28"/>
      <c r="AXR206" s="28"/>
      <c r="AXS206" s="28"/>
      <c r="AXT206" s="28"/>
      <c r="AXU206" s="28"/>
      <c r="AXV206" s="28"/>
      <c r="AXW206" s="28"/>
      <c r="AXX206" s="28"/>
      <c r="AXY206" s="28"/>
      <c r="AXZ206" s="28"/>
      <c r="AYA206" s="28"/>
      <c r="AYB206" s="28"/>
      <c r="AYC206" s="28"/>
      <c r="AYD206" s="28"/>
      <c r="AYE206" s="28"/>
      <c r="AYF206" s="28"/>
      <c r="AYG206" s="28"/>
      <c r="AYH206" s="28"/>
      <c r="AYI206" s="28"/>
      <c r="AYJ206" s="28"/>
      <c r="AYK206" s="28"/>
      <c r="AYL206" s="28"/>
      <c r="AYM206" s="28"/>
      <c r="AYN206" s="28"/>
      <c r="AYO206" s="28"/>
      <c r="AYP206" s="28"/>
      <c r="AYQ206" s="28"/>
      <c r="AYR206" s="28"/>
      <c r="AYS206" s="28"/>
      <c r="AYT206" s="28"/>
      <c r="AYU206" s="28"/>
      <c r="AYV206" s="28"/>
      <c r="AYW206" s="28"/>
      <c r="AYX206" s="28"/>
      <c r="AYY206" s="28"/>
      <c r="AYZ206" s="28"/>
      <c r="AZA206" s="28"/>
      <c r="AZB206" s="28"/>
      <c r="AZC206" s="28"/>
      <c r="AZD206" s="28"/>
      <c r="AZE206" s="28"/>
      <c r="AZF206" s="28"/>
      <c r="AZG206" s="28"/>
      <c r="AZH206" s="28"/>
      <c r="AZI206" s="28"/>
      <c r="AZJ206" s="28"/>
      <c r="AZK206" s="28"/>
      <c r="AZL206" s="28"/>
      <c r="AZM206" s="28"/>
      <c r="AZN206" s="28"/>
      <c r="AZO206" s="28"/>
      <c r="AZP206" s="28"/>
      <c r="AZQ206" s="28"/>
      <c r="AZR206" s="28"/>
      <c r="AZS206" s="28"/>
      <c r="AZT206" s="28"/>
      <c r="AZU206" s="28"/>
      <c r="AZV206" s="28"/>
      <c r="AZW206" s="28"/>
      <c r="AZX206" s="28"/>
      <c r="AZY206" s="28"/>
      <c r="AZZ206" s="28"/>
      <c r="BAA206" s="28"/>
      <c r="BAB206" s="28"/>
      <c r="BAC206" s="28"/>
      <c r="BAD206" s="28"/>
      <c r="BAE206" s="28"/>
      <c r="BAF206" s="28"/>
      <c r="BAG206" s="28"/>
      <c r="BAH206" s="28"/>
      <c r="BAI206" s="28"/>
      <c r="BAJ206" s="28"/>
      <c r="BAK206" s="28"/>
      <c r="BAL206" s="28"/>
      <c r="BAM206" s="28"/>
      <c r="BAN206" s="28"/>
      <c r="BAO206" s="28"/>
      <c r="BAP206" s="28"/>
      <c r="BAQ206" s="28"/>
      <c r="BAR206" s="28"/>
      <c r="BAS206" s="28"/>
      <c r="BAT206" s="28"/>
      <c r="BAU206" s="28"/>
      <c r="BAV206" s="28"/>
      <c r="BAW206" s="28"/>
      <c r="BAX206" s="28"/>
      <c r="BAY206" s="28"/>
      <c r="BAZ206" s="28"/>
      <c r="BBA206" s="28"/>
      <c r="BBB206" s="28"/>
      <c r="BBC206" s="28"/>
      <c r="BBD206" s="28"/>
      <c r="BBE206" s="28"/>
      <c r="BBF206" s="28"/>
      <c r="BBG206" s="28"/>
      <c r="BBH206" s="28"/>
      <c r="BBI206" s="28"/>
      <c r="BBJ206" s="28"/>
      <c r="BBK206" s="28"/>
      <c r="BBL206" s="28"/>
      <c r="BBM206" s="28"/>
      <c r="BBN206" s="28"/>
      <c r="BBO206" s="28"/>
      <c r="BBP206" s="28"/>
      <c r="BBQ206" s="28"/>
      <c r="BBR206" s="28"/>
      <c r="BBS206" s="28"/>
      <c r="BBT206" s="28"/>
      <c r="BBU206" s="28"/>
      <c r="BBV206" s="28"/>
      <c r="BBW206" s="28"/>
      <c r="BBX206" s="28"/>
      <c r="BBY206" s="28"/>
      <c r="BBZ206" s="28"/>
      <c r="BCA206" s="28"/>
      <c r="BCB206" s="28"/>
      <c r="BCC206" s="28"/>
      <c r="BCD206" s="28"/>
      <c r="BCE206" s="28"/>
      <c r="BCF206" s="28"/>
      <c r="BCG206" s="28"/>
      <c r="BCH206" s="28"/>
      <c r="BCI206" s="28"/>
      <c r="BCJ206" s="28"/>
      <c r="BCK206" s="28"/>
      <c r="BCL206" s="28"/>
      <c r="BCM206" s="28"/>
      <c r="BCN206" s="28"/>
      <c r="BCO206" s="28"/>
      <c r="BCP206" s="28"/>
      <c r="BCQ206" s="28"/>
      <c r="BCR206" s="28"/>
      <c r="BCS206" s="28"/>
      <c r="BCT206" s="28"/>
      <c r="BCU206" s="28"/>
      <c r="BCV206" s="28"/>
      <c r="BCW206" s="28"/>
      <c r="BCX206" s="28"/>
      <c r="BCY206" s="28"/>
      <c r="BCZ206" s="28"/>
      <c r="BDA206" s="28"/>
      <c r="BDB206" s="28"/>
      <c r="BDC206" s="28"/>
      <c r="BDD206" s="28"/>
      <c r="BDE206" s="28"/>
      <c r="BDF206" s="28"/>
      <c r="BDG206" s="28"/>
      <c r="BDH206" s="28"/>
      <c r="BDI206" s="28"/>
      <c r="BDJ206" s="28"/>
      <c r="BDK206" s="28"/>
      <c r="BDL206" s="28"/>
      <c r="BDM206" s="28"/>
      <c r="BDN206" s="28"/>
      <c r="BDO206" s="28"/>
      <c r="BDP206" s="28"/>
      <c r="BDQ206" s="28"/>
      <c r="BDR206" s="28"/>
      <c r="BDS206" s="28"/>
      <c r="BDT206" s="28"/>
      <c r="BDU206" s="28"/>
      <c r="BDV206" s="28"/>
      <c r="BDW206" s="28"/>
      <c r="BDX206" s="28"/>
      <c r="BDY206" s="28"/>
      <c r="BDZ206" s="28"/>
      <c r="BEA206" s="28"/>
      <c r="BEB206" s="28"/>
      <c r="BEC206" s="28"/>
      <c r="BED206" s="28"/>
      <c r="BEE206" s="28"/>
      <c r="BEF206" s="28"/>
      <c r="BEG206" s="28"/>
      <c r="BEH206" s="28"/>
      <c r="BEI206" s="28"/>
      <c r="BEJ206" s="28"/>
      <c r="BEK206" s="28"/>
      <c r="BEL206" s="28"/>
      <c r="BEM206" s="28"/>
      <c r="BEN206" s="28"/>
      <c r="BEO206" s="28"/>
      <c r="BEP206" s="28"/>
      <c r="BEQ206" s="28"/>
      <c r="BER206" s="28"/>
      <c r="BES206" s="28"/>
      <c r="BET206" s="28"/>
      <c r="BEU206" s="28"/>
      <c r="BEV206" s="28"/>
      <c r="BEW206" s="28"/>
      <c r="BEX206" s="28"/>
      <c r="BEY206" s="28"/>
      <c r="BEZ206" s="28"/>
      <c r="BFA206" s="28"/>
      <c r="BFB206" s="28"/>
      <c r="BFC206" s="28"/>
      <c r="BFD206" s="28"/>
      <c r="BFE206" s="28"/>
      <c r="BFF206" s="28"/>
      <c r="BFG206" s="28"/>
      <c r="BFH206" s="28"/>
      <c r="BFI206" s="28"/>
      <c r="BFJ206" s="28"/>
      <c r="BFK206" s="28"/>
      <c r="BFL206" s="28"/>
      <c r="BFM206" s="28"/>
      <c r="BFN206" s="28"/>
      <c r="BFO206" s="28"/>
      <c r="BFP206" s="28"/>
      <c r="BFQ206" s="28"/>
      <c r="BFR206" s="28"/>
      <c r="BFS206" s="28"/>
      <c r="BFT206" s="28"/>
      <c r="BFU206" s="28"/>
      <c r="BFV206" s="28"/>
      <c r="BFW206" s="28"/>
      <c r="BFX206" s="28"/>
      <c r="BFY206" s="28"/>
      <c r="BFZ206" s="28"/>
      <c r="BGA206" s="28"/>
      <c r="BGB206" s="28"/>
      <c r="BGC206" s="28"/>
      <c r="BGD206" s="28"/>
      <c r="BGE206" s="28"/>
      <c r="BGF206" s="28"/>
      <c r="BGG206" s="28"/>
      <c r="BGH206" s="28"/>
      <c r="BGI206" s="28"/>
      <c r="BGJ206" s="28"/>
      <c r="BGK206" s="28"/>
      <c r="BGL206" s="28"/>
      <c r="BGM206" s="28"/>
      <c r="BGN206" s="28"/>
      <c r="BGO206" s="28"/>
      <c r="BGP206" s="28"/>
      <c r="BGQ206" s="28"/>
      <c r="BGR206" s="28"/>
      <c r="BGS206" s="28"/>
      <c r="BGT206" s="28"/>
      <c r="BGU206" s="28"/>
      <c r="BGV206" s="28"/>
      <c r="BGW206" s="28"/>
      <c r="BGX206" s="28"/>
      <c r="BGY206" s="28"/>
      <c r="BGZ206" s="28"/>
      <c r="BHA206" s="28"/>
      <c r="BHB206" s="28"/>
      <c r="BHC206" s="28"/>
      <c r="BHD206" s="28"/>
      <c r="BHE206" s="28"/>
      <c r="BHF206" s="28"/>
      <c r="BHG206" s="28"/>
      <c r="BHH206" s="28"/>
      <c r="BHI206" s="28"/>
      <c r="BHJ206" s="28"/>
      <c r="BHK206" s="28"/>
      <c r="BHL206" s="28"/>
      <c r="BHM206" s="28"/>
      <c r="BHN206" s="28"/>
      <c r="BHO206" s="28"/>
      <c r="BHP206" s="28"/>
      <c r="BHQ206" s="28"/>
      <c r="BHR206" s="28"/>
      <c r="BHS206" s="28"/>
      <c r="BHT206" s="28"/>
      <c r="BHU206" s="28"/>
      <c r="BHV206" s="28"/>
      <c r="BHW206" s="28"/>
      <c r="BHX206" s="28"/>
      <c r="BHY206" s="28"/>
      <c r="BHZ206" s="28"/>
      <c r="BIA206" s="28"/>
      <c r="BIB206" s="28"/>
      <c r="BIC206" s="28"/>
      <c r="BID206" s="28"/>
      <c r="BIE206" s="28"/>
      <c r="BIF206" s="28"/>
      <c r="BIG206" s="28"/>
      <c r="BIH206" s="28"/>
      <c r="BII206" s="28"/>
      <c r="BIJ206" s="28"/>
      <c r="BIK206" s="28"/>
      <c r="BIL206" s="28"/>
      <c r="BIM206" s="28"/>
      <c r="BIN206" s="28"/>
      <c r="BIO206" s="28"/>
      <c r="BIP206" s="28"/>
      <c r="BIQ206" s="28"/>
      <c r="BIR206" s="28"/>
      <c r="BIS206" s="28"/>
      <c r="BIT206" s="28"/>
      <c r="BIU206" s="28"/>
      <c r="BIV206" s="28"/>
      <c r="BIW206" s="28"/>
      <c r="BIX206" s="28"/>
      <c r="BIY206" s="28"/>
      <c r="BIZ206" s="28"/>
      <c r="BJA206" s="28"/>
      <c r="BJB206" s="28"/>
      <c r="BJC206" s="28"/>
      <c r="BJD206" s="28"/>
      <c r="BJE206" s="28"/>
      <c r="BJF206" s="28"/>
      <c r="BJG206" s="28"/>
      <c r="BJH206" s="28"/>
      <c r="BJI206" s="28"/>
      <c r="BJJ206" s="28"/>
      <c r="BJK206" s="28"/>
      <c r="BJL206" s="28"/>
      <c r="BJM206" s="28"/>
      <c r="BJN206" s="28"/>
      <c r="BJO206" s="28"/>
      <c r="BJP206" s="28"/>
      <c r="BJQ206" s="28"/>
      <c r="BJR206" s="28"/>
      <c r="BJS206" s="28"/>
      <c r="BJT206" s="28"/>
      <c r="BJU206" s="28"/>
      <c r="BJV206" s="28"/>
      <c r="BJW206" s="28"/>
      <c r="BJX206" s="28"/>
      <c r="BJY206" s="28"/>
      <c r="BJZ206" s="28"/>
      <c r="BKA206" s="28"/>
      <c r="BKB206" s="28"/>
      <c r="BKC206" s="28"/>
      <c r="BKD206" s="28"/>
      <c r="BKE206" s="28"/>
      <c r="BKF206" s="28"/>
      <c r="BKG206" s="28"/>
      <c r="BKH206" s="28"/>
      <c r="BKI206" s="28"/>
      <c r="BKJ206" s="28"/>
      <c r="BKK206" s="28"/>
      <c r="BKL206" s="28"/>
      <c r="BKM206" s="28"/>
      <c r="BKN206" s="28"/>
      <c r="BKO206" s="28"/>
      <c r="BKP206" s="28"/>
      <c r="BKQ206" s="28"/>
      <c r="BKR206" s="28"/>
      <c r="BKS206" s="28"/>
      <c r="BKT206" s="28"/>
      <c r="BKU206" s="28"/>
      <c r="BKV206" s="28"/>
      <c r="BKW206" s="28"/>
      <c r="BKX206" s="28"/>
      <c r="BKY206" s="28"/>
      <c r="BKZ206" s="28"/>
      <c r="BLA206" s="28"/>
      <c r="BLB206" s="28"/>
      <c r="BLC206" s="28"/>
      <c r="BLD206" s="28"/>
      <c r="BLE206" s="28"/>
      <c r="BLF206" s="28"/>
      <c r="BLG206" s="28"/>
      <c r="BLH206" s="28"/>
      <c r="BLI206" s="28"/>
      <c r="BLJ206" s="28"/>
      <c r="BLK206" s="28"/>
      <c r="BLL206" s="28"/>
      <c r="BLM206" s="28"/>
      <c r="BLN206" s="28"/>
      <c r="BLO206" s="28"/>
      <c r="BLP206" s="28"/>
      <c r="BLQ206" s="28"/>
      <c r="BLR206" s="28"/>
      <c r="BLS206" s="28"/>
      <c r="BLT206" s="28"/>
      <c r="BLU206" s="28"/>
      <c r="BLV206" s="28"/>
      <c r="BLW206" s="28"/>
      <c r="BLX206" s="28"/>
      <c r="BLY206" s="28"/>
      <c r="BLZ206" s="28"/>
      <c r="BMA206" s="28"/>
      <c r="BMB206" s="28"/>
      <c r="BMC206" s="28"/>
      <c r="BMD206" s="28"/>
      <c r="BME206" s="28"/>
      <c r="BMF206" s="28"/>
      <c r="BMG206" s="28"/>
      <c r="BMH206" s="28"/>
      <c r="BMI206" s="28"/>
      <c r="BMJ206" s="28"/>
      <c r="BMK206" s="28"/>
      <c r="BML206" s="28"/>
      <c r="BMM206" s="28"/>
      <c r="BMN206" s="28"/>
      <c r="BMO206" s="28"/>
      <c r="BMP206" s="28"/>
      <c r="BMQ206" s="28"/>
      <c r="BMR206" s="28"/>
      <c r="BMS206" s="28"/>
      <c r="BMT206" s="28"/>
      <c r="BMU206" s="28"/>
      <c r="BMV206" s="28"/>
      <c r="BMW206" s="28"/>
      <c r="BMX206" s="28"/>
      <c r="BMY206" s="28"/>
      <c r="BMZ206" s="28"/>
      <c r="BNA206" s="28"/>
      <c r="BNB206" s="28"/>
      <c r="BNC206" s="28"/>
      <c r="BND206" s="28"/>
      <c r="BNE206" s="28"/>
      <c r="BNF206" s="28"/>
      <c r="BNG206" s="28"/>
      <c r="BNH206" s="28"/>
      <c r="BNI206" s="28"/>
      <c r="BNJ206" s="28"/>
      <c r="BNK206" s="28"/>
      <c r="BNL206" s="28"/>
      <c r="BNM206" s="28"/>
      <c r="BNN206" s="28"/>
      <c r="BNO206" s="28"/>
      <c r="BNP206" s="28"/>
      <c r="BNQ206" s="28"/>
      <c r="BNR206" s="28"/>
      <c r="BNS206" s="28"/>
      <c r="BNT206" s="28"/>
      <c r="BNU206" s="28"/>
      <c r="BNV206" s="28"/>
      <c r="BNW206" s="28"/>
      <c r="BNX206" s="28"/>
      <c r="BNY206" s="28"/>
      <c r="BNZ206" s="28"/>
      <c r="BOA206" s="28"/>
      <c r="BOB206" s="28"/>
      <c r="BOC206" s="28"/>
      <c r="BOD206" s="28"/>
      <c r="BOE206" s="28"/>
      <c r="BOF206" s="28"/>
      <c r="BOG206" s="28"/>
      <c r="BOH206" s="28"/>
      <c r="BOI206" s="28"/>
      <c r="BOJ206" s="28"/>
      <c r="BOK206" s="28"/>
      <c r="BOL206" s="28"/>
      <c r="BOM206" s="28"/>
      <c r="BON206" s="28"/>
      <c r="BOO206" s="28"/>
      <c r="BOP206" s="28"/>
      <c r="BOQ206" s="28"/>
      <c r="BOR206" s="28"/>
      <c r="BOS206" s="28"/>
      <c r="BOT206" s="28"/>
      <c r="BOU206" s="28"/>
      <c r="BOV206" s="28"/>
      <c r="BOW206" s="28"/>
      <c r="BOX206" s="28"/>
      <c r="BOY206" s="28"/>
      <c r="BOZ206" s="28"/>
      <c r="BPA206" s="28"/>
      <c r="BPB206" s="28"/>
      <c r="BPC206" s="28"/>
      <c r="BPD206" s="28"/>
      <c r="BPE206" s="28"/>
      <c r="BPF206" s="28"/>
      <c r="BPG206" s="28"/>
      <c r="BPH206" s="28"/>
      <c r="BPI206" s="28"/>
      <c r="BPJ206" s="28"/>
      <c r="BPK206" s="28"/>
      <c r="BPL206" s="28"/>
      <c r="BPM206" s="28"/>
      <c r="BPN206" s="28"/>
      <c r="BPO206" s="28"/>
      <c r="BPP206" s="28"/>
      <c r="BPQ206" s="28"/>
      <c r="BPR206" s="28"/>
      <c r="BPS206" s="28"/>
      <c r="BPT206" s="28"/>
      <c r="BPU206" s="28"/>
      <c r="BPV206" s="28"/>
      <c r="BPW206" s="28"/>
      <c r="BPX206" s="28"/>
      <c r="BPY206" s="28"/>
      <c r="BPZ206" s="28"/>
      <c r="BQA206" s="28"/>
      <c r="BQB206" s="28"/>
      <c r="BQC206" s="28"/>
      <c r="BQD206" s="28"/>
      <c r="BQE206" s="28"/>
      <c r="BQF206" s="28"/>
      <c r="BQG206" s="28"/>
      <c r="BQH206" s="28"/>
      <c r="BQI206" s="28"/>
      <c r="BQJ206" s="28"/>
      <c r="BQK206" s="28"/>
      <c r="BQL206" s="28"/>
      <c r="BQM206" s="28"/>
      <c r="BQN206" s="28"/>
      <c r="BQO206" s="28"/>
      <c r="BQP206" s="28"/>
      <c r="BQQ206" s="28"/>
      <c r="BQR206" s="28"/>
      <c r="BQS206" s="28"/>
      <c r="BQT206" s="28"/>
      <c r="BQU206" s="28"/>
      <c r="BQV206" s="28"/>
      <c r="BQW206" s="28"/>
      <c r="BQX206" s="28"/>
      <c r="BQY206" s="28"/>
      <c r="BQZ206" s="28"/>
      <c r="BRA206" s="28"/>
      <c r="BRB206" s="28"/>
      <c r="BRC206" s="28"/>
      <c r="BRD206" s="28"/>
      <c r="BRE206" s="28"/>
      <c r="BRF206" s="28"/>
      <c r="BRG206" s="28"/>
      <c r="BRH206" s="28"/>
      <c r="BRI206" s="28"/>
      <c r="BRJ206" s="28"/>
      <c r="BRK206" s="28"/>
      <c r="BRL206" s="28"/>
      <c r="BRM206" s="28"/>
      <c r="BRN206" s="28"/>
      <c r="BRO206" s="28"/>
      <c r="BRP206" s="28"/>
      <c r="BRQ206" s="28"/>
      <c r="BRR206" s="28"/>
      <c r="BRS206" s="28"/>
      <c r="BRT206" s="28"/>
      <c r="BRU206" s="28"/>
      <c r="BRV206" s="28"/>
      <c r="BRW206" s="28"/>
      <c r="BRX206" s="28"/>
      <c r="BRY206" s="28"/>
      <c r="BRZ206" s="28"/>
      <c r="BSA206" s="28"/>
      <c r="BSB206" s="28"/>
      <c r="BSC206" s="28"/>
      <c r="BSD206" s="28"/>
      <c r="BSE206" s="28"/>
      <c r="BSF206" s="28"/>
      <c r="BSG206" s="28"/>
      <c r="BSH206" s="28"/>
      <c r="BSI206" s="28"/>
      <c r="BSJ206" s="28"/>
      <c r="BSK206" s="28"/>
      <c r="BSL206" s="28"/>
      <c r="BSM206" s="28"/>
      <c r="BSN206" s="28"/>
      <c r="BSO206" s="28"/>
      <c r="BSP206" s="28"/>
      <c r="BSQ206" s="28"/>
      <c r="BSR206" s="28"/>
      <c r="BSS206" s="28"/>
      <c r="BST206" s="28"/>
      <c r="BSU206" s="28"/>
      <c r="BSV206" s="28"/>
      <c r="BSW206" s="28"/>
      <c r="BSX206" s="28"/>
      <c r="BSY206" s="28"/>
      <c r="BSZ206" s="28"/>
      <c r="BTA206" s="28"/>
      <c r="BTB206" s="28"/>
      <c r="BTC206" s="28"/>
      <c r="BTD206" s="28"/>
      <c r="BTE206" s="28"/>
      <c r="BTF206" s="28"/>
      <c r="BTG206" s="28"/>
      <c r="BTH206" s="28"/>
      <c r="BTI206" s="28"/>
      <c r="BTJ206" s="28"/>
      <c r="BTK206" s="28"/>
      <c r="BTL206" s="28"/>
      <c r="BTM206" s="28"/>
      <c r="BTN206" s="28"/>
      <c r="BTO206" s="28"/>
      <c r="BTP206" s="28"/>
      <c r="BTQ206" s="28"/>
      <c r="BTR206" s="28"/>
      <c r="BTS206" s="28"/>
      <c r="BTT206" s="28"/>
      <c r="BTU206" s="28"/>
      <c r="BTV206" s="28"/>
      <c r="BTW206" s="28"/>
      <c r="BTX206" s="28"/>
      <c r="BTY206" s="28"/>
      <c r="BTZ206" s="28"/>
      <c r="BUA206" s="28"/>
      <c r="BUB206" s="28"/>
      <c r="BUC206" s="28"/>
      <c r="BUD206" s="28"/>
      <c r="BUE206" s="28"/>
      <c r="BUF206" s="28"/>
      <c r="BUG206" s="28"/>
      <c r="BUH206" s="28"/>
      <c r="BUI206" s="28"/>
      <c r="BUJ206" s="28"/>
      <c r="BUK206" s="28"/>
      <c r="BUL206" s="28"/>
      <c r="BUM206" s="28"/>
      <c r="BUN206" s="28"/>
      <c r="BUO206" s="28"/>
      <c r="BUP206" s="28"/>
      <c r="BUQ206" s="28"/>
      <c r="BUR206" s="28"/>
      <c r="BUS206" s="28"/>
      <c r="BUT206" s="28"/>
      <c r="BUU206" s="28"/>
      <c r="BUV206" s="28"/>
      <c r="BUW206" s="28"/>
      <c r="BUX206" s="28"/>
      <c r="BUY206" s="28"/>
      <c r="BUZ206" s="28"/>
      <c r="BVA206" s="28"/>
      <c r="BVB206" s="28"/>
      <c r="BVC206" s="28"/>
      <c r="BVD206" s="28"/>
      <c r="BVE206" s="28"/>
      <c r="BVF206" s="28"/>
      <c r="BVG206" s="28"/>
      <c r="BVH206" s="28"/>
      <c r="BVI206" s="28"/>
      <c r="BVJ206" s="28"/>
      <c r="BVK206" s="28"/>
      <c r="BVL206" s="28"/>
      <c r="BVM206" s="28"/>
      <c r="BVN206" s="28"/>
      <c r="BVO206" s="28"/>
      <c r="BVP206" s="28"/>
      <c r="BVQ206" s="28"/>
      <c r="BVR206" s="28"/>
      <c r="BVS206" s="28"/>
      <c r="BVT206" s="28"/>
      <c r="BVU206" s="28"/>
      <c r="BVV206" s="28"/>
      <c r="BVW206" s="28"/>
      <c r="BVX206" s="28"/>
      <c r="BVY206" s="28"/>
      <c r="BVZ206" s="28"/>
      <c r="BWA206" s="28"/>
      <c r="BWB206" s="28"/>
      <c r="BWC206" s="28"/>
      <c r="BWD206" s="28"/>
      <c r="BWE206" s="28"/>
      <c r="BWF206" s="28"/>
      <c r="BWG206" s="28"/>
      <c r="BWH206" s="28"/>
      <c r="BWI206" s="28"/>
      <c r="BWJ206" s="28"/>
      <c r="BWK206" s="28"/>
      <c r="BWL206" s="28"/>
      <c r="BWM206" s="28"/>
      <c r="BWN206" s="28"/>
      <c r="BWO206" s="28"/>
      <c r="BWP206" s="28"/>
      <c r="BWQ206" s="28"/>
      <c r="BWR206" s="28"/>
      <c r="BWS206" s="28"/>
      <c r="BWT206" s="28"/>
      <c r="BWU206" s="28"/>
      <c r="BWV206" s="28"/>
      <c r="BWW206" s="28"/>
      <c r="BWX206" s="28"/>
      <c r="BWY206" s="28"/>
      <c r="BWZ206" s="28"/>
      <c r="BXA206" s="28"/>
      <c r="BXB206" s="28"/>
      <c r="BXC206" s="28"/>
      <c r="BXD206" s="28"/>
      <c r="BXE206" s="28"/>
      <c r="BXF206" s="28"/>
      <c r="BXG206" s="28"/>
      <c r="BXH206" s="28"/>
      <c r="BXI206" s="28"/>
      <c r="BXJ206" s="28"/>
      <c r="BXK206" s="28"/>
      <c r="BXL206" s="28"/>
      <c r="BXM206" s="28"/>
      <c r="BXN206" s="28"/>
      <c r="BXO206" s="28"/>
      <c r="BXP206" s="28"/>
      <c r="BXQ206" s="28"/>
      <c r="BXR206" s="28"/>
      <c r="BXS206" s="28"/>
      <c r="BXT206" s="28"/>
      <c r="BXU206" s="28"/>
      <c r="BXV206" s="28"/>
      <c r="BXW206" s="28"/>
      <c r="BXX206" s="28"/>
      <c r="BXY206" s="28"/>
      <c r="BXZ206" s="28"/>
      <c r="BYA206" s="28"/>
      <c r="BYB206" s="28"/>
      <c r="BYC206" s="28"/>
      <c r="BYD206" s="28"/>
      <c r="BYE206" s="28"/>
      <c r="BYF206" s="28"/>
      <c r="BYG206" s="28"/>
      <c r="BYH206" s="28"/>
      <c r="BYI206" s="28"/>
      <c r="BYJ206" s="28"/>
      <c r="BYK206" s="28"/>
      <c r="BYL206" s="28"/>
      <c r="BYM206" s="28"/>
      <c r="BYN206" s="28"/>
      <c r="BYO206" s="28"/>
      <c r="BYP206" s="28"/>
      <c r="BYQ206" s="28"/>
      <c r="BYR206" s="28"/>
      <c r="BYS206" s="28"/>
      <c r="BYT206" s="28"/>
      <c r="BYU206" s="28"/>
      <c r="BYV206" s="28"/>
      <c r="BYW206" s="28"/>
      <c r="BYX206" s="28"/>
      <c r="BYY206" s="28"/>
      <c r="BYZ206" s="28"/>
      <c r="BZA206" s="28"/>
      <c r="BZB206" s="28"/>
      <c r="BZC206" s="28"/>
      <c r="BZD206" s="28"/>
      <c r="BZE206" s="28"/>
      <c r="BZF206" s="28"/>
      <c r="BZG206" s="28"/>
      <c r="BZH206" s="28"/>
      <c r="BZI206" s="28"/>
      <c r="BZJ206" s="28"/>
      <c r="BZK206" s="28"/>
      <c r="BZL206" s="28"/>
      <c r="BZM206" s="28"/>
      <c r="BZN206" s="28"/>
      <c r="BZO206" s="28"/>
      <c r="BZP206" s="28"/>
      <c r="BZQ206" s="28"/>
      <c r="BZR206" s="28"/>
      <c r="BZS206" s="28"/>
      <c r="BZT206" s="28"/>
      <c r="BZU206" s="28"/>
      <c r="BZV206" s="28"/>
      <c r="BZW206" s="28"/>
      <c r="BZX206" s="28"/>
      <c r="BZY206" s="28"/>
      <c r="BZZ206" s="28"/>
      <c r="CAA206" s="28"/>
      <c r="CAB206" s="28"/>
      <c r="CAC206" s="28"/>
      <c r="CAD206" s="28"/>
      <c r="CAE206" s="28"/>
      <c r="CAF206" s="28"/>
      <c r="CAG206" s="28"/>
      <c r="CAH206" s="28"/>
      <c r="CAI206" s="28"/>
      <c r="CAJ206" s="28"/>
      <c r="CAK206" s="28"/>
      <c r="CAL206" s="28"/>
      <c r="CAM206" s="28"/>
      <c r="CAN206" s="28"/>
      <c r="CAO206" s="28"/>
      <c r="CAP206" s="28"/>
      <c r="CAQ206" s="28"/>
      <c r="CAR206" s="28"/>
      <c r="CAS206" s="28"/>
      <c r="CAT206" s="28"/>
      <c r="CAU206" s="28"/>
      <c r="CAV206" s="28"/>
      <c r="CAW206" s="28"/>
      <c r="CAX206" s="28"/>
      <c r="CAY206" s="28"/>
      <c r="CAZ206" s="28"/>
      <c r="CBA206" s="28"/>
      <c r="CBB206" s="28"/>
      <c r="CBC206" s="28"/>
      <c r="CBD206" s="28"/>
      <c r="CBE206" s="28"/>
      <c r="CBF206" s="28"/>
      <c r="CBG206" s="28"/>
      <c r="CBH206" s="28"/>
      <c r="CBI206" s="28"/>
      <c r="CBJ206" s="28"/>
      <c r="CBK206" s="28"/>
      <c r="CBL206" s="28"/>
      <c r="CBM206" s="28"/>
      <c r="CBN206" s="28"/>
      <c r="CBO206" s="28"/>
      <c r="CBP206" s="28"/>
      <c r="CBQ206" s="28"/>
      <c r="CBR206" s="28"/>
      <c r="CBS206" s="28"/>
      <c r="CBT206" s="28"/>
      <c r="CBU206" s="28"/>
      <c r="CBV206" s="28"/>
      <c r="CBW206" s="28"/>
      <c r="CBX206" s="28"/>
      <c r="CBY206" s="28"/>
      <c r="CBZ206" s="28"/>
      <c r="CCA206" s="28"/>
      <c r="CCB206" s="28"/>
      <c r="CCC206" s="28"/>
      <c r="CCD206" s="28"/>
      <c r="CCE206" s="28"/>
      <c r="CCF206" s="28"/>
      <c r="CCG206" s="28"/>
      <c r="CCH206" s="28"/>
      <c r="CCI206" s="28"/>
      <c r="CCJ206" s="28"/>
      <c r="CCK206" s="28"/>
      <c r="CCL206" s="28"/>
      <c r="CCM206" s="28"/>
      <c r="CCN206" s="28"/>
      <c r="CCO206" s="28"/>
      <c r="CCP206" s="28"/>
      <c r="CCQ206" s="28"/>
      <c r="CCR206" s="28"/>
      <c r="CCS206" s="28"/>
      <c r="CCT206" s="28"/>
      <c r="CCU206" s="28"/>
      <c r="CCV206" s="28"/>
      <c r="CCW206" s="28"/>
      <c r="CCX206" s="28"/>
      <c r="CCY206" s="28"/>
      <c r="CCZ206" s="28"/>
      <c r="CDA206" s="28"/>
      <c r="CDB206" s="28"/>
      <c r="CDC206" s="28"/>
      <c r="CDD206" s="28"/>
      <c r="CDE206" s="28"/>
      <c r="CDF206" s="28"/>
      <c r="CDG206" s="28"/>
      <c r="CDH206" s="28"/>
      <c r="CDI206" s="28"/>
      <c r="CDJ206" s="28"/>
      <c r="CDK206" s="28"/>
      <c r="CDL206" s="28"/>
      <c r="CDM206" s="28"/>
      <c r="CDN206" s="28"/>
      <c r="CDO206" s="28"/>
      <c r="CDP206" s="28"/>
      <c r="CDQ206" s="28"/>
      <c r="CDR206" s="28"/>
      <c r="CDS206" s="28"/>
      <c r="CDT206" s="28"/>
      <c r="CDU206" s="28"/>
      <c r="CDV206" s="28"/>
      <c r="CDW206" s="28"/>
      <c r="CDX206" s="28"/>
      <c r="CDY206" s="28"/>
      <c r="CDZ206" s="28"/>
      <c r="CEA206" s="28"/>
      <c r="CEB206" s="28"/>
      <c r="CEC206" s="28"/>
      <c r="CED206" s="28"/>
      <c r="CEE206" s="28"/>
      <c r="CEF206" s="28"/>
      <c r="CEG206" s="28"/>
      <c r="CEH206" s="28"/>
      <c r="CEI206" s="28"/>
      <c r="CEJ206" s="28"/>
      <c r="CEK206" s="28"/>
      <c r="CEL206" s="28"/>
      <c r="CEM206" s="28"/>
      <c r="CEN206" s="28"/>
      <c r="CEO206" s="28"/>
      <c r="CEP206" s="28"/>
      <c r="CEQ206" s="28"/>
      <c r="CER206" s="28"/>
      <c r="CES206" s="28"/>
      <c r="CET206" s="28"/>
      <c r="CEU206" s="28"/>
      <c r="CEV206" s="28"/>
      <c r="CEW206" s="28"/>
      <c r="CEX206" s="28"/>
      <c r="CEY206" s="28"/>
      <c r="CEZ206" s="28"/>
      <c r="CFA206" s="28"/>
      <c r="CFB206" s="28"/>
      <c r="CFC206" s="28"/>
      <c r="CFD206" s="28"/>
      <c r="CFE206" s="28"/>
      <c r="CFF206" s="28"/>
      <c r="CFG206" s="28"/>
      <c r="CFH206" s="28"/>
      <c r="CFI206" s="28"/>
      <c r="CFJ206" s="28"/>
      <c r="CFK206" s="28"/>
      <c r="CFL206" s="28"/>
      <c r="CFM206" s="28"/>
      <c r="CFN206" s="28"/>
      <c r="CFO206" s="28"/>
      <c r="CFP206" s="28"/>
      <c r="CFQ206" s="28"/>
      <c r="CFR206" s="28"/>
      <c r="CFS206" s="28"/>
      <c r="CFT206" s="28"/>
      <c r="CFU206" s="28"/>
      <c r="CFV206" s="28"/>
      <c r="CFW206" s="28"/>
      <c r="CFX206" s="28"/>
      <c r="CFY206" s="28"/>
      <c r="CFZ206" s="28"/>
      <c r="CGA206" s="28"/>
      <c r="CGB206" s="28"/>
      <c r="CGC206" s="28"/>
      <c r="CGD206" s="28"/>
      <c r="CGE206" s="28"/>
      <c r="CGF206" s="28"/>
      <c r="CGG206" s="28"/>
      <c r="CGH206" s="28"/>
      <c r="CGI206" s="28"/>
      <c r="CGJ206" s="28"/>
      <c r="CGK206" s="28"/>
      <c r="CGL206" s="28"/>
      <c r="CGM206" s="28"/>
      <c r="CGN206" s="28"/>
      <c r="CGO206" s="28"/>
      <c r="CGP206" s="28"/>
      <c r="CGQ206" s="28"/>
      <c r="CGR206" s="28"/>
      <c r="CGS206" s="28"/>
      <c r="CGT206" s="28"/>
      <c r="CGU206" s="28"/>
      <c r="CGV206" s="28"/>
      <c r="CGW206" s="28"/>
      <c r="CGX206" s="28"/>
      <c r="CGY206" s="28"/>
      <c r="CGZ206" s="28"/>
      <c r="CHA206" s="28"/>
      <c r="CHB206" s="28"/>
      <c r="CHC206" s="28"/>
      <c r="CHD206" s="28"/>
      <c r="CHE206" s="28"/>
      <c r="CHF206" s="28"/>
      <c r="CHG206" s="28"/>
      <c r="CHH206" s="28"/>
      <c r="CHI206" s="28"/>
      <c r="CHJ206" s="28"/>
      <c r="CHK206" s="28"/>
      <c r="CHL206" s="28"/>
      <c r="CHM206" s="28"/>
      <c r="CHN206" s="28"/>
      <c r="CHO206" s="28"/>
      <c r="CHP206" s="28"/>
      <c r="CHQ206" s="28"/>
      <c r="CHR206" s="28"/>
      <c r="CHS206" s="28"/>
      <c r="CHT206" s="28"/>
      <c r="CHU206" s="28"/>
      <c r="CHV206" s="28"/>
      <c r="CHW206" s="28"/>
      <c r="CHX206" s="28"/>
      <c r="CHY206" s="28"/>
      <c r="CHZ206" s="28"/>
      <c r="CIA206" s="28"/>
      <c r="CIB206" s="28"/>
      <c r="CIC206" s="28"/>
      <c r="CID206" s="28"/>
      <c r="CIE206" s="28"/>
      <c r="CIF206" s="28"/>
      <c r="CIG206" s="28"/>
      <c r="CIH206" s="28"/>
      <c r="CII206" s="28"/>
      <c r="CIJ206" s="28"/>
      <c r="CIK206" s="28"/>
      <c r="CIL206" s="28"/>
      <c r="CIM206" s="28"/>
      <c r="CIN206" s="28"/>
      <c r="CIO206" s="28"/>
      <c r="CIP206" s="28"/>
      <c r="CIQ206" s="28"/>
      <c r="CIR206" s="28"/>
      <c r="CIS206" s="28"/>
      <c r="CIT206" s="28"/>
      <c r="CIU206" s="28"/>
      <c r="CIV206" s="28"/>
      <c r="CIW206" s="28"/>
      <c r="CIX206" s="28"/>
      <c r="CIY206" s="28"/>
      <c r="CIZ206" s="28"/>
      <c r="CJA206" s="28"/>
      <c r="CJB206" s="28"/>
      <c r="CJC206" s="28"/>
      <c r="CJD206" s="28"/>
      <c r="CJE206" s="28"/>
      <c r="CJF206" s="28"/>
      <c r="CJG206" s="28"/>
      <c r="CJH206" s="28"/>
      <c r="CJI206" s="28"/>
      <c r="CJJ206" s="28"/>
      <c r="CJK206" s="28"/>
      <c r="CJL206" s="28"/>
      <c r="CJM206" s="28"/>
      <c r="CJN206" s="28"/>
      <c r="CJO206" s="28"/>
      <c r="CJP206" s="28"/>
      <c r="CJQ206" s="28"/>
      <c r="CJR206" s="28"/>
      <c r="CJS206" s="28"/>
      <c r="CJT206" s="28"/>
      <c r="CJU206" s="28"/>
      <c r="CJV206" s="28"/>
      <c r="CJW206" s="28"/>
      <c r="CJX206" s="28"/>
      <c r="CJY206" s="28"/>
      <c r="CJZ206" s="28"/>
      <c r="CKA206" s="28"/>
      <c r="CKB206" s="28"/>
      <c r="CKC206" s="28"/>
      <c r="CKD206" s="28"/>
      <c r="CKE206" s="28"/>
      <c r="CKF206" s="28"/>
      <c r="CKG206" s="28"/>
      <c r="CKH206" s="28"/>
      <c r="CKI206" s="28"/>
      <c r="CKJ206" s="28"/>
      <c r="CKK206" s="28"/>
      <c r="CKL206" s="28"/>
      <c r="CKM206" s="28"/>
      <c r="CKN206" s="28"/>
      <c r="CKO206" s="28"/>
      <c r="CKP206" s="28"/>
      <c r="CKQ206" s="28"/>
      <c r="CKR206" s="28"/>
      <c r="CKS206" s="28"/>
      <c r="CKT206" s="28"/>
      <c r="CKU206" s="28"/>
      <c r="CKV206" s="28"/>
      <c r="CKW206" s="28"/>
      <c r="CKX206" s="28"/>
      <c r="CKY206" s="28"/>
      <c r="CKZ206" s="28"/>
      <c r="CLA206" s="28"/>
      <c r="CLB206" s="28"/>
      <c r="CLC206" s="28"/>
      <c r="CLD206" s="28"/>
      <c r="CLE206" s="28"/>
      <c r="CLF206" s="28"/>
      <c r="CLG206" s="28"/>
      <c r="CLH206" s="28"/>
      <c r="CLI206" s="28"/>
      <c r="CLJ206" s="28"/>
      <c r="CLK206" s="28"/>
      <c r="CLL206" s="28"/>
      <c r="CLM206" s="28"/>
      <c r="CLN206" s="28"/>
      <c r="CLO206" s="28"/>
      <c r="CLP206" s="28"/>
      <c r="CLQ206" s="28"/>
      <c r="CLR206" s="28"/>
      <c r="CLS206" s="28"/>
      <c r="CLT206" s="28"/>
      <c r="CLU206" s="28"/>
      <c r="CLV206" s="28"/>
      <c r="CLW206" s="28"/>
      <c r="CLX206" s="28"/>
      <c r="CLY206" s="28"/>
      <c r="CLZ206" s="28"/>
      <c r="CMA206" s="28"/>
      <c r="CMB206" s="28"/>
      <c r="CMC206" s="28"/>
      <c r="CMD206" s="28"/>
      <c r="CME206" s="28"/>
      <c r="CMF206" s="28"/>
      <c r="CMG206" s="28"/>
      <c r="CMH206" s="28"/>
      <c r="CMI206" s="28"/>
      <c r="CMJ206" s="28"/>
      <c r="CMK206" s="28"/>
      <c r="CML206" s="28"/>
      <c r="CMM206" s="28"/>
      <c r="CMN206" s="28"/>
      <c r="CMO206" s="28"/>
      <c r="CMP206" s="28"/>
      <c r="CMQ206" s="28"/>
      <c r="CMR206" s="28"/>
      <c r="CMS206" s="28"/>
      <c r="CMT206" s="28"/>
      <c r="CMU206" s="28"/>
      <c r="CMV206" s="28"/>
      <c r="CMW206" s="28"/>
      <c r="CMX206" s="28"/>
      <c r="CMY206" s="28"/>
      <c r="CMZ206" s="28"/>
      <c r="CNA206" s="28"/>
      <c r="CNB206" s="28"/>
      <c r="CNC206" s="28"/>
      <c r="CND206" s="28"/>
      <c r="CNE206" s="28"/>
      <c r="CNF206" s="28"/>
      <c r="CNG206" s="28"/>
      <c r="CNH206" s="28"/>
      <c r="CNI206" s="28"/>
      <c r="CNJ206" s="28"/>
      <c r="CNK206" s="28"/>
      <c r="CNL206" s="28"/>
      <c r="CNM206" s="28"/>
      <c r="CNN206" s="28"/>
      <c r="CNO206" s="28"/>
      <c r="CNP206" s="28"/>
      <c r="CNQ206" s="28"/>
      <c r="CNR206" s="28"/>
      <c r="CNS206" s="28"/>
      <c r="CNT206" s="28"/>
      <c r="CNU206" s="28"/>
      <c r="CNV206" s="28"/>
      <c r="CNW206" s="28"/>
      <c r="CNX206" s="28"/>
      <c r="CNY206" s="28"/>
      <c r="CNZ206" s="28"/>
      <c r="COA206" s="28"/>
      <c r="COB206" s="28"/>
      <c r="COC206" s="28"/>
      <c r="COD206" s="28"/>
      <c r="COE206" s="28"/>
      <c r="COF206" s="28"/>
      <c r="COG206" s="28"/>
      <c r="COH206" s="28"/>
      <c r="COI206" s="28"/>
      <c r="COJ206" s="28"/>
      <c r="COK206" s="28"/>
      <c r="COL206" s="28"/>
      <c r="COM206" s="28"/>
      <c r="CON206" s="28"/>
      <c r="COO206" s="28"/>
      <c r="COP206" s="28"/>
      <c r="COQ206" s="28"/>
      <c r="COR206" s="28"/>
      <c r="COS206" s="28"/>
      <c r="COT206" s="28"/>
      <c r="COU206" s="28"/>
      <c r="COV206" s="28"/>
      <c r="COW206" s="28"/>
      <c r="COX206" s="28"/>
      <c r="COY206" s="28"/>
      <c r="COZ206" s="28"/>
      <c r="CPA206" s="28"/>
      <c r="CPB206" s="28"/>
      <c r="CPC206" s="28"/>
      <c r="CPD206" s="28"/>
      <c r="CPE206" s="28"/>
      <c r="CPF206" s="28"/>
      <c r="CPG206" s="28"/>
      <c r="CPH206" s="28"/>
      <c r="CPI206" s="28"/>
      <c r="CPJ206" s="28"/>
      <c r="CPK206" s="28"/>
      <c r="CPL206" s="28"/>
      <c r="CPM206" s="28"/>
      <c r="CPN206" s="28"/>
      <c r="CPO206" s="28"/>
      <c r="CPP206" s="28"/>
      <c r="CPQ206" s="28"/>
      <c r="CPR206" s="28"/>
      <c r="CPS206" s="28"/>
      <c r="CPT206" s="28"/>
      <c r="CPU206" s="28"/>
      <c r="CPV206" s="28"/>
      <c r="CPW206" s="28"/>
      <c r="CPX206" s="28"/>
      <c r="CPY206" s="28"/>
      <c r="CPZ206" s="28"/>
      <c r="CQA206" s="28"/>
      <c r="CQB206" s="28"/>
      <c r="CQC206" s="28"/>
      <c r="CQD206" s="28"/>
      <c r="CQE206" s="28"/>
      <c r="CQF206" s="28"/>
      <c r="CQG206" s="28"/>
      <c r="CQH206" s="28"/>
      <c r="CQI206" s="28"/>
      <c r="CQJ206" s="28"/>
      <c r="CQK206" s="28"/>
      <c r="CQL206" s="28"/>
      <c r="CQM206" s="28"/>
      <c r="CQN206" s="28"/>
      <c r="CQO206" s="28"/>
      <c r="CQP206" s="28"/>
      <c r="CQQ206" s="28"/>
      <c r="CQR206" s="28"/>
      <c r="CQS206" s="28"/>
      <c r="CQT206" s="28"/>
      <c r="CQU206" s="28"/>
      <c r="CQV206" s="28"/>
      <c r="CQW206" s="28"/>
      <c r="CQX206" s="28"/>
      <c r="CQY206" s="28"/>
      <c r="CQZ206" s="28"/>
      <c r="CRA206" s="28"/>
      <c r="CRB206" s="28"/>
      <c r="CRC206" s="28"/>
      <c r="CRD206" s="28"/>
      <c r="CRE206" s="28"/>
      <c r="CRF206" s="28"/>
      <c r="CRG206" s="28"/>
      <c r="CRH206" s="28"/>
      <c r="CRI206" s="28"/>
      <c r="CRJ206" s="28"/>
      <c r="CRK206" s="28"/>
      <c r="CRL206" s="28"/>
      <c r="CRM206" s="28"/>
      <c r="CRN206" s="28"/>
      <c r="CRO206" s="28"/>
      <c r="CRP206" s="28"/>
      <c r="CRQ206" s="28"/>
      <c r="CRR206" s="28"/>
      <c r="CRS206" s="28"/>
      <c r="CRT206" s="28"/>
      <c r="CRU206" s="28"/>
      <c r="CRV206" s="28"/>
      <c r="CRW206" s="28"/>
      <c r="CRX206" s="28"/>
      <c r="CRY206" s="28"/>
      <c r="CRZ206" s="28"/>
      <c r="CSA206" s="28"/>
      <c r="CSB206" s="28"/>
      <c r="CSC206" s="28"/>
      <c r="CSD206" s="28"/>
      <c r="CSE206" s="28"/>
      <c r="CSF206" s="28"/>
      <c r="CSG206" s="28"/>
      <c r="CSH206" s="28"/>
      <c r="CSI206" s="28"/>
      <c r="CSJ206" s="28"/>
      <c r="CSK206" s="28"/>
      <c r="CSL206" s="28"/>
      <c r="CSM206" s="28"/>
      <c r="CSN206" s="28"/>
      <c r="CSO206" s="28"/>
      <c r="CSP206" s="28"/>
      <c r="CSQ206" s="28"/>
      <c r="CSR206" s="28"/>
      <c r="CSS206" s="28"/>
      <c r="CST206" s="28"/>
      <c r="CSU206" s="28"/>
      <c r="CSV206" s="28"/>
      <c r="CSW206" s="28"/>
      <c r="CSX206" s="28"/>
      <c r="CSY206" s="28"/>
      <c r="CSZ206" s="28"/>
      <c r="CTA206" s="28"/>
      <c r="CTB206" s="28"/>
      <c r="CTC206" s="28"/>
      <c r="CTD206" s="28"/>
      <c r="CTE206" s="28"/>
      <c r="CTF206" s="28"/>
      <c r="CTG206" s="28"/>
      <c r="CTH206" s="28"/>
      <c r="CTI206" s="28"/>
      <c r="CTJ206" s="28"/>
      <c r="CTK206" s="28"/>
      <c r="CTL206" s="28"/>
      <c r="CTM206" s="28"/>
      <c r="CTN206" s="28"/>
      <c r="CTO206" s="28"/>
      <c r="CTP206" s="28"/>
      <c r="CTQ206" s="28"/>
      <c r="CTR206" s="28"/>
      <c r="CTS206" s="28"/>
      <c r="CTT206" s="28"/>
      <c r="CTU206" s="28"/>
      <c r="CTV206" s="28"/>
      <c r="CTW206" s="28"/>
      <c r="CTX206" s="28"/>
      <c r="CTY206" s="28"/>
      <c r="CTZ206" s="28"/>
      <c r="CUA206" s="28"/>
      <c r="CUB206" s="28"/>
      <c r="CUC206" s="28"/>
      <c r="CUD206" s="28"/>
      <c r="CUE206" s="28"/>
      <c r="CUF206" s="28"/>
      <c r="CUG206" s="28"/>
      <c r="CUH206" s="28"/>
      <c r="CUI206" s="28"/>
      <c r="CUJ206" s="28"/>
      <c r="CUK206" s="28"/>
      <c r="CUL206" s="28"/>
      <c r="CUM206" s="28"/>
      <c r="CUN206" s="28"/>
      <c r="CUO206" s="28"/>
      <c r="CUP206" s="28"/>
      <c r="CUQ206" s="28"/>
      <c r="CUR206" s="28"/>
      <c r="CUS206" s="28"/>
      <c r="CUT206" s="28"/>
      <c r="CUU206" s="28"/>
      <c r="CUV206" s="28"/>
      <c r="CUW206" s="28"/>
      <c r="CUX206" s="28"/>
      <c r="CUY206" s="28"/>
      <c r="CUZ206" s="28"/>
      <c r="CVA206" s="28"/>
      <c r="CVB206" s="28"/>
      <c r="CVC206" s="28"/>
      <c r="CVD206" s="28"/>
      <c r="CVE206" s="28"/>
      <c r="CVF206" s="28"/>
      <c r="CVG206" s="28"/>
      <c r="CVH206" s="28"/>
      <c r="CVI206" s="28"/>
      <c r="CVJ206" s="28"/>
      <c r="CVK206" s="28"/>
      <c r="CVL206" s="28"/>
      <c r="CVM206" s="28"/>
      <c r="CVN206" s="28"/>
      <c r="CVO206" s="28"/>
      <c r="CVP206" s="28"/>
      <c r="CVQ206" s="28"/>
      <c r="CVR206" s="28"/>
      <c r="CVS206" s="28"/>
      <c r="CVT206" s="28"/>
      <c r="CVU206" s="28"/>
      <c r="CVV206" s="28"/>
      <c r="CVW206" s="28"/>
      <c r="CVX206" s="28"/>
      <c r="CVY206" s="28"/>
      <c r="CVZ206" s="28"/>
      <c r="CWA206" s="28"/>
      <c r="CWB206" s="28"/>
      <c r="CWC206" s="28"/>
      <c r="CWD206" s="28"/>
      <c r="CWE206" s="28"/>
      <c r="CWF206" s="28"/>
      <c r="CWG206" s="28"/>
      <c r="CWH206" s="28"/>
      <c r="CWI206" s="28"/>
      <c r="CWJ206" s="28"/>
      <c r="CWK206" s="28"/>
      <c r="CWL206" s="28"/>
      <c r="CWM206" s="28"/>
      <c r="CWN206" s="28"/>
      <c r="CWO206" s="28"/>
      <c r="CWP206" s="28"/>
      <c r="CWQ206" s="28"/>
      <c r="CWR206" s="28"/>
      <c r="CWS206" s="28"/>
      <c r="CWT206" s="28"/>
      <c r="CWU206" s="28"/>
      <c r="CWV206" s="28"/>
      <c r="CWW206" s="28"/>
      <c r="CWX206" s="28"/>
      <c r="CWY206" s="28"/>
      <c r="CWZ206" s="28"/>
      <c r="CXA206" s="28"/>
      <c r="CXB206" s="28"/>
      <c r="CXC206" s="28"/>
      <c r="CXD206" s="28"/>
      <c r="CXE206" s="28"/>
      <c r="CXF206" s="28"/>
      <c r="CXG206" s="28"/>
      <c r="CXH206" s="28"/>
      <c r="CXI206" s="28"/>
      <c r="CXJ206" s="28"/>
      <c r="CXK206" s="28"/>
      <c r="CXL206" s="28"/>
      <c r="CXM206" s="28"/>
      <c r="CXN206" s="28"/>
      <c r="CXO206" s="28"/>
      <c r="CXP206" s="28"/>
      <c r="CXQ206" s="28"/>
      <c r="CXR206" s="28"/>
      <c r="CXS206" s="28"/>
      <c r="CXT206" s="28"/>
      <c r="CXU206" s="28"/>
      <c r="CXV206" s="28"/>
      <c r="CXW206" s="28"/>
      <c r="CXX206" s="28"/>
      <c r="CXY206" s="28"/>
      <c r="CXZ206" s="28"/>
      <c r="CYA206" s="28"/>
      <c r="CYB206" s="28"/>
      <c r="CYC206" s="28"/>
      <c r="CYD206" s="28"/>
      <c r="CYE206" s="28"/>
      <c r="CYF206" s="28"/>
      <c r="CYG206" s="28"/>
      <c r="CYH206" s="28"/>
      <c r="CYI206" s="28"/>
      <c r="CYJ206" s="28"/>
      <c r="CYK206" s="28"/>
      <c r="CYL206" s="28"/>
      <c r="CYM206" s="28"/>
      <c r="CYN206" s="28"/>
      <c r="CYO206" s="28"/>
      <c r="CYP206" s="28"/>
      <c r="CYQ206" s="28"/>
      <c r="CYR206" s="28"/>
      <c r="CYS206" s="28"/>
      <c r="CYT206" s="28"/>
      <c r="CYU206" s="28"/>
      <c r="CYV206" s="28"/>
      <c r="CYW206" s="28"/>
      <c r="CYX206" s="28"/>
      <c r="CYY206" s="28"/>
      <c r="CYZ206" s="28"/>
      <c r="CZA206" s="28"/>
      <c r="CZB206" s="28"/>
      <c r="CZC206" s="28"/>
      <c r="CZD206" s="28"/>
      <c r="CZE206" s="28"/>
      <c r="CZF206" s="28"/>
      <c r="CZG206" s="28"/>
      <c r="CZH206" s="28"/>
      <c r="CZI206" s="28"/>
      <c r="CZJ206" s="28"/>
      <c r="CZK206" s="28"/>
      <c r="CZL206" s="28"/>
      <c r="CZM206" s="28"/>
      <c r="CZN206" s="28"/>
      <c r="CZO206" s="28"/>
      <c r="CZP206" s="28"/>
      <c r="CZQ206" s="28"/>
      <c r="CZR206" s="28"/>
      <c r="CZS206" s="28"/>
      <c r="CZT206" s="28"/>
      <c r="CZU206" s="28"/>
      <c r="CZV206" s="28"/>
      <c r="CZW206" s="28"/>
      <c r="CZX206" s="28"/>
      <c r="CZY206" s="28"/>
      <c r="CZZ206" s="28"/>
      <c r="DAA206" s="28"/>
      <c r="DAB206" s="28"/>
      <c r="DAC206" s="28"/>
      <c r="DAD206" s="28"/>
      <c r="DAE206" s="28"/>
      <c r="DAF206" s="28"/>
      <c r="DAG206" s="28"/>
      <c r="DAH206" s="28"/>
      <c r="DAI206" s="28"/>
      <c r="DAJ206" s="28"/>
      <c r="DAK206" s="28"/>
      <c r="DAL206" s="28"/>
      <c r="DAM206" s="28"/>
      <c r="DAN206" s="28"/>
      <c r="DAO206" s="28"/>
      <c r="DAP206" s="28"/>
      <c r="DAQ206" s="28"/>
      <c r="DAR206" s="28"/>
      <c r="DAS206" s="28"/>
      <c r="DAT206" s="28"/>
      <c r="DAU206" s="28"/>
      <c r="DAV206" s="28"/>
      <c r="DAW206" s="28"/>
      <c r="DAX206" s="28"/>
      <c r="DAY206" s="28"/>
      <c r="DAZ206" s="28"/>
      <c r="DBA206" s="28"/>
      <c r="DBB206" s="28"/>
      <c r="DBC206" s="28"/>
      <c r="DBD206" s="28"/>
      <c r="DBE206" s="28"/>
      <c r="DBF206" s="28"/>
      <c r="DBG206" s="28"/>
      <c r="DBH206" s="28"/>
      <c r="DBI206" s="28"/>
      <c r="DBJ206" s="28"/>
      <c r="DBK206" s="28"/>
      <c r="DBL206" s="28"/>
      <c r="DBM206" s="28"/>
      <c r="DBN206" s="28"/>
      <c r="DBO206" s="28"/>
      <c r="DBP206" s="28"/>
      <c r="DBQ206" s="28"/>
      <c r="DBR206" s="28"/>
      <c r="DBS206" s="28"/>
      <c r="DBT206" s="28"/>
      <c r="DBU206" s="28"/>
      <c r="DBV206" s="28"/>
      <c r="DBW206" s="28"/>
      <c r="DBX206" s="28"/>
      <c r="DBY206" s="28"/>
      <c r="DBZ206" s="28"/>
      <c r="DCA206" s="28"/>
      <c r="DCB206" s="28"/>
      <c r="DCC206" s="28"/>
      <c r="DCD206" s="28"/>
      <c r="DCE206" s="28"/>
      <c r="DCF206" s="28"/>
      <c r="DCG206" s="28"/>
      <c r="DCH206" s="28"/>
      <c r="DCI206" s="28"/>
      <c r="DCJ206" s="28"/>
      <c r="DCK206" s="28"/>
      <c r="DCL206" s="28"/>
      <c r="DCM206" s="28"/>
      <c r="DCN206" s="28"/>
      <c r="DCO206" s="28"/>
      <c r="DCP206" s="28"/>
      <c r="DCQ206" s="28"/>
      <c r="DCR206" s="28"/>
      <c r="DCS206" s="28"/>
      <c r="DCT206" s="28"/>
      <c r="DCU206" s="28"/>
      <c r="DCV206" s="28"/>
      <c r="DCW206" s="28"/>
      <c r="DCX206" s="28"/>
      <c r="DCY206" s="28"/>
      <c r="DCZ206" s="28"/>
      <c r="DDA206" s="28"/>
      <c r="DDB206" s="28"/>
      <c r="DDC206" s="28"/>
      <c r="DDD206" s="28"/>
      <c r="DDE206" s="28"/>
      <c r="DDF206" s="28"/>
      <c r="DDG206" s="28"/>
      <c r="DDH206" s="28"/>
      <c r="DDI206" s="28"/>
      <c r="DDJ206" s="28"/>
      <c r="DDK206" s="28"/>
      <c r="DDL206" s="28"/>
      <c r="DDM206" s="28"/>
      <c r="DDN206" s="28"/>
      <c r="DDO206" s="28"/>
      <c r="DDP206" s="28"/>
      <c r="DDQ206" s="28"/>
      <c r="DDR206" s="28"/>
      <c r="DDS206" s="28"/>
      <c r="DDT206" s="28"/>
      <c r="DDU206" s="28"/>
      <c r="DDV206" s="28"/>
      <c r="DDW206" s="28"/>
      <c r="DDX206" s="28"/>
      <c r="DDY206" s="28"/>
      <c r="DDZ206" s="28"/>
      <c r="DEA206" s="28"/>
      <c r="DEB206" s="28"/>
      <c r="DEC206" s="28"/>
      <c r="DED206" s="28"/>
      <c r="DEE206" s="28"/>
      <c r="DEF206" s="28"/>
      <c r="DEG206" s="28"/>
      <c r="DEH206" s="28"/>
      <c r="DEI206" s="28"/>
      <c r="DEJ206" s="28"/>
      <c r="DEK206" s="28"/>
      <c r="DEL206" s="28"/>
      <c r="DEM206" s="28"/>
      <c r="DEN206" s="28"/>
      <c r="DEO206" s="28"/>
      <c r="DEP206" s="28"/>
      <c r="DEQ206" s="28"/>
      <c r="DER206" s="28"/>
      <c r="DES206" s="28"/>
      <c r="DET206" s="28"/>
      <c r="DEU206" s="28"/>
      <c r="DEV206" s="28"/>
      <c r="DEW206" s="28"/>
      <c r="DEX206" s="28"/>
      <c r="DEY206" s="28"/>
      <c r="DEZ206" s="28"/>
      <c r="DFA206" s="28"/>
      <c r="DFB206" s="28"/>
      <c r="DFC206" s="28"/>
      <c r="DFD206" s="28"/>
      <c r="DFE206" s="28"/>
      <c r="DFF206" s="28"/>
      <c r="DFG206" s="28"/>
      <c r="DFH206" s="28"/>
      <c r="DFI206" s="28"/>
      <c r="DFJ206" s="28"/>
      <c r="DFK206" s="28"/>
      <c r="DFL206" s="28"/>
      <c r="DFM206" s="28"/>
      <c r="DFN206" s="28"/>
      <c r="DFO206" s="28"/>
      <c r="DFP206" s="28"/>
      <c r="DFQ206" s="28"/>
      <c r="DFR206" s="28"/>
      <c r="DFS206" s="28"/>
      <c r="DFT206" s="28"/>
      <c r="DFU206" s="28"/>
      <c r="DFV206" s="28"/>
      <c r="DFW206" s="28"/>
      <c r="DFX206" s="28"/>
      <c r="DFY206" s="28"/>
      <c r="DFZ206" s="28"/>
      <c r="DGA206" s="28"/>
      <c r="DGB206" s="28"/>
      <c r="DGC206" s="28"/>
      <c r="DGD206" s="28"/>
      <c r="DGE206" s="28"/>
      <c r="DGF206" s="28"/>
      <c r="DGG206" s="28"/>
      <c r="DGH206" s="28"/>
      <c r="DGI206" s="28"/>
      <c r="DGJ206" s="28"/>
      <c r="DGK206" s="28"/>
      <c r="DGL206" s="28"/>
      <c r="DGM206" s="28"/>
      <c r="DGN206" s="28"/>
      <c r="DGO206" s="28"/>
      <c r="DGP206" s="28"/>
      <c r="DGQ206" s="28"/>
      <c r="DGR206" s="28"/>
      <c r="DGS206" s="28"/>
      <c r="DGT206" s="28"/>
      <c r="DGU206" s="28"/>
      <c r="DGV206" s="28"/>
      <c r="DGW206" s="28"/>
      <c r="DGX206" s="28"/>
      <c r="DGY206" s="28"/>
      <c r="DGZ206" s="28"/>
      <c r="DHA206" s="28"/>
      <c r="DHB206" s="28"/>
      <c r="DHC206" s="28"/>
      <c r="DHD206" s="28"/>
      <c r="DHE206" s="28"/>
      <c r="DHF206" s="28"/>
      <c r="DHG206" s="28"/>
      <c r="DHH206" s="28"/>
      <c r="DHI206" s="28"/>
      <c r="DHJ206" s="28"/>
      <c r="DHK206" s="28"/>
      <c r="DHL206" s="28"/>
      <c r="DHM206" s="28"/>
      <c r="DHN206" s="28"/>
      <c r="DHO206" s="28"/>
      <c r="DHP206" s="28"/>
      <c r="DHQ206" s="28"/>
      <c r="DHR206" s="28"/>
      <c r="DHS206" s="28"/>
      <c r="DHT206" s="28"/>
      <c r="DHU206" s="28"/>
      <c r="DHV206" s="28"/>
      <c r="DHW206" s="28"/>
      <c r="DHX206" s="28"/>
      <c r="DHY206" s="28"/>
      <c r="DHZ206" s="28"/>
      <c r="DIA206" s="28"/>
      <c r="DIB206" s="28"/>
      <c r="DIC206" s="28"/>
      <c r="DID206" s="28"/>
      <c r="DIE206" s="28"/>
      <c r="DIF206" s="28"/>
      <c r="DIG206" s="28"/>
      <c r="DIH206" s="28"/>
      <c r="DII206" s="28"/>
      <c r="DIJ206" s="28"/>
      <c r="DIK206" s="28"/>
      <c r="DIL206" s="28"/>
      <c r="DIM206" s="28"/>
      <c r="DIN206" s="28"/>
      <c r="DIO206" s="28"/>
      <c r="DIP206" s="28"/>
      <c r="DIQ206" s="28"/>
      <c r="DIR206" s="28"/>
      <c r="DIS206" s="28"/>
      <c r="DIT206" s="28"/>
      <c r="DIU206" s="28"/>
      <c r="DIV206" s="28"/>
      <c r="DIW206" s="28"/>
      <c r="DIX206" s="28"/>
      <c r="DIY206" s="28"/>
      <c r="DIZ206" s="28"/>
      <c r="DJA206" s="28"/>
      <c r="DJB206" s="28"/>
      <c r="DJC206" s="28"/>
      <c r="DJD206" s="28"/>
      <c r="DJE206" s="28"/>
      <c r="DJF206" s="28"/>
      <c r="DJG206" s="28"/>
      <c r="DJH206" s="28"/>
      <c r="DJI206" s="28"/>
      <c r="DJJ206" s="28"/>
      <c r="DJK206" s="28"/>
      <c r="DJL206" s="28"/>
      <c r="DJM206" s="28"/>
      <c r="DJN206" s="28"/>
      <c r="DJO206" s="28"/>
      <c r="DJP206" s="28"/>
      <c r="DJQ206" s="28"/>
      <c r="DJR206" s="28"/>
      <c r="DJS206" s="28"/>
      <c r="DJT206" s="28"/>
      <c r="DJU206" s="28"/>
      <c r="DJV206" s="28"/>
      <c r="DJW206" s="28"/>
      <c r="DJX206" s="28"/>
      <c r="DJY206" s="28"/>
      <c r="DJZ206" s="28"/>
      <c r="DKA206" s="28"/>
      <c r="DKB206" s="28"/>
      <c r="DKC206" s="28"/>
      <c r="DKD206" s="28"/>
      <c r="DKE206" s="28"/>
      <c r="DKF206" s="28"/>
      <c r="DKG206" s="28"/>
      <c r="DKH206" s="28"/>
      <c r="DKI206" s="28"/>
      <c r="DKJ206" s="28"/>
      <c r="DKK206" s="28"/>
      <c r="DKL206" s="28"/>
      <c r="DKM206" s="28"/>
      <c r="DKN206" s="28"/>
      <c r="DKO206" s="28"/>
      <c r="DKP206" s="28"/>
      <c r="DKQ206" s="28"/>
      <c r="DKR206" s="28"/>
      <c r="DKS206" s="28"/>
      <c r="DKT206" s="28"/>
      <c r="DKU206" s="28"/>
      <c r="DKV206" s="28"/>
      <c r="DKW206" s="28"/>
      <c r="DKX206" s="28"/>
      <c r="DKY206" s="28"/>
      <c r="DKZ206" s="28"/>
      <c r="DLA206" s="28"/>
      <c r="DLB206" s="28"/>
      <c r="DLC206" s="28"/>
      <c r="DLD206" s="28"/>
      <c r="DLE206" s="28"/>
      <c r="DLF206" s="28"/>
      <c r="DLG206" s="28"/>
      <c r="DLH206" s="28"/>
      <c r="DLI206" s="28"/>
      <c r="DLJ206" s="28"/>
      <c r="DLK206" s="28"/>
      <c r="DLL206" s="28"/>
      <c r="DLM206" s="28"/>
      <c r="DLN206" s="28"/>
      <c r="DLO206" s="28"/>
      <c r="DLP206" s="28"/>
      <c r="DLQ206" s="28"/>
      <c r="DLR206" s="28"/>
      <c r="DLS206" s="28"/>
      <c r="DLT206" s="28"/>
      <c r="DLU206" s="28"/>
      <c r="DLV206" s="28"/>
      <c r="DLW206" s="28"/>
      <c r="DLX206" s="28"/>
      <c r="DLY206" s="28"/>
      <c r="DLZ206" s="28"/>
      <c r="DMA206" s="28"/>
      <c r="DMB206" s="28"/>
      <c r="DMC206" s="28"/>
      <c r="DMD206" s="28"/>
      <c r="DME206" s="28"/>
      <c r="DMF206" s="28"/>
      <c r="DMG206" s="28"/>
      <c r="DMH206" s="28"/>
      <c r="DMI206" s="28"/>
      <c r="DMJ206" s="28"/>
      <c r="DMK206" s="28"/>
      <c r="DML206" s="28"/>
      <c r="DMM206" s="28"/>
      <c r="DMN206" s="28"/>
      <c r="DMO206" s="28"/>
      <c r="DMP206" s="28"/>
      <c r="DMQ206" s="28"/>
      <c r="DMR206" s="28"/>
      <c r="DMS206" s="28"/>
      <c r="DMT206" s="28"/>
      <c r="DMU206" s="28"/>
      <c r="DMV206" s="28"/>
      <c r="DMW206" s="28"/>
      <c r="DMX206" s="28"/>
      <c r="DMY206" s="28"/>
      <c r="DMZ206" s="28"/>
      <c r="DNA206" s="28"/>
      <c r="DNB206" s="28"/>
      <c r="DNC206" s="28"/>
      <c r="DND206" s="28"/>
      <c r="DNE206" s="28"/>
      <c r="DNF206" s="28"/>
      <c r="DNG206" s="28"/>
      <c r="DNH206" s="28"/>
      <c r="DNI206" s="28"/>
      <c r="DNJ206" s="28"/>
      <c r="DNK206" s="28"/>
      <c r="DNL206" s="28"/>
      <c r="DNM206" s="28"/>
      <c r="DNN206" s="28"/>
      <c r="DNO206" s="28"/>
      <c r="DNP206" s="28"/>
      <c r="DNQ206" s="28"/>
      <c r="DNR206" s="28"/>
      <c r="DNS206" s="28"/>
      <c r="DNT206" s="28"/>
      <c r="DNU206" s="28"/>
      <c r="DNV206" s="28"/>
      <c r="DNW206" s="28"/>
      <c r="DNX206" s="28"/>
      <c r="DNY206" s="28"/>
      <c r="DNZ206" s="28"/>
      <c r="DOA206" s="28"/>
      <c r="DOB206" s="28"/>
      <c r="DOC206" s="28"/>
      <c r="DOD206" s="28"/>
      <c r="DOE206" s="28"/>
      <c r="DOF206" s="28"/>
      <c r="DOG206" s="28"/>
      <c r="DOH206" s="28"/>
      <c r="DOI206" s="28"/>
      <c r="DOJ206" s="28"/>
      <c r="DOK206" s="28"/>
      <c r="DOL206" s="28"/>
      <c r="DOM206" s="28"/>
      <c r="DON206" s="28"/>
      <c r="DOO206" s="28"/>
      <c r="DOP206" s="28"/>
      <c r="DOQ206" s="28"/>
      <c r="DOR206" s="28"/>
      <c r="DOS206" s="28"/>
      <c r="DOT206" s="28"/>
      <c r="DOU206" s="28"/>
      <c r="DOV206" s="28"/>
      <c r="DOW206" s="28"/>
      <c r="DOX206" s="28"/>
      <c r="DOY206" s="28"/>
      <c r="DOZ206" s="28"/>
      <c r="DPA206" s="28"/>
      <c r="DPB206" s="28"/>
      <c r="DPC206" s="28"/>
      <c r="DPD206" s="28"/>
      <c r="DPE206" s="28"/>
      <c r="DPF206" s="28"/>
      <c r="DPG206" s="28"/>
      <c r="DPH206" s="28"/>
      <c r="DPI206" s="28"/>
      <c r="DPJ206" s="28"/>
      <c r="DPK206" s="28"/>
      <c r="DPL206" s="28"/>
      <c r="DPM206" s="28"/>
      <c r="DPN206" s="28"/>
      <c r="DPO206" s="28"/>
      <c r="DPP206" s="28"/>
      <c r="DPQ206" s="28"/>
      <c r="DPR206" s="28"/>
      <c r="DPS206" s="28"/>
      <c r="DPT206" s="28"/>
      <c r="DPU206" s="28"/>
      <c r="DPV206" s="28"/>
      <c r="DPW206" s="28"/>
      <c r="DPX206" s="28"/>
      <c r="DPY206" s="28"/>
      <c r="DPZ206" s="28"/>
      <c r="DQA206" s="28"/>
      <c r="DQB206" s="28"/>
      <c r="DQC206" s="28"/>
      <c r="DQD206" s="28"/>
      <c r="DQE206" s="28"/>
      <c r="DQF206" s="28"/>
      <c r="DQG206" s="28"/>
      <c r="DQH206" s="28"/>
      <c r="DQI206" s="28"/>
      <c r="DQJ206" s="28"/>
      <c r="DQK206" s="28"/>
      <c r="DQL206" s="28"/>
      <c r="DQM206" s="28"/>
      <c r="DQN206" s="28"/>
      <c r="DQO206" s="28"/>
      <c r="DQP206" s="28"/>
      <c r="DQQ206" s="28"/>
      <c r="DQR206" s="28"/>
      <c r="DQS206" s="28"/>
      <c r="DQT206" s="28"/>
      <c r="DQU206" s="28"/>
      <c r="DQV206" s="28"/>
      <c r="DQW206" s="28"/>
      <c r="DQX206" s="28"/>
      <c r="DQY206" s="28"/>
      <c r="DQZ206" s="28"/>
      <c r="DRA206" s="28"/>
      <c r="DRB206" s="28"/>
      <c r="DRC206" s="28"/>
      <c r="DRD206" s="28"/>
      <c r="DRE206" s="28"/>
      <c r="DRF206" s="28"/>
      <c r="DRG206" s="28"/>
      <c r="DRH206" s="28"/>
      <c r="DRI206" s="28"/>
      <c r="DRJ206" s="28"/>
      <c r="DRK206" s="28"/>
      <c r="DRL206" s="28"/>
      <c r="DRM206" s="28"/>
      <c r="DRN206" s="28"/>
      <c r="DRO206" s="28"/>
      <c r="DRP206" s="28"/>
      <c r="DRQ206" s="28"/>
      <c r="DRR206" s="28"/>
      <c r="DRS206" s="28"/>
      <c r="DRT206" s="28"/>
      <c r="DRU206" s="28"/>
      <c r="DRV206" s="28"/>
      <c r="DRW206" s="28"/>
      <c r="DRX206" s="28"/>
      <c r="DRY206" s="28"/>
      <c r="DRZ206" s="28"/>
      <c r="DSA206" s="28"/>
      <c r="DSB206" s="28"/>
      <c r="DSC206" s="28"/>
      <c r="DSD206" s="28"/>
      <c r="DSE206" s="28"/>
      <c r="DSF206" s="28"/>
      <c r="DSG206" s="28"/>
      <c r="DSH206" s="28"/>
      <c r="DSI206" s="28"/>
      <c r="DSJ206" s="28"/>
      <c r="DSK206" s="28"/>
      <c r="DSL206" s="28"/>
      <c r="DSM206" s="28"/>
      <c r="DSN206" s="28"/>
      <c r="DSO206" s="28"/>
      <c r="DSP206" s="28"/>
      <c r="DSQ206" s="28"/>
      <c r="DSR206" s="28"/>
      <c r="DSS206" s="28"/>
      <c r="DST206" s="28"/>
      <c r="DSU206" s="28"/>
      <c r="DSV206" s="28"/>
      <c r="DSW206" s="28"/>
      <c r="DSX206" s="28"/>
      <c r="DSY206" s="28"/>
      <c r="DSZ206" s="28"/>
      <c r="DTA206" s="28"/>
      <c r="DTB206" s="28"/>
      <c r="DTC206" s="28"/>
      <c r="DTD206" s="28"/>
      <c r="DTE206" s="28"/>
      <c r="DTF206" s="28"/>
      <c r="DTG206" s="28"/>
      <c r="DTH206" s="28"/>
      <c r="DTI206" s="28"/>
      <c r="DTJ206" s="28"/>
      <c r="DTK206" s="28"/>
      <c r="DTL206" s="28"/>
      <c r="DTM206" s="28"/>
      <c r="DTN206" s="28"/>
      <c r="DTO206" s="28"/>
      <c r="DTP206" s="28"/>
      <c r="DTQ206" s="28"/>
      <c r="DTR206" s="28"/>
      <c r="DTS206" s="28"/>
      <c r="DTT206" s="28"/>
      <c r="DTU206" s="28"/>
      <c r="DTV206" s="28"/>
      <c r="DTW206" s="28"/>
      <c r="DTX206" s="28"/>
      <c r="DTY206" s="28"/>
      <c r="DTZ206" s="28"/>
      <c r="DUA206" s="28"/>
      <c r="DUB206" s="28"/>
      <c r="DUC206" s="28"/>
      <c r="DUD206" s="28"/>
      <c r="DUE206" s="28"/>
      <c r="DUF206" s="28"/>
      <c r="DUG206" s="28"/>
      <c r="DUH206" s="28"/>
      <c r="DUI206" s="28"/>
      <c r="DUJ206" s="28"/>
      <c r="DUK206" s="28"/>
      <c r="DUL206" s="28"/>
      <c r="DUM206" s="28"/>
      <c r="DUN206" s="28"/>
      <c r="DUO206" s="28"/>
      <c r="DUP206" s="28"/>
      <c r="DUQ206" s="28"/>
      <c r="DUR206" s="28"/>
      <c r="DUS206" s="28"/>
      <c r="DUT206" s="28"/>
      <c r="DUU206" s="28"/>
      <c r="DUV206" s="28"/>
      <c r="DUW206" s="28"/>
      <c r="DUX206" s="28"/>
      <c r="DUY206" s="28"/>
      <c r="DUZ206" s="28"/>
      <c r="DVA206" s="28"/>
      <c r="DVB206" s="28"/>
      <c r="DVC206" s="28"/>
      <c r="DVD206" s="28"/>
      <c r="DVE206" s="28"/>
      <c r="DVF206" s="28"/>
      <c r="DVG206" s="28"/>
      <c r="DVH206" s="28"/>
      <c r="DVI206" s="28"/>
      <c r="DVJ206" s="28"/>
      <c r="DVK206" s="28"/>
      <c r="DVL206" s="28"/>
      <c r="DVM206" s="28"/>
      <c r="DVN206" s="28"/>
      <c r="DVO206" s="28"/>
      <c r="DVP206" s="28"/>
      <c r="DVQ206" s="28"/>
      <c r="DVR206" s="28"/>
      <c r="DVS206" s="28"/>
      <c r="DVT206" s="28"/>
      <c r="DVU206" s="28"/>
      <c r="DVV206" s="28"/>
      <c r="DVW206" s="28"/>
      <c r="DVX206" s="28"/>
      <c r="DVY206" s="28"/>
      <c r="DVZ206" s="28"/>
      <c r="DWA206" s="28"/>
      <c r="DWB206" s="28"/>
      <c r="DWC206" s="28"/>
      <c r="DWD206" s="28"/>
      <c r="DWE206" s="28"/>
      <c r="DWF206" s="28"/>
      <c r="DWG206" s="28"/>
      <c r="DWH206" s="28"/>
      <c r="DWI206" s="28"/>
      <c r="DWJ206" s="28"/>
      <c r="DWK206" s="28"/>
      <c r="DWL206" s="28"/>
      <c r="DWM206" s="28"/>
      <c r="DWN206" s="28"/>
      <c r="DWO206" s="28"/>
      <c r="DWP206" s="28"/>
      <c r="DWQ206" s="28"/>
      <c r="DWR206" s="28"/>
      <c r="DWS206" s="28"/>
      <c r="DWT206" s="28"/>
      <c r="DWU206" s="28"/>
      <c r="DWV206" s="28"/>
      <c r="DWW206" s="28"/>
      <c r="DWX206" s="28"/>
      <c r="DWY206" s="28"/>
      <c r="DWZ206" s="28"/>
      <c r="DXA206" s="28"/>
      <c r="DXB206" s="28"/>
      <c r="DXC206" s="28"/>
      <c r="DXD206" s="28"/>
      <c r="DXE206" s="28"/>
      <c r="DXF206" s="28"/>
      <c r="DXG206" s="28"/>
      <c r="DXH206" s="28"/>
      <c r="DXI206" s="28"/>
      <c r="DXJ206" s="28"/>
      <c r="DXK206" s="28"/>
      <c r="DXL206" s="28"/>
      <c r="DXM206" s="28"/>
      <c r="DXN206" s="28"/>
      <c r="DXO206" s="28"/>
      <c r="DXP206" s="28"/>
      <c r="DXQ206" s="28"/>
      <c r="DXR206" s="28"/>
      <c r="DXS206" s="28"/>
      <c r="DXT206" s="28"/>
      <c r="DXU206" s="28"/>
      <c r="DXV206" s="28"/>
      <c r="DXW206" s="28"/>
      <c r="DXX206" s="28"/>
      <c r="DXY206" s="28"/>
      <c r="DXZ206" s="28"/>
      <c r="DYA206" s="28"/>
      <c r="DYB206" s="28"/>
      <c r="DYC206" s="28"/>
      <c r="DYD206" s="28"/>
      <c r="DYE206" s="28"/>
      <c r="DYF206" s="28"/>
      <c r="DYG206" s="28"/>
      <c r="DYH206" s="28"/>
      <c r="DYI206" s="28"/>
      <c r="DYJ206" s="28"/>
      <c r="DYK206" s="28"/>
      <c r="DYL206" s="28"/>
      <c r="DYM206" s="28"/>
      <c r="DYN206" s="28"/>
      <c r="DYO206" s="28"/>
      <c r="DYP206" s="28"/>
      <c r="DYQ206" s="28"/>
      <c r="DYR206" s="28"/>
      <c r="DYS206" s="28"/>
      <c r="DYT206" s="28"/>
      <c r="DYU206" s="28"/>
      <c r="DYV206" s="28"/>
      <c r="DYW206" s="28"/>
      <c r="DYX206" s="28"/>
      <c r="DYY206" s="28"/>
      <c r="DYZ206" s="28"/>
      <c r="DZA206" s="28"/>
      <c r="DZB206" s="28"/>
      <c r="DZC206" s="28"/>
      <c r="DZD206" s="28"/>
      <c r="DZE206" s="28"/>
      <c r="DZF206" s="28"/>
      <c r="DZG206" s="28"/>
      <c r="DZH206" s="28"/>
      <c r="DZI206" s="28"/>
      <c r="DZJ206" s="28"/>
      <c r="DZK206" s="28"/>
      <c r="DZL206" s="28"/>
      <c r="DZM206" s="28"/>
      <c r="DZN206" s="28"/>
      <c r="DZO206" s="28"/>
      <c r="DZP206" s="28"/>
      <c r="DZQ206" s="28"/>
      <c r="DZR206" s="28"/>
      <c r="DZS206" s="28"/>
      <c r="DZT206" s="28"/>
      <c r="DZU206" s="28"/>
      <c r="DZV206" s="28"/>
      <c r="DZW206" s="28"/>
      <c r="DZX206" s="28"/>
      <c r="DZY206" s="28"/>
      <c r="DZZ206" s="28"/>
      <c r="EAA206" s="28"/>
      <c r="EAB206" s="28"/>
      <c r="EAC206" s="28"/>
      <c r="EAD206" s="28"/>
      <c r="EAE206" s="28"/>
      <c r="EAF206" s="28"/>
      <c r="EAG206" s="28"/>
      <c r="EAH206" s="28"/>
      <c r="EAI206" s="28"/>
      <c r="EAJ206" s="28"/>
      <c r="EAK206" s="28"/>
      <c r="EAL206" s="28"/>
      <c r="EAM206" s="28"/>
      <c r="EAN206" s="28"/>
      <c r="EAO206" s="28"/>
      <c r="EAP206" s="28"/>
      <c r="EAQ206" s="28"/>
      <c r="EAR206" s="28"/>
      <c r="EAS206" s="28"/>
      <c r="EAT206" s="28"/>
      <c r="EAU206" s="28"/>
      <c r="EAV206" s="28"/>
      <c r="EAW206" s="28"/>
      <c r="EAX206" s="28"/>
      <c r="EAY206" s="28"/>
      <c r="EAZ206" s="28"/>
      <c r="EBA206" s="28"/>
      <c r="EBB206" s="28"/>
      <c r="EBC206" s="28"/>
      <c r="EBD206" s="28"/>
      <c r="EBE206" s="28"/>
      <c r="EBF206" s="28"/>
      <c r="EBG206" s="28"/>
      <c r="EBH206" s="28"/>
      <c r="EBI206" s="28"/>
      <c r="EBJ206" s="28"/>
      <c r="EBK206" s="28"/>
      <c r="EBL206" s="28"/>
      <c r="EBM206" s="28"/>
      <c r="EBN206" s="28"/>
      <c r="EBO206" s="28"/>
      <c r="EBP206" s="28"/>
      <c r="EBQ206" s="28"/>
      <c r="EBR206" s="28"/>
      <c r="EBS206" s="28"/>
      <c r="EBT206" s="28"/>
      <c r="EBU206" s="28"/>
      <c r="EBV206" s="28"/>
      <c r="EBW206" s="28"/>
      <c r="EBX206" s="28"/>
      <c r="EBY206" s="28"/>
      <c r="EBZ206" s="28"/>
      <c r="ECA206" s="28"/>
      <c r="ECB206" s="28"/>
      <c r="ECC206" s="28"/>
      <c r="ECD206" s="28"/>
      <c r="ECE206" s="28"/>
      <c r="ECF206" s="28"/>
      <c r="ECG206" s="28"/>
      <c r="ECH206" s="28"/>
      <c r="ECI206" s="28"/>
      <c r="ECJ206" s="28"/>
      <c r="ECK206" s="28"/>
      <c r="ECL206" s="28"/>
      <c r="ECM206" s="28"/>
      <c r="ECN206" s="28"/>
      <c r="ECO206" s="28"/>
      <c r="ECP206" s="28"/>
      <c r="ECQ206" s="28"/>
      <c r="ECR206" s="28"/>
      <c r="ECS206" s="28"/>
      <c r="ECT206" s="28"/>
      <c r="ECU206" s="28"/>
      <c r="ECV206" s="28"/>
      <c r="ECW206" s="28"/>
      <c r="ECX206" s="28"/>
      <c r="ECY206" s="28"/>
      <c r="ECZ206" s="28"/>
      <c r="EDA206" s="28"/>
      <c r="EDB206" s="28"/>
      <c r="EDC206" s="28"/>
      <c r="EDD206" s="28"/>
      <c r="EDE206" s="28"/>
      <c r="EDF206" s="28"/>
      <c r="EDG206" s="28"/>
      <c r="EDH206" s="28"/>
      <c r="EDI206" s="28"/>
      <c r="EDJ206" s="28"/>
      <c r="EDK206" s="28"/>
      <c r="EDL206" s="28"/>
      <c r="EDM206" s="28"/>
      <c r="EDN206" s="28"/>
      <c r="EDO206" s="28"/>
      <c r="EDP206" s="28"/>
      <c r="EDQ206" s="28"/>
      <c r="EDR206" s="28"/>
      <c r="EDS206" s="28"/>
      <c r="EDT206" s="28"/>
      <c r="EDU206" s="28"/>
      <c r="EDV206" s="28"/>
      <c r="EDW206" s="28"/>
      <c r="EDX206" s="28"/>
      <c r="EDY206" s="28"/>
      <c r="EDZ206" s="28"/>
      <c r="EEA206" s="28"/>
      <c r="EEB206" s="28"/>
      <c r="EEC206" s="28"/>
      <c r="EED206" s="28"/>
      <c r="EEE206" s="28"/>
      <c r="EEF206" s="28"/>
      <c r="EEG206" s="28"/>
      <c r="EEH206" s="28"/>
      <c r="EEI206" s="28"/>
      <c r="EEJ206" s="28"/>
      <c r="EEK206" s="28"/>
      <c r="EEL206" s="28"/>
      <c r="EEM206" s="28"/>
      <c r="EEN206" s="28"/>
      <c r="EEO206" s="28"/>
      <c r="EEP206" s="28"/>
      <c r="EEQ206" s="28"/>
      <c r="EER206" s="28"/>
      <c r="EES206" s="28"/>
      <c r="EET206" s="28"/>
      <c r="EEU206" s="28"/>
      <c r="EEV206" s="28"/>
      <c r="EEW206" s="28"/>
      <c r="EEX206" s="28"/>
      <c r="EEY206" s="28"/>
      <c r="EEZ206" s="28"/>
      <c r="EFA206" s="28"/>
      <c r="EFB206" s="28"/>
      <c r="EFC206" s="28"/>
      <c r="EFD206" s="28"/>
      <c r="EFE206" s="28"/>
      <c r="EFF206" s="28"/>
      <c r="EFG206" s="28"/>
      <c r="EFH206" s="28"/>
      <c r="EFI206" s="28"/>
      <c r="EFJ206" s="28"/>
      <c r="EFK206" s="28"/>
      <c r="EFL206" s="28"/>
      <c r="EFM206" s="28"/>
      <c r="EFN206" s="28"/>
      <c r="EFO206" s="28"/>
      <c r="EFP206" s="28"/>
      <c r="EFQ206" s="28"/>
      <c r="EFR206" s="28"/>
      <c r="EFS206" s="28"/>
      <c r="EFT206" s="28"/>
      <c r="EFU206" s="28"/>
      <c r="EFV206" s="28"/>
      <c r="EFW206" s="28"/>
      <c r="EFX206" s="28"/>
      <c r="EFY206" s="28"/>
      <c r="EFZ206" s="28"/>
      <c r="EGA206" s="28"/>
      <c r="EGB206" s="28"/>
      <c r="EGC206" s="28"/>
      <c r="EGD206" s="28"/>
      <c r="EGE206" s="28"/>
      <c r="EGF206" s="28"/>
      <c r="EGG206" s="28"/>
      <c r="EGH206" s="28"/>
      <c r="EGI206" s="28"/>
      <c r="EGJ206" s="28"/>
      <c r="EGK206" s="28"/>
      <c r="EGL206" s="28"/>
      <c r="EGM206" s="28"/>
      <c r="EGN206" s="28"/>
      <c r="EGO206" s="28"/>
      <c r="EGP206" s="28"/>
      <c r="EGQ206" s="28"/>
      <c r="EGR206" s="28"/>
      <c r="EGS206" s="28"/>
      <c r="EGT206" s="28"/>
      <c r="EGU206" s="28"/>
      <c r="EGV206" s="28"/>
      <c r="EGW206" s="28"/>
      <c r="EGX206" s="28"/>
      <c r="EGY206" s="28"/>
      <c r="EGZ206" s="28"/>
      <c r="EHA206" s="28"/>
      <c r="EHB206" s="28"/>
      <c r="EHC206" s="28"/>
      <c r="EHD206" s="28"/>
      <c r="EHE206" s="28"/>
      <c r="EHF206" s="28"/>
      <c r="EHG206" s="28"/>
      <c r="EHH206" s="28"/>
      <c r="EHI206" s="28"/>
      <c r="EHJ206" s="28"/>
      <c r="EHK206" s="28"/>
      <c r="EHL206" s="28"/>
      <c r="EHM206" s="28"/>
      <c r="EHN206" s="28"/>
      <c r="EHO206" s="28"/>
      <c r="EHP206" s="28"/>
      <c r="EHQ206" s="28"/>
      <c r="EHR206" s="28"/>
      <c r="EHS206" s="28"/>
      <c r="EHT206" s="28"/>
      <c r="EHU206" s="28"/>
      <c r="EHV206" s="28"/>
      <c r="EHW206" s="28"/>
      <c r="EHX206" s="28"/>
      <c r="EHY206" s="28"/>
      <c r="EHZ206" s="28"/>
      <c r="EIA206" s="28"/>
      <c r="EIB206" s="28"/>
      <c r="EIC206" s="28"/>
      <c r="EID206" s="28"/>
      <c r="EIE206" s="28"/>
      <c r="EIF206" s="28"/>
      <c r="EIG206" s="28"/>
      <c r="EIH206" s="28"/>
      <c r="EII206" s="28"/>
      <c r="EIJ206" s="28"/>
      <c r="EIK206" s="28"/>
      <c r="EIL206" s="28"/>
      <c r="EIM206" s="28"/>
      <c r="EIN206" s="28"/>
      <c r="EIO206" s="28"/>
      <c r="EIP206" s="28"/>
      <c r="EIQ206" s="28"/>
      <c r="EIR206" s="28"/>
      <c r="EIS206" s="28"/>
      <c r="EIT206" s="28"/>
      <c r="EIU206" s="28"/>
      <c r="EIV206" s="28"/>
      <c r="EIW206" s="28"/>
      <c r="EIX206" s="28"/>
      <c r="EIY206" s="28"/>
      <c r="EIZ206" s="28"/>
      <c r="EJA206" s="28"/>
      <c r="EJB206" s="28"/>
      <c r="EJC206" s="28"/>
      <c r="EJD206" s="28"/>
      <c r="EJE206" s="28"/>
      <c r="EJF206" s="28"/>
      <c r="EJG206" s="28"/>
      <c r="EJH206" s="28"/>
      <c r="EJI206" s="28"/>
      <c r="EJJ206" s="28"/>
      <c r="EJK206" s="28"/>
      <c r="EJL206" s="28"/>
      <c r="EJM206" s="28"/>
      <c r="EJN206" s="28"/>
      <c r="EJO206" s="28"/>
      <c r="EJP206" s="28"/>
      <c r="EJQ206" s="28"/>
      <c r="EJR206" s="28"/>
      <c r="EJS206" s="28"/>
      <c r="EJT206" s="28"/>
      <c r="EJU206" s="28"/>
      <c r="EJV206" s="28"/>
      <c r="EJW206" s="28"/>
      <c r="EJX206" s="28"/>
      <c r="EJY206" s="28"/>
      <c r="EJZ206" s="28"/>
      <c r="EKA206" s="28"/>
      <c r="EKB206" s="28"/>
      <c r="EKC206" s="28"/>
      <c r="EKD206" s="28"/>
      <c r="EKE206" s="28"/>
      <c r="EKF206" s="28"/>
      <c r="EKG206" s="28"/>
      <c r="EKH206" s="28"/>
      <c r="EKI206" s="28"/>
      <c r="EKJ206" s="28"/>
      <c r="EKK206" s="28"/>
      <c r="EKL206" s="28"/>
      <c r="EKM206" s="28"/>
      <c r="EKN206" s="28"/>
      <c r="EKO206" s="28"/>
      <c r="EKP206" s="28"/>
      <c r="EKQ206" s="28"/>
      <c r="EKR206" s="28"/>
      <c r="EKS206" s="28"/>
      <c r="EKT206" s="28"/>
      <c r="EKU206" s="28"/>
      <c r="EKV206" s="28"/>
      <c r="EKW206" s="28"/>
      <c r="EKX206" s="28"/>
      <c r="EKY206" s="28"/>
      <c r="EKZ206" s="28"/>
      <c r="ELA206" s="28"/>
      <c r="ELB206" s="28"/>
      <c r="ELC206" s="28"/>
      <c r="ELD206" s="28"/>
      <c r="ELE206" s="28"/>
      <c r="ELF206" s="28"/>
      <c r="ELG206" s="28"/>
      <c r="ELH206" s="28"/>
      <c r="ELI206" s="28"/>
      <c r="ELJ206" s="28"/>
      <c r="ELK206" s="28"/>
      <c r="ELL206" s="28"/>
      <c r="ELM206" s="28"/>
      <c r="ELN206" s="28"/>
      <c r="ELO206" s="28"/>
      <c r="ELP206" s="28"/>
      <c r="ELQ206" s="28"/>
      <c r="ELR206" s="28"/>
      <c r="ELS206" s="28"/>
      <c r="ELT206" s="28"/>
      <c r="ELU206" s="28"/>
      <c r="ELV206" s="28"/>
      <c r="ELW206" s="28"/>
      <c r="ELX206" s="28"/>
      <c r="ELY206" s="28"/>
      <c r="ELZ206" s="28"/>
      <c r="EMA206" s="28"/>
      <c r="EMB206" s="28"/>
      <c r="EMC206" s="28"/>
      <c r="EMD206" s="28"/>
      <c r="EME206" s="28"/>
      <c r="EMF206" s="28"/>
      <c r="EMG206" s="28"/>
      <c r="EMH206" s="28"/>
      <c r="EMI206" s="28"/>
      <c r="EMJ206" s="28"/>
      <c r="EMK206" s="28"/>
      <c r="EML206" s="28"/>
      <c r="EMM206" s="28"/>
      <c r="EMN206" s="28"/>
      <c r="EMO206" s="28"/>
      <c r="EMP206" s="28"/>
      <c r="EMQ206" s="28"/>
      <c r="EMR206" s="28"/>
      <c r="EMS206" s="28"/>
      <c r="EMT206" s="28"/>
      <c r="EMU206" s="28"/>
      <c r="EMV206" s="28"/>
      <c r="EMW206" s="28"/>
      <c r="EMX206" s="28"/>
      <c r="EMY206" s="28"/>
      <c r="EMZ206" s="28"/>
      <c r="ENA206" s="28"/>
      <c r="ENB206" s="28"/>
      <c r="ENC206" s="28"/>
      <c r="END206" s="28"/>
      <c r="ENE206" s="28"/>
      <c r="ENF206" s="28"/>
      <c r="ENG206" s="28"/>
      <c r="ENH206" s="28"/>
      <c r="ENI206" s="28"/>
      <c r="ENJ206" s="28"/>
      <c r="ENK206" s="28"/>
      <c r="ENL206" s="28"/>
      <c r="ENM206" s="28"/>
      <c r="ENN206" s="28"/>
      <c r="ENO206" s="28"/>
      <c r="ENP206" s="28"/>
      <c r="ENQ206" s="28"/>
      <c r="ENR206" s="28"/>
      <c r="ENS206" s="28"/>
      <c r="ENT206" s="28"/>
      <c r="ENU206" s="28"/>
      <c r="ENV206" s="28"/>
      <c r="ENW206" s="28"/>
      <c r="ENX206" s="28"/>
      <c r="ENY206" s="28"/>
      <c r="ENZ206" s="28"/>
      <c r="EOA206" s="28"/>
      <c r="EOB206" s="28"/>
      <c r="EOC206" s="28"/>
      <c r="EOD206" s="28"/>
      <c r="EOE206" s="28"/>
      <c r="EOF206" s="28"/>
      <c r="EOG206" s="28"/>
      <c r="EOH206" s="28"/>
      <c r="EOI206" s="28"/>
      <c r="EOJ206" s="28"/>
      <c r="EOK206" s="28"/>
      <c r="EOL206" s="28"/>
      <c r="EOM206" s="28"/>
      <c r="EON206" s="28"/>
      <c r="EOO206" s="28"/>
      <c r="EOP206" s="28"/>
      <c r="EOQ206" s="28"/>
      <c r="EOR206" s="28"/>
      <c r="EOS206" s="28"/>
      <c r="EOT206" s="28"/>
      <c r="EOU206" s="28"/>
      <c r="EOV206" s="28"/>
      <c r="EOW206" s="28"/>
      <c r="EOX206" s="28"/>
      <c r="EOY206" s="28"/>
      <c r="EOZ206" s="28"/>
      <c r="EPA206" s="28"/>
      <c r="EPB206" s="28"/>
      <c r="EPC206" s="28"/>
      <c r="EPD206" s="28"/>
      <c r="EPE206" s="28"/>
      <c r="EPF206" s="28"/>
      <c r="EPG206" s="28"/>
      <c r="EPH206" s="28"/>
      <c r="EPI206" s="28"/>
      <c r="EPJ206" s="28"/>
      <c r="EPK206" s="28"/>
      <c r="EPL206" s="28"/>
      <c r="EPM206" s="28"/>
      <c r="EPN206" s="28"/>
      <c r="EPO206" s="28"/>
      <c r="EPP206" s="28"/>
      <c r="EPQ206" s="28"/>
      <c r="EPR206" s="28"/>
      <c r="EPS206" s="28"/>
      <c r="EPT206" s="28"/>
      <c r="EPU206" s="28"/>
      <c r="EPV206" s="28"/>
      <c r="EPW206" s="28"/>
      <c r="EPX206" s="28"/>
      <c r="EPY206" s="28"/>
      <c r="EPZ206" s="28"/>
      <c r="EQA206" s="28"/>
      <c r="EQB206" s="28"/>
      <c r="EQC206" s="28"/>
      <c r="EQD206" s="28"/>
      <c r="EQE206" s="28"/>
      <c r="EQF206" s="28"/>
      <c r="EQG206" s="28"/>
      <c r="EQH206" s="28"/>
      <c r="EQI206" s="28"/>
      <c r="EQJ206" s="28"/>
      <c r="EQK206" s="28"/>
      <c r="EQL206" s="28"/>
      <c r="EQM206" s="28"/>
      <c r="EQN206" s="28"/>
      <c r="EQO206" s="28"/>
      <c r="EQP206" s="28"/>
      <c r="EQQ206" s="28"/>
      <c r="EQR206" s="28"/>
      <c r="EQS206" s="28"/>
      <c r="EQT206" s="28"/>
      <c r="EQU206" s="28"/>
      <c r="EQV206" s="28"/>
      <c r="EQW206" s="28"/>
      <c r="EQX206" s="28"/>
      <c r="EQY206" s="28"/>
      <c r="EQZ206" s="28"/>
      <c r="ERA206" s="28"/>
      <c r="ERB206" s="28"/>
      <c r="ERC206" s="28"/>
      <c r="ERD206" s="28"/>
      <c r="ERE206" s="28"/>
      <c r="ERF206" s="28"/>
      <c r="ERG206" s="28"/>
      <c r="ERH206" s="28"/>
      <c r="ERI206" s="28"/>
      <c r="ERJ206" s="28"/>
      <c r="ERK206" s="28"/>
      <c r="ERL206" s="28"/>
      <c r="ERM206" s="28"/>
      <c r="ERN206" s="28"/>
      <c r="ERO206" s="28"/>
      <c r="ERP206" s="28"/>
      <c r="ERQ206" s="28"/>
      <c r="ERR206" s="28"/>
      <c r="ERS206" s="28"/>
      <c r="ERT206" s="28"/>
      <c r="ERU206" s="28"/>
      <c r="ERV206" s="28"/>
      <c r="ERW206" s="28"/>
      <c r="ERX206" s="28"/>
      <c r="ERY206" s="28"/>
      <c r="ERZ206" s="28"/>
      <c r="ESA206" s="28"/>
      <c r="ESB206" s="28"/>
      <c r="ESC206" s="28"/>
      <c r="ESD206" s="28"/>
      <c r="ESE206" s="28"/>
      <c r="ESF206" s="28"/>
      <c r="ESG206" s="28"/>
      <c r="ESH206" s="28"/>
      <c r="ESI206" s="28"/>
      <c r="ESJ206" s="28"/>
      <c r="ESK206" s="28"/>
      <c r="ESL206" s="28"/>
      <c r="ESM206" s="28"/>
      <c r="ESN206" s="28"/>
      <c r="ESO206" s="28"/>
      <c r="ESP206" s="28"/>
      <c r="ESQ206" s="28"/>
      <c r="ESR206" s="28"/>
      <c r="ESS206" s="28"/>
      <c r="EST206" s="28"/>
      <c r="ESU206" s="28"/>
      <c r="ESV206" s="28"/>
      <c r="ESW206" s="28"/>
      <c r="ESX206" s="28"/>
      <c r="ESY206" s="28"/>
      <c r="ESZ206" s="28"/>
      <c r="ETA206" s="28"/>
      <c r="ETB206" s="28"/>
      <c r="ETC206" s="28"/>
      <c r="ETD206" s="28"/>
      <c r="ETE206" s="28"/>
      <c r="ETF206" s="28"/>
      <c r="ETG206" s="28"/>
      <c r="ETH206" s="28"/>
      <c r="ETI206" s="28"/>
      <c r="ETJ206" s="28"/>
      <c r="ETK206" s="28"/>
      <c r="ETL206" s="28"/>
      <c r="ETM206" s="28"/>
      <c r="ETN206" s="28"/>
      <c r="ETO206" s="28"/>
      <c r="ETP206" s="28"/>
      <c r="ETQ206" s="28"/>
      <c r="ETR206" s="28"/>
      <c r="ETS206" s="28"/>
      <c r="ETT206" s="28"/>
      <c r="ETU206" s="28"/>
      <c r="ETV206" s="28"/>
      <c r="ETW206" s="28"/>
      <c r="ETX206" s="28"/>
      <c r="ETY206" s="28"/>
      <c r="ETZ206" s="28"/>
      <c r="EUA206" s="28"/>
      <c r="EUB206" s="28"/>
      <c r="EUC206" s="28"/>
      <c r="EUD206" s="28"/>
      <c r="EUE206" s="28"/>
      <c r="EUF206" s="28"/>
      <c r="EUG206" s="28"/>
      <c r="EUH206" s="28"/>
      <c r="EUI206" s="28"/>
      <c r="EUJ206" s="28"/>
      <c r="EUK206" s="28"/>
      <c r="EUL206" s="28"/>
      <c r="EUM206" s="28"/>
      <c r="EUN206" s="28"/>
      <c r="EUO206" s="28"/>
      <c r="EUP206" s="28"/>
      <c r="EUQ206" s="28"/>
      <c r="EUR206" s="28"/>
      <c r="EUS206" s="28"/>
      <c r="EUT206" s="28"/>
      <c r="EUU206" s="28"/>
      <c r="EUV206" s="28"/>
      <c r="EUW206" s="28"/>
      <c r="EUX206" s="28"/>
      <c r="EUY206" s="28"/>
      <c r="EUZ206" s="28"/>
      <c r="EVA206" s="28"/>
      <c r="EVB206" s="28"/>
      <c r="EVC206" s="28"/>
      <c r="EVD206" s="28"/>
      <c r="EVE206" s="28"/>
      <c r="EVF206" s="28"/>
      <c r="EVG206" s="28"/>
      <c r="EVH206" s="28"/>
      <c r="EVI206" s="28"/>
      <c r="EVJ206" s="28"/>
      <c r="EVK206" s="28"/>
      <c r="EVL206" s="28"/>
      <c r="EVM206" s="28"/>
      <c r="EVN206" s="28"/>
      <c r="EVO206" s="28"/>
      <c r="EVP206" s="28"/>
      <c r="EVQ206" s="28"/>
      <c r="EVR206" s="28"/>
      <c r="EVS206" s="28"/>
      <c r="EVT206" s="28"/>
      <c r="EVU206" s="28"/>
      <c r="EVV206" s="28"/>
      <c r="EVW206" s="28"/>
      <c r="EVX206" s="28"/>
      <c r="EVY206" s="28"/>
      <c r="EVZ206" s="28"/>
      <c r="EWA206" s="28"/>
      <c r="EWB206" s="28"/>
      <c r="EWC206" s="28"/>
      <c r="EWD206" s="28"/>
      <c r="EWE206" s="28"/>
      <c r="EWF206" s="28"/>
      <c r="EWG206" s="28"/>
      <c r="EWH206" s="28"/>
      <c r="EWI206" s="28"/>
      <c r="EWJ206" s="28"/>
      <c r="EWK206" s="28"/>
      <c r="EWL206" s="28"/>
      <c r="EWM206" s="28"/>
      <c r="EWN206" s="28"/>
      <c r="EWO206" s="28"/>
      <c r="EWP206" s="28"/>
      <c r="EWQ206" s="28"/>
      <c r="EWR206" s="28"/>
      <c r="EWS206" s="28"/>
      <c r="EWT206" s="28"/>
      <c r="EWU206" s="28"/>
      <c r="EWV206" s="28"/>
      <c r="EWW206" s="28"/>
      <c r="EWX206" s="28"/>
      <c r="EWY206" s="28"/>
      <c r="EWZ206" s="28"/>
      <c r="EXA206" s="28"/>
      <c r="EXB206" s="28"/>
      <c r="EXC206" s="28"/>
      <c r="EXD206" s="28"/>
      <c r="EXE206" s="28"/>
      <c r="EXF206" s="28"/>
      <c r="EXG206" s="28"/>
      <c r="EXH206" s="28"/>
      <c r="EXI206" s="28"/>
      <c r="EXJ206" s="28"/>
      <c r="EXK206" s="28"/>
      <c r="EXL206" s="28"/>
      <c r="EXM206" s="28"/>
      <c r="EXN206" s="28"/>
      <c r="EXO206" s="28"/>
      <c r="EXP206" s="28"/>
      <c r="EXQ206" s="28"/>
      <c r="EXR206" s="28"/>
      <c r="EXS206" s="28"/>
      <c r="EXT206" s="28"/>
      <c r="EXU206" s="28"/>
      <c r="EXV206" s="28"/>
      <c r="EXW206" s="28"/>
      <c r="EXX206" s="28"/>
      <c r="EXY206" s="28"/>
      <c r="EXZ206" s="28"/>
      <c r="EYA206" s="28"/>
      <c r="EYB206" s="28"/>
      <c r="EYC206" s="28"/>
      <c r="EYD206" s="28"/>
      <c r="EYE206" s="28"/>
      <c r="EYF206" s="28"/>
      <c r="EYG206" s="28"/>
      <c r="EYH206" s="28"/>
      <c r="EYI206" s="28"/>
      <c r="EYJ206" s="28"/>
      <c r="EYK206" s="28"/>
      <c r="EYL206" s="28"/>
      <c r="EYM206" s="28"/>
      <c r="EYN206" s="28"/>
      <c r="EYO206" s="28"/>
      <c r="EYP206" s="28"/>
      <c r="EYQ206" s="28"/>
      <c r="EYR206" s="28"/>
      <c r="EYS206" s="28"/>
      <c r="EYT206" s="28"/>
      <c r="EYU206" s="28"/>
      <c r="EYV206" s="28"/>
      <c r="EYW206" s="28"/>
      <c r="EYX206" s="28"/>
      <c r="EYY206" s="28"/>
      <c r="EYZ206" s="28"/>
      <c r="EZA206" s="28"/>
      <c r="EZB206" s="28"/>
      <c r="EZC206" s="28"/>
      <c r="EZD206" s="28"/>
      <c r="EZE206" s="28"/>
      <c r="EZF206" s="28"/>
      <c r="EZG206" s="28"/>
      <c r="EZH206" s="28"/>
      <c r="EZI206" s="28"/>
      <c r="EZJ206" s="28"/>
      <c r="EZK206" s="28"/>
      <c r="EZL206" s="28"/>
      <c r="EZM206" s="28"/>
      <c r="EZN206" s="28"/>
      <c r="EZO206" s="28"/>
      <c r="EZP206" s="28"/>
      <c r="EZQ206" s="28"/>
      <c r="EZR206" s="28"/>
      <c r="EZS206" s="28"/>
      <c r="EZT206" s="28"/>
      <c r="EZU206" s="28"/>
      <c r="EZV206" s="28"/>
      <c r="EZW206" s="28"/>
      <c r="EZX206" s="28"/>
      <c r="EZY206" s="28"/>
      <c r="EZZ206" s="28"/>
      <c r="FAA206" s="28"/>
      <c r="FAB206" s="28"/>
      <c r="FAC206" s="28"/>
      <c r="FAD206" s="28"/>
      <c r="FAE206" s="28"/>
      <c r="FAF206" s="28"/>
      <c r="FAG206" s="28"/>
      <c r="FAH206" s="28"/>
      <c r="FAI206" s="28"/>
      <c r="FAJ206" s="28"/>
      <c r="FAK206" s="28"/>
      <c r="FAL206" s="28"/>
      <c r="FAM206" s="28"/>
      <c r="FAN206" s="28"/>
      <c r="FAO206" s="28"/>
      <c r="FAP206" s="28"/>
      <c r="FAQ206" s="28"/>
      <c r="FAR206" s="28"/>
      <c r="FAS206" s="28"/>
      <c r="FAT206" s="28"/>
      <c r="FAU206" s="28"/>
      <c r="FAV206" s="28"/>
      <c r="FAW206" s="28"/>
      <c r="FAX206" s="28"/>
      <c r="FAY206" s="28"/>
      <c r="FAZ206" s="28"/>
      <c r="FBA206" s="28"/>
      <c r="FBB206" s="28"/>
      <c r="FBC206" s="28"/>
      <c r="FBD206" s="28"/>
      <c r="FBE206" s="28"/>
      <c r="FBF206" s="28"/>
      <c r="FBG206" s="28"/>
      <c r="FBH206" s="28"/>
      <c r="FBI206" s="28"/>
      <c r="FBJ206" s="28"/>
      <c r="FBK206" s="28"/>
      <c r="FBL206" s="28"/>
      <c r="FBM206" s="28"/>
      <c r="FBN206" s="28"/>
      <c r="FBO206" s="28"/>
      <c r="FBP206" s="28"/>
      <c r="FBQ206" s="28"/>
      <c r="FBR206" s="28"/>
      <c r="FBS206" s="28"/>
      <c r="FBT206" s="28"/>
      <c r="FBU206" s="28"/>
      <c r="FBV206" s="28"/>
      <c r="FBW206" s="28"/>
      <c r="FBX206" s="28"/>
      <c r="FBY206" s="28"/>
      <c r="FBZ206" s="28"/>
      <c r="FCA206" s="28"/>
      <c r="FCB206" s="28"/>
      <c r="FCC206" s="28"/>
      <c r="FCD206" s="28"/>
      <c r="FCE206" s="28"/>
      <c r="FCF206" s="28"/>
      <c r="FCG206" s="28"/>
      <c r="FCH206" s="28"/>
      <c r="FCI206" s="28"/>
      <c r="FCJ206" s="28"/>
      <c r="FCK206" s="28"/>
      <c r="FCL206" s="28"/>
      <c r="FCM206" s="28"/>
      <c r="FCN206" s="28"/>
      <c r="FCO206" s="28"/>
      <c r="FCP206" s="28"/>
      <c r="FCQ206" s="28"/>
      <c r="FCR206" s="28"/>
      <c r="FCS206" s="28"/>
      <c r="FCT206" s="28"/>
      <c r="FCU206" s="28"/>
      <c r="FCV206" s="28"/>
      <c r="FCW206" s="28"/>
      <c r="FCX206" s="28"/>
      <c r="FCY206" s="28"/>
      <c r="FCZ206" s="28"/>
      <c r="FDA206" s="28"/>
      <c r="FDB206" s="28"/>
      <c r="FDC206" s="28"/>
      <c r="FDD206" s="28"/>
      <c r="FDE206" s="28"/>
      <c r="FDF206" s="28"/>
      <c r="FDG206" s="28"/>
      <c r="FDH206" s="28"/>
      <c r="FDI206" s="28"/>
      <c r="FDJ206" s="28"/>
      <c r="FDK206" s="28"/>
      <c r="FDL206" s="28"/>
      <c r="FDM206" s="28"/>
      <c r="FDN206" s="28"/>
      <c r="FDO206" s="28"/>
      <c r="FDP206" s="28"/>
      <c r="FDQ206" s="28"/>
      <c r="FDR206" s="28"/>
      <c r="FDS206" s="28"/>
      <c r="FDT206" s="28"/>
      <c r="FDU206" s="28"/>
      <c r="FDV206" s="28"/>
      <c r="FDW206" s="28"/>
      <c r="FDX206" s="28"/>
      <c r="FDY206" s="28"/>
      <c r="FDZ206" s="28"/>
      <c r="FEA206" s="28"/>
      <c r="FEB206" s="28"/>
      <c r="FEC206" s="28"/>
      <c r="FED206" s="28"/>
      <c r="FEE206" s="28"/>
      <c r="FEF206" s="28"/>
      <c r="FEG206" s="28"/>
      <c r="FEH206" s="28"/>
      <c r="FEI206" s="28"/>
      <c r="FEJ206" s="28"/>
      <c r="FEK206" s="28"/>
      <c r="FEL206" s="28"/>
      <c r="FEM206" s="28"/>
      <c r="FEN206" s="28"/>
      <c r="FEO206" s="28"/>
      <c r="FEP206" s="28"/>
      <c r="FEQ206" s="28"/>
      <c r="FER206" s="28"/>
      <c r="FES206" s="28"/>
      <c r="FET206" s="28"/>
      <c r="FEU206" s="28"/>
      <c r="FEV206" s="28"/>
      <c r="FEW206" s="28"/>
      <c r="FEX206" s="28"/>
      <c r="FEY206" s="28"/>
      <c r="FEZ206" s="28"/>
      <c r="FFA206" s="28"/>
      <c r="FFB206" s="28"/>
      <c r="FFC206" s="28"/>
      <c r="FFD206" s="28"/>
      <c r="FFE206" s="28"/>
      <c r="FFF206" s="28"/>
      <c r="FFG206" s="28"/>
      <c r="FFH206" s="28"/>
      <c r="FFI206" s="28"/>
      <c r="FFJ206" s="28"/>
      <c r="FFK206" s="28"/>
      <c r="FFL206" s="28"/>
      <c r="FFM206" s="28"/>
      <c r="FFN206" s="28"/>
      <c r="FFO206" s="28"/>
      <c r="FFP206" s="28"/>
      <c r="FFQ206" s="28"/>
      <c r="FFR206" s="28"/>
      <c r="FFS206" s="28"/>
      <c r="FFT206" s="28"/>
      <c r="FFU206" s="28"/>
      <c r="FFV206" s="28"/>
      <c r="FFW206" s="28"/>
      <c r="FFX206" s="28"/>
      <c r="FFY206" s="28"/>
      <c r="FFZ206" s="28"/>
      <c r="FGA206" s="28"/>
      <c r="FGB206" s="28"/>
      <c r="FGC206" s="28"/>
      <c r="FGD206" s="28"/>
      <c r="FGE206" s="28"/>
      <c r="FGF206" s="28"/>
      <c r="FGG206" s="28"/>
      <c r="FGH206" s="28"/>
      <c r="FGI206" s="28"/>
      <c r="FGJ206" s="28"/>
      <c r="FGK206" s="28"/>
      <c r="FGL206" s="28"/>
      <c r="FGM206" s="28"/>
      <c r="FGN206" s="28"/>
      <c r="FGO206" s="28"/>
      <c r="FGP206" s="28"/>
      <c r="FGQ206" s="28"/>
      <c r="FGR206" s="28"/>
      <c r="FGS206" s="28"/>
      <c r="FGT206" s="28"/>
      <c r="FGU206" s="28"/>
      <c r="FGV206" s="28"/>
      <c r="FGW206" s="28"/>
      <c r="FGX206" s="28"/>
      <c r="FGY206" s="28"/>
      <c r="FGZ206" s="28"/>
      <c r="FHA206" s="28"/>
      <c r="FHB206" s="28"/>
      <c r="FHC206" s="28"/>
      <c r="FHD206" s="28"/>
      <c r="FHE206" s="28"/>
      <c r="FHF206" s="28"/>
      <c r="FHG206" s="28"/>
      <c r="FHH206" s="28"/>
      <c r="FHI206" s="28"/>
      <c r="FHJ206" s="28"/>
      <c r="FHK206" s="28"/>
      <c r="FHL206" s="28"/>
      <c r="FHM206" s="28"/>
      <c r="FHN206" s="28"/>
      <c r="FHO206" s="28"/>
      <c r="FHP206" s="28"/>
      <c r="FHQ206" s="28"/>
      <c r="FHR206" s="28"/>
      <c r="FHS206" s="28"/>
      <c r="FHT206" s="28"/>
      <c r="FHU206" s="28"/>
      <c r="FHV206" s="28"/>
      <c r="FHW206" s="28"/>
      <c r="FHX206" s="28"/>
      <c r="FHY206" s="28"/>
      <c r="FHZ206" s="28"/>
      <c r="FIA206" s="28"/>
      <c r="FIB206" s="28"/>
      <c r="FIC206" s="28"/>
      <c r="FID206" s="28"/>
      <c r="FIE206" s="28"/>
      <c r="FIF206" s="28"/>
      <c r="FIG206" s="28"/>
      <c r="FIH206" s="28"/>
      <c r="FII206" s="28"/>
      <c r="FIJ206" s="28"/>
      <c r="FIK206" s="28"/>
      <c r="FIL206" s="28"/>
      <c r="FIM206" s="28"/>
      <c r="FIN206" s="28"/>
      <c r="FIO206" s="28"/>
      <c r="FIP206" s="28"/>
      <c r="FIQ206" s="28"/>
      <c r="FIR206" s="28"/>
      <c r="FIS206" s="28"/>
      <c r="FIT206" s="28"/>
      <c r="FIU206" s="28"/>
      <c r="FIV206" s="28"/>
      <c r="FIW206" s="28"/>
      <c r="FIX206" s="28"/>
      <c r="FIY206" s="28"/>
      <c r="FIZ206" s="28"/>
      <c r="FJA206" s="28"/>
      <c r="FJB206" s="28"/>
      <c r="FJC206" s="28"/>
      <c r="FJD206" s="28"/>
      <c r="FJE206" s="28"/>
      <c r="FJF206" s="28"/>
      <c r="FJG206" s="28"/>
      <c r="FJH206" s="28"/>
      <c r="FJI206" s="28"/>
      <c r="FJJ206" s="28"/>
      <c r="FJK206" s="28"/>
      <c r="FJL206" s="28"/>
      <c r="FJM206" s="28"/>
      <c r="FJN206" s="28"/>
      <c r="FJO206" s="28"/>
      <c r="FJP206" s="28"/>
      <c r="FJQ206" s="28"/>
      <c r="FJR206" s="28"/>
      <c r="FJS206" s="28"/>
      <c r="FJT206" s="28"/>
      <c r="FJU206" s="28"/>
      <c r="FJV206" s="28"/>
      <c r="FJW206" s="28"/>
      <c r="FJX206" s="28"/>
      <c r="FJY206" s="28"/>
      <c r="FJZ206" s="28"/>
      <c r="FKA206" s="28"/>
      <c r="FKB206" s="28"/>
      <c r="FKC206" s="28"/>
      <c r="FKD206" s="28"/>
      <c r="FKE206" s="28"/>
      <c r="FKF206" s="28"/>
      <c r="FKG206" s="28"/>
      <c r="FKH206" s="28"/>
      <c r="FKI206" s="28"/>
      <c r="FKJ206" s="28"/>
      <c r="FKK206" s="28"/>
      <c r="FKL206" s="28"/>
      <c r="FKM206" s="28"/>
      <c r="FKN206" s="28"/>
      <c r="FKO206" s="28"/>
      <c r="FKP206" s="28"/>
      <c r="FKQ206" s="28"/>
      <c r="FKR206" s="28"/>
      <c r="FKS206" s="28"/>
      <c r="FKT206" s="28"/>
      <c r="FKU206" s="28"/>
      <c r="FKV206" s="28"/>
      <c r="FKW206" s="28"/>
      <c r="FKX206" s="28"/>
      <c r="FKY206" s="28"/>
      <c r="FKZ206" s="28"/>
      <c r="FLA206" s="28"/>
      <c r="FLB206" s="28"/>
      <c r="FLC206" s="28"/>
      <c r="FLD206" s="28"/>
      <c r="FLE206" s="28"/>
      <c r="FLF206" s="28"/>
      <c r="FLG206" s="28"/>
      <c r="FLH206" s="28"/>
      <c r="FLI206" s="28"/>
      <c r="FLJ206" s="28"/>
      <c r="FLK206" s="28"/>
      <c r="FLL206" s="28"/>
      <c r="FLM206" s="28"/>
      <c r="FLN206" s="28"/>
      <c r="FLO206" s="28"/>
      <c r="FLP206" s="28"/>
      <c r="FLQ206" s="28"/>
      <c r="FLR206" s="28"/>
      <c r="FLS206" s="28"/>
      <c r="FLT206" s="28"/>
      <c r="FLU206" s="28"/>
      <c r="FLV206" s="28"/>
      <c r="FLW206" s="28"/>
      <c r="FLX206" s="28"/>
      <c r="FLY206" s="28"/>
      <c r="FLZ206" s="28"/>
      <c r="FMA206" s="28"/>
      <c r="FMB206" s="28"/>
      <c r="FMC206" s="28"/>
      <c r="FMD206" s="28"/>
      <c r="FME206" s="28"/>
      <c r="FMF206" s="28"/>
      <c r="FMG206" s="28"/>
      <c r="FMH206" s="28"/>
      <c r="FMI206" s="28"/>
      <c r="FMJ206" s="28"/>
      <c r="FMK206" s="28"/>
      <c r="FML206" s="28"/>
      <c r="FMM206" s="28"/>
      <c r="FMN206" s="28"/>
      <c r="FMO206" s="28"/>
      <c r="FMP206" s="28"/>
      <c r="FMQ206" s="28"/>
      <c r="FMR206" s="28"/>
      <c r="FMS206" s="28"/>
      <c r="FMT206" s="28"/>
      <c r="FMU206" s="28"/>
      <c r="FMV206" s="28"/>
      <c r="FMW206" s="28"/>
      <c r="FMX206" s="28"/>
      <c r="FMY206" s="28"/>
      <c r="FMZ206" s="28"/>
      <c r="FNA206" s="28"/>
      <c r="FNB206" s="28"/>
      <c r="FNC206" s="28"/>
      <c r="FND206" s="28"/>
      <c r="FNE206" s="28"/>
      <c r="FNF206" s="28"/>
      <c r="FNG206" s="28"/>
      <c r="FNH206" s="28"/>
      <c r="FNI206" s="28"/>
      <c r="FNJ206" s="28"/>
      <c r="FNK206" s="28"/>
      <c r="FNL206" s="28"/>
      <c r="FNM206" s="28"/>
      <c r="FNN206" s="28"/>
      <c r="FNO206" s="28"/>
      <c r="FNP206" s="28"/>
      <c r="FNQ206" s="28"/>
      <c r="FNR206" s="28"/>
      <c r="FNS206" s="28"/>
      <c r="FNT206" s="28"/>
      <c r="FNU206" s="28"/>
      <c r="FNV206" s="28"/>
      <c r="FNW206" s="28"/>
      <c r="FNX206" s="28"/>
      <c r="FNY206" s="28"/>
      <c r="FNZ206" s="28"/>
      <c r="FOA206" s="28"/>
      <c r="FOB206" s="28"/>
      <c r="FOC206" s="28"/>
      <c r="FOD206" s="28"/>
      <c r="FOE206" s="28"/>
      <c r="FOF206" s="28"/>
      <c r="FOG206" s="28"/>
      <c r="FOH206" s="28"/>
      <c r="FOI206" s="28"/>
      <c r="FOJ206" s="28"/>
      <c r="FOK206" s="28"/>
      <c r="FOL206" s="28"/>
      <c r="FOM206" s="28"/>
      <c r="FON206" s="28"/>
      <c r="FOO206" s="28"/>
      <c r="FOP206" s="28"/>
      <c r="FOQ206" s="28"/>
      <c r="FOR206" s="28"/>
      <c r="FOS206" s="28"/>
      <c r="FOT206" s="28"/>
      <c r="FOU206" s="28"/>
      <c r="FOV206" s="28"/>
      <c r="FOW206" s="28"/>
      <c r="FOX206" s="28"/>
      <c r="FOY206" s="28"/>
      <c r="FOZ206" s="28"/>
      <c r="FPA206" s="28"/>
      <c r="FPB206" s="28"/>
      <c r="FPC206" s="28"/>
      <c r="FPD206" s="28"/>
      <c r="FPE206" s="28"/>
      <c r="FPF206" s="28"/>
      <c r="FPG206" s="28"/>
      <c r="FPH206" s="28"/>
      <c r="FPI206" s="28"/>
      <c r="FPJ206" s="28"/>
      <c r="FPK206" s="28"/>
      <c r="FPL206" s="28"/>
      <c r="FPM206" s="28"/>
      <c r="FPN206" s="28"/>
      <c r="FPO206" s="28"/>
      <c r="FPP206" s="28"/>
      <c r="FPQ206" s="28"/>
      <c r="FPR206" s="28"/>
      <c r="FPS206" s="28"/>
      <c r="FPT206" s="28"/>
      <c r="FPU206" s="28"/>
      <c r="FPV206" s="28"/>
      <c r="FPW206" s="28"/>
      <c r="FPX206" s="28"/>
      <c r="FPY206" s="28"/>
      <c r="FPZ206" s="28"/>
      <c r="FQA206" s="28"/>
      <c r="FQB206" s="28"/>
      <c r="FQC206" s="28"/>
      <c r="FQD206" s="28"/>
      <c r="FQE206" s="28"/>
      <c r="FQF206" s="28"/>
      <c r="FQG206" s="28"/>
      <c r="FQH206" s="28"/>
      <c r="FQI206" s="28"/>
      <c r="FQJ206" s="28"/>
      <c r="FQK206" s="28"/>
      <c r="FQL206" s="28"/>
      <c r="FQM206" s="28"/>
      <c r="FQN206" s="28"/>
      <c r="FQO206" s="28"/>
      <c r="FQP206" s="28"/>
      <c r="FQQ206" s="28"/>
      <c r="FQR206" s="28"/>
      <c r="FQS206" s="28"/>
      <c r="FQT206" s="28"/>
      <c r="FQU206" s="28"/>
      <c r="FQV206" s="28"/>
      <c r="FQW206" s="28"/>
      <c r="FQX206" s="28"/>
      <c r="FQY206" s="28"/>
      <c r="FQZ206" s="28"/>
      <c r="FRA206" s="28"/>
      <c r="FRB206" s="28"/>
      <c r="FRC206" s="28"/>
      <c r="FRD206" s="28"/>
      <c r="FRE206" s="28"/>
      <c r="FRF206" s="28"/>
      <c r="FRG206" s="28"/>
      <c r="FRH206" s="28"/>
      <c r="FRI206" s="28"/>
      <c r="FRJ206" s="28"/>
      <c r="FRK206" s="28"/>
      <c r="FRL206" s="28"/>
      <c r="FRM206" s="28"/>
      <c r="FRN206" s="28"/>
      <c r="FRO206" s="28"/>
      <c r="FRP206" s="28"/>
      <c r="FRQ206" s="28"/>
      <c r="FRR206" s="28"/>
      <c r="FRS206" s="28"/>
      <c r="FRT206" s="28"/>
      <c r="FRU206" s="28"/>
      <c r="FRV206" s="28"/>
      <c r="FRW206" s="28"/>
      <c r="FRX206" s="28"/>
      <c r="FRY206" s="28"/>
      <c r="FRZ206" s="28"/>
      <c r="FSA206" s="28"/>
      <c r="FSB206" s="28"/>
      <c r="FSC206" s="28"/>
      <c r="FSD206" s="28"/>
      <c r="FSE206" s="28"/>
      <c r="FSF206" s="28"/>
      <c r="FSG206" s="28"/>
      <c r="FSH206" s="28"/>
      <c r="FSI206" s="28"/>
      <c r="FSJ206" s="28"/>
      <c r="FSK206" s="28"/>
      <c r="FSL206" s="28"/>
      <c r="FSM206" s="28"/>
      <c r="FSN206" s="28"/>
      <c r="FSO206" s="28"/>
      <c r="FSP206" s="28"/>
      <c r="FSQ206" s="28"/>
      <c r="FSR206" s="28"/>
      <c r="FSS206" s="28"/>
      <c r="FST206" s="28"/>
      <c r="FSU206" s="28"/>
      <c r="FSV206" s="28"/>
      <c r="FSW206" s="28"/>
      <c r="FSX206" s="28"/>
      <c r="FSY206" s="28"/>
      <c r="FSZ206" s="28"/>
      <c r="FTA206" s="28"/>
      <c r="FTB206" s="28"/>
      <c r="FTC206" s="28"/>
      <c r="FTD206" s="28"/>
      <c r="FTE206" s="28"/>
      <c r="FTF206" s="28"/>
      <c r="FTG206" s="28"/>
      <c r="FTH206" s="28"/>
      <c r="FTI206" s="28"/>
      <c r="FTJ206" s="28"/>
      <c r="FTK206" s="28"/>
      <c r="FTL206" s="28"/>
      <c r="FTM206" s="28"/>
      <c r="FTN206" s="28"/>
      <c r="FTO206" s="28"/>
      <c r="FTP206" s="28"/>
      <c r="FTQ206" s="28"/>
      <c r="FTR206" s="28"/>
      <c r="FTS206" s="28"/>
      <c r="FTT206" s="28"/>
      <c r="FTU206" s="28"/>
      <c r="FTV206" s="28"/>
      <c r="FTW206" s="28"/>
      <c r="FTX206" s="28"/>
      <c r="FTY206" s="28"/>
      <c r="FTZ206" s="28"/>
      <c r="FUA206" s="28"/>
      <c r="FUB206" s="28"/>
      <c r="FUC206" s="28"/>
      <c r="FUD206" s="28"/>
      <c r="FUE206" s="28"/>
      <c r="FUF206" s="28"/>
      <c r="FUG206" s="28"/>
      <c r="FUH206" s="28"/>
      <c r="FUI206" s="28"/>
      <c r="FUJ206" s="28"/>
      <c r="FUK206" s="28"/>
      <c r="FUL206" s="28"/>
      <c r="FUM206" s="28"/>
      <c r="FUN206" s="28"/>
      <c r="FUO206" s="28"/>
      <c r="FUP206" s="28"/>
      <c r="FUQ206" s="28"/>
      <c r="FUR206" s="28"/>
      <c r="FUS206" s="28"/>
      <c r="FUT206" s="28"/>
      <c r="FUU206" s="28"/>
      <c r="FUV206" s="28"/>
      <c r="FUW206" s="28"/>
      <c r="FUX206" s="28"/>
      <c r="FUY206" s="28"/>
      <c r="FUZ206" s="28"/>
      <c r="FVA206" s="28"/>
      <c r="FVB206" s="28"/>
      <c r="FVC206" s="28"/>
      <c r="FVD206" s="28"/>
      <c r="FVE206" s="28"/>
      <c r="FVF206" s="28"/>
      <c r="FVG206" s="28"/>
      <c r="FVH206" s="28"/>
      <c r="FVI206" s="28"/>
      <c r="FVJ206" s="28"/>
      <c r="FVK206" s="28"/>
      <c r="FVL206" s="28"/>
      <c r="FVM206" s="28"/>
      <c r="FVN206" s="28"/>
      <c r="FVO206" s="28"/>
      <c r="FVP206" s="28"/>
      <c r="FVQ206" s="28"/>
      <c r="FVR206" s="28"/>
      <c r="FVS206" s="28"/>
      <c r="FVT206" s="28"/>
      <c r="FVU206" s="28"/>
      <c r="FVV206" s="28"/>
      <c r="FVW206" s="28"/>
      <c r="FVX206" s="28"/>
      <c r="FVY206" s="28"/>
      <c r="FVZ206" s="28"/>
      <c r="FWA206" s="28"/>
      <c r="FWB206" s="28"/>
      <c r="FWC206" s="28"/>
      <c r="FWD206" s="28"/>
      <c r="FWE206" s="28"/>
      <c r="FWF206" s="28"/>
      <c r="FWG206" s="28"/>
      <c r="FWH206" s="28"/>
      <c r="FWI206" s="28"/>
      <c r="FWJ206" s="28"/>
      <c r="FWK206" s="28"/>
      <c r="FWL206" s="28"/>
      <c r="FWM206" s="28"/>
      <c r="FWN206" s="28"/>
      <c r="FWO206" s="28"/>
      <c r="FWP206" s="28"/>
      <c r="FWQ206" s="28"/>
      <c r="FWR206" s="28"/>
      <c r="FWS206" s="28"/>
      <c r="FWT206" s="28"/>
      <c r="FWU206" s="28"/>
      <c r="FWV206" s="28"/>
      <c r="FWW206" s="28"/>
      <c r="FWX206" s="28"/>
      <c r="FWY206" s="28"/>
      <c r="FWZ206" s="28"/>
      <c r="FXA206" s="28"/>
      <c r="FXB206" s="28"/>
      <c r="FXC206" s="28"/>
      <c r="FXD206" s="28"/>
      <c r="FXE206" s="28"/>
      <c r="FXF206" s="28"/>
      <c r="FXG206" s="28"/>
      <c r="FXH206" s="28"/>
      <c r="FXI206" s="28"/>
      <c r="FXJ206" s="28"/>
      <c r="FXK206" s="28"/>
      <c r="FXL206" s="28"/>
      <c r="FXM206" s="28"/>
      <c r="FXN206" s="28"/>
      <c r="FXO206" s="28"/>
      <c r="FXP206" s="28"/>
      <c r="FXQ206" s="28"/>
      <c r="FXR206" s="28"/>
      <c r="FXS206" s="28"/>
      <c r="FXT206" s="28"/>
      <c r="FXU206" s="28"/>
      <c r="FXV206" s="28"/>
      <c r="FXW206" s="28"/>
      <c r="FXX206" s="28"/>
      <c r="FXY206" s="28"/>
      <c r="FXZ206" s="28"/>
      <c r="FYA206" s="28"/>
      <c r="FYB206" s="28"/>
      <c r="FYC206" s="28"/>
      <c r="FYD206" s="28"/>
      <c r="FYE206" s="28"/>
      <c r="FYF206" s="28"/>
      <c r="FYG206" s="28"/>
      <c r="FYH206" s="28"/>
      <c r="FYI206" s="28"/>
      <c r="FYJ206" s="28"/>
      <c r="FYK206" s="28"/>
      <c r="FYL206" s="28"/>
      <c r="FYM206" s="28"/>
      <c r="FYN206" s="28"/>
      <c r="FYO206" s="28"/>
      <c r="FYP206" s="28"/>
      <c r="FYQ206" s="28"/>
      <c r="FYR206" s="28"/>
      <c r="FYS206" s="28"/>
      <c r="FYT206" s="28"/>
      <c r="FYU206" s="28"/>
      <c r="FYV206" s="28"/>
      <c r="FYW206" s="28"/>
      <c r="FYX206" s="28"/>
      <c r="FYY206" s="28"/>
      <c r="FYZ206" s="28"/>
      <c r="FZA206" s="28"/>
      <c r="FZB206" s="28"/>
      <c r="FZC206" s="28"/>
      <c r="FZD206" s="28"/>
      <c r="FZE206" s="28"/>
      <c r="FZF206" s="28"/>
      <c r="FZG206" s="28"/>
      <c r="FZH206" s="28"/>
      <c r="FZI206" s="28"/>
      <c r="FZJ206" s="28"/>
      <c r="FZK206" s="28"/>
      <c r="FZL206" s="28"/>
      <c r="FZM206" s="28"/>
      <c r="FZN206" s="28"/>
      <c r="FZO206" s="28"/>
      <c r="FZP206" s="28"/>
      <c r="FZQ206" s="28"/>
      <c r="FZR206" s="28"/>
      <c r="FZS206" s="28"/>
      <c r="FZT206" s="28"/>
      <c r="FZU206" s="28"/>
      <c r="FZV206" s="28"/>
      <c r="FZW206" s="28"/>
      <c r="FZX206" s="28"/>
      <c r="FZY206" s="28"/>
      <c r="FZZ206" s="28"/>
      <c r="GAA206" s="28"/>
      <c r="GAB206" s="28"/>
      <c r="GAC206" s="28"/>
      <c r="GAD206" s="28"/>
      <c r="GAE206" s="28"/>
      <c r="GAF206" s="28"/>
      <c r="GAG206" s="28"/>
      <c r="GAH206" s="28"/>
      <c r="GAI206" s="28"/>
      <c r="GAJ206" s="28"/>
      <c r="GAK206" s="28"/>
      <c r="GAL206" s="28"/>
      <c r="GAM206" s="28"/>
      <c r="GAN206" s="28"/>
      <c r="GAO206" s="28"/>
      <c r="GAP206" s="28"/>
      <c r="GAQ206" s="28"/>
      <c r="GAR206" s="28"/>
      <c r="GAS206" s="28"/>
      <c r="GAT206" s="28"/>
      <c r="GAU206" s="28"/>
      <c r="GAV206" s="28"/>
      <c r="GAW206" s="28"/>
      <c r="GAX206" s="28"/>
      <c r="GAY206" s="28"/>
      <c r="GAZ206" s="28"/>
      <c r="GBA206" s="28"/>
      <c r="GBB206" s="28"/>
      <c r="GBC206" s="28"/>
      <c r="GBD206" s="28"/>
      <c r="GBE206" s="28"/>
      <c r="GBF206" s="28"/>
      <c r="GBG206" s="28"/>
      <c r="GBH206" s="28"/>
      <c r="GBI206" s="28"/>
      <c r="GBJ206" s="28"/>
      <c r="GBK206" s="28"/>
      <c r="GBL206" s="28"/>
      <c r="GBM206" s="28"/>
      <c r="GBN206" s="28"/>
      <c r="GBO206" s="28"/>
      <c r="GBP206" s="28"/>
      <c r="GBQ206" s="28"/>
      <c r="GBR206" s="28"/>
      <c r="GBS206" s="28"/>
      <c r="GBT206" s="28"/>
      <c r="GBU206" s="28"/>
      <c r="GBV206" s="28"/>
      <c r="GBW206" s="28"/>
      <c r="GBX206" s="28"/>
      <c r="GBY206" s="28"/>
      <c r="GBZ206" s="28"/>
      <c r="GCA206" s="28"/>
      <c r="GCB206" s="28"/>
      <c r="GCC206" s="28"/>
      <c r="GCD206" s="28"/>
      <c r="GCE206" s="28"/>
      <c r="GCF206" s="28"/>
      <c r="GCG206" s="28"/>
      <c r="GCH206" s="28"/>
      <c r="GCI206" s="28"/>
      <c r="GCJ206" s="28"/>
      <c r="GCK206" s="28"/>
      <c r="GCL206" s="28"/>
      <c r="GCM206" s="28"/>
      <c r="GCN206" s="28"/>
      <c r="GCO206" s="28"/>
      <c r="GCP206" s="28"/>
      <c r="GCQ206" s="28"/>
      <c r="GCR206" s="28"/>
      <c r="GCS206" s="28"/>
      <c r="GCT206" s="28"/>
      <c r="GCU206" s="28"/>
      <c r="GCV206" s="28"/>
      <c r="GCW206" s="28"/>
      <c r="GCX206" s="28"/>
      <c r="GCY206" s="28"/>
      <c r="GCZ206" s="28"/>
      <c r="GDA206" s="28"/>
      <c r="GDB206" s="28"/>
      <c r="GDC206" s="28"/>
      <c r="GDD206" s="28"/>
      <c r="GDE206" s="28"/>
      <c r="GDF206" s="28"/>
      <c r="GDG206" s="28"/>
      <c r="GDH206" s="28"/>
      <c r="GDI206" s="28"/>
      <c r="GDJ206" s="28"/>
      <c r="GDK206" s="28"/>
      <c r="GDL206" s="28"/>
      <c r="GDM206" s="28"/>
      <c r="GDN206" s="28"/>
      <c r="GDO206" s="28"/>
      <c r="GDP206" s="28"/>
      <c r="GDQ206" s="28"/>
      <c r="GDR206" s="28"/>
      <c r="GDS206" s="28"/>
      <c r="GDT206" s="28"/>
      <c r="GDU206" s="28"/>
      <c r="GDV206" s="28"/>
      <c r="GDW206" s="28"/>
      <c r="GDX206" s="28"/>
      <c r="GDY206" s="28"/>
      <c r="GDZ206" s="28"/>
      <c r="GEA206" s="28"/>
      <c r="GEB206" s="28"/>
      <c r="GEC206" s="28"/>
      <c r="GED206" s="28"/>
      <c r="GEE206" s="28"/>
      <c r="GEF206" s="28"/>
      <c r="GEG206" s="28"/>
      <c r="GEH206" s="28"/>
      <c r="GEI206" s="28"/>
      <c r="GEJ206" s="28"/>
      <c r="GEK206" s="28"/>
      <c r="GEL206" s="28"/>
      <c r="GEM206" s="28"/>
      <c r="GEN206" s="28"/>
      <c r="GEO206" s="28"/>
      <c r="GEP206" s="28"/>
      <c r="GEQ206" s="28"/>
      <c r="GER206" s="28"/>
      <c r="GES206" s="28"/>
      <c r="GET206" s="28"/>
      <c r="GEU206" s="28"/>
      <c r="GEV206" s="28"/>
      <c r="GEW206" s="28"/>
      <c r="GEX206" s="28"/>
      <c r="GEY206" s="28"/>
      <c r="GEZ206" s="28"/>
      <c r="GFA206" s="28"/>
      <c r="GFB206" s="28"/>
      <c r="GFC206" s="28"/>
      <c r="GFD206" s="28"/>
      <c r="GFE206" s="28"/>
      <c r="GFF206" s="28"/>
      <c r="GFG206" s="28"/>
      <c r="GFH206" s="28"/>
      <c r="GFI206" s="28"/>
      <c r="GFJ206" s="28"/>
      <c r="GFK206" s="28"/>
      <c r="GFL206" s="28"/>
      <c r="GFM206" s="28"/>
      <c r="GFN206" s="28"/>
      <c r="GFO206" s="28"/>
      <c r="GFP206" s="28"/>
      <c r="GFQ206" s="28"/>
      <c r="GFR206" s="28"/>
      <c r="GFS206" s="28"/>
      <c r="GFT206" s="28"/>
      <c r="GFU206" s="28"/>
      <c r="GFV206" s="28"/>
      <c r="GFW206" s="28"/>
      <c r="GFX206" s="28"/>
      <c r="GFY206" s="28"/>
      <c r="GFZ206" s="28"/>
      <c r="GGA206" s="28"/>
      <c r="GGB206" s="28"/>
      <c r="GGC206" s="28"/>
      <c r="GGD206" s="28"/>
      <c r="GGE206" s="28"/>
      <c r="GGF206" s="28"/>
      <c r="GGG206" s="28"/>
      <c r="GGH206" s="28"/>
      <c r="GGI206" s="28"/>
      <c r="GGJ206" s="28"/>
      <c r="GGK206" s="28"/>
      <c r="GGL206" s="28"/>
      <c r="GGM206" s="28"/>
      <c r="GGN206" s="28"/>
      <c r="GGO206" s="28"/>
      <c r="GGP206" s="28"/>
      <c r="GGQ206" s="28"/>
      <c r="GGR206" s="28"/>
      <c r="GGS206" s="28"/>
      <c r="GGT206" s="28"/>
      <c r="GGU206" s="28"/>
      <c r="GGV206" s="28"/>
      <c r="GGW206" s="28"/>
      <c r="GGX206" s="28"/>
      <c r="GGY206" s="28"/>
      <c r="GGZ206" s="28"/>
      <c r="GHA206" s="28"/>
      <c r="GHB206" s="28"/>
      <c r="GHC206" s="28"/>
      <c r="GHD206" s="28"/>
      <c r="GHE206" s="28"/>
      <c r="GHF206" s="28"/>
      <c r="GHG206" s="28"/>
      <c r="GHH206" s="28"/>
      <c r="GHI206" s="28"/>
      <c r="GHJ206" s="28"/>
      <c r="GHK206" s="28"/>
      <c r="GHL206" s="28"/>
      <c r="GHM206" s="28"/>
      <c r="GHN206" s="28"/>
      <c r="GHO206" s="28"/>
      <c r="GHP206" s="28"/>
      <c r="GHQ206" s="28"/>
      <c r="GHR206" s="28"/>
      <c r="GHS206" s="28"/>
      <c r="GHT206" s="28"/>
      <c r="GHU206" s="28"/>
      <c r="GHV206" s="28"/>
      <c r="GHW206" s="28"/>
      <c r="GHX206" s="28"/>
      <c r="GHY206" s="28"/>
      <c r="GHZ206" s="28"/>
      <c r="GIA206" s="28"/>
      <c r="GIB206" s="28"/>
      <c r="GIC206" s="28"/>
      <c r="GID206" s="28"/>
      <c r="GIE206" s="28"/>
      <c r="GIF206" s="28"/>
      <c r="GIG206" s="28"/>
      <c r="GIH206" s="28"/>
      <c r="GII206" s="28"/>
      <c r="GIJ206" s="28"/>
      <c r="GIK206" s="28"/>
      <c r="GIL206" s="28"/>
      <c r="GIM206" s="28"/>
      <c r="GIN206" s="28"/>
      <c r="GIO206" s="28"/>
      <c r="GIP206" s="28"/>
      <c r="GIQ206" s="28"/>
      <c r="GIR206" s="28"/>
      <c r="GIS206" s="28"/>
      <c r="GIT206" s="28"/>
      <c r="GIU206" s="28"/>
      <c r="GIV206" s="28"/>
      <c r="GIW206" s="28"/>
      <c r="GIX206" s="28"/>
      <c r="GIY206" s="28"/>
      <c r="GIZ206" s="28"/>
      <c r="GJA206" s="28"/>
      <c r="GJB206" s="28"/>
      <c r="GJC206" s="28"/>
      <c r="GJD206" s="28"/>
      <c r="GJE206" s="28"/>
      <c r="GJF206" s="28"/>
      <c r="GJG206" s="28"/>
      <c r="GJH206" s="28"/>
      <c r="GJI206" s="28"/>
      <c r="GJJ206" s="28"/>
      <c r="GJK206" s="28"/>
      <c r="GJL206" s="28"/>
      <c r="GJM206" s="28"/>
      <c r="GJN206" s="28"/>
      <c r="GJO206" s="28"/>
      <c r="GJP206" s="28"/>
      <c r="GJQ206" s="28"/>
      <c r="GJR206" s="28"/>
      <c r="GJS206" s="28"/>
      <c r="GJT206" s="28"/>
      <c r="GJU206" s="28"/>
      <c r="GJV206" s="28"/>
      <c r="GJW206" s="28"/>
      <c r="GJX206" s="28"/>
      <c r="GJY206" s="28"/>
      <c r="GJZ206" s="28"/>
      <c r="GKA206" s="28"/>
      <c r="GKB206" s="28"/>
      <c r="GKC206" s="28"/>
      <c r="GKD206" s="28"/>
      <c r="GKE206" s="28"/>
      <c r="GKF206" s="28"/>
      <c r="GKG206" s="28"/>
      <c r="GKH206" s="28"/>
      <c r="GKI206" s="28"/>
      <c r="GKJ206" s="28"/>
      <c r="GKK206" s="28"/>
      <c r="GKL206" s="28"/>
      <c r="GKM206" s="28"/>
      <c r="GKN206" s="28"/>
      <c r="GKO206" s="28"/>
      <c r="GKP206" s="28"/>
      <c r="GKQ206" s="28"/>
      <c r="GKR206" s="28"/>
      <c r="GKS206" s="28"/>
      <c r="GKT206" s="28"/>
      <c r="GKU206" s="28"/>
      <c r="GKV206" s="28"/>
      <c r="GKW206" s="28"/>
      <c r="GKX206" s="28"/>
      <c r="GKY206" s="28"/>
      <c r="GKZ206" s="28"/>
      <c r="GLA206" s="28"/>
      <c r="GLB206" s="28"/>
      <c r="GLC206" s="28"/>
      <c r="GLD206" s="28"/>
      <c r="GLE206" s="28"/>
      <c r="GLF206" s="28"/>
      <c r="GLG206" s="28"/>
      <c r="GLH206" s="28"/>
      <c r="GLI206" s="28"/>
      <c r="GLJ206" s="28"/>
      <c r="GLK206" s="28"/>
      <c r="GLL206" s="28"/>
      <c r="GLM206" s="28"/>
      <c r="GLN206" s="28"/>
      <c r="GLO206" s="28"/>
      <c r="GLP206" s="28"/>
      <c r="GLQ206" s="28"/>
      <c r="GLR206" s="28"/>
      <c r="GLS206" s="28"/>
      <c r="GLT206" s="28"/>
      <c r="GLU206" s="28"/>
      <c r="GLV206" s="28"/>
      <c r="GLW206" s="28"/>
      <c r="GLX206" s="28"/>
      <c r="GLY206" s="28"/>
      <c r="GLZ206" s="28"/>
      <c r="GMA206" s="28"/>
      <c r="GMB206" s="28"/>
      <c r="GMC206" s="28"/>
      <c r="GMD206" s="28"/>
      <c r="GME206" s="28"/>
      <c r="GMF206" s="28"/>
      <c r="GMG206" s="28"/>
      <c r="GMH206" s="28"/>
      <c r="GMI206" s="28"/>
      <c r="GMJ206" s="28"/>
      <c r="GMK206" s="28"/>
      <c r="GML206" s="28"/>
      <c r="GMM206" s="28"/>
      <c r="GMN206" s="28"/>
      <c r="GMO206" s="28"/>
      <c r="GMP206" s="28"/>
      <c r="GMQ206" s="28"/>
      <c r="GMR206" s="28"/>
      <c r="GMS206" s="28"/>
      <c r="GMT206" s="28"/>
      <c r="GMU206" s="28"/>
      <c r="GMV206" s="28"/>
      <c r="GMW206" s="28"/>
      <c r="GMX206" s="28"/>
      <c r="GMY206" s="28"/>
      <c r="GMZ206" s="28"/>
      <c r="GNA206" s="28"/>
      <c r="GNB206" s="28"/>
      <c r="GNC206" s="28"/>
      <c r="GND206" s="28"/>
      <c r="GNE206" s="28"/>
      <c r="GNF206" s="28"/>
      <c r="GNG206" s="28"/>
      <c r="GNH206" s="28"/>
      <c r="GNI206" s="28"/>
      <c r="GNJ206" s="28"/>
      <c r="GNK206" s="28"/>
      <c r="GNL206" s="28"/>
      <c r="GNM206" s="28"/>
      <c r="GNN206" s="28"/>
      <c r="GNO206" s="28"/>
      <c r="GNP206" s="28"/>
      <c r="GNQ206" s="28"/>
      <c r="GNR206" s="28"/>
      <c r="GNS206" s="28"/>
      <c r="GNT206" s="28"/>
      <c r="GNU206" s="28"/>
      <c r="GNV206" s="28"/>
      <c r="GNW206" s="28"/>
      <c r="GNX206" s="28"/>
      <c r="GNY206" s="28"/>
      <c r="GNZ206" s="28"/>
      <c r="GOA206" s="28"/>
      <c r="GOB206" s="28"/>
      <c r="GOC206" s="28"/>
      <c r="GOD206" s="28"/>
      <c r="GOE206" s="28"/>
      <c r="GOF206" s="28"/>
      <c r="GOG206" s="28"/>
      <c r="GOH206" s="28"/>
      <c r="GOI206" s="28"/>
      <c r="GOJ206" s="28"/>
      <c r="GOK206" s="28"/>
      <c r="GOL206" s="28"/>
      <c r="GOM206" s="28"/>
      <c r="GON206" s="28"/>
      <c r="GOO206" s="28"/>
      <c r="GOP206" s="28"/>
      <c r="GOQ206" s="28"/>
      <c r="GOR206" s="28"/>
      <c r="GOS206" s="28"/>
      <c r="GOT206" s="28"/>
      <c r="GOU206" s="28"/>
      <c r="GOV206" s="28"/>
      <c r="GOW206" s="28"/>
      <c r="GOX206" s="28"/>
      <c r="GOY206" s="28"/>
      <c r="GOZ206" s="28"/>
      <c r="GPA206" s="28"/>
      <c r="GPB206" s="28"/>
      <c r="GPC206" s="28"/>
      <c r="GPD206" s="28"/>
      <c r="GPE206" s="28"/>
      <c r="GPF206" s="28"/>
      <c r="GPG206" s="28"/>
      <c r="GPH206" s="28"/>
      <c r="GPI206" s="28"/>
      <c r="GPJ206" s="28"/>
      <c r="GPK206" s="28"/>
      <c r="GPL206" s="28"/>
      <c r="GPM206" s="28"/>
      <c r="GPN206" s="28"/>
      <c r="GPO206" s="28"/>
      <c r="GPP206" s="28"/>
      <c r="GPQ206" s="28"/>
      <c r="GPR206" s="28"/>
      <c r="GPS206" s="28"/>
      <c r="GPT206" s="28"/>
      <c r="GPU206" s="28"/>
      <c r="GPV206" s="28"/>
      <c r="GPW206" s="28"/>
      <c r="GPX206" s="28"/>
      <c r="GPY206" s="28"/>
      <c r="GPZ206" s="28"/>
      <c r="GQA206" s="28"/>
      <c r="GQB206" s="28"/>
      <c r="GQC206" s="28"/>
      <c r="GQD206" s="28"/>
      <c r="GQE206" s="28"/>
      <c r="GQF206" s="28"/>
      <c r="GQG206" s="28"/>
      <c r="GQH206" s="28"/>
      <c r="GQI206" s="28"/>
      <c r="GQJ206" s="28"/>
      <c r="GQK206" s="28"/>
      <c r="GQL206" s="28"/>
      <c r="GQM206" s="28"/>
      <c r="GQN206" s="28"/>
      <c r="GQO206" s="28"/>
      <c r="GQP206" s="28"/>
      <c r="GQQ206" s="28"/>
      <c r="GQR206" s="28"/>
      <c r="GQS206" s="28"/>
      <c r="GQT206" s="28"/>
      <c r="GQU206" s="28"/>
      <c r="GQV206" s="28"/>
      <c r="GQW206" s="28"/>
      <c r="GQX206" s="28"/>
      <c r="GQY206" s="28"/>
      <c r="GQZ206" s="28"/>
      <c r="GRA206" s="28"/>
      <c r="GRB206" s="28"/>
      <c r="GRC206" s="28"/>
      <c r="GRD206" s="28"/>
      <c r="GRE206" s="28"/>
      <c r="GRF206" s="28"/>
      <c r="GRG206" s="28"/>
      <c r="GRH206" s="28"/>
      <c r="GRI206" s="28"/>
      <c r="GRJ206" s="28"/>
      <c r="GRK206" s="28"/>
      <c r="GRL206" s="28"/>
      <c r="GRM206" s="28"/>
      <c r="GRN206" s="28"/>
      <c r="GRO206" s="28"/>
      <c r="GRP206" s="28"/>
      <c r="GRQ206" s="28"/>
      <c r="GRR206" s="28"/>
      <c r="GRS206" s="28"/>
      <c r="GRT206" s="28"/>
      <c r="GRU206" s="28"/>
      <c r="GRV206" s="28"/>
      <c r="GRW206" s="28"/>
      <c r="GRX206" s="28"/>
      <c r="GRY206" s="28"/>
      <c r="GRZ206" s="28"/>
      <c r="GSA206" s="28"/>
      <c r="GSB206" s="28"/>
      <c r="GSC206" s="28"/>
      <c r="GSD206" s="28"/>
      <c r="GSE206" s="28"/>
      <c r="GSF206" s="28"/>
      <c r="GSG206" s="28"/>
      <c r="GSH206" s="28"/>
      <c r="GSI206" s="28"/>
      <c r="GSJ206" s="28"/>
      <c r="GSK206" s="28"/>
      <c r="GSL206" s="28"/>
      <c r="GSM206" s="28"/>
      <c r="GSN206" s="28"/>
      <c r="GSO206" s="28"/>
      <c r="GSP206" s="28"/>
      <c r="GSQ206" s="28"/>
      <c r="GSR206" s="28"/>
      <c r="GSS206" s="28"/>
      <c r="GST206" s="28"/>
      <c r="GSU206" s="28"/>
      <c r="GSV206" s="28"/>
      <c r="GSW206" s="28"/>
      <c r="GSX206" s="28"/>
      <c r="GSY206" s="28"/>
      <c r="GSZ206" s="28"/>
      <c r="GTA206" s="28"/>
      <c r="GTB206" s="28"/>
      <c r="GTC206" s="28"/>
      <c r="GTD206" s="28"/>
      <c r="GTE206" s="28"/>
      <c r="GTF206" s="28"/>
      <c r="GTG206" s="28"/>
      <c r="GTH206" s="28"/>
      <c r="GTI206" s="28"/>
      <c r="GTJ206" s="28"/>
      <c r="GTK206" s="28"/>
      <c r="GTL206" s="28"/>
      <c r="GTM206" s="28"/>
      <c r="GTN206" s="28"/>
      <c r="GTO206" s="28"/>
      <c r="GTP206" s="28"/>
      <c r="GTQ206" s="28"/>
      <c r="GTR206" s="28"/>
      <c r="GTS206" s="28"/>
      <c r="GTT206" s="28"/>
      <c r="GTU206" s="28"/>
      <c r="GTV206" s="28"/>
      <c r="GTW206" s="28"/>
      <c r="GTX206" s="28"/>
      <c r="GTY206" s="28"/>
      <c r="GTZ206" s="28"/>
      <c r="GUA206" s="28"/>
      <c r="GUB206" s="28"/>
      <c r="GUC206" s="28"/>
      <c r="GUD206" s="28"/>
      <c r="GUE206" s="28"/>
      <c r="GUF206" s="28"/>
      <c r="GUG206" s="28"/>
      <c r="GUH206" s="28"/>
      <c r="GUI206" s="28"/>
      <c r="GUJ206" s="28"/>
      <c r="GUK206" s="28"/>
      <c r="GUL206" s="28"/>
      <c r="GUM206" s="28"/>
      <c r="GUN206" s="28"/>
      <c r="GUO206" s="28"/>
      <c r="GUP206" s="28"/>
      <c r="GUQ206" s="28"/>
      <c r="GUR206" s="28"/>
      <c r="GUS206" s="28"/>
      <c r="GUT206" s="28"/>
      <c r="GUU206" s="28"/>
      <c r="GUV206" s="28"/>
      <c r="GUW206" s="28"/>
      <c r="GUX206" s="28"/>
      <c r="GUY206" s="28"/>
      <c r="GUZ206" s="28"/>
      <c r="GVA206" s="28"/>
      <c r="GVB206" s="28"/>
      <c r="GVC206" s="28"/>
      <c r="GVD206" s="28"/>
      <c r="GVE206" s="28"/>
      <c r="GVF206" s="28"/>
      <c r="GVG206" s="28"/>
      <c r="GVH206" s="28"/>
      <c r="GVI206" s="28"/>
      <c r="GVJ206" s="28"/>
      <c r="GVK206" s="28"/>
      <c r="GVL206" s="28"/>
      <c r="GVM206" s="28"/>
      <c r="GVN206" s="28"/>
      <c r="GVO206" s="28"/>
      <c r="GVP206" s="28"/>
      <c r="GVQ206" s="28"/>
      <c r="GVR206" s="28"/>
      <c r="GVS206" s="28"/>
      <c r="GVT206" s="28"/>
      <c r="GVU206" s="28"/>
      <c r="GVV206" s="28"/>
      <c r="GVW206" s="28"/>
      <c r="GVX206" s="28"/>
      <c r="GVY206" s="28"/>
      <c r="GVZ206" s="28"/>
      <c r="GWA206" s="28"/>
      <c r="GWB206" s="28"/>
      <c r="GWC206" s="28"/>
      <c r="GWD206" s="28"/>
      <c r="GWE206" s="28"/>
      <c r="GWF206" s="28"/>
      <c r="GWG206" s="28"/>
      <c r="GWH206" s="28"/>
      <c r="GWI206" s="28"/>
      <c r="GWJ206" s="28"/>
      <c r="GWK206" s="28"/>
      <c r="GWL206" s="28"/>
      <c r="GWM206" s="28"/>
      <c r="GWN206" s="28"/>
      <c r="GWO206" s="28"/>
      <c r="GWP206" s="28"/>
      <c r="GWQ206" s="28"/>
      <c r="GWR206" s="28"/>
      <c r="GWS206" s="28"/>
      <c r="GWT206" s="28"/>
      <c r="GWU206" s="28"/>
      <c r="GWV206" s="28"/>
      <c r="GWW206" s="28"/>
      <c r="GWX206" s="28"/>
      <c r="GWY206" s="28"/>
      <c r="GWZ206" s="28"/>
      <c r="GXA206" s="28"/>
      <c r="GXB206" s="28"/>
      <c r="GXC206" s="28"/>
      <c r="GXD206" s="28"/>
      <c r="GXE206" s="28"/>
      <c r="GXF206" s="28"/>
      <c r="GXG206" s="28"/>
      <c r="GXH206" s="28"/>
      <c r="GXI206" s="28"/>
      <c r="GXJ206" s="28"/>
      <c r="GXK206" s="28"/>
      <c r="GXL206" s="28"/>
      <c r="GXM206" s="28"/>
      <c r="GXN206" s="28"/>
      <c r="GXO206" s="28"/>
      <c r="GXP206" s="28"/>
      <c r="GXQ206" s="28"/>
      <c r="GXR206" s="28"/>
      <c r="GXS206" s="28"/>
      <c r="GXT206" s="28"/>
      <c r="GXU206" s="28"/>
      <c r="GXV206" s="28"/>
      <c r="GXW206" s="28"/>
      <c r="GXX206" s="28"/>
      <c r="GXY206" s="28"/>
      <c r="GXZ206" s="28"/>
      <c r="GYA206" s="28"/>
      <c r="GYB206" s="28"/>
      <c r="GYC206" s="28"/>
      <c r="GYD206" s="28"/>
      <c r="GYE206" s="28"/>
      <c r="GYF206" s="28"/>
      <c r="GYG206" s="28"/>
      <c r="GYH206" s="28"/>
      <c r="GYI206" s="28"/>
      <c r="GYJ206" s="28"/>
      <c r="GYK206" s="28"/>
      <c r="GYL206" s="28"/>
      <c r="GYM206" s="28"/>
      <c r="GYN206" s="28"/>
      <c r="GYO206" s="28"/>
      <c r="GYP206" s="28"/>
      <c r="GYQ206" s="28"/>
      <c r="GYR206" s="28"/>
      <c r="GYS206" s="28"/>
      <c r="GYT206" s="28"/>
      <c r="GYU206" s="28"/>
      <c r="GYV206" s="28"/>
      <c r="GYW206" s="28"/>
      <c r="GYX206" s="28"/>
      <c r="GYY206" s="28"/>
      <c r="GYZ206" s="28"/>
      <c r="GZA206" s="28"/>
      <c r="GZB206" s="28"/>
      <c r="GZC206" s="28"/>
      <c r="GZD206" s="28"/>
      <c r="GZE206" s="28"/>
      <c r="GZF206" s="28"/>
      <c r="GZG206" s="28"/>
      <c r="GZH206" s="28"/>
      <c r="GZI206" s="28"/>
      <c r="GZJ206" s="28"/>
      <c r="GZK206" s="28"/>
      <c r="GZL206" s="28"/>
      <c r="GZM206" s="28"/>
      <c r="GZN206" s="28"/>
      <c r="GZO206" s="28"/>
      <c r="GZP206" s="28"/>
      <c r="GZQ206" s="28"/>
      <c r="GZR206" s="28"/>
      <c r="GZS206" s="28"/>
      <c r="GZT206" s="28"/>
      <c r="GZU206" s="28"/>
      <c r="GZV206" s="28"/>
      <c r="GZW206" s="28"/>
      <c r="GZX206" s="28"/>
      <c r="GZY206" s="28"/>
      <c r="GZZ206" s="28"/>
      <c r="HAA206" s="28"/>
      <c r="HAB206" s="28"/>
      <c r="HAC206" s="28"/>
      <c r="HAD206" s="28"/>
      <c r="HAE206" s="28"/>
      <c r="HAF206" s="28"/>
      <c r="HAG206" s="28"/>
      <c r="HAH206" s="28"/>
      <c r="HAI206" s="28"/>
      <c r="HAJ206" s="28"/>
      <c r="HAK206" s="28"/>
      <c r="HAL206" s="28"/>
      <c r="HAM206" s="28"/>
      <c r="HAN206" s="28"/>
      <c r="HAO206" s="28"/>
      <c r="HAP206" s="28"/>
      <c r="HAQ206" s="28"/>
      <c r="HAR206" s="28"/>
      <c r="HAS206" s="28"/>
      <c r="HAT206" s="28"/>
      <c r="HAU206" s="28"/>
      <c r="HAV206" s="28"/>
      <c r="HAW206" s="28"/>
      <c r="HAX206" s="28"/>
      <c r="HAY206" s="28"/>
      <c r="HAZ206" s="28"/>
      <c r="HBA206" s="28"/>
      <c r="HBB206" s="28"/>
      <c r="HBC206" s="28"/>
      <c r="HBD206" s="28"/>
      <c r="HBE206" s="28"/>
      <c r="HBF206" s="28"/>
      <c r="HBG206" s="28"/>
      <c r="HBH206" s="28"/>
      <c r="HBI206" s="28"/>
      <c r="HBJ206" s="28"/>
      <c r="HBK206" s="28"/>
      <c r="HBL206" s="28"/>
      <c r="HBM206" s="28"/>
      <c r="HBN206" s="28"/>
      <c r="HBO206" s="28"/>
      <c r="HBP206" s="28"/>
      <c r="HBQ206" s="28"/>
      <c r="HBR206" s="28"/>
      <c r="HBS206" s="28"/>
      <c r="HBT206" s="28"/>
      <c r="HBU206" s="28"/>
      <c r="HBV206" s="28"/>
      <c r="HBW206" s="28"/>
      <c r="HBX206" s="28"/>
      <c r="HBY206" s="28"/>
      <c r="HBZ206" s="28"/>
      <c r="HCA206" s="28"/>
      <c r="HCB206" s="28"/>
      <c r="HCC206" s="28"/>
      <c r="HCD206" s="28"/>
      <c r="HCE206" s="28"/>
      <c r="HCF206" s="28"/>
      <c r="HCG206" s="28"/>
      <c r="HCH206" s="28"/>
      <c r="HCI206" s="28"/>
      <c r="HCJ206" s="28"/>
      <c r="HCK206" s="28"/>
      <c r="HCL206" s="28"/>
      <c r="HCM206" s="28"/>
      <c r="HCN206" s="28"/>
      <c r="HCO206" s="28"/>
      <c r="HCP206" s="28"/>
      <c r="HCQ206" s="28"/>
      <c r="HCR206" s="28"/>
      <c r="HCS206" s="28"/>
      <c r="HCT206" s="28"/>
      <c r="HCU206" s="28"/>
      <c r="HCV206" s="28"/>
      <c r="HCW206" s="28"/>
      <c r="HCX206" s="28"/>
      <c r="HCY206" s="28"/>
      <c r="HCZ206" s="28"/>
      <c r="HDA206" s="28"/>
      <c r="HDB206" s="28"/>
      <c r="HDC206" s="28"/>
      <c r="HDD206" s="28"/>
      <c r="HDE206" s="28"/>
      <c r="HDF206" s="28"/>
      <c r="HDG206" s="28"/>
      <c r="HDH206" s="28"/>
      <c r="HDI206" s="28"/>
      <c r="HDJ206" s="28"/>
      <c r="HDK206" s="28"/>
      <c r="HDL206" s="28"/>
      <c r="HDM206" s="28"/>
      <c r="HDN206" s="28"/>
      <c r="HDO206" s="28"/>
      <c r="HDP206" s="28"/>
      <c r="HDQ206" s="28"/>
      <c r="HDR206" s="28"/>
      <c r="HDS206" s="28"/>
      <c r="HDT206" s="28"/>
      <c r="HDU206" s="28"/>
      <c r="HDV206" s="28"/>
      <c r="HDW206" s="28"/>
      <c r="HDX206" s="28"/>
      <c r="HDY206" s="28"/>
      <c r="HDZ206" s="28"/>
      <c r="HEA206" s="28"/>
      <c r="HEB206" s="28"/>
      <c r="HEC206" s="28"/>
      <c r="HED206" s="28"/>
      <c r="HEE206" s="28"/>
      <c r="HEF206" s="28"/>
      <c r="HEG206" s="28"/>
      <c r="HEH206" s="28"/>
      <c r="HEI206" s="28"/>
      <c r="HEJ206" s="28"/>
      <c r="HEK206" s="28"/>
      <c r="HEL206" s="28"/>
      <c r="HEM206" s="28"/>
      <c r="HEN206" s="28"/>
      <c r="HEO206" s="28"/>
      <c r="HEP206" s="28"/>
      <c r="HEQ206" s="28"/>
      <c r="HER206" s="28"/>
      <c r="HES206" s="28"/>
      <c r="HET206" s="28"/>
      <c r="HEU206" s="28"/>
      <c r="HEV206" s="28"/>
      <c r="HEW206" s="28"/>
      <c r="HEX206" s="28"/>
      <c r="HEY206" s="28"/>
      <c r="HEZ206" s="28"/>
      <c r="HFA206" s="28"/>
      <c r="HFB206" s="28"/>
      <c r="HFC206" s="28"/>
      <c r="HFD206" s="28"/>
      <c r="HFE206" s="28"/>
      <c r="HFF206" s="28"/>
      <c r="HFG206" s="28"/>
      <c r="HFH206" s="28"/>
      <c r="HFI206" s="28"/>
      <c r="HFJ206" s="28"/>
      <c r="HFK206" s="28"/>
      <c r="HFL206" s="28"/>
      <c r="HFM206" s="28"/>
      <c r="HFN206" s="28"/>
      <c r="HFO206" s="28"/>
      <c r="HFP206" s="28"/>
      <c r="HFQ206" s="28"/>
      <c r="HFR206" s="28"/>
      <c r="HFS206" s="28"/>
      <c r="HFT206" s="28"/>
      <c r="HFU206" s="28"/>
      <c r="HFV206" s="28"/>
      <c r="HFW206" s="28"/>
      <c r="HFX206" s="28"/>
      <c r="HFY206" s="28"/>
      <c r="HFZ206" s="28"/>
      <c r="HGA206" s="28"/>
      <c r="HGB206" s="28"/>
      <c r="HGC206" s="28"/>
      <c r="HGD206" s="28"/>
      <c r="HGE206" s="28"/>
      <c r="HGF206" s="28"/>
      <c r="HGG206" s="28"/>
      <c r="HGH206" s="28"/>
      <c r="HGI206" s="28"/>
      <c r="HGJ206" s="28"/>
      <c r="HGK206" s="28"/>
      <c r="HGL206" s="28"/>
      <c r="HGM206" s="28"/>
      <c r="HGN206" s="28"/>
      <c r="HGO206" s="28"/>
      <c r="HGP206" s="28"/>
      <c r="HGQ206" s="28"/>
      <c r="HGR206" s="28"/>
      <c r="HGS206" s="28"/>
      <c r="HGT206" s="28"/>
      <c r="HGU206" s="28"/>
      <c r="HGV206" s="28"/>
      <c r="HGW206" s="28"/>
      <c r="HGX206" s="28"/>
      <c r="HGY206" s="28"/>
      <c r="HGZ206" s="28"/>
      <c r="HHA206" s="28"/>
      <c r="HHB206" s="28"/>
      <c r="HHC206" s="28"/>
      <c r="HHD206" s="28"/>
      <c r="HHE206" s="28"/>
      <c r="HHF206" s="28"/>
      <c r="HHG206" s="28"/>
      <c r="HHH206" s="28"/>
      <c r="HHI206" s="28"/>
      <c r="HHJ206" s="28"/>
      <c r="HHK206" s="28"/>
      <c r="HHL206" s="28"/>
      <c r="HHM206" s="28"/>
      <c r="HHN206" s="28"/>
      <c r="HHO206" s="28"/>
      <c r="HHP206" s="28"/>
      <c r="HHQ206" s="28"/>
      <c r="HHR206" s="28"/>
      <c r="HHS206" s="28"/>
      <c r="HHT206" s="28"/>
      <c r="HHU206" s="28"/>
      <c r="HHV206" s="28"/>
      <c r="HHW206" s="28"/>
      <c r="HHX206" s="28"/>
      <c r="HHY206" s="28"/>
      <c r="HHZ206" s="28"/>
      <c r="HIA206" s="28"/>
      <c r="HIB206" s="28"/>
      <c r="HIC206" s="28"/>
      <c r="HID206" s="28"/>
      <c r="HIE206" s="28"/>
      <c r="HIF206" s="28"/>
      <c r="HIG206" s="28"/>
      <c r="HIH206" s="28"/>
      <c r="HII206" s="28"/>
      <c r="HIJ206" s="28"/>
      <c r="HIK206" s="28"/>
      <c r="HIL206" s="28"/>
      <c r="HIM206" s="28"/>
      <c r="HIN206" s="28"/>
      <c r="HIO206" s="28"/>
      <c r="HIP206" s="28"/>
      <c r="HIQ206" s="28"/>
      <c r="HIR206" s="28"/>
      <c r="HIS206" s="28"/>
      <c r="HIT206" s="28"/>
      <c r="HIU206" s="28"/>
      <c r="HIV206" s="28"/>
      <c r="HIW206" s="28"/>
      <c r="HIX206" s="28"/>
      <c r="HIY206" s="28"/>
      <c r="HIZ206" s="28"/>
      <c r="HJA206" s="28"/>
      <c r="HJB206" s="28"/>
      <c r="HJC206" s="28"/>
      <c r="HJD206" s="28"/>
      <c r="HJE206" s="28"/>
      <c r="HJF206" s="28"/>
      <c r="HJG206" s="28"/>
      <c r="HJH206" s="28"/>
      <c r="HJI206" s="28"/>
      <c r="HJJ206" s="28"/>
      <c r="HJK206" s="28"/>
      <c r="HJL206" s="28"/>
      <c r="HJM206" s="28"/>
      <c r="HJN206" s="28"/>
      <c r="HJO206" s="28"/>
      <c r="HJP206" s="28"/>
      <c r="HJQ206" s="28"/>
      <c r="HJR206" s="28"/>
      <c r="HJS206" s="28"/>
      <c r="HJT206" s="28"/>
      <c r="HJU206" s="28"/>
      <c r="HJV206" s="28"/>
      <c r="HJW206" s="28"/>
      <c r="HJX206" s="28"/>
      <c r="HJY206" s="28"/>
      <c r="HJZ206" s="28"/>
      <c r="HKA206" s="28"/>
      <c r="HKB206" s="28"/>
      <c r="HKC206" s="28"/>
      <c r="HKD206" s="28"/>
      <c r="HKE206" s="28"/>
      <c r="HKF206" s="28"/>
      <c r="HKG206" s="28"/>
      <c r="HKH206" s="28"/>
      <c r="HKI206" s="28"/>
      <c r="HKJ206" s="28"/>
      <c r="HKK206" s="28"/>
      <c r="HKL206" s="28"/>
      <c r="HKM206" s="28"/>
      <c r="HKN206" s="28"/>
      <c r="HKO206" s="28"/>
      <c r="HKP206" s="28"/>
      <c r="HKQ206" s="28"/>
      <c r="HKR206" s="28"/>
      <c r="HKS206" s="28"/>
      <c r="HKT206" s="28"/>
      <c r="HKU206" s="28"/>
      <c r="HKV206" s="28"/>
      <c r="HKW206" s="28"/>
      <c r="HKX206" s="28"/>
      <c r="HKY206" s="28"/>
      <c r="HKZ206" s="28"/>
      <c r="HLA206" s="28"/>
      <c r="HLB206" s="28"/>
      <c r="HLC206" s="28"/>
      <c r="HLD206" s="28"/>
      <c r="HLE206" s="28"/>
      <c r="HLF206" s="28"/>
      <c r="HLG206" s="28"/>
      <c r="HLH206" s="28"/>
      <c r="HLI206" s="28"/>
      <c r="HLJ206" s="28"/>
      <c r="HLK206" s="28"/>
      <c r="HLL206" s="28"/>
      <c r="HLM206" s="28"/>
      <c r="HLN206" s="28"/>
      <c r="HLO206" s="28"/>
      <c r="HLP206" s="28"/>
      <c r="HLQ206" s="28"/>
      <c r="HLR206" s="28"/>
      <c r="HLS206" s="28"/>
      <c r="HLT206" s="28"/>
      <c r="HLU206" s="28"/>
      <c r="HLV206" s="28"/>
      <c r="HLW206" s="28"/>
      <c r="HLX206" s="28"/>
      <c r="HLY206" s="28"/>
      <c r="HLZ206" s="28"/>
      <c r="HMA206" s="28"/>
      <c r="HMB206" s="28"/>
      <c r="HMC206" s="28"/>
      <c r="HMD206" s="28"/>
      <c r="HME206" s="28"/>
      <c r="HMF206" s="28"/>
      <c r="HMG206" s="28"/>
      <c r="HMH206" s="28"/>
      <c r="HMI206" s="28"/>
      <c r="HMJ206" s="28"/>
      <c r="HMK206" s="28"/>
      <c r="HML206" s="28"/>
      <c r="HMM206" s="28"/>
      <c r="HMN206" s="28"/>
      <c r="HMO206" s="28"/>
      <c r="HMP206" s="28"/>
      <c r="HMQ206" s="28"/>
      <c r="HMR206" s="28"/>
      <c r="HMS206" s="28"/>
      <c r="HMT206" s="28"/>
      <c r="HMU206" s="28"/>
      <c r="HMV206" s="28"/>
      <c r="HMW206" s="28"/>
      <c r="HMX206" s="28"/>
      <c r="HMY206" s="28"/>
      <c r="HMZ206" s="28"/>
      <c r="HNA206" s="28"/>
      <c r="HNB206" s="28"/>
      <c r="HNC206" s="28"/>
      <c r="HND206" s="28"/>
      <c r="HNE206" s="28"/>
      <c r="HNF206" s="28"/>
      <c r="HNG206" s="28"/>
      <c r="HNH206" s="28"/>
      <c r="HNI206" s="28"/>
      <c r="HNJ206" s="28"/>
      <c r="HNK206" s="28"/>
      <c r="HNL206" s="28"/>
      <c r="HNM206" s="28"/>
      <c r="HNN206" s="28"/>
      <c r="HNO206" s="28"/>
      <c r="HNP206" s="28"/>
      <c r="HNQ206" s="28"/>
      <c r="HNR206" s="28"/>
      <c r="HNS206" s="28"/>
      <c r="HNT206" s="28"/>
      <c r="HNU206" s="28"/>
      <c r="HNV206" s="28"/>
      <c r="HNW206" s="28"/>
      <c r="HNX206" s="28"/>
      <c r="HNY206" s="28"/>
      <c r="HNZ206" s="28"/>
      <c r="HOA206" s="28"/>
      <c r="HOB206" s="28"/>
      <c r="HOC206" s="28"/>
      <c r="HOD206" s="28"/>
      <c r="HOE206" s="28"/>
      <c r="HOF206" s="28"/>
      <c r="HOG206" s="28"/>
      <c r="HOH206" s="28"/>
      <c r="HOI206" s="28"/>
      <c r="HOJ206" s="28"/>
      <c r="HOK206" s="28"/>
      <c r="HOL206" s="28"/>
      <c r="HOM206" s="28"/>
      <c r="HON206" s="28"/>
      <c r="HOO206" s="28"/>
      <c r="HOP206" s="28"/>
      <c r="HOQ206" s="28"/>
      <c r="HOR206" s="28"/>
      <c r="HOS206" s="28"/>
      <c r="HOT206" s="28"/>
      <c r="HOU206" s="28"/>
      <c r="HOV206" s="28"/>
      <c r="HOW206" s="28"/>
      <c r="HOX206" s="28"/>
      <c r="HOY206" s="28"/>
      <c r="HOZ206" s="28"/>
      <c r="HPA206" s="28"/>
      <c r="HPB206" s="28"/>
      <c r="HPC206" s="28"/>
      <c r="HPD206" s="28"/>
      <c r="HPE206" s="28"/>
      <c r="HPF206" s="28"/>
      <c r="HPG206" s="28"/>
      <c r="HPH206" s="28"/>
      <c r="HPI206" s="28"/>
      <c r="HPJ206" s="28"/>
      <c r="HPK206" s="28"/>
      <c r="HPL206" s="28"/>
      <c r="HPM206" s="28"/>
      <c r="HPN206" s="28"/>
      <c r="HPO206" s="28"/>
      <c r="HPP206" s="28"/>
      <c r="HPQ206" s="28"/>
      <c r="HPR206" s="28"/>
      <c r="HPS206" s="28"/>
      <c r="HPT206" s="28"/>
      <c r="HPU206" s="28"/>
      <c r="HPV206" s="28"/>
      <c r="HPW206" s="28"/>
      <c r="HPX206" s="28"/>
      <c r="HPY206" s="28"/>
      <c r="HPZ206" s="28"/>
      <c r="HQA206" s="28"/>
      <c r="HQB206" s="28"/>
      <c r="HQC206" s="28"/>
      <c r="HQD206" s="28"/>
      <c r="HQE206" s="28"/>
      <c r="HQF206" s="28"/>
      <c r="HQG206" s="28"/>
      <c r="HQH206" s="28"/>
      <c r="HQI206" s="28"/>
      <c r="HQJ206" s="28"/>
      <c r="HQK206" s="28"/>
      <c r="HQL206" s="28"/>
      <c r="HQM206" s="28"/>
      <c r="HQN206" s="28"/>
      <c r="HQO206" s="28"/>
      <c r="HQP206" s="28"/>
      <c r="HQQ206" s="28"/>
      <c r="HQR206" s="28"/>
      <c r="HQS206" s="28"/>
      <c r="HQT206" s="28"/>
      <c r="HQU206" s="28"/>
      <c r="HQV206" s="28"/>
      <c r="HQW206" s="28"/>
      <c r="HQX206" s="28"/>
      <c r="HQY206" s="28"/>
      <c r="HQZ206" s="28"/>
      <c r="HRA206" s="28"/>
      <c r="HRB206" s="28"/>
      <c r="HRC206" s="28"/>
      <c r="HRD206" s="28"/>
      <c r="HRE206" s="28"/>
      <c r="HRF206" s="28"/>
      <c r="HRG206" s="28"/>
      <c r="HRH206" s="28"/>
      <c r="HRI206" s="28"/>
      <c r="HRJ206" s="28"/>
      <c r="HRK206" s="28"/>
      <c r="HRL206" s="28"/>
      <c r="HRM206" s="28"/>
      <c r="HRN206" s="28"/>
      <c r="HRO206" s="28"/>
      <c r="HRP206" s="28"/>
      <c r="HRQ206" s="28"/>
      <c r="HRR206" s="28"/>
      <c r="HRS206" s="28"/>
      <c r="HRT206" s="28"/>
      <c r="HRU206" s="28"/>
      <c r="HRV206" s="28"/>
      <c r="HRW206" s="28"/>
      <c r="HRX206" s="28"/>
      <c r="HRY206" s="28"/>
      <c r="HRZ206" s="28"/>
      <c r="HSA206" s="28"/>
      <c r="HSB206" s="28"/>
      <c r="HSC206" s="28"/>
      <c r="HSD206" s="28"/>
      <c r="HSE206" s="28"/>
      <c r="HSF206" s="28"/>
      <c r="HSG206" s="28"/>
      <c r="HSH206" s="28"/>
      <c r="HSI206" s="28"/>
      <c r="HSJ206" s="28"/>
      <c r="HSK206" s="28"/>
      <c r="HSL206" s="28"/>
      <c r="HSM206" s="28"/>
      <c r="HSN206" s="28"/>
      <c r="HSO206" s="28"/>
      <c r="HSP206" s="28"/>
      <c r="HSQ206" s="28"/>
      <c r="HSR206" s="28"/>
      <c r="HSS206" s="28"/>
      <c r="HST206" s="28"/>
      <c r="HSU206" s="28"/>
      <c r="HSV206" s="28"/>
      <c r="HSW206" s="28"/>
      <c r="HSX206" s="28"/>
      <c r="HSY206" s="28"/>
      <c r="HSZ206" s="28"/>
      <c r="HTA206" s="28"/>
      <c r="HTB206" s="28"/>
      <c r="HTC206" s="28"/>
      <c r="HTD206" s="28"/>
      <c r="HTE206" s="28"/>
      <c r="HTF206" s="28"/>
      <c r="HTG206" s="28"/>
      <c r="HTH206" s="28"/>
      <c r="HTI206" s="28"/>
      <c r="HTJ206" s="28"/>
      <c r="HTK206" s="28"/>
      <c r="HTL206" s="28"/>
      <c r="HTM206" s="28"/>
      <c r="HTN206" s="28"/>
      <c r="HTO206" s="28"/>
      <c r="HTP206" s="28"/>
      <c r="HTQ206" s="28"/>
      <c r="HTR206" s="28"/>
      <c r="HTS206" s="28"/>
      <c r="HTT206" s="28"/>
      <c r="HTU206" s="28"/>
      <c r="HTV206" s="28"/>
      <c r="HTW206" s="28"/>
      <c r="HTX206" s="28"/>
      <c r="HTY206" s="28"/>
      <c r="HTZ206" s="28"/>
      <c r="HUA206" s="28"/>
      <c r="HUB206" s="28"/>
      <c r="HUC206" s="28"/>
      <c r="HUD206" s="28"/>
      <c r="HUE206" s="28"/>
      <c r="HUF206" s="28"/>
      <c r="HUG206" s="28"/>
      <c r="HUH206" s="28"/>
      <c r="HUI206" s="28"/>
      <c r="HUJ206" s="28"/>
      <c r="HUK206" s="28"/>
      <c r="HUL206" s="28"/>
      <c r="HUM206" s="28"/>
      <c r="HUN206" s="28"/>
      <c r="HUO206" s="28"/>
      <c r="HUP206" s="28"/>
      <c r="HUQ206" s="28"/>
      <c r="HUR206" s="28"/>
      <c r="HUS206" s="28"/>
      <c r="HUT206" s="28"/>
      <c r="HUU206" s="28"/>
      <c r="HUV206" s="28"/>
      <c r="HUW206" s="28"/>
      <c r="HUX206" s="28"/>
      <c r="HUY206" s="28"/>
      <c r="HUZ206" s="28"/>
      <c r="HVA206" s="28"/>
      <c r="HVB206" s="28"/>
      <c r="HVC206" s="28"/>
      <c r="HVD206" s="28"/>
      <c r="HVE206" s="28"/>
      <c r="HVF206" s="28"/>
      <c r="HVG206" s="28"/>
      <c r="HVH206" s="28"/>
      <c r="HVI206" s="28"/>
      <c r="HVJ206" s="28"/>
      <c r="HVK206" s="28"/>
      <c r="HVL206" s="28"/>
      <c r="HVM206" s="28"/>
      <c r="HVN206" s="28"/>
      <c r="HVO206" s="28"/>
      <c r="HVP206" s="28"/>
      <c r="HVQ206" s="28"/>
      <c r="HVR206" s="28"/>
      <c r="HVS206" s="28"/>
      <c r="HVT206" s="28"/>
      <c r="HVU206" s="28"/>
      <c r="HVV206" s="28"/>
      <c r="HVW206" s="28"/>
      <c r="HVX206" s="28"/>
      <c r="HVY206" s="28"/>
      <c r="HVZ206" s="28"/>
      <c r="HWA206" s="28"/>
      <c r="HWB206" s="28"/>
      <c r="HWC206" s="28"/>
      <c r="HWD206" s="28"/>
      <c r="HWE206" s="28"/>
      <c r="HWF206" s="28"/>
      <c r="HWG206" s="28"/>
      <c r="HWH206" s="28"/>
      <c r="HWI206" s="28"/>
      <c r="HWJ206" s="28"/>
      <c r="HWK206" s="28"/>
      <c r="HWL206" s="28"/>
      <c r="HWM206" s="28"/>
      <c r="HWN206" s="28"/>
      <c r="HWO206" s="28"/>
      <c r="HWP206" s="28"/>
      <c r="HWQ206" s="28"/>
      <c r="HWR206" s="28"/>
      <c r="HWS206" s="28"/>
      <c r="HWT206" s="28"/>
      <c r="HWU206" s="28"/>
      <c r="HWV206" s="28"/>
      <c r="HWW206" s="28"/>
      <c r="HWX206" s="28"/>
      <c r="HWY206" s="28"/>
      <c r="HWZ206" s="28"/>
      <c r="HXA206" s="28"/>
      <c r="HXB206" s="28"/>
      <c r="HXC206" s="28"/>
      <c r="HXD206" s="28"/>
      <c r="HXE206" s="28"/>
      <c r="HXF206" s="28"/>
      <c r="HXG206" s="28"/>
      <c r="HXH206" s="28"/>
      <c r="HXI206" s="28"/>
      <c r="HXJ206" s="28"/>
      <c r="HXK206" s="28"/>
      <c r="HXL206" s="28"/>
      <c r="HXM206" s="28"/>
      <c r="HXN206" s="28"/>
      <c r="HXO206" s="28"/>
      <c r="HXP206" s="28"/>
      <c r="HXQ206" s="28"/>
      <c r="HXR206" s="28"/>
      <c r="HXS206" s="28"/>
      <c r="HXT206" s="28"/>
      <c r="HXU206" s="28"/>
      <c r="HXV206" s="28"/>
      <c r="HXW206" s="28"/>
      <c r="HXX206" s="28"/>
      <c r="HXY206" s="28"/>
      <c r="HXZ206" s="28"/>
      <c r="HYA206" s="28"/>
      <c r="HYB206" s="28"/>
      <c r="HYC206" s="28"/>
      <c r="HYD206" s="28"/>
      <c r="HYE206" s="28"/>
      <c r="HYF206" s="28"/>
      <c r="HYG206" s="28"/>
      <c r="HYH206" s="28"/>
      <c r="HYI206" s="28"/>
      <c r="HYJ206" s="28"/>
      <c r="HYK206" s="28"/>
      <c r="HYL206" s="28"/>
      <c r="HYM206" s="28"/>
      <c r="HYN206" s="28"/>
      <c r="HYO206" s="28"/>
      <c r="HYP206" s="28"/>
      <c r="HYQ206" s="28"/>
      <c r="HYR206" s="28"/>
      <c r="HYS206" s="28"/>
      <c r="HYT206" s="28"/>
      <c r="HYU206" s="28"/>
      <c r="HYV206" s="28"/>
      <c r="HYW206" s="28"/>
      <c r="HYX206" s="28"/>
      <c r="HYY206" s="28"/>
      <c r="HYZ206" s="28"/>
      <c r="HZA206" s="28"/>
      <c r="HZB206" s="28"/>
      <c r="HZC206" s="28"/>
      <c r="HZD206" s="28"/>
      <c r="HZE206" s="28"/>
      <c r="HZF206" s="28"/>
      <c r="HZG206" s="28"/>
      <c r="HZH206" s="28"/>
      <c r="HZI206" s="28"/>
      <c r="HZJ206" s="28"/>
      <c r="HZK206" s="28"/>
      <c r="HZL206" s="28"/>
      <c r="HZM206" s="28"/>
      <c r="HZN206" s="28"/>
      <c r="HZO206" s="28"/>
      <c r="HZP206" s="28"/>
      <c r="HZQ206" s="28"/>
      <c r="HZR206" s="28"/>
      <c r="HZS206" s="28"/>
      <c r="HZT206" s="28"/>
      <c r="HZU206" s="28"/>
      <c r="HZV206" s="28"/>
      <c r="HZW206" s="28"/>
      <c r="HZX206" s="28"/>
      <c r="HZY206" s="28"/>
      <c r="HZZ206" s="28"/>
      <c r="IAA206" s="28"/>
      <c r="IAB206" s="28"/>
      <c r="IAC206" s="28"/>
      <c r="IAD206" s="28"/>
      <c r="IAE206" s="28"/>
      <c r="IAF206" s="28"/>
      <c r="IAG206" s="28"/>
      <c r="IAH206" s="28"/>
      <c r="IAI206" s="28"/>
      <c r="IAJ206" s="28"/>
      <c r="IAK206" s="28"/>
      <c r="IAL206" s="28"/>
      <c r="IAM206" s="28"/>
      <c r="IAN206" s="28"/>
      <c r="IAO206" s="28"/>
      <c r="IAP206" s="28"/>
      <c r="IAQ206" s="28"/>
      <c r="IAR206" s="28"/>
      <c r="IAS206" s="28"/>
      <c r="IAT206" s="28"/>
      <c r="IAU206" s="28"/>
      <c r="IAV206" s="28"/>
      <c r="IAW206" s="28"/>
      <c r="IAX206" s="28"/>
      <c r="IAY206" s="28"/>
      <c r="IAZ206" s="28"/>
      <c r="IBA206" s="28"/>
      <c r="IBB206" s="28"/>
      <c r="IBC206" s="28"/>
      <c r="IBD206" s="28"/>
      <c r="IBE206" s="28"/>
      <c r="IBF206" s="28"/>
      <c r="IBG206" s="28"/>
      <c r="IBH206" s="28"/>
      <c r="IBI206" s="28"/>
      <c r="IBJ206" s="28"/>
      <c r="IBK206" s="28"/>
      <c r="IBL206" s="28"/>
      <c r="IBM206" s="28"/>
      <c r="IBN206" s="28"/>
      <c r="IBO206" s="28"/>
      <c r="IBP206" s="28"/>
      <c r="IBQ206" s="28"/>
      <c r="IBR206" s="28"/>
      <c r="IBS206" s="28"/>
      <c r="IBT206" s="28"/>
      <c r="IBU206" s="28"/>
      <c r="IBV206" s="28"/>
      <c r="IBW206" s="28"/>
      <c r="IBX206" s="28"/>
      <c r="IBY206" s="28"/>
      <c r="IBZ206" s="28"/>
      <c r="ICA206" s="28"/>
      <c r="ICB206" s="28"/>
      <c r="ICC206" s="28"/>
      <c r="ICD206" s="28"/>
      <c r="ICE206" s="28"/>
      <c r="ICF206" s="28"/>
      <c r="ICG206" s="28"/>
      <c r="ICH206" s="28"/>
      <c r="ICI206" s="28"/>
      <c r="ICJ206" s="28"/>
      <c r="ICK206" s="28"/>
      <c r="ICL206" s="28"/>
      <c r="ICM206" s="28"/>
      <c r="ICN206" s="28"/>
      <c r="ICO206" s="28"/>
      <c r="ICP206" s="28"/>
      <c r="ICQ206" s="28"/>
      <c r="ICR206" s="28"/>
      <c r="ICS206" s="28"/>
      <c r="ICT206" s="28"/>
      <c r="ICU206" s="28"/>
      <c r="ICV206" s="28"/>
      <c r="ICW206" s="28"/>
      <c r="ICX206" s="28"/>
      <c r="ICY206" s="28"/>
      <c r="ICZ206" s="28"/>
      <c r="IDA206" s="28"/>
      <c r="IDB206" s="28"/>
      <c r="IDC206" s="28"/>
      <c r="IDD206" s="28"/>
      <c r="IDE206" s="28"/>
      <c r="IDF206" s="28"/>
      <c r="IDG206" s="28"/>
      <c r="IDH206" s="28"/>
      <c r="IDI206" s="28"/>
      <c r="IDJ206" s="28"/>
      <c r="IDK206" s="28"/>
      <c r="IDL206" s="28"/>
      <c r="IDM206" s="28"/>
      <c r="IDN206" s="28"/>
      <c r="IDO206" s="28"/>
      <c r="IDP206" s="28"/>
      <c r="IDQ206" s="28"/>
      <c r="IDR206" s="28"/>
      <c r="IDS206" s="28"/>
      <c r="IDT206" s="28"/>
      <c r="IDU206" s="28"/>
      <c r="IDV206" s="28"/>
      <c r="IDW206" s="28"/>
      <c r="IDX206" s="28"/>
      <c r="IDY206" s="28"/>
      <c r="IDZ206" s="28"/>
      <c r="IEA206" s="28"/>
      <c r="IEB206" s="28"/>
      <c r="IEC206" s="28"/>
      <c r="IED206" s="28"/>
      <c r="IEE206" s="28"/>
      <c r="IEF206" s="28"/>
      <c r="IEG206" s="28"/>
      <c r="IEH206" s="28"/>
      <c r="IEI206" s="28"/>
      <c r="IEJ206" s="28"/>
      <c r="IEK206" s="28"/>
      <c r="IEL206" s="28"/>
      <c r="IEM206" s="28"/>
      <c r="IEN206" s="28"/>
      <c r="IEO206" s="28"/>
      <c r="IEP206" s="28"/>
      <c r="IEQ206" s="28"/>
      <c r="IER206" s="28"/>
      <c r="IES206" s="28"/>
      <c r="IET206" s="28"/>
      <c r="IEU206" s="28"/>
      <c r="IEV206" s="28"/>
      <c r="IEW206" s="28"/>
      <c r="IEX206" s="28"/>
      <c r="IEY206" s="28"/>
      <c r="IEZ206" s="28"/>
      <c r="IFA206" s="28"/>
      <c r="IFB206" s="28"/>
      <c r="IFC206" s="28"/>
      <c r="IFD206" s="28"/>
      <c r="IFE206" s="28"/>
      <c r="IFF206" s="28"/>
      <c r="IFG206" s="28"/>
      <c r="IFH206" s="28"/>
      <c r="IFI206" s="28"/>
      <c r="IFJ206" s="28"/>
      <c r="IFK206" s="28"/>
      <c r="IFL206" s="28"/>
      <c r="IFM206" s="28"/>
      <c r="IFN206" s="28"/>
      <c r="IFO206" s="28"/>
      <c r="IFP206" s="28"/>
      <c r="IFQ206" s="28"/>
      <c r="IFR206" s="28"/>
      <c r="IFS206" s="28"/>
      <c r="IFT206" s="28"/>
      <c r="IFU206" s="28"/>
      <c r="IFV206" s="28"/>
      <c r="IFW206" s="28"/>
      <c r="IFX206" s="28"/>
      <c r="IFY206" s="28"/>
      <c r="IFZ206" s="28"/>
      <c r="IGA206" s="28"/>
      <c r="IGB206" s="28"/>
      <c r="IGC206" s="28"/>
      <c r="IGD206" s="28"/>
      <c r="IGE206" s="28"/>
      <c r="IGF206" s="28"/>
      <c r="IGG206" s="28"/>
      <c r="IGH206" s="28"/>
      <c r="IGI206" s="28"/>
      <c r="IGJ206" s="28"/>
      <c r="IGK206" s="28"/>
      <c r="IGL206" s="28"/>
      <c r="IGM206" s="28"/>
      <c r="IGN206" s="28"/>
      <c r="IGO206" s="28"/>
      <c r="IGP206" s="28"/>
      <c r="IGQ206" s="28"/>
      <c r="IGR206" s="28"/>
      <c r="IGS206" s="28"/>
      <c r="IGT206" s="28"/>
      <c r="IGU206" s="28"/>
      <c r="IGV206" s="28"/>
      <c r="IGW206" s="28"/>
      <c r="IGX206" s="28"/>
      <c r="IGY206" s="28"/>
      <c r="IGZ206" s="28"/>
      <c r="IHA206" s="28"/>
      <c r="IHB206" s="28"/>
      <c r="IHC206" s="28"/>
      <c r="IHD206" s="28"/>
      <c r="IHE206" s="28"/>
      <c r="IHF206" s="28"/>
      <c r="IHG206" s="28"/>
      <c r="IHH206" s="28"/>
      <c r="IHI206" s="28"/>
      <c r="IHJ206" s="28"/>
      <c r="IHK206" s="28"/>
      <c r="IHL206" s="28"/>
      <c r="IHM206" s="28"/>
      <c r="IHN206" s="28"/>
      <c r="IHO206" s="28"/>
      <c r="IHP206" s="28"/>
      <c r="IHQ206" s="28"/>
      <c r="IHR206" s="28"/>
      <c r="IHS206" s="28"/>
      <c r="IHT206" s="28"/>
      <c r="IHU206" s="28"/>
      <c r="IHV206" s="28"/>
      <c r="IHW206" s="28"/>
      <c r="IHX206" s="28"/>
      <c r="IHY206" s="28"/>
      <c r="IHZ206" s="28"/>
      <c r="IIA206" s="28"/>
      <c r="IIB206" s="28"/>
      <c r="IIC206" s="28"/>
      <c r="IID206" s="28"/>
      <c r="IIE206" s="28"/>
      <c r="IIF206" s="28"/>
      <c r="IIG206" s="28"/>
      <c r="IIH206" s="28"/>
      <c r="III206" s="28"/>
      <c r="IIJ206" s="28"/>
      <c r="IIK206" s="28"/>
      <c r="IIL206" s="28"/>
      <c r="IIM206" s="28"/>
      <c r="IIN206" s="28"/>
      <c r="IIO206" s="28"/>
      <c r="IIP206" s="28"/>
      <c r="IIQ206" s="28"/>
      <c r="IIR206" s="28"/>
      <c r="IIS206" s="28"/>
      <c r="IIT206" s="28"/>
      <c r="IIU206" s="28"/>
      <c r="IIV206" s="28"/>
      <c r="IIW206" s="28"/>
      <c r="IIX206" s="28"/>
      <c r="IIY206" s="28"/>
      <c r="IIZ206" s="28"/>
      <c r="IJA206" s="28"/>
      <c r="IJB206" s="28"/>
      <c r="IJC206" s="28"/>
      <c r="IJD206" s="28"/>
      <c r="IJE206" s="28"/>
      <c r="IJF206" s="28"/>
      <c r="IJG206" s="28"/>
      <c r="IJH206" s="28"/>
      <c r="IJI206" s="28"/>
      <c r="IJJ206" s="28"/>
      <c r="IJK206" s="28"/>
      <c r="IJL206" s="28"/>
      <c r="IJM206" s="28"/>
      <c r="IJN206" s="28"/>
      <c r="IJO206" s="28"/>
      <c r="IJP206" s="28"/>
      <c r="IJQ206" s="28"/>
      <c r="IJR206" s="28"/>
      <c r="IJS206" s="28"/>
      <c r="IJT206" s="28"/>
      <c r="IJU206" s="28"/>
      <c r="IJV206" s="28"/>
      <c r="IJW206" s="28"/>
      <c r="IJX206" s="28"/>
      <c r="IJY206" s="28"/>
      <c r="IJZ206" s="28"/>
      <c r="IKA206" s="28"/>
      <c r="IKB206" s="28"/>
      <c r="IKC206" s="28"/>
      <c r="IKD206" s="28"/>
      <c r="IKE206" s="28"/>
      <c r="IKF206" s="28"/>
      <c r="IKG206" s="28"/>
      <c r="IKH206" s="28"/>
      <c r="IKI206" s="28"/>
      <c r="IKJ206" s="28"/>
      <c r="IKK206" s="28"/>
      <c r="IKL206" s="28"/>
      <c r="IKM206" s="28"/>
      <c r="IKN206" s="28"/>
      <c r="IKO206" s="28"/>
      <c r="IKP206" s="28"/>
      <c r="IKQ206" s="28"/>
      <c r="IKR206" s="28"/>
      <c r="IKS206" s="28"/>
      <c r="IKT206" s="28"/>
      <c r="IKU206" s="28"/>
      <c r="IKV206" s="28"/>
      <c r="IKW206" s="28"/>
      <c r="IKX206" s="28"/>
      <c r="IKY206" s="28"/>
      <c r="IKZ206" s="28"/>
      <c r="ILA206" s="28"/>
      <c r="ILB206" s="28"/>
      <c r="ILC206" s="28"/>
      <c r="ILD206" s="28"/>
      <c r="ILE206" s="28"/>
      <c r="ILF206" s="28"/>
      <c r="ILG206" s="28"/>
      <c r="ILH206" s="28"/>
      <c r="ILI206" s="28"/>
      <c r="ILJ206" s="28"/>
      <c r="ILK206" s="28"/>
      <c r="ILL206" s="28"/>
      <c r="ILM206" s="28"/>
      <c r="ILN206" s="28"/>
      <c r="ILO206" s="28"/>
      <c r="ILP206" s="28"/>
      <c r="ILQ206" s="28"/>
      <c r="ILR206" s="28"/>
      <c r="ILS206" s="28"/>
      <c r="ILT206" s="28"/>
      <c r="ILU206" s="28"/>
      <c r="ILV206" s="28"/>
      <c r="ILW206" s="28"/>
      <c r="ILX206" s="28"/>
      <c r="ILY206" s="28"/>
      <c r="ILZ206" s="28"/>
      <c r="IMA206" s="28"/>
      <c r="IMB206" s="28"/>
      <c r="IMC206" s="28"/>
      <c r="IMD206" s="28"/>
      <c r="IME206" s="28"/>
      <c r="IMF206" s="28"/>
      <c r="IMG206" s="28"/>
      <c r="IMH206" s="28"/>
      <c r="IMI206" s="28"/>
      <c r="IMJ206" s="28"/>
      <c r="IMK206" s="28"/>
      <c r="IML206" s="28"/>
      <c r="IMM206" s="28"/>
      <c r="IMN206" s="28"/>
      <c r="IMO206" s="28"/>
      <c r="IMP206" s="28"/>
      <c r="IMQ206" s="28"/>
      <c r="IMR206" s="28"/>
      <c r="IMS206" s="28"/>
      <c r="IMT206" s="28"/>
      <c r="IMU206" s="28"/>
      <c r="IMV206" s="28"/>
      <c r="IMW206" s="28"/>
      <c r="IMX206" s="28"/>
      <c r="IMY206" s="28"/>
      <c r="IMZ206" s="28"/>
      <c r="INA206" s="28"/>
      <c r="INB206" s="28"/>
      <c r="INC206" s="28"/>
      <c r="IND206" s="28"/>
      <c r="INE206" s="28"/>
      <c r="INF206" s="28"/>
      <c r="ING206" s="28"/>
      <c r="INH206" s="28"/>
      <c r="INI206" s="28"/>
      <c r="INJ206" s="28"/>
      <c r="INK206" s="28"/>
      <c r="INL206" s="28"/>
      <c r="INM206" s="28"/>
      <c r="INN206" s="28"/>
      <c r="INO206" s="28"/>
      <c r="INP206" s="28"/>
      <c r="INQ206" s="28"/>
      <c r="INR206" s="28"/>
      <c r="INS206" s="28"/>
      <c r="INT206" s="28"/>
      <c r="INU206" s="28"/>
      <c r="INV206" s="28"/>
      <c r="INW206" s="28"/>
      <c r="INX206" s="28"/>
      <c r="INY206" s="28"/>
      <c r="INZ206" s="28"/>
      <c r="IOA206" s="28"/>
      <c r="IOB206" s="28"/>
      <c r="IOC206" s="28"/>
      <c r="IOD206" s="28"/>
      <c r="IOE206" s="28"/>
      <c r="IOF206" s="28"/>
      <c r="IOG206" s="28"/>
      <c r="IOH206" s="28"/>
      <c r="IOI206" s="28"/>
      <c r="IOJ206" s="28"/>
      <c r="IOK206" s="28"/>
      <c r="IOL206" s="28"/>
      <c r="IOM206" s="28"/>
      <c r="ION206" s="28"/>
      <c r="IOO206" s="28"/>
      <c r="IOP206" s="28"/>
      <c r="IOQ206" s="28"/>
      <c r="IOR206" s="28"/>
      <c r="IOS206" s="28"/>
      <c r="IOT206" s="28"/>
      <c r="IOU206" s="28"/>
      <c r="IOV206" s="28"/>
      <c r="IOW206" s="28"/>
      <c r="IOX206" s="28"/>
      <c r="IOY206" s="28"/>
      <c r="IOZ206" s="28"/>
      <c r="IPA206" s="28"/>
      <c r="IPB206" s="28"/>
      <c r="IPC206" s="28"/>
      <c r="IPD206" s="28"/>
      <c r="IPE206" s="28"/>
      <c r="IPF206" s="28"/>
      <c r="IPG206" s="28"/>
      <c r="IPH206" s="28"/>
      <c r="IPI206" s="28"/>
      <c r="IPJ206" s="28"/>
      <c r="IPK206" s="28"/>
      <c r="IPL206" s="28"/>
      <c r="IPM206" s="28"/>
      <c r="IPN206" s="28"/>
      <c r="IPO206" s="28"/>
      <c r="IPP206" s="28"/>
      <c r="IPQ206" s="28"/>
      <c r="IPR206" s="28"/>
      <c r="IPS206" s="28"/>
      <c r="IPT206" s="28"/>
      <c r="IPU206" s="28"/>
      <c r="IPV206" s="28"/>
      <c r="IPW206" s="28"/>
      <c r="IPX206" s="28"/>
      <c r="IPY206" s="28"/>
      <c r="IPZ206" s="28"/>
      <c r="IQA206" s="28"/>
      <c r="IQB206" s="28"/>
      <c r="IQC206" s="28"/>
      <c r="IQD206" s="28"/>
      <c r="IQE206" s="28"/>
      <c r="IQF206" s="28"/>
      <c r="IQG206" s="28"/>
      <c r="IQH206" s="28"/>
      <c r="IQI206" s="28"/>
      <c r="IQJ206" s="28"/>
      <c r="IQK206" s="28"/>
      <c r="IQL206" s="28"/>
      <c r="IQM206" s="28"/>
      <c r="IQN206" s="28"/>
      <c r="IQO206" s="28"/>
      <c r="IQP206" s="28"/>
      <c r="IQQ206" s="28"/>
      <c r="IQR206" s="28"/>
      <c r="IQS206" s="28"/>
      <c r="IQT206" s="28"/>
      <c r="IQU206" s="28"/>
      <c r="IQV206" s="28"/>
      <c r="IQW206" s="28"/>
      <c r="IQX206" s="28"/>
      <c r="IQY206" s="28"/>
      <c r="IQZ206" s="28"/>
      <c r="IRA206" s="28"/>
      <c r="IRB206" s="28"/>
      <c r="IRC206" s="28"/>
      <c r="IRD206" s="28"/>
      <c r="IRE206" s="28"/>
      <c r="IRF206" s="28"/>
      <c r="IRG206" s="28"/>
      <c r="IRH206" s="28"/>
      <c r="IRI206" s="28"/>
      <c r="IRJ206" s="28"/>
      <c r="IRK206" s="28"/>
      <c r="IRL206" s="28"/>
      <c r="IRM206" s="28"/>
      <c r="IRN206" s="28"/>
      <c r="IRO206" s="28"/>
      <c r="IRP206" s="28"/>
      <c r="IRQ206" s="28"/>
      <c r="IRR206" s="28"/>
      <c r="IRS206" s="28"/>
      <c r="IRT206" s="28"/>
      <c r="IRU206" s="28"/>
      <c r="IRV206" s="28"/>
      <c r="IRW206" s="28"/>
      <c r="IRX206" s="28"/>
      <c r="IRY206" s="28"/>
      <c r="IRZ206" s="28"/>
      <c r="ISA206" s="28"/>
      <c r="ISB206" s="28"/>
      <c r="ISC206" s="28"/>
      <c r="ISD206" s="28"/>
      <c r="ISE206" s="28"/>
      <c r="ISF206" s="28"/>
      <c r="ISG206" s="28"/>
      <c r="ISH206" s="28"/>
      <c r="ISI206" s="28"/>
      <c r="ISJ206" s="28"/>
      <c r="ISK206" s="28"/>
      <c r="ISL206" s="28"/>
      <c r="ISM206" s="28"/>
      <c r="ISN206" s="28"/>
      <c r="ISO206" s="28"/>
      <c r="ISP206" s="28"/>
      <c r="ISQ206" s="28"/>
      <c r="ISR206" s="28"/>
      <c r="ISS206" s="28"/>
      <c r="IST206" s="28"/>
      <c r="ISU206" s="28"/>
      <c r="ISV206" s="28"/>
      <c r="ISW206" s="28"/>
      <c r="ISX206" s="28"/>
      <c r="ISY206" s="28"/>
      <c r="ISZ206" s="28"/>
      <c r="ITA206" s="28"/>
      <c r="ITB206" s="28"/>
      <c r="ITC206" s="28"/>
      <c r="ITD206" s="28"/>
      <c r="ITE206" s="28"/>
      <c r="ITF206" s="28"/>
      <c r="ITG206" s="28"/>
      <c r="ITH206" s="28"/>
      <c r="ITI206" s="28"/>
      <c r="ITJ206" s="28"/>
      <c r="ITK206" s="28"/>
      <c r="ITL206" s="28"/>
      <c r="ITM206" s="28"/>
      <c r="ITN206" s="28"/>
      <c r="ITO206" s="28"/>
      <c r="ITP206" s="28"/>
      <c r="ITQ206" s="28"/>
      <c r="ITR206" s="28"/>
      <c r="ITS206" s="28"/>
      <c r="ITT206" s="28"/>
      <c r="ITU206" s="28"/>
      <c r="ITV206" s="28"/>
      <c r="ITW206" s="28"/>
      <c r="ITX206" s="28"/>
      <c r="ITY206" s="28"/>
      <c r="ITZ206" s="28"/>
      <c r="IUA206" s="28"/>
      <c r="IUB206" s="28"/>
      <c r="IUC206" s="28"/>
      <c r="IUD206" s="28"/>
      <c r="IUE206" s="28"/>
      <c r="IUF206" s="28"/>
      <c r="IUG206" s="28"/>
      <c r="IUH206" s="28"/>
      <c r="IUI206" s="28"/>
      <c r="IUJ206" s="28"/>
      <c r="IUK206" s="28"/>
      <c r="IUL206" s="28"/>
      <c r="IUM206" s="28"/>
      <c r="IUN206" s="28"/>
      <c r="IUO206" s="28"/>
      <c r="IUP206" s="28"/>
      <c r="IUQ206" s="28"/>
      <c r="IUR206" s="28"/>
      <c r="IUS206" s="28"/>
      <c r="IUT206" s="28"/>
      <c r="IUU206" s="28"/>
      <c r="IUV206" s="28"/>
      <c r="IUW206" s="28"/>
      <c r="IUX206" s="28"/>
      <c r="IUY206" s="28"/>
      <c r="IUZ206" s="28"/>
      <c r="IVA206" s="28"/>
      <c r="IVB206" s="28"/>
      <c r="IVC206" s="28"/>
      <c r="IVD206" s="28"/>
      <c r="IVE206" s="28"/>
      <c r="IVF206" s="28"/>
      <c r="IVG206" s="28"/>
      <c r="IVH206" s="28"/>
      <c r="IVI206" s="28"/>
      <c r="IVJ206" s="28"/>
      <c r="IVK206" s="28"/>
      <c r="IVL206" s="28"/>
      <c r="IVM206" s="28"/>
      <c r="IVN206" s="28"/>
      <c r="IVO206" s="28"/>
      <c r="IVP206" s="28"/>
      <c r="IVQ206" s="28"/>
      <c r="IVR206" s="28"/>
      <c r="IVS206" s="28"/>
      <c r="IVT206" s="28"/>
      <c r="IVU206" s="28"/>
      <c r="IVV206" s="28"/>
      <c r="IVW206" s="28"/>
      <c r="IVX206" s="28"/>
      <c r="IVY206" s="28"/>
      <c r="IVZ206" s="28"/>
      <c r="IWA206" s="28"/>
      <c r="IWB206" s="28"/>
      <c r="IWC206" s="28"/>
      <c r="IWD206" s="28"/>
      <c r="IWE206" s="28"/>
      <c r="IWF206" s="28"/>
      <c r="IWG206" s="28"/>
      <c r="IWH206" s="28"/>
      <c r="IWI206" s="28"/>
      <c r="IWJ206" s="28"/>
      <c r="IWK206" s="28"/>
      <c r="IWL206" s="28"/>
      <c r="IWM206" s="28"/>
      <c r="IWN206" s="28"/>
      <c r="IWO206" s="28"/>
      <c r="IWP206" s="28"/>
      <c r="IWQ206" s="28"/>
      <c r="IWR206" s="28"/>
      <c r="IWS206" s="28"/>
      <c r="IWT206" s="28"/>
      <c r="IWU206" s="28"/>
      <c r="IWV206" s="28"/>
      <c r="IWW206" s="28"/>
      <c r="IWX206" s="28"/>
      <c r="IWY206" s="28"/>
      <c r="IWZ206" s="28"/>
      <c r="IXA206" s="28"/>
      <c r="IXB206" s="28"/>
      <c r="IXC206" s="28"/>
      <c r="IXD206" s="28"/>
      <c r="IXE206" s="28"/>
      <c r="IXF206" s="28"/>
      <c r="IXG206" s="28"/>
      <c r="IXH206" s="28"/>
      <c r="IXI206" s="28"/>
      <c r="IXJ206" s="28"/>
      <c r="IXK206" s="28"/>
      <c r="IXL206" s="28"/>
      <c r="IXM206" s="28"/>
      <c r="IXN206" s="28"/>
      <c r="IXO206" s="28"/>
      <c r="IXP206" s="28"/>
      <c r="IXQ206" s="28"/>
      <c r="IXR206" s="28"/>
      <c r="IXS206" s="28"/>
      <c r="IXT206" s="28"/>
      <c r="IXU206" s="28"/>
      <c r="IXV206" s="28"/>
      <c r="IXW206" s="28"/>
      <c r="IXX206" s="28"/>
      <c r="IXY206" s="28"/>
      <c r="IXZ206" s="28"/>
      <c r="IYA206" s="28"/>
      <c r="IYB206" s="28"/>
      <c r="IYC206" s="28"/>
      <c r="IYD206" s="28"/>
      <c r="IYE206" s="28"/>
      <c r="IYF206" s="28"/>
      <c r="IYG206" s="28"/>
      <c r="IYH206" s="28"/>
      <c r="IYI206" s="28"/>
      <c r="IYJ206" s="28"/>
      <c r="IYK206" s="28"/>
      <c r="IYL206" s="28"/>
      <c r="IYM206" s="28"/>
      <c r="IYN206" s="28"/>
      <c r="IYO206" s="28"/>
      <c r="IYP206" s="28"/>
      <c r="IYQ206" s="28"/>
      <c r="IYR206" s="28"/>
      <c r="IYS206" s="28"/>
      <c r="IYT206" s="28"/>
      <c r="IYU206" s="28"/>
      <c r="IYV206" s="28"/>
      <c r="IYW206" s="28"/>
      <c r="IYX206" s="28"/>
      <c r="IYY206" s="28"/>
      <c r="IYZ206" s="28"/>
      <c r="IZA206" s="28"/>
      <c r="IZB206" s="28"/>
      <c r="IZC206" s="28"/>
      <c r="IZD206" s="28"/>
      <c r="IZE206" s="28"/>
      <c r="IZF206" s="28"/>
      <c r="IZG206" s="28"/>
      <c r="IZH206" s="28"/>
      <c r="IZI206" s="28"/>
      <c r="IZJ206" s="28"/>
      <c r="IZK206" s="28"/>
      <c r="IZL206" s="28"/>
      <c r="IZM206" s="28"/>
      <c r="IZN206" s="28"/>
      <c r="IZO206" s="28"/>
      <c r="IZP206" s="28"/>
      <c r="IZQ206" s="28"/>
      <c r="IZR206" s="28"/>
      <c r="IZS206" s="28"/>
      <c r="IZT206" s="28"/>
      <c r="IZU206" s="28"/>
      <c r="IZV206" s="28"/>
      <c r="IZW206" s="28"/>
      <c r="IZX206" s="28"/>
      <c r="IZY206" s="28"/>
      <c r="IZZ206" s="28"/>
      <c r="JAA206" s="28"/>
      <c r="JAB206" s="28"/>
      <c r="JAC206" s="28"/>
      <c r="JAD206" s="28"/>
      <c r="JAE206" s="28"/>
      <c r="JAF206" s="28"/>
      <c r="JAG206" s="28"/>
      <c r="JAH206" s="28"/>
      <c r="JAI206" s="28"/>
      <c r="JAJ206" s="28"/>
      <c r="JAK206" s="28"/>
      <c r="JAL206" s="28"/>
      <c r="JAM206" s="28"/>
      <c r="JAN206" s="28"/>
      <c r="JAO206" s="28"/>
      <c r="JAP206" s="28"/>
      <c r="JAQ206" s="28"/>
      <c r="JAR206" s="28"/>
      <c r="JAS206" s="28"/>
      <c r="JAT206" s="28"/>
      <c r="JAU206" s="28"/>
      <c r="JAV206" s="28"/>
      <c r="JAW206" s="28"/>
      <c r="JAX206" s="28"/>
      <c r="JAY206" s="28"/>
      <c r="JAZ206" s="28"/>
      <c r="JBA206" s="28"/>
      <c r="JBB206" s="28"/>
      <c r="JBC206" s="28"/>
      <c r="JBD206" s="28"/>
      <c r="JBE206" s="28"/>
      <c r="JBF206" s="28"/>
      <c r="JBG206" s="28"/>
      <c r="JBH206" s="28"/>
      <c r="JBI206" s="28"/>
      <c r="JBJ206" s="28"/>
      <c r="JBK206" s="28"/>
      <c r="JBL206" s="28"/>
      <c r="JBM206" s="28"/>
      <c r="JBN206" s="28"/>
      <c r="JBO206" s="28"/>
      <c r="JBP206" s="28"/>
      <c r="JBQ206" s="28"/>
      <c r="JBR206" s="28"/>
      <c r="JBS206" s="28"/>
      <c r="JBT206" s="28"/>
      <c r="JBU206" s="28"/>
      <c r="JBV206" s="28"/>
      <c r="JBW206" s="28"/>
      <c r="JBX206" s="28"/>
      <c r="JBY206" s="28"/>
      <c r="JBZ206" s="28"/>
      <c r="JCA206" s="28"/>
      <c r="JCB206" s="28"/>
      <c r="JCC206" s="28"/>
      <c r="JCD206" s="28"/>
      <c r="JCE206" s="28"/>
      <c r="JCF206" s="28"/>
      <c r="JCG206" s="28"/>
      <c r="JCH206" s="28"/>
      <c r="JCI206" s="28"/>
      <c r="JCJ206" s="28"/>
      <c r="JCK206" s="28"/>
      <c r="JCL206" s="28"/>
      <c r="JCM206" s="28"/>
      <c r="JCN206" s="28"/>
      <c r="JCO206" s="28"/>
      <c r="JCP206" s="28"/>
      <c r="JCQ206" s="28"/>
      <c r="JCR206" s="28"/>
      <c r="JCS206" s="28"/>
      <c r="JCT206" s="28"/>
      <c r="JCU206" s="28"/>
      <c r="JCV206" s="28"/>
      <c r="JCW206" s="28"/>
      <c r="JCX206" s="28"/>
      <c r="JCY206" s="28"/>
      <c r="JCZ206" s="28"/>
      <c r="JDA206" s="28"/>
      <c r="JDB206" s="28"/>
      <c r="JDC206" s="28"/>
      <c r="JDD206" s="28"/>
      <c r="JDE206" s="28"/>
      <c r="JDF206" s="28"/>
      <c r="JDG206" s="28"/>
      <c r="JDH206" s="28"/>
      <c r="JDI206" s="28"/>
      <c r="JDJ206" s="28"/>
      <c r="JDK206" s="28"/>
      <c r="JDL206" s="28"/>
      <c r="JDM206" s="28"/>
      <c r="JDN206" s="28"/>
      <c r="JDO206" s="28"/>
      <c r="JDP206" s="28"/>
      <c r="JDQ206" s="28"/>
      <c r="JDR206" s="28"/>
      <c r="JDS206" s="28"/>
      <c r="JDT206" s="28"/>
      <c r="JDU206" s="28"/>
      <c r="JDV206" s="28"/>
      <c r="JDW206" s="28"/>
      <c r="JDX206" s="28"/>
      <c r="JDY206" s="28"/>
      <c r="JDZ206" s="28"/>
      <c r="JEA206" s="28"/>
      <c r="JEB206" s="28"/>
      <c r="JEC206" s="28"/>
      <c r="JED206" s="28"/>
      <c r="JEE206" s="28"/>
      <c r="JEF206" s="28"/>
      <c r="JEG206" s="28"/>
      <c r="JEH206" s="28"/>
      <c r="JEI206" s="28"/>
      <c r="JEJ206" s="28"/>
      <c r="JEK206" s="28"/>
      <c r="JEL206" s="28"/>
      <c r="JEM206" s="28"/>
      <c r="JEN206" s="28"/>
      <c r="JEO206" s="28"/>
      <c r="JEP206" s="28"/>
      <c r="JEQ206" s="28"/>
      <c r="JER206" s="28"/>
      <c r="JES206" s="28"/>
      <c r="JET206" s="28"/>
      <c r="JEU206" s="28"/>
      <c r="JEV206" s="28"/>
      <c r="JEW206" s="28"/>
      <c r="JEX206" s="28"/>
      <c r="JEY206" s="28"/>
      <c r="JEZ206" s="28"/>
      <c r="JFA206" s="28"/>
      <c r="JFB206" s="28"/>
      <c r="JFC206" s="28"/>
      <c r="JFD206" s="28"/>
      <c r="JFE206" s="28"/>
      <c r="JFF206" s="28"/>
      <c r="JFG206" s="28"/>
      <c r="JFH206" s="28"/>
      <c r="JFI206" s="28"/>
      <c r="JFJ206" s="28"/>
      <c r="JFK206" s="28"/>
      <c r="JFL206" s="28"/>
      <c r="JFM206" s="28"/>
      <c r="JFN206" s="28"/>
      <c r="JFO206" s="28"/>
      <c r="JFP206" s="28"/>
      <c r="JFQ206" s="28"/>
      <c r="JFR206" s="28"/>
      <c r="JFS206" s="28"/>
      <c r="JFT206" s="28"/>
      <c r="JFU206" s="28"/>
      <c r="JFV206" s="28"/>
      <c r="JFW206" s="28"/>
      <c r="JFX206" s="28"/>
      <c r="JFY206" s="28"/>
      <c r="JFZ206" s="28"/>
      <c r="JGA206" s="28"/>
      <c r="JGB206" s="28"/>
      <c r="JGC206" s="28"/>
      <c r="JGD206" s="28"/>
      <c r="JGE206" s="28"/>
      <c r="JGF206" s="28"/>
      <c r="JGG206" s="28"/>
      <c r="JGH206" s="28"/>
      <c r="JGI206" s="28"/>
      <c r="JGJ206" s="28"/>
      <c r="JGK206" s="28"/>
      <c r="JGL206" s="28"/>
      <c r="JGM206" s="28"/>
      <c r="JGN206" s="28"/>
      <c r="JGO206" s="28"/>
      <c r="JGP206" s="28"/>
      <c r="JGQ206" s="28"/>
      <c r="JGR206" s="28"/>
      <c r="JGS206" s="28"/>
      <c r="JGT206" s="28"/>
      <c r="JGU206" s="28"/>
      <c r="JGV206" s="28"/>
      <c r="JGW206" s="28"/>
      <c r="JGX206" s="28"/>
      <c r="JGY206" s="28"/>
      <c r="JGZ206" s="28"/>
      <c r="JHA206" s="28"/>
      <c r="JHB206" s="28"/>
      <c r="JHC206" s="28"/>
      <c r="JHD206" s="28"/>
      <c r="JHE206" s="28"/>
      <c r="JHF206" s="28"/>
      <c r="JHG206" s="28"/>
      <c r="JHH206" s="28"/>
      <c r="JHI206" s="28"/>
      <c r="JHJ206" s="28"/>
      <c r="JHK206" s="28"/>
      <c r="JHL206" s="28"/>
      <c r="JHM206" s="28"/>
      <c r="JHN206" s="28"/>
      <c r="JHO206" s="28"/>
      <c r="JHP206" s="28"/>
      <c r="JHQ206" s="28"/>
      <c r="JHR206" s="28"/>
      <c r="JHS206" s="28"/>
      <c r="JHT206" s="28"/>
      <c r="JHU206" s="28"/>
      <c r="JHV206" s="28"/>
      <c r="JHW206" s="28"/>
      <c r="JHX206" s="28"/>
      <c r="JHY206" s="28"/>
      <c r="JHZ206" s="28"/>
      <c r="JIA206" s="28"/>
      <c r="JIB206" s="28"/>
      <c r="JIC206" s="28"/>
      <c r="JID206" s="28"/>
      <c r="JIE206" s="28"/>
      <c r="JIF206" s="28"/>
      <c r="JIG206" s="28"/>
      <c r="JIH206" s="28"/>
      <c r="JII206" s="28"/>
      <c r="JIJ206" s="28"/>
      <c r="JIK206" s="28"/>
      <c r="JIL206" s="28"/>
      <c r="JIM206" s="28"/>
      <c r="JIN206" s="28"/>
      <c r="JIO206" s="28"/>
      <c r="JIP206" s="28"/>
      <c r="JIQ206" s="28"/>
      <c r="JIR206" s="28"/>
      <c r="JIS206" s="28"/>
      <c r="JIT206" s="28"/>
      <c r="JIU206" s="28"/>
      <c r="JIV206" s="28"/>
      <c r="JIW206" s="28"/>
      <c r="JIX206" s="28"/>
      <c r="JIY206" s="28"/>
      <c r="JIZ206" s="28"/>
      <c r="JJA206" s="28"/>
      <c r="JJB206" s="28"/>
      <c r="JJC206" s="28"/>
      <c r="JJD206" s="28"/>
      <c r="JJE206" s="28"/>
      <c r="JJF206" s="28"/>
      <c r="JJG206" s="28"/>
      <c r="JJH206" s="28"/>
      <c r="JJI206" s="28"/>
      <c r="JJJ206" s="28"/>
      <c r="JJK206" s="28"/>
      <c r="JJL206" s="28"/>
      <c r="JJM206" s="28"/>
      <c r="JJN206" s="28"/>
      <c r="JJO206" s="28"/>
      <c r="JJP206" s="28"/>
      <c r="JJQ206" s="28"/>
      <c r="JJR206" s="28"/>
      <c r="JJS206" s="28"/>
      <c r="JJT206" s="28"/>
      <c r="JJU206" s="28"/>
      <c r="JJV206" s="28"/>
      <c r="JJW206" s="28"/>
      <c r="JJX206" s="28"/>
      <c r="JJY206" s="28"/>
      <c r="JJZ206" s="28"/>
      <c r="JKA206" s="28"/>
      <c r="JKB206" s="28"/>
      <c r="JKC206" s="28"/>
      <c r="JKD206" s="28"/>
      <c r="JKE206" s="28"/>
      <c r="JKF206" s="28"/>
      <c r="JKG206" s="28"/>
      <c r="JKH206" s="28"/>
      <c r="JKI206" s="28"/>
      <c r="JKJ206" s="28"/>
      <c r="JKK206" s="28"/>
      <c r="JKL206" s="28"/>
      <c r="JKM206" s="28"/>
      <c r="JKN206" s="28"/>
      <c r="JKO206" s="28"/>
      <c r="JKP206" s="28"/>
      <c r="JKQ206" s="28"/>
      <c r="JKR206" s="28"/>
      <c r="JKS206" s="28"/>
      <c r="JKT206" s="28"/>
      <c r="JKU206" s="28"/>
      <c r="JKV206" s="28"/>
      <c r="JKW206" s="28"/>
      <c r="JKX206" s="28"/>
      <c r="JKY206" s="28"/>
      <c r="JKZ206" s="28"/>
      <c r="JLA206" s="28"/>
      <c r="JLB206" s="28"/>
      <c r="JLC206" s="28"/>
      <c r="JLD206" s="28"/>
      <c r="JLE206" s="28"/>
      <c r="JLF206" s="28"/>
      <c r="JLG206" s="28"/>
      <c r="JLH206" s="28"/>
      <c r="JLI206" s="28"/>
      <c r="JLJ206" s="28"/>
      <c r="JLK206" s="28"/>
      <c r="JLL206" s="28"/>
      <c r="JLM206" s="28"/>
      <c r="JLN206" s="28"/>
      <c r="JLO206" s="28"/>
      <c r="JLP206" s="28"/>
      <c r="JLQ206" s="28"/>
      <c r="JLR206" s="28"/>
      <c r="JLS206" s="28"/>
      <c r="JLT206" s="28"/>
      <c r="JLU206" s="28"/>
      <c r="JLV206" s="28"/>
      <c r="JLW206" s="28"/>
      <c r="JLX206" s="28"/>
      <c r="JLY206" s="28"/>
      <c r="JLZ206" s="28"/>
      <c r="JMA206" s="28"/>
      <c r="JMB206" s="28"/>
      <c r="JMC206" s="28"/>
      <c r="JMD206" s="28"/>
      <c r="JME206" s="28"/>
      <c r="JMF206" s="28"/>
      <c r="JMG206" s="28"/>
      <c r="JMH206" s="28"/>
      <c r="JMI206" s="28"/>
      <c r="JMJ206" s="28"/>
      <c r="JMK206" s="28"/>
      <c r="JML206" s="28"/>
      <c r="JMM206" s="28"/>
      <c r="JMN206" s="28"/>
      <c r="JMO206" s="28"/>
      <c r="JMP206" s="28"/>
      <c r="JMQ206" s="28"/>
      <c r="JMR206" s="28"/>
      <c r="JMS206" s="28"/>
      <c r="JMT206" s="28"/>
      <c r="JMU206" s="28"/>
      <c r="JMV206" s="28"/>
      <c r="JMW206" s="28"/>
      <c r="JMX206" s="28"/>
      <c r="JMY206" s="28"/>
      <c r="JMZ206" s="28"/>
      <c r="JNA206" s="28"/>
      <c r="JNB206" s="28"/>
      <c r="JNC206" s="28"/>
      <c r="JND206" s="28"/>
      <c r="JNE206" s="28"/>
      <c r="JNF206" s="28"/>
      <c r="JNG206" s="28"/>
      <c r="JNH206" s="28"/>
      <c r="JNI206" s="28"/>
      <c r="JNJ206" s="28"/>
      <c r="JNK206" s="28"/>
      <c r="JNL206" s="28"/>
      <c r="JNM206" s="28"/>
      <c r="JNN206" s="28"/>
      <c r="JNO206" s="28"/>
      <c r="JNP206" s="28"/>
      <c r="JNQ206" s="28"/>
      <c r="JNR206" s="28"/>
      <c r="JNS206" s="28"/>
      <c r="JNT206" s="28"/>
      <c r="JNU206" s="28"/>
      <c r="JNV206" s="28"/>
      <c r="JNW206" s="28"/>
      <c r="JNX206" s="28"/>
      <c r="JNY206" s="28"/>
      <c r="JNZ206" s="28"/>
      <c r="JOA206" s="28"/>
      <c r="JOB206" s="28"/>
      <c r="JOC206" s="28"/>
      <c r="JOD206" s="28"/>
      <c r="JOE206" s="28"/>
      <c r="JOF206" s="28"/>
      <c r="JOG206" s="28"/>
      <c r="JOH206" s="28"/>
      <c r="JOI206" s="28"/>
      <c r="JOJ206" s="28"/>
      <c r="JOK206" s="28"/>
      <c r="JOL206" s="28"/>
      <c r="JOM206" s="28"/>
      <c r="JON206" s="28"/>
      <c r="JOO206" s="28"/>
      <c r="JOP206" s="28"/>
      <c r="JOQ206" s="28"/>
      <c r="JOR206" s="28"/>
      <c r="JOS206" s="28"/>
      <c r="JOT206" s="28"/>
      <c r="JOU206" s="28"/>
      <c r="JOV206" s="28"/>
      <c r="JOW206" s="28"/>
      <c r="JOX206" s="28"/>
      <c r="JOY206" s="28"/>
      <c r="JOZ206" s="28"/>
      <c r="JPA206" s="28"/>
      <c r="JPB206" s="28"/>
      <c r="JPC206" s="28"/>
      <c r="JPD206" s="28"/>
      <c r="JPE206" s="28"/>
      <c r="JPF206" s="28"/>
      <c r="JPG206" s="28"/>
      <c r="JPH206" s="28"/>
      <c r="JPI206" s="28"/>
      <c r="JPJ206" s="28"/>
      <c r="JPK206" s="28"/>
      <c r="JPL206" s="28"/>
      <c r="JPM206" s="28"/>
      <c r="JPN206" s="28"/>
      <c r="JPO206" s="28"/>
      <c r="JPP206" s="28"/>
      <c r="JPQ206" s="28"/>
      <c r="JPR206" s="28"/>
      <c r="JPS206" s="28"/>
      <c r="JPT206" s="28"/>
      <c r="JPU206" s="28"/>
      <c r="JPV206" s="28"/>
      <c r="JPW206" s="28"/>
      <c r="JPX206" s="28"/>
      <c r="JPY206" s="28"/>
      <c r="JPZ206" s="28"/>
      <c r="JQA206" s="28"/>
      <c r="JQB206" s="28"/>
      <c r="JQC206" s="28"/>
      <c r="JQD206" s="28"/>
      <c r="JQE206" s="28"/>
      <c r="JQF206" s="28"/>
      <c r="JQG206" s="28"/>
      <c r="JQH206" s="28"/>
      <c r="JQI206" s="28"/>
      <c r="JQJ206" s="28"/>
      <c r="JQK206" s="28"/>
      <c r="JQL206" s="28"/>
      <c r="JQM206" s="28"/>
      <c r="JQN206" s="28"/>
      <c r="JQO206" s="28"/>
      <c r="JQP206" s="28"/>
      <c r="JQQ206" s="28"/>
      <c r="JQR206" s="28"/>
      <c r="JQS206" s="28"/>
      <c r="JQT206" s="28"/>
      <c r="JQU206" s="28"/>
      <c r="JQV206" s="28"/>
      <c r="JQW206" s="28"/>
      <c r="JQX206" s="28"/>
      <c r="JQY206" s="28"/>
      <c r="JQZ206" s="28"/>
      <c r="JRA206" s="28"/>
      <c r="JRB206" s="28"/>
      <c r="JRC206" s="28"/>
      <c r="JRD206" s="28"/>
      <c r="JRE206" s="28"/>
      <c r="JRF206" s="28"/>
      <c r="JRG206" s="28"/>
      <c r="JRH206" s="28"/>
      <c r="JRI206" s="28"/>
      <c r="JRJ206" s="28"/>
      <c r="JRK206" s="28"/>
      <c r="JRL206" s="28"/>
      <c r="JRM206" s="28"/>
      <c r="JRN206" s="28"/>
      <c r="JRO206" s="28"/>
      <c r="JRP206" s="28"/>
      <c r="JRQ206" s="28"/>
      <c r="JRR206" s="28"/>
      <c r="JRS206" s="28"/>
      <c r="JRT206" s="28"/>
      <c r="JRU206" s="28"/>
      <c r="JRV206" s="28"/>
      <c r="JRW206" s="28"/>
      <c r="JRX206" s="28"/>
      <c r="JRY206" s="28"/>
      <c r="JRZ206" s="28"/>
      <c r="JSA206" s="28"/>
      <c r="JSB206" s="28"/>
      <c r="JSC206" s="28"/>
      <c r="JSD206" s="28"/>
      <c r="JSE206" s="28"/>
      <c r="JSF206" s="28"/>
      <c r="JSG206" s="28"/>
      <c r="JSH206" s="28"/>
      <c r="JSI206" s="28"/>
      <c r="JSJ206" s="28"/>
      <c r="JSK206" s="28"/>
      <c r="JSL206" s="28"/>
      <c r="JSM206" s="28"/>
      <c r="JSN206" s="28"/>
      <c r="JSO206" s="28"/>
      <c r="JSP206" s="28"/>
      <c r="JSQ206" s="28"/>
      <c r="JSR206" s="28"/>
      <c r="JSS206" s="28"/>
      <c r="JST206" s="28"/>
      <c r="JSU206" s="28"/>
      <c r="JSV206" s="28"/>
      <c r="JSW206" s="28"/>
      <c r="JSX206" s="28"/>
      <c r="JSY206" s="28"/>
      <c r="JSZ206" s="28"/>
      <c r="JTA206" s="28"/>
      <c r="JTB206" s="28"/>
      <c r="JTC206" s="28"/>
      <c r="JTD206" s="28"/>
      <c r="JTE206" s="28"/>
      <c r="JTF206" s="28"/>
      <c r="JTG206" s="28"/>
      <c r="JTH206" s="28"/>
      <c r="JTI206" s="28"/>
      <c r="JTJ206" s="28"/>
      <c r="JTK206" s="28"/>
      <c r="JTL206" s="28"/>
      <c r="JTM206" s="28"/>
      <c r="JTN206" s="28"/>
      <c r="JTO206" s="28"/>
      <c r="JTP206" s="28"/>
      <c r="JTQ206" s="28"/>
      <c r="JTR206" s="28"/>
      <c r="JTS206" s="28"/>
      <c r="JTT206" s="28"/>
      <c r="JTU206" s="28"/>
      <c r="JTV206" s="28"/>
      <c r="JTW206" s="28"/>
      <c r="JTX206" s="28"/>
      <c r="JTY206" s="28"/>
      <c r="JTZ206" s="28"/>
      <c r="JUA206" s="28"/>
      <c r="JUB206" s="28"/>
      <c r="JUC206" s="28"/>
      <c r="JUD206" s="28"/>
      <c r="JUE206" s="28"/>
      <c r="JUF206" s="28"/>
      <c r="JUG206" s="28"/>
      <c r="JUH206" s="28"/>
      <c r="JUI206" s="28"/>
      <c r="JUJ206" s="28"/>
      <c r="JUK206" s="28"/>
      <c r="JUL206" s="28"/>
      <c r="JUM206" s="28"/>
      <c r="JUN206" s="28"/>
      <c r="JUO206" s="28"/>
      <c r="JUP206" s="28"/>
      <c r="JUQ206" s="28"/>
      <c r="JUR206" s="28"/>
      <c r="JUS206" s="28"/>
      <c r="JUT206" s="28"/>
      <c r="JUU206" s="28"/>
      <c r="JUV206" s="28"/>
      <c r="JUW206" s="28"/>
      <c r="JUX206" s="28"/>
      <c r="JUY206" s="28"/>
      <c r="JUZ206" s="28"/>
      <c r="JVA206" s="28"/>
      <c r="JVB206" s="28"/>
      <c r="JVC206" s="28"/>
      <c r="JVD206" s="28"/>
      <c r="JVE206" s="28"/>
      <c r="JVF206" s="28"/>
      <c r="JVG206" s="28"/>
      <c r="JVH206" s="28"/>
      <c r="JVI206" s="28"/>
      <c r="JVJ206" s="28"/>
      <c r="JVK206" s="28"/>
      <c r="JVL206" s="28"/>
      <c r="JVM206" s="28"/>
      <c r="JVN206" s="28"/>
      <c r="JVO206" s="28"/>
      <c r="JVP206" s="28"/>
      <c r="JVQ206" s="28"/>
      <c r="JVR206" s="28"/>
      <c r="JVS206" s="28"/>
      <c r="JVT206" s="28"/>
      <c r="JVU206" s="28"/>
      <c r="JVV206" s="28"/>
      <c r="JVW206" s="28"/>
      <c r="JVX206" s="28"/>
      <c r="JVY206" s="28"/>
      <c r="JVZ206" s="28"/>
      <c r="JWA206" s="28"/>
      <c r="JWB206" s="28"/>
      <c r="JWC206" s="28"/>
      <c r="JWD206" s="28"/>
      <c r="JWE206" s="28"/>
      <c r="JWF206" s="28"/>
      <c r="JWG206" s="28"/>
      <c r="JWH206" s="28"/>
      <c r="JWI206" s="28"/>
      <c r="JWJ206" s="28"/>
      <c r="JWK206" s="28"/>
      <c r="JWL206" s="28"/>
      <c r="JWM206" s="28"/>
      <c r="JWN206" s="28"/>
      <c r="JWO206" s="28"/>
      <c r="JWP206" s="28"/>
      <c r="JWQ206" s="28"/>
      <c r="JWR206" s="28"/>
      <c r="JWS206" s="28"/>
      <c r="JWT206" s="28"/>
      <c r="JWU206" s="28"/>
      <c r="JWV206" s="28"/>
      <c r="JWW206" s="28"/>
      <c r="JWX206" s="28"/>
      <c r="JWY206" s="28"/>
      <c r="JWZ206" s="28"/>
      <c r="JXA206" s="28"/>
      <c r="JXB206" s="28"/>
      <c r="JXC206" s="28"/>
      <c r="JXD206" s="28"/>
      <c r="JXE206" s="28"/>
      <c r="JXF206" s="28"/>
      <c r="JXG206" s="28"/>
      <c r="JXH206" s="28"/>
      <c r="JXI206" s="28"/>
      <c r="JXJ206" s="28"/>
      <c r="JXK206" s="28"/>
      <c r="JXL206" s="28"/>
      <c r="JXM206" s="28"/>
      <c r="JXN206" s="28"/>
      <c r="JXO206" s="28"/>
      <c r="JXP206" s="28"/>
      <c r="JXQ206" s="28"/>
      <c r="JXR206" s="28"/>
      <c r="JXS206" s="28"/>
      <c r="JXT206" s="28"/>
      <c r="JXU206" s="28"/>
      <c r="JXV206" s="28"/>
      <c r="JXW206" s="28"/>
      <c r="JXX206" s="28"/>
      <c r="JXY206" s="28"/>
      <c r="JXZ206" s="28"/>
      <c r="JYA206" s="28"/>
      <c r="JYB206" s="28"/>
      <c r="JYC206" s="28"/>
      <c r="JYD206" s="28"/>
      <c r="JYE206" s="28"/>
      <c r="JYF206" s="28"/>
      <c r="JYG206" s="28"/>
      <c r="JYH206" s="28"/>
      <c r="JYI206" s="28"/>
      <c r="JYJ206" s="28"/>
      <c r="JYK206" s="28"/>
      <c r="JYL206" s="28"/>
      <c r="JYM206" s="28"/>
      <c r="JYN206" s="28"/>
      <c r="JYO206" s="28"/>
      <c r="JYP206" s="28"/>
      <c r="JYQ206" s="28"/>
      <c r="JYR206" s="28"/>
      <c r="JYS206" s="28"/>
      <c r="JYT206" s="28"/>
      <c r="JYU206" s="28"/>
      <c r="JYV206" s="28"/>
      <c r="JYW206" s="28"/>
      <c r="JYX206" s="28"/>
      <c r="JYY206" s="28"/>
      <c r="JYZ206" s="28"/>
      <c r="JZA206" s="28"/>
      <c r="JZB206" s="28"/>
      <c r="JZC206" s="28"/>
      <c r="JZD206" s="28"/>
      <c r="JZE206" s="28"/>
      <c r="JZF206" s="28"/>
      <c r="JZG206" s="28"/>
      <c r="JZH206" s="28"/>
      <c r="JZI206" s="28"/>
      <c r="JZJ206" s="28"/>
      <c r="JZK206" s="28"/>
      <c r="JZL206" s="28"/>
      <c r="JZM206" s="28"/>
      <c r="JZN206" s="28"/>
      <c r="JZO206" s="28"/>
      <c r="JZP206" s="28"/>
      <c r="JZQ206" s="28"/>
      <c r="JZR206" s="28"/>
      <c r="JZS206" s="28"/>
      <c r="JZT206" s="28"/>
      <c r="JZU206" s="28"/>
      <c r="JZV206" s="28"/>
      <c r="JZW206" s="28"/>
      <c r="JZX206" s="28"/>
      <c r="JZY206" s="28"/>
      <c r="JZZ206" s="28"/>
      <c r="KAA206" s="28"/>
      <c r="KAB206" s="28"/>
      <c r="KAC206" s="28"/>
      <c r="KAD206" s="28"/>
      <c r="KAE206" s="28"/>
      <c r="KAF206" s="28"/>
      <c r="KAG206" s="28"/>
      <c r="KAH206" s="28"/>
      <c r="KAI206" s="28"/>
      <c r="KAJ206" s="28"/>
      <c r="KAK206" s="28"/>
      <c r="KAL206" s="28"/>
      <c r="KAM206" s="28"/>
      <c r="KAN206" s="28"/>
      <c r="KAO206" s="28"/>
      <c r="KAP206" s="28"/>
      <c r="KAQ206" s="28"/>
      <c r="KAR206" s="28"/>
      <c r="KAS206" s="28"/>
      <c r="KAT206" s="28"/>
      <c r="KAU206" s="28"/>
      <c r="KAV206" s="28"/>
      <c r="KAW206" s="28"/>
      <c r="KAX206" s="28"/>
      <c r="KAY206" s="28"/>
      <c r="KAZ206" s="28"/>
      <c r="KBA206" s="28"/>
      <c r="KBB206" s="28"/>
      <c r="KBC206" s="28"/>
      <c r="KBD206" s="28"/>
      <c r="KBE206" s="28"/>
      <c r="KBF206" s="28"/>
      <c r="KBG206" s="28"/>
      <c r="KBH206" s="28"/>
      <c r="KBI206" s="28"/>
      <c r="KBJ206" s="28"/>
      <c r="KBK206" s="28"/>
      <c r="KBL206" s="28"/>
      <c r="KBM206" s="28"/>
      <c r="KBN206" s="28"/>
      <c r="KBO206" s="28"/>
      <c r="KBP206" s="28"/>
      <c r="KBQ206" s="28"/>
      <c r="KBR206" s="28"/>
      <c r="KBS206" s="28"/>
      <c r="KBT206" s="28"/>
      <c r="KBU206" s="28"/>
      <c r="KBV206" s="28"/>
      <c r="KBW206" s="28"/>
      <c r="KBX206" s="28"/>
      <c r="KBY206" s="28"/>
      <c r="KBZ206" s="28"/>
      <c r="KCA206" s="28"/>
      <c r="KCB206" s="28"/>
      <c r="KCC206" s="28"/>
      <c r="KCD206" s="28"/>
      <c r="KCE206" s="28"/>
      <c r="KCF206" s="28"/>
      <c r="KCG206" s="28"/>
      <c r="KCH206" s="28"/>
      <c r="KCI206" s="28"/>
      <c r="KCJ206" s="28"/>
      <c r="KCK206" s="28"/>
      <c r="KCL206" s="28"/>
      <c r="KCM206" s="28"/>
      <c r="KCN206" s="28"/>
      <c r="KCO206" s="28"/>
      <c r="KCP206" s="28"/>
      <c r="KCQ206" s="28"/>
      <c r="KCR206" s="28"/>
      <c r="KCS206" s="28"/>
      <c r="KCT206" s="28"/>
      <c r="KCU206" s="28"/>
      <c r="KCV206" s="28"/>
      <c r="KCW206" s="28"/>
      <c r="KCX206" s="28"/>
      <c r="KCY206" s="28"/>
      <c r="KCZ206" s="28"/>
      <c r="KDA206" s="28"/>
      <c r="KDB206" s="28"/>
      <c r="KDC206" s="28"/>
      <c r="KDD206" s="28"/>
      <c r="KDE206" s="28"/>
      <c r="KDF206" s="28"/>
      <c r="KDG206" s="28"/>
      <c r="KDH206" s="28"/>
      <c r="KDI206" s="28"/>
      <c r="KDJ206" s="28"/>
      <c r="KDK206" s="28"/>
      <c r="KDL206" s="28"/>
      <c r="KDM206" s="28"/>
      <c r="KDN206" s="28"/>
      <c r="KDO206" s="28"/>
      <c r="KDP206" s="28"/>
      <c r="KDQ206" s="28"/>
      <c r="KDR206" s="28"/>
      <c r="KDS206" s="28"/>
      <c r="KDT206" s="28"/>
      <c r="KDU206" s="28"/>
      <c r="KDV206" s="28"/>
      <c r="KDW206" s="28"/>
      <c r="KDX206" s="28"/>
      <c r="KDY206" s="28"/>
      <c r="KDZ206" s="28"/>
      <c r="KEA206" s="28"/>
      <c r="KEB206" s="28"/>
      <c r="KEC206" s="28"/>
      <c r="KED206" s="28"/>
      <c r="KEE206" s="28"/>
      <c r="KEF206" s="28"/>
      <c r="KEG206" s="28"/>
      <c r="KEH206" s="28"/>
      <c r="KEI206" s="28"/>
      <c r="KEJ206" s="28"/>
      <c r="KEK206" s="28"/>
      <c r="KEL206" s="28"/>
      <c r="KEM206" s="28"/>
      <c r="KEN206" s="28"/>
      <c r="KEO206" s="28"/>
      <c r="KEP206" s="28"/>
      <c r="KEQ206" s="28"/>
      <c r="KER206" s="28"/>
      <c r="KES206" s="28"/>
      <c r="KET206" s="28"/>
      <c r="KEU206" s="28"/>
      <c r="KEV206" s="28"/>
      <c r="KEW206" s="28"/>
      <c r="KEX206" s="28"/>
      <c r="KEY206" s="28"/>
      <c r="KEZ206" s="28"/>
      <c r="KFA206" s="28"/>
      <c r="KFB206" s="28"/>
      <c r="KFC206" s="28"/>
      <c r="KFD206" s="28"/>
      <c r="KFE206" s="28"/>
      <c r="KFF206" s="28"/>
      <c r="KFG206" s="28"/>
      <c r="KFH206" s="28"/>
      <c r="KFI206" s="28"/>
      <c r="KFJ206" s="28"/>
      <c r="KFK206" s="28"/>
      <c r="KFL206" s="28"/>
      <c r="KFM206" s="28"/>
      <c r="KFN206" s="28"/>
      <c r="KFO206" s="28"/>
      <c r="KFP206" s="28"/>
      <c r="KFQ206" s="28"/>
      <c r="KFR206" s="28"/>
      <c r="KFS206" s="28"/>
      <c r="KFT206" s="28"/>
      <c r="KFU206" s="28"/>
      <c r="KFV206" s="28"/>
      <c r="KFW206" s="28"/>
      <c r="KFX206" s="28"/>
      <c r="KFY206" s="28"/>
      <c r="KFZ206" s="28"/>
      <c r="KGA206" s="28"/>
      <c r="KGB206" s="28"/>
      <c r="KGC206" s="28"/>
      <c r="KGD206" s="28"/>
      <c r="KGE206" s="28"/>
      <c r="KGF206" s="28"/>
      <c r="KGG206" s="28"/>
      <c r="KGH206" s="28"/>
      <c r="KGI206" s="28"/>
      <c r="KGJ206" s="28"/>
      <c r="KGK206" s="28"/>
      <c r="KGL206" s="28"/>
      <c r="KGM206" s="28"/>
      <c r="KGN206" s="28"/>
      <c r="KGO206" s="28"/>
      <c r="KGP206" s="28"/>
      <c r="KGQ206" s="28"/>
      <c r="KGR206" s="28"/>
      <c r="KGS206" s="28"/>
      <c r="KGT206" s="28"/>
      <c r="KGU206" s="28"/>
      <c r="KGV206" s="28"/>
      <c r="KGW206" s="28"/>
      <c r="KGX206" s="28"/>
      <c r="KGY206" s="28"/>
      <c r="KGZ206" s="28"/>
      <c r="KHA206" s="28"/>
      <c r="KHB206" s="28"/>
      <c r="KHC206" s="28"/>
      <c r="KHD206" s="28"/>
      <c r="KHE206" s="28"/>
      <c r="KHF206" s="28"/>
      <c r="KHG206" s="28"/>
      <c r="KHH206" s="28"/>
      <c r="KHI206" s="28"/>
      <c r="KHJ206" s="28"/>
      <c r="KHK206" s="28"/>
      <c r="KHL206" s="28"/>
      <c r="KHM206" s="28"/>
      <c r="KHN206" s="28"/>
      <c r="KHO206" s="28"/>
      <c r="KHP206" s="28"/>
      <c r="KHQ206" s="28"/>
      <c r="KHR206" s="28"/>
      <c r="KHS206" s="28"/>
      <c r="KHT206" s="28"/>
      <c r="KHU206" s="28"/>
      <c r="KHV206" s="28"/>
      <c r="KHW206" s="28"/>
      <c r="KHX206" s="28"/>
      <c r="KHY206" s="28"/>
      <c r="KHZ206" s="28"/>
      <c r="KIA206" s="28"/>
      <c r="KIB206" s="28"/>
      <c r="KIC206" s="28"/>
      <c r="KID206" s="28"/>
      <c r="KIE206" s="28"/>
      <c r="KIF206" s="28"/>
      <c r="KIG206" s="28"/>
      <c r="KIH206" s="28"/>
      <c r="KII206" s="28"/>
      <c r="KIJ206" s="28"/>
      <c r="KIK206" s="28"/>
      <c r="KIL206" s="28"/>
      <c r="KIM206" s="28"/>
      <c r="KIN206" s="28"/>
      <c r="KIO206" s="28"/>
      <c r="KIP206" s="28"/>
      <c r="KIQ206" s="28"/>
      <c r="KIR206" s="28"/>
      <c r="KIS206" s="28"/>
      <c r="KIT206" s="28"/>
      <c r="KIU206" s="28"/>
      <c r="KIV206" s="28"/>
      <c r="KIW206" s="28"/>
      <c r="KIX206" s="28"/>
      <c r="KIY206" s="28"/>
      <c r="KIZ206" s="28"/>
      <c r="KJA206" s="28"/>
      <c r="KJB206" s="28"/>
      <c r="KJC206" s="28"/>
      <c r="KJD206" s="28"/>
      <c r="KJE206" s="28"/>
      <c r="KJF206" s="28"/>
      <c r="KJG206" s="28"/>
      <c r="KJH206" s="28"/>
      <c r="KJI206" s="28"/>
      <c r="KJJ206" s="28"/>
      <c r="KJK206" s="28"/>
      <c r="KJL206" s="28"/>
      <c r="KJM206" s="28"/>
      <c r="KJN206" s="28"/>
      <c r="KJO206" s="28"/>
      <c r="KJP206" s="28"/>
      <c r="KJQ206" s="28"/>
      <c r="KJR206" s="28"/>
      <c r="KJS206" s="28"/>
      <c r="KJT206" s="28"/>
      <c r="KJU206" s="28"/>
      <c r="KJV206" s="28"/>
      <c r="KJW206" s="28"/>
      <c r="KJX206" s="28"/>
      <c r="KJY206" s="28"/>
      <c r="KJZ206" s="28"/>
      <c r="KKA206" s="28"/>
      <c r="KKB206" s="28"/>
      <c r="KKC206" s="28"/>
      <c r="KKD206" s="28"/>
      <c r="KKE206" s="28"/>
      <c r="KKF206" s="28"/>
      <c r="KKG206" s="28"/>
      <c r="KKH206" s="28"/>
      <c r="KKI206" s="28"/>
      <c r="KKJ206" s="28"/>
      <c r="KKK206" s="28"/>
      <c r="KKL206" s="28"/>
      <c r="KKM206" s="28"/>
      <c r="KKN206" s="28"/>
      <c r="KKO206" s="28"/>
      <c r="KKP206" s="28"/>
      <c r="KKQ206" s="28"/>
      <c r="KKR206" s="28"/>
      <c r="KKS206" s="28"/>
      <c r="KKT206" s="28"/>
      <c r="KKU206" s="28"/>
      <c r="KKV206" s="28"/>
      <c r="KKW206" s="28"/>
      <c r="KKX206" s="28"/>
      <c r="KKY206" s="28"/>
      <c r="KKZ206" s="28"/>
      <c r="KLA206" s="28"/>
      <c r="KLB206" s="28"/>
      <c r="KLC206" s="28"/>
      <c r="KLD206" s="28"/>
      <c r="KLE206" s="28"/>
      <c r="KLF206" s="28"/>
      <c r="KLG206" s="28"/>
      <c r="KLH206" s="28"/>
      <c r="KLI206" s="28"/>
      <c r="KLJ206" s="28"/>
      <c r="KLK206" s="28"/>
      <c r="KLL206" s="28"/>
      <c r="KLM206" s="28"/>
      <c r="KLN206" s="28"/>
      <c r="KLO206" s="28"/>
      <c r="KLP206" s="28"/>
      <c r="KLQ206" s="28"/>
      <c r="KLR206" s="28"/>
      <c r="KLS206" s="28"/>
      <c r="KLT206" s="28"/>
      <c r="KLU206" s="28"/>
      <c r="KLV206" s="28"/>
      <c r="KLW206" s="28"/>
      <c r="KLX206" s="28"/>
      <c r="KLY206" s="28"/>
      <c r="KLZ206" s="28"/>
      <c r="KMA206" s="28"/>
      <c r="KMB206" s="28"/>
      <c r="KMC206" s="28"/>
      <c r="KMD206" s="28"/>
      <c r="KME206" s="28"/>
      <c r="KMF206" s="28"/>
      <c r="KMG206" s="28"/>
      <c r="KMH206" s="28"/>
      <c r="KMI206" s="28"/>
      <c r="KMJ206" s="28"/>
      <c r="KMK206" s="28"/>
      <c r="KML206" s="28"/>
      <c r="KMM206" s="28"/>
      <c r="KMN206" s="28"/>
      <c r="KMO206" s="28"/>
      <c r="KMP206" s="28"/>
      <c r="KMQ206" s="28"/>
      <c r="KMR206" s="28"/>
      <c r="KMS206" s="28"/>
      <c r="KMT206" s="28"/>
      <c r="KMU206" s="28"/>
      <c r="KMV206" s="28"/>
      <c r="KMW206" s="28"/>
      <c r="KMX206" s="28"/>
      <c r="KMY206" s="28"/>
      <c r="KMZ206" s="28"/>
      <c r="KNA206" s="28"/>
      <c r="KNB206" s="28"/>
      <c r="KNC206" s="28"/>
      <c r="KND206" s="28"/>
      <c r="KNE206" s="28"/>
      <c r="KNF206" s="28"/>
      <c r="KNG206" s="28"/>
      <c r="KNH206" s="28"/>
      <c r="KNI206" s="28"/>
      <c r="KNJ206" s="28"/>
      <c r="KNK206" s="28"/>
      <c r="KNL206" s="28"/>
      <c r="KNM206" s="28"/>
      <c r="KNN206" s="28"/>
      <c r="KNO206" s="28"/>
      <c r="KNP206" s="28"/>
      <c r="KNQ206" s="28"/>
      <c r="KNR206" s="28"/>
      <c r="KNS206" s="28"/>
      <c r="KNT206" s="28"/>
      <c r="KNU206" s="28"/>
      <c r="KNV206" s="28"/>
      <c r="KNW206" s="28"/>
      <c r="KNX206" s="28"/>
      <c r="KNY206" s="28"/>
      <c r="KNZ206" s="28"/>
      <c r="KOA206" s="28"/>
      <c r="KOB206" s="28"/>
      <c r="KOC206" s="28"/>
      <c r="KOD206" s="28"/>
      <c r="KOE206" s="28"/>
      <c r="KOF206" s="28"/>
      <c r="KOG206" s="28"/>
      <c r="KOH206" s="28"/>
      <c r="KOI206" s="28"/>
      <c r="KOJ206" s="28"/>
      <c r="KOK206" s="28"/>
      <c r="KOL206" s="28"/>
      <c r="KOM206" s="28"/>
      <c r="KON206" s="28"/>
      <c r="KOO206" s="28"/>
      <c r="KOP206" s="28"/>
      <c r="KOQ206" s="28"/>
      <c r="KOR206" s="28"/>
      <c r="KOS206" s="28"/>
      <c r="KOT206" s="28"/>
      <c r="KOU206" s="28"/>
      <c r="KOV206" s="28"/>
      <c r="KOW206" s="28"/>
      <c r="KOX206" s="28"/>
      <c r="KOY206" s="28"/>
      <c r="KOZ206" s="28"/>
      <c r="KPA206" s="28"/>
      <c r="KPB206" s="28"/>
      <c r="KPC206" s="28"/>
      <c r="KPD206" s="28"/>
      <c r="KPE206" s="28"/>
      <c r="KPF206" s="28"/>
      <c r="KPG206" s="28"/>
      <c r="KPH206" s="28"/>
      <c r="KPI206" s="28"/>
      <c r="KPJ206" s="28"/>
      <c r="KPK206" s="28"/>
      <c r="KPL206" s="28"/>
      <c r="KPM206" s="28"/>
      <c r="KPN206" s="28"/>
      <c r="KPO206" s="28"/>
      <c r="KPP206" s="28"/>
      <c r="KPQ206" s="28"/>
      <c r="KPR206" s="28"/>
      <c r="KPS206" s="28"/>
      <c r="KPT206" s="28"/>
      <c r="KPU206" s="28"/>
      <c r="KPV206" s="28"/>
      <c r="KPW206" s="28"/>
      <c r="KPX206" s="28"/>
      <c r="KPY206" s="28"/>
      <c r="KPZ206" s="28"/>
      <c r="KQA206" s="28"/>
      <c r="KQB206" s="28"/>
      <c r="KQC206" s="28"/>
      <c r="KQD206" s="28"/>
      <c r="KQE206" s="28"/>
      <c r="KQF206" s="28"/>
      <c r="KQG206" s="28"/>
      <c r="KQH206" s="28"/>
      <c r="KQI206" s="28"/>
      <c r="KQJ206" s="28"/>
      <c r="KQK206" s="28"/>
      <c r="KQL206" s="28"/>
      <c r="KQM206" s="28"/>
      <c r="KQN206" s="28"/>
      <c r="KQO206" s="28"/>
      <c r="KQP206" s="28"/>
      <c r="KQQ206" s="28"/>
      <c r="KQR206" s="28"/>
      <c r="KQS206" s="28"/>
      <c r="KQT206" s="28"/>
      <c r="KQU206" s="28"/>
      <c r="KQV206" s="28"/>
      <c r="KQW206" s="28"/>
      <c r="KQX206" s="28"/>
      <c r="KQY206" s="28"/>
      <c r="KQZ206" s="28"/>
      <c r="KRA206" s="28"/>
      <c r="KRB206" s="28"/>
      <c r="KRC206" s="28"/>
      <c r="KRD206" s="28"/>
      <c r="KRE206" s="28"/>
      <c r="KRF206" s="28"/>
      <c r="KRG206" s="28"/>
      <c r="KRH206" s="28"/>
      <c r="KRI206" s="28"/>
      <c r="KRJ206" s="28"/>
      <c r="KRK206" s="28"/>
      <c r="KRL206" s="28"/>
      <c r="KRM206" s="28"/>
      <c r="KRN206" s="28"/>
      <c r="KRO206" s="28"/>
      <c r="KRP206" s="28"/>
      <c r="KRQ206" s="28"/>
      <c r="KRR206" s="28"/>
      <c r="KRS206" s="28"/>
      <c r="KRT206" s="28"/>
      <c r="KRU206" s="28"/>
      <c r="KRV206" s="28"/>
      <c r="KRW206" s="28"/>
      <c r="KRX206" s="28"/>
      <c r="KRY206" s="28"/>
      <c r="KRZ206" s="28"/>
      <c r="KSA206" s="28"/>
      <c r="KSB206" s="28"/>
      <c r="KSC206" s="28"/>
      <c r="KSD206" s="28"/>
      <c r="KSE206" s="28"/>
      <c r="KSF206" s="28"/>
      <c r="KSG206" s="28"/>
      <c r="KSH206" s="28"/>
      <c r="KSI206" s="28"/>
      <c r="KSJ206" s="28"/>
      <c r="KSK206" s="28"/>
      <c r="KSL206" s="28"/>
      <c r="KSM206" s="28"/>
      <c r="KSN206" s="28"/>
      <c r="KSO206" s="28"/>
      <c r="KSP206" s="28"/>
      <c r="KSQ206" s="28"/>
      <c r="KSR206" s="28"/>
      <c r="KSS206" s="28"/>
      <c r="KST206" s="28"/>
      <c r="KSU206" s="28"/>
      <c r="KSV206" s="28"/>
      <c r="KSW206" s="28"/>
      <c r="KSX206" s="28"/>
      <c r="KSY206" s="28"/>
      <c r="KSZ206" s="28"/>
      <c r="KTA206" s="28"/>
      <c r="KTB206" s="28"/>
      <c r="KTC206" s="28"/>
      <c r="KTD206" s="28"/>
      <c r="KTE206" s="28"/>
      <c r="KTF206" s="28"/>
      <c r="KTG206" s="28"/>
      <c r="KTH206" s="28"/>
      <c r="KTI206" s="28"/>
      <c r="KTJ206" s="28"/>
      <c r="KTK206" s="28"/>
      <c r="KTL206" s="28"/>
      <c r="KTM206" s="28"/>
      <c r="KTN206" s="28"/>
      <c r="KTO206" s="28"/>
      <c r="KTP206" s="28"/>
      <c r="KTQ206" s="28"/>
      <c r="KTR206" s="28"/>
      <c r="KTS206" s="28"/>
      <c r="KTT206" s="28"/>
      <c r="KTU206" s="28"/>
      <c r="KTV206" s="28"/>
      <c r="KTW206" s="28"/>
      <c r="KTX206" s="28"/>
      <c r="KTY206" s="28"/>
      <c r="KTZ206" s="28"/>
      <c r="KUA206" s="28"/>
      <c r="KUB206" s="28"/>
      <c r="KUC206" s="28"/>
      <c r="KUD206" s="28"/>
      <c r="KUE206" s="28"/>
      <c r="KUF206" s="28"/>
      <c r="KUG206" s="28"/>
      <c r="KUH206" s="28"/>
      <c r="KUI206" s="28"/>
      <c r="KUJ206" s="28"/>
      <c r="KUK206" s="28"/>
      <c r="KUL206" s="28"/>
      <c r="KUM206" s="28"/>
      <c r="KUN206" s="28"/>
      <c r="KUO206" s="28"/>
      <c r="KUP206" s="28"/>
      <c r="KUQ206" s="28"/>
      <c r="KUR206" s="28"/>
      <c r="KUS206" s="28"/>
      <c r="KUT206" s="28"/>
      <c r="KUU206" s="28"/>
      <c r="KUV206" s="28"/>
      <c r="KUW206" s="28"/>
      <c r="KUX206" s="28"/>
      <c r="KUY206" s="28"/>
      <c r="KUZ206" s="28"/>
      <c r="KVA206" s="28"/>
      <c r="KVB206" s="28"/>
      <c r="KVC206" s="28"/>
      <c r="KVD206" s="28"/>
      <c r="KVE206" s="28"/>
      <c r="KVF206" s="28"/>
      <c r="KVG206" s="28"/>
      <c r="KVH206" s="28"/>
      <c r="KVI206" s="28"/>
      <c r="KVJ206" s="28"/>
      <c r="KVK206" s="28"/>
      <c r="KVL206" s="28"/>
      <c r="KVM206" s="28"/>
      <c r="KVN206" s="28"/>
      <c r="KVO206" s="28"/>
      <c r="KVP206" s="28"/>
      <c r="KVQ206" s="28"/>
      <c r="KVR206" s="28"/>
      <c r="KVS206" s="28"/>
      <c r="KVT206" s="28"/>
      <c r="KVU206" s="28"/>
      <c r="KVV206" s="28"/>
      <c r="KVW206" s="28"/>
      <c r="KVX206" s="28"/>
      <c r="KVY206" s="28"/>
      <c r="KVZ206" s="28"/>
      <c r="KWA206" s="28"/>
      <c r="KWB206" s="28"/>
      <c r="KWC206" s="28"/>
      <c r="KWD206" s="28"/>
      <c r="KWE206" s="28"/>
      <c r="KWF206" s="28"/>
      <c r="KWG206" s="28"/>
      <c r="KWH206" s="28"/>
      <c r="KWI206" s="28"/>
      <c r="KWJ206" s="28"/>
      <c r="KWK206" s="28"/>
      <c r="KWL206" s="28"/>
      <c r="KWM206" s="28"/>
      <c r="KWN206" s="28"/>
      <c r="KWO206" s="28"/>
      <c r="KWP206" s="28"/>
      <c r="KWQ206" s="28"/>
      <c r="KWR206" s="28"/>
      <c r="KWS206" s="28"/>
      <c r="KWT206" s="28"/>
      <c r="KWU206" s="28"/>
      <c r="KWV206" s="28"/>
      <c r="KWW206" s="28"/>
      <c r="KWX206" s="28"/>
      <c r="KWY206" s="28"/>
      <c r="KWZ206" s="28"/>
      <c r="KXA206" s="28"/>
      <c r="KXB206" s="28"/>
      <c r="KXC206" s="28"/>
      <c r="KXD206" s="28"/>
      <c r="KXE206" s="28"/>
      <c r="KXF206" s="28"/>
      <c r="KXG206" s="28"/>
      <c r="KXH206" s="28"/>
      <c r="KXI206" s="28"/>
      <c r="KXJ206" s="28"/>
      <c r="KXK206" s="28"/>
      <c r="KXL206" s="28"/>
      <c r="KXM206" s="28"/>
      <c r="KXN206" s="28"/>
      <c r="KXO206" s="28"/>
      <c r="KXP206" s="28"/>
      <c r="KXQ206" s="28"/>
      <c r="KXR206" s="28"/>
      <c r="KXS206" s="28"/>
      <c r="KXT206" s="28"/>
      <c r="KXU206" s="28"/>
      <c r="KXV206" s="28"/>
      <c r="KXW206" s="28"/>
      <c r="KXX206" s="28"/>
      <c r="KXY206" s="28"/>
      <c r="KXZ206" s="28"/>
      <c r="KYA206" s="28"/>
      <c r="KYB206" s="28"/>
      <c r="KYC206" s="28"/>
      <c r="KYD206" s="28"/>
      <c r="KYE206" s="28"/>
      <c r="KYF206" s="28"/>
      <c r="KYG206" s="28"/>
      <c r="KYH206" s="28"/>
      <c r="KYI206" s="28"/>
      <c r="KYJ206" s="28"/>
      <c r="KYK206" s="28"/>
      <c r="KYL206" s="28"/>
      <c r="KYM206" s="28"/>
      <c r="KYN206" s="28"/>
      <c r="KYO206" s="28"/>
      <c r="KYP206" s="28"/>
      <c r="KYQ206" s="28"/>
      <c r="KYR206" s="28"/>
      <c r="KYS206" s="28"/>
      <c r="KYT206" s="28"/>
      <c r="KYU206" s="28"/>
      <c r="KYV206" s="28"/>
      <c r="KYW206" s="28"/>
      <c r="KYX206" s="28"/>
      <c r="KYY206" s="28"/>
      <c r="KYZ206" s="28"/>
      <c r="KZA206" s="28"/>
      <c r="KZB206" s="28"/>
      <c r="KZC206" s="28"/>
      <c r="KZD206" s="28"/>
      <c r="KZE206" s="28"/>
      <c r="KZF206" s="28"/>
      <c r="KZG206" s="28"/>
      <c r="KZH206" s="28"/>
      <c r="KZI206" s="28"/>
      <c r="KZJ206" s="28"/>
      <c r="KZK206" s="28"/>
      <c r="KZL206" s="28"/>
      <c r="KZM206" s="28"/>
      <c r="KZN206" s="28"/>
      <c r="KZO206" s="28"/>
      <c r="KZP206" s="28"/>
      <c r="KZQ206" s="28"/>
      <c r="KZR206" s="28"/>
      <c r="KZS206" s="28"/>
      <c r="KZT206" s="28"/>
      <c r="KZU206" s="28"/>
      <c r="KZV206" s="28"/>
      <c r="KZW206" s="28"/>
      <c r="KZX206" s="28"/>
      <c r="KZY206" s="28"/>
      <c r="KZZ206" s="28"/>
      <c r="LAA206" s="28"/>
      <c r="LAB206" s="28"/>
      <c r="LAC206" s="28"/>
      <c r="LAD206" s="28"/>
      <c r="LAE206" s="28"/>
      <c r="LAF206" s="28"/>
      <c r="LAG206" s="28"/>
      <c r="LAH206" s="28"/>
      <c r="LAI206" s="28"/>
      <c r="LAJ206" s="28"/>
      <c r="LAK206" s="28"/>
      <c r="LAL206" s="28"/>
      <c r="LAM206" s="28"/>
      <c r="LAN206" s="28"/>
      <c r="LAO206" s="28"/>
      <c r="LAP206" s="28"/>
      <c r="LAQ206" s="28"/>
      <c r="LAR206" s="28"/>
      <c r="LAS206" s="28"/>
      <c r="LAT206" s="28"/>
      <c r="LAU206" s="28"/>
      <c r="LAV206" s="28"/>
      <c r="LAW206" s="28"/>
      <c r="LAX206" s="28"/>
      <c r="LAY206" s="28"/>
      <c r="LAZ206" s="28"/>
      <c r="LBA206" s="28"/>
      <c r="LBB206" s="28"/>
      <c r="LBC206" s="28"/>
      <c r="LBD206" s="28"/>
      <c r="LBE206" s="28"/>
      <c r="LBF206" s="28"/>
      <c r="LBG206" s="28"/>
      <c r="LBH206" s="28"/>
      <c r="LBI206" s="28"/>
      <c r="LBJ206" s="28"/>
      <c r="LBK206" s="28"/>
      <c r="LBL206" s="28"/>
      <c r="LBM206" s="28"/>
      <c r="LBN206" s="28"/>
      <c r="LBO206" s="28"/>
      <c r="LBP206" s="28"/>
      <c r="LBQ206" s="28"/>
      <c r="LBR206" s="28"/>
      <c r="LBS206" s="28"/>
      <c r="LBT206" s="28"/>
      <c r="LBU206" s="28"/>
      <c r="LBV206" s="28"/>
      <c r="LBW206" s="28"/>
      <c r="LBX206" s="28"/>
      <c r="LBY206" s="28"/>
      <c r="LBZ206" s="28"/>
      <c r="LCA206" s="28"/>
      <c r="LCB206" s="28"/>
      <c r="LCC206" s="28"/>
      <c r="LCD206" s="28"/>
      <c r="LCE206" s="28"/>
      <c r="LCF206" s="28"/>
      <c r="LCG206" s="28"/>
      <c r="LCH206" s="28"/>
      <c r="LCI206" s="28"/>
      <c r="LCJ206" s="28"/>
      <c r="LCK206" s="28"/>
      <c r="LCL206" s="28"/>
      <c r="LCM206" s="28"/>
      <c r="LCN206" s="28"/>
      <c r="LCO206" s="28"/>
      <c r="LCP206" s="28"/>
      <c r="LCQ206" s="28"/>
      <c r="LCR206" s="28"/>
      <c r="LCS206" s="28"/>
      <c r="LCT206" s="28"/>
      <c r="LCU206" s="28"/>
      <c r="LCV206" s="28"/>
      <c r="LCW206" s="28"/>
      <c r="LCX206" s="28"/>
      <c r="LCY206" s="28"/>
      <c r="LCZ206" s="28"/>
      <c r="LDA206" s="28"/>
      <c r="LDB206" s="28"/>
      <c r="LDC206" s="28"/>
      <c r="LDD206" s="28"/>
      <c r="LDE206" s="28"/>
      <c r="LDF206" s="28"/>
      <c r="LDG206" s="28"/>
      <c r="LDH206" s="28"/>
      <c r="LDI206" s="28"/>
      <c r="LDJ206" s="28"/>
      <c r="LDK206" s="28"/>
      <c r="LDL206" s="28"/>
      <c r="LDM206" s="28"/>
      <c r="LDN206" s="28"/>
      <c r="LDO206" s="28"/>
      <c r="LDP206" s="28"/>
      <c r="LDQ206" s="28"/>
      <c r="LDR206" s="28"/>
      <c r="LDS206" s="28"/>
      <c r="LDT206" s="28"/>
      <c r="LDU206" s="28"/>
      <c r="LDV206" s="28"/>
      <c r="LDW206" s="28"/>
      <c r="LDX206" s="28"/>
      <c r="LDY206" s="28"/>
      <c r="LDZ206" s="28"/>
      <c r="LEA206" s="28"/>
      <c r="LEB206" s="28"/>
      <c r="LEC206" s="28"/>
      <c r="LED206" s="28"/>
      <c r="LEE206" s="28"/>
      <c r="LEF206" s="28"/>
      <c r="LEG206" s="28"/>
      <c r="LEH206" s="28"/>
      <c r="LEI206" s="28"/>
      <c r="LEJ206" s="28"/>
      <c r="LEK206" s="28"/>
      <c r="LEL206" s="28"/>
      <c r="LEM206" s="28"/>
      <c r="LEN206" s="28"/>
      <c r="LEO206" s="28"/>
      <c r="LEP206" s="28"/>
      <c r="LEQ206" s="28"/>
      <c r="LER206" s="28"/>
      <c r="LES206" s="28"/>
      <c r="LET206" s="28"/>
      <c r="LEU206" s="28"/>
      <c r="LEV206" s="28"/>
      <c r="LEW206" s="28"/>
      <c r="LEX206" s="28"/>
      <c r="LEY206" s="28"/>
      <c r="LEZ206" s="28"/>
      <c r="LFA206" s="28"/>
      <c r="LFB206" s="28"/>
      <c r="LFC206" s="28"/>
      <c r="LFD206" s="28"/>
      <c r="LFE206" s="28"/>
      <c r="LFF206" s="28"/>
      <c r="LFG206" s="28"/>
      <c r="LFH206" s="28"/>
      <c r="LFI206" s="28"/>
      <c r="LFJ206" s="28"/>
      <c r="LFK206" s="28"/>
      <c r="LFL206" s="28"/>
      <c r="LFM206" s="28"/>
      <c r="LFN206" s="28"/>
      <c r="LFO206" s="28"/>
      <c r="LFP206" s="28"/>
      <c r="LFQ206" s="28"/>
      <c r="LFR206" s="28"/>
      <c r="LFS206" s="28"/>
      <c r="LFT206" s="28"/>
      <c r="LFU206" s="28"/>
      <c r="LFV206" s="28"/>
      <c r="LFW206" s="28"/>
      <c r="LFX206" s="28"/>
      <c r="LFY206" s="28"/>
      <c r="LFZ206" s="28"/>
      <c r="LGA206" s="28"/>
      <c r="LGB206" s="28"/>
      <c r="LGC206" s="28"/>
      <c r="LGD206" s="28"/>
      <c r="LGE206" s="28"/>
      <c r="LGF206" s="28"/>
      <c r="LGG206" s="28"/>
      <c r="LGH206" s="28"/>
      <c r="LGI206" s="28"/>
      <c r="LGJ206" s="28"/>
      <c r="LGK206" s="28"/>
      <c r="LGL206" s="28"/>
      <c r="LGM206" s="28"/>
      <c r="LGN206" s="28"/>
      <c r="LGO206" s="28"/>
      <c r="LGP206" s="28"/>
      <c r="LGQ206" s="28"/>
      <c r="LGR206" s="28"/>
      <c r="LGS206" s="28"/>
      <c r="LGT206" s="28"/>
      <c r="LGU206" s="28"/>
      <c r="LGV206" s="28"/>
      <c r="LGW206" s="28"/>
      <c r="LGX206" s="28"/>
      <c r="LGY206" s="28"/>
      <c r="LGZ206" s="28"/>
      <c r="LHA206" s="28"/>
      <c r="LHB206" s="28"/>
      <c r="LHC206" s="28"/>
      <c r="LHD206" s="28"/>
      <c r="LHE206" s="28"/>
      <c r="LHF206" s="28"/>
      <c r="LHG206" s="28"/>
      <c r="LHH206" s="28"/>
      <c r="LHI206" s="28"/>
      <c r="LHJ206" s="28"/>
      <c r="LHK206" s="28"/>
      <c r="LHL206" s="28"/>
      <c r="LHM206" s="28"/>
      <c r="LHN206" s="28"/>
      <c r="LHO206" s="28"/>
      <c r="LHP206" s="28"/>
      <c r="LHQ206" s="28"/>
      <c r="LHR206" s="28"/>
      <c r="LHS206" s="28"/>
      <c r="LHT206" s="28"/>
      <c r="LHU206" s="28"/>
      <c r="LHV206" s="28"/>
      <c r="LHW206" s="28"/>
      <c r="LHX206" s="28"/>
      <c r="LHY206" s="28"/>
      <c r="LHZ206" s="28"/>
      <c r="LIA206" s="28"/>
      <c r="LIB206" s="28"/>
      <c r="LIC206" s="28"/>
      <c r="LID206" s="28"/>
      <c r="LIE206" s="28"/>
      <c r="LIF206" s="28"/>
      <c r="LIG206" s="28"/>
      <c r="LIH206" s="28"/>
      <c r="LII206" s="28"/>
      <c r="LIJ206" s="28"/>
      <c r="LIK206" s="28"/>
      <c r="LIL206" s="28"/>
      <c r="LIM206" s="28"/>
      <c r="LIN206" s="28"/>
      <c r="LIO206" s="28"/>
      <c r="LIP206" s="28"/>
      <c r="LIQ206" s="28"/>
      <c r="LIR206" s="28"/>
      <c r="LIS206" s="28"/>
      <c r="LIT206" s="28"/>
      <c r="LIU206" s="28"/>
      <c r="LIV206" s="28"/>
      <c r="LIW206" s="28"/>
      <c r="LIX206" s="28"/>
      <c r="LIY206" s="28"/>
      <c r="LIZ206" s="28"/>
      <c r="LJA206" s="28"/>
      <c r="LJB206" s="28"/>
      <c r="LJC206" s="28"/>
      <c r="LJD206" s="28"/>
      <c r="LJE206" s="28"/>
      <c r="LJF206" s="28"/>
      <c r="LJG206" s="28"/>
      <c r="LJH206" s="28"/>
      <c r="LJI206" s="28"/>
      <c r="LJJ206" s="28"/>
      <c r="LJK206" s="28"/>
      <c r="LJL206" s="28"/>
      <c r="LJM206" s="28"/>
      <c r="LJN206" s="28"/>
      <c r="LJO206" s="28"/>
      <c r="LJP206" s="28"/>
      <c r="LJQ206" s="28"/>
      <c r="LJR206" s="28"/>
      <c r="LJS206" s="28"/>
      <c r="LJT206" s="28"/>
      <c r="LJU206" s="28"/>
      <c r="LJV206" s="28"/>
      <c r="LJW206" s="28"/>
      <c r="LJX206" s="28"/>
      <c r="LJY206" s="28"/>
      <c r="LJZ206" s="28"/>
      <c r="LKA206" s="28"/>
      <c r="LKB206" s="28"/>
      <c r="LKC206" s="28"/>
      <c r="LKD206" s="28"/>
      <c r="LKE206" s="28"/>
      <c r="LKF206" s="28"/>
      <c r="LKG206" s="28"/>
      <c r="LKH206" s="28"/>
      <c r="LKI206" s="28"/>
      <c r="LKJ206" s="28"/>
      <c r="LKK206" s="28"/>
      <c r="LKL206" s="28"/>
      <c r="LKM206" s="28"/>
      <c r="LKN206" s="28"/>
      <c r="LKO206" s="28"/>
      <c r="LKP206" s="28"/>
      <c r="LKQ206" s="28"/>
      <c r="LKR206" s="28"/>
      <c r="LKS206" s="28"/>
      <c r="LKT206" s="28"/>
      <c r="LKU206" s="28"/>
      <c r="LKV206" s="28"/>
      <c r="LKW206" s="28"/>
      <c r="LKX206" s="28"/>
      <c r="LKY206" s="28"/>
      <c r="LKZ206" s="28"/>
      <c r="LLA206" s="28"/>
      <c r="LLB206" s="28"/>
      <c r="LLC206" s="28"/>
      <c r="LLD206" s="28"/>
      <c r="LLE206" s="28"/>
      <c r="LLF206" s="28"/>
      <c r="LLG206" s="28"/>
      <c r="LLH206" s="28"/>
      <c r="LLI206" s="28"/>
      <c r="LLJ206" s="28"/>
      <c r="LLK206" s="28"/>
      <c r="LLL206" s="28"/>
      <c r="LLM206" s="28"/>
      <c r="LLN206" s="28"/>
      <c r="LLO206" s="28"/>
      <c r="LLP206" s="28"/>
      <c r="LLQ206" s="28"/>
      <c r="LLR206" s="28"/>
      <c r="LLS206" s="28"/>
      <c r="LLT206" s="28"/>
      <c r="LLU206" s="28"/>
      <c r="LLV206" s="28"/>
      <c r="LLW206" s="28"/>
      <c r="LLX206" s="28"/>
      <c r="LLY206" s="28"/>
      <c r="LLZ206" s="28"/>
      <c r="LMA206" s="28"/>
      <c r="LMB206" s="28"/>
      <c r="LMC206" s="28"/>
      <c r="LMD206" s="28"/>
      <c r="LME206" s="28"/>
      <c r="LMF206" s="28"/>
      <c r="LMG206" s="28"/>
      <c r="LMH206" s="28"/>
      <c r="LMI206" s="28"/>
      <c r="LMJ206" s="28"/>
      <c r="LMK206" s="28"/>
      <c r="LML206" s="28"/>
      <c r="LMM206" s="28"/>
      <c r="LMN206" s="28"/>
      <c r="LMO206" s="28"/>
      <c r="LMP206" s="28"/>
      <c r="LMQ206" s="28"/>
      <c r="LMR206" s="28"/>
      <c r="LMS206" s="28"/>
      <c r="LMT206" s="28"/>
      <c r="LMU206" s="28"/>
      <c r="LMV206" s="28"/>
      <c r="LMW206" s="28"/>
      <c r="LMX206" s="28"/>
      <c r="LMY206" s="28"/>
      <c r="LMZ206" s="28"/>
      <c r="LNA206" s="28"/>
      <c r="LNB206" s="28"/>
      <c r="LNC206" s="28"/>
      <c r="LND206" s="28"/>
      <c r="LNE206" s="28"/>
      <c r="LNF206" s="28"/>
      <c r="LNG206" s="28"/>
      <c r="LNH206" s="28"/>
      <c r="LNI206" s="28"/>
      <c r="LNJ206" s="28"/>
      <c r="LNK206" s="28"/>
      <c r="LNL206" s="28"/>
      <c r="LNM206" s="28"/>
      <c r="LNN206" s="28"/>
      <c r="LNO206" s="28"/>
      <c r="LNP206" s="28"/>
      <c r="LNQ206" s="28"/>
      <c r="LNR206" s="28"/>
      <c r="LNS206" s="28"/>
      <c r="LNT206" s="28"/>
      <c r="LNU206" s="28"/>
      <c r="LNV206" s="28"/>
      <c r="LNW206" s="28"/>
      <c r="LNX206" s="28"/>
      <c r="LNY206" s="28"/>
      <c r="LNZ206" s="28"/>
      <c r="LOA206" s="28"/>
      <c r="LOB206" s="28"/>
      <c r="LOC206" s="28"/>
      <c r="LOD206" s="28"/>
      <c r="LOE206" s="28"/>
      <c r="LOF206" s="28"/>
      <c r="LOG206" s="28"/>
      <c r="LOH206" s="28"/>
      <c r="LOI206" s="28"/>
      <c r="LOJ206" s="28"/>
      <c r="LOK206" s="28"/>
      <c r="LOL206" s="28"/>
      <c r="LOM206" s="28"/>
      <c r="LON206" s="28"/>
      <c r="LOO206" s="28"/>
      <c r="LOP206" s="28"/>
      <c r="LOQ206" s="28"/>
      <c r="LOR206" s="28"/>
      <c r="LOS206" s="28"/>
      <c r="LOT206" s="28"/>
      <c r="LOU206" s="28"/>
      <c r="LOV206" s="28"/>
      <c r="LOW206" s="28"/>
      <c r="LOX206" s="28"/>
      <c r="LOY206" s="28"/>
      <c r="LOZ206" s="28"/>
      <c r="LPA206" s="28"/>
      <c r="LPB206" s="28"/>
      <c r="LPC206" s="28"/>
      <c r="LPD206" s="28"/>
      <c r="LPE206" s="28"/>
      <c r="LPF206" s="28"/>
      <c r="LPG206" s="28"/>
      <c r="LPH206" s="28"/>
      <c r="LPI206" s="28"/>
      <c r="LPJ206" s="28"/>
      <c r="LPK206" s="28"/>
      <c r="LPL206" s="28"/>
      <c r="LPM206" s="28"/>
      <c r="LPN206" s="28"/>
      <c r="LPO206" s="28"/>
      <c r="LPP206" s="28"/>
      <c r="LPQ206" s="28"/>
      <c r="LPR206" s="28"/>
      <c r="LPS206" s="28"/>
      <c r="LPT206" s="28"/>
      <c r="LPU206" s="28"/>
      <c r="LPV206" s="28"/>
      <c r="LPW206" s="28"/>
      <c r="LPX206" s="28"/>
      <c r="LPY206" s="28"/>
      <c r="LPZ206" s="28"/>
      <c r="LQA206" s="28"/>
      <c r="LQB206" s="28"/>
      <c r="LQC206" s="28"/>
      <c r="LQD206" s="28"/>
      <c r="LQE206" s="28"/>
      <c r="LQF206" s="28"/>
      <c r="LQG206" s="28"/>
      <c r="LQH206" s="28"/>
      <c r="LQI206" s="28"/>
      <c r="LQJ206" s="28"/>
      <c r="LQK206" s="28"/>
      <c r="LQL206" s="28"/>
      <c r="LQM206" s="28"/>
      <c r="LQN206" s="28"/>
      <c r="LQO206" s="28"/>
      <c r="LQP206" s="28"/>
      <c r="LQQ206" s="28"/>
      <c r="LQR206" s="28"/>
      <c r="LQS206" s="28"/>
      <c r="LQT206" s="28"/>
      <c r="LQU206" s="28"/>
      <c r="LQV206" s="28"/>
      <c r="LQW206" s="28"/>
      <c r="LQX206" s="28"/>
      <c r="LQY206" s="28"/>
      <c r="LQZ206" s="28"/>
      <c r="LRA206" s="28"/>
      <c r="LRB206" s="28"/>
      <c r="LRC206" s="28"/>
      <c r="LRD206" s="28"/>
      <c r="LRE206" s="28"/>
      <c r="LRF206" s="28"/>
      <c r="LRG206" s="28"/>
      <c r="LRH206" s="28"/>
      <c r="LRI206" s="28"/>
      <c r="LRJ206" s="28"/>
      <c r="LRK206" s="28"/>
      <c r="LRL206" s="28"/>
      <c r="LRM206" s="28"/>
      <c r="LRN206" s="28"/>
      <c r="LRO206" s="28"/>
      <c r="LRP206" s="28"/>
      <c r="LRQ206" s="28"/>
      <c r="LRR206" s="28"/>
      <c r="LRS206" s="28"/>
      <c r="LRT206" s="28"/>
      <c r="LRU206" s="28"/>
      <c r="LRV206" s="28"/>
      <c r="LRW206" s="28"/>
      <c r="LRX206" s="28"/>
      <c r="LRY206" s="28"/>
      <c r="LRZ206" s="28"/>
      <c r="LSA206" s="28"/>
      <c r="LSB206" s="28"/>
      <c r="LSC206" s="28"/>
      <c r="LSD206" s="28"/>
      <c r="LSE206" s="28"/>
      <c r="LSF206" s="28"/>
      <c r="LSG206" s="28"/>
      <c r="LSH206" s="28"/>
      <c r="LSI206" s="28"/>
      <c r="LSJ206" s="28"/>
      <c r="LSK206" s="28"/>
      <c r="LSL206" s="28"/>
      <c r="LSM206" s="28"/>
      <c r="LSN206" s="28"/>
      <c r="LSO206" s="28"/>
      <c r="LSP206" s="28"/>
      <c r="LSQ206" s="28"/>
      <c r="LSR206" s="28"/>
      <c r="LSS206" s="28"/>
      <c r="LST206" s="28"/>
      <c r="LSU206" s="28"/>
      <c r="LSV206" s="28"/>
      <c r="LSW206" s="28"/>
      <c r="LSX206" s="28"/>
      <c r="LSY206" s="28"/>
      <c r="LSZ206" s="28"/>
      <c r="LTA206" s="28"/>
      <c r="LTB206" s="28"/>
      <c r="LTC206" s="28"/>
      <c r="LTD206" s="28"/>
      <c r="LTE206" s="28"/>
      <c r="LTF206" s="28"/>
      <c r="LTG206" s="28"/>
      <c r="LTH206" s="28"/>
      <c r="LTI206" s="28"/>
      <c r="LTJ206" s="28"/>
      <c r="LTK206" s="28"/>
      <c r="LTL206" s="28"/>
      <c r="LTM206" s="28"/>
      <c r="LTN206" s="28"/>
      <c r="LTO206" s="28"/>
      <c r="LTP206" s="28"/>
      <c r="LTQ206" s="28"/>
      <c r="LTR206" s="28"/>
      <c r="LTS206" s="28"/>
      <c r="LTT206" s="28"/>
      <c r="LTU206" s="28"/>
      <c r="LTV206" s="28"/>
      <c r="LTW206" s="28"/>
      <c r="LTX206" s="28"/>
      <c r="LTY206" s="28"/>
      <c r="LTZ206" s="28"/>
      <c r="LUA206" s="28"/>
      <c r="LUB206" s="28"/>
      <c r="LUC206" s="28"/>
      <c r="LUD206" s="28"/>
      <c r="LUE206" s="28"/>
      <c r="LUF206" s="28"/>
      <c r="LUG206" s="28"/>
      <c r="LUH206" s="28"/>
      <c r="LUI206" s="28"/>
      <c r="LUJ206" s="28"/>
      <c r="LUK206" s="28"/>
      <c r="LUL206" s="28"/>
      <c r="LUM206" s="28"/>
      <c r="LUN206" s="28"/>
      <c r="LUO206" s="28"/>
      <c r="LUP206" s="28"/>
      <c r="LUQ206" s="28"/>
      <c r="LUR206" s="28"/>
      <c r="LUS206" s="28"/>
      <c r="LUT206" s="28"/>
      <c r="LUU206" s="28"/>
      <c r="LUV206" s="28"/>
      <c r="LUW206" s="28"/>
      <c r="LUX206" s="28"/>
      <c r="LUY206" s="28"/>
      <c r="LUZ206" s="28"/>
      <c r="LVA206" s="28"/>
      <c r="LVB206" s="28"/>
      <c r="LVC206" s="28"/>
      <c r="LVD206" s="28"/>
      <c r="LVE206" s="28"/>
      <c r="LVF206" s="28"/>
      <c r="LVG206" s="28"/>
      <c r="LVH206" s="28"/>
      <c r="LVI206" s="28"/>
      <c r="LVJ206" s="28"/>
      <c r="LVK206" s="28"/>
      <c r="LVL206" s="28"/>
      <c r="LVM206" s="28"/>
      <c r="LVN206" s="28"/>
      <c r="LVO206" s="28"/>
      <c r="LVP206" s="28"/>
      <c r="LVQ206" s="28"/>
      <c r="LVR206" s="28"/>
      <c r="LVS206" s="28"/>
      <c r="LVT206" s="28"/>
      <c r="LVU206" s="28"/>
      <c r="LVV206" s="28"/>
      <c r="LVW206" s="28"/>
      <c r="LVX206" s="28"/>
      <c r="LVY206" s="28"/>
      <c r="LVZ206" s="28"/>
      <c r="LWA206" s="28"/>
      <c r="LWB206" s="28"/>
      <c r="LWC206" s="28"/>
      <c r="LWD206" s="28"/>
      <c r="LWE206" s="28"/>
      <c r="LWF206" s="28"/>
      <c r="LWG206" s="28"/>
      <c r="LWH206" s="28"/>
      <c r="LWI206" s="28"/>
      <c r="LWJ206" s="28"/>
      <c r="LWK206" s="28"/>
      <c r="LWL206" s="28"/>
      <c r="LWM206" s="28"/>
      <c r="LWN206" s="28"/>
      <c r="LWO206" s="28"/>
      <c r="LWP206" s="28"/>
      <c r="LWQ206" s="28"/>
      <c r="LWR206" s="28"/>
      <c r="LWS206" s="28"/>
      <c r="LWT206" s="28"/>
      <c r="LWU206" s="28"/>
      <c r="LWV206" s="28"/>
      <c r="LWW206" s="28"/>
      <c r="LWX206" s="28"/>
      <c r="LWY206" s="28"/>
      <c r="LWZ206" s="28"/>
      <c r="LXA206" s="28"/>
      <c r="LXB206" s="28"/>
      <c r="LXC206" s="28"/>
      <c r="LXD206" s="28"/>
      <c r="LXE206" s="28"/>
      <c r="LXF206" s="28"/>
      <c r="LXG206" s="28"/>
      <c r="LXH206" s="28"/>
      <c r="LXI206" s="28"/>
      <c r="LXJ206" s="28"/>
      <c r="LXK206" s="28"/>
      <c r="LXL206" s="28"/>
      <c r="LXM206" s="28"/>
      <c r="LXN206" s="28"/>
      <c r="LXO206" s="28"/>
      <c r="LXP206" s="28"/>
      <c r="LXQ206" s="28"/>
      <c r="LXR206" s="28"/>
      <c r="LXS206" s="28"/>
      <c r="LXT206" s="28"/>
      <c r="LXU206" s="28"/>
      <c r="LXV206" s="28"/>
      <c r="LXW206" s="28"/>
      <c r="LXX206" s="28"/>
      <c r="LXY206" s="28"/>
      <c r="LXZ206" s="28"/>
      <c r="LYA206" s="28"/>
      <c r="LYB206" s="28"/>
      <c r="LYC206" s="28"/>
      <c r="LYD206" s="28"/>
      <c r="LYE206" s="28"/>
      <c r="LYF206" s="28"/>
      <c r="LYG206" s="28"/>
      <c r="LYH206" s="28"/>
      <c r="LYI206" s="28"/>
      <c r="LYJ206" s="28"/>
      <c r="LYK206" s="28"/>
      <c r="LYL206" s="28"/>
      <c r="LYM206" s="28"/>
      <c r="LYN206" s="28"/>
      <c r="LYO206" s="28"/>
      <c r="LYP206" s="28"/>
      <c r="LYQ206" s="28"/>
      <c r="LYR206" s="28"/>
      <c r="LYS206" s="28"/>
      <c r="LYT206" s="28"/>
      <c r="LYU206" s="28"/>
      <c r="LYV206" s="28"/>
      <c r="LYW206" s="28"/>
      <c r="LYX206" s="28"/>
      <c r="LYY206" s="28"/>
      <c r="LYZ206" s="28"/>
      <c r="LZA206" s="28"/>
      <c r="LZB206" s="28"/>
      <c r="LZC206" s="28"/>
      <c r="LZD206" s="28"/>
      <c r="LZE206" s="28"/>
      <c r="LZF206" s="28"/>
      <c r="LZG206" s="28"/>
      <c r="LZH206" s="28"/>
      <c r="LZI206" s="28"/>
      <c r="LZJ206" s="28"/>
      <c r="LZK206" s="28"/>
      <c r="LZL206" s="28"/>
      <c r="LZM206" s="28"/>
      <c r="LZN206" s="28"/>
      <c r="LZO206" s="28"/>
      <c r="LZP206" s="28"/>
      <c r="LZQ206" s="28"/>
      <c r="LZR206" s="28"/>
      <c r="LZS206" s="28"/>
      <c r="LZT206" s="28"/>
      <c r="LZU206" s="28"/>
      <c r="LZV206" s="28"/>
      <c r="LZW206" s="28"/>
      <c r="LZX206" s="28"/>
      <c r="LZY206" s="28"/>
      <c r="LZZ206" s="28"/>
      <c r="MAA206" s="28"/>
      <c r="MAB206" s="28"/>
      <c r="MAC206" s="28"/>
      <c r="MAD206" s="28"/>
      <c r="MAE206" s="28"/>
      <c r="MAF206" s="28"/>
      <c r="MAG206" s="28"/>
      <c r="MAH206" s="28"/>
      <c r="MAI206" s="28"/>
      <c r="MAJ206" s="28"/>
      <c r="MAK206" s="28"/>
      <c r="MAL206" s="28"/>
      <c r="MAM206" s="28"/>
      <c r="MAN206" s="28"/>
      <c r="MAO206" s="28"/>
      <c r="MAP206" s="28"/>
      <c r="MAQ206" s="28"/>
      <c r="MAR206" s="28"/>
      <c r="MAS206" s="28"/>
      <c r="MAT206" s="28"/>
      <c r="MAU206" s="28"/>
      <c r="MAV206" s="28"/>
      <c r="MAW206" s="28"/>
      <c r="MAX206" s="28"/>
      <c r="MAY206" s="28"/>
      <c r="MAZ206" s="28"/>
      <c r="MBA206" s="28"/>
      <c r="MBB206" s="28"/>
      <c r="MBC206" s="28"/>
      <c r="MBD206" s="28"/>
      <c r="MBE206" s="28"/>
      <c r="MBF206" s="28"/>
      <c r="MBG206" s="28"/>
      <c r="MBH206" s="28"/>
      <c r="MBI206" s="28"/>
      <c r="MBJ206" s="28"/>
      <c r="MBK206" s="28"/>
      <c r="MBL206" s="28"/>
      <c r="MBM206" s="28"/>
      <c r="MBN206" s="28"/>
      <c r="MBO206" s="28"/>
      <c r="MBP206" s="28"/>
      <c r="MBQ206" s="28"/>
      <c r="MBR206" s="28"/>
      <c r="MBS206" s="28"/>
      <c r="MBT206" s="28"/>
      <c r="MBU206" s="28"/>
      <c r="MBV206" s="28"/>
      <c r="MBW206" s="28"/>
      <c r="MBX206" s="28"/>
      <c r="MBY206" s="28"/>
      <c r="MBZ206" s="28"/>
      <c r="MCA206" s="28"/>
      <c r="MCB206" s="28"/>
      <c r="MCC206" s="28"/>
      <c r="MCD206" s="28"/>
      <c r="MCE206" s="28"/>
      <c r="MCF206" s="28"/>
      <c r="MCG206" s="28"/>
      <c r="MCH206" s="28"/>
      <c r="MCI206" s="28"/>
      <c r="MCJ206" s="28"/>
      <c r="MCK206" s="28"/>
      <c r="MCL206" s="28"/>
      <c r="MCM206" s="28"/>
      <c r="MCN206" s="28"/>
      <c r="MCO206" s="28"/>
      <c r="MCP206" s="28"/>
      <c r="MCQ206" s="28"/>
      <c r="MCR206" s="28"/>
      <c r="MCS206" s="28"/>
      <c r="MCT206" s="28"/>
      <c r="MCU206" s="28"/>
      <c r="MCV206" s="28"/>
      <c r="MCW206" s="28"/>
      <c r="MCX206" s="28"/>
      <c r="MCY206" s="28"/>
      <c r="MCZ206" s="28"/>
      <c r="MDA206" s="28"/>
      <c r="MDB206" s="28"/>
      <c r="MDC206" s="28"/>
      <c r="MDD206" s="28"/>
      <c r="MDE206" s="28"/>
      <c r="MDF206" s="28"/>
      <c r="MDG206" s="28"/>
      <c r="MDH206" s="28"/>
      <c r="MDI206" s="28"/>
      <c r="MDJ206" s="28"/>
      <c r="MDK206" s="28"/>
      <c r="MDL206" s="28"/>
      <c r="MDM206" s="28"/>
      <c r="MDN206" s="28"/>
      <c r="MDO206" s="28"/>
      <c r="MDP206" s="28"/>
      <c r="MDQ206" s="28"/>
      <c r="MDR206" s="28"/>
      <c r="MDS206" s="28"/>
      <c r="MDT206" s="28"/>
      <c r="MDU206" s="28"/>
      <c r="MDV206" s="28"/>
      <c r="MDW206" s="28"/>
      <c r="MDX206" s="28"/>
      <c r="MDY206" s="28"/>
      <c r="MDZ206" s="28"/>
      <c r="MEA206" s="28"/>
      <c r="MEB206" s="28"/>
      <c r="MEC206" s="28"/>
      <c r="MED206" s="28"/>
      <c r="MEE206" s="28"/>
      <c r="MEF206" s="28"/>
      <c r="MEG206" s="28"/>
      <c r="MEH206" s="28"/>
      <c r="MEI206" s="28"/>
      <c r="MEJ206" s="28"/>
      <c r="MEK206" s="28"/>
      <c r="MEL206" s="28"/>
      <c r="MEM206" s="28"/>
      <c r="MEN206" s="28"/>
      <c r="MEO206" s="28"/>
      <c r="MEP206" s="28"/>
      <c r="MEQ206" s="28"/>
      <c r="MER206" s="28"/>
      <c r="MES206" s="28"/>
      <c r="MET206" s="28"/>
      <c r="MEU206" s="28"/>
      <c r="MEV206" s="28"/>
      <c r="MEW206" s="28"/>
      <c r="MEX206" s="28"/>
      <c r="MEY206" s="28"/>
      <c r="MEZ206" s="28"/>
      <c r="MFA206" s="28"/>
      <c r="MFB206" s="28"/>
      <c r="MFC206" s="28"/>
      <c r="MFD206" s="28"/>
      <c r="MFE206" s="28"/>
      <c r="MFF206" s="28"/>
      <c r="MFG206" s="28"/>
      <c r="MFH206" s="28"/>
      <c r="MFI206" s="28"/>
      <c r="MFJ206" s="28"/>
      <c r="MFK206" s="28"/>
      <c r="MFL206" s="28"/>
      <c r="MFM206" s="28"/>
      <c r="MFN206" s="28"/>
      <c r="MFO206" s="28"/>
      <c r="MFP206" s="28"/>
      <c r="MFQ206" s="28"/>
      <c r="MFR206" s="28"/>
      <c r="MFS206" s="28"/>
      <c r="MFT206" s="28"/>
      <c r="MFU206" s="28"/>
      <c r="MFV206" s="28"/>
      <c r="MFW206" s="28"/>
      <c r="MFX206" s="28"/>
      <c r="MFY206" s="28"/>
      <c r="MFZ206" s="28"/>
      <c r="MGA206" s="28"/>
      <c r="MGB206" s="28"/>
      <c r="MGC206" s="28"/>
      <c r="MGD206" s="28"/>
      <c r="MGE206" s="28"/>
      <c r="MGF206" s="28"/>
      <c r="MGG206" s="28"/>
      <c r="MGH206" s="28"/>
      <c r="MGI206" s="28"/>
      <c r="MGJ206" s="28"/>
      <c r="MGK206" s="28"/>
      <c r="MGL206" s="28"/>
      <c r="MGM206" s="28"/>
      <c r="MGN206" s="28"/>
      <c r="MGO206" s="28"/>
      <c r="MGP206" s="28"/>
      <c r="MGQ206" s="28"/>
      <c r="MGR206" s="28"/>
      <c r="MGS206" s="28"/>
      <c r="MGT206" s="28"/>
      <c r="MGU206" s="28"/>
      <c r="MGV206" s="28"/>
      <c r="MGW206" s="28"/>
      <c r="MGX206" s="28"/>
      <c r="MGY206" s="28"/>
      <c r="MGZ206" s="28"/>
      <c r="MHA206" s="28"/>
      <c r="MHB206" s="28"/>
      <c r="MHC206" s="28"/>
      <c r="MHD206" s="28"/>
      <c r="MHE206" s="28"/>
      <c r="MHF206" s="28"/>
      <c r="MHG206" s="28"/>
      <c r="MHH206" s="28"/>
      <c r="MHI206" s="28"/>
      <c r="MHJ206" s="28"/>
      <c r="MHK206" s="28"/>
      <c r="MHL206" s="28"/>
      <c r="MHM206" s="28"/>
      <c r="MHN206" s="28"/>
      <c r="MHO206" s="28"/>
      <c r="MHP206" s="28"/>
      <c r="MHQ206" s="28"/>
      <c r="MHR206" s="28"/>
      <c r="MHS206" s="28"/>
      <c r="MHT206" s="28"/>
      <c r="MHU206" s="28"/>
      <c r="MHV206" s="28"/>
      <c r="MHW206" s="28"/>
      <c r="MHX206" s="28"/>
      <c r="MHY206" s="28"/>
      <c r="MHZ206" s="28"/>
      <c r="MIA206" s="28"/>
      <c r="MIB206" s="28"/>
      <c r="MIC206" s="28"/>
      <c r="MID206" s="28"/>
      <c r="MIE206" s="28"/>
      <c r="MIF206" s="28"/>
      <c r="MIG206" s="28"/>
      <c r="MIH206" s="28"/>
      <c r="MII206" s="28"/>
      <c r="MIJ206" s="28"/>
      <c r="MIK206" s="28"/>
      <c r="MIL206" s="28"/>
      <c r="MIM206" s="28"/>
      <c r="MIN206" s="28"/>
      <c r="MIO206" s="28"/>
      <c r="MIP206" s="28"/>
      <c r="MIQ206" s="28"/>
      <c r="MIR206" s="28"/>
      <c r="MIS206" s="28"/>
      <c r="MIT206" s="28"/>
      <c r="MIU206" s="28"/>
      <c r="MIV206" s="28"/>
      <c r="MIW206" s="28"/>
      <c r="MIX206" s="28"/>
      <c r="MIY206" s="28"/>
      <c r="MIZ206" s="28"/>
      <c r="MJA206" s="28"/>
      <c r="MJB206" s="28"/>
      <c r="MJC206" s="28"/>
      <c r="MJD206" s="28"/>
      <c r="MJE206" s="28"/>
      <c r="MJF206" s="28"/>
      <c r="MJG206" s="28"/>
      <c r="MJH206" s="28"/>
      <c r="MJI206" s="28"/>
      <c r="MJJ206" s="28"/>
      <c r="MJK206" s="28"/>
      <c r="MJL206" s="28"/>
      <c r="MJM206" s="28"/>
      <c r="MJN206" s="28"/>
      <c r="MJO206" s="28"/>
      <c r="MJP206" s="28"/>
      <c r="MJQ206" s="28"/>
      <c r="MJR206" s="28"/>
      <c r="MJS206" s="28"/>
      <c r="MJT206" s="28"/>
      <c r="MJU206" s="28"/>
      <c r="MJV206" s="28"/>
      <c r="MJW206" s="28"/>
      <c r="MJX206" s="28"/>
      <c r="MJY206" s="28"/>
      <c r="MJZ206" s="28"/>
      <c r="MKA206" s="28"/>
      <c r="MKB206" s="28"/>
      <c r="MKC206" s="28"/>
      <c r="MKD206" s="28"/>
      <c r="MKE206" s="28"/>
      <c r="MKF206" s="28"/>
      <c r="MKG206" s="28"/>
      <c r="MKH206" s="28"/>
      <c r="MKI206" s="28"/>
      <c r="MKJ206" s="28"/>
      <c r="MKK206" s="28"/>
      <c r="MKL206" s="28"/>
      <c r="MKM206" s="28"/>
      <c r="MKN206" s="28"/>
      <c r="MKO206" s="28"/>
      <c r="MKP206" s="28"/>
      <c r="MKQ206" s="28"/>
      <c r="MKR206" s="28"/>
      <c r="MKS206" s="28"/>
      <c r="MKT206" s="28"/>
      <c r="MKU206" s="28"/>
      <c r="MKV206" s="28"/>
      <c r="MKW206" s="28"/>
      <c r="MKX206" s="28"/>
      <c r="MKY206" s="28"/>
      <c r="MKZ206" s="28"/>
      <c r="MLA206" s="28"/>
      <c r="MLB206" s="28"/>
      <c r="MLC206" s="28"/>
      <c r="MLD206" s="28"/>
      <c r="MLE206" s="28"/>
      <c r="MLF206" s="28"/>
      <c r="MLG206" s="28"/>
      <c r="MLH206" s="28"/>
      <c r="MLI206" s="28"/>
      <c r="MLJ206" s="28"/>
      <c r="MLK206" s="28"/>
      <c r="MLL206" s="28"/>
      <c r="MLM206" s="28"/>
      <c r="MLN206" s="28"/>
      <c r="MLO206" s="28"/>
      <c r="MLP206" s="28"/>
      <c r="MLQ206" s="28"/>
      <c r="MLR206" s="28"/>
      <c r="MLS206" s="28"/>
      <c r="MLT206" s="28"/>
      <c r="MLU206" s="28"/>
      <c r="MLV206" s="28"/>
      <c r="MLW206" s="28"/>
      <c r="MLX206" s="28"/>
      <c r="MLY206" s="28"/>
      <c r="MLZ206" s="28"/>
      <c r="MMA206" s="28"/>
      <c r="MMB206" s="28"/>
      <c r="MMC206" s="28"/>
      <c r="MMD206" s="28"/>
      <c r="MME206" s="28"/>
      <c r="MMF206" s="28"/>
      <c r="MMG206" s="28"/>
      <c r="MMH206" s="28"/>
      <c r="MMI206" s="28"/>
      <c r="MMJ206" s="28"/>
      <c r="MMK206" s="28"/>
      <c r="MML206" s="28"/>
      <c r="MMM206" s="28"/>
      <c r="MMN206" s="28"/>
      <c r="MMO206" s="28"/>
      <c r="MMP206" s="28"/>
      <c r="MMQ206" s="28"/>
      <c r="MMR206" s="28"/>
      <c r="MMS206" s="28"/>
      <c r="MMT206" s="28"/>
      <c r="MMU206" s="28"/>
      <c r="MMV206" s="28"/>
      <c r="MMW206" s="28"/>
      <c r="MMX206" s="28"/>
      <c r="MMY206" s="28"/>
      <c r="MMZ206" s="28"/>
      <c r="MNA206" s="28"/>
      <c r="MNB206" s="28"/>
      <c r="MNC206" s="28"/>
      <c r="MND206" s="28"/>
      <c r="MNE206" s="28"/>
      <c r="MNF206" s="28"/>
      <c r="MNG206" s="28"/>
      <c r="MNH206" s="28"/>
      <c r="MNI206" s="28"/>
      <c r="MNJ206" s="28"/>
      <c r="MNK206" s="28"/>
      <c r="MNL206" s="28"/>
      <c r="MNM206" s="28"/>
      <c r="MNN206" s="28"/>
      <c r="MNO206" s="28"/>
      <c r="MNP206" s="28"/>
      <c r="MNQ206" s="28"/>
      <c r="MNR206" s="28"/>
      <c r="MNS206" s="28"/>
      <c r="MNT206" s="28"/>
      <c r="MNU206" s="28"/>
      <c r="MNV206" s="28"/>
      <c r="MNW206" s="28"/>
      <c r="MNX206" s="28"/>
      <c r="MNY206" s="28"/>
      <c r="MNZ206" s="28"/>
      <c r="MOA206" s="28"/>
      <c r="MOB206" s="28"/>
      <c r="MOC206" s="28"/>
      <c r="MOD206" s="28"/>
      <c r="MOE206" s="28"/>
      <c r="MOF206" s="28"/>
      <c r="MOG206" s="28"/>
      <c r="MOH206" s="28"/>
      <c r="MOI206" s="28"/>
      <c r="MOJ206" s="28"/>
      <c r="MOK206" s="28"/>
      <c r="MOL206" s="28"/>
      <c r="MOM206" s="28"/>
      <c r="MON206" s="28"/>
      <c r="MOO206" s="28"/>
      <c r="MOP206" s="28"/>
      <c r="MOQ206" s="28"/>
      <c r="MOR206" s="28"/>
      <c r="MOS206" s="28"/>
      <c r="MOT206" s="28"/>
      <c r="MOU206" s="28"/>
      <c r="MOV206" s="28"/>
      <c r="MOW206" s="28"/>
      <c r="MOX206" s="28"/>
      <c r="MOY206" s="28"/>
      <c r="MOZ206" s="28"/>
      <c r="MPA206" s="28"/>
      <c r="MPB206" s="28"/>
      <c r="MPC206" s="28"/>
      <c r="MPD206" s="28"/>
      <c r="MPE206" s="28"/>
      <c r="MPF206" s="28"/>
      <c r="MPG206" s="28"/>
      <c r="MPH206" s="28"/>
      <c r="MPI206" s="28"/>
      <c r="MPJ206" s="28"/>
      <c r="MPK206" s="28"/>
      <c r="MPL206" s="28"/>
      <c r="MPM206" s="28"/>
      <c r="MPN206" s="28"/>
      <c r="MPO206" s="28"/>
      <c r="MPP206" s="28"/>
      <c r="MPQ206" s="28"/>
      <c r="MPR206" s="28"/>
      <c r="MPS206" s="28"/>
      <c r="MPT206" s="28"/>
      <c r="MPU206" s="28"/>
      <c r="MPV206" s="28"/>
      <c r="MPW206" s="28"/>
      <c r="MPX206" s="28"/>
      <c r="MPY206" s="28"/>
      <c r="MPZ206" s="28"/>
      <c r="MQA206" s="28"/>
      <c r="MQB206" s="28"/>
      <c r="MQC206" s="28"/>
      <c r="MQD206" s="28"/>
      <c r="MQE206" s="28"/>
      <c r="MQF206" s="28"/>
      <c r="MQG206" s="28"/>
      <c r="MQH206" s="28"/>
      <c r="MQI206" s="28"/>
      <c r="MQJ206" s="28"/>
      <c r="MQK206" s="28"/>
      <c r="MQL206" s="28"/>
      <c r="MQM206" s="28"/>
      <c r="MQN206" s="28"/>
      <c r="MQO206" s="28"/>
      <c r="MQP206" s="28"/>
      <c r="MQQ206" s="28"/>
      <c r="MQR206" s="28"/>
      <c r="MQS206" s="28"/>
      <c r="MQT206" s="28"/>
      <c r="MQU206" s="28"/>
      <c r="MQV206" s="28"/>
      <c r="MQW206" s="28"/>
      <c r="MQX206" s="28"/>
      <c r="MQY206" s="28"/>
      <c r="MQZ206" s="28"/>
      <c r="MRA206" s="28"/>
      <c r="MRB206" s="28"/>
      <c r="MRC206" s="28"/>
      <c r="MRD206" s="28"/>
      <c r="MRE206" s="28"/>
      <c r="MRF206" s="28"/>
      <c r="MRG206" s="28"/>
      <c r="MRH206" s="28"/>
      <c r="MRI206" s="28"/>
      <c r="MRJ206" s="28"/>
      <c r="MRK206" s="28"/>
      <c r="MRL206" s="28"/>
      <c r="MRM206" s="28"/>
      <c r="MRN206" s="28"/>
      <c r="MRO206" s="28"/>
      <c r="MRP206" s="28"/>
      <c r="MRQ206" s="28"/>
      <c r="MRR206" s="28"/>
      <c r="MRS206" s="28"/>
      <c r="MRT206" s="28"/>
      <c r="MRU206" s="28"/>
      <c r="MRV206" s="28"/>
      <c r="MRW206" s="28"/>
      <c r="MRX206" s="28"/>
      <c r="MRY206" s="28"/>
      <c r="MRZ206" s="28"/>
      <c r="MSA206" s="28"/>
      <c r="MSB206" s="28"/>
      <c r="MSC206" s="28"/>
      <c r="MSD206" s="28"/>
      <c r="MSE206" s="28"/>
      <c r="MSF206" s="28"/>
      <c r="MSG206" s="28"/>
      <c r="MSH206" s="28"/>
      <c r="MSI206" s="28"/>
      <c r="MSJ206" s="28"/>
      <c r="MSK206" s="28"/>
      <c r="MSL206" s="28"/>
      <c r="MSM206" s="28"/>
      <c r="MSN206" s="28"/>
      <c r="MSO206" s="28"/>
      <c r="MSP206" s="28"/>
      <c r="MSQ206" s="28"/>
      <c r="MSR206" s="28"/>
      <c r="MSS206" s="28"/>
      <c r="MST206" s="28"/>
      <c r="MSU206" s="28"/>
      <c r="MSV206" s="28"/>
      <c r="MSW206" s="28"/>
      <c r="MSX206" s="28"/>
      <c r="MSY206" s="28"/>
      <c r="MSZ206" s="28"/>
      <c r="MTA206" s="28"/>
      <c r="MTB206" s="28"/>
      <c r="MTC206" s="28"/>
      <c r="MTD206" s="28"/>
      <c r="MTE206" s="28"/>
      <c r="MTF206" s="28"/>
      <c r="MTG206" s="28"/>
      <c r="MTH206" s="28"/>
      <c r="MTI206" s="28"/>
      <c r="MTJ206" s="28"/>
      <c r="MTK206" s="28"/>
      <c r="MTL206" s="28"/>
      <c r="MTM206" s="28"/>
      <c r="MTN206" s="28"/>
      <c r="MTO206" s="28"/>
      <c r="MTP206" s="28"/>
      <c r="MTQ206" s="28"/>
      <c r="MTR206" s="28"/>
      <c r="MTS206" s="28"/>
      <c r="MTT206" s="28"/>
      <c r="MTU206" s="28"/>
      <c r="MTV206" s="28"/>
      <c r="MTW206" s="28"/>
      <c r="MTX206" s="28"/>
      <c r="MTY206" s="28"/>
      <c r="MTZ206" s="28"/>
      <c r="MUA206" s="28"/>
      <c r="MUB206" s="28"/>
      <c r="MUC206" s="28"/>
      <c r="MUD206" s="28"/>
      <c r="MUE206" s="28"/>
      <c r="MUF206" s="28"/>
      <c r="MUG206" s="28"/>
      <c r="MUH206" s="28"/>
      <c r="MUI206" s="28"/>
      <c r="MUJ206" s="28"/>
      <c r="MUK206" s="28"/>
      <c r="MUL206" s="28"/>
      <c r="MUM206" s="28"/>
      <c r="MUN206" s="28"/>
      <c r="MUO206" s="28"/>
      <c r="MUP206" s="28"/>
      <c r="MUQ206" s="28"/>
      <c r="MUR206" s="28"/>
      <c r="MUS206" s="28"/>
      <c r="MUT206" s="28"/>
      <c r="MUU206" s="28"/>
      <c r="MUV206" s="28"/>
      <c r="MUW206" s="28"/>
      <c r="MUX206" s="28"/>
      <c r="MUY206" s="28"/>
      <c r="MUZ206" s="28"/>
      <c r="MVA206" s="28"/>
      <c r="MVB206" s="28"/>
      <c r="MVC206" s="28"/>
      <c r="MVD206" s="28"/>
      <c r="MVE206" s="28"/>
      <c r="MVF206" s="28"/>
      <c r="MVG206" s="28"/>
      <c r="MVH206" s="28"/>
      <c r="MVI206" s="28"/>
      <c r="MVJ206" s="28"/>
      <c r="MVK206" s="28"/>
      <c r="MVL206" s="28"/>
      <c r="MVM206" s="28"/>
      <c r="MVN206" s="28"/>
      <c r="MVO206" s="28"/>
      <c r="MVP206" s="28"/>
      <c r="MVQ206" s="28"/>
      <c r="MVR206" s="28"/>
      <c r="MVS206" s="28"/>
      <c r="MVT206" s="28"/>
      <c r="MVU206" s="28"/>
      <c r="MVV206" s="28"/>
      <c r="MVW206" s="28"/>
      <c r="MVX206" s="28"/>
      <c r="MVY206" s="28"/>
      <c r="MVZ206" s="28"/>
      <c r="MWA206" s="28"/>
      <c r="MWB206" s="28"/>
      <c r="MWC206" s="28"/>
      <c r="MWD206" s="28"/>
      <c r="MWE206" s="28"/>
      <c r="MWF206" s="28"/>
      <c r="MWG206" s="28"/>
      <c r="MWH206" s="28"/>
      <c r="MWI206" s="28"/>
      <c r="MWJ206" s="28"/>
      <c r="MWK206" s="28"/>
      <c r="MWL206" s="28"/>
      <c r="MWM206" s="28"/>
      <c r="MWN206" s="28"/>
      <c r="MWO206" s="28"/>
      <c r="MWP206" s="28"/>
      <c r="MWQ206" s="28"/>
      <c r="MWR206" s="28"/>
      <c r="MWS206" s="28"/>
      <c r="MWT206" s="28"/>
      <c r="MWU206" s="28"/>
      <c r="MWV206" s="28"/>
      <c r="MWW206" s="28"/>
      <c r="MWX206" s="28"/>
      <c r="MWY206" s="28"/>
      <c r="MWZ206" s="28"/>
      <c r="MXA206" s="28"/>
      <c r="MXB206" s="28"/>
      <c r="MXC206" s="28"/>
      <c r="MXD206" s="28"/>
      <c r="MXE206" s="28"/>
      <c r="MXF206" s="28"/>
      <c r="MXG206" s="28"/>
      <c r="MXH206" s="28"/>
      <c r="MXI206" s="28"/>
      <c r="MXJ206" s="28"/>
      <c r="MXK206" s="28"/>
      <c r="MXL206" s="28"/>
      <c r="MXM206" s="28"/>
      <c r="MXN206" s="28"/>
      <c r="MXO206" s="28"/>
      <c r="MXP206" s="28"/>
      <c r="MXQ206" s="28"/>
      <c r="MXR206" s="28"/>
      <c r="MXS206" s="28"/>
      <c r="MXT206" s="28"/>
      <c r="MXU206" s="28"/>
      <c r="MXV206" s="28"/>
      <c r="MXW206" s="28"/>
      <c r="MXX206" s="28"/>
      <c r="MXY206" s="28"/>
      <c r="MXZ206" s="28"/>
      <c r="MYA206" s="28"/>
      <c r="MYB206" s="28"/>
      <c r="MYC206" s="28"/>
      <c r="MYD206" s="28"/>
      <c r="MYE206" s="28"/>
      <c r="MYF206" s="28"/>
      <c r="MYG206" s="28"/>
      <c r="MYH206" s="28"/>
      <c r="MYI206" s="28"/>
      <c r="MYJ206" s="28"/>
      <c r="MYK206" s="28"/>
      <c r="MYL206" s="28"/>
      <c r="MYM206" s="28"/>
      <c r="MYN206" s="28"/>
      <c r="MYO206" s="28"/>
      <c r="MYP206" s="28"/>
      <c r="MYQ206" s="28"/>
      <c r="MYR206" s="28"/>
      <c r="MYS206" s="28"/>
      <c r="MYT206" s="28"/>
      <c r="MYU206" s="28"/>
      <c r="MYV206" s="28"/>
      <c r="MYW206" s="28"/>
      <c r="MYX206" s="28"/>
      <c r="MYY206" s="28"/>
      <c r="MYZ206" s="28"/>
      <c r="MZA206" s="28"/>
      <c r="MZB206" s="28"/>
      <c r="MZC206" s="28"/>
      <c r="MZD206" s="28"/>
      <c r="MZE206" s="28"/>
      <c r="MZF206" s="28"/>
      <c r="MZG206" s="28"/>
      <c r="MZH206" s="28"/>
      <c r="MZI206" s="28"/>
      <c r="MZJ206" s="28"/>
      <c r="MZK206" s="28"/>
      <c r="MZL206" s="28"/>
      <c r="MZM206" s="28"/>
      <c r="MZN206" s="28"/>
      <c r="MZO206" s="28"/>
      <c r="MZP206" s="28"/>
      <c r="MZQ206" s="28"/>
      <c r="MZR206" s="28"/>
      <c r="MZS206" s="28"/>
      <c r="MZT206" s="28"/>
      <c r="MZU206" s="28"/>
      <c r="MZV206" s="28"/>
      <c r="MZW206" s="28"/>
      <c r="MZX206" s="28"/>
      <c r="MZY206" s="28"/>
      <c r="MZZ206" s="28"/>
      <c r="NAA206" s="28"/>
      <c r="NAB206" s="28"/>
      <c r="NAC206" s="28"/>
      <c r="NAD206" s="28"/>
      <c r="NAE206" s="28"/>
      <c r="NAF206" s="28"/>
      <c r="NAG206" s="28"/>
      <c r="NAH206" s="28"/>
      <c r="NAI206" s="28"/>
      <c r="NAJ206" s="28"/>
      <c r="NAK206" s="28"/>
      <c r="NAL206" s="28"/>
      <c r="NAM206" s="28"/>
      <c r="NAN206" s="28"/>
      <c r="NAO206" s="28"/>
      <c r="NAP206" s="28"/>
      <c r="NAQ206" s="28"/>
      <c r="NAR206" s="28"/>
      <c r="NAS206" s="28"/>
      <c r="NAT206" s="28"/>
      <c r="NAU206" s="28"/>
      <c r="NAV206" s="28"/>
      <c r="NAW206" s="28"/>
      <c r="NAX206" s="28"/>
      <c r="NAY206" s="28"/>
      <c r="NAZ206" s="28"/>
      <c r="NBA206" s="28"/>
      <c r="NBB206" s="28"/>
      <c r="NBC206" s="28"/>
      <c r="NBD206" s="28"/>
      <c r="NBE206" s="28"/>
      <c r="NBF206" s="28"/>
      <c r="NBG206" s="28"/>
      <c r="NBH206" s="28"/>
      <c r="NBI206" s="28"/>
      <c r="NBJ206" s="28"/>
      <c r="NBK206" s="28"/>
      <c r="NBL206" s="28"/>
      <c r="NBM206" s="28"/>
      <c r="NBN206" s="28"/>
      <c r="NBO206" s="28"/>
      <c r="NBP206" s="28"/>
      <c r="NBQ206" s="28"/>
      <c r="NBR206" s="28"/>
      <c r="NBS206" s="28"/>
      <c r="NBT206" s="28"/>
      <c r="NBU206" s="28"/>
      <c r="NBV206" s="28"/>
      <c r="NBW206" s="28"/>
      <c r="NBX206" s="28"/>
      <c r="NBY206" s="28"/>
      <c r="NBZ206" s="28"/>
      <c r="NCA206" s="28"/>
      <c r="NCB206" s="28"/>
      <c r="NCC206" s="28"/>
      <c r="NCD206" s="28"/>
      <c r="NCE206" s="28"/>
      <c r="NCF206" s="28"/>
      <c r="NCG206" s="28"/>
      <c r="NCH206" s="28"/>
      <c r="NCI206" s="28"/>
      <c r="NCJ206" s="28"/>
      <c r="NCK206" s="28"/>
      <c r="NCL206" s="28"/>
      <c r="NCM206" s="28"/>
      <c r="NCN206" s="28"/>
      <c r="NCO206" s="28"/>
      <c r="NCP206" s="28"/>
      <c r="NCQ206" s="28"/>
      <c r="NCR206" s="28"/>
      <c r="NCS206" s="28"/>
      <c r="NCT206" s="28"/>
      <c r="NCU206" s="28"/>
      <c r="NCV206" s="28"/>
      <c r="NCW206" s="28"/>
      <c r="NCX206" s="28"/>
      <c r="NCY206" s="28"/>
      <c r="NCZ206" s="28"/>
      <c r="NDA206" s="28"/>
      <c r="NDB206" s="28"/>
      <c r="NDC206" s="28"/>
      <c r="NDD206" s="28"/>
      <c r="NDE206" s="28"/>
      <c r="NDF206" s="28"/>
      <c r="NDG206" s="28"/>
      <c r="NDH206" s="28"/>
      <c r="NDI206" s="28"/>
      <c r="NDJ206" s="28"/>
      <c r="NDK206" s="28"/>
      <c r="NDL206" s="28"/>
      <c r="NDM206" s="28"/>
      <c r="NDN206" s="28"/>
      <c r="NDO206" s="28"/>
      <c r="NDP206" s="28"/>
      <c r="NDQ206" s="28"/>
      <c r="NDR206" s="28"/>
      <c r="NDS206" s="28"/>
      <c r="NDT206" s="28"/>
      <c r="NDU206" s="28"/>
      <c r="NDV206" s="28"/>
      <c r="NDW206" s="28"/>
      <c r="NDX206" s="28"/>
      <c r="NDY206" s="28"/>
      <c r="NDZ206" s="28"/>
      <c r="NEA206" s="28"/>
      <c r="NEB206" s="28"/>
      <c r="NEC206" s="28"/>
      <c r="NED206" s="28"/>
      <c r="NEE206" s="28"/>
      <c r="NEF206" s="28"/>
      <c r="NEG206" s="28"/>
      <c r="NEH206" s="28"/>
      <c r="NEI206" s="28"/>
      <c r="NEJ206" s="28"/>
      <c r="NEK206" s="28"/>
      <c r="NEL206" s="28"/>
      <c r="NEM206" s="28"/>
      <c r="NEN206" s="28"/>
      <c r="NEO206" s="28"/>
      <c r="NEP206" s="28"/>
      <c r="NEQ206" s="28"/>
      <c r="NER206" s="28"/>
      <c r="NES206" s="28"/>
      <c r="NET206" s="28"/>
      <c r="NEU206" s="28"/>
      <c r="NEV206" s="28"/>
      <c r="NEW206" s="28"/>
      <c r="NEX206" s="28"/>
      <c r="NEY206" s="28"/>
      <c r="NEZ206" s="28"/>
      <c r="NFA206" s="28"/>
      <c r="NFB206" s="28"/>
      <c r="NFC206" s="28"/>
      <c r="NFD206" s="28"/>
      <c r="NFE206" s="28"/>
      <c r="NFF206" s="28"/>
      <c r="NFG206" s="28"/>
      <c r="NFH206" s="28"/>
      <c r="NFI206" s="28"/>
      <c r="NFJ206" s="28"/>
      <c r="NFK206" s="28"/>
      <c r="NFL206" s="28"/>
      <c r="NFM206" s="28"/>
      <c r="NFN206" s="28"/>
      <c r="NFO206" s="28"/>
      <c r="NFP206" s="28"/>
      <c r="NFQ206" s="28"/>
      <c r="NFR206" s="28"/>
      <c r="NFS206" s="28"/>
      <c r="NFT206" s="28"/>
      <c r="NFU206" s="28"/>
      <c r="NFV206" s="28"/>
      <c r="NFW206" s="28"/>
      <c r="NFX206" s="28"/>
      <c r="NFY206" s="28"/>
      <c r="NFZ206" s="28"/>
      <c r="NGA206" s="28"/>
      <c r="NGB206" s="28"/>
      <c r="NGC206" s="28"/>
      <c r="NGD206" s="28"/>
      <c r="NGE206" s="28"/>
      <c r="NGF206" s="28"/>
      <c r="NGG206" s="28"/>
      <c r="NGH206" s="28"/>
      <c r="NGI206" s="28"/>
      <c r="NGJ206" s="28"/>
      <c r="NGK206" s="28"/>
      <c r="NGL206" s="28"/>
      <c r="NGM206" s="28"/>
      <c r="NGN206" s="28"/>
      <c r="NGO206" s="28"/>
      <c r="NGP206" s="28"/>
      <c r="NGQ206" s="28"/>
      <c r="NGR206" s="28"/>
      <c r="NGS206" s="28"/>
      <c r="NGT206" s="28"/>
      <c r="NGU206" s="28"/>
      <c r="NGV206" s="28"/>
      <c r="NGW206" s="28"/>
      <c r="NGX206" s="28"/>
      <c r="NGY206" s="28"/>
      <c r="NGZ206" s="28"/>
      <c r="NHA206" s="28"/>
      <c r="NHB206" s="28"/>
      <c r="NHC206" s="28"/>
      <c r="NHD206" s="28"/>
      <c r="NHE206" s="28"/>
      <c r="NHF206" s="28"/>
      <c r="NHG206" s="28"/>
      <c r="NHH206" s="28"/>
      <c r="NHI206" s="28"/>
      <c r="NHJ206" s="28"/>
      <c r="NHK206" s="28"/>
      <c r="NHL206" s="28"/>
      <c r="NHM206" s="28"/>
      <c r="NHN206" s="28"/>
      <c r="NHO206" s="28"/>
      <c r="NHP206" s="28"/>
      <c r="NHQ206" s="28"/>
      <c r="NHR206" s="28"/>
      <c r="NHS206" s="28"/>
      <c r="NHT206" s="28"/>
      <c r="NHU206" s="28"/>
      <c r="NHV206" s="28"/>
      <c r="NHW206" s="28"/>
      <c r="NHX206" s="28"/>
      <c r="NHY206" s="28"/>
      <c r="NHZ206" s="28"/>
      <c r="NIA206" s="28"/>
      <c r="NIB206" s="28"/>
      <c r="NIC206" s="28"/>
      <c r="NID206" s="28"/>
      <c r="NIE206" s="28"/>
      <c r="NIF206" s="28"/>
      <c r="NIG206" s="28"/>
      <c r="NIH206" s="28"/>
      <c r="NII206" s="28"/>
      <c r="NIJ206" s="28"/>
      <c r="NIK206" s="28"/>
      <c r="NIL206" s="28"/>
      <c r="NIM206" s="28"/>
      <c r="NIN206" s="28"/>
      <c r="NIO206" s="28"/>
      <c r="NIP206" s="28"/>
      <c r="NIQ206" s="28"/>
      <c r="NIR206" s="28"/>
      <c r="NIS206" s="28"/>
      <c r="NIT206" s="28"/>
      <c r="NIU206" s="28"/>
      <c r="NIV206" s="28"/>
      <c r="NIW206" s="28"/>
      <c r="NIX206" s="28"/>
      <c r="NIY206" s="28"/>
      <c r="NIZ206" s="28"/>
      <c r="NJA206" s="28"/>
      <c r="NJB206" s="28"/>
      <c r="NJC206" s="28"/>
      <c r="NJD206" s="28"/>
      <c r="NJE206" s="28"/>
      <c r="NJF206" s="28"/>
      <c r="NJG206" s="28"/>
      <c r="NJH206" s="28"/>
      <c r="NJI206" s="28"/>
      <c r="NJJ206" s="28"/>
      <c r="NJK206" s="28"/>
      <c r="NJL206" s="28"/>
      <c r="NJM206" s="28"/>
      <c r="NJN206" s="28"/>
      <c r="NJO206" s="28"/>
      <c r="NJP206" s="28"/>
      <c r="NJQ206" s="28"/>
      <c r="NJR206" s="28"/>
      <c r="NJS206" s="28"/>
      <c r="NJT206" s="28"/>
      <c r="NJU206" s="28"/>
      <c r="NJV206" s="28"/>
      <c r="NJW206" s="28"/>
      <c r="NJX206" s="28"/>
      <c r="NJY206" s="28"/>
      <c r="NJZ206" s="28"/>
      <c r="NKA206" s="28"/>
      <c r="NKB206" s="28"/>
      <c r="NKC206" s="28"/>
      <c r="NKD206" s="28"/>
      <c r="NKE206" s="28"/>
      <c r="NKF206" s="28"/>
      <c r="NKG206" s="28"/>
      <c r="NKH206" s="28"/>
      <c r="NKI206" s="28"/>
      <c r="NKJ206" s="28"/>
      <c r="NKK206" s="28"/>
      <c r="NKL206" s="28"/>
      <c r="NKM206" s="28"/>
      <c r="NKN206" s="28"/>
      <c r="NKO206" s="28"/>
      <c r="NKP206" s="28"/>
      <c r="NKQ206" s="28"/>
      <c r="NKR206" s="28"/>
      <c r="NKS206" s="28"/>
      <c r="NKT206" s="28"/>
      <c r="NKU206" s="28"/>
      <c r="NKV206" s="28"/>
      <c r="NKW206" s="28"/>
      <c r="NKX206" s="28"/>
      <c r="NKY206" s="28"/>
      <c r="NKZ206" s="28"/>
      <c r="NLA206" s="28"/>
      <c r="NLB206" s="28"/>
      <c r="NLC206" s="28"/>
      <c r="NLD206" s="28"/>
      <c r="NLE206" s="28"/>
      <c r="NLF206" s="28"/>
      <c r="NLG206" s="28"/>
      <c r="NLH206" s="28"/>
      <c r="NLI206" s="28"/>
      <c r="NLJ206" s="28"/>
      <c r="NLK206" s="28"/>
      <c r="NLL206" s="28"/>
      <c r="NLM206" s="28"/>
      <c r="NLN206" s="28"/>
      <c r="NLO206" s="28"/>
      <c r="NLP206" s="28"/>
      <c r="NLQ206" s="28"/>
      <c r="NLR206" s="28"/>
      <c r="NLS206" s="28"/>
      <c r="NLT206" s="28"/>
      <c r="NLU206" s="28"/>
      <c r="NLV206" s="28"/>
      <c r="NLW206" s="28"/>
      <c r="NLX206" s="28"/>
      <c r="NLY206" s="28"/>
      <c r="NLZ206" s="28"/>
      <c r="NMA206" s="28"/>
      <c r="NMB206" s="28"/>
      <c r="NMC206" s="28"/>
      <c r="NMD206" s="28"/>
      <c r="NME206" s="28"/>
      <c r="NMF206" s="28"/>
      <c r="NMG206" s="28"/>
      <c r="NMH206" s="28"/>
      <c r="NMI206" s="28"/>
      <c r="NMJ206" s="28"/>
      <c r="NMK206" s="28"/>
      <c r="NML206" s="28"/>
      <c r="NMM206" s="28"/>
      <c r="NMN206" s="28"/>
      <c r="NMO206" s="28"/>
      <c r="NMP206" s="28"/>
      <c r="NMQ206" s="28"/>
      <c r="NMR206" s="28"/>
      <c r="NMS206" s="28"/>
      <c r="NMT206" s="28"/>
      <c r="NMU206" s="28"/>
      <c r="NMV206" s="28"/>
      <c r="NMW206" s="28"/>
      <c r="NMX206" s="28"/>
      <c r="NMY206" s="28"/>
      <c r="NMZ206" s="28"/>
      <c r="NNA206" s="28"/>
      <c r="NNB206" s="28"/>
      <c r="NNC206" s="28"/>
      <c r="NND206" s="28"/>
      <c r="NNE206" s="28"/>
      <c r="NNF206" s="28"/>
      <c r="NNG206" s="28"/>
      <c r="NNH206" s="28"/>
      <c r="NNI206" s="28"/>
      <c r="NNJ206" s="28"/>
      <c r="NNK206" s="28"/>
      <c r="NNL206" s="28"/>
      <c r="NNM206" s="28"/>
      <c r="NNN206" s="28"/>
      <c r="NNO206" s="28"/>
      <c r="NNP206" s="28"/>
      <c r="NNQ206" s="28"/>
      <c r="NNR206" s="28"/>
      <c r="NNS206" s="28"/>
      <c r="NNT206" s="28"/>
      <c r="NNU206" s="28"/>
      <c r="NNV206" s="28"/>
      <c r="NNW206" s="28"/>
      <c r="NNX206" s="28"/>
      <c r="NNY206" s="28"/>
      <c r="NNZ206" s="28"/>
      <c r="NOA206" s="28"/>
      <c r="NOB206" s="28"/>
      <c r="NOC206" s="28"/>
      <c r="NOD206" s="28"/>
      <c r="NOE206" s="28"/>
      <c r="NOF206" s="28"/>
      <c r="NOG206" s="28"/>
      <c r="NOH206" s="28"/>
      <c r="NOI206" s="28"/>
      <c r="NOJ206" s="28"/>
      <c r="NOK206" s="28"/>
      <c r="NOL206" s="28"/>
      <c r="NOM206" s="28"/>
      <c r="NON206" s="28"/>
      <c r="NOO206" s="28"/>
      <c r="NOP206" s="28"/>
      <c r="NOQ206" s="28"/>
      <c r="NOR206" s="28"/>
      <c r="NOS206" s="28"/>
      <c r="NOT206" s="28"/>
      <c r="NOU206" s="28"/>
      <c r="NOV206" s="28"/>
      <c r="NOW206" s="28"/>
      <c r="NOX206" s="28"/>
      <c r="NOY206" s="28"/>
      <c r="NOZ206" s="28"/>
      <c r="NPA206" s="28"/>
      <c r="NPB206" s="28"/>
      <c r="NPC206" s="28"/>
      <c r="NPD206" s="28"/>
      <c r="NPE206" s="28"/>
      <c r="NPF206" s="28"/>
      <c r="NPG206" s="28"/>
      <c r="NPH206" s="28"/>
      <c r="NPI206" s="28"/>
      <c r="NPJ206" s="28"/>
      <c r="NPK206" s="28"/>
      <c r="NPL206" s="28"/>
      <c r="NPM206" s="28"/>
      <c r="NPN206" s="28"/>
      <c r="NPO206" s="28"/>
      <c r="NPP206" s="28"/>
      <c r="NPQ206" s="28"/>
      <c r="NPR206" s="28"/>
      <c r="NPS206" s="28"/>
      <c r="NPT206" s="28"/>
      <c r="NPU206" s="28"/>
      <c r="NPV206" s="28"/>
      <c r="NPW206" s="28"/>
      <c r="NPX206" s="28"/>
      <c r="NPY206" s="28"/>
      <c r="NPZ206" s="28"/>
      <c r="NQA206" s="28"/>
      <c r="NQB206" s="28"/>
      <c r="NQC206" s="28"/>
      <c r="NQD206" s="28"/>
      <c r="NQE206" s="28"/>
      <c r="NQF206" s="28"/>
      <c r="NQG206" s="28"/>
      <c r="NQH206" s="28"/>
      <c r="NQI206" s="28"/>
      <c r="NQJ206" s="28"/>
      <c r="NQK206" s="28"/>
      <c r="NQL206" s="28"/>
      <c r="NQM206" s="28"/>
      <c r="NQN206" s="28"/>
      <c r="NQO206" s="28"/>
      <c r="NQP206" s="28"/>
      <c r="NQQ206" s="28"/>
      <c r="NQR206" s="28"/>
      <c r="NQS206" s="28"/>
      <c r="NQT206" s="28"/>
      <c r="NQU206" s="28"/>
      <c r="NQV206" s="28"/>
      <c r="NQW206" s="28"/>
      <c r="NQX206" s="28"/>
      <c r="NQY206" s="28"/>
      <c r="NQZ206" s="28"/>
      <c r="NRA206" s="28"/>
      <c r="NRB206" s="28"/>
      <c r="NRC206" s="28"/>
      <c r="NRD206" s="28"/>
      <c r="NRE206" s="28"/>
      <c r="NRF206" s="28"/>
      <c r="NRG206" s="28"/>
      <c r="NRH206" s="28"/>
      <c r="NRI206" s="28"/>
      <c r="NRJ206" s="28"/>
      <c r="NRK206" s="28"/>
      <c r="NRL206" s="28"/>
      <c r="NRM206" s="28"/>
      <c r="NRN206" s="28"/>
      <c r="NRO206" s="28"/>
      <c r="NRP206" s="28"/>
      <c r="NRQ206" s="28"/>
      <c r="NRR206" s="28"/>
      <c r="NRS206" s="28"/>
      <c r="NRT206" s="28"/>
      <c r="NRU206" s="28"/>
      <c r="NRV206" s="28"/>
      <c r="NRW206" s="28"/>
      <c r="NRX206" s="28"/>
      <c r="NRY206" s="28"/>
      <c r="NRZ206" s="28"/>
      <c r="NSA206" s="28"/>
      <c r="NSB206" s="28"/>
      <c r="NSC206" s="28"/>
      <c r="NSD206" s="28"/>
      <c r="NSE206" s="28"/>
      <c r="NSF206" s="28"/>
      <c r="NSG206" s="28"/>
      <c r="NSH206" s="28"/>
      <c r="NSI206" s="28"/>
      <c r="NSJ206" s="28"/>
      <c r="NSK206" s="28"/>
      <c r="NSL206" s="28"/>
      <c r="NSM206" s="28"/>
      <c r="NSN206" s="28"/>
      <c r="NSO206" s="28"/>
      <c r="NSP206" s="28"/>
      <c r="NSQ206" s="28"/>
      <c r="NSR206" s="28"/>
      <c r="NSS206" s="28"/>
      <c r="NST206" s="28"/>
      <c r="NSU206" s="28"/>
      <c r="NSV206" s="28"/>
      <c r="NSW206" s="28"/>
      <c r="NSX206" s="28"/>
      <c r="NSY206" s="28"/>
      <c r="NSZ206" s="28"/>
      <c r="NTA206" s="28"/>
      <c r="NTB206" s="28"/>
      <c r="NTC206" s="28"/>
      <c r="NTD206" s="28"/>
      <c r="NTE206" s="28"/>
      <c r="NTF206" s="28"/>
      <c r="NTG206" s="28"/>
      <c r="NTH206" s="28"/>
      <c r="NTI206" s="28"/>
      <c r="NTJ206" s="28"/>
      <c r="NTK206" s="28"/>
      <c r="NTL206" s="28"/>
      <c r="NTM206" s="28"/>
      <c r="NTN206" s="28"/>
      <c r="NTO206" s="28"/>
      <c r="NTP206" s="28"/>
      <c r="NTQ206" s="28"/>
      <c r="NTR206" s="28"/>
      <c r="NTS206" s="28"/>
      <c r="NTT206" s="28"/>
      <c r="NTU206" s="28"/>
      <c r="NTV206" s="28"/>
      <c r="NTW206" s="28"/>
      <c r="NTX206" s="28"/>
      <c r="NTY206" s="28"/>
      <c r="NTZ206" s="28"/>
      <c r="NUA206" s="28"/>
      <c r="NUB206" s="28"/>
      <c r="NUC206" s="28"/>
      <c r="NUD206" s="28"/>
      <c r="NUE206" s="28"/>
      <c r="NUF206" s="28"/>
      <c r="NUG206" s="28"/>
      <c r="NUH206" s="28"/>
      <c r="NUI206" s="28"/>
      <c r="NUJ206" s="28"/>
      <c r="NUK206" s="28"/>
      <c r="NUL206" s="28"/>
      <c r="NUM206" s="28"/>
      <c r="NUN206" s="28"/>
      <c r="NUO206" s="28"/>
      <c r="NUP206" s="28"/>
      <c r="NUQ206" s="28"/>
      <c r="NUR206" s="28"/>
      <c r="NUS206" s="28"/>
      <c r="NUT206" s="28"/>
      <c r="NUU206" s="28"/>
      <c r="NUV206" s="28"/>
      <c r="NUW206" s="28"/>
      <c r="NUX206" s="28"/>
      <c r="NUY206" s="28"/>
      <c r="NUZ206" s="28"/>
      <c r="NVA206" s="28"/>
      <c r="NVB206" s="28"/>
      <c r="NVC206" s="28"/>
      <c r="NVD206" s="28"/>
      <c r="NVE206" s="28"/>
      <c r="NVF206" s="28"/>
      <c r="NVG206" s="28"/>
      <c r="NVH206" s="28"/>
      <c r="NVI206" s="28"/>
      <c r="NVJ206" s="28"/>
      <c r="NVK206" s="28"/>
      <c r="NVL206" s="28"/>
      <c r="NVM206" s="28"/>
      <c r="NVN206" s="28"/>
      <c r="NVO206" s="28"/>
      <c r="NVP206" s="28"/>
      <c r="NVQ206" s="28"/>
      <c r="NVR206" s="28"/>
      <c r="NVS206" s="28"/>
      <c r="NVT206" s="28"/>
      <c r="NVU206" s="28"/>
      <c r="NVV206" s="28"/>
      <c r="NVW206" s="28"/>
      <c r="NVX206" s="28"/>
      <c r="NVY206" s="28"/>
      <c r="NVZ206" s="28"/>
      <c r="NWA206" s="28"/>
      <c r="NWB206" s="28"/>
      <c r="NWC206" s="28"/>
      <c r="NWD206" s="28"/>
      <c r="NWE206" s="28"/>
      <c r="NWF206" s="28"/>
      <c r="NWG206" s="28"/>
      <c r="NWH206" s="28"/>
      <c r="NWI206" s="28"/>
      <c r="NWJ206" s="28"/>
      <c r="NWK206" s="28"/>
      <c r="NWL206" s="28"/>
      <c r="NWM206" s="28"/>
      <c r="NWN206" s="28"/>
      <c r="NWO206" s="28"/>
      <c r="NWP206" s="28"/>
      <c r="NWQ206" s="28"/>
      <c r="NWR206" s="28"/>
      <c r="NWS206" s="28"/>
      <c r="NWT206" s="28"/>
      <c r="NWU206" s="28"/>
      <c r="NWV206" s="28"/>
      <c r="NWW206" s="28"/>
      <c r="NWX206" s="28"/>
      <c r="NWY206" s="28"/>
      <c r="NWZ206" s="28"/>
      <c r="NXA206" s="28"/>
      <c r="NXB206" s="28"/>
      <c r="NXC206" s="28"/>
      <c r="NXD206" s="28"/>
      <c r="NXE206" s="28"/>
      <c r="NXF206" s="28"/>
      <c r="NXG206" s="28"/>
      <c r="NXH206" s="28"/>
      <c r="NXI206" s="28"/>
      <c r="NXJ206" s="28"/>
      <c r="NXK206" s="28"/>
      <c r="NXL206" s="28"/>
      <c r="NXM206" s="28"/>
      <c r="NXN206" s="28"/>
      <c r="NXO206" s="28"/>
      <c r="NXP206" s="28"/>
      <c r="NXQ206" s="28"/>
      <c r="NXR206" s="28"/>
      <c r="NXS206" s="28"/>
      <c r="NXT206" s="28"/>
      <c r="NXU206" s="28"/>
      <c r="NXV206" s="28"/>
      <c r="NXW206" s="28"/>
      <c r="NXX206" s="28"/>
      <c r="NXY206" s="28"/>
      <c r="NXZ206" s="28"/>
      <c r="NYA206" s="28"/>
      <c r="NYB206" s="28"/>
      <c r="NYC206" s="28"/>
      <c r="NYD206" s="28"/>
      <c r="NYE206" s="28"/>
      <c r="NYF206" s="28"/>
      <c r="NYG206" s="28"/>
      <c r="NYH206" s="28"/>
      <c r="NYI206" s="28"/>
      <c r="NYJ206" s="28"/>
      <c r="NYK206" s="28"/>
      <c r="NYL206" s="28"/>
      <c r="NYM206" s="28"/>
      <c r="NYN206" s="28"/>
      <c r="NYO206" s="28"/>
      <c r="NYP206" s="28"/>
      <c r="NYQ206" s="28"/>
      <c r="NYR206" s="28"/>
      <c r="NYS206" s="28"/>
      <c r="NYT206" s="28"/>
      <c r="NYU206" s="28"/>
      <c r="NYV206" s="28"/>
      <c r="NYW206" s="28"/>
      <c r="NYX206" s="28"/>
      <c r="NYY206" s="28"/>
      <c r="NYZ206" s="28"/>
      <c r="NZA206" s="28"/>
      <c r="NZB206" s="28"/>
      <c r="NZC206" s="28"/>
      <c r="NZD206" s="28"/>
      <c r="NZE206" s="28"/>
      <c r="NZF206" s="28"/>
      <c r="NZG206" s="28"/>
      <c r="NZH206" s="28"/>
      <c r="NZI206" s="28"/>
      <c r="NZJ206" s="28"/>
      <c r="NZK206" s="28"/>
      <c r="NZL206" s="28"/>
      <c r="NZM206" s="28"/>
      <c r="NZN206" s="28"/>
      <c r="NZO206" s="28"/>
      <c r="NZP206" s="28"/>
      <c r="NZQ206" s="28"/>
      <c r="NZR206" s="28"/>
      <c r="NZS206" s="28"/>
      <c r="NZT206" s="28"/>
      <c r="NZU206" s="28"/>
      <c r="NZV206" s="28"/>
      <c r="NZW206" s="28"/>
      <c r="NZX206" s="28"/>
      <c r="NZY206" s="28"/>
      <c r="NZZ206" s="28"/>
      <c r="OAA206" s="28"/>
      <c r="OAB206" s="28"/>
      <c r="OAC206" s="28"/>
      <c r="OAD206" s="28"/>
      <c r="OAE206" s="28"/>
      <c r="OAF206" s="28"/>
      <c r="OAG206" s="28"/>
      <c r="OAH206" s="28"/>
      <c r="OAI206" s="28"/>
      <c r="OAJ206" s="28"/>
      <c r="OAK206" s="28"/>
      <c r="OAL206" s="28"/>
      <c r="OAM206" s="28"/>
      <c r="OAN206" s="28"/>
      <c r="OAO206" s="28"/>
      <c r="OAP206" s="28"/>
      <c r="OAQ206" s="28"/>
      <c r="OAR206" s="28"/>
      <c r="OAS206" s="28"/>
      <c r="OAT206" s="28"/>
      <c r="OAU206" s="28"/>
      <c r="OAV206" s="28"/>
      <c r="OAW206" s="28"/>
      <c r="OAX206" s="28"/>
      <c r="OAY206" s="28"/>
      <c r="OAZ206" s="28"/>
      <c r="OBA206" s="28"/>
      <c r="OBB206" s="28"/>
      <c r="OBC206" s="28"/>
      <c r="OBD206" s="28"/>
      <c r="OBE206" s="28"/>
      <c r="OBF206" s="28"/>
      <c r="OBG206" s="28"/>
      <c r="OBH206" s="28"/>
      <c r="OBI206" s="28"/>
      <c r="OBJ206" s="28"/>
      <c r="OBK206" s="28"/>
      <c r="OBL206" s="28"/>
      <c r="OBM206" s="28"/>
      <c r="OBN206" s="28"/>
      <c r="OBO206" s="28"/>
      <c r="OBP206" s="28"/>
      <c r="OBQ206" s="28"/>
      <c r="OBR206" s="28"/>
      <c r="OBS206" s="28"/>
      <c r="OBT206" s="28"/>
      <c r="OBU206" s="28"/>
      <c r="OBV206" s="28"/>
      <c r="OBW206" s="28"/>
      <c r="OBX206" s="28"/>
      <c r="OBY206" s="28"/>
      <c r="OBZ206" s="28"/>
      <c r="OCA206" s="28"/>
      <c r="OCB206" s="28"/>
      <c r="OCC206" s="28"/>
      <c r="OCD206" s="28"/>
      <c r="OCE206" s="28"/>
      <c r="OCF206" s="28"/>
      <c r="OCG206" s="28"/>
      <c r="OCH206" s="28"/>
      <c r="OCI206" s="28"/>
      <c r="OCJ206" s="28"/>
      <c r="OCK206" s="28"/>
      <c r="OCL206" s="28"/>
      <c r="OCM206" s="28"/>
      <c r="OCN206" s="28"/>
      <c r="OCO206" s="28"/>
      <c r="OCP206" s="28"/>
      <c r="OCQ206" s="28"/>
      <c r="OCR206" s="28"/>
      <c r="OCS206" s="28"/>
      <c r="OCT206" s="28"/>
      <c r="OCU206" s="28"/>
      <c r="OCV206" s="28"/>
      <c r="OCW206" s="28"/>
      <c r="OCX206" s="28"/>
      <c r="OCY206" s="28"/>
      <c r="OCZ206" s="28"/>
      <c r="ODA206" s="28"/>
      <c r="ODB206" s="28"/>
      <c r="ODC206" s="28"/>
      <c r="ODD206" s="28"/>
      <c r="ODE206" s="28"/>
      <c r="ODF206" s="28"/>
      <c r="ODG206" s="28"/>
      <c r="ODH206" s="28"/>
      <c r="ODI206" s="28"/>
      <c r="ODJ206" s="28"/>
      <c r="ODK206" s="28"/>
      <c r="ODL206" s="28"/>
      <c r="ODM206" s="28"/>
      <c r="ODN206" s="28"/>
      <c r="ODO206" s="28"/>
      <c r="ODP206" s="28"/>
      <c r="ODQ206" s="28"/>
      <c r="ODR206" s="28"/>
      <c r="ODS206" s="28"/>
      <c r="ODT206" s="28"/>
      <c r="ODU206" s="28"/>
      <c r="ODV206" s="28"/>
      <c r="ODW206" s="28"/>
      <c r="ODX206" s="28"/>
      <c r="ODY206" s="28"/>
      <c r="ODZ206" s="28"/>
      <c r="OEA206" s="28"/>
      <c r="OEB206" s="28"/>
      <c r="OEC206" s="28"/>
      <c r="OED206" s="28"/>
      <c r="OEE206" s="28"/>
      <c r="OEF206" s="28"/>
      <c r="OEG206" s="28"/>
      <c r="OEH206" s="28"/>
      <c r="OEI206" s="28"/>
      <c r="OEJ206" s="28"/>
      <c r="OEK206" s="28"/>
      <c r="OEL206" s="28"/>
      <c r="OEM206" s="28"/>
      <c r="OEN206" s="28"/>
      <c r="OEO206" s="28"/>
      <c r="OEP206" s="28"/>
      <c r="OEQ206" s="28"/>
      <c r="OER206" s="28"/>
      <c r="OES206" s="28"/>
      <c r="OET206" s="28"/>
      <c r="OEU206" s="28"/>
      <c r="OEV206" s="28"/>
      <c r="OEW206" s="28"/>
      <c r="OEX206" s="28"/>
      <c r="OEY206" s="28"/>
      <c r="OEZ206" s="28"/>
      <c r="OFA206" s="28"/>
      <c r="OFB206" s="28"/>
      <c r="OFC206" s="28"/>
      <c r="OFD206" s="28"/>
      <c r="OFE206" s="28"/>
      <c r="OFF206" s="28"/>
      <c r="OFG206" s="28"/>
      <c r="OFH206" s="28"/>
      <c r="OFI206" s="28"/>
      <c r="OFJ206" s="28"/>
      <c r="OFK206" s="28"/>
      <c r="OFL206" s="28"/>
      <c r="OFM206" s="28"/>
      <c r="OFN206" s="28"/>
      <c r="OFO206" s="28"/>
      <c r="OFP206" s="28"/>
      <c r="OFQ206" s="28"/>
      <c r="OFR206" s="28"/>
      <c r="OFS206" s="28"/>
      <c r="OFT206" s="28"/>
      <c r="OFU206" s="28"/>
      <c r="OFV206" s="28"/>
      <c r="OFW206" s="28"/>
      <c r="OFX206" s="28"/>
      <c r="OFY206" s="28"/>
      <c r="OFZ206" s="28"/>
      <c r="OGA206" s="28"/>
      <c r="OGB206" s="28"/>
      <c r="OGC206" s="28"/>
      <c r="OGD206" s="28"/>
      <c r="OGE206" s="28"/>
      <c r="OGF206" s="28"/>
      <c r="OGG206" s="28"/>
      <c r="OGH206" s="28"/>
      <c r="OGI206" s="28"/>
      <c r="OGJ206" s="28"/>
      <c r="OGK206" s="28"/>
      <c r="OGL206" s="28"/>
      <c r="OGM206" s="28"/>
      <c r="OGN206" s="28"/>
      <c r="OGO206" s="28"/>
      <c r="OGP206" s="28"/>
      <c r="OGQ206" s="28"/>
      <c r="OGR206" s="28"/>
      <c r="OGS206" s="28"/>
      <c r="OGT206" s="28"/>
      <c r="OGU206" s="28"/>
      <c r="OGV206" s="28"/>
      <c r="OGW206" s="28"/>
      <c r="OGX206" s="28"/>
      <c r="OGY206" s="28"/>
      <c r="OGZ206" s="28"/>
      <c r="OHA206" s="28"/>
      <c r="OHB206" s="28"/>
      <c r="OHC206" s="28"/>
      <c r="OHD206" s="28"/>
      <c r="OHE206" s="28"/>
      <c r="OHF206" s="28"/>
      <c r="OHG206" s="28"/>
      <c r="OHH206" s="28"/>
      <c r="OHI206" s="28"/>
      <c r="OHJ206" s="28"/>
      <c r="OHK206" s="28"/>
      <c r="OHL206" s="28"/>
      <c r="OHM206" s="28"/>
      <c r="OHN206" s="28"/>
      <c r="OHO206" s="28"/>
      <c r="OHP206" s="28"/>
      <c r="OHQ206" s="28"/>
      <c r="OHR206" s="28"/>
      <c r="OHS206" s="28"/>
      <c r="OHT206" s="28"/>
      <c r="OHU206" s="28"/>
      <c r="OHV206" s="28"/>
      <c r="OHW206" s="28"/>
      <c r="OHX206" s="28"/>
      <c r="OHY206" s="28"/>
      <c r="OHZ206" s="28"/>
      <c r="OIA206" s="28"/>
      <c r="OIB206" s="28"/>
      <c r="OIC206" s="28"/>
      <c r="OID206" s="28"/>
      <c r="OIE206" s="28"/>
      <c r="OIF206" s="28"/>
      <c r="OIG206" s="28"/>
      <c r="OIH206" s="28"/>
      <c r="OII206" s="28"/>
      <c r="OIJ206" s="28"/>
      <c r="OIK206" s="28"/>
      <c r="OIL206" s="28"/>
      <c r="OIM206" s="28"/>
      <c r="OIN206" s="28"/>
      <c r="OIO206" s="28"/>
      <c r="OIP206" s="28"/>
      <c r="OIQ206" s="28"/>
      <c r="OIR206" s="28"/>
      <c r="OIS206" s="28"/>
      <c r="OIT206" s="28"/>
      <c r="OIU206" s="28"/>
      <c r="OIV206" s="28"/>
      <c r="OIW206" s="28"/>
      <c r="OIX206" s="28"/>
      <c r="OIY206" s="28"/>
      <c r="OIZ206" s="28"/>
      <c r="OJA206" s="28"/>
      <c r="OJB206" s="28"/>
      <c r="OJC206" s="28"/>
      <c r="OJD206" s="28"/>
      <c r="OJE206" s="28"/>
      <c r="OJF206" s="28"/>
      <c r="OJG206" s="28"/>
      <c r="OJH206" s="28"/>
      <c r="OJI206" s="28"/>
      <c r="OJJ206" s="28"/>
      <c r="OJK206" s="28"/>
      <c r="OJL206" s="28"/>
      <c r="OJM206" s="28"/>
      <c r="OJN206" s="28"/>
      <c r="OJO206" s="28"/>
      <c r="OJP206" s="28"/>
      <c r="OJQ206" s="28"/>
      <c r="OJR206" s="28"/>
      <c r="OJS206" s="28"/>
      <c r="OJT206" s="28"/>
      <c r="OJU206" s="28"/>
      <c r="OJV206" s="28"/>
      <c r="OJW206" s="28"/>
      <c r="OJX206" s="28"/>
      <c r="OJY206" s="28"/>
      <c r="OJZ206" s="28"/>
      <c r="OKA206" s="28"/>
      <c r="OKB206" s="28"/>
      <c r="OKC206" s="28"/>
      <c r="OKD206" s="28"/>
      <c r="OKE206" s="28"/>
      <c r="OKF206" s="28"/>
      <c r="OKG206" s="28"/>
      <c r="OKH206" s="28"/>
      <c r="OKI206" s="28"/>
      <c r="OKJ206" s="28"/>
      <c r="OKK206" s="28"/>
      <c r="OKL206" s="28"/>
      <c r="OKM206" s="28"/>
      <c r="OKN206" s="28"/>
      <c r="OKO206" s="28"/>
      <c r="OKP206" s="28"/>
      <c r="OKQ206" s="28"/>
      <c r="OKR206" s="28"/>
      <c r="OKS206" s="28"/>
      <c r="OKT206" s="28"/>
      <c r="OKU206" s="28"/>
      <c r="OKV206" s="28"/>
      <c r="OKW206" s="28"/>
      <c r="OKX206" s="28"/>
      <c r="OKY206" s="28"/>
      <c r="OKZ206" s="28"/>
      <c r="OLA206" s="28"/>
      <c r="OLB206" s="28"/>
      <c r="OLC206" s="28"/>
      <c r="OLD206" s="28"/>
      <c r="OLE206" s="28"/>
      <c r="OLF206" s="28"/>
      <c r="OLG206" s="28"/>
      <c r="OLH206" s="28"/>
      <c r="OLI206" s="28"/>
      <c r="OLJ206" s="28"/>
      <c r="OLK206" s="28"/>
      <c r="OLL206" s="28"/>
      <c r="OLM206" s="28"/>
      <c r="OLN206" s="28"/>
      <c r="OLO206" s="28"/>
      <c r="OLP206" s="28"/>
      <c r="OLQ206" s="28"/>
      <c r="OLR206" s="28"/>
      <c r="OLS206" s="28"/>
      <c r="OLT206" s="28"/>
      <c r="OLU206" s="28"/>
      <c r="OLV206" s="28"/>
      <c r="OLW206" s="28"/>
      <c r="OLX206" s="28"/>
      <c r="OLY206" s="28"/>
      <c r="OLZ206" s="28"/>
      <c r="OMA206" s="28"/>
      <c r="OMB206" s="28"/>
      <c r="OMC206" s="28"/>
      <c r="OMD206" s="28"/>
      <c r="OME206" s="28"/>
      <c r="OMF206" s="28"/>
      <c r="OMG206" s="28"/>
      <c r="OMH206" s="28"/>
      <c r="OMI206" s="28"/>
      <c r="OMJ206" s="28"/>
      <c r="OMK206" s="28"/>
      <c r="OML206" s="28"/>
      <c r="OMM206" s="28"/>
      <c r="OMN206" s="28"/>
      <c r="OMO206" s="28"/>
      <c r="OMP206" s="28"/>
      <c r="OMQ206" s="28"/>
      <c r="OMR206" s="28"/>
      <c r="OMS206" s="28"/>
      <c r="OMT206" s="28"/>
      <c r="OMU206" s="28"/>
      <c r="OMV206" s="28"/>
      <c r="OMW206" s="28"/>
      <c r="OMX206" s="28"/>
      <c r="OMY206" s="28"/>
      <c r="OMZ206" s="28"/>
      <c r="ONA206" s="28"/>
      <c r="ONB206" s="28"/>
      <c r="ONC206" s="28"/>
      <c r="OND206" s="28"/>
      <c r="ONE206" s="28"/>
      <c r="ONF206" s="28"/>
      <c r="ONG206" s="28"/>
      <c r="ONH206" s="28"/>
      <c r="ONI206" s="28"/>
      <c r="ONJ206" s="28"/>
      <c r="ONK206" s="28"/>
      <c r="ONL206" s="28"/>
      <c r="ONM206" s="28"/>
      <c r="ONN206" s="28"/>
      <c r="ONO206" s="28"/>
      <c r="ONP206" s="28"/>
      <c r="ONQ206" s="28"/>
      <c r="ONR206" s="28"/>
      <c r="ONS206" s="28"/>
      <c r="ONT206" s="28"/>
      <c r="ONU206" s="28"/>
      <c r="ONV206" s="28"/>
      <c r="ONW206" s="28"/>
      <c r="ONX206" s="28"/>
      <c r="ONY206" s="28"/>
      <c r="ONZ206" s="28"/>
      <c r="OOA206" s="28"/>
      <c r="OOB206" s="28"/>
      <c r="OOC206" s="28"/>
      <c r="OOD206" s="28"/>
      <c r="OOE206" s="28"/>
      <c r="OOF206" s="28"/>
      <c r="OOG206" s="28"/>
      <c r="OOH206" s="28"/>
      <c r="OOI206" s="28"/>
      <c r="OOJ206" s="28"/>
      <c r="OOK206" s="28"/>
      <c r="OOL206" s="28"/>
      <c r="OOM206" s="28"/>
      <c r="OON206" s="28"/>
      <c r="OOO206" s="28"/>
      <c r="OOP206" s="28"/>
      <c r="OOQ206" s="28"/>
      <c r="OOR206" s="28"/>
      <c r="OOS206" s="28"/>
      <c r="OOT206" s="28"/>
      <c r="OOU206" s="28"/>
      <c r="OOV206" s="28"/>
      <c r="OOW206" s="28"/>
      <c r="OOX206" s="28"/>
      <c r="OOY206" s="28"/>
      <c r="OOZ206" s="28"/>
      <c r="OPA206" s="28"/>
      <c r="OPB206" s="28"/>
      <c r="OPC206" s="28"/>
      <c r="OPD206" s="28"/>
      <c r="OPE206" s="28"/>
      <c r="OPF206" s="28"/>
      <c r="OPG206" s="28"/>
      <c r="OPH206" s="28"/>
      <c r="OPI206" s="28"/>
      <c r="OPJ206" s="28"/>
      <c r="OPK206" s="28"/>
      <c r="OPL206" s="28"/>
      <c r="OPM206" s="28"/>
      <c r="OPN206" s="28"/>
      <c r="OPO206" s="28"/>
      <c r="OPP206" s="28"/>
      <c r="OPQ206" s="28"/>
      <c r="OPR206" s="28"/>
      <c r="OPS206" s="28"/>
      <c r="OPT206" s="28"/>
      <c r="OPU206" s="28"/>
      <c r="OPV206" s="28"/>
      <c r="OPW206" s="28"/>
      <c r="OPX206" s="28"/>
      <c r="OPY206" s="28"/>
      <c r="OPZ206" s="28"/>
      <c r="OQA206" s="28"/>
      <c r="OQB206" s="28"/>
      <c r="OQC206" s="28"/>
      <c r="OQD206" s="28"/>
      <c r="OQE206" s="28"/>
      <c r="OQF206" s="28"/>
      <c r="OQG206" s="28"/>
      <c r="OQH206" s="28"/>
      <c r="OQI206" s="28"/>
      <c r="OQJ206" s="28"/>
      <c r="OQK206" s="28"/>
      <c r="OQL206" s="28"/>
      <c r="OQM206" s="28"/>
      <c r="OQN206" s="28"/>
      <c r="OQO206" s="28"/>
      <c r="OQP206" s="28"/>
      <c r="OQQ206" s="28"/>
      <c r="OQR206" s="28"/>
      <c r="OQS206" s="28"/>
      <c r="OQT206" s="28"/>
      <c r="OQU206" s="28"/>
      <c r="OQV206" s="28"/>
      <c r="OQW206" s="28"/>
      <c r="OQX206" s="28"/>
      <c r="OQY206" s="28"/>
      <c r="OQZ206" s="28"/>
      <c r="ORA206" s="28"/>
      <c r="ORB206" s="28"/>
      <c r="ORC206" s="28"/>
      <c r="ORD206" s="28"/>
      <c r="ORE206" s="28"/>
      <c r="ORF206" s="28"/>
      <c r="ORG206" s="28"/>
      <c r="ORH206" s="28"/>
      <c r="ORI206" s="28"/>
      <c r="ORJ206" s="28"/>
      <c r="ORK206" s="28"/>
      <c r="ORL206" s="28"/>
      <c r="ORM206" s="28"/>
      <c r="ORN206" s="28"/>
      <c r="ORO206" s="28"/>
      <c r="ORP206" s="28"/>
      <c r="ORQ206" s="28"/>
      <c r="ORR206" s="28"/>
      <c r="ORS206" s="28"/>
      <c r="ORT206" s="28"/>
      <c r="ORU206" s="28"/>
      <c r="ORV206" s="28"/>
      <c r="ORW206" s="28"/>
      <c r="ORX206" s="28"/>
      <c r="ORY206" s="28"/>
      <c r="ORZ206" s="28"/>
      <c r="OSA206" s="28"/>
      <c r="OSB206" s="28"/>
      <c r="OSC206" s="28"/>
      <c r="OSD206" s="28"/>
      <c r="OSE206" s="28"/>
      <c r="OSF206" s="28"/>
      <c r="OSG206" s="28"/>
      <c r="OSH206" s="28"/>
      <c r="OSI206" s="28"/>
      <c r="OSJ206" s="28"/>
      <c r="OSK206" s="28"/>
      <c r="OSL206" s="28"/>
      <c r="OSM206" s="28"/>
      <c r="OSN206" s="28"/>
      <c r="OSO206" s="28"/>
      <c r="OSP206" s="28"/>
      <c r="OSQ206" s="28"/>
      <c r="OSR206" s="28"/>
      <c r="OSS206" s="28"/>
      <c r="OST206" s="28"/>
      <c r="OSU206" s="28"/>
      <c r="OSV206" s="28"/>
      <c r="OSW206" s="28"/>
      <c r="OSX206" s="28"/>
      <c r="OSY206" s="28"/>
      <c r="OSZ206" s="28"/>
      <c r="OTA206" s="28"/>
      <c r="OTB206" s="28"/>
      <c r="OTC206" s="28"/>
      <c r="OTD206" s="28"/>
      <c r="OTE206" s="28"/>
      <c r="OTF206" s="28"/>
      <c r="OTG206" s="28"/>
      <c r="OTH206" s="28"/>
      <c r="OTI206" s="28"/>
      <c r="OTJ206" s="28"/>
      <c r="OTK206" s="28"/>
      <c r="OTL206" s="28"/>
      <c r="OTM206" s="28"/>
      <c r="OTN206" s="28"/>
      <c r="OTO206" s="28"/>
      <c r="OTP206" s="28"/>
      <c r="OTQ206" s="28"/>
      <c r="OTR206" s="28"/>
      <c r="OTS206" s="28"/>
      <c r="OTT206" s="28"/>
      <c r="OTU206" s="28"/>
      <c r="OTV206" s="28"/>
      <c r="OTW206" s="28"/>
      <c r="OTX206" s="28"/>
      <c r="OTY206" s="28"/>
      <c r="OTZ206" s="28"/>
      <c r="OUA206" s="28"/>
      <c r="OUB206" s="28"/>
      <c r="OUC206" s="28"/>
      <c r="OUD206" s="28"/>
      <c r="OUE206" s="28"/>
      <c r="OUF206" s="28"/>
      <c r="OUG206" s="28"/>
      <c r="OUH206" s="28"/>
      <c r="OUI206" s="28"/>
      <c r="OUJ206" s="28"/>
      <c r="OUK206" s="28"/>
      <c r="OUL206" s="28"/>
      <c r="OUM206" s="28"/>
      <c r="OUN206" s="28"/>
      <c r="OUO206" s="28"/>
      <c r="OUP206" s="28"/>
      <c r="OUQ206" s="28"/>
      <c r="OUR206" s="28"/>
      <c r="OUS206" s="28"/>
      <c r="OUT206" s="28"/>
      <c r="OUU206" s="28"/>
      <c r="OUV206" s="28"/>
      <c r="OUW206" s="28"/>
      <c r="OUX206" s="28"/>
      <c r="OUY206" s="28"/>
      <c r="OUZ206" s="28"/>
      <c r="OVA206" s="28"/>
      <c r="OVB206" s="28"/>
      <c r="OVC206" s="28"/>
      <c r="OVD206" s="28"/>
      <c r="OVE206" s="28"/>
      <c r="OVF206" s="28"/>
      <c r="OVG206" s="28"/>
      <c r="OVH206" s="28"/>
      <c r="OVI206" s="28"/>
      <c r="OVJ206" s="28"/>
      <c r="OVK206" s="28"/>
      <c r="OVL206" s="28"/>
      <c r="OVM206" s="28"/>
      <c r="OVN206" s="28"/>
      <c r="OVO206" s="28"/>
      <c r="OVP206" s="28"/>
      <c r="OVQ206" s="28"/>
      <c r="OVR206" s="28"/>
      <c r="OVS206" s="28"/>
      <c r="OVT206" s="28"/>
      <c r="OVU206" s="28"/>
      <c r="OVV206" s="28"/>
      <c r="OVW206" s="28"/>
      <c r="OVX206" s="28"/>
      <c r="OVY206" s="28"/>
      <c r="OVZ206" s="28"/>
      <c r="OWA206" s="28"/>
      <c r="OWB206" s="28"/>
      <c r="OWC206" s="28"/>
      <c r="OWD206" s="28"/>
      <c r="OWE206" s="28"/>
      <c r="OWF206" s="28"/>
      <c r="OWG206" s="28"/>
      <c r="OWH206" s="28"/>
      <c r="OWI206" s="28"/>
      <c r="OWJ206" s="28"/>
      <c r="OWK206" s="28"/>
      <c r="OWL206" s="28"/>
      <c r="OWM206" s="28"/>
      <c r="OWN206" s="28"/>
      <c r="OWO206" s="28"/>
      <c r="OWP206" s="28"/>
      <c r="OWQ206" s="28"/>
      <c r="OWR206" s="28"/>
      <c r="OWS206" s="28"/>
      <c r="OWT206" s="28"/>
      <c r="OWU206" s="28"/>
      <c r="OWV206" s="28"/>
      <c r="OWW206" s="28"/>
      <c r="OWX206" s="28"/>
      <c r="OWY206" s="28"/>
      <c r="OWZ206" s="28"/>
      <c r="OXA206" s="28"/>
      <c r="OXB206" s="28"/>
      <c r="OXC206" s="28"/>
      <c r="OXD206" s="28"/>
      <c r="OXE206" s="28"/>
      <c r="OXF206" s="28"/>
      <c r="OXG206" s="28"/>
      <c r="OXH206" s="28"/>
      <c r="OXI206" s="28"/>
      <c r="OXJ206" s="28"/>
      <c r="OXK206" s="28"/>
      <c r="OXL206" s="28"/>
      <c r="OXM206" s="28"/>
      <c r="OXN206" s="28"/>
      <c r="OXO206" s="28"/>
      <c r="OXP206" s="28"/>
      <c r="OXQ206" s="28"/>
      <c r="OXR206" s="28"/>
      <c r="OXS206" s="28"/>
      <c r="OXT206" s="28"/>
      <c r="OXU206" s="28"/>
      <c r="OXV206" s="28"/>
      <c r="OXW206" s="28"/>
      <c r="OXX206" s="28"/>
      <c r="OXY206" s="28"/>
      <c r="OXZ206" s="28"/>
      <c r="OYA206" s="28"/>
      <c r="OYB206" s="28"/>
      <c r="OYC206" s="28"/>
      <c r="OYD206" s="28"/>
      <c r="OYE206" s="28"/>
      <c r="OYF206" s="28"/>
      <c r="OYG206" s="28"/>
      <c r="OYH206" s="28"/>
      <c r="OYI206" s="28"/>
      <c r="OYJ206" s="28"/>
      <c r="OYK206" s="28"/>
      <c r="OYL206" s="28"/>
      <c r="OYM206" s="28"/>
      <c r="OYN206" s="28"/>
      <c r="OYO206" s="28"/>
      <c r="OYP206" s="28"/>
      <c r="OYQ206" s="28"/>
      <c r="OYR206" s="28"/>
      <c r="OYS206" s="28"/>
      <c r="OYT206" s="28"/>
      <c r="OYU206" s="28"/>
      <c r="OYV206" s="28"/>
      <c r="OYW206" s="28"/>
      <c r="OYX206" s="28"/>
      <c r="OYY206" s="28"/>
      <c r="OYZ206" s="28"/>
      <c r="OZA206" s="28"/>
      <c r="OZB206" s="28"/>
      <c r="OZC206" s="28"/>
      <c r="OZD206" s="28"/>
      <c r="OZE206" s="28"/>
      <c r="OZF206" s="28"/>
      <c r="OZG206" s="28"/>
      <c r="OZH206" s="28"/>
      <c r="OZI206" s="28"/>
      <c r="OZJ206" s="28"/>
      <c r="OZK206" s="28"/>
      <c r="OZL206" s="28"/>
      <c r="OZM206" s="28"/>
      <c r="OZN206" s="28"/>
      <c r="OZO206" s="28"/>
      <c r="OZP206" s="28"/>
      <c r="OZQ206" s="28"/>
      <c r="OZR206" s="28"/>
      <c r="OZS206" s="28"/>
      <c r="OZT206" s="28"/>
      <c r="OZU206" s="28"/>
      <c r="OZV206" s="28"/>
      <c r="OZW206" s="28"/>
      <c r="OZX206" s="28"/>
      <c r="OZY206" s="28"/>
      <c r="OZZ206" s="28"/>
      <c r="PAA206" s="28"/>
      <c r="PAB206" s="28"/>
      <c r="PAC206" s="28"/>
      <c r="PAD206" s="28"/>
      <c r="PAE206" s="28"/>
      <c r="PAF206" s="28"/>
      <c r="PAG206" s="28"/>
      <c r="PAH206" s="28"/>
      <c r="PAI206" s="28"/>
      <c r="PAJ206" s="28"/>
      <c r="PAK206" s="28"/>
      <c r="PAL206" s="28"/>
      <c r="PAM206" s="28"/>
      <c r="PAN206" s="28"/>
      <c r="PAO206" s="28"/>
      <c r="PAP206" s="28"/>
      <c r="PAQ206" s="28"/>
      <c r="PAR206" s="28"/>
      <c r="PAS206" s="28"/>
      <c r="PAT206" s="28"/>
      <c r="PAU206" s="28"/>
      <c r="PAV206" s="28"/>
      <c r="PAW206" s="28"/>
      <c r="PAX206" s="28"/>
      <c r="PAY206" s="28"/>
      <c r="PAZ206" s="28"/>
      <c r="PBA206" s="28"/>
      <c r="PBB206" s="28"/>
      <c r="PBC206" s="28"/>
      <c r="PBD206" s="28"/>
      <c r="PBE206" s="28"/>
      <c r="PBF206" s="28"/>
      <c r="PBG206" s="28"/>
      <c r="PBH206" s="28"/>
      <c r="PBI206" s="28"/>
      <c r="PBJ206" s="28"/>
      <c r="PBK206" s="28"/>
      <c r="PBL206" s="28"/>
      <c r="PBM206" s="28"/>
      <c r="PBN206" s="28"/>
      <c r="PBO206" s="28"/>
      <c r="PBP206" s="28"/>
      <c r="PBQ206" s="28"/>
      <c r="PBR206" s="28"/>
      <c r="PBS206" s="28"/>
      <c r="PBT206" s="28"/>
      <c r="PBU206" s="28"/>
      <c r="PBV206" s="28"/>
      <c r="PBW206" s="28"/>
      <c r="PBX206" s="28"/>
      <c r="PBY206" s="28"/>
      <c r="PBZ206" s="28"/>
      <c r="PCA206" s="28"/>
      <c r="PCB206" s="28"/>
      <c r="PCC206" s="28"/>
      <c r="PCD206" s="28"/>
      <c r="PCE206" s="28"/>
      <c r="PCF206" s="28"/>
      <c r="PCG206" s="28"/>
      <c r="PCH206" s="28"/>
      <c r="PCI206" s="28"/>
      <c r="PCJ206" s="28"/>
      <c r="PCK206" s="28"/>
      <c r="PCL206" s="28"/>
      <c r="PCM206" s="28"/>
      <c r="PCN206" s="28"/>
      <c r="PCO206" s="28"/>
      <c r="PCP206" s="28"/>
      <c r="PCQ206" s="28"/>
      <c r="PCR206" s="28"/>
      <c r="PCS206" s="28"/>
      <c r="PCT206" s="28"/>
      <c r="PCU206" s="28"/>
      <c r="PCV206" s="28"/>
      <c r="PCW206" s="28"/>
      <c r="PCX206" s="28"/>
      <c r="PCY206" s="28"/>
      <c r="PCZ206" s="28"/>
      <c r="PDA206" s="28"/>
      <c r="PDB206" s="28"/>
      <c r="PDC206" s="28"/>
      <c r="PDD206" s="28"/>
      <c r="PDE206" s="28"/>
      <c r="PDF206" s="28"/>
      <c r="PDG206" s="28"/>
      <c r="PDH206" s="28"/>
      <c r="PDI206" s="28"/>
      <c r="PDJ206" s="28"/>
      <c r="PDK206" s="28"/>
      <c r="PDL206" s="28"/>
      <c r="PDM206" s="28"/>
      <c r="PDN206" s="28"/>
      <c r="PDO206" s="28"/>
      <c r="PDP206" s="28"/>
      <c r="PDQ206" s="28"/>
      <c r="PDR206" s="28"/>
      <c r="PDS206" s="28"/>
      <c r="PDT206" s="28"/>
      <c r="PDU206" s="28"/>
      <c r="PDV206" s="28"/>
      <c r="PDW206" s="28"/>
      <c r="PDX206" s="28"/>
      <c r="PDY206" s="28"/>
      <c r="PDZ206" s="28"/>
      <c r="PEA206" s="28"/>
      <c r="PEB206" s="28"/>
      <c r="PEC206" s="28"/>
      <c r="PED206" s="28"/>
      <c r="PEE206" s="28"/>
      <c r="PEF206" s="28"/>
      <c r="PEG206" s="28"/>
      <c r="PEH206" s="28"/>
      <c r="PEI206" s="28"/>
      <c r="PEJ206" s="28"/>
      <c r="PEK206" s="28"/>
      <c r="PEL206" s="28"/>
      <c r="PEM206" s="28"/>
      <c r="PEN206" s="28"/>
      <c r="PEO206" s="28"/>
      <c r="PEP206" s="28"/>
      <c r="PEQ206" s="28"/>
      <c r="PER206" s="28"/>
      <c r="PES206" s="28"/>
      <c r="PET206" s="28"/>
      <c r="PEU206" s="28"/>
      <c r="PEV206" s="28"/>
      <c r="PEW206" s="28"/>
      <c r="PEX206" s="28"/>
      <c r="PEY206" s="28"/>
      <c r="PEZ206" s="28"/>
      <c r="PFA206" s="28"/>
      <c r="PFB206" s="28"/>
      <c r="PFC206" s="28"/>
      <c r="PFD206" s="28"/>
      <c r="PFE206" s="28"/>
      <c r="PFF206" s="28"/>
      <c r="PFG206" s="28"/>
      <c r="PFH206" s="28"/>
      <c r="PFI206" s="28"/>
      <c r="PFJ206" s="28"/>
      <c r="PFK206" s="28"/>
      <c r="PFL206" s="28"/>
      <c r="PFM206" s="28"/>
      <c r="PFN206" s="28"/>
      <c r="PFO206" s="28"/>
      <c r="PFP206" s="28"/>
      <c r="PFQ206" s="28"/>
      <c r="PFR206" s="28"/>
      <c r="PFS206" s="28"/>
      <c r="PFT206" s="28"/>
      <c r="PFU206" s="28"/>
      <c r="PFV206" s="28"/>
      <c r="PFW206" s="28"/>
      <c r="PFX206" s="28"/>
      <c r="PFY206" s="28"/>
      <c r="PFZ206" s="28"/>
      <c r="PGA206" s="28"/>
      <c r="PGB206" s="28"/>
      <c r="PGC206" s="28"/>
      <c r="PGD206" s="28"/>
      <c r="PGE206" s="28"/>
      <c r="PGF206" s="28"/>
      <c r="PGG206" s="28"/>
      <c r="PGH206" s="28"/>
      <c r="PGI206" s="28"/>
      <c r="PGJ206" s="28"/>
      <c r="PGK206" s="28"/>
      <c r="PGL206" s="28"/>
      <c r="PGM206" s="28"/>
      <c r="PGN206" s="28"/>
      <c r="PGO206" s="28"/>
      <c r="PGP206" s="28"/>
      <c r="PGQ206" s="28"/>
      <c r="PGR206" s="28"/>
      <c r="PGS206" s="28"/>
      <c r="PGT206" s="28"/>
      <c r="PGU206" s="28"/>
      <c r="PGV206" s="28"/>
      <c r="PGW206" s="28"/>
      <c r="PGX206" s="28"/>
      <c r="PGY206" s="28"/>
      <c r="PGZ206" s="28"/>
      <c r="PHA206" s="28"/>
      <c r="PHB206" s="28"/>
      <c r="PHC206" s="28"/>
      <c r="PHD206" s="28"/>
      <c r="PHE206" s="28"/>
      <c r="PHF206" s="28"/>
      <c r="PHG206" s="28"/>
      <c r="PHH206" s="28"/>
      <c r="PHI206" s="28"/>
      <c r="PHJ206" s="28"/>
      <c r="PHK206" s="28"/>
      <c r="PHL206" s="28"/>
      <c r="PHM206" s="28"/>
      <c r="PHN206" s="28"/>
      <c r="PHO206" s="28"/>
      <c r="PHP206" s="28"/>
      <c r="PHQ206" s="28"/>
      <c r="PHR206" s="28"/>
      <c r="PHS206" s="28"/>
      <c r="PHT206" s="28"/>
      <c r="PHU206" s="28"/>
      <c r="PHV206" s="28"/>
      <c r="PHW206" s="28"/>
      <c r="PHX206" s="28"/>
      <c r="PHY206" s="28"/>
      <c r="PHZ206" s="28"/>
      <c r="PIA206" s="28"/>
      <c r="PIB206" s="28"/>
      <c r="PIC206" s="28"/>
      <c r="PID206" s="28"/>
      <c r="PIE206" s="28"/>
      <c r="PIF206" s="28"/>
      <c r="PIG206" s="28"/>
      <c r="PIH206" s="28"/>
      <c r="PII206" s="28"/>
      <c r="PIJ206" s="28"/>
      <c r="PIK206" s="28"/>
      <c r="PIL206" s="28"/>
      <c r="PIM206" s="28"/>
      <c r="PIN206" s="28"/>
      <c r="PIO206" s="28"/>
      <c r="PIP206" s="28"/>
      <c r="PIQ206" s="28"/>
      <c r="PIR206" s="28"/>
      <c r="PIS206" s="28"/>
      <c r="PIT206" s="28"/>
      <c r="PIU206" s="28"/>
      <c r="PIV206" s="28"/>
      <c r="PIW206" s="28"/>
      <c r="PIX206" s="28"/>
      <c r="PIY206" s="28"/>
      <c r="PIZ206" s="28"/>
      <c r="PJA206" s="28"/>
      <c r="PJB206" s="28"/>
      <c r="PJC206" s="28"/>
      <c r="PJD206" s="28"/>
      <c r="PJE206" s="28"/>
      <c r="PJF206" s="28"/>
      <c r="PJG206" s="28"/>
      <c r="PJH206" s="28"/>
      <c r="PJI206" s="28"/>
      <c r="PJJ206" s="28"/>
      <c r="PJK206" s="28"/>
      <c r="PJL206" s="28"/>
      <c r="PJM206" s="28"/>
      <c r="PJN206" s="28"/>
      <c r="PJO206" s="28"/>
      <c r="PJP206" s="28"/>
      <c r="PJQ206" s="28"/>
      <c r="PJR206" s="28"/>
      <c r="PJS206" s="28"/>
      <c r="PJT206" s="28"/>
      <c r="PJU206" s="28"/>
      <c r="PJV206" s="28"/>
      <c r="PJW206" s="28"/>
      <c r="PJX206" s="28"/>
      <c r="PJY206" s="28"/>
      <c r="PJZ206" s="28"/>
      <c r="PKA206" s="28"/>
      <c r="PKB206" s="28"/>
      <c r="PKC206" s="28"/>
      <c r="PKD206" s="28"/>
      <c r="PKE206" s="28"/>
      <c r="PKF206" s="28"/>
      <c r="PKG206" s="28"/>
      <c r="PKH206" s="28"/>
      <c r="PKI206" s="28"/>
      <c r="PKJ206" s="28"/>
      <c r="PKK206" s="28"/>
      <c r="PKL206" s="28"/>
      <c r="PKM206" s="28"/>
      <c r="PKN206" s="28"/>
      <c r="PKO206" s="28"/>
      <c r="PKP206" s="28"/>
      <c r="PKQ206" s="28"/>
      <c r="PKR206" s="28"/>
      <c r="PKS206" s="28"/>
      <c r="PKT206" s="28"/>
      <c r="PKU206" s="28"/>
      <c r="PKV206" s="28"/>
      <c r="PKW206" s="28"/>
      <c r="PKX206" s="28"/>
      <c r="PKY206" s="28"/>
      <c r="PKZ206" s="28"/>
      <c r="PLA206" s="28"/>
      <c r="PLB206" s="28"/>
      <c r="PLC206" s="28"/>
      <c r="PLD206" s="28"/>
      <c r="PLE206" s="28"/>
      <c r="PLF206" s="28"/>
      <c r="PLG206" s="28"/>
      <c r="PLH206" s="28"/>
      <c r="PLI206" s="28"/>
      <c r="PLJ206" s="28"/>
      <c r="PLK206" s="28"/>
      <c r="PLL206" s="28"/>
      <c r="PLM206" s="28"/>
      <c r="PLN206" s="28"/>
      <c r="PLO206" s="28"/>
      <c r="PLP206" s="28"/>
      <c r="PLQ206" s="28"/>
      <c r="PLR206" s="28"/>
      <c r="PLS206" s="28"/>
      <c r="PLT206" s="28"/>
      <c r="PLU206" s="28"/>
      <c r="PLV206" s="28"/>
      <c r="PLW206" s="28"/>
      <c r="PLX206" s="28"/>
      <c r="PLY206" s="28"/>
      <c r="PLZ206" s="28"/>
      <c r="PMA206" s="28"/>
      <c r="PMB206" s="28"/>
      <c r="PMC206" s="28"/>
      <c r="PMD206" s="28"/>
      <c r="PME206" s="28"/>
      <c r="PMF206" s="28"/>
      <c r="PMG206" s="28"/>
      <c r="PMH206" s="28"/>
      <c r="PMI206" s="28"/>
      <c r="PMJ206" s="28"/>
      <c r="PMK206" s="28"/>
      <c r="PML206" s="28"/>
      <c r="PMM206" s="28"/>
      <c r="PMN206" s="28"/>
      <c r="PMO206" s="28"/>
      <c r="PMP206" s="28"/>
      <c r="PMQ206" s="28"/>
      <c r="PMR206" s="28"/>
      <c r="PMS206" s="28"/>
      <c r="PMT206" s="28"/>
      <c r="PMU206" s="28"/>
      <c r="PMV206" s="28"/>
      <c r="PMW206" s="28"/>
      <c r="PMX206" s="28"/>
      <c r="PMY206" s="28"/>
      <c r="PMZ206" s="28"/>
      <c r="PNA206" s="28"/>
      <c r="PNB206" s="28"/>
      <c r="PNC206" s="28"/>
      <c r="PND206" s="28"/>
      <c r="PNE206" s="28"/>
      <c r="PNF206" s="28"/>
      <c r="PNG206" s="28"/>
      <c r="PNH206" s="28"/>
      <c r="PNI206" s="28"/>
      <c r="PNJ206" s="28"/>
      <c r="PNK206" s="28"/>
      <c r="PNL206" s="28"/>
      <c r="PNM206" s="28"/>
      <c r="PNN206" s="28"/>
      <c r="PNO206" s="28"/>
      <c r="PNP206" s="28"/>
      <c r="PNQ206" s="28"/>
      <c r="PNR206" s="28"/>
      <c r="PNS206" s="28"/>
      <c r="PNT206" s="28"/>
      <c r="PNU206" s="28"/>
      <c r="PNV206" s="28"/>
      <c r="PNW206" s="28"/>
      <c r="PNX206" s="28"/>
      <c r="PNY206" s="28"/>
      <c r="PNZ206" s="28"/>
      <c r="POA206" s="28"/>
      <c r="POB206" s="28"/>
      <c r="POC206" s="28"/>
      <c r="POD206" s="28"/>
      <c r="POE206" s="28"/>
      <c r="POF206" s="28"/>
      <c r="POG206" s="28"/>
      <c r="POH206" s="28"/>
      <c r="POI206" s="28"/>
      <c r="POJ206" s="28"/>
      <c r="POK206" s="28"/>
      <c r="POL206" s="28"/>
      <c r="POM206" s="28"/>
      <c r="PON206" s="28"/>
      <c r="POO206" s="28"/>
      <c r="POP206" s="28"/>
      <c r="POQ206" s="28"/>
      <c r="POR206" s="28"/>
      <c r="POS206" s="28"/>
      <c r="POT206" s="28"/>
      <c r="POU206" s="28"/>
      <c r="POV206" s="28"/>
      <c r="POW206" s="28"/>
      <c r="POX206" s="28"/>
      <c r="POY206" s="28"/>
      <c r="POZ206" s="28"/>
      <c r="PPA206" s="28"/>
      <c r="PPB206" s="28"/>
      <c r="PPC206" s="28"/>
      <c r="PPD206" s="28"/>
      <c r="PPE206" s="28"/>
      <c r="PPF206" s="28"/>
      <c r="PPG206" s="28"/>
      <c r="PPH206" s="28"/>
      <c r="PPI206" s="28"/>
      <c r="PPJ206" s="28"/>
      <c r="PPK206" s="28"/>
      <c r="PPL206" s="28"/>
      <c r="PPM206" s="28"/>
      <c r="PPN206" s="28"/>
      <c r="PPO206" s="28"/>
      <c r="PPP206" s="28"/>
      <c r="PPQ206" s="28"/>
      <c r="PPR206" s="28"/>
      <c r="PPS206" s="28"/>
      <c r="PPT206" s="28"/>
      <c r="PPU206" s="28"/>
      <c r="PPV206" s="28"/>
      <c r="PPW206" s="28"/>
      <c r="PPX206" s="28"/>
      <c r="PPY206" s="28"/>
      <c r="PPZ206" s="28"/>
      <c r="PQA206" s="28"/>
      <c r="PQB206" s="28"/>
      <c r="PQC206" s="28"/>
      <c r="PQD206" s="28"/>
      <c r="PQE206" s="28"/>
      <c r="PQF206" s="28"/>
      <c r="PQG206" s="28"/>
      <c r="PQH206" s="28"/>
      <c r="PQI206" s="28"/>
      <c r="PQJ206" s="28"/>
      <c r="PQK206" s="28"/>
      <c r="PQL206" s="28"/>
      <c r="PQM206" s="28"/>
      <c r="PQN206" s="28"/>
      <c r="PQO206" s="28"/>
      <c r="PQP206" s="28"/>
      <c r="PQQ206" s="28"/>
      <c r="PQR206" s="28"/>
      <c r="PQS206" s="28"/>
      <c r="PQT206" s="28"/>
      <c r="PQU206" s="28"/>
      <c r="PQV206" s="28"/>
      <c r="PQW206" s="28"/>
      <c r="PQX206" s="28"/>
      <c r="PQY206" s="28"/>
      <c r="PQZ206" s="28"/>
      <c r="PRA206" s="28"/>
      <c r="PRB206" s="28"/>
      <c r="PRC206" s="28"/>
      <c r="PRD206" s="28"/>
      <c r="PRE206" s="28"/>
      <c r="PRF206" s="28"/>
      <c r="PRG206" s="28"/>
      <c r="PRH206" s="28"/>
      <c r="PRI206" s="28"/>
      <c r="PRJ206" s="28"/>
      <c r="PRK206" s="28"/>
      <c r="PRL206" s="28"/>
      <c r="PRM206" s="28"/>
      <c r="PRN206" s="28"/>
      <c r="PRO206" s="28"/>
      <c r="PRP206" s="28"/>
      <c r="PRQ206" s="28"/>
      <c r="PRR206" s="28"/>
      <c r="PRS206" s="28"/>
      <c r="PRT206" s="28"/>
      <c r="PRU206" s="28"/>
      <c r="PRV206" s="28"/>
      <c r="PRW206" s="28"/>
      <c r="PRX206" s="28"/>
      <c r="PRY206" s="28"/>
      <c r="PRZ206" s="28"/>
      <c r="PSA206" s="28"/>
      <c r="PSB206" s="28"/>
      <c r="PSC206" s="28"/>
      <c r="PSD206" s="28"/>
      <c r="PSE206" s="28"/>
      <c r="PSF206" s="28"/>
      <c r="PSG206" s="28"/>
      <c r="PSH206" s="28"/>
      <c r="PSI206" s="28"/>
      <c r="PSJ206" s="28"/>
      <c r="PSK206" s="28"/>
      <c r="PSL206" s="28"/>
      <c r="PSM206" s="28"/>
      <c r="PSN206" s="28"/>
      <c r="PSO206" s="28"/>
      <c r="PSP206" s="28"/>
      <c r="PSQ206" s="28"/>
      <c r="PSR206" s="28"/>
      <c r="PSS206" s="28"/>
      <c r="PST206" s="28"/>
      <c r="PSU206" s="28"/>
      <c r="PSV206" s="28"/>
      <c r="PSW206" s="28"/>
      <c r="PSX206" s="28"/>
      <c r="PSY206" s="28"/>
      <c r="PSZ206" s="28"/>
      <c r="PTA206" s="28"/>
      <c r="PTB206" s="28"/>
      <c r="PTC206" s="28"/>
      <c r="PTD206" s="28"/>
      <c r="PTE206" s="28"/>
      <c r="PTF206" s="28"/>
      <c r="PTG206" s="28"/>
      <c r="PTH206" s="28"/>
      <c r="PTI206" s="28"/>
      <c r="PTJ206" s="28"/>
      <c r="PTK206" s="28"/>
      <c r="PTL206" s="28"/>
      <c r="PTM206" s="28"/>
      <c r="PTN206" s="28"/>
      <c r="PTO206" s="28"/>
      <c r="PTP206" s="28"/>
      <c r="PTQ206" s="28"/>
      <c r="PTR206" s="28"/>
      <c r="PTS206" s="28"/>
      <c r="PTT206" s="28"/>
      <c r="PTU206" s="28"/>
      <c r="PTV206" s="28"/>
      <c r="PTW206" s="28"/>
      <c r="PTX206" s="28"/>
      <c r="PTY206" s="28"/>
      <c r="PTZ206" s="28"/>
      <c r="PUA206" s="28"/>
      <c r="PUB206" s="28"/>
      <c r="PUC206" s="28"/>
      <c r="PUD206" s="28"/>
      <c r="PUE206" s="28"/>
      <c r="PUF206" s="28"/>
      <c r="PUG206" s="28"/>
      <c r="PUH206" s="28"/>
      <c r="PUI206" s="28"/>
      <c r="PUJ206" s="28"/>
      <c r="PUK206" s="28"/>
      <c r="PUL206" s="28"/>
      <c r="PUM206" s="28"/>
      <c r="PUN206" s="28"/>
      <c r="PUO206" s="28"/>
      <c r="PUP206" s="28"/>
      <c r="PUQ206" s="28"/>
      <c r="PUR206" s="28"/>
      <c r="PUS206" s="28"/>
      <c r="PUT206" s="28"/>
      <c r="PUU206" s="28"/>
      <c r="PUV206" s="28"/>
      <c r="PUW206" s="28"/>
      <c r="PUX206" s="28"/>
      <c r="PUY206" s="28"/>
      <c r="PUZ206" s="28"/>
      <c r="PVA206" s="28"/>
      <c r="PVB206" s="28"/>
      <c r="PVC206" s="28"/>
      <c r="PVD206" s="28"/>
      <c r="PVE206" s="28"/>
      <c r="PVF206" s="28"/>
      <c r="PVG206" s="28"/>
      <c r="PVH206" s="28"/>
      <c r="PVI206" s="28"/>
      <c r="PVJ206" s="28"/>
      <c r="PVK206" s="28"/>
      <c r="PVL206" s="28"/>
      <c r="PVM206" s="28"/>
      <c r="PVN206" s="28"/>
      <c r="PVO206" s="28"/>
      <c r="PVP206" s="28"/>
      <c r="PVQ206" s="28"/>
      <c r="PVR206" s="28"/>
      <c r="PVS206" s="28"/>
      <c r="PVT206" s="28"/>
      <c r="PVU206" s="28"/>
      <c r="PVV206" s="28"/>
      <c r="PVW206" s="28"/>
      <c r="PVX206" s="28"/>
      <c r="PVY206" s="28"/>
      <c r="PVZ206" s="28"/>
      <c r="PWA206" s="28"/>
      <c r="PWB206" s="28"/>
      <c r="PWC206" s="28"/>
      <c r="PWD206" s="28"/>
      <c r="PWE206" s="28"/>
      <c r="PWF206" s="28"/>
      <c r="PWG206" s="28"/>
      <c r="PWH206" s="28"/>
      <c r="PWI206" s="28"/>
      <c r="PWJ206" s="28"/>
      <c r="PWK206" s="28"/>
      <c r="PWL206" s="28"/>
      <c r="PWM206" s="28"/>
      <c r="PWN206" s="28"/>
      <c r="PWO206" s="28"/>
      <c r="PWP206" s="28"/>
      <c r="PWQ206" s="28"/>
      <c r="PWR206" s="28"/>
      <c r="PWS206" s="28"/>
      <c r="PWT206" s="28"/>
      <c r="PWU206" s="28"/>
      <c r="PWV206" s="28"/>
      <c r="PWW206" s="28"/>
      <c r="PWX206" s="28"/>
      <c r="PWY206" s="28"/>
      <c r="PWZ206" s="28"/>
      <c r="PXA206" s="28"/>
      <c r="PXB206" s="28"/>
      <c r="PXC206" s="28"/>
      <c r="PXD206" s="28"/>
      <c r="PXE206" s="28"/>
      <c r="PXF206" s="28"/>
      <c r="PXG206" s="28"/>
      <c r="PXH206" s="28"/>
      <c r="PXI206" s="28"/>
      <c r="PXJ206" s="28"/>
      <c r="PXK206" s="28"/>
      <c r="PXL206" s="28"/>
      <c r="PXM206" s="28"/>
      <c r="PXN206" s="28"/>
      <c r="PXO206" s="28"/>
      <c r="PXP206" s="28"/>
      <c r="PXQ206" s="28"/>
      <c r="PXR206" s="28"/>
      <c r="PXS206" s="28"/>
      <c r="PXT206" s="28"/>
      <c r="PXU206" s="28"/>
      <c r="PXV206" s="28"/>
      <c r="PXW206" s="28"/>
      <c r="PXX206" s="28"/>
      <c r="PXY206" s="28"/>
      <c r="PXZ206" s="28"/>
      <c r="PYA206" s="28"/>
      <c r="PYB206" s="28"/>
      <c r="PYC206" s="28"/>
      <c r="PYD206" s="28"/>
      <c r="PYE206" s="28"/>
      <c r="PYF206" s="28"/>
      <c r="PYG206" s="28"/>
      <c r="PYH206" s="28"/>
      <c r="PYI206" s="28"/>
      <c r="PYJ206" s="28"/>
      <c r="PYK206" s="28"/>
      <c r="PYL206" s="28"/>
      <c r="PYM206" s="28"/>
      <c r="PYN206" s="28"/>
      <c r="PYO206" s="28"/>
      <c r="PYP206" s="28"/>
      <c r="PYQ206" s="28"/>
      <c r="PYR206" s="28"/>
      <c r="PYS206" s="28"/>
      <c r="PYT206" s="28"/>
      <c r="PYU206" s="28"/>
      <c r="PYV206" s="28"/>
      <c r="PYW206" s="28"/>
      <c r="PYX206" s="28"/>
      <c r="PYY206" s="28"/>
      <c r="PYZ206" s="28"/>
      <c r="PZA206" s="28"/>
      <c r="PZB206" s="28"/>
      <c r="PZC206" s="28"/>
      <c r="PZD206" s="28"/>
      <c r="PZE206" s="28"/>
      <c r="PZF206" s="28"/>
      <c r="PZG206" s="28"/>
      <c r="PZH206" s="28"/>
      <c r="PZI206" s="28"/>
      <c r="PZJ206" s="28"/>
      <c r="PZK206" s="28"/>
      <c r="PZL206" s="28"/>
      <c r="PZM206" s="28"/>
      <c r="PZN206" s="28"/>
      <c r="PZO206" s="28"/>
      <c r="PZP206" s="28"/>
      <c r="PZQ206" s="28"/>
      <c r="PZR206" s="28"/>
      <c r="PZS206" s="28"/>
      <c r="PZT206" s="28"/>
      <c r="PZU206" s="28"/>
      <c r="PZV206" s="28"/>
      <c r="PZW206" s="28"/>
      <c r="PZX206" s="28"/>
      <c r="PZY206" s="28"/>
      <c r="PZZ206" s="28"/>
      <c r="QAA206" s="28"/>
      <c r="QAB206" s="28"/>
      <c r="QAC206" s="28"/>
      <c r="QAD206" s="28"/>
      <c r="QAE206" s="28"/>
      <c r="QAF206" s="28"/>
      <c r="QAG206" s="28"/>
      <c r="QAH206" s="28"/>
      <c r="QAI206" s="28"/>
      <c r="QAJ206" s="28"/>
      <c r="QAK206" s="28"/>
      <c r="QAL206" s="28"/>
      <c r="QAM206" s="28"/>
      <c r="QAN206" s="28"/>
      <c r="QAO206" s="28"/>
      <c r="QAP206" s="28"/>
      <c r="QAQ206" s="28"/>
      <c r="QAR206" s="28"/>
      <c r="QAS206" s="28"/>
      <c r="QAT206" s="28"/>
      <c r="QAU206" s="28"/>
      <c r="QAV206" s="28"/>
      <c r="QAW206" s="28"/>
      <c r="QAX206" s="28"/>
      <c r="QAY206" s="28"/>
      <c r="QAZ206" s="28"/>
      <c r="QBA206" s="28"/>
      <c r="QBB206" s="28"/>
      <c r="QBC206" s="28"/>
      <c r="QBD206" s="28"/>
      <c r="QBE206" s="28"/>
      <c r="QBF206" s="28"/>
      <c r="QBG206" s="28"/>
      <c r="QBH206" s="28"/>
      <c r="QBI206" s="28"/>
      <c r="QBJ206" s="28"/>
      <c r="QBK206" s="28"/>
      <c r="QBL206" s="28"/>
      <c r="QBM206" s="28"/>
      <c r="QBN206" s="28"/>
      <c r="QBO206" s="28"/>
      <c r="QBP206" s="28"/>
      <c r="QBQ206" s="28"/>
      <c r="QBR206" s="28"/>
      <c r="QBS206" s="28"/>
      <c r="QBT206" s="28"/>
      <c r="QBU206" s="28"/>
      <c r="QBV206" s="28"/>
      <c r="QBW206" s="28"/>
      <c r="QBX206" s="28"/>
      <c r="QBY206" s="28"/>
      <c r="QBZ206" s="28"/>
      <c r="QCA206" s="28"/>
      <c r="QCB206" s="28"/>
      <c r="QCC206" s="28"/>
      <c r="QCD206" s="28"/>
      <c r="QCE206" s="28"/>
      <c r="QCF206" s="28"/>
      <c r="QCG206" s="28"/>
      <c r="QCH206" s="28"/>
      <c r="QCI206" s="28"/>
      <c r="QCJ206" s="28"/>
      <c r="QCK206" s="28"/>
      <c r="QCL206" s="28"/>
      <c r="QCM206" s="28"/>
      <c r="QCN206" s="28"/>
      <c r="QCO206" s="28"/>
      <c r="QCP206" s="28"/>
      <c r="QCQ206" s="28"/>
      <c r="QCR206" s="28"/>
      <c r="QCS206" s="28"/>
      <c r="QCT206" s="28"/>
      <c r="QCU206" s="28"/>
      <c r="QCV206" s="28"/>
      <c r="QCW206" s="28"/>
      <c r="QCX206" s="28"/>
      <c r="QCY206" s="28"/>
      <c r="QCZ206" s="28"/>
      <c r="QDA206" s="28"/>
      <c r="QDB206" s="28"/>
      <c r="QDC206" s="28"/>
      <c r="QDD206" s="28"/>
      <c r="QDE206" s="28"/>
      <c r="QDF206" s="28"/>
      <c r="QDG206" s="28"/>
      <c r="QDH206" s="28"/>
      <c r="QDI206" s="28"/>
      <c r="QDJ206" s="28"/>
      <c r="QDK206" s="28"/>
      <c r="QDL206" s="28"/>
      <c r="QDM206" s="28"/>
      <c r="QDN206" s="28"/>
      <c r="QDO206" s="28"/>
      <c r="QDP206" s="28"/>
      <c r="QDQ206" s="28"/>
      <c r="QDR206" s="28"/>
      <c r="QDS206" s="28"/>
      <c r="QDT206" s="28"/>
      <c r="QDU206" s="28"/>
      <c r="QDV206" s="28"/>
      <c r="QDW206" s="28"/>
      <c r="QDX206" s="28"/>
      <c r="QDY206" s="28"/>
      <c r="QDZ206" s="28"/>
      <c r="QEA206" s="28"/>
      <c r="QEB206" s="28"/>
      <c r="QEC206" s="28"/>
      <c r="QED206" s="28"/>
      <c r="QEE206" s="28"/>
      <c r="QEF206" s="28"/>
      <c r="QEG206" s="28"/>
      <c r="QEH206" s="28"/>
      <c r="QEI206" s="28"/>
      <c r="QEJ206" s="28"/>
      <c r="QEK206" s="28"/>
      <c r="QEL206" s="28"/>
      <c r="QEM206" s="28"/>
      <c r="QEN206" s="28"/>
      <c r="QEO206" s="28"/>
      <c r="QEP206" s="28"/>
      <c r="QEQ206" s="28"/>
      <c r="QER206" s="28"/>
      <c r="QES206" s="28"/>
      <c r="QET206" s="28"/>
      <c r="QEU206" s="28"/>
      <c r="QEV206" s="28"/>
      <c r="QEW206" s="28"/>
      <c r="QEX206" s="28"/>
      <c r="QEY206" s="28"/>
      <c r="QEZ206" s="28"/>
      <c r="QFA206" s="28"/>
      <c r="QFB206" s="28"/>
      <c r="QFC206" s="28"/>
      <c r="QFD206" s="28"/>
      <c r="QFE206" s="28"/>
      <c r="QFF206" s="28"/>
      <c r="QFG206" s="28"/>
      <c r="QFH206" s="28"/>
      <c r="QFI206" s="28"/>
      <c r="QFJ206" s="28"/>
      <c r="QFK206" s="28"/>
      <c r="QFL206" s="28"/>
      <c r="QFM206" s="28"/>
      <c r="QFN206" s="28"/>
      <c r="QFO206" s="28"/>
      <c r="QFP206" s="28"/>
      <c r="QFQ206" s="28"/>
      <c r="QFR206" s="28"/>
      <c r="QFS206" s="28"/>
      <c r="QFT206" s="28"/>
      <c r="QFU206" s="28"/>
      <c r="QFV206" s="28"/>
      <c r="QFW206" s="28"/>
      <c r="QFX206" s="28"/>
      <c r="QFY206" s="28"/>
      <c r="QFZ206" s="28"/>
      <c r="QGA206" s="28"/>
      <c r="QGB206" s="28"/>
      <c r="QGC206" s="28"/>
      <c r="QGD206" s="28"/>
      <c r="QGE206" s="28"/>
      <c r="QGF206" s="28"/>
      <c r="QGG206" s="28"/>
      <c r="QGH206" s="28"/>
      <c r="QGI206" s="28"/>
      <c r="QGJ206" s="28"/>
      <c r="QGK206" s="28"/>
      <c r="QGL206" s="28"/>
      <c r="QGM206" s="28"/>
      <c r="QGN206" s="28"/>
      <c r="QGO206" s="28"/>
      <c r="QGP206" s="28"/>
      <c r="QGQ206" s="28"/>
      <c r="QGR206" s="28"/>
      <c r="QGS206" s="28"/>
      <c r="QGT206" s="28"/>
      <c r="QGU206" s="28"/>
      <c r="QGV206" s="28"/>
      <c r="QGW206" s="28"/>
      <c r="QGX206" s="28"/>
      <c r="QGY206" s="28"/>
      <c r="QGZ206" s="28"/>
      <c r="QHA206" s="28"/>
      <c r="QHB206" s="28"/>
      <c r="QHC206" s="28"/>
      <c r="QHD206" s="28"/>
      <c r="QHE206" s="28"/>
      <c r="QHF206" s="28"/>
      <c r="QHG206" s="28"/>
      <c r="QHH206" s="28"/>
      <c r="QHI206" s="28"/>
      <c r="QHJ206" s="28"/>
      <c r="QHK206" s="28"/>
      <c r="QHL206" s="28"/>
      <c r="QHM206" s="28"/>
      <c r="QHN206" s="28"/>
      <c r="QHO206" s="28"/>
      <c r="QHP206" s="28"/>
      <c r="QHQ206" s="28"/>
      <c r="QHR206" s="28"/>
      <c r="QHS206" s="28"/>
      <c r="QHT206" s="28"/>
      <c r="QHU206" s="28"/>
      <c r="QHV206" s="28"/>
      <c r="QHW206" s="28"/>
      <c r="QHX206" s="28"/>
      <c r="QHY206" s="28"/>
      <c r="QHZ206" s="28"/>
      <c r="QIA206" s="28"/>
      <c r="QIB206" s="28"/>
      <c r="QIC206" s="28"/>
      <c r="QID206" s="28"/>
      <c r="QIE206" s="28"/>
      <c r="QIF206" s="28"/>
      <c r="QIG206" s="28"/>
      <c r="QIH206" s="28"/>
      <c r="QII206" s="28"/>
      <c r="QIJ206" s="28"/>
      <c r="QIK206" s="28"/>
      <c r="QIL206" s="28"/>
      <c r="QIM206" s="28"/>
      <c r="QIN206" s="28"/>
      <c r="QIO206" s="28"/>
      <c r="QIP206" s="28"/>
      <c r="QIQ206" s="28"/>
      <c r="QIR206" s="28"/>
      <c r="QIS206" s="28"/>
      <c r="QIT206" s="28"/>
      <c r="QIU206" s="28"/>
      <c r="QIV206" s="28"/>
      <c r="QIW206" s="28"/>
      <c r="QIX206" s="28"/>
      <c r="QIY206" s="28"/>
      <c r="QIZ206" s="28"/>
      <c r="QJA206" s="28"/>
      <c r="QJB206" s="28"/>
      <c r="QJC206" s="28"/>
      <c r="QJD206" s="28"/>
      <c r="QJE206" s="28"/>
      <c r="QJF206" s="28"/>
      <c r="QJG206" s="28"/>
      <c r="QJH206" s="28"/>
      <c r="QJI206" s="28"/>
      <c r="QJJ206" s="28"/>
      <c r="QJK206" s="28"/>
      <c r="QJL206" s="28"/>
      <c r="QJM206" s="28"/>
      <c r="QJN206" s="28"/>
      <c r="QJO206" s="28"/>
      <c r="QJP206" s="28"/>
      <c r="QJQ206" s="28"/>
      <c r="QJR206" s="28"/>
      <c r="QJS206" s="28"/>
      <c r="QJT206" s="28"/>
      <c r="QJU206" s="28"/>
      <c r="QJV206" s="28"/>
      <c r="QJW206" s="28"/>
      <c r="QJX206" s="28"/>
      <c r="QJY206" s="28"/>
      <c r="QJZ206" s="28"/>
      <c r="QKA206" s="28"/>
      <c r="QKB206" s="28"/>
      <c r="QKC206" s="28"/>
      <c r="QKD206" s="28"/>
      <c r="QKE206" s="28"/>
      <c r="QKF206" s="28"/>
      <c r="QKG206" s="28"/>
      <c r="QKH206" s="28"/>
      <c r="QKI206" s="28"/>
      <c r="QKJ206" s="28"/>
      <c r="QKK206" s="28"/>
      <c r="QKL206" s="28"/>
      <c r="QKM206" s="28"/>
      <c r="QKN206" s="28"/>
      <c r="QKO206" s="28"/>
      <c r="QKP206" s="28"/>
      <c r="QKQ206" s="28"/>
      <c r="QKR206" s="28"/>
      <c r="QKS206" s="28"/>
      <c r="QKT206" s="28"/>
      <c r="QKU206" s="28"/>
      <c r="QKV206" s="28"/>
      <c r="QKW206" s="28"/>
      <c r="QKX206" s="28"/>
      <c r="QKY206" s="28"/>
      <c r="QKZ206" s="28"/>
      <c r="QLA206" s="28"/>
      <c r="QLB206" s="28"/>
      <c r="QLC206" s="28"/>
      <c r="QLD206" s="28"/>
      <c r="QLE206" s="28"/>
      <c r="QLF206" s="28"/>
      <c r="QLG206" s="28"/>
      <c r="QLH206" s="28"/>
      <c r="QLI206" s="28"/>
      <c r="QLJ206" s="28"/>
      <c r="QLK206" s="28"/>
      <c r="QLL206" s="28"/>
      <c r="QLM206" s="28"/>
      <c r="QLN206" s="28"/>
      <c r="QLO206" s="28"/>
      <c r="QLP206" s="28"/>
      <c r="QLQ206" s="28"/>
      <c r="QLR206" s="28"/>
      <c r="QLS206" s="28"/>
      <c r="QLT206" s="28"/>
      <c r="QLU206" s="28"/>
      <c r="QLV206" s="28"/>
      <c r="QLW206" s="28"/>
      <c r="QLX206" s="28"/>
      <c r="QLY206" s="28"/>
      <c r="QLZ206" s="28"/>
      <c r="QMA206" s="28"/>
      <c r="QMB206" s="28"/>
      <c r="QMC206" s="28"/>
      <c r="QMD206" s="28"/>
      <c r="QME206" s="28"/>
      <c r="QMF206" s="28"/>
      <c r="QMG206" s="28"/>
      <c r="QMH206" s="28"/>
      <c r="QMI206" s="28"/>
      <c r="QMJ206" s="28"/>
      <c r="QMK206" s="28"/>
      <c r="QML206" s="28"/>
      <c r="QMM206" s="28"/>
      <c r="QMN206" s="28"/>
      <c r="QMO206" s="28"/>
      <c r="QMP206" s="28"/>
      <c r="QMQ206" s="28"/>
      <c r="QMR206" s="28"/>
      <c r="QMS206" s="28"/>
      <c r="QMT206" s="28"/>
      <c r="QMU206" s="28"/>
      <c r="QMV206" s="28"/>
      <c r="QMW206" s="28"/>
      <c r="QMX206" s="28"/>
      <c r="QMY206" s="28"/>
      <c r="QMZ206" s="28"/>
      <c r="QNA206" s="28"/>
      <c r="QNB206" s="28"/>
      <c r="QNC206" s="28"/>
      <c r="QND206" s="28"/>
      <c r="QNE206" s="28"/>
      <c r="QNF206" s="28"/>
      <c r="QNG206" s="28"/>
      <c r="QNH206" s="28"/>
      <c r="QNI206" s="28"/>
      <c r="QNJ206" s="28"/>
      <c r="QNK206" s="28"/>
      <c r="QNL206" s="28"/>
      <c r="QNM206" s="28"/>
      <c r="QNN206" s="28"/>
      <c r="QNO206" s="28"/>
      <c r="QNP206" s="28"/>
      <c r="QNQ206" s="28"/>
      <c r="QNR206" s="28"/>
      <c r="QNS206" s="28"/>
      <c r="QNT206" s="28"/>
      <c r="QNU206" s="28"/>
      <c r="QNV206" s="28"/>
      <c r="QNW206" s="28"/>
      <c r="QNX206" s="28"/>
      <c r="QNY206" s="28"/>
      <c r="QNZ206" s="28"/>
      <c r="QOA206" s="28"/>
      <c r="QOB206" s="28"/>
      <c r="QOC206" s="28"/>
      <c r="QOD206" s="28"/>
      <c r="QOE206" s="28"/>
      <c r="QOF206" s="28"/>
      <c r="QOG206" s="28"/>
      <c r="QOH206" s="28"/>
      <c r="QOI206" s="28"/>
      <c r="QOJ206" s="28"/>
      <c r="QOK206" s="28"/>
      <c r="QOL206" s="28"/>
      <c r="QOM206" s="28"/>
      <c r="QON206" s="28"/>
      <c r="QOO206" s="28"/>
      <c r="QOP206" s="28"/>
      <c r="QOQ206" s="28"/>
      <c r="QOR206" s="28"/>
      <c r="QOS206" s="28"/>
      <c r="QOT206" s="28"/>
      <c r="QOU206" s="28"/>
      <c r="QOV206" s="28"/>
      <c r="QOW206" s="28"/>
      <c r="QOX206" s="28"/>
      <c r="QOY206" s="28"/>
      <c r="QOZ206" s="28"/>
      <c r="QPA206" s="28"/>
      <c r="QPB206" s="28"/>
      <c r="QPC206" s="28"/>
      <c r="QPD206" s="28"/>
      <c r="QPE206" s="28"/>
      <c r="QPF206" s="28"/>
      <c r="QPG206" s="28"/>
      <c r="QPH206" s="28"/>
      <c r="QPI206" s="28"/>
      <c r="QPJ206" s="28"/>
      <c r="QPK206" s="28"/>
      <c r="QPL206" s="28"/>
      <c r="QPM206" s="28"/>
      <c r="QPN206" s="28"/>
      <c r="QPO206" s="28"/>
      <c r="QPP206" s="28"/>
      <c r="QPQ206" s="28"/>
      <c r="QPR206" s="28"/>
      <c r="QPS206" s="28"/>
      <c r="QPT206" s="28"/>
      <c r="QPU206" s="28"/>
      <c r="QPV206" s="28"/>
      <c r="QPW206" s="28"/>
      <c r="QPX206" s="28"/>
      <c r="QPY206" s="28"/>
      <c r="QPZ206" s="28"/>
      <c r="QQA206" s="28"/>
      <c r="QQB206" s="28"/>
      <c r="QQC206" s="28"/>
      <c r="QQD206" s="28"/>
      <c r="QQE206" s="28"/>
      <c r="QQF206" s="28"/>
      <c r="QQG206" s="28"/>
      <c r="QQH206" s="28"/>
      <c r="QQI206" s="28"/>
      <c r="QQJ206" s="28"/>
      <c r="QQK206" s="28"/>
      <c r="QQL206" s="28"/>
      <c r="QQM206" s="28"/>
      <c r="QQN206" s="28"/>
      <c r="QQO206" s="28"/>
      <c r="QQP206" s="28"/>
      <c r="QQQ206" s="28"/>
      <c r="QQR206" s="28"/>
      <c r="QQS206" s="28"/>
      <c r="QQT206" s="28"/>
      <c r="QQU206" s="28"/>
      <c r="QQV206" s="28"/>
      <c r="QQW206" s="28"/>
      <c r="QQX206" s="28"/>
      <c r="QQY206" s="28"/>
      <c r="QQZ206" s="28"/>
      <c r="QRA206" s="28"/>
      <c r="QRB206" s="28"/>
      <c r="QRC206" s="28"/>
      <c r="QRD206" s="28"/>
      <c r="QRE206" s="28"/>
      <c r="QRF206" s="28"/>
      <c r="QRG206" s="28"/>
      <c r="QRH206" s="28"/>
      <c r="QRI206" s="28"/>
      <c r="QRJ206" s="28"/>
      <c r="QRK206" s="28"/>
      <c r="QRL206" s="28"/>
      <c r="QRM206" s="28"/>
      <c r="QRN206" s="28"/>
      <c r="QRO206" s="28"/>
      <c r="QRP206" s="28"/>
      <c r="QRQ206" s="28"/>
      <c r="QRR206" s="28"/>
      <c r="QRS206" s="28"/>
      <c r="QRT206" s="28"/>
      <c r="QRU206" s="28"/>
      <c r="QRV206" s="28"/>
      <c r="QRW206" s="28"/>
      <c r="QRX206" s="28"/>
      <c r="QRY206" s="28"/>
      <c r="QRZ206" s="28"/>
      <c r="QSA206" s="28"/>
      <c r="QSB206" s="28"/>
      <c r="QSC206" s="28"/>
      <c r="QSD206" s="28"/>
      <c r="QSE206" s="28"/>
      <c r="QSF206" s="28"/>
      <c r="QSG206" s="28"/>
      <c r="QSH206" s="28"/>
      <c r="QSI206" s="28"/>
      <c r="QSJ206" s="28"/>
      <c r="QSK206" s="28"/>
      <c r="QSL206" s="28"/>
      <c r="QSM206" s="28"/>
      <c r="QSN206" s="28"/>
      <c r="QSO206" s="28"/>
      <c r="QSP206" s="28"/>
      <c r="QSQ206" s="28"/>
      <c r="QSR206" s="28"/>
      <c r="QSS206" s="28"/>
      <c r="QST206" s="28"/>
      <c r="QSU206" s="28"/>
      <c r="QSV206" s="28"/>
      <c r="QSW206" s="28"/>
      <c r="QSX206" s="28"/>
      <c r="QSY206" s="28"/>
      <c r="QSZ206" s="28"/>
      <c r="QTA206" s="28"/>
      <c r="QTB206" s="28"/>
      <c r="QTC206" s="28"/>
      <c r="QTD206" s="28"/>
      <c r="QTE206" s="28"/>
      <c r="QTF206" s="28"/>
      <c r="QTG206" s="28"/>
      <c r="QTH206" s="28"/>
      <c r="QTI206" s="28"/>
      <c r="QTJ206" s="28"/>
      <c r="QTK206" s="28"/>
      <c r="QTL206" s="28"/>
      <c r="QTM206" s="28"/>
      <c r="QTN206" s="28"/>
      <c r="QTO206" s="28"/>
      <c r="QTP206" s="28"/>
      <c r="QTQ206" s="28"/>
      <c r="QTR206" s="28"/>
      <c r="QTS206" s="28"/>
      <c r="QTT206" s="28"/>
      <c r="QTU206" s="28"/>
      <c r="QTV206" s="28"/>
      <c r="QTW206" s="28"/>
      <c r="QTX206" s="28"/>
      <c r="QTY206" s="28"/>
      <c r="QTZ206" s="28"/>
      <c r="QUA206" s="28"/>
      <c r="QUB206" s="28"/>
      <c r="QUC206" s="28"/>
      <c r="QUD206" s="28"/>
      <c r="QUE206" s="28"/>
      <c r="QUF206" s="28"/>
      <c r="QUG206" s="28"/>
      <c r="QUH206" s="28"/>
      <c r="QUI206" s="28"/>
      <c r="QUJ206" s="28"/>
      <c r="QUK206" s="28"/>
      <c r="QUL206" s="28"/>
      <c r="QUM206" s="28"/>
      <c r="QUN206" s="28"/>
      <c r="QUO206" s="28"/>
      <c r="QUP206" s="28"/>
      <c r="QUQ206" s="28"/>
      <c r="QUR206" s="28"/>
      <c r="QUS206" s="28"/>
      <c r="QUT206" s="28"/>
      <c r="QUU206" s="28"/>
      <c r="QUV206" s="28"/>
      <c r="QUW206" s="28"/>
      <c r="QUX206" s="28"/>
      <c r="QUY206" s="28"/>
      <c r="QUZ206" s="28"/>
      <c r="QVA206" s="28"/>
      <c r="QVB206" s="28"/>
      <c r="QVC206" s="28"/>
      <c r="QVD206" s="28"/>
      <c r="QVE206" s="28"/>
      <c r="QVF206" s="28"/>
      <c r="QVG206" s="28"/>
      <c r="QVH206" s="28"/>
      <c r="QVI206" s="28"/>
      <c r="QVJ206" s="28"/>
      <c r="QVK206" s="28"/>
      <c r="QVL206" s="28"/>
      <c r="QVM206" s="28"/>
      <c r="QVN206" s="28"/>
      <c r="QVO206" s="28"/>
      <c r="QVP206" s="28"/>
      <c r="QVQ206" s="28"/>
      <c r="QVR206" s="28"/>
      <c r="QVS206" s="28"/>
      <c r="QVT206" s="28"/>
      <c r="QVU206" s="28"/>
      <c r="QVV206" s="28"/>
      <c r="QVW206" s="28"/>
      <c r="QVX206" s="28"/>
      <c r="QVY206" s="28"/>
      <c r="QVZ206" s="28"/>
      <c r="QWA206" s="28"/>
      <c r="QWB206" s="28"/>
      <c r="QWC206" s="28"/>
      <c r="QWD206" s="28"/>
      <c r="QWE206" s="28"/>
      <c r="QWF206" s="28"/>
      <c r="QWG206" s="28"/>
      <c r="QWH206" s="28"/>
      <c r="QWI206" s="28"/>
      <c r="QWJ206" s="28"/>
      <c r="QWK206" s="28"/>
      <c r="QWL206" s="28"/>
      <c r="QWM206" s="28"/>
      <c r="QWN206" s="28"/>
      <c r="QWO206" s="28"/>
      <c r="QWP206" s="28"/>
      <c r="QWQ206" s="28"/>
      <c r="QWR206" s="28"/>
      <c r="QWS206" s="28"/>
      <c r="QWT206" s="28"/>
      <c r="QWU206" s="28"/>
      <c r="QWV206" s="28"/>
      <c r="QWW206" s="28"/>
      <c r="QWX206" s="28"/>
      <c r="QWY206" s="28"/>
      <c r="QWZ206" s="28"/>
      <c r="QXA206" s="28"/>
      <c r="QXB206" s="28"/>
      <c r="QXC206" s="28"/>
      <c r="QXD206" s="28"/>
      <c r="QXE206" s="28"/>
      <c r="QXF206" s="28"/>
      <c r="QXG206" s="28"/>
      <c r="QXH206" s="28"/>
      <c r="QXI206" s="28"/>
      <c r="QXJ206" s="28"/>
      <c r="QXK206" s="28"/>
      <c r="QXL206" s="28"/>
      <c r="QXM206" s="28"/>
      <c r="QXN206" s="28"/>
      <c r="QXO206" s="28"/>
      <c r="QXP206" s="28"/>
      <c r="QXQ206" s="28"/>
      <c r="QXR206" s="28"/>
      <c r="QXS206" s="28"/>
      <c r="QXT206" s="28"/>
      <c r="QXU206" s="28"/>
      <c r="QXV206" s="28"/>
      <c r="QXW206" s="28"/>
      <c r="QXX206" s="28"/>
      <c r="QXY206" s="28"/>
      <c r="QXZ206" s="28"/>
      <c r="QYA206" s="28"/>
      <c r="QYB206" s="28"/>
      <c r="QYC206" s="28"/>
      <c r="QYD206" s="28"/>
      <c r="QYE206" s="28"/>
      <c r="QYF206" s="28"/>
      <c r="QYG206" s="28"/>
      <c r="QYH206" s="28"/>
      <c r="QYI206" s="28"/>
      <c r="QYJ206" s="28"/>
      <c r="QYK206" s="28"/>
      <c r="QYL206" s="28"/>
      <c r="QYM206" s="28"/>
      <c r="QYN206" s="28"/>
      <c r="QYO206" s="28"/>
      <c r="QYP206" s="28"/>
      <c r="QYQ206" s="28"/>
      <c r="QYR206" s="28"/>
      <c r="QYS206" s="28"/>
      <c r="QYT206" s="28"/>
      <c r="QYU206" s="28"/>
      <c r="QYV206" s="28"/>
      <c r="QYW206" s="28"/>
      <c r="QYX206" s="28"/>
      <c r="QYY206" s="28"/>
      <c r="QYZ206" s="28"/>
      <c r="QZA206" s="28"/>
      <c r="QZB206" s="28"/>
      <c r="QZC206" s="28"/>
      <c r="QZD206" s="28"/>
      <c r="QZE206" s="28"/>
      <c r="QZF206" s="28"/>
      <c r="QZG206" s="28"/>
      <c r="QZH206" s="28"/>
      <c r="QZI206" s="28"/>
      <c r="QZJ206" s="28"/>
      <c r="QZK206" s="28"/>
      <c r="QZL206" s="28"/>
      <c r="QZM206" s="28"/>
      <c r="QZN206" s="28"/>
      <c r="QZO206" s="28"/>
      <c r="QZP206" s="28"/>
      <c r="QZQ206" s="28"/>
      <c r="QZR206" s="28"/>
      <c r="QZS206" s="28"/>
      <c r="QZT206" s="28"/>
      <c r="QZU206" s="28"/>
      <c r="QZV206" s="28"/>
      <c r="QZW206" s="28"/>
      <c r="QZX206" s="28"/>
      <c r="QZY206" s="28"/>
      <c r="QZZ206" s="28"/>
      <c r="RAA206" s="28"/>
      <c r="RAB206" s="28"/>
      <c r="RAC206" s="28"/>
      <c r="RAD206" s="28"/>
      <c r="RAE206" s="28"/>
      <c r="RAF206" s="28"/>
      <c r="RAG206" s="28"/>
      <c r="RAH206" s="28"/>
      <c r="RAI206" s="28"/>
      <c r="RAJ206" s="28"/>
      <c r="RAK206" s="28"/>
      <c r="RAL206" s="28"/>
      <c r="RAM206" s="28"/>
      <c r="RAN206" s="28"/>
      <c r="RAO206" s="28"/>
      <c r="RAP206" s="28"/>
      <c r="RAQ206" s="28"/>
      <c r="RAR206" s="28"/>
      <c r="RAS206" s="28"/>
      <c r="RAT206" s="28"/>
      <c r="RAU206" s="28"/>
      <c r="RAV206" s="28"/>
      <c r="RAW206" s="28"/>
      <c r="RAX206" s="28"/>
      <c r="RAY206" s="28"/>
      <c r="RAZ206" s="28"/>
      <c r="RBA206" s="28"/>
      <c r="RBB206" s="28"/>
      <c r="RBC206" s="28"/>
      <c r="RBD206" s="28"/>
      <c r="RBE206" s="28"/>
      <c r="RBF206" s="28"/>
      <c r="RBG206" s="28"/>
      <c r="RBH206" s="28"/>
      <c r="RBI206" s="28"/>
      <c r="RBJ206" s="28"/>
      <c r="RBK206" s="28"/>
      <c r="RBL206" s="28"/>
      <c r="RBM206" s="28"/>
      <c r="RBN206" s="28"/>
      <c r="RBO206" s="28"/>
      <c r="RBP206" s="28"/>
      <c r="RBQ206" s="28"/>
      <c r="RBR206" s="28"/>
      <c r="RBS206" s="28"/>
      <c r="RBT206" s="28"/>
      <c r="RBU206" s="28"/>
      <c r="RBV206" s="28"/>
      <c r="RBW206" s="28"/>
      <c r="RBX206" s="28"/>
      <c r="RBY206" s="28"/>
      <c r="RBZ206" s="28"/>
      <c r="RCA206" s="28"/>
      <c r="RCB206" s="28"/>
      <c r="RCC206" s="28"/>
      <c r="RCD206" s="28"/>
      <c r="RCE206" s="28"/>
      <c r="RCF206" s="28"/>
      <c r="RCG206" s="28"/>
      <c r="RCH206" s="28"/>
      <c r="RCI206" s="28"/>
      <c r="RCJ206" s="28"/>
      <c r="RCK206" s="28"/>
      <c r="RCL206" s="28"/>
      <c r="RCM206" s="28"/>
      <c r="RCN206" s="28"/>
      <c r="RCO206" s="28"/>
      <c r="RCP206" s="28"/>
      <c r="RCQ206" s="28"/>
      <c r="RCR206" s="28"/>
      <c r="RCS206" s="28"/>
      <c r="RCT206" s="28"/>
      <c r="RCU206" s="28"/>
      <c r="RCV206" s="28"/>
      <c r="RCW206" s="28"/>
      <c r="RCX206" s="28"/>
      <c r="RCY206" s="28"/>
      <c r="RCZ206" s="28"/>
      <c r="RDA206" s="28"/>
      <c r="RDB206" s="28"/>
      <c r="RDC206" s="28"/>
      <c r="RDD206" s="28"/>
      <c r="RDE206" s="28"/>
      <c r="RDF206" s="28"/>
      <c r="RDG206" s="28"/>
      <c r="RDH206" s="28"/>
      <c r="RDI206" s="28"/>
      <c r="RDJ206" s="28"/>
      <c r="RDK206" s="28"/>
      <c r="RDL206" s="28"/>
      <c r="RDM206" s="28"/>
      <c r="RDN206" s="28"/>
      <c r="RDO206" s="28"/>
      <c r="RDP206" s="28"/>
      <c r="RDQ206" s="28"/>
      <c r="RDR206" s="28"/>
      <c r="RDS206" s="28"/>
      <c r="RDT206" s="28"/>
      <c r="RDU206" s="28"/>
      <c r="RDV206" s="28"/>
      <c r="RDW206" s="28"/>
      <c r="RDX206" s="28"/>
      <c r="RDY206" s="28"/>
      <c r="RDZ206" s="28"/>
      <c r="REA206" s="28"/>
      <c r="REB206" s="28"/>
      <c r="REC206" s="28"/>
      <c r="RED206" s="28"/>
      <c r="REE206" s="28"/>
      <c r="REF206" s="28"/>
      <c r="REG206" s="28"/>
      <c r="REH206" s="28"/>
      <c r="REI206" s="28"/>
      <c r="REJ206" s="28"/>
      <c r="REK206" s="28"/>
      <c r="REL206" s="28"/>
      <c r="REM206" s="28"/>
      <c r="REN206" s="28"/>
      <c r="REO206" s="28"/>
      <c r="REP206" s="28"/>
      <c r="REQ206" s="28"/>
      <c r="RER206" s="28"/>
      <c r="RES206" s="28"/>
      <c r="RET206" s="28"/>
      <c r="REU206" s="28"/>
      <c r="REV206" s="28"/>
      <c r="REW206" s="28"/>
      <c r="REX206" s="28"/>
      <c r="REY206" s="28"/>
      <c r="REZ206" s="28"/>
      <c r="RFA206" s="28"/>
      <c r="RFB206" s="28"/>
      <c r="RFC206" s="28"/>
      <c r="RFD206" s="28"/>
      <c r="RFE206" s="28"/>
      <c r="RFF206" s="28"/>
      <c r="RFG206" s="28"/>
      <c r="RFH206" s="28"/>
      <c r="RFI206" s="28"/>
      <c r="RFJ206" s="28"/>
      <c r="RFK206" s="28"/>
      <c r="RFL206" s="28"/>
      <c r="RFM206" s="28"/>
      <c r="RFN206" s="28"/>
      <c r="RFO206" s="28"/>
      <c r="RFP206" s="28"/>
      <c r="RFQ206" s="28"/>
      <c r="RFR206" s="28"/>
      <c r="RFS206" s="28"/>
      <c r="RFT206" s="28"/>
      <c r="RFU206" s="28"/>
      <c r="RFV206" s="28"/>
      <c r="RFW206" s="28"/>
      <c r="RFX206" s="28"/>
      <c r="RFY206" s="28"/>
      <c r="RFZ206" s="28"/>
      <c r="RGA206" s="28"/>
      <c r="RGB206" s="28"/>
      <c r="RGC206" s="28"/>
      <c r="RGD206" s="28"/>
      <c r="RGE206" s="28"/>
      <c r="RGF206" s="28"/>
      <c r="RGG206" s="28"/>
      <c r="RGH206" s="28"/>
      <c r="RGI206" s="28"/>
      <c r="RGJ206" s="28"/>
      <c r="RGK206" s="28"/>
      <c r="RGL206" s="28"/>
      <c r="RGM206" s="28"/>
      <c r="RGN206" s="28"/>
      <c r="RGO206" s="28"/>
      <c r="RGP206" s="28"/>
      <c r="RGQ206" s="28"/>
      <c r="RGR206" s="28"/>
      <c r="RGS206" s="28"/>
      <c r="RGT206" s="28"/>
      <c r="RGU206" s="28"/>
      <c r="RGV206" s="28"/>
      <c r="RGW206" s="28"/>
      <c r="RGX206" s="28"/>
      <c r="RGY206" s="28"/>
      <c r="RGZ206" s="28"/>
      <c r="RHA206" s="28"/>
      <c r="RHB206" s="28"/>
      <c r="RHC206" s="28"/>
      <c r="RHD206" s="28"/>
      <c r="RHE206" s="28"/>
      <c r="RHF206" s="28"/>
      <c r="RHG206" s="28"/>
      <c r="RHH206" s="28"/>
      <c r="RHI206" s="28"/>
      <c r="RHJ206" s="28"/>
      <c r="RHK206" s="28"/>
      <c r="RHL206" s="28"/>
      <c r="RHM206" s="28"/>
      <c r="RHN206" s="28"/>
      <c r="RHO206" s="28"/>
      <c r="RHP206" s="28"/>
      <c r="RHQ206" s="28"/>
      <c r="RHR206" s="28"/>
      <c r="RHS206" s="28"/>
      <c r="RHT206" s="28"/>
      <c r="RHU206" s="28"/>
      <c r="RHV206" s="28"/>
      <c r="RHW206" s="28"/>
      <c r="RHX206" s="28"/>
      <c r="RHY206" s="28"/>
      <c r="RHZ206" s="28"/>
      <c r="RIA206" s="28"/>
      <c r="RIB206" s="28"/>
      <c r="RIC206" s="28"/>
      <c r="RID206" s="28"/>
      <c r="RIE206" s="28"/>
      <c r="RIF206" s="28"/>
      <c r="RIG206" s="28"/>
      <c r="RIH206" s="28"/>
      <c r="RII206" s="28"/>
      <c r="RIJ206" s="28"/>
      <c r="RIK206" s="28"/>
      <c r="RIL206" s="28"/>
      <c r="RIM206" s="28"/>
      <c r="RIN206" s="28"/>
      <c r="RIO206" s="28"/>
      <c r="RIP206" s="28"/>
      <c r="RIQ206" s="28"/>
      <c r="RIR206" s="28"/>
      <c r="RIS206" s="28"/>
      <c r="RIT206" s="28"/>
      <c r="RIU206" s="28"/>
      <c r="RIV206" s="28"/>
      <c r="RIW206" s="28"/>
      <c r="RIX206" s="28"/>
      <c r="RIY206" s="28"/>
      <c r="RIZ206" s="28"/>
      <c r="RJA206" s="28"/>
      <c r="RJB206" s="28"/>
      <c r="RJC206" s="28"/>
      <c r="RJD206" s="28"/>
      <c r="RJE206" s="28"/>
      <c r="RJF206" s="28"/>
      <c r="RJG206" s="28"/>
      <c r="RJH206" s="28"/>
      <c r="RJI206" s="28"/>
      <c r="RJJ206" s="28"/>
      <c r="RJK206" s="28"/>
      <c r="RJL206" s="28"/>
      <c r="RJM206" s="28"/>
      <c r="RJN206" s="28"/>
      <c r="RJO206" s="28"/>
      <c r="RJP206" s="28"/>
      <c r="RJQ206" s="28"/>
      <c r="RJR206" s="28"/>
      <c r="RJS206" s="28"/>
      <c r="RJT206" s="28"/>
      <c r="RJU206" s="28"/>
      <c r="RJV206" s="28"/>
      <c r="RJW206" s="28"/>
      <c r="RJX206" s="28"/>
      <c r="RJY206" s="28"/>
      <c r="RJZ206" s="28"/>
      <c r="RKA206" s="28"/>
      <c r="RKB206" s="28"/>
      <c r="RKC206" s="28"/>
      <c r="RKD206" s="28"/>
      <c r="RKE206" s="28"/>
      <c r="RKF206" s="28"/>
      <c r="RKG206" s="28"/>
      <c r="RKH206" s="28"/>
      <c r="RKI206" s="28"/>
      <c r="RKJ206" s="28"/>
      <c r="RKK206" s="28"/>
      <c r="RKL206" s="28"/>
      <c r="RKM206" s="28"/>
      <c r="RKN206" s="28"/>
      <c r="RKO206" s="28"/>
      <c r="RKP206" s="28"/>
      <c r="RKQ206" s="28"/>
      <c r="RKR206" s="28"/>
      <c r="RKS206" s="28"/>
      <c r="RKT206" s="28"/>
      <c r="RKU206" s="28"/>
      <c r="RKV206" s="28"/>
      <c r="RKW206" s="28"/>
      <c r="RKX206" s="28"/>
      <c r="RKY206" s="28"/>
      <c r="RKZ206" s="28"/>
      <c r="RLA206" s="28"/>
      <c r="RLB206" s="28"/>
      <c r="RLC206" s="28"/>
      <c r="RLD206" s="28"/>
      <c r="RLE206" s="28"/>
      <c r="RLF206" s="28"/>
      <c r="RLG206" s="28"/>
      <c r="RLH206" s="28"/>
      <c r="RLI206" s="28"/>
      <c r="RLJ206" s="28"/>
      <c r="RLK206" s="28"/>
      <c r="RLL206" s="28"/>
      <c r="RLM206" s="28"/>
      <c r="RLN206" s="28"/>
      <c r="RLO206" s="28"/>
      <c r="RLP206" s="28"/>
      <c r="RLQ206" s="28"/>
      <c r="RLR206" s="28"/>
      <c r="RLS206" s="28"/>
      <c r="RLT206" s="28"/>
      <c r="RLU206" s="28"/>
      <c r="RLV206" s="28"/>
      <c r="RLW206" s="28"/>
      <c r="RLX206" s="28"/>
      <c r="RLY206" s="28"/>
      <c r="RLZ206" s="28"/>
      <c r="RMA206" s="28"/>
      <c r="RMB206" s="28"/>
      <c r="RMC206" s="28"/>
      <c r="RMD206" s="28"/>
      <c r="RME206" s="28"/>
      <c r="RMF206" s="28"/>
      <c r="RMG206" s="28"/>
      <c r="RMH206" s="28"/>
      <c r="RMI206" s="28"/>
      <c r="RMJ206" s="28"/>
      <c r="RMK206" s="28"/>
      <c r="RML206" s="28"/>
      <c r="RMM206" s="28"/>
      <c r="RMN206" s="28"/>
      <c r="RMO206" s="28"/>
      <c r="RMP206" s="28"/>
      <c r="RMQ206" s="28"/>
      <c r="RMR206" s="28"/>
      <c r="RMS206" s="28"/>
      <c r="RMT206" s="28"/>
      <c r="RMU206" s="28"/>
      <c r="RMV206" s="28"/>
      <c r="RMW206" s="28"/>
      <c r="RMX206" s="28"/>
      <c r="RMY206" s="28"/>
      <c r="RMZ206" s="28"/>
      <c r="RNA206" s="28"/>
      <c r="RNB206" s="28"/>
      <c r="RNC206" s="28"/>
      <c r="RND206" s="28"/>
      <c r="RNE206" s="28"/>
      <c r="RNF206" s="28"/>
      <c r="RNG206" s="28"/>
      <c r="RNH206" s="28"/>
      <c r="RNI206" s="28"/>
      <c r="RNJ206" s="28"/>
      <c r="RNK206" s="28"/>
      <c r="RNL206" s="28"/>
      <c r="RNM206" s="28"/>
      <c r="RNN206" s="28"/>
      <c r="RNO206" s="28"/>
      <c r="RNP206" s="28"/>
      <c r="RNQ206" s="28"/>
      <c r="RNR206" s="28"/>
      <c r="RNS206" s="28"/>
      <c r="RNT206" s="28"/>
      <c r="RNU206" s="28"/>
      <c r="RNV206" s="28"/>
      <c r="RNW206" s="28"/>
      <c r="RNX206" s="28"/>
      <c r="RNY206" s="28"/>
      <c r="RNZ206" s="28"/>
      <c r="ROA206" s="28"/>
      <c r="ROB206" s="28"/>
      <c r="ROC206" s="28"/>
      <c r="ROD206" s="28"/>
      <c r="ROE206" s="28"/>
      <c r="ROF206" s="28"/>
      <c r="ROG206" s="28"/>
      <c r="ROH206" s="28"/>
      <c r="ROI206" s="28"/>
      <c r="ROJ206" s="28"/>
      <c r="ROK206" s="28"/>
      <c r="ROL206" s="28"/>
      <c r="ROM206" s="28"/>
      <c r="RON206" s="28"/>
      <c r="ROO206" s="28"/>
      <c r="ROP206" s="28"/>
      <c r="ROQ206" s="28"/>
      <c r="ROR206" s="28"/>
      <c r="ROS206" s="28"/>
      <c r="ROT206" s="28"/>
      <c r="ROU206" s="28"/>
      <c r="ROV206" s="28"/>
      <c r="ROW206" s="28"/>
      <c r="ROX206" s="28"/>
      <c r="ROY206" s="28"/>
      <c r="ROZ206" s="28"/>
      <c r="RPA206" s="28"/>
      <c r="RPB206" s="28"/>
      <c r="RPC206" s="28"/>
      <c r="RPD206" s="28"/>
      <c r="RPE206" s="28"/>
      <c r="RPF206" s="28"/>
      <c r="RPG206" s="28"/>
      <c r="RPH206" s="28"/>
      <c r="RPI206" s="28"/>
      <c r="RPJ206" s="28"/>
      <c r="RPK206" s="28"/>
      <c r="RPL206" s="28"/>
      <c r="RPM206" s="28"/>
      <c r="RPN206" s="28"/>
      <c r="RPO206" s="28"/>
      <c r="RPP206" s="28"/>
      <c r="RPQ206" s="28"/>
      <c r="RPR206" s="28"/>
      <c r="RPS206" s="28"/>
      <c r="RPT206" s="28"/>
      <c r="RPU206" s="28"/>
      <c r="RPV206" s="28"/>
      <c r="RPW206" s="28"/>
      <c r="RPX206" s="28"/>
      <c r="RPY206" s="28"/>
      <c r="RPZ206" s="28"/>
      <c r="RQA206" s="28"/>
      <c r="RQB206" s="28"/>
      <c r="RQC206" s="28"/>
      <c r="RQD206" s="28"/>
      <c r="RQE206" s="28"/>
      <c r="RQF206" s="28"/>
      <c r="RQG206" s="28"/>
      <c r="RQH206" s="28"/>
      <c r="RQI206" s="28"/>
      <c r="RQJ206" s="28"/>
      <c r="RQK206" s="28"/>
      <c r="RQL206" s="28"/>
      <c r="RQM206" s="28"/>
      <c r="RQN206" s="28"/>
      <c r="RQO206" s="28"/>
      <c r="RQP206" s="28"/>
      <c r="RQQ206" s="28"/>
      <c r="RQR206" s="28"/>
      <c r="RQS206" s="28"/>
      <c r="RQT206" s="28"/>
      <c r="RQU206" s="28"/>
      <c r="RQV206" s="28"/>
      <c r="RQW206" s="28"/>
      <c r="RQX206" s="28"/>
      <c r="RQY206" s="28"/>
      <c r="RQZ206" s="28"/>
      <c r="RRA206" s="28"/>
      <c r="RRB206" s="28"/>
      <c r="RRC206" s="28"/>
      <c r="RRD206" s="28"/>
      <c r="RRE206" s="28"/>
      <c r="RRF206" s="28"/>
      <c r="RRG206" s="28"/>
      <c r="RRH206" s="28"/>
      <c r="RRI206" s="28"/>
      <c r="RRJ206" s="28"/>
      <c r="RRK206" s="28"/>
      <c r="RRL206" s="28"/>
      <c r="RRM206" s="28"/>
      <c r="RRN206" s="28"/>
      <c r="RRO206" s="28"/>
      <c r="RRP206" s="28"/>
      <c r="RRQ206" s="28"/>
      <c r="RRR206" s="28"/>
      <c r="RRS206" s="28"/>
      <c r="RRT206" s="28"/>
      <c r="RRU206" s="28"/>
      <c r="RRV206" s="28"/>
      <c r="RRW206" s="28"/>
      <c r="RRX206" s="28"/>
      <c r="RRY206" s="28"/>
      <c r="RRZ206" s="28"/>
      <c r="RSA206" s="28"/>
      <c r="RSB206" s="28"/>
      <c r="RSC206" s="28"/>
      <c r="RSD206" s="28"/>
      <c r="RSE206" s="28"/>
      <c r="RSF206" s="28"/>
      <c r="RSG206" s="28"/>
      <c r="RSH206" s="28"/>
      <c r="RSI206" s="28"/>
      <c r="RSJ206" s="28"/>
      <c r="RSK206" s="28"/>
      <c r="RSL206" s="28"/>
      <c r="RSM206" s="28"/>
      <c r="RSN206" s="28"/>
      <c r="RSO206" s="28"/>
      <c r="RSP206" s="28"/>
      <c r="RSQ206" s="28"/>
      <c r="RSR206" s="28"/>
      <c r="RSS206" s="28"/>
      <c r="RST206" s="28"/>
      <c r="RSU206" s="28"/>
      <c r="RSV206" s="28"/>
      <c r="RSW206" s="28"/>
      <c r="RSX206" s="28"/>
      <c r="RSY206" s="28"/>
      <c r="RSZ206" s="28"/>
      <c r="RTA206" s="28"/>
      <c r="RTB206" s="28"/>
      <c r="RTC206" s="28"/>
      <c r="RTD206" s="28"/>
      <c r="RTE206" s="28"/>
      <c r="RTF206" s="28"/>
      <c r="RTG206" s="28"/>
      <c r="RTH206" s="28"/>
      <c r="RTI206" s="28"/>
      <c r="RTJ206" s="28"/>
      <c r="RTK206" s="28"/>
      <c r="RTL206" s="28"/>
      <c r="RTM206" s="28"/>
      <c r="RTN206" s="28"/>
      <c r="RTO206" s="28"/>
      <c r="RTP206" s="28"/>
      <c r="RTQ206" s="28"/>
      <c r="RTR206" s="28"/>
      <c r="RTS206" s="28"/>
      <c r="RTT206" s="28"/>
      <c r="RTU206" s="28"/>
      <c r="RTV206" s="28"/>
      <c r="RTW206" s="28"/>
      <c r="RTX206" s="28"/>
      <c r="RTY206" s="28"/>
      <c r="RTZ206" s="28"/>
      <c r="RUA206" s="28"/>
      <c r="RUB206" s="28"/>
      <c r="RUC206" s="28"/>
      <c r="RUD206" s="28"/>
      <c r="RUE206" s="28"/>
      <c r="RUF206" s="28"/>
      <c r="RUG206" s="28"/>
      <c r="RUH206" s="28"/>
      <c r="RUI206" s="28"/>
      <c r="RUJ206" s="28"/>
      <c r="RUK206" s="28"/>
      <c r="RUL206" s="28"/>
      <c r="RUM206" s="28"/>
      <c r="RUN206" s="28"/>
      <c r="RUO206" s="28"/>
      <c r="RUP206" s="28"/>
      <c r="RUQ206" s="28"/>
      <c r="RUR206" s="28"/>
      <c r="RUS206" s="28"/>
      <c r="RUT206" s="28"/>
      <c r="RUU206" s="28"/>
      <c r="RUV206" s="28"/>
      <c r="RUW206" s="28"/>
      <c r="RUX206" s="28"/>
      <c r="RUY206" s="28"/>
      <c r="RUZ206" s="28"/>
      <c r="RVA206" s="28"/>
      <c r="RVB206" s="28"/>
      <c r="RVC206" s="28"/>
      <c r="RVD206" s="28"/>
      <c r="RVE206" s="28"/>
      <c r="RVF206" s="28"/>
      <c r="RVG206" s="28"/>
      <c r="RVH206" s="28"/>
      <c r="RVI206" s="28"/>
      <c r="RVJ206" s="28"/>
      <c r="RVK206" s="28"/>
      <c r="RVL206" s="28"/>
      <c r="RVM206" s="28"/>
      <c r="RVN206" s="28"/>
      <c r="RVO206" s="28"/>
      <c r="RVP206" s="28"/>
      <c r="RVQ206" s="28"/>
      <c r="RVR206" s="28"/>
      <c r="RVS206" s="28"/>
      <c r="RVT206" s="28"/>
      <c r="RVU206" s="28"/>
      <c r="RVV206" s="28"/>
      <c r="RVW206" s="28"/>
      <c r="RVX206" s="28"/>
      <c r="RVY206" s="28"/>
      <c r="RVZ206" s="28"/>
      <c r="RWA206" s="28"/>
      <c r="RWB206" s="28"/>
      <c r="RWC206" s="28"/>
      <c r="RWD206" s="28"/>
      <c r="RWE206" s="28"/>
      <c r="RWF206" s="28"/>
      <c r="RWG206" s="28"/>
      <c r="RWH206" s="28"/>
      <c r="RWI206" s="28"/>
      <c r="RWJ206" s="28"/>
      <c r="RWK206" s="28"/>
      <c r="RWL206" s="28"/>
      <c r="RWM206" s="28"/>
      <c r="RWN206" s="28"/>
      <c r="RWO206" s="28"/>
      <c r="RWP206" s="28"/>
      <c r="RWQ206" s="28"/>
      <c r="RWR206" s="28"/>
      <c r="RWS206" s="28"/>
      <c r="RWT206" s="28"/>
      <c r="RWU206" s="28"/>
      <c r="RWV206" s="28"/>
      <c r="RWW206" s="28"/>
      <c r="RWX206" s="28"/>
      <c r="RWY206" s="28"/>
      <c r="RWZ206" s="28"/>
      <c r="RXA206" s="28"/>
      <c r="RXB206" s="28"/>
      <c r="RXC206" s="28"/>
      <c r="RXD206" s="28"/>
      <c r="RXE206" s="28"/>
      <c r="RXF206" s="28"/>
      <c r="RXG206" s="28"/>
      <c r="RXH206" s="28"/>
      <c r="RXI206" s="28"/>
      <c r="RXJ206" s="28"/>
      <c r="RXK206" s="28"/>
      <c r="RXL206" s="28"/>
      <c r="RXM206" s="28"/>
      <c r="RXN206" s="28"/>
      <c r="RXO206" s="28"/>
      <c r="RXP206" s="28"/>
      <c r="RXQ206" s="28"/>
      <c r="RXR206" s="28"/>
      <c r="RXS206" s="28"/>
      <c r="RXT206" s="28"/>
      <c r="RXU206" s="28"/>
      <c r="RXV206" s="28"/>
      <c r="RXW206" s="28"/>
      <c r="RXX206" s="28"/>
      <c r="RXY206" s="28"/>
      <c r="RXZ206" s="28"/>
      <c r="RYA206" s="28"/>
      <c r="RYB206" s="28"/>
      <c r="RYC206" s="28"/>
      <c r="RYD206" s="28"/>
      <c r="RYE206" s="28"/>
      <c r="RYF206" s="28"/>
      <c r="RYG206" s="28"/>
      <c r="RYH206" s="28"/>
      <c r="RYI206" s="28"/>
      <c r="RYJ206" s="28"/>
      <c r="RYK206" s="28"/>
      <c r="RYL206" s="28"/>
      <c r="RYM206" s="28"/>
      <c r="RYN206" s="28"/>
      <c r="RYO206" s="28"/>
      <c r="RYP206" s="28"/>
      <c r="RYQ206" s="28"/>
      <c r="RYR206" s="28"/>
      <c r="RYS206" s="28"/>
      <c r="RYT206" s="28"/>
      <c r="RYU206" s="28"/>
      <c r="RYV206" s="28"/>
      <c r="RYW206" s="28"/>
      <c r="RYX206" s="28"/>
      <c r="RYY206" s="28"/>
      <c r="RYZ206" s="28"/>
      <c r="RZA206" s="28"/>
      <c r="RZB206" s="28"/>
      <c r="RZC206" s="28"/>
      <c r="RZD206" s="28"/>
      <c r="RZE206" s="28"/>
      <c r="RZF206" s="28"/>
      <c r="RZG206" s="28"/>
      <c r="RZH206" s="28"/>
      <c r="RZI206" s="28"/>
      <c r="RZJ206" s="28"/>
      <c r="RZK206" s="28"/>
      <c r="RZL206" s="28"/>
      <c r="RZM206" s="28"/>
      <c r="RZN206" s="28"/>
      <c r="RZO206" s="28"/>
      <c r="RZP206" s="28"/>
      <c r="RZQ206" s="28"/>
      <c r="RZR206" s="28"/>
      <c r="RZS206" s="28"/>
      <c r="RZT206" s="28"/>
      <c r="RZU206" s="28"/>
      <c r="RZV206" s="28"/>
      <c r="RZW206" s="28"/>
      <c r="RZX206" s="28"/>
      <c r="RZY206" s="28"/>
      <c r="RZZ206" s="28"/>
      <c r="SAA206" s="28"/>
      <c r="SAB206" s="28"/>
      <c r="SAC206" s="28"/>
      <c r="SAD206" s="28"/>
      <c r="SAE206" s="28"/>
      <c r="SAF206" s="28"/>
      <c r="SAG206" s="28"/>
      <c r="SAH206" s="28"/>
      <c r="SAI206" s="28"/>
      <c r="SAJ206" s="28"/>
      <c r="SAK206" s="28"/>
      <c r="SAL206" s="28"/>
      <c r="SAM206" s="28"/>
      <c r="SAN206" s="28"/>
      <c r="SAO206" s="28"/>
      <c r="SAP206" s="28"/>
      <c r="SAQ206" s="28"/>
      <c r="SAR206" s="28"/>
      <c r="SAS206" s="28"/>
      <c r="SAT206" s="28"/>
      <c r="SAU206" s="28"/>
      <c r="SAV206" s="28"/>
      <c r="SAW206" s="28"/>
      <c r="SAX206" s="28"/>
      <c r="SAY206" s="28"/>
      <c r="SAZ206" s="28"/>
      <c r="SBA206" s="28"/>
      <c r="SBB206" s="28"/>
      <c r="SBC206" s="28"/>
      <c r="SBD206" s="28"/>
      <c r="SBE206" s="28"/>
      <c r="SBF206" s="28"/>
      <c r="SBG206" s="28"/>
      <c r="SBH206" s="28"/>
      <c r="SBI206" s="28"/>
      <c r="SBJ206" s="28"/>
      <c r="SBK206" s="28"/>
      <c r="SBL206" s="28"/>
      <c r="SBM206" s="28"/>
      <c r="SBN206" s="28"/>
      <c r="SBO206" s="28"/>
      <c r="SBP206" s="28"/>
      <c r="SBQ206" s="28"/>
      <c r="SBR206" s="28"/>
      <c r="SBS206" s="28"/>
      <c r="SBT206" s="28"/>
      <c r="SBU206" s="28"/>
      <c r="SBV206" s="28"/>
      <c r="SBW206" s="28"/>
      <c r="SBX206" s="28"/>
      <c r="SBY206" s="28"/>
      <c r="SBZ206" s="28"/>
      <c r="SCA206" s="28"/>
      <c r="SCB206" s="28"/>
      <c r="SCC206" s="28"/>
      <c r="SCD206" s="28"/>
      <c r="SCE206" s="28"/>
      <c r="SCF206" s="28"/>
      <c r="SCG206" s="28"/>
      <c r="SCH206" s="28"/>
      <c r="SCI206" s="28"/>
      <c r="SCJ206" s="28"/>
      <c r="SCK206" s="28"/>
      <c r="SCL206" s="28"/>
      <c r="SCM206" s="28"/>
      <c r="SCN206" s="28"/>
      <c r="SCO206" s="28"/>
      <c r="SCP206" s="28"/>
      <c r="SCQ206" s="28"/>
      <c r="SCR206" s="28"/>
      <c r="SCS206" s="28"/>
      <c r="SCT206" s="28"/>
      <c r="SCU206" s="28"/>
      <c r="SCV206" s="28"/>
      <c r="SCW206" s="28"/>
      <c r="SCX206" s="28"/>
      <c r="SCY206" s="28"/>
      <c r="SCZ206" s="28"/>
      <c r="SDA206" s="28"/>
      <c r="SDB206" s="28"/>
      <c r="SDC206" s="28"/>
      <c r="SDD206" s="28"/>
      <c r="SDE206" s="28"/>
      <c r="SDF206" s="28"/>
      <c r="SDG206" s="28"/>
      <c r="SDH206" s="28"/>
      <c r="SDI206" s="28"/>
      <c r="SDJ206" s="28"/>
      <c r="SDK206" s="28"/>
      <c r="SDL206" s="28"/>
      <c r="SDM206" s="28"/>
      <c r="SDN206" s="28"/>
      <c r="SDO206" s="28"/>
      <c r="SDP206" s="28"/>
      <c r="SDQ206" s="28"/>
      <c r="SDR206" s="28"/>
      <c r="SDS206" s="28"/>
      <c r="SDT206" s="28"/>
      <c r="SDU206" s="28"/>
      <c r="SDV206" s="28"/>
      <c r="SDW206" s="28"/>
      <c r="SDX206" s="28"/>
      <c r="SDY206" s="28"/>
      <c r="SDZ206" s="28"/>
      <c r="SEA206" s="28"/>
      <c r="SEB206" s="28"/>
      <c r="SEC206" s="28"/>
      <c r="SED206" s="28"/>
      <c r="SEE206" s="28"/>
      <c r="SEF206" s="28"/>
      <c r="SEG206" s="28"/>
      <c r="SEH206" s="28"/>
      <c r="SEI206" s="28"/>
      <c r="SEJ206" s="28"/>
      <c r="SEK206" s="28"/>
      <c r="SEL206" s="28"/>
      <c r="SEM206" s="28"/>
      <c r="SEN206" s="28"/>
      <c r="SEO206" s="28"/>
      <c r="SEP206" s="28"/>
      <c r="SEQ206" s="28"/>
      <c r="SER206" s="28"/>
      <c r="SES206" s="28"/>
      <c r="SET206" s="28"/>
      <c r="SEU206" s="28"/>
      <c r="SEV206" s="28"/>
      <c r="SEW206" s="28"/>
      <c r="SEX206" s="28"/>
      <c r="SEY206" s="28"/>
      <c r="SEZ206" s="28"/>
      <c r="SFA206" s="28"/>
      <c r="SFB206" s="28"/>
      <c r="SFC206" s="28"/>
      <c r="SFD206" s="28"/>
      <c r="SFE206" s="28"/>
      <c r="SFF206" s="28"/>
      <c r="SFG206" s="28"/>
      <c r="SFH206" s="28"/>
      <c r="SFI206" s="28"/>
      <c r="SFJ206" s="28"/>
      <c r="SFK206" s="28"/>
      <c r="SFL206" s="28"/>
      <c r="SFM206" s="28"/>
      <c r="SFN206" s="28"/>
      <c r="SFO206" s="28"/>
      <c r="SFP206" s="28"/>
      <c r="SFQ206" s="28"/>
      <c r="SFR206" s="28"/>
      <c r="SFS206" s="28"/>
      <c r="SFT206" s="28"/>
      <c r="SFU206" s="28"/>
      <c r="SFV206" s="28"/>
      <c r="SFW206" s="28"/>
      <c r="SFX206" s="28"/>
      <c r="SFY206" s="28"/>
      <c r="SFZ206" s="28"/>
      <c r="SGA206" s="28"/>
      <c r="SGB206" s="28"/>
      <c r="SGC206" s="28"/>
      <c r="SGD206" s="28"/>
      <c r="SGE206" s="28"/>
      <c r="SGF206" s="28"/>
      <c r="SGG206" s="28"/>
      <c r="SGH206" s="28"/>
      <c r="SGI206" s="28"/>
      <c r="SGJ206" s="28"/>
      <c r="SGK206" s="28"/>
      <c r="SGL206" s="28"/>
      <c r="SGM206" s="28"/>
      <c r="SGN206" s="28"/>
      <c r="SGO206" s="28"/>
      <c r="SGP206" s="28"/>
      <c r="SGQ206" s="28"/>
      <c r="SGR206" s="28"/>
      <c r="SGS206" s="28"/>
      <c r="SGT206" s="28"/>
      <c r="SGU206" s="28"/>
      <c r="SGV206" s="28"/>
      <c r="SGW206" s="28"/>
      <c r="SGX206" s="28"/>
      <c r="SGY206" s="28"/>
      <c r="SGZ206" s="28"/>
      <c r="SHA206" s="28"/>
      <c r="SHB206" s="28"/>
      <c r="SHC206" s="28"/>
      <c r="SHD206" s="28"/>
      <c r="SHE206" s="28"/>
      <c r="SHF206" s="28"/>
      <c r="SHG206" s="28"/>
      <c r="SHH206" s="28"/>
      <c r="SHI206" s="28"/>
      <c r="SHJ206" s="28"/>
      <c r="SHK206" s="28"/>
      <c r="SHL206" s="28"/>
      <c r="SHM206" s="28"/>
      <c r="SHN206" s="28"/>
      <c r="SHO206" s="28"/>
      <c r="SHP206" s="28"/>
      <c r="SHQ206" s="28"/>
      <c r="SHR206" s="28"/>
      <c r="SHS206" s="28"/>
      <c r="SHT206" s="28"/>
      <c r="SHU206" s="28"/>
      <c r="SHV206" s="28"/>
      <c r="SHW206" s="28"/>
      <c r="SHX206" s="28"/>
      <c r="SHY206" s="28"/>
      <c r="SHZ206" s="28"/>
      <c r="SIA206" s="28"/>
      <c r="SIB206" s="28"/>
      <c r="SIC206" s="28"/>
      <c r="SID206" s="28"/>
      <c r="SIE206" s="28"/>
      <c r="SIF206" s="28"/>
      <c r="SIG206" s="28"/>
      <c r="SIH206" s="28"/>
      <c r="SII206" s="28"/>
      <c r="SIJ206" s="28"/>
      <c r="SIK206" s="28"/>
      <c r="SIL206" s="28"/>
      <c r="SIM206" s="28"/>
      <c r="SIN206" s="28"/>
      <c r="SIO206" s="28"/>
      <c r="SIP206" s="28"/>
      <c r="SIQ206" s="28"/>
      <c r="SIR206" s="28"/>
      <c r="SIS206" s="28"/>
      <c r="SIT206" s="28"/>
      <c r="SIU206" s="28"/>
      <c r="SIV206" s="28"/>
      <c r="SIW206" s="28"/>
      <c r="SIX206" s="28"/>
      <c r="SIY206" s="28"/>
      <c r="SIZ206" s="28"/>
      <c r="SJA206" s="28"/>
      <c r="SJB206" s="28"/>
      <c r="SJC206" s="28"/>
      <c r="SJD206" s="28"/>
      <c r="SJE206" s="28"/>
      <c r="SJF206" s="28"/>
      <c r="SJG206" s="28"/>
      <c r="SJH206" s="28"/>
      <c r="SJI206" s="28"/>
      <c r="SJJ206" s="28"/>
      <c r="SJK206" s="28"/>
      <c r="SJL206" s="28"/>
      <c r="SJM206" s="28"/>
      <c r="SJN206" s="28"/>
      <c r="SJO206" s="28"/>
      <c r="SJP206" s="28"/>
      <c r="SJQ206" s="28"/>
      <c r="SJR206" s="28"/>
      <c r="SJS206" s="28"/>
      <c r="SJT206" s="28"/>
      <c r="SJU206" s="28"/>
      <c r="SJV206" s="28"/>
      <c r="SJW206" s="28"/>
      <c r="SJX206" s="28"/>
      <c r="SJY206" s="28"/>
      <c r="SJZ206" s="28"/>
      <c r="SKA206" s="28"/>
      <c r="SKB206" s="28"/>
      <c r="SKC206" s="28"/>
      <c r="SKD206" s="28"/>
      <c r="SKE206" s="28"/>
      <c r="SKF206" s="28"/>
      <c r="SKG206" s="28"/>
      <c r="SKH206" s="28"/>
      <c r="SKI206" s="28"/>
      <c r="SKJ206" s="28"/>
      <c r="SKK206" s="28"/>
      <c r="SKL206" s="28"/>
      <c r="SKM206" s="28"/>
      <c r="SKN206" s="28"/>
      <c r="SKO206" s="28"/>
      <c r="SKP206" s="28"/>
      <c r="SKQ206" s="28"/>
      <c r="SKR206" s="28"/>
      <c r="SKS206" s="28"/>
      <c r="SKT206" s="28"/>
      <c r="SKU206" s="28"/>
      <c r="SKV206" s="28"/>
      <c r="SKW206" s="28"/>
      <c r="SKX206" s="28"/>
      <c r="SKY206" s="28"/>
      <c r="SKZ206" s="28"/>
      <c r="SLA206" s="28"/>
      <c r="SLB206" s="28"/>
      <c r="SLC206" s="28"/>
      <c r="SLD206" s="28"/>
      <c r="SLE206" s="28"/>
      <c r="SLF206" s="28"/>
      <c r="SLG206" s="28"/>
      <c r="SLH206" s="28"/>
      <c r="SLI206" s="28"/>
      <c r="SLJ206" s="28"/>
      <c r="SLK206" s="28"/>
      <c r="SLL206" s="28"/>
      <c r="SLM206" s="28"/>
      <c r="SLN206" s="28"/>
      <c r="SLO206" s="28"/>
      <c r="SLP206" s="28"/>
      <c r="SLQ206" s="28"/>
      <c r="SLR206" s="28"/>
      <c r="SLS206" s="28"/>
      <c r="SLT206" s="28"/>
      <c r="SLU206" s="28"/>
      <c r="SLV206" s="28"/>
      <c r="SLW206" s="28"/>
      <c r="SLX206" s="28"/>
      <c r="SLY206" s="28"/>
      <c r="SLZ206" s="28"/>
      <c r="SMA206" s="28"/>
      <c r="SMB206" s="28"/>
      <c r="SMC206" s="28"/>
      <c r="SMD206" s="28"/>
      <c r="SME206" s="28"/>
      <c r="SMF206" s="28"/>
      <c r="SMG206" s="28"/>
      <c r="SMH206" s="28"/>
      <c r="SMI206" s="28"/>
      <c r="SMJ206" s="28"/>
      <c r="SMK206" s="28"/>
      <c r="SML206" s="28"/>
      <c r="SMM206" s="28"/>
      <c r="SMN206" s="28"/>
      <c r="SMO206" s="28"/>
      <c r="SMP206" s="28"/>
      <c r="SMQ206" s="28"/>
      <c r="SMR206" s="28"/>
      <c r="SMS206" s="28"/>
      <c r="SMT206" s="28"/>
      <c r="SMU206" s="28"/>
      <c r="SMV206" s="28"/>
      <c r="SMW206" s="28"/>
      <c r="SMX206" s="28"/>
      <c r="SMY206" s="28"/>
      <c r="SMZ206" s="28"/>
      <c r="SNA206" s="28"/>
      <c r="SNB206" s="28"/>
      <c r="SNC206" s="28"/>
      <c r="SND206" s="28"/>
      <c r="SNE206" s="28"/>
      <c r="SNF206" s="28"/>
      <c r="SNG206" s="28"/>
      <c r="SNH206" s="28"/>
      <c r="SNI206" s="28"/>
      <c r="SNJ206" s="28"/>
      <c r="SNK206" s="28"/>
      <c r="SNL206" s="28"/>
      <c r="SNM206" s="28"/>
      <c r="SNN206" s="28"/>
      <c r="SNO206" s="28"/>
      <c r="SNP206" s="28"/>
      <c r="SNQ206" s="28"/>
      <c r="SNR206" s="28"/>
      <c r="SNS206" s="28"/>
      <c r="SNT206" s="28"/>
      <c r="SNU206" s="28"/>
      <c r="SNV206" s="28"/>
      <c r="SNW206" s="28"/>
      <c r="SNX206" s="28"/>
      <c r="SNY206" s="28"/>
      <c r="SNZ206" s="28"/>
      <c r="SOA206" s="28"/>
      <c r="SOB206" s="28"/>
      <c r="SOC206" s="28"/>
      <c r="SOD206" s="28"/>
      <c r="SOE206" s="28"/>
      <c r="SOF206" s="28"/>
      <c r="SOG206" s="28"/>
      <c r="SOH206" s="28"/>
      <c r="SOI206" s="28"/>
      <c r="SOJ206" s="28"/>
      <c r="SOK206" s="28"/>
      <c r="SOL206" s="28"/>
      <c r="SOM206" s="28"/>
      <c r="SON206" s="28"/>
      <c r="SOO206" s="28"/>
      <c r="SOP206" s="28"/>
      <c r="SOQ206" s="28"/>
      <c r="SOR206" s="28"/>
      <c r="SOS206" s="28"/>
      <c r="SOT206" s="28"/>
      <c r="SOU206" s="28"/>
      <c r="SOV206" s="28"/>
      <c r="SOW206" s="28"/>
      <c r="SOX206" s="28"/>
      <c r="SOY206" s="28"/>
      <c r="SOZ206" s="28"/>
      <c r="SPA206" s="28"/>
      <c r="SPB206" s="28"/>
      <c r="SPC206" s="28"/>
      <c r="SPD206" s="28"/>
      <c r="SPE206" s="28"/>
      <c r="SPF206" s="28"/>
      <c r="SPG206" s="28"/>
      <c r="SPH206" s="28"/>
      <c r="SPI206" s="28"/>
      <c r="SPJ206" s="28"/>
      <c r="SPK206" s="28"/>
      <c r="SPL206" s="28"/>
      <c r="SPM206" s="28"/>
      <c r="SPN206" s="28"/>
      <c r="SPO206" s="28"/>
      <c r="SPP206" s="28"/>
      <c r="SPQ206" s="28"/>
      <c r="SPR206" s="28"/>
      <c r="SPS206" s="28"/>
      <c r="SPT206" s="28"/>
      <c r="SPU206" s="28"/>
      <c r="SPV206" s="28"/>
      <c r="SPW206" s="28"/>
      <c r="SPX206" s="28"/>
      <c r="SPY206" s="28"/>
      <c r="SPZ206" s="28"/>
      <c r="SQA206" s="28"/>
      <c r="SQB206" s="28"/>
      <c r="SQC206" s="28"/>
      <c r="SQD206" s="28"/>
      <c r="SQE206" s="28"/>
      <c r="SQF206" s="28"/>
      <c r="SQG206" s="28"/>
      <c r="SQH206" s="28"/>
      <c r="SQI206" s="28"/>
      <c r="SQJ206" s="28"/>
      <c r="SQK206" s="28"/>
      <c r="SQL206" s="28"/>
      <c r="SQM206" s="28"/>
      <c r="SQN206" s="28"/>
      <c r="SQO206" s="28"/>
      <c r="SQP206" s="28"/>
      <c r="SQQ206" s="28"/>
      <c r="SQR206" s="28"/>
      <c r="SQS206" s="28"/>
      <c r="SQT206" s="28"/>
      <c r="SQU206" s="28"/>
      <c r="SQV206" s="28"/>
      <c r="SQW206" s="28"/>
      <c r="SQX206" s="28"/>
      <c r="SQY206" s="28"/>
      <c r="SQZ206" s="28"/>
      <c r="SRA206" s="28"/>
      <c r="SRB206" s="28"/>
      <c r="SRC206" s="28"/>
      <c r="SRD206" s="28"/>
      <c r="SRE206" s="28"/>
      <c r="SRF206" s="28"/>
      <c r="SRG206" s="28"/>
      <c r="SRH206" s="28"/>
      <c r="SRI206" s="28"/>
      <c r="SRJ206" s="28"/>
      <c r="SRK206" s="28"/>
      <c r="SRL206" s="28"/>
      <c r="SRM206" s="28"/>
      <c r="SRN206" s="28"/>
      <c r="SRO206" s="28"/>
      <c r="SRP206" s="28"/>
      <c r="SRQ206" s="28"/>
      <c r="SRR206" s="28"/>
      <c r="SRS206" s="28"/>
      <c r="SRT206" s="28"/>
      <c r="SRU206" s="28"/>
      <c r="SRV206" s="28"/>
      <c r="SRW206" s="28"/>
      <c r="SRX206" s="28"/>
      <c r="SRY206" s="28"/>
      <c r="SRZ206" s="28"/>
      <c r="SSA206" s="28"/>
      <c r="SSB206" s="28"/>
      <c r="SSC206" s="28"/>
      <c r="SSD206" s="28"/>
      <c r="SSE206" s="28"/>
      <c r="SSF206" s="28"/>
      <c r="SSG206" s="28"/>
      <c r="SSH206" s="28"/>
      <c r="SSI206" s="28"/>
      <c r="SSJ206" s="28"/>
      <c r="SSK206" s="28"/>
      <c r="SSL206" s="28"/>
      <c r="SSM206" s="28"/>
      <c r="SSN206" s="28"/>
      <c r="SSO206" s="28"/>
      <c r="SSP206" s="28"/>
      <c r="SSQ206" s="28"/>
      <c r="SSR206" s="28"/>
      <c r="SSS206" s="28"/>
      <c r="SST206" s="28"/>
      <c r="SSU206" s="28"/>
      <c r="SSV206" s="28"/>
      <c r="SSW206" s="28"/>
      <c r="SSX206" s="28"/>
      <c r="SSY206" s="28"/>
      <c r="SSZ206" s="28"/>
      <c r="STA206" s="28"/>
      <c r="STB206" s="28"/>
      <c r="STC206" s="28"/>
      <c r="STD206" s="28"/>
      <c r="STE206" s="28"/>
      <c r="STF206" s="28"/>
      <c r="STG206" s="28"/>
      <c r="STH206" s="28"/>
      <c r="STI206" s="28"/>
      <c r="STJ206" s="28"/>
      <c r="STK206" s="28"/>
      <c r="STL206" s="28"/>
      <c r="STM206" s="28"/>
      <c r="STN206" s="28"/>
      <c r="STO206" s="28"/>
      <c r="STP206" s="28"/>
      <c r="STQ206" s="28"/>
      <c r="STR206" s="28"/>
      <c r="STS206" s="28"/>
      <c r="STT206" s="28"/>
      <c r="STU206" s="28"/>
      <c r="STV206" s="28"/>
      <c r="STW206" s="28"/>
      <c r="STX206" s="28"/>
      <c r="STY206" s="28"/>
      <c r="STZ206" s="28"/>
      <c r="SUA206" s="28"/>
      <c r="SUB206" s="28"/>
      <c r="SUC206" s="28"/>
      <c r="SUD206" s="28"/>
      <c r="SUE206" s="28"/>
      <c r="SUF206" s="28"/>
      <c r="SUG206" s="28"/>
      <c r="SUH206" s="28"/>
      <c r="SUI206" s="28"/>
      <c r="SUJ206" s="28"/>
      <c r="SUK206" s="28"/>
      <c r="SUL206" s="28"/>
      <c r="SUM206" s="28"/>
      <c r="SUN206" s="28"/>
      <c r="SUO206" s="28"/>
      <c r="SUP206" s="28"/>
      <c r="SUQ206" s="28"/>
      <c r="SUR206" s="28"/>
      <c r="SUS206" s="28"/>
      <c r="SUT206" s="28"/>
      <c r="SUU206" s="28"/>
      <c r="SUV206" s="28"/>
      <c r="SUW206" s="28"/>
      <c r="SUX206" s="28"/>
      <c r="SUY206" s="28"/>
      <c r="SUZ206" s="28"/>
      <c r="SVA206" s="28"/>
      <c r="SVB206" s="28"/>
      <c r="SVC206" s="28"/>
      <c r="SVD206" s="28"/>
      <c r="SVE206" s="28"/>
      <c r="SVF206" s="28"/>
      <c r="SVG206" s="28"/>
      <c r="SVH206" s="28"/>
      <c r="SVI206" s="28"/>
      <c r="SVJ206" s="28"/>
      <c r="SVK206" s="28"/>
      <c r="SVL206" s="28"/>
      <c r="SVM206" s="28"/>
      <c r="SVN206" s="28"/>
      <c r="SVO206" s="28"/>
      <c r="SVP206" s="28"/>
      <c r="SVQ206" s="28"/>
      <c r="SVR206" s="28"/>
      <c r="SVS206" s="28"/>
      <c r="SVT206" s="28"/>
      <c r="SVU206" s="28"/>
      <c r="SVV206" s="28"/>
      <c r="SVW206" s="28"/>
      <c r="SVX206" s="28"/>
      <c r="SVY206" s="28"/>
      <c r="SVZ206" s="28"/>
      <c r="SWA206" s="28"/>
      <c r="SWB206" s="28"/>
      <c r="SWC206" s="28"/>
      <c r="SWD206" s="28"/>
      <c r="SWE206" s="28"/>
      <c r="SWF206" s="28"/>
      <c r="SWG206" s="28"/>
      <c r="SWH206" s="28"/>
      <c r="SWI206" s="28"/>
      <c r="SWJ206" s="28"/>
      <c r="SWK206" s="28"/>
      <c r="SWL206" s="28"/>
      <c r="SWM206" s="28"/>
      <c r="SWN206" s="28"/>
      <c r="SWO206" s="28"/>
      <c r="SWP206" s="28"/>
      <c r="SWQ206" s="28"/>
      <c r="SWR206" s="28"/>
      <c r="SWS206" s="28"/>
      <c r="SWT206" s="28"/>
      <c r="SWU206" s="28"/>
      <c r="SWV206" s="28"/>
      <c r="SWW206" s="28"/>
      <c r="SWX206" s="28"/>
      <c r="SWY206" s="28"/>
      <c r="SWZ206" s="28"/>
      <c r="SXA206" s="28"/>
      <c r="SXB206" s="28"/>
      <c r="SXC206" s="28"/>
      <c r="SXD206" s="28"/>
      <c r="SXE206" s="28"/>
      <c r="SXF206" s="28"/>
      <c r="SXG206" s="28"/>
      <c r="SXH206" s="28"/>
      <c r="SXI206" s="28"/>
      <c r="SXJ206" s="28"/>
      <c r="SXK206" s="28"/>
      <c r="SXL206" s="28"/>
      <c r="SXM206" s="28"/>
      <c r="SXN206" s="28"/>
      <c r="SXO206" s="28"/>
      <c r="SXP206" s="28"/>
      <c r="SXQ206" s="28"/>
      <c r="SXR206" s="28"/>
      <c r="SXS206" s="28"/>
      <c r="SXT206" s="28"/>
      <c r="SXU206" s="28"/>
      <c r="SXV206" s="28"/>
      <c r="SXW206" s="28"/>
      <c r="SXX206" s="28"/>
      <c r="SXY206" s="28"/>
      <c r="SXZ206" s="28"/>
      <c r="SYA206" s="28"/>
      <c r="SYB206" s="28"/>
      <c r="SYC206" s="28"/>
      <c r="SYD206" s="28"/>
      <c r="SYE206" s="28"/>
      <c r="SYF206" s="28"/>
      <c r="SYG206" s="28"/>
      <c r="SYH206" s="28"/>
      <c r="SYI206" s="28"/>
      <c r="SYJ206" s="28"/>
      <c r="SYK206" s="28"/>
      <c r="SYL206" s="28"/>
      <c r="SYM206" s="28"/>
      <c r="SYN206" s="28"/>
      <c r="SYO206" s="28"/>
      <c r="SYP206" s="28"/>
      <c r="SYQ206" s="28"/>
      <c r="SYR206" s="28"/>
      <c r="SYS206" s="28"/>
      <c r="SYT206" s="28"/>
      <c r="SYU206" s="28"/>
      <c r="SYV206" s="28"/>
      <c r="SYW206" s="28"/>
      <c r="SYX206" s="28"/>
      <c r="SYY206" s="28"/>
      <c r="SYZ206" s="28"/>
      <c r="SZA206" s="28"/>
      <c r="SZB206" s="28"/>
      <c r="SZC206" s="28"/>
      <c r="SZD206" s="28"/>
      <c r="SZE206" s="28"/>
      <c r="SZF206" s="28"/>
      <c r="SZG206" s="28"/>
      <c r="SZH206" s="28"/>
      <c r="SZI206" s="28"/>
      <c r="SZJ206" s="28"/>
      <c r="SZK206" s="28"/>
      <c r="SZL206" s="28"/>
      <c r="SZM206" s="28"/>
      <c r="SZN206" s="28"/>
      <c r="SZO206" s="28"/>
      <c r="SZP206" s="28"/>
      <c r="SZQ206" s="28"/>
      <c r="SZR206" s="28"/>
      <c r="SZS206" s="28"/>
      <c r="SZT206" s="28"/>
      <c r="SZU206" s="28"/>
      <c r="SZV206" s="28"/>
      <c r="SZW206" s="28"/>
      <c r="SZX206" s="28"/>
      <c r="SZY206" s="28"/>
      <c r="SZZ206" s="28"/>
      <c r="TAA206" s="28"/>
      <c r="TAB206" s="28"/>
      <c r="TAC206" s="28"/>
      <c r="TAD206" s="28"/>
      <c r="TAE206" s="28"/>
      <c r="TAF206" s="28"/>
      <c r="TAG206" s="28"/>
      <c r="TAH206" s="28"/>
      <c r="TAI206" s="28"/>
      <c r="TAJ206" s="28"/>
      <c r="TAK206" s="28"/>
      <c r="TAL206" s="28"/>
      <c r="TAM206" s="28"/>
      <c r="TAN206" s="28"/>
      <c r="TAO206" s="28"/>
      <c r="TAP206" s="28"/>
      <c r="TAQ206" s="28"/>
      <c r="TAR206" s="28"/>
      <c r="TAS206" s="28"/>
      <c r="TAT206" s="28"/>
      <c r="TAU206" s="28"/>
      <c r="TAV206" s="28"/>
      <c r="TAW206" s="28"/>
      <c r="TAX206" s="28"/>
      <c r="TAY206" s="28"/>
      <c r="TAZ206" s="28"/>
      <c r="TBA206" s="28"/>
      <c r="TBB206" s="28"/>
      <c r="TBC206" s="28"/>
      <c r="TBD206" s="28"/>
      <c r="TBE206" s="28"/>
      <c r="TBF206" s="28"/>
      <c r="TBG206" s="28"/>
      <c r="TBH206" s="28"/>
      <c r="TBI206" s="28"/>
      <c r="TBJ206" s="28"/>
      <c r="TBK206" s="28"/>
      <c r="TBL206" s="28"/>
      <c r="TBM206" s="28"/>
      <c r="TBN206" s="28"/>
      <c r="TBO206" s="28"/>
      <c r="TBP206" s="28"/>
      <c r="TBQ206" s="28"/>
      <c r="TBR206" s="28"/>
      <c r="TBS206" s="28"/>
      <c r="TBT206" s="28"/>
      <c r="TBU206" s="28"/>
      <c r="TBV206" s="28"/>
      <c r="TBW206" s="28"/>
      <c r="TBX206" s="28"/>
      <c r="TBY206" s="28"/>
      <c r="TBZ206" s="28"/>
      <c r="TCA206" s="28"/>
      <c r="TCB206" s="28"/>
      <c r="TCC206" s="28"/>
      <c r="TCD206" s="28"/>
      <c r="TCE206" s="28"/>
      <c r="TCF206" s="28"/>
      <c r="TCG206" s="28"/>
      <c r="TCH206" s="28"/>
      <c r="TCI206" s="28"/>
      <c r="TCJ206" s="28"/>
      <c r="TCK206" s="28"/>
      <c r="TCL206" s="28"/>
      <c r="TCM206" s="28"/>
      <c r="TCN206" s="28"/>
      <c r="TCO206" s="28"/>
      <c r="TCP206" s="28"/>
      <c r="TCQ206" s="28"/>
      <c r="TCR206" s="28"/>
      <c r="TCS206" s="28"/>
      <c r="TCT206" s="28"/>
      <c r="TCU206" s="28"/>
      <c r="TCV206" s="28"/>
      <c r="TCW206" s="28"/>
      <c r="TCX206" s="28"/>
      <c r="TCY206" s="28"/>
      <c r="TCZ206" s="28"/>
      <c r="TDA206" s="28"/>
      <c r="TDB206" s="28"/>
      <c r="TDC206" s="28"/>
      <c r="TDD206" s="28"/>
      <c r="TDE206" s="28"/>
      <c r="TDF206" s="28"/>
      <c r="TDG206" s="28"/>
      <c r="TDH206" s="28"/>
      <c r="TDI206" s="28"/>
      <c r="TDJ206" s="28"/>
      <c r="TDK206" s="28"/>
      <c r="TDL206" s="28"/>
      <c r="TDM206" s="28"/>
      <c r="TDN206" s="28"/>
      <c r="TDO206" s="28"/>
      <c r="TDP206" s="28"/>
      <c r="TDQ206" s="28"/>
      <c r="TDR206" s="28"/>
      <c r="TDS206" s="28"/>
      <c r="TDT206" s="28"/>
      <c r="TDU206" s="28"/>
      <c r="TDV206" s="28"/>
      <c r="TDW206" s="28"/>
      <c r="TDX206" s="28"/>
      <c r="TDY206" s="28"/>
      <c r="TDZ206" s="28"/>
      <c r="TEA206" s="28"/>
      <c r="TEB206" s="28"/>
      <c r="TEC206" s="28"/>
      <c r="TED206" s="28"/>
      <c r="TEE206" s="28"/>
      <c r="TEF206" s="28"/>
      <c r="TEG206" s="28"/>
      <c r="TEH206" s="28"/>
      <c r="TEI206" s="28"/>
      <c r="TEJ206" s="28"/>
      <c r="TEK206" s="28"/>
      <c r="TEL206" s="28"/>
      <c r="TEM206" s="28"/>
      <c r="TEN206" s="28"/>
      <c r="TEO206" s="28"/>
      <c r="TEP206" s="28"/>
      <c r="TEQ206" s="28"/>
      <c r="TER206" s="28"/>
      <c r="TES206" s="28"/>
      <c r="TET206" s="28"/>
      <c r="TEU206" s="28"/>
      <c r="TEV206" s="28"/>
      <c r="TEW206" s="28"/>
      <c r="TEX206" s="28"/>
      <c r="TEY206" s="28"/>
      <c r="TEZ206" s="28"/>
      <c r="TFA206" s="28"/>
      <c r="TFB206" s="28"/>
      <c r="TFC206" s="28"/>
      <c r="TFD206" s="28"/>
      <c r="TFE206" s="28"/>
      <c r="TFF206" s="28"/>
      <c r="TFG206" s="28"/>
      <c r="TFH206" s="28"/>
      <c r="TFI206" s="28"/>
      <c r="TFJ206" s="28"/>
      <c r="TFK206" s="28"/>
      <c r="TFL206" s="28"/>
      <c r="TFM206" s="28"/>
      <c r="TFN206" s="28"/>
      <c r="TFO206" s="28"/>
      <c r="TFP206" s="28"/>
      <c r="TFQ206" s="28"/>
      <c r="TFR206" s="28"/>
      <c r="TFS206" s="28"/>
      <c r="TFT206" s="28"/>
      <c r="TFU206" s="28"/>
      <c r="TFV206" s="28"/>
      <c r="TFW206" s="28"/>
      <c r="TFX206" s="28"/>
      <c r="TFY206" s="28"/>
      <c r="TFZ206" s="28"/>
      <c r="TGA206" s="28"/>
      <c r="TGB206" s="28"/>
      <c r="TGC206" s="28"/>
      <c r="TGD206" s="28"/>
      <c r="TGE206" s="28"/>
      <c r="TGF206" s="28"/>
      <c r="TGG206" s="28"/>
      <c r="TGH206" s="28"/>
      <c r="TGI206" s="28"/>
      <c r="TGJ206" s="28"/>
      <c r="TGK206" s="28"/>
      <c r="TGL206" s="28"/>
      <c r="TGM206" s="28"/>
      <c r="TGN206" s="28"/>
      <c r="TGO206" s="28"/>
      <c r="TGP206" s="28"/>
      <c r="TGQ206" s="28"/>
      <c r="TGR206" s="28"/>
      <c r="TGS206" s="28"/>
      <c r="TGT206" s="28"/>
      <c r="TGU206" s="28"/>
      <c r="TGV206" s="28"/>
      <c r="TGW206" s="28"/>
      <c r="TGX206" s="28"/>
      <c r="TGY206" s="28"/>
      <c r="TGZ206" s="28"/>
      <c r="THA206" s="28"/>
      <c r="THB206" s="28"/>
      <c r="THC206" s="28"/>
      <c r="THD206" s="28"/>
      <c r="THE206" s="28"/>
      <c r="THF206" s="28"/>
      <c r="THG206" s="28"/>
      <c r="THH206" s="28"/>
      <c r="THI206" s="28"/>
      <c r="THJ206" s="28"/>
      <c r="THK206" s="28"/>
      <c r="THL206" s="28"/>
      <c r="THM206" s="28"/>
      <c r="THN206" s="28"/>
      <c r="THO206" s="28"/>
      <c r="THP206" s="28"/>
      <c r="THQ206" s="28"/>
      <c r="THR206" s="28"/>
      <c r="THS206" s="28"/>
      <c r="THT206" s="28"/>
      <c r="THU206" s="28"/>
      <c r="THV206" s="28"/>
      <c r="THW206" s="28"/>
      <c r="THX206" s="28"/>
      <c r="THY206" s="28"/>
      <c r="THZ206" s="28"/>
      <c r="TIA206" s="28"/>
      <c r="TIB206" s="28"/>
      <c r="TIC206" s="28"/>
      <c r="TID206" s="28"/>
      <c r="TIE206" s="28"/>
      <c r="TIF206" s="28"/>
      <c r="TIG206" s="28"/>
      <c r="TIH206" s="28"/>
      <c r="TII206" s="28"/>
      <c r="TIJ206" s="28"/>
      <c r="TIK206" s="28"/>
      <c r="TIL206" s="28"/>
      <c r="TIM206" s="28"/>
      <c r="TIN206" s="28"/>
      <c r="TIO206" s="28"/>
      <c r="TIP206" s="28"/>
      <c r="TIQ206" s="28"/>
      <c r="TIR206" s="28"/>
      <c r="TIS206" s="28"/>
      <c r="TIT206" s="28"/>
      <c r="TIU206" s="28"/>
      <c r="TIV206" s="28"/>
      <c r="TIW206" s="28"/>
      <c r="TIX206" s="28"/>
      <c r="TIY206" s="28"/>
      <c r="TIZ206" s="28"/>
      <c r="TJA206" s="28"/>
      <c r="TJB206" s="28"/>
      <c r="TJC206" s="28"/>
      <c r="TJD206" s="28"/>
      <c r="TJE206" s="28"/>
      <c r="TJF206" s="28"/>
      <c r="TJG206" s="28"/>
      <c r="TJH206" s="28"/>
      <c r="TJI206" s="28"/>
      <c r="TJJ206" s="28"/>
      <c r="TJK206" s="28"/>
      <c r="TJL206" s="28"/>
      <c r="TJM206" s="28"/>
      <c r="TJN206" s="28"/>
      <c r="TJO206" s="28"/>
      <c r="TJP206" s="28"/>
      <c r="TJQ206" s="28"/>
      <c r="TJR206" s="28"/>
      <c r="TJS206" s="28"/>
      <c r="TJT206" s="28"/>
      <c r="TJU206" s="28"/>
      <c r="TJV206" s="28"/>
      <c r="TJW206" s="28"/>
      <c r="TJX206" s="28"/>
      <c r="TJY206" s="28"/>
      <c r="TJZ206" s="28"/>
      <c r="TKA206" s="28"/>
      <c r="TKB206" s="28"/>
      <c r="TKC206" s="28"/>
      <c r="TKD206" s="28"/>
      <c r="TKE206" s="28"/>
      <c r="TKF206" s="28"/>
      <c r="TKG206" s="28"/>
      <c r="TKH206" s="28"/>
      <c r="TKI206" s="28"/>
      <c r="TKJ206" s="28"/>
      <c r="TKK206" s="28"/>
      <c r="TKL206" s="28"/>
      <c r="TKM206" s="28"/>
      <c r="TKN206" s="28"/>
      <c r="TKO206" s="28"/>
      <c r="TKP206" s="28"/>
      <c r="TKQ206" s="28"/>
      <c r="TKR206" s="28"/>
      <c r="TKS206" s="28"/>
      <c r="TKT206" s="28"/>
      <c r="TKU206" s="28"/>
      <c r="TKV206" s="28"/>
      <c r="TKW206" s="28"/>
      <c r="TKX206" s="28"/>
      <c r="TKY206" s="28"/>
      <c r="TKZ206" s="28"/>
      <c r="TLA206" s="28"/>
      <c r="TLB206" s="28"/>
      <c r="TLC206" s="28"/>
      <c r="TLD206" s="28"/>
      <c r="TLE206" s="28"/>
      <c r="TLF206" s="28"/>
      <c r="TLG206" s="28"/>
      <c r="TLH206" s="28"/>
      <c r="TLI206" s="28"/>
      <c r="TLJ206" s="28"/>
      <c r="TLK206" s="28"/>
      <c r="TLL206" s="28"/>
      <c r="TLM206" s="28"/>
      <c r="TLN206" s="28"/>
      <c r="TLO206" s="28"/>
      <c r="TLP206" s="28"/>
      <c r="TLQ206" s="28"/>
      <c r="TLR206" s="28"/>
      <c r="TLS206" s="28"/>
      <c r="TLT206" s="28"/>
      <c r="TLU206" s="28"/>
      <c r="TLV206" s="28"/>
      <c r="TLW206" s="28"/>
      <c r="TLX206" s="28"/>
      <c r="TLY206" s="28"/>
      <c r="TLZ206" s="28"/>
      <c r="TMA206" s="28"/>
      <c r="TMB206" s="28"/>
      <c r="TMC206" s="28"/>
      <c r="TMD206" s="28"/>
      <c r="TME206" s="28"/>
      <c r="TMF206" s="28"/>
      <c r="TMG206" s="28"/>
      <c r="TMH206" s="28"/>
      <c r="TMI206" s="28"/>
      <c r="TMJ206" s="28"/>
      <c r="TMK206" s="28"/>
      <c r="TML206" s="28"/>
      <c r="TMM206" s="28"/>
      <c r="TMN206" s="28"/>
      <c r="TMO206" s="28"/>
      <c r="TMP206" s="28"/>
      <c r="TMQ206" s="28"/>
      <c r="TMR206" s="28"/>
      <c r="TMS206" s="28"/>
      <c r="TMT206" s="28"/>
      <c r="TMU206" s="28"/>
      <c r="TMV206" s="28"/>
      <c r="TMW206" s="28"/>
      <c r="TMX206" s="28"/>
      <c r="TMY206" s="28"/>
      <c r="TMZ206" s="28"/>
      <c r="TNA206" s="28"/>
      <c r="TNB206" s="28"/>
      <c r="TNC206" s="28"/>
      <c r="TND206" s="28"/>
      <c r="TNE206" s="28"/>
      <c r="TNF206" s="28"/>
      <c r="TNG206" s="28"/>
      <c r="TNH206" s="28"/>
      <c r="TNI206" s="28"/>
      <c r="TNJ206" s="28"/>
      <c r="TNK206" s="28"/>
      <c r="TNL206" s="28"/>
      <c r="TNM206" s="28"/>
      <c r="TNN206" s="28"/>
      <c r="TNO206" s="28"/>
      <c r="TNP206" s="28"/>
      <c r="TNQ206" s="28"/>
      <c r="TNR206" s="28"/>
      <c r="TNS206" s="28"/>
      <c r="TNT206" s="28"/>
      <c r="TNU206" s="28"/>
      <c r="TNV206" s="28"/>
      <c r="TNW206" s="28"/>
      <c r="TNX206" s="28"/>
      <c r="TNY206" s="28"/>
      <c r="TNZ206" s="28"/>
      <c r="TOA206" s="28"/>
      <c r="TOB206" s="28"/>
      <c r="TOC206" s="28"/>
      <c r="TOD206" s="28"/>
      <c r="TOE206" s="28"/>
      <c r="TOF206" s="28"/>
      <c r="TOG206" s="28"/>
      <c r="TOH206" s="28"/>
      <c r="TOI206" s="28"/>
      <c r="TOJ206" s="28"/>
      <c r="TOK206" s="28"/>
      <c r="TOL206" s="28"/>
      <c r="TOM206" s="28"/>
      <c r="TON206" s="28"/>
      <c r="TOO206" s="28"/>
      <c r="TOP206" s="28"/>
      <c r="TOQ206" s="28"/>
      <c r="TOR206" s="28"/>
      <c r="TOS206" s="28"/>
      <c r="TOT206" s="28"/>
      <c r="TOU206" s="28"/>
      <c r="TOV206" s="28"/>
      <c r="TOW206" s="28"/>
      <c r="TOX206" s="28"/>
      <c r="TOY206" s="28"/>
      <c r="TOZ206" s="28"/>
      <c r="TPA206" s="28"/>
      <c r="TPB206" s="28"/>
      <c r="TPC206" s="28"/>
      <c r="TPD206" s="28"/>
      <c r="TPE206" s="28"/>
      <c r="TPF206" s="28"/>
      <c r="TPG206" s="28"/>
      <c r="TPH206" s="28"/>
      <c r="TPI206" s="28"/>
      <c r="TPJ206" s="28"/>
      <c r="TPK206" s="28"/>
      <c r="TPL206" s="28"/>
      <c r="TPM206" s="28"/>
      <c r="TPN206" s="28"/>
      <c r="TPO206" s="28"/>
      <c r="TPP206" s="28"/>
      <c r="TPQ206" s="28"/>
      <c r="TPR206" s="28"/>
      <c r="TPS206" s="28"/>
      <c r="TPT206" s="28"/>
      <c r="TPU206" s="28"/>
      <c r="TPV206" s="28"/>
      <c r="TPW206" s="28"/>
      <c r="TPX206" s="28"/>
      <c r="TPY206" s="28"/>
      <c r="TPZ206" s="28"/>
      <c r="TQA206" s="28"/>
      <c r="TQB206" s="28"/>
      <c r="TQC206" s="28"/>
      <c r="TQD206" s="28"/>
      <c r="TQE206" s="28"/>
      <c r="TQF206" s="28"/>
      <c r="TQG206" s="28"/>
      <c r="TQH206" s="28"/>
      <c r="TQI206" s="28"/>
      <c r="TQJ206" s="28"/>
      <c r="TQK206" s="28"/>
      <c r="TQL206" s="28"/>
      <c r="TQM206" s="28"/>
      <c r="TQN206" s="28"/>
      <c r="TQO206" s="28"/>
      <c r="TQP206" s="28"/>
      <c r="TQQ206" s="28"/>
      <c r="TQR206" s="28"/>
      <c r="TQS206" s="28"/>
      <c r="TQT206" s="28"/>
      <c r="TQU206" s="28"/>
      <c r="TQV206" s="28"/>
      <c r="TQW206" s="28"/>
      <c r="TQX206" s="28"/>
      <c r="TQY206" s="28"/>
      <c r="TQZ206" s="28"/>
      <c r="TRA206" s="28"/>
      <c r="TRB206" s="28"/>
      <c r="TRC206" s="28"/>
      <c r="TRD206" s="28"/>
      <c r="TRE206" s="28"/>
      <c r="TRF206" s="28"/>
      <c r="TRG206" s="28"/>
      <c r="TRH206" s="28"/>
      <c r="TRI206" s="28"/>
      <c r="TRJ206" s="28"/>
      <c r="TRK206" s="28"/>
      <c r="TRL206" s="28"/>
      <c r="TRM206" s="28"/>
      <c r="TRN206" s="28"/>
      <c r="TRO206" s="28"/>
      <c r="TRP206" s="28"/>
      <c r="TRQ206" s="28"/>
      <c r="TRR206" s="28"/>
      <c r="TRS206" s="28"/>
      <c r="TRT206" s="28"/>
      <c r="TRU206" s="28"/>
      <c r="TRV206" s="28"/>
      <c r="TRW206" s="28"/>
      <c r="TRX206" s="28"/>
      <c r="TRY206" s="28"/>
      <c r="TRZ206" s="28"/>
      <c r="TSA206" s="28"/>
      <c r="TSB206" s="28"/>
      <c r="TSC206" s="28"/>
      <c r="TSD206" s="28"/>
      <c r="TSE206" s="28"/>
      <c r="TSF206" s="28"/>
      <c r="TSG206" s="28"/>
      <c r="TSH206" s="28"/>
      <c r="TSI206" s="28"/>
      <c r="TSJ206" s="28"/>
      <c r="TSK206" s="28"/>
      <c r="TSL206" s="28"/>
      <c r="TSM206" s="28"/>
      <c r="TSN206" s="28"/>
      <c r="TSO206" s="28"/>
      <c r="TSP206" s="28"/>
      <c r="TSQ206" s="28"/>
      <c r="TSR206" s="28"/>
      <c r="TSS206" s="28"/>
      <c r="TST206" s="28"/>
      <c r="TSU206" s="28"/>
      <c r="TSV206" s="28"/>
      <c r="TSW206" s="28"/>
      <c r="TSX206" s="28"/>
      <c r="TSY206" s="28"/>
      <c r="TSZ206" s="28"/>
      <c r="TTA206" s="28"/>
      <c r="TTB206" s="28"/>
      <c r="TTC206" s="28"/>
      <c r="TTD206" s="28"/>
      <c r="TTE206" s="28"/>
      <c r="TTF206" s="28"/>
      <c r="TTG206" s="28"/>
      <c r="TTH206" s="28"/>
      <c r="TTI206" s="28"/>
      <c r="TTJ206" s="28"/>
      <c r="TTK206" s="28"/>
      <c r="TTL206" s="28"/>
      <c r="TTM206" s="28"/>
      <c r="TTN206" s="28"/>
      <c r="TTO206" s="28"/>
      <c r="TTP206" s="28"/>
      <c r="TTQ206" s="28"/>
      <c r="TTR206" s="28"/>
      <c r="TTS206" s="28"/>
      <c r="TTT206" s="28"/>
      <c r="TTU206" s="28"/>
      <c r="TTV206" s="28"/>
      <c r="TTW206" s="28"/>
      <c r="TTX206" s="28"/>
      <c r="TTY206" s="28"/>
      <c r="TTZ206" s="28"/>
      <c r="TUA206" s="28"/>
      <c r="TUB206" s="28"/>
      <c r="TUC206" s="28"/>
      <c r="TUD206" s="28"/>
      <c r="TUE206" s="28"/>
      <c r="TUF206" s="28"/>
      <c r="TUG206" s="28"/>
      <c r="TUH206" s="28"/>
      <c r="TUI206" s="28"/>
      <c r="TUJ206" s="28"/>
      <c r="TUK206" s="28"/>
      <c r="TUL206" s="28"/>
      <c r="TUM206" s="28"/>
      <c r="TUN206" s="28"/>
      <c r="TUO206" s="28"/>
      <c r="TUP206" s="28"/>
      <c r="TUQ206" s="28"/>
      <c r="TUR206" s="28"/>
      <c r="TUS206" s="28"/>
      <c r="TUT206" s="28"/>
      <c r="TUU206" s="28"/>
      <c r="TUV206" s="28"/>
      <c r="TUW206" s="28"/>
      <c r="TUX206" s="28"/>
      <c r="TUY206" s="28"/>
      <c r="TUZ206" s="28"/>
      <c r="TVA206" s="28"/>
      <c r="TVB206" s="28"/>
      <c r="TVC206" s="28"/>
      <c r="TVD206" s="28"/>
      <c r="TVE206" s="28"/>
      <c r="TVF206" s="28"/>
      <c r="TVG206" s="28"/>
      <c r="TVH206" s="28"/>
      <c r="TVI206" s="28"/>
      <c r="TVJ206" s="28"/>
      <c r="TVK206" s="28"/>
      <c r="TVL206" s="28"/>
      <c r="TVM206" s="28"/>
      <c r="TVN206" s="28"/>
      <c r="TVO206" s="28"/>
      <c r="TVP206" s="28"/>
      <c r="TVQ206" s="28"/>
      <c r="TVR206" s="28"/>
      <c r="TVS206" s="28"/>
      <c r="TVT206" s="28"/>
      <c r="TVU206" s="28"/>
      <c r="TVV206" s="28"/>
      <c r="TVW206" s="28"/>
      <c r="TVX206" s="28"/>
      <c r="TVY206" s="28"/>
      <c r="TVZ206" s="28"/>
      <c r="TWA206" s="28"/>
      <c r="TWB206" s="28"/>
      <c r="TWC206" s="28"/>
      <c r="TWD206" s="28"/>
      <c r="TWE206" s="28"/>
      <c r="TWF206" s="28"/>
      <c r="TWG206" s="28"/>
      <c r="TWH206" s="28"/>
      <c r="TWI206" s="28"/>
      <c r="TWJ206" s="28"/>
      <c r="TWK206" s="28"/>
      <c r="TWL206" s="28"/>
      <c r="TWM206" s="28"/>
      <c r="TWN206" s="28"/>
      <c r="TWO206" s="28"/>
      <c r="TWP206" s="28"/>
      <c r="TWQ206" s="28"/>
      <c r="TWR206" s="28"/>
      <c r="TWS206" s="28"/>
      <c r="TWT206" s="28"/>
      <c r="TWU206" s="28"/>
      <c r="TWV206" s="28"/>
      <c r="TWW206" s="28"/>
      <c r="TWX206" s="28"/>
      <c r="TWY206" s="28"/>
      <c r="TWZ206" s="28"/>
      <c r="TXA206" s="28"/>
      <c r="TXB206" s="28"/>
      <c r="TXC206" s="28"/>
      <c r="TXD206" s="28"/>
      <c r="TXE206" s="28"/>
      <c r="TXF206" s="28"/>
      <c r="TXG206" s="28"/>
      <c r="TXH206" s="28"/>
      <c r="TXI206" s="28"/>
      <c r="TXJ206" s="28"/>
      <c r="TXK206" s="28"/>
      <c r="TXL206" s="28"/>
      <c r="TXM206" s="28"/>
      <c r="TXN206" s="28"/>
      <c r="TXO206" s="28"/>
      <c r="TXP206" s="28"/>
      <c r="TXQ206" s="28"/>
      <c r="TXR206" s="28"/>
      <c r="TXS206" s="28"/>
      <c r="TXT206" s="28"/>
      <c r="TXU206" s="28"/>
      <c r="TXV206" s="28"/>
      <c r="TXW206" s="28"/>
      <c r="TXX206" s="28"/>
      <c r="TXY206" s="28"/>
      <c r="TXZ206" s="28"/>
      <c r="TYA206" s="28"/>
      <c r="TYB206" s="28"/>
      <c r="TYC206" s="28"/>
      <c r="TYD206" s="28"/>
      <c r="TYE206" s="28"/>
      <c r="TYF206" s="28"/>
      <c r="TYG206" s="28"/>
      <c r="TYH206" s="28"/>
      <c r="TYI206" s="28"/>
      <c r="TYJ206" s="28"/>
      <c r="TYK206" s="28"/>
      <c r="TYL206" s="28"/>
      <c r="TYM206" s="28"/>
      <c r="TYN206" s="28"/>
      <c r="TYO206" s="28"/>
      <c r="TYP206" s="28"/>
      <c r="TYQ206" s="28"/>
      <c r="TYR206" s="28"/>
      <c r="TYS206" s="28"/>
      <c r="TYT206" s="28"/>
      <c r="TYU206" s="28"/>
      <c r="TYV206" s="28"/>
      <c r="TYW206" s="28"/>
      <c r="TYX206" s="28"/>
      <c r="TYY206" s="28"/>
      <c r="TYZ206" s="28"/>
      <c r="TZA206" s="28"/>
      <c r="TZB206" s="28"/>
      <c r="TZC206" s="28"/>
      <c r="TZD206" s="28"/>
      <c r="TZE206" s="28"/>
      <c r="TZF206" s="28"/>
      <c r="TZG206" s="28"/>
      <c r="TZH206" s="28"/>
      <c r="TZI206" s="28"/>
      <c r="TZJ206" s="28"/>
      <c r="TZK206" s="28"/>
      <c r="TZL206" s="28"/>
      <c r="TZM206" s="28"/>
      <c r="TZN206" s="28"/>
      <c r="TZO206" s="28"/>
      <c r="TZP206" s="28"/>
      <c r="TZQ206" s="28"/>
      <c r="TZR206" s="28"/>
      <c r="TZS206" s="28"/>
      <c r="TZT206" s="28"/>
      <c r="TZU206" s="28"/>
      <c r="TZV206" s="28"/>
      <c r="TZW206" s="28"/>
      <c r="TZX206" s="28"/>
      <c r="TZY206" s="28"/>
      <c r="TZZ206" s="28"/>
      <c r="UAA206" s="28"/>
      <c r="UAB206" s="28"/>
      <c r="UAC206" s="28"/>
      <c r="UAD206" s="28"/>
      <c r="UAE206" s="28"/>
      <c r="UAF206" s="28"/>
      <c r="UAG206" s="28"/>
      <c r="UAH206" s="28"/>
      <c r="UAI206" s="28"/>
      <c r="UAJ206" s="28"/>
      <c r="UAK206" s="28"/>
      <c r="UAL206" s="28"/>
      <c r="UAM206" s="28"/>
      <c r="UAN206" s="28"/>
      <c r="UAO206" s="28"/>
      <c r="UAP206" s="28"/>
      <c r="UAQ206" s="28"/>
      <c r="UAR206" s="28"/>
      <c r="UAS206" s="28"/>
      <c r="UAT206" s="28"/>
      <c r="UAU206" s="28"/>
      <c r="UAV206" s="28"/>
      <c r="UAW206" s="28"/>
      <c r="UAX206" s="28"/>
      <c r="UAY206" s="28"/>
      <c r="UAZ206" s="28"/>
      <c r="UBA206" s="28"/>
      <c r="UBB206" s="28"/>
      <c r="UBC206" s="28"/>
      <c r="UBD206" s="28"/>
      <c r="UBE206" s="28"/>
      <c r="UBF206" s="28"/>
      <c r="UBG206" s="28"/>
      <c r="UBH206" s="28"/>
      <c r="UBI206" s="28"/>
      <c r="UBJ206" s="28"/>
      <c r="UBK206" s="28"/>
      <c r="UBL206" s="28"/>
      <c r="UBM206" s="28"/>
      <c r="UBN206" s="28"/>
      <c r="UBO206" s="28"/>
      <c r="UBP206" s="28"/>
      <c r="UBQ206" s="28"/>
      <c r="UBR206" s="28"/>
      <c r="UBS206" s="28"/>
      <c r="UBT206" s="28"/>
      <c r="UBU206" s="28"/>
      <c r="UBV206" s="28"/>
      <c r="UBW206" s="28"/>
      <c r="UBX206" s="28"/>
      <c r="UBY206" s="28"/>
      <c r="UBZ206" s="28"/>
      <c r="UCA206" s="28"/>
      <c r="UCB206" s="28"/>
      <c r="UCC206" s="28"/>
      <c r="UCD206" s="28"/>
      <c r="UCE206" s="28"/>
      <c r="UCF206" s="28"/>
      <c r="UCG206" s="28"/>
      <c r="UCH206" s="28"/>
      <c r="UCI206" s="28"/>
      <c r="UCJ206" s="28"/>
      <c r="UCK206" s="28"/>
      <c r="UCL206" s="28"/>
      <c r="UCM206" s="28"/>
      <c r="UCN206" s="28"/>
      <c r="UCO206" s="28"/>
      <c r="UCP206" s="28"/>
      <c r="UCQ206" s="28"/>
      <c r="UCR206" s="28"/>
      <c r="UCS206" s="28"/>
      <c r="UCT206" s="28"/>
      <c r="UCU206" s="28"/>
      <c r="UCV206" s="28"/>
      <c r="UCW206" s="28"/>
      <c r="UCX206" s="28"/>
      <c r="UCY206" s="28"/>
      <c r="UCZ206" s="28"/>
      <c r="UDA206" s="28"/>
      <c r="UDB206" s="28"/>
      <c r="UDC206" s="28"/>
      <c r="UDD206" s="28"/>
      <c r="UDE206" s="28"/>
      <c r="UDF206" s="28"/>
      <c r="UDG206" s="28"/>
      <c r="UDH206" s="28"/>
      <c r="UDI206" s="28"/>
      <c r="UDJ206" s="28"/>
      <c r="UDK206" s="28"/>
      <c r="UDL206" s="28"/>
      <c r="UDM206" s="28"/>
      <c r="UDN206" s="28"/>
      <c r="UDO206" s="28"/>
      <c r="UDP206" s="28"/>
      <c r="UDQ206" s="28"/>
      <c r="UDR206" s="28"/>
      <c r="UDS206" s="28"/>
      <c r="UDT206" s="28"/>
      <c r="UDU206" s="28"/>
      <c r="UDV206" s="28"/>
      <c r="UDW206" s="28"/>
      <c r="UDX206" s="28"/>
      <c r="UDY206" s="28"/>
      <c r="UDZ206" s="28"/>
      <c r="UEA206" s="28"/>
      <c r="UEB206" s="28"/>
      <c r="UEC206" s="28"/>
      <c r="UED206" s="28"/>
      <c r="UEE206" s="28"/>
      <c r="UEF206" s="28"/>
      <c r="UEG206" s="28"/>
      <c r="UEH206" s="28"/>
      <c r="UEI206" s="28"/>
      <c r="UEJ206" s="28"/>
      <c r="UEK206" s="28"/>
      <c r="UEL206" s="28"/>
      <c r="UEM206" s="28"/>
      <c r="UEN206" s="28"/>
      <c r="UEO206" s="28"/>
      <c r="UEP206" s="28"/>
      <c r="UEQ206" s="28"/>
      <c r="UER206" s="28"/>
      <c r="UES206" s="28"/>
      <c r="UET206" s="28"/>
      <c r="UEU206" s="28"/>
      <c r="UEV206" s="28"/>
      <c r="UEW206" s="28"/>
      <c r="UEX206" s="28"/>
      <c r="UEY206" s="28"/>
      <c r="UEZ206" s="28"/>
      <c r="UFA206" s="28"/>
      <c r="UFB206" s="28"/>
      <c r="UFC206" s="28"/>
      <c r="UFD206" s="28"/>
      <c r="UFE206" s="28"/>
      <c r="UFF206" s="28"/>
      <c r="UFG206" s="28"/>
      <c r="UFH206" s="28"/>
      <c r="UFI206" s="28"/>
      <c r="UFJ206" s="28"/>
      <c r="UFK206" s="28"/>
      <c r="UFL206" s="28"/>
      <c r="UFM206" s="28"/>
      <c r="UFN206" s="28"/>
      <c r="UFO206" s="28"/>
      <c r="UFP206" s="28"/>
      <c r="UFQ206" s="28"/>
      <c r="UFR206" s="28"/>
      <c r="UFS206" s="28"/>
      <c r="UFT206" s="28"/>
      <c r="UFU206" s="28"/>
      <c r="UFV206" s="28"/>
      <c r="UFW206" s="28"/>
      <c r="UFX206" s="28"/>
      <c r="UFY206" s="28"/>
      <c r="UFZ206" s="28"/>
      <c r="UGA206" s="28"/>
      <c r="UGB206" s="28"/>
      <c r="UGC206" s="28"/>
      <c r="UGD206" s="28"/>
      <c r="UGE206" s="28"/>
      <c r="UGF206" s="28"/>
      <c r="UGG206" s="28"/>
      <c r="UGH206" s="28"/>
      <c r="UGI206" s="28"/>
      <c r="UGJ206" s="28"/>
      <c r="UGK206" s="28"/>
      <c r="UGL206" s="28"/>
      <c r="UGM206" s="28"/>
      <c r="UGN206" s="28"/>
      <c r="UGO206" s="28"/>
      <c r="UGP206" s="28"/>
      <c r="UGQ206" s="28"/>
      <c r="UGR206" s="28"/>
      <c r="UGS206" s="28"/>
      <c r="UGT206" s="28"/>
      <c r="UGU206" s="28"/>
      <c r="UGV206" s="28"/>
      <c r="UGW206" s="28"/>
      <c r="UGX206" s="28"/>
      <c r="UGY206" s="28"/>
      <c r="UGZ206" s="28"/>
      <c r="UHA206" s="28"/>
      <c r="UHB206" s="28"/>
      <c r="UHC206" s="28"/>
      <c r="UHD206" s="28"/>
      <c r="UHE206" s="28"/>
      <c r="UHF206" s="28"/>
      <c r="UHG206" s="28"/>
      <c r="UHH206" s="28"/>
      <c r="UHI206" s="28"/>
      <c r="UHJ206" s="28"/>
      <c r="UHK206" s="28"/>
      <c r="UHL206" s="28"/>
      <c r="UHM206" s="28"/>
      <c r="UHN206" s="28"/>
      <c r="UHO206" s="28"/>
      <c r="UHP206" s="28"/>
      <c r="UHQ206" s="28"/>
      <c r="UHR206" s="28"/>
      <c r="UHS206" s="28"/>
      <c r="UHT206" s="28"/>
      <c r="UHU206" s="28"/>
      <c r="UHV206" s="28"/>
      <c r="UHW206" s="28"/>
      <c r="UHX206" s="28"/>
      <c r="UHY206" s="28"/>
      <c r="UHZ206" s="28"/>
      <c r="UIA206" s="28"/>
      <c r="UIB206" s="28"/>
      <c r="UIC206" s="28"/>
      <c r="UID206" s="28"/>
      <c r="UIE206" s="28"/>
      <c r="UIF206" s="28"/>
      <c r="UIG206" s="28"/>
      <c r="UIH206" s="28"/>
      <c r="UII206" s="28"/>
      <c r="UIJ206" s="28"/>
      <c r="UIK206" s="28"/>
      <c r="UIL206" s="28"/>
      <c r="UIM206" s="28"/>
      <c r="UIN206" s="28"/>
      <c r="UIO206" s="28"/>
      <c r="UIP206" s="28"/>
      <c r="UIQ206" s="28"/>
      <c r="UIR206" s="28"/>
      <c r="UIS206" s="28"/>
      <c r="UIT206" s="28"/>
      <c r="UIU206" s="28"/>
      <c r="UIV206" s="28"/>
      <c r="UIW206" s="28"/>
      <c r="UIX206" s="28"/>
      <c r="UIY206" s="28"/>
      <c r="UIZ206" s="28"/>
      <c r="UJA206" s="28"/>
      <c r="UJB206" s="28"/>
      <c r="UJC206" s="28"/>
      <c r="UJD206" s="28"/>
      <c r="UJE206" s="28"/>
      <c r="UJF206" s="28"/>
      <c r="UJG206" s="28"/>
      <c r="UJH206" s="28"/>
      <c r="UJI206" s="28"/>
      <c r="UJJ206" s="28"/>
      <c r="UJK206" s="28"/>
      <c r="UJL206" s="28"/>
      <c r="UJM206" s="28"/>
      <c r="UJN206" s="28"/>
      <c r="UJO206" s="28"/>
      <c r="UJP206" s="28"/>
      <c r="UJQ206" s="28"/>
      <c r="UJR206" s="28"/>
      <c r="UJS206" s="28"/>
      <c r="UJT206" s="28"/>
      <c r="UJU206" s="28"/>
      <c r="UJV206" s="28"/>
      <c r="UJW206" s="28"/>
      <c r="UJX206" s="28"/>
      <c r="UJY206" s="28"/>
      <c r="UJZ206" s="28"/>
      <c r="UKA206" s="28"/>
      <c r="UKB206" s="28"/>
      <c r="UKC206" s="28"/>
      <c r="UKD206" s="28"/>
      <c r="UKE206" s="28"/>
      <c r="UKF206" s="28"/>
      <c r="UKG206" s="28"/>
      <c r="UKH206" s="28"/>
      <c r="UKI206" s="28"/>
      <c r="UKJ206" s="28"/>
      <c r="UKK206" s="28"/>
      <c r="UKL206" s="28"/>
      <c r="UKM206" s="28"/>
      <c r="UKN206" s="28"/>
      <c r="UKO206" s="28"/>
      <c r="UKP206" s="28"/>
      <c r="UKQ206" s="28"/>
      <c r="UKR206" s="28"/>
      <c r="UKS206" s="28"/>
      <c r="UKT206" s="28"/>
      <c r="UKU206" s="28"/>
      <c r="UKV206" s="28"/>
      <c r="UKW206" s="28"/>
      <c r="UKX206" s="28"/>
      <c r="UKY206" s="28"/>
      <c r="UKZ206" s="28"/>
      <c r="ULA206" s="28"/>
      <c r="ULB206" s="28"/>
      <c r="ULC206" s="28"/>
      <c r="ULD206" s="28"/>
      <c r="ULE206" s="28"/>
      <c r="ULF206" s="28"/>
      <c r="ULG206" s="28"/>
      <c r="ULH206" s="28"/>
      <c r="ULI206" s="28"/>
      <c r="ULJ206" s="28"/>
      <c r="ULK206" s="28"/>
      <c r="ULL206" s="28"/>
      <c r="ULM206" s="28"/>
      <c r="ULN206" s="28"/>
      <c r="ULO206" s="28"/>
      <c r="ULP206" s="28"/>
      <c r="ULQ206" s="28"/>
      <c r="ULR206" s="28"/>
      <c r="ULS206" s="28"/>
      <c r="ULT206" s="28"/>
      <c r="ULU206" s="28"/>
      <c r="ULV206" s="28"/>
      <c r="ULW206" s="28"/>
      <c r="ULX206" s="28"/>
      <c r="ULY206" s="28"/>
      <c r="ULZ206" s="28"/>
      <c r="UMA206" s="28"/>
      <c r="UMB206" s="28"/>
      <c r="UMC206" s="28"/>
      <c r="UMD206" s="28"/>
      <c r="UME206" s="28"/>
      <c r="UMF206" s="28"/>
      <c r="UMG206" s="28"/>
      <c r="UMH206" s="28"/>
      <c r="UMI206" s="28"/>
      <c r="UMJ206" s="28"/>
      <c r="UMK206" s="28"/>
      <c r="UML206" s="28"/>
      <c r="UMM206" s="28"/>
      <c r="UMN206" s="28"/>
      <c r="UMO206" s="28"/>
      <c r="UMP206" s="28"/>
      <c r="UMQ206" s="28"/>
      <c r="UMR206" s="28"/>
      <c r="UMS206" s="28"/>
      <c r="UMT206" s="28"/>
      <c r="UMU206" s="28"/>
      <c r="UMV206" s="28"/>
      <c r="UMW206" s="28"/>
      <c r="UMX206" s="28"/>
      <c r="UMY206" s="28"/>
      <c r="UMZ206" s="28"/>
      <c r="UNA206" s="28"/>
      <c r="UNB206" s="28"/>
      <c r="UNC206" s="28"/>
      <c r="UND206" s="28"/>
      <c r="UNE206" s="28"/>
      <c r="UNF206" s="28"/>
      <c r="UNG206" s="28"/>
      <c r="UNH206" s="28"/>
      <c r="UNI206" s="28"/>
      <c r="UNJ206" s="28"/>
      <c r="UNK206" s="28"/>
      <c r="UNL206" s="28"/>
      <c r="UNM206" s="28"/>
      <c r="UNN206" s="28"/>
      <c r="UNO206" s="28"/>
      <c r="UNP206" s="28"/>
      <c r="UNQ206" s="28"/>
      <c r="UNR206" s="28"/>
      <c r="UNS206" s="28"/>
      <c r="UNT206" s="28"/>
      <c r="UNU206" s="28"/>
      <c r="UNV206" s="28"/>
      <c r="UNW206" s="28"/>
      <c r="UNX206" s="28"/>
      <c r="UNY206" s="28"/>
      <c r="UNZ206" s="28"/>
      <c r="UOA206" s="28"/>
      <c r="UOB206" s="28"/>
      <c r="UOC206" s="28"/>
      <c r="UOD206" s="28"/>
      <c r="UOE206" s="28"/>
      <c r="UOF206" s="28"/>
      <c r="UOG206" s="28"/>
      <c r="UOH206" s="28"/>
      <c r="UOI206" s="28"/>
      <c r="UOJ206" s="28"/>
      <c r="UOK206" s="28"/>
      <c r="UOL206" s="28"/>
      <c r="UOM206" s="28"/>
      <c r="UON206" s="28"/>
      <c r="UOO206" s="28"/>
      <c r="UOP206" s="28"/>
      <c r="UOQ206" s="28"/>
      <c r="UOR206" s="28"/>
      <c r="UOS206" s="28"/>
      <c r="UOT206" s="28"/>
      <c r="UOU206" s="28"/>
      <c r="UOV206" s="28"/>
      <c r="UOW206" s="28"/>
      <c r="UOX206" s="28"/>
      <c r="UOY206" s="28"/>
      <c r="UOZ206" s="28"/>
      <c r="UPA206" s="28"/>
      <c r="UPB206" s="28"/>
      <c r="UPC206" s="28"/>
      <c r="UPD206" s="28"/>
      <c r="UPE206" s="28"/>
      <c r="UPF206" s="28"/>
      <c r="UPG206" s="28"/>
      <c r="UPH206" s="28"/>
      <c r="UPI206" s="28"/>
      <c r="UPJ206" s="28"/>
      <c r="UPK206" s="28"/>
      <c r="UPL206" s="28"/>
      <c r="UPM206" s="28"/>
      <c r="UPN206" s="28"/>
      <c r="UPO206" s="28"/>
      <c r="UPP206" s="28"/>
      <c r="UPQ206" s="28"/>
      <c r="UPR206" s="28"/>
      <c r="UPS206" s="28"/>
      <c r="UPT206" s="28"/>
      <c r="UPU206" s="28"/>
      <c r="UPV206" s="28"/>
      <c r="UPW206" s="28"/>
      <c r="UPX206" s="28"/>
      <c r="UPY206" s="28"/>
      <c r="UPZ206" s="28"/>
      <c r="UQA206" s="28"/>
      <c r="UQB206" s="28"/>
      <c r="UQC206" s="28"/>
      <c r="UQD206" s="28"/>
      <c r="UQE206" s="28"/>
      <c r="UQF206" s="28"/>
      <c r="UQG206" s="28"/>
      <c r="UQH206" s="28"/>
      <c r="UQI206" s="28"/>
      <c r="UQJ206" s="28"/>
      <c r="UQK206" s="28"/>
      <c r="UQL206" s="28"/>
      <c r="UQM206" s="28"/>
      <c r="UQN206" s="28"/>
      <c r="UQO206" s="28"/>
      <c r="UQP206" s="28"/>
      <c r="UQQ206" s="28"/>
      <c r="UQR206" s="28"/>
      <c r="UQS206" s="28"/>
      <c r="UQT206" s="28"/>
      <c r="UQU206" s="28"/>
      <c r="UQV206" s="28"/>
      <c r="UQW206" s="28"/>
      <c r="UQX206" s="28"/>
      <c r="UQY206" s="28"/>
      <c r="UQZ206" s="28"/>
      <c r="URA206" s="28"/>
      <c r="URB206" s="28"/>
      <c r="URC206" s="28"/>
      <c r="URD206" s="28"/>
      <c r="URE206" s="28"/>
      <c r="URF206" s="28"/>
      <c r="URG206" s="28"/>
      <c r="URH206" s="28"/>
      <c r="URI206" s="28"/>
      <c r="URJ206" s="28"/>
      <c r="URK206" s="28"/>
      <c r="URL206" s="28"/>
      <c r="URM206" s="28"/>
      <c r="URN206" s="28"/>
      <c r="URO206" s="28"/>
      <c r="URP206" s="28"/>
      <c r="URQ206" s="28"/>
      <c r="URR206" s="28"/>
      <c r="URS206" s="28"/>
      <c r="URT206" s="28"/>
      <c r="URU206" s="28"/>
      <c r="URV206" s="28"/>
      <c r="URW206" s="28"/>
      <c r="URX206" s="28"/>
      <c r="URY206" s="28"/>
      <c r="URZ206" s="28"/>
      <c r="USA206" s="28"/>
      <c r="USB206" s="28"/>
      <c r="USC206" s="28"/>
      <c r="USD206" s="28"/>
      <c r="USE206" s="28"/>
      <c r="USF206" s="28"/>
      <c r="USG206" s="28"/>
      <c r="USH206" s="28"/>
      <c r="USI206" s="28"/>
      <c r="USJ206" s="28"/>
      <c r="USK206" s="28"/>
      <c r="USL206" s="28"/>
      <c r="USM206" s="28"/>
      <c r="USN206" s="28"/>
      <c r="USO206" s="28"/>
      <c r="USP206" s="28"/>
      <c r="USQ206" s="28"/>
      <c r="USR206" s="28"/>
      <c r="USS206" s="28"/>
      <c r="UST206" s="28"/>
      <c r="USU206" s="28"/>
      <c r="USV206" s="28"/>
      <c r="USW206" s="28"/>
      <c r="USX206" s="28"/>
      <c r="USY206" s="28"/>
      <c r="USZ206" s="28"/>
      <c r="UTA206" s="28"/>
      <c r="UTB206" s="28"/>
      <c r="UTC206" s="28"/>
      <c r="UTD206" s="28"/>
      <c r="UTE206" s="28"/>
      <c r="UTF206" s="28"/>
      <c r="UTG206" s="28"/>
      <c r="UTH206" s="28"/>
      <c r="UTI206" s="28"/>
      <c r="UTJ206" s="28"/>
      <c r="UTK206" s="28"/>
      <c r="UTL206" s="28"/>
      <c r="UTM206" s="28"/>
      <c r="UTN206" s="28"/>
      <c r="UTO206" s="28"/>
      <c r="UTP206" s="28"/>
      <c r="UTQ206" s="28"/>
      <c r="UTR206" s="28"/>
      <c r="UTS206" s="28"/>
      <c r="UTT206" s="28"/>
      <c r="UTU206" s="28"/>
      <c r="UTV206" s="28"/>
      <c r="UTW206" s="28"/>
      <c r="UTX206" s="28"/>
      <c r="UTY206" s="28"/>
      <c r="UTZ206" s="28"/>
      <c r="UUA206" s="28"/>
      <c r="UUB206" s="28"/>
      <c r="UUC206" s="28"/>
      <c r="UUD206" s="28"/>
      <c r="UUE206" s="28"/>
      <c r="UUF206" s="28"/>
      <c r="UUG206" s="28"/>
      <c r="UUH206" s="28"/>
      <c r="UUI206" s="28"/>
      <c r="UUJ206" s="28"/>
      <c r="UUK206" s="28"/>
      <c r="UUL206" s="28"/>
      <c r="UUM206" s="28"/>
      <c r="UUN206" s="28"/>
      <c r="UUO206" s="28"/>
      <c r="UUP206" s="28"/>
      <c r="UUQ206" s="28"/>
      <c r="UUR206" s="28"/>
      <c r="UUS206" s="28"/>
      <c r="UUT206" s="28"/>
      <c r="UUU206" s="28"/>
      <c r="UUV206" s="28"/>
      <c r="UUW206" s="28"/>
      <c r="UUX206" s="28"/>
      <c r="UUY206" s="28"/>
      <c r="UUZ206" s="28"/>
      <c r="UVA206" s="28"/>
      <c r="UVB206" s="28"/>
      <c r="UVC206" s="28"/>
      <c r="UVD206" s="28"/>
      <c r="UVE206" s="28"/>
      <c r="UVF206" s="28"/>
      <c r="UVG206" s="28"/>
      <c r="UVH206" s="28"/>
      <c r="UVI206" s="28"/>
      <c r="UVJ206" s="28"/>
      <c r="UVK206" s="28"/>
      <c r="UVL206" s="28"/>
      <c r="UVM206" s="28"/>
      <c r="UVN206" s="28"/>
      <c r="UVO206" s="28"/>
      <c r="UVP206" s="28"/>
      <c r="UVQ206" s="28"/>
      <c r="UVR206" s="28"/>
      <c r="UVS206" s="28"/>
      <c r="UVT206" s="28"/>
      <c r="UVU206" s="28"/>
      <c r="UVV206" s="28"/>
      <c r="UVW206" s="28"/>
      <c r="UVX206" s="28"/>
      <c r="UVY206" s="28"/>
      <c r="UVZ206" s="28"/>
      <c r="UWA206" s="28"/>
      <c r="UWB206" s="28"/>
      <c r="UWC206" s="28"/>
      <c r="UWD206" s="28"/>
      <c r="UWE206" s="28"/>
      <c r="UWF206" s="28"/>
      <c r="UWG206" s="28"/>
      <c r="UWH206" s="28"/>
      <c r="UWI206" s="28"/>
      <c r="UWJ206" s="28"/>
      <c r="UWK206" s="28"/>
      <c r="UWL206" s="28"/>
      <c r="UWM206" s="28"/>
      <c r="UWN206" s="28"/>
      <c r="UWO206" s="28"/>
      <c r="UWP206" s="28"/>
      <c r="UWQ206" s="28"/>
      <c r="UWR206" s="28"/>
      <c r="UWS206" s="28"/>
      <c r="UWT206" s="28"/>
      <c r="UWU206" s="28"/>
      <c r="UWV206" s="28"/>
      <c r="UWW206" s="28"/>
      <c r="UWX206" s="28"/>
      <c r="UWY206" s="28"/>
      <c r="UWZ206" s="28"/>
      <c r="UXA206" s="28"/>
      <c r="UXB206" s="28"/>
      <c r="UXC206" s="28"/>
      <c r="UXD206" s="28"/>
      <c r="UXE206" s="28"/>
      <c r="UXF206" s="28"/>
      <c r="UXG206" s="28"/>
      <c r="UXH206" s="28"/>
      <c r="UXI206" s="28"/>
      <c r="UXJ206" s="28"/>
      <c r="UXK206" s="28"/>
      <c r="UXL206" s="28"/>
      <c r="UXM206" s="28"/>
      <c r="UXN206" s="28"/>
      <c r="UXO206" s="28"/>
      <c r="UXP206" s="28"/>
      <c r="UXQ206" s="28"/>
      <c r="UXR206" s="28"/>
      <c r="UXS206" s="28"/>
      <c r="UXT206" s="28"/>
      <c r="UXU206" s="28"/>
      <c r="UXV206" s="28"/>
      <c r="UXW206" s="28"/>
      <c r="UXX206" s="28"/>
      <c r="UXY206" s="28"/>
      <c r="UXZ206" s="28"/>
      <c r="UYA206" s="28"/>
      <c r="UYB206" s="28"/>
      <c r="UYC206" s="28"/>
      <c r="UYD206" s="28"/>
      <c r="UYE206" s="28"/>
      <c r="UYF206" s="28"/>
      <c r="UYG206" s="28"/>
      <c r="UYH206" s="28"/>
      <c r="UYI206" s="28"/>
      <c r="UYJ206" s="28"/>
      <c r="UYK206" s="28"/>
      <c r="UYL206" s="28"/>
      <c r="UYM206" s="28"/>
      <c r="UYN206" s="28"/>
      <c r="UYO206" s="28"/>
      <c r="UYP206" s="28"/>
      <c r="UYQ206" s="28"/>
      <c r="UYR206" s="28"/>
      <c r="UYS206" s="28"/>
      <c r="UYT206" s="28"/>
      <c r="UYU206" s="28"/>
      <c r="UYV206" s="28"/>
      <c r="UYW206" s="28"/>
      <c r="UYX206" s="28"/>
      <c r="UYY206" s="28"/>
      <c r="UYZ206" s="28"/>
      <c r="UZA206" s="28"/>
      <c r="UZB206" s="28"/>
      <c r="UZC206" s="28"/>
      <c r="UZD206" s="28"/>
      <c r="UZE206" s="28"/>
      <c r="UZF206" s="28"/>
      <c r="UZG206" s="28"/>
      <c r="UZH206" s="28"/>
      <c r="UZI206" s="28"/>
      <c r="UZJ206" s="28"/>
      <c r="UZK206" s="28"/>
      <c r="UZL206" s="28"/>
      <c r="UZM206" s="28"/>
      <c r="UZN206" s="28"/>
      <c r="UZO206" s="28"/>
      <c r="UZP206" s="28"/>
      <c r="UZQ206" s="28"/>
      <c r="UZR206" s="28"/>
      <c r="UZS206" s="28"/>
      <c r="UZT206" s="28"/>
      <c r="UZU206" s="28"/>
      <c r="UZV206" s="28"/>
      <c r="UZW206" s="28"/>
      <c r="UZX206" s="28"/>
      <c r="UZY206" s="28"/>
      <c r="UZZ206" s="28"/>
      <c r="VAA206" s="28"/>
      <c r="VAB206" s="28"/>
      <c r="VAC206" s="28"/>
      <c r="VAD206" s="28"/>
      <c r="VAE206" s="28"/>
      <c r="VAF206" s="28"/>
      <c r="VAG206" s="28"/>
      <c r="VAH206" s="28"/>
      <c r="VAI206" s="28"/>
      <c r="VAJ206" s="28"/>
      <c r="VAK206" s="28"/>
      <c r="VAL206" s="28"/>
      <c r="VAM206" s="28"/>
      <c r="VAN206" s="28"/>
      <c r="VAO206" s="28"/>
      <c r="VAP206" s="28"/>
      <c r="VAQ206" s="28"/>
      <c r="VAR206" s="28"/>
      <c r="VAS206" s="28"/>
      <c r="VAT206" s="28"/>
      <c r="VAU206" s="28"/>
      <c r="VAV206" s="28"/>
      <c r="VAW206" s="28"/>
      <c r="VAX206" s="28"/>
      <c r="VAY206" s="28"/>
      <c r="VAZ206" s="28"/>
      <c r="VBA206" s="28"/>
      <c r="VBB206" s="28"/>
      <c r="VBC206" s="28"/>
      <c r="VBD206" s="28"/>
      <c r="VBE206" s="28"/>
      <c r="VBF206" s="28"/>
      <c r="VBG206" s="28"/>
      <c r="VBH206" s="28"/>
      <c r="VBI206" s="28"/>
      <c r="VBJ206" s="28"/>
      <c r="VBK206" s="28"/>
      <c r="VBL206" s="28"/>
      <c r="VBM206" s="28"/>
      <c r="VBN206" s="28"/>
      <c r="VBO206" s="28"/>
      <c r="VBP206" s="28"/>
      <c r="VBQ206" s="28"/>
      <c r="VBR206" s="28"/>
      <c r="VBS206" s="28"/>
      <c r="VBT206" s="28"/>
      <c r="VBU206" s="28"/>
      <c r="VBV206" s="28"/>
      <c r="VBW206" s="28"/>
      <c r="VBX206" s="28"/>
      <c r="VBY206" s="28"/>
      <c r="VBZ206" s="28"/>
      <c r="VCA206" s="28"/>
      <c r="VCB206" s="28"/>
      <c r="VCC206" s="28"/>
      <c r="VCD206" s="28"/>
      <c r="VCE206" s="28"/>
      <c r="VCF206" s="28"/>
      <c r="VCG206" s="28"/>
      <c r="VCH206" s="28"/>
      <c r="VCI206" s="28"/>
      <c r="VCJ206" s="28"/>
      <c r="VCK206" s="28"/>
      <c r="VCL206" s="28"/>
      <c r="VCM206" s="28"/>
      <c r="VCN206" s="28"/>
      <c r="VCO206" s="28"/>
      <c r="VCP206" s="28"/>
      <c r="VCQ206" s="28"/>
      <c r="VCR206" s="28"/>
      <c r="VCS206" s="28"/>
      <c r="VCT206" s="28"/>
      <c r="VCU206" s="28"/>
      <c r="VCV206" s="28"/>
      <c r="VCW206" s="28"/>
      <c r="VCX206" s="28"/>
      <c r="VCY206" s="28"/>
      <c r="VCZ206" s="28"/>
      <c r="VDA206" s="28"/>
      <c r="VDB206" s="28"/>
      <c r="VDC206" s="28"/>
      <c r="VDD206" s="28"/>
      <c r="VDE206" s="28"/>
      <c r="VDF206" s="28"/>
      <c r="VDG206" s="28"/>
      <c r="VDH206" s="28"/>
      <c r="VDI206" s="28"/>
      <c r="VDJ206" s="28"/>
      <c r="VDK206" s="28"/>
      <c r="VDL206" s="28"/>
      <c r="VDM206" s="28"/>
      <c r="VDN206" s="28"/>
      <c r="VDO206" s="28"/>
      <c r="VDP206" s="28"/>
      <c r="VDQ206" s="28"/>
      <c r="VDR206" s="28"/>
      <c r="VDS206" s="28"/>
      <c r="VDT206" s="28"/>
      <c r="VDU206" s="28"/>
      <c r="VDV206" s="28"/>
      <c r="VDW206" s="28"/>
      <c r="VDX206" s="28"/>
      <c r="VDY206" s="28"/>
      <c r="VDZ206" s="28"/>
      <c r="VEA206" s="28"/>
      <c r="VEB206" s="28"/>
      <c r="VEC206" s="28"/>
      <c r="VED206" s="28"/>
      <c r="VEE206" s="28"/>
      <c r="VEF206" s="28"/>
      <c r="VEG206" s="28"/>
      <c r="VEH206" s="28"/>
      <c r="VEI206" s="28"/>
      <c r="VEJ206" s="28"/>
      <c r="VEK206" s="28"/>
      <c r="VEL206" s="28"/>
      <c r="VEM206" s="28"/>
      <c r="VEN206" s="28"/>
      <c r="VEO206" s="28"/>
      <c r="VEP206" s="28"/>
      <c r="VEQ206" s="28"/>
      <c r="VER206" s="28"/>
      <c r="VES206" s="28"/>
      <c r="VET206" s="28"/>
      <c r="VEU206" s="28"/>
      <c r="VEV206" s="28"/>
      <c r="VEW206" s="28"/>
      <c r="VEX206" s="28"/>
      <c r="VEY206" s="28"/>
      <c r="VEZ206" s="28"/>
      <c r="VFA206" s="28"/>
      <c r="VFB206" s="28"/>
      <c r="VFC206" s="28"/>
      <c r="VFD206" s="28"/>
      <c r="VFE206" s="28"/>
      <c r="VFF206" s="28"/>
      <c r="VFG206" s="28"/>
      <c r="VFH206" s="28"/>
      <c r="VFI206" s="28"/>
      <c r="VFJ206" s="28"/>
      <c r="VFK206" s="28"/>
      <c r="VFL206" s="28"/>
      <c r="VFM206" s="28"/>
      <c r="VFN206" s="28"/>
      <c r="VFO206" s="28"/>
      <c r="VFP206" s="28"/>
      <c r="VFQ206" s="28"/>
      <c r="VFR206" s="28"/>
      <c r="VFS206" s="28"/>
      <c r="VFT206" s="28"/>
      <c r="VFU206" s="28"/>
      <c r="VFV206" s="28"/>
      <c r="VFW206" s="28"/>
      <c r="VFX206" s="28"/>
      <c r="VFY206" s="28"/>
      <c r="VFZ206" s="28"/>
      <c r="VGA206" s="28"/>
      <c r="VGB206" s="28"/>
      <c r="VGC206" s="28"/>
      <c r="VGD206" s="28"/>
      <c r="VGE206" s="28"/>
      <c r="VGF206" s="28"/>
      <c r="VGG206" s="28"/>
      <c r="VGH206" s="28"/>
      <c r="VGI206" s="28"/>
      <c r="VGJ206" s="28"/>
      <c r="VGK206" s="28"/>
      <c r="VGL206" s="28"/>
      <c r="VGM206" s="28"/>
      <c r="VGN206" s="28"/>
      <c r="VGO206" s="28"/>
      <c r="VGP206" s="28"/>
      <c r="VGQ206" s="28"/>
      <c r="VGR206" s="28"/>
      <c r="VGS206" s="28"/>
      <c r="VGT206" s="28"/>
      <c r="VGU206" s="28"/>
      <c r="VGV206" s="28"/>
      <c r="VGW206" s="28"/>
      <c r="VGX206" s="28"/>
      <c r="VGY206" s="28"/>
      <c r="VGZ206" s="28"/>
      <c r="VHA206" s="28"/>
      <c r="VHB206" s="28"/>
      <c r="VHC206" s="28"/>
      <c r="VHD206" s="28"/>
      <c r="VHE206" s="28"/>
      <c r="VHF206" s="28"/>
      <c r="VHG206" s="28"/>
      <c r="VHH206" s="28"/>
      <c r="VHI206" s="28"/>
      <c r="VHJ206" s="28"/>
      <c r="VHK206" s="28"/>
      <c r="VHL206" s="28"/>
      <c r="VHM206" s="28"/>
      <c r="VHN206" s="28"/>
      <c r="VHO206" s="28"/>
      <c r="VHP206" s="28"/>
      <c r="VHQ206" s="28"/>
      <c r="VHR206" s="28"/>
      <c r="VHS206" s="28"/>
      <c r="VHT206" s="28"/>
      <c r="VHU206" s="28"/>
      <c r="VHV206" s="28"/>
      <c r="VHW206" s="28"/>
      <c r="VHX206" s="28"/>
      <c r="VHY206" s="28"/>
      <c r="VHZ206" s="28"/>
      <c r="VIA206" s="28"/>
      <c r="VIB206" s="28"/>
      <c r="VIC206" s="28"/>
      <c r="VID206" s="28"/>
      <c r="VIE206" s="28"/>
      <c r="VIF206" s="28"/>
      <c r="VIG206" s="28"/>
      <c r="VIH206" s="28"/>
      <c r="VII206" s="28"/>
      <c r="VIJ206" s="28"/>
      <c r="VIK206" s="28"/>
      <c r="VIL206" s="28"/>
      <c r="VIM206" s="28"/>
      <c r="VIN206" s="28"/>
      <c r="VIO206" s="28"/>
      <c r="VIP206" s="28"/>
      <c r="VIQ206" s="28"/>
      <c r="VIR206" s="28"/>
      <c r="VIS206" s="28"/>
      <c r="VIT206" s="28"/>
      <c r="VIU206" s="28"/>
      <c r="VIV206" s="28"/>
      <c r="VIW206" s="28"/>
      <c r="VIX206" s="28"/>
      <c r="VIY206" s="28"/>
      <c r="VIZ206" s="28"/>
      <c r="VJA206" s="28"/>
      <c r="VJB206" s="28"/>
      <c r="VJC206" s="28"/>
      <c r="VJD206" s="28"/>
      <c r="VJE206" s="28"/>
      <c r="VJF206" s="28"/>
      <c r="VJG206" s="28"/>
      <c r="VJH206" s="28"/>
      <c r="VJI206" s="28"/>
      <c r="VJJ206" s="28"/>
      <c r="VJK206" s="28"/>
      <c r="VJL206" s="28"/>
      <c r="VJM206" s="28"/>
      <c r="VJN206" s="28"/>
      <c r="VJO206" s="28"/>
      <c r="VJP206" s="28"/>
      <c r="VJQ206" s="28"/>
      <c r="VJR206" s="28"/>
      <c r="VJS206" s="28"/>
      <c r="VJT206" s="28"/>
      <c r="VJU206" s="28"/>
      <c r="VJV206" s="28"/>
      <c r="VJW206" s="28"/>
      <c r="VJX206" s="28"/>
      <c r="VJY206" s="28"/>
      <c r="VJZ206" s="28"/>
      <c r="VKA206" s="28"/>
      <c r="VKB206" s="28"/>
      <c r="VKC206" s="28"/>
      <c r="VKD206" s="28"/>
      <c r="VKE206" s="28"/>
      <c r="VKF206" s="28"/>
      <c r="VKG206" s="28"/>
      <c r="VKH206" s="28"/>
      <c r="VKI206" s="28"/>
      <c r="VKJ206" s="28"/>
      <c r="VKK206" s="28"/>
      <c r="VKL206" s="28"/>
      <c r="VKM206" s="28"/>
      <c r="VKN206" s="28"/>
      <c r="VKO206" s="28"/>
      <c r="VKP206" s="28"/>
      <c r="VKQ206" s="28"/>
      <c r="VKR206" s="28"/>
      <c r="VKS206" s="28"/>
      <c r="VKT206" s="28"/>
      <c r="VKU206" s="28"/>
      <c r="VKV206" s="28"/>
      <c r="VKW206" s="28"/>
      <c r="VKX206" s="28"/>
      <c r="VKY206" s="28"/>
      <c r="VKZ206" s="28"/>
      <c r="VLA206" s="28"/>
      <c r="VLB206" s="28"/>
      <c r="VLC206" s="28"/>
      <c r="VLD206" s="28"/>
      <c r="VLE206" s="28"/>
      <c r="VLF206" s="28"/>
      <c r="VLG206" s="28"/>
      <c r="VLH206" s="28"/>
      <c r="VLI206" s="28"/>
      <c r="VLJ206" s="28"/>
      <c r="VLK206" s="28"/>
      <c r="VLL206" s="28"/>
      <c r="VLM206" s="28"/>
      <c r="VLN206" s="28"/>
      <c r="VLO206" s="28"/>
      <c r="VLP206" s="28"/>
      <c r="VLQ206" s="28"/>
      <c r="VLR206" s="28"/>
      <c r="VLS206" s="28"/>
      <c r="VLT206" s="28"/>
      <c r="VLU206" s="28"/>
      <c r="VLV206" s="28"/>
      <c r="VLW206" s="28"/>
      <c r="VLX206" s="28"/>
      <c r="VLY206" s="28"/>
      <c r="VLZ206" s="28"/>
      <c r="VMA206" s="28"/>
      <c r="VMB206" s="28"/>
      <c r="VMC206" s="28"/>
      <c r="VMD206" s="28"/>
      <c r="VME206" s="28"/>
      <c r="VMF206" s="28"/>
      <c r="VMG206" s="28"/>
      <c r="VMH206" s="28"/>
      <c r="VMI206" s="28"/>
      <c r="VMJ206" s="28"/>
      <c r="VMK206" s="28"/>
      <c r="VML206" s="28"/>
      <c r="VMM206" s="28"/>
      <c r="VMN206" s="28"/>
      <c r="VMO206" s="28"/>
      <c r="VMP206" s="28"/>
      <c r="VMQ206" s="28"/>
      <c r="VMR206" s="28"/>
      <c r="VMS206" s="28"/>
      <c r="VMT206" s="28"/>
      <c r="VMU206" s="28"/>
      <c r="VMV206" s="28"/>
      <c r="VMW206" s="28"/>
      <c r="VMX206" s="28"/>
      <c r="VMY206" s="28"/>
      <c r="VMZ206" s="28"/>
      <c r="VNA206" s="28"/>
      <c r="VNB206" s="28"/>
      <c r="VNC206" s="28"/>
      <c r="VND206" s="28"/>
      <c r="VNE206" s="28"/>
      <c r="VNF206" s="28"/>
      <c r="VNG206" s="28"/>
      <c r="VNH206" s="28"/>
      <c r="VNI206" s="28"/>
      <c r="VNJ206" s="28"/>
      <c r="VNK206" s="28"/>
      <c r="VNL206" s="28"/>
      <c r="VNM206" s="28"/>
      <c r="VNN206" s="28"/>
      <c r="VNO206" s="28"/>
      <c r="VNP206" s="28"/>
      <c r="VNQ206" s="28"/>
      <c r="VNR206" s="28"/>
      <c r="VNS206" s="28"/>
      <c r="VNT206" s="28"/>
      <c r="VNU206" s="28"/>
      <c r="VNV206" s="28"/>
      <c r="VNW206" s="28"/>
      <c r="VNX206" s="28"/>
      <c r="VNY206" s="28"/>
      <c r="VNZ206" s="28"/>
      <c r="VOA206" s="28"/>
      <c r="VOB206" s="28"/>
      <c r="VOC206" s="28"/>
      <c r="VOD206" s="28"/>
      <c r="VOE206" s="28"/>
      <c r="VOF206" s="28"/>
      <c r="VOG206" s="28"/>
      <c r="VOH206" s="28"/>
      <c r="VOI206" s="28"/>
      <c r="VOJ206" s="28"/>
      <c r="VOK206" s="28"/>
      <c r="VOL206" s="28"/>
      <c r="VOM206" s="28"/>
      <c r="VON206" s="28"/>
      <c r="VOO206" s="28"/>
      <c r="VOP206" s="28"/>
      <c r="VOQ206" s="28"/>
      <c r="VOR206" s="28"/>
      <c r="VOS206" s="28"/>
      <c r="VOT206" s="28"/>
      <c r="VOU206" s="28"/>
      <c r="VOV206" s="28"/>
      <c r="VOW206" s="28"/>
      <c r="VOX206" s="28"/>
      <c r="VOY206" s="28"/>
      <c r="VOZ206" s="28"/>
      <c r="VPA206" s="28"/>
      <c r="VPB206" s="28"/>
      <c r="VPC206" s="28"/>
      <c r="VPD206" s="28"/>
      <c r="VPE206" s="28"/>
      <c r="VPF206" s="28"/>
      <c r="VPG206" s="28"/>
      <c r="VPH206" s="28"/>
      <c r="VPI206" s="28"/>
      <c r="VPJ206" s="28"/>
      <c r="VPK206" s="28"/>
      <c r="VPL206" s="28"/>
      <c r="VPM206" s="28"/>
      <c r="VPN206" s="28"/>
      <c r="VPO206" s="28"/>
      <c r="VPP206" s="28"/>
      <c r="VPQ206" s="28"/>
      <c r="VPR206" s="28"/>
      <c r="VPS206" s="28"/>
      <c r="VPT206" s="28"/>
      <c r="VPU206" s="28"/>
      <c r="VPV206" s="28"/>
      <c r="VPW206" s="28"/>
      <c r="VPX206" s="28"/>
      <c r="VPY206" s="28"/>
      <c r="VPZ206" s="28"/>
      <c r="VQA206" s="28"/>
      <c r="VQB206" s="28"/>
      <c r="VQC206" s="28"/>
      <c r="VQD206" s="28"/>
      <c r="VQE206" s="28"/>
      <c r="VQF206" s="28"/>
      <c r="VQG206" s="28"/>
      <c r="VQH206" s="28"/>
      <c r="VQI206" s="28"/>
      <c r="VQJ206" s="28"/>
      <c r="VQK206" s="28"/>
      <c r="VQL206" s="28"/>
      <c r="VQM206" s="28"/>
      <c r="VQN206" s="28"/>
      <c r="VQO206" s="28"/>
      <c r="VQP206" s="28"/>
      <c r="VQQ206" s="28"/>
      <c r="VQR206" s="28"/>
      <c r="VQS206" s="28"/>
      <c r="VQT206" s="28"/>
      <c r="VQU206" s="28"/>
      <c r="VQV206" s="28"/>
      <c r="VQW206" s="28"/>
      <c r="VQX206" s="28"/>
      <c r="VQY206" s="28"/>
      <c r="VQZ206" s="28"/>
      <c r="VRA206" s="28"/>
      <c r="VRB206" s="28"/>
      <c r="VRC206" s="28"/>
      <c r="VRD206" s="28"/>
      <c r="VRE206" s="28"/>
      <c r="VRF206" s="28"/>
      <c r="VRG206" s="28"/>
      <c r="VRH206" s="28"/>
      <c r="VRI206" s="28"/>
      <c r="VRJ206" s="28"/>
      <c r="VRK206" s="28"/>
      <c r="VRL206" s="28"/>
      <c r="VRM206" s="28"/>
      <c r="VRN206" s="28"/>
      <c r="VRO206" s="28"/>
      <c r="VRP206" s="28"/>
      <c r="VRQ206" s="28"/>
      <c r="VRR206" s="28"/>
      <c r="VRS206" s="28"/>
      <c r="VRT206" s="28"/>
      <c r="VRU206" s="28"/>
      <c r="VRV206" s="28"/>
      <c r="VRW206" s="28"/>
      <c r="VRX206" s="28"/>
      <c r="VRY206" s="28"/>
      <c r="VRZ206" s="28"/>
      <c r="VSA206" s="28"/>
      <c r="VSB206" s="28"/>
      <c r="VSC206" s="28"/>
      <c r="VSD206" s="28"/>
      <c r="VSE206" s="28"/>
      <c r="VSF206" s="28"/>
      <c r="VSG206" s="28"/>
      <c r="VSH206" s="28"/>
      <c r="VSI206" s="28"/>
      <c r="VSJ206" s="28"/>
      <c r="VSK206" s="28"/>
      <c r="VSL206" s="28"/>
      <c r="VSM206" s="28"/>
      <c r="VSN206" s="28"/>
      <c r="VSO206" s="28"/>
      <c r="VSP206" s="28"/>
      <c r="VSQ206" s="28"/>
      <c r="VSR206" s="28"/>
      <c r="VSS206" s="28"/>
      <c r="VST206" s="28"/>
      <c r="VSU206" s="28"/>
      <c r="VSV206" s="28"/>
      <c r="VSW206" s="28"/>
      <c r="VSX206" s="28"/>
      <c r="VSY206" s="28"/>
      <c r="VSZ206" s="28"/>
      <c r="VTA206" s="28"/>
      <c r="VTB206" s="28"/>
      <c r="VTC206" s="28"/>
      <c r="VTD206" s="28"/>
      <c r="VTE206" s="28"/>
      <c r="VTF206" s="28"/>
      <c r="VTG206" s="28"/>
      <c r="VTH206" s="28"/>
      <c r="VTI206" s="28"/>
      <c r="VTJ206" s="28"/>
      <c r="VTK206" s="28"/>
      <c r="VTL206" s="28"/>
      <c r="VTM206" s="28"/>
      <c r="VTN206" s="28"/>
      <c r="VTO206" s="28"/>
      <c r="VTP206" s="28"/>
      <c r="VTQ206" s="28"/>
      <c r="VTR206" s="28"/>
      <c r="VTS206" s="28"/>
      <c r="VTT206" s="28"/>
      <c r="VTU206" s="28"/>
      <c r="VTV206" s="28"/>
      <c r="VTW206" s="28"/>
      <c r="VTX206" s="28"/>
      <c r="VTY206" s="28"/>
      <c r="VTZ206" s="28"/>
      <c r="VUA206" s="28"/>
      <c r="VUB206" s="28"/>
      <c r="VUC206" s="28"/>
      <c r="VUD206" s="28"/>
      <c r="VUE206" s="28"/>
      <c r="VUF206" s="28"/>
      <c r="VUG206" s="28"/>
      <c r="VUH206" s="28"/>
      <c r="VUI206" s="28"/>
      <c r="VUJ206" s="28"/>
      <c r="VUK206" s="28"/>
      <c r="VUL206" s="28"/>
      <c r="VUM206" s="28"/>
      <c r="VUN206" s="28"/>
      <c r="VUO206" s="28"/>
      <c r="VUP206" s="28"/>
      <c r="VUQ206" s="28"/>
      <c r="VUR206" s="28"/>
      <c r="VUS206" s="28"/>
      <c r="VUT206" s="28"/>
      <c r="VUU206" s="28"/>
      <c r="VUV206" s="28"/>
      <c r="VUW206" s="28"/>
      <c r="VUX206" s="28"/>
      <c r="VUY206" s="28"/>
      <c r="VUZ206" s="28"/>
      <c r="VVA206" s="28"/>
      <c r="VVB206" s="28"/>
      <c r="VVC206" s="28"/>
      <c r="VVD206" s="28"/>
      <c r="VVE206" s="28"/>
      <c r="VVF206" s="28"/>
      <c r="VVG206" s="28"/>
      <c r="VVH206" s="28"/>
      <c r="VVI206" s="28"/>
      <c r="VVJ206" s="28"/>
      <c r="VVK206" s="28"/>
      <c r="VVL206" s="28"/>
      <c r="VVM206" s="28"/>
      <c r="VVN206" s="28"/>
      <c r="VVO206" s="28"/>
      <c r="VVP206" s="28"/>
      <c r="VVQ206" s="28"/>
      <c r="VVR206" s="28"/>
      <c r="VVS206" s="28"/>
      <c r="VVT206" s="28"/>
      <c r="VVU206" s="28"/>
      <c r="VVV206" s="28"/>
      <c r="VVW206" s="28"/>
      <c r="VVX206" s="28"/>
      <c r="VVY206" s="28"/>
      <c r="VVZ206" s="28"/>
      <c r="VWA206" s="28"/>
      <c r="VWB206" s="28"/>
      <c r="VWC206" s="28"/>
      <c r="VWD206" s="28"/>
      <c r="VWE206" s="28"/>
      <c r="VWF206" s="28"/>
      <c r="VWG206" s="28"/>
      <c r="VWH206" s="28"/>
      <c r="VWI206" s="28"/>
      <c r="VWJ206" s="28"/>
      <c r="VWK206" s="28"/>
      <c r="VWL206" s="28"/>
      <c r="VWM206" s="28"/>
      <c r="VWN206" s="28"/>
      <c r="VWO206" s="28"/>
      <c r="VWP206" s="28"/>
      <c r="VWQ206" s="28"/>
      <c r="VWR206" s="28"/>
      <c r="VWS206" s="28"/>
      <c r="VWT206" s="28"/>
      <c r="VWU206" s="28"/>
      <c r="VWV206" s="28"/>
      <c r="VWW206" s="28"/>
      <c r="VWX206" s="28"/>
      <c r="VWY206" s="28"/>
      <c r="VWZ206" s="28"/>
      <c r="VXA206" s="28"/>
      <c r="VXB206" s="28"/>
      <c r="VXC206" s="28"/>
      <c r="VXD206" s="28"/>
      <c r="VXE206" s="28"/>
      <c r="VXF206" s="28"/>
      <c r="VXG206" s="28"/>
      <c r="VXH206" s="28"/>
      <c r="VXI206" s="28"/>
      <c r="VXJ206" s="28"/>
      <c r="VXK206" s="28"/>
      <c r="VXL206" s="28"/>
      <c r="VXM206" s="28"/>
      <c r="VXN206" s="28"/>
      <c r="VXO206" s="28"/>
      <c r="VXP206" s="28"/>
      <c r="VXQ206" s="28"/>
      <c r="VXR206" s="28"/>
      <c r="VXS206" s="28"/>
      <c r="VXT206" s="28"/>
      <c r="VXU206" s="28"/>
      <c r="VXV206" s="28"/>
      <c r="VXW206" s="28"/>
      <c r="VXX206" s="28"/>
      <c r="VXY206" s="28"/>
      <c r="VXZ206" s="28"/>
      <c r="VYA206" s="28"/>
      <c r="VYB206" s="28"/>
      <c r="VYC206" s="28"/>
      <c r="VYD206" s="28"/>
      <c r="VYE206" s="28"/>
      <c r="VYF206" s="28"/>
      <c r="VYG206" s="28"/>
      <c r="VYH206" s="28"/>
      <c r="VYI206" s="28"/>
      <c r="VYJ206" s="28"/>
      <c r="VYK206" s="28"/>
      <c r="VYL206" s="28"/>
      <c r="VYM206" s="28"/>
      <c r="VYN206" s="28"/>
      <c r="VYO206" s="28"/>
      <c r="VYP206" s="28"/>
      <c r="VYQ206" s="28"/>
      <c r="VYR206" s="28"/>
      <c r="VYS206" s="28"/>
      <c r="VYT206" s="28"/>
      <c r="VYU206" s="28"/>
      <c r="VYV206" s="28"/>
      <c r="VYW206" s="28"/>
      <c r="VYX206" s="28"/>
      <c r="VYY206" s="28"/>
      <c r="VYZ206" s="28"/>
      <c r="VZA206" s="28"/>
      <c r="VZB206" s="28"/>
      <c r="VZC206" s="28"/>
      <c r="VZD206" s="28"/>
      <c r="VZE206" s="28"/>
      <c r="VZF206" s="28"/>
      <c r="VZG206" s="28"/>
      <c r="VZH206" s="28"/>
      <c r="VZI206" s="28"/>
      <c r="VZJ206" s="28"/>
      <c r="VZK206" s="28"/>
      <c r="VZL206" s="28"/>
      <c r="VZM206" s="28"/>
      <c r="VZN206" s="28"/>
      <c r="VZO206" s="28"/>
      <c r="VZP206" s="28"/>
      <c r="VZQ206" s="28"/>
      <c r="VZR206" s="28"/>
      <c r="VZS206" s="28"/>
      <c r="VZT206" s="28"/>
      <c r="VZU206" s="28"/>
      <c r="VZV206" s="28"/>
      <c r="VZW206" s="28"/>
      <c r="VZX206" s="28"/>
      <c r="VZY206" s="28"/>
      <c r="VZZ206" s="28"/>
      <c r="WAA206" s="28"/>
      <c r="WAB206" s="28"/>
      <c r="WAC206" s="28"/>
      <c r="WAD206" s="28"/>
      <c r="WAE206" s="28"/>
      <c r="WAF206" s="28"/>
      <c r="WAG206" s="28"/>
      <c r="WAH206" s="28"/>
      <c r="WAI206" s="28"/>
      <c r="WAJ206" s="28"/>
      <c r="WAK206" s="28"/>
      <c r="WAL206" s="28"/>
      <c r="WAM206" s="28"/>
      <c r="WAN206" s="28"/>
      <c r="WAO206" s="28"/>
      <c r="WAP206" s="28"/>
      <c r="WAQ206" s="28"/>
      <c r="WAR206" s="28"/>
      <c r="WAS206" s="28"/>
      <c r="WAT206" s="28"/>
      <c r="WAU206" s="28"/>
      <c r="WAV206" s="28"/>
      <c r="WAW206" s="28"/>
      <c r="WAX206" s="28"/>
      <c r="WAY206" s="28"/>
      <c r="WAZ206" s="28"/>
      <c r="WBA206" s="28"/>
      <c r="WBB206" s="28"/>
      <c r="WBC206" s="28"/>
      <c r="WBD206" s="28"/>
      <c r="WBE206" s="28"/>
      <c r="WBF206" s="28"/>
      <c r="WBG206" s="28"/>
      <c r="WBH206" s="28"/>
      <c r="WBI206" s="28"/>
      <c r="WBJ206" s="28"/>
      <c r="WBK206" s="28"/>
      <c r="WBL206" s="28"/>
      <c r="WBM206" s="28"/>
      <c r="WBN206" s="28"/>
      <c r="WBO206" s="28"/>
      <c r="WBP206" s="28"/>
      <c r="WBQ206" s="28"/>
      <c r="WBR206" s="28"/>
      <c r="WBS206" s="28"/>
      <c r="WBT206" s="28"/>
      <c r="WBU206" s="28"/>
      <c r="WBV206" s="28"/>
      <c r="WBW206" s="28"/>
      <c r="WBX206" s="28"/>
      <c r="WBY206" s="28"/>
      <c r="WBZ206" s="28"/>
      <c r="WCA206" s="28"/>
      <c r="WCB206" s="28"/>
      <c r="WCC206" s="28"/>
      <c r="WCD206" s="28"/>
      <c r="WCE206" s="28"/>
      <c r="WCF206" s="28"/>
      <c r="WCG206" s="28"/>
      <c r="WCH206" s="28"/>
      <c r="WCI206" s="28"/>
      <c r="WCJ206" s="28"/>
      <c r="WCK206" s="28"/>
      <c r="WCL206" s="28"/>
      <c r="WCM206" s="28"/>
      <c r="WCN206" s="28"/>
      <c r="WCO206" s="28"/>
      <c r="WCP206" s="28"/>
      <c r="WCQ206" s="28"/>
      <c r="WCR206" s="28"/>
      <c r="WCS206" s="28"/>
      <c r="WCT206" s="28"/>
      <c r="WCU206" s="28"/>
      <c r="WCV206" s="28"/>
      <c r="WCW206" s="28"/>
      <c r="WCX206" s="28"/>
      <c r="WCY206" s="28"/>
      <c r="WCZ206" s="28"/>
      <c r="WDA206" s="28"/>
      <c r="WDB206" s="28"/>
      <c r="WDC206" s="28"/>
      <c r="WDD206" s="28"/>
      <c r="WDE206" s="28"/>
      <c r="WDF206" s="28"/>
      <c r="WDG206" s="28"/>
      <c r="WDH206" s="28"/>
      <c r="WDI206" s="28"/>
      <c r="WDJ206" s="28"/>
      <c r="WDK206" s="28"/>
      <c r="WDL206" s="28"/>
      <c r="WDM206" s="28"/>
      <c r="WDN206" s="28"/>
      <c r="WDO206" s="28"/>
      <c r="WDP206" s="28"/>
      <c r="WDQ206" s="28"/>
      <c r="WDR206" s="28"/>
      <c r="WDS206" s="28"/>
      <c r="WDT206" s="28"/>
      <c r="WDU206" s="28"/>
      <c r="WDV206" s="28"/>
      <c r="WDW206" s="28"/>
      <c r="WDX206" s="28"/>
      <c r="WDY206" s="28"/>
      <c r="WDZ206" s="28"/>
      <c r="WEA206" s="28"/>
      <c r="WEB206" s="28"/>
      <c r="WEC206" s="28"/>
      <c r="WED206" s="28"/>
      <c r="WEE206" s="28"/>
      <c r="WEF206" s="28"/>
      <c r="WEG206" s="28"/>
      <c r="WEH206" s="28"/>
      <c r="WEI206" s="28"/>
      <c r="WEJ206" s="28"/>
      <c r="WEK206" s="28"/>
      <c r="WEL206" s="28"/>
      <c r="WEM206" s="28"/>
      <c r="WEN206" s="28"/>
      <c r="WEO206" s="28"/>
      <c r="WEP206" s="28"/>
      <c r="WEQ206" s="28"/>
      <c r="WER206" s="28"/>
      <c r="WES206" s="28"/>
      <c r="WET206" s="28"/>
      <c r="WEU206" s="28"/>
      <c r="WEV206" s="28"/>
      <c r="WEW206" s="28"/>
      <c r="WEX206" s="28"/>
      <c r="WEY206" s="28"/>
      <c r="WEZ206" s="28"/>
      <c r="WFA206" s="28"/>
      <c r="WFB206" s="28"/>
      <c r="WFC206" s="28"/>
      <c r="WFD206" s="28"/>
      <c r="WFE206" s="28"/>
      <c r="WFF206" s="28"/>
      <c r="WFG206" s="28"/>
      <c r="WFH206" s="28"/>
      <c r="WFI206" s="28"/>
      <c r="WFJ206" s="28"/>
      <c r="WFK206" s="28"/>
      <c r="WFL206" s="28"/>
      <c r="WFM206" s="28"/>
      <c r="WFN206" s="28"/>
      <c r="WFO206" s="28"/>
      <c r="WFP206" s="28"/>
      <c r="WFQ206" s="28"/>
      <c r="WFR206" s="28"/>
      <c r="WFS206" s="28"/>
      <c r="WFT206" s="28"/>
      <c r="WFU206" s="28"/>
      <c r="WFV206" s="28"/>
      <c r="WFW206" s="28"/>
      <c r="WFX206" s="28"/>
      <c r="WFY206" s="28"/>
      <c r="WFZ206" s="28"/>
      <c r="WGA206" s="28"/>
      <c r="WGB206" s="28"/>
      <c r="WGC206" s="28"/>
      <c r="WGD206" s="28"/>
      <c r="WGE206" s="28"/>
      <c r="WGF206" s="28"/>
      <c r="WGG206" s="28"/>
      <c r="WGH206" s="28"/>
      <c r="WGI206" s="28"/>
      <c r="WGJ206" s="28"/>
      <c r="WGK206" s="28"/>
      <c r="WGL206" s="28"/>
      <c r="WGM206" s="28"/>
      <c r="WGN206" s="28"/>
      <c r="WGO206" s="28"/>
      <c r="WGP206" s="28"/>
      <c r="WGQ206" s="28"/>
      <c r="WGR206" s="28"/>
      <c r="WGS206" s="28"/>
      <c r="WGT206" s="28"/>
      <c r="WGU206" s="28"/>
      <c r="WGV206" s="28"/>
      <c r="WGW206" s="28"/>
      <c r="WGX206" s="28"/>
      <c r="WGY206" s="28"/>
      <c r="WGZ206" s="28"/>
      <c r="WHA206" s="28"/>
      <c r="WHB206" s="28"/>
      <c r="WHC206" s="28"/>
      <c r="WHD206" s="28"/>
      <c r="WHE206" s="28"/>
      <c r="WHF206" s="28"/>
      <c r="WHG206" s="28"/>
      <c r="WHH206" s="28"/>
      <c r="WHI206" s="28"/>
      <c r="WHJ206" s="28"/>
      <c r="WHK206" s="28"/>
      <c r="WHL206" s="28"/>
      <c r="WHM206" s="28"/>
      <c r="WHN206" s="28"/>
      <c r="WHO206" s="28"/>
      <c r="WHP206" s="28"/>
      <c r="WHQ206" s="28"/>
      <c r="WHR206" s="28"/>
      <c r="WHS206" s="28"/>
      <c r="WHT206" s="28"/>
      <c r="WHU206" s="28"/>
      <c r="WHV206" s="28"/>
      <c r="WHW206" s="28"/>
      <c r="WHX206" s="28"/>
      <c r="WHY206" s="28"/>
      <c r="WHZ206" s="28"/>
      <c r="WIA206" s="28"/>
      <c r="WIB206" s="28"/>
      <c r="WIC206" s="28"/>
      <c r="WID206" s="28"/>
      <c r="WIE206" s="28"/>
      <c r="WIF206" s="28"/>
      <c r="WIG206" s="28"/>
      <c r="WIH206" s="28"/>
      <c r="WII206" s="28"/>
      <c r="WIJ206" s="28"/>
      <c r="WIK206" s="28"/>
      <c r="WIL206" s="28"/>
      <c r="WIM206" s="28"/>
      <c r="WIN206" s="28"/>
      <c r="WIO206" s="28"/>
      <c r="WIP206" s="28"/>
      <c r="WIQ206" s="28"/>
      <c r="WIR206" s="28"/>
      <c r="WIS206" s="28"/>
      <c r="WIT206" s="28"/>
      <c r="WIU206" s="28"/>
      <c r="WIV206" s="28"/>
      <c r="WIW206" s="28"/>
      <c r="WIX206" s="28"/>
      <c r="WIY206" s="28"/>
      <c r="WIZ206" s="28"/>
      <c r="WJA206" s="28"/>
      <c r="WJB206" s="28"/>
      <c r="WJC206" s="28"/>
      <c r="WJD206" s="28"/>
      <c r="WJE206" s="28"/>
      <c r="WJF206" s="28"/>
      <c r="WJG206" s="28"/>
      <c r="WJH206" s="28"/>
      <c r="WJI206" s="28"/>
      <c r="WJJ206" s="28"/>
      <c r="WJK206" s="28"/>
      <c r="WJL206" s="28"/>
      <c r="WJM206" s="28"/>
      <c r="WJN206" s="28"/>
      <c r="WJO206" s="28"/>
      <c r="WJP206" s="28"/>
      <c r="WJQ206" s="28"/>
      <c r="WJR206" s="28"/>
      <c r="WJS206" s="28"/>
      <c r="WJT206" s="28"/>
      <c r="WJU206" s="28"/>
      <c r="WJV206" s="28"/>
      <c r="WJW206" s="28"/>
      <c r="WJX206" s="28"/>
      <c r="WJY206" s="28"/>
      <c r="WJZ206" s="28"/>
      <c r="WKA206" s="28"/>
      <c r="WKB206" s="28"/>
      <c r="WKC206" s="28"/>
      <c r="WKD206" s="28"/>
      <c r="WKE206" s="28"/>
      <c r="WKF206" s="28"/>
      <c r="WKG206" s="28"/>
      <c r="WKH206" s="28"/>
      <c r="WKI206" s="28"/>
      <c r="WKJ206" s="28"/>
      <c r="WKK206" s="28"/>
      <c r="WKL206" s="28"/>
      <c r="WKM206" s="28"/>
      <c r="WKN206" s="28"/>
      <c r="WKO206" s="28"/>
      <c r="WKP206" s="28"/>
      <c r="WKQ206" s="28"/>
      <c r="WKR206" s="28"/>
      <c r="WKS206" s="28"/>
      <c r="WKT206" s="28"/>
      <c r="WKU206" s="28"/>
      <c r="WKV206" s="28"/>
      <c r="WKW206" s="28"/>
      <c r="WKX206" s="28"/>
      <c r="WKY206" s="28"/>
      <c r="WKZ206" s="28"/>
      <c r="WLA206" s="28"/>
      <c r="WLB206" s="28"/>
      <c r="WLC206" s="28"/>
      <c r="WLD206" s="28"/>
      <c r="WLE206" s="28"/>
      <c r="WLF206" s="28"/>
      <c r="WLG206" s="28"/>
      <c r="WLH206" s="28"/>
      <c r="WLI206" s="28"/>
      <c r="WLJ206" s="28"/>
      <c r="WLK206" s="28"/>
      <c r="WLL206" s="28"/>
      <c r="WLM206" s="28"/>
      <c r="WLN206" s="28"/>
      <c r="WLO206" s="28"/>
      <c r="WLP206" s="28"/>
      <c r="WLQ206" s="28"/>
      <c r="WLR206" s="28"/>
      <c r="WLS206" s="28"/>
      <c r="WLT206" s="28"/>
      <c r="WLU206" s="28"/>
      <c r="WLV206" s="28"/>
      <c r="WLW206" s="28"/>
      <c r="WLX206" s="28"/>
      <c r="WLY206" s="28"/>
      <c r="WLZ206" s="28"/>
      <c r="WMA206" s="28"/>
      <c r="WMB206" s="28"/>
      <c r="WMC206" s="28"/>
      <c r="WMD206" s="28"/>
      <c r="WME206" s="28"/>
      <c r="WMF206" s="28"/>
      <c r="WMG206" s="28"/>
      <c r="WMH206" s="28"/>
      <c r="WMI206" s="28"/>
      <c r="WMJ206" s="28"/>
      <c r="WMK206" s="28"/>
      <c r="WML206" s="28"/>
      <c r="WMM206" s="28"/>
      <c r="WMN206" s="28"/>
      <c r="WMO206" s="28"/>
      <c r="WMP206" s="28"/>
      <c r="WMQ206" s="28"/>
      <c r="WMR206" s="28"/>
      <c r="WMS206" s="28"/>
      <c r="WMT206" s="28"/>
      <c r="WMU206" s="28"/>
      <c r="WMV206" s="28"/>
      <c r="WMW206" s="28"/>
      <c r="WMX206" s="28"/>
      <c r="WMY206" s="28"/>
      <c r="WMZ206" s="28"/>
      <c r="WNA206" s="28"/>
      <c r="WNB206" s="28"/>
      <c r="WNC206" s="28"/>
      <c r="WND206" s="28"/>
      <c r="WNE206" s="28"/>
      <c r="WNF206" s="28"/>
      <c r="WNG206" s="28"/>
      <c r="WNH206" s="28"/>
      <c r="WNI206" s="28"/>
      <c r="WNJ206" s="28"/>
      <c r="WNK206" s="28"/>
      <c r="WNL206" s="28"/>
      <c r="WNM206" s="28"/>
      <c r="WNN206" s="28"/>
      <c r="WNO206" s="28"/>
      <c r="WNP206" s="28"/>
      <c r="WNQ206" s="28"/>
      <c r="WNR206" s="28"/>
      <c r="WNS206" s="28"/>
      <c r="WNT206" s="28"/>
      <c r="WNU206" s="28"/>
      <c r="WNV206" s="28"/>
      <c r="WNW206" s="28"/>
      <c r="WNX206" s="28"/>
      <c r="WNY206" s="28"/>
      <c r="WNZ206" s="28"/>
      <c r="WOA206" s="28"/>
      <c r="WOB206" s="28"/>
      <c r="WOC206" s="28"/>
      <c r="WOD206" s="28"/>
      <c r="WOE206" s="28"/>
      <c r="WOF206" s="28"/>
      <c r="WOG206" s="28"/>
      <c r="WOH206" s="28"/>
      <c r="WOI206" s="28"/>
      <c r="WOJ206" s="28"/>
      <c r="WOK206" s="28"/>
      <c r="WOL206" s="28"/>
      <c r="WOM206" s="28"/>
      <c r="WON206" s="28"/>
      <c r="WOO206" s="28"/>
      <c r="WOP206" s="28"/>
      <c r="WOQ206" s="28"/>
      <c r="WOR206" s="28"/>
      <c r="WOS206" s="28"/>
      <c r="WOT206" s="28"/>
      <c r="WOU206" s="28"/>
      <c r="WOV206" s="28"/>
      <c r="WOW206" s="28"/>
      <c r="WOX206" s="28"/>
      <c r="WOY206" s="28"/>
      <c r="WOZ206" s="28"/>
      <c r="WPA206" s="28"/>
      <c r="WPB206" s="28"/>
      <c r="WPC206" s="28"/>
      <c r="WPD206" s="28"/>
      <c r="WPE206" s="28"/>
      <c r="WPF206" s="28"/>
      <c r="WPG206" s="28"/>
      <c r="WPH206" s="28"/>
      <c r="WPI206" s="28"/>
      <c r="WPJ206" s="28"/>
      <c r="WPK206" s="28"/>
      <c r="WPL206" s="28"/>
      <c r="WPM206" s="28"/>
      <c r="WPN206" s="28"/>
      <c r="WPO206" s="28"/>
      <c r="WPP206" s="28"/>
      <c r="WPQ206" s="28"/>
      <c r="WPR206" s="28"/>
      <c r="WPS206" s="28"/>
      <c r="WPT206" s="28"/>
      <c r="WPU206" s="28"/>
      <c r="WPV206" s="28"/>
      <c r="WPW206" s="28"/>
      <c r="WPX206" s="28"/>
      <c r="WPY206" s="28"/>
      <c r="WPZ206" s="28"/>
      <c r="WQA206" s="28"/>
      <c r="WQB206" s="28"/>
      <c r="WQC206" s="28"/>
      <c r="WQD206" s="28"/>
      <c r="WQE206" s="28"/>
      <c r="WQF206" s="28"/>
      <c r="WQG206" s="28"/>
      <c r="WQH206" s="28"/>
      <c r="WQI206" s="28"/>
      <c r="WQJ206" s="28"/>
      <c r="WQK206" s="28"/>
      <c r="WQL206" s="28"/>
      <c r="WQM206" s="28"/>
      <c r="WQN206" s="28"/>
      <c r="WQO206" s="28"/>
      <c r="WQP206" s="28"/>
      <c r="WQQ206" s="28"/>
      <c r="WQR206" s="28"/>
      <c r="WQS206" s="28"/>
      <c r="WQT206" s="28"/>
      <c r="WQU206" s="28"/>
      <c r="WQV206" s="28"/>
      <c r="WQW206" s="28"/>
      <c r="WQX206" s="28"/>
      <c r="WQY206" s="28"/>
      <c r="WQZ206" s="28"/>
      <c r="WRA206" s="28"/>
      <c r="WRB206" s="28"/>
      <c r="WRC206" s="28"/>
      <c r="WRD206" s="28"/>
      <c r="WRE206" s="28"/>
      <c r="WRF206" s="28"/>
      <c r="WRG206" s="28"/>
      <c r="WRH206" s="28"/>
      <c r="WRI206" s="28"/>
      <c r="WRJ206" s="28"/>
      <c r="WRK206" s="28"/>
      <c r="WRL206" s="28"/>
      <c r="WRM206" s="28"/>
      <c r="WRN206" s="28"/>
      <c r="WRO206" s="28"/>
      <c r="WRP206" s="28"/>
      <c r="WRQ206" s="28"/>
      <c r="WRR206" s="28"/>
      <c r="WRS206" s="28"/>
      <c r="WRT206" s="28"/>
      <c r="WRU206" s="28"/>
      <c r="WRV206" s="28"/>
      <c r="WRW206" s="28"/>
      <c r="WRX206" s="28"/>
      <c r="WRY206" s="28"/>
      <c r="WRZ206" s="28"/>
      <c r="WSA206" s="28"/>
      <c r="WSB206" s="28"/>
      <c r="WSC206" s="28"/>
      <c r="WSD206" s="28"/>
      <c r="WSE206" s="28"/>
      <c r="WSF206" s="28"/>
      <c r="WSG206" s="28"/>
      <c r="WSH206" s="28"/>
      <c r="WSI206" s="28"/>
      <c r="WSJ206" s="28"/>
      <c r="WSK206" s="28"/>
      <c r="WSL206" s="28"/>
      <c r="WSM206" s="28"/>
      <c r="WSN206" s="28"/>
      <c r="WSO206" s="28"/>
      <c r="WSP206" s="28"/>
      <c r="WSQ206" s="28"/>
      <c r="WSR206" s="28"/>
      <c r="WSS206" s="28"/>
      <c r="WST206" s="28"/>
      <c r="WSU206" s="28"/>
      <c r="WSV206" s="28"/>
      <c r="WSW206" s="28"/>
      <c r="WSX206" s="28"/>
      <c r="WSY206" s="28"/>
      <c r="WSZ206" s="28"/>
      <c r="WTA206" s="28"/>
      <c r="WTB206" s="28"/>
      <c r="WTC206" s="28"/>
      <c r="WTD206" s="28"/>
      <c r="WTE206" s="28"/>
      <c r="WTF206" s="28"/>
      <c r="WTG206" s="28"/>
      <c r="WTH206" s="28"/>
      <c r="WTI206" s="28"/>
      <c r="WTJ206" s="28"/>
      <c r="WTK206" s="28"/>
      <c r="WTL206" s="28"/>
      <c r="WTM206" s="28"/>
      <c r="WTN206" s="28"/>
      <c r="WTO206" s="28"/>
      <c r="WTP206" s="28"/>
      <c r="WTQ206" s="28"/>
      <c r="WTR206" s="28"/>
      <c r="WTS206" s="28"/>
      <c r="WTT206" s="28"/>
      <c r="WTU206" s="28"/>
      <c r="WTV206" s="28"/>
      <c r="WTW206" s="28"/>
      <c r="WTX206" s="28"/>
      <c r="WTY206" s="28"/>
      <c r="WTZ206" s="28"/>
      <c r="WUA206" s="28"/>
      <c r="WUB206" s="28"/>
      <c r="WUC206" s="28"/>
      <c r="WUD206" s="28"/>
      <c r="WUE206" s="28"/>
      <c r="WUF206" s="28"/>
      <c r="WUG206" s="28"/>
      <c r="WUH206" s="28"/>
      <c r="WUI206" s="28"/>
      <c r="WUJ206" s="28"/>
      <c r="WUK206" s="28"/>
      <c r="WUL206" s="28"/>
      <c r="WUM206" s="28"/>
      <c r="WUN206" s="28"/>
      <c r="WUO206" s="28"/>
      <c r="WUP206" s="28"/>
      <c r="WUQ206" s="28"/>
      <c r="WUR206" s="28"/>
      <c r="WUS206" s="28"/>
      <c r="WUT206" s="28"/>
      <c r="WUU206" s="28"/>
      <c r="WUV206" s="28"/>
      <c r="WUW206" s="28"/>
      <c r="WUX206" s="28"/>
      <c r="WUY206" s="28"/>
      <c r="WUZ206" s="28"/>
      <c r="WVA206" s="28"/>
      <c r="WVB206" s="28"/>
      <c r="WVC206" s="28"/>
      <c r="WVD206" s="28"/>
      <c r="WVE206" s="28"/>
      <c r="WVF206" s="28"/>
      <c r="WVG206" s="28"/>
      <c r="WVH206" s="28"/>
      <c r="WVI206" s="28"/>
      <c r="WVJ206" s="28"/>
      <c r="WVK206" s="28"/>
      <c r="WVL206" s="28"/>
      <c r="WVM206" s="28"/>
      <c r="WVN206" s="28"/>
      <c r="WVO206" s="28"/>
      <c r="WVP206" s="28"/>
      <c r="WVQ206" s="28"/>
      <c r="WVR206" s="28"/>
      <c r="WVS206" s="28"/>
      <c r="WVT206" s="28"/>
      <c r="WVU206" s="28"/>
      <c r="WVV206" s="28"/>
      <c r="WVW206" s="28"/>
      <c r="WVX206" s="28"/>
      <c r="WVY206" s="28"/>
      <c r="WVZ206" s="28"/>
      <c r="WWA206" s="28"/>
      <c r="WWB206" s="28"/>
      <c r="WWC206" s="28"/>
      <c r="WWD206" s="28"/>
      <c r="WWE206" s="28"/>
      <c r="WWF206" s="28"/>
      <c r="WWG206" s="28"/>
      <c r="WWH206" s="28"/>
      <c r="WWI206" s="28"/>
      <c r="WWJ206" s="28"/>
      <c r="WWK206" s="28"/>
      <c r="WWL206" s="28"/>
      <c r="WWM206" s="28"/>
      <c r="WWN206" s="28"/>
      <c r="WWO206" s="28"/>
      <c r="WWP206" s="28"/>
      <c r="WWQ206" s="28"/>
      <c r="WWR206" s="28"/>
      <c r="WWS206" s="28"/>
      <c r="WWT206" s="28"/>
      <c r="WWU206" s="28"/>
      <c r="WWV206" s="28"/>
      <c r="WWW206" s="28"/>
      <c r="WWX206" s="28"/>
      <c r="WWY206" s="28"/>
      <c r="WWZ206" s="28"/>
      <c r="WXA206" s="28"/>
      <c r="WXB206" s="28"/>
      <c r="WXC206" s="28"/>
      <c r="WXD206" s="28"/>
      <c r="WXE206" s="28"/>
      <c r="WXF206" s="28"/>
      <c r="WXG206" s="28"/>
      <c r="WXH206" s="28"/>
      <c r="WXI206" s="28"/>
      <c r="WXJ206" s="28"/>
      <c r="WXK206" s="28"/>
      <c r="WXL206" s="28"/>
      <c r="WXM206" s="28"/>
      <c r="WXN206" s="28"/>
      <c r="WXO206" s="28"/>
      <c r="WXP206" s="28"/>
      <c r="WXQ206" s="28"/>
      <c r="WXR206" s="28"/>
      <c r="WXS206" s="28"/>
      <c r="WXT206" s="28"/>
      <c r="WXU206" s="28"/>
      <c r="WXV206" s="28"/>
      <c r="WXW206" s="28"/>
      <c r="WXX206" s="28"/>
      <c r="WXY206" s="28"/>
      <c r="WXZ206" s="28"/>
      <c r="WYA206" s="28"/>
      <c r="WYB206" s="28"/>
      <c r="WYC206" s="28"/>
      <c r="WYD206" s="28"/>
      <c r="WYE206" s="28"/>
      <c r="WYF206" s="28"/>
      <c r="WYG206" s="28"/>
      <c r="WYH206" s="28"/>
      <c r="WYI206" s="28"/>
      <c r="WYJ206" s="28"/>
      <c r="WYK206" s="28"/>
      <c r="WYL206" s="28"/>
      <c r="WYM206" s="28"/>
      <c r="WYN206" s="28"/>
      <c r="WYO206" s="28"/>
      <c r="WYP206" s="28"/>
      <c r="WYQ206" s="28"/>
      <c r="WYR206" s="28"/>
      <c r="WYS206" s="28"/>
      <c r="WYT206" s="28"/>
      <c r="WYU206" s="28"/>
      <c r="WYV206" s="28"/>
      <c r="WYW206" s="28"/>
      <c r="WYX206" s="28"/>
      <c r="WYY206" s="28"/>
      <c r="WYZ206" s="28"/>
      <c r="WZA206" s="28"/>
      <c r="WZB206" s="28"/>
      <c r="WZC206" s="28"/>
      <c r="WZD206" s="28"/>
      <c r="WZE206" s="28"/>
      <c r="WZF206" s="28"/>
      <c r="WZG206" s="28"/>
      <c r="WZH206" s="28"/>
      <c r="WZI206" s="28"/>
      <c r="WZJ206" s="28"/>
      <c r="WZK206" s="28"/>
      <c r="WZL206" s="28"/>
      <c r="WZM206" s="28"/>
      <c r="WZN206" s="28"/>
      <c r="WZO206" s="28"/>
      <c r="WZP206" s="28"/>
      <c r="WZQ206" s="28"/>
      <c r="WZR206" s="28"/>
      <c r="WZS206" s="28"/>
      <c r="WZT206" s="28"/>
      <c r="WZU206" s="28"/>
      <c r="WZV206" s="28"/>
      <c r="WZW206" s="28"/>
      <c r="WZX206" s="28"/>
      <c r="WZY206" s="28"/>
      <c r="WZZ206" s="28"/>
      <c r="XAA206" s="28"/>
      <c r="XAB206" s="28"/>
      <c r="XAC206" s="28"/>
      <c r="XAD206" s="28"/>
      <c r="XAE206" s="28"/>
      <c r="XAF206" s="28"/>
      <c r="XAG206" s="28"/>
      <c r="XAH206" s="28"/>
      <c r="XAI206" s="28"/>
      <c r="XAJ206" s="28"/>
      <c r="XAK206" s="28"/>
      <c r="XAL206" s="28"/>
      <c r="XAM206" s="28"/>
      <c r="XAN206" s="28"/>
      <c r="XAO206" s="28"/>
      <c r="XAP206" s="28"/>
      <c r="XAQ206" s="28"/>
      <c r="XAR206" s="28"/>
      <c r="XAS206" s="28"/>
      <c r="XAT206" s="28"/>
      <c r="XAU206" s="28"/>
      <c r="XAV206" s="28"/>
      <c r="XAW206" s="28"/>
      <c r="XAX206" s="28"/>
      <c r="XAY206" s="28"/>
      <c r="XAZ206" s="28"/>
      <c r="XBA206" s="28"/>
      <c r="XBB206" s="28"/>
      <c r="XBC206" s="28"/>
      <c r="XBD206" s="28"/>
      <c r="XBE206" s="28"/>
      <c r="XBF206" s="28"/>
      <c r="XBG206" s="28"/>
      <c r="XBH206" s="28"/>
      <c r="XBI206" s="28"/>
      <c r="XBJ206" s="28"/>
      <c r="XBK206" s="28"/>
      <c r="XBL206" s="28"/>
      <c r="XBM206" s="28"/>
      <c r="XBN206" s="28"/>
      <c r="XBO206" s="28"/>
      <c r="XBP206" s="28"/>
      <c r="XBQ206" s="28"/>
      <c r="XBR206" s="28"/>
      <c r="XBS206" s="28"/>
      <c r="XBT206" s="28"/>
      <c r="XBU206" s="28"/>
      <c r="XBV206" s="28"/>
      <c r="XBW206" s="28"/>
      <c r="XBX206" s="28"/>
      <c r="XBY206" s="28"/>
      <c r="XBZ206" s="28"/>
      <c r="XCA206" s="28"/>
      <c r="XCB206" s="28"/>
      <c r="XCC206" s="28"/>
      <c r="XCD206" s="28"/>
      <c r="XCE206" s="28"/>
      <c r="XCF206" s="28"/>
      <c r="XCG206" s="28"/>
      <c r="XCH206" s="28"/>
      <c r="XCI206" s="28"/>
      <c r="XCJ206" s="28"/>
      <c r="XCK206" s="28"/>
      <c r="XCL206" s="28"/>
      <c r="XCM206" s="28"/>
      <c r="XCN206" s="28"/>
      <c r="XCO206" s="28"/>
      <c r="XCP206" s="28"/>
      <c r="XCQ206" s="28"/>
      <c r="XCR206" s="28"/>
      <c r="XCS206" s="28"/>
      <c r="XCT206" s="28"/>
      <c r="XCU206" s="28"/>
      <c r="XCV206" s="28"/>
      <c r="XCW206" s="28"/>
      <c r="XCX206" s="28"/>
      <c r="XCY206" s="28"/>
      <c r="XCZ206" s="28"/>
      <c r="XDA206" s="28"/>
      <c r="XDB206" s="28"/>
      <c r="XDC206" s="28"/>
      <c r="XDD206" s="28"/>
      <c r="XDE206" s="28"/>
      <c r="XDF206" s="28"/>
      <c r="XDG206" s="28"/>
      <c r="XDH206" s="28"/>
      <c r="XDI206" s="28"/>
      <c r="XDJ206" s="28"/>
      <c r="XDK206" s="28"/>
      <c r="XDL206" s="28"/>
      <c r="XDM206" s="28"/>
      <c r="XDN206" s="28"/>
      <c r="XDO206" s="28"/>
      <c r="XDP206" s="28"/>
      <c r="XDQ206" s="28"/>
      <c r="XDR206" s="28"/>
      <c r="XDS206" s="28"/>
      <c r="XDT206" s="28"/>
      <c r="XDU206" s="28"/>
      <c r="XDV206" s="28"/>
      <c r="XDW206" s="28"/>
      <c r="XDX206" s="28"/>
      <c r="XDY206" s="28"/>
      <c r="XDZ206" s="28"/>
      <c r="XEA206" s="28"/>
      <c r="XEB206" s="28"/>
      <c r="XEC206" s="28"/>
      <c r="XED206" s="28"/>
      <c r="XEE206" s="28"/>
      <c r="XEF206" s="28"/>
      <c r="XEG206" s="28"/>
      <c r="XEH206" s="28"/>
      <c r="XEI206" s="28"/>
      <c r="XEJ206" s="28"/>
      <c r="XEK206" s="28"/>
      <c r="XEL206" s="28"/>
      <c r="XEM206" s="28"/>
      <c r="XEN206" s="28"/>
      <c r="XEO206" s="28"/>
      <c r="XEP206" s="28"/>
      <c r="XEQ206" s="28"/>
      <c r="XER206" s="28"/>
      <c r="XES206" s="28"/>
      <c r="XET206" s="28"/>
      <c r="XEU206" s="28"/>
      <c r="XEV206" s="28"/>
      <c r="XEW206" s="28"/>
      <c r="XEX206" s="28"/>
      <c r="XEY206" s="28"/>
      <c r="XEZ206" s="28"/>
      <c r="XFA206" s="28"/>
      <c r="XFB206" s="28"/>
      <c r="XFC206" s="28"/>
      <c r="XFD206" s="28"/>
    </row>
    <row r="207" spans="2:16384" ht="52.5" customHeight="1">
      <c r="B207" s="378" t="s">
        <v>196</v>
      </c>
      <c r="C207" s="379"/>
      <c r="D207" s="21"/>
      <c r="E207" s="21"/>
      <c r="F207" s="21"/>
      <c r="G207" s="21"/>
      <c r="H207" s="21"/>
      <c r="I207" s="21"/>
      <c r="J207" s="21"/>
      <c r="K207" s="22"/>
      <c r="L207" s="22"/>
      <c r="M207" s="22"/>
      <c r="N207" s="21"/>
      <c r="O207" s="21"/>
      <c r="P207" s="22"/>
      <c r="Q207" s="22"/>
      <c r="R207" s="22"/>
      <c r="S207" s="21"/>
      <c r="T207" s="21"/>
      <c r="U207" s="22"/>
      <c r="V207" s="22"/>
      <c r="W207" s="22"/>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28"/>
      <c r="AAF207" s="28"/>
      <c r="AAG207" s="28"/>
      <c r="AAH207" s="28"/>
      <c r="AAI207" s="28"/>
      <c r="AAJ207" s="28"/>
      <c r="AAK207" s="28"/>
      <c r="AAL207" s="28"/>
      <c r="AAM207" s="28"/>
      <c r="AAN207" s="28"/>
      <c r="AAO207" s="28"/>
      <c r="AAP207" s="28"/>
      <c r="AAQ207" s="28"/>
      <c r="AAR207" s="28"/>
      <c r="AAS207" s="28"/>
      <c r="AAT207" s="28"/>
      <c r="AAU207" s="28"/>
      <c r="AAV207" s="28"/>
      <c r="AAW207" s="28"/>
      <c r="AAX207" s="28"/>
      <c r="AAY207" s="28"/>
      <c r="AAZ207" s="28"/>
      <c r="ABA207" s="28"/>
      <c r="ABB207" s="28"/>
      <c r="ABC207" s="28"/>
      <c r="ABD207" s="28"/>
      <c r="ABE207" s="28"/>
      <c r="ABF207" s="28"/>
      <c r="ABG207" s="28"/>
      <c r="ABH207" s="28"/>
      <c r="ABI207" s="28"/>
      <c r="ABJ207" s="28"/>
      <c r="ABK207" s="28"/>
      <c r="ABL207" s="28"/>
      <c r="ABM207" s="28"/>
      <c r="ABN207" s="28"/>
      <c r="ABO207" s="28"/>
      <c r="ABP207" s="28"/>
      <c r="ABQ207" s="28"/>
      <c r="ABR207" s="28"/>
      <c r="ABS207" s="28"/>
      <c r="ABT207" s="28"/>
      <c r="ABU207" s="28"/>
      <c r="ABV207" s="28"/>
      <c r="ABW207" s="28"/>
      <c r="ABX207" s="28"/>
      <c r="ABY207" s="28"/>
      <c r="ABZ207" s="28"/>
      <c r="ACA207" s="28"/>
      <c r="ACB207" s="28"/>
      <c r="ACC207" s="28"/>
      <c r="ACD207" s="28"/>
      <c r="ACE207" s="28"/>
      <c r="ACF207" s="28"/>
      <c r="ACG207" s="28"/>
      <c r="ACH207" s="28"/>
      <c r="ACI207" s="28"/>
      <c r="ACJ207" s="28"/>
      <c r="ACK207" s="28"/>
      <c r="ACL207" s="28"/>
      <c r="ACM207" s="28"/>
      <c r="ACN207" s="28"/>
      <c r="ACO207" s="28"/>
      <c r="ACP207" s="28"/>
      <c r="ACQ207" s="28"/>
      <c r="ACR207" s="28"/>
      <c r="ACS207" s="28"/>
      <c r="ACT207" s="28"/>
      <c r="ACU207" s="28"/>
      <c r="ACV207" s="28"/>
      <c r="ACW207" s="28"/>
      <c r="ACX207" s="28"/>
      <c r="ACY207" s="28"/>
      <c r="ACZ207" s="28"/>
      <c r="ADA207" s="28"/>
      <c r="ADB207" s="28"/>
      <c r="ADC207" s="28"/>
      <c r="ADD207" s="28"/>
      <c r="ADE207" s="28"/>
      <c r="ADF207" s="28"/>
      <c r="ADG207" s="28"/>
      <c r="ADH207" s="28"/>
      <c r="ADI207" s="28"/>
      <c r="ADJ207" s="28"/>
      <c r="ADK207" s="28"/>
      <c r="ADL207" s="28"/>
      <c r="ADM207" s="28"/>
      <c r="ADN207" s="28"/>
      <c r="ADO207" s="28"/>
      <c r="ADP207" s="28"/>
      <c r="ADQ207" s="28"/>
      <c r="ADR207" s="28"/>
      <c r="ADS207" s="28"/>
      <c r="ADT207" s="28"/>
      <c r="ADU207" s="28"/>
      <c r="ADV207" s="28"/>
      <c r="ADW207" s="28"/>
      <c r="ADX207" s="28"/>
      <c r="ADY207" s="28"/>
      <c r="ADZ207" s="28"/>
      <c r="AEA207" s="28"/>
      <c r="AEB207" s="28"/>
      <c r="AEC207" s="28"/>
      <c r="AED207" s="28"/>
      <c r="AEE207" s="28"/>
      <c r="AEF207" s="28"/>
      <c r="AEG207" s="28"/>
      <c r="AEH207" s="28"/>
      <c r="AEI207" s="28"/>
      <c r="AEJ207" s="28"/>
      <c r="AEK207" s="28"/>
      <c r="AEL207" s="28"/>
      <c r="AEM207" s="28"/>
      <c r="AEN207" s="28"/>
      <c r="AEO207" s="28"/>
      <c r="AEP207" s="28"/>
      <c r="AEQ207" s="28"/>
      <c r="AER207" s="28"/>
      <c r="AES207" s="28"/>
      <c r="AET207" s="28"/>
      <c r="AEU207" s="28"/>
      <c r="AEV207" s="28"/>
      <c r="AEW207" s="28"/>
      <c r="AEX207" s="28"/>
      <c r="AEY207" s="28"/>
      <c r="AEZ207" s="28"/>
      <c r="AFA207" s="28"/>
      <c r="AFB207" s="28"/>
      <c r="AFC207" s="28"/>
      <c r="AFD207" s="28"/>
      <c r="AFE207" s="28"/>
      <c r="AFF207" s="28"/>
      <c r="AFG207" s="28"/>
      <c r="AFH207" s="28"/>
      <c r="AFI207" s="28"/>
      <c r="AFJ207" s="28"/>
      <c r="AFK207" s="28"/>
      <c r="AFL207" s="28"/>
      <c r="AFM207" s="28"/>
      <c r="AFN207" s="28"/>
      <c r="AFO207" s="28"/>
      <c r="AFP207" s="28"/>
      <c r="AFQ207" s="28"/>
      <c r="AFR207" s="28"/>
      <c r="AFS207" s="28"/>
      <c r="AFT207" s="28"/>
      <c r="AFU207" s="28"/>
      <c r="AFV207" s="28"/>
      <c r="AFW207" s="28"/>
      <c r="AFX207" s="28"/>
      <c r="AFY207" s="28"/>
      <c r="AFZ207" s="28"/>
      <c r="AGA207" s="28"/>
      <c r="AGB207" s="28"/>
      <c r="AGC207" s="28"/>
      <c r="AGD207" s="28"/>
      <c r="AGE207" s="28"/>
      <c r="AGF207" s="28"/>
      <c r="AGG207" s="28"/>
      <c r="AGH207" s="28"/>
      <c r="AGI207" s="28"/>
      <c r="AGJ207" s="28"/>
      <c r="AGK207" s="28"/>
      <c r="AGL207" s="28"/>
      <c r="AGM207" s="28"/>
      <c r="AGN207" s="28"/>
      <c r="AGO207" s="28"/>
      <c r="AGP207" s="28"/>
      <c r="AGQ207" s="28"/>
      <c r="AGR207" s="28"/>
      <c r="AGS207" s="28"/>
      <c r="AGT207" s="28"/>
      <c r="AGU207" s="28"/>
      <c r="AGV207" s="28"/>
      <c r="AGW207" s="28"/>
      <c r="AGX207" s="28"/>
      <c r="AGY207" s="28"/>
      <c r="AGZ207" s="28"/>
      <c r="AHA207" s="28"/>
      <c r="AHB207" s="28"/>
      <c r="AHC207" s="28"/>
      <c r="AHD207" s="28"/>
      <c r="AHE207" s="28"/>
      <c r="AHF207" s="28"/>
      <c r="AHG207" s="28"/>
      <c r="AHH207" s="28"/>
      <c r="AHI207" s="28"/>
      <c r="AHJ207" s="28"/>
      <c r="AHK207" s="28"/>
      <c r="AHL207" s="28"/>
      <c r="AHM207" s="28"/>
      <c r="AHN207" s="28"/>
      <c r="AHO207" s="28"/>
      <c r="AHP207" s="28"/>
      <c r="AHQ207" s="28"/>
      <c r="AHR207" s="28"/>
      <c r="AHS207" s="28"/>
      <c r="AHT207" s="28"/>
      <c r="AHU207" s="28"/>
      <c r="AHV207" s="28"/>
      <c r="AHW207" s="28"/>
      <c r="AHX207" s="28"/>
      <c r="AHY207" s="28"/>
      <c r="AHZ207" s="28"/>
      <c r="AIA207" s="28"/>
      <c r="AIB207" s="28"/>
      <c r="AIC207" s="28"/>
      <c r="AID207" s="28"/>
      <c r="AIE207" s="28"/>
      <c r="AIF207" s="28"/>
      <c r="AIG207" s="28"/>
      <c r="AIH207" s="28"/>
      <c r="AII207" s="28"/>
      <c r="AIJ207" s="28"/>
      <c r="AIK207" s="28"/>
      <c r="AIL207" s="28"/>
      <c r="AIM207" s="28"/>
      <c r="AIN207" s="28"/>
      <c r="AIO207" s="28"/>
      <c r="AIP207" s="28"/>
      <c r="AIQ207" s="28"/>
      <c r="AIR207" s="28"/>
      <c r="AIS207" s="28"/>
      <c r="AIT207" s="28"/>
      <c r="AIU207" s="28"/>
      <c r="AIV207" s="28"/>
      <c r="AIW207" s="28"/>
      <c r="AIX207" s="28"/>
      <c r="AIY207" s="28"/>
      <c r="AIZ207" s="28"/>
      <c r="AJA207" s="28"/>
      <c r="AJB207" s="28"/>
      <c r="AJC207" s="28"/>
      <c r="AJD207" s="28"/>
      <c r="AJE207" s="28"/>
      <c r="AJF207" s="28"/>
      <c r="AJG207" s="28"/>
      <c r="AJH207" s="28"/>
      <c r="AJI207" s="28"/>
      <c r="AJJ207" s="28"/>
      <c r="AJK207" s="28"/>
      <c r="AJL207" s="28"/>
      <c r="AJM207" s="28"/>
      <c r="AJN207" s="28"/>
      <c r="AJO207" s="28"/>
      <c r="AJP207" s="28"/>
      <c r="AJQ207" s="28"/>
      <c r="AJR207" s="28"/>
      <c r="AJS207" s="28"/>
      <c r="AJT207" s="28"/>
      <c r="AJU207" s="28"/>
      <c r="AJV207" s="28"/>
      <c r="AJW207" s="28"/>
      <c r="AJX207" s="28"/>
      <c r="AJY207" s="28"/>
      <c r="AJZ207" s="28"/>
      <c r="AKA207" s="28"/>
      <c r="AKB207" s="28"/>
      <c r="AKC207" s="28"/>
      <c r="AKD207" s="28"/>
      <c r="AKE207" s="28"/>
      <c r="AKF207" s="28"/>
      <c r="AKG207" s="28"/>
      <c r="AKH207" s="28"/>
      <c r="AKI207" s="28"/>
      <c r="AKJ207" s="28"/>
      <c r="AKK207" s="28"/>
      <c r="AKL207" s="28"/>
      <c r="AKM207" s="28"/>
      <c r="AKN207" s="28"/>
      <c r="AKO207" s="28"/>
      <c r="AKP207" s="28"/>
      <c r="AKQ207" s="28"/>
      <c r="AKR207" s="28"/>
      <c r="AKS207" s="28"/>
      <c r="AKT207" s="28"/>
      <c r="AKU207" s="28"/>
      <c r="AKV207" s="28"/>
      <c r="AKW207" s="28"/>
      <c r="AKX207" s="28"/>
      <c r="AKY207" s="28"/>
      <c r="AKZ207" s="28"/>
      <c r="ALA207" s="28"/>
      <c r="ALB207" s="28"/>
      <c r="ALC207" s="28"/>
      <c r="ALD207" s="28"/>
      <c r="ALE207" s="28"/>
      <c r="ALF207" s="28"/>
      <c r="ALG207" s="28"/>
      <c r="ALH207" s="28"/>
      <c r="ALI207" s="28"/>
      <c r="ALJ207" s="28"/>
      <c r="ALK207" s="28"/>
      <c r="ALL207" s="28"/>
      <c r="ALM207" s="28"/>
      <c r="ALN207" s="28"/>
      <c r="ALO207" s="28"/>
      <c r="ALP207" s="28"/>
      <c r="ALQ207" s="28"/>
      <c r="ALR207" s="28"/>
      <c r="ALS207" s="28"/>
      <c r="ALT207" s="28"/>
      <c r="ALU207" s="28"/>
      <c r="ALV207" s="28"/>
      <c r="ALW207" s="28"/>
      <c r="ALX207" s="28"/>
      <c r="ALY207" s="28"/>
      <c r="ALZ207" s="28"/>
      <c r="AMA207" s="28"/>
      <c r="AMB207" s="28"/>
      <c r="AMC207" s="28"/>
      <c r="AMD207" s="28"/>
      <c r="AME207" s="28"/>
      <c r="AMF207" s="28"/>
      <c r="AMG207" s="28"/>
      <c r="AMH207" s="28"/>
      <c r="AMI207" s="28"/>
      <c r="AMJ207" s="28"/>
      <c r="AMK207" s="28"/>
      <c r="AML207" s="28"/>
      <c r="AMM207" s="28"/>
      <c r="AMN207" s="28"/>
      <c r="AMO207" s="28"/>
      <c r="AMP207" s="28"/>
      <c r="AMQ207" s="28"/>
      <c r="AMR207" s="28"/>
      <c r="AMS207" s="28"/>
      <c r="AMT207" s="28"/>
      <c r="AMU207" s="28"/>
      <c r="AMV207" s="28"/>
      <c r="AMW207" s="28"/>
      <c r="AMX207" s="28"/>
      <c r="AMY207" s="28"/>
      <c r="AMZ207" s="28"/>
      <c r="ANA207" s="28"/>
      <c r="ANB207" s="28"/>
      <c r="ANC207" s="28"/>
      <c r="AND207" s="28"/>
      <c r="ANE207" s="28"/>
      <c r="ANF207" s="28"/>
      <c r="ANG207" s="28"/>
      <c r="ANH207" s="28"/>
      <c r="ANI207" s="28"/>
      <c r="ANJ207" s="28"/>
      <c r="ANK207" s="28"/>
      <c r="ANL207" s="28"/>
      <c r="ANM207" s="28"/>
      <c r="ANN207" s="28"/>
      <c r="ANO207" s="28"/>
      <c r="ANP207" s="28"/>
      <c r="ANQ207" s="28"/>
      <c r="ANR207" s="28"/>
      <c r="ANS207" s="28"/>
      <c r="ANT207" s="28"/>
      <c r="ANU207" s="28"/>
      <c r="ANV207" s="28"/>
      <c r="ANW207" s="28"/>
      <c r="ANX207" s="28"/>
      <c r="ANY207" s="28"/>
      <c r="ANZ207" s="28"/>
      <c r="AOA207" s="28"/>
      <c r="AOB207" s="28"/>
      <c r="AOC207" s="28"/>
      <c r="AOD207" s="28"/>
      <c r="AOE207" s="28"/>
      <c r="AOF207" s="28"/>
      <c r="AOG207" s="28"/>
      <c r="AOH207" s="28"/>
      <c r="AOI207" s="28"/>
      <c r="AOJ207" s="28"/>
      <c r="AOK207" s="28"/>
      <c r="AOL207" s="28"/>
      <c r="AOM207" s="28"/>
      <c r="AON207" s="28"/>
      <c r="AOO207" s="28"/>
      <c r="AOP207" s="28"/>
      <c r="AOQ207" s="28"/>
      <c r="AOR207" s="28"/>
      <c r="AOS207" s="28"/>
      <c r="AOT207" s="28"/>
      <c r="AOU207" s="28"/>
      <c r="AOV207" s="28"/>
      <c r="AOW207" s="28"/>
      <c r="AOX207" s="28"/>
      <c r="AOY207" s="28"/>
      <c r="AOZ207" s="28"/>
      <c r="APA207" s="28"/>
      <c r="APB207" s="28"/>
      <c r="APC207" s="28"/>
      <c r="APD207" s="28"/>
      <c r="APE207" s="28"/>
      <c r="APF207" s="28"/>
      <c r="APG207" s="28"/>
      <c r="APH207" s="28"/>
      <c r="API207" s="28"/>
      <c r="APJ207" s="28"/>
      <c r="APK207" s="28"/>
      <c r="APL207" s="28"/>
      <c r="APM207" s="28"/>
      <c r="APN207" s="28"/>
      <c r="APO207" s="28"/>
      <c r="APP207" s="28"/>
      <c r="APQ207" s="28"/>
      <c r="APR207" s="28"/>
      <c r="APS207" s="28"/>
      <c r="APT207" s="28"/>
      <c r="APU207" s="28"/>
      <c r="APV207" s="28"/>
      <c r="APW207" s="28"/>
      <c r="APX207" s="28"/>
      <c r="APY207" s="28"/>
      <c r="APZ207" s="28"/>
      <c r="AQA207" s="28"/>
      <c r="AQB207" s="28"/>
      <c r="AQC207" s="28"/>
      <c r="AQD207" s="28"/>
      <c r="AQE207" s="28"/>
      <c r="AQF207" s="28"/>
      <c r="AQG207" s="28"/>
      <c r="AQH207" s="28"/>
      <c r="AQI207" s="28"/>
      <c r="AQJ207" s="28"/>
      <c r="AQK207" s="28"/>
      <c r="AQL207" s="28"/>
      <c r="AQM207" s="28"/>
      <c r="AQN207" s="28"/>
      <c r="AQO207" s="28"/>
      <c r="AQP207" s="28"/>
      <c r="AQQ207" s="28"/>
      <c r="AQR207" s="28"/>
      <c r="AQS207" s="28"/>
      <c r="AQT207" s="28"/>
      <c r="AQU207" s="28"/>
      <c r="AQV207" s="28"/>
      <c r="AQW207" s="28"/>
      <c r="AQX207" s="28"/>
      <c r="AQY207" s="28"/>
      <c r="AQZ207" s="28"/>
      <c r="ARA207" s="28"/>
      <c r="ARB207" s="28"/>
      <c r="ARC207" s="28"/>
      <c r="ARD207" s="28"/>
      <c r="ARE207" s="28"/>
      <c r="ARF207" s="28"/>
      <c r="ARG207" s="28"/>
      <c r="ARH207" s="28"/>
      <c r="ARI207" s="28"/>
      <c r="ARJ207" s="28"/>
      <c r="ARK207" s="28"/>
      <c r="ARL207" s="28"/>
      <c r="ARM207" s="28"/>
      <c r="ARN207" s="28"/>
      <c r="ARO207" s="28"/>
      <c r="ARP207" s="28"/>
      <c r="ARQ207" s="28"/>
      <c r="ARR207" s="28"/>
      <c r="ARS207" s="28"/>
      <c r="ART207" s="28"/>
      <c r="ARU207" s="28"/>
      <c r="ARV207" s="28"/>
      <c r="ARW207" s="28"/>
      <c r="ARX207" s="28"/>
      <c r="ARY207" s="28"/>
      <c r="ARZ207" s="28"/>
      <c r="ASA207" s="28"/>
      <c r="ASB207" s="28"/>
      <c r="ASC207" s="28"/>
      <c r="ASD207" s="28"/>
      <c r="ASE207" s="28"/>
      <c r="ASF207" s="28"/>
      <c r="ASG207" s="28"/>
      <c r="ASH207" s="28"/>
      <c r="ASI207" s="28"/>
      <c r="ASJ207" s="28"/>
      <c r="ASK207" s="28"/>
      <c r="ASL207" s="28"/>
      <c r="ASM207" s="28"/>
      <c r="ASN207" s="28"/>
      <c r="ASO207" s="28"/>
      <c r="ASP207" s="28"/>
      <c r="ASQ207" s="28"/>
      <c r="ASR207" s="28"/>
      <c r="ASS207" s="28"/>
      <c r="AST207" s="28"/>
      <c r="ASU207" s="28"/>
      <c r="ASV207" s="28"/>
      <c r="ASW207" s="28"/>
      <c r="ASX207" s="28"/>
      <c r="ASY207" s="28"/>
      <c r="ASZ207" s="28"/>
      <c r="ATA207" s="28"/>
      <c r="ATB207" s="28"/>
      <c r="ATC207" s="28"/>
      <c r="ATD207" s="28"/>
      <c r="ATE207" s="28"/>
      <c r="ATF207" s="28"/>
      <c r="ATG207" s="28"/>
      <c r="ATH207" s="28"/>
      <c r="ATI207" s="28"/>
      <c r="ATJ207" s="28"/>
      <c r="ATK207" s="28"/>
      <c r="ATL207" s="28"/>
      <c r="ATM207" s="28"/>
      <c r="ATN207" s="28"/>
      <c r="ATO207" s="28"/>
      <c r="ATP207" s="28"/>
      <c r="ATQ207" s="28"/>
      <c r="ATR207" s="28"/>
      <c r="ATS207" s="28"/>
      <c r="ATT207" s="28"/>
      <c r="ATU207" s="28"/>
      <c r="ATV207" s="28"/>
      <c r="ATW207" s="28"/>
      <c r="ATX207" s="28"/>
      <c r="ATY207" s="28"/>
      <c r="ATZ207" s="28"/>
      <c r="AUA207" s="28"/>
      <c r="AUB207" s="28"/>
      <c r="AUC207" s="28"/>
      <c r="AUD207" s="28"/>
      <c r="AUE207" s="28"/>
      <c r="AUF207" s="28"/>
      <c r="AUG207" s="28"/>
      <c r="AUH207" s="28"/>
      <c r="AUI207" s="28"/>
      <c r="AUJ207" s="28"/>
      <c r="AUK207" s="28"/>
      <c r="AUL207" s="28"/>
      <c r="AUM207" s="28"/>
      <c r="AUN207" s="28"/>
      <c r="AUO207" s="28"/>
      <c r="AUP207" s="28"/>
      <c r="AUQ207" s="28"/>
      <c r="AUR207" s="28"/>
      <c r="AUS207" s="28"/>
      <c r="AUT207" s="28"/>
      <c r="AUU207" s="28"/>
      <c r="AUV207" s="28"/>
      <c r="AUW207" s="28"/>
      <c r="AUX207" s="28"/>
      <c r="AUY207" s="28"/>
      <c r="AUZ207" s="28"/>
      <c r="AVA207" s="28"/>
      <c r="AVB207" s="28"/>
      <c r="AVC207" s="28"/>
      <c r="AVD207" s="28"/>
      <c r="AVE207" s="28"/>
      <c r="AVF207" s="28"/>
      <c r="AVG207" s="28"/>
      <c r="AVH207" s="28"/>
      <c r="AVI207" s="28"/>
      <c r="AVJ207" s="28"/>
      <c r="AVK207" s="28"/>
      <c r="AVL207" s="28"/>
      <c r="AVM207" s="28"/>
      <c r="AVN207" s="28"/>
      <c r="AVO207" s="28"/>
      <c r="AVP207" s="28"/>
      <c r="AVQ207" s="28"/>
      <c r="AVR207" s="28"/>
      <c r="AVS207" s="28"/>
      <c r="AVT207" s="28"/>
      <c r="AVU207" s="28"/>
      <c r="AVV207" s="28"/>
      <c r="AVW207" s="28"/>
      <c r="AVX207" s="28"/>
      <c r="AVY207" s="28"/>
      <c r="AVZ207" s="28"/>
      <c r="AWA207" s="28"/>
      <c r="AWB207" s="28"/>
      <c r="AWC207" s="28"/>
      <c r="AWD207" s="28"/>
      <c r="AWE207" s="28"/>
      <c r="AWF207" s="28"/>
      <c r="AWG207" s="28"/>
      <c r="AWH207" s="28"/>
      <c r="AWI207" s="28"/>
      <c r="AWJ207" s="28"/>
      <c r="AWK207" s="28"/>
      <c r="AWL207" s="28"/>
      <c r="AWM207" s="28"/>
      <c r="AWN207" s="28"/>
      <c r="AWO207" s="28"/>
      <c r="AWP207" s="28"/>
      <c r="AWQ207" s="28"/>
      <c r="AWR207" s="28"/>
      <c r="AWS207" s="28"/>
      <c r="AWT207" s="28"/>
      <c r="AWU207" s="28"/>
      <c r="AWV207" s="28"/>
      <c r="AWW207" s="28"/>
      <c r="AWX207" s="28"/>
      <c r="AWY207" s="28"/>
      <c r="AWZ207" s="28"/>
      <c r="AXA207" s="28"/>
      <c r="AXB207" s="28"/>
      <c r="AXC207" s="28"/>
      <c r="AXD207" s="28"/>
      <c r="AXE207" s="28"/>
      <c r="AXF207" s="28"/>
      <c r="AXG207" s="28"/>
      <c r="AXH207" s="28"/>
      <c r="AXI207" s="28"/>
      <c r="AXJ207" s="28"/>
      <c r="AXK207" s="28"/>
      <c r="AXL207" s="28"/>
      <c r="AXM207" s="28"/>
      <c r="AXN207" s="28"/>
      <c r="AXO207" s="28"/>
      <c r="AXP207" s="28"/>
      <c r="AXQ207" s="28"/>
      <c r="AXR207" s="28"/>
      <c r="AXS207" s="28"/>
      <c r="AXT207" s="28"/>
      <c r="AXU207" s="28"/>
      <c r="AXV207" s="28"/>
      <c r="AXW207" s="28"/>
      <c r="AXX207" s="28"/>
      <c r="AXY207" s="28"/>
      <c r="AXZ207" s="28"/>
      <c r="AYA207" s="28"/>
      <c r="AYB207" s="28"/>
      <c r="AYC207" s="28"/>
      <c r="AYD207" s="28"/>
      <c r="AYE207" s="28"/>
      <c r="AYF207" s="28"/>
      <c r="AYG207" s="28"/>
      <c r="AYH207" s="28"/>
      <c r="AYI207" s="28"/>
      <c r="AYJ207" s="28"/>
      <c r="AYK207" s="28"/>
      <c r="AYL207" s="28"/>
      <c r="AYM207" s="28"/>
      <c r="AYN207" s="28"/>
      <c r="AYO207" s="28"/>
      <c r="AYP207" s="28"/>
      <c r="AYQ207" s="28"/>
      <c r="AYR207" s="28"/>
      <c r="AYS207" s="28"/>
      <c r="AYT207" s="28"/>
      <c r="AYU207" s="28"/>
      <c r="AYV207" s="28"/>
      <c r="AYW207" s="28"/>
      <c r="AYX207" s="28"/>
      <c r="AYY207" s="28"/>
      <c r="AYZ207" s="28"/>
      <c r="AZA207" s="28"/>
      <c r="AZB207" s="28"/>
      <c r="AZC207" s="28"/>
      <c r="AZD207" s="28"/>
      <c r="AZE207" s="28"/>
      <c r="AZF207" s="28"/>
      <c r="AZG207" s="28"/>
      <c r="AZH207" s="28"/>
      <c r="AZI207" s="28"/>
      <c r="AZJ207" s="28"/>
      <c r="AZK207" s="28"/>
      <c r="AZL207" s="28"/>
      <c r="AZM207" s="28"/>
      <c r="AZN207" s="28"/>
      <c r="AZO207" s="28"/>
      <c r="AZP207" s="28"/>
      <c r="AZQ207" s="28"/>
      <c r="AZR207" s="28"/>
      <c r="AZS207" s="28"/>
      <c r="AZT207" s="28"/>
      <c r="AZU207" s="28"/>
      <c r="AZV207" s="28"/>
      <c r="AZW207" s="28"/>
      <c r="AZX207" s="28"/>
      <c r="AZY207" s="28"/>
      <c r="AZZ207" s="28"/>
      <c r="BAA207" s="28"/>
      <c r="BAB207" s="28"/>
      <c r="BAC207" s="28"/>
      <c r="BAD207" s="28"/>
      <c r="BAE207" s="28"/>
      <c r="BAF207" s="28"/>
      <c r="BAG207" s="28"/>
      <c r="BAH207" s="28"/>
      <c r="BAI207" s="28"/>
      <c r="BAJ207" s="28"/>
      <c r="BAK207" s="28"/>
      <c r="BAL207" s="28"/>
      <c r="BAM207" s="28"/>
      <c r="BAN207" s="28"/>
      <c r="BAO207" s="28"/>
      <c r="BAP207" s="28"/>
      <c r="BAQ207" s="28"/>
      <c r="BAR207" s="28"/>
      <c r="BAS207" s="28"/>
      <c r="BAT207" s="28"/>
      <c r="BAU207" s="28"/>
      <c r="BAV207" s="28"/>
      <c r="BAW207" s="28"/>
      <c r="BAX207" s="28"/>
      <c r="BAY207" s="28"/>
      <c r="BAZ207" s="28"/>
      <c r="BBA207" s="28"/>
      <c r="BBB207" s="28"/>
      <c r="BBC207" s="28"/>
      <c r="BBD207" s="28"/>
      <c r="BBE207" s="28"/>
      <c r="BBF207" s="28"/>
      <c r="BBG207" s="28"/>
      <c r="BBH207" s="28"/>
      <c r="BBI207" s="28"/>
      <c r="BBJ207" s="28"/>
      <c r="BBK207" s="28"/>
      <c r="BBL207" s="28"/>
      <c r="BBM207" s="28"/>
      <c r="BBN207" s="28"/>
      <c r="BBO207" s="28"/>
      <c r="BBP207" s="28"/>
      <c r="BBQ207" s="28"/>
      <c r="BBR207" s="28"/>
      <c r="BBS207" s="28"/>
      <c r="BBT207" s="28"/>
      <c r="BBU207" s="28"/>
      <c r="BBV207" s="28"/>
      <c r="BBW207" s="28"/>
      <c r="BBX207" s="28"/>
      <c r="BBY207" s="28"/>
      <c r="BBZ207" s="28"/>
      <c r="BCA207" s="28"/>
      <c r="BCB207" s="28"/>
      <c r="BCC207" s="28"/>
      <c r="BCD207" s="28"/>
      <c r="BCE207" s="28"/>
      <c r="BCF207" s="28"/>
      <c r="BCG207" s="28"/>
      <c r="BCH207" s="28"/>
      <c r="BCI207" s="28"/>
      <c r="BCJ207" s="28"/>
      <c r="BCK207" s="28"/>
      <c r="BCL207" s="28"/>
      <c r="BCM207" s="28"/>
      <c r="BCN207" s="28"/>
      <c r="BCO207" s="28"/>
      <c r="BCP207" s="28"/>
      <c r="BCQ207" s="28"/>
      <c r="BCR207" s="28"/>
      <c r="BCS207" s="28"/>
      <c r="BCT207" s="28"/>
      <c r="BCU207" s="28"/>
      <c r="BCV207" s="28"/>
      <c r="BCW207" s="28"/>
      <c r="BCX207" s="28"/>
      <c r="BCY207" s="28"/>
      <c r="BCZ207" s="28"/>
      <c r="BDA207" s="28"/>
      <c r="BDB207" s="28"/>
      <c r="BDC207" s="28"/>
      <c r="BDD207" s="28"/>
      <c r="BDE207" s="28"/>
      <c r="BDF207" s="28"/>
      <c r="BDG207" s="28"/>
      <c r="BDH207" s="28"/>
      <c r="BDI207" s="28"/>
      <c r="BDJ207" s="28"/>
      <c r="BDK207" s="28"/>
      <c r="BDL207" s="28"/>
      <c r="BDM207" s="28"/>
      <c r="BDN207" s="28"/>
      <c r="BDO207" s="28"/>
      <c r="BDP207" s="28"/>
      <c r="BDQ207" s="28"/>
      <c r="BDR207" s="28"/>
      <c r="BDS207" s="28"/>
      <c r="BDT207" s="28"/>
      <c r="BDU207" s="28"/>
      <c r="BDV207" s="28"/>
      <c r="BDW207" s="28"/>
      <c r="BDX207" s="28"/>
      <c r="BDY207" s="28"/>
      <c r="BDZ207" s="28"/>
      <c r="BEA207" s="28"/>
      <c r="BEB207" s="28"/>
      <c r="BEC207" s="28"/>
      <c r="BED207" s="28"/>
      <c r="BEE207" s="28"/>
      <c r="BEF207" s="28"/>
      <c r="BEG207" s="28"/>
      <c r="BEH207" s="28"/>
      <c r="BEI207" s="28"/>
      <c r="BEJ207" s="28"/>
      <c r="BEK207" s="28"/>
      <c r="BEL207" s="28"/>
      <c r="BEM207" s="28"/>
      <c r="BEN207" s="28"/>
      <c r="BEO207" s="28"/>
      <c r="BEP207" s="28"/>
      <c r="BEQ207" s="28"/>
      <c r="BER207" s="28"/>
      <c r="BES207" s="28"/>
      <c r="BET207" s="28"/>
      <c r="BEU207" s="28"/>
      <c r="BEV207" s="28"/>
      <c r="BEW207" s="28"/>
      <c r="BEX207" s="28"/>
      <c r="BEY207" s="28"/>
      <c r="BEZ207" s="28"/>
      <c r="BFA207" s="28"/>
      <c r="BFB207" s="28"/>
      <c r="BFC207" s="28"/>
      <c r="BFD207" s="28"/>
      <c r="BFE207" s="28"/>
      <c r="BFF207" s="28"/>
      <c r="BFG207" s="28"/>
      <c r="BFH207" s="28"/>
      <c r="BFI207" s="28"/>
      <c r="BFJ207" s="28"/>
      <c r="BFK207" s="28"/>
      <c r="BFL207" s="28"/>
      <c r="BFM207" s="28"/>
      <c r="BFN207" s="28"/>
      <c r="BFO207" s="28"/>
      <c r="BFP207" s="28"/>
      <c r="BFQ207" s="28"/>
      <c r="BFR207" s="28"/>
      <c r="BFS207" s="28"/>
      <c r="BFT207" s="28"/>
      <c r="BFU207" s="28"/>
      <c r="BFV207" s="28"/>
      <c r="BFW207" s="28"/>
      <c r="BFX207" s="28"/>
      <c r="BFY207" s="28"/>
      <c r="BFZ207" s="28"/>
      <c r="BGA207" s="28"/>
      <c r="BGB207" s="28"/>
      <c r="BGC207" s="28"/>
      <c r="BGD207" s="28"/>
      <c r="BGE207" s="28"/>
      <c r="BGF207" s="28"/>
      <c r="BGG207" s="28"/>
      <c r="BGH207" s="28"/>
      <c r="BGI207" s="28"/>
      <c r="BGJ207" s="28"/>
      <c r="BGK207" s="28"/>
      <c r="BGL207" s="28"/>
      <c r="BGM207" s="28"/>
      <c r="BGN207" s="28"/>
      <c r="BGO207" s="28"/>
      <c r="BGP207" s="28"/>
      <c r="BGQ207" s="28"/>
      <c r="BGR207" s="28"/>
      <c r="BGS207" s="28"/>
      <c r="BGT207" s="28"/>
      <c r="BGU207" s="28"/>
      <c r="BGV207" s="28"/>
      <c r="BGW207" s="28"/>
      <c r="BGX207" s="28"/>
      <c r="BGY207" s="28"/>
      <c r="BGZ207" s="28"/>
      <c r="BHA207" s="28"/>
      <c r="BHB207" s="28"/>
      <c r="BHC207" s="28"/>
      <c r="BHD207" s="28"/>
      <c r="BHE207" s="28"/>
      <c r="BHF207" s="28"/>
      <c r="BHG207" s="28"/>
      <c r="BHH207" s="28"/>
      <c r="BHI207" s="28"/>
      <c r="BHJ207" s="28"/>
      <c r="BHK207" s="28"/>
      <c r="BHL207" s="28"/>
      <c r="BHM207" s="28"/>
      <c r="BHN207" s="28"/>
      <c r="BHO207" s="28"/>
      <c r="BHP207" s="28"/>
      <c r="BHQ207" s="28"/>
      <c r="BHR207" s="28"/>
      <c r="BHS207" s="28"/>
      <c r="BHT207" s="28"/>
      <c r="BHU207" s="28"/>
      <c r="BHV207" s="28"/>
      <c r="BHW207" s="28"/>
      <c r="BHX207" s="28"/>
      <c r="BHY207" s="28"/>
      <c r="BHZ207" s="28"/>
      <c r="BIA207" s="28"/>
      <c r="BIB207" s="28"/>
      <c r="BIC207" s="28"/>
      <c r="BID207" s="28"/>
      <c r="BIE207" s="28"/>
      <c r="BIF207" s="28"/>
      <c r="BIG207" s="28"/>
      <c r="BIH207" s="28"/>
      <c r="BII207" s="28"/>
      <c r="BIJ207" s="28"/>
      <c r="BIK207" s="28"/>
      <c r="BIL207" s="28"/>
      <c r="BIM207" s="28"/>
      <c r="BIN207" s="28"/>
      <c r="BIO207" s="28"/>
      <c r="BIP207" s="28"/>
      <c r="BIQ207" s="28"/>
      <c r="BIR207" s="28"/>
      <c r="BIS207" s="28"/>
      <c r="BIT207" s="28"/>
      <c r="BIU207" s="28"/>
      <c r="BIV207" s="28"/>
      <c r="BIW207" s="28"/>
      <c r="BIX207" s="28"/>
      <c r="BIY207" s="28"/>
      <c r="BIZ207" s="28"/>
      <c r="BJA207" s="28"/>
      <c r="BJB207" s="28"/>
      <c r="BJC207" s="28"/>
      <c r="BJD207" s="28"/>
      <c r="BJE207" s="28"/>
      <c r="BJF207" s="28"/>
      <c r="BJG207" s="28"/>
      <c r="BJH207" s="28"/>
      <c r="BJI207" s="28"/>
      <c r="BJJ207" s="28"/>
      <c r="BJK207" s="28"/>
      <c r="BJL207" s="28"/>
      <c r="BJM207" s="28"/>
      <c r="BJN207" s="28"/>
      <c r="BJO207" s="28"/>
      <c r="BJP207" s="28"/>
      <c r="BJQ207" s="28"/>
      <c r="BJR207" s="28"/>
      <c r="BJS207" s="28"/>
      <c r="BJT207" s="28"/>
      <c r="BJU207" s="28"/>
      <c r="BJV207" s="28"/>
      <c r="BJW207" s="28"/>
      <c r="BJX207" s="28"/>
      <c r="BJY207" s="28"/>
      <c r="BJZ207" s="28"/>
      <c r="BKA207" s="28"/>
      <c r="BKB207" s="28"/>
      <c r="BKC207" s="28"/>
      <c r="BKD207" s="28"/>
      <c r="BKE207" s="28"/>
      <c r="BKF207" s="28"/>
      <c r="BKG207" s="28"/>
      <c r="BKH207" s="28"/>
      <c r="BKI207" s="28"/>
      <c r="BKJ207" s="28"/>
      <c r="BKK207" s="28"/>
      <c r="BKL207" s="28"/>
      <c r="BKM207" s="28"/>
      <c r="BKN207" s="28"/>
      <c r="BKO207" s="28"/>
      <c r="BKP207" s="28"/>
      <c r="BKQ207" s="28"/>
      <c r="BKR207" s="28"/>
      <c r="BKS207" s="28"/>
      <c r="BKT207" s="28"/>
      <c r="BKU207" s="28"/>
      <c r="BKV207" s="28"/>
      <c r="BKW207" s="28"/>
      <c r="BKX207" s="28"/>
      <c r="BKY207" s="28"/>
      <c r="BKZ207" s="28"/>
      <c r="BLA207" s="28"/>
      <c r="BLB207" s="28"/>
      <c r="BLC207" s="28"/>
      <c r="BLD207" s="28"/>
      <c r="BLE207" s="28"/>
      <c r="BLF207" s="28"/>
      <c r="BLG207" s="28"/>
      <c r="BLH207" s="28"/>
      <c r="BLI207" s="28"/>
      <c r="BLJ207" s="28"/>
      <c r="BLK207" s="28"/>
      <c r="BLL207" s="28"/>
      <c r="BLM207" s="28"/>
      <c r="BLN207" s="28"/>
      <c r="BLO207" s="28"/>
      <c r="BLP207" s="28"/>
      <c r="BLQ207" s="28"/>
      <c r="BLR207" s="28"/>
      <c r="BLS207" s="28"/>
      <c r="BLT207" s="28"/>
      <c r="BLU207" s="28"/>
      <c r="BLV207" s="28"/>
      <c r="BLW207" s="28"/>
      <c r="BLX207" s="28"/>
      <c r="BLY207" s="28"/>
      <c r="BLZ207" s="28"/>
      <c r="BMA207" s="28"/>
      <c r="BMB207" s="28"/>
      <c r="BMC207" s="28"/>
      <c r="BMD207" s="28"/>
      <c r="BME207" s="28"/>
      <c r="BMF207" s="28"/>
      <c r="BMG207" s="28"/>
      <c r="BMH207" s="28"/>
      <c r="BMI207" s="28"/>
      <c r="BMJ207" s="28"/>
      <c r="BMK207" s="28"/>
      <c r="BML207" s="28"/>
      <c r="BMM207" s="28"/>
      <c r="BMN207" s="28"/>
      <c r="BMO207" s="28"/>
      <c r="BMP207" s="28"/>
      <c r="BMQ207" s="28"/>
      <c r="BMR207" s="28"/>
      <c r="BMS207" s="28"/>
      <c r="BMT207" s="28"/>
      <c r="BMU207" s="28"/>
      <c r="BMV207" s="28"/>
      <c r="BMW207" s="28"/>
      <c r="BMX207" s="28"/>
      <c r="BMY207" s="28"/>
      <c r="BMZ207" s="28"/>
      <c r="BNA207" s="28"/>
      <c r="BNB207" s="28"/>
      <c r="BNC207" s="28"/>
      <c r="BND207" s="28"/>
      <c r="BNE207" s="28"/>
      <c r="BNF207" s="28"/>
      <c r="BNG207" s="28"/>
      <c r="BNH207" s="28"/>
      <c r="BNI207" s="28"/>
      <c r="BNJ207" s="28"/>
      <c r="BNK207" s="28"/>
      <c r="BNL207" s="28"/>
      <c r="BNM207" s="28"/>
      <c r="BNN207" s="28"/>
      <c r="BNO207" s="28"/>
      <c r="BNP207" s="28"/>
      <c r="BNQ207" s="28"/>
      <c r="BNR207" s="28"/>
      <c r="BNS207" s="28"/>
      <c r="BNT207" s="28"/>
      <c r="BNU207" s="28"/>
      <c r="BNV207" s="28"/>
      <c r="BNW207" s="28"/>
      <c r="BNX207" s="28"/>
      <c r="BNY207" s="28"/>
      <c r="BNZ207" s="28"/>
      <c r="BOA207" s="28"/>
      <c r="BOB207" s="28"/>
      <c r="BOC207" s="28"/>
      <c r="BOD207" s="28"/>
      <c r="BOE207" s="28"/>
      <c r="BOF207" s="28"/>
      <c r="BOG207" s="28"/>
      <c r="BOH207" s="28"/>
      <c r="BOI207" s="28"/>
      <c r="BOJ207" s="28"/>
      <c r="BOK207" s="28"/>
      <c r="BOL207" s="28"/>
      <c r="BOM207" s="28"/>
      <c r="BON207" s="28"/>
      <c r="BOO207" s="28"/>
      <c r="BOP207" s="28"/>
      <c r="BOQ207" s="28"/>
      <c r="BOR207" s="28"/>
      <c r="BOS207" s="28"/>
      <c r="BOT207" s="28"/>
      <c r="BOU207" s="28"/>
      <c r="BOV207" s="28"/>
      <c r="BOW207" s="28"/>
      <c r="BOX207" s="28"/>
      <c r="BOY207" s="28"/>
      <c r="BOZ207" s="28"/>
      <c r="BPA207" s="28"/>
      <c r="BPB207" s="28"/>
      <c r="BPC207" s="28"/>
      <c r="BPD207" s="28"/>
      <c r="BPE207" s="28"/>
      <c r="BPF207" s="28"/>
      <c r="BPG207" s="28"/>
      <c r="BPH207" s="28"/>
      <c r="BPI207" s="28"/>
      <c r="BPJ207" s="28"/>
      <c r="BPK207" s="28"/>
      <c r="BPL207" s="28"/>
      <c r="BPM207" s="28"/>
      <c r="BPN207" s="28"/>
      <c r="BPO207" s="28"/>
      <c r="BPP207" s="28"/>
      <c r="BPQ207" s="28"/>
      <c r="BPR207" s="28"/>
      <c r="BPS207" s="28"/>
      <c r="BPT207" s="28"/>
      <c r="BPU207" s="28"/>
      <c r="BPV207" s="28"/>
      <c r="BPW207" s="28"/>
      <c r="BPX207" s="28"/>
      <c r="BPY207" s="28"/>
      <c r="BPZ207" s="28"/>
      <c r="BQA207" s="28"/>
      <c r="BQB207" s="28"/>
      <c r="BQC207" s="28"/>
      <c r="BQD207" s="28"/>
      <c r="BQE207" s="28"/>
      <c r="BQF207" s="28"/>
      <c r="BQG207" s="28"/>
      <c r="BQH207" s="28"/>
      <c r="BQI207" s="28"/>
      <c r="BQJ207" s="28"/>
      <c r="BQK207" s="28"/>
      <c r="BQL207" s="28"/>
      <c r="BQM207" s="28"/>
      <c r="BQN207" s="28"/>
      <c r="BQO207" s="28"/>
      <c r="BQP207" s="28"/>
      <c r="BQQ207" s="28"/>
      <c r="BQR207" s="28"/>
      <c r="BQS207" s="28"/>
      <c r="BQT207" s="28"/>
      <c r="BQU207" s="28"/>
      <c r="BQV207" s="28"/>
      <c r="BQW207" s="28"/>
      <c r="BQX207" s="28"/>
      <c r="BQY207" s="28"/>
      <c r="BQZ207" s="28"/>
      <c r="BRA207" s="28"/>
      <c r="BRB207" s="28"/>
      <c r="BRC207" s="28"/>
      <c r="BRD207" s="28"/>
      <c r="BRE207" s="28"/>
      <c r="BRF207" s="28"/>
      <c r="BRG207" s="28"/>
      <c r="BRH207" s="28"/>
      <c r="BRI207" s="28"/>
      <c r="BRJ207" s="28"/>
      <c r="BRK207" s="28"/>
      <c r="BRL207" s="28"/>
      <c r="BRM207" s="28"/>
      <c r="BRN207" s="28"/>
      <c r="BRO207" s="28"/>
      <c r="BRP207" s="28"/>
      <c r="BRQ207" s="28"/>
      <c r="BRR207" s="28"/>
      <c r="BRS207" s="28"/>
      <c r="BRT207" s="28"/>
      <c r="BRU207" s="28"/>
      <c r="BRV207" s="28"/>
      <c r="BRW207" s="28"/>
      <c r="BRX207" s="28"/>
      <c r="BRY207" s="28"/>
      <c r="BRZ207" s="28"/>
      <c r="BSA207" s="28"/>
      <c r="BSB207" s="28"/>
      <c r="BSC207" s="28"/>
      <c r="BSD207" s="28"/>
      <c r="BSE207" s="28"/>
      <c r="BSF207" s="28"/>
      <c r="BSG207" s="28"/>
      <c r="BSH207" s="28"/>
      <c r="BSI207" s="28"/>
      <c r="BSJ207" s="28"/>
      <c r="BSK207" s="28"/>
      <c r="BSL207" s="28"/>
      <c r="BSM207" s="28"/>
      <c r="BSN207" s="28"/>
      <c r="BSO207" s="28"/>
      <c r="BSP207" s="28"/>
      <c r="BSQ207" s="28"/>
      <c r="BSR207" s="28"/>
      <c r="BSS207" s="28"/>
      <c r="BST207" s="28"/>
      <c r="BSU207" s="28"/>
      <c r="BSV207" s="28"/>
      <c r="BSW207" s="28"/>
      <c r="BSX207" s="28"/>
      <c r="BSY207" s="28"/>
      <c r="BSZ207" s="28"/>
      <c r="BTA207" s="28"/>
      <c r="BTB207" s="28"/>
      <c r="BTC207" s="28"/>
      <c r="BTD207" s="28"/>
      <c r="BTE207" s="28"/>
      <c r="BTF207" s="28"/>
      <c r="BTG207" s="28"/>
      <c r="BTH207" s="28"/>
      <c r="BTI207" s="28"/>
      <c r="BTJ207" s="28"/>
      <c r="BTK207" s="28"/>
      <c r="BTL207" s="28"/>
      <c r="BTM207" s="28"/>
      <c r="BTN207" s="28"/>
      <c r="BTO207" s="28"/>
      <c r="BTP207" s="28"/>
      <c r="BTQ207" s="28"/>
      <c r="BTR207" s="28"/>
      <c r="BTS207" s="28"/>
      <c r="BTT207" s="28"/>
      <c r="BTU207" s="28"/>
      <c r="BTV207" s="28"/>
      <c r="BTW207" s="28"/>
      <c r="BTX207" s="28"/>
      <c r="BTY207" s="28"/>
      <c r="BTZ207" s="28"/>
      <c r="BUA207" s="28"/>
      <c r="BUB207" s="28"/>
      <c r="BUC207" s="28"/>
      <c r="BUD207" s="28"/>
      <c r="BUE207" s="28"/>
      <c r="BUF207" s="28"/>
      <c r="BUG207" s="28"/>
      <c r="BUH207" s="28"/>
      <c r="BUI207" s="28"/>
      <c r="BUJ207" s="28"/>
      <c r="BUK207" s="28"/>
      <c r="BUL207" s="28"/>
      <c r="BUM207" s="28"/>
      <c r="BUN207" s="28"/>
      <c r="BUO207" s="28"/>
      <c r="BUP207" s="28"/>
      <c r="BUQ207" s="28"/>
      <c r="BUR207" s="28"/>
      <c r="BUS207" s="28"/>
      <c r="BUT207" s="28"/>
      <c r="BUU207" s="28"/>
      <c r="BUV207" s="28"/>
      <c r="BUW207" s="28"/>
      <c r="BUX207" s="28"/>
      <c r="BUY207" s="28"/>
      <c r="BUZ207" s="28"/>
      <c r="BVA207" s="28"/>
      <c r="BVB207" s="28"/>
      <c r="BVC207" s="28"/>
      <c r="BVD207" s="28"/>
      <c r="BVE207" s="28"/>
      <c r="BVF207" s="28"/>
      <c r="BVG207" s="28"/>
      <c r="BVH207" s="28"/>
      <c r="BVI207" s="28"/>
      <c r="BVJ207" s="28"/>
      <c r="BVK207" s="28"/>
      <c r="BVL207" s="28"/>
      <c r="BVM207" s="28"/>
      <c r="BVN207" s="28"/>
      <c r="BVO207" s="28"/>
      <c r="BVP207" s="28"/>
      <c r="BVQ207" s="28"/>
      <c r="BVR207" s="28"/>
      <c r="BVS207" s="28"/>
      <c r="BVT207" s="28"/>
      <c r="BVU207" s="28"/>
      <c r="BVV207" s="28"/>
      <c r="BVW207" s="28"/>
      <c r="BVX207" s="28"/>
      <c r="BVY207" s="28"/>
      <c r="BVZ207" s="28"/>
      <c r="BWA207" s="28"/>
      <c r="BWB207" s="28"/>
      <c r="BWC207" s="28"/>
      <c r="BWD207" s="28"/>
      <c r="BWE207" s="28"/>
      <c r="BWF207" s="28"/>
      <c r="BWG207" s="28"/>
      <c r="BWH207" s="28"/>
      <c r="BWI207" s="28"/>
      <c r="BWJ207" s="28"/>
      <c r="BWK207" s="28"/>
      <c r="BWL207" s="28"/>
      <c r="BWM207" s="28"/>
      <c r="BWN207" s="28"/>
      <c r="BWO207" s="28"/>
      <c r="BWP207" s="28"/>
      <c r="BWQ207" s="28"/>
      <c r="BWR207" s="28"/>
      <c r="BWS207" s="28"/>
      <c r="BWT207" s="28"/>
      <c r="BWU207" s="28"/>
      <c r="BWV207" s="28"/>
      <c r="BWW207" s="28"/>
      <c r="BWX207" s="28"/>
      <c r="BWY207" s="28"/>
      <c r="BWZ207" s="28"/>
      <c r="BXA207" s="28"/>
      <c r="BXB207" s="28"/>
      <c r="BXC207" s="28"/>
      <c r="BXD207" s="28"/>
      <c r="BXE207" s="28"/>
      <c r="BXF207" s="28"/>
      <c r="BXG207" s="28"/>
      <c r="BXH207" s="28"/>
      <c r="BXI207" s="28"/>
      <c r="BXJ207" s="28"/>
      <c r="BXK207" s="28"/>
      <c r="BXL207" s="28"/>
      <c r="BXM207" s="28"/>
      <c r="BXN207" s="28"/>
      <c r="BXO207" s="28"/>
      <c r="BXP207" s="28"/>
      <c r="BXQ207" s="28"/>
      <c r="BXR207" s="28"/>
      <c r="BXS207" s="28"/>
      <c r="BXT207" s="28"/>
      <c r="BXU207" s="28"/>
      <c r="BXV207" s="28"/>
      <c r="BXW207" s="28"/>
      <c r="BXX207" s="28"/>
      <c r="BXY207" s="28"/>
      <c r="BXZ207" s="28"/>
      <c r="BYA207" s="28"/>
      <c r="BYB207" s="28"/>
      <c r="BYC207" s="28"/>
      <c r="BYD207" s="28"/>
      <c r="BYE207" s="28"/>
      <c r="BYF207" s="28"/>
      <c r="BYG207" s="28"/>
      <c r="BYH207" s="28"/>
      <c r="BYI207" s="28"/>
      <c r="BYJ207" s="28"/>
      <c r="BYK207" s="28"/>
      <c r="BYL207" s="28"/>
      <c r="BYM207" s="28"/>
      <c r="BYN207" s="28"/>
      <c r="BYO207" s="28"/>
      <c r="BYP207" s="28"/>
      <c r="BYQ207" s="28"/>
      <c r="BYR207" s="28"/>
      <c r="BYS207" s="28"/>
      <c r="BYT207" s="28"/>
      <c r="BYU207" s="28"/>
      <c r="BYV207" s="28"/>
      <c r="BYW207" s="28"/>
      <c r="BYX207" s="28"/>
      <c r="BYY207" s="28"/>
      <c r="BYZ207" s="28"/>
      <c r="BZA207" s="28"/>
      <c r="BZB207" s="28"/>
      <c r="BZC207" s="28"/>
      <c r="BZD207" s="28"/>
      <c r="BZE207" s="28"/>
      <c r="BZF207" s="28"/>
      <c r="BZG207" s="28"/>
      <c r="BZH207" s="28"/>
      <c r="BZI207" s="28"/>
      <c r="BZJ207" s="28"/>
      <c r="BZK207" s="28"/>
      <c r="BZL207" s="28"/>
      <c r="BZM207" s="28"/>
      <c r="BZN207" s="28"/>
      <c r="BZO207" s="28"/>
      <c r="BZP207" s="28"/>
      <c r="BZQ207" s="28"/>
      <c r="BZR207" s="28"/>
      <c r="BZS207" s="28"/>
      <c r="BZT207" s="28"/>
      <c r="BZU207" s="28"/>
      <c r="BZV207" s="28"/>
      <c r="BZW207" s="28"/>
      <c r="BZX207" s="28"/>
      <c r="BZY207" s="28"/>
      <c r="BZZ207" s="28"/>
      <c r="CAA207" s="28"/>
      <c r="CAB207" s="28"/>
      <c r="CAC207" s="28"/>
      <c r="CAD207" s="28"/>
      <c r="CAE207" s="28"/>
      <c r="CAF207" s="28"/>
      <c r="CAG207" s="28"/>
      <c r="CAH207" s="28"/>
      <c r="CAI207" s="28"/>
      <c r="CAJ207" s="28"/>
      <c r="CAK207" s="28"/>
      <c r="CAL207" s="28"/>
      <c r="CAM207" s="28"/>
      <c r="CAN207" s="28"/>
      <c r="CAO207" s="28"/>
      <c r="CAP207" s="28"/>
      <c r="CAQ207" s="28"/>
      <c r="CAR207" s="28"/>
      <c r="CAS207" s="28"/>
      <c r="CAT207" s="28"/>
      <c r="CAU207" s="28"/>
      <c r="CAV207" s="28"/>
      <c r="CAW207" s="28"/>
      <c r="CAX207" s="28"/>
      <c r="CAY207" s="28"/>
      <c r="CAZ207" s="28"/>
      <c r="CBA207" s="28"/>
      <c r="CBB207" s="28"/>
      <c r="CBC207" s="28"/>
      <c r="CBD207" s="28"/>
      <c r="CBE207" s="28"/>
      <c r="CBF207" s="28"/>
      <c r="CBG207" s="28"/>
      <c r="CBH207" s="28"/>
      <c r="CBI207" s="28"/>
      <c r="CBJ207" s="28"/>
      <c r="CBK207" s="28"/>
      <c r="CBL207" s="28"/>
      <c r="CBM207" s="28"/>
      <c r="CBN207" s="28"/>
      <c r="CBO207" s="28"/>
      <c r="CBP207" s="28"/>
      <c r="CBQ207" s="28"/>
      <c r="CBR207" s="28"/>
      <c r="CBS207" s="28"/>
      <c r="CBT207" s="28"/>
      <c r="CBU207" s="28"/>
      <c r="CBV207" s="28"/>
      <c r="CBW207" s="28"/>
      <c r="CBX207" s="28"/>
      <c r="CBY207" s="28"/>
      <c r="CBZ207" s="28"/>
      <c r="CCA207" s="28"/>
      <c r="CCB207" s="28"/>
      <c r="CCC207" s="28"/>
      <c r="CCD207" s="28"/>
      <c r="CCE207" s="28"/>
      <c r="CCF207" s="28"/>
      <c r="CCG207" s="28"/>
      <c r="CCH207" s="28"/>
      <c r="CCI207" s="28"/>
      <c r="CCJ207" s="28"/>
      <c r="CCK207" s="28"/>
      <c r="CCL207" s="28"/>
      <c r="CCM207" s="28"/>
      <c r="CCN207" s="28"/>
      <c r="CCO207" s="28"/>
      <c r="CCP207" s="28"/>
      <c r="CCQ207" s="28"/>
      <c r="CCR207" s="28"/>
      <c r="CCS207" s="28"/>
      <c r="CCT207" s="28"/>
      <c r="CCU207" s="28"/>
      <c r="CCV207" s="28"/>
      <c r="CCW207" s="28"/>
      <c r="CCX207" s="28"/>
      <c r="CCY207" s="28"/>
      <c r="CCZ207" s="28"/>
      <c r="CDA207" s="28"/>
      <c r="CDB207" s="28"/>
      <c r="CDC207" s="28"/>
      <c r="CDD207" s="28"/>
      <c r="CDE207" s="28"/>
      <c r="CDF207" s="28"/>
      <c r="CDG207" s="28"/>
      <c r="CDH207" s="28"/>
      <c r="CDI207" s="28"/>
      <c r="CDJ207" s="28"/>
      <c r="CDK207" s="28"/>
      <c r="CDL207" s="28"/>
      <c r="CDM207" s="28"/>
      <c r="CDN207" s="28"/>
      <c r="CDO207" s="28"/>
      <c r="CDP207" s="28"/>
      <c r="CDQ207" s="28"/>
      <c r="CDR207" s="28"/>
      <c r="CDS207" s="28"/>
      <c r="CDT207" s="28"/>
      <c r="CDU207" s="28"/>
      <c r="CDV207" s="28"/>
      <c r="CDW207" s="28"/>
      <c r="CDX207" s="28"/>
      <c r="CDY207" s="28"/>
      <c r="CDZ207" s="28"/>
      <c r="CEA207" s="28"/>
      <c r="CEB207" s="28"/>
      <c r="CEC207" s="28"/>
      <c r="CED207" s="28"/>
      <c r="CEE207" s="28"/>
      <c r="CEF207" s="28"/>
      <c r="CEG207" s="28"/>
      <c r="CEH207" s="28"/>
      <c r="CEI207" s="28"/>
      <c r="CEJ207" s="28"/>
      <c r="CEK207" s="28"/>
      <c r="CEL207" s="28"/>
      <c r="CEM207" s="28"/>
      <c r="CEN207" s="28"/>
      <c r="CEO207" s="28"/>
      <c r="CEP207" s="28"/>
      <c r="CEQ207" s="28"/>
      <c r="CER207" s="28"/>
      <c r="CES207" s="28"/>
      <c r="CET207" s="28"/>
      <c r="CEU207" s="28"/>
      <c r="CEV207" s="28"/>
      <c r="CEW207" s="28"/>
      <c r="CEX207" s="28"/>
      <c r="CEY207" s="28"/>
      <c r="CEZ207" s="28"/>
      <c r="CFA207" s="28"/>
      <c r="CFB207" s="28"/>
      <c r="CFC207" s="28"/>
      <c r="CFD207" s="28"/>
      <c r="CFE207" s="28"/>
      <c r="CFF207" s="28"/>
      <c r="CFG207" s="28"/>
      <c r="CFH207" s="28"/>
      <c r="CFI207" s="28"/>
      <c r="CFJ207" s="28"/>
      <c r="CFK207" s="28"/>
      <c r="CFL207" s="28"/>
      <c r="CFM207" s="28"/>
      <c r="CFN207" s="28"/>
      <c r="CFO207" s="28"/>
      <c r="CFP207" s="28"/>
      <c r="CFQ207" s="28"/>
      <c r="CFR207" s="28"/>
      <c r="CFS207" s="28"/>
      <c r="CFT207" s="28"/>
      <c r="CFU207" s="28"/>
      <c r="CFV207" s="28"/>
      <c r="CFW207" s="28"/>
      <c r="CFX207" s="28"/>
      <c r="CFY207" s="28"/>
      <c r="CFZ207" s="28"/>
      <c r="CGA207" s="28"/>
      <c r="CGB207" s="28"/>
      <c r="CGC207" s="28"/>
      <c r="CGD207" s="28"/>
      <c r="CGE207" s="28"/>
      <c r="CGF207" s="28"/>
      <c r="CGG207" s="28"/>
      <c r="CGH207" s="28"/>
      <c r="CGI207" s="28"/>
      <c r="CGJ207" s="28"/>
      <c r="CGK207" s="28"/>
      <c r="CGL207" s="28"/>
      <c r="CGM207" s="28"/>
      <c r="CGN207" s="28"/>
      <c r="CGO207" s="28"/>
      <c r="CGP207" s="28"/>
      <c r="CGQ207" s="28"/>
      <c r="CGR207" s="28"/>
      <c r="CGS207" s="28"/>
      <c r="CGT207" s="28"/>
      <c r="CGU207" s="28"/>
      <c r="CGV207" s="28"/>
      <c r="CGW207" s="28"/>
      <c r="CGX207" s="28"/>
      <c r="CGY207" s="28"/>
      <c r="CGZ207" s="28"/>
      <c r="CHA207" s="28"/>
      <c r="CHB207" s="28"/>
      <c r="CHC207" s="28"/>
      <c r="CHD207" s="28"/>
      <c r="CHE207" s="28"/>
      <c r="CHF207" s="28"/>
      <c r="CHG207" s="28"/>
      <c r="CHH207" s="28"/>
      <c r="CHI207" s="28"/>
      <c r="CHJ207" s="28"/>
      <c r="CHK207" s="28"/>
      <c r="CHL207" s="28"/>
      <c r="CHM207" s="28"/>
      <c r="CHN207" s="28"/>
      <c r="CHO207" s="28"/>
      <c r="CHP207" s="28"/>
      <c r="CHQ207" s="28"/>
      <c r="CHR207" s="28"/>
      <c r="CHS207" s="28"/>
      <c r="CHT207" s="28"/>
      <c r="CHU207" s="28"/>
      <c r="CHV207" s="28"/>
      <c r="CHW207" s="28"/>
      <c r="CHX207" s="28"/>
      <c r="CHY207" s="28"/>
      <c r="CHZ207" s="28"/>
      <c r="CIA207" s="28"/>
      <c r="CIB207" s="28"/>
      <c r="CIC207" s="28"/>
      <c r="CID207" s="28"/>
      <c r="CIE207" s="28"/>
      <c r="CIF207" s="28"/>
      <c r="CIG207" s="28"/>
      <c r="CIH207" s="28"/>
      <c r="CII207" s="28"/>
      <c r="CIJ207" s="28"/>
      <c r="CIK207" s="28"/>
      <c r="CIL207" s="28"/>
      <c r="CIM207" s="28"/>
      <c r="CIN207" s="28"/>
      <c r="CIO207" s="28"/>
      <c r="CIP207" s="28"/>
      <c r="CIQ207" s="28"/>
      <c r="CIR207" s="28"/>
      <c r="CIS207" s="28"/>
      <c r="CIT207" s="28"/>
      <c r="CIU207" s="28"/>
      <c r="CIV207" s="28"/>
      <c r="CIW207" s="28"/>
      <c r="CIX207" s="28"/>
      <c r="CIY207" s="28"/>
      <c r="CIZ207" s="28"/>
      <c r="CJA207" s="28"/>
      <c r="CJB207" s="28"/>
      <c r="CJC207" s="28"/>
      <c r="CJD207" s="28"/>
      <c r="CJE207" s="28"/>
      <c r="CJF207" s="28"/>
      <c r="CJG207" s="28"/>
      <c r="CJH207" s="28"/>
      <c r="CJI207" s="28"/>
      <c r="CJJ207" s="28"/>
      <c r="CJK207" s="28"/>
      <c r="CJL207" s="28"/>
      <c r="CJM207" s="28"/>
      <c r="CJN207" s="28"/>
      <c r="CJO207" s="28"/>
      <c r="CJP207" s="28"/>
      <c r="CJQ207" s="28"/>
      <c r="CJR207" s="28"/>
      <c r="CJS207" s="28"/>
      <c r="CJT207" s="28"/>
      <c r="CJU207" s="28"/>
      <c r="CJV207" s="28"/>
      <c r="CJW207" s="28"/>
      <c r="CJX207" s="28"/>
      <c r="CJY207" s="28"/>
      <c r="CJZ207" s="28"/>
      <c r="CKA207" s="28"/>
      <c r="CKB207" s="28"/>
      <c r="CKC207" s="28"/>
      <c r="CKD207" s="28"/>
      <c r="CKE207" s="28"/>
      <c r="CKF207" s="28"/>
      <c r="CKG207" s="28"/>
      <c r="CKH207" s="28"/>
      <c r="CKI207" s="28"/>
      <c r="CKJ207" s="28"/>
      <c r="CKK207" s="28"/>
      <c r="CKL207" s="28"/>
      <c r="CKM207" s="28"/>
      <c r="CKN207" s="28"/>
      <c r="CKO207" s="28"/>
      <c r="CKP207" s="28"/>
      <c r="CKQ207" s="28"/>
      <c r="CKR207" s="28"/>
      <c r="CKS207" s="28"/>
      <c r="CKT207" s="28"/>
      <c r="CKU207" s="28"/>
      <c r="CKV207" s="28"/>
      <c r="CKW207" s="28"/>
      <c r="CKX207" s="28"/>
      <c r="CKY207" s="28"/>
      <c r="CKZ207" s="28"/>
      <c r="CLA207" s="28"/>
      <c r="CLB207" s="28"/>
      <c r="CLC207" s="28"/>
      <c r="CLD207" s="28"/>
      <c r="CLE207" s="28"/>
      <c r="CLF207" s="28"/>
      <c r="CLG207" s="28"/>
      <c r="CLH207" s="28"/>
      <c r="CLI207" s="28"/>
      <c r="CLJ207" s="28"/>
      <c r="CLK207" s="28"/>
      <c r="CLL207" s="28"/>
      <c r="CLM207" s="28"/>
      <c r="CLN207" s="28"/>
      <c r="CLO207" s="28"/>
      <c r="CLP207" s="28"/>
      <c r="CLQ207" s="28"/>
      <c r="CLR207" s="28"/>
      <c r="CLS207" s="28"/>
      <c r="CLT207" s="28"/>
      <c r="CLU207" s="28"/>
      <c r="CLV207" s="28"/>
      <c r="CLW207" s="28"/>
      <c r="CLX207" s="28"/>
      <c r="CLY207" s="28"/>
      <c r="CLZ207" s="28"/>
      <c r="CMA207" s="28"/>
      <c r="CMB207" s="28"/>
      <c r="CMC207" s="28"/>
      <c r="CMD207" s="28"/>
      <c r="CME207" s="28"/>
      <c r="CMF207" s="28"/>
      <c r="CMG207" s="28"/>
      <c r="CMH207" s="28"/>
      <c r="CMI207" s="28"/>
      <c r="CMJ207" s="28"/>
      <c r="CMK207" s="28"/>
      <c r="CML207" s="28"/>
      <c r="CMM207" s="28"/>
      <c r="CMN207" s="28"/>
      <c r="CMO207" s="28"/>
      <c r="CMP207" s="28"/>
      <c r="CMQ207" s="28"/>
      <c r="CMR207" s="28"/>
      <c r="CMS207" s="28"/>
      <c r="CMT207" s="28"/>
      <c r="CMU207" s="28"/>
      <c r="CMV207" s="28"/>
      <c r="CMW207" s="28"/>
      <c r="CMX207" s="28"/>
      <c r="CMY207" s="28"/>
      <c r="CMZ207" s="28"/>
      <c r="CNA207" s="28"/>
      <c r="CNB207" s="28"/>
      <c r="CNC207" s="28"/>
      <c r="CND207" s="28"/>
      <c r="CNE207" s="28"/>
      <c r="CNF207" s="28"/>
      <c r="CNG207" s="28"/>
      <c r="CNH207" s="28"/>
      <c r="CNI207" s="28"/>
      <c r="CNJ207" s="28"/>
      <c r="CNK207" s="28"/>
      <c r="CNL207" s="28"/>
      <c r="CNM207" s="28"/>
      <c r="CNN207" s="28"/>
      <c r="CNO207" s="28"/>
      <c r="CNP207" s="28"/>
      <c r="CNQ207" s="28"/>
      <c r="CNR207" s="28"/>
      <c r="CNS207" s="28"/>
      <c r="CNT207" s="28"/>
      <c r="CNU207" s="28"/>
      <c r="CNV207" s="28"/>
      <c r="CNW207" s="28"/>
      <c r="CNX207" s="28"/>
      <c r="CNY207" s="28"/>
      <c r="CNZ207" s="28"/>
      <c r="COA207" s="28"/>
      <c r="COB207" s="28"/>
      <c r="COC207" s="28"/>
      <c r="COD207" s="28"/>
      <c r="COE207" s="28"/>
      <c r="COF207" s="28"/>
      <c r="COG207" s="28"/>
      <c r="COH207" s="28"/>
      <c r="COI207" s="28"/>
      <c r="COJ207" s="28"/>
      <c r="COK207" s="28"/>
      <c r="COL207" s="28"/>
      <c r="COM207" s="28"/>
      <c r="CON207" s="28"/>
      <c r="COO207" s="28"/>
      <c r="COP207" s="28"/>
      <c r="COQ207" s="28"/>
      <c r="COR207" s="28"/>
      <c r="COS207" s="28"/>
      <c r="COT207" s="28"/>
      <c r="COU207" s="28"/>
      <c r="COV207" s="28"/>
      <c r="COW207" s="28"/>
      <c r="COX207" s="28"/>
      <c r="COY207" s="28"/>
      <c r="COZ207" s="28"/>
      <c r="CPA207" s="28"/>
      <c r="CPB207" s="28"/>
      <c r="CPC207" s="28"/>
      <c r="CPD207" s="28"/>
      <c r="CPE207" s="28"/>
      <c r="CPF207" s="28"/>
      <c r="CPG207" s="28"/>
      <c r="CPH207" s="28"/>
      <c r="CPI207" s="28"/>
      <c r="CPJ207" s="28"/>
      <c r="CPK207" s="28"/>
      <c r="CPL207" s="28"/>
      <c r="CPM207" s="28"/>
      <c r="CPN207" s="28"/>
      <c r="CPO207" s="28"/>
      <c r="CPP207" s="28"/>
      <c r="CPQ207" s="28"/>
      <c r="CPR207" s="28"/>
      <c r="CPS207" s="28"/>
      <c r="CPT207" s="28"/>
      <c r="CPU207" s="28"/>
      <c r="CPV207" s="28"/>
      <c r="CPW207" s="28"/>
      <c r="CPX207" s="28"/>
      <c r="CPY207" s="28"/>
      <c r="CPZ207" s="28"/>
      <c r="CQA207" s="28"/>
      <c r="CQB207" s="28"/>
      <c r="CQC207" s="28"/>
      <c r="CQD207" s="28"/>
      <c r="CQE207" s="28"/>
      <c r="CQF207" s="28"/>
      <c r="CQG207" s="28"/>
      <c r="CQH207" s="28"/>
      <c r="CQI207" s="28"/>
      <c r="CQJ207" s="28"/>
      <c r="CQK207" s="28"/>
      <c r="CQL207" s="28"/>
      <c r="CQM207" s="28"/>
      <c r="CQN207" s="28"/>
      <c r="CQO207" s="28"/>
      <c r="CQP207" s="28"/>
      <c r="CQQ207" s="28"/>
      <c r="CQR207" s="28"/>
      <c r="CQS207" s="28"/>
      <c r="CQT207" s="28"/>
      <c r="CQU207" s="28"/>
      <c r="CQV207" s="28"/>
      <c r="CQW207" s="28"/>
      <c r="CQX207" s="28"/>
      <c r="CQY207" s="28"/>
      <c r="CQZ207" s="28"/>
      <c r="CRA207" s="28"/>
      <c r="CRB207" s="28"/>
      <c r="CRC207" s="28"/>
      <c r="CRD207" s="28"/>
      <c r="CRE207" s="28"/>
      <c r="CRF207" s="28"/>
      <c r="CRG207" s="28"/>
      <c r="CRH207" s="28"/>
      <c r="CRI207" s="28"/>
      <c r="CRJ207" s="28"/>
      <c r="CRK207" s="28"/>
      <c r="CRL207" s="28"/>
      <c r="CRM207" s="28"/>
      <c r="CRN207" s="28"/>
      <c r="CRO207" s="28"/>
      <c r="CRP207" s="28"/>
      <c r="CRQ207" s="28"/>
      <c r="CRR207" s="28"/>
      <c r="CRS207" s="28"/>
      <c r="CRT207" s="28"/>
      <c r="CRU207" s="28"/>
      <c r="CRV207" s="28"/>
      <c r="CRW207" s="28"/>
      <c r="CRX207" s="28"/>
      <c r="CRY207" s="28"/>
      <c r="CRZ207" s="28"/>
      <c r="CSA207" s="28"/>
      <c r="CSB207" s="28"/>
      <c r="CSC207" s="28"/>
      <c r="CSD207" s="28"/>
      <c r="CSE207" s="28"/>
      <c r="CSF207" s="28"/>
      <c r="CSG207" s="28"/>
      <c r="CSH207" s="28"/>
      <c r="CSI207" s="28"/>
      <c r="CSJ207" s="28"/>
      <c r="CSK207" s="28"/>
      <c r="CSL207" s="28"/>
      <c r="CSM207" s="28"/>
      <c r="CSN207" s="28"/>
      <c r="CSO207" s="28"/>
      <c r="CSP207" s="28"/>
      <c r="CSQ207" s="28"/>
      <c r="CSR207" s="28"/>
      <c r="CSS207" s="28"/>
      <c r="CST207" s="28"/>
      <c r="CSU207" s="28"/>
      <c r="CSV207" s="28"/>
      <c r="CSW207" s="28"/>
      <c r="CSX207" s="28"/>
      <c r="CSY207" s="28"/>
      <c r="CSZ207" s="28"/>
      <c r="CTA207" s="28"/>
      <c r="CTB207" s="28"/>
      <c r="CTC207" s="28"/>
      <c r="CTD207" s="28"/>
      <c r="CTE207" s="28"/>
      <c r="CTF207" s="28"/>
      <c r="CTG207" s="28"/>
      <c r="CTH207" s="28"/>
      <c r="CTI207" s="28"/>
      <c r="CTJ207" s="28"/>
      <c r="CTK207" s="28"/>
      <c r="CTL207" s="28"/>
      <c r="CTM207" s="28"/>
      <c r="CTN207" s="28"/>
      <c r="CTO207" s="28"/>
      <c r="CTP207" s="28"/>
      <c r="CTQ207" s="28"/>
      <c r="CTR207" s="28"/>
      <c r="CTS207" s="28"/>
      <c r="CTT207" s="28"/>
      <c r="CTU207" s="28"/>
      <c r="CTV207" s="28"/>
      <c r="CTW207" s="28"/>
      <c r="CTX207" s="28"/>
      <c r="CTY207" s="28"/>
      <c r="CTZ207" s="28"/>
      <c r="CUA207" s="28"/>
      <c r="CUB207" s="28"/>
      <c r="CUC207" s="28"/>
      <c r="CUD207" s="28"/>
      <c r="CUE207" s="28"/>
      <c r="CUF207" s="28"/>
      <c r="CUG207" s="28"/>
      <c r="CUH207" s="28"/>
      <c r="CUI207" s="28"/>
      <c r="CUJ207" s="28"/>
      <c r="CUK207" s="28"/>
      <c r="CUL207" s="28"/>
      <c r="CUM207" s="28"/>
      <c r="CUN207" s="28"/>
      <c r="CUO207" s="28"/>
      <c r="CUP207" s="28"/>
      <c r="CUQ207" s="28"/>
      <c r="CUR207" s="28"/>
      <c r="CUS207" s="28"/>
      <c r="CUT207" s="28"/>
      <c r="CUU207" s="28"/>
      <c r="CUV207" s="28"/>
      <c r="CUW207" s="28"/>
      <c r="CUX207" s="28"/>
      <c r="CUY207" s="28"/>
      <c r="CUZ207" s="28"/>
      <c r="CVA207" s="28"/>
      <c r="CVB207" s="28"/>
      <c r="CVC207" s="28"/>
      <c r="CVD207" s="28"/>
      <c r="CVE207" s="28"/>
      <c r="CVF207" s="28"/>
      <c r="CVG207" s="28"/>
      <c r="CVH207" s="28"/>
      <c r="CVI207" s="28"/>
      <c r="CVJ207" s="28"/>
      <c r="CVK207" s="28"/>
      <c r="CVL207" s="28"/>
      <c r="CVM207" s="28"/>
      <c r="CVN207" s="28"/>
      <c r="CVO207" s="28"/>
      <c r="CVP207" s="28"/>
      <c r="CVQ207" s="28"/>
      <c r="CVR207" s="28"/>
      <c r="CVS207" s="28"/>
      <c r="CVT207" s="28"/>
      <c r="CVU207" s="28"/>
      <c r="CVV207" s="28"/>
      <c r="CVW207" s="28"/>
      <c r="CVX207" s="28"/>
      <c r="CVY207" s="28"/>
      <c r="CVZ207" s="28"/>
      <c r="CWA207" s="28"/>
      <c r="CWB207" s="28"/>
      <c r="CWC207" s="28"/>
      <c r="CWD207" s="28"/>
      <c r="CWE207" s="28"/>
      <c r="CWF207" s="28"/>
      <c r="CWG207" s="28"/>
      <c r="CWH207" s="28"/>
      <c r="CWI207" s="28"/>
      <c r="CWJ207" s="28"/>
      <c r="CWK207" s="28"/>
      <c r="CWL207" s="28"/>
      <c r="CWM207" s="28"/>
      <c r="CWN207" s="28"/>
      <c r="CWO207" s="28"/>
      <c r="CWP207" s="28"/>
      <c r="CWQ207" s="28"/>
      <c r="CWR207" s="28"/>
      <c r="CWS207" s="28"/>
      <c r="CWT207" s="28"/>
      <c r="CWU207" s="28"/>
      <c r="CWV207" s="28"/>
      <c r="CWW207" s="28"/>
      <c r="CWX207" s="28"/>
      <c r="CWY207" s="28"/>
      <c r="CWZ207" s="28"/>
      <c r="CXA207" s="28"/>
      <c r="CXB207" s="28"/>
      <c r="CXC207" s="28"/>
      <c r="CXD207" s="28"/>
      <c r="CXE207" s="28"/>
      <c r="CXF207" s="28"/>
      <c r="CXG207" s="28"/>
      <c r="CXH207" s="28"/>
      <c r="CXI207" s="28"/>
      <c r="CXJ207" s="28"/>
      <c r="CXK207" s="28"/>
      <c r="CXL207" s="28"/>
      <c r="CXM207" s="28"/>
      <c r="CXN207" s="28"/>
      <c r="CXO207" s="28"/>
      <c r="CXP207" s="28"/>
      <c r="CXQ207" s="28"/>
      <c r="CXR207" s="28"/>
      <c r="CXS207" s="28"/>
      <c r="CXT207" s="28"/>
      <c r="CXU207" s="28"/>
      <c r="CXV207" s="28"/>
      <c r="CXW207" s="28"/>
      <c r="CXX207" s="28"/>
      <c r="CXY207" s="28"/>
      <c r="CXZ207" s="28"/>
      <c r="CYA207" s="28"/>
      <c r="CYB207" s="28"/>
      <c r="CYC207" s="28"/>
      <c r="CYD207" s="28"/>
      <c r="CYE207" s="28"/>
      <c r="CYF207" s="28"/>
      <c r="CYG207" s="28"/>
      <c r="CYH207" s="28"/>
      <c r="CYI207" s="28"/>
      <c r="CYJ207" s="28"/>
      <c r="CYK207" s="28"/>
      <c r="CYL207" s="28"/>
      <c r="CYM207" s="28"/>
      <c r="CYN207" s="28"/>
      <c r="CYO207" s="28"/>
      <c r="CYP207" s="28"/>
      <c r="CYQ207" s="28"/>
      <c r="CYR207" s="28"/>
      <c r="CYS207" s="28"/>
      <c r="CYT207" s="28"/>
      <c r="CYU207" s="28"/>
      <c r="CYV207" s="28"/>
      <c r="CYW207" s="28"/>
      <c r="CYX207" s="28"/>
      <c r="CYY207" s="28"/>
      <c r="CYZ207" s="28"/>
      <c r="CZA207" s="28"/>
      <c r="CZB207" s="28"/>
      <c r="CZC207" s="28"/>
      <c r="CZD207" s="28"/>
      <c r="CZE207" s="28"/>
      <c r="CZF207" s="28"/>
      <c r="CZG207" s="28"/>
      <c r="CZH207" s="28"/>
      <c r="CZI207" s="28"/>
      <c r="CZJ207" s="28"/>
      <c r="CZK207" s="28"/>
      <c r="CZL207" s="28"/>
      <c r="CZM207" s="28"/>
      <c r="CZN207" s="28"/>
      <c r="CZO207" s="28"/>
      <c r="CZP207" s="28"/>
      <c r="CZQ207" s="28"/>
      <c r="CZR207" s="28"/>
      <c r="CZS207" s="28"/>
      <c r="CZT207" s="28"/>
      <c r="CZU207" s="28"/>
      <c r="CZV207" s="28"/>
      <c r="CZW207" s="28"/>
      <c r="CZX207" s="28"/>
      <c r="CZY207" s="28"/>
      <c r="CZZ207" s="28"/>
      <c r="DAA207" s="28"/>
      <c r="DAB207" s="28"/>
      <c r="DAC207" s="28"/>
      <c r="DAD207" s="28"/>
      <c r="DAE207" s="28"/>
      <c r="DAF207" s="28"/>
      <c r="DAG207" s="28"/>
      <c r="DAH207" s="28"/>
      <c r="DAI207" s="28"/>
      <c r="DAJ207" s="28"/>
      <c r="DAK207" s="28"/>
      <c r="DAL207" s="28"/>
      <c r="DAM207" s="28"/>
      <c r="DAN207" s="28"/>
      <c r="DAO207" s="28"/>
      <c r="DAP207" s="28"/>
      <c r="DAQ207" s="28"/>
      <c r="DAR207" s="28"/>
      <c r="DAS207" s="28"/>
      <c r="DAT207" s="28"/>
      <c r="DAU207" s="28"/>
      <c r="DAV207" s="28"/>
      <c r="DAW207" s="28"/>
      <c r="DAX207" s="28"/>
      <c r="DAY207" s="28"/>
      <c r="DAZ207" s="28"/>
      <c r="DBA207" s="28"/>
      <c r="DBB207" s="28"/>
      <c r="DBC207" s="28"/>
      <c r="DBD207" s="28"/>
      <c r="DBE207" s="28"/>
      <c r="DBF207" s="28"/>
      <c r="DBG207" s="28"/>
      <c r="DBH207" s="28"/>
      <c r="DBI207" s="28"/>
      <c r="DBJ207" s="28"/>
      <c r="DBK207" s="28"/>
      <c r="DBL207" s="28"/>
      <c r="DBM207" s="28"/>
      <c r="DBN207" s="28"/>
      <c r="DBO207" s="28"/>
      <c r="DBP207" s="28"/>
      <c r="DBQ207" s="28"/>
      <c r="DBR207" s="28"/>
      <c r="DBS207" s="28"/>
      <c r="DBT207" s="28"/>
      <c r="DBU207" s="28"/>
      <c r="DBV207" s="28"/>
      <c r="DBW207" s="28"/>
      <c r="DBX207" s="28"/>
      <c r="DBY207" s="28"/>
      <c r="DBZ207" s="28"/>
      <c r="DCA207" s="28"/>
      <c r="DCB207" s="28"/>
      <c r="DCC207" s="28"/>
      <c r="DCD207" s="28"/>
      <c r="DCE207" s="28"/>
      <c r="DCF207" s="28"/>
      <c r="DCG207" s="28"/>
      <c r="DCH207" s="28"/>
      <c r="DCI207" s="28"/>
      <c r="DCJ207" s="28"/>
      <c r="DCK207" s="28"/>
      <c r="DCL207" s="28"/>
      <c r="DCM207" s="28"/>
      <c r="DCN207" s="28"/>
      <c r="DCO207" s="28"/>
      <c r="DCP207" s="28"/>
      <c r="DCQ207" s="28"/>
      <c r="DCR207" s="28"/>
      <c r="DCS207" s="28"/>
      <c r="DCT207" s="28"/>
      <c r="DCU207" s="28"/>
      <c r="DCV207" s="28"/>
      <c r="DCW207" s="28"/>
      <c r="DCX207" s="28"/>
      <c r="DCY207" s="28"/>
      <c r="DCZ207" s="28"/>
      <c r="DDA207" s="28"/>
      <c r="DDB207" s="28"/>
      <c r="DDC207" s="28"/>
      <c r="DDD207" s="28"/>
      <c r="DDE207" s="28"/>
      <c r="DDF207" s="28"/>
      <c r="DDG207" s="28"/>
      <c r="DDH207" s="28"/>
      <c r="DDI207" s="28"/>
      <c r="DDJ207" s="28"/>
      <c r="DDK207" s="28"/>
      <c r="DDL207" s="28"/>
      <c r="DDM207" s="28"/>
      <c r="DDN207" s="28"/>
      <c r="DDO207" s="28"/>
      <c r="DDP207" s="28"/>
      <c r="DDQ207" s="28"/>
      <c r="DDR207" s="28"/>
      <c r="DDS207" s="28"/>
      <c r="DDT207" s="28"/>
      <c r="DDU207" s="28"/>
      <c r="DDV207" s="28"/>
      <c r="DDW207" s="28"/>
      <c r="DDX207" s="28"/>
      <c r="DDY207" s="28"/>
      <c r="DDZ207" s="28"/>
      <c r="DEA207" s="28"/>
      <c r="DEB207" s="28"/>
      <c r="DEC207" s="28"/>
      <c r="DED207" s="28"/>
      <c r="DEE207" s="28"/>
      <c r="DEF207" s="28"/>
      <c r="DEG207" s="28"/>
      <c r="DEH207" s="28"/>
      <c r="DEI207" s="28"/>
      <c r="DEJ207" s="28"/>
      <c r="DEK207" s="28"/>
      <c r="DEL207" s="28"/>
      <c r="DEM207" s="28"/>
      <c r="DEN207" s="28"/>
      <c r="DEO207" s="28"/>
      <c r="DEP207" s="28"/>
      <c r="DEQ207" s="28"/>
      <c r="DER207" s="28"/>
      <c r="DES207" s="28"/>
      <c r="DET207" s="28"/>
      <c r="DEU207" s="28"/>
      <c r="DEV207" s="28"/>
      <c r="DEW207" s="28"/>
      <c r="DEX207" s="28"/>
      <c r="DEY207" s="28"/>
      <c r="DEZ207" s="28"/>
      <c r="DFA207" s="28"/>
      <c r="DFB207" s="28"/>
      <c r="DFC207" s="28"/>
      <c r="DFD207" s="28"/>
      <c r="DFE207" s="28"/>
      <c r="DFF207" s="28"/>
      <c r="DFG207" s="28"/>
      <c r="DFH207" s="28"/>
      <c r="DFI207" s="28"/>
      <c r="DFJ207" s="28"/>
      <c r="DFK207" s="28"/>
      <c r="DFL207" s="28"/>
      <c r="DFM207" s="28"/>
      <c r="DFN207" s="28"/>
      <c r="DFO207" s="28"/>
      <c r="DFP207" s="28"/>
      <c r="DFQ207" s="28"/>
      <c r="DFR207" s="28"/>
      <c r="DFS207" s="28"/>
      <c r="DFT207" s="28"/>
      <c r="DFU207" s="28"/>
      <c r="DFV207" s="28"/>
      <c r="DFW207" s="28"/>
      <c r="DFX207" s="28"/>
      <c r="DFY207" s="28"/>
      <c r="DFZ207" s="28"/>
      <c r="DGA207" s="28"/>
      <c r="DGB207" s="28"/>
      <c r="DGC207" s="28"/>
      <c r="DGD207" s="28"/>
      <c r="DGE207" s="28"/>
      <c r="DGF207" s="28"/>
      <c r="DGG207" s="28"/>
      <c r="DGH207" s="28"/>
      <c r="DGI207" s="28"/>
      <c r="DGJ207" s="28"/>
      <c r="DGK207" s="28"/>
      <c r="DGL207" s="28"/>
      <c r="DGM207" s="28"/>
      <c r="DGN207" s="28"/>
      <c r="DGO207" s="28"/>
      <c r="DGP207" s="28"/>
      <c r="DGQ207" s="28"/>
      <c r="DGR207" s="28"/>
      <c r="DGS207" s="28"/>
      <c r="DGT207" s="28"/>
      <c r="DGU207" s="28"/>
      <c r="DGV207" s="28"/>
      <c r="DGW207" s="28"/>
      <c r="DGX207" s="28"/>
      <c r="DGY207" s="28"/>
      <c r="DGZ207" s="28"/>
      <c r="DHA207" s="28"/>
      <c r="DHB207" s="28"/>
      <c r="DHC207" s="28"/>
      <c r="DHD207" s="28"/>
      <c r="DHE207" s="28"/>
      <c r="DHF207" s="28"/>
      <c r="DHG207" s="28"/>
      <c r="DHH207" s="28"/>
      <c r="DHI207" s="28"/>
      <c r="DHJ207" s="28"/>
      <c r="DHK207" s="28"/>
      <c r="DHL207" s="28"/>
      <c r="DHM207" s="28"/>
      <c r="DHN207" s="28"/>
      <c r="DHO207" s="28"/>
      <c r="DHP207" s="28"/>
      <c r="DHQ207" s="28"/>
      <c r="DHR207" s="28"/>
      <c r="DHS207" s="28"/>
      <c r="DHT207" s="28"/>
      <c r="DHU207" s="28"/>
      <c r="DHV207" s="28"/>
      <c r="DHW207" s="28"/>
      <c r="DHX207" s="28"/>
      <c r="DHY207" s="28"/>
      <c r="DHZ207" s="28"/>
      <c r="DIA207" s="28"/>
      <c r="DIB207" s="28"/>
      <c r="DIC207" s="28"/>
      <c r="DID207" s="28"/>
      <c r="DIE207" s="28"/>
      <c r="DIF207" s="28"/>
      <c r="DIG207" s="28"/>
      <c r="DIH207" s="28"/>
      <c r="DII207" s="28"/>
      <c r="DIJ207" s="28"/>
      <c r="DIK207" s="28"/>
      <c r="DIL207" s="28"/>
      <c r="DIM207" s="28"/>
      <c r="DIN207" s="28"/>
      <c r="DIO207" s="28"/>
      <c r="DIP207" s="28"/>
      <c r="DIQ207" s="28"/>
      <c r="DIR207" s="28"/>
      <c r="DIS207" s="28"/>
      <c r="DIT207" s="28"/>
      <c r="DIU207" s="28"/>
      <c r="DIV207" s="28"/>
      <c r="DIW207" s="28"/>
      <c r="DIX207" s="28"/>
      <c r="DIY207" s="28"/>
      <c r="DIZ207" s="28"/>
      <c r="DJA207" s="28"/>
      <c r="DJB207" s="28"/>
      <c r="DJC207" s="28"/>
      <c r="DJD207" s="28"/>
      <c r="DJE207" s="28"/>
      <c r="DJF207" s="28"/>
      <c r="DJG207" s="28"/>
      <c r="DJH207" s="28"/>
      <c r="DJI207" s="28"/>
      <c r="DJJ207" s="28"/>
      <c r="DJK207" s="28"/>
      <c r="DJL207" s="28"/>
      <c r="DJM207" s="28"/>
      <c r="DJN207" s="28"/>
      <c r="DJO207" s="28"/>
      <c r="DJP207" s="28"/>
      <c r="DJQ207" s="28"/>
      <c r="DJR207" s="28"/>
      <c r="DJS207" s="28"/>
      <c r="DJT207" s="28"/>
      <c r="DJU207" s="28"/>
      <c r="DJV207" s="28"/>
      <c r="DJW207" s="28"/>
      <c r="DJX207" s="28"/>
      <c r="DJY207" s="28"/>
      <c r="DJZ207" s="28"/>
      <c r="DKA207" s="28"/>
      <c r="DKB207" s="28"/>
      <c r="DKC207" s="28"/>
      <c r="DKD207" s="28"/>
      <c r="DKE207" s="28"/>
      <c r="DKF207" s="28"/>
      <c r="DKG207" s="28"/>
      <c r="DKH207" s="28"/>
      <c r="DKI207" s="28"/>
      <c r="DKJ207" s="28"/>
      <c r="DKK207" s="28"/>
      <c r="DKL207" s="28"/>
      <c r="DKM207" s="28"/>
      <c r="DKN207" s="28"/>
      <c r="DKO207" s="28"/>
      <c r="DKP207" s="28"/>
      <c r="DKQ207" s="28"/>
      <c r="DKR207" s="28"/>
      <c r="DKS207" s="28"/>
      <c r="DKT207" s="28"/>
      <c r="DKU207" s="28"/>
      <c r="DKV207" s="28"/>
      <c r="DKW207" s="28"/>
      <c r="DKX207" s="28"/>
      <c r="DKY207" s="28"/>
      <c r="DKZ207" s="28"/>
      <c r="DLA207" s="28"/>
      <c r="DLB207" s="28"/>
      <c r="DLC207" s="28"/>
      <c r="DLD207" s="28"/>
      <c r="DLE207" s="28"/>
      <c r="DLF207" s="28"/>
      <c r="DLG207" s="28"/>
      <c r="DLH207" s="28"/>
      <c r="DLI207" s="28"/>
      <c r="DLJ207" s="28"/>
      <c r="DLK207" s="28"/>
      <c r="DLL207" s="28"/>
      <c r="DLM207" s="28"/>
      <c r="DLN207" s="28"/>
      <c r="DLO207" s="28"/>
      <c r="DLP207" s="28"/>
      <c r="DLQ207" s="28"/>
      <c r="DLR207" s="28"/>
      <c r="DLS207" s="28"/>
      <c r="DLT207" s="28"/>
      <c r="DLU207" s="28"/>
      <c r="DLV207" s="28"/>
      <c r="DLW207" s="28"/>
      <c r="DLX207" s="28"/>
      <c r="DLY207" s="28"/>
      <c r="DLZ207" s="28"/>
      <c r="DMA207" s="28"/>
      <c r="DMB207" s="28"/>
      <c r="DMC207" s="28"/>
      <c r="DMD207" s="28"/>
      <c r="DME207" s="28"/>
      <c r="DMF207" s="28"/>
      <c r="DMG207" s="28"/>
      <c r="DMH207" s="28"/>
      <c r="DMI207" s="28"/>
      <c r="DMJ207" s="28"/>
      <c r="DMK207" s="28"/>
      <c r="DML207" s="28"/>
      <c r="DMM207" s="28"/>
      <c r="DMN207" s="28"/>
      <c r="DMO207" s="28"/>
      <c r="DMP207" s="28"/>
      <c r="DMQ207" s="28"/>
      <c r="DMR207" s="28"/>
      <c r="DMS207" s="28"/>
      <c r="DMT207" s="28"/>
      <c r="DMU207" s="28"/>
      <c r="DMV207" s="28"/>
      <c r="DMW207" s="28"/>
      <c r="DMX207" s="28"/>
      <c r="DMY207" s="28"/>
      <c r="DMZ207" s="28"/>
      <c r="DNA207" s="28"/>
      <c r="DNB207" s="28"/>
      <c r="DNC207" s="28"/>
      <c r="DND207" s="28"/>
      <c r="DNE207" s="28"/>
      <c r="DNF207" s="28"/>
      <c r="DNG207" s="28"/>
      <c r="DNH207" s="28"/>
      <c r="DNI207" s="28"/>
      <c r="DNJ207" s="28"/>
      <c r="DNK207" s="28"/>
      <c r="DNL207" s="28"/>
      <c r="DNM207" s="28"/>
      <c r="DNN207" s="28"/>
      <c r="DNO207" s="28"/>
      <c r="DNP207" s="28"/>
      <c r="DNQ207" s="28"/>
      <c r="DNR207" s="28"/>
      <c r="DNS207" s="28"/>
      <c r="DNT207" s="28"/>
      <c r="DNU207" s="28"/>
      <c r="DNV207" s="28"/>
      <c r="DNW207" s="28"/>
      <c r="DNX207" s="28"/>
      <c r="DNY207" s="28"/>
      <c r="DNZ207" s="28"/>
      <c r="DOA207" s="28"/>
      <c r="DOB207" s="28"/>
      <c r="DOC207" s="28"/>
      <c r="DOD207" s="28"/>
      <c r="DOE207" s="28"/>
      <c r="DOF207" s="28"/>
      <c r="DOG207" s="28"/>
      <c r="DOH207" s="28"/>
      <c r="DOI207" s="28"/>
      <c r="DOJ207" s="28"/>
      <c r="DOK207" s="28"/>
      <c r="DOL207" s="28"/>
      <c r="DOM207" s="28"/>
      <c r="DON207" s="28"/>
      <c r="DOO207" s="28"/>
      <c r="DOP207" s="28"/>
      <c r="DOQ207" s="28"/>
      <c r="DOR207" s="28"/>
      <c r="DOS207" s="28"/>
      <c r="DOT207" s="28"/>
      <c r="DOU207" s="28"/>
      <c r="DOV207" s="28"/>
      <c r="DOW207" s="28"/>
      <c r="DOX207" s="28"/>
      <c r="DOY207" s="28"/>
      <c r="DOZ207" s="28"/>
      <c r="DPA207" s="28"/>
      <c r="DPB207" s="28"/>
      <c r="DPC207" s="28"/>
      <c r="DPD207" s="28"/>
      <c r="DPE207" s="28"/>
      <c r="DPF207" s="28"/>
      <c r="DPG207" s="28"/>
      <c r="DPH207" s="28"/>
      <c r="DPI207" s="28"/>
      <c r="DPJ207" s="28"/>
      <c r="DPK207" s="28"/>
      <c r="DPL207" s="28"/>
      <c r="DPM207" s="28"/>
      <c r="DPN207" s="28"/>
      <c r="DPO207" s="28"/>
      <c r="DPP207" s="28"/>
      <c r="DPQ207" s="28"/>
      <c r="DPR207" s="28"/>
      <c r="DPS207" s="28"/>
      <c r="DPT207" s="28"/>
      <c r="DPU207" s="28"/>
      <c r="DPV207" s="28"/>
      <c r="DPW207" s="28"/>
      <c r="DPX207" s="28"/>
      <c r="DPY207" s="28"/>
      <c r="DPZ207" s="28"/>
      <c r="DQA207" s="28"/>
      <c r="DQB207" s="28"/>
      <c r="DQC207" s="28"/>
      <c r="DQD207" s="28"/>
      <c r="DQE207" s="28"/>
      <c r="DQF207" s="28"/>
      <c r="DQG207" s="28"/>
      <c r="DQH207" s="28"/>
      <c r="DQI207" s="28"/>
      <c r="DQJ207" s="28"/>
      <c r="DQK207" s="28"/>
      <c r="DQL207" s="28"/>
      <c r="DQM207" s="28"/>
      <c r="DQN207" s="28"/>
      <c r="DQO207" s="28"/>
      <c r="DQP207" s="28"/>
      <c r="DQQ207" s="28"/>
      <c r="DQR207" s="28"/>
      <c r="DQS207" s="28"/>
      <c r="DQT207" s="28"/>
      <c r="DQU207" s="28"/>
      <c r="DQV207" s="28"/>
      <c r="DQW207" s="28"/>
      <c r="DQX207" s="28"/>
      <c r="DQY207" s="28"/>
      <c r="DQZ207" s="28"/>
      <c r="DRA207" s="28"/>
      <c r="DRB207" s="28"/>
      <c r="DRC207" s="28"/>
      <c r="DRD207" s="28"/>
      <c r="DRE207" s="28"/>
      <c r="DRF207" s="28"/>
      <c r="DRG207" s="28"/>
      <c r="DRH207" s="28"/>
      <c r="DRI207" s="28"/>
      <c r="DRJ207" s="28"/>
      <c r="DRK207" s="28"/>
      <c r="DRL207" s="28"/>
      <c r="DRM207" s="28"/>
      <c r="DRN207" s="28"/>
      <c r="DRO207" s="28"/>
      <c r="DRP207" s="28"/>
      <c r="DRQ207" s="28"/>
      <c r="DRR207" s="28"/>
      <c r="DRS207" s="28"/>
      <c r="DRT207" s="28"/>
      <c r="DRU207" s="28"/>
      <c r="DRV207" s="28"/>
      <c r="DRW207" s="28"/>
      <c r="DRX207" s="28"/>
      <c r="DRY207" s="28"/>
      <c r="DRZ207" s="28"/>
      <c r="DSA207" s="28"/>
      <c r="DSB207" s="28"/>
      <c r="DSC207" s="28"/>
      <c r="DSD207" s="28"/>
      <c r="DSE207" s="28"/>
      <c r="DSF207" s="28"/>
      <c r="DSG207" s="28"/>
      <c r="DSH207" s="28"/>
      <c r="DSI207" s="28"/>
      <c r="DSJ207" s="28"/>
      <c r="DSK207" s="28"/>
      <c r="DSL207" s="28"/>
      <c r="DSM207" s="28"/>
      <c r="DSN207" s="28"/>
      <c r="DSO207" s="28"/>
      <c r="DSP207" s="28"/>
      <c r="DSQ207" s="28"/>
      <c r="DSR207" s="28"/>
      <c r="DSS207" s="28"/>
      <c r="DST207" s="28"/>
      <c r="DSU207" s="28"/>
      <c r="DSV207" s="28"/>
      <c r="DSW207" s="28"/>
      <c r="DSX207" s="28"/>
      <c r="DSY207" s="28"/>
      <c r="DSZ207" s="28"/>
      <c r="DTA207" s="28"/>
      <c r="DTB207" s="28"/>
      <c r="DTC207" s="28"/>
      <c r="DTD207" s="28"/>
      <c r="DTE207" s="28"/>
      <c r="DTF207" s="28"/>
      <c r="DTG207" s="28"/>
      <c r="DTH207" s="28"/>
      <c r="DTI207" s="28"/>
      <c r="DTJ207" s="28"/>
      <c r="DTK207" s="28"/>
      <c r="DTL207" s="28"/>
      <c r="DTM207" s="28"/>
      <c r="DTN207" s="28"/>
      <c r="DTO207" s="28"/>
      <c r="DTP207" s="28"/>
      <c r="DTQ207" s="28"/>
      <c r="DTR207" s="28"/>
      <c r="DTS207" s="28"/>
      <c r="DTT207" s="28"/>
      <c r="DTU207" s="28"/>
      <c r="DTV207" s="28"/>
      <c r="DTW207" s="28"/>
      <c r="DTX207" s="28"/>
      <c r="DTY207" s="28"/>
      <c r="DTZ207" s="28"/>
      <c r="DUA207" s="28"/>
      <c r="DUB207" s="28"/>
      <c r="DUC207" s="28"/>
      <c r="DUD207" s="28"/>
      <c r="DUE207" s="28"/>
      <c r="DUF207" s="28"/>
      <c r="DUG207" s="28"/>
      <c r="DUH207" s="28"/>
      <c r="DUI207" s="28"/>
      <c r="DUJ207" s="28"/>
      <c r="DUK207" s="28"/>
      <c r="DUL207" s="28"/>
      <c r="DUM207" s="28"/>
      <c r="DUN207" s="28"/>
      <c r="DUO207" s="28"/>
      <c r="DUP207" s="28"/>
      <c r="DUQ207" s="28"/>
      <c r="DUR207" s="28"/>
      <c r="DUS207" s="28"/>
      <c r="DUT207" s="28"/>
      <c r="DUU207" s="28"/>
      <c r="DUV207" s="28"/>
      <c r="DUW207" s="28"/>
      <c r="DUX207" s="28"/>
      <c r="DUY207" s="28"/>
      <c r="DUZ207" s="28"/>
      <c r="DVA207" s="28"/>
      <c r="DVB207" s="28"/>
      <c r="DVC207" s="28"/>
      <c r="DVD207" s="28"/>
      <c r="DVE207" s="28"/>
      <c r="DVF207" s="28"/>
      <c r="DVG207" s="28"/>
      <c r="DVH207" s="28"/>
      <c r="DVI207" s="28"/>
      <c r="DVJ207" s="28"/>
      <c r="DVK207" s="28"/>
      <c r="DVL207" s="28"/>
      <c r="DVM207" s="28"/>
      <c r="DVN207" s="28"/>
      <c r="DVO207" s="28"/>
      <c r="DVP207" s="28"/>
      <c r="DVQ207" s="28"/>
      <c r="DVR207" s="28"/>
      <c r="DVS207" s="28"/>
      <c r="DVT207" s="28"/>
      <c r="DVU207" s="28"/>
      <c r="DVV207" s="28"/>
      <c r="DVW207" s="28"/>
      <c r="DVX207" s="28"/>
      <c r="DVY207" s="28"/>
      <c r="DVZ207" s="28"/>
      <c r="DWA207" s="28"/>
      <c r="DWB207" s="28"/>
      <c r="DWC207" s="28"/>
      <c r="DWD207" s="28"/>
      <c r="DWE207" s="28"/>
      <c r="DWF207" s="28"/>
      <c r="DWG207" s="28"/>
      <c r="DWH207" s="28"/>
      <c r="DWI207" s="28"/>
      <c r="DWJ207" s="28"/>
      <c r="DWK207" s="28"/>
      <c r="DWL207" s="28"/>
      <c r="DWM207" s="28"/>
      <c r="DWN207" s="28"/>
      <c r="DWO207" s="28"/>
      <c r="DWP207" s="28"/>
      <c r="DWQ207" s="28"/>
      <c r="DWR207" s="28"/>
      <c r="DWS207" s="28"/>
      <c r="DWT207" s="28"/>
      <c r="DWU207" s="28"/>
      <c r="DWV207" s="28"/>
      <c r="DWW207" s="28"/>
      <c r="DWX207" s="28"/>
      <c r="DWY207" s="28"/>
      <c r="DWZ207" s="28"/>
      <c r="DXA207" s="28"/>
      <c r="DXB207" s="28"/>
      <c r="DXC207" s="28"/>
      <c r="DXD207" s="28"/>
      <c r="DXE207" s="28"/>
      <c r="DXF207" s="28"/>
      <c r="DXG207" s="28"/>
      <c r="DXH207" s="28"/>
      <c r="DXI207" s="28"/>
      <c r="DXJ207" s="28"/>
      <c r="DXK207" s="28"/>
      <c r="DXL207" s="28"/>
      <c r="DXM207" s="28"/>
      <c r="DXN207" s="28"/>
      <c r="DXO207" s="28"/>
      <c r="DXP207" s="28"/>
      <c r="DXQ207" s="28"/>
      <c r="DXR207" s="28"/>
      <c r="DXS207" s="28"/>
      <c r="DXT207" s="28"/>
      <c r="DXU207" s="28"/>
      <c r="DXV207" s="28"/>
      <c r="DXW207" s="28"/>
      <c r="DXX207" s="28"/>
      <c r="DXY207" s="28"/>
      <c r="DXZ207" s="28"/>
      <c r="DYA207" s="28"/>
      <c r="DYB207" s="28"/>
      <c r="DYC207" s="28"/>
      <c r="DYD207" s="28"/>
      <c r="DYE207" s="28"/>
      <c r="DYF207" s="28"/>
      <c r="DYG207" s="28"/>
      <c r="DYH207" s="28"/>
      <c r="DYI207" s="28"/>
      <c r="DYJ207" s="28"/>
      <c r="DYK207" s="28"/>
      <c r="DYL207" s="28"/>
      <c r="DYM207" s="28"/>
      <c r="DYN207" s="28"/>
      <c r="DYO207" s="28"/>
      <c r="DYP207" s="28"/>
      <c r="DYQ207" s="28"/>
      <c r="DYR207" s="28"/>
      <c r="DYS207" s="28"/>
      <c r="DYT207" s="28"/>
      <c r="DYU207" s="28"/>
      <c r="DYV207" s="28"/>
      <c r="DYW207" s="28"/>
      <c r="DYX207" s="28"/>
      <c r="DYY207" s="28"/>
      <c r="DYZ207" s="28"/>
      <c r="DZA207" s="28"/>
      <c r="DZB207" s="28"/>
      <c r="DZC207" s="28"/>
      <c r="DZD207" s="28"/>
      <c r="DZE207" s="28"/>
      <c r="DZF207" s="28"/>
      <c r="DZG207" s="28"/>
      <c r="DZH207" s="28"/>
      <c r="DZI207" s="28"/>
      <c r="DZJ207" s="28"/>
      <c r="DZK207" s="28"/>
      <c r="DZL207" s="28"/>
      <c r="DZM207" s="28"/>
      <c r="DZN207" s="28"/>
      <c r="DZO207" s="28"/>
      <c r="DZP207" s="28"/>
      <c r="DZQ207" s="28"/>
      <c r="DZR207" s="28"/>
      <c r="DZS207" s="28"/>
      <c r="DZT207" s="28"/>
      <c r="DZU207" s="28"/>
      <c r="DZV207" s="28"/>
      <c r="DZW207" s="28"/>
      <c r="DZX207" s="28"/>
      <c r="DZY207" s="28"/>
      <c r="DZZ207" s="28"/>
      <c r="EAA207" s="28"/>
      <c r="EAB207" s="28"/>
      <c r="EAC207" s="28"/>
      <c r="EAD207" s="28"/>
      <c r="EAE207" s="28"/>
      <c r="EAF207" s="28"/>
      <c r="EAG207" s="28"/>
      <c r="EAH207" s="28"/>
      <c r="EAI207" s="28"/>
      <c r="EAJ207" s="28"/>
      <c r="EAK207" s="28"/>
      <c r="EAL207" s="28"/>
      <c r="EAM207" s="28"/>
      <c r="EAN207" s="28"/>
      <c r="EAO207" s="28"/>
      <c r="EAP207" s="28"/>
      <c r="EAQ207" s="28"/>
      <c r="EAR207" s="28"/>
      <c r="EAS207" s="28"/>
      <c r="EAT207" s="28"/>
      <c r="EAU207" s="28"/>
      <c r="EAV207" s="28"/>
      <c r="EAW207" s="28"/>
      <c r="EAX207" s="28"/>
      <c r="EAY207" s="28"/>
      <c r="EAZ207" s="28"/>
      <c r="EBA207" s="28"/>
      <c r="EBB207" s="28"/>
      <c r="EBC207" s="28"/>
      <c r="EBD207" s="28"/>
      <c r="EBE207" s="28"/>
      <c r="EBF207" s="28"/>
      <c r="EBG207" s="28"/>
      <c r="EBH207" s="28"/>
      <c r="EBI207" s="28"/>
      <c r="EBJ207" s="28"/>
      <c r="EBK207" s="28"/>
      <c r="EBL207" s="28"/>
      <c r="EBM207" s="28"/>
      <c r="EBN207" s="28"/>
      <c r="EBO207" s="28"/>
      <c r="EBP207" s="28"/>
      <c r="EBQ207" s="28"/>
      <c r="EBR207" s="28"/>
      <c r="EBS207" s="28"/>
      <c r="EBT207" s="28"/>
      <c r="EBU207" s="28"/>
      <c r="EBV207" s="28"/>
      <c r="EBW207" s="28"/>
      <c r="EBX207" s="28"/>
      <c r="EBY207" s="28"/>
      <c r="EBZ207" s="28"/>
      <c r="ECA207" s="28"/>
      <c r="ECB207" s="28"/>
      <c r="ECC207" s="28"/>
      <c r="ECD207" s="28"/>
      <c r="ECE207" s="28"/>
      <c r="ECF207" s="28"/>
      <c r="ECG207" s="28"/>
      <c r="ECH207" s="28"/>
      <c r="ECI207" s="28"/>
      <c r="ECJ207" s="28"/>
      <c r="ECK207" s="28"/>
      <c r="ECL207" s="28"/>
      <c r="ECM207" s="28"/>
      <c r="ECN207" s="28"/>
      <c r="ECO207" s="28"/>
      <c r="ECP207" s="28"/>
      <c r="ECQ207" s="28"/>
      <c r="ECR207" s="28"/>
      <c r="ECS207" s="28"/>
      <c r="ECT207" s="28"/>
      <c r="ECU207" s="28"/>
      <c r="ECV207" s="28"/>
      <c r="ECW207" s="28"/>
      <c r="ECX207" s="28"/>
      <c r="ECY207" s="28"/>
      <c r="ECZ207" s="28"/>
      <c r="EDA207" s="28"/>
      <c r="EDB207" s="28"/>
      <c r="EDC207" s="28"/>
      <c r="EDD207" s="28"/>
      <c r="EDE207" s="28"/>
      <c r="EDF207" s="28"/>
      <c r="EDG207" s="28"/>
      <c r="EDH207" s="28"/>
      <c r="EDI207" s="28"/>
      <c r="EDJ207" s="28"/>
      <c r="EDK207" s="28"/>
      <c r="EDL207" s="28"/>
      <c r="EDM207" s="28"/>
      <c r="EDN207" s="28"/>
      <c r="EDO207" s="28"/>
      <c r="EDP207" s="28"/>
      <c r="EDQ207" s="28"/>
      <c r="EDR207" s="28"/>
      <c r="EDS207" s="28"/>
      <c r="EDT207" s="28"/>
      <c r="EDU207" s="28"/>
      <c r="EDV207" s="28"/>
      <c r="EDW207" s="28"/>
      <c r="EDX207" s="28"/>
      <c r="EDY207" s="28"/>
      <c r="EDZ207" s="28"/>
      <c r="EEA207" s="28"/>
      <c r="EEB207" s="28"/>
      <c r="EEC207" s="28"/>
      <c r="EED207" s="28"/>
      <c r="EEE207" s="28"/>
      <c r="EEF207" s="28"/>
      <c r="EEG207" s="28"/>
      <c r="EEH207" s="28"/>
      <c r="EEI207" s="28"/>
      <c r="EEJ207" s="28"/>
      <c r="EEK207" s="28"/>
      <c r="EEL207" s="28"/>
      <c r="EEM207" s="28"/>
      <c r="EEN207" s="28"/>
      <c r="EEO207" s="28"/>
      <c r="EEP207" s="28"/>
      <c r="EEQ207" s="28"/>
      <c r="EER207" s="28"/>
      <c r="EES207" s="28"/>
      <c r="EET207" s="28"/>
      <c r="EEU207" s="28"/>
      <c r="EEV207" s="28"/>
      <c r="EEW207" s="28"/>
      <c r="EEX207" s="28"/>
      <c r="EEY207" s="28"/>
      <c r="EEZ207" s="28"/>
      <c r="EFA207" s="28"/>
      <c r="EFB207" s="28"/>
      <c r="EFC207" s="28"/>
      <c r="EFD207" s="28"/>
      <c r="EFE207" s="28"/>
      <c r="EFF207" s="28"/>
      <c r="EFG207" s="28"/>
      <c r="EFH207" s="28"/>
      <c r="EFI207" s="28"/>
      <c r="EFJ207" s="28"/>
      <c r="EFK207" s="28"/>
      <c r="EFL207" s="28"/>
      <c r="EFM207" s="28"/>
      <c r="EFN207" s="28"/>
      <c r="EFO207" s="28"/>
      <c r="EFP207" s="28"/>
      <c r="EFQ207" s="28"/>
      <c r="EFR207" s="28"/>
      <c r="EFS207" s="28"/>
      <c r="EFT207" s="28"/>
      <c r="EFU207" s="28"/>
      <c r="EFV207" s="28"/>
      <c r="EFW207" s="28"/>
      <c r="EFX207" s="28"/>
      <c r="EFY207" s="28"/>
      <c r="EFZ207" s="28"/>
      <c r="EGA207" s="28"/>
      <c r="EGB207" s="28"/>
      <c r="EGC207" s="28"/>
      <c r="EGD207" s="28"/>
      <c r="EGE207" s="28"/>
      <c r="EGF207" s="28"/>
      <c r="EGG207" s="28"/>
      <c r="EGH207" s="28"/>
      <c r="EGI207" s="28"/>
      <c r="EGJ207" s="28"/>
      <c r="EGK207" s="28"/>
      <c r="EGL207" s="28"/>
      <c r="EGM207" s="28"/>
      <c r="EGN207" s="28"/>
      <c r="EGO207" s="28"/>
      <c r="EGP207" s="28"/>
      <c r="EGQ207" s="28"/>
      <c r="EGR207" s="28"/>
      <c r="EGS207" s="28"/>
      <c r="EGT207" s="28"/>
      <c r="EGU207" s="28"/>
      <c r="EGV207" s="28"/>
      <c r="EGW207" s="28"/>
      <c r="EGX207" s="28"/>
      <c r="EGY207" s="28"/>
      <c r="EGZ207" s="28"/>
      <c r="EHA207" s="28"/>
      <c r="EHB207" s="28"/>
      <c r="EHC207" s="28"/>
      <c r="EHD207" s="28"/>
      <c r="EHE207" s="28"/>
      <c r="EHF207" s="28"/>
      <c r="EHG207" s="28"/>
      <c r="EHH207" s="28"/>
      <c r="EHI207" s="28"/>
      <c r="EHJ207" s="28"/>
      <c r="EHK207" s="28"/>
      <c r="EHL207" s="28"/>
      <c r="EHM207" s="28"/>
      <c r="EHN207" s="28"/>
      <c r="EHO207" s="28"/>
      <c r="EHP207" s="28"/>
      <c r="EHQ207" s="28"/>
      <c r="EHR207" s="28"/>
      <c r="EHS207" s="28"/>
      <c r="EHT207" s="28"/>
      <c r="EHU207" s="28"/>
      <c r="EHV207" s="28"/>
      <c r="EHW207" s="28"/>
      <c r="EHX207" s="28"/>
      <c r="EHY207" s="28"/>
      <c r="EHZ207" s="28"/>
      <c r="EIA207" s="28"/>
      <c r="EIB207" s="28"/>
      <c r="EIC207" s="28"/>
      <c r="EID207" s="28"/>
      <c r="EIE207" s="28"/>
      <c r="EIF207" s="28"/>
      <c r="EIG207" s="28"/>
      <c r="EIH207" s="28"/>
      <c r="EII207" s="28"/>
      <c r="EIJ207" s="28"/>
      <c r="EIK207" s="28"/>
      <c r="EIL207" s="28"/>
      <c r="EIM207" s="28"/>
      <c r="EIN207" s="28"/>
      <c r="EIO207" s="28"/>
      <c r="EIP207" s="28"/>
      <c r="EIQ207" s="28"/>
      <c r="EIR207" s="28"/>
      <c r="EIS207" s="28"/>
      <c r="EIT207" s="28"/>
      <c r="EIU207" s="28"/>
      <c r="EIV207" s="28"/>
      <c r="EIW207" s="28"/>
      <c r="EIX207" s="28"/>
      <c r="EIY207" s="28"/>
      <c r="EIZ207" s="28"/>
      <c r="EJA207" s="28"/>
      <c r="EJB207" s="28"/>
      <c r="EJC207" s="28"/>
      <c r="EJD207" s="28"/>
      <c r="EJE207" s="28"/>
      <c r="EJF207" s="28"/>
      <c r="EJG207" s="28"/>
      <c r="EJH207" s="28"/>
      <c r="EJI207" s="28"/>
      <c r="EJJ207" s="28"/>
      <c r="EJK207" s="28"/>
      <c r="EJL207" s="28"/>
      <c r="EJM207" s="28"/>
      <c r="EJN207" s="28"/>
      <c r="EJO207" s="28"/>
      <c r="EJP207" s="28"/>
      <c r="EJQ207" s="28"/>
      <c r="EJR207" s="28"/>
      <c r="EJS207" s="28"/>
      <c r="EJT207" s="28"/>
      <c r="EJU207" s="28"/>
      <c r="EJV207" s="28"/>
      <c r="EJW207" s="28"/>
      <c r="EJX207" s="28"/>
      <c r="EJY207" s="28"/>
      <c r="EJZ207" s="28"/>
      <c r="EKA207" s="28"/>
      <c r="EKB207" s="28"/>
      <c r="EKC207" s="28"/>
      <c r="EKD207" s="28"/>
      <c r="EKE207" s="28"/>
      <c r="EKF207" s="28"/>
      <c r="EKG207" s="28"/>
      <c r="EKH207" s="28"/>
      <c r="EKI207" s="28"/>
      <c r="EKJ207" s="28"/>
      <c r="EKK207" s="28"/>
      <c r="EKL207" s="28"/>
      <c r="EKM207" s="28"/>
      <c r="EKN207" s="28"/>
      <c r="EKO207" s="28"/>
      <c r="EKP207" s="28"/>
      <c r="EKQ207" s="28"/>
      <c r="EKR207" s="28"/>
      <c r="EKS207" s="28"/>
      <c r="EKT207" s="28"/>
      <c r="EKU207" s="28"/>
      <c r="EKV207" s="28"/>
      <c r="EKW207" s="28"/>
      <c r="EKX207" s="28"/>
      <c r="EKY207" s="28"/>
      <c r="EKZ207" s="28"/>
      <c r="ELA207" s="28"/>
      <c r="ELB207" s="28"/>
      <c r="ELC207" s="28"/>
      <c r="ELD207" s="28"/>
      <c r="ELE207" s="28"/>
      <c r="ELF207" s="28"/>
      <c r="ELG207" s="28"/>
      <c r="ELH207" s="28"/>
      <c r="ELI207" s="28"/>
      <c r="ELJ207" s="28"/>
      <c r="ELK207" s="28"/>
      <c r="ELL207" s="28"/>
      <c r="ELM207" s="28"/>
      <c r="ELN207" s="28"/>
      <c r="ELO207" s="28"/>
      <c r="ELP207" s="28"/>
      <c r="ELQ207" s="28"/>
      <c r="ELR207" s="28"/>
      <c r="ELS207" s="28"/>
      <c r="ELT207" s="28"/>
      <c r="ELU207" s="28"/>
      <c r="ELV207" s="28"/>
      <c r="ELW207" s="28"/>
      <c r="ELX207" s="28"/>
      <c r="ELY207" s="28"/>
      <c r="ELZ207" s="28"/>
      <c r="EMA207" s="28"/>
      <c r="EMB207" s="28"/>
      <c r="EMC207" s="28"/>
      <c r="EMD207" s="28"/>
      <c r="EME207" s="28"/>
      <c r="EMF207" s="28"/>
      <c r="EMG207" s="28"/>
      <c r="EMH207" s="28"/>
      <c r="EMI207" s="28"/>
      <c r="EMJ207" s="28"/>
      <c r="EMK207" s="28"/>
      <c r="EML207" s="28"/>
      <c r="EMM207" s="28"/>
      <c r="EMN207" s="28"/>
      <c r="EMO207" s="28"/>
      <c r="EMP207" s="28"/>
      <c r="EMQ207" s="28"/>
      <c r="EMR207" s="28"/>
      <c r="EMS207" s="28"/>
      <c r="EMT207" s="28"/>
      <c r="EMU207" s="28"/>
      <c r="EMV207" s="28"/>
      <c r="EMW207" s="28"/>
      <c r="EMX207" s="28"/>
      <c r="EMY207" s="28"/>
      <c r="EMZ207" s="28"/>
      <c r="ENA207" s="28"/>
      <c r="ENB207" s="28"/>
      <c r="ENC207" s="28"/>
      <c r="END207" s="28"/>
      <c r="ENE207" s="28"/>
      <c r="ENF207" s="28"/>
      <c r="ENG207" s="28"/>
      <c r="ENH207" s="28"/>
      <c r="ENI207" s="28"/>
      <c r="ENJ207" s="28"/>
      <c r="ENK207" s="28"/>
      <c r="ENL207" s="28"/>
      <c r="ENM207" s="28"/>
      <c r="ENN207" s="28"/>
      <c r="ENO207" s="28"/>
      <c r="ENP207" s="28"/>
      <c r="ENQ207" s="28"/>
      <c r="ENR207" s="28"/>
      <c r="ENS207" s="28"/>
      <c r="ENT207" s="28"/>
      <c r="ENU207" s="28"/>
      <c r="ENV207" s="28"/>
      <c r="ENW207" s="28"/>
      <c r="ENX207" s="28"/>
      <c r="ENY207" s="28"/>
      <c r="ENZ207" s="28"/>
      <c r="EOA207" s="28"/>
      <c r="EOB207" s="28"/>
      <c r="EOC207" s="28"/>
      <c r="EOD207" s="28"/>
      <c r="EOE207" s="28"/>
      <c r="EOF207" s="28"/>
      <c r="EOG207" s="28"/>
      <c r="EOH207" s="28"/>
      <c r="EOI207" s="28"/>
      <c r="EOJ207" s="28"/>
      <c r="EOK207" s="28"/>
      <c r="EOL207" s="28"/>
      <c r="EOM207" s="28"/>
      <c r="EON207" s="28"/>
      <c r="EOO207" s="28"/>
      <c r="EOP207" s="28"/>
      <c r="EOQ207" s="28"/>
      <c r="EOR207" s="28"/>
      <c r="EOS207" s="28"/>
      <c r="EOT207" s="28"/>
      <c r="EOU207" s="28"/>
      <c r="EOV207" s="28"/>
      <c r="EOW207" s="28"/>
      <c r="EOX207" s="28"/>
      <c r="EOY207" s="28"/>
      <c r="EOZ207" s="28"/>
      <c r="EPA207" s="28"/>
      <c r="EPB207" s="28"/>
      <c r="EPC207" s="28"/>
      <c r="EPD207" s="28"/>
      <c r="EPE207" s="28"/>
      <c r="EPF207" s="28"/>
      <c r="EPG207" s="28"/>
      <c r="EPH207" s="28"/>
      <c r="EPI207" s="28"/>
      <c r="EPJ207" s="28"/>
      <c r="EPK207" s="28"/>
      <c r="EPL207" s="28"/>
      <c r="EPM207" s="28"/>
      <c r="EPN207" s="28"/>
      <c r="EPO207" s="28"/>
      <c r="EPP207" s="28"/>
      <c r="EPQ207" s="28"/>
      <c r="EPR207" s="28"/>
      <c r="EPS207" s="28"/>
      <c r="EPT207" s="28"/>
      <c r="EPU207" s="28"/>
      <c r="EPV207" s="28"/>
      <c r="EPW207" s="28"/>
      <c r="EPX207" s="28"/>
      <c r="EPY207" s="28"/>
      <c r="EPZ207" s="28"/>
      <c r="EQA207" s="28"/>
      <c r="EQB207" s="28"/>
      <c r="EQC207" s="28"/>
      <c r="EQD207" s="28"/>
      <c r="EQE207" s="28"/>
      <c r="EQF207" s="28"/>
      <c r="EQG207" s="28"/>
      <c r="EQH207" s="28"/>
      <c r="EQI207" s="28"/>
      <c r="EQJ207" s="28"/>
      <c r="EQK207" s="28"/>
      <c r="EQL207" s="28"/>
      <c r="EQM207" s="28"/>
      <c r="EQN207" s="28"/>
      <c r="EQO207" s="28"/>
      <c r="EQP207" s="28"/>
      <c r="EQQ207" s="28"/>
      <c r="EQR207" s="28"/>
      <c r="EQS207" s="28"/>
      <c r="EQT207" s="28"/>
      <c r="EQU207" s="28"/>
      <c r="EQV207" s="28"/>
      <c r="EQW207" s="28"/>
      <c r="EQX207" s="28"/>
      <c r="EQY207" s="28"/>
      <c r="EQZ207" s="28"/>
      <c r="ERA207" s="28"/>
      <c r="ERB207" s="28"/>
      <c r="ERC207" s="28"/>
      <c r="ERD207" s="28"/>
      <c r="ERE207" s="28"/>
      <c r="ERF207" s="28"/>
      <c r="ERG207" s="28"/>
      <c r="ERH207" s="28"/>
      <c r="ERI207" s="28"/>
      <c r="ERJ207" s="28"/>
      <c r="ERK207" s="28"/>
      <c r="ERL207" s="28"/>
      <c r="ERM207" s="28"/>
      <c r="ERN207" s="28"/>
      <c r="ERO207" s="28"/>
      <c r="ERP207" s="28"/>
      <c r="ERQ207" s="28"/>
      <c r="ERR207" s="28"/>
      <c r="ERS207" s="28"/>
      <c r="ERT207" s="28"/>
      <c r="ERU207" s="28"/>
      <c r="ERV207" s="28"/>
      <c r="ERW207" s="28"/>
      <c r="ERX207" s="28"/>
      <c r="ERY207" s="28"/>
      <c r="ERZ207" s="28"/>
      <c r="ESA207" s="28"/>
      <c r="ESB207" s="28"/>
      <c r="ESC207" s="28"/>
      <c r="ESD207" s="28"/>
      <c r="ESE207" s="28"/>
      <c r="ESF207" s="28"/>
      <c r="ESG207" s="28"/>
      <c r="ESH207" s="28"/>
      <c r="ESI207" s="28"/>
      <c r="ESJ207" s="28"/>
      <c r="ESK207" s="28"/>
      <c r="ESL207" s="28"/>
      <c r="ESM207" s="28"/>
      <c r="ESN207" s="28"/>
      <c r="ESO207" s="28"/>
      <c r="ESP207" s="28"/>
      <c r="ESQ207" s="28"/>
      <c r="ESR207" s="28"/>
      <c r="ESS207" s="28"/>
      <c r="EST207" s="28"/>
      <c r="ESU207" s="28"/>
      <c r="ESV207" s="28"/>
      <c r="ESW207" s="28"/>
      <c r="ESX207" s="28"/>
      <c r="ESY207" s="28"/>
      <c r="ESZ207" s="28"/>
      <c r="ETA207" s="28"/>
      <c r="ETB207" s="28"/>
      <c r="ETC207" s="28"/>
      <c r="ETD207" s="28"/>
      <c r="ETE207" s="28"/>
      <c r="ETF207" s="28"/>
      <c r="ETG207" s="28"/>
      <c r="ETH207" s="28"/>
      <c r="ETI207" s="28"/>
      <c r="ETJ207" s="28"/>
      <c r="ETK207" s="28"/>
      <c r="ETL207" s="28"/>
      <c r="ETM207" s="28"/>
      <c r="ETN207" s="28"/>
      <c r="ETO207" s="28"/>
      <c r="ETP207" s="28"/>
      <c r="ETQ207" s="28"/>
      <c r="ETR207" s="28"/>
      <c r="ETS207" s="28"/>
      <c r="ETT207" s="28"/>
      <c r="ETU207" s="28"/>
      <c r="ETV207" s="28"/>
      <c r="ETW207" s="28"/>
      <c r="ETX207" s="28"/>
      <c r="ETY207" s="28"/>
      <c r="ETZ207" s="28"/>
      <c r="EUA207" s="28"/>
      <c r="EUB207" s="28"/>
      <c r="EUC207" s="28"/>
      <c r="EUD207" s="28"/>
      <c r="EUE207" s="28"/>
      <c r="EUF207" s="28"/>
      <c r="EUG207" s="28"/>
      <c r="EUH207" s="28"/>
      <c r="EUI207" s="28"/>
      <c r="EUJ207" s="28"/>
      <c r="EUK207" s="28"/>
      <c r="EUL207" s="28"/>
      <c r="EUM207" s="28"/>
      <c r="EUN207" s="28"/>
      <c r="EUO207" s="28"/>
      <c r="EUP207" s="28"/>
      <c r="EUQ207" s="28"/>
      <c r="EUR207" s="28"/>
      <c r="EUS207" s="28"/>
      <c r="EUT207" s="28"/>
      <c r="EUU207" s="28"/>
      <c r="EUV207" s="28"/>
      <c r="EUW207" s="28"/>
      <c r="EUX207" s="28"/>
      <c r="EUY207" s="28"/>
      <c r="EUZ207" s="28"/>
      <c r="EVA207" s="28"/>
      <c r="EVB207" s="28"/>
      <c r="EVC207" s="28"/>
      <c r="EVD207" s="28"/>
      <c r="EVE207" s="28"/>
      <c r="EVF207" s="28"/>
      <c r="EVG207" s="28"/>
      <c r="EVH207" s="28"/>
      <c r="EVI207" s="28"/>
      <c r="EVJ207" s="28"/>
      <c r="EVK207" s="28"/>
      <c r="EVL207" s="28"/>
      <c r="EVM207" s="28"/>
      <c r="EVN207" s="28"/>
      <c r="EVO207" s="28"/>
      <c r="EVP207" s="28"/>
      <c r="EVQ207" s="28"/>
      <c r="EVR207" s="28"/>
      <c r="EVS207" s="28"/>
      <c r="EVT207" s="28"/>
      <c r="EVU207" s="28"/>
      <c r="EVV207" s="28"/>
      <c r="EVW207" s="28"/>
      <c r="EVX207" s="28"/>
      <c r="EVY207" s="28"/>
      <c r="EVZ207" s="28"/>
      <c r="EWA207" s="28"/>
      <c r="EWB207" s="28"/>
      <c r="EWC207" s="28"/>
      <c r="EWD207" s="28"/>
      <c r="EWE207" s="28"/>
      <c r="EWF207" s="28"/>
      <c r="EWG207" s="28"/>
      <c r="EWH207" s="28"/>
      <c r="EWI207" s="28"/>
      <c r="EWJ207" s="28"/>
      <c r="EWK207" s="28"/>
      <c r="EWL207" s="28"/>
      <c r="EWM207" s="28"/>
      <c r="EWN207" s="28"/>
      <c r="EWO207" s="28"/>
      <c r="EWP207" s="28"/>
      <c r="EWQ207" s="28"/>
      <c r="EWR207" s="28"/>
      <c r="EWS207" s="28"/>
      <c r="EWT207" s="28"/>
      <c r="EWU207" s="28"/>
      <c r="EWV207" s="28"/>
      <c r="EWW207" s="28"/>
      <c r="EWX207" s="28"/>
      <c r="EWY207" s="28"/>
      <c r="EWZ207" s="28"/>
      <c r="EXA207" s="28"/>
      <c r="EXB207" s="28"/>
      <c r="EXC207" s="28"/>
      <c r="EXD207" s="28"/>
      <c r="EXE207" s="28"/>
      <c r="EXF207" s="28"/>
      <c r="EXG207" s="28"/>
      <c r="EXH207" s="28"/>
      <c r="EXI207" s="28"/>
      <c r="EXJ207" s="28"/>
      <c r="EXK207" s="28"/>
      <c r="EXL207" s="28"/>
      <c r="EXM207" s="28"/>
      <c r="EXN207" s="28"/>
      <c r="EXO207" s="28"/>
      <c r="EXP207" s="28"/>
      <c r="EXQ207" s="28"/>
      <c r="EXR207" s="28"/>
      <c r="EXS207" s="28"/>
      <c r="EXT207" s="28"/>
      <c r="EXU207" s="28"/>
      <c r="EXV207" s="28"/>
      <c r="EXW207" s="28"/>
      <c r="EXX207" s="28"/>
      <c r="EXY207" s="28"/>
      <c r="EXZ207" s="28"/>
      <c r="EYA207" s="28"/>
      <c r="EYB207" s="28"/>
      <c r="EYC207" s="28"/>
      <c r="EYD207" s="28"/>
      <c r="EYE207" s="28"/>
      <c r="EYF207" s="28"/>
      <c r="EYG207" s="28"/>
      <c r="EYH207" s="28"/>
      <c r="EYI207" s="28"/>
      <c r="EYJ207" s="28"/>
      <c r="EYK207" s="28"/>
      <c r="EYL207" s="28"/>
      <c r="EYM207" s="28"/>
      <c r="EYN207" s="28"/>
      <c r="EYO207" s="28"/>
      <c r="EYP207" s="28"/>
      <c r="EYQ207" s="28"/>
      <c r="EYR207" s="28"/>
      <c r="EYS207" s="28"/>
      <c r="EYT207" s="28"/>
      <c r="EYU207" s="28"/>
      <c r="EYV207" s="28"/>
      <c r="EYW207" s="28"/>
      <c r="EYX207" s="28"/>
      <c r="EYY207" s="28"/>
      <c r="EYZ207" s="28"/>
      <c r="EZA207" s="28"/>
      <c r="EZB207" s="28"/>
      <c r="EZC207" s="28"/>
      <c r="EZD207" s="28"/>
      <c r="EZE207" s="28"/>
      <c r="EZF207" s="28"/>
      <c r="EZG207" s="28"/>
      <c r="EZH207" s="28"/>
      <c r="EZI207" s="28"/>
      <c r="EZJ207" s="28"/>
      <c r="EZK207" s="28"/>
      <c r="EZL207" s="28"/>
      <c r="EZM207" s="28"/>
      <c r="EZN207" s="28"/>
      <c r="EZO207" s="28"/>
      <c r="EZP207" s="28"/>
      <c r="EZQ207" s="28"/>
      <c r="EZR207" s="28"/>
      <c r="EZS207" s="28"/>
      <c r="EZT207" s="28"/>
      <c r="EZU207" s="28"/>
      <c r="EZV207" s="28"/>
      <c r="EZW207" s="28"/>
      <c r="EZX207" s="28"/>
      <c r="EZY207" s="28"/>
      <c r="EZZ207" s="28"/>
      <c r="FAA207" s="28"/>
      <c r="FAB207" s="28"/>
      <c r="FAC207" s="28"/>
      <c r="FAD207" s="28"/>
      <c r="FAE207" s="28"/>
      <c r="FAF207" s="28"/>
      <c r="FAG207" s="28"/>
      <c r="FAH207" s="28"/>
      <c r="FAI207" s="28"/>
      <c r="FAJ207" s="28"/>
      <c r="FAK207" s="28"/>
      <c r="FAL207" s="28"/>
      <c r="FAM207" s="28"/>
      <c r="FAN207" s="28"/>
      <c r="FAO207" s="28"/>
      <c r="FAP207" s="28"/>
      <c r="FAQ207" s="28"/>
      <c r="FAR207" s="28"/>
      <c r="FAS207" s="28"/>
      <c r="FAT207" s="28"/>
      <c r="FAU207" s="28"/>
      <c r="FAV207" s="28"/>
      <c r="FAW207" s="28"/>
      <c r="FAX207" s="28"/>
      <c r="FAY207" s="28"/>
      <c r="FAZ207" s="28"/>
      <c r="FBA207" s="28"/>
      <c r="FBB207" s="28"/>
      <c r="FBC207" s="28"/>
      <c r="FBD207" s="28"/>
      <c r="FBE207" s="28"/>
      <c r="FBF207" s="28"/>
      <c r="FBG207" s="28"/>
      <c r="FBH207" s="28"/>
      <c r="FBI207" s="28"/>
      <c r="FBJ207" s="28"/>
      <c r="FBK207" s="28"/>
      <c r="FBL207" s="28"/>
      <c r="FBM207" s="28"/>
      <c r="FBN207" s="28"/>
      <c r="FBO207" s="28"/>
      <c r="FBP207" s="28"/>
      <c r="FBQ207" s="28"/>
      <c r="FBR207" s="28"/>
      <c r="FBS207" s="28"/>
      <c r="FBT207" s="28"/>
      <c r="FBU207" s="28"/>
      <c r="FBV207" s="28"/>
      <c r="FBW207" s="28"/>
      <c r="FBX207" s="28"/>
      <c r="FBY207" s="28"/>
      <c r="FBZ207" s="28"/>
      <c r="FCA207" s="28"/>
      <c r="FCB207" s="28"/>
      <c r="FCC207" s="28"/>
      <c r="FCD207" s="28"/>
      <c r="FCE207" s="28"/>
      <c r="FCF207" s="28"/>
      <c r="FCG207" s="28"/>
      <c r="FCH207" s="28"/>
      <c r="FCI207" s="28"/>
      <c r="FCJ207" s="28"/>
      <c r="FCK207" s="28"/>
      <c r="FCL207" s="28"/>
      <c r="FCM207" s="28"/>
      <c r="FCN207" s="28"/>
      <c r="FCO207" s="28"/>
      <c r="FCP207" s="28"/>
      <c r="FCQ207" s="28"/>
      <c r="FCR207" s="28"/>
      <c r="FCS207" s="28"/>
      <c r="FCT207" s="28"/>
      <c r="FCU207" s="28"/>
      <c r="FCV207" s="28"/>
      <c r="FCW207" s="28"/>
      <c r="FCX207" s="28"/>
      <c r="FCY207" s="28"/>
      <c r="FCZ207" s="28"/>
      <c r="FDA207" s="28"/>
      <c r="FDB207" s="28"/>
      <c r="FDC207" s="28"/>
      <c r="FDD207" s="28"/>
      <c r="FDE207" s="28"/>
      <c r="FDF207" s="28"/>
      <c r="FDG207" s="28"/>
      <c r="FDH207" s="28"/>
      <c r="FDI207" s="28"/>
      <c r="FDJ207" s="28"/>
      <c r="FDK207" s="28"/>
      <c r="FDL207" s="28"/>
      <c r="FDM207" s="28"/>
      <c r="FDN207" s="28"/>
      <c r="FDO207" s="28"/>
      <c r="FDP207" s="28"/>
      <c r="FDQ207" s="28"/>
      <c r="FDR207" s="28"/>
      <c r="FDS207" s="28"/>
      <c r="FDT207" s="28"/>
      <c r="FDU207" s="28"/>
      <c r="FDV207" s="28"/>
      <c r="FDW207" s="28"/>
      <c r="FDX207" s="28"/>
      <c r="FDY207" s="28"/>
      <c r="FDZ207" s="28"/>
      <c r="FEA207" s="28"/>
      <c r="FEB207" s="28"/>
      <c r="FEC207" s="28"/>
      <c r="FED207" s="28"/>
      <c r="FEE207" s="28"/>
      <c r="FEF207" s="28"/>
      <c r="FEG207" s="28"/>
      <c r="FEH207" s="28"/>
      <c r="FEI207" s="28"/>
      <c r="FEJ207" s="28"/>
      <c r="FEK207" s="28"/>
      <c r="FEL207" s="28"/>
      <c r="FEM207" s="28"/>
      <c r="FEN207" s="28"/>
      <c r="FEO207" s="28"/>
      <c r="FEP207" s="28"/>
      <c r="FEQ207" s="28"/>
      <c r="FER207" s="28"/>
      <c r="FES207" s="28"/>
      <c r="FET207" s="28"/>
      <c r="FEU207" s="28"/>
      <c r="FEV207" s="28"/>
      <c r="FEW207" s="28"/>
      <c r="FEX207" s="28"/>
      <c r="FEY207" s="28"/>
      <c r="FEZ207" s="28"/>
      <c r="FFA207" s="28"/>
      <c r="FFB207" s="28"/>
      <c r="FFC207" s="28"/>
      <c r="FFD207" s="28"/>
      <c r="FFE207" s="28"/>
      <c r="FFF207" s="28"/>
      <c r="FFG207" s="28"/>
      <c r="FFH207" s="28"/>
      <c r="FFI207" s="28"/>
      <c r="FFJ207" s="28"/>
      <c r="FFK207" s="28"/>
      <c r="FFL207" s="28"/>
      <c r="FFM207" s="28"/>
      <c r="FFN207" s="28"/>
      <c r="FFO207" s="28"/>
      <c r="FFP207" s="28"/>
      <c r="FFQ207" s="28"/>
      <c r="FFR207" s="28"/>
      <c r="FFS207" s="28"/>
      <c r="FFT207" s="28"/>
      <c r="FFU207" s="28"/>
      <c r="FFV207" s="28"/>
      <c r="FFW207" s="28"/>
      <c r="FFX207" s="28"/>
      <c r="FFY207" s="28"/>
      <c r="FFZ207" s="28"/>
      <c r="FGA207" s="28"/>
      <c r="FGB207" s="28"/>
      <c r="FGC207" s="28"/>
      <c r="FGD207" s="28"/>
      <c r="FGE207" s="28"/>
      <c r="FGF207" s="28"/>
      <c r="FGG207" s="28"/>
      <c r="FGH207" s="28"/>
      <c r="FGI207" s="28"/>
      <c r="FGJ207" s="28"/>
      <c r="FGK207" s="28"/>
      <c r="FGL207" s="28"/>
      <c r="FGM207" s="28"/>
      <c r="FGN207" s="28"/>
      <c r="FGO207" s="28"/>
      <c r="FGP207" s="28"/>
      <c r="FGQ207" s="28"/>
      <c r="FGR207" s="28"/>
      <c r="FGS207" s="28"/>
      <c r="FGT207" s="28"/>
      <c r="FGU207" s="28"/>
      <c r="FGV207" s="28"/>
      <c r="FGW207" s="28"/>
      <c r="FGX207" s="28"/>
      <c r="FGY207" s="28"/>
      <c r="FGZ207" s="28"/>
      <c r="FHA207" s="28"/>
      <c r="FHB207" s="28"/>
      <c r="FHC207" s="28"/>
      <c r="FHD207" s="28"/>
      <c r="FHE207" s="28"/>
      <c r="FHF207" s="28"/>
      <c r="FHG207" s="28"/>
      <c r="FHH207" s="28"/>
      <c r="FHI207" s="28"/>
      <c r="FHJ207" s="28"/>
      <c r="FHK207" s="28"/>
      <c r="FHL207" s="28"/>
      <c r="FHM207" s="28"/>
      <c r="FHN207" s="28"/>
      <c r="FHO207" s="28"/>
      <c r="FHP207" s="28"/>
      <c r="FHQ207" s="28"/>
      <c r="FHR207" s="28"/>
      <c r="FHS207" s="28"/>
      <c r="FHT207" s="28"/>
      <c r="FHU207" s="28"/>
      <c r="FHV207" s="28"/>
      <c r="FHW207" s="28"/>
      <c r="FHX207" s="28"/>
      <c r="FHY207" s="28"/>
      <c r="FHZ207" s="28"/>
      <c r="FIA207" s="28"/>
      <c r="FIB207" s="28"/>
      <c r="FIC207" s="28"/>
      <c r="FID207" s="28"/>
      <c r="FIE207" s="28"/>
      <c r="FIF207" s="28"/>
      <c r="FIG207" s="28"/>
      <c r="FIH207" s="28"/>
      <c r="FII207" s="28"/>
      <c r="FIJ207" s="28"/>
      <c r="FIK207" s="28"/>
      <c r="FIL207" s="28"/>
      <c r="FIM207" s="28"/>
      <c r="FIN207" s="28"/>
      <c r="FIO207" s="28"/>
      <c r="FIP207" s="28"/>
      <c r="FIQ207" s="28"/>
      <c r="FIR207" s="28"/>
      <c r="FIS207" s="28"/>
      <c r="FIT207" s="28"/>
      <c r="FIU207" s="28"/>
      <c r="FIV207" s="28"/>
      <c r="FIW207" s="28"/>
      <c r="FIX207" s="28"/>
      <c r="FIY207" s="28"/>
      <c r="FIZ207" s="28"/>
      <c r="FJA207" s="28"/>
      <c r="FJB207" s="28"/>
      <c r="FJC207" s="28"/>
      <c r="FJD207" s="28"/>
      <c r="FJE207" s="28"/>
      <c r="FJF207" s="28"/>
      <c r="FJG207" s="28"/>
      <c r="FJH207" s="28"/>
      <c r="FJI207" s="28"/>
      <c r="FJJ207" s="28"/>
      <c r="FJK207" s="28"/>
      <c r="FJL207" s="28"/>
      <c r="FJM207" s="28"/>
      <c r="FJN207" s="28"/>
      <c r="FJO207" s="28"/>
      <c r="FJP207" s="28"/>
      <c r="FJQ207" s="28"/>
      <c r="FJR207" s="28"/>
      <c r="FJS207" s="28"/>
      <c r="FJT207" s="28"/>
      <c r="FJU207" s="28"/>
      <c r="FJV207" s="28"/>
      <c r="FJW207" s="28"/>
      <c r="FJX207" s="28"/>
      <c r="FJY207" s="28"/>
      <c r="FJZ207" s="28"/>
      <c r="FKA207" s="28"/>
      <c r="FKB207" s="28"/>
      <c r="FKC207" s="28"/>
      <c r="FKD207" s="28"/>
      <c r="FKE207" s="28"/>
      <c r="FKF207" s="28"/>
      <c r="FKG207" s="28"/>
      <c r="FKH207" s="28"/>
      <c r="FKI207" s="28"/>
      <c r="FKJ207" s="28"/>
      <c r="FKK207" s="28"/>
      <c r="FKL207" s="28"/>
      <c r="FKM207" s="28"/>
      <c r="FKN207" s="28"/>
      <c r="FKO207" s="28"/>
      <c r="FKP207" s="28"/>
      <c r="FKQ207" s="28"/>
      <c r="FKR207" s="28"/>
      <c r="FKS207" s="28"/>
      <c r="FKT207" s="28"/>
      <c r="FKU207" s="28"/>
      <c r="FKV207" s="28"/>
      <c r="FKW207" s="28"/>
      <c r="FKX207" s="28"/>
      <c r="FKY207" s="28"/>
      <c r="FKZ207" s="28"/>
      <c r="FLA207" s="28"/>
      <c r="FLB207" s="28"/>
      <c r="FLC207" s="28"/>
      <c r="FLD207" s="28"/>
      <c r="FLE207" s="28"/>
      <c r="FLF207" s="28"/>
      <c r="FLG207" s="28"/>
      <c r="FLH207" s="28"/>
      <c r="FLI207" s="28"/>
      <c r="FLJ207" s="28"/>
      <c r="FLK207" s="28"/>
      <c r="FLL207" s="28"/>
      <c r="FLM207" s="28"/>
      <c r="FLN207" s="28"/>
      <c r="FLO207" s="28"/>
      <c r="FLP207" s="28"/>
      <c r="FLQ207" s="28"/>
      <c r="FLR207" s="28"/>
      <c r="FLS207" s="28"/>
      <c r="FLT207" s="28"/>
      <c r="FLU207" s="28"/>
      <c r="FLV207" s="28"/>
      <c r="FLW207" s="28"/>
      <c r="FLX207" s="28"/>
      <c r="FLY207" s="28"/>
      <c r="FLZ207" s="28"/>
      <c r="FMA207" s="28"/>
      <c r="FMB207" s="28"/>
      <c r="FMC207" s="28"/>
      <c r="FMD207" s="28"/>
      <c r="FME207" s="28"/>
      <c r="FMF207" s="28"/>
      <c r="FMG207" s="28"/>
      <c r="FMH207" s="28"/>
      <c r="FMI207" s="28"/>
      <c r="FMJ207" s="28"/>
      <c r="FMK207" s="28"/>
      <c r="FML207" s="28"/>
      <c r="FMM207" s="28"/>
      <c r="FMN207" s="28"/>
      <c r="FMO207" s="28"/>
      <c r="FMP207" s="28"/>
      <c r="FMQ207" s="28"/>
      <c r="FMR207" s="28"/>
      <c r="FMS207" s="28"/>
      <c r="FMT207" s="28"/>
      <c r="FMU207" s="28"/>
      <c r="FMV207" s="28"/>
      <c r="FMW207" s="28"/>
      <c r="FMX207" s="28"/>
      <c r="FMY207" s="28"/>
      <c r="FMZ207" s="28"/>
      <c r="FNA207" s="28"/>
      <c r="FNB207" s="28"/>
      <c r="FNC207" s="28"/>
      <c r="FND207" s="28"/>
      <c r="FNE207" s="28"/>
      <c r="FNF207" s="28"/>
      <c r="FNG207" s="28"/>
      <c r="FNH207" s="28"/>
      <c r="FNI207" s="28"/>
      <c r="FNJ207" s="28"/>
      <c r="FNK207" s="28"/>
      <c r="FNL207" s="28"/>
      <c r="FNM207" s="28"/>
      <c r="FNN207" s="28"/>
      <c r="FNO207" s="28"/>
      <c r="FNP207" s="28"/>
      <c r="FNQ207" s="28"/>
      <c r="FNR207" s="28"/>
      <c r="FNS207" s="28"/>
      <c r="FNT207" s="28"/>
      <c r="FNU207" s="28"/>
      <c r="FNV207" s="28"/>
      <c r="FNW207" s="28"/>
      <c r="FNX207" s="28"/>
      <c r="FNY207" s="28"/>
      <c r="FNZ207" s="28"/>
      <c r="FOA207" s="28"/>
      <c r="FOB207" s="28"/>
      <c r="FOC207" s="28"/>
      <c r="FOD207" s="28"/>
      <c r="FOE207" s="28"/>
      <c r="FOF207" s="28"/>
      <c r="FOG207" s="28"/>
      <c r="FOH207" s="28"/>
      <c r="FOI207" s="28"/>
      <c r="FOJ207" s="28"/>
      <c r="FOK207" s="28"/>
      <c r="FOL207" s="28"/>
      <c r="FOM207" s="28"/>
      <c r="FON207" s="28"/>
      <c r="FOO207" s="28"/>
      <c r="FOP207" s="28"/>
      <c r="FOQ207" s="28"/>
      <c r="FOR207" s="28"/>
      <c r="FOS207" s="28"/>
      <c r="FOT207" s="28"/>
      <c r="FOU207" s="28"/>
      <c r="FOV207" s="28"/>
      <c r="FOW207" s="28"/>
      <c r="FOX207" s="28"/>
      <c r="FOY207" s="28"/>
      <c r="FOZ207" s="28"/>
      <c r="FPA207" s="28"/>
      <c r="FPB207" s="28"/>
      <c r="FPC207" s="28"/>
      <c r="FPD207" s="28"/>
      <c r="FPE207" s="28"/>
      <c r="FPF207" s="28"/>
      <c r="FPG207" s="28"/>
      <c r="FPH207" s="28"/>
      <c r="FPI207" s="28"/>
      <c r="FPJ207" s="28"/>
      <c r="FPK207" s="28"/>
      <c r="FPL207" s="28"/>
      <c r="FPM207" s="28"/>
      <c r="FPN207" s="28"/>
      <c r="FPO207" s="28"/>
      <c r="FPP207" s="28"/>
      <c r="FPQ207" s="28"/>
      <c r="FPR207" s="28"/>
      <c r="FPS207" s="28"/>
      <c r="FPT207" s="28"/>
      <c r="FPU207" s="28"/>
      <c r="FPV207" s="28"/>
      <c r="FPW207" s="28"/>
      <c r="FPX207" s="28"/>
      <c r="FPY207" s="28"/>
      <c r="FPZ207" s="28"/>
      <c r="FQA207" s="28"/>
      <c r="FQB207" s="28"/>
      <c r="FQC207" s="28"/>
      <c r="FQD207" s="28"/>
      <c r="FQE207" s="28"/>
      <c r="FQF207" s="28"/>
      <c r="FQG207" s="28"/>
      <c r="FQH207" s="28"/>
      <c r="FQI207" s="28"/>
      <c r="FQJ207" s="28"/>
      <c r="FQK207" s="28"/>
      <c r="FQL207" s="28"/>
      <c r="FQM207" s="28"/>
      <c r="FQN207" s="28"/>
      <c r="FQO207" s="28"/>
      <c r="FQP207" s="28"/>
      <c r="FQQ207" s="28"/>
      <c r="FQR207" s="28"/>
      <c r="FQS207" s="28"/>
      <c r="FQT207" s="28"/>
      <c r="FQU207" s="28"/>
      <c r="FQV207" s="28"/>
      <c r="FQW207" s="28"/>
      <c r="FQX207" s="28"/>
      <c r="FQY207" s="28"/>
      <c r="FQZ207" s="28"/>
      <c r="FRA207" s="28"/>
      <c r="FRB207" s="28"/>
      <c r="FRC207" s="28"/>
      <c r="FRD207" s="28"/>
      <c r="FRE207" s="28"/>
      <c r="FRF207" s="28"/>
      <c r="FRG207" s="28"/>
      <c r="FRH207" s="28"/>
      <c r="FRI207" s="28"/>
      <c r="FRJ207" s="28"/>
      <c r="FRK207" s="28"/>
      <c r="FRL207" s="28"/>
      <c r="FRM207" s="28"/>
      <c r="FRN207" s="28"/>
      <c r="FRO207" s="28"/>
      <c r="FRP207" s="28"/>
      <c r="FRQ207" s="28"/>
      <c r="FRR207" s="28"/>
      <c r="FRS207" s="28"/>
      <c r="FRT207" s="28"/>
      <c r="FRU207" s="28"/>
      <c r="FRV207" s="28"/>
      <c r="FRW207" s="28"/>
      <c r="FRX207" s="28"/>
      <c r="FRY207" s="28"/>
      <c r="FRZ207" s="28"/>
      <c r="FSA207" s="28"/>
      <c r="FSB207" s="28"/>
      <c r="FSC207" s="28"/>
      <c r="FSD207" s="28"/>
      <c r="FSE207" s="28"/>
      <c r="FSF207" s="28"/>
      <c r="FSG207" s="28"/>
      <c r="FSH207" s="28"/>
      <c r="FSI207" s="28"/>
      <c r="FSJ207" s="28"/>
      <c r="FSK207" s="28"/>
      <c r="FSL207" s="28"/>
      <c r="FSM207" s="28"/>
      <c r="FSN207" s="28"/>
      <c r="FSO207" s="28"/>
      <c r="FSP207" s="28"/>
      <c r="FSQ207" s="28"/>
      <c r="FSR207" s="28"/>
      <c r="FSS207" s="28"/>
      <c r="FST207" s="28"/>
      <c r="FSU207" s="28"/>
      <c r="FSV207" s="28"/>
      <c r="FSW207" s="28"/>
      <c r="FSX207" s="28"/>
      <c r="FSY207" s="28"/>
      <c r="FSZ207" s="28"/>
      <c r="FTA207" s="28"/>
      <c r="FTB207" s="28"/>
      <c r="FTC207" s="28"/>
      <c r="FTD207" s="28"/>
      <c r="FTE207" s="28"/>
      <c r="FTF207" s="28"/>
      <c r="FTG207" s="28"/>
      <c r="FTH207" s="28"/>
      <c r="FTI207" s="28"/>
      <c r="FTJ207" s="28"/>
      <c r="FTK207" s="28"/>
      <c r="FTL207" s="28"/>
      <c r="FTM207" s="28"/>
      <c r="FTN207" s="28"/>
      <c r="FTO207" s="28"/>
      <c r="FTP207" s="28"/>
      <c r="FTQ207" s="28"/>
      <c r="FTR207" s="28"/>
      <c r="FTS207" s="28"/>
      <c r="FTT207" s="28"/>
      <c r="FTU207" s="28"/>
      <c r="FTV207" s="28"/>
      <c r="FTW207" s="28"/>
      <c r="FTX207" s="28"/>
      <c r="FTY207" s="28"/>
      <c r="FTZ207" s="28"/>
      <c r="FUA207" s="28"/>
      <c r="FUB207" s="28"/>
      <c r="FUC207" s="28"/>
      <c r="FUD207" s="28"/>
      <c r="FUE207" s="28"/>
      <c r="FUF207" s="28"/>
      <c r="FUG207" s="28"/>
      <c r="FUH207" s="28"/>
      <c r="FUI207" s="28"/>
      <c r="FUJ207" s="28"/>
      <c r="FUK207" s="28"/>
      <c r="FUL207" s="28"/>
      <c r="FUM207" s="28"/>
      <c r="FUN207" s="28"/>
      <c r="FUO207" s="28"/>
      <c r="FUP207" s="28"/>
      <c r="FUQ207" s="28"/>
      <c r="FUR207" s="28"/>
      <c r="FUS207" s="28"/>
      <c r="FUT207" s="28"/>
      <c r="FUU207" s="28"/>
      <c r="FUV207" s="28"/>
      <c r="FUW207" s="28"/>
      <c r="FUX207" s="28"/>
      <c r="FUY207" s="28"/>
      <c r="FUZ207" s="28"/>
      <c r="FVA207" s="28"/>
      <c r="FVB207" s="28"/>
      <c r="FVC207" s="28"/>
      <c r="FVD207" s="28"/>
      <c r="FVE207" s="28"/>
      <c r="FVF207" s="28"/>
      <c r="FVG207" s="28"/>
      <c r="FVH207" s="28"/>
      <c r="FVI207" s="28"/>
      <c r="FVJ207" s="28"/>
      <c r="FVK207" s="28"/>
      <c r="FVL207" s="28"/>
      <c r="FVM207" s="28"/>
      <c r="FVN207" s="28"/>
      <c r="FVO207" s="28"/>
      <c r="FVP207" s="28"/>
      <c r="FVQ207" s="28"/>
      <c r="FVR207" s="28"/>
      <c r="FVS207" s="28"/>
      <c r="FVT207" s="28"/>
      <c r="FVU207" s="28"/>
      <c r="FVV207" s="28"/>
      <c r="FVW207" s="28"/>
      <c r="FVX207" s="28"/>
      <c r="FVY207" s="28"/>
      <c r="FVZ207" s="28"/>
      <c r="FWA207" s="28"/>
      <c r="FWB207" s="28"/>
      <c r="FWC207" s="28"/>
      <c r="FWD207" s="28"/>
      <c r="FWE207" s="28"/>
      <c r="FWF207" s="28"/>
      <c r="FWG207" s="28"/>
      <c r="FWH207" s="28"/>
      <c r="FWI207" s="28"/>
      <c r="FWJ207" s="28"/>
      <c r="FWK207" s="28"/>
      <c r="FWL207" s="28"/>
      <c r="FWM207" s="28"/>
      <c r="FWN207" s="28"/>
      <c r="FWO207" s="28"/>
      <c r="FWP207" s="28"/>
      <c r="FWQ207" s="28"/>
      <c r="FWR207" s="28"/>
      <c r="FWS207" s="28"/>
      <c r="FWT207" s="28"/>
      <c r="FWU207" s="28"/>
      <c r="FWV207" s="28"/>
      <c r="FWW207" s="28"/>
      <c r="FWX207" s="28"/>
      <c r="FWY207" s="28"/>
      <c r="FWZ207" s="28"/>
      <c r="FXA207" s="28"/>
      <c r="FXB207" s="28"/>
      <c r="FXC207" s="28"/>
      <c r="FXD207" s="28"/>
      <c r="FXE207" s="28"/>
      <c r="FXF207" s="28"/>
      <c r="FXG207" s="28"/>
      <c r="FXH207" s="28"/>
      <c r="FXI207" s="28"/>
      <c r="FXJ207" s="28"/>
      <c r="FXK207" s="28"/>
      <c r="FXL207" s="28"/>
      <c r="FXM207" s="28"/>
      <c r="FXN207" s="28"/>
      <c r="FXO207" s="28"/>
      <c r="FXP207" s="28"/>
      <c r="FXQ207" s="28"/>
      <c r="FXR207" s="28"/>
      <c r="FXS207" s="28"/>
      <c r="FXT207" s="28"/>
      <c r="FXU207" s="28"/>
      <c r="FXV207" s="28"/>
      <c r="FXW207" s="28"/>
      <c r="FXX207" s="28"/>
      <c r="FXY207" s="28"/>
      <c r="FXZ207" s="28"/>
      <c r="FYA207" s="28"/>
      <c r="FYB207" s="28"/>
      <c r="FYC207" s="28"/>
      <c r="FYD207" s="28"/>
      <c r="FYE207" s="28"/>
      <c r="FYF207" s="28"/>
      <c r="FYG207" s="28"/>
      <c r="FYH207" s="28"/>
      <c r="FYI207" s="28"/>
      <c r="FYJ207" s="28"/>
      <c r="FYK207" s="28"/>
      <c r="FYL207" s="28"/>
      <c r="FYM207" s="28"/>
      <c r="FYN207" s="28"/>
      <c r="FYO207" s="28"/>
      <c r="FYP207" s="28"/>
      <c r="FYQ207" s="28"/>
      <c r="FYR207" s="28"/>
      <c r="FYS207" s="28"/>
      <c r="FYT207" s="28"/>
      <c r="FYU207" s="28"/>
      <c r="FYV207" s="28"/>
      <c r="FYW207" s="28"/>
      <c r="FYX207" s="28"/>
      <c r="FYY207" s="28"/>
      <c r="FYZ207" s="28"/>
      <c r="FZA207" s="28"/>
      <c r="FZB207" s="28"/>
      <c r="FZC207" s="28"/>
      <c r="FZD207" s="28"/>
      <c r="FZE207" s="28"/>
      <c r="FZF207" s="28"/>
      <c r="FZG207" s="28"/>
      <c r="FZH207" s="28"/>
      <c r="FZI207" s="28"/>
      <c r="FZJ207" s="28"/>
      <c r="FZK207" s="28"/>
      <c r="FZL207" s="28"/>
      <c r="FZM207" s="28"/>
      <c r="FZN207" s="28"/>
      <c r="FZO207" s="28"/>
      <c r="FZP207" s="28"/>
      <c r="FZQ207" s="28"/>
      <c r="FZR207" s="28"/>
      <c r="FZS207" s="28"/>
      <c r="FZT207" s="28"/>
      <c r="FZU207" s="28"/>
      <c r="FZV207" s="28"/>
      <c r="FZW207" s="28"/>
      <c r="FZX207" s="28"/>
      <c r="FZY207" s="28"/>
      <c r="FZZ207" s="28"/>
      <c r="GAA207" s="28"/>
      <c r="GAB207" s="28"/>
      <c r="GAC207" s="28"/>
      <c r="GAD207" s="28"/>
      <c r="GAE207" s="28"/>
      <c r="GAF207" s="28"/>
      <c r="GAG207" s="28"/>
      <c r="GAH207" s="28"/>
      <c r="GAI207" s="28"/>
      <c r="GAJ207" s="28"/>
      <c r="GAK207" s="28"/>
      <c r="GAL207" s="28"/>
      <c r="GAM207" s="28"/>
      <c r="GAN207" s="28"/>
      <c r="GAO207" s="28"/>
      <c r="GAP207" s="28"/>
      <c r="GAQ207" s="28"/>
      <c r="GAR207" s="28"/>
      <c r="GAS207" s="28"/>
      <c r="GAT207" s="28"/>
      <c r="GAU207" s="28"/>
      <c r="GAV207" s="28"/>
      <c r="GAW207" s="28"/>
      <c r="GAX207" s="28"/>
      <c r="GAY207" s="28"/>
      <c r="GAZ207" s="28"/>
      <c r="GBA207" s="28"/>
      <c r="GBB207" s="28"/>
      <c r="GBC207" s="28"/>
      <c r="GBD207" s="28"/>
      <c r="GBE207" s="28"/>
      <c r="GBF207" s="28"/>
      <c r="GBG207" s="28"/>
      <c r="GBH207" s="28"/>
      <c r="GBI207" s="28"/>
      <c r="GBJ207" s="28"/>
      <c r="GBK207" s="28"/>
      <c r="GBL207" s="28"/>
      <c r="GBM207" s="28"/>
      <c r="GBN207" s="28"/>
      <c r="GBO207" s="28"/>
      <c r="GBP207" s="28"/>
      <c r="GBQ207" s="28"/>
      <c r="GBR207" s="28"/>
      <c r="GBS207" s="28"/>
      <c r="GBT207" s="28"/>
      <c r="GBU207" s="28"/>
      <c r="GBV207" s="28"/>
      <c r="GBW207" s="28"/>
      <c r="GBX207" s="28"/>
      <c r="GBY207" s="28"/>
      <c r="GBZ207" s="28"/>
      <c r="GCA207" s="28"/>
      <c r="GCB207" s="28"/>
      <c r="GCC207" s="28"/>
      <c r="GCD207" s="28"/>
      <c r="GCE207" s="28"/>
      <c r="GCF207" s="28"/>
      <c r="GCG207" s="28"/>
      <c r="GCH207" s="28"/>
      <c r="GCI207" s="28"/>
      <c r="GCJ207" s="28"/>
      <c r="GCK207" s="28"/>
      <c r="GCL207" s="28"/>
      <c r="GCM207" s="28"/>
      <c r="GCN207" s="28"/>
      <c r="GCO207" s="28"/>
      <c r="GCP207" s="28"/>
      <c r="GCQ207" s="28"/>
      <c r="GCR207" s="28"/>
      <c r="GCS207" s="28"/>
      <c r="GCT207" s="28"/>
      <c r="GCU207" s="28"/>
      <c r="GCV207" s="28"/>
      <c r="GCW207" s="28"/>
      <c r="GCX207" s="28"/>
      <c r="GCY207" s="28"/>
      <c r="GCZ207" s="28"/>
      <c r="GDA207" s="28"/>
      <c r="GDB207" s="28"/>
      <c r="GDC207" s="28"/>
      <c r="GDD207" s="28"/>
      <c r="GDE207" s="28"/>
      <c r="GDF207" s="28"/>
      <c r="GDG207" s="28"/>
      <c r="GDH207" s="28"/>
      <c r="GDI207" s="28"/>
      <c r="GDJ207" s="28"/>
      <c r="GDK207" s="28"/>
      <c r="GDL207" s="28"/>
      <c r="GDM207" s="28"/>
      <c r="GDN207" s="28"/>
      <c r="GDO207" s="28"/>
      <c r="GDP207" s="28"/>
      <c r="GDQ207" s="28"/>
      <c r="GDR207" s="28"/>
      <c r="GDS207" s="28"/>
      <c r="GDT207" s="28"/>
      <c r="GDU207" s="28"/>
      <c r="GDV207" s="28"/>
      <c r="GDW207" s="28"/>
      <c r="GDX207" s="28"/>
      <c r="GDY207" s="28"/>
      <c r="GDZ207" s="28"/>
      <c r="GEA207" s="28"/>
      <c r="GEB207" s="28"/>
      <c r="GEC207" s="28"/>
      <c r="GED207" s="28"/>
      <c r="GEE207" s="28"/>
      <c r="GEF207" s="28"/>
      <c r="GEG207" s="28"/>
      <c r="GEH207" s="28"/>
      <c r="GEI207" s="28"/>
      <c r="GEJ207" s="28"/>
      <c r="GEK207" s="28"/>
      <c r="GEL207" s="28"/>
      <c r="GEM207" s="28"/>
      <c r="GEN207" s="28"/>
      <c r="GEO207" s="28"/>
      <c r="GEP207" s="28"/>
      <c r="GEQ207" s="28"/>
      <c r="GER207" s="28"/>
      <c r="GES207" s="28"/>
      <c r="GET207" s="28"/>
      <c r="GEU207" s="28"/>
      <c r="GEV207" s="28"/>
      <c r="GEW207" s="28"/>
      <c r="GEX207" s="28"/>
      <c r="GEY207" s="28"/>
      <c r="GEZ207" s="28"/>
      <c r="GFA207" s="28"/>
      <c r="GFB207" s="28"/>
      <c r="GFC207" s="28"/>
      <c r="GFD207" s="28"/>
      <c r="GFE207" s="28"/>
      <c r="GFF207" s="28"/>
      <c r="GFG207" s="28"/>
      <c r="GFH207" s="28"/>
      <c r="GFI207" s="28"/>
      <c r="GFJ207" s="28"/>
      <c r="GFK207" s="28"/>
      <c r="GFL207" s="28"/>
      <c r="GFM207" s="28"/>
      <c r="GFN207" s="28"/>
      <c r="GFO207" s="28"/>
      <c r="GFP207" s="28"/>
      <c r="GFQ207" s="28"/>
      <c r="GFR207" s="28"/>
      <c r="GFS207" s="28"/>
      <c r="GFT207" s="28"/>
      <c r="GFU207" s="28"/>
      <c r="GFV207" s="28"/>
      <c r="GFW207" s="28"/>
      <c r="GFX207" s="28"/>
      <c r="GFY207" s="28"/>
      <c r="GFZ207" s="28"/>
      <c r="GGA207" s="28"/>
      <c r="GGB207" s="28"/>
      <c r="GGC207" s="28"/>
      <c r="GGD207" s="28"/>
      <c r="GGE207" s="28"/>
      <c r="GGF207" s="28"/>
      <c r="GGG207" s="28"/>
      <c r="GGH207" s="28"/>
      <c r="GGI207" s="28"/>
      <c r="GGJ207" s="28"/>
      <c r="GGK207" s="28"/>
      <c r="GGL207" s="28"/>
      <c r="GGM207" s="28"/>
      <c r="GGN207" s="28"/>
      <c r="GGO207" s="28"/>
      <c r="GGP207" s="28"/>
      <c r="GGQ207" s="28"/>
      <c r="GGR207" s="28"/>
      <c r="GGS207" s="28"/>
      <c r="GGT207" s="28"/>
      <c r="GGU207" s="28"/>
      <c r="GGV207" s="28"/>
      <c r="GGW207" s="28"/>
      <c r="GGX207" s="28"/>
      <c r="GGY207" s="28"/>
      <c r="GGZ207" s="28"/>
      <c r="GHA207" s="28"/>
      <c r="GHB207" s="28"/>
      <c r="GHC207" s="28"/>
      <c r="GHD207" s="28"/>
      <c r="GHE207" s="28"/>
      <c r="GHF207" s="28"/>
      <c r="GHG207" s="28"/>
      <c r="GHH207" s="28"/>
      <c r="GHI207" s="28"/>
      <c r="GHJ207" s="28"/>
      <c r="GHK207" s="28"/>
      <c r="GHL207" s="28"/>
      <c r="GHM207" s="28"/>
      <c r="GHN207" s="28"/>
      <c r="GHO207" s="28"/>
      <c r="GHP207" s="28"/>
      <c r="GHQ207" s="28"/>
      <c r="GHR207" s="28"/>
      <c r="GHS207" s="28"/>
      <c r="GHT207" s="28"/>
      <c r="GHU207" s="28"/>
      <c r="GHV207" s="28"/>
      <c r="GHW207" s="28"/>
      <c r="GHX207" s="28"/>
      <c r="GHY207" s="28"/>
      <c r="GHZ207" s="28"/>
      <c r="GIA207" s="28"/>
      <c r="GIB207" s="28"/>
      <c r="GIC207" s="28"/>
      <c r="GID207" s="28"/>
      <c r="GIE207" s="28"/>
      <c r="GIF207" s="28"/>
      <c r="GIG207" s="28"/>
      <c r="GIH207" s="28"/>
      <c r="GII207" s="28"/>
      <c r="GIJ207" s="28"/>
      <c r="GIK207" s="28"/>
      <c r="GIL207" s="28"/>
      <c r="GIM207" s="28"/>
      <c r="GIN207" s="28"/>
      <c r="GIO207" s="28"/>
      <c r="GIP207" s="28"/>
      <c r="GIQ207" s="28"/>
      <c r="GIR207" s="28"/>
      <c r="GIS207" s="28"/>
      <c r="GIT207" s="28"/>
      <c r="GIU207" s="28"/>
      <c r="GIV207" s="28"/>
      <c r="GIW207" s="28"/>
      <c r="GIX207" s="28"/>
      <c r="GIY207" s="28"/>
      <c r="GIZ207" s="28"/>
      <c r="GJA207" s="28"/>
      <c r="GJB207" s="28"/>
      <c r="GJC207" s="28"/>
      <c r="GJD207" s="28"/>
      <c r="GJE207" s="28"/>
      <c r="GJF207" s="28"/>
      <c r="GJG207" s="28"/>
      <c r="GJH207" s="28"/>
      <c r="GJI207" s="28"/>
      <c r="GJJ207" s="28"/>
      <c r="GJK207" s="28"/>
      <c r="GJL207" s="28"/>
      <c r="GJM207" s="28"/>
      <c r="GJN207" s="28"/>
      <c r="GJO207" s="28"/>
      <c r="GJP207" s="28"/>
      <c r="GJQ207" s="28"/>
      <c r="GJR207" s="28"/>
      <c r="GJS207" s="28"/>
      <c r="GJT207" s="28"/>
      <c r="GJU207" s="28"/>
      <c r="GJV207" s="28"/>
      <c r="GJW207" s="28"/>
      <c r="GJX207" s="28"/>
      <c r="GJY207" s="28"/>
      <c r="GJZ207" s="28"/>
      <c r="GKA207" s="28"/>
      <c r="GKB207" s="28"/>
      <c r="GKC207" s="28"/>
      <c r="GKD207" s="28"/>
      <c r="GKE207" s="28"/>
      <c r="GKF207" s="28"/>
      <c r="GKG207" s="28"/>
      <c r="GKH207" s="28"/>
      <c r="GKI207" s="28"/>
      <c r="GKJ207" s="28"/>
      <c r="GKK207" s="28"/>
      <c r="GKL207" s="28"/>
      <c r="GKM207" s="28"/>
      <c r="GKN207" s="28"/>
      <c r="GKO207" s="28"/>
      <c r="GKP207" s="28"/>
      <c r="GKQ207" s="28"/>
      <c r="GKR207" s="28"/>
      <c r="GKS207" s="28"/>
      <c r="GKT207" s="28"/>
      <c r="GKU207" s="28"/>
      <c r="GKV207" s="28"/>
      <c r="GKW207" s="28"/>
      <c r="GKX207" s="28"/>
      <c r="GKY207" s="28"/>
      <c r="GKZ207" s="28"/>
      <c r="GLA207" s="28"/>
      <c r="GLB207" s="28"/>
      <c r="GLC207" s="28"/>
      <c r="GLD207" s="28"/>
      <c r="GLE207" s="28"/>
      <c r="GLF207" s="28"/>
      <c r="GLG207" s="28"/>
      <c r="GLH207" s="28"/>
      <c r="GLI207" s="28"/>
      <c r="GLJ207" s="28"/>
      <c r="GLK207" s="28"/>
      <c r="GLL207" s="28"/>
      <c r="GLM207" s="28"/>
      <c r="GLN207" s="28"/>
      <c r="GLO207" s="28"/>
      <c r="GLP207" s="28"/>
      <c r="GLQ207" s="28"/>
      <c r="GLR207" s="28"/>
      <c r="GLS207" s="28"/>
      <c r="GLT207" s="28"/>
      <c r="GLU207" s="28"/>
      <c r="GLV207" s="28"/>
      <c r="GLW207" s="28"/>
      <c r="GLX207" s="28"/>
      <c r="GLY207" s="28"/>
      <c r="GLZ207" s="28"/>
      <c r="GMA207" s="28"/>
      <c r="GMB207" s="28"/>
      <c r="GMC207" s="28"/>
      <c r="GMD207" s="28"/>
      <c r="GME207" s="28"/>
      <c r="GMF207" s="28"/>
      <c r="GMG207" s="28"/>
      <c r="GMH207" s="28"/>
      <c r="GMI207" s="28"/>
      <c r="GMJ207" s="28"/>
      <c r="GMK207" s="28"/>
      <c r="GML207" s="28"/>
      <c r="GMM207" s="28"/>
      <c r="GMN207" s="28"/>
      <c r="GMO207" s="28"/>
      <c r="GMP207" s="28"/>
      <c r="GMQ207" s="28"/>
      <c r="GMR207" s="28"/>
      <c r="GMS207" s="28"/>
      <c r="GMT207" s="28"/>
      <c r="GMU207" s="28"/>
      <c r="GMV207" s="28"/>
      <c r="GMW207" s="28"/>
      <c r="GMX207" s="28"/>
      <c r="GMY207" s="28"/>
      <c r="GMZ207" s="28"/>
      <c r="GNA207" s="28"/>
      <c r="GNB207" s="28"/>
      <c r="GNC207" s="28"/>
      <c r="GND207" s="28"/>
      <c r="GNE207" s="28"/>
      <c r="GNF207" s="28"/>
      <c r="GNG207" s="28"/>
      <c r="GNH207" s="28"/>
      <c r="GNI207" s="28"/>
      <c r="GNJ207" s="28"/>
      <c r="GNK207" s="28"/>
      <c r="GNL207" s="28"/>
      <c r="GNM207" s="28"/>
      <c r="GNN207" s="28"/>
      <c r="GNO207" s="28"/>
      <c r="GNP207" s="28"/>
      <c r="GNQ207" s="28"/>
      <c r="GNR207" s="28"/>
      <c r="GNS207" s="28"/>
      <c r="GNT207" s="28"/>
      <c r="GNU207" s="28"/>
      <c r="GNV207" s="28"/>
      <c r="GNW207" s="28"/>
      <c r="GNX207" s="28"/>
      <c r="GNY207" s="28"/>
      <c r="GNZ207" s="28"/>
      <c r="GOA207" s="28"/>
      <c r="GOB207" s="28"/>
      <c r="GOC207" s="28"/>
      <c r="GOD207" s="28"/>
      <c r="GOE207" s="28"/>
      <c r="GOF207" s="28"/>
      <c r="GOG207" s="28"/>
      <c r="GOH207" s="28"/>
      <c r="GOI207" s="28"/>
      <c r="GOJ207" s="28"/>
      <c r="GOK207" s="28"/>
      <c r="GOL207" s="28"/>
      <c r="GOM207" s="28"/>
      <c r="GON207" s="28"/>
      <c r="GOO207" s="28"/>
      <c r="GOP207" s="28"/>
      <c r="GOQ207" s="28"/>
      <c r="GOR207" s="28"/>
      <c r="GOS207" s="28"/>
      <c r="GOT207" s="28"/>
      <c r="GOU207" s="28"/>
      <c r="GOV207" s="28"/>
      <c r="GOW207" s="28"/>
      <c r="GOX207" s="28"/>
      <c r="GOY207" s="28"/>
      <c r="GOZ207" s="28"/>
      <c r="GPA207" s="28"/>
      <c r="GPB207" s="28"/>
      <c r="GPC207" s="28"/>
      <c r="GPD207" s="28"/>
      <c r="GPE207" s="28"/>
      <c r="GPF207" s="28"/>
      <c r="GPG207" s="28"/>
      <c r="GPH207" s="28"/>
      <c r="GPI207" s="28"/>
      <c r="GPJ207" s="28"/>
      <c r="GPK207" s="28"/>
      <c r="GPL207" s="28"/>
      <c r="GPM207" s="28"/>
      <c r="GPN207" s="28"/>
      <c r="GPO207" s="28"/>
      <c r="GPP207" s="28"/>
      <c r="GPQ207" s="28"/>
      <c r="GPR207" s="28"/>
      <c r="GPS207" s="28"/>
      <c r="GPT207" s="28"/>
      <c r="GPU207" s="28"/>
      <c r="GPV207" s="28"/>
      <c r="GPW207" s="28"/>
      <c r="GPX207" s="28"/>
      <c r="GPY207" s="28"/>
      <c r="GPZ207" s="28"/>
      <c r="GQA207" s="28"/>
      <c r="GQB207" s="28"/>
      <c r="GQC207" s="28"/>
      <c r="GQD207" s="28"/>
      <c r="GQE207" s="28"/>
      <c r="GQF207" s="28"/>
      <c r="GQG207" s="28"/>
      <c r="GQH207" s="28"/>
      <c r="GQI207" s="28"/>
      <c r="GQJ207" s="28"/>
      <c r="GQK207" s="28"/>
      <c r="GQL207" s="28"/>
      <c r="GQM207" s="28"/>
      <c r="GQN207" s="28"/>
      <c r="GQO207" s="28"/>
      <c r="GQP207" s="28"/>
      <c r="GQQ207" s="28"/>
      <c r="GQR207" s="28"/>
      <c r="GQS207" s="28"/>
      <c r="GQT207" s="28"/>
      <c r="GQU207" s="28"/>
      <c r="GQV207" s="28"/>
      <c r="GQW207" s="28"/>
      <c r="GQX207" s="28"/>
      <c r="GQY207" s="28"/>
      <c r="GQZ207" s="28"/>
      <c r="GRA207" s="28"/>
      <c r="GRB207" s="28"/>
      <c r="GRC207" s="28"/>
      <c r="GRD207" s="28"/>
      <c r="GRE207" s="28"/>
      <c r="GRF207" s="28"/>
      <c r="GRG207" s="28"/>
      <c r="GRH207" s="28"/>
      <c r="GRI207" s="28"/>
      <c r="GRJ207" s="28"/>
      <c r="GRK207" s="28"/>
      <c r="GRL207" s="28"/>
      <c r="GRM207" s="28"/>
      <c r="GRN207" s="28"/>
      <c r="GRO207" s="28"/>
      <c r="GRP207" s="28"/>
      <c r="GRQ207" s="28"/>
      <c r="GRR207" s="28"/>
      <c r="GRS207" s="28"/>
      <c r="GRT207" s="28"/>
      <c r="GRU207" s="28"/>
      <c r="GRV207" s="28"/>
      <c r="GRW207" s="28"/>
      <c r="GRX207" s="28"/>
      <c r="GRY207" s="28"/>
      <c r="GRZ207" s="28"/>
      <c r="GSA207" s="28"/>
      <c r="GSB207" s="28"/>
      <c r="GSC207" s="28"/>
      <c r="GSD207" s="28"/>
      <c r="GSE207" s="28"/>
      <c r="GSF207" s="28"/>
      <c r="GSG207" s="28"/>
      <c r="GSH207" s="28"/>
      <c r="GSI207" s="28"/>
      <c r="GSJ207" s="28"/>
      <c r="GSK207" s="28"/>
      <c r="GSL207" s="28"/>
      <c r="GSM207" s="28"/>
      <c r="GSN207" s="28"/>
      <c r="GSO207" s="28"/>
      <c r="GSP207" s="28"/>
      <c r="GSQ207" s="28"/>
      <c r="GSR207" s="28"/>
      <c r="GSS207" s="28"/>
      <c r="GST207" s="28"/>
      <c r="GSU207" s="28"/>
      <c r="GSV207" s="28"/>
      <c r="GSW207" s="28"/>
      <c r="GSX207" s="28"/>
      <c r="GSY207" s="28"/>
      <c r="GSZ207" s="28"/>
      <c r="GTA207" s="28"/>
      <c r="GTB207" s="28"/>
      <c r="GTC207" s="28"/>
      <c r="GTD207" s="28"/>
      <c r="GTE207" s="28"/>
      <c r="GTF207" s="28"/>
      <c r="GTG207" s="28"/>
      <c r="GTH207" s="28"/>
      <c r="GTI207" s="28"/>
      <c r="GTJ207" s="28"/>
      <c r="GTK207" s="28"/>
      <c r="GTL207" s="28"/>
      <c r="GTM207" s="28"/>
      <c r="GTN207" s="28"/>
      <c r="GTO207" s="28"/>
      <c r="GTP207" s="28"/>
      <c r="GTQ207" s="28"/>
      <c r="GTR207" s="28"/>
      <c r="GTS207" s="28"/>
      <c r="GTT207" s="28"/>
      <c r="GTU207" s="28"/>
      <c r="GTV207" s="28"/>
      <c r="GTW207" s="28"/>
      <c r="GTX207" s="28"/>
      <c r="GTY207" s="28"/>
      <c r="GTZ207" s="28"/>
      <c r="GUA207" s="28"/>
      <c r="GUB207" s="28"/>
      <c r="GUC207" s="28"/>
      <c r="GUD207" s="28"/>
      <c r="GUE207" s="28"/>
      <c r="GUF207" s="28"/>
      <c r="GUG207" s="28"/>
      <c r="GUH207" s="28"/>
      <c r="GUI207" s="28"/>
      <c r="GUJ207" s="28"/>
      <c r="GUK207" s="28"/>
      <c r="GUL207" s="28"/>
      <c r="GUM207" s="28"/>
      <c r="GUN207" s="28"/>
      <c r="GUO207" s="28"/>
      <c r="GUP207" s="28"/>
      <c r="GUQ207" s="28"/>
      <c r="GUR207" s="28"/>
      <c r="GUS207" s="28"/>
      <c r="GUT207" s="28"/>
      <c r="GUU207" s="28"/>
      <c r="GUV207" s="28"/>
      <c r="GUW207" s="28"/>
      <c r="GUX207" s="28"/>
      <c r="GUY207" s="28"/>
      <c r="GUZ207" s="28"/>
      <c r="GVA207" s="28"/>
      <c r="GVB207" s="28"/>
      <c r="GVC207" s="28"/>
      <c r="GVD207" s="28"/>
      <c r="GVE207" s="28"/>
      <c r="GVF207" s="28"/>
      <c r="GVG207" s="28"/>
      <c r="GVH207" s="28"/>
      <c r="GVI207" s="28"/>
      <c r="GVJ207" s="28"/>
      <c r="GVK207" s="28"/>
      <c r="GVL207" s="28"/>
      <c r="GVM207" s="28"/>
      <c r="GVN207" s="28"/>
      <c r="GVO207" s="28"/>
      <c r="GVP207" s="28"/>
      <c r="GVQ207" s="28"/>
      <c r="GVR207" s="28"/>
      <c r="GVS207" s="28"/>
      <c r="GVT207" s="28"/>
      <c r="GVU207" s="28"/>
      <c r="GVV207" s="28"/>
      <c r="GVW207" s="28"/>
      <c r="GVX207" s="28"/>
      <c r="GVY207" s="28"/>
      <c r="GVZ207" s="28"/>
      <c r="GWA207" s="28"/>
      <c r="GWB207" s="28"/>
      <c r="GWC207" s="28"/>
      <c r="GWD207" s="28"/>
      <c r="GWE207" s="28"/>
      <c r="GWF207" s="28"/>
      <c r="GWG207" s="28"/>
      <c r="GWH207" s="28"/>
      <c r="GWI207" s="28"/>
      <c r="GWJ207" s="28"/>
      <c r="GWK207" s="28"/>
      <c r="GWL207" s="28"/>
      <c r="GWM207" s="28"/>
      <c r="GWN207" s="28"/>
      <c r="GWO207" s="28"/>
      <c r="GWP207" s="28"/>
      <c r="GWQ207" s="28"/>
      <c r="GWR207" s="28"/>
      <c r="GWS207" s="28"/>
      <c r="GWT207" s="28"/>
      <c r="GWU207" s="28"/>
      <c r="GWV207" s="28"/>
      <c r="GWW207" s="28"/>
      <c r="GWX207" s="28"/>
      <c r="GWY207" s="28"/>
      <c r="GWZ207" s="28"/>
      <c r="GXA207" s="28"/>
      <c r="GXB207" s="28"/>
      <c r="GXC207" s="28"/>
      <c r="GXD207" s="28"/>
      <c r="GXE207" s="28"/>
      <c r="GXF207" s="28"/>
      <c r="GXG207" s="28"/>
      <c r="GXH207" s="28"/>
      <c r="GXI207" s="28"/>
      <c r="GXJ207" s="28"/>
      <c r="GXK207" s="28"/>
      <c r="GXL207" s="28"/>
      <c r="GXM207" s="28"/>
      <c r="GXN207" s="28"/>
      <c r="GXO207" s="28"/>
      <c r="GXP207" s="28"/>
      <c r="GXQ207" s="28"/>
      <c r="GXR207" s="28"/>
      <c r="GXS207" s="28"/>
      <c r="GXT207" s="28"/>
      <c r="GXU207" s="28"/>
      <c r="GXV207" s="28"/>
      <c r="GXW207" s="28"/>
      <c r="GXX207" s="28"/>
      <c r="GXY207" s="28"/>
      <c r="GXZ207" s="28"/>
      <c r="GYA207" s="28"/>
      <c r="GYB207" s="28"/>
      <c r="GYC207" s="28"/>
      <c r="GYD207" s="28"/>
      <c r="GYE207" s="28"/>
      <c r="GYF207" s="28"/>
      <c r="GYG207" s="28"/>
      <c r="GYH207" s="28"/>
      <c r="GYI207" s="28"/>
      <c r="GYJ207" s="28"/>
      <c r="GYK207" s="28"/>
      <c r="GYL207" s="28"/>
      <c r="GYM207" s="28"/>
      <c r="GYN207" s="28"/>
      <c r="GYO207" s="28"/>
      <c r="GYP207" s="28"/>
      <c r="GYQ207" s="28"/>
      <c r="GYR207" s="28"/>
      <c r="GYS207" s="28"/>
      <c r="GYT207" s="28"/>
      <c r="GYU207" s="28"/>
      <c r="GYV207" s="28"/>
      <c r="GYW207" s="28"/>
      <c r="GYX207" s="28"/>
      <c r="GYY207" s="28"/>
      <c r="GYZ207" s="28"/>
      <c r="GZA207" s="28"/>
      <c r="GZB207" s="28"/>
      <c r="GZC207" s="28"/>
      <c r="GZD207" s="28"/>
      <c r="GZE207" s="28"/>
      <c r="GZF207" s="28"/>
      <c r="GZG207" s="28"/>
      <c r="GZH207" s="28"/>
      <c r="GZI207" s="28"/>
      <c r="GZJ207" s="28"/>
      <c r="GZK207" s="28"/>
      <c r="GZL207" s="28"/>
      <c r="GZM207" s="28"/>
      <c r="GZN207" s="28"/>
      <c r="GZO207" s="28"/>
      <c r="GZP207" s="28"/>
      <c r="GZQ207" s="28"/>
      <c r="GZR207" s="28"/>
      <c r="GZS207" s="28"/>
      <c r="GZT207" s="28"/>
      <c r="GZU207" s="28"/>
      <c r="GZV207" s="28"/>
      <c r="GZW207" s="28"/>
      <c r="GZX207" s="28"/>
      <c r="GZY207" s="28"/>
      <c r="GZZ207" s="28"/>
      <c r="HAA207" s="28"/>
      <c r="HAB207" s="28"/>
      <c r="HAC207" s="28"/>
      <c r="HAD207" s="28"/>
      <c r="HAE207" s="28"/>
      <c r="HAF207" s="28"/>
      <c r="HAG207" s="28"/>
      <c r="HAH207" s="28"/>
      <c r="HAI207" s="28"/>
      <c r="HAJ207" s="28"/>
      <c r="HAK207" s="28"/>
      <c r="HAL207" s="28"/>
      <c r="HAM207" s="28"/>
      <c r="HAN207" s="28"/>
      <c r="HAO207" s="28"/>
      <c r="HAP207" s="28"/>
      <c r="HAQ207" s="28"/>
      <c r="HAR207" s="28"/>
      <c r="HAS207" s="28"/>
      <c r="HAT207" s="28"/>
      <c r="HAU207" s="28"/>
      <c r="HAV207" s="28"/>
      <c r="HAW207" s="28"/>
      <c r="HAX207" s="28"/>
      <c r="HAY207" s="28"/>
      <c r="HAZ207" s="28"/>
      <c r="HBA207" s="28"/>
      <c r="HBB207" s="28"/>
      <c r="HBC207" s="28"/>
      <c r="HBD207" s="28"/>
      <c r="HBE207" s="28"/>
      <c r="HBF207" s="28"/>
      <c r="HBG207" s="28"/>
      <c r="HBH207" s="28"/>
      <c r="HBI207" s="28"/>
      <c r="HBJ207" s="28"/>
      <c r="HBK207" s="28"/>
      <c r="HBL207" s="28"/>
      <c r="HBM207" s="28"/>
      <c r="HBN207" s="28"/>
      <c r="HBO207" s="28"/>
      <c r="HBP207" s="28"/>
      <c r="HBQ207" s="28"/>
      <c r="HBR207" s="28"/>
      <c r="HBS207" s="28"/>
      <c r="HBT207" s="28"/>
      <c r="HBU207" s="28"/>
      <c r="HBV207" s="28"/>
      <c r="HBW207" s="28"/>
      <c r="HBX207" s="28"/>
      <c r="HBY207" s="28"/>
      <c r="HBZ207" s="28"/>
      <c r="HCA207" s="28"/>
      <c r="HCB207" s="28"/>
      <c r="HCC207" s="28"/>
      <c r="HCD207" s="28"/>
      <c r="HCE207" s="28"/>
      <c r="HCF207" s="28"/>
      <c r="HCG207" s="28"/>
      <c r="HCH207" s="28"/>
      <c r="HCI207" s="28"/>
      <c r="HCJ207" s="28"/>
      <c r="HCK207" s="28"/>
      <c r="HCL207" s="28"/>
      <c r="HCM207" s="28"/>
      <c r="HCN207" s="28"/>
      <c r="HCO207" s="28"/>
      <c r="HCP207" s="28"/>
      <c r="HCQ207" s="28"/>
      <c r="HCR207" s="28"/>
      <c r="HCS207" s="28"/>
      <c r="HCT207" s="28"/>
      <c r="HCU207" s="28"/>
      <c r="HCV207" s="28"/>
      <c r="HCW207" s="28"/>
      <c r="HCX207" s="28"/>
      <c r="HCY207" s="28"/>
      <c r="HCZ207" s="28"/>
      <c r="HDA207" s="28"/>
      <c r="HDB207" s="28"/>
      <c r="HDC207" s="28"/>
      <c r="HDD207" s="28"/>
      <c r="HDE207" s="28"/>
      <c r="HDF207" s="28"/>
      <c r="HDG207" s="28"/>
      <c r="HDH207" s="28"/>
      <c r="HDI207" s="28"/>
      <c r="HDJ207" s="28"/>
      <c r="HDK207" s="28"/>
      <c r="HDL207" s="28"/>
      <c r="HDM207" s="28"/>
      <c r="HDN207" s="28"/>
      <c r="HDO207" s="28"/>
      <c r="HDP207" s="28"/>
      <c r="HDQ207" s="28"/>
      <c r="HDR207" s="28"/>
      <c r="HDS207" s="28"/>
      <c r="HDT207" s="28"/>
      <c r="HDU207" s="28"/>
      <c r="HDV207" s="28"/>
      <c r="HDW207" s="28"/>
      <c r="HDX207" s="28"/>
      <c r="HDY207" s="28"/>
      <c r="HDZ207" s="28"/>
      <c r="HEA207" s="28"/>
      <c r="HEB207" s="28"/>
      <c r="HEC207" s="28"/>
      <c r="HED207" s="28"/>
      <c r="HEE207" s="28"/>
      <c r="HEF207" s="28"/>
      <c r="HEG207" s="28"/>
      <c r="HEH207" s="28"/>
      <c r="HEI207" s="28"/>
      <c r="HEJ207" s="28"/>
      <c r="HEK207" s="28"/>
      <c r="HEL207" s="28"/>
      <c r="HEM207" s="28"/>
      <c r="HEN207" s="28"/>
      <c r="HEO207" s="28"/>
      <c r="HEP207" s="28"/>
      <c r="HEQ207" s="28"/>
      <c r="HER207" s="28"/>
      <c r="HES207" s="28"/>
      <c r="HET207" s="28"/>
      <c r="HEU207" s="28"/>
      <c r="HEV207" s="28"/>
      <c r="HEW207" s="28"/>
      <c r="HEX207" s="28"/>
      <c r="HEY207" s="28"/>
      <c r="HEZ207" s="28"/>
      <c r="HFA207" s="28"/>
      <c r="HFB207" s="28"/>
      <c r="HFC207" s="28"/>
      <c r="HFD207" s="28"/>
      <c r="HFE207" s="28"/>
      <c r="HFF207" s="28"/>
      <c r="HFG207" s="28"/>
      <c r="HFH207" s="28"/>
      <c r="HFI207" s="28"/>
      <c r="HFJ207" s="28"/>
      <c r="HFK207" s="28"/>
      <c r="HFL207" s="28"/>
      <c r="HFM207" s="28"/>
      <c r="HFN207" s="28"/>
      <c r="HFO207" s="28"/>
      <c r="HFP207" s="28"/>
      <c r="HFQ207" s="28"/>
      <c r="HFR207" s="28"/>
      <c r="HFS207" s="28"/>
      <c r="HFT207" s="28"/>
      <c r="HFU207" s="28"/>
      <c r="HFV207" s="28"/>
      <c r="HFW207" s="28"/>
      <c r="HFX207" s="28"/>
      <c r="HFY207" s="28"/>
      <c r="HFZ207" s="28"/>
      <c r="HGA207" s="28"/>
      <c r="HGB207" s="28"/>
      <c r="HGC207" s="28"/>
      <c r="HGD207" s="28"/>
      <c r="HGE207" s="28"/>
      <c r="HGF207" s="28"/>
      <c r="HGG207" s="28"/>
      <c r="HGH207" s="28"/>
      <c r="HGI207" s="28"/>
      <c r="HGJ207" s="28"/>
      <c r="HGK207" s="28"/>
      <c r="HGL207" s="28"/>
      <c r="HGM207" s="28"/>
      <c r="HGN207" s="28"/>
      <c r="HGO207" s="28"/>
      <c r="HGP207" s="28"/>
      <c r="HGQ207" s="28"/>
      <c r="HGR207" s="28"/>
      <c r="HGS207" s="28"/>
      <c r="HGT207" s="28"/>
      <c r="HGU207" s="28"/>
      <c r="HGV207" s="28"/>
      <c r="HGW207" s="28"/>
      <c r="HGX207" s="28"/>
      <c r="HGY207" s="28"/>
      <c r="HGZ207" s="28"/>
      <c r="HHA207" s="28"/>
      <c r="HHB207" s="28"/>
      <c r="HHC207" s="28"/>
      <c r="HHD207" s="28"/>
      <c r="HHE207" s="28"/>
      <c r="HHF207" s="28"/>
      <c r="HHG207" s="28"/>
      <c r="HHH207" s="28"/>
      <c r="HHI207" s="28"/>
      <c r="HHJ207" s="28"/>
      <c r="HHK207" s="28"/>
      <c r="HHL207" s="28"/>
      <c r="HHM207" s="28"/>
      <c r="HHN207" s="28"/>
      <c r="HHO207" s="28"/>
      <c r="HHP207" s="28"/>
      <c r="HHQ207" s="28"/>
      <c r="HHR207" s="28"/>
      <c r="HHS207" s="28"/>
      <c r="HHT207" s="28"/>
      <c r="HHU207" s="28"/>
      <c r="HHV207" s="28"/>
      <c r="HHW207" s="28"/>
      <c r="HHX207" s="28"/>
      <c r="HHY207" s="28"/>
      <c r="HHZ207" s="28"/>
      <c r="HIA207" s="28"/>
      <c r="HIB207" s="28"/>
      <c r="HIC207" s="28"/>
      <c r="HID207" s="28"/>
      <c r="HIE207" s="28"/>
      <c r="HIF207" s="28"/>
      <c r="HIG207" s="28"/>
      <c r="HIH207" s="28"/>
      <c r="HII207" s="28"/>
      <c r="HIJ207" s="28"/>
      <c r="HIK207" s="28"/>
      <c r="HIL207" s="28"/>
      <c r="HIM207" s="28"/>
      <c r="HIN207" s="28"/>
      <c r="HIO207" s="28"/>
      <c r="HIP207" s="28"/>
      <c r="HIQ207" s="28"/>
      <c r="HIR207" s="28"/>
      <c r="HIS207" s="28"/>
      <c r="HIT207" s="28"/>
      <c r="HIU207" s="28"/>
      <c r="HIV207" s="28"/>
      <c r="HIW207" s="28"/>
      <c r="HIX207" s="28"/>
      <c r="HIY207" s="28"/>
      <c r="HIZ207" s="28"/>
      <c r="HJA207" s="28"/>
      <c r="HJB207" s="28"/>
      <c r="HJC207" s="28"/>
      <c r="HJD207" s="28"/>
      <c r="HJE207" s="28"/>
      <c r="HJF207" s="28"/>
      <c r="HJG207" s="28"/>
      <c r="HJH207" s="28"/>
      <c r="HJI207" s="28"/>
      <c r="HJJ207" s="28"/>
      <c r="HJK207" s="28"/>
      <c r="HJL207" s="28"/>
      <c r="HJM207" s="28"/>
      <c r="HJN207" s="28"/>
      <c r="HJO207" s="28"/>
      <c r="HJP207" s="28"/>
      <c r="HJQ207" s="28"/>
      <c r="HJR207" s="28"/>
      <c r="HJS207" s="28"/>
      <c r="HJT207" s="28"/>
      <c r="HJU207" s="28"/>
      <c r="HJV207" s="28"/>
      <c r="HJW207" s="28"/>
      <c r="HJX207" s="28"/>
      <c r="HJY207" s="28"/>
      <c r="HJZ207" s="28"/>
      <c r="HKA207" s="28"/>
      <c r="HKB207" s="28"/>
      <c r="HKC207" s="28"/>
      <c r="HKD207" s="28"/>
      <c r="HKE207" s="28"/>
      <c r="HKF207" s="28"/>
      <c r="HKG207" s="28"/>
      <c r="HKH207" s="28"/>
      <c r="HKI207" s="28"/>
      <c r="HKJ207" s="28"/>
      <c r="HKK207" s="28"/>
      <c r="HKL207" s="28"/>
      <c r="HKM207" s="28"/>
      <c r="HKN207" s="28"/>
      <c r="HKO207" s="28"/>
      <c r="HKP207" s="28"/>
      <c r="HKQ207" s="28"/>
      <c r="HKR207" s="28"/>
      <c r="HKS207" s="28"/>
      <c r="HKT207" s="28"/>
      <c r="HKU207" s="28"/>
      <c r="HKV207" s="28"/>
      <c r="HKW207" s="28"/>
      <c r="HKX207" s="28"/>
      <c r="HKY207" s="28"/>
      <c r="HKZ207" s="28"/>
      <c r="HLA207" s="28"/>
      <c r="HLB207" s="28"/>
      <c r="HLC207" s="28"/>
      <c r="HLD207" s="28"/>
      <c r="HLE207" s="28"/>
      <c r="HLF207" s="28"/>
      <c r="HLG207" s="28"/>
      <c r="HLH207" s="28"/>
      <c r="HLI207" s="28"/>
      <c r="HLJ207" s="28"/>
      <c r="HLK207" s="28"/>
      <c r="HLL207" s="28"/>
      <c r="HLM207" s="28"/>
      <c r="HLN207" s="28"/>
      <c r="HLO207" s="28"/>
      <c r="HLP207" s="28"/>
      <c r="HLQ207" s="28"/>
      <c r="HLR207" s="28"/>
      <c r="HLS207" s="28"/>
      <c r="HLT207" s="28"/>
      <c r="HLU207" s="28"/>
      <c r="HLV207" s="28"/>
      <c r="HLW207" s="28"/>
      <c r="HLX207" s="28"/>
      <c r="HLY207" s="28"/>
      <c r="HLZ207" s="28"/>
      <c r="HMA207" s="28"/>
      <c r="HMB207" s="28"/>
      <c r="HMC207" s="28"/>
      <c r="HMD207" s="28"/>
      <c r="HME207" s="28"/>
      <c r="HMF207" s="28"/>
      <c r="HMG207" s="28"/>
      <c r="HMH207" s="28"/>
      <c r="HMI207" s="28"/>
      <c r="HMJ207" s="28"/>
      <c r="HMK207" s="28"/>
      <c r="HML207" s="28"/>
      <c r="HMM207" s="28"/>
      <c r="HMN207" s="28"/>
      <c r="HMO207" s="28"/>
      <c r="HMP207" s="28"/>
      <c r="HMQ207" s="28"/>
      <c r="HMR207" s="28"/>
      <c r="HMS207" s="28"/>
      <c r="HMT207" s="28"/>
      <c r="HMU207" s="28"/>
      <c r="HMV207" s="28"/>
      <c r="HMW207" s="28"/>
      <c r="HMX207" s="28"/>
      <c r="HMY207" s="28"/>
      <c r="HMZ207" s="28"/>
      <c r="HNA207" s="28"/>
      <c r="HNB207" s="28"/>
      <c r="HNC207" s="28"/>
      <c r="HND207" s="28"/>
      <c r="HNE207" s="28"/>
      <c r="HNF207" s="28"/>
      <c r="HNG207" s="28"/>
      <c r="HNH207" s="28"/>
      <c r="HNI207" s="28"/>
      <c r="HNJ207" s="28"/>
      <c r="HNK207" s="28"/>
      <c r="HNL207" s="28"/>
      <c r="HNM207" s="28"/>
      <c r="HNN207" s="28"/>
      <c r="HNO207" s="28"/>
      <c r="HNP207" s="28"/>
      <c r="HNQ207" s="28"/>
      <c r="HNR207" s="28"/>
      <c r="HNS207" s="28"/>
      <c r="HNT207" s="28"/>
      <c r="HNU207" s="28"/>
      <c r="HNV207" s="28"/>
      <c r="HNW207" s="28"/>
      <c r="HNX207" s="28"/>
      <c r="HNY207" s="28"/>
      <c r="HNZ207" s="28"/>
      <c r="HOA207" s="28"/>
      <c r="HOB207" s="28"/>
      <c r="HOC207" s="28"/>
      <c r="HOD207" s="28"/>
      <c r="HOE207" s="28"/>
      <c r="HOF207" s="28"/>
      <c r="HOG207" s="28"/>
      <c r="HOH207" s="28"/>
      <c r="HOI207" s="28"/>
      <c r="HOJ207" s="28"/>
      <c r="HOK207" s="28"/>
      <c r="HOL207" s="28"/>
      <c r="HOM207" s="28"/>
      <c r="HON207" s="28"/>
      <c r="HOO207" s="28"/>
      <c r="HOP207" s="28"/>
      <c r="HOQ207" s="28"/>
      <c r="HOR207" s="28"/>
      <c r="HOS207" s="28"/>
      <c r="HOT207" s="28"/>
      <c r="HOU207" s="28"/>
      <c r="HOV207" s="28"/>
      <c r="HOW207" s="28"/>
      <c r="HOX207" s="28"/>
      <c r="HOY207" s="28"/>
      <c r="HOZ207" s="28"/>
      <c r="HPA207" s="28"/>
      <c r="HPB207" s="28"/>
      <c r="HPC207" s="28"/>
      <c r="HPD207" s="28"/>
      <c r="HPE207" s="28"/>
      <c r="HPF207" s="28"/>
      <c r="HPG207" s="28"/>
      <c r="HPH207" s="28"/>
      <c r="HPI207" s="28"/>
      <c r="HPJ207" s="28"/>
      <c r="HPK207" s="28"/>
      <c r="HPL207" s="28"/>
      <c r="HPM207" s="28"/>
      <c r="HPN207" s="28"/>
      <c r="HPO207" s="28"/>
      <c r="HPP207" s="28"/>
      <c r="HPQ207" s="28"/>
      <c r="HPR207" s="28"/>
      <c r="HPS207" s="28"/>
      <c r="HPT207" s="28"/>
      <c r="HPU207" s="28"/>
      <c r="HPV207" s="28"/>
      <c r="HPW207" s="28"/>
      <c r="HPX207" s="28"/>
      <c r="HPY207" s="28"/>
      <c r="HPZ207" s="28"/>
      <c r="HQA207" s="28"/>
      <c r="HQB207" s="28"/>
      <c r="HQC207" s="28"/>
      <c r="HQD207" s="28"/>
      <c r="HQE207" s="28"/>
      <c r="HQF207" s="28"/>
      <c r="HQG207" s="28"/>
      <c r="HQH207" s="28"/>
      <c r="HQI207" s="28"/>
      <c r="HQJ207" s="28"/>
      <c r="HQK207" s="28"/>
      <c r="HQL207" s="28"/>
      <c r="HQM207" s="28"/>
      <c r="HQN207" s="28"/>
      <c r="HQO207" s="28"/>
      <c r="HQP207" s="28"/>
      <c r="HQQ207" s="28"/>
      <c r="HQR207" s="28"/>
      <c r="HQS207" s="28"/>
      <c r="HQT207" s="28"/>
      <c r="HQU207" s="28"/>
      <c r="HQV207" s="28"/>
      <c r="HQW207" s="28"/>
      <c r="HQX207" s="28"/>
      <c r="HQY207" s="28"/>
      <c r="HQZ207" s="28"/>
      <c r="HRA207" s="28"/>
      <c r="HRB207" s="28"/>
      <c r="HRC207" s="28"/>
      <c r="HRD207" s="28"/>
      <c r="HRE207" s="28"/>
      <c r="HRF207" s="28"/>
      <c r="HRG207" s="28"/>
      <c r="HRH207" s="28"/>
      <c r="HRI207" s="28"/>
      <c r="HRJ207" s="28"/>
      <c r="HRK207" s="28"/>
      <c r="HRL207" s="28"/>
      <c r="HRM207" s="28"/>
      <c r="HRN207" s="28"/>
      <c r="HRO207" s="28"/>
      <c r="HRP207" s="28"/>
      <c r="HRQ207" s="28"/>
      <c r="HRR207" s="28"/>
      <c r="HRS207" s="28"/>
      <c r="HRT207" s="28"/>
      <c r="HRU207" s="28"/>
      <c r="HRV207" s="28"/>
      <c r="HRW207" s="28"/>
      <c r="HRX207" s="28"/>
      <c r="HRY207" s="28"/>
      <c r="HRZ207" s="28"/>
      <c r="HSA207" s="28"/>
      <c r="HSB207" s="28"/>
      <c r="HSC207" s="28"/>
      <c r="HSD207" s="28"/>
      <c r="HSE207" s="28"/>
      <c r="HSF207" s="28"/>
      <c r="HSG207" s="28"/>
      <c r="HSH207" s="28"/>
      <c r="HSI207" s="28"/>
      <c r="HSJ207" s="28"/>
      <c r="HSK207" s="28"/>
      <c r="HSL207" s="28"/>
      <c r="HSM207" s="28"/>
      <c r="HSN207" s="28"/>
      <c r="HSO207" s="28"/>
      <c r="HSP207" s="28"/>
      <c r="HSQ207" s="28"/>
      <c r="HSR207" s="28"/>
      <c r="HSS207" s="28"/>
      <c r="HST207" s="28"/>
      <c r="HSU207" s="28"/>
      <c r="HSV207" s="28"/>
      <c r="HSW207" s="28"/>
      <c r="HSX207" s="28"/>
      <c r="HSY207" s="28"/>
      <c r="HSZ207" s="28"/>
      <c r="HTA207" s="28"/>
      <c r="HTB207" s="28"/>
      <c r="HTC207" s="28"/>
      <c r="HTD207" s="28"/>
      <c r="HTE207" s="28"/>
      <c r="HTF207" s="28"/>
      <c r="HTG207" s="28"/>
      <c r="HTH207" s="28"/>
      <c r="HTI207" s="28"/>
      <c r="HTJ207" s="28"/>
      <c r="HTK207" s="28"/>
      <c r="HTL207" s="28"/>
      <c r="HTM207" s="28"/>
      <c r="HTN207" s="28"/>
      <c r="HTO207" s="28"/>
      <c r="HTP207" s="28"/>
      <c r="HTQ207" s="28"/>
      <c r="HTR207" s="28"/>
      <c r="HTS207" s="28"/>
      <c r="HTT207" s="28"/>
      <c r="HTU207" s="28"/>
      <c r="HTV207" s="28"/>
      <c r="HTW207" s="28"/>
      <c r="HTX207" s="28"/>
      <c r="HTY207" s="28"/>
      <c r="HTZ207" s="28"/>
      <c r="HUA207" s="28"/>
      <c r="HUB207" s="28"/>
      <c r="HUC207" s="28"/>
      <c r="HUD207" s="28"/>
      <c r="HUE207" s="28"/>
      <c r="HUF207" s="28"/>
      <c r="HUG207" s="28"/>
      <c r="HUH207" s="28"/>
      <c r="HUI207" s="28"/>
      <c r="HUJ207" s="28"/>
      <c r="HUK207" s="28"/>
      <c r="HUL207" s="28"/>
      <c r="HUM207" s="28"/>
      <c r="HUN207" s="28"/>
      <c r="HUO207" s="28"/>
      <c r="HUP207" s="28"/>
      <c r="HUQ207" s="28"/>
      <c r="HUR207" s="28"/>
      <c r="HUS207" s="28"/>
      <c r="HUT207" s="28"/>
      <c r="HUU207" s="28"/>
      <c r="HUV207" s="28"/>
      <c r="HUW207" s="28"/>
      <c r="HUX207" s="28"/>
      <c r="HUY207" s="28"/>
      <c r="HUZ207" s="28"/>
      <c r="HVA207" s="28"/>
      <c r="HVB207" s="28"/>
      <c r="HVC207" s="28"/>
      <c r="HVD207" s="28"/>
      <c r="HVE207" s="28"/>
      <c r="HVF207" s="28"/>
      <c r="HVG207" s="28"/>
      <c r="HVH207" s="28"/>
      <c r="HVI207" s="28"/>
      <c r="HVJ207" s="28"/>
      <c r="HVK207" s="28"/>
      <c r="HVL207" s="28"/>
      <c r="HVM207" s="28"/>
      <c r="HVN207" s="28"/>
      <c r="HVO207" s="28"/>
      <c r="HVP207" s="28"/>
      <c r="HVQ207" s="28"/>
      <c r="HVR207" s="28"/>
      <c r="HVS207" s="28"/>
      <c r="HVT207" s="28"/>
      <c r="HVU207" s="28"/>
      <c r="HVV207" s="28"/>
      <c r="HVW207" s="28"/>
      <c r="HVX207" s="28"/>
      <c r="HVY207" s="28"/>
      <c r="HVZ207" s="28"/>
      <c r="HWA207" s="28"/>
      <c r="HWB207" s="28"/>
      <c r="HWC207" s="28"/>
      <c r="HWD207" s="28"/>
      <c r="HWE207" s="28"/>
      <c r="HWF207" s="28"/>
      <c r="HWG207" s="28"/>
      <c r="HWH207" s="28"/>
      <c r="HWI207" s="28"/>
      <c r="HWJ207" s="28"/>
      <c r="HWK207" s="28"/>
      <c r="HWL207" s="28"/>
      <c r="HWM207" s="28"/>
      <c r="HWN207" s="28"/>
      <c r="HWO207" s="28"/>
      <c r="HWP207" s="28"/>
      <c r="HWQ207" s="28"/>
      <c r="HWR207" s="28"/>
      <c r="HWS207" s="28"/>
      <c r="HWT207" s="28"/>
      <c r="HWU207" s="28"/>
      <c r="HWV207" s="28"/>
      <c r="HWW207" s="28"/>
      <c r="HWX207" s="28"/>
      <c r="HWY207" s="28"/>
      <c r="HWZ207" s="28"/>
      <c r="HXA207" s="28"/>
      <c r="HXB207" s="28"/>
      <c r="HXC207" s="28"/>
      <c r="HXD207" s="28"/>
      <c r="HXE207" s="28"/>
      <c r="HXF207" s="28"/>
      <c r="HXG207" s="28"/>
      <c r="HXH207" s="28"/>
      <c r="HXI207" s="28"/>
      <c r="HXJ207" s="28"/>
      <c r="HXK207" s="28"/>
      <c r="HXL207" s="28"/>
      <c r="HXM207" s="28"/>
      <c r="HXN207" s="28"/>
      <c r="HXO207" s="28"/>
      <c r="HXP207" s="28"/>
      <c r="HXQ207" s="28"/>
      <c r="HXR207" s="28"/>
      <c r="HXS207" s="28"/>
      <c r="HXT207" s="28"/>
      <c r="HXU207" s="28"/>
      <c r="HXV207" s="28"/>
      <c r="HXW207" s="28"/>
      <c r="HXX207" s="28"/>
      <c r="HXY207" s="28"/>
      <c r="HXZ207" s="28"/>
      <c r="HYA207" s="28"/>
      <c r="HYB207" s="28"/>
      <c r="HYC207" s="28"/>
      <c r="HYD207" s="28"/>
      <c r="HYE207" s="28"/>
      <c r="HYF207" s="28"/>
      <c r="HYG207" s="28"/>
      <c r="HYH207" s="28"/>
      <c r="HYI207" s="28"/>
      <c r="HYJ207" s="28"/>
      <c r="HYK207" s="28"/>
      <c r="HYL207" s="28"/>
      <c r="HYM207" s="28"/>
      <c r="HYN207" s="28"/>
      <c r="HYO207" s="28"/>
      <c r="HYP207" s="28"/>
      <c r="HYQ207" s="28"/>
      <c r="HYR207" s="28"/>
      <c r="HYS207" s="28"/>
      <c r="HYT207" s="28"/>
      <c r="HYU207" s="28"/>
      <c r="HYV207" s="28"/>
      <c r="HYW207" s="28"/>
      <c r="HYX207" s="28"/>
      <c r="HYY207" s="28"/>
      <c r="HYZ207" s="28"/>
      <c r="HZA207" s="28"/>
      <c r="HZB207" s="28"/>
      <c r="HZC207" s="28"/>
      <c r="HZD207" s="28"/>
      <c r="HZE207" s="28"/>
      <c r="HZF207" s="28"/>
      <c r="HZG207" s="28"/>
      <c r="HZH207" s="28"/>
      <c r="HZI207" s="28"/>
      <c r="HZJ207" s="28"/>
      <c r="HZK207" s="28"/>
      <c r="HZL207" s="28"/>
      <c r="HZM207" s="28"/>
      <c r="HZN207" s="28"/>
      <c r="HZO207" s="28"/>
      <c r="HZP207" s="28"/>
      <c r="HZQ207" s="28"/>
      <c r="HZR207" s="28"/>
      <c r="HZS207" s="28"/>
      <c r="HZT207" s="28"/>
      <c r="HZU207" s="28"/>
      <c r="HZV207" s="28"/>
      <c r="HZW207" s="28"/>
      <c r="HZX207" s="28"/>
      <c r="HZY207" s="28"/>
      <c r="HZZ207" s="28"/>
      <c r="IAA207" s="28"/>
      <c r="IAB207" s="28"/>
      <c r="IAC207" s="28"/>
      <c r="IAD207" s="28"/>
      <c r="IAE207" s="28"/>
      <c r="IAF207" s="28"/>
      <c r="IAG207" s="28"/>
      <c r="IAH207" s="28"/>
      <c r="IAI207" s="28"/>
      <c r="IAJ207" s="28"/>
      <c r="IAK207" s="28"/>
      <c r="IAL207" s="28"/>
      <c r="IAM207" s="28"/>
      <c r="IAN207" s="28"/>
      <c r="IAO207" s="28"/>
      <c r="IAP207" s="28"/>
      <c r="IAQ207" s="28"/>
      <c r="IAR207" s="28"/>
      <c r="IAS207" s="28"/>
      <c r="IAT207" s="28"/>
      <c r="IAU207" s="28"/>
      <c r="IAV207" s="28"/>
      <c r="IAW207" s="28"/>
      <c r="IAX207" s="28"/>
      <c r="IAY207" s="28"/>
      <c r="IAZ207" s="28"/>
      <c r="IBA207" s="28"/>
      <c r="IBB207" s="28"/>
      <c r="IBC207" s="28"/>
      <c r="IBD207" s="28"/>
      <c r="IBE207" s="28"/>
      <c r="IBF207" s="28"/>
      <c r="IBG207" s="28"/>
      <c r="IBH207" s="28"/>
      <c r="IBI207" s="28"/>
      <c r="IBJ207" s="28"/>
      <c r="IBK207" s="28"/>
      <c r="IBL207" s="28"/>
      <c r="IBM207" s="28"/>
      <c r="IBN207" s="28"/>
      <c r="IBO207" s="28"/>
      <c r="IBP207" s="28"/>
      <c r="IBQ207" s="28"/>
      <c r="IBR207" s="28"/>
      <c r="IBS207" s="28"/>
      <c r="IBT207" s="28"/>
      <c r="IBU207" s="28"/>
      <c r="IBV207" s="28"/>
      <c r="IBW207" s="28"/>
      <c r="IBX207" s="28"/>
      <c r="IBY207" s="28"/>
      <c r="IBZ207" s="28"/>
      <c r="ICA207" s="28"/>
      <c r="ICB207" s="28"/>
      <c r="ICC207" s="28"/>
      <c r="ICD207" s="28"/>
      <c r="ICE207" s="28"/>
      <c r="ICF207" s="28"/>
      <c r="ICG207" s="28"/>
      <c r="ICH207" s="28"/>
      <c r="ICI207" s="28"/>
      <c r="ICJ207" s="28"/>
      <c r="ICK207" s="28"/>
      <c r="ICL207" s="28"/>
      <c r="ICM207" s="28"/>
      <c r="ICN207" s="28"/>
      <c r="ICO207" s="28"/>
      <c r="ICP207" s="28"/>
      <c r="ICQ207" s="28"/>
      <c r="ICR207" s="28"/>
      <c r="ICS207" s="28"/>
      <c r="ICT207" s="28"/>
      <c r="ICU207" s="28"/>
      <c r="ICV207" s="28"/>
      <c r="ICW207" s="28"/>
      <c r="ICX207" s="28"/>
      <c r="ICY207" s="28"/>
      <c r="ICZ207" s="28"/>
      <c r="IDA207" s="28"/>
      <c r="IDB207" s="28"/>
      <c r="IDC207" s="28"/>
      <c r="IDD207" s="28"/>
      <c r="IDE207" s="28"/>
      <c r="IDF207" s="28"/>
      <c r="IDG207" s="28"/>
      <c r="IDH207" s="28"/>
      <c r="IDI207" s="28"/>
      <c r="IDJ207" s="28"/>
      <c r="IDK207" s="28"/>
      <c r="IDL207" s="28"/>
      <c r="IDM207" s="28"/>
      <c r="IDN207" s="28"/>
      <c r="IDO207" s="28"/>
      <c r="IDP207" s="28"/>
      <c r="IDQ207" s="28"/>
      <c r="IDR207" s="28"/>
      <c r="IDS207" s="28"/>
      <c r="IDT207" s="28"/>
      <c r="IDU207" s="28"/>
      <c r="IDV207" s="28"/>
      <c r="IDW207" s="28"/>
      <c r="IDX207" s="28"/>
      <c r="IDY207" s="28"/>
      <c r="IDZ207" s="28"/>
      <c r="IEA207" s="28"/>
      <c r="IEB207" s="28"/>
      <c r="IEC207" s="28"/>
      <c r="IED207" s="28"/>
      <c r="IEE207" s="28"/>
      <c r="IEF207" s="28"/>
      <c r="IEG207" s="28"/>
      <c r="IEH207" s="28"/>
      <c r="IEI207" s="28"/>
      <c r="IEJ207" s="28"/>
      <c r="IEK207" s="28"/>
      <c r="IEL207" s="28"/>
      <c r="IEM207" s="28"/>
      <c r="IEN207" s="28"/>
      <c r="IEO207" s="28"/>
      <c r="IEP207" s="28"/>
      <c r="IEQ207" s="28"/>
      <c r="IER207" s="28"/>
      <c r="IES207" s="28"/>
      <c r="IET207" s="28"/>
      <c r="IEU207" s="28"/>
      <c r="IEV207" s="28"/>
      <c r="IEW207" s="28"/>
      <c r="IEX207" s="28"/>
      <c r="IEY207" s="28"/>
      <c r="IEZ207" s="28"/>
      <c r="IFA207" s="28"/>
      <c r="IFB207" s="28"/>
      <c r="IFC207" s="28"/>
      <c r="IFD207" s="28"/>
      <c r="IFE207" s="28"/>
      <c r="IFF207" s="28"/>
      <c r="IFG207" s="28"/>
      <c r="IFH207" s="28"/>
      <c r="IFI207" s="28"/>
      <c r="IFJ207" s="28"/>
      <c r="IFK207" s="28"/>
      <c r="IFL207" s="28"/>
      <c r="IFM207" s="28"/>
      <c r="IFN207" s="28"/>
      <c r="IFO207" s="28"/>
      <c r="IFP207" s="28"/>
      <c r="IFQ207" s="28"/>
      <c r="IFR207" s="28"/>
      <c r="IFS207" s="28"/>
      <c r="IFT207" s="28"/>
      <c r="IFU207" s="28"/>
      <c r="IFV207" s="28"/>
      <c r="IFW207" s="28"/>
      <c r="IFX207" s="28"/>
      <c r="IFY207" s="28"/>
      <c r="IFZ207" s="28"/>
      <c r="IGA207" s="28"/>
      <c r="IGB207" s="28"/>
      <c r="IGC207" s="28"/>
      <c r="IGD207" s="28"/>
      <c r="IGE207" s="28"/>
      <c r="IGF207" s="28"/>
      <c r="IGG207" s="28"/>
      <c r="IGH207" s="28"/>
      <c r="IGI207" s="28"/>
      <c r="IGJ207" s="28"/>
      <c r="IGK207" s="28"/>
      <c r="IGL207" s="28"/>
      <c r="IGM207" s="28"/>
      <c r="IGN207" s="28"/>
      <c r="IGO207" s="28"/>
      <c r="IGP207" s="28"/>
      <c r="IGQ207" s="28"/>
      <c r="IGR207" s="28"/>
      <c r="IGS207" s="28"/>
      <c r="IGT207" s="28"/>
      <c r="IGU207" s="28"/>
      <c r="IGV207" s="28"/>
      <c r="IGW207" s="28"/>
      <c r="IGX207" s="28"/>
      <c r="IGY207" s="28"/>
      <c r="IGZ207" s="28"/>
      <c r="IHA207" s="28"/>
      <c r="IHB207" s="28"/>
      <c r="IHC207" s="28"/>
      <c r="IHD207" s="28"/>
      <c r="IHE207" s="28"/>
      <c r="IHF207" s="28"/>
      <c r="IHG207" s="28"/>
      <c r="IHH207" s="28"/>
      <c r="IHI207" s="28"/>
      <c r="IHJ207" s="28"/>
      <c r="IHK207" s="28"/>
      <c r="IHL207" s="28"/>
      <c r="IHM207" s="28"/>
      <c r="IHN207" s="28"/>
      <c r="IHO207" s="28"/>
      <c r="IHP207" s="28"/>
      <c r="IHQ207" s="28"/>
      <c r="IHR207" s="28"/>
      <c r="IHS207" s="28"/>
      <c r="IHT207" s="28"/>
      <c r="IHU207" s="28"/>
      <c r="IHV207" s="28"/>
      <c r="IHW207" s="28"/>
      <c r="IHX207" s="28"/>
      <c r="IHY207" s="28"/>
      <c r="IHZ207" s="28"/>
      <c r="IIA207" s="28"/>
      <c r="IIB207" s="28"/>
      <c r="IIC207" s="28"/>
      <c r="IID207" s="28"/>
      <c r="IIE207" s="28"/>
      <c r="IIF207" s="28"/>
      <c r="IIG207" s="28"/>
      <c r="IIH207" s="28"/>
      <c r="III207" s="28"/>
      <c r="IIJ207" s="28"/>
      <c r="IIK207" s="28"/>
      <c r="IIL207" s="28"/>
      <c r="IIM207" s="28"/>
      <c r="IIN207" s="28"/>
      <c r="IIO207" s="28"/>
      <c r="IIP207" s="28"/>
      <c r="IIQ207" s="28"/>
      <c r="IIR207" s="28"/>
      <c r="IIS207" s="28"/>
      <c r="IIT207" s="28"/>
      <c r="IIU207" s="28"/>
      <c r="IIV207" s="28"/>
      <c r="IIW207" s="28"/>
      <c r="IIX207" s="28"/>
      <c r="IIY207" s="28"/>
      <c r="IIZ207" s="28"/>
      <c r="IJA207" s="28"/>
      <c r="IJB207" s="28"/>
      <c r="IJC207" s="28"/>
      <c r="IJD207" s="28"/>
      <c r="IJE207" s="28"/>
      <c r="IJF207" s="28"/>
      <c r="IJG207" s="28"/>
      <c r="IJH207" s="28"/>
      <c r="IJI207" s="28"/>
      <c r="IJJ207" s="28"/>
      <c r="IJK207" s="28"/>
      <c r="IJL207" s="28"/>
      <c r="IJM207" s="28"/>
      <c r="IJN207" s="28"/>
      <c r="IJO207" s="28"/>
      <c r="IJP207" s="28"/>
      <c r="IJQ207" s="28"/>
      <c r="IJR207" s="28"/>
      <c r="IJS207" s="28"/>
      <c r="IJT207" s="28"/>
      <c r="IJU207" s="28"/>
      <c r="IJV207" s="28"/>
      <c r="IJW207" s="28"/>
      <c r="IJX207" s="28"/>
      <c r="IJY207" s="28"/>
      <c r="IJZ207" s="28"/>
      <c r="IKA207" s="28"/>
      <c r="IKB207" s="28"/>
      <c r="IKC207" s="28"/>
      <c r="IKD207" s="28"/>
      <c r="IKE207" s="28"/>
      <c r="IKF207" s="28"/>
      <c r="IKG207" s="28"/>
      <c r="IKH207" s="28"/>
      <c r="IKI207" s="28"/>
      <c r="IKJ207" s="28"/>
      <c r="IKK207" s="28"/>
      <c r="IKL207" s="28"/>
      <c r="IKM207" s="28"/>
      <c r="IKN207" s="28"/>
      <c r="IKO207" s="28"/>
      <c r="IKP207" s="28"/>
      <c r="IKQ207" s="28"/>
      <c r="IKR207" s="28"/>
      <c r="IKS207" s="28"/>
      <c r="IKT207" s="28"/>
      <c r="IKU207" s="28"/>
      <c r="IKV207" s="28"/>
      <c r="IKW207" s="28"/>
      <c r="IKX207" s="28"/>
      <c r="IKY207" s="28"/>
      <c r="IKZ207" s="28"/>
      <c r="ILA207" s="28"/>
      <c r="ILB207" s="28"/>
      <c r="ILC207" s="28"/>
      <c r="ILD207" s="28"/>
      <c r="ILE207" s="28"/>
      <c r="ILF207" s="28"/>
      <c r="ILG207" s="28"/>
      <c r="ILH207" s="28"/>
      <c r="ILI207" s="28"/>
      <c r="ILJ207" s="28"/>
      <c r="ILK207" s="28"/>
      <c r="ILL207" s="28"/>
      <c r="ILM207" s="28"/>
      <c r="ILN207" s="28"/>
      <c r="ILO207" s="28"/>
      <c r="ILP207" s="28"/>
      <c r="ILQ207" s="28"/>
      <c r="ILR207" s="28"/>
      <c r="ILS207" s="28"/>
      <c r="ILT207" s="28"/>
      <c r="ILU207" s="28"/>
      <c r="ILV207" s="28"/>
      <c r="ILW207" s="28"/>
      <c r="ILX207" s="28"/>
      <c r="ILY207" s="28"/>
      <c r="ILZ207" s="28"/>
      <c r="IMA207" s="28"/>
      <c r="IMB207" s="28"/>
      <c r="IMC207" s="28"/>
      <c r="IMD207" s="28"/>
      <c r="IME207" s="28"/>
      <c r="IMF207" s="28"/>
      <c r="IMG207" s="28"/>
      <c r="IMH207" s="28"/>
      <c r="IMI207" s="28"/>
      <c r="IMJ207" s="28"/>
      <c r="IMK207" s="28"/>
      <c r="IML207" s="28"/>
      <c r="IMM207" s="28"/>
      <c r="IMN207" s="28"/>
      <c r="IMO207" s="28"/>
      <c r="IMP207" s="28"/>
      <c r="IMQ207" s="28"/>
      <c r="IMR207" s="28"/>
      <c r="IMS207" s="28"/>
      <c r="IMT207" s="28"/>
      <c r="IMU207" s="28"/>
      <c r="IMV207" s="28"/>
      <c r="IMW207" s="28"/>
      <c r="IMX207" s="28"/>
      <c r="IMY207" s="28"/>
      <c r="IMZ207" s="28"/>
      <c r="INA207" s="28"/>
      <c r="INB207" s="28"/>
      <c r="INC207" s="28"/>
      <c r="IND207" s="28"/>
      <c r="INE207" s="28"/>
      <c r="INF207" s="28"/>
      <c r="ING207" s="28"/>
      <c r="INH207" s="28"/>
      <c r="INI207" s="28"/>
      <c r="INJ207" s="28"/>
      <c r="INK207" s="28"/>
      <c r="INL207" s="28"/>
      <c r="INM207" s="28"/>
      <c r="INN207" s="28"/>
      <c r="INO207" s="28"/>
      <c r="INP207" s="28"/>
      <c r="INQ207" s="28"/>
      <c r="INR207" s="28"/>
      <c r="INS207" s="28"/>
      <c r="INT207" s="28"/>
      <c r="INU207" s="28"/>
      <c r="INV207" s="28"/>
      <c r="INW207" s="28"/>
      <c r="INX207" s="28"/>
      <c r="INY207" s="28"/>
      <c r="INZ207" s="28"/>
      <c r="IOA207" s="28"/>
      <c r="IOB207" s="28"/>
      <c r="IOC207" s="28"/>
      <c r="IOD207" s="28"/>
      <c r="IOE207" s="28"/>
      <c r="IOF207" s="28"/>
      <c r="IOG207" s="28"/>
      <c r="IOH207" s="28"/>
      <c r="IOI207" s="28"/>
      <c r="IOJ207" s="28"/>
      <c r="IOK207" s="28"/>
      <c r="IOL207" s="28"/>
      <c r="IOM207" s="28"/>
      <c r="ION207" s="28"/>
      <c r="IOO207" s="28"/>
      <c r="IOP207" s="28"/>
      <c r="IOQ207" s="28"/>
      <c r="IOR207" s="28"/>
      <c r="IOS207" s="28"/>
      <c r="IOT207" s="28"/>
      <c r="IOU207" s="28"/>
      <c r="IOV207" s="28"/>
      <c r="IOW207" s="28"/>
      <c r="IOX207" s="28"/>
      <c r="IOY207" s="28"/>
      <c r="IOZ207" s="28"/>
      <c r="IPA207" s="28"/>
      <c r="IPB207" s="28"/>
      <c r="IPC207" s="28"/>
      <c r="IPD207" s="28"/>
      <c r="IPE207" s="28"/>
      <c r="IPF207" s="28"/>
      <c r="IPG207" s="28"/>
      <c r="IPH207" s="28"/>
      <c r="IPI207" s="28"/>
      <c r="IPJ207" s="28"/>
      <c r="IPK207" s="28"/>
      <c r="IPL207" s="28"/>
      <c r="IPM207" s="28"/>
      <c r="IPN207" s="28"/>
      <c r="IPO207" s="28"/>
      <c r="IPP207" s="28"/>
      <c r="IPQ207" s="28"/>
      <c r="IPR207" s="28"/>
      <c r="IPS207" s="28"/>
      <c r="IPT207" s="28"/>
      <c r="IPU207" s="28"/>
      <c r="IPV207" s="28"/>
      <c r="IPW207" s="28"/>
      <c r="IPX207" s="28"/>
      <c r="IPY207" s="28"/>
      <c r="IPZ207" s="28"/>
      <c r="IQA207" s="28"/>
      <c r="IQB207" s="28"/>
      <c r="IQC207" s="28"/>
      <c r="IQD207" s="28"/>
      <c r="IQE207" s="28"/>
      <c r="IQF207" s="28"/>
      <c r="IQG207" s="28"/>
      <c r="IQH207" s="28"/>
      <c r="IQI207" s="28"/>
      <c r="IQJ207" s="28"/>
      <c r="IQK207" s="28"/>
      <c r="IQL207" s="28"/>
      <c r="IQM207" s="28"/>
      <c r="IQN207" s="28"/>
      <c r="IQO207" s="28"/>
      <c r="IQP207" s="28"/>
      <c r="IQQ207" s="28"/>
      <c r="IQR207" s="28"/>
      <c r="IQS207" s="28"/>
      <c r="IQT207" s="28"/>
      <c r="IQU207" s="28"/>
      <c r="IQV207" s="28"/>
      <c r="IQW207" s="28"/>
      <c r="IQX207" s="28"/>
      <c r="IQY207" s="28"/>
      <c r="IQZ207" s="28"/>
      <c r="IRA207" s="28"/>
      <c r="IRB207" s="28"/>
      <c r="IRC207" s="28"/>
      <c r="IRD207" s="28"/>
      <c r="IRE207" s="28"/>
      <c r="IRF207" s="28"/>
      <c r="IRG207" s="28"/>
      <c r="IRH207" s="28"/>
      <c r="IRI207" s="28"/>
      <c r="IRJ207" s="28"/>
      <c r="IRK207" s="28"/>
      <c r="IRL207" s="28"/>
      <c r="IRM207" s="28"/>
      <c r="IRN207" s="28"/>
      <c r="IRO207" s="28"/>
      <c r="IRP207" s="28"/>
      <c r="IRQ207" s="28"/>
      <c r="IRR207" s="28"/>
      <c r="IRS207" s="28"/>
      <c r="IRT207" s="28"/>
      <c r="IRU207" s="28"/>
      <c r="IRV207" s="28"/>
      <c r="IRW207" s="28"/>
      <c r="IRX207" s="28"/>
      <c r="IRY207" s="28"/>
      <c r="IRZ207" s="28"/>
      <c r="ISA207" s="28"/>
      <c r="ISB207" s="28"/>
      <c r="ISC207" s="28"/>
      <c r="ISD207" s="28"/>
      <c r="ISE207" s="28"/>
      <c r="ISF207" s="28"/>
      <c r="ISG207" s="28"/>
      <c r="ISH207" s="28"/>
      <c r="ISI207" s="28"/>
      <c r="ISJ207" s="28"/>
      <c r="ISK207" s="28"/>
      <c r="ISL207" s="28"/>
      <c r="ISM207" s="28"/>
      <c r="ISN207" s="28"/>
      <c r="ISO207" s="28"/>
      <c r="ISP207" s="28"/>
      <c r="ISQ207" s="28"/>
      <c r="ISR207" s="28"/>
      <c r="ISS207" s="28"/>
      <c r="IST207" s="28"/>
      <c r="ISU207" s="28"/>
      <c r="ISV207" s="28"/>
      <c r="ISW207" s="28"/>
      <c r="ISX207" s="28"/>
      <c r="ISY207" s="28"/>
      <c r="ISZ207" s="28"/>
      <c r="ITA207" s="28"/>
      <c r="ITB207" s="28"/>
      <c r="ITC207" s="28"/>
      <c r="ITD207" s="28"/>
      <c r="ITE207" s="28"/>
      <c r="ITF207" s="28"/>
      <c r="ITG207" s="28"/>
      <c r="ITH207" s="28"/>
      <c r="ITI207" s="28"/>
      <c r="ITJ207" s="28"/>
      <c r="ITK207" s="28"/>
      <c r="ITL207" s="28"/>
      <c r="ITM207" s="28"/>
      <c r="ITN207" s="28"/>
      <c r="ITO207" s="28"/>
      <c r="ITP207" s="28"/>
      <c r="ITQ207" s="28"/>
      <c r="ITR207" s="28"/>
      <c r="ITS207" s="28"/>
      <c r="ITT207" s="28"/>
      <c r="ITU207" s="28"/>
      <c r="ITV207" s="28"/>
      <c r="ITW207" s="28"/>
      <c r="ITX207" s="28"/>
      <c r="ITY207" s="28"/>
      <c r="ITZ207" s="28"/>
      <c r="IUA207" s="28"/>
      <c r="IUB207" s="28"/>
      <c r="IUC207" s="28"/>
      <c r="IUD207" s="28"/>
      <c r="IUE207" s="28"/>
      <c r="IUF207" s="28"/>
      <c r="IUG207" s="28"/>
      <c r="IUH207" s="28"/>
      <c r="IUI207" s="28"/>
      <c r="IUJ207" s="28"/>
      <c r="IUK207" s="28"/>
      <c r="IUL207" s="28"/>
      <c r="IUM207" s="28"/>
      <c r="IUN207" s="28"/>
      <c r="IUO207" s="28"/>
      <c r="IUP207" s="28"/>
      <c r="IUQ207" s="28"/>
      <c r="IUR207" s="28"/>
      <c r="IUS207" s="28"/>
      <c r="IUT207" s="28"/>
      <c r="IUU207" s="28"/>
      <c r="IUV207" s="28"/>
      <c r="IUW207" s="28"/>
      <c r="IUX207" s="28"/>
      <c r="IUY207" s="28"/>
      <c r="IUZ207" s="28"/>
      <c r="IVA207" s="28"/>
      <c r="IVB207" s="28"/>
      <c r="IVC207" s="28"/>
      <c r="IVD207" s="28"/>
      <c r="IVE207" s="28"/>
      <c r="IVF207" s="28"/>
      <c r="IVG207" s="28"/>
      <c r="IVH207" s="28"/>
      <c r="IVI207" s="28"/>
      <c r="IVJ207" s="28"/>
      <c r="IVK207" s="28"/>
      <c r="IVL207" s="28"/>
      <c r="IVM207" s="28"/>
      <c r="IVN207" s="28"/>
      <c r="IVO207" s="28"/>
      <c r="IVP207" s="28"/>
      <c r="IVQ207" s="28"/>
      <c r="IVR207" s="28"/>
      <c r="IVS207" s="28"/>
      <c r="IVT207" s="28"/>
      <c r="IVU207" s="28"/>
      <c r="IVV207" s="28"/>
      <c r="IVW207" s="28"/>
      <c r="IVX207" s="28"/>
      <c r="IVY207" s="28"/>
      <c r="IVZ207" s="28"/>
      <c r="IWA207" s="28"/>
      <c r="IWB207" s="28"/>
      <c r="IWC207" s="28"/>
      <c r="IWD207" s="28"/>
      <c r="IWE207" s="28"/>
      <c r="IWF207" s="28"/>
      <c r="IWG207" s="28"/>
      <c r="IWH207" s="28"/>
      <c r="IWI207" s="28"/>
      <c r="IWJ207" s="28"/>
      <c r="IWK207" s="28"/>
      <c r="IWL207" s="28"/>
      <c r="IWM207" s="28"/>
      <c r="IWN207" s="28"/>
      <c r="IWO207" s="28"/>
      <c r="IWP207" s="28"/>
      <c r="IWQ207" s="28"/>
      <c r="IWR207" s="28"/>
      <c r="IWS207" s="28"/>
      <c r="IWT207" s="28"/>
      <c r="IWU207" s="28"/>
      <c r="IWV207" s="28"/>
      <c r="IWW207" s="28"/>
      <c r="IWX207" s="28"/>
      <c r="IWY207" s="28"/>
      <c r="IWZ207" s="28"/>
      <c r="IXA207" s="28"/>
      <c r="IXB207" s="28"/>
      <c r="IXC207" s="28"/>
      <c r="IXD207" s="28"/>
      <c r="IXE207" s="28"/>
      <c r="IXF207" s="28"/>
      <c r="IXG207" s="28"/>
      <c r="IXH207" s="28"/>
      <c r="IXI207" s="28"/>
      <c r="IXJ207" s="28"/>
      <c r="IXK207" s="28"/>
      <c r="IXL207" s="28"/>
      <c r="IXM207" s="28"/>
      <c r="IXN207" s="28"/>
      <c r="IXO207" s="28"/>
      <c r="IXP207" s="28"/>
      <c r="IXQ207" s="28"/>
      <c r="IXR207" s="28"/>
      <c r="IXS207" s="28"/>
      <c r="IXT207" s="28"/>
      <c r="IXU207" s="28"/>
      <c r="IXV207" s="28"/>
      <c r="IXW207" s="28"/>
      <c r="IXX207" s="28"/>
      <c r="IXY207" s="28"/>
      <c r="IXZ207" s="28"/>
      <c r="IYA207" s="28"/>
      <c r="IYB207" s="28"/>
      <c r="IYC207" s="28"/>
      <c r="IYD207" s="28"/>
      <c r="IYE207" s="28"/>
      <c r="IYF207" s="28"/>
      <c r="IYG207" s="28"/>
      <c r="IYH207" s="28"/>
      <c r="IYI207" s="28"/>
      <c r="IYJ207" s="28"/>
      <c r="IYK207" s="28"/>
      <c r="IYL207" s="28"/>
      <c r="IYM207" s="28"/>
      <c r="IYN207" s="28"/>
      <c r="IYO207" s="28"/>
      <c r="IYP207" s="28"/>
      <c r="IYQ207" s="28"/>
      <c r="IYR207" s="28"/>
      <c r="IYS207" s="28"/>
      <c r="IYT207" s="28"/>
      <c r="IYU207" s="28"/>
      <c r="IYV207" s="28"/>
      <c r="IYW207" s="28"/>
      <c r="IYX207" s="28"/>
      <c r="IYY207" s="28"/>
      <c r="IYZ207" s="28"/>
      <c r="IZA207" s="28"/>
      <c r="IZB207" s="28"/>
      <c r="IZC207" s="28"/>
      <c r="IZD207" s="28"/>
      <c r="IZE207" s="28"/>
      <c r="IZF207" s="28"/>
      <c r="IZG207" s="28"/>
      <c r="IZH207" s="28"/>
      <c r="IZI207" s="28"/>
      <c r="IZJ207" s="28"/>
      <c r="IZK207" s="28"/>
      <c r="IZL207" s="28"/>
      <c r="IZM207" s="28"/>
      <c r="IZN207" s="28"/>
      <c r="IZO207" s="28"/>
      <c r="IZP207" s="28"/>
      <c r="IZQ207" s="28"/>
      <c r="IZR207" s="28"/>
      <c r="IZS207" s="28"/>
      <c r="IZT207" s="28"/>
      <c r="IZU207" s="28"/>
      <c r="IZV207" s="28"/>
      <c r="IZW207" s="28"/>
      <c r="IZX207" s="28"/>
      <c r="IZY207" s="28"/>
      <c r="IZZ207" s="28"/>
      <c r="JAA207" s="28"/>
      <c r="JAB207" s="28"/>
      <c r="JAC207" s="28"/>
      <c r="JAD207" s="28"/>
      <c r="JAE207" s="28"/>
      <c r="JAF207" s="28"/>
      <c r="JAG207" s="28"/>
      <c r="JAH207" s="28"/>
      <c r="JAI207" s="28"/>
      <c r="JAJ207" s="28"/>
      <c r="JAK207" s="28"/>
      <c r="JAL207" s="28"/>
      <c r="JAM207" s="28"/>
      <c r="JAN207" s="28"/>
      <c r="JAO207" s="28"/>
      <c r="JAP207" s="28"/>
      <c r="JAQ207" s="28"/>
      <c r="JAR207" s="28"/>
      <c r="JAS207" s="28"/>
      <c r="JAT207" s="28"/>
      <c r="JAU207" s="28"/>
      <c r="JAV207" s="28"/>
      <c r="JAW207" s="28"/>
      <c r="JAX207" s="28"/>
      <c r="JAY207" s="28"/>
      <c r="JAZ207" s="28"/>
      <c r="JBA207" s="28"/>
      <c r="JBB207" s="28"/>
      <c r="JBC207" s="28"/>
      <c r="JBD207" s="28"/>
      <c r="JBE207" s="28"/>
      <c r="JBF207" s="28"/>
      <c r="JBG207" s="28"/>
      <c r="JBH207" s="28"/>
      <c r="JBI207" s="28"/>
      <c r="JBJ207" s="28"/>
      <c r="JBK207" s="28"/>
      <c r="JBL207" s="28"/>
      <c r="JBM207" s="28"/>
      <c r="JBN207" s="28"/>
      <c r="JBO207" s="28"/>
      <c r="JBP207" s="28"/>
      <c r="JBQ207" s="28"/>
      <c r="JBR207" s="28"/>
      <c r="JBS207" s="28"/>
      <c r="JBT207" s="28"/>
      <c r="JBU207" s="28"/>
      <c r="JBV207" s="28"/>
      <c r="JBW207" s="28"/>
      <c r="JBX207" s="28"/>
      <c r="JBY207" s="28"/>
      <c r="JBZ207" s="28"/>
      <c r="JCA207" s="28"/>
      <c r="JCB207" s="28"/>
      <c r="JCC207" s="28"/>
      <c r="JCD207" s="28"/>
      <c r="JCE207" s="28"/>
      <c r="JCF207" s="28"/>
      <c r="JCG207" s="28"/>
      <c r="JCH207" s="28"/>
      <c r="JCI207" s="28"/>
      <c r="JCJ207" s="28"/>
      <c r="JCK207" s="28"/>
      <c r="JCL207" s="28"/>
      <c r="JCM207" s="28"/>
      <c r="JCN207" s="28"/>
      <c r="JCO207" s="28"/>
      <c r="JCP207" s="28"/>
      <c r="JCQ207" s="28"/>
      <c r="JCR207" s="28"/>
      <c r="JCS207" s="28"/>
      <c r="JCT207" s="28"/>
      <c r="JCU207" s="28"/>
      <c r="JCV207" s="28"/>
      <c r="JCW207" s="28"/>
      <c r="JCX207" s="28"/>
      <c r="JCY207" s="28"/>
      <c r="JCZ207" s="28"/>
      <c r="JDA207" s="28"/>
      <c r="JDB207" s="28"/>
      <c r="JDC207" s="28"/>
      <c r="JDD207" s="28"/>
      <c r="JDE207" s="28"/>
      <c r="JDF207" s="28"/>
      <c r="JDG207" s="28"/>
      <c r="JDH207" s="28"/>
      <c r="JDI207" s="28"/>
      <c r="JDJ207" s="28"/>
      <c r="JDK207" s="28"/>
      <c r="JDL207" s="28"/>
      <c r="JDM207" s="28"/>
      <c r="JDN207" s="28"/>
      <c r="JDO207" s="28"/>
      <c r="JDP207" s="28"/>
      <c r="JDQ207" s="28"/>
      <c r="JDR207" s="28"/>
      <c r="JDS207" s="28"/>
      <c r="JDT207" s="28"/>
      <c r="JDU207" s="28"/>
      <c r="JDV207" s="28"/>
      <c r="JDW207" s="28"/>
      <c r="JDX207" s="28"/>
      <c r="JDY207" s="28"/>
      <c r="JDZ207" s="28"/>
      <c r="JEA207" s="28"/>
      <c r="JEB207" s="28"/>
      <c r="JEC207" s="28"/>
      <c r="JED207" s="28"/>
      <c r="JEE207" s="28"/>
      <c r="JEF207" s="28"/>
      <c r="JEG207" s="28"/>
      <c r="JEH207" s="28"/>
      <c r="JEI207" s="28"/>
      <c r="JEJ207" s="28"/>
      <c r="JEK207" s="28"/>
      <c r="JEL207" s="28"/>
      <c r="JEM207" s="28"/>
      <c r="JEN207" s="28"/>
      <c r="JEO207" s="28"/>
      <c r="JEP207" s="28"/>
      <c r="JEQ207" s="28"/>
      <c r="JER207" s="28"/>
      <c r="JES207" s="28"/>
      <c r="JET207" s="28"/>
      <c r="JEU207" s="28"/>
      <c r="JEV207" s="28"/>
      <c r="JEW207" s="28"/>
      <c r="JEX207" s="28"/>
      <c r="JEY207" s="28"/>
      <c r="JEZ207" s="28"/>
      <c r="JFA207" s="28"/>
      <c r="JFB207" s="28"/>
      <c r="JFC207" s="28"/>
      <c r="JFD207" s="28"/>
      <c r="JFE207" s="28"/>
      <c r="JFF207" s="28"/>
      <c r="JFG207" s="28"/>
      <c r="JFH207" s="28"/>
      <c r="JFI207" s="28"/>
      <c r="JFJ207" s="28"/>
      <c r="JFK207" s="28"/>
      <c r="JFL207" s="28"/>
      <c r="JFM207" s="28"/>
      <c r="JFN207" s="28"/>
      <c r="JFO207" s="28"/>
      <c r="JFP207" s="28"/>
      <c r="JFQ207" s="28"/>
      <c r="JFR207" s="28"/>
      <c r="JFS207" s="28"/>
      <c r="JFT207" s="28"/>
      <c r="JFU207" s="28"/>
      <c r="JFV207" s="28"/>
      <c r="JFW207" s="28"/>
      <c r="JFX207" s="28"/>
      <c r="JFY207" s="28"/>
      <c r="JFZ207" s="28"/>
      <c r="JGA207" s="28"/>
      <c r="JGB207" s="28"/>
      <c r="JGC207" s="28"/>
      <c r="JGD207" s="28"/>
      <c r="JGE207" s="28"/>
      <c r="JGF207" s="28"/>
      <c r="JGG207" s="28"/>
      <c r="JGH207" s="28"/>
      <c r="JGI207" s="28"/>
      <c r="JGJ207" s="28"/>
      <c r="JGK207" s="28"/>
      <c r="JGL207" s="28"/>
      <c r="JGM207" s="28"/>
      <c r="JGN207" s="28"/>
      <c r="JGO207" s="28"/>
      <c r="JGP207" s="28"/>
      <c r="JGQ207" s="28"/>
      <c r="JGR207" s="28"/>
      <c r="JGS207" s="28"/>
      <c r="JGT207" s="28"/>
      <c r="JGU207" s="28"/>
      <c r="JGV207" s="28"/>
      <c r="JGW207" s="28"/>
      <c r="JGX207" s="28"/>
      <c r="JGY207" s="28"/>
      <c r="JGZ207" s="28"/>
      <c r="JHA207" s="28"/>
      <c r="JHB207" s="28"/>
      <c r="JHC207" s="28"/>
      <c r="JHD207" s="28"/>
      <c r="JHE207" s="28"/>
      <c r="JHF207" s="28"/>
      <c r="JHG207" s="28"/>
      <c r="JHH207" s="28"/>
      <c r="JHI207" s="28"/>
      <c r="JHJ207" s="28"/>
      <c r="JHK207" s="28"/>
      <c r="JHL207" s="28"/>
      <c r="JHM207" s="28"/>
      <c r="JHN207" s="28"/>
      <c r="JHO207" s="28"/>
      <c r="JHP207" s="28"/>
      <c r="JHQ207" s="28"/>
      <c r="JHR207" s="28"/>
      <c r="JHS207" s="28"/>
      <c r="JHT207" s="28"/>
      <c r="JHU207" s="28"/>
      <c r="JHV207" s="28"/>
      <c r="JHW207" s="28"/>
      <c r="JHX207" s="28"/>
      <c r="JHY207" s="28"/>
      <c r="JHZ207" s="28"/>
      <c r="JIA207" s="28"/>
      <c r="JIB207" s="28"/>
      <c r="JIC207" s="28"/>
      <c r="JID207" s="28"/>
      <c r="JIE207" s="28"/>
      <c r="JIF207" s="28"/>
      <c r="JIG207" s="28"/>
      <c r="JIH207" s="28"/>
      <c r="JII207" s="28"/>
      <c r="JIJ207" s="28"/>
      <c r="JIK207" s="28"/>
      <c r="JIL207" s="28"/>
      <c r="JIM207" s="28"/>
      <c r="JIN207" s="28"/>
      <c r="JIO207" s="28"/>
      <c r="JIP207" s="28"/>
      <c r="JIQ207" s="28"/>
      <c r="JIR207" s="28"/>
      <c r="JIS207" s="28"/>
      <c r="JIT207" s="28"/>
      <c r="JIU207" s="28"/>
      <c r="JIV207" s="28"/>
      <c r="JIW207" s="28"/>
      <c r="JIX207" s="28"/>
      <c r="JIY207" s="28"/>
      <c r="JIZ207" s="28"/>
      <c r="JJA207" s="28"/>
      <c r="JJB207" s="28"/>
      <c r="JJC207" s="28"/>
      <c r="JJD207" s="28"/>
      <c r="JJE207" s="28"/>
      <c r="JJF207" s="28"/>
      <c r="JJG207" s="28"/>
      <c r="JJH207" s="28"/>
      <c r="JJI207" s="28"/>
      <c r="JJJ207" s="28"/>
      <c r="JJK207" s="28"/>
      <c r="JJL207" s="28"/>
      <c r="JJM207" s="28"/>
      <c r="JJN207" s="28"/>
      <c r="JJO207" s="28"/>
      <c r="JJP207" s="28"/>
      <c r="JJQ207" s="28"/>
      <c r="JJR207" s="28"/>
      <c r="JJS207" s="28"/>
      <c r="JJT207" s="28"/>
      <c r="JJU207" s="28"/>
      <c r="JJV207" s="28"/>
      <c r="JJW207" s="28"/>
      <c r="JJX207" s="28"/>
      <c r="JJY207" s="28"/>
      <c r="JJZ207" s="28"/>
      <c r="JKA207" s="28"/>
      <c r="JKB207" s="28"/>
      <c r="JKC207" s="28"/>
      <c r="JKD207" s="28"/>
      <c r="JKE207" s="28"/>
      <c r="JKF207" s="28"/>
      <c r="JKG207" s="28"/>
      <c r="JKH207" s="28"/>
      <c r="JKI207" s="28"/>
      <c r="JKJ207" s="28"/>
      <c r="JKK207" s="28"/>
      <c r="JKL207" s="28"/>
      <c r="JKM207" s="28"/>
      <c r="JKN207" s="28"/>
      <c r="JKO207" s="28"/>
      <c r="JKP207" s="28"/>
      <c r="JKQ207" s="28"/>
      <c r="JKR207" s="28"/>
      <c r="JKS207" s="28"/>
      <c r="JKT207" s="28"/>
      <c r="JKU207" s="28"/>
      <c r="JKV207" s="28"/>
      <c r="JKW207" s="28"/>
      <c r="JKX207" s="28"/>
      <c r="JKY207" s="28"/>
      <c r="JKZ207" s="28"/>
      <c r="JLA207" s="28"/>
      <c r="JLB207" s="28"/>
      <c r="JLC207" s="28"/>
      <c r="JLD207" s="28"/>
      <c r="JLE207" s="28"/>
      <c r="JLF207" s="28"/>
      <c r="JLG207" s="28"/>
      <c r="JLH207" s="28"/>
      <c r="JLI207" s="28"/>
      <c r="JLJ207" s="28"/>
      <c r="JLK207" s="28"/>
      <c r="JLL207" s="28"/>
      <c r="JLM207" s="28"/>
      <c r="JLN207" s="28"/>
      <c r="JLO207" s="28"/>
      <c r="JLP207" s="28"/>
      <c r="JLQ207" s="28"/>
      <c r="JLR207" s="28"/>
      <c r="JLS207" s="28"/>
      <c r="JLT207" s="28"/>
      <c r="JLU207" s="28"/>
      <c r="JLV207" s="28"/>
      <c r="JLW207" s="28"/>
      <c r="JLX207" s="28"/>
      <c r="JLY207" s="28"/>
      <c r="JLZ207" s="28"/>
      <c r="JMA207" s="28"/>
      <c r="JMB207" s="28"/>
      <c r="JMC207" s="28"/>
      <c r="JMD207" s="28"/>
      <c r="JME207" s="28"/>
      <c r="JMF207" s="28"/>
      <c r="JMG207" s="28"/>
      <c r="JMH207" s="28"/>
      <c r="JMI207" s="28"/>
      <c r="JMJ207" s="28"/>
      <c r="JMK207" s="28"/>
      <c r="JML207" s="28"/>
      <c r="JMM207" s="28"/>
      <c r="JMN207" s="28"/>
      <c r="JMO207" s="28"/>
      <c r="JMP207" s="28"/>
      <c r="JMQ207" s="28"/>
      <c r="JMR207" s="28"/>
      <c r="JMS207" s="28"/>
      <c r="JMT207" s="28"/>
      <c r="JMU207" s="28"/>
      <c r="JMV207" s="28"/>
      <c r="JMW207" s="28"/>
      <c r="JMX207" s="28"/>
      <c r="JMY207" s="28"/>
      <c r="JMZ207" s="28"/>
      <c r="JNA207" s="28"/>
      <c r="JNB207" s="28"/>
      <c r="JNC207" s="28"/>
      <c r="JND207" s="28"/>
      <c r="JNE207" s="28"/>
      <c r="JNF207" s="28"/>
      <c r="JNG207" s="28"/>
      <c r="JNH207" s="28"/>
      <c r="JNI207" s="28"/>
      <c r="JNJ207" s="28"/>
      <c r="JNK207" s="28"/>
      <c r="JNL207" s="28"/>
      <c r="JNM207" s="28"/>
      <c r="JNN207" s="28"/>
      <c r="JNO207" s="28"/>
      <c r="JNP207" s="28"/>
      <c r="JNQ207" s="28"/>
      <c r="JNR207" s="28"/>
      <c r="JNS207" s="28"/>
      <c r="JNT207" s="28"/>
      <c r="JNU207" s="28"/>
      <c r="JNV207" s="28"/>
      <c r="JNW207" s="28"/>
      <c r="JNX207" s="28"/>
      <c r="JNY207" s="28"/>
      <c r="JNZ207" s="28"/>
      <c r="JOA207" s="28"/>
      <c r="JOB207" s="28"/>
      <c r="JOC207" s="28"/>
      <c r="JOD207" s="28"/>
      <c r="JOE207" s="28"/>
      <c r="JOF207" s="28"/>
      <c r="JOG207" s="28"/>
      <c r="JOH207" s="28"/>
      <c r="JOI207" s="28"/>
      <c r="JOJ207" s="28"/>
      <c r="JOK207" s="28"/>
      <c r="JOL207" s="28"/>
      <c r="JOM207" s="28"/>
      <c r="JON207" s="28"/>
      <c r="JOO207" s="28"/>
      <c r="JOP207" s="28"/>
      <c r="JOQ207" s="28"/>
      <c r="JOR207" s="28"/>
      <c r="JOS207" s="28"/>
      <c r="JOT207" s="28"/>
      <c r="JOU207" s="28"/>
      <c r="JOV207" s="28"/>
      <c r="JOW207" s="28"/>
      <c r="JOX207" s="28"/>
      <c r="JOY207" s="28"/>
      <c r="JOZ207" s="28"/>
      <c r="JPA207" s="28"/>
      <c r="JPB207" s="28"/>
      <c r="JPC207" s="28"/>
      <c r="JPD207" s="28"/>
      <c r="JPE207" s="28"/>
      <c r="JPF207" s="28"/>
      <c r="JPG207" s="28"/>
      <c r="JPH207" s="28"/>
      <c r="JPI207" s="28"/>
      <c r="JPJ207" s="28"/>
      <c r="JPK207" s="28"/>
      <c r="JPL207" s="28"/>
      <c r="JPM207" s="28"/>
      <c r="JPN207" s="28"/>
      <c r="JPO207" s="28"/>
      <c r="JPP207" s="28"/>
      <c r="JPQ207" s="28"/>
      <c r="JPR207" s="28"/>
      <c r="JPS207" s="28"/>
      <c r="JPT207" s="28"/>
      <c r="JPU207" s="28"/>
      <c r="JPV207" s="28"/>
      <c r="JPW207" s="28"/>
      <c r="JPX207" s="28"/>
      <c r="JPY207" s="28"/>
      <c r="JPZ207" s="28"/>
      <c r="JQA207" s="28"/>
      <c r="JQB207" s="28"/>
      <c r="JQC207" s="28"/>
      <c r="JQD207" s="28"/>
      <c r="JQE207" s="28"/>
      <c r="JQF207" s="28"/>
      <c r="JQG207" s="28"/>
      <c r="JQH207" s="28"/>
      <c r="JQI207" s="28"/>
      <c r="JQJ207" s="28"/>
      <c r="JQK207" s="28"/>
      <c r="JQL207" s="28"/>
      <c r="JQM207" s="28"/>
      <c r="JQN207" s="28"/>
      <c r="JQO207" s="28"/>
      <c r="JQP207" s="28"/>
      <c r="JQQ207" s="28"/>
      <c r="JQR207" s="28"/>
      <c r="JQS207" s="28"/>
      <c r="JQT207" s="28"/>
      <c r="JQU207" s="28"/>
      <c r="JQV207" s="28"/>
      <c r="JQW207" s="28"/>
      <c r="JQX207" s="28"/>
      <c r="JQY207" s="28"/>
      <c r="JQZ207" s="28"/>
      <c r="JRA207" s="28"/>
      <c r="JRB207" s="28"/>
      <c r="JRC207" s="28"/>
      <c r="JRD207" s="28"/>
      <c r="JRE207" s="28"/>
      <c r="JRF207" s="28"/>
      <c r="JRG207" s="28"/>
      <c r="JRH207" s="28"/>
      <c r="JRI207" s="28"/>
      <c r="JRJ207" s="28"/>
      <c r="JRK207" s="28"/>
      <c r="JRL207" s="28"/>
      <c r="JRM207" s="28"/>
      <c r="JRN207" s="28"/>
      <c r="JRO207" s="28"/>
      <c r="JRP207" s="28"/>
      <c r="JRQ207" s="28"/>
      <c r="JRR207" s="28"/>
      <c r="JRS207" s="28"/>
      <c r="JRT207" s="28"/>
      <c r="JRU207" s="28"/>
      <c r="JRV207" s="28"/>
      <c r="JRW207" s="28"/>
      <c r="JRX207" s="28"/>
      <c r="JRY207" s="28"/>
      <c r="JRZ207" s="28"/>
      <c r="JSA207" s="28"/>
      <c r="JSB207" s="28"/>
      <c r="JSC207" s="28"/>
      <c r="JSD207" s="28"/>
      <c r="JSE207" s="28"/>
      <c r="JSF207" s="28"/>
      <c r="JSG207" s="28"/>
      <c r="JSH207" s="28"/>
      <c r="JSI207" s="28"/>
      <c r="JSJ207" s="28"/>
      <c r="JSK207" s="28"/>
      <c r="JSL207" s="28"/>
      <c r="JSM207" s="28"/>
      <c r="JSN207" s="28"/>
      <c r="JSO207" s="28"/>
      <c r="JSP207" s="28"/>
      <c r="JSQ207" s="28"/>
      <c r="JSR207" s="28"/>
      <c r="JSS207" s="28"/>
      <c r="JST207" s="28"/>
      <c r="JSU207" s="28"/>
      <c r="JSV207" s="28"/>
      <c r="JSW207" s="28"/>
      <c r="JSX207" s="28"/>
      <c r="JSY207" s="28"/>
      <c r="JSZ207" s="28"/>
      <c r="JTA207" s="28"/>
      <c r="JTB207" s="28"/>
      <c r="JTC207" s="28"/>
      <c r="JTD207" s="28"/>
      <c r="JTE207" s="28"/>
      <c r="JTF207" s="28"/>
      <c r="JTG207" s="28"/>
      <c r="JTH207" s="28"/>
      <c r="JTI207" s="28"/>
      <c r="JTJ207" s="28"/>
      <c r="JTK207" s="28"/>
      <c r="JTL207" s="28"/>
      <c r="JTM207" s="28"/>
      <c r="JTN207" s="28"/>
      <c r="JTO207" s="28"/>
      <c r="JTP207" s="28"/>
      <c r="JTQ207" s="28"/>
      <c r="JTR207" s="28"/>
      <c r="JTS207" s="28"/>
      <c r="JTT207" s="28"/>
      <c r="JTU207" s="28"/>
      <c r="JTV207" s="28"/>
      <c r="JTW207" s="28"/>
      <c r="JTX207" s="28"/>
      <c r="JTY207" s="28"/>
      <c r="JTZ207" s="28"/>
      <c r="JUA207" s="28"/>
      <c r="JUB207" s="28"/>
      <c r="JUC207" s="28"/>
      <c r="JUD207" s="28"/>
      <c r="JUE207" s="28"/>
      <c r="JUF207" s="28"/>
      <c r="JUG207" s="28"/>
      <c r="JUH207" s="28"/>
      <c r="JUI207" s="28"/>
      <c r="JUJ207" s="28"/>
      <c r="JUK207" s="28"/>
      <c r="JUL207" s="28"/>
      <c r="JUM207" s="28"/>
      <c r="JUN207" s="28"/>
      <c r="JUO207" s="28"/>
      <c r="JUP207" s="28"/>
      <c r="JUQ207" s="28"/>
      <c r="JUR207" s="28"/>
      <c r="JUS207" s="28"/>
      <c r="JUT207" s="28"/>
      <c r="JUU207" s="28"/>
      <c r="JUV207" s="28"/>
      <c r="JUW207" s="28"/>
      <c r="JUX207" s="28"/>
      <c r="JUY207" s="28"/>
      <c r="JUZ207" s="28"/>
      <c r="JVA207" s="28"/>
      <c r="JVB207" s="28"/>
      <c r="JVC207" s="28"/>
      <c r="JVD207" s="28"/>
      <c r="JVE207" s="28"/>
      <c r="JVF207" s="28"/>
      <c r="JVG207" s="28"/>
      <c r="JVH207" s="28"/>
      <c r="JVI207" s="28"/>
      <c r="JVJ207" s="28"/>
      <c r="JVK207" s="28"/>
      <c r="JVL207" s="28"/>
      <c r="JVM207" s="28"/>
      <c r="JVN207" s="28"/>
      <c r="JVO207" s="28"/>
      <c r="JVP207" s="28"/>
      <c r="JVQ207" s="28"/>
      <c r="JVR207" s="28"/>
      <c r="JVS207" s="28"/>
      <c r="JVT207" s="28"/>
      <c r="JVU207" s="28"/>
      <c r="JVV207" s="28"/>
      <c r="JVW207" s="28"/>
      <c r="JVX207" s="28"/>
      <c r="JVY207" s="28"/>
      <c r="JVZ207" s="28"/>
      <c r="JWA207" s="28"/>
      <c r="JWB207" s="28"/>
      <c r="JWC207" s="28"/>
      <c r="JWD207" s="28"/>
      <c r="JWE207" s="28"/>
      <c r="JWF207" s="28"/>
      <c r="JWG207" s="28"/>
      <c r="JWH207" s="28"/>
      <c r="JWI207" s="28"/>
      <c r="JWJ207" s="28"/>
      <c r="JWK207" s="28"/>
      <c r="JWL207" s="28"/>
      <c r="JWM207" s="28"/>
      <c r="JWN207" s="28"/>
      <c r="JWO207" s="28"/>
      <c r="JWP207" s="28"/>
      <c r="JWQ207" s="28"/>
      <c r="JWR207" s="28"/>
      <c r="JWS207" s="28"/>
      <c r="JWT207" s="28"/>
      <c r="JWU207" s="28"/>
      <c r="JWV207" s="28"/>
      <c r="JWW207" s="28"/>
      <c r="JWX207" s="28"/>
      <c r="JWY207" s="28"/>
      <c r="JWZ207" s="28"/>
      <c r="JXA207" s="28"/>
      <c r="JXB207" s="28"/>
      <c r="JXC207" s="28"/>
      <c r="JXD207" s="28"/>
      <c r="JXE207" s="28"/>
      <c r="JXF207" s="28"/>
      <c r="JXG207" s="28"/>
      <c r="JXH207" s="28"/>
      <c r="JXI207" s="28"/>
      <c r="JXJ207" s="28"/>
      <c r="JXK207" s="28"/>
      <c r="JXL207" s="28"/>
      <c r="JXM207" s="28"/>
      <c r="JXN207" s="28"/>
      <c r="JXO207" s="28"/>
      <c r="JXP207" s="28"/>
      <c r="JXQ207" s="28"/>
      <c r="JXR207" s="28"/>
      <c r="JXS207" s="28"/>
      <c r="JXT207" s="28"/>
      <c r="JXU207" s="28"/>
      <c r="JXV207" s="28"/>
      <c r="JXW207" s="28"/>
      <c r="JXX207" s="28"/>
      <c r="JXY207" s="28"/>
      <c r="JXZ207" s="28"/>
      <c r="JYA207" s="28"/>
      <c r="JYB207" s="28"/>
      <c r="JYC207" s="28"/>
      <c r="JYD207" s="28"/>
      <c r="JYE207" s="28"/>
      <c r="JYF207" s="28"/>
      <c r="JYG207" s="28"/>
      <c r="JYH207" s="28"/>
      <c r="JYI207" s="28"/>
      <c r="JYJ207" s="28"/>
      <c r="JYK207" s="28"/>
      <c r="JYL207" s="28"/>
      <c r="JYM207" s="28"/>
      <c r="JYN207" s="28"/>
      <c r="JYO207" s="28"/>
      <c r="JYP207" s="28"/>
      <c r="JYQ207" s="28"/>
      <c r="JYR207" s="28"/>
      <c r="JYS207" s="28"/>
      <c r="JYT207" s="28"/>
      <c r="JYU207" s="28"/>
      <c r="JYV207" s="28"/>
      <c r="JYW207" s="28"/>
      <c r="JYX207" s="28"/>
      <c r="JYY207" s="28"/>
      <c r="JYZ207" s="28"/>
      <c r="JZA207" s="28"/>
      <c r="JZB207" s="28"/>
      <c r="JZC207" s="28"/>
      <c r="JZD207" s="28"/>
      <c r="JZE207" s="28"/>
      <c r="JZF207" s="28"/>
      <c r="JZG207" s="28"/>
      <c r="JZH207" s="28"/>
      <c r="JZI207" s="28"/>
      <c r="JZJ207" s="28"/>
      <c r="JZK207" s="28"/>
      <c r="JZL207" s="28"/>
      <c r="JZM207" s="28"/>
      <c r="JZN207" s="28"/>
      <c r="JZO207" s="28"/>
      <c r="JZP207" s="28"/>
      <c r="JZQ207" s="28"/>
      <c r="JZR207" s="28"/>
      <c r="JZS207" s="28"/>
      <c r="JZT207" s="28"/>
      <c r="JZU207" s="28"/>
      <c r="JZV207" s="28"/>
      <c r="JZW207" s="28"/>
      <c r="JZX207" s="28"/>
      <c r="JZY207" s="28"/>
      <c r="JZZ207" s="28"/>
      <c r="KAA207" s="28"/>
      <c r="KAB207" s="28"/>
      <c r="KAC207" s="28"/>
      <c r="KAD207" s="28"/>
      <c r="KAE207" s="28"/>
      <c r="KAF207" s="28"/>
      <c r="KAG207" s="28"/>
      <c r="KAH207" s="28"/>
      <c r="KAI207" s="28"/>
      <c r="KAJ207" s="28"/>
      <c r="KAK207" s="28"/>
      <c r="KAL207" s="28"/>
      <c r="KAM207" s="28"/>
      <c r="KAN207" s="28"/>
      <c r="KAO207" s="28"/>
      <c r="KAP207" s="28"/>
      <c r="KAQ207" s="28"/>
      <c r="KAR207" s="28"/>
      <c r="KAS207" s="28"/>
      <c r="KAT207" s="28"/>
      <c r="KAU207" s="28"/>
      <c r="KAV207" s="28"/>
      <c r="KAW207" s="28"/>
      <c r="KAX207" s="28"/>
      <c r="KAY207" s="28"/>
      <c r="KAZ207" s="28"/>
      <c r="KBA207" s="28"/>
      <c r="KBB207" s="28"/>
      <c r="KBC207" s="28"/>
      <c r="KBD207" s="28"/>
      <c r="KBE207" s="28"/>
      <c r="KBF207" s="28"/>
      <c r="KBG207" s="28"/>
      <c r="KBH207" s="28"/>
      <c r="KBI207" s="28"/>
      <c r="KBJ207" s="28"/>
      <c r="KBK207" s="28"/>
      <c r="KBL207" s="28"/>
      <c r="KBM207" s="28"/>
      <c r="KBN207" s="28"/>
      <c r="KBO207" s="28"/>
      <c r="KBP207" s="28"/>
      <c r="KBQ207" s="28"/>
      <c r="KBR207" s="28"/>
      <c r="KBS207" s="28"/>
      <c r="KBT207" s="28"/>
      <c r="KBU207" s="28"/>
      <c r="KBV207" s="28"/>
      <c r="KBW207" s="28"/>
      <c r="KBX207" s="28"/>
      <c r="KBY207" s="28"/>
      <c r="KBZ207" s="28"/>
      <c r="KCA207" s="28"/>
      <c r="KCB207" s="28"/>
      <c r="KCC207" s="28"/>
      <c r="KCD207" s="28"/>
      <c r="KCE207" s="28"/>
      <c r="KCF207" s="28"/>
      <c r="KCG207" s="28"/>
      <c r="KCH207" s="28"/>
      <c r="KCI207" s="28"/>
      <c r="KCJ207" s="28"/>
      <c r="KCK207" s="28"/>
      <c r="KCL207" s="28"/>
      <c r="KCM207" s="28"/>
      <c r="KCN207" s="28"/>
      <c r="KCO207" s="28"/>
      <c r="KCP207" s="28"/>
      <c r="KCQ207" s="28"/>
      <c r="KCR207" s="28"/>
      <c r="KCS207" s="28"/>
      <c r="KCT207" s="28"/>
      <c r="KCU207" s="28"/>
      <c r="KCV207" s="28"/>
      <c r="KCW207" s="28"/>
      <c r="KCX207" s="28"/>
      <c r="KCY207" s="28"/>
      <c r="KCZ207" s="28"/>
      <c r="KDA207" s="28"/>
      <c r="KDB207" s="28"/>
      <c r="KDC207" s="28"/>
      <c r="KDD207" s="28"/>
      <c r="KDE207" s="28"/>
      <c r="KDF207" s="28"/>
      <c r="KDG207" s="28"/>
      <c r="KDH207" s="28"/>
      <c r="KDI207" s="28"/>
      <c r="KDJ207" s="28"/>
      <c r="KDK207" s="28"/>
      <c r="KDL207" s="28"/>
      <c r="KDM207" s="28"/>
      <c r="KDN207" s="28"/>
      <c r="KDO207" s="28"/>
      <c r="KDP207" s="28"/>
      <c r="KDQ207" s="28"/>
      <c r="KDR207" s="28"/>
      <c r="KDS207" s="28"/>
      <c r="KDT207" s="28"/>
      <c r="KDU207" s="28"/>
      <c r="KDV207" s="28"/>
      <c r="KDW207" s="28"/>
      <c r="KDX207" s="28"/>
      <c r="KDY207" s="28"/>
      <c r="KDZ207" s="28"/>
      <c r="KEA207" s="28"/>
      <c r="KEB207" s="28"/>
      <c r="KEC207" s="28"/>
      <c r="KED207" s="28"/>
      <c r="KEE207" s="28"/>
      <c r="KEF207" s="28"/>
      <c r="KEG207" s="28"/>
      <c r="KEH207" s="28"/>
      <c r="KEI207" s="28"/>
      <c r="KEJ207" s="28"/>
      <c r="KEK207" s="28"/>
      <c r="KEL207" s="28"/>
      <c r="KEM207" s="28"/>
      <c r="KEN207" s="28"/>
      <c r="KEO207" s="28"/>
      <c r="KEP207" s="28"/>
      <c r="KEQ207" s="28"/>
      <c r="KER207" s="28"/>
      <c r="KES207" s="28"/>
      <c r="KET207" s="28"/>
      <c r="KEU207" s="28"/>
      <c r="KEV207" s="28"/>
      <c r="KEW207" s="28"/>
      <c r="KEX207" s="28"/>
      <c r="KEY207" s="28"/>
      <c r="KEZ207" s="28"/>
      <c r="KFA207" s="28"/>
      <c r="KFB207" s="28"/>
      <c r="KFC207" s="28"/>
      <c r="KFD207" s="28"/>
      <c r="KFE207" s="28"/>
      <c r="KFF207" s="28"/>
      <c r="KFG207" s="28"/>
      <c r="KFH207" s="28"/>
      <c r="KFI207" s="28"/>
      <c r="KFJ207" s="28"/>
      <c r="KFK207" s="28"/>
      <c r="KFL207" s="28"/>
      <c r="KFM207" s="28"/>
      <c r="KFN207" s="28"/>
      <c r="KFO207" s="28"/>
      <c r="KFP207" s="28"/>
      <c r="KFQ207" s="28"/>
      <c r="KFR207" s="28"/>
      <c r="KFS207" s="28"/>
      <c r="KFT207" s="28"/>
      <c r="KFU207" s="28"/>
      <c r="KFV207" s="28"/>
      <c r="KFW207" s="28"/>
      <c r="KFX207" s="28"/>
      <c r="KFY207" s="28"/>
      <c r="KFZ207" s="28"/>
      <c r="KGA207" s="28"/>
      <c r="KGB207" s="28"/>
      <c r="KGC207" s="28"/>
      <c r="KGD207" s="28"/>
      <c r="KGE207" s="28"/>
      <c r="KGF207" s="28"/>
      <c r="KGG207" s="28"/>
      <c r="KGH207" s="28"/>
      <c r="KGI207" s="28"/>
      <c r="KGJ207" s="28"/>
      <c r="KGK207" s="28"/>
      <c r="KGL207" s="28"/>
      <c r="KGM207" s="28"/>
      <c r="KGN207" s="28"/>
      <c r="KGO207" s="28"/>
      <c r="KGP207" s="28"/>
      <c r="KGQ207" s="28"/>
      <c r="KGR207" s="28"/>
      <c r="KGS207" s="28"/>
      <c r="KGT207" s="28"/>
      <c r="KGU207" s="28"/>
      <c r="KGV207" s="28"/>
      <c r="KGW207" s="28"/>
      <c r="KGX207" s="28"/>
      <c r="KGY207" s="28"/>
      <c r="KGZ207" s="28"/>
      <c r="KHA207" s="28"/>
      <c r="KHB207" s="28"/>
      <c r="KHC207" s="28"/>
      <c r="KHD207" s="28"/>
      <c r="KHE207" s="28"/>
      <c r="KHF207" s="28"/>
      <c r="KHG207" s="28"/>
      <c r="KHH207" s="28"/>
      <c r="KHI207" s="28"/>
      <c r="KHJ207" s="28"/>
      <c r="KHK207" s="28"/>
      <c r="KHL207" s="28"/>
      <c r="KHM207" s="28"/>
      <c r="KHN207" s="28"/>
      <c r="KHO207" s="28"/>
      <c r="KHP207" s="28"/>
      <c r="KHQ207" s="28"/>
      <c r="KHR207" s="28"/>
      <c r="KHS207" s="28"/>
      <c r="KHT207" s="28"/>
      <c r="KHU207" s="28"/>
      <c r="KHV207" s="28"/>
      <c r="KHW207" s="28"/>
      <c r="KHX207" s="28"/>
      <c r="KHY207" s="28"/>
      <c r="KHZ207" s="28"/>
      <c r="KIA207" s="28"/>
      <c r="KIB207" s="28"/>
      <c r="KIC207" s="28"/>
      <c r="KID207" s="28"/>
      <c r="KIE207" s="28"/>
      <c r="KIF207" s="28"/>
      <c r="KIG207" s="28"/>
      <c r="KIH207" s="28"/>
      <c r="KII207" s="28"/>
      <c r="KIJ207" s="28"/>
      <c r="KIK207" s="28"/>
      <c r="KIL207" s="28"/>
      <c r="KIM207" s="28"/>
      <c r="KIN207" s="28"/>
      <c r="KIO207" s="28"/>
      <c r="KIP207" s="28"/>
      <c r="KIQ207" s="28"/>
      <c r="KIR207" s="28"/>
      <c r="KIS207" s="28"/>
      <c r="KIT207" s="28"/>
      <c r="KIU207" s="28"/>
      <c r="KIV207" s="28"/>
      <c r="KIW207" s="28"/>
      <c r="KIX207" s="28"/>
      <c r="KIY207" s="28"/>
      <c r="KIZ207" s="28"/>
      <c r="KJA207" s="28"/>
      <c r="KJB207" s="28"/>
      <c r="KJC207" s="28"/>
      <c r="KJD207" s="28"/>
      <c r="KJE207" s="28"/>
      <c r="KJF207" s="28"/>
      <c r="KJG207" s="28"/>
      <c r="KJH207" s="28"/>
      <c r="KJI207" s="28"/>
      <c r="KJJ207" s="28"/>
      <c r="KJK207" s="28"/>
      <c r="KJL207" s="28"/>
      <c r="KJM207" s="28"/>
      <c r="KJN207" s="28"/>
      <c r="KJO207" s="28"/>
      <c r="KJP207" s="28"/>
      <c r="KJQ207" s="28"/>
      <c r="KJR207" s="28"/>
      <c r="KJS207" s="28"/>
      <c r="KJT207" s="28"/>
      <c r="KJU207" s="28"/>
      <c r="KJV207" s="28"/>
      <c r="KJW207" s="28"/>
      <c r="KJX207" s="28"/>
      <c r="KJY207" s="28"/>
      <c r="KJZ207" s="28"/>
      <c r="KKA207" s="28"/>
      <c r="KKB207" s="28"/>
      <c r="KKC207" s="28"/>
      <c r="KKD207" s="28"/>
      <c r="KKE207" s="28"/>
      <c r="KKF207" s="28"/>
      <c r="KKG207" s="28"/>
      <c r="KKH207" s="28"/>
      <c r="KKI207" s="28"/>
      <c r="KKJ207" s="28"/>
      <c r="KKK207" s="28"/>
      <c r="KKL207" s="28"/>
      <c r="KKM207" s="28"/>
      <c r="KKN207" s="28"/>
      <c r="KKO207" s="28"/>
      <c r="KKP207" s="28"/>
      <c r="KKQ207" s="28"/>
      <c r="KKR207" s="28"/>
      <c r="KKS207" s="28"/>
      <c r="KKT207" s="28"/>
      <c r="KKU207" s="28"/>
      <c r="KKV207" s="28"/>
      <c r="KKW207" s="28"/>
      <c r="KKX207" s="28"/>
      <c r="KKY207" s="28"/>
      <c r="KKZ207" s="28"/>
      <c r="KLA207" s="28"/>
      <c r="KLB207" s="28"/>
      <c r="KLC207" s="28"/>
      <c r="KLD207" s="28"/>
      <c r="KLE207" s="28"/>
      <c r="KLF207" s="28"/>
      <c r="KLG207" s="28"/>
      <c r="KLH207" s="28"/>
      <c r="KLI207" s="28"/>
      <c r="KLJ207" s="28"/>
      <c r="KLK207" s="28"/>
      <c r="KLL207" s="28"/>
      <c r="KLM207" s="28"/>
      <c r="KLN207" s="28"/>
      <c r="KLO207" s="28"/>
      <c r="KLP207" s="28"/>
      <c r="KLQ207" s="28"/>
      <c r="KLR207" s="28"/>
      <c r="KLS207" s="28"/>
      <c r="KLT207" s="28"/>
      <c r="KLU207" s="28"/>
      <c r="KLV207" s="28"/>
      <c r="KLW207" s="28"/>
      <c r="KLX207" s="28"/>
      <c r="KLY207" s="28"/>
      <c r="KLZ207" s="28"/>
      <c r="KMA207" s="28"/>
      <c r="KMB207" s="28"/>
      <c r="KMC207" s="28"/>
      <c r="KMD207" s="28"/>
      <c r="KME207" s="28"/>
      <c r="KMF207" s="28"/>
      <c r="KMG207" s="28"/>
      <c r="KMH207" s="28"/>
      <c r="KMI207" s="28"/>
      <c r="KMJ207" s="28"/>
      <c r="KMK207" s="28"/>
      <c r="KML207" s="28"/>
      <c r="KMM207" s="28"/>
      <c r="KMN207" s="28"/>
      <c r="KMO207" s="28"/>
      <c r="KMP207" s="28"/>
      <c r="KMQ207" s="28"/>
      <c r="KMR207" s="28"/>
      <c r="KMS207" s="28"/>
      <c r="KMT207" s="28"/>
      <c r="KMU207" s="28"/>
      <c r="KMV207" s="28"/>
      <c r="KMW207" s="28"/>
      <c r="KMX207" s="28"/>
      <c r="KMY207" s="28"/>
      <c r="KMZ207" s="28"/>
      <c r="KNA207" s="28"/>
      <c r="KNB207" s="28"/>
      <c r="KNC207" s="28"/>
      <c r="KND207" s="28"/>
      <c r="KNE207" s="28"/>
      <c r="KNF207" s="28"/>
      <c r="KNG207" s="28"/>
      <c r="KNH207" s="28"/>
      <c r="KNI207" s="28"/>
      <c r="KNJ207" s="28"/>
      <c r="KNK207" s="28"/>
      <c r="KNL207" s="28"/>
      <c r="KNM207" s="28"/>
      <c r="KNN207" s="28"/>
      <c r="KNO207" s="28"/>
      <c r="KNP207" s="28"/>
      <c r="KNQ207" s="28"/>
      <c r="KNR207" s="28"/>
      <c r="KNS207" s="28"/>
      <c r="KNT207" s="28"/>
      <c r="KNU207" s="28"/>
      <c r="KNV207" s="28"/>
      <c r="KNW207" s="28"/>
      <c r="KNX207" s="28"/>
      <c r="KNY207" s="28"/>
      <c r="KNZ207" s="28"/>
      <c r="KOA207" s="28"/>
      <c r="KOB207" s="28"/>
      <c r="KOC207" s="28"/>
      <c r="KOD207" s="28"/>
      <c r="KOE207" s="28"/>
      <c r="KOF207" s="28"/>
      <c r="KOG207" s="28"/>
      <c r="KOH207" s="28"/>
      <c r="KOI207" s="28"/>
      <c r="KOJ207" s="28"/>
      <c r="KOK207" s="28"/>
      <c r="KOL207" s="28"/>
      <c r="KOM207" s="28"/>
      <c r="KON207" s="28"/>
      <c r="KOO207" s="28"/>
      <c r="KOP207" s="28"/>
      <c r="KOQ207" s="28"/>
      <c r="KOR207" s="28"/>
      <c r="KOS207" s="28"/>
      <c r="KOT207" s="28"/>
      <c r="KOU207" s="28"/>
      <c r="KOV207" s="28"/>
      <c r="KOW207" s="28"/>
      <c r="KOX207" s="28"/>
      <c r="KOY207" s="28"/>
      <c r="KOZ207" s="28"/>
      <c r="KPA207" s="28"/>
      <c r="KPB207" s="28"/>
      <c r="KPC207" s="28"/>
      <c r="KPD207" s="28"/>
      <c r="KPE207" s="28"/>
      <c r="KPF207" s="28"/>
      <c r="KPG207" s="28"/>
      <c r="KPH207" s="28"/>
      <c r="KPI207" s="28"/>
      <c r="KPJ207" s="28"/>
      <c r="KPK207" s="28"/>
      <c r="KPL207" s="28"/>
      <c r="KPM207" s="28"/>
      <c r="KPN207" s="28"/>
      <c r="KPO207" s="28"/>
      <c r="KPP207" s="28"/>
      <c r="KPQ207" s="28"/>
      <c r="KPR207" s="28"/>
      <c r="KPS207" s="28"/>
      <c r="KPT207" s="28"/>
      <c r="KPU207" s="28"/>
      <c r="KPV207" s="28"/>
      <c r="KPW207" s="28"/>
      <c r="KPX207" s="28"/>
      <c r="KPY207" s="28"/>
      <c r="KPZ207" s="28"/>
      <c r="KQA207" s="28"/>
      <c r="KQB207" s="28"/>
      <c r="KQC207" s="28"/>
      <c r="KQD207" s="28"/>
      <c r="KQE207" s="28"/>
      <c r="KQF207" s="28"/>
      <c r="KQG207" s="28"/>
      <c r="KQH207" s="28"/>
      <c r="KQI207" s="28"/>
      <c r="KQJ207" s="28"/>
      <c r="KQK207" s="28"/>
      <c r="KQL207" s="28"/>
      <c r="KQM207" s="28"/>
      <c r="KQN207" s="28"/>
      <c r="KQO207" s="28"/>
      <c r="KQP207" s="28"/>
      <c r="KQQ207" s="28"/>
      <c r="KQR207" s="28"/>
      <c r="KQS207" s="28"/>
      <c r="KQT207" s="28"/>
      <c r="KQU207" s="28"/>
      <c r="KQV207" s="28"/>
      <c r="KQW207" s="28"/>
      <c r="KQX207" s="28"/>
      <c r="KQY207" s="28"/>
      <c r="KQZ207" s="28"/>
      <c r="KRA207" s="28"/>
      <c r="KRB207" s="28"/>
      <c r="KRC207" s="28"/>
      <c r="KRD207" s="28"/>
      <c r="KRE207" s="28"/>
      <c r="KRF207" s="28"/>
      <c r="KRG207" s="28"/>
      <c r="KRH207" s="28"/>
      <c r="KRI207" s="28"/>
      <c r="KRJ207" s="28"/>
      <c r="KRK207" s="28"/>
      <c r="KRL207" s="28"/>
      <c r="KRM207" s="28"/>
      <c r="KRN207" s="28"/>
      <c r="KRO207" s="28"/>
      <c r="KRP207" s="28"/>
      <c r="KRQ207" s="28"/>
      <c r="KRR207" s="28"/>
      <c r="KRS207" s="28"/>
      <c r="KRT207" s="28"/>
      <c r="KRU207" s="28"/>
      <c r="KRV207" s="28"/>
      <c r="KRW207" s="28"/>
      <c r="KRX207" s="28"/>
      <c r="KRY207" s="28"/>
      <c r="KRZ207" s="28"/>
      <c r="KSA207" s="28"/>
      <c r="KSB207" s="28"/>
      <c r="KSC207" s="28"/>
      <c r="KSD207" s="28"/>
      <c r="KSE207" s="28"/>
      <c r="KSF207" s="28"/>
      <c r="KSG207" s="28"/>
      <c r="KSH207" s="28"/>
      <c r="KSI207" s="28"/>
      <c r="KSJ207" s="28"/>
      <c r="KSK207" s="28"/>
      <c r="KSL207" s="28"/>
      <c r="KSM207" s="28"/>
      <c r="KSN207" s="28"/>
      <c r="KSO207" s="28"/>
      <c r="KSP207" s="28"/>
      <c r="KSQ207" s="28"/>
      <c r="KSR207" s="28"/>
      <c r="KSS207" s="28"/>
      <c r="KST207" s="28"/>
      <c r="KSU207" s="28"/>
      <c r="KSV207" s="28"/>
      <c r="KSW207" s="28"/>
      <c r="KSX207" s="28"/>
      <c r="KSY207" s="28"/>
      <c r="KSZ207" s="28"/>
      <c r="KTA207" s="28"/>
      <c r="KTB207" s="28"/>
      <c r="KTC207" s="28"/>
      <c r="KTD207" s="28"/>
      <c r="KTE207" s="28"/>
      <c r="KTF207" s="28"/>
      <c r="KTG207" s="28"/>
      <c r="KTH207" s="28"/>
      <c r="KTI207" s="28"/>
      <c r="KTJ207" s="28"/>
      <c r="KTK207" s="28"/>
      <c r="KTL207" s="28"/>
      <c r="KTM207" s="28"/>
      <c r="KTN207" s="28"/>
      <c r="KTO207" s="28"/>
      <c r="KTP207" s="28"/>
      <c r="KTQ207" s="28"/>
      <c r="KTR207" s="28"/>
      <c r="KTS207" s="28"/>
      <c r="KTT207" s="28"/>
      <c r="KTU207" s="28"/>
      <c r="KTV207" s="28"/>
      <c r="KTW207" s="28"/>
      <c r="KTX207" s="28"/>
      <c r="KTY207" s="28"/>
      <c r="KTZ207" s="28"/>
      <c r="KUA207" s="28"/>
      <c r="KUB207" s="28"/>
      <c r="KUC207" s="28"/>
      <c r="KUD207" s="28"/>
      <c r="KUE207" s="28"/>
      <c r="KUF207" s="28"/>
      <c r="KUG207" s="28"/>
      <c r="KUH207" s="28"/>
      <c r="KUI207" s="28"/>
      <c r="KUJ207" s="28"/>
      <c r="KUK207" s="28"/>
      <c r="KUL207" s="28"/>
      <c r="KUM207" s="28"/>
      <c r="KUN207" s="28"/>
      <c r="KUO207" s="28"/>
      <c r="KUP207" s="28"/>
      <c r="KUQ207" s="28"/>
      <c r="KUR207" s="28"/>
      <c r="KUS207" s="28"/>
      <c r="KUT207" s="28"/>
      <c r="KUU207" s="28"/>
      <c r="KUV207" s="28"/>
      <c r="KUW207" s="28"/>
      <c r="KUX207" s="28"/>
      <c r="KUY207" s="28"/>
      <c r="KUZ207" s="28"/>
      <c r="KVA207" s="28"/>
      <c r="KVB207" s="28"/>
      <c r="KVC207" s="28"/>
      <c r="KVD207" s="28"/>
      <c r="KVE207" s="28"/>
      <c r="KVF207" s="28"/>
      <c r="KVG207" s="28"/>
      <c r="KVH207" s="28"/>
      <c r="KVI207" s="28"/>
      <c r="KVJ207" s="28"/>
      <c r="KVK207" s="28"/>
      <c r="KVL207" s="28"/>
      <c r="KVM207" s="28"/>
      <c r="KVN207" s="28"/>
      <c r="KVO207" s="28"/>
      <c r="KVP207" s="28"/>
      <c r="KVQ207" s="28"/>
      <c r="KVR207" s="28"/>
      <c r="KVS207" s="28"/>
      <c r="KVT207" s="28"/>
      <c r="KVU207" s="28"/>
      <c r="KVV207" s="28"/>
      <c r="KVW207" s="28"/>
      <c r="KVX207" s="28"/>
      <c r="KVY207" s="28"/>
      <c r="KVZ207" s="28"/>
      <c r="KWA207" s="28"/>
      <c r="KWB207" s="28"/>
      <c r="KWC207" s="28"/>
      <c r="KWD207" s="28"/>
      <c r="KWE207" s="28"/>
      <c r="KWF207" s="28"/>
      <c r="KWG207" s="28"/>
      <c r="KWH207" s="28"/>
      <c r="KWI207" s="28"/>
      <c r="KWJ207" s="28"/>
      <c r="KWK207" s="28"/>
      <c r="KWL207" s="28"/>
      <c r="KWM207" s="28"/>
      <c r="KWN207" s="28"/>
      <c r="KWO207" s="28"/>
      <c r="KWP207" s="28"/>
      <c r="KWQ207" s="28"/>
      <c r="KWR207" s="28"/>
      <c r="KWS207" s="28"/>
      <c r="KWT207" s="28"/>
      <c r="KWU207" s="28"/>
      <c r="KWV207" s="28"/>
      <c r="KWW207" s="28"/>
      <c r="KWX207" s="28"/>
      <c r="KWY207" s="28"/>
      <c r="KWZ207" s="28"/>
      <c r="KXA207" s="28"/>
      <c r="KXB207" s="28"/>
      <c r="KXC207" s="28"/>
      <c r="KXD207" s="28"/>
      <c r="KXE207" s="28"/>
      <c r="KXF207" s="28"/>
      <c r="KXG207" s="28"/>
      <c r="KXH207" s="28"/>
      <c r="KXI207" s="28"/>
      <c r="KXJ207" s="28"/>
      <c r="KXK207" s="28"/>
      <c r="KXL207" s="28"/>
      <c r="KXM207" s="28"/>
      <c r="KXN207" s="28"/>
      <c r="KXO207" s="28"/>
      <c r="KXP207" s="28"/>
      <c r="KXQ207" s="28"/>
      <c r="KXR207" s="28"/>
      <c r="KXS207" s="28"/>
      <c r="KXT207" s="28"/>
      <c r="KXU207" s="28"/>
      <c r="KXV207" s="28"/>
      <c r="KXW207" s="28"/>
      <c r="KXX207" s="28"/>
      <c r="KXY207" s="28"/>
      <c r="KXZ207" s="28"/>
      <c r="KYA207" s="28"/>
      <c r="KYB207" s="28"/>
      <c r="KYC207" s="28"/>
      <c r="KYD207" s="28"/>
      <c r="KYE207" s="28"/>
      <c r="KYF207" s="28"/>
      <c r="KYG207" s="28"/>
      <c r="KYH207" s="28"/>
      <c r="KYI207" s="28"/>
      <c r="KYJ207" s="28"/>
      <c r="KYK207" s="28"/>
      <c r="KYL207" s="28"/>
      <c r="KYM207" s="28"/>
      <c r="KYN207" s="28"/>
      <c r="KYO207" s="28"/>
      <c r="KYP207" s="28"/>
      <c r="KYQ207" s="28"/>
      <c r="KYR207" s="28"/>
      <c r="KYS207" s="28"/>
      <c r="KYT207" s="28"/>
      <c r="KYU207" s="28"/>
      <c r="KYV207" s="28"/>
      <c r="KYW207" s="28"/>
      <c r="KYX207" s="28"/>
      <c r="KYY207" s="28"/>
      <c r="KYZ207" s="28"/>
      <c r="KZA207" s="28"/>
      <c r="KZB207" s="28"/>
      <c r="KZC207" s="28"/>
      <c r="KZD207" s="28"/>
      <c r="KZE207" s="28"/>
      <c r="KZF207" s="28"/>
      <c r="KZG207" s="28"/>
      <c r="KZH207" s="28"/>
      <c r="KZI207" s="28"/>
      <c r="KZJ207" s="28"/>
      <c r="KZK207" s="28"/>
      <c r="KZL207" s="28"/>
      <c r="KZM207" s="28"/>
      <c r="KZN207" s="28"/>
      <c r="KZO207" s="28"/>
      <c r="KZP207" s="28"/>
      <c r="KZQ207" s="28"/>
      <c r="KZR207" s="28"/>
      <c r="KZS207" s="28"/>
      <c r="KZT207" s="28"/>
      <c r="KZU207" s="28"/>
      <c r="KZV207" s="28"/>
      <c r="KZW207" s="28"/>
      <c r="KZX207" s="28"/>
      <c r="KZY207" s="28"/>
      <c r="KZZ207" s="28"/>
      <c r="LAA207" s="28"/>
      <c r="LAB207" s="28"/>
      <c r="LAC207" s="28"/>
      <c r="LAD207" s="28"/>
      <c r="LAE207" s="28"/>
      <c r="LAF207" s="28"/>
      <c r="LAG207" s="28"/>
      <c r="LAH207" s="28"/>
      <c r="LAI207" s="28"/>
      <c r="LAJ207" s="28"/>
      <c r="LAK207" s="28"/>
      <c r="LAL207" s="28"/>
      <c r="LAM207" s="28"/>
      <c r="LAN207" s="28"/>
      <c r="LAO207" s="28"/>
      <c r="LAP207" s="28"/>
      <c r="LAQ207" s="28"/>
      <c r="LAR207" s="28"/>
      <c r="LAS207" s="28"/>
      <c r="LAT207" s="28"/>
      <c r="LAU207" s="28"/>
      <c r="LAV207" s="28"/>
      <c r="LAW207" s="28"/>
      <c r="LAX207" s="28"/>
      <c r="LAY207" s="28"/>
      <c r="LAZ207" s="28"/>
      <c r="LBA207" s="28"/>
      <c r="LBB207" s="28"/>
      <c r="LBC207" s="28"/>
      <c r="LBD207" s="28"/>
      <c r="LBE207" s="28"/>
      <c r="LBF207" s="28"/>
      <c r="LBG207" s="28"/>
      <c r="LBH207" s="28"/>
      <c r="LBI207" s="28"/>
      <c r="LBJ207" s="28"/>
      <c r="LBK207" s="28"/>
      <c r="LBL207" s="28"/>
      <c r="LBM207" s="28"/>
      <c r="LBN207" s="28"/>
      <c r="LBO207" s="28"/>
      <c r="LBP207" s="28"/>
      <c r="LBQ207" s="28"/>
      <c r="LBR207" s="28"/>
      <c r="LBS207" s="28"/>
      <c r="LBT207" s="28"/>
      <c r="LBU207" s="28"/>
      <c r="LBV207" s="28"/>
      <c r="LBW207" s="28"/>
      <c r="LBX207" s="28"/>
      <c r="LBY207" s="28"/>
      <c r="LBZ207" s="28"/>
      <c r="LCA207" s="28"/>
      <c r="LCB207" s="28"/>
      <c r="LCC207" s="28"/>
      <c r="LCD207" s="28"/>
      <c r="LCE207" s="28"/>
      <c r="LCF207" s="28"/>
      <c r="LCG207" s="28"/>
      <c r="LCH207" s="28"/>
      <c r="LCI207" s="28"/>
      <c r="LCJ207" s="28"/>
      <c r="LCK207" s="28"/>
      <c r="LCL207" s="28"/>
      <c r="LCM207" s="28"/>
      <c r="LCN207" s="28"/>
      <c r="LCO207" s="28"/>
      <c r="LCP207" s="28"/>
      <c r="LCQ207" s="28"/>
      <c r="LCR207" s="28"/>
      <c r="LCS207" s="28"/>
      <c r="LCT207" s="28"/>
      <c r="LCU207" s="28"/>
      <c r="LCV207" s="28"/>
      <c r="LCW207" s="28"/>
      <c r="LCX207" s="28"/>
      <c r="LCY207" s="28"/>
      <c r="LCZ207" s="28"/>
      <c r="LDA207" s="28"/>
      <c r="LDB207" s="28"/>
      <c r="LDC207" s="28"/>
      <c r="LDD207" s="28"/>
      <c r="LDE207" s="28"/>
      <c r="LDF207" s="28"/>
      <c r="LDG207" s="28"/>
      <c r="LDH207" s="28"/>
      <c r="LDI207" s="28"/>
      <c r="LDJ207" s="28"/>
      <c r="LDK207" s="28"/>
      <c r="LDL207" s="28"/>
      <c r="LDM207" s="28"/>
      <c r="LDN207" s="28"/>
      <c r="LDO207" s="28"/>
      <c r="LDP207" s="28"/>
      <c r="LDQ207" s="28"/>
      <c r="LDR207" s="28"/>
      <c r="LDS207" s="28"/>
      <c r="LDT207" s="28"/>
      <c r="LDU207" s="28"/>
      <c r="LDV207" s="28"/>
      <c r="LDW207" s="28"/>
      <c r="LDX207" s="28"/>
      <c r="LDY207" s="28"/>
      <c r="LDZ207" s="28"/>
      <c r="LEA207" s="28"/>
      <c r="LEB207" s="28"/>
      <c r="LEC207" s="28"/>
      <c r="LED207" s="28"/>
      <c r="LEE207" s="28"/>
      <c r="LEF207" s="28"/>
      <c r="LEG207" s="28"/>
      <c r="LEH207" s="28"/>
      <c r="LEI207" s="28"/>
      <c r="LEJ207" s="28"/>
      <c r="LEK207" s="28"/>
      <c r="LEL207" s="28"/>
      <c r="LEM207" s="28"/>
      <c r="LEN207" s="28"/>
      <c r="LEO207" s="28"/>
      <c r="LEP207" s="28"/>
      <c r="LEQ207" s="28"/>
      <c r="LER207" s="28"/>
      <c r="LES207" s="28"/>
      <c r="LET207" s="28"/>
      <c r="LEU207" s="28"/>
      <c r="LEV207" s="28"/>
      <c r="LEW207" s="28"/>
      <c r="LEX207" s="28"/>
      <c r="LEY207" s="28"/>
      <c r="LEZ207" s="28"/>
      <c r="LFA207" s="28"/>
      <c r="LFB207" s="28"/>
      <c r="LFC207" s="28"/>
      <c r="LFD207" s="28"/>
      <c r="LFE207" s="28"/>
      <c r="LFF207" s="28"/>
      <c r="LFG207" s="28"/>
      <c r="LFH207" s="28"/>
      <c r="LFI207" s="28"/>
      <c r="LFJ207" s="28"/>
      <c r="LFK207" s="28"/>
      <c r="LFL207" s="28"/>
      <c r="LFM207" s="28"/>
      <c r="LFN207" s="28"/>
      <c r="LFO207" s="28"/>
      <c r="LFP207" s="28"/>
      <c r="LFQ207" s="28"/>
      <c r="LFR207" s="28"/>
      <c r="LFS207" s="28"/>
      <c r="LFT207" s="28"/>
      <c r="LFU207" s="28"/>
      <c r="LFV207" s="28"/>
      <c r="LFW207" s="28"/>
      <c r="LFX207" s="28"/>
      <c r="LFY207" s="28"/>
      <c r="LFZ207" s="28"/>
      <c r="LGA207" s="28"/>
      <c r="LGB207" s="28"/>
      <c r="LGC207" s="28"/>
      <c r="LGD207" s="28"/>
      <c r="LGE207" s="28"/>
      <c r="LGF207" s="28"/>
      <c r="LGG207" s="28"/>
      <c r="LGH207" s="28"/>
      <c r="LGI207" s="28"/>
      <c r="LGJ207" s="28"/>
      <c r="LGK207" s="28"/>
      <c r="LGL207" s="28"/>
      <c r="LGM207" s="28"/>
      <c r="LGN207" s="28"/>
      <c r="LGO207" s="28"/>
      <c r="LGP207" s="28"/>
      <c r="LGQ207" s="28"/>
      <c r="LGR207" s="28"/>
      <c r="LGS207" s="28"/>
      <c r="LGT207" s="28"/>
      <c r="LGU207" s="28"/>
      <c r="LGV207" s="28"/>
      <c r="LGW207" s="28"/>
      <c r="LGX207" s="28"/>
      <c r="LGY207" s="28"/>
      <c r="LGZ207" s="28"/>
      <c r="LHA207" s="28"/>
      <c r="LHB207" s="28"/>
      <c r="LHC207" s="28"/>
      <c r="LHD207" s="28"/>
      <c r="LHE207" s="28"/>
      <c r="LHF207" s="28"/>
      <c r="LHG207" s="28"/>
      <c r="LHH207" s="28"/>
      <c r="LHI207" s="28"/>
      <c r="LHJ207" s="28"/>
      <c r="LHK207" s="28"/>
      <c r="LHL207" s="28"/>
      <c r="LHM207" s="28"/>
      <c r="LHN207" s="28"/>
      <c r="LHO207" s="28"/>
      <c r="LHP207" s="28"/>
      <c r="LHQ207" s="28"/>
      <c r="LHR207" s="28"/>
      <c r="LHS207" s="28"/>
      <c r="LHT207" s="28"/>
      <c r="LHU207" s="28"/>
      <c r="LHV207" s="28"/>
      <c r="LHW207" s="28"/>
      <c r="LHX207" s="28"/>
      <c r="LHY207" s="28"/>
      <c r="LHZ207" s="28"/>
      <c r="LIA207" s="28"/>
      <c r="LIB207" s="28"/>
      <c r="LIC207" s="28"/>
      <c r="LID207" s="28"/>
      <c r="LIE207" s="28"/>
      <c r="LIF207" s="28"/>
      <c r="LIG207" s="28"/>
      <c r="LIH207" s="28"/>
      <c r="LII207" s="28"/>
      <c r="LIJ207" s="28"/>
      <c r="LIK207" s="28"/>
      <c r="LIL207" s="28"/>
      <c r="LIM207" s="28"/>
      <c r="LIN207" s="28"/>
      <c r="LIO207" s="28"/>
      <c r="LIP207" s="28"/>
      <c r="LIQ207" s="28"/>
      <c r="LIR207" s="28"/>
      <c r="LIS207" s="28"/>
      <c r="LIT207" s="28"/>
      <c r="LIU207" s="28"/>
      <c r="LIV207" s="28"/>
      <c r="LIW207" s="28"/>
      <c r="LIX207" s="28"/>
      <c r="LIY207" s="28"/>
      <c r="LIZ207" s="28"/>
      <c r="LJA207" s="28"/>
      <c r="LJB207" s="28"/>
      <c r="LJC207" s="28"/>
      <c r="LJD207" s="28"/>
      <c r="LJE207" s="28"/>
      <c r="LJF207" s="28"/>
      <c r="LJG207" s="28"/>
      <c r="LJH207" s="28"/>
      <c r="LJI207" s="28"/>
      <c r="LJJ207" s="28"/>
      <c r="LJK207" s="28"/>
      <c r="LJL207" s="28"/>
      <c r="LJM207" s="28"/>
      <c r="LJN207" s="28"/>
      <c r="LJO207" s="28"/>
      <c r="LJP207" s="28"/>
      <c r="LJQ207" s="28"/>
      <c r="LJR207" s="28"/>
      <c r="LJS207" s="28"/>
      <c r="LJT207" s="28"/>
      <c r="LJU207" s="28"/>
      <c r="LJV207" s="28"/>
      <c r="LJW207" s="28"/>
      <c r="LJX207" s="28"/>
      <c r="LJY207" s="28"/>
      <c r="LJZ207" s="28"/>
      <c r="LKA207" s="28"/>
      <c r="LKB207" s="28"/>
      <c r="LKC207" s="28"/>
      <c r="LKD207" s="28"/>
      <c r="LKE207" s="28"/>
      <c r="LKF207" s="28"/>
      <c r="LKG207" s="28"/>
      <c r="LKH207" s="28"/>
      <c r="LKI207" s="28"/>
      <c r="LKJ207" s="28"/>
      <c r="LKK207" s="28"/>
      <c r="LKL207" s="28"/>
      <c r="LKM207" s="28"/>
      <c r="LKN207" s="28"/>
      <c r="LKO207" s="28"/>
      <c r="LKP207" s="28"/>
      <c r="LKQ207" s="28"/>
      <c r="LKR207" s="28"/>
      <c r="LKS207" s="28"/>
      <c r="LKT207" s="28"/>
      <c r="LKU207" s="28"/>
      <c r="LKV207" s="28"/>
      <c r="LKW207" s="28"/>
      <c r="LKX207" s="28"/>
      <c r="LKY207" s="28"/>
      <c r="LKZ207" s="28"/>
      <c r="LLA207" s="28"/>
      <c r="LLB207" s="28"/>
      <c r="LLC207" s="28"/>
      <c r="LLD207" s="28"/>
      <c r="LLE207" s="28"/>
      <c r="LLF207" s="28"/>
      <c r="LLG207" s="28"/>
      <c r="LLH207" s="28"/>
      <c r="LLI207" s="28"/>
      <c r="LLJ207" s="28"/>
      <c r="LLK207" s="28"/>
      <c r="LLL207" s="28"/>
      <c r="LLM207" s="28"/>
      <c r="LLN207" s="28"/>
      <c r="LLO207" s="28"/>
      <c r="LLP207" s="28"/>
      <c r="LLQ207" s="28"/>
      <c r="LLR207" s="28"/>
      <c r="LLS207" s="28"/>
      <c r="LLT207" s="28"/>
      <c r="LLU207" s="28"/>
      <c r="LLV207" s="28"/>
      <c r="LLW207" s="28"/>
      <c r="LLX207" s="28"/>
      <c r="LLY207" s="28"/>
      <c r="LLZ207" s="28"/>
      <c r="LMA207" s="28"/>
      <c r="LMB207" s="28"/>
      <c r="LMC207" s="28"/>
      <c r="LMD207" s="28"/>
      <c r="LME207" s="28"/>
      <c r="LMF207" s="28"/>
      <c r="LMG207" s="28"/>
      <c r="LMH207" s="28"/>
      <c r="LMI207" s="28"/>
      <c r="LMJ207" s="28"/>
      <c r="LMK207" s="28"/>
      <c r="LML207" s="28"/>
      <c r="LMM207" s="28"/>
      <c r="LMN207" s="28"/>
      <c r="LMO207" s="28"/>
      <c r="LMP207" s="28"/>
      <c r="LMQ207" s="28"/>
      <c r="LMR207" s="28"/>
      <c r="LMS207" s="28"/>
      <c r="LMT207" s="28"/>
      <c r="LMU207" s="28"/>
      <c r="LMV207" s="28"/>
      <c r="LMW207" s="28"/>
      <c r="LMX207" s="28"/>
      <c r="LMY207" s="28"/>
      <c r="LMZ207" s="28"/>
      <c r="LNA207" s="28"/>
      <c r="LNB207" s="28"/>
      <c r="LNC207" s="28"/>
      <c r="LND207" s="28"/>
      <c r="LNE207" s="28"/>
      <c r="LNF207" s="28"/>
      <c r="LNG207" s="28"/>
      <c r="LNH207" s="28"/>
      <c r="LNI207" s="28"/>
      <c r="LNJ207" s="28"/>
      <c r="LNK207" s="28"/>
      <c r="LNL207" s="28"/>
      <c r="LNM207" s="28"/>
      <c r="LNN207" s="28"/>
      <c r="LNO207" s="28"/>
      <c r="LNP207" s="28"/>
      <c r="LNQ207" s="28"/>
      <c r="LNR207" s="28"/>
      <c r="LNS207" s="28"/>
      <c r="LNT207" s="28"/>
      <c r="LNU207" s="28"/>
      <c r="LNV207" s="28"/>
      <c r="LNW207" s="28"/>
      <c r="LNX207" s="28"/>
      <c r="LNY207" s="28"/>
      <c r="LNZ207" s="28"/>
      <c r="LOA207" s="28"/>
      <c r="LOB207" s="28"/>
      <c r="LOC207" s="28"/>
      <c r="LOD207" s="28"/>
      <c r="LOE207" s="28"/>
      <c r="LOF207" s="28"/>
      <c r="LOG207" s="28"/>
      <c r="LOH207" s="28"/>
      <c r="LOI207" s="28"/>
      <c r="LOJ207" s="28"/>
      <c r="LOK207" s="28"/>
      <c r="LOL207" s="28"/>
      <c r="LOM207" s="28"/>
      <c r="LON207" s="28"/>
      <c r="LOO207" s="28"/>
      <c r="LOP207" s="28"/>
      <c r="LOQ207" s="28"/>
      <c r="LOR207" s="28"/>
      <c r="LOS207" s="28"/>
      <c r="LOT207" s="28"/>
      <c r="LOU207" s="28"/>
      <c r="LOV207" s="28"/>
      <c r="LOW207" s="28"/>
      <c r="LOX207" s="28"/>
      <c r="LOY207" s="28"/>
      <c r="LOZ207" s="28"/>
      <c r="LPA207" s="28"/>
      <c r="LPB207" s="28"/>
      <c r="LPC207" s="28"/>
      <c r="LPD207" s="28"/>
      <c r="LPE207" s="28"/>
      <c r="LPF207" s="28"/>
      <c r="LPG207" s="28"/>
      <c r="LPH207" s="28"/>
      <c r="LPI207" s="28"/>
      <c r="LPJ207" s="28"/>
      <c r="LPK207" s="28"/>
      <c r="LPL207" s="28"/>
      <c r="LPM207" s="28"/>
      <c r="LPN207" s="28"/>
      <c r="LPO207" s="28"/>
      <c r="LPP207" s="28"/>
      <c r="LPQ207" s="28"/>
      <c r="LPR207" s="28"/>
      <c r="LPS207" s="28"/>
      <c r="LPT207" s="28"/>
      <c r="LPU207" s="28"/>
      <c r="LPV207" s="28"/>
      <c r="LPW207" s="28"/>
      <c r="LPX207" s="28"/>
      <c r="LPY207" s="28"/>
      <c r="LPZ207" s="28"/>
      <c r="LQA207" s="28"/>
      <c r="LQB207" s="28"/>
      <c r="LQC207" s="28"/>
      <c r="LQD207" s="28"/>
      <c r="LQE207" s="28"/>
      <c r="LQF207" s="28"/>
      <c r="LQG207" s="28"/>
      <c r="LQH207" s="28"/>
      <c r="LQI207" s="28"/>
      <c r="LQJ207" s="28"/>
      <c r="LQK207" s="28"/>
      <c r="LQL207" s="28"/>
      <c r="LQM207" s="28"/>
      <c r="LQN207" s="28"/>
      <c r="LQO207" s="28"/>
      <c r="LQP207" s="28"/>
      <c r="LQQ207" s="28"/>
      <c r="LQR207" s="28"/>
      <c r="LQS207" s="28"/>
      <c r="LQT207" s="28"/>
      <c r="LQU207" s="28"/>
      <c r="LQV207" s="28"/>
      <c r="LQW207" s="28"/>
      <c r="LQX207" s="28"/>
      <c r="LQY207" s="28"/>
      <c r="LQZ207" s="28"/>
      <c r="LRA207" s="28"/>
      <c r="LRB207" s="28"/>
      <c r="LRC207" s="28"/>
      <c r="LRD207" s="28"/>
      <c r="LRE207" s="28"/>
      <c r="LRF207" s="28"/>
      <c r="LRG207" s="28"/>
      <c r="LRH207" s="28"/>
      <c r="LRI207" s="28"/>
      <c r="LRJ207" s="28"/>
      <c r="LRK207" s="28"/>
      <c r="LRL207" s="28"/>
      <c r="LRM207" s="28"/>
      <c r="LRN207" s="28"/>
      <c r="LRO207" s="28"/>
      <c r="LRP207" s="28"/>
      <c r="LRQ207" s="28"/>
      <c r="LRR207" s="28"/>
      <c r="LRS207" s="28"/>
      <c r="LRT207" s="28"/>
      <c r="LRU207" s="28"/>
      <c r="LRV207" s="28"/>
      <c r="LRW207" s="28"/>
      <c r="LRX207" s="28"/>
      <c r="LRY207" s="28"/>
      <c r="LRZ207" s="28"/>
      <c r="LSA207" s="28"/>
      <c r="LSB207" s="28"/>
      <c r="LSC207" s="28"/>
      <c r="LSD207" s="28"/>
      <c r="LSE207" s="28"/>
      <c r="LSF207" s="28"/>
      <c r="LSG207" s="28"/>
      <c r="LSH207" s="28"/>
      <c r="LSI207" s="28"/>
      <c r="LSJ207" s="28"/>
      <c r="LSK207" s="28"/>
      <c r="LSL207" s="28"/>
      <c r="LSM207" s="28"/>
      <c r="LSN207" s="28"/>
      <c r="LSO207" s="28"/>
      <c r="LSP207" s="28"/>
      <c r="LSQ207" s="28"/>
      <c r="LSR207" s="28"/>
      <c r="LSS207" s="28"/>
      <c r="LST207" s="28"/>
      <c r="LSU207" s="28"/>
      <c r="LSV207" s="28"/>
      <c r="LSW207" s="28"/>
      <c r="LSX207" s="28"/>
      <c r="LSY207" s="28"/>
      <c r="LSZ207" s="28"/>
      <c r="LTA207" s="28"/>
      <c r="LTB207" s="28"/>
      <c r="LTC207" s="28"/>
      <c r="LTD207" s="28"/>
      <c r="LTE207" s="28"/>
      <c r="LTF207" s="28"/>
      <c r="LTG207" s="28"/>
      <c r="LTH207" s="28"/>
      <c r="LTI207" s="28"/>
      <c r="LTJ207" s="28"/>
      <c r="LTK207" s="28"/>
      <c r="LTL207" s="28"/>
      <c r="LTM207" s="28"/>
      <c r="LTN207" s="28"/>
      <c r="LTO207" s="28"/>
      <c r="LTP207" s="28"/>
      <c r="LTQ207" s="28"/>
      <c r="LTR207" s="28"/>
      <c r="LTS207" s="28"/>
      <c r="LTT207" s="28"/>
      <c r="LTU207" s="28"/>
      <c r="LTV207" s="28"/>
      <c r="LTW207" s="28"/>
      <c r="LTX207" s="28"/>
      <c r="LTY207" s="28"/>
      <c r="LTZ207" s="28"/>
      <c r="LUA207" s="28"/>
      <c r="LUB207" s="28"/>
      <c r="LUC207" s="28"/>
      <c r="LUD207" s="28"/>
      <c r="LUE207" s="28"/>
      <c r="LUF207" s="28"/>
      <c r="LUG207" s="28"/>
      <c r="LUH207" s="28"/>
      <c r="LUI207" s="28"/>
      <c r="LUJ207" s="28"/>
      <c r="LUK207" s="28"/>
      <c r="LUL207" s="28"/>
      <c r="LUM207" s="28"/>
      <c r="LUN207" s="28"/>
      <c r="LUO207" s="28"/>
      <c r="LUP207" s="28"/>
      <c r="LUQ207" s="28"/>
      <c r="LUR207" s="28"/>
      <c r="LUS207" s="28"/>
      <c r="LUT207" s="28"/>
      <c r="LUU207" s="28"/>
      <c r="LUV207" s="28"/>
      <c r="LUW207" s="28"/>
      <c r="LUX207" s="28"/>
      <c r="LUY207" s="28"/>
      <c r="LUZ207" s="28"/>
      <c r="LVA207" s="28"/>
      <c r="LVB207" s="28"/>
      <c r="LVC207" s="28"/>
      <c r="LVD207" s="28"/>
      <c r="LVE207" s="28"/>
      <c r="LVF207" s="28"/>
      <c r="LVG207" s="28"/>
      <c r="LVH207" s="28"/>
      <c r="LVI207" s="28"/>
      <c r="LVJ207" s="28"/>
      <c r="LVK207" s="28"/>
      <c r="LVL207" s="28"/>
      <c r="LVM207" s="28"/>
      <c r="LVN207" s="28"/>
      <c r="LVO207" s="28"/>
      <c r="LVP207" s="28"/>
      <c r="LVQ207" s="28"/>
      <c r="LVR207" s="28"/>
      <c r="LVS207" s="28"/>
      <c r="LVT207" s="28"/>
      <c r="LVU207" s="28"/>
      <c r="LVV207" s="28"/>
      <c r="LVW207" s="28"/>
      <c r="LVX207" s="28"/>
      <c r="LVY207" s="28"/>
      <c r="LVZ207" s="28"/>
      <c r="LWA207" s="28"/>
      <c r="LWB207" s="28"/>
      <c r="LWC207" s="28"/>
      <c r="LWD207" s="28"/>
      <c r="LWE207" s="28"/>
      <c r="LWF207" s="28"/>
      <c r="LWG207" s="28"/>
      <c r="LWH207" s="28"/>
      <c r="LWI207" s="28"/>
      <c r="LWJ207" s="28"/>
      <c r="LWK207" s="28"/>
      <c r="LWL207" s="28"/>
      <c r="LWM207" s="28"/>
      <c r="LWN207" s="28"/>
      <c r="LWO207" s="28"/>
      <c r="LWP207" s="28"/>
      <c r="LWQ207" s="28"/>
      <c r="LWR207" s="28"/>
      <c r="LWS207" s="28"/>
      <c r="LWT207" s="28"/>
      <c r="LWU207" s="28"/>
      <c r="LWV207" s="28"/>
      <c r="LWW207" s="28"/>
      <c r="LWX207" s="28"/>
      <c r="LWY207" s="28"/>
      <c r="LWZ207" s="28"/>
      <c r="LXA207" s="28"/>
      <c r="LXB207" s="28"/>
      <c r="LXC207" s="28"/>
      <c r="LXD207" s="28"/>
      <c r="LXE207" s="28"/>
      <c r="LXF207" s="28"/>
      <c r="LXG207" s="28"/>
      <c r="LXH207" s="28"/>
      <c r="LXI207" s="28"/>
      <c r="LXJ207" s="28"/>
      <c r="LXK207" s="28"/>
      <c r="LXL207" s="28"/>
      <c r="LXM207" s="28"/>
      <c r="LXN207" s="28"/>
      <c r="LXO207" s="28"/>
      <c r="LXP207" s="28"/>
      <c r="LXQ207" s="28"/>
      <c r="LXR207" s="28"/>
      <c r="LXS207" s="28"/>
      <c r="LXT207" s="28"/>
      <c r="LXU207" s="28"/>
      <c r="LXV207" s="28"/>
      <c r="LXW207" s="28"/>
      <c r="LXX207" s="28"/>
      <c r="LXY207" s="28"/>
      <c r="LXZ207" s="28"/>
      <c r="LYA207" s="28"/>
      <c r="LYB207" s="28"/>
      <c r="LYC207" s="28"/>
      <c r="LYD207" s="28"/>
      <c r="LYE207" s="28"/>
      <c r="LYF207" s="28"/>
      <c r="LYG207" s="28"/>
      <c r="LYH207" s="28"/>
      <c r="LYI207" s="28"/>
      <c r="LYJ207" s="28"/>
      <c r="LYK207" s="28"/>
      <c r="LYL207" s="28"/>
      <c r="LYM207" s="28"/>
      <c r="LYN207" s="28"/>
      <c r="LYO207" s="28"/>
      <c r="LYP207" s="28"/>
      <c r="LYQ207" s="28"/>
      <c r="LYR207" s="28"/>
      <c r="LYS207" s="28"/>
      <c r="LYT207" s="28"/>
      <c r="LYU207" s="28"/>
      <c r="LYV207" s="28"/>
      <c r="LYW207" s="28"/>
      <c r="LYX207" s="28"/>
      <c r="LYY207" s="28"/>
      <c r="LYZ207" s="28"/>
      <c r="LZA207" s="28"/>
      <c r="LZB207" s="28"/>
      <c r="LZC207" s="28"/>
      <c r="LZD207" s="28"/>
      <c r="LZE207" s="28"/>
      <c r="LZF207" s="28"/>
      <c r="LZG207" s="28"/>
      <c r="LZH207" s="28"/>
      <c r="LZI207" s="28"/>
      <c r="LZJ207" s="28"/>
      <c r="LZK207" s="28"/>
      <c r="LZL207" s="28"/>
      <c r="LZM207" s="28"/>
      <c r="LZN207" s="28"/>
      <c r="LZO207" s="28"/>
      <c r="LZP207" s="28"/>
      <c r="LZQ207" s="28"/>
      <c r="LZR207" s="28"/>
      <c r="LZS207" s="28"/>
      <c r="LZT207" s="28"/>
      <c r="LZU207" s="28"/>
      <c r="LZV207" s="28"/>
      <c r="LZW207" s="28"/>
      <c r="LZX207" s="28"/>
      <c r="LZY207" s="28"/>
      <c r="LZZ207" s="28"/>
      <c r="MAA207" s="28"/>
      <c r="MAB207" s="28"/>
      <c r="MAC207" s="28"/>
      <c r="MAD207" s="28"/>
      <c r="MAE207" s="28"/>
      <c r="MAF207" s="28"/>
      <c r="MAG207" s="28"/>
      <c r="MAH207" s="28"/>
      <c r="MAI207" s="28"/>
      <c r="MAJ207" s="28"/>
      <c r="MAK207" s="28"/>
      <c r="MAL207" s="28"/>
      <c r="MAM207" s="28"/>
      <c r="MAN207" s="28"/>
      <c r="MAO207" s="28"/>
      <c r="MAP207" s="28"/>
      <c r="MAQ207" s="28"/>
      <c r="MAR207" s="28"/>
      <c r="MAS207" s="28"/>
      <c r="MAT207" s="28"/>
      <c r="MAU207" s="28"/>
      <c r="MAV207" s="28"/>
      <c r="MAW207" s="28"/>
      <c r="MAX207" s="28"/>
      <c r="MAY207" s="28"/>
      <c r="MAZ207" s="28"/>
      <c r="MBA207" s="28"/>
      <c r="MBB207" s="28"/>
      <c r="MBC207" s="28"/>
      <c r="MBD207" s="28"/>
      <c r="MBE207" s="28"/>
      <c r="MBF207" s="28"/>
      <c r="MBG207" s="28"/>
      <c r="MBH207" s="28"/>
      <c r="MBI207" s="28"/>
      <c r="MBJ207" s="28"/>
      <c r="MBK207" s="28"/>
      <c r="MBL207" s="28"/>
      <c r="MBM207" s="28"/>
      <c r="MBN207" s="28"/>
      <c r="MBO207" s="28"/>
      <c r="MBP207" s="28"/>
      <c r="MBQ207" s="28"/>
      <c r="MBR207" s="28"/>
      <c r="MBS207" s="28"/>
      <c r="MBT207" s="28"/>
      <c r="MBU207" s="28"/>
      <c r="MBV207" s="28"/>
      <c r="MBW207" s="28"/>
      <c r="MBX207" s="28"/>
      <c r="MBY207" s="28"/>
      <c r="MBZ207" s="28"/>
      <c r="MCA207" s="28"/>
      <c r="MCB207" s="28"/>
      <c r="MCC207" s="28"/>
      <c r="MCD207" s="28"/>
      <c r="MCE207" s="28"/>
      <c r="MCF207" s="28"/>
      <c r="MCG207" s="28"/>
      <c r="MCH207" s="28"/>
      <c r="MCI207" s="28"/>
      <c r="MCJ207" s="28"/>
      <c r="MCK207" s="28"/>
      <c r="MCL207" s="28"/>
      <c r="MCM207" s="28"/>
      <c r="MCN207" s="28"/>
      <c r="MCO207" s="28"/>
      <c r="MCP207" s="28"/>
      <c r="MCQ207" s="28"/>
      <c r="MCR207" s="28"/>
      <c r="MCS207" s="28"/>
      <c r="MCT207" s="28"/>
      <c r="MCU207" s="28"/>
      <c r="MCV207" s="28"/>
      <c r="MCW207" s="28"/>
      <c r="MCX207" s="28"/>
      <c r="MCY207" s="28"/>
      <c r="MCZ207" s="28"/>
      <c r="MDA207" s="28"/>
      <c r="MDB207" s="28"/>
      <c r="MDC207" s="28"/>
      <c r="MDD207" s="28"/>
      <c r="MDE207" s="28"/>
      <c r="MDF207" s="28"/>
      <c r="MDG207" s="28"/>
      <c r="MDH207" s="28"/>
      <c r="MDI207" s="28"/>
      <c r="MDJ207" s="28"/>
      <c r="MDK207" s="28"/>
      <c r="MDL207" s="28"/>
      <c r="MDM207" s="28"/>
      <c r="MDN207" s="28"/>
      <c r="MDO207" s="28"/>
      <c r="MDP207" s="28"/>
      <c r="MDQ207" s="28"/>
      <c r="MDR207" s="28"/>
      <c r="MDS207" s="28"/>
      <c r="MDT207" s="28"/>
      <c r="MDU207" s="28"/>
      <c r="MDV207" s="28"/>
      <c r="MDW207" s="28"/>
      <c r="MDX207" s="28"/>
      <c r="MDY207" s="28"/>
      <c r="MDZ207" s="28"/>
      <c r="MEA207" s="28"/>
      <c r="MEB207" s="28"/>
      <c r="MEC207" s="28"/>
      <c r="MED207" s="28"/>
      <c r="MEE207" s="28"/>
      <c r="MEF207" s="28"/>
      <c r="MEG207" s="28"/>
      <c r="MEH207" s="28"/>
      <c r="MEI207" s="28"/>
      <c r="MEJ207" s="28"/>
      <c r="MEK207" s="28"/>
      <c r="MEL207" s="28"/>
      <c r="MEM207" s="28"/>
      <c r="MEN207" s="28"/>
      <c r="MEO207" s="28"/>
      <c r="MEP207" s="28"/>
      <c r="MEQ207" s="28"/>
      <c r="MER207" s="28"/>
      <c r="MES207" s="28"/>
      <c r="MET207" s="28"/>
      <c r="MEU207" s="28"/>
      <c r="MEV207" s="28"/>
      <c r="MEW207" s="28"/>
      <c r="MEX207" s="28"/>
      <c r="MEY207" s="28"/>
      <c r="MEZ207" s="28"/>
      <c r="MFA207" s="28"/>
      <c r="MFB207" s="28"/>
      <c r="MFC207" s="28"/>
      <c r="MFD207" s="28"/>
      <c r="MFE207" s="28"/>
      <c r="MFF207" s="28"/>
      <c r="MFG207" s="28"/>
      <c r="MFH207" s="28"/>
      <c r="MFI207" s="28"/>
      <c r="MFJ207" s="28"/>
      <c r="MFK207" s="28"/>
      <c r="MFL207" s="28"/>
      <c r="MFM207" s="28"/>
      <c r="MFN207" s="28"/>
      <c r="MFO207" s="28"/>
      <c r="MFP207" s="28"/>
      <c r="MFQ207" s="28"/>
      <c r="MFR207" s="28"/>
      <c r="MFS207" s="28"/>
      <c r="MFT207" s="28"/>
      <c r="MFU207" s="28"/>
      <c r="MFV207" s="28"/>
      <c r="MFW207" s="28"/>
      <c r="MFX207" s="28"/>
      <c r="MFY207" s="28"/>
      <c r="MFZ207" s="28"/>
      <c r="MGA207" s="28"/>
      <c r="MGB207" s="28"/>
      <c r="MGC207" s="28"/>
      <c r="MGD207" s="28"/>
      <c r="MGE207" s="28"/>
      <c r="MGF207" s="28"/>
      <c r="MGG207" s="28"/>
      <c r="MGH207" s="28"/>
      <c r="MGI207" s="28"/>
      <c r="MGJ207" s="28"/>
      <c r="MGK207" s="28"/>
      <c r="MGL207" s="28"/>
      <c r="MGM207" s="28"/>
      <c r="MGN207" s="28"/>
      <c r="MGO207" s="28"/>
      <c r="MGP207" s="28"/>
      <c r="MGQ207" s="28"/>
      <c r="MGR207" s="28"/>
      <c r="MGS207" s="28"/>
      <c r="MGT207" s="28"/>
      <c r="MGU207" s="28"/>
      <c r="MGV207" s="28"/>
      <c r="MGW207" s="28"/>
      <c r="MGX207" s="28"/>
      <c r="MGY207" s="28"/>
      <c r="MGZ207" s="28"/>
      <c r="MHA207" s="28"/>
      <c r="MHB207" s="28"/>
      <c r="MHC207" s="28"/>
      <c r="MHD207" s="28"/>
      <c r="MHE207" s="28"/>
      <c r="MHF207" s="28"/>
      <c r="MHG207" s="28"/>
      <c r="MHH207" s="28"/>
      <c r="MHI207" s="28"/>
      <c r="MHJ207" s="28"/>
      <c r="MHK207" s="28"/>
      <c r="MHL207" s="28"/>
      <c r="MHM207" s="28"/>
      <c r="MHN207" s="28"/>
      <c r="MHO207" s="28"/>
      <c r="MHP207" s="28"/>
      <c r="MHQ207" s="28"/>
      <c r="MHR207" s="28"/>
      <c r="MHS207" s="28"/>
      <c r="MHT207" s="28"/>
      <c r="MHU207" s="28"/>
      <c r="MHV207" s="28"/>
      <c r="MHW207" s="28"/>
      <c r="MHX207" s="28"/>
      <c r="MHY207" s="28"/>
      <c r="MHZ207" s="28"/>
      <c r="MIA207" s="28"/>
      <c r="MIB207" s="28"/>
      <c r="MIC207" s="28"/>
      <c r="MID207" s="28"/>
      <c r="MIE207" s="28"/>
      <c r="MIF207" s="28"/>
      <c r="MIG207" s="28"/>
      <c r="MIH207" s="28"/>
      <c r="MII207" s="28"/>
      <c r="MIJ207" s="28"/>
      <c r="MIK207" s="28"/>
      <c r="MIL207" s="28"/>
      <c r="MIM207" s="28"/>
      <c r="MIN207" s="28"/>
      <c r="MIO207" s="28"/>
      <c r="MIP207" s="28"/>
      <c r="MIQ207" s="28"/>
      <c r="MIR207" s="28"/>
      <c r="MIS207" s="28"/>
      <c r="MIT207" s="28"/>
      <c r="MIU207" s="28"/>
      <c r="MIV207" s="28"/>
      <c r="MIW207" s="28"/>
      <c r="MIX207" s="28"/>
      <c r="MIY207" s="28"/>
      <c r="MIZ207" s="28"/>
      <c r="MJA207" s="28"/>
      <c r="MJB207" s="28"/>
      <c r="MJC207" s="28"/>
      <c r="MJD207" s="28"/>
      <c r="MJE207" s="28"/>
      <c r="MJF207" s="28"/>
      <c r="MJG207" s="28"/>
      <c r="MJH207" s="28"/>
      <c r="MJI207" s="28"/>
      <c r="MJJ207" s="28"/>
      <c r="MJK207" s="28"/>
      <c r="MJL207" s="28"/>
      <c r="MJM207" s="28"/>
      <c r="MJN207" s="28"/>
      <c r="MJO207" s="28"/>
      <c r="MJP207" s="28"/>
      <c r="MJQ207" s="28"/>
      <c r="MJR207" s="28"/>
      <c r="MJS207" s="28"/>
      <c r="MJT207" s="28"/>
      <c r="MJU207" s="28"/>
      <c r="MJV207" s="28"/>
      <c r="MJW207" s="28"/>
      <c r="MJX207" s="28"/>
      <c r="MJY207" s="28"/>
      <c r="MJZ207" s="28"/>
      <c r="MKA207" s="28"/>
      <c r="MKB207" s="28"/>
      <c r="MKC207" s="28"/>
      <c r="MKD207" s="28"/>
      <c r="MKE207" s="28"/>
      <c r="MKF207" s="28"/>
      <c r="MKG207" s="28"/>
      <c r="MKH207" s="28"/>
      <c r="MKI207" s="28"/>
      <c r="MKJ207" s="28"/>
      <c r="MKK207" s="28"/>
      <c r="MKL207" s="28"/>
      <c r="MKM207" s="28"/>
      <c r="MKN207" s="28"/>
      <c r="MKO207" s="28"/>
      <c r="MKP207" s="28"/>
      <c r="MKQ207" s="28"/>
      <c r="MKR207" s="28"/>
      <c r="MKS207" s="28"/>
      <c r="MKT207" s="28"/>
      <c r="MKU207" s="28"/>
      <c r="MKV207" s="28"/>
      <c r="MKW207" s="28"/>
      <c r="MKX207" s="28"/>
      <c r="MKY207" s="28"/>
      <c r="MKZ207" s="28"/>
      <c r="MLA207" s="28"/>
      <c r="MLB207" s="28"/>
      <c r="MLC207" s="28"/>
      <c r="MLD207" s="28"/>
      <c r="MLE207" s="28"/>
      <c r="MLF207" s="28"/>
      <c r="MLG207" s="28"/>
      <c r="MLH207" s="28"/>
      <c r="MLI207" s="28"/>
      <c r="MLJ207" s="28"/>
      <c r="MLK207" s="28"/>
      <c r="MLL207" s="28"/>
      <c r="MLM207" s="28"/>
      <c r="MLN207" s="28"/>
      <c r="MLO207" s="28"/>
      <c r="MLP207" s="28"/>
      <c r="MLQ207" s="28"/>
      <c r="MLR207" s="28"/>
      <c r="MLS207" s="28"/>
      <c r="MLT207" s="28"/>
      <c r="MLU207" s="28"/>
      <c r="MLV207" s="28"/>
      <c r="MLW207" s="28"/>
      <c r="MLX207" s="28"/>
      <c r="MLY207" s="28"/>
      <c r="MLZ207" s="28"/>
      <c r="MMA207" s="28"/>
      <c r="MMB207" s="28"/>
      <c r="MMC207" s="28"/>
      <c r="MMD207" s="28"/>
      <c r="MME207" s="28"/>
      <c r="MMF207" s="28"/>
      <c r="MMG207" s="28"/>
      <c r="MMH207" s="28"/>
      <c r="MMI207" s="28"/>
      <c r="MMJ207" s="28"/>
      <c r="MMK207" s="28"/>
      <c r="MML207" s="28"/>
      <c r="MMM207" s="28"/>
      <c r="MMN207" s="28"/>
      <c r="MMO207" s="28"/>
      <c r="MMP207" s="28"/>
      <c r="MMQ207" s="28"/>
      <c r="MMR207" s="28"/>
      <c r="MMS207" s="28"/>
      <c r="MMT207" s="28"/>
      <c r="MMU207" s="28"/>
      <c r="MMV207" s="28"/>
      <c r="MMW207" s="28"/>
      <c r="MMX207" s="28"/>
      <c r="MMY207" s="28"/>
      <c r="MMZ207" s="28"/>
      <c r="MNA207" s="28"/>
      <c r="MNB207" s="28"/>
      <c r="MNC207" s="28"/>
      <c r="MND207" s="28"/>
      <c r="MNE207" s="28"/>
      <c r="MNF207" s="28"/>
      <c r="MNG207" s="28"/>
      <c r="MNH207" s="28"/>
      <c r="MNI207" s="28"/>
      <c r="MNJ207" s="28"/>
      <c r="MNK207" s="28"/>
      <c r="MNL207" s="28"/>
      <c r="MNM207" s="28"/>
      <c r="MNN207" s="28"/>
      <c r="MNO207" s="28"/>
      <c r="MNP207" s="28"/>
      <c r="MNQ207" s="28"/>
      <c r="MNR207" s="28"/>
      <c r="MNS207" s="28"/>
      <c r="MNT207" s="28"/>
      <c r="MNU207" s="28"/>
      <c r="MNV207" s="28"/>
      <c r="MNW207" s="28"/>
      <c r="MNX207" s="28"/>
      <c r="MNY207" s="28"/>
      <c r="MNZ207" s="28"/>
      <c r="MOA207" s="28"/>
      <c r="MOB207" s="28"/>
      <c r="MOC207" s="28"/>
      <c r="MOD207" s="28"/>
      <c r="MOE207" s="28"/>
      <c r="MOF207" s="28"/>
      <c r="MOG207" s="28"/>
      <c r="MOH207" s="28"/>
      <c r="MOI207" s="28"/>
      <c r="MOJ207" s="28"/>
      <c r="MOK207" s="28"/>
      <c r="MOL207" s="28"/>
      <c r="MOM207" s="28"/>
      <c r="MON207" s="28"/>
      <c r="MOO207" s="28"/>
      <c r="MOP207" s="28"/>
      <c r="MOQ207" s="28"/>
      <c r="MOR207" s="28"/>
      <c r="MOS207" s="28"/>
      <c r="MOT207" s="28"/>
      <c r="MOU207" s="28"/>
      <c r="MOV207" s="28"/>
      <c r="MOW207" s="28"/>
      <c r="MOX207" s="28"/>
      <c r="MOY207" s="28"/>
      <c r="MOZ207" s="28"/>
      <c r="MPA207" s="28"/>
      <c r="MPB207" s="28"/>
      <c r="MPC207" s="28"/>
      <c r="MPD207" s="28"/>
      <c r="MPE207" s="28"/>
      <c r="MPF207" s="28"/>
      <c r="MPG207" s="28"/>
      <c r="MPH207" s="28"/>
      <c r="MPI207" s="28"/>
      <c r="MPJ207" s="28"/>
      <c r="MPK207" s="28"/>
      <c r="MPL207" s="28"/>
      <c r="MPM207" s="28"/>
      <c r="MPN207" s="28"/>
      <c r="MPO207" s="28"/>
      <c r="MPP207" s="28"/>
      <c r="MPQ207" s="28"/>
      <c r="MPR207" s="28"/>
      <c r="MPS207" s="28"/>
      <c r="MPT207" s="28"/>
      <c r="MPU207" s="28"/>
      <c r="MPV207" s="28"/>
      <c r="MPW207" s="28"/>
      <c r="MPX207" s="28"/>
      <c r="MPY207" s="28"/>
      <c r="MPZ207" s="28"/>
      <c r="MQA207" s="28"/>
      <c r="MQB207" s="28"/>
      <c r="MQC207" s="28"/>
      <c r="MQD207" s="28"/>
      <c r="MQE207" s="28"/>
      <c r="MQF207" s="28"/>
      <c r="MQG207" s="28"/>
      <c r="MQH207" s="28"/>
      <c r="MQI207" s="28"/>
      <c r="MQJ207" s="28"/>
      <c r="MQK207" s="28"/>
      <c r="MQL207" s="28"/>
      <c r="MQM207" s="28"/>
      <c r="MQN207" s="28"/>
      <c r="MQO207" s="28"/>
      <c r="MQP207" s="28"/>
      <c r="MQQ207" s="28"/>
      <c r="MQR207" s="28"/>
      <c r="MQS207" s="28"/>
      <c r="MQT207" s="28"/>
      <c r="MQU207" s="28"/>
      <c r="MQV207" s="28"/>
      <c r="MQW207" s="28"/>
      <c r="MQX207" s="28"/>
      <c r="MQY207" s="28"/>
      <c r="MQZ207" s="28"/>
      <c r="MRA207" s="28"/>
      <c r="MRB207" s="28"/>
      <c r="MRC207" s="28"/>
      <c r="MRD207" s="28"/>
      <c r="MRE207" s="28"/>
      <c r="MRF207" s="28"/>
      <c r="MRG207" s="28"/>
      <c r="MRH207" s="28"/>
      <c r="MRI207" s="28"/>
      <c r="MRJ207" s="28"/>
      <c r="MRK207" s="28"/>
      <c r="MRL207" s="28"/>
      <c r="MRM207" s="28"/>
      <c r="MRN207" s="28"/>
      <c r="MRO207" s="28"/>
      <c r="MRP207" s="28"/>
      <c r="MRQ207" s="28"/>
      <c r="MRR207" s="28"/>
      <c r="MRS207" s="28"/>
      <c r="MRT207" s="28"/>
      <c r="MRU207" s="28"/>
      <c r="MRV207" s="28"/>
      <c r="MRW207" s="28"/>
      <c r="MRX207" s="28"/>
      <c r="MRY207" s="28"/>
      <c r="MRZ207" s="28"/>
      <c r="MSA207" s="28"/>
      <c r="MSB207" s="28"/>
      <c r="MSC207" s="28"/>
      <c r="MSD207" s="28"/>
      <c r="MSE207" s="28"/>
      <c r="MSF207" s="28"/>
      <c r="MSG207" s="28"/>
      <c r="MSH207" s="28"/>
      <c r="MSI207" s="28"/>
      <c r="MSJ207" s="28"/>
      <c r="MSK207" s="28"/>
      <c r="MSL207" s="28"/>
      <c r="MSM207" s="28"/>
      <c r="MSN207" s="28"/>
      <c r="MSO207" s="28"/>
      <c r="MSP207" s="28"/>
      <c r="MSQ207" s="28"/>
      <c r="MSR207" s="28"/>
      <c r="MSS207" s="28"/>
      <c r="MST207" s="28"/>
      <c r="MSU207" s="28"/>
      <c r="MSV207" s="28"/>
      <c r="MSW207" s="28"/>
      <c r="MSX207" s="28"/>
      <c r="MSY207" s="28"/>
      <c r="MSZ207" s="28"/>
      <c r="MTA207" s="28"/>
      <c r="MTB207" s="28"/>
      <c r="MTC207" s="28"/>
      <c r="MTD207" s="28"/>
      <c r="MTE207" s="28"/>
      <c r="MTF207" s="28"/>
      <c r="MTG207" s="28"/>
      <c r="MTH207" s="28"/>
      <c r="MTI207" s="28"/>
      <c r="MTJ207" s="28"/>
      <c r="MTK207" s="28"/>
      <c r="MTL207" s="28"/>
      <c r="MTM207" s="28"/>
      <c r="MTN207" s="28"/>
      <c r="MTO207" s="28"/>
      <c r="MTP207" s="28"/>
      <c r="MTQ207" s="28"/>
      <c r="MTR207" s="28"/>
      <c r="MTS207" s="28"/>
      <c r="MTT207" s="28"/>
      <c r="MTU207" s="28"/>
      <c r="MTV207" s="28"/>
      <c r="MTW207" s="28"/>
      <c r="MTX207" s="28"/>
      <c r="MTY207" s="28"/>
      <c r="MTZ207" s="28"/>
      <c r="MUA207" s="28"/>
      <c r="MUB207" s="28"/>
      <c r="MUC207" s="28"/>
      <c r="MUD207" s="28"/>
      <c r="MUE207" s="28"/>
      <c r="MUF207" s="28"/>
      <c r="MUG207" s="28"/>
      <c r="MUH207" s="28"/>
      <c r="MUI207" s="28"/>
      <c r="MUJ207" s="28"/>
      <c r="MUK207" s="28"/>
      <c r="MUL207" s="28"/>
      <c r="MUM207" s="28"/>
      <c r="MUN207" s="28"/>
      <c r="MUO207" s="28"/>
      <c r="MUP207" s="28"/>
      <c r="MUQ207" s="28"/>
      <c r="MUR207" s="28"/>
      <c r="MUS207" s="28"/>
      <c r="MUT207" s="28"/>
      <c r="MUU207" s="28"/>
      <c r="MUV207" s="28"/>
      <c r="MUW207" s="28"/>
      <c r="MUX207" s="28"/>
      <c r="MUY207" s="28"/>
      <c r="MUZ207" s="28"/>
      <c r="MVA207" s="28"/>
      <c r="MVB207" s="28"/>
      <c r="MVC207" s="28"/>
      <c r="MVD207" s="28"/>
      <c r="MVE207" s="28"/>
      <c r="MVF207" s="28"/>
      <c r="MVG207" s="28"/>
      <c r="MVH207" s="28"/>
      <c r="MVI207" s="28"/>
      <c r="MVJ207" s="28"/>
      <c r="MVK207" s="28"/>
      <c r="MVL207" s="28"/>
      <c r="MVM207" s="28"/>
      <c r="MVN207" s="28"/>
      <c r="MVO207" s="28"/>
      <c r="MVP207" s="28"/>
      <c r="MVQ207" s="28"/>
      <c r="MVR207" s="28"/>
      <c r="MVS207" s="28"/>
      <c r="MVT207" s="28"/>
      <c r="MVU207" s="28"/>
      <c r="MVV207" s="28"/>
      <c r="MVW207" s="28"/>
      <c r="MVX207" s="28"/>
      <c r="MVY207" s="28"/>
      <c r="MVZ207" s="28"/>
      <c r="MWA207" s="28"/>
      <c r="MWB207" s="28"/>
      <c r="MWC207" s="28"/>
      <c r="MWD207" s="28"/>
      <c r="MWE207" s="28"/>
      <c r="MWF207" s="28"/>
      <c r="MWG207" s="28"/>
      <c r="MWH207" s="28"/>
      <c r="MWI207" s="28"/>
      <c r="MWJ207" s="28"/>
      <c r="MWK207" s="28"/>
      <c r="MWL207" s="28"/>
      <c r="MWM207" s="28"/>
      <c r="MWN207" s="28"/>
      <c r="MWO207" s="28"/>
      <c r="MWP207" s="28"/>
      <c r="MWQ207" s="28"/>
      <c r="MWR207" s="28"/>
      <c r="MWS207" s="28"/>
      <c r="MWT207" s="28"/>
      <c r="MWU207" s="28"/>
      <c r="MWV207" s="28"/>
      <c r="MWW207" s="28"/>
      <c r="MWX207" s="28"/>
      <c r="MWY207" s="28"/>
      <c r="MWZ207" s="28"/>
      <c r="MXA207" s="28"/>
      <c r="MXB207" s="28"/>
      <c r="MXC207" s="28"/>
      <c r="MXD207" s="28"/>
      <c r="MXE207" s="28"/>
      <c r="MXF207" s="28"/>
      <c r="MXG207" s="28"/>
      <c r="MXH207" s="28"/>
      <c r="MXI207" s="28"/>
      <c r="MXJ207" s="28"/>
      <c r="MXK207" s="28"/>
      <c r="MXL207" s="28"/>
      <c r="MXM207" s="28"/>
      <c r="MXN207" s="28"/>
      <c r="MXO207" s="28"/>
      <c r="MXP207" s="28"/>
      <c r="MXQ207" s="28"/>
      <c r="MXR207" s="28"/>
      <c r="MXS207" s="28"/>
      <c r="MXT207" s="28"/>
      <c r="MXU207" s="28"/>
      <c r="MXV207" s="28"/>
      <c r="MXW207" s="28"/>
      <c r="MXX207" s="28"/>
      <c r="MXY207" s="28"/>
      <c r="MXZ207" s="28"/>
      <c r="MYA207" s="28"/>
      <c r="MYB207" s="28"/>
      <c r="MYC207" s="28"/>
      <c r="MYD207" s="28"/>
      <c r="MYE207" s="28"/>
      <c r="MYF207" s="28"/>
      <c r="MYG207" s="28"/>
      <c r="MYH207" s="28"/>
      <c r="MYI207" s="28"/>
      <c r="MYJ207" s="28"/>
      <c r="MYK207" s="28"/>
      <c r="MYL207" s="28"/>
      <c r="MYM207" s="28"/>
      <c r="MYN207" s="28"/>
      <c r="MYO207" s="28"/>
      <c r="MYP207" s="28"/>
      <c r="MYQ207" s="28"/>
      <c r="MYR207" s="28"/>
      <c r="MYS207" s="28"/>
      <c r="MYT207" s="28"/>
      <c r="MYU207" s="28"/>
      <c r="MYV207" s="28"/>
      <c r="MYW207" s="28"/>
      <c r="MYX207" s="28"/>
      <c r="MYY207" s="28"/>
      <c r="MYZ207" s="28"/>
      <c r="MZA207" s="28"/>
      <c r="MZB207" s="28"/>
      <c r="MZC207" s="28"/>
      <c r="MZD207" s="28"/>
      <c r="MZE207" s="28"/>
      <c r="MZF207" s="28"/>
      <c r="MZG207" s="28"/>
      <c r="MZH207" s="28"/>
      <c r="MZI207" s="28"/>
      <c r="MZJ207" s="28"/>
      <c r="MZK207" s="28"/>
      <c r="MZL207" s="28"/>
      <c r="MZM207" s="28"/>
      <c r="MZN207" s="28"/>
      <c r="MZO207" s="28"/>
      <c r="MZP207" s="28"/>
      <c r="MZQ207" s="28"/>
      <c r="MZR207" s="28"/>
      <c r="MZS207" s="28"/>
      <c r="MZT207" s="28"/>
      <c r="MZU207" s="28"/>
      <c r="MZV207" s="28"/>
      <c r="MZW207" s="28"/>
      <c r="MZX207" s="28"/>
      <c r="MZY207" s="28"/>
      <c r="MZZ207" s="28"/>
      <c r="NAA207" s="28"/>
      <c r="NAB207" s="28"/>
      <c r="NAC207" s="28"/>
      <c r="NAD207" s="28"/>
      <c r="NAE207" s="28"/>
      <c r="NAF207" s="28"/>
      <c r="NAG207" s="28"/>
      <c r="NAH207" s="28"/>
      <c r="NAI207" s="28"/>
      <c r="NAJ207" s="28"/>
      <c r="NAK207" s="28"/>
      <c r="NAL207" s="28"/>
      <c r="NAM207" s="28"/>
      <c r="NAN207" s="28"/>
      <c r="NAO207" s="28"/>
      <c r="NAP207" s="28"/>
      <c r="NAQ207" s="28"/>
      <c r="NAR207" s="28"/>
      <c r="NAS207" s="28"/>
      <c r="NAT207" s="28"/>
      <c r="NAU207" s="28"/>
      <c r="NAV207" s="28"/>
      <c r="NAW207" s="28"/>
      <c r="NAX207" s="28"/>
      <c r="NAY207" s="28"/>
      <c r="NAZ207" s="28"/>
      <c r="NBA207" s="28"/>
      <c r="NBB207" s="28"/>
      <c r="NBC207" s="28"/>
      <c r="NBD207" s="28"/>
      <c r="NBE207" s="28"/>
      <c r="NBF207" s="28"/>
      <c r="NBG207" s="28"/>
      <c r="NBH207" s="28"/>
      <c r="NBI207" s="28"/>
      <c r="NBJ207" s="28"/>
      <c r="NBK207" s="28"/>
      <c r="NBL207" s="28"/>
      <c r="NBM207" s="28"/>
      <c r="NBN207" s="28"/>
      <c r="NBO207" s="28"/>
      <c r="NBP207" s="28"/>
      <c r="NBQ207" s="28"/>
      <c r="NBR207" s="28"/>
      <c r="NBS207" s="28"/>
      <c r="NBT207" s="28"/>
      <c r="NBU207" s="28"/>
      <c r="NBV207" s="28"/>
      <c r="NBW207" s="28"/>
      <c r="NBX207" s="28"/>
      <c r="NBY207" s="28"/>
      <c r="NBZ207" s="28"/>
      <c r="NCA207" s="28"/>
      <c r="NCB207" s="28"/>
      <c r="NCC207" s="28"/>
      <c r="NCD207" s="28"/>
      <c r="NCE207" s="28"/>
      <c r="NCF207" s="28"/>
      <c r="NCG207" s="28"/>
      <c r="NCH207" s="28"/>
      <c r="NCI207" s="28"/>
      <c r="NCJ207" s="28"/>
      <c r="NCK207" s="28"/>
      <c r="NCL207" s="28"/>
      <c r="NCM207" s="28"/>
      <c r="NCN207" s="28"/>
      <c r="NCO207" s="28"/>
      <c r="NCP207" s="28"/>
      <c r="NCQ207" s="28"/>
      <c r="NCR207" s="28"/>
      <c r="NCS207" s="28"/>
      <c r="NCT207" s="28"/>
      <c r="NCU207" s="28"/>
      <c r="NCV207" s="28"/>
      <c r="NCW207" s="28"/>
      <c r="NCX207" s="28"/>
      <c r="NCY207" s="28"/>
      <c r="NCZ207" s="28"/>
      <c r="NDA207" s="28"/>
      <c r="NDB207" s="28"/>
      <c r="NDC207" s="28"/>
      <c r="NDD207" s="28"/>
      <c r="NDE207" s="28"/>
      <c r="NDF207" s="28"/>
      <c r="NDG207" s="28"/>
      <c r="NDH207" s="28"/>
      <c r="NDI207" s="28"/>
      <c r="NDJ207" s="28"/>
      <c r="NDK207" s="28"/>
      <c r="NDL207" s="28"/>
      <c r="NDM207" s="28"/>
      <c r="NDN207" s="28"/>
      <c r="NDO207" s="28"/>
      <c r="NDP207" s="28"/>
      <c r="NDQ207" s="28"/>
      <c r="NDR207" s="28"/>
      <c r="NDS207" s="28"/>
      <c r="NDT207" s="28"/>
      <c r="NDU207" s="28"/>
      <c r="NDV207" s="28"/>
      <c r="NDW207" s="28"/>
      <c r="NDX207" s="28"/>
      <c r="NDY207" s="28"/>
      <c r="NDZ207" s="28"/>
      <c r="NEA207" s="28"/>
      <c r="NEB207" s="28"/>
      <c r="NEC207" s="28"/>
      <c r="NED207" s="28"/>
      <c r="NEE207" s="28"/>
      <c r="NEF207" s="28"/>
      <c r="NEG207" s="28"/>
      <c r="NEH207" s="28"/>
      <c r="NEI207" s="28"/>
      <c r="NEJ207" s="28"/>
      <c r="NEK207" s="28"/>
      <c r="NEL207" s="28"/>
      <c r="NEM207" s="28"/>
      <c r="NEN207" s="28"/>
      <c r="NEO207" s="28"/>
      <c r="NEP207" s="28"/>
      <c r="NEQ207" s="28"/>
      <c r="NER207" s="28"/>
      <c r="NES207" s="28"/>
      <c r="NET207" s="28"/>
      <c r="NEU207" s="28"/>
      <c r="NEV207" s="28"/>
      <c r="NEW207" s="28"/>
      <c r="NEX207" s="28"/>
      <c r="NEY207" s="28"/>
      <c r="NEZ207" s="28"/>
      <c r="NFA207" s="28"/>
      <c r="NFB207" s="28"/>
      <c r="NFC207" s="28"/>
      <c r="NFD207" s="28"/>
      <c r="NFE207" s="28"/>
      <c r="NFF207" s="28"/>
      <c r="NFG207" s="28"/>
      <c r="NFH207" s="28"/>
      <c r="NFI207" s="28"/>
      <c r="NFJ207" s="28"/>
      <c r="NFK207" s="28"/>
      <c r="NFL207" s="28"/>
      <c r="NFM207" s="28"/>
      <c r="NFN207" s="28"/>
      <c r="NFO207" s="28"/>
      <c r="NFP207" s="28"/>
      <c r="NFQ207" s="28"/>
      <c r="NFR207" s="28"/>
      <c r="NFS207" s="28"/>
      <c r="NFT207" s="28"/>
      <c r="NFU207" s="28"/>
      <c r="NFV207" s="28"/>
      <c r="NFW207" s="28"/>
      <c r="NFX207" s="28"/>
      <c r="NFY207" s="28"/>
      <c r="NFZ207" s="28"/>
      <c r="NGA207" s="28"/>
      <c r="NGB207" s="28"/>
      <c r="NGC207" s="28"/>
      <c r="NGD207" s="28"/>
      <c r="NGE207" s="28"/>
      <c r="NGF207" s="28"/>
      <c r="NGG207" s="28"/>
      <c r="NGH207" s="28"/>
      <c r="NGI207" s="28"/>
      <c r="NGJ207" s="28"/>
      <c r="NGK207" s="28"/>
      <c r="NGL207" s="28"/>
      <c r="NGM207" s="28"/>
      <c r="NGN207" s="28"/>
      <c r="NGO207" s="28"/>
      <c r="NGP207" s="28"/>
      <c r="NGQ207" s="28"/>
      <c r="NGR207" s="28"/>
      <c r="NGS207" s="28"/>
      <c r="NGT207" s="28"/>
      <c r="NGU207" s="28"/>
      <c r="NGV207" s="28"/>
      <c r="NGW207" s="28"/>
      <c r="NGX207" s="28"/>
      <c r="NGY207" s="28"/>
      <c r="NGZ207" s="28"/>
      <c r="NHA207" s="28"/>
      <c r="NHB207" s="28"/>
      <c r="NHC207" s="28"/>
      <c r="NHD207" s="28"/>
      <c r="NHE207" s="28"/>
      <c r="NHF207" s="28"/>
      <c r="NHG207" s="28"/>
      <c r="NHH207" s="28"/>
      <c r="NHI207" s="28"/>
      <c r="NHJ207" s="28"/>
      <c r="NHK207" s="28"/>
      <c r="NHL207" s="28"/>
      <c r="NHM207" s="28"/>
      <c r="NHN207" s="28"/>
      <c r="NHO207" s="28"/>
      <c r="NHP207" s="28"/>
      <c r="NHQ207" s="28"/>
      <c r="NHR207" s="28"/>
      <c r="NHS207" s="28"/>
      <c r="NHT207" s="28"/>
      <c r="NHU207" s="28"/>
      <c r="NHV207" s="28"/>
      <c r="NHW207" s="28"/>
      <c r="NHX207" s="28"/>
      <c r="NHY207" s="28"/>
      <c r="NHZ207" s="28"/>
      <c r="NIA207" s="28"/>
      <c r="NIB207" s="28"/>
      <c r="NIC207" s="28"/>
      <c r="NID207" s="28"/>
      <c r="NIE207" s="28"/>
      <c r="NIF207" s="28"/>
      <c r="NIG207" s="28"/>
      <c r="NIH207" s="28"/>
      <c r="NII207" s="28"/>
      <c r="NIJ207" s="28"/>
      <c r="NIK207" s="28"/>
      <c r="NIL207" s="28"/>
      <c r="NIM207" s="28"/>
      <c r="NIN207" s="28"/>
      <c r="NIO207" s="28"/>
      <c r="NIP207" s="28"/>
      <c r="NIQ207" s="28"/>
      <c r="NIR207" s="28"/>
      <c r="NIS207" s="28"/>
      <c r="NIT207" s="28"/>
      <c r="NIU207" s="28"/>
      <c r="NIV207" s="28"/>
      <c r="NIW207" s="28"/>
      <c r="NIX207" s="28"/>
      <c r="NIY207" s="28"/>
      <c r="NIZ207" s="28"/>
      <c r="NJA207" s="28"/>
      <c r="NJB207" s="28"/>
      <c r="NJC207" s="28"/>
      <c r="NJD207" s="28"/>
      <c r="NJE207" s="28"/>
      <c r="NJF207" s="28"/>
      <c r="NJG207" s="28"/>
      <c r="NJH207" s="28"/>
      <c r="NJI207" s="28"/>
      <c r="NJJ207" s="28"/>
      <c r="NJK207" s="28"/>
      <c r="NJL207" s="28"/>
      <c r="NJM207" s="28"/>
      <c r="NJN207" s="28"/>
      <c r="NJO207" s="28"/>
      <c r="NJP207" s="28"/>
      <c r="NJQ207" s="28"/>
      <c r="NJR207" s="28"/>
      <c r="NJS207" s="28"/>
      <c r="NJT207" s="28"/>
      <c r="NJU207" s="28"/>
      <c r="NJV207" s="28"/>
      <c r="NJW207" s="28"/>
      <c r="NJX207" s="28"/>
      <c r="NJY207" s="28"/>
      <c r="NJZ207" s="28"/>
      <c r="NKA207" s="28"/>
      <c r="NKB207" s="28"/>
      <c r="NKC207" s="28"/>
      <c r="NKD207" s="28"/>
      <c r="NKE207" s="28"/>
      <c r="NKF207" s="28"/>
      <c r="NKG207" s="28"/>
      <c r="NKH207" s="28"/>
      <c r="NKI207" s="28"/>
      <c r="NKJ207" s="28"/>
      <c r="NKK207" s="28"/>
      <c r="NKL207" s="28"/>
      <c r="NKM207" s="28"/>
      <c r="NKN207" s="28"/>
      <c r="NKO207" s="28"/>
      <c r="NKP207" s="28"/>
      <c r="NKQ207" s="28"/>
      <c r="NKR207" s="28"/>
      <c r="NKS207" s="28"/>
      <c r="NKT207" s="28"/>
      <c r="NKU207" s="28"/>
      <c r="NKV207" s="28"/>
      <c r="NKW207" s="28"/>
      <c r="NKX207" s="28"/>
      <c r="NKY207" s="28"/>
      <c r="NKZ207" s="28"/>
      <c r="NLA207" s="28"/>
      <c r="NLB207" s="28"/>
      <c r="NLC207" s="28"/>
      <c r="NLD207" s="28"/>
      <c r="NLE207" s="28"/>
      <c r="NLF207" s="28"/>
      <c r="NLG207" s="28"/>
      <c r="NLH207" s="28"/>
      <c r="NLI207" s="28"/>
      <c r="NLJ207" s="28"/>
      <c r="NLK207" s="28"/>
      <c r="NLL207" s="28"/>
      <c r="NLM207" s="28"/>
      <c r="NLN207" s="28"/>
      <c r="NLO207" s="28"/>
      <c r="NLP207" s="28"/>
      <c r="NLQ207" s="28"/>
      <c r="NLR207" s="28"/>
      <c r="NLS207" s="28"/>
      <c r="NLT207" s="28"/>
      <c r="NLU207" s="28"/>
      <c r="NLV207" s="28"/>
      <c r="NLW207" s="28"/>
      <c r="NLX207" s="28"/>
      <c r="NLY207" s="28"/>
      <c r="NLZ207" s="28"/>
      <c r="NMA207" s="28"/>
      <c r="NMB207" s="28"/>
      <c r="NMC207" s="28"/>
      <c r="NMD207" s="28"/>
      <c r="NME207" s="28"/>
      <c r="NMF207" s="28"/>
      <c r="NMG207" s="28"/>
      <c r="NMH207" s="28"/>
      <c r="NMI207" s="28"/>
      <c r="NMJ207" s="28"/>
      <c r="NMK207" s="28"/>
      <c r="NML207" s="28"/>
      <c r="NMM207" s="28"/>
      <c r="NMN207" s="28"/>
      <c r="NMO207" s="28"/>
      <c r="NMP207" s="28"/>
      <c r="NMQ207" s="28"/>
      <c r="NMR207" s="28"/>
      <c r="NMS207" s="28"/>
      <c r="NMT207" s="28"/>
      <c r="NMU207" s="28"/>
      <c r="NMV207" s="28"/>
      <c r="NMW207" s="28"/>
      <c r="NMX207" s="28"/>
      <c r="NMY207" s="28"/>
      <c r="NMZ207" s="28"/>
      <c r="NNA207" s="28"/>
      <c r="NNB207" s="28"/>
      <c r="NNC207" s="28"/>
      <c r="NND207" s="28"/>
      <c r="NNE207" s="28"/>
      <c r="NNF207" s="28"/>
      <c r="NNG207" s="28"/>
      <c r="NNH207" s="28"/>
      <c r="NNI207" s="28"/>
      <c r="NNJ207" s="28"/>
      <c r="NNK207" s="28"/>
      <c r="NNL207" s="28"/>
      <c r="NNM207" s="28"/>
      <c r="NNN207" s="28"/>
      <c r="NNO207" s="28"/>
      <c r="NNP207" s="28"/>
      <c r="NNQ207" s="28"/>
      <c r="NNR207" s="28"/>
      <c r="NNS207" s="28"/>
      <c r="NNT207" s="28"/>
      <c r="NNU207" s="28"/>
      <c r="NNV207" s="28"/>
      <c r="NNW207" s="28"/>
      <c r="NNX207" s="28"/>
      <c r="NNY207" s="28"/>
      <c r="NNZ207" s="28"/>
      <c r="NOA207" s="28"/>
      <c r="NOB207" s="28"/>
      <c r="NOC207" s="28"/>
      <c r="NOD207" s="28"/>
      <c r="NOE207" s="28"/>
      <c r="NOF207" s="28"/>
      <c r="NOG207" s="28"/>
      <c r="NOH207" s="28"/>
      <c r="NOI207" s="28"/>
      <c r="NOJ207" s="28"/>
      <c r="NOK207" s="28"/>
      <c r="NOL207" s="28"/>
      <c r="NOM207" s="28"/>
      <c r="NON207" s="28"/>
      <c r="NOO207" s="28"/>
      <c r="NOP207" s="28"/>
      <c r="NOQ207" s="28"/>
      <c r="NOR207" s="28"/>
      <c r="NOS207" s="28"/>
      <c r="NOT207" s="28"/>
      <c r="NOU207" s="28"/>
      <c r="NOV207" s="28"/>
      <c r="NOW207" s="28"/>
      <c r="NOX207" s="28"/>
      <c r="NOY207" s="28"/>
      <c r="NOZ207" s="28"/>
      <c r="NPA207" s="28"/>
      <c r="NPB207" s="28"/>
      <c r="NPC207" s="28"/>
      <c r="NPD207" s="28"/>
      <c r="NPE207" s="28"/>
      <c r="NPF207" s="28"/>
      <c r="NPG207" s="28"/>
      <c r="NPH207" s="28"/>
      <c r="NPI207" s="28"/>
      <c r="NPJ207" s="28"/>
      <c r="NPK207" s="28"/>
      <c r="NPL207" s="28"/>
      <c r="NPM207" s="28"/>
      <c r="NPN207" s="28"/>
      <c r="NPO207" s="28"/>
      <c r="NPP207" s="28"/>
      <c r="NPQ207" s="28"/>
      <c r="NPR207" s="28"/>
      <c r="NPS207" s="28"/>
      <c r="NPT207" s="28"/>
      <c r="NPU207" s="28"/>
      <c r="NPV207" s="28"/>
      <c r="NPW207" s="28"/>
      <c r="NPX207" s="28"/>
      <c r="NPY207" s="28"/>
      <c r="NPZ207" s="28"/>
      <c r="NQA207" s="28"/>
      <c r="NQB207" s="28"/>
      <c r="NQC207" s="28"/>
      <c r="NQD207" s="28"/>
      <c r="NQE207" s="28"/>
      <c r="NQF207" s="28"/>
      <c r="NQG207" s="28"/>
      <c r="NQH207" s="28"/>
      <c r="NQI207" s="28"/>
      <c r="NQJ207" s="28"/>
      <c r="NQK207" s="28"/>
      <c r="NQL207" s="28"/>
      <c r="NQM207" s="28"/>
      <c r="NQN207" s="28"/>
      <c r="NQO207" s="28"/>
      <c r="NQP207" s="28"/>
      <c r="NQQ207" s="28"/>
      <c r="NQR207" s="28"/>
      <c r="NQS207" s="28"/>
      <c r="NQT207" s="28"/>
      <c r="NQU207" s="28"/>
      <c r="NQV207" s="28"/>
      <c r="NQW207" s="28"/>
      <c r="NQX207" s="28"/>
      <c r="NQY207" s="28"/>
      <c r="NQZ207" s="28"/>
      <c r="NRA207" s="28"/>
      <c r="NRB207" s="28"/>
      <c r="NRC207" s="28"/>
      <c r="NRD207" s="28"/>
      <c r="NRE207" s="28"/>
      <c r="NRF207" s="28"/>
      <c r="NRG207" s="28"/>
      <c r="NRH207" s="28"/>
      <c r="NRI207" s="28"/>
      <c r="NRJ207" s="28"/>
      <c r="NRK207" s="28"/>
      <c r="NRL207" s="28"/>
      <c r="NRM207" s="28"/>
      <c r="NRN207" s="28"/>
      <c r="NRO207" s="28"/>
      <c r="NRP207" s="28"/>
      <c r="NRQ207" s="28"/>
      <c r="NRR207" s="28"/>
      <c r="NRS207" s="28"/>
      <c r="NRT207" s="28"/>
      <c r="NRU207" s="28"/>
      <c r="NRV207" s="28"/>
      <c r="NRW207" s="28"/>
      <c r="NRX207" s="28"/>
      <c r="NRY207" s="28"/>
      <c r="NRZ207" s="28"/>
      <c r="NSA207" s="28"/>
      <c r="NSB207" s="28"/>
      <c r="NSC207" s="28"/>
      <c r="NSD207" s="28"/>
      <c r="NSE207" s="28"/>
      <c r="NSF207" s="28"/>
      <c r="NSG207" s="28"/>
      <c r="NSH207" s="28"/>
      <c r="NSI207" s="28"/>
      <c r="NSJ207" s="28"/>
      <c r="NSK207" s="28"/>
      <c r="NSL207" s="28"/>
      <c r="NSM207" s="28"/>
      <c r="NSN207" s="28"/>
      <c r="NSO207" s="28"/>
      <c r="NSP207" s="28"/>
      <c r="NSQ207" s="28"/>
      <c r="NSR207" s="28"/>
      <c r="NSS207" s="28"/>
      <c r="NST207" s="28"/>
      <c r="NSU207" s="28"/>
      <c r="NSV207" s="28"/>
      <c r="NSW207" s="28"/>
      <c r="NSX207" s="28"/>
      <c r="NSY207" s="28"/>
      <c r="NSZ207" s="28"/>
      <c r="NTA207" s="28"/>
      <c r="NTB207" s="28"/>
      <c r="NTC207" s="28"/>
      <c r="NTD207" s="28"/>
      <c r="NTE207" s="28"/>
      <c r="NTF207" s="28"/>
      <c r="NTG207" s="28"/>
      <c r="NTH207" s="28"/>
      <c r="NTI207" s="28"/>
      <c r="NTJ207" s="28"/>
      <c r="NTK207" s="28"/>
      <c r="NTL207" s="28"/>
      <c r="NTM207" s="28"/>
      <c r="NTN207" s="28"/>
      <c r="NTO207" s="28"/>
      <c r="NTP207" s="28"/>
      <c r="NTQ207" s="28"/>
      <c r="NTR207" s="28"/>
      <c r="NTS207" s="28"/>
      <c r="NTT207" s="28"/>
      <c r="NTU207" s="28"/>
      <c r="NTV207" s="28"/>
      <c r="NTW207" s="28"/>
      <c r="NTX207" s="28"/>
      <c r="NTY207" s="28"/>
      <c r="NTZ207" s="28"/>
      <c r="NUA207" s="28"/>
      <c r="NUB207" s="28"/>
      <c r="NUC207" s="28"/>
      <c r="NUD207" s="28"/>
      <c r="NUE207" s="28"/>
      <c r="NUF207" s="28"/>
      <c r="NUG207" s="28"/>
      <c r="NUH207" s="28"/>
      <c r="NUI207" s="28"/>
      <c r="NUJ207" s="28"/>
      <c r="NUK207" s="28"/>
      <c r="NUL207" s="28"/>
      <c r="NUM207" s="28"/>
      <c r="NUN207" s="28"/>
      <c r="NUO207" s="28"/>
      <c r="NUP207" s="28"/>
      <c r="NUQ207" s="28"/>
      <c r="NUR207" s="28"/>
      <c r="NUS207" s="28"/>
      <c r="NUT207" s="28"/>
      <c r="NUU207" s="28"/>
      <c r="NUV207" s="28"/>
      <c r="NUW207" s="28"/>
      <c r="NUX207" s="28"/>
      <c r="NUY207" s="28"/>
      <c r="NUZ207" s="28"/>
      <c r="NVA207" s="28"/>
      <c r="NVB207" s="28"/>
      <c r="NVC207" s="28"/>
      <c r="NVD207" s="28"/>
      <c r="NVE207" s="28"/>
      <c r="NVF207" s="28"/>
      <c r="NVG207" s="28"/>
      <c r="NVH207" s="28"/>
      <c r="NVI207" s="28"/>
      <c r="NVJ207" s="28"/>
      <c r="NVK207" s="28"/>
      <c r="NVL207" s="28"/>
      <c r="NVM207" s="28"/>
      <c r="NVN207" s="28"/>
      <c r="NVO207" s="28"/>
      <c r="NVP207" s="28"/>
      <c r="NVQ207" s="28"/>
      <c r="NVR207" s="28"/>
      <c r="NVS207" s="28"/>
      <c r="NVT207" s="28"/>
      <c r="NVU207" s="28"/>
      <c r="NVV207" s="28"/>
      <c r="NVW207" s="28"/>
      <c r="NVX207" s="28"/>
      <c r="NVY207" s="28"/>
      <c r="NVZ207" s="28"/>
      <c r="NWA207" s="28"/>
      <c r="NWB207" s="28"/>
      <c r="NWC207" s="28"/>
      <c r="NWD207" s="28"/>
      <c r="NWE207" s="28"/>
      <c r="NWF207" s="28"/>
      <c r="NWG207" s="28"/>
      <c r="NWH207" s="28"/>
      <c r="NWI207" s="28"/>
      <c r="NWJ207" s="28"/>
      <c r="NWK207" s="28"/>
      <c r="NWL207" s="28"/>
      <c r="NWM207" s="28"/>
      <c r="NWN207" s="28"/>
      <c r="NWO207" s="28"/>
      <c r="NWP207" s="28"/>
      <c r="NWQ207" s="28"/>
      <c r="NWR207" s="28"/>
      <c r="NWS207" s="28"/>
      <c r="NWT207" s="28"/>
      <c r="NWU207" s="28"/>
      <c r="NWV207" s="28"/>
      <c r="NWW207" s="28"/>
      <c r="NWX207" s="28"/>
      <c r="NWY207" s="28"/>
      <c r="NWZ207" s="28"/>
      <c r="NXA207" s="28"/>
      <c r="NXB207" s="28"/>
      <c r="NXC207" s="28"/>
      <c r="NXD207" s="28"/>
      <c r="NXE207" s="28"/>
      <c r="NXF207" s="28"/>
      <c r="NXG207" s="28"/>
      <c r="NXH207" s="28"/>
      <c r="NXI207" s="28"/>
      <c r="NXJ207" s="28"/>
      <c r="NXK207" s="28"/>
      <c r="NXL207" s="28"/>
      <c r="NXM207" s="28"/>
      <c r="NXN207" s="28"/>
      <c r="NXO207" s="28"/>
      <c r="NXP207" s="28"/>
      <c r="NXQ207" s="28"/>
      <c r="NXR207" s="28"/>
      <c r="NXS207" s="28"/>
      <c r="NXT207" s="28"/>
      <c r="NXU207" s="28"/>
      <c r="NXV207" s="28"/>
      <c r="NXW207" s="28"/>
      <c r="NXX207" s="28"/>
      <c r="NXY207" s="28"/>
      <c r="NXZ207" s="28"/>
      <c r="NYA207" s="28"/>
      <c r="NYB207" s="28"/>
      <c r="NYC207" s="28"/>
      <c r="NYD207" s="28"/>
      <c r="NYE207" s="28"/>
      <c r="NYF207" s="28"/>
      <c r="NYG207" s="28"/>
      <c r="NYH207" s="28"/>
      <c r="NYI207" s="28"/>
      <c r="NYJ207" s="28"/>
      <c r="NYK207" s="28"/>
      <c r="NYL207" s="28"/>
      <c r="NYM207" s="28"/>
      <c r="NYN207" s="28"/>
      <c r="NYO207" s="28"/>
      <c r="NYP207" s="28"/>
      <c r="NYQ207" s="28"/>
      <c r="NYR207" s="28"/>
      <c r="NYS207" s="28"/>
      <c r="NYT207" s="28"/>
      <c r="NYU207" s="28"/>
      <c r="NYV207" s="28"/>
      <c r="NYW207" s="28"/>
      <c r="NYX207" s="28"/>
      <c r="NYY207" s="28"/>
      <c r="NYZ207" s="28"/>
      <c r="NZA207" s="28"/>
      <c r="NZB207" s="28"/>
      <c r="NZC207" s="28"/>
      <c r="NZD207" s="28"/>
      <c r="NZE207" s="28"/>
      <c r="NZF207" s="28"/>
      <c r="NZG207" s="28"/>
      <c r="NZH207" s="28"/>
      <c r="NZI207" s="28"/>
      <c r="NZJ207" s="28"/>
      <c r="NZK207" s="28"/>
      <c r="NZL207" s="28"/>
      <c r="NZM207" s="28"/>
      <c r="NZN207" s="28"/>
      <c r="NZO207" s="28"/>
      <c r="NZP207" s="28"/>
      <c r="NZQ207" s="28"/>
      <c r="NZR207" s="28"/>
      <c r="NZS207" s="28"/>
      <c r="NZT207" s="28"/>
      <c r="NZU207" s="28"/>
      <c r="NZV207" s="28"/>
      <c r="NZW207" s="28"/>
      <c r="NZX207" s="28"/>
      <c r="NZY207" s="28"/>
      <c r="NZZ207" s="28"/>
      <c r="OAA207" s="28"/>
      <c r="OAB207" s="28"/>
      <c r="OAC207" s="28"/>
      <c r="OAD207" s="28"/>
      <c r="OAE207" s="28"/>
      <c r="OAF207" s="28"/>
      <c r="OAG207" s="28"/>
      <c r="OAH207" s="28"/>
      <c r="OAI207" s="28"/>
      <c r="OAJ207" s="28"/>
      <c r="OAK207" s="28"/>
      <c r="OAL207" s="28"/>
      <c r="OAM207" s="28"/>
      <c r="OAN207" s="28"/>
      <c r="OAO207" s="28"/>
      <c r="OAP207" s="28"/>
      <c r="OAQ207" s="28"/>
      <c r="OAR207" s="28"/>
      <c r="OAS207" s="28"/>
      <c r="OAT207" s="28"/>
      <c r="OAU207" s="28"/>
      <c r="OAV207" s="28"/>
      <c r="OAW207" s="28"/>
      <c r="OAX207" s="28"/>
      <c r="OAY207" s="28"/>
      <c r="OAZ207" s="28"/>
      <c r="OBA207" s="28"/>
      <c r="OBB207" s="28"/>
      <c r="OBC207" s="28"/>
      <c r="OBD207" s="28"/>
      <c r="OBE207" s="28"/>
      <c r="OBF207" s="28"/>
      <c r="OBG207" s="28"/>
      <c r="OBH207" s="28"/>
      <c r="OBI207" s="28"/>
      <c r="OBJ207" s="28"/>
      <c r="OBK207" s="28"/>
      <c r="OBL207" s="28"/>
      <c r="OBM207" s="28"/>
      <c r="OBN207" s="28"/>
      <c r="OBO207" s="28"/>
      <c r="OBP207" s="28"/>
      <c r="OBQ207" s="28"/>
      <c r="OBR207" s="28"/>
      <c r="OBS207" s="28"/>
      <c r="OBT207" s="28"/>
      <c r="OBU207" s="28"/>
      <c r="OBV207" s="28"/>
      <c r="OBW207" s="28"/>
      <c r="OBX207" s="28"/>
      <c r="OBY207" s="28"/>
      <c r="OBZ207" s="28"/>
      <c r="OCA207" s="28"/>
      <c r="OCB207" s="28"/>
      <c r="OCC207" s="28"/>
      <c r="OCD207" s="28"/>
      <c r="OCE207" s="28"/>
      <c r="OCF207" s="28"/>
      <c r="OCG207" s="28"/>
      <c r="OCH207" s="28"/>
      <c r="OCI207" s="28"/>
      <c r="OCJ207" s="28"/>
      <c r="OCK207" s="28"/>
      <c r="OCL207" s="28"/>
      <c r="OCM207" s="28"/>
      <c r="OCN207" s="28"/>
      <c r="OCO207" s="28"/>
      <c r="OCP207" s="28"/>
      <c r="OCQ207" s="28"/>
      <c r="OCR207" s="28"/>
      <c r="OCS207" s="28"/>
      <c r="OCT207" s="28"/>
      <c r="OCU207" s="28"/>
      <c r="OCV207" s="28"/>
      <c r="OCW207" s="28"/>
      <c r="OCX207" s="28"/>
      <c r="OCY207" s="28"/>
      <c r="OCZ207" s="28"/>
      <c r="ODA207" s="28"/>
      <c r="ODB207" s="28"/>
      <c r="ODC207" s="28"/>
      <c r="ODD207" s="28"/>
      <c r="ODE207" s="28"/>
      <c r="ODF207" s="28"/>
      <c r="ODG207" s="28"/>
      <c r="ODH207" s="28"/>
      <c r="ODI207" s="28"/>
      <c r="ODJ207" s="28"/>
      <c r="ODK207" s="28"/>
      <c r="ODL207" s="28"/>
      <c r="ODM207" s="28"/>
      <c r="ODN207" s="28"/>
      <c r="ODO207" s="28"/>
      <c r="ODP207" s="28"/>
      <c r="ODQ207" s="28"/>
      <c r="ODR207" s="28"/>
      <c r="ODS207" s="28"/>
      <c r="ODT207" s="28"/>
      <c r="ODU207" s="28"/>
      <c r="ODV207" s="28"/>
      <c r="ODW207" s="28"/>
      <c r="ODX207" s="28"/>
      <c r="ODY207" s="28"/>
      <c r="ODZ207" s="28"/>
      <c r="OEA207" s="28"/>
      <c r="OEB207" s="28"/>
      <c r="OEC207" s="28"/>
      <c r="OED207" s="28"/>
      <c r="OEE207" s="28"/>
      <c r="OEF207" s="28"/>
      <c r="OEG207" s="28"/>
      <c r="OEH207" s="28"/>
      <c r="OEI207" s="28"/>
      <c r="OEJ207" s="28"/>
      <c r="OEK207" s="28"/>
      <c r="OEL207" s="28"/>
      <c r="OEM207" s="28"/>
      <c r="OEN207" s="28"/>
      <c r="OEO207" s="28"/>
      <c r="OEP207" s="28"/>
      <c r="OEQ207" s="28"/>
      <c r="OER207" s="28"/>
      <c r="OES207" s="28"/>
      <c r="OET207" s="28"/>
      <c r="OEU207" s="28"/>
      <c r="OEV207" s="28"/>
      <c r="OEW207" s="28"/>
      <c r="OEX207" s="28"/>
      <c r="OEY207" s="28"/>
      <c r="OEZ207" s="28"/>
      <c r="OFA207" s="28"/>
      <c r="OFB207" s="28"/>
      <c r="OFC207" s="28"/>
      <c r="OFD207" s="28"/>
      <c r="OFE207" s="28"/>
      <c r="OFF207" s="28"/>
      <c r="OFG207" s="28"/>
      <c r="OFH207" s="28"/>
      <c r="OFI207" s="28"/>
      <c r="OFJ207" s="28"/>
      <c r="OFK207" s="28"/>
      <c r="OFL207" s="28"/>
      <c r="OFM207" s="28"/>
      <c r="OFN207" s="28"/>
      <c r="OFO207" s="28"/>
      <c r="OFP207" s="28"/>
      <c r="OFQ207" s="28"/>
      <c r="OFR207" s="28"/>
      <c r="OFS207" s="28"/>
      <c r="OFT207" s="28"/>
      <c r="OFU207" s="28"/>
      <c r="OFV207" s="28"/>
      <c r="OFW207" s="28"/>
      <c r="OFX207" s="28"/>
      <c r="OFY207" s="28"/>
      <c r="OFZ207" s="28"/>
      <c r="OGA207" s="28"/>
      <c r="OGB207" s="28"/>
      <c r="OGC207" s="28"/>
      <c r="OGD207" s="28"/>
      <c r="OGE207" s="28"/>
      <c r="OGF207" s="28"/>
      <c r="OGG207" s="28"/>
      <c r="OGH207" s="28"/>
      <c r="OGI207" s="28"/>
      <c r="OGJ207" s="28"/>
      <c r="OGK207" s="28"/>
      <c r="OGL207" s="28"/>
      <c r="OGM207" s="28"/>
      <c r="OGN207" s="28"/>
      <c r="OGO207" s="28"/>
      <c r="OGP207" s="28"/>
      <c r="OGQ207" s="28"/>
      <c r="OGR207" s="28"/>
      <c r="OGS207" s="28"/>
      <c r="OGT207" s="28"/>
      <c r="OGU207" s="28"/>
      <c r="OGV207" s="28"/>
      <c r="OGW207" s="28"/>
      <c r="OGX207" s="28"/>
      <c r="OGY207" s="28"/>
      <c r="OGZ207" s="28"/>
      <c r="OHA207" s="28"/>
      <c r="OHB207" s="28"/>
      <c r="OHC207" s="28"/>
      <c r="OHD207" s="28"/>
      <c r="OHE207" s="28"/>
      <c r="OHF207" s="28"/>
      <c r="OHG207" s="28"/>
      <c r="OHH207" s="28"/>
      <c r="OHI207" s="28"/>
      <c r="OHJ207" s="28"/>
      <c r="OHK207" s="28"/>
      <c r="OHL207" s="28"/>
      <c r="OHM207" s="28"/>
      <c r="OHN207" s="28"/>
      <c r="OHO207" s="28"/>
      <c r="OHP207" s="28"/>
      <c r="OHQ207" s="28"/>
      <c r="OHR207" s="28"/>
      <c r="OHS207" s="28"/>
      <c r="OHT207" s="28"/>
      <c r="OHU207" s="28"/>
      <c r="OHV207" s="28"/>
      <c r="OHW207" s="28"/>
      <c r="OHX207" s="28"/>
      <c r="OHY207" s="28"/>
      <c r="OHZ207" s="28"/>
      <c r="OIA207" s="28"/>
      <c r="OIB207" s="28"/>
      <c r="OIC207" s="28"/>
      <c r="OID207" s="28"/>
      <c r="OIE207" s="28"/>
      <c r="OIF207" s="28"/>
      <c r="OIG207" s="28"/>
      <c r="OIH207" s="28"/>
      <c r="OII207" s="28"/>
      <c r="OIJ207" s="28"/>
      <c r="OIK207" s="28"/>
      <c r="OIL207" s="28"/>
      <c r="OIM207" s="28"/>
      <c r="OIN207" s="28"/>
      <c r="OIO207" s="28"/>
      <c r="OIP207" s="28"/>
      <c r="OIQ207" s="28"/>
      <c r="OIR207" s="28"/>
      <c r="OIS207" s="28"/>
      <c r="OIT207" s="28"/>
      <c r="OIU207" s="28"/>
      <c r="OIV207" s="28"/>
      <c r="OIW207" s="28"/>
      <c r="OIX207" s="28"/>
      <c r="OIY207" s="28"/>
      <c r="OIZ207" s="28"/>
      <c r="OJA207" s="28"/>
      <c r="OJB207" s="28"/>
      <c r="OJC207" s="28"/>
      <c r="OJD207" s="28"/>
      <c r="OJE207" s="28"/>
      <c r="OJF207" s="28"/>
      <c r="OJG207" s="28"/>
      <c r="OJH207" s="28"/>
      <c r="OJI207" s="28"/>
      <c r="OJJ207" s="28"/>
      <c r="OJK207" s="28"/>
      <c r="OJL207" s="28"/>
      <c r="OJM207" s="28"/>
      <c r="OJN207" s="28"/>
      <c r="OJO207" s="28"/>
      <c r="OJP207" s="28"/>
      <c r="OJQ207" s="28"/>
      <c r="OJR207" s="28"/>
      <c r="OJS207" s="28"/>
      <c r="OJT207" s="28"/>
      <c r="OJU207" s="28"/>
      <c r="OJV207" s="28"/>
      <c r="OJW207" s="28"/>
      <c r="OJX207" s="28"/>
      <c r="OJY207" s="28"/>
      <c r="OJZ207" s="28"/>
      <c r="OKA207" s="28"/>
      <c r="OKB207" s="28"/>
      <c r="OKC207" s="28"/>
      <c r="OKD207" s="28"/>
      <c r="OKE207" s="28"/>
      <c r="OKF207" s="28"/>
      <c r="OKG207" s="28"/>
      <c r="OKH207" s="28"/>
      <c r="OKI207" s="28"/>
      <c r="OKJ207" s="28"/>
      <c r="OKK207" s="28"/>
      <c r="OKL207" s="28"/>
      <c r="OKM207" s="28"/>
      <c r="OKN207" s="28"/>
      <c r="OKO207" s="28"/>
      <c r="OKP207" s="28"/>
      <c r="OKQ207" s="28"/>
      <c r="OKR207" s="28"/>
      <c r="OKS207" s="28"/>
      <c r="OKT207" s="28"/>
      <c r="OKU207" s="28"/>
      <c r="OKV207" s="28"/>
      <c r="OKW207" s="28"/>
      <c r="OKX207" s="28"/>
      <c r="OKY207" s="28"/>
      <c r="OKZ207" s="28"/>
      <c r="OLA207" s="28"/>
      <c r="OLB207" s="28"/>
      <c r="OLC207" s="28"/>
      <c r="OLD207" s="28"/>
      <c r="OLE207" s="28"/>
      <c r="OLF207" s="28"/>
      <c r="OLG207" s="28"/>
      <c r="OLH207" s="28"/>
      <c r="OLI207" s="28"/>
      <c r="OLJ207" s="28"/>
      <c r="OLK207" s="28"/>
      <c r="OLL207" s="28"/>
      <c r="OLM207" s="28"/>
      <c r="OLN207" s="28"/>
      <c r="OLO207" s="28"/>
      <c r="OLP207" s="28"/>
      <c r="OLQ207" s="28"/>
      <c r="OLR207" s="28"/>
      <c r="OLS207" s="28"/>
      <c r="OLT207" s="28"/>
      <c r="OLU207" s="28"/>
      <c r="OLV207" s="28"/>
      <c r="OLW207" s="28"/>
      <c r="OLX207" s="28"/>
      <c r="OLY207" s="28"/>
      <c r="OLZ207" s="28"/>
      <c r="OMA207" s="28"/>
      <c r="OMB207" s="28"/>
      <c r="OMC207" s="28"/>
      <c r="OMD207" s="28"/>
      <c r="OME207" s="28"/>
      <c r="OMF207" s="28"/>
      <c r="OMG207" s="28"/>
      <c r="OMH207" s="28"/>
      <c r="OMI207" s="28"/>
      <c r="OMJ207" s="28"/>
      <c r="OMK207" s="28"/>
      <c r="OML207" s="28"/>
      <c r="OMM207" s="28"/>
      <c r="OMN207" s="28"/>
      <c r="OMO207" s="28"/>
      <c r="OMP207" s="28"/>
      <c r="OMQ207" s="28"/>
      <c r="OMR207" s="28"/>
      <c r="OMS207" s="28"/>
      <c r="OMT207" s="28"/>
      <c r="OMU207" s="28"/>
      <c r="OMV207" s="28"/>
      <c r="OMW207" s="28"/>
      <c r="OMX207" s="28"/>
      <c r="OMY207" s="28"/>
      <c r="OMZ207" s="28"/>
      <c r="ONA207" s="28"/>
      <c r="ONB207" s="28"/>
      <c r="ONC207" s="28"/>
      <c r="OND207" s="28"/>
      <c r="ONE207" s="28"/>
      <c r="ONF207" s="28"/>
      <c r="ONG207" s="28"/>
      <c r="ONH207" s="28"/>
      <c r="ONI207" s="28"/>
      <c r="ONJ207" s="28"/>
      <c r="ONK207" s="28"/>
      <c r="ONL207" s="28"/>
      <c r="ONM207" s="28"/>
      <c r="ONN207" s="28"/>
      <c r="ONO207" s="28"/>
      <c r="ONP207" s="28"/>
      <c r="ONQ207" s="28"/>
      <c r="ONR207" s="28"/>
      <c r="ONS207" s="28"/>
      <c r="ONT207" s="28"/>
      <c r="ONU207" s="28"/>
      <c r="ONV207" s="28"/>
      <c r="ONW207" s="28"/>
      <c r="ONX207" s="28"/>
      <c r="ONY207" s="28"/>
      <c r="ONZ207" s="28"/>
      <c r="OOA207" s="28"/>
      <c r="OOB207" s="28"/>
      <c r="OOC207" s="28"/>
      <c r="OOD207" s="28"/>
      <c r="OOE207" s="28"/>
      <c r="OOF207" s="28"/>
      <c r="OOG207" s="28"/>
      <c r="OOH207" s="28"/>
      <c r="OOI207" s="28"/>
      <c r="OOJ207" s="28"/>
      <c r="OOK207" s="28"/>
      <c r="OOL207" s="28"/>
      <c r="OOM207" s="28"/>
      <c r="OON207" s="28"/>
      <c r="OOO207" s="28"/>
      <c r="OOP207" s="28"/>
      <c r="OOQ207" s="28"/>
      <c r="OOR207" s="28"/>
      <c r="OOS207" s="28"/>
      <c r="OOT207" s="28"/>
      <c r="OOU207" s="28"/>
      <c r="OOV207" s="28"/>
      <c r="OOW207" s="28"/>
      <c r="OOX207" s="28"/>
      <c r="OOY207" s="28"/>
      <c r="OOZ207" s="28"/>
      <c r="OPA207" s="28"/>
      <c r="OPB207" s="28"/>
      <c r="OPC207" s="28"/>
      <c r="OPD207" s="28"/>
      <c r="OPE207" s="28"/>
      <c r="OPF207" s="28"/>
      <c r="OPG207" s="28"/>
      <c r="OPH207" s="28"/>
      <c r="OPI207" s="28"/>
      <c r="OPJ207" s="28"/>
      <c r="OPK207" s="28"/>
      <c r="OPL207" s="28"/>
      <c r="OPM207" s="28"/>
      <c r="OPN207" s="28"/>
      <c r="OPO207" s="28"/>
      <c r="OPP207" s="28"/>
      <c r="OPQ207" s="28"/>
      <c r="OPR207" s="28"/>
      <c r="OPS207" s="28"/>
      <c r="OPT207" s="28"/>
      <c r="OPU207" s="28"/>
      <c r="OPV207" s="28"/>
      <c r="OPW207" s="28"/>
      <c r="OPX207" s="28"/>
      <c r="OPY207" s="28"/>
      <c r="OPZ207" s="28"/>
      <c r="OQA207" s="28"/>
      <c r="OQB207" s="28"/>
      <c r="OQC207" s="28"/>
      <c r="OQD207" s="28"/>
      <c r="OQE207" s="28"/>
      <c r="OQF207" s="28"/>
      <c r="OQG207" s="28"/>
      <c r="OQH207" s="28"/>
      <c r="OQI207" s="28"/>
      <c r="OQJ207" s="28"/>
      <c r="OQK207" s="28"/>
      <c r="OQL207" s="28"/>
      <c r="OQM207" s="28"/>
      <c r="OQN207" s="28"/>
      <c r="OQO207" s="28"/>
      <c r="OQP207" s="28"/>
      <c r="OQQ207" s="28"/>
      <c r="OQR207" s="28"/>
      <c r="OQS207" s="28"/>
      <c r="OQT207" s="28"/>
      <c r="OQU207" s="28"/>
      <c r="OQV207" s="28"/>
      <c r="OQW207" s="28"/>
      <c r="OQX207" s="28"/>
      <c r="OQY207" s="28"/>
      <c r="OQZ207" s="28"/>
      <c r="ORA207" s="28"/>
      <c r="ORB207" s="28"/>
      <c r="ORC207" s="28"/>
      <c r="ORD207" s="28"/>
      <c r="ORE207" s="28"/>
      <c r="ORF207" s="28"/>
      <c r="ORG207" s="28"/>
      <c r="ORH207" s="28"/>
      <c r="ORI207" s="28"/>
      <c r="ORJ207" s="28"/>
      <c r="ORK207" s="28"/>
      <c r="ORL207" s="28"/>
      <c r="ORM207" s="28"/>
      <c r="ORN207" s="28"/>
      <c r="ORO207" s="28"/>
      <c r="ORP207" s="28"/>
      <c r="ORQ207" s="28"/>
      <c r="ORR207" s="28"/>
      <c r="ORS207" s="28"/>
      <c r="ORT207" s="28"/>
      <c r="ORU207" s="28"/>
      <c r="ORV207" s="28"/>
      <c r="ORW207" s="28"/>
      <c r="ORX207" s="28"/>
      <c r="ORY207" s="28"/>
      <c r="ORZ207" s="28"/>
      <c r="OSA207" s="28"/>
      <c r="OSB207" s="28"/>
      <c r="OSC207" s="28"/>
      <c r="OSD207" s="28"/>
      <c r="OSE207" s="28"/>
      <c r="OSF207" s="28"/>
      <c r="OSG207" s="28"/>
      <c r="OSH207" s="28"/>
      <c r="OSI207" s="28"/>
      <c r="OSJ207" s="28"/>
      <c r="OSK207" s="28"/>
      <c r="OSL207" s="28"/>
      <c r="OSM207" s="28"/>
      <c r="OSN207" s="28"/>
      <c r="OSO207" s="28"/>
      <c r="OSP207" s="28"/>
      <c r="OSQ207" s="28"/>
      <c r="OSR207" s="28"/>
      <c r="OSS207" s="28"/>
      <c r="OST207" s="28"/>
      <c r="OSU207" s="28"/>
      <c r="OSV207" s="28"/>
      <c r="OSW207" s="28"/>
      <c r="OSX207" s="28"/>
      <c r="OSY207" s="28"/>
      <c r="OSZ207" s="28"/>
      <c r="OTA207" s="28"/>
      <c r="OTB207" s="28"/>
      <c r="OTC207" s="28"/>
      <c r="OTD207" s="28"/>
      <c r="OTE207" s="28"/>
      <c r="OTF207" s="28"/>
      <c r="OTG207" s="28"/>
      <c r="OTH207" s="28"/>
      <c r="OTI207" s="28"/>
      <c r="OTJ207" s="28"/>
      <c r="OTK207" s="28"/>
      <c r="OTL207" s="28"/>
      <c r="OTM207" s="28"/>
      <c r="OTN207" s="28"/>
      <c r="OTO207" s="28"/>
      <c r="OTP207" s="28"/>
      <c r="OTQ207" s="28"/>
      <c r="OTR207" s="28"/>
      <c r="OTS207" s="28"/>
      <c r="OTT207" s="28"/>
      <c r="OTU207" s="28"/>
      <c r="OTV207" s="28"/>
      <c r="OTW207" s="28"/>
      <c r="OTX207" s="28"/>
      <c r="OTY207" s="28"/>
      <c r="OTZ207" s="28"/>
      <c r="OUA207" s="28"/>
      <c r="OUB207" s="28"/>
      <c r="OUC207" s="28"/>
      <c r="OUD207" s="28"/>
      <c r="OUE207" s="28"/>
      <c r="OUF207" s="28"/>
      <c r="OUG207" s="28"/>
      <c r="OUH207" s="28"/>
      <c r="OUI207" s="28"/>
      <c r="OUJ207" s="28"/>
      <c r="OUK207" s="28"/>
      <c r="OUL207" s="28"/>
      <c r="OUM207" s="28"/>
      <c r="OUN207" s="28"/>
      <c r="OUO207" s="28"/>
      <c r="OUP207" s="28"/>
      <c r="OUQ207" s="28"/>
      <c r="OUR207" s="28"/>
      <c r="OUS207" s="28"/>
      <c r="OUT207" s="28"/>
      <c r="OUU207" s="28"/>
      <c r="OUV207" s="28"/>
      <c r="OUW207" s="28"/>
      <c r="OUX207" s="28"/>
      <c r="OUY207" s="28"/>
      <c r="OUZ207" s="28"/>
      <c r="OVA207" s="28"/>
      <c r="OVB207" s="28"/>
      <c r="OVC207" s="28"/>
      <c r="OVD207" s="28"/>
      <c r="OVE207" s="28"/>
      <c r="OVF207" s="28"/>
      <c r="OVG207" s="28"/>
      <c r="OVH207" s="28"/>
      <c r="OVI207" s="28"/>
      <c r="OVJ207" s="28"/>
      <c r="OVK207" s="28"/>
      <c r="OVL207" s="28"/>
      <c r="OVM207" s="28"/>
      <c r="OVN207" s="28"/>
      <c r="OVO207" s="28"/>
      <c r="OVP207" s="28"/>
      <c r="OVQ207" s="28"/>
      <c r="OVR207" s="28"/>
      <c r="OVS207" s="28"/>
      <c r="OVT207" s="28"/>
      <c r="OVU207" s="28"/>
      <c r="OVV207" s="28"/>
      <c r="OVW207" s="28"/>
      <c r="OVX207" s="28"/>
      <c r="OVY207" s="28"/>
      <c r="OVZ207" s="28"/>
      <c r="OWA207" s="28"/>
      <c r="OWB207" s="28"/>
      <c r="OWC207" s="28"/>
      <c r="OWD207" s="28"/>
      <c r="OWE207" s="28"/>
      <c r="OWF207" s="28"/>
      <c r="OWG207" s="28"/>
      <c r="OWH207" s="28"/>
      <c r="OWI207" s="28"/>
      <c r="OWJ207" s="28"/>
      <c r="OWK207" s="28"/>
      <c r="OWL207" s="28"/>
      <c r="OWM207" s="28"/>
      <c r="OWN207" s="28"/>
      <c r="OWO207" s="28"/>
      <c r="OWP207" s="28"/>
      <c r="OWQ207" s="28"/>
      <c r="OWR207" s="28"/>
      <c r="OWS207" s="28"/>
      <c r="OWT207" s="28"/>
      <c r="OWU207" s="28"/>
      <c r="OWV207" s="28"/>
      <c r="OWW207" s="28"/>
      <c r="OWX207" s="28"/>
      <c r="OWY207" s="28"/>
      <c r="OWZ207" s="28"/>
      <c r="OXA207" s="28"/>
      <c r="OXB207" s="28"/>
      <c r="OXC207" s="28"/>
      <c r="OXD207" s="28"/>
      <c r="OXE207" s="28"/>
      <c r="OXF207" s="28"/>
      <c r="OXG207" s="28"/>
      <c r="OXH207" s="28"/>
      <c r="OXI207" s="28"/>
      <c r="OXJ207" s="28"/>
      <c r="OXK207" s="28"/>
      <c r="OXL207" s="28"/>
      <c r="OXM207" s="28"/>
      <c r="OXN207" s="28"/>
      <c r="OXO207" s="28"/>
      <c r="OXP207" s="28"/>
      <c r="OXQ207" s="28"/>
      <c r="OXR207" s="28"/>
      <c r="OXS207" s="28"/>
      <c r="OXT207" s="28"/>
      <c r="OXU207" s="28"/>
      <c r="OXV207" s="28"/>
      <c r="OXW207" s="28"/>
      <c r="OXX207" s="28"/>
      <c r="OXY207" s="28"/>
      <c r="OXZ207" s="28"/>
      <c r="OYA207" s="28"/>
      <c r="OYB207" s="28"/>
      <c r="OYC207" s="28"/>
      <c r="OYD207" s="28"/>
      <c r="OYE207" s="28"/>
      <c r="OYF207" s="28"/>
      <c r="OYG207" s="28"/>
      <c r="OYH207" s="28"/>
      <c r="OYI207" s="28"/>
      <c r="OYJ207" s="28"/>
      <c r="OYK207" s="28"/>
      <c r="OYL207" s="28"/>
      <c r="OYM207" s="28"/>
      <c r="OYN207" s="28"/>
      <c r="OYO207" s="28"/>
      <c r="OYP207" s="28"/>
      <c r="OYQ207" s="28"/>
      <c r="OYR207" s="28"/>
      <c r="OYS207" s="28"/>
      <c r="OYT207" s="28"/>
      <c r="OYU207" s="28"/>
      <c r="OYV207" s="28"/>
      <c r="OYW207" s="28"/>
      <c r="OYX207" s="28"/>
      <c r="OYY207" s="28"/>
      <c r="OYZ207" s="28"/>
      <c r="OZA207" s="28"/>
      <c r="OZB207" s="28"/>
      <c r="OZC207" s="28"/>
      <c r="OZD207" s="28"/>
      <c r="OZE207" s="28"/>
      <c r="OZF207" s="28"/>
      <c r="OZG207" s="28"/>
      <c r="OZH207" s="28"/>
      <c r="OZI207" s="28"/>
      <c r="OZJ207" s="28"/>
      <c r="OZK207" s="28"/>
      <c r="OZL207" s="28"/>
      <c r="OZM207" s="28"/>
      <c r="OZN207" s="28"/>
      <c r="OZO207" s="28"/>
      <c r="OZP207" s="28"/>
      <c r="OZQ207" s="28"/>
      <c r="OZR207" s="28"/>
      <c r="OZS207" s="28"/>
      <c r="OZT207" s="28"/>
      <c r="OZU207" s="28"/>
      <c r="OZV207" s="28"/>
      <c r="OZW207" s="28"/>
      <c r="OZX207" s="28"/>
      <c r="OZY207" s="28"/>
      <c r="OZZ207" s="28"/>
      <c r="PAA207" s="28"/>
      <c r="PAB207" s="28"/>
      <c r="PAC207" s="28"/>
      <c r="PAD207" s="28"/>
      <c r="PAE207" s="28"/>
      <c r="PAF207" s="28"/>
      <c r="PAG207" s="28"/>
      <c r="PAH207" s="28"/>
      <c r="PAI207" s="28"/>
      <c r="PAJ207" s="28"/>
      <c r="PAK207" s="28"/>
      <c r="PAL207" s="28"/>
      <c r="PAM207" s="28"/>
      <c r="PAN207" s="28"/>
      <c r="PAO207" s="28"/>
      <c r="PAP207" s="28"/>
      <c r="PAQ207" s="28"/>
      <c r="PAR207" s="28"/>
      <c r="PAS207" s="28"/>
      <c r="PAT207" s="28"/>
      <c r="PAU207" s="28"/>
      <c r="PAV207" s="28"/>
      <c r="PAW207" s="28"/>
      <c r="PAX207" s="28"/>
      <c r="PAY207" s="28"/>
      <c r="PAZ207" s="28"/>
      <c r="PBA207" s="28"/>
      <c r="PBB207" s="28"/>
      <c r="PBC207" s="28"/>
      <c r="PBD207" s="28"/>
      <c r="PBE207" s="28"/>
      <c r="PBF207" s="28"/>
      <c r="PBG207" s="28"/>
      <c r="PBH207" s="28"/>
      <c r="PBI207" s="28"/>
      <c r="PBJ207" s="28"/>
      <c r="PBK207" s="28"/>
      <c r="PBL207" s="28"/>
      <c r="PBM207" s="28"/>
      <c r="PBN207" s="28"/>
      <c r="PBO207" s="28"/>
      <c r="PBP207" s="28"/>
      <c r="PBQ207" s="28"/>
      <c r="PBR207" s="28"/>
      <c r="PBS207" s="28"/>
      <c r="PBT207" s="28"/>
      <c r="PBU207" s="28"/>
      <c r="PBV207" s="28"/>
      <c r="PBW207" s="28"/>
      <c r="PBX207" s="28"/>
      <c r="PBY207" s="28"/>
      <c r="PBZ207" s="28"/>
      <c r="PCA207" s="28"/>
      <c r="PCB207" s="28"/>
      <c r="PCC207" s="28"/>
      <c r="PCD207" s="28"/>
      <c r="PCE207" s="28"/>
      <c r="PCF207" s="28"/>
      <c r="PCG207" s="28"/>
      <c r="PCH207" s="28"/>
      <c r="PCI207" s="28"/>
      <c r="PCJ207" s="28"/>
      <c r="PCK207" s="28"/>
      <c r="PCL207" s="28"/>
      <c r="PCM207" s="28"/>
      <c r="PCN207" s="28"/>
      <c r="PCO207" s="28"/>
      <c r="PCP207" s="28"/>
      <c r="PCQ207" s="28"/>
      <c r="PCR207" s="28"/>
      <c r="PCS207" s="28"/>
      <c r="PCT207" s="28"/>
      <c r="PCU207" s="28"/>
      <c r="PCV207" s="28"/>
      <c r="PCW207" s="28"/>
      <c r="PCX207" s="28"/>
      <c r="PCY207" s="28"/>
      <c r="PCZ207" s="28"/>
      <c r="PDA207" s="28"/>
      <c r="PDB207" s="28"/>
      <c r="PDC207" s="28"/>
      <c r="PDD207" s="28"/>
      <c r="PDE207" s="28"/>
      <c r="PDF207" s="28"/>
      <c r="PDG207" s="28"/>
      <c r="PDH207" s="28"/>
      <c r="PDI207" s="28"/>
      <c r="PDJ207" s="28"/>
      <c r="PDK207" s="28"/>
      <c r="PDL207" s="28"/>
      <c r="PDM207" s="28"/>
      <c r="PDN207" s="28"/>
      <c r="PDO207" s="28"/>
      <c r="PDP207" s="28"/>
      <c r="PDQ207" s="28"/>
      <c r="PDR207" s="28"/>
      <c r="PDS207" s="28"/>
      <c r="PDT207" s="28"/>
      <c r="PDU207" s="28"/>
      <c r="PDV207" s="28"/>
      <c r="PDW207" s="28"/>
      <c r="PDX207" s="28"/>
      <c r="PDY207" s="28"/>
      <c r="PDZ207" s="28"/>
      <c r="PEA207" s="28"/>
      <c r="PEB207" s="28"/>
      <c r="PEC207" s="28"/>
      <c r="PED207" s="28"/>
      <c r="PEE207" s="28"/>
      <c r="PEF207" s="28"/>
      <c r="PEG207" s="28"/>
      <c r="PEH207" s="28"/>
      <c r="PEI207" s="28"/>
      <c r="PEJ207" s="28"/>
      <c r="PEK207" s="28"/>
      <c r="PEL207" s="28"/>
      <c r="PEM207" s="28"/>
      <c r="PEN207" s="28"/>
      <c r="PEO207" s="28"/>
      <c r="PEP207" s="28"/>
      <c r="PEQ207" s="28"/>
      <c r="PER207" s="28"/>
      <c r="PES207" s="28"/>
      <c r="PET207" s="28"/>
      <c r="PEU207" s="28"/>
      <c r="PEV207" s="28"/>
      <c r="PEW207" s="28"/>
      <c r="PEX207" s="28"/>
      <c r="PEY207" s="28"/>
      <c r="PEZ207" s="28"/>
      <c r="PFA207" s="28"/>
      <c r="PFB207" s="28"/>
      <c r="PFC207" s="28"/>
      <c r="PFD207" s="28"/>
      <c r="PFE207" s="28"/>
      <c r="PFF207" s="28"/>
      <c r="PFG207" s="28"/>
      <c r="PFH207" s="28"/>
      <c r="PFI207" s="28"/>
      <c r="PFJ207" s="28"/>
      <c r="PFK207" s="28"/>
      <c r="PFL207" s="28"/>
      <c r="PFM207" s="28"/>
      <c r="PFN207" s="28"/>
      <c r="PFO207" s="28"/>
      <c r="PFP207" s="28"/>
      <c r="PFQ207" s="28"/>
      <c r="PFR207" s="28"/>
      <c r="PFS207" s="28"/>
      <c r="PFT207" s="28"/>
      <c r="PFU207" s="28"/>
      <c r="PFV207" s="28"/>
      <c r="PFW207" s="28"/>
      <c r="PFX207" s="28"/>
      <c r="PFY207" s="28"/>
      <c r="PFZ207" s="28"/>
      <c r="PGA207" s="28"/>
      <c r="PGB207" s="28"/>
      <c r="PGC207" s="28"/>
      <c r="PGD207" s="28"/>
      <c r="PGE207" s="28"/>
      <c r="PGF207" s="28"/>
      <c r="PGG207" s="28"/>
      <c r="PGH207" s="28"/>
      <c r="PGI207" s="28"/>
      <c r="PGJ207" s="28"/>
      <c r="PGK207" s="28"/>
      <c r="PGL207" s="28"/>
      <c r="PGM207" s="28"/>
      <c r="PGN207" s="28"/>
      <c r="PGO207" s="28"/>
      <c r="PGP207" s="28"/>
      <c r="PGQ207" s="28"/>
      <c r="PGR207" s="28"/>
      <c r="PGS207" s="28"/>
      <c r="PGT207" s="28"/>
      <c r="PGU207" s="28"/>
      <c r="PGV207" s="28"/>
      <c r="PGW207" s="28"/>
      <c r="PGX207" s="28"/>
      <c r="PGY207" s="28"/>
      <c r="PGZ207" s="28"/>
      <c r="PHA207" s="28"/>
      <c r="PHB207" s="28"/>
      <c r="PHC207" s="28"/>
      <c r="PHD207" s="28"/>
      <c r="PHE207" s="28"/>
      <c r="PHF207" s="28"/>
      <c r="PHG207" s="28"/>
      <c r="PHH207" s="28"/>
      <c r="PHI207" s="28"/>
      <c r="PHJ207" s="28"/>
      <c r="PHK207" s="28"/>
      <c r="PHL207" s="28"/>
      <c r="PHM207" s="28"/>
      <c r="PHN207" s="28"/>
      <c r="PHO207" s="28"/>
      <c r="PHP207" s="28"/>
      <c r="PHQ207" s="28"/>
      <c r="PHR207" s="28"/>
      <c r="PHS207" s="28"/>
      <c r="PHT207" s="28"/>
      <c r="PHU207" s="28"/>
      <c r="PHV207" s="28"/>
      <c r="PHW207" s="28"/>
      <c r="PHX207" s="28"/>
      <c r="PHY207" s="28"/>
      <c r="PHZ207" s="28"/>
      <c r="PIA207" s="28"/>
      <c r="PIB207" s="28"/>
      <c r="PIC207" s="28"/>
      <c r="PID207" s="28"/>
      <c r="PIE207" s="28"/>
      <c r="PIF207" s="28"/>
      <c r="PIG207" s="28"/>
      <c r="PIH207" s="28"/>
      <c r="PII207" s="28"/>
      <c r="PIJ207" s="28"/>
      <c r="PIK207" s="28"/>
      <c r="PIL207" s="28"/>
      <c r="PIM207" s="28"/>
      <c r="PIN207" s="28"/>
      <c r="PIO207" s="28"/>
      <c r="PIP207" s="28"/>
      <c r="PIQ207" s="28"/>
      <c r="PIR207" s="28"/>
      <c r="PIS207" s="28"/>
      <c r="PIT207" s="28"/>
      <c r="PIU207" s="28"/>
      <c r="PIV207" s="28"/>
      <c r="PIW207" s="28"/>
      <c r="PIX207" s="28"/>
      <c r="PIY207" s="28"/>
      <c r="PIZ207" s="28"/>
      <c r="PJA207" s="28"/>
      <c r="PJB207" s="28"/>
      <c r="PJC207" s="28"/>
      <c r="PJD207" s="28"/>
      <c r="PJE207" s="28"/>
      <c r="PJF207" s="28"/>
      <c r="PJG207" s="28"/>
      <c r="PJH207" s="28"/>
      <c r="PJI207" s="28"/>
      <c r="PJJ207" s="28"/>
      <c r="PJK207" s="28"/>
      <c r="PJL207" s="28"/>
      <c r="PJM207" s="28"/>
      <c r="PJN207" s="28"/>
      <c r="PJO207" s="28"/>
      <c r="PJP207" s="28"/>
      <c r="PJQ207" s="28"/>
      <c r="PJR207" s="28"/>
      <c r="PJS207" s="28"/>
      <c r="PJT207" s="28"/>
      <c r="PJU207" s="28"/>
      <c r="PJV207" s="28"/>
      <c r="PJW207" s="28"/>
      <c r="PJX207" s="28"/>
      <c r="PJY207" s="28"/>
      <c r="PJZ207" s="28"/>
      <c r="PKA207" s="28"/>
      <c r="PKB207" s="28"/>
      <c r="PKC207" s="28"/>
      <c r="PKD207" s="28"/>
      <c r="PKE207" s="28"/>
      <c r="PKF207" s="28"/>
      <c r="PKG207" s="28"/>
      <c r="PKH207" s="28"/>
      <c r="PKI207" s="28"/>
      <c r="PKJ207" s="28"/>
      <c r="PKK207" s="28"/>
      <c r="PKL207" s="28"/>
      <c r="PKM207" s="28"/>
      <c r="PKN207" s="28"/>
      <c r="PKO207" s="28"/>
      <c r="PKP207" s="28"/>
      <c r="PKQ207" s="28"/>
      <c r="PKR207" s="28"/>
      <c r="PKS207" s="28"/>
      <c r="PKT207" s="28"/>
      <c r="PKU207" s="28"/>
      <c r="PKV207" s="28"/>
      <c r="PKW207" s="28"/>
      <c r="PKX207" s="28"/>
      <c r="PKY207" s="28"/>
      <c r="PKZ207" s="28"/>
      <c r="PLA207" s="28"/>
      <c r="PLB207" s="28"/>
      <c r="PLC207" s="28"/>
      <c r="PLD207" s="28"/>
      <c r="PLE207" s="28"/>
      <c r="PLF207" s="28"/>
      <c r="PLG207" s="28"/>
      <c r="PLH207" s="28"/>
      <c r="PLI207" s="28"/>
      <c r="PLJ207" s="28"/>
      <c r="PLK207" s="28"/>
      <c r="PLL207" s="28"/>
      <c r="PLM207" s="28"/>
      <c r="PLN207" s="28"/>
      <c r="PLO207" s="28"/>
      <c r="PLP207" s="28"/>
      <c r="PLQ207" s="28"/>
      <c r="PLR207" s="28"/>
      <c r="PLS207" s="28"/>
      <c r="PLT207" s="28"/>
      <c r="PLU207" s="28"/>
      <c r="PLV207" s="28"/>
      <c r="PLW207" s="28"/>
      <c r="PLX207" s="28"/>
      <c r="PLY207" s="28"/>
      <c r="PLZ207" s="28"/>
      <c r="PMA207" s="28"/>
      <c r="PMB207" s="28"/>
      <c r="PMC207" s="28"/>
      <c r="PMD207" s="28"/>
      <c r="PME207" s="28"/>
      <c r="PMF207" s="28"/>
      <c r="PMG207" s="28"/>
      <c r="PMH207" s="28"/>
      <c r="PMI207" s="28"/>
      <c r="PMJ207" s="28"/>
      <c r="PMK207" s="28"/>
      <c r="PML207" s="28"/>
      <c r="PMM207" s="28"/>
      <c r="PMN207" s="28"/>
      <c r="PMO207" s="28"/>
      <c r="PMP207" s="28"/>
      <c r="PMQ207" s="28"/>
      <c r="PMR207" s="28"/>
      <c r="PMS207" s="28"/>
      <c r="PMT207" s="28"/>
      <c r="PMU207" s="28"/>
      <c r="PMV207" s="28"/>
      <c r="PMW207" s="28"/>
      <c r="PMX207" s="28"/>
      <c r="PMY207" s="28"/>
      <c r="PMZ207" s="28"/>
      <c r="PNA207" s="28"/>
      <c r="PNB207" s="28"/>
      <c r="PNC207" s="28"/>
      <c r="PND207" s="28"/>
      <c r="PNE207" s="28"/>
      <c r="PNF207" s="28"/>
      <c r="PNG207" s="28"/>
      <c r="PNH207" s="28"/>
      <c r="PNI207" s="28"/>
      <c r="PNJ207" s="28"/>
      <c r="PNK207" s="28"/>
      <c r="PNL207" s="28"/>
      <c r="PNM207" s="28"/>
      <c r="PNN207" s="28"/>
      <c r="PNO207" s="28"/>
      <c r="PNP207" s="28"/>
      <c r="PNQ207" s="28"/>
      <c r="PNR207" s="28"/>
      <c r="PNS207" s="28"/>
      <c r="PNT207" s="28"/>
      <c r="PNU207" s="28"/>
      <c r="PNV207" s="28"/>
      <c r="PNW207" s="28"/>
      <c r="PNX207" s="28"/>
      <c r="PNY207" s="28"/>
      <c r="PNZ207" s="28"/>
      <c r="POA207" s="28"/>
      <c r="POB207" s="28"/>
      <c r="POC207" s="28"/>
      <c r="POD207" s="28"/>
      <c r="POE207" s="28"/>
      <c r="POF207" s="28"/>
      <c r="POG207" s="28"/>
      <c r="POH207" s="28"/>
      <c r="POI207" s="28"/>
      <c r="POJ207" s="28"/>
      <c r="POK207" s="28"/>
      <c r="POL207" s="28"/>
      <c r="POM207" s="28"/>
      <c r="PON207" s="28"/>
      <c r="POO207" s="28"/>
      <c r="POP207" s="28"/>
      <c r="POQ207" s="28"/>
      <c r="POR207" s="28"/>
      <c r="POS207" s="28"/>
      <c r="POT207" s="28"/>
      <c r="POU207" s="28"/>
      <c r="POV207" s="28"/>
      <c r="POW207" s="28"/>
      <c r="POX207" s="28"/>
      <c r="POY207" s="28"/>
      <c r="POZ207" s="28"/>
      <c r="PPA207" s="28"/>
      <c r="PPB207" s="28"/>
      <c r="PPC207" s="28"/>
      <c r="PPD207" s="28"/>
      <c r="PPE207" s="28"/>
      <c r="PPF207" s="28"/>
      <c r="PPG207" s="28"/>
      <c r="PPH207" s="28"/>
      <c r="PPI207" s="28"/>
      <c r="PPJ207" s="28"/>
      <c r="PPK207" s="28"/>
      <c r="PPL207" s="28"/>
      <c r="PPM207" s="28"/>
      <c r="PPN207" s="28"/>
      <c r="PPO207" s="28"/>
      <c r="PPP207" s="28"/>
      <c r="PPQ207" s="28"/>
      <c r="PPR207" s="28"/>
      <c r="PPS207" s="28"/>
      <c r="PPT207" s="28"/>
      <c r="PPU207" s="28"/>
      <c r="PPV207" s="28"/>
      <c r="PPW207" s="28"/>
      <c r="PPX207" s="28"/>
      <c r="PPY207" s="28"/>
      <c r="PPZ207" s="28"/>
      <c r="PQA207" s="28"/>
      <c r="PQB207" s="28"/>
      <c r="PQC207" s="28"/>
      <c r="PQD207" s="28"/>
      <c r="PQE207" s="28"/>
      <c r="PQF207" s="28"/>
      <c r="PQG207" s="28"/>
      <c r="PQH207" s="28"/>
      <c r="PQI207" s="28"/>
      <c r="PQJ207" s="28"/>
      <c r="PQK207" s="28"/>
      <c r="PQL207" s="28"/>
      <c r="PQM207" s="28"/>
      <c r="PQN207" s="28"/>
      <c r="PQO207" s="28"/>
      <c r="PQP207" s="28"/>
      <c r="PQQ207" s="28"/>
      <c r="PQR207" s="28"/>
      <c r="PQS207" s="28"/>
      <c r="PQT207" s="28"/>
      <c r="PQU207" s="28"/>
      <c r="PQV207" s="28"/>
      <c r="PQW207" s="28"/>
      <c r="PQX207" s="28"/>
      <c r="PQY207" s="28"/>
      <c r="PQZ207" s="28"/>
      <c r="PRA207" s="28"/>
      <c r="PRB207" s="28"/>
      <c r="PRC207" s="28"/>
      <c r="PRD207" s="28"/>
      <c r="PRE207" s="28"/>
      <c r="PRF207" s="28"/>
      <c r="PRG207" s="28"/>
      <c r="PRH207" s="28"/>
      <c r="PRI207" s="28"/>
      <c r="PRJ207" s="28"/>
      <c r="PRK207" s="28"/>
      <c r="PRL207" s="28"/>
      <c r="PRM207" s="28"/>
      <c r="PRN207" s="28"/>
      <c r="PRO207" s="28"/>
      <c r="PRP207" s="28"/>
      <c r="PRQ207" s="28"/>
      <c r="PRR207" s="28"/>
      <c r="PRS207" s="28"/>
      <c r="PRT207" s="28"/>
      <c r="PRU207" s="28"/>
      <c r="PRV207" s="28"/>
      <c r="PRW207" s="28"/>
      <c r="PRX207" s="28"/>
      <c r="PRY207" s="28"/>
      <c r="PRZ207" s="28"/>
      <c r="PSA207" s="28"/>
      <c r="PSB207" s="28"/>
      <c r="PSC207" s="28"/>
      <c r="PSD207" s="28"/>
      <c r="PSE207" s="28"/>
      <c r="PSF207" s="28"/>
      <c r="PSG207" s="28"/>
      <c r="PSH207" s="28"/>
      <c r="PSI207" s="28"/>
      <c r="PSJ207" s="28"/>
      <c r="PSK207" s="28"/>
      <c r="PSL207" s="28"/>
      <c r="PSM207" s="28"/>
      <c r="PSN207" s="28"/>
      <c r="PSO207" s="28"/>
      <c r="PSP207" s="28"/>
      <c r="PSQ207" s="28"/>
      <c r="PSR207" s="28"/>
      <c r="PSS207" s="28"/>
      <c r="PST207" s="28"/>
      <c r="PSU207" s="28"/>
      <c r="PSV207" s="28"/>
      <c r="PSW207" s="28"/>
      <c r="PSX207" s="28"/>
      <c r="PSY207" s="28"/>
      <c r="PSZ207" s="28"/>
      <c r="PTA207" s="28"/>
      <c r="PTB207" s="28"/>
      <c r="PTC207" s="28"/>
      <c r="PTD207" s="28"/>
      <c r="PTE207" s="28"/>
      <c r="PTF207" s="28"/>
      <c r="PTG207" s="28"/>
      <c r="PTH207" s="28"/>
      <c r="PTI207" s="28"/>
      <c r="PTJ207" s="28"/>
      <c r="PTK207" s="28"/>
      <c r="PTL207" s="28"/>
      <c r="PTM207" s="28"/>
      <c r="PTN207" s="28"/>
      <c r="PTO207" s="28"/>
      <c r="PTP207" s="28"/>
      <c r="PTQ207" s="28"/>
      <c r="PTR207" s="28"/>
      <c r="PTS207" s="28"/>
      <c r="PTT207" s="28"/>
      <c r="PTU207" s="28"/>
      <c r="PTV207" s="28"/>
      <c r="PTW207" s="28"/>
      <c r="PTX207" s="28"/>
      <c r="PTY207" s="28"/>
      <c r="PTZ207" s="28"/>
      <c r="PUA207" s="28"/>
      <c r="PUB207" s="28"/>
      <c r="PUC207" s="28"/>
      <c r="PUD207" s="28"/>
      <c r="PUE207" s="28"/>
      <c r="PUF207" s="28"/>
      <c r="PUG207" s="28"/>
      <c r="PUH207" s="28"/>
      <c r="PUI207" s="28"/>
      <c r="PUJ207" s="28"/>
      <c r="PUK207" s="28"/>
      <c r="PUL207" s="28"/>
      <c r="PUM207" s="28"/>
      <c r="PUN207" s="28"/>
      <c r="PUO207" s="28"/>
      <c r="PUP207" s="28"/>
      <c r="PUQ207" s="28"/>
      <c r="PUR207" s="28"/>
      <c r="PUS207" s="28"/>
      <c r="PUT207" s="28"/>
      <c r="PUU207" s="28"/>
      <c r="PUV207" s="28"/>
      <c r="PUW207" s="28"/>
      <c r="PUX207" s="28"/>
      <c r="PUY207" s="28"/>
      <c r="PUZ207" s="28"/>
      <c r="PVA207" s="28"/>
      <c r="PVB207" s="28"/>
      <c r="PVC207" s="28"/>
      <c r="PVD207" s="28"/>
      <c r="PVE207" s="28"/>
      <c r="PVF207" s="28"/>
      <c r="PVG207" s="28"/>
      <c r="PVH207" s="28"/>
      <c r="PVI207" s="28"/>
      <c r="PVJ207" s="28"/>
      <c r="PVK207" s="28"/>
      <c r="PVL207" s="28"/>
      <c r="PVM207" s="28"/>
      <c r="PVN207" s="28"/>
      <c r="PVO207" s="28"/>
      <c r="PVP207" s="28"/>
      <c r="PVQ207" s="28"/>
      <c r="PVR207" s="28"/>
      <c r="PVS207" s="28"/>
      <c r="PVT207" s="28"/>
      <c r="PVU207" s="28"/>
      <c r="PVV207" s="28"/>
      <c r="PVW207" s="28"/>
      <c r="PVX207" s="28"/>
      <c r="PVY207" s="28"/>
      <c r="PVZ207" s="28"/>
      <c r="PWA207" s="28"/>
      <c r="PWB207" s="28"/>
      <c r="PWC207" s="28"/>
      <c r="PWD207" s="28"/>
      <c r="PWE207" s="28"/>
      <c r="PWF207" s="28"/>
      <c r="PWG207" s="28"/>
      <c r="PWH207" s="28"/>
      <c r="PWI207" s="28"/>
      <c r="PWJ207" s="28"/>
      <c r="PWK207" s="28"/>
      <c r="PWL207" s="28"/>
      <c r="PWM207" s="28"/>
      <c r="PWN207" s="28"/>
      <c r="PWO207" s="28"/>
      <c r="PWP207" s="28"/>
      <c r="PWQ207" s="28"/>
      <c r="PWR207" s="28"/>
      <c r="PWS207" s="28"/>
      <c r="PWT207" s="28"/>
      <c r="PWU207" s="28"/>
      <c r="PWV207" s="28"/>
      <c r="PWW207" s="28"/>
      <c r="PWX207" s="28"/>
      <c r="PWY207" s="28"/>
      <c r="PWZ207" s="28"/>
      <c r="PXA207" s="28"/>
      <c r="PXB207" s="28"/>
      <c r="PXC207" s="28"/>
      <c r="PXD207" s="28"/>
      <c r="PXE207" s="28"/>
      <c r="PXF207" s="28"/>
      <c r="PXG207" s="28"/>
      <c r="PXH207" s="28"/>
      <c r="PXI207" s="28"/>
      <c r="PXJ207" s="28"/>
      <c r="PXK207" s="28"/>
      <c r="PXL207" s="28"/>
      <c r="PXM207" s="28"/>
      <c r="PXN207" s="28"/>
      <c r="PXO207" s="28"/>
      <c r="PXP207" s="28"/>
      <c r="PXQ207" s="28"/>
      <c r="PXR207" s="28"/>
      <c r="PXS207" s="28"/>
      <c r="PXT207" s="28"/>
      <c r="PXU207" s="28"/>
      <c r="PXV207" s="28"/>
      <c r="PXW207" s="28"/>
      <c r="PXX207" s="28"/>
      <c r="PXY207" s="28"/>
      <c r="PXZ207" s="28"/>
      <c r="PYA207" s="28"/>
      <c r="PYB207" s="28"/>
      <c r="PYC207" s="28"/>
      <c r="PYD207" s="28"/>
      <c r="PYE207" s="28"/>
      <c r="PYF207" s="28"/>
      <c r="PYG207" s="28"/>
      <c r="PYH207" s="28"/>
      <c r="PYI207" s="28"/>
      <c r="PYJ207" s="28"/>
      <c r="PYK207" s="28"/>
      <c r="PYL207" s="28"/>
      <c r="PYM207" s="28"/>
      <c r="PYN207" s="28"/>
      <c r="PYO207" s="28"/>
      <c r="PYP207" s="28"/>
      <c r="PYQ207" s="28"/>
      <c r="PYR207" s="28"/>
      <c r="PYS207" s="28"/>
      <c r="PYT207" s="28"/>
      <c r="PYU207" s="28"/>
      <c r="PYV207" s="28"/>
      <c r="PYW207" s="28"/>
      <c r="PYX207" s="28"/>
      <c r="PYY207" s="28"/>
      <c r="PYZ207" s="28"/>
      <c r="PZA207" s="28"/>
      <c r="PZB207" s="28"/>
      <c r="PZC207" s="28"/>
      <c r="PZD207" s="28"/>
      <c r="PZE207" s="28"/>
      <c r="PZF207" s="28"/>
      <c r="PZG207" s="28"/>
      <c r="PZH207" s="28"/>
      <c r="PZI207" s="28"/>
      <c r="PZJ207" s="28"/>
      <c r="PZK207" s="28"/>
      <c r="PZL207" s="28"/>
      <c r="PZM207" s="28"/>
      <c r="PZN207" s="28"/>
      <c r="PZO207" s="28"/>
      <c r="PZP207" s="28"/>
      <c r="PZQ207" s="28"/>
      <c r="PZR207" s="28"/>
      <c r="PZS207" s="28"/>
      <c r="PZT207" s="28"/>
      <c r="PZU207" s="28"/>
      <c r="PZV207" s="28"/>
      <c r="PZW207" s="28"/>
      <c r="PZX207" s="28"/>
      <c r="PZY207" s="28"/>
      <c r="PZZ207" s="28"/>
      <c r="QAA207" s="28"/>
      <c r="QAB207" s="28"/>
      <c r="QAC207" s="28"/>
      <c r="QAD207" s="28"/>
      <c r="QAE207" s="28"/>
      <c r="QAF207" s="28"/>
      <c r="QAG207" s="28"/>
      <c r="QAH207" s="28"/>
      <c r="QAI207" s="28"/>
      <c r="QAJ207" s="28"/>
      <c r="QAK207" s="28"/>
      <c r="QAL207" s="28"/>
      <c r="QAM207" s="28"/>
      <c r="QAN207" s="28"/>
      <c r="QAO207" s="28"/>
      <c r="QAP207" s="28"/>
      <c r="QAQ207" s="28"/>
      <c r="QAR207" s="28"/>
      <c r="QAS207" s="28"/>
      <c r="QAT207" s="28"/>
      <c r="QAU207" s="28"/>
      <c r="QAV207" s="28"/>
      <c r="QAW207" s="28"/>
      <c r="QAX207" s="28"/>
      <c r="QAY207" s="28"/>
      <c r="QAZ207" s="28"/>
      <c r="QBA207" s="28"/>
      <c r="QBB207" s="28"/>
      <c r="QBC207" s="28"/>
      <c r="QBD207" s="28"/>
      <c r="QBE207" s="28"/>
      <c r="QBF207" s="28"/>
      <c r="QBG207" s="28"/>
      <c r="QBH207" s="28"/>
      <c r="QBI207" s="28"/>
      <c r="QBJ207" s="28"/>
      <c r="QBK207" s="28"/>
      <c r="QBL207" s="28"/>
      <c r="QBM207" s="28"/>
      <c r="QBN207" s="28"/>
      <c r="QBO207" s="28"/>
      <c r="QBP207" s="28"/>
      <c r="QBQ207" s="28"/>
      <c r="QBR207" s="28"/>
      <c r="QBS207" s="28"/>
      <c r="QBT207" s="28"/>
      <c r="QBU207" s="28"/>
      <c r="QBV207" s="28"/>
      <c r="QBW207" s="28"/>
      <c r="QBX207" s="28"/>
      <c r="QBY207" s="28"/>
      <c r="QBZ207" s="28"/>
      <c r="QCA207" s="28"/>
      <c r="QCB207" s="28"/>
      <c r="QCC207" s="28"/>
      <c r="QCD207" s="28"/>
      <c r="QCE207" s="28"/>
      <c r="QCF207" s="28"/>
      <c r="QCG207" s="28"/>
      <c r="QCH207" s="28"/>
      <c r="QCI207" s="28"/>
      <c r="QCJ207" s="28"/>
      <c r="QCK207" s="28"/>
      <c r="QCL207" s="28"/>
      <c r="QCM207" s="28"/>
      <c r="QCN207" s="28"/>
      <c r="QCO207" s="28"/>
      <c r="QCP207" s="28"/>
      <c r="QCQ207" s="28"/>
      <c r="QCR207" s="28"/>
      <c r="QCS207" s="28"/>
      <c r="QCT207" s="28"/>
      <c r="QCU207" s="28"/>
      <c r="QCV207" s="28"/>
      <c r="QCW207" s="28"/>
      <c r="QCX207" s="28"/>
      <c r="QCY207" s="28"/>
      <c r="QCZ207" s="28"/>
      <c r="QDA207" s="28"/>
      <c r="QDB207" s="28"/>
      <c r="QDC207" s="28"/>
      <c r="QDD207" s="28"/>
      <c r="QDE207" s="28"/>
      <c r="QDF207" s="28"/>
      <c r="QDG207" s="28"/>
      <c r="QDH207" s="28"/>
      <c r="QDI207" s="28"/>
      <c r="QDJ207" s="28"/>
      <c r="QDK207" s="28"/>
      <c r="QDL207" s="28"/>
      <c r="QDM207" s="28"/>
      <c r="QDN207" s="28"/>
      <c r="QDO207" s="28"/>
      <c r="QDP207" s="28"/>
      <c r="QDQ207" s="28"/>
      <c r="QDR207" s="28"/>
      <c r="QDS207" s="28"/>
      <c r="QDT207" s="28"/>
      <c r="QDU207" s="28"/>
      <c r="QDV207" s="28"/>
      <c r="QDW207" s="28"/>
      <c r="QDX207" s="28"/>
      <c r="QDY207" s="28"/>
      <c r="QDZ207" s="28"/>
      <c r="QEA207" s="28"/>
      <c r="QEB207" s="28"/>
      <c r="QEC207" s="28"/>
      <c r="QED207" s="28"/>
      <c r="QEE207" s="28"/>
      <c r="QEF207" s="28"/>
      <c r="QEG207" s="28"/>
      <c r="QEH207" s="28"/>
      <c r="QEI207" s="28"/>
      <c r="QEJ207" s="28"/>
      <c r="QEK207" s="28"/>
      <c r="QEL207" s="28"/>
      <c r="QEM207" s="28"/>
      <c r="QEN207" s="28"/>
      <c r="QEO207" s="28"/>
      <c r="QEP207" s="28"/>
      <c r="QEQ207" s="28"/>
      <c r="QER207" s="28"/>
      <c r="QES207" s="28"/>
      <c r="QET207" s="28"/>
      <c r="QEU207" s="28"/>
      <c r="QEV207" s="28"/>
      <c r="QEW207" s="28"/>
      <c r="QEX207" s="28"/>
      <c r="QEY207" s="28"/>
      <c r="QEZ207" s="28"/>
      <c r="QFA207" s="28"/>
      <c r="QFB207" s="28"/>
      <c r="QFC207" s="28"/>
      <c r="QFD207" s="28"/>
      <c r="QFE207" s="28"/>
      <c r="QFF207" s="28"/>
      <c r="QFG207" s="28"/>
      <c r="QFH207" s="28"/>
      <c r="QFI207" s="28"/>
      <c r="QFJ207" s="28"/>
      <c r="QFK207" s="28"/>
      <c r="QFL207" s="28"/>
      <c r="QFM207" s="28"/>
      <c r="QFN207" s="28"/>
      <c r="QFO207" s="28"/>
      <c r="QFP207" s="28"/>
      <c r="QFQ207" s="28"/>
      <c r="QFR207" s="28"/>
      <c r="QFS207" s="28"/>
      <c r="QFT207" s="28"/>
      <c r="QFU207" s="28"/>
      <c r="QFV207" s="28"/>
      <c r="QFW207" s="28"/>
      <c r="QFX207" s="28"/>
      <c r="QFY207" s="28"/>
      <c r="QFZ207" s="28"/>
      <c r="QGA207" s="28"/>
      <c r="QGB207" s="28"/>
      <c r="QGC207" s="28"/>
      <c r="QGD207" s="28"/>
      <c r="QGE207" s="28"/>
      <c r="QGF207" s="28"/>
      <c r="QGG207" s="28"/>
      <c r="QGH207" s="28"/>
      <c r="QGI207" s="28"/>
      <c r="QGJ207" s="28"/>
      <c r="QGK207" s="28"/>
      <c r="QGL207" s="28"/>
      <c r="QGM207" s="28"/>
      <c r="QGN207" s="28"/>
      <c r="QGO207" s="28"/>
      <c r="QGP207" s="28"/>
      <c r="QGQ207" s="28"/>
      <c r="QGR207" s="28"/>
      <c r="QGS207" s="28"/>
      <c r="QGT207" s="28"/>
      <c r="QGU207" s="28"/>
      <c r="QGV207" s="28"/>
      <c r="QGW207" s="28"/>
      <c r="QGX207" s="28"/>
      <c r="QGY207" s="28"/>
      <c r="QGZ207" s="28"/>
      <c r="QHA207" s="28"/>
      <c r="QHB207" s="28"/>
      <c r="QHC207" s="28"/>
      <c r="QHD207" s="28"/>
      <c r="QHE207" s="28"/>
      <c r="QHF207" s="28"/>
      <c r="QHG207" s="28"/>
      <c r="QHH207" s="28"/>
      <c r="QHI207" s="28"/>
      <c r="QHJ207" s="28"/>
      <c r="QHK207" s="28"/>
      <c r="QHL207" s="28"/>
      <c r="QHM207" s="28"/>
      <c r="QHN207" s="28"/>
      <c r="QHO207" s="28"/>
      <c r="QHP207" s="28"/>
      <c r="QHQ207" s="28"/>
      <c r="QHR207" s="28"/>
      <c r="QHS207" s="28"/>
      <c r="QHT207" s="28"/>
      <c r="QHU207" s="28"/>
      <c r="QHV207" s="28"/>
      <c r="QHW207" s="28"/>
      <c r="QHX207" s="28"/>
      <c r="QHY207" s="28"/>
      <c r="QHZ207" s="28"/>
      <c r="QIA207" s="28"/>
      <c r="QIB207" s="28"/>
      <c r="QIC207" s="28"/>
      <c r="QID207" s="28"/>
      <c r="QIE207" s="28"/>
      <c r="QIF207" s="28"/>
      <c r="QIG207" s="28"/>
      <c r="QIH207" s="28"/>
      <c r="QII207" s="28"/>
      <c r="QIJ207" s="28"/>
      <c r="QIK207" s="28"/>
      <c r="QIL207" s="28"/>
      <c r="QIM207" s="28"/>
      <c r="QIN207" s="28"/>
      <c r="QIO207" s="28"/>
      <c r="QIP207" s="28"/>
      <c r="QIQ207" s="28"/>
      <c r="QIR207" s="28"/>
      <c r="QIS207" s="28"/>
      <c r="QIT207" s="28"/>
      <c r="QIU207" s="28"/>
      <c r="QIV207" s="28"/>
      <c r="QIW207" s="28"/>
      <c r="QIX207" s="28"/>
      <c r="QIY207" s="28"/>
      <c r="QIZ207" s="28"/>
      <c r="QJA207" s="28"/>
      <c r="QJB207" s="28"/>
      <c r="QJC207" s="28"/>
      <c r="QJD207" s="28"/>
      <c r="QJE207" s="28"/>
      <c r="QJF207" s="28"/>
      <c r="QJG207" s="28"/>
      <c r="QJH207" s="28"/>
      <c r="QJI207" s="28"/>
      <c r="QJJ207" s="28"/>
      <c r="QJK207" s="28"/>
      <c r="QJL207" s="28"/>
      <c r="QJM207" s="28"/>
      <c r="QJN207" s="28"/>
      <c r="QJO207" s="28"/>
      <c r="QJP207" s="28"/>
      <c r="QJQ207" s="28"/>
      <c r="QJR207" s="28"/>
      <c r="QJS207" s="28"/>
      <c r="QJT207" s="28"/>
      <c r="QJU207" s="28"/>
      <c r="QJV207" s="28"/>
      <c r="QJW207" s="28"/>
      <c r="QJX207" s="28"/>
      <c r="QJY207" s="28"/>
      <c r="QJZ207" s="28"/>
      <c r="QKA207" s="28"/>
      <c r="QKB207" s="28"/>
      <c r="QKC207" s="28"/>
      <c r="QKD207" s="28"/>
      <c r="QKE207" s="28"/>
      <c r="QKF207" s="28"/>
      <c r="QKG207" s="28"/>
      <c r="QKH207" s="28"/>
      <c r="QKI207" s="28"/>
      <c r="QKJ207" s="28"/>
      <c r="QKK207" s="28"/>
      <c r="QKL207" s="28"/>
      <c r="QKM207" s="28"/>
      <c r="QKN207" s="28"/>
      <c r="QKO207" s="28"/>
      <c r="QKP207" s="28"/>
      <c r="QKQ207" s="28"/>
      <c r="QKR207" s="28"/>
      <c r="QKS207" s="28"/>
      <c r="QKT207" s="28"/>
      <c r="QKU207" s="28"/>
      <c r="QKV207" s="28"/>
      <c r="QKW207" s="28"/>
      <c r="QKX207" s="28"/>
      <c r="QKY207" s="28"/>
      <c r="QKZ207" s="28"/>
      <c r="QLA207" s="28"/>
      <c r="QLB207" s="28"/>
      <c r="QLC207" s="28"/>
      <c r="QLD207" s="28"/>
      <c r="QLE207" s="28"/>
      <c r="QLF207" s="28"/>
      <c r="QLG207" s="28"/>
      <c r="QLH207" s="28"/>
      <c r="QLI207" s="28"/>
      <c r="QLJ207" s="28"/>
      <c r="QLK207" s="28"/>
      <c r="QLL207" s="28"/>
      <c r="QLM207" s="28"/>
      <c r="QLN207" s="28"/>
      <c r="QLO207" s="28"/>
      <c r="QLP207" s="28"/>
      <c r="QLQ207" s="28"/>
      <c r="QLR207" s="28"/>
      <c r="QLS207" s="28"/>
      <c r="QLT207" s="28"/>
      <c r="QLU207" s="28"/>
      <c r="QLV207" s="28"/>
      <c r="QLW207" s="28"/>
      <c r="QLX207" s="28"/>
      <c r="QLY207" s="28"/>
      <c r="QLZ207" s="28"/>
      <c r="QMA207" s="28"/>
      <c r="QMB207" s="28"/>
      <c r="QMC207" s="28"/>
      <c r="QMD207" s="28"/>
      <c r="QME207" s="28"/>
      <c r="QMF207" s="28"/>
      <c r="QMG207" s="28"/>
      <c r="QMH207" s="28"/>
      <c r="QMI207" s="28"/>
      <c r="QMJ207" s="28"/>
      <c r="QMK207" s="28"/>
      <c r="QML207" s="28"/>
      <c r="QMM207" s="28"/>
      <c r="QMN207" s="28"/>
      <c r="QMO207" s="28"/>
      <c r="QMP207" s="28"/>
      <c r="QMQ207" s="28"/>
      <c r="QMR207" s="28"/>
      <c r="QMS207" s="28"/>
      <c r="QMT207" s="28"/>
      <c r="QMU207" s="28"/>
      <c r="QMV207" s="28"/>
      <c r="QMW207" s="28"/>
      <c r="QMX207" s="28"/>
      <c r="QMY207" s="28"/>
      <c r="QMZ207" s="28"/>
      <c r="QNA207" s="28"/>
      <c r="QNB207" s="28"/>
      <c r="QNC207" s="28"/>
      <c r="QND207" s="28"/>
      <c r="QNE207" s="28"/>
      <c r="QNF207" s="28"/>
      <c r="QNG207" s="28"/>
      <c r="QNH207" s="28"/>
      <c r="QNI207" s="28"/>
      <c r="QNJ207" s="28"/>
      <c r="QNK207" s="28"/>
      <c r="QNL207" s="28"/>
      <c r="QNM207" s="28"/>
      <c r="QNN207" s="28"/>
      <c r="QNO207" s="28"/>
      <c r="QNP207" s="28"/>
      <c r="QNQ207" s="28"/>
      <c r="QNR207" s="28"/>
      <c r="QNS207" s="28"/>
      <c r="QNT207" s="28"/>
      <c r="QNU207" s="28"/>
      <c r="QNV207" s="28"/>
      <c r="QNW207" s="28"/>
      <c r="QNX207" s="28"/>
      <c r="QNY207" s="28"/>
      <c r="QNZ207" s="28"/>
      <c r="QOA207" s="28"/>
      <c r="QOB207" s="28"/>
      <c r="QOC207" s="28"/>
      <c r="QOD207" s="28"/>
      <c r="QOE207" s="28"/>
      <c r="QOF207" s="28"/>
      <c r="QOG207" s="28"/>
      <c r="QOH207" s="28"/>
      <c r="QOI207" s="28"/>
      <c r="QOJ207" s="28"/>
      <c r="QOK207" s="28"/>
      <c r="QOL207" s="28"/>
      <c r="QOM207" s="28"/>
      <c r="QON207" s="28"/>
      <c r="QOO207" s="28"/>
      <c r="QOP207" s="28"/>
      <c r="QOQ207" s="28"/>
      <c r="QOR207" s="28"/>
      <c r="QOS207" s="28"/>
      <c r="QOT207" s="28"/>
      <c r="QOU207" s="28"/>
      <c r="QOV207" s="28"/>
      <c r="QOW207" s="28"/>
      <c r="QOX207" s="28"/>
      <c r="QOY207" s="28"/>
      <c r="QOZ207" s="28"/>
      <c r="QPA207" s="28"/>
      <c r="QPB207" s="28"/>
      <c r="QPC207" s="28"/>
      <c r="QPD207" s="28"/>
      <c r="QPE207" s="28"/>
      <c r="QPF207" s="28"/>
      <c r="QPG207" s="28"/>
      <c r="QPH207" s="28"/>
      <c r="QPI207" s="28"/>
      <c r="QPJ207" s="28"/>
      <c r="QPK207" s="28"/>
      <c r="QPL207" s="28"/>
      <c r="QPM207" s="28"/>
      <c r="QPN207" s="28"/>
      <c r="QPO207" s="28"/>
      <c r="QPP207" s="28"/>
      <c r="QPQ207" s="28"/>
      <c r="QPR207" s="28"/>
      <c r="QPS207" s="28"/>
      <c r="QPT207" s="28"/>
      <c r="QPU207" s="28"/>
      <c r="QPV207" s="28"/>
      <c r="QPW207" s="28"/>
      <c r="QPX207" s="28"/>
      <c r="QPY207" s="28"/>
      <c r="QPZ207" s="28"/>
      <c r="QQA207" s="28"/>
      <c r="QQB207" s="28"/>
      <c r="QQC207" s="28"/>
      <c r="QQD207" s="28"/>
      <c r="QQE207" s="28"/>
      <c r="QQF207" s="28"/>
      <c r="QQG207" s="28"/>
      <c r="QQH207" s="28"/>
      <c r="QQI207" s="28"/>
      <c r="QQJ207" s="28"/>
      <c r="QQK207" s="28"/>
      <c r="QQL207" s="28"/>
      <c r="QQM207" s="28"/>
      <c r="QQN207" s="28"/>
      <c r="QQO207" s="28"/>
      <c r="QQP207" s="28"/>
      <c r="QQQ207" s="28"/>
      <c r="QQR207" s="28"/>
      <c r="QQS207" s="28"/>
      <c r="QQT207" s="28"/>
      <c r="QQU207" s="28"/>
      <c r="QQV207" s="28"/>
      <c r="QQW207" s="28"/>
      <c r="QQX207" s="28"/>
      <c r="QQY207" s="28"/>
      <c r="QQZ207" s="28"/>
      <c r="QRA207" s="28"/>
      <c r="QRB207" s="28"/>
      <c r="QRC207" s="28"/>
      <c r="QRD207" s="28"/>
      <c r="QRE207" s="28"/>
      <c r="QRF207" s="28"/>
      <c r="QRG207" s="28"/>
      <c r="QRH207" s="28"/>
      <c r="QRI207" s="28"/>
      <c r="QRJ207" s="28"/>
      <c r="QRK207" s="28"/>
      <c r="QRL207" s="28"/>
      <c r="QRM207" s="28"/>
      <c r="QRN207" s="28"/>
      <c r="QRO207" s="28"/>
      <c r="QRP207" s="28"/>
      <c r="QRQ207" s="28"/>
      <c r="QRR207" s="28"/>
      <c r="QRS207" s="28"/>
      <c r="QRT207" s="28"/>
      <c r="QRU207" s="28"/>
      <c r="QRV207" s="28"/>
      <c r="QRW207" s="28"/>
      <c r="QRX207" s="28"/>
      <c r="QRY207" s="28"/>
      <c r="QRZ207" s="28"/>
      <c r="QSA207" s="28"/>
      <c r="QSB207" s="28"/>
      <c r="QSC207" s="28"/>
      <c r="QSD207" s="28"/>
      <c r="QSE207" s="28"/>
      <c r="QSF207" s="28"/>
      <c r="QSG207" s="28"/>
      <c r="QSH207" s="28"/>
      <c r="QSI207" s="28"/>
      <c r="QSJ207" s="28"/>
      <c r="QSK207" s="28"/>
      <c r="QSL207" s="28"/>
      <c r="QSM207" s="28"/>
      <c r="QSN207" s="28"/>
      <c r="QSO207" s="28"/>
      <c r="QSP207" s="28"/>
      <c r="QSQ207" s="28"/>
      <c r="QSR207" s="28"/>
      <c r="QSS207" s="28"/>
      <c r="QST207" s="28"/>
      <c r="QSU207" s="28"/>
      <c r="QSV207" s="28"/>
      <c r="QSW207" s="28"/>
      <c r="QSX207" s="28"/>
      <c r="QSY207" s="28"/>
      <c r="QSZ207" s="28"/>
      <c r="QTA207" s="28"/>
      <c r="QTB207" s="28"/>
      <c r="QTC207" s="28"/>
      <c r="QTD207" s="28"/>
      <c r="QTE207" s="28"/>
      <c r="QTF207" s="28"/>
      <c r="QTG207" s="28"/>
      <c r="QTH207" s="28"/>
      <c r="QTI207" s="28"/>
      <c r="QTJ207" s="28"/>
      <c r="QTK207" s="28"/>
      <c r="QTL207" s="28"/>
      <c r="QTM207" s="28"/>
      <c r="QTN207" s="28"/>
      <c r="QTO207" s="28"/>
      <c r="QTP207" s="28"/>
      <c r="QTQ207" s="28"/>
      <c r="QTR207" s="28"/>
      <c r="QTS207" s="28"/>
      <c r="QTT207" s="28"/>
      <c r="QTU207" s="28"/>
      <c r="QTV207" s="28"/>
      <c r="QTW207" s="28"/>
      <c r="QTX207" s="28"/>
      <c r="QTY207" s="28"/>
      <c r="QTZ207" s="28"/>
      <c r="QUA207" s="28"/>
      <c r="QUB207" s="28"/>
      <c r="QUC207" s="28"/>
      <c r="QUD207" s="28"/>
      <c r="QUE207" s="28"/>
      <c r="QUF207" s="28"/>
      <c r="QUG207" s="28"/>
      <c r="QUH207" s="28"/>
      <c r="QUI207" s="28"/>
      <c r="QUJ207" s="28"/>
      <c r="QUK207" s="28"/>
      <c r="QUL207" s="28"/>
      <c r="QUM207" s="28"/>
      <c r="QUN207" s="28"/>
      <c r="QUO207" s="28"/>
      <c r="QUP207" s="28"/>
      <c r="QUQ207" s="28"/>
      <c r="QUR207" s="28"/>
      <c r="QUS207" s="28"/>
      <c r="QUT207" s="28"/>
      <c r="QUU207" s="28"/>
      <c r="QUV207" s="28"/>
      <c r="QUW207" s="28"/>
      <c r="QUX207" s="28"/>
      <c r="QUY207" s="28"/>
      <c r="QUZ207" s="28"/>
      <c r="QVA207" s="28"/>
      <c r="QVB207" s="28"/>
      <c r="QVC207" s="28"/>
      <c r="QVD207" s="28"/>
      <c r="QVE207" s="28"/>
      <c r="QVF207" s="28"/>
      <c r="QVG207" s="28"/>
      <c r="QVH207" s="28"/>
      <c r="QVI207" s="28"/>
      <c r="QVJ207" s="28"/>
      <c r="QVK207" s="28"/>
      <c r="QVL207" s="28"/>
      <c r="QVM207" s="28"/>
      <c r="QVN207" s="28"/>
      <c r="QVO207" s="28"/>
      <c r="QVP207" s="28"/>
      <c r="QVQ207" s="28"/>
      <c r="QVR207" s="28"/>
      <c r="QVS207" s="28"/>
      <c r="QVT207" s="28"/>
      <c r="QVU207" s="28"/>
      <c r="QVV207" s="28"/>
      <c r="QVW207" s="28"/>
      <c r="QVX207" s="28"/>
      <c r="QVY207" s="28"/>
      <c r="QVZ207" s="28"/>
      <c r="QWA207" s="28"/>
      <c r="QWB207" s="28"/>
      <c r="QWC207" s="28"/>
      <c r="QWD207" s="28"/>
      <c r="QWE207" s="28"/>
      <c r="QWF207" s="28"/>
      <c r="QWG207" s="28"/>
      <c r="QWH207" s="28"/>
      <c r="QWI207" s="28"/>
      <c r="QWJ207" s="28"/>
      <c r="QWK207" s="28"/>
      <c r="QWL207" s="28"/>
      <c r="QWM207" s="28"/>
      <c r="QWN207" s="28"/>
      <c r="QWO207" s="28"/>
      <c r="QWP207" s="28"/>
      <c r="QWQ207" s="28"/>
      <c r="QWR207" s="28"/>
      <c r="QWS207" s="28"/>
      <c r="QWT207" s="28"/>
      <c r="QWU207" s="28"/>
      <c r="QWV207" s="28"/>
      <c r="QWW207" s="28"/>
      <c r="QWX207" s="28"/>
      <c r="QWY207" s="28"/>
      <c r="QWZ207" s="28"/>
      <c r="QXA207" s="28"/>
      <c r="QXB207" s="28"/>
      <c r="QXC207" s="28"/>
      <c r="QXD207" s="28"/>
      <c r="QXE207" s="28"/>
      <c r="QXF207" s="28"/>
      <c r="QXG207" s="28"/>
      <c r="QXH207" s="28"/>
      <c r="QXI207" s="28"/>
      <c r="QXJ207" s="28"/>
      <c r="QXK207" s="28"/>
      <c r="QXL207" s="28"/>
      <c r="QXM207" s="28"/>
      <c r="QXN207" s="28"/>
      <c r="QXO207" s="28"/>
      <c r="QXP207" s="28"/>
      <c r="QXQ207" s="28"/>
      <c r="QXR207" s="28"/>
      <c r="QXS207" s="28"/>
      <c r="QXT207" s="28"/>
      <c r="QXU207" s="28"/>
      <c r="QXV207" s="28"/>
      <c r="QXW207" s="28"/>
      <c r="QXX207" s="28"/>
      <c r="QXY207" s="28"/>
      <c r="QXZ207" s="28"/>
      <c r="QYA207" s="28"/>
      <c r="QYB207" s="28"/>
      <c r="QYC207" s="28"/>
      <c r="QYD207" s="28"/>
      <c r="QYE207" s="28"/>
      <c r="QYF207" s="28"/>
      <c r="QYG207" s="28"/>
      <c r="QYH207" s="28"/>
      <c r="QYI207" s="28"/>
      <c r="QYJ207" s="28"/>
      <c r="QYK207" s="28"/>
      <c r="QYL207" s="28"/>
      <c r="QYM207" s="28"/>
      <c r="QYN207" s="28"/>
      <c r="QYO207" s="28"/>
      <c r="QYP207" s="28"/>
      <c r="QYQ207" s="28"/>
      <c r="QYR207" s="28"/>
      <c r="QYS207" s="28"/>
      <c r="QYT207" s="28"/>
      <c r="QYU207" s="28"/>
      <c r="QYV207" s="28"/>
      <c r="QYW207" s="28"/>
      <c r="QYX207" s="28"/>
      <c r="QYY207" s="28"/>
      <c r="QYZ207" s="28"/>
      <c r="QZA207" s="28"/>
      <c r="QZB207" s="28"/>
      <c r="QZC207" s="28"/>
      <c r="QZD207" s="28"/>
      <c r="QZE207" s="28"/>
      <c r="QZF207" s="28"/>
      <c r="QZG207" s="28"/>
      <c r="QZH207" s="28"/>
      <c r="QZI207" s="28"/>
      <c r="QZJ207" s="28"/>
      <c r="QZK207" s="28"/>
      <c r="QZL207" s="28"/>
      <c r="QZM207" s="28"/>
      <c r="QZN207" s="28"/>
      <c r="QZO207" s="28"/>
      <c r="QZP207" s="28"/>
      <c r="QZQ207" s="28"/>
      <c r="QZR207" s="28"/>
      <c r="QZS207" s="28"/>
      <c r="QZT207" s="28"/>
      <c r="QZU207" s="28"/>
      <c r="QZV207" s="28"/>
      <c r="QZW207" s="28"/>
      <c r="QZX207" s="28"/>
      <c r="QZY207" s="28"/>
      <c r="QZZ207" s="28"/>
      <c r="RAA207" s="28"/>
      <c r="RAB207" s="28"/>
      <c r="RAC207" s="28"/>
      <c r="RAD207" s="28"/>
      <c r="RAE207" s="28"/>
      <c r="RAF207" s="28"/>
      <c r="RAG207" s="28"/>
      <c r="RAH207" s="28"/>
      <c r="RAI207" s="28"/>
      <c r="RAJ207" s="28"/>
      <c r="RAK207" s="28"/>
      <c r="RAL207" s="28"/>
      <c r="RAM207" s="28"/>
      <c r="RAN207" s="28"/>
      <c r="RAO207" s="28"/>
      <c r="RAP207" s="28"/>
      <c r="RAQ207" s="28"/>
      <c r="RAR207" s="28"/>
      <c r="RAS207" s="28"/>
      <c r="RAT207" s="28"/>
      <c r="RAU207" s="28"/>
      <c r="RAV207" s="28"/>
      <c r="RAW207" s="28"/>
      <c r="RAX207" s="28"/>
      <c r="RAY207" s="28"/>
      <c r="RAZ207" s="28"/>
      <c r="RBA207" s="28"/>
      <c r="RBB207" s="28"/>
      <c r="RBC207" s="28"/>
      <c r="RBD207" s="28"/>
      <c r="RBE207" s="28"/>
      <c r="RBF207" s="28"/>
      <c r="RBG207" s="28"/>
      <c r="RBH207" s="28"/>
      <c r="RBI207" s="28"/>
      <c r="RBJ207" s="28"/>
      <c r="RBK207" s="28"/>
      <c r="RBL207" s="28"/>
      <c r="RBM207" s="28"/>
      <c r="RBN207" s="28"/>
      <c r="RBO207" s="28"/>
      <c r="RBP207" s="28"/>
      <c r="RBQ207" s="28"/>
      <c r="RBR207" s="28"/>
      <c r="RBS207" s="28"/>
      <c r="RBT207" s="28"/>
      <c r="RBU207" s="28"/>
      <c r="RBV207" s="28"/>
      <c r="RBW207" s="28"/>
      <c r="RBX207" s="28"/>
      <c r="RBY207" s="28"/>
      <c r="RBZ207" s="28"/>
      <c r="RCA207" s="28"/>
      <c r="RCB207" s="28"/>
      <c r="RCC207" s="28"/>
      <c r="RCD207" s="28"/>
      <c r="RCE207" s="28"/>
      <c r="RCF207" s="28"/>
      <c r="RCG207" s="28"/>
      <c r="RCH207" s="28"/>
      <c r="RCI207" s="28"/>
      <c r="RCJ207" s="28"/>
      <c r="RCK207" s="28"/>
      <c r="RCL207" s="28"/>
      <c r="RCM207" s="28"/>
      <c r="RCN207" s="28"/>
      <c r="RCO207" s="28"/>
      <c r="RCP207" s="28"/>
      <c r="RCQ207" s="28"/>
      <c r="RCR207" s="28"/>
      <c r="RCS207" s="28"/>
      <c r="RCT207" s="28"/>
      <c r="RCU207" s="28"/>
      <c r="RCV207" s="28"/>
      <c r="RCW207" s="28"/>
      <c r="RCX207" s="28"/>
      <c r="RCY207" s="28"/>
      <c r="RCZ207" s="28"/>
      <c r="RDA207" s="28"/>
      <c r="RDB207" s="28"/>
      <c r="RDC207" s="28"/>
      <c r="RDD207" s="28"/>
      <c r="RDE207" s="28"/>
      <c r="RDF207" s="28"/>
      <c r="RDG207" s="28"/>
      <c r="RDH207" s="28"/>
      <c r="RDI207" s="28"/>
      <c r="RDJ207" s="28"/>
      <c r="RDK207" s="28"/>
      <c r="RDL207" s="28"/>
      <c r="RDM207" s="28"/>
      <c r="RDN207" s="28"/>
      <c r="RDO207" s="28"/>
      <c r="RDP207" s="28"/>
      <c r="RDQ207" s="28"/>
      <c r="RDR207" s="28"/>
      <c r="RDS207" s="28"/>
      <c r="RDT207" s="28"/>
      <c r="RDU207" s="28"/>
      <c r="RDV207" s="28"/>
      <c r="RDW207" s="28"/>
      <c r="RDX207" s="28"/>
      <c r="RDY207" s="28"/>
      <c r="RDZ207" s="28"/>
      <c r="REA207" s="28"/>
      <c r="REB207" s="28"/>
      <c r="REC207" s="28"/>
      <c r="RED207" s="28"/>
      <c r="REE207" s="28"/>
      <c r="REF207" s="28"/>
      <c r="REG207" s="28"/>
      <c r="REH207" s="28"/>
      <c r="REI207" s="28"/>
      <c r="REJ207" s="28"/>
      <c r="REK207" s="28"/>
      <c r="REL207" s="28"/>
      <c r="REM207" s="28"/>
      <c r="REN207" s="28"/>
      <c r="REO207" s="28"/>
      <c r="REP207" s="28"/>
      <c r="REQ207" s="28"/>
      <c r="RER207" s="28"/>
      <c r="RES207" s="28"/>
      <c r="RET207" s="28"/>
      <c r="REU207" s="28"/>
      <c r="REV207" s="28"/>
      <c r="REW207" s="28"/>
      <c r="REX207" s="28"/>
      <c r="REY207" s="28"/>
      <c r="REZ207" s="28"/>
      <c r="RFA207" s="28"/>
      <c r="RFB207" s="28"/>
      <c r="RFC207" s="28"/>
      <c r="RFD207" s="28"/>
      <c r="RFE207" s="28"/>
      <c r="RFF207" s="28"/>
      <c r="RFG207" s="28"/>
      <c r="RFH207" s="28"/>
      <c r="RFI207" s="28"/>
      <c r="RFJ207" s="28"/>
      <c r="RFK207" s="28"/>
      <c r="RFL207" s="28"/>
      <c r="RFM207" s="28"/>
      <c r="RFN207" s="28"/>
      <c r="RFO207" s="28"/>
      <c r="RFP207" s="28"/>
      <c r="RFQ207" s="28"/>
      <c r="RFR207" s="28"/>
      <c r="RFS207" s="28"/>
      <c r="RFT207" s="28"/>
      <c r="RFU207" s="28"/>
      <c r="RFV207" s="28"/>
      <c r="RFW207" s="28"/>
      <c r="RFX207" s="28"/>
      <c r="RFY207" s="28"/>
      <c r="RFZ207" s="28"/>
      <c r="RGA207" s="28"/>
      <c r="RGB207" s="28"/>
      <c r="RGC207" s="28"/>
      <c r="RGD207" s="28"/>
      <c r="RGE207" s="28"/>
      <c r="RGF207" s="28"/>
      <c r="RGG207" s="28"/>
      <c r="RGH207" s="28"/>
      <c r="RGI207" s="28"/>
      <c r="RGJ207" s="28"/>
      <c r="RGK207" s="28"/>
      <c r="RGL207" s="28"/>
      <c r="RGM207" s="28"/>
      <c r="RGN207" s="28"/>
      <c r="RGO207" s="28"/>
      <c r="RGP207" s="28"/>
      <c r="RGQ207" s="28"/>
      <c r="RGR207" s="28"/>
      <c r="RGS207" s="28"/>
      <c r="RGT207" s="28"/>
      <c r="RGU207" s="28"/>
      <c r="RGV207" s="28"/>
      <c r="RGW207" s="28"/>
      <c r="RGX207" s="28"/>
      <c r="RGY207" s="28"/>
      <c r="RGZ207" s="28"/>
      <c r="RHA207" s="28"/>
      <c r="RHB207" s="28"/>
      <c r="RHC207" s="28"/>
      <c r="RHD207" s="28"/>
      <c r="RHE207" s="28"/>
      <c r="RHF207" s="28"/>
      <c r="RHG207" s="28"/>
      <c r="RHH207" s="28"/>
      <c r="RHI207" s="28"/>
      <c r="RHJ207" s="28"/>
      <c r="RHK207" s="28"/>
      <c r="RHL207" s="28"/>
      <c r="RHM207" s="28"/>
      <c r="RHN207" s="28"/>
      <c r="RHO207" s="28"/>
      <c r="RHP207" s="28"/>
      <c r="RHQ207" s="28"/>
      <c r="RHR207" s="28"/>
      <c r="RHS207" s="28"/>
      <c r="RHT207" s="28"/>
      <c r="RHU207" s="28"/>
      <c r="RHV207" s="28"/>
      <c r="RHW207" s="28"/>
      <c r="RHX207" s="28"/>
      <c r="RHY207" s="28"/>
      <c r="RHZ207" s="28"/>
      <c r="RIA207" s="28"/>
      <c r="RIB207" s="28"/>
      <c r="RIC207" s="28"/>
      <c r="RID207" s="28"/>
      <c r="RIE207" s="28"/>
      <c r="RIF207" s="28"/>
      <c r="RIG207" s="28"/>
      <c r="RIH207" s="28"/>
      <c r="RII207" s="28"/>
      <c r="RIJ207" s="28"/>
      <c r="RIK207" s="28"/>
      <c r="RIL207" s="28"/>
      <c r="RIM207" s="28"/>
      <c r="RIN207" s="28"/>
      <c r="RIO207" s="28"/>
      <c r="RIP207" s="28"/>
      <c r="RIQ207" s="28"/>
      <c r="RIR207" s="28"/>
      <c r="RIS207" s="28"/>
      <c r="RIT207" s="28"/>
      <c r="RIU207" s="28"/>
      <c r="RIV207" s="28"/>
      <c r="RIW207" s="28"/>
      <c r="RIX207" s="28"/>
      <c r="RIY207" s="28"/>
      <c r="RIZ207" s="28"/>
      <c r="RJA207" s="28"/>
      <c r="RJB207" s="28"/>
      <c r="RJC207" s="28"/>
      <c r="RJD207" s="28"/>
      <c r="RJE207" s="28"/>
      <c r="RJF207" s="28"/>
      <c r="RJG207" s="28"/>
      <c r="RJH207" s="28"/>
      <c r="RJI207" s="28"/>
      <c r="RJJ207" s="28"/>
      <c r="RJK207" s="28"/>
      <c r="RJL207" s="28"/>
      <c r="RJM207" s="28"/>
      <c r="RJN207" s="28"/>
      <c r="RJO207" s="28"/>
      <c r="RJP207" s="28"/>
      <c r="RJQ207" s="28"/>
      <c r="RJR207" s="28"/>
      <c r="RJS207" s="28"/>
      <c r="RJT207" s="28"/>
      <c r="RJU207" s="28"/>
      <c r="RJV207" s="28"/>
      <c r="RJW207" s="28"/>
      <c r="RJX207" s="28"/>
      <c r="RJY207" s="28"/>
      <c r="RJZ207" s="28"/>
      <c r="RKA207" s="28"/>
      <c r="RKB207" s="28"/>
      <c r="RKC207" s="28"/>
      <c r="RKD207" s="28"/>
      <c r="RKE207" s="28"/>
      <c r="RKF207" s="28"/>
      <c r="RKG207" s="28"/>
      <c r="RKH207" s="28"/>
      <c r="RKI207" s="28"/>
      <c r="RKJ207" s="28"/>
      <c r="RKK207" s="28"/>
      <c r="RKL207" s="28"/>
      <c r="RKM207" s="28"/>
      <c r="RKN207" s="28"/>
      <c r="RKO207" s="28"/>
      <c r="RKP207" s="28"/>
      <c r="RKQ207" s="28"/>
      <c r="RKR207" s="28"/>
      <c r="RKS207" s="28"/>
      <c r="RKT207" s="28"/>
      <c r="RKU207" s="28"/>
      <c r="RKV207" s="28"/>
      <c r="RKW207" s="28"/>
      <c r="RKX207" s="28"/>
      <c r="RKY207" s="28"/>
      <c r="RKZ207" s="28"/>
      <c r="RLA207" s="28"/>
      <c r="RLB207" s="28"/>
      <c r="RLC207" s="28"/>
      <c r="RLD207" s="28"/>
      <c r="RLE207" s="28"/>
      <c r="RLF207" s="28"/>
      <c r="RLG207" s="28"/>
      <c r="RLH207" s="28"/>
      <c r="RLI207" s="28"/>
      <c r="RLJ207" s="28"/>
      <c r="RLK207" s="28"/>
      <c r="RLL207" s="28"/>
      <c r="RLM207" s="28"/>
      <c r="RLN207" s="28"/>
      <c r="RLO207" s="28"/>
      <c r="RLP207" s="28"/>
      <c r="RLQ207" s="28"/>
      <c r="RLR207" s="28"/>
      <c r="RLS207" s="28"/>
      <c r="RLT207" s="28"/>
      <c r="RLU207" s="28"/>
      <c r="RLV207" s="28"/>
      <c r="RLW207" s="28"/>
      <c r="RLX207" s="28"/>
      <c r="RLY207" s="28"/>
      <c r="RLZ207" s="28"/>
      <c r="RMA207" s="28"/>
      <c r="RMB207" s="28"/>
      <c r="RMC207" s="28"/>
      <c r="RMD207" s="28"/>
      <c r="RME207" s="28"/>
      <c r="RMF207" s="28"/>
      <c r="RMG207" s="28"/>
      <c r="RMH207" s="28"/>
      <c r="RMI207" s="28"/>
      <c r="RMJ207" s="28"/>
      <c r="RMK207" s="28"/>
      <c r="RML207" s="28"/>
      <c r="RMM207" s="28"/>
      <c r="RMN207" s="28"/>
      <c r="RMO207" s="28"/>
      <c r="RMP207" s="28"/>
      <c r="RMQ207" s="28"/>
      <c r="RMR207" s="28"/>
      <c r="RMS207" s="28"/>
      <c r="RMT207" s="28"/>
      <c r="RMU207" s="28"/>
      <c r="RMV207" s="28"/>
      <c r="RMW207" s="28"/>
      <c r="RMX207" s="28"/>
      <c r="RMY207" s="28"/>
      <c r="RMZ207" s="28"/>
      <c r="RNA207" s="28"/>
      <c r="RNB207" s="28"/>
      <c r="RNC207" s="28"/>
      <c r="RND207" s="28"/>
      <c r="RNE207" s="28"/>
      <c r="RNF207" s="28"/>
      <c r="RNG207" s="28"/>
      <c r="RNH207" s="28"/>
      <c r="RNI207" s="28"/>
      <c r="RNJ207" s="28"/>
      <c r="RNK207" s="28"/>
      <c r="RNL207" s="28"/>
      <c r="RNM207" s="28"/>
      <c r="RNN207" s="28"/>
      <c r="RNO207" s="28"/>
      <c r="RNP207" s="28"/>
      <c r="RNQ207" s="28"/>
      <c r="RNR207" s="28"/>
      <c r="RNS207" s="28"/>
      <c r="RNT207" s="28"/>
      <c r="RNU207" s="28"/>
      <c r="RNV207" s="28"/>
      <c r="RNW207" s="28"/>
      <c r="RNX207" s="28"/>
      <c r="RNY207" s="28"/>
      <c r="RNZ207" s="28"/>
      <c r="ROA207" s="28"/>
      <c r="ROB207" s="28"/>
      <c r="ROC207" s="28"/>
      <c r="ROD207" s="28"/>
      <c r="ROE207" s="28"/>
      <c r="ROF207" s="28"/>
      <c r="ROG207" s="28"/>
      <c r="ROH207" s="28"/>
      <c r="ROI207" s="28"/>
      <c r="ROJ207" s="28"/>
      <c r="ROK207" s="28"/>
      <c r="ROL207" s="28"/>
      <c r="ROM207" s="28"/>
      <c r="RON207" s="28"/>
      <c r="ROO207" s="28"/>
      <c r="ROP207" s="28"/>
      <c r="ROQ207" s="28"/>
      <c r="ROR207" s="28"/>
      <c r="ROS207" s="28"/>
      <c r="ROT207" s="28"/>
      <c r="ROU207" s="28"/>
      <c r="ROV207" s="28"/>
      <c r="ROW207" s="28"/>
      <c r="ROX207" s="28"/>
      <c r="ROY207" s="28"/>
      <c r="ROZ207" s="28"/>
      <c r="RPA207" s="28"/>
      <c r="RPB207" s="28"/>
      <c r="RPC207" s="28"/>
      <c r="RPD207" s="28"/>
      <c r="RPE207" s="28"/>
      <c r="RPF207" s="28"/>
      <c r="RPG207" s="28"/>
      <c r="RPH207" s="28"/>
      <c r="RPI207" s="28"/>
      <c r="RPJ207" s="28"/>
      <c r="RPK207" s="28"/>
      <c r="RPL207" s="28"/>
      <c r="RPM207" s="28"/>
      <c r="RPN207" s="28"/>
      <c r="RPO207" s="28"/>
      <c r="RPP207" s="28"/>
      <c r="RPQ207" s="28"/>
      <c r="RPR207" s="28"/>
      <c r="RPS207" s="28"/>
      <c r="RPT207" s="28"/>
      <c r="RPU207" s="28"/>
      <c r="RPV207" s="28"/>
      <c r="RPW207" s="28"/>
      <c r="RPX207" s="28"/>
      <c r="RPY207" s="28"/>
      <c r="RPZ207" s="28"/>
      <c r="RQA207" s="28"/>
      <c r="RQB207" s="28"/>
      <c r="RQC207" s="28"/>
      <c r="RQD207" s="28"/>
      <c r="RQE207" s="28"/>
      <c r="RQF207" s="28"/>
      <c r="RQG207" s="28"/>
      <c r="RQH207" s="28"/>
      <c r="RQI207" s="28"/>
      <c r="RQJ207" s="28"/>
      <c r="RQK207" s="28"/>
      <c r="RQL207" s="28"/>
      <c r="RQM207" s="28"/>
      <c r="RQN207" s="28"/>
      <c r="RQO207" s="28"/>
      <c r="RQP207" s="28"/>
      <c r="RQQ207" s="28"/>
      <c r="RQR207" s="28"/>
      <c r="RQS207" s="28"/>
      <c r="RQT207" s="28"/>
      <c r="RQU207" s="28"/>
      <c r="RQV207" s="28"/>
      <c r="RQW207" s="28"/>
      <c r="RQX207" s="28"/>
      <c r="RQY207" s="28"/>
      <c r="RQZ207" s="28"/>
      <c r="RRA207" s="28"/>
      <c r="RRB207" s="28"/>
      <c r="RRC207" s="28"/>
      <c r="RRD207" s="28"/>
      <c r="RRE207" s="28"/>
      <c r="RRF207" s="28"/>
      <c r="RRG207" s="28"/>
      <c r="RRH207" s="28"/>
      <c r="RRI207" s="28"/>
      <c r="RRJ207" s="28"/>
      <c r="RRK207" s="28"/>
      <c r="RRL207" s="28"/>
      <c r="RRM207" s="28"/>
      <c r="RRN207" s="28"/>
      <c r="RRO207" s="28"/>
      <c r="RRP207" s="28"/>
      <c r="RRQ207" s="28"/>
      <c r="RRR207" s="28"/>
      <c r="RRS207" s="28"/>
      <c r="RRT207" s="28"/>
      <c r="RRU207" s="28"/>
      <c r="RRV207" s="28"/>
      <c r="RRW207" s="28"/>
      <c r="RRX207" s="28"/>
      <c r="RRY207" s="28"/>
      <c r="RRZ207" s="28"/>
      <c r="RSA207" s="28"/>
      <c r="RSB207" s="28"/>
      <c r="RSC207" s="28"/>
      <c r="RSD207" s="28"/>
      <c r="RSE207" s="28"/>
      <c r="RSF207" s="28"/>
      <c r="RSG207" s="28"/>
      <c r="RSH207" s="28"/>
      <c r="RSI207" s="28"/>
      <c r="RSJ207" s="28"/>
      <c r="RSK207" s="28"/>
      <c r="RSL207" s="28"/>
      <c r="RSM207" s="28"/>
      <c r="RSN207" s="28"/>
      <c r="RSO207" s="28"/>
      <c r="RSP207" s="28"/>
      <c r="RSQ207" s="28"/>
      <c r="RSR207" s="28"/>
      <c r="RSS207" s="28"/>
      <c r="RST207" s="28"/>
      <c r="RSU207" s="28"/>
      <c r="RSV207" s="28"/>
      <c r="RSW207" s="28"/>
      <c r="RSX207" s="28"/>
      <c r="RSY207" s="28"/>
      <c r="RSZ207" s="28"/>
      <c r="RTA207" s="28"/>
      <c r="RTB207" s="28"/>
      <c r="RTC207" s="28"/>
      <c r="RTD207" s="28"/>
      <c r="RTE207" s="28"/>
      <c r="RTF207" s="28"/>
      <c r="RTG207" s="28"/>
      <c r="RTH207" s="28"/>
      <c r="RTI207" s="28"/>
      <c r="RTJ207" s="28"/>
      <c r="RTK207" s="28"/>
      <c r="RTL207" s="28"/>
      <c r="RTM207" s="28"/>
      <c r="RTN207" s="28"/>
      <c r="RTO207" s="28"/>
      <c r="RTP207" s="28"/>
      <c r="RTQ207" s="28"/>
      <c r="RTR207" s="28"/>
      <c r="RTS207" s="28"/>
      <c r="RTT207" s="28"/>
      <c r="RTU207" s="28"/>
      <c r="RTV207" s="28"/>
      <c r="RTW207" s="28"/>
      <c r="RTX207" s="28"/>
      <c r="RTY207" s="28"/>
      <c r="RTZ207" s="28"/>
      <c r="RUA207" s="28"/>
      <c r="RUB207" s="28"/>
      <c r="RUC207" s="28"/>
      <c r="RUD207" s="28"/>
      <c r="RUE207" s="28"/>
      <c r="RUF207" s="28"/>
      <c r="RUG207" s="28"/>
      <c r="RUH207" s="28"/>
      <c r="RUI207" s="28"/>
      <c r="RUJ207" s="28"/>
      <c r="RUK207" s="28"/>
      <c r="RUL207" s="28"/>
      <c r="RUM207" s="28"/>
      <c r="RUN207" s="28"/>
      <c r="RUO207" s="28"/>
      <c r="RUP207" s="28"/>
      <c r="RUQ207" s="28"/>
      <c r="RUR207" s="28"/>
      <c r="RUS207" s="28"/>
      <c r="RUT207" s="28"/>
      <c r="RUU207" s="28"/>
      <c r="RUV207" s="28"/>
      <c r="RUW207" s="28"/>
      <c r="RUX207" s="28"/>
      <c r="RUY207" s="28"/>
      <c r="RUZ207" s="28"/>
      <c r="RVA207" s="28"/>
      <c r="RVB207" s="28"/>
      <c r="RVC207" s="28"/>
      <c r="RVD207" s="28"/>
      <c r="RVE207" s="28"/>
      <c r="RVF207" s="28"/>
      <c r="RVG207" s="28"/>
      <c r="RVH207" s="28"/>
      <c r="RVI207" s="28"/>
      <c r="RVJ207" s="28"/>
      <c r="RVK207" s="28"/>
      <c r="RVL207" s="28"/>
      <c r="RVM207" s="28"/>
      <c r="RVN207" s="28"/>
      <c r="RVO207" s="28"/>
      <c r="RVP207" s="28"/>
      <c r="RVQ207" s="28"/>
      <c r="RVR207" s="28"/>
      <c r="RVS207" s="28"/>
      <c r="RVT207" s="28"/>
      <c r="RVU207" s="28"/>
      <c r="RVV207" s="28"/>
      <c r="RVW207" s="28"/>
      <c r="RVX207" s="28"/>
      <c r="RVY207" s="28"/>
      <c r="RVZ207" s="28"/>
      <c r="RWA207" s="28"/>
      <c r="RWB207" s="28"/>
      <c r="RWC207" s="28"/>
      <c r="RWD207" s="28"/>
      <c r="RWE207" s="28"/>
      <c r="RWF207" s="28"/>
      <c r="RWG207" s="28"/>
      <c r="RWH207" s="28"/>
      <c r="RWI207" s="28"/>
      <c r="RWJ207" s="28"/>
      <c r="RWK207" s="28"/>
      <c r="RWL207" s="28"/>
      <c r="RWM207" s="28"/>
      <c r="RWN207" s="28"/>
      <c r="RWO207" s="28"/>
      <c r="RWP207" s="28"/>
      <c r="RWQ207" s="28"/>
      <c r="RWR207" s="28"/>
      <c r="RWS207" s="28"/>
      <c r="RWT207" s="28"/>
      <c r="RWU207" s="28"/>
      <c r="RWV207" s="28"/>
      <c r="RWW207" s="28"/>
      <c r="RWX207" s="28"/>
      <c r="RWY207" s="28"/>
      <c r="RWZ207" s="28"/>
      <c r="RXA207" s="28"/>
      <c r="RXB207" s="28"/>
      <c r="RXC207" s="28"/>
      <c r="RXD207" s="28"/>
      <c r="RXE207" s="28"/>
      <c r="RXF207" s="28"/>
      <c r="RXG207" s="28"/>
      <c r="RXH207" s="28"/>
      <c r="RXI207" s="28"/>
      <c r="RXJ207" s="28"/>
      <c r="RXK207" s="28"/>
      <c r="RXL207" s="28"/>
      <c r="RXM207" s="28"/>
      <c r="RXN207" s="28"/>
      <c r="RXO207" s="28"/>
      <c r="RXP207" s="28"/>
      <c r="RXQ207" s="28"/>
      <c r="RXR207" s="28"/>
      <c r="RXS207" s="28"/>
      <c r="RXT207" s="28"/>
      <c r="RXU207" s="28"/>
      <c r="RXV207" s="28"/>
      <c r="RXW207" s="28"/>
      <c r="RXX207" s="28"/>
      <c r="RXY207" s="28"/>
      <c r="RXZ207" s="28"/>
      <c r="RYA207" s="28"/>
      <c r="RYB207" s="28"/>
      <c r="RYC207" s="28"/>
      <c r="RYD207" s="28"/>
      <c r="RYE207" s="28"/>
      <c r="RYF207" s="28"/>
      <c r="RYG207" s="28"/>
      <c r="RYH207" s="28"/>
      <c r="RYI207" s="28"/>
      <c r="RYJ207" s="28"/>
      <c r="RYK207" s="28"/>
      <c r="RYL207" s="28"/>
      <c r="RYM207" s="28"/>
      <c r="RYN207" s="28"/>
      <c r="RYO207" s="28"/>
      <c r="RYP207" s="28"/>
      <c r="RYQ207" s="28"/>
      <c r="RYR207" s="28"/>
      <c r="RYS207" s="28"/>
      <c r="RYT207" s="28"/>
      <c r="RYU207" s="28"/>
      <c r="RYV207" s="28"/>
      <c r="RYW207" s="28"/>
      <c r="RYX207" s="28"/>
      <c r="RYY207" s="28"/>
      <c r="RYZ207" s="28"/>
      <c r="RZA207" s="28"/>
      <c r="RZB207" s="28"/>
      <c r="RZC207" s="28"/>
      <c r="RZD207" s="28"/>
      <c r="RZE207" s="28"/>
      <c r="RZF207" s="28"/>
      <c r="RZG207" s="28"/>
      <c r="RZH207" s="28"/>
      <c r="RZI207" s="28"/>
      <c r="RZJ207" s="28"/>
      <c r="RZK207" s="28"/>
      <c r="RZL207" s="28"/>
      <c r="RZM207" s="28"/>
      <c r="RZN207" s="28"/>
      <c r="RZO207" s="28"/>
      <c r="RZP207" s="28"/>
      <c r="RZQ207" s="28"/>
      <c r="RZR207" s="28"/>
      <c r="RZS207" s="28"/>
      <c r="RZT207" s="28"/>
      <c r="RZU207" s="28"/>
      <c r="RZV207" s="28"/>
      <c r="RZW207" s="28"/>
      <c r="RZX207" s="28"/>
      <c r="RZY207" s="28"/>
      <c r="RZZ207" s="28"/>
      <c r="SAA207" s="28"/>
      <c r="SAB207" s="28"/>
      <c r="SAC207" s="28"/>
      <c r="SAD207" s="28"/>
      <c r="SAE207" s="28"/>
      <c r="SAF207" s="28"/>
      <c r="SAG207" s="28"/>
      <c r="SAH207" s="28"/>
      <c r="SAI207" s="28"/>
      <c r="SAJ207" s="28"/>
      <c r="SAK207" s="28"/>
      <c r="SAL207" s="28"/>
      <c r="SAM207" s="28"/>
      <c r="SAN207" s="28"/>
      <c r="SAO207" s="28"/>
      <c r="SAP207" s="28"/>
      <c r="SAQ207" s="28"/>
      <c r="SAR207" s="28"/>
      <c r="SAS207" s="28"/>
      <c r="SAT207" s="28"/>
      <c r="SAU207" s="28"/>
      <c r="SAV207" s="28"/>
      <c r="SAW207" s="28"/>
      <c r="SAX207" s="28"/>
      <c r="SAY207" s="28"/>
      <c r="SAZ207" s="28"/>
      <c r="SBA207" s="28"/>
      <c r="SBB207" s="28"/>
      <c r="SBC207" s="28"/>
      <c r="SBD207" s="28"/>
      <c r="SBE207" s="28"/>
      <c r="SBF207" s="28"/>
      <c r="SBG207" s="28"/>
      <c r="SBH207" s="28"/>
      <c r="SBI207" s="28"/>
      <c r="SBJ207" s="28"/>
      <c r="SBK207" s="28"/>
      <c r="SBL207" s="28"/>
      <c r="SBM207" s="28"/>
      <c r="SBN207" s="28"/>
      <c r="SBO207" s="28"/>
      <c r="SBP207" s="28"/>
      <c r="SBQ207" s="28"/>
      <c r="SBR207" s="28"/>
      <c r="SBS207" s="28"/>
      <c r="SBT207" s="28"/>
      <c r="SBU207" s="28"/>
      <c r="SBV207" s="28"/>
      <c r="SBW207" s="28"/>
      <c r="SBX207" s="28"/>
      <c r="SBY207" s="28"/>
      <c r="SBZ207" s="28"/>
      <c r="SCA207" s="28"/>
      <c r="SCB207" s="28"/>
      <c r="SCC207" s="28"/>
      <c r="SCD207" s="28"/>
      <c r="SCE207" s="28"/>
      <c r="SCF207" s="28"/>
      <c r="SCG207" s="28"/>
      <c r="SCH207" s="28"/>
      <c r="SCI207" s="28"/>
      <c r="SCJ207" s="28"/>
      <c r="SCK207" s="28"/>
      <c r="SCL207" s="28"/>
      <c r="SCM207" s="28"/>
      <c r="SCN207" s="28"/>
      <c r="SCO207" s="28"/>
      <c r="SCP207" s="28"/>
      <c r="SCQ207" s="28"/>
      <c r="SCR207" s="28"/>
      <c r="SCS207" s="28"/>
      <c r="SCT207" s="28"/>
      <c r="SCU207" s="28"/>
      <c r="SCV207" s="28"/>
      <c r="SCW207" s="28"/>
      <c r="SCX207" s="28"/>
      <c r="SCY207" s="28"/>
      <c r="SCZ207" s="28"/>
      <c r="SDA207" s="28"/>
      <c r="SDB207" s="28"/>
      <c r="SDC207" s="28"/>
      <c r="SDD207" s="28"/>
      <c r="SDE207" s="28"/>
      <c r="SDF207" s="28"/>
      <c r="SDG207" s="28"/>
      <c r="SDH207" s="28"/>
      <c r="SDI207" s="28"/>
      <c r="SDJ207" s="28"/>
      <c r="SDK207" s="28"/>
      <c r="SDL207" s="28"/>
      <c r="SDM207" s="28"/>
      <c r="SDN207" s="28"/>
      <c r="SDO207" s="28"/>
      <c r="SDP207" s="28"/>
      <c r="SDQ207" s="28"/>
      <c r="SDR207" s="28"/>
      <c r="SDS207" s="28"/>
      <c r="SDT207" s="28"/>
      <c r="SDU207" s="28"/>
      <c r="SDV207" s="28"/>
      <c r="SDW207" s="28"/>
      <c r="SDX207" s="28"/>
      <c r="SDY207" s="28"/>
      <c r="SDZ207" s="28"/>
      <c r="SEA207" s="28"/>
      <c r="SEB207" s="28"/>
      <c r="SEC207" s="28"/>
      <c r="SED207" s="28"/>
      <c r="SEE207" s="28"/>
      <c r="SEF207" s="28"/>
      <c r="SEG207" s="28"/>
      <c r="SEH207" s="28"/>
      <c r="SEI207" s="28"/>
      <c r="SEJ207" s="28"/>
      <c r="SEK207" s="28"/>
      <c r="SEL207" s="28"/>
      <c r="SEM207" s="28"/>
      <c r="SEN207" s="28"/>
      <c r="SEO207" s="28"/>
      <c r="SEP207" s="28"/>
      <c r="SEQ207" s="28"/>
      <c r="SER207" s="28"/>
      <c r="SES207" s="28"/>
      <c r="SET207" s="28"/>
      <c r="SEU207" s="28"/>
      <c r="SEV207" s="28"/>
      <c r="SEW207" s="28"/>
      <c r="SEX207" s="28"/>
      <c r="SEY207" s="28"/>
      <c r="SEZ207" s="28"/>
      <c r="SFA207" s="28"/>
      <c r="SFB207" s="28"/>
      <c r="SFC207" s="28"/>
      <c r="SFD207" s="28"/>
      <c r="SFE207" s="28"/>
      <c r="SFF207" s="28"/>
      <c r="SFG207" s="28"/>
      <c r="SFH207" s="28"/>
      <c r="SFI207" s="28"/>
      <c r="SFJ207" s="28"/>
      <c r="SFK207" s="28"/>
      <c r="SFL207" s="28"/>
      <c r="SFM207" s="28"/>
      <c r="SFN207" s="28"/>
      <c r="SFO207" s="28"/>
      <c r="SFP207" s="28"/>
      <c r="SFQ207" s="28"/>
      <c r="SFR207" s="28"/>
      <c r="SFS207" s="28"/>
      <c r="SFT207" s="28"/>
      <c r="SFU207" s="28"/>
      <c r="SFV207" s="28"/>
      <c r="SFW207" s="28"/>
      <c r="SFX207" s="28"/>
      <c r="SFY207" s="28"/>
      <c r="SFZ207" s="28"/>
      <c r="SGA207" s="28"/>
      <c r="SGB207" s="28"/>
      <c r="SGC207" s="28"/>
      <c r="SGD207" s="28"/>
      <c r="SGE207" s="28"/>
      <c r="SGF207" s="28"/>
      <c r="SGG207" s="28"/>
      <c r="SGH207" s="28"/>
      <c r="SGI207" s="28"/>
      <c r="SGJ207" s="28"/>
      <c r="SGK207" s="28"/>
      <c r="SGL207" s="28"/>
      <c r="SGM207" s="28"/>
      <c r="SGN207" s="28"/>
      <c r="SGO207" s="28"/>
      <c r="SGP207" s="28"/>
      <c r="SGQ207" s="28"/>
      <c r="SGR207" s="28"/>
      <c r="SGS207" s="28"/>
      <c r="SGT207" s="28"/>
      <c r="SGU207" s="28"/>
      <c r="SGV207" s="28"/>
      <c r="SGW207" s="28"/>
      <c r="SGX207" s="28"/>
      <c r="SGY207" s="28"/>
      <c r="SGZ207" s="28"/>
      <c r="SHA207" s="28"/>
      <c r="SHB207" s="28"/>
      <c r="SHC207" s="28"/>
      <c r="SHD207" s="28"/>
      <c r="SHE207" s="28"/>
      <c r="SHF207" s="28"/>
      <c r="SHG207" s="28"/>
      <c r="SHH207" s="28"/>
      <c r="SHI207" s="28"/>
      <c r="SHJ207" s="28"/>
      <c r="SHK207" s="28"/>
      <c r="SHL207" s="28"/>
      <c r="SHM207" s="28"/>
      <c r="SHN207" s="28"/>
      <c r="SHO207" s="28"/>
      <c r="SHP207" s="28"/>
      <c r="SHQ207" s="28"/>
      <c r="SHR207" s="28"/>
      <c r="SHS207" s="28"/>
      <c r="SHT207" s="28"/>
      <c r="SHU207" s="28"/>
      <c r="SHV207" s="28"/>
      <c r="SHW207" s="28"/>
      <c r="SHX207" s="28"/>
      <c r="SHY207" s="28"/>
      <c r="SHZ207" s="28"/>
      <c r="SIA207" s="28"/>
      <c r="SIB207" s="28"/>
      <c r="SIC207" s="28"/>
      <c r="SID207" s="28"/>
      <c r="SIE207" s="28"/>
      <c r="SIF207" s="28"/>
      <c r="SIG207" s="28"/>
      <c r="SIH207" s="28"/>
      <c r="SII207" s="28"/>
      <c r="SIJ207" s="28"/>
      <c r="SIK207" s="28"/>
      <c r="SIL207" s="28"/>
      <c r="SIM207" s="28"/>
      <c r="SIN207" s="28"/>
      <c r="SIO207" s="28"/>
      <c r="SIP207" s="28"/>
      <c r="SIQ207" s="28"/>
      <c r="SIR207" s="28"/>
      <c r="SIS207" s="28"/>
      <c r="SIT207" s="28"/>
      <c r="SIU207" s="28"/>
      <c r="SIV207" s="28"/>
      <c r="SIW207" s="28"/>
      <c r="SIX207" s="28"/>
      <c r="SIY207" s="28"/>
      <c r="SIZ207" s="28"/>
      <c r="SJA207" s="28"/>
      <c r="SJB207" s="28"/>
      <c r="SJC207" s="28"/>
      <c r="SJD207" s="28"/>
      <c r="SJE207" s="28"/>
      <c r="SJF207" s="28"/>
      <c r="SJG207" s="28"/>
      <c r="SJH207" s="28"/>
      <c r="SJI207" s="28"/>
      <c r="SJJ207" s="28"/>
      <c r="SJK207" s="28"/>
      <c r="SJL207" s="28"/>
      <c r="SJM207" s="28"/>
      <c r="SJN207" s="28"/>
      <c r="SJO207" s="28"/>
      <c r="SJP207" s="28"/>
      <c r="SJQ207" s="28"/>
      <c r="SJR207" s="28"/>
      <c r="SJS207" s="28"/>
      <c r="SJT207" s="28"/>
      <c r="SJU207" s="28"/>
      <c r="SJV207" s="28"/>
      <c r="SJW207" s="28"/>
      <c r="SJX207" s="28"/>
      <c r="SJY207" s="28"/>
      <c r="SJZ207" s="28"/>
      <c r="SKA207" s="28"/>
      <c r="SKB207" s="28"/>
      <c r="SKC207" s="28"/>
      <c r="SKD207" s="28"/>
      <c r="SKE207" s="28"/>
      <c r="SKF207" s="28"/>
      <c r="SKG207" s="28"/>
      <c r="SKH207" s="28"/>
      <c r="SKI207" s="28"/>
      <c r="SKJ207" s="28"/>
      <c r="SKK207" s="28"/>
      <c r="SKL207" s="28"/>
      <c r="SKM207" s="28"/>
      <c r="SKN207" s="28"/>
      <c r="SKO207" s="28"/>
      <c r="SKP207" s="28"/>
      <c r="SKQ207" s="28"/>
      <c r="SKR207" s="28"/>
      <c r="SKS207" s="28"/>
      <c r="SKT207" s="28"/>
      <c r="SKU207" s="28"/>
      <c r="SKV207" s="28"/>
      <c r="SKW207" s="28"/>
      <c r="SKX207" s="28"/>
      <c r="SKY207" s="28"/>
      <c r="SKZ207" s="28"/>
      <c r="SLA207" s="28"/>
      <c r="SLB207" s="28"/>
      <c r="SLC207" s="28"/>
      <c r="SLD207" s="28"/>
      <c r="SLE207" s="28"/>
      <c r="SLF207" s="28"/>
      <c r="SLG207" s="28"/>
      <c r="SLH207" s="28"/>
      <c r="SLI207" s="28"/>
      <c r="SLJ207" s="28"/>
      <c r="SLK207" s="28"/>
      <c r="SLL207" s="28"/>
      <c r="SLM207" s="28"/>
      <c r="SLN207" s="28"/>
      <c r="SLO207" s="28"/>
      <c r="SLP207" s="28"/>
      <c r="SLQ207" s="28"/>
      <c r="SLR207" s="28"/>
      <c r="SLS207" s="28"/>
      <c r="SLT207" s="28"/>
      <c r="SLU207" s="28"/>
      <c r="SLV207" s="28"/>
      <c r="SLW207" s="28"/>
      <c r="SLX207" s="28"/>
      <c r="SLY207" s="28"/>
      <c r="SLZ207" s="28"/>
      <c r="SMA207" s="28"/>
      <c r="SMB207" s="28"/>
      <c r="SMC207" s="28"/>
      <c r="SMD207" s="28"/>
      <c r="SME207" s="28"/>
      <c r="SMF207" s="28"/>
      <c r="SMG207" s="28"/>
      <c r="SMH207" s="28"/>
      <c r="SMI207" s="28"/>
      <c r="SMJ207" s="28"/>
      <c r="SMK207" s="28"/>
      <c r="SML207" s="28"/>
      <c r="SMM207" s="28"/>
      <c r="SMN207" s="28"/>
      <c r="SMO207" s="28"/>
      <c r="SMP207" s="28"/>
      <c r="SMQ207" s="28"/>
      <c r="SMR207" s="28"/>
      <c r="SMS207" s="28"/>
      <c r="SMT207" s="28"/>
      <c r="SMU207" s="28"/>
      <c r="SMV207" s="28"/>
      <c r="SMW207" s="28"/>
      <c r="SMX207" s="28"/>
      <c r="SMY207" s="28"/>
      <c r="SMZ207" s="28"/>
      <c r="SNA207" s="28"/>
      <c r="SNB207" s="28"/>
      <c r="SNC207" s="28"/>
      <c r="SND207" s="28"/>
      <c r="SNE207" s="28"/>
      <c r="SNF207" s="28"/>
      <c r="SNG207" s="28"/>
      <c r="SNH207" s="28"/>
      <c r="SNI207" s="28"/>
      <c r="SNJ207" s="28"/>
      <c r="SNK207" s="28"/>
      <c r="SNL207" s="28"/>
      <c r="SNM207" s="28"/>
      <c r="SNN207" s="28"/>
      <c r="SNO207" s="28"/>
      <c r="SNP207" s="28"/>
      <c r="SNQ207" s="28"/>
      <c r="SNR207" s="28"/>
      <c r="SNS207" s="28"/>
      <c r="SNT207" s="28"/>
      <c r="SNU207" s="28"/>
      <c r="SNV207" s="28"/>
      <c r="SNW207" s="28"/>
      <c r="SNX207" s="28"/>
      <c r="SNY207" s="28"/>
      <c r="SNZ207" s="28"/>
      <c r="SOA207" s="28"/>
      <c r="SOB207" s="28"/>
      <c r="SOC207" s="28"/>
      <c r="SOD207" s="28"/>
      <c r="SOE207" s="28"/>
      <c r="SOF207" s="28"/>
      <c r="SOG207" s="28"/>
      <c r="SOH207" s="28"/>
      <c r="SOI207" s="28"/>
      <c r="SOJ207" s="28"/>
      <c r="SOK207" s="28"/>
      <c r="SOL207" s="28"/>
      <c r="SOM207" s="28"/>
      <c r="SON207" s="28"/>
      <c r="SOO207" s="28"/>
      <c r="SOP207" s="28"/>
      <c r="SOQ207" s="28"/>
      <c r="SOR207" s="28"/>
      <c r="SOS207" s="28"/>
      <c r="SOT207" s="28"/>
      <c r="SOU207" s="28"/>
      <c r="SOV207" s="28"/>
      <c r="SOW207" s="28"/>
      <c r="SOX207" s="28"/>
      <c r="SOY207" s="28"/>
      <c r="SOZ207" s="28"/>
      <c r="SPA207" s="28"/>
      <c r="SPB207" s="28"/>
      <c r="SPC207" s="28"/>
      <c r="SPD207" s="28"/>
      <c r="SPE207" s="28"/>
      <c r="SPF207" s="28"/>
      <c r="SPG207" s="28"/>
      <c r="SPH207" s="28"/>
      <c r="SPI207" s="28"/>
      <c r="SPJ207" s="28"/>
      <c r="SPK207" s="28"/>
      <c r="SPL207" s="28"/>
      <c r="SPM207" s="28"/>
      <c r="SPN207" s="28"/>
      <c r="SPO207" s="28"/>
      <c r="SPP207" s="28"/>
      <c r="SPQ207" s="28"/>
      <c r="SPR207" s="28"/>
      <c r="SPS207" s="28"/>
      <c r="SPT207" s="28"/>
      <c r="SPU207" s="28"/>
      <c r="SPV207" s="28"/>
      <c r="SPW207" s="28"/>
      <c r="SPX207" s="28"/>
      <c r="SPY207" s="28"/>
      <c r="SPZ207" s="28"/>
      <c r="SQA207" s="28"/>
      <c r="SQB207" s="28"/>
      <c r="SQC207" s="28"/>
      <c r="SQD207" s="28"/>
      <c r="SQE207" s="28"/>
      <c r="SQF207" s="28"/>
      <c r="SQG207" s="28"/>
      <c r="SQH207" s="28"/>
      <c r="SQI207" s="28"/>
      <c r="SQJ207" s="28"/>
      <c r="SQK207" s="28"/>
      <c r="SQL207" s="28"/>
      <c r="SQM207" s="28"/>
      <c r="SQN207" s="28"/>
      <c r="SQO207" s="28"/>
      <c r="SQP207" s="28"/>
      <c r="SQQ207" s="28"/>
      <c r="SQR207" s="28"/>
      <c r="SQS207" s="28"/>
      <c r="SQT207" s="28"/>
      <c r="SQU207" s="28"/>
      <c r="SQV207" s="28"/>
      <c r="SQW207" s="28"/>
      <c r="SQX207" s="28"/>
      <c r="SQY207" s="28"/>
      <c r="SQZ207" s="28"/>
      <c r="SRA207" s="28"/>
      <c r="SRB207" s="28"/>
      <c r="SRC207" s="28"/>
      <c r="SRD207" s="28"/>
      <c r="SRE207" s="28"/>
      <c r="SRF207" s="28"/>
      <c r="SRG207" s="28"/>
      <c r="SRH207" s="28"/>
      <c r="SRI207" s="28"/>
      <c r="SRJ207" s="28"/>
      <c r="SRK207" s="28"/>
      <c r="SRL207" s="28"/>
      <c r="SRM207" s="28"/>
      <c r="SRN207" s="28"/>
      <c r="SRO207" s="28"/>
      <c r="SRP207" s="28"/>
      <c r="SRQ207" s="28"/>
      <c r="SRR207" s="28"/>
      <c r="SRS207" s="28"/>
      <c r="SRT207" s="28"/>
      <c r="SRU207" s="28"/>
      <c r="SRV207" s="28"/>
      <c r="SRW207" s="28"/>
      <c r="SRX207" s="28"/>
      <c r="SRY207" s="28"/>
      <c r="SRZ207" s="28"/>
      <c r="SSA207" s="28"/>
      <c r="SSB207" s="28"/>
      <c r="SSC207" s="28"/>
      <c r="SSD207" s="28"/>
      <c r="SSE207" s="28"/>
      <c r="SSF207" s="28"/>
      <c r="SSG207" s="28"/>
      <c r="SSH207" s="28"/>
      <c r="SSI207" s="28"/>
      <c r="SSJ207" s="28"/>
      <c r="SSK207" s="28"/>
      <c r="SSL207" s="28"/>
      <c r="SSM207" s="28"/>
      <c r="SSN207" s="28"/>
      <c r="SSO207" s="28"/>
      <c r="SSP207" s="28"/>
      <c r="SSQ207" s="28"/>
      <c r="SSR207" s="28"/>
      <c r="SSS207" s="28"/>
      <c r="SST207" s="28"/>
      <c r="SSU207" s="28"/>
      <c r="SSV207" s="28"/>
      <c r="SSW207" s="28"/>
      <c r="SSX207" s="28"/>
      <c r="SSY207" s="28"/>
      <c r="SSZ207" s="28"/>
      <c r="STA207" s="28"/>
      <c r="STB207" s="28"/>
      <c r="STC207" s="28"/>
      <c r="STD207" s="28"/>
      <c r="STE207" s="28"/>
      <c r="STF207" s="28"/>
      <c r="STG207" s="28"/>
      <c r="STH207" s="28"/>
      <c r="STI207" s="28"/>
      <c r="STJ207" s="28"/>
      <c r="STK207" s="28"/>
      <c r="STL207" s="28"/>
      <c r="STM207" s="28"/>
      <c r="STN207" s="28"/>
      <c r="STO207" s="28"/>
      <c r="STP207" s="28"/>
      <c r="STQ207" s="28"/>
      <c r="STR207" s="28"/>
      <c r="STS207" s="28"/>
      <c r="STT207" s="28"/>
      <c r="STU207" s="28"/>
      <c r="STV207" s="28"/>
      <c r="STW207" s="28"/>
      <c r="STX207" s="28"/>
      <c r="STY207" s="28"/>
      <c r="STZ207" s="28"/>
      <c r="SUA207" s="28"/>
      <c r="SUB207" s="28"/>
      <c r="SUC207" s="28"/>
      <c r="SUD207" s="28"/>
      <c r="SUE207" s="28"/>
      <c r="SUF207" s="28"/>
      <c r="SUG207" s="28"/>
      <c r="SUH207" s="28"/>
      <c r="SUI207" s="28"/>
      <c r="SUJ207" s="28"/>
      <c r="SUK207" s="28"/>
      <c r="SUL207" s="28"/>
      <c r="SUM207" s="28"/>
      <c r="SUN207" s="28"/>
      <c r="SUO207" s="28"/>
      <c r="SUP207" s="28"/>
      <c r="SUQ207" s="28"/>
      <c r="SUR207" s="28"/>
      <c r="SUS207" s="28"/>
      <c r="SUT207" s="28"/>
      <c r="SUU207" s="28"/>
      <c r="SUV207" s="28"/>
      <c r="SUW207" s="28"/>
      <c r="SUX207" s="28"/>
      <c r="SUY207" s="28"/>
      <c r="SUZ207" s="28"/>
      <c r="SVA207" s="28"/>
      <c r="SVB207" s="28"/>
      <c r="SVC207" s="28"/>
      <c r="SVD207" s="28"/>
      <c r="SVE207" s="28"/>
      <c r="SVF207" s="28"/>
      <c r="SVG207" s="28"/>
      <c r="SVH207" s="28"/>
      <c r="SVI207" s="28"/>
      <c r="SVJ207" s="28"/>
      <c r="SVK207" s="28"/>
      <c r="SVL207" s="28"/>
      <c r="SVM207" s="28"/>
      <c r="SVN207" s="28"/>
      <c r="SVO207" s="28"/>
      <c r="SVP207" s="28"/>
      <c r="SVQ207" s="28"/>
      <c r="SVR207" s="28"/>
      <c r="SVS207" s="28"/>
      <c r="SVT207" s="28"/>
      <c r="SVU207" s="28"/>
      <c r="SVV207" s="28"/>
      <c r="SVW207" s="28"/>
      <c r="SVX207" s="28"/>
      <c r="SVY207" s="28"/>
      <c r="SVZ207" s="28"/>
      <c r="SWA207" s="28"/>
      <c r="SWB207" s="28"/>
      <c r="SWC207" s="28"/>
      <c r="SWD207" s="28"/>
      <c r="SWE207" s="28"/>
      <c r="SWF207" s="28"/>
      <c r="SWG207" s="28"/>
      <c r="SWH207" s="28"/>
      <c r="SWI207" s="28"/>
      <c r="SWJ207" s="28"/>
      <c r="SWK207" s="28"/>
      <c r="SWL207" s="28"/>
      <c r="SWM207" s="28"/>
      <c r="SWN207" s="28"/>
      <c r="SWO207" s="28"/>
      <c r="SWP207" s="28"/>
      <c r="SWQ207" s="28"/>
      <c r="SWR207" s="28"/>
      <c r="SWS207" s="28"/>
      <c r="SWT207" s="28"/>
      <c r="SWU207" s="28"/>
      <c r="SWV207" s="28"/>
      <c r="SWW207" s="28"/>
      <c r="SWX207" s="28"/>
      <c r="SWY207" s="28"/>
      <c r="SWZ207" s="28"/>
      <c r="SXA207" s="28"/>
      <c r="SXB207" s="28"/>
      <c r="SXC207" s="28"/>
      <c r="SXD207" s="28"/>
      <c r="SXE207" s="28"/>
      <c r="SXF207" s="28"/>
      <c r="SXG207" s="28"/>
      <c r="SXH207" s="28"/>
      <c r="SXI207" s="28"/>
      <c r="SXJ207" s="28"/>
      <c r="SXK207" s="28"/>
      <c r="SXL207" s="28"/>
      <c r="SXM207" s="28"/>
      <c r="SXN207" s="28"/>
      <c r="SXO207" s="28"/>
      <c r="SXP207" s="28"/>
      <c r="SXQ207" s="28"/>
      <c r="SXR207" s="28"/>
      <c r="SXS207" s="28"/>
      <c r="SXT207" s="28"/>
      <c r="SXU207" s="28"/>
      <c r="SXV207" s="28"/>
      <c r="SXW207" s="28"/>
      <c r="SXX207" s="28"/>
      <c r="SXY207" s="28"/>
      <c r="SXZ207" s="28"/>
      <c r="SYA207" s="28"/>
      <c r="SYB207" s="28"/>
      <c r="SYC207" s="28"/>
      <c r="SYD207" s="28"/>
      <c r="SYE207" s="28"/>
      <c r="SYF207" s="28"/>
      <c r="SYG207" s="28"/>
      <c r="SYH207" s="28"/>
      <c r="SYI207" s="28"/>
      <c r="SYJ207" s="28"/>
      <c r="SYK207" s="28"/>
      <c r="SYL207" s="28"/>
      <c r="SYM207" s="28"/>
      <c r="SYN207" s="28"/>
      <c r="SYO207" s="28"/>
      <c r="SYP207" s="28"/>
      <c r="SYQ207" s="28"/>
      <c r="SYR207" s="28"/>
      <c r="SYS207" s="28"/>
      <c r="SYT207" s="28"/>
      <c r="SYU207" s="28"/>
      <c r="SYV207" s="28"/>
      <c r="SYW207" s="28"/>
      <c r="SYX207" s="28"/>
      <c r="SYY207" s="28"/>
      <c r="SYZ207" s="28"/>
      <c r="SZA207" s="28"/>
      <c r="SZB207" s="28"/>
      <c r="SZC207" s="28"/>
      <c r="SZD207" s="28"/>
      <c r="SZE207" s="28"/>
      <c r="SZF207" s="28"/>
      <c r="SZG207" s="28"/>
      <c r="SZH207" s="28"/>
      <c r="SZI207" s="28"/>
      <c r="SZJ207" s="28"/>
      <c r="SZK207" s="28"/>
      <c r="SZL207" s="28"/>
      <c r="SZM207" s="28"/>
      <c r="SZN207" s="28"/>
      <c r="SZO207" s="28"/>
      <c r="SZP207" s="28"/>
      <c r="SZQ207" s="28"/>
      <c r="SZR207" s="28"/>
      <c r="SZS207" s="28"/>
      <c r="SZT207" s="28"/>
      <c r="SZU207" s="28"/>
      <c r="SZV207" s="28"/>
      <c r="SZW207" s="28"/>
      <c r="SZX207" s="28"/>
      <c r="SZY207" s="28"/>
      <c r="SZZ207" s="28"/>
      <c r="TAA207" s="28"/>
      <c r="TAB207" s="28"/>
      <c r="TAC207" s="28"/>
      <c r="TAD207" s="28"/>
      <c r="TAE207" s="28"/>
      <c r="TAF207" s="28"/>
      <c r="TAG207" s="28"/>
      <c r="TAH207" s="28"/>
      <c r="TAI207" s="28"/>
      <c r="TAJ207" s="28"/>
      <c r="TAK207" s="28"/>
      <c r="TAL207" s="28"/>
      <c r="TAM207" s="28"/>
      <c r="TAN207" s="28"/>
      <c r="TAO207" s="28"/>
      <c r="TAP207" s="28"/>
      <c r="TAQ207" s="28"/>
      <c r="TAR207" s="28"/>
      <c r="TAS207" s="28"/>
      <c r="TAT207" s="28"/>
      <c r="TAU207" s="28"/>
      <c r="TAV207" s="28"/>
      <c r="TAW207" s="28"/>
      <c r="TAX207" s="28"/>
      <c r="TAY207" s="28"/>
      <c r="TAZ207" s="28"/>
      <c r="TBA207" s="28"/>
      <c r="TBB207" s="28"/>
      <c r="TBC207" s="28"/>
      <c r="TBD207" s="28"/>
      <c r="TBE207" s="28"/>
      <c r="TBF207" s="28"/>
      <c r="TBG207" s="28"/>
      <c r="TBH207" s="28"/>
      <c r="TBI207" s="28"/>
      <c r="TBJ207" s="28"/>
      <c r="TBK207" s="28"/>
      <c r="TBL207" s="28"/>
      <c r="TBM207" s="28"/>
      <c r="TBN207" s="28"/>
      <c r="TBO207" s="28"/>
      <c r="TBP207" s="28"/>
      <c r="TBQ207" s="28"/>
      <c r="TBR207" s="28"/>
      <c r="TBS207" s="28"/>
      <c r="TBT207" s="28"/>
      <c r="TBU207" s="28"/>
      <c r="TBV207" s="28"/>
      <c r="TBW207" s="28"/>
      <c r="TBX207" s="28"/>
      <c r="TBY207" s="28"/>
      <c r="TBZ207" s="28"/>
      <c r="TCA207" s="28"/>
      <c r="TCB207" s="28"/>
      <c r="TCC207" s="28"/>
      <c r="TCD207" s="28"/>
      <c r="TCE207" s="28"/>
      <c r="TCF207" s="28"/>
      <c r="TCG207" s="28"/>
      <c r="TCH207" s="28"/>
      <c r="TCI207" s="28"/>
      <c r="TCJ207" s="28"/>
      <c r="TCK207" s="28"/>
      <c r="TCL207" s="28"/>
      <c r="TCM207" s="28"/>
      <c r="TCN207" s="28"/>
      <c r="TCO207" s="28"/>
      <c r="TCP207" s="28"/>
      <c r="TCQ207" s="28"/>
      <c r="TCR207" s="28"/>
      <c r="TCS207" s="28"/>
      <c r="TCT207" s="28"/>
      <c r="TCU207" s="28"/>
      <c r="TCV207" s="28"/>
      <c r="TCW207" s="28"/>
      <c r="TCX207" s="28"/>
      <c r="TCY207" s="28"/>
      <c r="TCZ207" s="28"/>
      <c r="TDA207" s="28"/>
      <c r="TDB207" s="28"/>
      <c r="TDC207" s="28"/>
      <c r="TDD207" s="28"/>
      <c r="TDE207" s="28"/>
      <c r="TDF207" s="28"/>
      <c r="TDG207" s="28"/>
      <c r="TDH207" s="28"/>
      <c r="TDI207" s="28"/>
      <c r="TDJ207" s="28"/>
      <c r="TDK207" s="28"/>
      <c r="TDL207" s="28"/>
      <c r="TDM207" s="28"/>
      <c r="TDN207" s="28"/>
      <c r="TDO207" s="28"/>
      <c r="TDP207" s="28"/>
      <c r="TDQ207" s="28"/>
      <c r="TDR207" s="28"/>
      <c r="TDS207" s="28"/>
      <c r="TDT207" s="28"/>
      <c r="TDU207" s="28"/>
      <c r="TDV207" s="28"/>
      <c r="TDW207" s="28"/>
      <c r="TDX207" s="28"/>
      <c r="TDY207" s="28"/>
      <c r="TDZ207" s="28"/>
      <c r="TEA207" s="28"/>
      <c r="TEB207" s="28"/>
      <c r="TEC207" s="28"/>
      <c r="TED207" s="28"/>
      <c r="TEE207" s="28"/>
      <c r="TEF207" s="28"/>
      <c r="TEG207" s="28"/>
      <c r="TEH207" s="28"/>
      <c r="TEI207" s="28"/>
      <c r="TEJ207" s="28"/>
      <c r="TEK207" s="28"/>
      <c r="TEL207" s="28"/>
      <c r="TEM207" s="28"/>
      <c r="TEN207" s="28"/>
      <c r="TEO207" s="28"/>
      <c r="TEP207" s="28"/>
      <c r="TEQ207" s="28"/>
      <c r="TER207" s="28"/>
      <c r="TES207" s="28"/>
      <c r="TET207" s="28"/>
      <c r="TEU207" s="28"/>
      <c r="TEV207" s="28"/>
      <c r="TEW207" s="28"/>
      <c r="TEX207" s="28"/>
      <c r="TEY207" s="28"/>
      <c r="TEZ207" s="28"/>
      <c r="TFA207" s="28"/>
      <c r="TFB207" s="28"/>
      <c r="TFC207" s="28"/>
      <c r="TFD207" s="28"/>
      <c r="TFE207" s="28"/>
      <c r="TFF207" s="28"/>
      <c r="TFG207" s="28"/>
      <c r="TFH207" s="28"/>
      <c r="TFI207" s="28"/>
      <c r="TFJ207" s="28"/>
      <c r="TFK207" s="28"/>
      <c r="TFL207" s="28"/>
      <c r="TFM207" s="28"/>
      <c r="TFN207" s="28"/>
      <c r="TFO207" s="28"/>
      <c r="TFP207" s="28"/>
      <c r="TFQ207" s="28"/>
      <c r="TFR207" s="28"/>
      <c r="TFS207" s="28"/>
      <c r="TFT207" s="28"/>
      <c r="TFU207" s="28"/>
      <c r="TFV207" s="28"/>
      <c r="TFW207" s="28"/>
      <c r="TFX207" s="28"/>
      <c r="TFY207" s="28"/>
      <c r="TFZ207" s="28"/>
      <c r="TGA207" s="28"/>
      <c r="TGB207" s="28"/>
      <c r="TGC207" s="28"/>
      <c r="TGD207" s="28"/>
      <c r="TGE207" s="28"/>
      <c r="TGF207" s="28"/>
      <c r="TGG207" s="28"/>
      <c r="TGH207" s="28"/>
      <c r="TGI207" s="28"/>
      <c r="TGJ207" s="28"/>
      <c r="TGK207" s="28"/>
      <c r="TGL207" s="28"/>
      <c r="TGM207" s="28"/>
      <c r="TGN207" s="28"/>
      <c r="TGO207" s="28"/>
      <c r="TGP207" s="28"/>
      <c r="TGQ207" s="28"/>
      <c r="TGR207" s="28"/>
      <c r="TGS207" s="28"/>
      <c r="TGT207" s="28"/>
      <c r="TGU207" s="28"/>
      <c r="TGV207" s="28"/>
      <c r="TGW207" s="28"/>
      <c r="TGX207" s="28"/>
      <c r="TGY207" s="28"/>
      <c r="TGZ207" s="28"/>
      <c r="THA207" s="28"/>
      <c r="THB207" s="28"/>
      <c r="THC207" s="28"/>
      <c r="THD207" s="28"/>
      <c r="THE207" s="28"/>
      <c r="THF207" s="28"/>
      <c r="THG207" s="28"/>
      <c r="THH207" s="28"/>
      <c r="THI207" s="28"/>
      <c r="THJ207" s="28"/>
      <c r="THK207" s="28"/>
      <c r="THL207" s="28"/>
      <c r="THM207" s="28"/>
      <c r="THN207" s="28"/>
      <c r="THO207" s="28"/>
      <c r="THP207" s="28"/>
      <c r="THQ207" s="28"/>
      <c r="THR207" s="28"/>
      <c r="THS207" s="28"/>
      <c r="THT207" s="28"/>
      <c r="THU207" s="28"/>
      <c r="THV207" s="28"/>
      <c r="THW207" s="28"/>
      <c r="THX207" s="28"/>
      <c r="THY207" s="28"/>
      <c r="THZ207" s="28"/>
      <c r="TIA207" s="28"/>
      <c r="TIB207" s="28"/>
      <c r="TIC207" s="28"/>
      <c r="TID207" s="28"/>
      <c r="TIE207" s="28"/>
      <c r="TIF207" s="28"/>
      <c r="TIG207" s="28"/>
      <c r="TIH207" s="28"/>
      <c r="TII207" s="28"/>
      <c r="TIJ207" s="28"/>
      <c r="TIK207" s="28"/>
      <c r="TIL207" s="28"/>
      <c r="TIM207" s="28"/>
      <c r="TIN207" s="28"/>
      <c r="TIO207" s="28"/>
      <c r="TIP207" s="28"/>
      <c r="TIQ207" s="28"/>
      <c r="TIR207" s="28"/>
      <c r="TIS207" s="28"/>
      <c r="TIT207" s="28"/>
      <c r="TIU207" s="28"/>
      <c r="TIV207" s="28"/>
      <c r="TIW207" s="28"/>
      <c r="TIX207" s="28"/>
      <c r="TIY207" s="28"/>
      <c r="TIZ207" s="28"/>
      <c r="TJA207" s="28"/>
      <c r="TJB207" s="28"/>
      <c r="TJC207" s="28"/>
      <c r="TJD207" s="28"/>
      <c r="TJE207" s="28"/>
      <c r="TJF207" s="28"/>
      <c r="TJG207" s="28"/>
      <c r="TJH207" s="28"/>
      <c r="TJI207" s="28"/>
      <c r="TJJ207" s="28"/>
      <c r="TJK207" s="28"/>
      <c r="TJL207" s="28"/>
      <c r="TJM207" s="28"/>
      <c r="TJN207" s="28"/>
      <c r="TJO207" s="28"/>
      <c r="TJP207" s="28"/>
      <c r="TJQ207" s="28"/>
      <c r="TJR207" s="28"/>
      <c r="TJS207" s="28"/>
      <c r="TJT207" s="28"/>
      <c r="TJU207" s="28"/>
      <c r="TJV207" s="28"/>
      <c r="TJW207" s="28"/>
      <c r="TJX207" s="28"/>
      <c r="TJY207" s="28"/>
      <c r="TJZ207" s="28"/>
      <c r="TKA207" s="28"/>
      <c r="TKB207" s="28"/>
      <c r="TKC207" s="28"/>
      <c r="TKD207" s="28"/>
      <c r="TKE207" s="28"/>
      <c r="TKF207" s="28"/>
      <c r="TKG207" s="28"/>
      <c r="TKH207" s="28"/>
      <c r="TKI207" s="28"/>
      <c r="TKJ207" s="28"/>
      <c r="TKK207" s="28"/>
      <c r="TKL207" s="28"/>
      <c r="TKM207" s="28"/>
      <c r="TKN207" s="28"/>
      <c r="TKO207" s="28"/>
      <c r="TKP207" s="28"/>
      <c r="TKQ207" s="28"/>
      <c r="TKR207" s="28"/>
      <c r="TKS207" s="28"/>
      <c r="TKT207" s="28"/>
      <c r="TKU207" s="28"/>
      <c r="TKV207" s="28"/>
      <c r="TKW207" s="28"/>
      <c r="TKX207" s="28"/>
      <c r="TKY207" s="28"/>
      <c r="TKZ207" s="28"/>
      <c r="TLA207" s="28"/>
      <c r="TLB207" s="28"/>
      <c r="TLC207" s="28"/>
      <c r="TLD207" s="28"/>
      <c r="TLE207" s="28"/>
      <c r="TLF207" s="28"/>
      <c r="TLG207" s="28"/>
      <c r="TLH207" s="28"/>
      <c r="TLI207" s="28"/>
      <c r="TLJ207" s="28"/>
      <c r="TLK207" s="28"/>
      <c r="TLL207" s="28"/>
      <c r="TLM207" s="28"/>
      <c r="TLN207" s="28"/>
      <c r="TLO207" s="28"/>
      <c r="TLP207" s="28"/>
      <c r="TLQ207" s="28"/>
      <c r="TLR207" s="28"/>
      <c r="TLS207" s="28"/>
      <c r="TLT207" s="28"/>
      <c r="TLU207" s="28"/>
      <c r="TLV207" s="28"/>
      <c r="TLW207" s="28"/>
      <c r="TLX207" s="28"/>
      <c r="TLY207" s="28"/>
      <c r="TLZ207" s="28"/>
      <c r="TMA207" s="28"/>
      <c r="TMB207" s="28"/>
      <c r="TMC207" s="28"/>
      <c r="TMD207" s="28"/>
      <c r="TME207" s="28"/>
      <c r="TMF207" s="28"/>
      <c r="TMG207" s="28"/>
      <c r="TMH207" s="28"/>
      <c r="TMI207" s="28"/>
      <c r="TMJ207" s="28"/>
      <c r="TMK207" s="28"/>
      <c r="TML207" s="28"/>
      <c r="TMM207" s="28"/>
      <c r="TMN207" s="28"/>
      <c r="TMO207" s="28"/>
      <c r="TMP207" s="28"/>
      <c r="TMQ207" s="28"/>
      <c r="TMR207" s="28"/>
      <c r="TMS207" s="28"/>
      <c r="TMT207" s="28"/>
      <c r="TMU207" s="28"/>
      <c r="TMV207" s="28"/>
      <c r="TMW207" s="28"/>
      <c r="TMX207" s="28"/>
      <c r="TMY207" s="28"/>
      <c r="TMZ207" s="28"/>
      <c r="TNA207" s="28"/>
      <c r="TNB207" s="28"/>
      <c r="TNC207" s="28"/>
      <c r="TND207" s="28"/>
      <c r="TNE207" s="28"/>
      <c r="TNF207" s="28"/>
      <c r="TNG207" s="28"/>
      <c r="TNH207" s="28"/>
      <c r="TNI207" s="28"/>
      <c r="TNJ207" s="28"/>
      <c r="TNK207" s="28"/>
      <c r="TNL207" s="28"/>
      <c r="TNM207" s="28"/>
      <c r="TNN207" s="28"/>
      <c r="TNO207" s="28"/>
      <c r="TNP207" s="28"/>
      <c r="TNQ207" s="28"/>
      <c r="TNR207" s="28"/>
      <c r="TNS207" s="28"/>
      <c r="TNT207" s="28"/>
      <c r="TNU207" s="28"/>
      <c r="TNV207" s="28"/>
      <c r="TNW207" s="28"/>
      <c r="TNX207" s="28"/>
      <c r="TNY207" s="28"/>
      <c r="TNZ207" s="28"/>
      <c r="TOA207" s="28"/>
      <c r="TOB207" s="28"/>
      <c r="TOC207" s="28"/>
      <c r="TOD207" s="28"/>
      <c r="TOE207" s="28"/>
      <c r="TOF207" s="28"/>
      <c r="TOG207" s="28"/>
      <c r="TOH207" s="28"/>
      <c r="TOI207" s="28"/>
      <c r="TOJ207" s="28"/>
      <c r="TOK207" s="28"/>
      <c r="TOL207" s="28"/>
      <c r="TOM207" s="28"/>
      <c r="TON207" s="28"/>
      <c r="TOO207" s="28"/>
      <c r="TOP207" s="28"/>
      <c r="TOQ207" s="28"/>
      <c r="TOR207" s="28"/>
      <c r="TOS207" s="28"/>
      <c r="TOT207" s="28"/>
      <c r="TOU207" s="28"/>
      <c r="TOV207" s="28"/>
      <c r="TOW207" s="28"/>
      <c r="TOX207" s="28"/>
      <c r="TOY207" s="28"/>
      <c r="TOZ207" s="28"/>
      <c r="TPA207" s="28"/>
      <c r="TPB207" s="28"/>
      <c r="TPC207" s="28"/>
      <c r="TPD207" s="28"/>
      <c r="TPE207" s="28"/>
      <c r="TPF207" s="28"/>
      <c r="TPG207" s="28"/>
      <c r="TPH207" s="28"/>
      <c r="TPI207" s="28"/>
      <c r="TPJ207" s="28"/>
      <c r="TPK207" s="28"/>
      <c r="TPL207" s="28"/>
      <c r="TPM207" s="28"/>
      <c r="TPN207" s="28"/>
      <c r="TPO207" s="28"/>
      <c r="TPP207" s="28"/>
      <c r="TPQ207" s="28"/>
      <c r="TPR207" s="28"/>
      <c r="TPS207" s="28"/>
      <c r="TPT207" s="28"/>
      <c r="TPU207" s="28"/>
      <c r="TPV207" s="28"/>
      <c r="TPW207" s="28"/>
      <c r="TPX207" s="28"/>
      <c r="TPY207" s="28"/>
      <c r="TPZ207" s="28"/>
      <c r="TQA207" s="28"/>
      <c r="TQB207" s="28"/>
      <c r="TQC207" s="28"/>
      <c r="TQD207" s="28"/>
      <c r="TQE207" s="28"/>
      <c r="TQF207" s="28"/>
      <c r="TQG207" s="28"/>
      <c r="TQH207" s="28"/>
      <c r="TQI207" s="28"/>
      <c r="TQJ207" s="28"/>
      <c r="TQK207" s="28"/>
      <c r="TQL207" s="28"/>
      <c r="TQM207" s="28"/>
      <c r="TQN207" s="28"/>
      <c r="TQO207" s="28"/>
      <c r="TQP207" s="28"/>
      <c r="TQQ207" s="28"/>
      <c r="TQR207" s="28"/>
      <c r="TQS207" s="28"/>
      <c r="TQT207" s="28"/>
      <c r="TQU207" s="28"/>
      <c r="TQV207" s="28"/>
      <c r="TQW207" s="28"/>
      <c r="TQX207" s="28"/>
      <c r="TQY207" s="28"/>
      <c r="TQZ207" s="28"/>
      <c r="TRA207" s="28"/>
      <c r="TRB207" s="28"/>
      <c r="TRC207" s="28"/>
      <c r="TRD207" s="28"/>
      <c r="TRE207" s="28"/>
      <c r="TRF207" s="28"/>
      <c r="TRG207" s="28"/>
      <c r="TRH207" s="28"/>
      <c r="TRI207" s="28"/>
      <c r="TRJ207" s="28"/>
      <c r="TRK207" s="28"/>
      <c r="TRL207" s="28"/>
      <c r="TRM207" s="28"/>
      <c r="TRN207" s="28"/>
      <c r="TRO207" s="28"/>
      <c r="TRP207" s="28"/>
      <c r="TRQ207" s="28"/>
      <c r="TRR207" s="28"/>
      <c r="TRS207" s="28"/>
      <c r="TRT207" s="28"/>
      <c r="TRU207" s="28"/>
      <c r="TRV207" s="28"/>
      <c r="TRW207" s="28"/>
      <c r="TRX207" s="28"/>
      <c r="TRY207" s="28"/>
      <c r="TRZ207" s="28"/>
      <c r="TSA207" s="28"/>
      <c r="TSB207" s="28"/>
      <c r="TSC207" s="28"/>
      <c r="TSD207" s="28"/>
      <c r="TSE207" s="28"/>
      <c r="TSF207" s="28"/>
      <c r="TSG207" s="28"/>
      <c r="TSH207" s="28"/>
      <c r="TSI207" s="28"/>
      <c r="TSJ207" s="28"/>
      <c r="TSK207" s="28"/>
      <c r="TSL207" s="28"/>
      <c r="TSM207" s="28"/>
      <c r="TSN207" s="28"/>
      <c r="TSO207" s="28"/>
      <c r="TSP207" s="28"/>
      <c r="TSQ207" s="28"/>
      <c r="TSR207" s="28"/>
      <c r="TSS207" s="28"/>
      <c r="TST207" s="28"/>
      <c r="TSU207" s="28"/>
      <c r="TSV207" s="28"/>
      <c r="TSW207" s="28"/>
      <c r="TSX207" s="28"/>
      <c r="TSY207" s="28"/>
      <c r="TSZ207" s="28"/>
      <c r="TTA207" s="28"/>
      <c r="TTB207" s="28"/>
      <c r="TTC207" s="28"/>
      <c r="TTD207" s="28"/>
      <c r="TTE207" s="28"/>
      <c r="TTF207" s="28"/>
      <c r="TTG207" s="28"/>
      <c r="TTH207" s="28"/>
      <c r="TTI207" s="28"/>
      <c r="TTJ207" s="28"/>
      <c r="TTK207" s="28"/>
      <c r="TTL207" s="28"/>
      <c r="TTM207" s="28"/>
      <c r="TTN207" s="28"/>
      <c r="TTO207" s="28"/>
      <c r="TTP207" s="28"/>
      <c r="TTQ207" s="28"/>
      <c r="TTR207" s="28"/>
      <c r="TTS207" s="28"/>
      <c r="TTT207" s="28"/>
      <c r="TTU207" s="28"/>
      <c r="TTV207" s="28"/>
      <c r="TTW207" s="28"/>
      <c r="TTX207" s="28"/>
      <c r="TTY207" s="28"/>
      <c r="TTZ207" s="28"/>
      <c r="TUA207" s="28"/>
      <c r="TUB207" s="28"/>
      <c r="TUC207" s="28"/>
      <c r="TUD207" s="28"/>
      <c r="TUE207" s="28"/>
      <c r="TUF207" s="28"/>
      <c r="TUG207" s="28"/>
      <c r="TUH207" s="28"/>
      <c r="TUI207" s="28"/>
      <c r="TUJ207" s="28"/>
      <c r="TUK207" s="28"/>
      <c r="TUL207" s="28"/>
      <c r="TUM207" s="28"/>
      <c r="TUN207" s="28"/>
      <c r="TUO207" s="28"/>
      <c r="TUP207" s="28"/>
      <c r="TUQ207" s="28"/>
      <c r="TUR207" s="28"/>
      <c r="TUS207" s="28"/>
      <c r="TUT207" s="28"/>
      <c r="TUU207" s="28"/>
      <c r="TUV207" s="28"/>
      <c r="TUW207" s="28"/>
      <c r="TUX207" s="28"/>
      <c r="TUY207" s="28"/>
      <c r="TUZ207" s="28"/>
      <c r="TVA207" s="28"/>
      <c r="TVB207" s="28"/>
      <c r="TVC207" s="28"/>
      <c r="TVD207" s="28"/>
      <c r="TVE207" s="28"/>
      <c r="TVF207" s="28"/>
      <c r="TVG207" s="28"/>
      <c r="TVH207" s="28"/>
      <c r="TVI207" s="28"/>
      <c r="TVJ207" s="28"/>
      <c r="TVK207" s="28"/>
      <c r="TVL207" s="28"/>
      <c r="TVM207" s="28"/>
      <c r="TVN207" s="28"/>
      <c r="TVO207" s="28"/>
      <c r="TVP207" s="28"/>
      <c r="TVQ207" s="28"/>
      <c r="TVR207" s="28"/>
      <c r="TVS207" s="28"/>
      <c r="TVT207" s="28"/>
      <c r="TVU207" s="28"/>
      <c r="TVV207" s="28"/>
      <c r="TVW207" s="28"/>
      <c r="TVX207" s="28"/>
      <c r="TVY207" s="28"/>
      <c r="TVZ207" s="28"/>
      <c r="TWA207" s="28"/>
      <c r="TWB207" s="28"/>
      <c r="TWC207" s="28"/>
      <c r="TWD207" s="28"/>
      <c r="TWE207" s="28"/>
      <c r="TWF207" s="28"/>
      <c r="TWG207" s="28"/>
      <c r="TWH207" s="28"/>
      <c r="TWI207" s="28"/>
      <c r="TWJ207" s="28"/>
      <c r="TWK207" s="28"/>
      <c r="TWL207" s="28"/>
      <c r="TWM207" s="28"/>
      <c r="TWN207" s="28"/>
      <c r="TWO207" s="28"/>
      <c r="TWP207" s="28"/>
      <c r="TWQ207" s="28"/>
      <c r="TWR207" s="28"/>
      <c r="TWS207" s="28"/>
      <c r="TWT207" s="28"/>
      <c r="TWU207" s="28"/>
      <c r="TWV207" s="28"/>
      <c r="TWW207" s="28"/>
      <c r="TWX207" s="28"/>
      <c r="TWY207" s="28"/>
      <c r="TWZ207" s="28"/>
      <c r="TXA207" s="28"/>
      <c r="TXB207" s="28"/>
      <c r="TXC207" s="28"/>
      <c r="TXD207" s="28"/>
      <c r="TXE207" s="28"/>
      <c r="TXF207" s="28"/>
      <c r="TXG207" s="28"/>
      <c r="TXH207" s="28"/>
      <c r="TXI207" s="28"/>
      <c r="TXJ207" s="28"/>
      <c r="TXK207" s="28"/>
      <c r="TXL207" s="28"/>
      <c r="TXM207" s="28"/>
      <c r="TXN207" s="28"/>
      <c r="TXO207" s="28"/>
      <c r="TXP207" s="28"/>
      <c r="TXQ207" s="28"/>
      <c r="TXR207" s="28"/>
      <c r="TXS207" s="28"/>
      <c r="TXT207" s="28"/>
      <c r="TXU207" s="28"/>
      <c r="TXV207" s="28"/>
      <c r="TXW207" s="28"/>
      <c r="TXX207" s="28"/>
      <c r="TXY207" s="28"/>
      <c r="TXZ207" s="28"/>
      <c r="TYA207" s="28"/>
      <c r="TYB207" s="28"/>
      <c r="TYC207" s="28"/>
      <c r="TYD207" s="28"/>
      <c r="TYE207" s="28"/>
      <c r="TYF207" s="28"/>
      <c r="TYG207" s="28"/>
      <c r="TYH207" s="28"/>
      <c r="TYI207" s="28"/>
      <c r="TYJ207" s="28"/>
      <c r="TYK207" s="28"/>
      <c r="TYL207" s="28"/>
      <c r="TYM207" s="28"/>
      <c r="TYN207" s="28"/>
      <c r="TYO207" s="28"/>
      <c r="TYP207" s="28"/>
      <c r="TYQ207" s="28"/>
      <c r="TYR207" s="28"/>
      <c r="TYS207" s="28"/>
      <c r="TYT207" s="28"/>
      <c r="TYU207" s="28"/>
      <c r="TYV207" s="28"/>
      <c r="TYW207" s="28"/>
      <c r="TYX207" s="28"/>
      <c r="TYY207" s="28"/>
      <c r="TYZ207" s="28"/>
      <c r="TZA207" s="28"/>
      <c r="TZB207" s="28"/>
      <c r="TZC207" s="28"/>
      <c r="TZD207" s="28"/>
      <c r="TZE207" s="28"/>
      <c r="TZF207" s="28"/>
      <c r="TZG207" s="28"/>
      <c r="TZH207" s="28"/>
      <c r="TZI207" s="28"/>
      <c r="TZJ207" s="28"/>
      <c r="TZK207" s="28"/>
      <c r="TZL207" s="28"/>
      <c r="TZM207" s="28"/>
      <c r="TZN207" s="28"/>
      <c r="TZO207" s="28"/>
      <c r="TZP207" s="28"/>
      <c r="TZQ207" s="28"/>
      <c r="TZR207" s="28"/>
      <c r="TZS207" s="28"/>
      <c r="TZT207" s="28"/>
      <c r="TZU207" s="28"/>
      <c r="TZV207" s="28"/>
      <c r="TZW207" s="28"/>
      <c r="TZX207" s="28"/>
      <c r="TZY207" s="28"/>
      <c r="TZZ207" s="28"/>
      <c r="UAA207" s="28"/>
      <c r="UAB207" s="28"/>
      <c r="UAC207" s="28"/>
      <c r="UAD207" s="28"/>
      <c r="UAE207" s="28"/>
      <c r="UAF207" s="28"/>
      <c r="UAG207" s="28"/>
      <c r="UAH207" s="28"/>
      <c r="UAI207" s="28"/>
      <c r="UAJ207" s="28"/>
      <c r="UAK207" s="28"/>
      <c r="UAL207" s="28"/>
      <c r="UAM207" s="28"/>
      <c r="UAN207" s="28"/>
      <c r="UAO207" s="28"/>
      <c r="UAP207" s="28"/>
      <c r="UAQ207" s="28"/>
      <c r="UAR207" s="28"/>
      <c r="UAS207" s="28"/>
      <c r="UAT207" s="28"/>
      <c r="UAU207" s="28"/>
      <c r="UAV207" s="28"/>
      <c r="UAW207" s="28"/>
      <c r="UAX207" s="28"/>
      <c r="UAY207" s="28"/>
      <c r="UAZ207" s="28"/>
      <c r="UBA207" s="28"/>
      <c r="UBB207" s="28"/>
      <c r="UBC207" s="28"/>
      <c r="UBD207" s="28"/>
      <c r="UBE207" s="28"/>
      <c r="UBF207" s="28"/>
      <c r="UBG207" s="28"/>
      <c r="UBH207" s="28"/>
      <c r="UBI207" s="28"/>
      <c r="UBJ207" s="28"/>
      <c r="UBK207" s="28"/>
      <c r="UBL207" s="28"/>
      <c r="UBM207" s="28"/>
      <c r="UBN207" s="28"/>
      <c r="UBO207" s="28"/>
      <c r="UBP207" s="28"/>
      <c r="UBQ207" s="28"/>
      <c r="UBR207" s="28"/>
      <c r="UBS207" s="28"/>
      <c r="UBT207" s="28"/>
      <c r="UBU207" s="28"/>
      <c r="UBV207" s="28"/>
      <c r="UBW207" s="28"/>
      <c r="UBX207" s="28"/>
      <c r="UBY207" s="28"/>
      <c r="UBZ207" s="28"/>
      <c r="UCA207" s="28"/>
      <c r="UCB207" s="28"/>
      <c r="UCC207" s="28"/>
      <c r="UCD207" s="28"/>
      <c r="UCE207" s="28"/>
      <c r="UCF207" s="28"/>
      <c r="UCG207" s="28"/>
      <c r="UCH207" s="28"/>
      <c r="UCI207" s="28"/>
      <c r="UCJ207" s="28"/>
      <c r="UCK207" s="28"/>
      <c r="UCL207" s="28"/>
      <c r="UCM207" s="28"/>
      <c r="UCN207" s="28"/>
      <c r="UCO207" s="28"/>
      <c r="UCP207" s="28"/>
      <c r="UCQ207" s="28"/>
      <c r="UCR207" s="28"/>
      <c r="UCS207" s="28"/>
      <c r="UCT207" s="28"/>
      <c r="UCU207" s="28"/>
      <c r="UCV207" s="28"/>
      <c r="UCW207" s="28"/>
      <c r="UCX207" s="28"/>
      <c r="UCY207" s="28"/>
      <c r="UCZ207" s="28"/>
      <c r="UDA207" s="28"/>
      <c r="UDB207" s="28"/>
      <c r="UDC207" s="28"/>
      <c r="UDD207" s="28"/>
      <c r="UDE207" s="28"/>
      <c r="UDF207" s="28"/>
      <c r="UDG207" s="28"/>
      <c r="UDH207" s="28"/>
      <c r="UDI207" s="28"/>
      <c r="UDJ207" s="28"/>
      <c r="UDK207" s="28"/>
      <c r="UDL207" s="28"/>
      <c r="UDM207" s="28"/>
      <c r="UDN207" s="28"/>
      <c r="UDO207" s="28"/>
      <c r="UDP207" s="28"/>
      <c r="UDQ207" s="28"/>
      <c r="UDR207" s="28"/>
      <c r="UDS207" s="28"/>
      <c r="UDT207" s="28"/>
      <c r="UDU207" s="28"/>
      <c r="UDV207" s="28"/>
      <c r="UDW207" s="28"/>
      <c r="UDX207" s="28"/>
      <c r="UDY207" s="28"/>
      <c r="UDZ207" s="28"/>
      <c r="UEA207" s="28"/>
      <c r="UEB207" s="28"/>
      <c r="UEC207" s="28"/>
      <c r="UED207" s="28"/>
      <c r="UEE207" s="28"/>
      <c r="UEF207" s="28"/>
      <c r="UEG207" s="28"/>
      <c r="UEH207" s="28"/>
      <c r="UEI207" s="28"/>
      <c r="UEJ207" s="28"/>
      <c r="UEK207" s="28"/>
      <c r="UEL207" s="28"/>
      <c r="UEM207" s="28"/>
      <c r="UEN207" s="28"/>
      <c r="UEO207" s="28"/>
      <c r="UEP207" s="28"/>
      <c r="UEQ207" s="28"/>
      <c r="UER207" s="28"/>
      <c r="UES207" s="28"/>
      <c r="UET207" s="28"/>
      <c r="UEU207" s="28"/>
      <c r="UEV207" s="28"/>
      <c r="UEW207" s="28"/>
      <c r="UEX207" s="28"/>
      <c r="UEY207" s="28"/>
      <c r="UEZ207" s="28"/>
      <c r="UFA207" s="28"/>
      <c r="UFB207" s="28"/>
      <c r="UFC207" s="28"/>
      <c r="UFD207" s="28"/>
      <c r="UFE207" s="28"/>
      <c r="UFF207" s="28"/>
      <c r="UFG207" s="28"/>
      <c r="UFH207" s="28"/>
      <c r="UFI207" s="28"/>
      <c r="UFJ207" s="28"/>
      <c r="UFK207" s="28"/>
      <c r="UFL207" s="28"/>
      <c r="UFM207" s="28"/>
      <c r="UFN207" s="28"/>
      <c r="UFO207" s="28"/>
      <c r="UFP207" s="28"/>
      <c r="UFQ207" s="28"/>
      <c r="UFR207" s="28"/>
      <c r="UFS207" s="28"/>
      <c r="UFT207" s="28"/>
      <c r="UFU207" s="28"/>
      <c r="UFV207" s="28"/>
      <c r="UFW207" s="28"/>
      <c r="UFX207" s="28"/>
      <c r="UFY207" s="28"/>
      <c r="UFZ207" s="28"/>
      <c r="UGA207" s="28"/>
      <c r="UGB207" s="28"/>
      <c r="UGC207" s="28"/>
      <c r="UGD207" s="28"/>
      <c r="UGE207" s="28"/>
      <c r="UGF207" s="28"/>
      <c r="UGG207" s="28"/>
      <c r="UGH207" s="28"/>
      <c r="UGI207" s="28"/>
      <c r="UGJ207" s="28"/>
      <c r="UGK207" s="28"/>
      <c r="UGL207" s="28"/>
      <c r="UGM207" s="28"/>
      <c r="UGN207" s="28"/>
      <c r="UGO207" s="28"/>
      <c r="UGP207" s="28"/>
      <c r="UGQ207" s="28"/>
      <c r="UGR207" s="28"/>
      <c r="UGS207" s="28"/>
      <c r="UGT207" s="28"/>
      <c r="UGU207" s="28"/>
      <c r="UGV207" s="28"/>
      <c r="UGW207" s="28"/>
      <c r="UGX207" s="28"/>
      <c r="UGY207" s="28"/>
      <c r="UGZ207" s="28"/>
      <c r="UHA207" s="28"/>
      <c r="UHB207" s="28"/>
      <c r="UHC207" s="28"/>
      <c r="UHD207" s="28"/>
      <c r="UHE207" s="28"/>
      <c r="UHF207" s="28"/>
      <c r="UHG207" s="28"/>
      <c r="UHH207" s="28"/>
      <c r="UHI207" s="28"/>
      <c r="UHJ207" s="28"/>
      <c r="UHK207" s="28"/>
      <c r="UHL207" s="28"/>
      <c r="UHM207" s="28"/>
      <c r="UHN207" s="28"/>
      <c r="UHO207" s="28"/>
      <c r="UHP207" s="28"/>
      <c r="UHQ207" s="28"/>
      <c r="UHR207" s="28"/>
      <c r="UHS207" s="28"/>
      <c r="UHT207" s="28"/>
      <c r="UHU207" s="28"/>
      <c r="UHV207" s="28"/>
      <c r="UHW207" s="28"/>
      <c r="UHX207" s="28"/>
      <c r="UHY207" s="28"/>
      <c r="UHZ207" s="28"/>
      <c r="UIA207" s="28"/>
      <c r="UIB207" s="28"/>
      <c r="UIC207" s="28"/>
      <c r="UID207" s="28"/>
      <c r="UIE207" s="28"/>
      <c r="UIF207" s="28"/>
      <c r="UIG207" s="28"/>
      <c r="UIH207" s="28"/>
      <c r="UII207" s="28"/>
      <c r="UIJ207" s="28"/>
      <c r="UIK207" s="28"/>
      <c r="UIL207" s="28"/>
      <c r="UIM207" s="28"/>
      <c r="UIN207" s="28"/>
      <c r="UIO207" s="28"/>
      <c r="UIP207" s="28"/>
      <c r="UIQ207" s="28"/>
      <c r="UIR207" s="28"/>
      <c r="UIS207" s="28"/>
      <c r="UIT207" s="28"/>
      <c r="UIU207" s="28"/>
      <c r="UIV207" s="28"/>
      <c r="UIW207" s="28"/>
      <c r="UIX207" s="28"/>
      <c r="UIY207" s="28"/>
      <c r="UIZ207" s="28"/>
      <c r="UJA207" s="28"/>
      <c r="UJB207" s="28"/>
      <c r="UJC207" s="28"/>
      <c r="UJD207" s="28"/>
      <c r="UJE207" s="28"/>
      <c r="UJF207" s="28"/>
      <c r="UJG207" s="28"/>
      <c r="UJH207" s="28"/>
      <c r="UJI207" s="28"/>
      <c r="UJJ207" s="28"/>
      <c r="UJK207" s="28"/>
      <c r="UJL207" s="28"/>
      <c r="UJM207" s="28"/>
      <c r="UJN207" s="28"/>
      <c r="UJO207" s="28"/>
      <c r="UJP207" s="28"/>
      <c r="UJQ207" s="28"/>
      <c r="UJR207" s="28"/>
      <c r="UJS207" s="28"/>
      <c r="UJT207" s="28"/>
      <c r="UJU207" s="28"/>
      <c r="UJV207" s="28"/>
      <c r="UJW207" s="28"/>
      <c r="UJX207" s="28"/>
      <c r="UJY207" s="28"/>
      <c r="UJZ207" s="28"/>
      <c r="UKA207" s="28"/>
      <c r="UKB207" s="28"/>
      <c r="UKC207" s="28"/>
      <c r="UKD207" s="28"/>
      <c r="UKE207" s="28"/>
      <c r="UKF207" s="28"/>
      <c r="UKG207" s="28"/>
      <c r="UKH207" s="28"/>
      <c r="UKI207" s="28"/>
      <c r="UKJ207" s="28"/>
      <c r="UKK207" s="28"/>
      <c r="UKL207" s="28"/>
      <c r="UKM207" s="28"/>
      <c r="UKN207" s="28"/>
      <c r="UKO207" s="28"/>
      <c r="UKP207" s="28"/>
      <c r="UKQ207" s="28"/>
      <c r="UKR207" s="28"/>
      <c r="UKS207" s="28"/>
      <c r="UKT207" s="28"/>
      <c r="UKU207" s="28"/>
      <c r="UKV207" s="28"/>
      <c r="UKW207" s="28"/>
      <c r="UKX207" s="28"/>
      <c r="UKY207" s="28"/>
      <c r="UKZ207" s="28"/>
      <c r="ULA207" s="28"/>
      <c r="ULB207" s="28"/>
      <c r="ULC207" s="28"/>
      <c r="ULD207" s="28"/>
      <c r="ULE207" s="28"/>
      <c r="ULF207" s="28"/>
      <c r="ULG207" s="28"/>
      <c r="ULH207" s="28"/>
      <c r="ULI207" s="28"/>
      <c r="ULJ207" s="28"/>
      <c r="ULK207" s="28"/>
      <c r="ULL207" s="28"/>
      <c r="ULM207" s="28"/>
      <c r="ULN207" s="28"/>
      <c r="ULO207" s="28"/>
      <c r="ULP207" s="28"/>
      <c r="ULQ207" s="28"/>
      <c r="ULR207" s="28"/>
      <c r="ULS207" s="28"/>
      <c r="ULT207" s="28"/>
      <c r="ULU207" s="28"/>
      <c r="ULV207" s="28"/>
      <c r="ULW207" s="28"/>
      <c r="ULX207" s="28"/>
      <c r="ULY207" s="28"/>
      <c r="ULZ207" s="28"/>
      <c r="UMA207" s="28"/>
      <c r="UMB207" s="28"/>
      <c r="UMC207" s="28"/>
      <c r="UMD207" s="28"/>
      <c r="UME207" s="28"/>
      <c r="UMF207" s="28"/>
      <c r="UMG207" s="28"/>
      <c r="UMH207" s="28"/>
      <c r="UMI207" s="28"/>
      <c r="UMJ207" s="28"/>
      <c r="UMK207" s="28"/>
      <c r="UML207" s="28"/>
      <c r="UMM207" s="28"/>
      <c r="UMN207" s="28"/>
      <c r="UMO207" s="28"/>
      <c r="UMP207" s="28"/>
      <c r="UMQ207" s="28"/>
      <c r="UMR207" s="28"/>
      <c r="UMS207" s="28"/>
      <c r="UMT207" s="28"/>
      <c r="UMU207" s="28"/>
      <c r="UMV207" s="28"/>
      <c r="UMW207" s="28"/>
      <c r="UMX207" s="28"/>
      <c r="UMY207" s="28"/>
      <c r="UMZ207" s="28"/>
      <c r="UNA207" s="28"/>
      <c r="UNB207" s="28"/>
      <c r="UNC207" s="28"/>
      <c r="UND207" s="28"/>
      <c r="UNE207" s="28"/>
      <c r="UNF207" s="28"/>
      <c r="UNG207" s="28"/>
      <c r="UNH207" s="28"/>
      <c r="UNI207" s="28"/>
      <c r="UNJ207" s="28"/>
      <c r="UNK207" s="28"/>
      <c r="UNL207" s="28"/>
      <c r="UNM207" s="28"/>
      <c r="UNN207" s="28"/>
      <c r="UNO207" s="28"/>
      <c r="UNP207" s="28"/>
      <c r="UNQ207" s="28"/>
      <c r="UNR207" s="28"/>
      <c r="UNS207" s="28"/>
      <c r="UNT207" s="28"/>
      <c r="UNU207" s="28"/>
      <c r="UNV207" s="28"/>
      <c r="UNW207" s="28"/>
      <c r="UNX207" s="28"/>
      <c r="UNY207" s="28"/>
      <c r="UNZ207" s="28"/>
      <c r="UOA207" s="28"/>
      <c r="UOB207" s="28"/>
      <c r="UOC207" s="28"/>
      <c r="UOD207" s="28"/>
      <c r="UOE207" s="28"/>
      <c r="UOF207" s="28"/>
      <c r="UOG207" s="28"/>
      <c r="UOH207" s="28"/>
      <c r="UOI207" s="28"/>
      <c r="UOJ207" s="28"/>
      <c r="UOK207" s="28"/>
      <c r="UOL207" s="28"/>
      <c r="UOM207" s="28"/>
      <c r="UON207" s="28"/>
      <c r="UOO207" s="28"/>
      <c r="UOP207" s="28"/>
      <c r="UOQ207" s="28"/>
      <c r="UOR207" s="28"/>
      <c r="UOS207" s="28"/>
      <c r="UOT207" s="28"/>
      <c r="UOU207" s="28"/>
      <c r="UOV207" s="28"/>
      <c r="UOW207" s="28"/>
      <c r="UOX207" s="28"/>
      <c r="UOY207" s="28"/>
      <c r="UOZ207" s="28"/>
      <c r="UPA207" s="28"/>
      <c r="UPB207" s="28"/>
      <c r="UPC207" s="28"/>
      <c r="UPD207" s="28"/>
      <c r="UPE207" s="28"/>
      <c r="UPF207" s="28"/>
      <c r="UPG207" s="28"/>
      <c r="UPH207" s="28"/>
      <c r="UPI207" s="28"/>
      <c r="UPJ207" s="28"/>
      <c r="UPK207" s="28"/>
      <c r="UPL207" s="28"/>
      <c r="UPM207" s="28"/>
      <c r="UPN207" s="28"/>
      <c r="UPO207" s="28"/>
      <c r="UPP207" s="28"/>
      <c r="UPQ207" s="28"/>
      <c r="UPR207" s="28"/>
      <c r="UPS207" s="28"/>
      <c r="UPT207" s="28"/>
      <c r="UPU207" s="28"/>
      <c r="UPV207" s="28"/>
      <c r="UPW207" s="28"/>
      <c r="UPX207" s="28"/>
      <c r="UPY207" s="28"/>
      <c r="UPZ207" s="28"/>
      <c r="UQA207" s="28"/>
      <c r="UQB207" s="28"/>
      <c r="UQC207" s="28"/>
      <c r="UQD207" s="28"/>
      <c r="UQE207" s="28"/>
      <c r="UQF207" s="28"/>
      <c r="UQG207" s="28"/>
      <c r="UQH207" s="28"/>
      <c r="UQI207" s="28"/>
      <c r="UQJ207" s="28"/>
      <c r="UQK207" s="28"/>
      <c r="UQL207" s="28"/>
      <c r="UQM207" s="28"/>
      <c r="UQN207" s="28"/>
      <c r="UQO207" s="28"/>
      <c r="UQP207" s="28"/>
      <c r="UQQ207" s="28"/>
      <c r="UQR207" s="28"/>
      <c r="UQS207" s="28"/>
      <c r="UQT207" s="28"/>
      <c r="UQU207" s="28"/>
      <c r="UQV207" s="28"/>
      <c r="UQW207" s="28"/>
      <c r="UQX207" s="28"/>
      <c r="UQY207" s="28"/>
      <c r="UQZ207" s="28"/>
      <c r="URA207" s="28"/>
      <c r="URB207" s="28"/>
      <c r="URC207" s="28"/>
      <c r="URD207" s="28"/>
      <c r="URE207" s="28"/>
      <c r="URF207" s="28"/>
      <c r="URG207" s="28"/>
      <c r="URH207" s="28"/>
      <c r="URI207" s="28"/>
      <c r="URJ207" s="28"/>
      <c r="URK207" s="28"/>
      <c r="URL207" s="28"/>
      <c r="URM207" s="28"/>
      <c r="URN207" s="28"/>
      <c r="URO207" s="28"/>
      <c r="URP207" s="28"/>
      <c r="URQ207" s="28"/>
      <c r="URR207" s="28"/>
      <c r="URS207" s="28"/>
      <c r="URT207" s="28"/>
      <c r="URU207" s="28"/>
      <c r="URV207" s="28"/>
      <c r="URW207" s="28"/>
      <c r="URX207" s="28"/>
      <c r="URY207" s="28"/>
      <c r="URZ207" s="28"/>
      <c r="USA207" s="28"/>
      <c r="USB207" s="28"/>
      <c r="USC207" s="28"/>
      <c r="USD207" s="28"/>
      <c r="USE207" s="28"/>
      <c r="USF207" s="28"/>
      <c r="USG207" s="28"/>
      <c r="USH207" s="28"/>
      <c r="USI207" s="28"/>
      <c r="USJ207" s="28"/>
      <c r="USK207" s="28"/>
      <c r="USL207" s="28"/>
      <c r="USM207" s="28"/>
      <c r="USN207" s="28"/>
      <c r="USO207" s="28"/>
      <c r="USP207" s="28"/>
      <c r="USQ207" s="28"/>
      <c r="USR207" s="28"/>
      <c r="USS207" s="28"/>
      <c r="UST207" s="28"/>
      <c r="USU207" s="28"/>
      <c r="USV207" s="28"/>
      <c r="USW207" s="28"/>
      <c r="USX207" s="28"/>
      <c r="USY207" s="28"/>
      <c r="USZ207" s="28"/>
      <c r="UTA207" s="28"/>
      <c r="UTB207" s="28"/>
      <c r="UTC207" s="28"/>
      <c r="UTD207" s="28"/>
      <c r="UTE207" s="28"/>
      <c r="UTF207" s="28"/>
      <c r="UTG207" s="28"/>
      <c r="UTH207" s="28"/>
      <c r="UTI207" s="28"/>
      <c r="UTJ207" s="28"/>
      <c r="UTK207" s="28"/>
      <c r="UTL207" s="28"/>
      <c r="UTM207" s="28"/>
      <c r="UTN207" s="28"/>
      <c r="UTO207" s="28"/>
      <c r="UTP207" s="28"/>
      <c r="UTQ207" s="28"/>
      <c r="UTR207" s="28"/>
      <c r="UTS207" s="28"/>
      <c r="UTT207" s="28"/>
      <c r="UTU207" s="28"/>
      <c r="UTV207" s="28"/>
      <c r="UTW207" s="28"/>
      <c r="UTX207" s="28"/>
      <c r="UTY207" s="28"/>
      <c r="UTZ207" s="28"/>
      <c r="UUA207" s="28"/>
      <c r="UUB207" s="28"/>
      <c r="UUC207" s="28"/>
      <c r="UUD207" s="28"/>
      <c r="UUE207" s="28"/>
      <c r="UUF207" s="28"/>
      <c r="UUG207" s="28"/>
      <c r="UUH207" s="28"/>
      <c r="UUI207" s="28"/>
      <c r="UUJ207" s="28"/>
      <c r="UUK207" s="28"/>
      <c r="UUL207" s="28"/>
      <c r="UUM207" s="28"/>
      <c r="UUN207" s="28"/>
      <c r="UUO207" s="28"/>
      <c r="UUP207" s="28"/>
      <c r="UUQ207" s="28"/>
      <c r="UUR207" s="28"/>
      <c r="UUS207" s="28"/>
      <c r="UUT207" s="28"/>
      <c r="UUU207" s="28"/>
      <c r="UUV207" s="28"/>
      <c r="UUW207" s="28"/>
      <c r="UUX207" s="28"/>
      <c r="UUY207" s="28"/>
      <c r="UUZ207" s="28"/>
      <c r="UVA207" s="28"/>
      <c r="UVB207" s="28"/>
      <c r="UVC207" s="28"/>
      <c r="UVD207" s="28"/>
      <c r="UVE207" s="28"/>
      <c r="UVF207" s="28"/>
      <c r="UVG207" s="28"/>
      <c r="UVH207" s="28"/>
      <c r="UVI207" s="28"/>
      <c r="UVJ207" s="28"/>
      <c r="UVK207" s="28"/>
      <c r="UVL207" s="28"/>
      <c r="UVM207" s="28"/>
      <c r="UVN207" s="28"/>
      <c r="UVO207" s="28"/>
      <c r="UVP207" s="28"/>
      <c r="UVQ207" s="28"/>
      <c r="UVR207" s="28"/>
      <c r="UVS207" s="28"/>
      <c r="UVT207" s="28"/>
      <c r="UVU207" s="28"/>
      <c r="UVV207" s="28"/>
      <c r="UVW207" s="28"/>
      <c r="UVX207" s="28"/>
      <c r="UVY207" s="28"/>
      <c r="UVZ207" s="28"/>
      <c r="UWA207" s="28"/>
      <c r="UWB207" s="28"/>
      <c r="UWC207" s="28"/>
      <c r="UWD207" s="28"/>
      <c r="UWE207" s="28"/>
      <c r="UWF207" s="28"/>
      <c r="UWG207" s="28"/>
      <c r="UWH207" s="28"/>
      <c r="UWI207" s="28"/>
      <c r="UWJ207" s="28"/>
      <c r="UWK207" s="28"/>
      <c r="UWL207" s="28"/>
      <c r="UWM207" s="28"/>
      <c r="UWN207" s="28"/>
      <c r="UWO207" s="28"/>
      <c r="UWP207" s="28"/>
      <c r="UWQ207" s="28"/>
      <c r="UWR207" s="28"/>
      <c r="UWS207" s="28"/>
      <c r="UWT207" s="28"/>
      <c r="UWU207" s="28"/>
      <c r="UWV207" s="28"/>
      <c r="UWW207" s="28"/>
      <c r="UWX207" s="28"/>
      <c r="UWY207" s="28"/>
      <c r="UWZ207" s="28"/>
      <c r="UXA207" s="28"/>
      <c r="UXB207" s="28"/>
      <c r="UXC207" s="28"/>
      <c r="UXD207" s="28"/>
      <c r="UXE207" s="28"/>
      <c r="UXF207" s="28"/>
      <c r="UXG207" s="28"/>
      <c r="UXH207" s="28"/>
      <c r="UXI207" s="28"/>
      <c r="UXJ207" s="28"/>
      <c r="UXK207" s="28"/>
      <c r="UXL207" s="28"/>
      <c r="UXM207" s="28"/>
      <c r="UXN207" s="28"/>
      <c r="UXO207" s="28"/>
      <c r="UXP207" s="28"/>
      <c r="UXQ207" s="28"/>
      <c r="UXR207" s="28"/>
      <c r="UXS207" s="28"/>
      <c r="UXT207" s="28"/>
      <c r="UXU207" s="28"/>
      <c r="UXV207" s="28"/>
      <c r="UXW207" s="28"/>
      <c r="UXX207" s="28"/>
      <c r="UXY207" s="28"/>
      <c r="UXZ207" s="28"/>
      <c r="UYA207" s="28"/>
      <c r="UYB207" s="28"/>
      <c r="UYC207" s="28"/>
      <c r="UYD207" s="28"/>
      <c r="UYE207" s="28"/>
      <c r="UYF207" s="28"/>
      <c r="UYG207" s="28"/>
      <c r="UYH207" s="28"/>
      <c r="UYI207" s="28"/>
      <c r="UYJ207" s="28"/>
      <c r="UYK207" s="28"/>
      <c r="UYL207" s="28"/>
      <c r="UYM207" s="28"/>
      <c r="UYN207" s="28"/>
      <c r="UYO207" s="28"/>
      <c r="UYP207" s="28"/>
      <c r="UYQ207" s="28"/>
      <c r="UYR207" s="28"/>
      <c r="UYS207" s="28"/>
      <c r="UYT207" s="28"/>
      <c r="UYU207" s="28"/>
      <c r="UYV207" s="28"/>
      <c r="UYW207" s="28"/>
      <c r="UYX207" s="28"/>
      <c r="UYY207" s="28"/>
      <c r="UYZ207" s="28"/>
      <c r="UZA207" s="28"/>
      <c r="UZB207" s="28"/>
      <c r="UZC207" s="28"/>
      <c r="UZD207" s="28"/>
      <c r="UZE207" s="28"/>
      <c r="UZF207" s="28"/>
      <c r="UZG207" s="28"/>
      <c r="UZH207" s="28"/>
      <c r="UZI207" s="28"/>
      <c r="UZJ207" s="28"/>
      <c r="UZK207" s="28"/>
      <c r="UZL207" s="28"/>
      <c r="UZM207" s="28"/>
      <c r="UZN207" s="28"/>
      <c r="UZO207" s="28"/>
      <c r="UZP207" s="28"/>
      <c r="UZQ207" s="28"/>
      <c r="UZR207" s="28"/>
      <c r="UZS207" s="28"/>
      <c r="UZT207" s="28"/>
      <c r="UZU207" s="28"/>
      <c r="UZV207" s="28"/>
      <c r="UZW207" s="28"/>
      <c r="UZX207" s="28"/>
      <c r="UZY207" s="28"/>
      <c r="UZZ207" s="28"/>
      <c r="VAA207" s="28"/>
      <c r="VAB207" s="28"/>
      <c r="VAC207" s="28"/>
      <c r="VAD207" s="28"/>
      <c r="VAE207" s="28"/>
      <c r="VAF207" s="28"/>
      <c r="VAG207" s="28"/>
      <c r="VAH207" s="28"/>
      <c r="VAI207" s="28"/>
      <c r="VAJ207" s="28"/>
      <c r="VAK207" s="28"/>
      <c r="VAL207" s="28"/>
      <c r="VAM207" s="28"/>
      <c r="VAN207" s="28"/>
      <c r="VAO207" s="28"/>
      <c r="VAP207" s="28"/>
      <c r="VAQ207" s="28"/>
      <c r="VAR207" s="28"/>
      <c r="VAS207" s="28"/>
      <c r="VAT207" s="28"/>
      <c r="VAU207" s="28"/>
      <c r="VAV207" s="28"/>
      <c r="VAW207" s="28"/>
      <c r="VAX207" s="28"/>
      <c r="VAY207" s="28"/>
      <c r="VAZ207" s="28"/>
      <c r="VBA207" s="28"/>
      <c r="VBB207" s="28"/>
      <c r="VBC207" s="28"/>
      <c r="VBD207" s="28"/>
      <c r="VBE207" s="28"/>
      <c r="VBF207" s="28"/>
      <c r="VBG207" s="28"/>
      <c r="VBH207" s="28"/>
      <c r="VBI207" s="28"/>
      <c r="VBJ207" s="28"/>
      <c r="VBK207" s="28"/>
      <c r="VBL207" s="28"/>
      <c r="VBM207" s="28"/>
      <c r="VBN207" s="28"/>
      <c r="VBO207" s="28"/>
      <c r="VBP207" s="28"/>
      <c r="VBQ207" s="28"/>
      <c r="VBR207" s="28"/>
      <c r="VBS207" s="28"/>
      <c r="VBT207" s="28"/>
      <c r="VBU207" s="28"/>
      <c r="VBV207" s="28"/>
      <c r="VBW207" s="28"/>
      <c r="VBX207" s="28"/>
      <c r="VBY207" s="28"/>
      <c r="VBZ207" s="28"/>
      <c r="VCA207" s="28"/>
      <c r="VCB207" s="28"/>
      <c r="VCC207" s="28"/>
      <c r="VCD207" s="28"/>
      <c r="VCE207" s="28"/>
      <c r="VCF207" s="28"/>
      <c r="VCG207" s="28"/>
      <c r="VCH207" s="28"/>
      <c r="VCI207" s="28"/>
      <c r="VCJ207" s="28"/>
      <c r="VCK207" s="28"/>
      <c r="VCL207" s="28"/>
      <c r="VCM207" s="28"/>
      <c r="VCN207" s="28"/>
      <c r="VCO207" s="28"/>
      <c r="VCP207" s="28"/>
      <c r="VCQ207" s="28"/>
      <c r="VCR207" s="28"/>
      <c r="VCS207" s="28"/>
      <c r="VCT207" s="28"/>
      <c r="VCU207" s="28"/>
      <c r="VCV207" s="28"/>
      <c r="VCW207" s="28"/>
      <c r="VCX207" s="28"/>
      <c r="VCY207" s="28"/>
      <c r="VCZ207" s="28"/>
      <c r="VDA207" s="28"/>
      <c r="VDB207" s="28"/>
      <c r="VDC207" s="28"/>
      <c r="VDD207" s="28"/>
      <c r="VDE207" s="28"/>
      <c r="VDF207" s="28"/>
      <c r="VDG207" s="28"/>
      <c r="VDH207" s="28"/>
      <c r="VDI207" s="28"/>
      <c r="VDJ207" s="28"/>
      <c r="VDK207" s="28"/>
      <c r="VDL207" s="28"/>
      <c r="VDM207" s="28"/>
      <c r="VDN207" s="28"/>
      <c r="VDO207" s="28"/>
      <c r="VDP207" s="28"/>
      <c r="VDQ207" s="28"/>
      <c r="VDR207" s="28"/>
      <c r="VDS207" s="28"/>
      <c r="VDT207" s="28"/>
      <c r="VDU207" s="28"/>
      <c r="VDV207" s="28"/>
      <c r="VDW207" s="28"/>
      <c r="VDX207" s="28"/>
      <c r="VDY207" s="28"/>
      <c r="VDZ207" s="28"/>
      <c r="VEA207" s="28"/>
      <c r="VEB207" s="28"/>
      <c r="VEC207" s="28"/>
      <c r="VED207" s="28"/>
      <c r="VEE207" s="28"/>
      <c r="VEF207" s="28"/>
      <c r="VEG207" s="28"/>
      <c r="VEH207" s="28"/>
      <c r="VEI207" s="28"/>
      <c r="VEJ207" s="28"/>
      <c r="VEK207" s="28"/>
      <c r="VEL207" s="28"/>
      <c r="VEM207" s="28"/>
      <c r="VEN207" s="28"/>
      <c r="VEO207" s="28"/>
      <c r="VEP207" s="28"/>
      <c r="VEQ207" s="28"/>
      <c r="VER207" s="28"/>
      <c r="VES207" s="28"/>
      <c r="VET207" s="28"/>
      <c r="VEU207" s="28"/>
      <c r="VEV207" s="28"/>
      <c r="VEW207" s="28"/>
      <c r="VEX207" s="28"/>
      <c r="VEY207" s="28"/>
      <c r="VEZ207" s="28"/>
      <c r="VFA207" s="28"/>
      <c r="VFB207" s="28"/>
      <c r="VFC207" s="28"/>
      <c r="VFD207" s="28"/>
      <c r="VFE207" s="28"/>
      <c r="VFF207" s="28"/>
      <c r="VFG207" s="28"/>
      <c r="VFH207" s="28"/>
      <c r="VFI207" s="28"/>
      <c r="VFJ207" s="28"/>
      <c r="VFK207" s="28"/>
      <c r="VFL207" s="28"/>
      <c r="VFM207" s="28"/>
      <c r="VFN207" s="28"/>
      <c r="VFO207" s="28"/>
      <c r="VFP207" s="28"/>
      <c r="VFQ207" s="28"/>
      <c r="VFR207" s="28"/>
      <c r="VFS207" s="28"/>
      <c r="VFT207" s="28"/>
      <c r="VFU207" s="28"/>
      <c r="VFV207" s="28"/>
      <c r="VFW207" s="28"/>
      <c r="VFX207" s="28"/>
      <c r="VFY207" s="28"/>
      <c r="VFZ207" s="28"/>
      <c r="VGA207" s="28"/>
      <c r="VGB207" s="28"/>
      <c r="VGC207" s="28"/>
      <c r="VGD207" s="28"/>
      <c r="VGE207" s="28"/>
      <c r="VGF207" s="28"/>
      <c r="VGG207" s="28"/>
      <c r="VGH207" s="28"/>
      <c r="VGI207" s="28"/>
      <c r="VGJ207" s="28"/>
      <c r="VGK207" s="28"/>
      <c r="VGL207" s="28"/>
      <c r="VGM207" s="28"/>
      <c r="VGN207" s="28"/>
      <c r="VGO207" s="28"/>
      <c r="VGP207" s="28"/>
      <c r="VGQ207" s="28"/>
      <c r="VGR207" s="28"/>
      <c r="VGS207" s="28"/>
      <c r="VGT207" s="28"/>
      <c r="VGU207" s="28"/>
      <c r="VGV207" s="28"/>
      <c r="VGW207" s="28"/>
      <c r="VGX207" s="28"/>
      <c r="VGY207" s="28"/>
      <c r="VGZ207" s="28"/>
      <c r="VHA207" s="28"/>
      <c r="VHB207" s="28"/>
      <c r="VHC207" s="28"/>
      <c r="VHD207" s="28"/>
      <c r="VHE207" s="28"/>
      <c r="VHF207" s="28"/>
      <c r="VHG207" s="28"/>
      <c r="VHH207" s="28"/>
      <c r="VHI207" s="28"/>
      <c r="VHJ207" s="28"/>
      <c r="VHK207" s="28"/>
      <c r="VHL207" s="28"/>
      <c r="VHM207" s="28"/>
      <c r="VHN207" s="28"/>
      <c r="VHO207" s="28"/>
      <c r="VHP207" s="28"/>
      <c r="VHQ207" s="28"/>
      <c r="VHR207" s="28"/>
      <c r="VHS207" s="28"/>
      <c r="VHT207" s="28"/>
      <c r="VHU207" s="28"/>
      <c r="VHV207" s="28"/>
      <c r="VHW207" s="28"/>
      <c r="VHX207" s="28"/>
      <c r="VHY207" s="28"/>
      <c r="VHZ207" s="28"/>
      <c r="VIA207" s="28"/>
      <c r="VIB207" s="28"/>
      <c r="VIC207" s="28"/>
      <c r="VID207" s="28"/>
      <c r="VIE207" s="28"/>
      <c r="VIF207" s="28"/>
      <c r="VIG207" s="28"/>
      <c r="VIH207" s="28"/>
      <c r="VII207" s="28"/>
      <c r="VIJ207" s="28"/>
      <c r="VIK207" s="28"/>
      <c r="VIL207" s="28"/>
      <c r="VIM207" s="28"/>
      <c r="VIN207" s="28"/>
      <c r="VIO207" s="28"/>
      <c r="VIP207" s="28"/>
      <c r="VIQ207" s="28"/>
      <c r="VIR207" s="28"/>
      <c r="VIS207" s="28"/>
      <c r="VIT207" s="28"/>
      <c r="VIU207" s="28"/>
      <c r="VIV207" s="28"/>
      <c r="VIW207" s="28"/>
      <c r="VIX207" s="28"/>
      <c r="VIY207" s="28"/>
      <c r="VIZ207" s="28"/>
      <c r="VJA207" s="28"/>
      <c r="VJB207" s="28"/>
      <c r="VJC207" s="28"/>
      <c r="VJD207" s="28"/>
      <c r="VJE207" s="28"/>
      <c r="VJF207" s="28"/>
      <c r="VJG207" s="28"/>
      <c r="VJH207" s="28"/>
      <c r="VJI207" s="28"/>
      <c r="VJJ207" s="28"/>
      <c r="VJK207" s="28"/>
      <c r="VJL207" s="28"/>
      <c r="VJM207" s="28"/>
      <c r="VJN207" s="28"/>
      <c r="VJO207" s="28"/>
      <c r="VJP207" s="28"/>
      <c r="VJQ207" s="28"/>
      <c r="VJR207" s="28"/>
      <c r="VJS207" s="28"/>
      <c r="VJT207" s="28"/>
      <c r="VJU207" s="28"/>
      <c r="VJV207" s="28"/>
      <c r="VJW207" s="28"/>
      <c r="VJX207" s="28"/>
      <c r="VJY207" s="28"/>
      <c r="VJZ207" s="28"/>
      <c r="VKA207" s="28"/>
      <c r="VKB207" s="28"/>
      <c r="VKC207" s="28"/>
      <c r="VKD207" s="28"/>
      <c r="VKE207" s="28"/>
      <c r="VKF207" s="28"/>
      <c r="VKG207" s="28"/>
      <c r="VKH207" s="28"/>
      <c r="VKI207" s="28"/>
      <c r="VKJ207" s="28"/>
      <c r="VKK207" s="28"/>
      <c r="VKL207" s="28"/>
      <c r="VKM207" s="28"/>
      <c r="VKN207" s="28"/>
      <c r="VKO207" s="28"/>
      <c r="VKP207" s="28"/>
      <c r="VKQ207" s="28"/>
      <c r="VKR207" s="28"/>
      <c r="VKS207" s="28"/>
      <c r="VKT207" s="28"/>
      <c r="VKU207" s="28"/>
      <c r="VKV207" s="28"/>
      <c r="VKW207" s="28"/>
      <c r="VKX207" s="28"/>
      <c r="VKY207" s="28"/>
      <c r="VKZ207" s="28"/>
      <c r="VLA207" s="28"/>
      <c r="VLB207" s="28"/>
      <c r="VLC207" s="28"/>
      <c r="VLD207" s="28"/>
      <c r="VLE207" s="28"/>
      <c r="VLF207" s="28"/>
      <c r="VLG207" s="28"/>
      <c r="VLH207" s="28"/>
      <c r="VLI207" s="28"/>
      <c r="VLJ207" s="28"/>
      <c r="VLK207" s="28"/>
      <c r="VLL207" s="28"/>
      <c r="VLM207" s="28"/>
      <c r="VLN207" s="28"/>
      <c r="VLO207" s="28"/>
      <c r="VLP207" s="28"/>
      <c r="VLQ207" s="28"/>
      <c r="VLR207" s="28"/>
      <c r="VLS207" s="28"/>
      <c r="VLT207" s="28"/>
      <c r="VLU207" s="28"/>
      <c r="VLV207" s="28"/>
      <c r="VLW207" s="28"/>
      <c r="VLX207" s="28"/>
      <c r="VLY207" s="28"/>
      <c r="VLZ207" s="28"/>
      <c r="VMA207" s="28"/>
      <c r="VMB207" s="28"/>
      <c r="VMC207" s="28"/>
      <c r="VMD207" s="28"/>
      <c r="VME207" s="28"/>
      <c r="VMF207" s="28"/>
      <c r="VMG207" s="28"/>
      <c r="VMH207" s="28"/>
      <c r="VMI207" s="28"/>
      <c r="VMJ207" s="28"/>
      <c r="VMK207" s="28"/>
      <c r="VML207" s="28"/>
      <c r="VMM207" s="28"/>
      <c r="VMN207" s="28"/>
      <c r="VMO207" s="28"/>
      <c r="VMP207" s="28"/>
      <c r="VMQ207" s="28"/>
      <c r="VMR207" s="28"/>
      <c r="VMS207" s="28"/>
      <c r="VMT207" s="28"/>
      <c r="VMU207" s="28"/>
      <c r="VMV207" s="28"/>
      <c r="VMW207" s="28"/>
      <c r="VMX207" s="28"/>
      <c r="VMY207" s="28"/>
      <c r="VMZ207" s="28"/>
      <c r="VNA207" s="28"/>
      <c r="VNB207" s="28"/>
      <c r="VNC207" s="28"/>
      <c r="VND207" s="28"/>
      <c r="VNE207" s="28"/>
      <c r="VNF207" s="28"/>
      <c r="VNG207" s="28"/>
      <c r="VNH207" s="28"/>
      <c r="VNI207" s="28"/>
      <c r="VNJ207" s="28"/>
      <c r="VNK207" s="28"/>
      <c r="VNL207" s="28"/>
      <c r="VNM207" s="28"/>
      <c r="VNN207" s="28"/>
      <c r="VNO207" s="28"/>
      <c r="VNP207" s="28"/>
      <c r="VNQ207" s="28"/>
      <c r="VNR207" s="28"/>
      <c r="VNS207" s="28"/>
      <c r="VNT207" s="28"/>
      <c r="VNU207" s="28"/>
      <c r="VNV207" s="28"/>
      <c r="VNW207" s="28"/>
      <c r="VNX207" s="28"/>
      <c r="VNY207" s="28"/>
      <c r="VNZ207" s="28"/>
      <c r="VOA207" s="28"/>
      <c r="VOB207" s="28"/>
      <c r="VOC207" s="28"/>
      <c r="VOD207" s="28"/>
      <c r="VOE207" s="28"/>
      <c r="VOF207" s="28"/>
      <c r="VOG207" s="28"/>
      <c r="VOH207" s="28"/>
      <c r="VOI207" s="28"/>
      <c r="VOJ207" s="28"/>
      <c r="VOK207" s="28"/>
      <c r="VOL207" s="28"/>
      <c r="VOM207" s="28"/>
      <c r="VON207" s="28"/>
      <c r="VOO207" s="28"/>
      <c r="VOP207" s="28"/>
      <c r="VOQ207" s="28"/>
      <c r="VOR207" s="28"/>
      <c r="VOS207" s="28"/>
      <c r="VOT207" s="28"/>
      <c r="VOU207" s="28"/>
      <c r="VOV207" s="28"/>
      <c r="VOW207" s="28"/>
      <c r="VOX207" s="28"/>
      <c r="VOY207" s="28"/>
      <c r="VOZ207" s="28"/>
      <c r="VPA207" s="28"/>
      <c r="VPB207" s="28"/>
      <c r="VPC207" s="28"/>
      <c r="VPD207" s="28"/>
      <c r="VPE207" s="28"/>
      <c r="VPF207" s="28"/>
      <c r="VPG207" s="28"/>
      <c r="VPH207" s="28"/>
      <c r="VPI207" s="28"/>
      <c r="VPJ207" s="28"/>
      <c r="VPK207" s="28"/>
      <c r="VPL207" s="28"/>
      <c r="VPM207" s="28"/>
      <c r="VPN207" s="28"/>
      <c r="VPO207" s="28"/>
      <c r="VPP207" s="28"/>
      <c r="VPQ207" s="28"/>
      <c r="VPR207" s="28"/>
      <c r="VPS207" s="28"/>
      <c r="VPT207" s="28"/>
      <c r="VPU207" s="28"/>
      <c r="VPV207" s="28"/>
      <c r="VPW207" s="28"/>
      <c r="VPX207" s="28"/>
      <c r="VPY207" s="28"/>
      <c r="VPZ207" s="28"/>
      <c r="VQA207" s="28"/>
      <c r="VQB207" s="28"/>
      <c r="VQC207" s="28"/>
      <c r="VQD207" s="28"/>
      <c r="VQE207" s="28"/>
      <c r="VQF207" s="28"/>
      <c r="VQG207" s="28"/>
      <c r="VQH207" s="28"/>
      <c r="VQI207" s="28"/>
      <c r="VQJ207" s="28"/>
      <c r="VQK207" s="28"/>
      <c r="VQL207" s="28"/>
      <c r="VQM207" s="28"/>
      <c r="VQN207" s="28"/>
      <c r="VQO207" s="28"/>
      <c r="VQP207" s="28"/>
      <c r="VQQ207" s="28"/>
      <c r="VQR207" s="28"/>
      <c r="VQS207" s="28"/>
      <c r="VQT207" s="28"/>
      <c r="VQU207" s="28"/>
      <c r="VQV207" s="28"/>
      <c r="VQW207" s="28"/>
      <c r="VQX207" s="28"/>
      <c r="VQY207" s="28"/>
      <c r="VQZ207" s="28"/>
      <c r="VRA207" s="28"/>
      <c r="VRB207" s="28"/>
      <c r="VRC207" s="28"/>
      <c r="VRD207" s="28"/>
      <c r="VRE207" s="28"/>
      <c r="VRF207" s="28"/>
      <c r="VRG207" s="28"/>
      <c r="VRH207" s="28"/>
      <c r="VRI207" s="28"/>
      <c r="VRJ207" s="28"/>
      <c r="VRK207" s="28"/>
      <c r="VRL207" s="28"/>
      <c r="VRM207" s="28"/>
      <c r="VRN207" s="28"/>
      <c r="VRO207" s="28"/>
      <c r="VRP207" s="28"/>
      <c r="VRQ207" s="28"/>
      <c r="VRR207" s="28"/>
      <c r="VRS207" s="28"/>
      <c r="VRT207" s="28"/>
      <c r="VRU207" s="28"/>
      <c r="VRV207" s="28"/>
      <c r="VRW207" s="28"/>
      <c r="VRX207" s="28"/>
      <c r="VRY207" s="28"/>
      <c r="VRZ207" s="28"/>
      <c r="VSA207" s="28"/>
      <c r="VSB207" s="28"/>
      <c r="VSC207" s="28"/>
      <c r="VSD207" s="28"/>
      <c r="VSE207" s="28"/>
      <c r="VSF207" s="28"/>
      <c r="VSG207" s="28"/>
      <c r="VSH207" s="28"/>
      <c r="VSI207" s="28"/>
      <c r="VSJ207" s="28"/>
      <c r="VSK207" s="28"/>
      <c r="VSL207" s="28"/>
      <c r="VSM207" s="28"/>
      <c r="VSN207" s="28"/>
      <c r="VSO207" s="28"/>
      <c r="VSP207" s="28"/>
      <c r="VSQ207" s="28"/>
      <c r="VSR207" s="28"/>
      <c r="VSS207" s="28"/>
      <c r="VST207" s="28"/>
      <c r="VSU207" s="28"/>
      <c r="VSV207" s="28"/>
      <c r="VSW207" s="28"/>
      <c r="VSX207" s="28"/>
      <c r="VSY207" s="28"/>
      <c r="VSZ207" s="28"/>
      <c r="VTA207" s="28"/>
      <c r="VTB207" s="28"/>
      <c r="VTC207" s="28"/>
      <c r="VTD207" s="28"/>
      <c r="VTE207" s="28"/>
      <c r="VTF207" s="28"/>
      <c r="VTG207" s="28"/>
      <c r="VTH207" s="28"/>
      <c r="VTI207" s="28"/>
      <c r="VTJ207" s="28"/>
      <c r="VTK207" s="28"/>
      <c r="VTL207" s="28"/>
      <c r="VTM207" s="28"/>
      <c r="VTN207" s="28"/>
      <c r="VTO207" s="28"/>
      <c r="VTP207" s="28"/>
      <c r="VTQ207" s="28"/>
      <c r="VTR207" s="28"/>
      <c r="VTS207" s="28"/>
      <c r="VTT207" s="28"/>
      <c r="VTU207" s="28"/>
      <c r="VTV207" s="28"/>
      <c r="VTW207" s="28"/>
      <c r="VTX207" s="28"/>
      <c r="VTY207" s="28"/>
      <c r="VTZ207" s="28"/>
      <c r="VUA207" s="28"/>
      <c r="VUB207" s="28"/>
      <c r="VUC207" s="28"/>
      <c r="VUD207" s="28"/>
      <c r="VUE207" s="28"/>
      <c r="VUF207" s="28"/>
      <c r="VUG207" s="28"/>
      <c r="VUH207" s="28"/>
      <c r="VUI207" s="28"/>
      <c r="VUJ207" s="28"/>
      <c r="VUK207" s="28"/>
      <c r="VUL207" s="28"/>
      <c r="VUM207" s="28"/>
      <c r="VUN207" s="28"/>
      <c r="VUO207" s="28"/>
      <c r="VUP207" s="28"/>
      <c r="VUQ207" s="28"/>
      <c r="VUR207" s="28"/>
      <c r="VUS207" s="28"/>
      <c r="VUT207" s="28"/>
      <c r="VUU207" s="28"/>
      <c r="VUV207" s="28"/>
      <c r="VUW207" s="28"/>
      <c r="VUX207" s="28"/>
      <c r="VUY207" s="28"/>
      <c r="VUZ207" s="28"/>
      <c r="VVA207" s="28"/>
      <c r="VVB207" s="28"/>
      <c r="VVC207" s="28"/>
      <c r="VVD207" s="28"/>
      <c r="VVE207" s="28"/>
      <c r="VVF207" s="28"/>
      <c r="VVG207" s="28"/>
      <c r="VVH207" s="28"/>
      <c r="VVI207" s="28"/>
      <c r="VVJ207" s="28"/>
      <c r="VVK207" s="28"/>
      <c r="VVL207" s="28"/>
      <c r="VVM207" s="28"/>
      <c r="VVN207" s="28"/>
      <c r="VVO207" s="28"/>
      <c r="VVP207" s="28"/>
      <c r="VVQ207" s="28"/>
      <c r="VVR207" s="28"/>
      <c r="VVS207" s="28"/>
      <c r="VVT207" s="28"/>
      <c r="VVU207" s="28"/>
      <c r="VVV207" s="28"/>
      <c r="VVW207" s="28"/>
      <c r="VVX207" s="28"/>
      <c r="VVY207" s="28"/>
      <c r="VVZ207" s="28"/>
      <c r="VWA207" s="28"/>
      <c r="VWB207" s="28"/>
      <c r="VWC207" s="28"/>
      <c r="VWD207" s="28"/>
      <c r="VWE207" s="28"/>
      <c r="VWF207" s="28"/>
      <c r="VWG207" s="28"/>
      <c r="VWH207" s="28"/>
      <c r="VWI207" s="28"/>
      <c r="VWJ207" s="28"/>
      <c r="VWK207" s="28"/>
      <c r="VWL207" s="28"/>
      <c r="VWM207" s="28"/>
      <c r="VWN207" s="28"/>
      <c r="VWO207" s="28"/>
      <c r="VWP207" s="28"/>
      <c r="VWQ207" s="28"/>
      <c r="VWR207" s="28"/>
      <c r="VWS207" s="28"/>
      <c r="VWT207" s="28"/>
      <c r="VWU207" s="28"/>
      <c r="VWV207" s="28"/>
      <c r="VWW207" s="28"/>
      <c r="VWX207" s="28"/>
      <c r="VWY207" s="28"/>
      <c r="VWZ207" s="28"/>
      <c r="VXA207" s="28"/>
      <c r="VXB207" s="28"/>
      <c r="VXC207" s="28"/>
      <c r="VXD207" s="28"/>
      <c r="VXE207" s="28"/>
      <c r="VXF207" s="28"/>
      <c r="VXG207" s="28"/>
      <c r="VXH207" s="28"/>
      <c r="VXI207" s="28"/>
      <c r="VXJ207" s="28"/>
      <c r="VXK207" s="28"/>
      <c r="VXL207" s="28"/>
      <c r="VXM207" s="28"/>
      <c r="VXN207" s="28"/>
      <c r="VXO207" s="28"/>
      <c r="VXP207" s="28"/>
      <c r="VXQ207" s="28"/>
      <c r="VXR207" s="28"/>
      <c r="VXS207" s="28"/>
      <c r="VXT207" s="28"/>
      <c r="VXU207" s="28"/>
      <c r="VXV207" s="28"/>
      <c r="VXW207" s="28"/>
      <c r="VXX207" s="28"/>
      <c r="VXY207" s="28"/>
      <c r="VXZ207" s="28"/>
      <c r="VYA207" s="28"/>
      <c r="VYB207" s="28"/>
      <c r="VYC207" s="28"/>
      <c r="VYD207" s="28"/>
      <c r="VYE207" s="28"/>
      <c r="VYF207" s="28"/>
      <c r="VYG207" s="28"/>
      <c r="VYH207" s="28"/>
      <c r="VYI207" s="28"/>
      <c r="VYJ207" s="28"/>
      <c r="VYK207" s="28"/>
      <c r="VYL207" s="28"/>
      <c r="VYM207" s="28"/>
      <c r="VYN207" s="28"/>
      <c r="VYO207" s="28"/>
      <c r="VYP207" s="28"/>
      <c r="VYQ207" s="28"/>
      <c r="VYR207" s="28"/>
      <c r="VYS207" s="28"/>
      <c r="VYT207" s="28"/>
      <c r="VYU207" s="28"/>
      <c r="VYV207" s="28"/>
      <c r="VYW207" s="28"/>
      <c r="VYX207" s="28"/>
      <c r="VYY207" s="28"/>
      <c r="VYZ207" s="28"/>
      <c r="VZA207" s="28"/>
      <c r="VZB207" s="28"/>
      <c r="VZC207" s="28"/>
      <c r="VZD207" s="28"/>
      <c r="VZE207" s="28"/>
      <c r="VZF207" s="28"/>
      <c r="VZG207" s="28"/>
      <c r="VZH207" s="28"/>
      <c r="VZI207" s="28"/>
      <c r="VZJ207" s="28"/>
      <c r="VZK207" s="28"/>
      <c r="VZL207" s="28"/>
      <c r="VZM207" s="28"/>
      <c r="VZN207" s="28"/>
      <c r="VZO207" s="28"/>
      <c r="VZP207" s="28"/>
      <c r="VZQ207" s="28"/>
      <c r="VZR207" s="28"/>
      <c r="VZS207" s="28"/>
      <c r="VZT207" s="28"/>
      <c r="VZU207" s="28"/>
      <c r="VZV207" s="28"/>
      <c r="VZW207" s="28"/>
      <c r="VZX207" s="28"/>
      <c r="VZY207" s="28"/>
      <c r="VZZ207" s="28"/>
      <c r="WAA207" s="28"/>
      <c r="WAB207" s="28"/>
      <c r="WAC207" s="28"/>
      <c r="WAD207" s="28"/>
      <c r="WAE207" s="28"/>
      <c r="WAF207" s="28"/>
      <c r="WAG207" s="28"/>
      <c r="WAH207" s="28"/>
      <c r="WAI207" s="28"/>
      <c r="WAJ207" s="28"/>
      <c r="WAK207" s="28"/>
      <c r="WAL207" s="28"/>
      <c r="WAM207" s="28"/>
      <c r="WAN207" s="28"/>
      <c r="WAO207" s="28"/>
      <c r="WAP207" s="28"/>
      <c r="WAQ207" s="28"/>
      <c r="WAR207" s="28"/>
      <c r="WAS207" s="28"/>
      <c r="WAT207" s="28"/>
      <c r="WAU207" s="28"/>
      <c r="WAV207" s="28"/>
      <c r="WAW207" s="28"/>
      <c r="WAX207" s="28"/>
      <c r="WAY207" s="28"/>
      <c r="WAZ207" s="28"/>
      <c r="WBA207" s="28"/>
      <c r="WBB207" s="28"/>
      <c r="WBC207" s="28"/>
      <c r="WBD207" s="28"/>
      <c r="WBE207" s="28"/>
      <c r="WBF207" s="28"/>
      <c r="WBG207" s="28"/>
      <c r="WBH207" s="28"/>
      <c r="WBI207" s="28"/>
      <c r="WBJ207" s="28"/>
      <c r="WBK207" s="28"/>
      <c r="WBL207" s="28"/>
      <c r="WBM207" s="28"/>
      <c r="WBN207" s="28"/>
      <c r="WBO207" s="28"/>
      <c r="WBP207" s="28"/>
      <c r="WBQ207" s="28"/>
      <c r="WBR207" s="28"/>
      <c r="WBS207" s="28"/>
      <c r="WBT207" s="28"/>
      <c r="WBU207" s="28"/>
      <c r="WBV207" s="28"/>
      <c r="WBW207" s="28"/>
      <c r="WBX207" s="28"/>
      <c r="WBY207" s="28"/>
      <c r="WBZ207" s="28"/>
      <c r="WCA207" s="28"/>
      <c r="WCB207" s="28"/>
      <c r="WCC207" s="28"/>
      <c r="WCD207" s="28"/>
      <c r="WCE207" s="28"/>
      <c r="WCF207" s="28"/>
      <c r="WCG207" s="28"/>
      <c r="WCH207" s="28"/>
      <c r="WCI207" s="28"/>
      <c r="WCJ207" s="28"/>
      <c r="WCK207" s="28"/>
      <c r="WCL207" s="28"/>
      <c r="WCM207" s="28"/>
      <c r="WCN207" s="28"/>
      <c r="WCO207" s="28"/>
      <c r="WCP207" s="28"/>
      <c r="WCQ207" s="28"/>
      <c r="WCR207" s="28"/>
      <c r="WCS207" s="28"/>
      <c r="WCT207" s="28"/>
      <c r="WCU207" s="28"/>
      <c r="WCV207" s="28"/>
      <c r="WCW207" s="28"/>
      <c r="WCX207" s="28"/>
      <c r="WCY207" s="28"/>
      <c r="WCZ207" s="28"/>
      <c r="WDA207" s="28"/>
      <c r="WDB207" s="28"/>
      <c r="WDC207" s="28"/>
      <c r="WDD207" s="28"/>
      <c r="WDE207" s="28"/>
      <c r="WDF207" s="28"/>
      <c r="WDG207" s="28"/>
      <c r="WDH207" s="28"/>
      <c r="WDI207" s="28"/>
      <c r="WDJ207" s="28"/>
      <c r="WDK207" s="28"/>
      <c r="WDL207" s="28"/>
      <c r="WDM207" s="28"/>
      <c r="WDN207" s="28"/>
      <c r="WDO207" s="28"/>
      <c r="WDP207" s="28"/>
      <c r="WDQ207" s="28"/>
      <c r="WDR207" s="28"/>
      <c r="WDS207" s="28"/>
      <c r="WDT207" s="28"/>
      <c r="WDU207" s="28"/>
      <c r="WDV207" s="28"/>
      <c r="WDW207" s="28"/>
      <c r="WDX207" s="28"/>
      <c r="WDY207" s="28"/>
      <c r="WDZ207" s="28"/>
      <c r="WEA207" s="28"/>
      <c r="WEB207" s="28"/>
      <c r="WEC207" s="28"/>
      <c r="WED207" s="28"/>
      <c r="WEE207" s="28"/>
      <c r="WEF207" s="28"/>
      <c r="WEG207" s="28"/>
      <c r="WEH207" s="28"/>
      <c r="WEI207" s="28"/>
      <c r="WEJ207" s="28"/>
      <c r="WEK207" s="28"/>
      <c r="WEL207" s="28"/>
      <c r="WEM207" s="28"/>
      <c r="WEN207" s="28"/>
      <c r="WEO207" s="28"/>
      <c r="WEP207" s="28"/>
      <c r="WEQ207" s="28"/>
      <c r="WER207" s="28"/>
      <c r="WES207" s="28"/>
      <c r="WET207" s="28"/>
      <c r="WEU207" s="28"/>
      <c r="WEV207" s="28"/>
      <c r="WEW207" s="28"/>
      <c r="WEX207" s="28"/>
      <c r="WEY207" s="28"/>
      <c r="WEZ207" s="28"/>
      <c r="WFA207" s="28"/>
      <c r="WFB207" s="28"/>
      <c r="WFC207" s="28"/>
      <c r="WFD207" s="28"/>
      <c r="WFE207" s="28"/>
      <c r="WFF207" s="28"/>
      <c r="WFG207" s="28"/>
      <c r="WFH207" s="28"/>
      <c r="WFI207" s="28"/>
      <c r="WFJ207" s="28"/>
      <c r="WFK207" s="28"/>
      <c r="WFL207" s="28"/>
      <c r="WFM207" s="28"/>
      <c r="WFN207" s="28"/>
      <c r="WFO207" s="28"/>
      <c r="WFP207" s="28"/>
      <c r="WFQ207" s="28"/>
      <c r="WFR207" s="28"/>
      <c r="WFS207" s="28"/>
      <c r="WFT207" s="28"/>
      <c r="WFU207" s="28"/>
      <c r="WFV207" s="28"/>
      <c r="WFW207" s="28"/>
      <c r="WFX207" s="28"/>
      <c r="WFY207" s="28"/>
      <c r="WFZ207" s="28"/>
      <c r="WGA207" s="28"/>
      <c r="WGB207" s="28"/>
      <c r="WGC207" s="28"/>
      <c r="WGD207" s="28"/>
      <c r="WGE207" s="28"/>
      <c r="WGF207" s="28"/>
      <c r="WGG207" s="28"/>
      <c r="WGH207" s="28"/>
      <c r="WGI207" s="28"/>
      <c r="WGJ207" s="28"/>
      <c r="WGK207" s="28"/>
      <c r="WGL207" s="28"/>
      <c r="WGM207" s="28"/>
      <c r="WGN207" s="28"/>
      <c r="WGO207" s="28"/>
      <c r="WGP207" s="28"/>
      <c r="WGQ207" s="28"/>
      <c r="WGR207" s="28"/>
      <c r="WGS207" s="28"/>
      <c r="WGT207" s="28"/>
      <c r="WGU207" s="28"/>
      <c r="WGV207" s="28"/>
      <c r="WGW207" s="28"/>
      <c r="WGX207" s="28"/>
      <c r="WGY207" s="28"/>
      <c r="WGZ207" s="28"/>
      <c r="WHA207" s="28"/>
      <c r="WHB207" s="28"/>
      <c r="WHC207" s="28"/>
      <c r="WHD207" s="28"/>
      <c r="WHE207" s="28"/>
      <c r="WHF207" s="28"/>
      <c r="WHG207" s="28"/>
      <c r="WHH207" s="28"/>
      <c r="WHI207" s="28"/>
      <c r="WHJ207" s="28"/>
      <c r="WHK207" s="28"/>
      <c r="WHL207" s="28"/>
      <c r="WHM207" s="28"/>
      <c r="WHN207" s="28"/>
      <c r="WHO207" s="28"/>
      <c r="WHP207" s="28"/>
      <c r="WHQ207" s="28"/>
      <c r="WHR207" s="28"/>
      <c r="WHS207" s="28"/>
      <c r="WHT207" s="28"/>
      <c r="WHU207" s="28"/>
      <c r="WHV207" s="28"/>
      <c r="WHW207" s="28"/>
      <c r="WHX207" s="28"/>
      <c r="WHY207" s="28"/>
      <c r="WHZ207" s="28"/>
      <c r="WIA207" s="28"/>
      <c r="WIB207" s="28"/>
      <c r="WIC207" s="28"/>
      <c r="WID207" s="28"/>
      <c r="WIE207" s="28"/>
      <c r="WIF207" s="28"/>
      <c r="WIG207" s="28"/>
      <c r="WIH207" s="28"/>
      <c r="WII207" s="28"/>
      <c r="WIJ207" s="28"/>
      <c r="WIK207" s="28"/>
      <c r="WIL207" s="28"/>
      <c r="WIM207" s="28"/>
      <c r="WIN207" s="28"/>
      <c r="WIO207" s="28"/>
      <c r="WIP207" s="28"/>
      <c r="WIQ207" s="28"/>
      <c r="WIR207" s="28"/>
      <c r="WIS207" s="28"/>
      <c r="WIT207" s="28"/>
      <c r="WIU207" s="28"/>
      <c r="WIV207" s="28"/>
      <c r="WIW207" s="28"/>
      <c r="WIX207" s="28"/>
      <c r="WIY207" s="28"/>
      <c r="WIZ207" s="28"/>
      <c r="WJA207" s="28"/>
      <c r="WJB207" s="28"/>
      <c r="WJC207" s="28"/>
      <c r="WJD207" s="28"/>
      <c r="WJE207" s="28"/>
      <c r="WJF207" s="28"/>
      <c r="WJG207" s="28"/>
      <c r="WJH207" s="28"/>
      <c r="WJI207" s="28"/>
      <c r="WJJ207" s="28"/>
      <c r="WJK207" s="28"/>
      <c r="WJL207" s="28"/>
      <c r="WJM207" s="28"/>
      <c r="WJN207" s="28"/>
      <c r="WJO207" s="28"/>
      <c r="WJP207" s="28"/>
      <c r="WJQ207" s="28"/>
      <c r="WJR207" s="28"/>
      <c r="WJS207" s="28"/>
      <c r="WJT207" s="28"/>
      <c r="WJU207" s="28"/>
      <c r="WJV207" s="28"/>
      <c r="WJW207" s="28"/>
      <c r="WJX207" s="28"/>
      <c r="WJY207" s="28"/>
      <c r="WJZ207" s="28"/>
      <c r="WKA207" s="28"/>
      <c r="WKB207" s="28"/>
      <c r="WKC207" s="28"/>
      <c r="WKD207" s="28"/>
      <c r="WKE207" s="28"/>
      <c r="WKF207" s="28"/>
      <c r="WKG207" s="28"/>
      <c r="WKH207" s="28"/>
      <c r="WKI207" s="28"/>
      <c r="WKJ207" s="28"/>
      <c r="WKK207" s="28"/>
      <c r="WKL207" s="28"/>
      <c r="WKM207" s="28"/>
      <c r="WKN207" s="28"/>
      <c r="WKO207" s="28"/>
      <c r="WKP207" s="28"/>
      <c r="WKQ207" s="28"/>
      <c r="WKR207" s="28"/>
      <c r="WKS207" s="28"/>
      <c r="WKT207" s="28"/>
      <c r="WKU207" s="28"/>
      <c r="WKV207" s="28"/>
      <c r="WKW207" s="28"/>
      <c r="WKX207" s="28"/>
      <c r="WKY207" s="28"/>
      <c r="WKZ207" s="28"/>
      <c r="WLA207" s="28"/>
      <c r="WLB207" s="28"/>
      <c r="WLC207" s="28"/>
      <c r="WLD207" s="28"/>
      <c r="WLE207" s="28"/>
      <c r="WLF207" s="28"/>
      <c r="WLG207" s="28"/>
      <c r="WLH207" s="28"/>
      <c r="WLI207" s="28"/>
      <c r="WLJ207" s="28"/>
      <c r="WLK207" s="28"/>
      <c r="WLL207" s="28"/>
      <c r="WLM207" s="28"/>
      <c r="WLN207" s="28"/>
      <c r="WLO207" s="28"/>
      <c r="WLP207" s="28"/>
      <c r="WLQ207" s="28"/>
      <c r="WLR207" s="28"/>
      <c r="WLS207" s="28"/>
      <c r="WLT207" s="28"/>
      <c r="WLU207" s="28"/>
      <c r="WLV207" s="28"/>
      <c r="WLW207" s="28"/>
      <c r="WLX207" s="28"/>
      <c r="WLY207" s="28"/>
      <c r="WLZ207" s="28"/>
      <c r="WMA207" s="28"/>
      <c r="WMB207" s="28"/>
      <c r="WMC207" s="28"/>
      <c r="WMD207" s="28"/>
      <c r="WME207" s="28"/>
      <c r="WMF207" s="28"/>
      <c r="WMG207" s="28"/>
      <c r="WMH207" s="28"/>
      <c r="WMI207" s="28"/>
      <c r="WMJ207" s="28"/>
      <c r="WMK207" s="28"/>
      <c r="WML207" s="28"/>
      <c r="WMM207" s="28"/>
      <c r="WMN207" s="28"/>
      <c r="WMO207" s="28"/>
      <c r="WMP207" s="28"/>
      <c r="WMQ207" s="28"/>
      <c r="WMR207" s="28"/>
      <c r="WMS207" s="28"/>
      <c r="WMT207" s="28"/>
      <c r="WMU207" s="28"/>
      <c r="WMV207" s="28"/>
      <c r="WMW207" s="28"/>
      <c r="WMX207" s="28"/>
      <c r="WMY207" s="28"/>
      <c r="WMZ207" s="28"/>
      <c r="WNA207" s="28"/>
      <c r="WNB207" s="28"/>
      <c r="WNC207" s="28"/>
      <c r="WND207" s="28"/>
      <c r="WNE207" s="28"/>
      <c r="WNF207" s="28"/>
      <c r="WNG207" s="28"/>
      <c r="WNH207" s="28"/>
      <c r="WNI207" s="28"/>
      <c r="WNJ207" s="28"/>
      <c r="WNK207" s="28"/>
      <c r="WNL207" s="28"/>
      <c r="WNM207" s="28"/>
      <c r="WNN207" s="28"/>
      <c r="WNO207" s="28"/>
      <c r="WNP207" s="28"/>
      <c r="WNQ207" s="28"/>
      <c r="WNR207" s="28"/>
      <c r="WNS207" s="28"/>
      <c r="WNT207" s="28"/>
      <c r="WNU207" s="28"/>
      <c r="WNV207" s="28"/>
      <c r="WNW207" s="28"/>
      <c r="WNX207" s="28"/>
      <c r="WNY207" s="28"/>
      <c r="WNZ207" s="28"/>
      <c r="WOA207" s="28"/>
      <c r="WOB207" s="28"/>
      <c r="WOC207" s="28"/>
      <c r="WOD207" s="28"/>
      <c r="WOE207" s="28"/>
      <c r="WOF207" s="28"/>
      <c r="WOG207" s="28"/>
      <c r="WOH207" s="28"/>
      <c r="WOI207" s="28"/>
      <c r="WOJ207" s="28"/>
      <c r="WOK207" s="28"/>
      <c r="WOL207" s="28"/>
      <c r="WOM207" s="28"/>
      <c r="WON207" s="28"/>
      <c r="WOO207" s="28"/>
      <c r="WOP207" s="28"/>
      <c r="WOQ207" s="28"/>
      <c r="WOR207" s="28"/>
      <c r="WOS207" s="28"/>
      <c r="WOT207" s="28"/>
      <c r="WOU207" s="28"/>
      <c r="WOV207" s="28"/>
      <c r="WOW207" s="28"/>
      <c r="WOX207" s="28"/>
      <c r="WOY207" s="28"/>
      <c r="WOZ207" s="28"/>
      <c r="WPA207" s="28"/>
      <c r="WPB207" s="28"/>
      <c r="WPC207" s="28"/>
      <c r="WPD207" s="28"/>
      <c r="WPE207" s="28"/>
      <c r="WPF207" s="28"/>
      <c r="WPG207" s="28"/>
      <c r="WPH207" s="28"/>
      <c r="WPI207" s="28"/>
      <c r="WPJ207" s="28"/>
      <c r="WPK207" s="28"/>
      <c r="WPL207" s="28"/>
      <c r="WPM207" s="28"/>
      <c r="WPN207" s="28"/>
      <c r="WPO207" s="28"/>
      <c r="WPP207" s="28"/>
      <c r="WPQ207" s="28"/>
      <c r="WPR207" s="28"/>
      <c r="WPS207" s="28"/>
      <c r="WPT207" s="28"/>
      <c r="WPU207" s="28"/>
      <c r="WPV207" s="28"/>
      <c r="WPW207" s="28"/>
      <c r="WPX207" s="28"/>
      <c r="WPY207" s="28"/>
      <c r="WPZ207" s="28"/>
      <c r="WQA207" s="28"/>
      <c r="WQB207" s="28"/>
      <c r="WQC207" s="28"/>
      <c r="WQD207" s="28"/>
      <c r="WQE207" s="28"/>
      <c r="WQF207" s="28"/>
      <c r="WQG207" s="28"/>
      <c r="WQH207" s="28"/>
      <c r="WQI207" s="28"/>
      <c r="WQJ207" s="28"/>
      <c r="WQK207" s="28"/>
      <c r="WQL207" s="28"/>
      <c r="WQM207" s="28"/>
      <c r="WQN207" s="28"/>
      <c r="WQO207" s="28"/>
      <c r="WQP207" s="28"/>
      <c r="WQQ207" s="28"/>
      <c r="WQR207" s="28"/>
      <c r="WQS207" s="28"/>
      <c r="WQT207" s="28"/>
      <c r="WQU207" s="28"/>
      <c r="WQV207" s="28"/>
      <c r="WQW207" s="28"/>
      <c r="WQX207" s="28"/>
      <c r="WQY207" s="28"/>
      <c r="WQZ207" s="28"/>
      <c r="WRA207" s="28"/>
      <c r="WRB207" s="28"/>
      <c r="WRC207" s="28"/>
      <c r="WRD207" s="28"/>
      <c r="WRE207" s="28"/>
      <c r="WRF207" s="28"/>
      <c r="WRG207" s="28"/>
      <c r="WRH207" s="28"/>
      <c r="WRI207" s="28"/>
      <c r="WRJ207" s="28"/>
      <c r="WRK207" s="28"/>
      <c r="WRL207" s="28"/>
      <c r="WRM207" s="28"/>
      <c r="WRN207" s="28"/>
      <c r="WRO207" s="28"/>
      <c r="WRP207" s="28"/>
      <c r="WRQ207" s="28"/>
      <c r="WRR207" s="28"/>
      <c r="WRS207" s="28"/>
      <c r="WRT207" s="28"/>
      <c r="WRU207" s="28"/>
      <c r="WRV207" s="28"/>
      <c r="WRW207" s="28"/>
      <c r="WRX207" s="28"/>
      <c r="WRY207" s="28"/>
      <c r="WRZ207" s="28"/>
      <c r="WSA207" s="28"/>
      <c r="WSB207" s="28"/>
      <c r="WSC207" s="28"/>
      <c r="WSD207" s="28"/>
      <c r="WSE207" s="28"/>
      <c r="WSF207" s="28"/>
      <c r="WSG207" s="28"/>
      <c r="WSH207" s="28"/>
      <c r="WSI207" s="28"/>
      <c r="WSJ207" s="28"/>
      <c r="WSK207" s="28"/>
      <c r="WSL207" s="28"/>
      <c r="WSM207" s="28"/>
      <c r="WSN207" s="28"/>
      <c r="WSO207" s="28"/>
      <c r="WSP207" s="28"/>
      <c r="WSQ207" s="28"/>
      <c r="WSR207" s="28"/>
      <c r="WSS207" s="28"/>
      <c r="WST207" s="28"/>
      <c r="WSU207" s="28"/>
      <c r="WSV207" s="28"/>
      <c r="WSW207" s="28"/>
      <c r="WSX207" s="28"/>
      <c r="WSY207" s="28"/>
      <c r="WSZ207" s="28"/>
      <c r="WTA207" s="28"/>
      <c r="WTB207" s="28"/>
      <c r="WTC207" s="28"/>
      <c r="WTD207" s="28"/>
      <c r="WTE207" s="28"/>
      <c r="WTF207" s="28"/>
      <c r="WTG207" s="28"/>
      <c r="WTH207" s="28"/>
      <c r="WTI207" s="28"/>
      <c r="WTJ207" s="28"/>
      <c r="WTK207" s="28"/>
      <c r="WTL207" s="28"/>
      <c r="WTM207" s="28"/>
      <c r="WTN207" s="28"/>
      <c r="WTO207" s="28"/>
      <c r="WTP207" s="28"/>
      <c r="WTQ207" s="28"/>
      <c r="WTR207" s="28"/>
      <c r="WTS207" s="28"/>
      <c r="WTT207" s="28"/>
      <c r="WTU207" s="28"/>
      <c r="WTV207" s="28"/>
      <c r="WTW207" s="28"/>
      <c r="WTX207" s="28"/>
      <c r="WTY207" s="28"/>
      <c r="WTZ207" s="28"/>
      <c r="WUA207" s="28"/>
      <c r="WUB207" s="28"/>
      <c r="WUC207" s="28"/>
      <c r="WUD207" s="28"/>
      <c r="WUE207" s="28"/>
      <c r="WUF207" s="28"/>
      <c r="WUG207" s="28"/>
      <c r="WUH207" s="28"/>
      <c r="WUI207" s="28"/>
      <c r="WUJ207" s="28"/>
      <c r="WUK207" s="28"/>
      <c r="WUL207" s="28"/>
      <c r="WUM207" s="28"/>
      <c r="WUN207" s="28"/>
      <c r="WUO207" s="28"/>
      <c r="WUP207" s="28"/>
      <c r="WUQ207" s="28"/>
      <c r="WUR207" s="28"/>
      <c r="WUS207" s="28"/>
      <c r="WUT207" s="28"/>
      <c r="WUU207" s="28"/>
      <c r="WUV207" s="28"/>
      <c r="WUW207" s="28"/>
      <c r="WUX207" s="28"/>
      <c r="WUY207" s="28"/>
      <c r="WUZ207" s="28"/>
      <c r="WVA207" s="28"/>
      <c r="WVB207" s="28"/>
      <c r="WVC207" s="28"/>
      <c r="WVD207" s="28"/>
      <c r="WVE207" s="28"/>
      <c r="WVF207" s="28"/>
      <c r="WVG207" s="28"/>
      <c r="WVH207" s="28"/>
      <c r="WVI207" s="28"/>
      <c r="WVJ207" s="28"/>
      <c r="WVK207" s="28"/>
      <c r="WVL207" s="28"/>
      <c r="WVM207" s="28"/>
      <c r="WVN207" s="28"/>
      <c r="WVO207" s="28"/>
      <c r="WVP207" s="28"/>
      <c r="WVQ207" s="28"/>
      <c r="WVR207" s="28"/>
      <c r="WVS207" s="28"/>
      <c r="WVT207" s="28"/>
      <c r="WVU207" s="28"/>
      <c r="WVV207" s="28"/>
      <c r="WVW207" s="28"/>
      <c r="WVX207" s="28"/>
      <c r="WVY207" s="28"/>
      <c r="WVZ207" s="28"/>
      <c r="WWA207" s="28"/>
      <c r="WWB207" s="28"/>
      <c r="WWC207" s="28"/>
      <c r="WWD207" s="28"/>
      <c r="WWE207" s="28"/>
      <c r="WWF207" s="28"/>
      <c r="WWG207" s="28"/>
      <c r="WWH207" s="28"/>
      <c r="WWI207" s="28"/>
      <c r="WWJ207" s="28"/>
      <c r="WWK207" s="28"/>
      <c r="WWL207" s="28"/>
      <c r="WWM207" s="28"/>
      <c r="WWN207" s="28"/>
      <c r="WWO207" s="28"/>
      <c r="WWP207" s="28"/>
      <c r="WWQ207" s="28"/>
      <c r="WWR207" s="28"/>
      <c r="WWS207" s="28"/>
      <c r="WWT207" s="28"/>
      <c r="WWU207" s="28"/>
      <c r="WWV207" s="28"/>
      <c r="WWW207" s="28"/>
      <c r="WWX207" s="28"/>
      <c r="WWY207" s="28"/>
      <c r="WWZ207" s="28"/>
      <c r="WXA207" s="28"/>
      <c r="WXB207" s="28"/>
      <c r="WXC207" s="28"/>
      <c r="WXD207" s="28"/>
      <c r="WXE207" s="28"/>
      <c r="WXF207" s="28"/>
      <c r="WXG207" s="28"/>
      <c r="WXH207" s="28"/>
      <c r="WXI207" s="28"/>
      <c r="WXJ207" s="28"/>
      <c r="WXK207" s="28"/>
      <c r="WXL207" s="28"/>
      <c r="WXM207" s="28"/>
      <c r="WXN207" s="28"/>
      <c r="WXO207" s="28"/>
      <c r="WXP207" s="28"/>
      <c r="WXQ207" s="28"/>
      <c r="WXR207" s="28"/>
      <c r="WXS207" s="28"/>
      <c r="WXT207" s="28"/>
      <c r="WXU207" s="28"/>
      <c r="WXV207" s="28"/>
      <c r="WXW207" s="28"/>
      <c r="WXX207" s="28"/>
      <c r="WXY207" s="28"/>
      <c r="WXZ207" s="28"/>
      <c r="WYA207" s="28"/>
      <c r="WYB207" s="28"/>
      <c r="WYC207" s="28"/>
      <c r="WYD207" s="28"/>
      <c r="WYE207" s="28"/>
      <c r="WYF207" s="28"/>
      <c r="WYG207" s="28"/>
      <c r="WYH207" s="28"/>
      <c r="WYI207" s="28"/>
      <c r="WYJ207" s="28"/>
      <c r="WYK207" s="28"/>
      <c r="WYL207" s="28"/>
      <c r="WYM207" s="28"/>
      <c r="WYN207" s="28"/>
      <c r="WYO207" s="28"/>
      <c r="WYP207" s="28"/>
      <c r="WYQ207" s="28"/>
      <c r="WYR207" s="28"/>
      <c r="WYS207" s="28"/>
      <c r="WYT207" s="28"/>
      <c r="WYU207" s="28"/>
      <c r="WYV207" s="28"/>
      <c r="WYW207" s="28"/>
      <c r="WYX207" s="28"/>
      <c r="WYY207" s="28"/>
      <c r="WYZ207" s="28"/>
      <c r="WZA207" s="28"/>
      <c r="WZB207" s="28"/>
      <c r="WZC207" s="28"/>
      <c r="WZD207" s="28"/>
      <c r="WZE207" s="28"/>
      <c r="WZF207" s="28"/>
      <c r="WZG207" s="28"/>
      <c r="WZH207" s="28"/>
      <c r="WZI207" s="28"/>
      <c r="WZJ207" s="28"/>
      <c r="WZK207" s="28"/>
      <c r="WZL207" s="28"/>
      <c r="WZM207" s="28"/>
      <c r="WZN207" s="28"/>
      <c r="WZO207" s="28"/>
      <c r="WZP207" s="28"/>
      <c r="WZQ207" s="28"/>
      <c r="WZR207" s="28"/>
      <c r="WZS207" s="28"/>
      <c r="WZT207" s="28"/>
      <c r="WZU207" s="28"/>
      <c r="WZV207" s="28"/>
      <c r="WZW207" s="28"/>
      <c r="WZX207" s="28"/>
      <c r="WZY207" s="28"/>
      <c r="WZZ207" s="28"/>
      <c r="XAA207" s="28"/>
      <c r="XAB207" s="28"/>
      <c r="XAC207" s="28"/>
      <c r="XAD207" s="28"/>
      <c r="XAE207" s="28"/>
      <c r="XAF207" s="28"/>
      <c r="XAG207" s="28"/>
      <c r="XAH207" s="28"/>
      <c r="XAI207" s="28"/>
      <c r="XAJ207" s="28"/>
      <c r="XAK207" s="28"/>
      <c r="XAL207" s="28"/>
      <c r="XAM207" s="28"/>
      <c r="XAN207" s="28"/>
      <c r="XAO207" s="28"/>
      <c r="XAP207" s="28"/>
      <c r="XAQ207" s="28"/>
      <c r="XAR207" s="28"/>
      <c r="XAS207" s="28"/>
      <c r="XAT207" s="28"/>
      <c r="XAU207" s="28"/>
      <c r="XAV207" s="28"/>
      <c r="XAW207" s="28"/>
      <c r="XAX207" s="28"/>
      <c r="XAY207" s="28"/>
      <c r="XAZ207" s="28"/>
      <c r="XBA207" s="28"/>
      <c r="XBB207" s="28"/>
      <c r="XBC207" s="28"/>
      <c r="XBD207" s="28"/>
      <c r="XBE207" s="28"/>
      <c r="XBF207" s="28"/>
      <c r="XBG207" s="28"/>
      <c r="XBH207" s="28"/>
      <c r="XBI207" s="28"/>
      <c r="XBJ207" s="28"/>
      <c r="XBK207" s="28"/>
      <c r="XBL207" s="28"/>
      <c r="XBM207" s="28"/>
      <c r="XBN207" s="28"/>
      <c r="XBO207" s="28"/>
      <c r="XBP207" s="28"/>
      <c r="XBQ207" s="28"/>
      <c r="XBR207" s="28"/>
      <c r="XBS207" s="28"/>
      <c r="XBT207" s="28"/>
      <c r="XBU207" s="28"/>
      <c r="XBV207" s="28"/>
      <c r="XBW207" s="28"/>
      <c r="XBX207" s="28"/>
      <c r="XBY207" s="28"/>
      <c r="XBZ207" s="28"/>
      <c r="XCA207" s="28"/>
      <c r="XCB207" s="28"/>
      <c r="XCC207" s="28"/>
      <c r="XCD207" s="28"/>
      <c r="XCE207" s="28"/>
      <c r="XCF207" s="28"/>
      <c r="XCG207" s="28"/>
      <c r="XCH207" s="28"/>
      <c r="XCI207" s="28"/>
      <c r="XCJ207" s="28"/>
      <c r="XCK207" s="28"/>
      <c r="XCL207" s="28"/>
      <c r="XCM207" s="28"/>
      <c r="XCN207" s="28"/>
      <c r="XCO207" s="28"/>
      <c r="XCP207" s="28"/>
      <c r="XCQ207" s="28"/>
      <c r="XCR207" s="28"/>
      <c r="XCS207" s="28"/>
      <c r="XCT207" s="28"/>
      <c r="XCU207" s="28"/>
      <c r="XCV207" s="28"/>
      <c r="XCW207" s="28"/>
      <c r="XCX207" s="28"/>
      <c r="XCY207" s="28"/>
      <c r="XCZ207" s="28"/>
      <c r="XDA207" s="28"/>
      <c r="XDB207" s="28"/>
      <c r="XDC207" s="28"/>
      <c r="XDD207" s="28"/>
      <c r="XDE207" s="28"/>
      <c r="XDF207" s="28"/>
      <c r="XDG207" s="28"/>
      <c r="XDH207" s="28"/>
      <c r="XDI207" s="28"/>
      <c r="XDJ207" s="28"/>
      <c r="XDK207" s="28"/>
      <c r="XDL207" s="28"/>
      <c r="XDM207" s="28"/>
      <c r="XDN207" s="28"/>
      <c r="XDO207" s="28"/>
      <c r="XDP207" s="28"/>
      <c r="XDQ207" s="28"/>
      <c r="XDR207" s="28"/>
      <c r="XDS207" s="28"/>
      <c r="XDT207" s="28"/>
      <c r="XDU207" s="28"/>
      <c r="XDV207" s="28"/>
      <c r="XDW207" s="28"/>
      <c r="XDX207" s="28"/>
      <c r="XDY207" s="28"/>
      <c r="XDZ207" s="28"/>
      <c r="XEA207" s="28"/>
      <c r="XEB207" s="28"/>
      <c r="XEC207" s="28"/>
      <c r="XED207" s="28"/>
      <c r="XEE207" s="28"/>
      <c r="XEF207" s="28"/>
      <c r="XEG207" s="28"/>
      <c r="XEH207" s="28"/>
      <c r="XEI207" s="28"/>
      <c r="XEJ207" s="28"/>
      <c r="XEK207" s="28"/>
      <c r="XEL207" s="28"/>
      <c r="XEM207" s="28"/>
      <c r="XEN207" s="28"/>
      <c r="XEO207" s="28"/>
      <c r="XEP207" s="28"/>
      <c r="XEQ207" s="28"/>
      <c r="XER207" s="28"/>
      <c r="XES207" s="28"/>
      <c r="XET207" s="28"/>
      <c r="XEU207" s="28"/>
      <c r="XEV207" s="28"/>
      <c r="XEW207" s="28"/>
      <c r="XEX207" s="28"/>
      <c r="XEY207" s="28"/>
      <c r="XEZ207" s="28"/>
      <c r="XFA207" s="28"/>
      <c r="XFB207" s="28"/>
      <c r="XFC207" s="28"/>
      <c r="XFD207" s="28"/>
    </row>
    <row r="208" spans="2:16384">
      <c r="B208" s="11"/>
      <c r="C208" s="1"/>
      <c r="D208" s="21"/>
      <c r="E208" s="21"/>
      <c r="F208" s="21"/>
      <c r="G208" s="21"/>
      <c r="H208" s="21"/>
      <c r="I208" s="21"/>
      <c r="J208" s="21"/>
      <c r="K208" s="22"/>
      <c r="L208" s="22"/>
      <c r="M208" s="22"/>
      <c r="N208" s="21"/>
      <c r="O208" s="21"/>
      <c r="P208" s="22"/>
      <c r="Q208" s="22"/>
      <c r="R208" s="22"/>
      <c r="S208" s="21"/>
      <c r="T208" s="21"/>
      <c r="U208" s="22"/>
      <c r="V208" s="22"/>
      <c r="W208" s="22"/>
      <c r="X208" s="28"/>
      <c r="Y208" s="28"/>
      <c r="Z208" s="28"/>
      <c r="AA208" s="28"/>
      <c r="AB208" s="28"/>
      <c r="AC208" s="28"/>
      <c r="AD208" s="28"/>
      <c r="AE208" s="28"/>
      <c r="AF208" s="28"/>
      <c r="AG208" s="28"/>
    </row>
    <row r="210" spans="14:16382">
      <c r="N210" s="3"/>
      <c r="P210" s="1"/>
      <c r="R210" s="332"/>
      <c r="S210" s="332"/>
      <c r="T210" s="330"/>
      <c r="U210" s="330"/>
      <c r="V210" s="330"/>
      <c r="W210" s="330"/>
      <c r="X210" s="330"/>
      <c r="Y210" s="330"/>
      <c r="Z210" s="330"/>
      <c r="AA210" s="330"/>
      <c r="AB210" s="330"/>
      <c r="AC210" s="330"/>
      <c r="AD210" s="330"/>
      <c r="AE210" s="330"/>
      <c r="AF210" s="330"/>
      <c r="AG210" s="330"/>
      <c r="AH210" s="330"/>
      <c r="AI210" s="330"/>
      <c r="AJ210" s="330"/>
      <c r="AK210" s="330"/>
      <c r="AL210" s="330"/>
      <c r="AM210" s="330"/>
      <c r="AN210" s="330"/>
      <c r="AO210" s="330"/>
      <c r="AP210" s="330"/>
      <c r="AQ210" s="330"/>
      <c r="AR210" s="330"/>
      <c r="AS210" s="330"/>
      <c r="AT210" s="330"/>
      <c r="AU210" s="330"/>
      <c r="AV210" s="330"/>
      <c r="AW210" s="330"/>
      <c r="AX210" s="330"/>
      <c r="AY210" s="330"/>
      <c r="AZ210" s="330"/>
      <c r="BA210" s="330"/>
      <c r="BB210" s="330"/>
      <c r="BC210" s="330"/>
      <c r="BD210" s="330"/>
      <c r="BE210" s="330"/>
      <c r="BF210" s="330"/>
      <c r="BG210" s="330"/>
      <c r="BH210" s="330"/>
      <c r="BI210" s="330"/>
      <c r="BJ210" s="330"/>
      <c r="BK210" s="330"/>
      <c r="BL210" s="330"/>
      <c r="BM210" s="330"/>
      <c r="BN210" s="330"/>
      <c r="BO210" s="330"/>
      <c r="BP210" s="330"/>
      <c r="BQ210" s="330"/>
      <c r="BR210" s="330"/>
      <c r="BS210" s="330"/>
      <c r="BT210" s="330"/>
      <c r="BU210" s="330"/>
      <c r="BV210" s="330"/>
      <c r="BW210" s="330"/>
      <c r="BX210" s="330"/>
      <c r="BY210" s="330"/>
      <c r="BZ210" s="330"/>
      <c r="CA210" s="330"/>
      <c r="CB210" s="330"/>
      <c r="CC210" s="330"/>
      <c r="CD210" s="330"/>
      <c r="CE210" s="330"/>
      <c r="CF210" s="330"/>
      <c r="CG210" s="330"/>
      <c r="CH210" s="330"/>
      <c r="CI210" s="330"/>
      <c r="CJ210" s="330"/>
      <c r="CK210" s="330"/>
      <c r="CL210" s="330"/>
      <c r="CM210" s="330"/>
      <c r="CN210" s="330"/>
      <c r="CO210" s="330"/>
      <c r="CP210" s="330"/>
      <c r="CQ210" s="330"/>
      <c r="CR210" s="330"/>
      <c r="CS210" s="330"/>
      <c r="CT210" s="330"/>
      <c r="CU210" s="330"/>
      <c r="CV210" s="330"/>
      <c r="CW210" s="330"/>
      <c r="CX210" s="330"/>
      <c r="CY210" s="330"/>
      <c r="CZ210" s="330"/>
      <c r="DA210" s="330"/>
      <c r="DB210" s="330"/>
      <c r="DC210" s="330"/>
      <c r="DD210" s="330"/>
      <c r="DE210" s="330"/>
      <c r="DF210" s="330"/>
      <c r="DG210" s="330"/>
      <c r="DH210" s="330"/>
      <c r="DI210" s="330"/>
      <c r="DJ210" s="330"/>
      <c r="DK210" s="330"/>
      <c r="DL210" s="330"/>
      <c r="DM210" s="330"/>
      <c r="DN210" s="330"/>
      <c r="DO210" s="330"/>
      <c r="DP210" s="330"/>
      <c r="DQ210" s="330"/>
      <c r="DR210" s="330"/>
      <c r="DS210" s="330"/>
      <c r="DT210" s="330"/>
      <c r="DU210" s="330"/>
      <c r="DV210" s="330"/>
      <c r="DW210" s="330"/>
      <c r="DX210" s="330"/>
      <c r="DY210" s="330"/>
      <c r="DZ210" s="330"/>
      <c r="EA210" s="330"/>
      <c r="EB210" s="330"/>
      <c r="EC210" s="330"/>
      <c r="ED210" s="330"/>
      <c r="EE210" s="330"/>
      <c r="EF210" s="330"/>
      <c r="EG210" s="330"/>
      <c r="EH210" s="330"/>
      <c r="EI210" s="330"/>
      <c r="EJ210" s="330"/>
      <c r="EK210" s="330"/>
      <c r="EL210" s="330"/>
      <c r="EM210" s="330"/>
      <c r="EN210" s="330"/>
      <c r="EO210" s="330"/>
      <c r="EP210" s="330"/>
      <c r="EQ210" s="330"/>
      <c r="ER210" s="330"/>
      <c r="ES210" s="330"/>
      <c r="ET210" s="330"/>
      <c r="EU210" s="330"/>
      <c r="EV210" s="330"/>
      <c r="EW210" s="330"/>
      <c r="EX210" s="330"/>
      <c r="EY210" s="330"/>
      <c r="EZ210" s="330"/>
      <c r="FA210" s="330"/>
      <c r="FB210" s="330"/>
      <c r="FC210" s="330"/>
      <c r="FD210" s="330"/>
      <c r="FE210" s="330"/>
      <c r="FF210" s="330"/>
      <c r="FG210" s="330"/>
      <c r="FH210" s="330"/>
      <c r="FI210" s="330"/>
      <c r="FJ210" s="330"/>
      <c r="FK210" s="330"/>
      <c r="FL210" s="330"/>
      <c r="FM210" s="330"/>
      <c r="FN210" s="330"/>
      <c r="FO210" s="330"/>
      <c r="FP210" s="330"/>
      <c r="FQ210" s="330"/>
      <c r="FR210" s="330"/>
      <c r="FS210" s="330"/>
      <c r="FT210" s="330"/>
      <c r="FU210" s="330"/>
      <c r="FV210" s="330"/>
      <c r="FW210" s="330"/>
      <c r="FX210" s="330"/>
      <c r="FY210" s="330"/>
      <c r="FZ210" s="330"/>
      <c r="GA210" s="330"/>
      <c r="GB210" s="330"/>
      <c r="GC210" s="330"/>
      <c r="GD210" s="330"/>
      <c r="GE210" s="330"/>
      <c r="GF210" s="330"/>
      <c r="GG210" s="330"/>
      <c r="GH210" s="330"/>
      <c r="GI210" s="330"/>
      <c r="GJ210" s="330"/>
      <c r="GK210" s="330"/>
      <c r="GL210" s="330"/>
      <c r="GM210" s="330"/>
      <c r="GN210" s="330"/>
      <c r="GO210" s="330"/>
      <c r="GP210" s="330"/>
      <c r="GQ210" s="330"/>
      <c r="GR210" s="330"/>
      <c r="GS210" s="330"/>
      <c r="GT210" s="330"/>
      <c r="GU210" s="330"/>
      <c r="GV210" s="330"/>
      <c r="GW210" s="330"/>
      <c r="GX210" s="330"/>
      <c r="GY210" s="330"/>
      <c r="GZ210" s="330"/>
      <c r="HA210" s="330"/>
      <c r="HB210" s="330"/>
      <c r="HC210" s="330"/>
      <c r="HD210" s="330"/>
      <c r="HE210" s="330"/>
      <c r="HF210" s="330"/>
      <c r="HG210" s="330"/>
      <c r="HH210" s="330"/>
      <c r="HI210" s="330"/>
      <c r="HJ210" s="330"/>
      <c r="HK210" s="330"/>
      <c r="HL210" s="330"/>
      <c r="HM210" s="330"/>
      <c r="HN210" s="330"/>
      <c r="HO210" s="330"/>
      <c r="HP210" s="330"/>
      <c r="HQ210" s="330"/>
      <c r="HR210" s="330"/>
      <c r="HS210" s="330"/>
      <c r="HT210" s="330"/>
      <c r="HU210" s="330"/>
      <c r="HV210" s="330"/>
      <c r="HW210" s="330"/>
      <c r="HX210" s="330"/>
      <c r="HY210" s="330"/>
      <c r="HZ210" s="330"/>
      <c r="IA210" s="330"/>
      <c r="IB210" s="330"/>
      <c r="IC210" s="330"/>
      <c r="ID210" s="330"/>
      <c r="IE210" s="330"/>
      <c r="IF210" s="330"/>
      <c r="IG210" s="330"/>
      <c r="IH210" s="330"/>
      <c r="II210" s="330"/>
      <c r="IJ210" s="330"/>
      <c r="IK210" s="330"/>
      <c r="IL210" s="330"/>
      <c r="IM210" s="330"/>
      <c r="IN210" s="330"/>
      <c r="IO210" s="330"/>
      <c r="IP210" s="330"/>
      <c r="IQ210" s="330"/>
      <c r="IR210" s="330"/>
      <c r="IS210" s="330"/>
      <c r="IT210" s="330"/>
      <c r="IU210" s="330"/>
      <c r="IV210" s="330"/>
      <c r="IW210" s="330"/>
      <c r="IX210" s="330"/>
      <c r="IY210" s="330"/>
      <c r="IZ210" s="330"/>
      <c r="JA210" s="330"/>
      <c r="JB210" s="330"/>
      <c r="JC210" s="330"/>
      <c r="JD210" s="330"/>
      <c r="JE210" s="330"/>
      <c r="JF210" s="330"/>
      <c r="JG210" s="330"/>
      <c r="JH210" s="330"/>
      <c r="JI210" s="330"/>
      <c r="JJ210" s="330"/>
      <c r="JK210" s="330"/>
      <c r="JL210" s="330"/>
      <c r="JM210" s="330"/>
      <c r="JN210" s="330"/>
      <c r="JO210" s="330"/>
      <c r="JP210" s="330"/>
      <c r="JQ210" s="330"/>
      <c r="JR210" s="330"/>
      <c r="JS210" s="330"/>
      <c r="JT210" s="330"/>
      <c r="JU210" s="330"/>
      <c r="JV210" s="330"/>
      <c r="JW210" s="330"/>
      <c r="JX210" s="330"/>
      <c r="JY210" s="330"/>
      <c r="JZ210" s="330"/>
      <c r="KA210" s="330"/>
      <c r="KB210" s="330"/>
      <c r="KC210" s="330"/>
      <c r="KD210" s="330"/>
      <c r="KE210" s="330"/>
      <c r="KF210" s="330"/>
      <c r="KG210" s="330"/>
      <c r="KH210" s="330"/>
      <c r="KI210" s="330"/>
      <c r="KJ210" s="330"/>
      <c r="KK210" s="330"/>
      <c r="KL210" s="330"/>
      <c r="KM210" s="330"/>
      <c r="KN210" s="330"/>
      <c r="KO210" s="330"/>
      <c r="KP210" s="330"/>
      <c r="KQ210" s="330"/>
      <c r="KR210" s="330"/>
      <c r="KS210" s="330"/>
      <c r="KT210" s="330"/>
      <c r="KU210" s="330"/>
      <c r="KV210" s="330"/>
      <c r="KW210" s="330"/>
      <c r="KX210" s="330"/>
      <c r="KY210" s="330"/>
      <c r="KZ210" s="330"/>
      <c r="LA210" s="330"/>
      <c r="LB210" s="330"/>
      <c r="LC210" s="330"/>
      <c r="LD210" s="330"/>
      <c r="LE210" s="330"/>
      <c r="LF210" s="330"/>
      <c r="LG210" s="330"/>
      <c r="LH210" s="330"/>
      <c r="LI210" s="330"/>
      <c r="LJ210" s="330"/>
      <c r="LK210" s="330"/>
      <c r="LL210" s="330"/>
      <c r="LM210" s="330"/>
      <c r="LN210" s="330"/>
      <c r="LO210" s="330"/>
      <c r="LP210" s="330"/>
      <c r="LQ210" s="330"/>
      <c r="LR210" s="330"/>
      <c r="LS210" s="330"/>
      <c r="LT210" s="330"/>
      <c r="LU210" s="330"/>
      <c r="LV210" s="330"/>
      <c r="LW210" s="330"/>
      <c r="LX210" s="330"/>
      <c r="LY210" s="330"/>
      <c r="LZ210" s="330"/>
      <c r="MA210" s="330"/>
      <c r="MB210" s="330"/>
      <c r="MC210" s="330"/>
      <c r="MD210" s="330"/>
      <c r="ME210" s="330"/>
      <c r="MF210" s="330"/>
      <c r="MG210" s="330"/>
      <c r="MH210" s="330"/>
      <c r="MI210" s="330"/>
      <c r="MJ210" s="330"/>
      <c r="MK210" s="330"/>
      <c r="ML210" s="330"/>
      <c r="MM210" s="330"/>
      <c r="MN210" s="330"/>
      <c r="MO210" s="330"/>
      <c r="MP210" s="330"/>
      <c r="MQ210" s="330"/>
      <c r="MR210" s="330"/>
      <c r="MS210" s="330"/>
      <c r="MT210" s="330"/>
      <c r="MU210" s="330"/>
      <c r="MV210" s="330"/>
      <c r="MW210" s="330"/>
      <c r="MX210" s="330"/>
      <c r="MY210" s="330"/>
      <c r="MZ210" s="330"/>
      <c r="NA210" s="330"/>
      <c r="NB210" s="330"/>
      <c r="NC210" s="330"/>
      <c r="ND210" s="330"/>
      <c r="NE210" s="330"/>
      <c r="NF210" s="330"/>
      <c r="NG210" s="330"/>
      <c r="NH210" s="330"/>
      <c r="NI210" s="330"/>
      <c r="NJ210" s="330"/>
      <c r="NK210" s="330"/>
      <c r="NL210" s="330"/>
      <c r="NM210" s="330"/>
      <c r="NN210" s="330"/>
      <c r="NO210" s="330"/>
      <c r="NP210" s="330"/>
      <c r="NQ210" s="330"/>
      <c r="NR210" s="330"/>
      <c r="NS210" s="330"/>
      <c r="NT210" s="330"/>
      <c r="NU210" s="330"/>
      <c r="NV210" s="330"/>
      <c r="NW210" s="330"/>
      <c r="NX210" s="330"/>
      <c r="NY210" s="330"/>
      <c r="NZ210" s="330"/>
      <c r="OA210" s="330"/>
      <c r="OB210" s="330"/>
      <c r="OC210" s="330"/>
      <c r="OD210" s="330"/>
      <c r="OE210" s="330"/>
      <c r="OF210" s="330"/>
      <c r="OG210" s="330"/>
      <c r="OH210" s="330"/>
      <c r="OI210" s="330"/>
      <c r="OJ210" s="330"/>
      <c r="OK210" s="330"/>
      <c r="OL210" s="330"/>
      <c r="OM210" s="330"/>
      <c r="ON210" s="330"/>
      <c r="OO210" s="330"/>
      <c r="OP210" s="330"/>
      <c r="OQ210" s="330"/>
      <c r="OR210" s="330"/>
      <c r="OS210" s="330"/>
      <c r="OT210" s="330"/>
      <c r="OU210" s="330"/>
      <c r="OV210" s="330"/>
      <c r="OW210" s="330"/>
      <c r="OX210" s="330"/>
      <c r="OY210" s="330"/>
      <c r="OZ210" s="330"/>
      <c r="PA210" s="330"/>
      <c r="PB210" s="330"/>
      <c r="PC210" s="330"/>
      <c r="PD210" s="330"/>
      <c r="PE210" s="330"/>
      <c r="PF210" s="330"/>
      <c r="PG210" s="330"/>
      <c r="PH210" s="330"/>
      <c r="PI210" s="330"/>
      <c r="PJ210" s="330"/>
      <c r="PK210" s="330"/>
      <c r="PL210" s="330"/>
      <c r="PM210" s="330"/>
      <c r="PN210" s="330"/>
      <c r="PO210" s="330"/>
      <c r="PP210" s="330"/>
      <c r="PQ210" s="330"/>
      <c r="PR210" s="330"/>
      <c r="PS210" s="330"/>
      <c r="PT210" s="330"/>
      <c r="PU210" s="330"/>
      <c r="PV210" s="330"/>
      <c r="PW210" s="330"/>
      <c r="PX210" s="330"/>
      <c r="PY210" s="330"/>
      <c r="PZ210" s="330"/>
      <c r="QA210" s="330"/>
      <c r="QB210" s="330"/>
      <c r="QC210" s="330"/>
      <c r="QD210" s="330"/>
      <c r="QE210" s="330"/>
      <c r="QF210" s="330"/>
      <c r="QG210" s="330"/>
      <c r="QH210" s="330"/>
      <c r="QI210" s="330"/>
      <c r="QJ210" s="330"/>
      <c r="QK210" s="330"/>
      <c r="QL210" s="330"/>
      <c r="QM210" s="330"/>
      <c r="QN210" s="330"/>
      <c r="QO210" s="330"/>
      <c r="QP210" s="330"/>
      <c r="QQ210" s="330"/>
      <c r="QR210" s="330"/>
      <c r="QS210" s="330"/>
      <c r="QT210" s="330"/>
      <c r="QU210" s="330"/>
      <c r="QV210" s="330"/>
      <c r="QW210" s="330"/>
      <c r="QX210" s="330"/>
      <c r="QY210" s="330"/>
      <c r="QZ210" s="330"/>
      <c r="RA210" s="330"/>
      <c r="RB210" s="330"/>
      <c r="RC210" s="330"/>
      <c r="RD210" s="330"/>
      <c r="RE210" s="330"/>
      <c r="RF210" s="330"/>
      <c r="RG210" s="330"/>
      <c r="RH210" s="330"/>
      <c r="RI210" s="330"/>
      <c r="RJ210" s="330"/>
      <c r="RK210" s="330"/>
      <c r="RL210" s="330"/>
      <c r="RM210" s="330"/>
      <c r="RN210" s="330"/>
      <c r="RO210" s="330"/>
      <c r="RP210" s="330"/>
      <c r="RQ210" s="330"/>
      <c r="RR210" s="330"/>
      <c r="RS210" s="330"/>
      <c r="RT210" s="330"/>
      <c r="RU210" s="330"/>
      <c r="RV210" s="330"/>
      <c r="RW210" s="330"/>
      <c r="RX210" s="330"/>
      <c r="RY210" s="330"/>
      <c r="RZ210" s="330"/>
      <c r="SA210" s="330"/>
      <c r="SB210" s="330"/>
      <c r="SC210" s="330"/>
      <c r="SD210" s="330"/>
      <c r="SE210" s="330"/>
      <c r="SF210" s="330"/>
      <c r="SG210" s="330"/>
      <c r="SH210" s="330"/>
      <c r="SI210" s="330"/>
      <c r="SJ210" s="330"/>
      <c r="SK210" s="330"/>
      <c r="SL210" s="330"/>
      <c r="SM210" s="330"/>
      <c r="SN210" s="330"/>
      <c r="SO210" s="330"/>
      <c r="SP210" s="330"/>
      <c r="SQ210" s="330"/>
      <c r="SR210" s="330"/>
      <c r="SS210" s="330"/>
      <c r="ST210" s="330"/>
      <c r="SU210" s="330"/>
      <c r="SV210" s="330"/>
      <c r="SW210" s="330"/>
      <c r="SX210" s="330"/>
      <c r="SY210" s="330"/>
      <c r="SZ210" s="330"/>
      <c r="TA210" s="330"/>
      <c r="TB210" s="330"/>
      <c r="TC210" s="330"/>
      <c r="TD210" s="330"/>
      <c r="TE210" s="330"/>
      <c r="TF210" s="330"/>
      <c r="TG210" s="330"/>
      <c r="TH210" s="330"/>
      <c r="TI210" s="330"/>
      <c r="TJ210" s="330"/>
      <c r="TK210" s="330"/>
      <c r="TL210" s="330"/>
      <c r="TM210" s="330"/>
      <c r="TN210" s="330"/>
      <c r="TO210" s="330"/>
      <c r="TP210" s="330"/>
      <c r="TQ210" s="330"/>
      <c r="TR210" s="330"/>
      <c r="TS210" s="330"/>
      <c r="TT210" s="330"/>
      <c r="TU210" s="330"/>
      <c r="TV210" s="330"/>
      <c r="TW210" s="330"/>
      <c r="TX210" s="330"/>
      <c r="TY210" s="330"/>
      <c r="TZ210" s="330"/>
      <c r="UA210" s="330"/>
      <c r="UB210" s="330"/>
      <c r="UC210" s="330"/>
      <c r="UD210" s="330"/>
      <c r="UE210" s="330"/>
      <c r="UF210" s="330"/>
      <c r="UG210" s="330"/>
      <c r="UH210" s="330"/>
      <c r="UI210" s="330"/>
      <c r="UJ210" s="330"/>
      <c r="UK210" s="330"/>
      <c r="UL210" s="330"/>
      <c r="UM210" s="330"/>
      <c r="UN210" s="330"/>
      <c r="UO210" s="330"/>
      <c r="UP210" s="330"/>
      <c r="UQ210" s="330"/>
      <c r="UR210" s="330"/>
      <c r="US210" s="330"/>
      <c r="UT210" s="330"/>
      <c r="UU210" s="330"/>
      <c r="UV210" s="330"/>
      <c r="UW210" s="330"/>
      <c r="UX210" s="330"/>
      <c r="UY210" s="330"/>
      <c r="UZ210" s="330"/>
      <c r="VA210" s="330"/>
      <c r="VB210" s="330"/>
      <c r="VC210" s="330"/>
      <c r="VD210" s="330"/>
      <c r="VE210" s="330"/>
      <c r="VF210" s="330"/>
      <c r="VG210" s="330"/>
      <c r="VH210" s="330"/>
      <c r="VI210" s="330"/>
      <c r="VJ210" s="330"/>
      <c r="VK210" s="330"/>
      <c r="VL210" s="330"/>
      <c r="VM210" s="330"/>
      <c r="VN210" s="330"/>
      <c r="VO210" s="330"/>
      <c r="VP210" s="330"/>
      <c r="VQ210" s="330"/>
      <c r="VR210" s="330"/>
      <c r="VS210" s="330"/>
      <c r="VT210" s="330"/>
      <c r="VU210" s="330"/>
      <c r="VV210" s="330"/>
      <c r="VW210" s="330"/>
      <c r="VX210" s="330"/>
      <c r="VY210" s="330"/>
      <c r="VZ210" s="330"/>
      <c r="WA210" s="330"/>
      <c r="WB210" s="330"/>
      <c r="WC210" s="330"/>
      <c r="WD210" s="330"/>
      <c r="WE210" s="330"/>
      <c r="WF210" s="330"/>
      <c r="WG210" s="330"/>
      <c r="WH210" s="330"/>
      <c r="WI210" s="330"/>
      <c r="WJ210" s="330"/>
      <c r="WK210" s="330"/>
      <c r="WL210" s="330"/>
      <c r="WM210" s="330"/>
      <c r="WN210" s="330"/>
      <c r="WO210" s="330"/>
      <c r="WP210" s="330"/>
      <c r="WQ210" s="330"/>
      <c r="WR210" s="330"/>
      <c r="WS210" s="330"/>
      <c r="WT210" s="330"/>
      <c r="WU210" s="330"/>
      <c r="WV210" s="330"/>
      <c r="WW210" s="330"/>
      <c r="WX210" s="330"/>
      <c r="WY210" s="330"/>
      <c r="WZ210" s="330"/>
      <c r="XA210" s="330"/>
      <c r="XB210" s="330"/>
      <c r="XC210" s="330"/>
      <c r="XD210" s="330"/>
      <c r="XE210" s="330"/>
      <c r="XF210" s="330"/>
      <c r="XG210" s="330"/>
      <c r="XH210" s="330"/>
      <c r="XI210" s="330"/>
      <c r="XJ210" s="330"/>
      <c r="XK210" s="330"/>
      <c r="XL210" s="330"/>
      <c r="XM210" s="330"/>
      <c r="XN210" s="330"/>
      <c r="XO210" s="330"/>
      <c r="XP210" s="330"/>
      <c r="XQ210" s="330"/>
      <c r="XR210" s="330"/>
      <c r="XS210" s="330"/>
      <c r="XT210" s="330"/>
      <c r="XU210" s="330"/>
      <c r="XV210" s="330"/>
      <c r="XW210" s="330"/>
      <c r="XX210" s="330"/>
      <c r="XY210" s="330"/>
      <c r="XZ210" s="330"/>
      <c r="YA210" s="330"/>
      <c r="YB210" s="330"/>
      <c r="YC210" s="330"/>
      <c r="YD210" s="330"/>
      <c r="YE210" s="330"/>
      <c r="YF210" s="330"/>
      <c r="YG210" s="330"/>
      <c r="YH210" s="330"/>
      <c r="YI210" s="330"/>
      <c r="YJ210" s="330"/>
      <c r="YK210" s="330"/>
      <c r="YL210" s="330"/>
      <c r="YM210" s="330"/>
      <c r="YN210" s="330"/>
      <c r="YO210" s="330"/>
      <c r="YP210" s="330"/>
      <c r="YQ210" s="330"/>
      <c r="YR210" s="330"/>
      <c r="YS210" s="330"/>
      <c r="YT210" s="330"/>
      <c r="YU210" s="330"/>
      <c r="YV210" s="330"/>
      <c r="YW210" s="330"/>
      <c r="YX210" s="330"/>
      <c r="YY210" s="330"/>
      <c r="YZ210" s="330"/>
      <c r="ZA210" s="330"/>
      <c r="ZB210" s="330"/>
      <c r="ZC210" s="330"/>
      <c r="ZD210" s="330"/>
      <c r="ZE210" s="330"/>
      <c r="ZF210" s="330"/>
      <c r="ZG210" s="330"/>
      <c r="ZH210" s="330"/>
      <c r="ZI210" s="330"/>
      <c r="ZJ210" s="330"/>
      <c r="ZK210" s="330"/>
      <c r="ZL210" s="330"/>
      <c r="ZM210" s="330"/>
      <c r="ZN210" s="330"/>
      <c r="ZO210" s="330"/>
      <c r="ZP210" s="330"/>
      <c r="ZQ210" s="330"/>
      <c r="ZR210" s="330"/>
      <c r="ZS210" s="330"/>
      <c r="ZT210" s="330"/>
      <c r="ZU210" s="330"/>
      <c r="ZV210" s="330"/>
      <c r="ZW210" s="330"/>
      <c r="ZX210" s="330"/>
      <c r="ZY210" s="330"/>
      <c r="ZZ210" s="330"/>
      <c r="AAA210" s="330"/>
      <c r="AAB210" s="330"/>
      <c r="AAC210" s="330"/>
      <c r="AAD210" s="330"/>
      <c r="AAE210" s="330"/>
      <c r="AAF210" s="330"/>
      <c r="AAG210" s="330"/>
      <c r="AAH210" s="330"/>
      <c r="AAI210" s="330"/>
      <c r="AAJ210" s="330"/>
      <c r="AAK210" s="330"/>
      <c r="AAL210" s="330"/>
      <c r="AAM210" s="330"/>
      <c r="AAN210" s="330"/>
      <c r="AAO210" s="330"/>
      <c r="AAP210" s="330"/>
      <c r="AAQ210" s="330"/>
      <c r="AAR210" s="330"/>
      <c r="AAS210" s="330"/>
      <c r="AAT210" s="330"/>
      <c r="AAU210" s="330"/>
      <c r="AAV210" s="330"/>
      <c r="AAW210" s="330"/>
      <c r="AAX210" s="330"/>
      <c r="AAY210" s="330"/>
      <c r="AAZ210" s="330"/>
      <c r="ABA210" s="330"/>
      <c r="ABB210" s="330"/>
      <c r="ABC210" s="330"/>
      <c r="ABD210" s="330"/>
      <c r="ABE210" s="330"/>
      <c r="ABF210" s="330"/>
      <c r="ABG210" s="330"/>
      <c r="ABH210" s="330"/>
      <c r="ABI210" s="330"/>
      <c r="ABJ210" s="330"/>
      <c r="ABK210" s="330"/>
      <c r="ABL210" s="330"/>
      <c r="ABM210" s="330"/>
      <c r="ABN210" s="330"/>
      <c r="ABO210" s="330"/>
      <c r="ABP210" s="330"/>
      <c r="ABQ210" s="330"/>
      <c r="ABR210" s="330"/>
      <c r="ABS210" s="330"/>
      <c r="ABT210" s="330"/>
      <c r="ABU210" s="330"/>
      <c r="ABV210" s="330"/>
      <c r="ABW210" s="330"/>
      <c r="ABX210" s="330"/>
      <c r="ABY210" s="330"/>
      <c r="ABZ210" s="330"/>
      <c r="ACA210" s="330"/>
      <c r="ACB210" s="330"/>
      <c r="ACC210" s="330"/>
      <c r="ACD210" s="330"/>
      <c r="ACE210" s="330"/>
      <c r="ACF210" s="330"/>
      <c r="ACG210" s="330"/>
      <c r="ACH210" s="330"/>
      <c r="ACI210" s="330"/>
      <c r="ACJ210" s="330"/>
      <c r="ACK210" s="330"/>
      <c r="ACL210" s="330"/>
      <c r="ACM210" s="330"/>
      <c r="ACN210" s="330"/>
      <c r="ACO210" s="330"/>
      <c r="ACP210" s="330"/>
      <c r="ACQ210" s="330"/>
      <c r="ACR210" s="330"/>
      <c r="ACS210" s="330"/>
      <c r="ACT210" s="330"/>
      <c r="ACU210" s="330"/>
      <c r="ACV210" s="330"/>
      <c r="ACW210" s="330"/>
      <c r="ACX210" s="330"/>
      <c r="ACY210" s="330"/>
      <c r="ACZ210" s="330"/>
      <c r="ADA210" s="330"/>
      <c r="ADB210" s="330"/>
      <c r="ADC210" s="330"/>
      <c r="ADD210" s="330"/>
      <c r="ADE210" s="330"/>
      <c r="ADF210" s="330"/>
      <c r="ADG210" s="330"/>
      <c r="ADH210" s="330"/>
      <c r="ADI210" s="330"/>
      <c r="ADJ210" s="330"/>
      <c r="ADK210" s="330"/>
      <c r="ADL210" s="330"/>
      <c r="ADM210" s="330"/>
      <c r="ADN210" s="330"/>
      <c r="ADO210" s="330"/>
      <c r="ADP210" s="330"/>
      <c r="ADQ210" s="330"/>
      <c r="ADR210" s="330"/>
      <c r="ADS210" s="330"/>
      <c r="ADT210" s="330"/>
      <c r="ADU210" s="330"/>
      <c r="ADV210" s="330"/>
      <c r="ADW210" s="330"/>
      <c r="ADX210" s="330"/>
      <c r="ADY210" s="330"/>
      <c r="ADZ210" s="330"/>
      <c r="AEA210" s="330"/>
      <c r="AEB210" s="330"/>
      <c r="AEC210" s="330"/>
      <c r="AED210" s="330"/>
      <c r="AEE210" s="330"/>
      <c r="AEF210" s="330"/>
      <c r="AEG210" s="330"/>
      <c r="AEH210" s="330"/>
      <c r="AEI210" s="330"/>
      <c r="AEJ210" s="330"/>
      <c r="AEK210" s="330"/>
      <c r="AEL210" s="330"/>
      <c r="AEM210" s="330"/>
      <c r="AEN210" s="330"/>
      <c r="AEO210" s="330"/>
      <c r="AEP210" s="330"/>
      <c r="AEQ210" s="330"/>
      <c r="AER210" s="330"/>
      <c r="AES210" s="330"/>
      <c r="AET210" s="330"/>
      <c r="AEU210" s="330"/>
      <c r="AEV210" s="330"/>
      <c r="AEW210" s="330"/>
      <c r="AEX210" s="330"/>
      <c r="AEY210" s="330"/>
      <c r="AEZ210" s="330"/>
      <c r="AFA210" s="330"/>
      <c r="AFB210" s="330"/>
      <c r="AFC210" s="330"/>
      <c r="AFD210" s="330"/>
      <c r="AFE210" s="330"/>
      <c r="AFF210" s="330"/>
      <c r="AFG210" s="330"/>
      <c r="AFH210" s="330"/>
      <c r="AFI210" s="330"/>
      <c r="AFJ210" s="330"/>
      <c r="AFK210" s="330"/>
      <c r="AFL210" s="330"/>
      <c r="AFM210" s="330"/>
      <c r="AFN210" s="330"/>
      <c r="AFO210" s="330"/>
      <c r="AFP210" s="330"/>
      <c r="AFQ210" s="330"/>
      <c r="AFR210" s="330"/>
      <c r="AFS210" s="330"/>
      <c r="AFT210" s="330"/>
      <c r="AFU210" s="330"/>
      <c r="AFV210" s="330"/>
      <c r="AFW210" s="330"/>
      <c r="AFX210" s="330"/>
      <c r="AFY210" s="330"/>
      <c r="AFZ210" s="330"/>
      <c r="AGA210" s="330"/>
      <c r="AGB210" s="330"/>
      <c r="AGC210" s="330"/>
      <c r="AGD210" s="330"/>
      <c r="AGE210" s="330"/>
      <c r="AGF210" s="330"/>
      <c r="AGG210" s="330"/>
      <c r="AGH210" s="330"/>
      <c r="AGI210" s="330"/>
      <c r="AGJ210" s="330"/>
      <c r="AGK210" s="330"/>
      <c r="AGL210" s="330"/>
      <c r="AGM210" s="330"/>
      <c r="AGN210" s="330"/>
      <c r="AGO210" s="330"/>
      <c r="AGP210" s="330"/>
      <c r="AGQ210" s="330"/>
      <c r="AGR210" s="330"/>
      <c r="AGS210" s="330"/>
      <c r="AGT210" s="330"/>
      <c r="AGU210" s="330"/>
      <c r="AGV210" s="330"/>
      <c r="AGW210" s="330"/>
      <c r="AGX210" s="330"/>
      <c r="AGY210" s="330"/>
      <c r="AGZ210" s="330"/>
      <c r="AHA210" s="330"/>
      <c r="AHB210" s="330"/>
      <c r="AHC210" s="330"/>
      <c r="AHD210" s="330"/>
      <c r="AHE210" s="330"/>
      <c r="AHF210" s="330"/>
      <c r="AHG210" s="330"/>
      <c r="AHH210" s="330"/>
      <c r="AHI210" s="330"/>
      <c r="AHJ210" s="330"/>
      <c r="AHK210" s="330"/>
      <c r="AHL210" s="330"/>
      <c r="AHM210" s="330"/>
      <c r="AHN210" s="330"/>
      <c r="AHO210" s="330"/>
      <c r="AHP210" s="330"/>
      <c r="AHQ210" s="330"/>
      <c r="AHR210" s="330"/>
      <c r="AHS210" s="330"/>
      <c r="AHT210" s="330"/>
      <c r="AHU210" s="330"/>
      <c r="AHV210" s="330"/>
      <c r="AHW210" s="330"/>
      <c r="AHX210" s="330"/>
      <c r="AHY210" s="330"/>
      <c r="AHZ210" s="330"/>
      <c r="AIA210" s="330"/>
      <c r="AIB210" s="330"/>
      <c r="AIC210" s="330"/>
      <c r="AID210" s="330"/>
      <c r="AIE210" s="330"/>
      <c r="AIF210" s="330"/>
      <c r="AIG210" s="330"/>
      <c r="AIH210" s="330"/>
      <c r="AII210" s="330"/>
      <c r="AIJ210" s="330"/>
      <c r="AIK210" s="330"/>
      <c r="AIL210" s="330"/>
      <c r="AIM210" s="330"/>
      <c r="AIN210" s="330"/>
      <c r="AIO210" s="330"/>
      <c r="AIP210" s="330"/>
      <c r="AIQ210" s="330"/>
      <c r="AIR210" s="330"/>
      <c r="AIS210" s="330"/>
      <c r="AIT210" s="330"/>
      <c r="AIU210" s="330"/>
      <c r="AIV210" s="330"/>
      <c r="AIW210" s="330"/>
      <c r="AIX210" s="330"/>
      <c r="AIY210" s="330"/>
      <c r="AIZ210" s="330"/>
      <c r="AJA210" s="330"/>
      <c r="AJB210" s="330"/>
      <c r="AJC210" s="330"/>
      <c r="AJD210" s="330"/>
      <c r="AJE210" s="330"/>
      <c r="AJF210" s="330"/>
      <c r="AJG210" s="330"/>
      <c r="AJH210" s="330"/>
      <c r="AJI210" s="330"/>
      <c r="AJJ210" s="330"/>
      <c r="AJK210" s="330"/>
      <c r="AJL210" s="330"/>
      <c r="AJM210" s="330"/>
      <c r="AJN210" s="330"/>
      <c r="AJO210" s="330"/>
      <c r="AJP210" s="330"/>
      <c r="AJQ210" s="330"/>
      <c r="AJR210" s="330"/>
      <c r="AJS210" s="330"/>
      <c r="AJT210" s="330"/>
      <c r="AJU210" s="330"/>
      <c r="AJV210" s="330"/>
      <c r="AJW210" s="330"/>
      <c r="AJX210" s="330"/>
      <c r="AJY210" s="330"/>
      <c r="AJZ210" s="330"/>
      <c r="AKA210" s="330"/>
      <c r="AKB210" s="330"/>
      <c r="AKC210" s="330"/>
      <c r="AKD210" s="330"/>
      <c r="AKE210" s="330"/>
      <c r="AKF210" s="330"/>
      <c r="AKG210" s="330"/>
      <c r="AKH210" s="330"/>
      <c r="AKI210" s="330"/>
      <c r="AKJ210" s="330"/>
      <c r="AKK210" s="330"/>
      <c r="AKL210" s="330"/>
      <c r="AKM210" s="330"/>
      <c r="AKN210" s="330"/>
      <c r="AKO210" s="330"/>
      <c r="AKP210" s="330"/>
      <c r="AKQ210" s="330"/>
      <c r="AKR210" s="330"/>
      <c r="AKS210" s="330"/>
      <c r="AKT210" s="330"/>
      <c r="AKU210" s="330"/>
      <c r="AKV210" s="330"/>
      <c r="AKW210" s="330"/>
      <c r="AKX210" s="330"/>
      <c r="AKY210" s="330"/>
      <c r="AKZ210" s="330"/>
      <c r="ALA210" s="330"/>
      <c r="ALB210" s="330"/>
      <c r="ALC210" s="330"/>
      <c r="ALD210" s="330"/>
      <c r="ALE210" s="330"/>
      <c r="ALF210" s="330"/>
      <c r="ALG210" s="330"/>
      <c r="ALH210" s="330"/>
      <c r="ALI210" s="330"/>
      <c r="ALJ210" s="330"/>
      <c r="ALK210" s="330"/>
      <c r="ALL210" s="330"/>
      <c r="ALM210" s="330"/>
      <c r="ALN210" s="330"/>
      <c r="ALO210" s="330"/>
      <c r="ALP210" s="330"/>
      <c r="ALQ210" s="330"/>
      <c r="ALR210" s="330"/>
      <c r="ALS210" s="330"/>
      <c r="ALT210" s="330"/>
      <c r="ALU210" s="330"/>
      <c r="ALV210" s="330"/>
      <c r="ALW210" s="330"/>
      <c r="ALX210" s="330"/>
      <c r="ALY210" s="330"/>
      <c r="ALZ210" s="330"/>
      <c r="AMA210" s="330"/>
      <c r="AMB210" s="330"/>
      <c r="AMC210" s="330"/>
      <c r="AMD210" s="330"/>
      <c r="AME210" s="330"/>
      <c r="AMF210" s="330"/>
      <c r="AMG210" s="330"/>
      <c r="AMH210" s="330"/>
      <c r="AMI210" s="330"/>
      <c r="AMJ210" s="330"/>
      <c r="AMK210" s="330"/>
      <c r="AML210" s="330"/>
      <c r="AMM210" s="330"/>
      <c r="AMN210" s="330"/>
      <c r="AMO210" s="330"/>
      <c r="AMP210" s="330"/>
      <c r="AMQ210" s="330"/>
      <c r="AMR210" s="330"/>
      <c r="AMS210" s="330"/>
      <c r="AMT210" s="330"/>
      <c r="AMU210" s="330"/>
      <c r="AMV210" s="330"/>
      <c r="AMW210" s="330"/>
      <c r="AMX210" s="330"/>
      <c r="AMY210" s="330"/>
      <c r="AMZ210" s="330"/>
      <c r="ANA210" s="330"/>
      <c r="ANB210" s="330"/>
      <c r="ANC210" s="330"/>
      <c r="AND210" s="330"/>
      <c r="ANE210" s="330"/>
      <c r="ANF210" s="330"/>
      <c r="ANG210" s="330"/>
      <c r="ANH210" s="330"/>
      <c r="ANI210" s="330"/>
      <c r="ANJ210" s="330"/>
      <c r="ANK210" s="330"/>
      <c r="ANL210" s="330"/>
      <c r="ANM210" s="330"/>
      <c r="ANN210" s="330"/>
      <c r="ANO210" s="330"/>
      <c r="ANP210" s="330"/>
      <c r="ANQ210" s="330"/>
      <c r="ANR210" s="330"/>
      <c r="ANS210" s="330"/>
      <c r="ANT210" s="330"/>
      <c r="ANU210" s="330"/>
      <c r="ANV210" s="330"/>
      <c r="ANW210" s="330"/>
      <c r="ANX210" s="330"/>
      <c r="ANY210" s="330"/>
      <c r="ANZ210" s="330"/>
      <c r="AOA210" s="330"/>
      <c r="AOB210" s="330"/>
      <c r="AOC210" s="330"/>
      <c r="AOD210" s="330"/>
      <c r="AOE210" s="330"/>
      <c r="AOF210" s="330"/>
      <c r="AOG210" s="330"/>
      <c r="AOH210" s="330"/>
      <c r="AOI210" s="330"/>
      <c r="AOJ210" s="330"/>
      <c r="AOK210" s="330"/>
      <c r="AOL210" s="330"/>
      <c r="AOM210" s="330"/>
      <c r="AON210" s="330"/>
      <c r="AOO210" s="330"/>
      <c r="AOP210" s="330"/>
      <c r="AOQ210" s="330"/>
      <c r="AOR210" s="330"/>
      <c r="AOS210" s="330"/>
      <c r="AOT210" s="330"/>
      <c r="AOU210" s="330"/>
      <c r="AOV210" s="330"/>
      <c r="AOW210" s="330"/>
      <c r="AOX210" s="330"/>
      <c r="AOY210" s="330"/>
      <c r="AOZ210" s="330"/>
      <c r="APA210" s="330"/>
      <c r="APB210" s="330"/>
      <c r="APC210" s="330"/>
      <c r="APD210" s="330"/>
      <c r="APE210" s="330"/>
      <c r="APF210" s="330"/>
      <c r="APG210" s="330"/>
      <c r="APH210" s="330"/>
      <c r="API210" s="330"/>
      <c r="APJ210" s="330"/>
      <c r="APK210" s="330"/>
      <c r="APL210" s="330"/>
      <c r="APM210" s="330"/>
      <c r="APN210" s="330"/>
      <c r="APO210" s="330"/>
      <c r="APP210" s="330"/>
      <c r="APQ210" s="330"/>
      <c r="APR210" s="330"/>
      <c r="APS210" s="330"/>
      <c r="APT210" s="330"/>
      <c r="APU210" s="330"/>
      <c r="APV210" s="330"/>
      <c r="APW210" s="330"/>
      <c r="APX210" s="330"/>
      <c r="APY210" s="330"/>
      <c r="APZ210" s="330"/>
      <c r="AQA210" s="330"/>
      <c r="AQB210" s="330"/>
      <c r="AQC210" s="330"/>
      <c r="AQD210" s="330"/>
      <c r="AQE210" s="330"/>
      <c r="AQF210" s="330"/>
      <c r="AQG210" s="330"/>
      <c r="AQH210" s="330"/>
      <c r="AQI210" s="330"/>
      <c r="AQJ210" s="330"/>
      <c r="AQK210" s="330"/>
      <c r="AQL210" s="330"/>
      <c r="AQM210" s="330"/>
      <c r="AQN210" s="330"/>
      <c r="AQO210" s="330"/>
      <c r="AQP210" s="330"/>
      <c r="AQQ210" s="330"/>
      <c r="AQR210" s="330"/>
      <c r="AQS210" s="330"/>
      <c r="AQT210" s="330"/>
      <c r="AQU210" s="330"/>
      <c r="AQV210" s="330"/>
      <c r="AQW210" s="330"/>
      <c r="AQX210" s="330"/>
      <c r="AQY210" s="330"/>
      <c r="AQZ210" s="330"/>
      <c r="ARA210" s="330"/>
      <c r="ARB210" s="330"/>
      <c r="ARC210" s="330"/>
      <c r="ARD210" s="330"/>
      <c r="ARE210" s="330"/>
      <c r="ARF210" s="330"/>
      <c r="ARG210" s="330"/>
      <c r="ARH210" s="330"/>
      <c r="ARI210" s="330"/>
      <c r="ARJ210" s="330"/>
      <c r="ARK210" s="330"/>
      <c r="ARL210" s="330"/>
      <c r="ARM210" s="330"/>
      <c r="ARN210" s="330"/>
      <c r="ARO210" s="330"/>
      <c r="ARP210" s="330"/>
      <c r="ARQ210" s="330"/>
      <c r="ARR210" s="330"/>
      <c r="ARS210" s="330"/>
      <c r="ART210" s="330"/>
      <c r="ARU210" s="330"/>
      <c r="ARV210" s="330"/>
      <c r="ARW210" s="330"/>
      <c r="ARX210" s="330"/>
      <c r="ARY210" s="330"/>
      <c r="ARZ210" s="330"/>
      <c r="ASA210" s="330"/>
      <c r="ASB210" s="330"/>
      <c r="ASC210" s="330"/>
      <c r="ASD210" s="330"/>
      <c r="ASE210" s="330"/>
      <c r="ASF210" s="330"/>
      <c r="ASG210" s="330"/>
      <c r="ASH210" s="330"/>
      <c r="ASI210" s="330"/>
      <c r="ASJ210" s="330"/>
      <c r="ASK210" s="330"/>
      <c r="ASL210" s="330"/>
      <c r="ASM210" s="330"/>
      <c r="ASN210" s="330"/>
      <c r="ASO210" s="330"/>
      <c r="ASP210" s="330"/>
      <c r="ASQ210" s="330"/>
      <c r="ASR210" s="330"/>
      <c r="ASS210" s="330"/>
      <c r="AST210" s="330"/>
      <c r="ASU210" s="330"/>
      <c r="ASV210" s="330"/>
      <c r="ASW210" s="330"/>
      <c r="ASX210" s="330"/>
      <c r="ASY210" s="330"/>
      <c r="ASZ210" s="330"/>
      <c r="ATA210" s="330"/>
      <c r="ATB210" s="330"/>
      <c r="ATC210" s="330"/>
      <c r="ATD210" s="330"/>
      <c r="ATE210" s="330"/>
      <c r="ATF210" s="330"/>
      <c r="ATG210" s="330"/>
      <c r="ATH210" s="330"/>
      <c r="ATI210" s="330"/>
      <c r="ATJ210" s="330"/>
      <c r="ATK210" s="330"/>
      <c r="ATL210" s="330"/>
      <c r="ATM210" s="330"/>
      <c r="ATN210" s="330"/>
      <c r="ATO210" s="330"/>
      <c r="ATP210" s="330"/>
      <c r="ATQ210" s="330"/>
      <c r="ATR210" s="330"/>
      <c r="ATS210" s="330"/>
      <c r="ATT210" s="330"/>
      <c r="ATU210" s="330"/>
      <c r="ATV210" s="330"/>
      <c r="ATW210" s="330"/>
      <c r="ATX210" s="330"/>
      <c r="ATY210" s="330"/>
      <c r="ATZ210" s="330"/>
      <c r="AUA210" s="330"/>
      <c r="AUB210" s="330"/>
      <c r="AUC210" s="330"/>
      <c r="AUD210" s="330"/>
      <c r="AUE210" s="330"/>
      <c r="AUF210" s="330"/>
      <c r="AUG210" s="330"/>
      <c r="AUH210" s="330"/>
      <c r="AUI210" s="330"/>
      <c r="AUJ210" s="330"/>
      <c r="AUK210" s="330"/>
      <c r="AUL210" s="330"/>
      <c r="AUM210" s="330"/>
      <c r="AUN210" s="330"/>
      <c r="AUO210" s="330"/>
      <c r="AUP210" s="330"/>
      <c r="AUQ210" s="330"/>
      <c r="AUR210" s="330"/>
      <c r="AUS210" s="330"/>
      <c r="AUT210" s="330"/>
      <c r="AUU210" s="330"/>
      <c r="AUV210" s="330"/>
      <c r="AUW210" s="330"/>
      <c r="AUX210" s="330"/>
      <c r="AUY210" s="330"/>
      <c r="AUZ210" s="330"/>
      <c r="AVA210" s="330"/>
      <c r="AVB210" s="330"/>
      <c r="AVC210" s="330"/>
      <c r="AVD210" s="330"/>
      <c r="AVE210" s="330"/>
      <c r="AVF210" s="330"/>
      <c r="AVG210" s="330"/>
      <c r="AVH210" s="330"/>
      <c r="AVI210" s="330"/>
      <c r="AVJ210" s="330"/>
      <c r="AVK210" s="330"/>
      <c r="AVL210" s="330"/>
      <c r="AVM210" s="330"/>
      <c r="AVN210" s="330"/>
      <c r="AVO210" s="330"/>
      <c r="AVP210" s="330"/>
      <c r="AVQ210" s="330"/>
      <c r="AVR210" s="330"/>
      <c r="AVS210" s="330"/>
      <c r="AVT210" s="330"/>
      <c r="AVU210" s="330"/>
      <c r="AVV210" s="330"/>
      <c r="AVW210" s="330"/>
      <c r="AVX210" s="330"/>
      <c r="AVY210" s="330"/>
      <c r="AVZ210" s="330"/>
      <c r="AWA210" s="330"/>
      <c r="AWB210" s="330"/>
      <c r="AWC210" s="330"/>
      <c r="AWD210" s="330"/>
      <c r="AWE210" s="330"/>
      <c r="AWF210" s="330"/>
      <c r="AWG210" s="330"/>
      <c r="AWH210" s="330"/>
      <c r="AWI210" s="330"/>
      <c r="AWJ210" s="330"/>
      <c r="AWK210" s="330"/>
      <c r="AWL210" s="330"/>
      <c r="AWM210" s="330"/>
      <c r="AWN210" s="330"/>
      <c r="AWO210" s="330"/>
      <c r="AWP210" s="330"/>
      <c r="AWQ210" s="330"/>
      <c r="AWR210" s="330"/>
      <c r="AWS210" s="330"/>
      <c r="AWT210" s="330"/>
      <c r="AWU210" s="330"/>
      <c r="AWV210" s="330"/>
      <c r="AWW210" s="330"/>
      <c r="AWX210" s="330"/>
      <c r="AWY210" s="330"/>
      <c r="AWZ210" s="330"/>
      <c r="AXA210" s="330"/>
      <c r="AXB210" s="330"/>
      <c r="AXC210" s="330"/>
      <c r="AXD210" s="330"/>
      <c r="AXE210" s="330"/>
      <c r="AXF210" s="330"/>
      <c r="AXG210" s="330"/>
      <c r="AXH210" s="330"/>
      <c r="AXI210" s="330"/>
      <c r="AXJ210" s="330"/>
      <c r="AXK210" s="330"/>
      <c r="AXL210" s="330"/>
      <c r="AXM210" s="330"/>
      <c r="AXN210" s="330"/>
      <c r="AXO210" s="330"/>
      <c r="AXP210" s="330"/>
      <c r="AXQ210" s="330"/>
      <c r="AXR210" s="330"/>
      <c r="AXS210" s="330"/>
      <c r="AXT210" s="330"/>
      <c r="AXU210" s="330"/>
      <c r="AXV210" s="330"/>
      <c r="AXW210" s="330"/>
      <c r="AXX210" s="330"/>
      <c r="AXY210" s="330"/>
      <c r="AXZ210" s="330"/>
      <c r="AYA210" s="330"/>
      <c r="AYB210" s="330"/>
      <c r="AYC210" s="330"/>
      <c r="AYD210" s="330"/>
      <c r="AYE210" s="330"/>
      <c r="AYF210" s="330"/>
      <c r="AYG210" s="330"/>
      <c r="AYH210" s="330"/>
      <c r="AYI210" s="330"/>
      <c r="AYJ210" s="330"/>
      <c r="AYK210" s="330"/>
      <c r="AYL210" s="330"/>
      <c r="AYM210" s="330"/>
      <c r="AYN210" s="330"/>
      <c r="AYO210" s="330"/>
      <c r="AYP210" s="330"/>
      <c r="AYQ210" s="330"/>
      <c r="AYR210" s="330"/>
      <c r="AYS210" s="330"/>
      <c r="AYT210" s="330"/>
      <c r="AYU210" s="330"/>
      <c r="AYV210" s="330"/>
      <c r="AYW210" s="330"/>
      <c r="AYX210" s="330"/>
      <c r="AYY210" s="330"/>
      <c r="AYZ210" s="330"/>
      <c r="AZA210" s="330"/>
      <c r="AZB210" s="330"/>
      <c r="AZC210" s="330"/>
      <c r="AZD210" s="330"/>
      <c r="AZE210" s="330"/>
      <c r="AZF210" s="330"/>
      <c r="AZG210" s="330"/>
      <c r="AZH210" s="330"/>
      <c r="AZI210" s="330"/>
      <c r="AZJ210" s="330"/>
      <c r="AZK210" s="330"/>
      <c r="AZL210" s="330"/>
      <c r="AZM210" s="330"/>
      <c r="AZN210" s="330"/>
      <c r="AZO210" s="330"/>
      <c r="AZP210" s="330"/>
      <c r="AZQ210" s="330"/>
      <c r="AZR210" s="330"/>
      <c r="AZS210" s="330"/>
      <c r="AZT210" s="330"/>
      <c r="AZU210" s="330"/>
      <c r="AZV210" s="330"/>
      <c r="AZW210" s="330"/>
      <c r="AZX210" s="330"/>
      <c r="AZY210" s="330"/>
      <c r="AZZ210" s="330"/>
      <c r="BAA210" s="330"/>
      <c r="BAB210" s="330"/>
      <c r="BAC210" s="330"/>
      <c r="BAD210" s="330"/>
      <c r="BAE210" s="330"/>
      <c r="BAF210" s="330"/>
      <c r="BAG210" s="330"/>
      <c r="BAH210" s="330"/>
      <c r="BAI210" s="330"/>
      <c r="BAJ210" s="330"/>
      <c r="BAK210" s="330"/>
      <c r="BAL210" s="330"/>
      <c r="BAM210" s="330"/>
      <c r="BAN210" s="330"/>
      <c r="BAO210" s="330"/>
      <c r="BAP210" s="330"/>
      <c r="BAQ210" s="330"/>
      <c r="BAR210" s="330"/>
      <c r="BAS210" s="330"/>
      <c r="BAT210" s="330"/>
      <c r="BAU210" s="330"/>
      <c r="BAV210" s="330"/>
      <c r="BAW210" s="330"/>
      <c r="BAX210" s="330"/>
      <c r="BAY210" s="330"/>
      <c r="BAZ210" s="330"/>
      <c r="BBA210" s="330"/>
      <c r="BBB210" s="330"/>
      <c r="BBC210" s="330"/>
      <c r="BBD210" s="330"/>
      <c r="BBE210" s="330"/>
      <c r="BBF210" s="330"/>
      <c r="BBG210" s="330"/>
      <c r="BBH210" s="330"/>
      <c r="BBI210" s="330"/>
      <c r="BBJ210" s="330"/>
      <c r="BBK210" s="330"/>
      <c r="BBL210" s="330"/>
      <c r="BBM210" s="330"/>
      <c r="BBN210" s="330"/>
      <c r="BBO210" s="330"/>
      <c r="BBP210" s="330"/>
      <c r="BBQ210" s="330"/>
      <c r="BBR210" s="330"/>
      <c r="BBS210" s="330"/>
      <c r="BBT210" s="330"/>
      <c r="BBU210" s="330"/>
      <c r="BBV210" s="330"/>
      <c r="BBW210" s="330"/>
      <c r="BBX210" s="330"/>
      <c r="BBY210" s="330"/>
      <c r="BBZ210" s="330"/>
      <c r="BCA210" s="330"/>
      <c r="BCB210" s="330"/>
      <c r="BCC210" s="330"/>
      <c r="BCD210" s="330"/>
      <c r="BCE210" s="330"/>
      <c r="BCF210" s="330"/>
      <c r="BCG210" s="330"/>
      <c r="BCH210" s="330"/>
      <c r="BCI210" s="330"/>
      <c r="BCJ210" s="330"/>
      <c r="BCK210" s="330"/>
      <c r="BCL210" s="330"/>
      <c r="BCM210" s="330"/>
      <c r="BCN210" s="330"/>
      <c r="BCO210" s="330"/>
      <c r="BCP210" s="330"/>
      <c r="BCQ210" s="330"/>
      <c r="BCR210" s="330"/>
      <c r="BCS210" s="330"/>
      <c r="BCT210" s="330"/>
      <c r="BCU210" s="330"/>
      <c r="BCV210" s="330"/>
      <c r="BCW210" s="330"/>
      <c r="BCX210" s="330"/>
      <c r="BCY210" s="330"/>
      <c r="BCZ210" s="330"/>
      <c r="BDA210" s="330"/>
      <c r="BDB210" s="330"/>
      <c r="BDC210" s="330"/>
      <c r="BDD210" s="330"/>
      <c r="BDE210" s="330"/>
      <c r="BDF210" s="330"/>
      <c r="BDG210" s="330"/>
      <c r="BDH210" s="330"/>
      <c r="BDI210" s="330"/>
      <c r="BDJ210" s="330"/>
      <c r="BDK210" s="330"/>
      <c r="BDL210" s="330"/>
      <c r="BDM210" s="330"/>
      <c r="BDN210" s="330"/>
      <c r="BDO210" s="330"/>
      <c r="BDP210" s="330"/>
      <c r="BDQ210" s="330"/>
      <c r="BDR210" s="330"/>
      <c r="BDS210" s="330"/>
      <c r="BDT210" s="330"/>
      <c r="BDU210" s="330"/>
      <c r="BDV210" s="330"/>
      <c r="BDW210" s="330"/>
      <c r="BDX210" s="330"/>
      <c r="BDY210" s="330"/>
      <c r="BDZ210" s="330"/>
      <c r="BEA210" s="330"/>
      <c r="BEB210" s="330"/>
      <c r="BEC210" s="330"/>
      <c r="BED210" s="330"/>
      <c r="BEE210" s="330"/>
      <c r="BEF210" s="330"/>
      <c r="BEG210" s="330"/>
      <c r="BEH210" s="330"/>
      <c r="BEI210" s="330"/>
      <c r="BEJ210" s="330"/>
      <c r="BEK210" s="330"/>
      <c r="BEL210" s="330"/>
      <c r="BEM210" s="330"/>
      <c r="BEN210" s="330"/>
      <c r="BEO210" s="330"/>
      <c r="BEP210" s="330"/>
      <c r="BEQ210" s="330"/>
      <c r="BER210" s="330"/>
      <c r="BES210" s="330"/>
      <c r="BET210" s="330"/>
      <c r="BEU210" s="330"/>
      <c r="BEV210" s="330"/>
      <c r="BEW210" s="330"/>
      <c r="BEX210" s="330"/>
      <c r="BEY210" s="330"/>
      <c r="BEZ210" s="330"/>
      <c r="BFA210" s="330"/>
      <c r="BFB210" s="330"/>
      <c r="BFC210" s="330"/>
      <c r="BFD210" s="330"/>
      <c r="BFE210" s="330"/>
      <c r="BFF210" s="330"/>
      <c r="BFG210" s="330"/>
      <c r="BFH210" s="330"/>
      <c r="BFI210" s="330"/>
      <c r="BFJ210" s="330"/>
      <c r="BFK210" s="330"/>
      <c r="BFL210" s="330"/>
      <c r="BFM210" s="330"/>
      <c r="BFN210" s="330"/>
      <c r="BFO210" s="330"/>
      <c r="BFP210" s="330"/>
      <c r="BFQ210" s="330"/>
      <c r="BFR210" s="330"/>
      <c r="BFS210" s="330"/>
      <c r="BFT210" s="330"/>
      <c r="BFU210" s="330"/>
      <c r="BFV210" s="330"/>
      <c r="BFW210" s="330"/>
      <c r="BFX210" s="330"/>
      <c r="BFY210" s="330"/>
      <c r="BFZ210" s="330"/>
      <c r="BGA210" s="330"/>
      <c r="BGB210" s="330"/>
      <c r="BGC210" s="330"/>
      <c r="BGD210" s="330"/>
      <c r="BGE210" s="330"/>
      <c r="BGF210" s="330"/>
      <c r="BGG210" s="330"/>
      <c r="BGH210" s="330"/>
      <c r="BGI210" s="330"/>
      <c r="BGJ210" s="330"/>
      <c r="BGK210" s="330"/>
      <c r="BGL210" s="330"/>
      <c r="BGM210" s="330"/>
      <c r="BGN210" s="330"/>
      <c r="BGO210" s="330"/>
      <c r="BGP210" s="330"/>
      <c r="BGQ210" s="330"/>
      <c r="BGR210" s="330"/>
      <c r="BGS210" s="330"/>
      <c r="BGT210" s="330"/>
      <c r="BGU210" s="330"/>
      <c r="BGV210" s="330"/>
      <c r="BGW210" s="330"/>
      <c r="BGX210" s="330"/>
      <c r="BGY210" s="330"/>
      <c r="BGZ210" s="330"/>
      <c r="BHA210" s="330"/>
      <c r="BHB210" s="330"/>
      <c r="BHC210" s="330"/>
      <c r="BHD210" s="330"/>
      <c r="BHE210" s="330"/>
      <c r="BHF210" s="330"/>
      <c r="BHG210" s="330"/>
      <c r="BHH210" s="330"/>
      <c r="BHI210" s="330"/>
      <c r="BHJ210" s="330"/>
      <c r="BHK210" s="330"/>
      <c r="BHL210" s="330"/>
      <c r="BHM210" s="330"/>
      <c r="BHN210" s="330"/>
      <c r="BHO210" s="330"/>
      <c r="BHP210" s="330"/>
      <c r="BHQ210" s="330"/>
      <c r="BHR210" s="330"/>
      <c r="BHS210" s="330"/>
      <c r="BHT210" s="330"/>
      <c r="BHU210" s="330"/>
      <c r="BHV210" s="330"/>
      <c r="BHW210" s="330"/>
      <c r="BHX210" s="330"/>
      <c r="BHY210" s="330"/>
      <c r="BHZ210" s="330"/>
      <c r="BIA210" s="330"/>
      <c r="BIB210" s="330"/>
      <c r="BIC210" s="330"/>
      <c r="BID210" s="330"/>
      <c r="BIE210" s="330"/>
      <c r="BIF210" s="330"/>
      <c r="BIG210" s="330"/>
      <c r="BIH210" s="330"/>
      <c r="BII210" s="330"/>
      <c r="BIJ210" s="330"/>
      <c r="BIK210" s="330"/>
      <c r="BIL210" s="330"/>
      <c r="BIM210" s="330"/>
      <c r="BIN210" s="330"/>
      <c r="BIO210" s="330"/>
      <c r="BIP210" s="330"/>
      <c r="BIQ210" s="330"/>
      <c r="BIR210" s="330"/>
      <c r="BIS210" s="330"/>
      <c r="BIT210" s="330"/>
      <c r="BIU210" s="330"/>
      <c r="BIV210" s="330"/>
      <c r="BIW210" s="330"/>
      <c r="BIX210" s="330"/>
      <c r="BIY210" s="330"/>
      <c r="BIZ210" s="330"/>
      <c r="BJA210" s="330"/>
      <c r="BJB210" s="330"/>
      <c r="BJC210" s="330"/>
      <c r="BJD210" s="330"/>
      <c r="BJE210" s="330"/>
      <c r="BJF210" s="330"/>
      <c r="BJG210" s="330"/>
      <c r="BJH210" s="330"/>
      <c r="BJI210" s="330"/>
      <c r="BJJ210" s="330"/>
      <c r="BJK210" s="330"/>
      <c r="BJL210" s="330"/>
      <c r="BJM210" s="330"/>
      <c r="BJN210" s="330"/>
      <c r="BJO210" s="330"/>
      <c r="BJP210" s="330"/>
      <c r="BJQ210" s="330"/>
      <c r="BJR210" s="330"/>
      <c r="BJS210" s="330"/>
      <c r="BJT210" s="330"/>
      <c r="BJU210" s="330"/>
      <c r="BJV210" s="330"/>
      <c r="BJW210" s="330"/>
      <c r="BJX210" s="330"/>
      <c r="BJY210" s="330"/>
      <c r="BJZ210" s="330"/>
      <c r="BKA210" s="330"/>
      <c r="BKB210" s="330"/>
      <c r="BKC210" s="330"/>
      <c r="BKD210" s="330"/>
      <c r="BKE210" s="330"/>
      <c r="BKF210" s="330"/>
      <c r="BKG210" s="330"/>
      <c r="BKH210" s="330"/>
      <c r="BKI210" s="330"/>
      <c r="BKJ210" s="330"/>
      <c r="BKK210" s="330"/>
      <c r="BKL210" s="330"/>
      <c r="BKM210" s="330"/>
      <c r="BKN210" s="330"/>
      <c r="BKO210" s="330"/>
      <c r="BKP210" s="330"/>
      <c r="BKQ210" s="330"/>
      <c r="BKR210" s="330"/>
      <c r="BKS210" s="330"/>
      <c r="BKT210" s="330"/>
      <c r="BKU210" s="330"/>
      <c r="BKV210" s="330"/>
      <c r="BKW210" s="330"/>
      <c r="BKX210" s="330"/>
      <c r="BKY210" s="330"/>
      <c r="BKZ210" s="330"/>
      <c r="BLA210" s="330"/>
      <c r="BLB210" s="330"/>
      <c r="BLC210" s="330"/>
      <c r="BLD210" s="330"/>
      <c r="BLE210" s="330"/>
      <c r="BLF210" s="330"/>
      <c r="BLG210" s="330"/>
      <c r="BLH210" s="330"/>
      <c r="BLI210" s="330"/>
      <c r="BLJ210" s="330"/>
      <c r="BLK210" s="330"/>
      <c r="BLL210" s="330"/>
      <c r="BLM210" s="330"/>
      <c r="BLN210" s="330"/>
      <c r="BLO210" s="330"/>
      <c r="BLP210" s="330"/>
      <c r="BLQ210" s="330"/>
      <c r="BLR210" s="330"/>
      <c r="BLS210" s="330"/>
      <c r="BLT210" s="330"/>
      <c r="BLU210" s="330"/>
      <c r="BLV210" s="330"/>
      <c r="BLW210" s="330"/>
      <c r="BLX210" s="330"/>
      <c r="BLY210" s="330"/>
      <c r="BLZ210" s="330"/>
      <c r="BMA210" s="330"/>
      <c r="BMB210" s="330"/>
      <c r="BMC210" s="330"/>
      <c r="BMD210" s="330"/>
      <c r="BME210" s="330"/>
      <c r="BMF210" s="330"/>
      <c r="BMG210" s="330"/>
      <c r="BMH210" s="330"/>
      <c r="BMI210" s="330"/>
      <c r="BMJ210" s="330"/>
      <c r="BMK210" s="330"/>
      <c r="BML210" s="330"/>
      <c r="BMM210" s="330"/>
      <c r="BMN210" s="330"/>
      <c r="BMO210" s="330"/>
      <c r="BMP210" s="330"/>
      <c r="BMQ210" s="330"/>
      <c r="BMR210" s="330"/>
      <c r="BMS210" s="330"/>
      <c r="BMT210" s="330"/>
      <c r="BMU210" s="330"/>
      <c r="BMV210" s="330"/>
      <c r="BMW210" s="330"/>
      <c r="BMX210" s="330"/>
      <c r="BMY210" s="330"/>
      <c r="BMZ210" s="330"/>
      <c r="BNA210" s="330"/>
      <c r="BNB210" s="330"/>
      <c r="BNC210" s="330"/>
      <c r="BND210" s="330"/>
      <c r="BNE210" s="330"/>
      <c r="BNF210" s="330"/>
      <c r="BNG210" s="330"/>
      <c r="BNH210" s="330"/>
      <c r="BNI210" s="330"/>
      <c r="BNJ210" s="330"/>
      <c r="BNK210" s="330"/>
      <c r="BNL210" s="330"/>
      <c r="BNM210" s="330"/>
      <c r="BNN210" s="330"/>
      <c r="BNO210" s="330"/>
      <c r="BNP210" s="330"/>
      <c r="BNQ210" s="330"/>
      <c r="BNR210" s="330"/>
      <c r="BNS210" s="330"/>
      <c r="BNT210" s="330"/>
      <c r="BNU210" s="330"/>
      <c r="BNV210" s="330"/>
      <c r="BNW210" s="330"/>
      <c r="BNX210" s="330"/>
      <c r="BNY210" s="330"/>
      <c r="BNZ210" s="330"/>
      <c r="BOA210" s="330"/>
      <c r="BOB210" s="330"/>
      <c r="BOC210" s="330"/>
      <c r="BOD210" s="330"/>
      <c r="BOE210" s="330"/>
      <c r="BOF210" s="330"/>
      <c r="BOG210" s="330"/>
      <c r="BOH210" s="330"/>
      <c r="BOI210" s="330"/>
      <c r="BOJ210" s="330"/>
      <c r="BOK210" s="330"/>
      <c r="BOL210" s="330"/>
      <c r="BOM210" s="330"/>
      <c r="BON210" s="330"/>
      <c r="BOO210" s="330"/>
      <c r="BOP210" s="330"/>
      <c r="BOQ210" s="330"/>
      <c r="BOR210" s="330"/>
      <c r="BOS210" s="330"/>
      <c r="BOT210" s="330"/>
      <c r="BOU210" s="330"/>
      <c r="BOV210" s="330"/>
      <c r="BOW210" s="330"/>
      <c r="BOX210" s="330"/>
      <c r="BOY210" s="330"/>
      <c r="BOZ210" s="330"/>
      <c r="BPA210" s="330"/>
      <c r="BPB210" s="330"/>
      <c r="BPC210" s="330"/>
      <c r="BPD210" s="330"/>
      <c r="BPE210" s="330"/>
      <c r="BPF210" s="330"/>
      <c r="BPG210" s="330"/>
      <c r="BPH210" s="330"/>
      <c r="BPI210" s="330"/>
      <c r="BPJ210" s="330"/>
      <c r="BPK210" s="330"/>
      <c r="BPL210" s="330"/>
      <c r="BPM210" s="330"/>
      <c r="BPN210" s="330"/>
      <c r="BPO210" s="330"/>
      <c r="BPP210" s="330"/>
      <c r="BPQ210" s="330"/>
      <c r="BPR210" s="330"/>
      <c r="BPS210" s="330"/>
      <c r="BPT210" s="330"/>
      <c r="BPU210" s="330"/>
      <c r="BPV210" s="330"/>
      <c r="BPW210" s="330"/>
      <c r="BPX210" s="330"/>
      <c r="BPY210" s="330"/>
      <c r="BPZ210" s="330"/>
      <c r="BQA210" s="330"/>
      <c r="BQB210" s="330"/>
      <c r="BQC210" s="330"/>
      <c r="BQD210" s="330"/>
      <c r="BQE210" s="330"/>
      <c r="BQF210" s="330"/>
      <c r="BQG210" s="330"/>
      <c r="BQH210" s="330"/>
      <c r="BQI210" s="330"/>
      <c r="BQJ210" s="330"/>
      <c r="BQK210" s="330"/>
      <c r="BQL210" s="330"/>
      <c r="BQM210" s="330"/>
      <c r="BQN210" s="330"/>
      <c r="BQO210" s="330"/>
      <c r="BQP210" s="330"/>
      <c r="BQQ210" s="330"/>
      <c r="BQR210" s="330"/>
      <c r="BQS210" s="330"/>
      <c r="BQT210" s="330"/>
      <c r="BQU210" s="330"/>
      <c r="BQV210" s="330"/>
      <c r="BQW210" s="330"/>
      <c r="BQX210" s="330"/>
      <c r="BQY210" s="330"/>
      <c r="BQZ210" s="330"/>
      <c r="BRA210" s="330"/>
      <c r="BRB210" s="330"/>
      <c r="BRC210" s="330"/>
      <c r="BRD210" s="330"/>
      <c r="BRE210" s="330"/>
      <c r="BRF210" s="330"/>
      <c r="BRG210" s="330"/>
      <c r="BRH210" s="330"/>
      <c r="BRI210" s="330"/>
      <c r="BRJ210" s="330"/>
      <c r="BRK210" s="330"/>
      <c r="BRL210" s="330"/>
      <c r="BRM210" s="330"/>
      <c r="BRN210" s="330"/>
      <c r="BRO210" s="330"/>
      <c r="BRP210" s="330"/>
      <c r="BRQ210" s="330"/>
      <c r="BRR210" s="330"/>
      <c r="BRS210" s="330"/>
      <c r="BRT210" s="330"/>
      <c r="BRU210" s="330"/>
      <c r="BRV210" s="330"/>
      <c r="BRW210" s="330"/>
      <c r="BRX210" s="330"/>
      <c r="BRY210" s="330"/>
      <c r="BRZ210" s="330"/>
      <c r="BSA210" s="330"/>
      <c r="BSB210" s="330"/>
      <c r="BSC210" s="330"/>
      <c r="BSD210" s="330"/>
      <c r="BSE210" s="330"/>
      <c r="BSF210" s="330"/>
      <c r="BSG210" s="330"/>
      <c r="BSH210" s="330"/>
      <c r="BSI210" s="330"/>
      <c r="BSJ210" s="330"/>
      <c r="BSK210" s="330"/>
      <c r="BSL210" s="330"/>
      <c r="BSM210" s="330"/>
      <c r="BSN210" s="330"/>
      <c r="BSO210" s="330"/>
      <c r="BSP210" s="330"/>
      <c r="BSQ210" s="330"/>
      <c r="BSR210" s="330"/>
      <c r="BSS210" s="330"/>
      <c r="BST210" s="330"/>
      <c r="BSU210" s="330"/>
      <c r="BSV210" s="330"/>
      <c r="BSW210" s="330"/>
      <c r="BSX210" s="330"/>
      <c r="BSY210" s="330"/>
      <c r="BSZ210" s="330"/>
      <c r="BTA210" s="330"/>
      <c r="BTB210" s="330"/>
      <c r="BTC210" s="330"/>
      <c r="BTD210" s="330"/>
      <c r="BTE210" s="330"/>
      <c r="BTF210" s="330"/>
      <c r="BTG210" s="330"/>
      <c r="BTH210" s="330"/>
      <c r="BTI210" s="330"/>
      <c r="BTJ210" s="330"/>
      <c r="BTK210" s="330"/>
      <c r="BTL210" s="330"/>
      <c r="BTM210" s="330"/>
      <c r="BTN210" s="330"/>
      <c r="BTO210" s="330"/>
      <c r="BTP210" s="330"/>
      <c r="BTQ210" s="330"/>
      <c r="BTR210" s="330"/>
      <c r="BTS210" s="330"/>
      <c r="BTT210" s="330"/>
      <c r="BTU210" s="330"/>
      <c r="BTV210" s="330"/>
      <c r="BTW210" s="330"/>
      <c r="BTX210" s="330"/>
      <c r="BTY210" s="330"/>
      <c r="BTZ210" s="330"/>
      <c r="BUA210" s="330"/>
      <c r="BUB210" s="330"/>
      <c r="BUC210" s="330"/>
      <c r="BUD210" s="330"/>
      <c r="BUE210" s="330"/>
      <c r="BUF210" s="330"/>
      <c r="BUG210" s="330"/>
      <c r="BUH210" s="330"/>
      <c r="BUI210" s="330"/>
      <c r="BUJ210" s="330"/>
      <c r="BUK210" s="330"/>
      <c r="BUL210" s="330"/>
      <c r="BUM210" s="330"/>
      <c r="BUN210" s="330"/>
      <c r="BUO210" s="330"/>
      <c r="BUP210" s="330"/>
      <c r="BUQ210" s="330"/>
      <c r="BUR210" s="330"/>
      <c r="BUS210" s="330"/>
      <c r="BUT210" s="330"/>
      <c r="BUU210" s="330"/>
      <c r="BUV210" s="330"/>
      <c r="BUW210" s="330"/>
      <c r="BUX210" s="330"/>
      <c r="BUY210" s="330"/>
      <c r="BUZ210" s="330"/>
      <c r="BVA210" s="330"/>
      <c r="BVB210" s="330"/>
      <c r="BVC210" s="330"/>
      <c r="BVD210" s="330"/>
      <c r="BVE210" s="330"/>
      <c r="BVF210" s="330"/>
      <c r="BVG210" s="330"/>
      <c r="BVH210" s="330"/>
      <c r="BVI210" s="330"/>
      <c r="BVJ210" s="330"/>
      <c r="BVK210" s="330"/>
      <c r="BVL210" s="330"/>
      <c r="BVM210" s="330"/>
      <c r="BVN210" s="330"/>
      <c r="BVO210" s="330"/>
      <c r="BVP210" s="330"/>
      <c r="BVQ210" s="330"/>
      <c r="BVR210" s="330"/>
      <c r="BVS210" s="330"/>
      <c r="BVT210" s="330"/>
      <c r="BVU210" s="330"/>
      <c r="BVV210" s="330"/>
      <c r="BVW210" s="330"/>
      <c r="BVX210" s="330"/>
      <c r="BVY210" s="330"/>
      <c r="BVZ210" s="330"/>
      <c r="BWA210" s="330"/>
      <c r="BWB210" s="330"/>
      <c r="BWC210" s="330"/>
      <c r="BWD210" s="330"/>
      <c r="BWE210" s="330"/>
      <c r="BWF210" s="330"/>
      <c r="BWG210" s="330"/>
      <c r="BWH210" s="330"/>
      <c r="BWI210" s="330"/>
      <c r="BWJ210" s="330"/>
      <c r="BWK210" s="330"/>
      <c r="BWL210" s="330"/>
      <c r="BWM210" s="330"/>
      <c r="BWN210" s="330"/>
      <c r="BWO210" s="330"/>
      <c r="BWP210" s="330"/>
      <c r="BWQ210" s="330"/>
      <c r="BWR210" s="330"/>
      <c r="BWS210" s="330"/>
      <c r="BWT210" s="330"/>
      <c r="BWU210" s="330"/>
      <c r="BWV210" s="330"/>
      <c r="BWW210" s="330"/>
      <c r="BWX210" s="330"/>
      <c r="BWY210" s="330"/>
      <c r="BWZ210" s="330"/>
      <c r="BXA210" s="330"/>
      <c r="BXB210" s="330"/>
      <c r="BXC210" s="330"/>
      <c r="BXD210" s="330"/>
      <c r="BXE210" s="330"/>
      <c r="BXF210" s="330"/>
      <c r="BXG210" s="330"/>
      <c r="BXH210" s="330"/>
      <c r="BXI210" s="330"/>
      <c r="BXJ210" s="330"/>
      <c r="BXK210" s="330"/>
      <c r="BXL210" s="330"/>
      <c r="BXM210" s="330"/>
      <c r="BXN210" s="330"/>
      <c r="BXO210" s="330"/>
      <c r="BXP210" s="330"/>
      <c r="BXQ210" s="330"/>
      <c r="BXR210" s="330"/>
      <c r="BXS210" s="330"/>
      <c r="BXT210" s="330"/>
      <c r="BXU210" s="330"/>
      <c r="BXV210" s="330"/>
      <c r="BXW210" s="330"/>
      <c r="BXX210" s="330"/>
      <c r="BXY210" s="330"/>
      <c r="BXZ210" s="330"/>
      <c r="BYA210" s="330"/>
      <c r="BYB210" s="330"/>
      <c r="BYC210" s="330"/>
      <c r="BYD210" s="330"/>
      <c r="BYE210" s="330"/>
      <c r="BYF210" s="330"/>
      <c r="BYG210" s="330"/>
      <c r="BYH210" s="330"/>
      <c r="BYI210" s="330"/>
      <c r="BYJ210" s="330"/>
      <c r="BYK210" s="330"/>
      <c r="BYL210" s="330"/>
      <c r="BYM210" s="330"/>
      <c r="BYN210" s="330"/>
      <c r="BYO210" s="330"/>
      <c r="BYP210" s="330"/>
      <c r="BYQ210" s="330"/>
      <c r="BYR210" s="330"/>
      <c r="BYS210" s="330"/>
      <c r="BYT210" s="330"/>
      <c r="BYU210" s="330"/>
      <c r="BYV210" s="330"/>
      <c r="BYW210" s="330"/>
      <c r="BYX210" s="330"/>
      <c r="BYY210" s="330"/>
      <c r="BYZ210" s="330"/>
      <c r="BZA210" s="330"/>
      <c r="BZB210" s="330"/>
      <c r="BZC210" s="330"/>
      <c r="BZD210" s="330"/>
      <c r="BZE210" s="330"/>
      <c r="BZF210" s="330"/>
      <c r="BZG210" s="330"/>
      <c r="BZH210" s="330"/>
      <c r="BZI210" s="330"/>
      <c r="BZJ210" s="330"/>
      <c r="BZK210" s="330"/>
      <c r="BZL210" s="330"/>
      <c r="BZM210" s="330"/>
      <c r="BZN210" s="330"/>
      <c r="BZO210" s="330"/>
      <c r="BZP210" s="330"/>
      <c r="BZQ210" s="330"/>
      <c r="BZR210" s="330"/>
      <c r="BZS210" s="330"/>
      <c r="BZT210" s="330"/>
      <c r="BZU210" s="330"/>
      <c r="BZV210" s="330"/>
      <c r="BZW210" s="330"/>
      <c r="BZX210" s="330"/>
      <c r="BZY210" s="330"/>
      <c r="BZZ210" s="330"/>
      <c r="CAA210" s="330"/>
      <c r="CAB210" s="330"/>
      <c r="CAC210" s="330"/>
      <c r="CAD210" s="330"/>
      <c r="CAE210" s="330"/>
      <c r="CAF210" s="330"/>
      <c r="CAG210" s="330"/>
      <c r="CAH210" s="330"/>
      <c r="CAI210" s="330"/>
      <c r="CAJ210" s="330"/>
      <c r="CAK210" s="330"/>
      <c r="CAL210" s="330"/>
      <c r="CAM210" s="330"/>
      <c r="CAN210" s="330"/>
      <c r="CAO210" s="330"/>
      <c r="CAP210" s="330"/>
      <c r="CAQ210" s="330"/>
      <c r="CAR210" s="330"/>
      <c r="CAS210" s="330"/>
      <c r="CAT210" s="330"/>
      <c r="CAU210" s="330"/>
      <c r="CAV210" s="330"/>
      <c r="CAW210" s="330"/>
      <c r="CAX210" s="330"/>
      <c r="CAY210" s="330"/>
      <c r="CAZ210" s="330"/>
      <c r="CBA210" s="330"/>
      <c r="CBB210" s="330"/>
      <c r="CBC210" s="330"/>
      <c r="CBD210" s="330"/>
      <c r="CBE210" s="330"/>
      <c r="CBF210" s="330"/>
      <c r="CBG210" s="330"/>
      <c r="CBH210" s="330"/>
      <c r="CBI210" s="330"/>
      <c r="CBJ210" s="330"/>
      <c r="CBK210" s="330"/>
      <c r="CBL210" s="330"/>
      <c r="CBM210" s="330"/>
      <c r="CBN210" s="330"/>
      <c r="CBO210" s="330"/>
      <c r="CBP210" s="330"/>
      <c r="CBQ210" s="330"/>
      <c r="CBR210" s="330"/>
      <c r="CBS210" s="330"/>
      <c r="CBT210" s="330"/>
      <c r="CBU210" s="330"/>
      <c r="CBV210" s="330"/>
      <c r="CBW210" s="330"/>
      <c r="CBX210" s="330"/>
      <c r="CBY210" s="330"/>
      <c r="CBZ210" s="330"/>
      <c r="CCA210" s="330"/>
      <c r="CCB210" s="330"/>
      <c r="CCC210" s="330"/>
      <c r="CCD210" s="330"/>
      <c r="CCE210" s="330"/>
      <c r="CCF210" s="330"/>
      <c r="CCG210" s="330"/>
      <c r="CCH210" s="330"/>
      <c r="CCI210" s="330"/>
      <c r="CCJ210" s="330"/>
      <c r="CCK210" s="330"/>
      <c r="CCL210" s="330"/>
      <c r="CCM210" s="330"/>
      <c r="CCN210" s="330"/>
      <c r="CCO210" s="330"/>
      <c r="CCP210" s="330"/>
      <c r="CCQ210" s="330"/>
      <c r="CCR210" s="330"/>
      <c r="CCS210" s="330"/>
      <c r="CCT210" s="330"/>
      <c r="CCU210" s="330"/>
      <c r="CCV210" s="330"/>
      <c r="CCW210" s="330"/>
      <c r="CCX210" s="330"/>
      <c r="CCY210" s="330"/>
      <c r="CCZ210" s="330"/>
      <c r="CDA210" s="330"/>
      <c r="CDB210" s="330"/>
      <c r="CDC210" s="330"/>
      <c r="CDD210" s="330"/>
      <c r="CDE210" s="330"/>
      <c r="CDF210" s="330"/>
      <c r="CDG210" s="330"/>
      <c r="CDH210" s="330"/>
      <c r="CDI210" s="330"/>
      <c r="CDJ210" s="330"/>
      <c r="CDK210" s="330"/>
      <c r="CDL210" s="330"/>
      <c r="CDM210" s="330"/>
      <c r="CDN210" s="330"/>
      <c r="CDO210" s="330"/>
      <c r="CDP210" s="330"/>
      <c r="CDQ210" s="330"/>
      <c r="CDR210" s="330"/>
      <c r="CDS210" s="330"/>
      <c r="CDT210" s="330"/>
      <c r="CDU210" s="330"/>
      <c r="CDV210" s="330"/>
      <c r="CDW210" s="330"/>
      <c r="CDX210" s="330"/>
      <c r="CDY210" s="330"/>
      <c r="CDZ210" s="330"/>
      <c r="CEA210" s="330"/>
      <c r="CEB210" s="330"/>
      <c r="CEC210" s="330"/>
      <c r="CED210" s="330"/>
      <c r="CEE210" s="330"/>
      <c r="CEF210" s="330"/>
      <c r="CEG210" s="330"/>
      <c r="CEH210" s="330"/>
      <c r="CEI210" s="330"/>
      <c r="CEJ210" s="330"/>
      <c r="CEK210" s="330"/>
      <c r="CEL210" s="330"/>
      <c r="CEM210" s="330"/>
      <c r="CEN210" s="330"/>
      <c r="CEO210" s="330"/>
      <c r="CEP210" s="330"/>
      <c r="CEQ210" s="330"/>
      <c r="CER210" s="330"/>
      <c r="CES210" s="330"/>
      <c r="CET210" s="330"/>
      <c r="CEU210" s="330"/>
      <c r="CEV210" s="330"/>
      <c r="CEW210" s="330"/>
      <c r="CEX210" s="330"/>
      <c r="CEY210" s="330"/>
      <c r="CEZ210" s="330"/>
      <c r="CFA210" s="330"/>
      <c r="CFB210" s="330"/>
      <c r="CFC210" s="330"/>
      <c r="CFD210" s="330"/>
      <c r="CFE210" s="330"/>
      <c r="CFF210" s="330"/>
      <c r="CFG210" s="330"/>
      <c r="CFH210" s="330"/>
      <c r="CFI210" s="330"/>
      <c r="CFJ210" s="330"/>
      <c r="CFK210" s="330"/>
      <c r="CFL210" s="330"/>
      <c r="CFM210" s="330"/>
      <c r="CFN210" s="330"/>
      <c r="CFO210" s="330"/>
      <c r="CFP210" s="330"/>
      <c r="CFQ210" s="330"/>
      <c r="CFR210" s="330"/>
      <c r="CFS210" s="330"/>
      <c r="CFT210" s="330"/>
      <c r="CFU210" s="330"/>
      <c r="CFV210" s="330"/>
      <c r="CFW210" s="330"/>
      <c r="CFX210" s="330"/>
      <c r="CFY210" s="330"/>
      <c r="CFZ210" s="330"/>
      <c r="CGA210" s="330"/>
      <c r="CGB210" s="330"/>
      <c r="CGC210" s="330"/>
      <c r="CGD210" s="330"/>
      <c r="CGE210" s="330"/>
      <c r="CGF210" s="330"/>
      <c r="CGG210" s="330"/>
      <c r="CGH210" s="330"/>
      <c r="CGI210" s="330"/>
      <c r="CGJ210" s="330"/>
      <c r="CGK210" s="330"/>
      <c r="CGL210" s="330"/>
      <c r="CGM210" s="330"/>
      <c r="CGN210" s="330"/>
      <c r="CGO210" s="330"/>
      <c r="CGP210" s="330"/>
      <c r="CGQ210" s="330"/>
      <c r="CGR210" s="330"/>
      <c r="CGS210" s="330"/>
      <c r="CGT210" s="330"/>
      <c r="CGU210" s="330"/>
      <c r="CGV210" s="330"/>
      <c r="CGW210" s="330"/>
      <c r="CGX210" s="330"/>
      <c r="CGY210" s="330"/>
      <c r="CGZ210" s="330"/>
      <c r="CHA210" s="330"/>
      <c r="CHB210" s="330"/>
      <c r="CHC210" s="330"/>
      <c r="CHD210" s="330"/>
      <c r="CHE210" s="330"/>
      <c r="CHF210" s="330"/>
      <c r="CHG210" s="330"/>
      <c r="CHH210" s="330"/>
      <c r="CHI210" s="330"/>
      <c r="CHJ210" s="330"/>
      <c r="CHK210" s="330"/>
      <c r="CHL210" s="330"/>
      <c r="CHM210" s="330"/>
      <c r="CHN210" s="330"/>
      <c r="CHO210" s="330"/>
      <c r="CHP210" s="330"/>
      <c r="CHQ210" s="330"/>
      <c r="CHR210" s="330"/>
      <c r="CHS210" s="330"/>
      <c r="CHT210" s="330"/>
      <c r="CHU210" s="330"/>
      <c r="CHV210" s="330"/>
      <c r="CHW210" s="330"/>
      <c r="CHX210" s="330"/>
      <c r="CHY210" s="330"/>
      <c r="CHZ210" s="330"/>
      <c r="CIA210" s="330"/>
      <c r="CIB210" s="330"/>
      <c r="CIC210" s="330"/>
      <c r="CID210" s="330"/>
      <c r="CIE210" s="330"/>
      <c r="CIF210" s="330"/>
      <c r="CIG210" s="330"/>
      <c r="CIH210" s="330"/>
      <c r="CII210" s="330"/>
      <c r="CIJ210" s="330"/>
      <c r="CIK210" s="330"/>
      <c r="CIL210" s="330"/>
      <c r="CIM210" s="330"/>
      <c r="CIN210" s="330"/>
      <c r="CIO210" s="330"/>
      <c r="CIP210" s="330"/>
      <c r="CIQ210" s="330"/>
      <c r="CIR210" s="330"/>
      <c r="CIS210" s="330"/>
      <c r="CIT210" s="330"/>
      <c r="CIU210" s="330"/>
      <c r="CIV210" s="330"/>
      <c r="CIW210" s="330"/>
      <c r="CIX210" s="330"/>
      <c r="CIY210" s="330"/>
      <c r="CIZ210" s="330"/>
      <c r="CJA210" s="330"/>
      <c r="CJB210" s="330"/>
      <c r="CJC210" s="330"/>
      <c r="CJD210" s="330"/>
      <c r="CJE210" s="330"/>
      <c r="CJF210" s="330"/>
      <c r="CJG210" s="330"/>
      <c r="CJH210" s="330"/>
      <c r="CJI210" s="330"/>
      <c r="CJJ210" s="330"/>
      <c r="CJK210" s="330"/>
      <c r="CJL210" s="330"/>
      <c r="CJM210" s="330"/>
      <c r="CJN210" s="330"/>
      <c r="CJO210" s="330"/>
      <c r="CJP210" s="330"/>
      <c r="CJQ210" s="330"/>
      <c r="CJR210" s="330"/>
      <c r="CJS210" s="330"/>
      <c r="CJT210" s="330"/>
      <c r="CJU210" s="330"/>
      <c r="CJV210" s="330"/>
      <c r="CJW210" s="330"/>
      <c r="CJX210" s="330"/>
      <c r="CJY210" s="330"/>
      <c r="CJZ210" s="330"/>
      <c r="CKA210" s="330"/>
      <c r="CKB210" s="330"/>
      <c r="CKC210" s="330"/>
      <c r="CKD210" s="330"/>
      <c r="CKE210" s="330"/>
      <c r="CKF210" s="330"/>
      <c r="CKG210" s="330"/>
      <c r="CKH210" s="330"/>
      <c r="CKI210" s="330"/>
      <c r="CKJ210" s="330"/>
      <c r="CKK210" s="330"/>
      <c r="CKL210" s="330"/>
      <c r="CKM210" s="330"/>
      <c r="CKN210" s="330"/>
      <c r="CKO210" s="330"/>
      <c r="CKP210" s="330"/>
      <c r="CKQ210" s="330"/>
      <c r="CKR210" s="330"/>
      <c r="CKS210" s="330"/>
      <c r="CKT210" s="330"/>
      <c r="CKU210" s="330"/>
      <c r="CKV210" s="330"/>
      <c r="CKW210" s="330"/>
      <c r="CKX210" s="330"/>
      <c r="CKY210" s="330"/>
      <c r="CKZ210" s="330"/>
      <c r="CLA210" s="330"/>
      <c r="CLB210" s="330"/>
      <c r="CLC210" s="330"/>
      <c r="CLD210" s="330"/>
      <c r="CLE210" s="330"/>
      <c r="CLF210" s="330"/>
      <c r="CLG210" s="330"/>
      <c r="CLH210" s="330"/>
      <c r="CLI210" s="330"/>
      <c r="CLJ210" s="330"/>
      <c r="CLK210" s="330"/>
      <c r="CLL210" s="330"/>
      <c r="CLM210" s="330"/>
      <c r="CLN210" s="330"/>
      <c r="CLO210" s="330"/>
      <c r="CLP210" s="330"/>
      <c r="CLQ210" s="330"/>
      <c r="CLR210" s="330"/>
      <c r="CLS210" s="330"/>
      <c r="CLT210" s="330"/>
      <c r="CLU210" s="330"/>
      <c r="CLV210" s="330"/>
      <c r="CLW210" s="330"/>
      <c r="CLX210" s="330"/>
      <c r="CLY210" s="330"/>
      <c r="CLZ210" s="330"/>
      <c r="CMA210" s="330"/>
      <c r="CMB210" s="330"/>
      <c r="CMC210" s="330"/>
      <c r="CMD210" s="330"/>
      <c r="CME210" s="330"/>
      <c r="CMF210" s="330"/>
      <c r="CMG210" s="330"/>
      <c r="CMH210" s="330"/>
      <c r="CMI210" s="330"/>
      <c r="CMJ210" s="330"/>
      <c r="CMK210" s="330"/>
      <c r="CML210" s="330"/>
      <c r="CMM210" s="330"/>
      <c r="CMN210" s="330"/>
      <c r="CMO210" s="330"/>
      <c r="CMP210" s="330"/>
      <c r="CMQ210" s="330"/>
      <c r="CMR210" s="330"/>
      <c r="CMS210" s="330"/>
      <c r="CMT210" s="330"/>
      <c r="CMU210" s="330"/>
      <c r="CMV210" s="330"/>
      <c r="CMW210" s="330"/>
      <c r="CMX210" s="330"/>
      <c r="CMY210" s="330"/>
      <c r="CMZ210" s="330"/>
      <c r="CNA210" s="330"/>
      <c r="CNB210" s="330"/>
      <c r="CNC210" s="330"/>
      <c r="CND210" s="330"/>
      <c r="CNE210" s="330"/>
      <c r="CNF210" s="330"/>
      <c r="CNG210" s="330"/>
      <c r="CNH210" s="330"/>
      <c r="CNI210" s="330"/>
      <c r="CNJ210" s="330"/>
      <c r="CNK210" s="330"/>
      <c r="CNL210" s="330"/>
      <c r="CNM210" s="330"/>
      <c r="CNN210" s="330"/>
      <c r="CNO210" s="330"/>
      <c r="CNP210" s="330"/>
      <c r="CNQ210" s="330"/>
      <c r="CNR210" s="330"/>
      <c r="CNS210" s="330"/>
      <c r="CNT210" s="330"/>
      <c r="CNU210" s="330"/>
      <c r="CNV210" s="330"/>
      <c r="CNW210" s="330"/>
      <c r="CNX210" s="330"/>
      <c r="CNY210" s="330"/>
      <c r="CNZ210" s="330"/>
      <c r="COA210" s="330"/>
      <c r="COB210" s="330"/>
      <c r="COC210" s="330"/>
      <c r="COD210" s="330"/>
      <c r="COE210" s="330"/>
      <c r="COF210" s="330"/>
      <c r="COG210" s="330"/>
      <c r="COH210" s="330"/>
      <c r="COI210" s="330"/>
      <c r="COJ210" s="330"/>
      <c r="COK210" s="330"/>
      <c r="COL210" s="330"/>
      <c r="COM210" s="330"/>
      <c r="CON210" s="330"/>
      <c r="COO210" s="330"/>
      <c r="COP210" s="330"/>
      <c r="COQ210" s="330"/>
      <c r="COR210" s="330"/>
      <c r="COS210" s="330"/>
      <c r="COT210" s="330"/>
      <c r="COU210" s="330"/>
      <c r="COV210" s="330"/>
      <c r="COW210" s="330"/>
      <c r="COX210" s="330"/>
      <c r="COY210" s="330"/>
      <c r="COZ210" s="330"/>
      <c r="CPA210" s="330"/>
      <c r="CPB210" s="330"/>
      <c r="CPC210" s="330"/>
      <c r="CPD210" s="330"/>
      <c r="CPE210" s="330"/>
      <c r="CPF210" s="330"/>
      <c r="CPG210" s="330"/>
      <c r="CPH210" s="330"/>
      <c r="CPI210" s="330"/>
      <c r="CPJ210" s="330"/>
      <c r="CPK210" s="330"/>
      <c r="CPL210" s="330"/>
      <c r="CPM210" s="330"/>
      <c r="CPN210" s="330"/>
      <c r="CPO210" s="330"/>
      <c r="CPP210" s="330"/>
      <c r="CPQ210" s="330"/>
      <c r="CPR210" s="330"/>
      <c r="CPS210" s="330"/>
      <c r="CPT210" s="330"/>
      <c r="CPU210" s="330"/>
      <c r="CPV210" s="330"/>
      <c r="CPW210" s="330"/>
      <c r="CPX210" s="330"/>
      <c r="CPY210" s="330"/>
      <c r="CPZ210" s="330"/>
      <c r="CQA210" s="330"/>
      <c r="CQB210" s="330"/>
      <c r="CQC210" s="330"/>
      <c r="CQD210" s="330"/>
      <c r="CQE210" s="330"/>
      <c r="CQF210" s="330"/>
      <c r="CQG210" s="330"/>
      <c r="CQH210" s="330"/>
      <c r="CQI210" s="330"/>
      <c r="CQJ210" s="330"/>
      <c r="CQK210" s="330"/>
      <c r="CQL210" s="330"/>
      <c r="CQM210" s="330"/>
      <c r="CQN210" s="330"/>
      <c r="CQO210" s="330"/>
      <c r="CQP210" s="330"/>
      <c r="CQQ210" s="330"/>
      <c r="CQR210" s="330"/>
      <c r="CQS210" s="330"/>
      <c r="CQT210" s="330"/>
      <c r="CQU210" s="330"/>
      <c r="CQV210" s="330"/>
      <c r="CQW210" s="330"/>
      <c r="CQX210" s="330"/>
      <c r="CQY210" s="330"/>
      <c r="CQZ210" s="330"/>
      <c r="CRA210" s="330"/>
      <c r="CRB210" s="330"/>
      <c r="CRC210" s="330"/>
      <c r="CRD210" s="330"/>
      <c r="CRE210" s="330"/>
      <c r="CRF210" s="330"/>
      <c r="CRG210" s="330"/>
      <c r="CRH210" s="330"/>
      <c r="CRI210" s="330"/>
      <c r="CRJ210" s="330"/>
      <c r="CRK210" s="330"/>
      <c r="CRL210" s="330"/>
      <c r="CRM210" s="330"/>
      <c r="CRN210" s="330"/>
      <c r="CRO210" s="330"/>
      <c r="CRP210" s="330"/>
      <c r="CRQ210" s="330"/>
      <c r="CRR210" s="330"/>
      <c r="CRS210" s="330"/>
      <c r="CRT210" s="330"/>
      <c r="CRU210" s="330"/>
      <c r="CRV210" s="330"/>
      <c r="CRW210" s="330"/>
      <c r="CRX210" s="330"/>
      <c r="CRY210" s="330"/>
      <c r="CRZ210" s="330"/>
      <c r="CSA210" s="330"/>
      <c r="CSB210" s="330"/>
      <c r="CSC210" s="330"/>
      <c r="CSD210" s="330"/>
      <c r="CSE210" s="330"/>
      <c r="CSF210" s="330"/>
      <c r="CSG210" s="330"/>
      <c r="CSH210" s="330"/>
      <c r="CSI210" s="330"/>
      <c r="CSJ210" s="330"/>
      <c r="CSK210" s="330"/>
      <c r="CSL210" s="330"/>
      <c r="CSM210" s="330"/>
      <c r="CSN210" s="330"/>
      <c r="CSO210" s="330"/>
      <c r="CSP210" s="330"/>
      <c r="CSQ210" s="330"/>
      <c r="CSR210" s="330"/>
      <c r="CSS210" s="330"/>
      <c r="CST210" s="330"/>
      <c r="CSU210" s="330"/>
      <c r="CSV210" s="330"/>
      <c r="CSW210" s="330"/>
      <c r="CSX210" s="330"/>
      <c r="CSY210" s="330"/>
      <c r="CSZ210" s="330"/>
      <c r="CTA210" s="330"/>
      <c r="CTB210" s="330"/>
      <c r="CTC210" s="330"/>
      <c r="CTD210" s="330"/>
      <c r="CTE210" s="330"/>
      <c r="CTF210" s="330"/>
      <c r="CTG210" s="330"/>
      <c r="CTH210" s="330"/>
      <c r="CTI210" s="330"/>
      <c r="CTJ210" s="330"/>
      <c r="CTK210" s="330"/>
      <c r="CTL210" s="330"/>
      <c r="CTM210" s="330"/>
      <c r="CTN210" s="330"/>
      <c r="CTO210" s="330"/>
      <c r="CTP210" s="330"/>
      <c r="CTQ210" s="330"/>
      <c r="CTR210" s="330"/>
      <c r="CTS210" s="330"/>
      <c r="CTT210" s="330"/>
      <c r="CTU210" s="330"/>
      <c r="CTV210" s="330"/>
      <c r="CTW210" s="330"/>
      <c r="CTX210" s="330"/>
      <c r="CTY210" s="330"/>
      <c r="CTZ210" s="330"/>
      <c r="CUA210" s="330"/>
      <c r="CUB210" s="330"/>
      <c r="CUC210" s="330"/>
      <c r="CUD210" s="330"/>
      <c r="CUE210" s="330"/>
      <c r="CUF210" s="330"/>
      <c r="CUG210" s="330"/>
      <c r="CUH210" s="330"/>
      <c r="CUI210" s="330"/>
      <c r="CUJ210" s="330"/>
      <c r="CUK210" s="330"/>
      <c r="CUL210" s="330"/>
      <c r="CUM210" s="330"/>
      <c r="CUN210" s="330"/>
      <c r="CUO210" s="330"/>
      <c r="CUP210" s="330"/>
      <c r="CUQ210" s="330"/>
      <c r="CUR210" s="330"/>
      <c r="CUS210" s="330"/>
      <c r="CUT210" s="330"/>
      <c r="CUU210" s="330"/>
      <c r="CUV210" s="330"/>
      <c r="CUW210" s="330"/>
      <c r="CUX210" s="330"/>
      <c r="CUY210" s="330"/>
      <c r="CUZ210" s="330"/>
      <c r="CVA210" s="330"/>
      <c r="CVB210" s="330"/>
      <c r="CVC210" s="330"/>
      <c r="CVD210" s="330"/>
      <c r="CVE210" s="330"/>
      <c r="CVF210" s="330"/>
      <c r="CVG210" s="330"/>
      <c r="CVH210" s="330"/>
      <c r="CVI210" s="330"/>
      <c r="CVJ210" s="330"/>
      <c r="CVK210" s="330"/>
      <c r="CVL210" s="330"/>
      <c r="CVM210" s="330"/>
      <c r="CVN210" s="330"/>
      <c r="CVO210" s="330"/>
      <c r="CVP210" s="330"/>
      <c r="CVQ210" s="330"/>
      <c r="CVR210" s="330"/>
      <c r="CVS210" s="330"/>
      <c r="CVT210" s="330"/>
      <c r="CVU210" s="330"/>
      <c r="CVV210" s="330"/>
      <c r="CVW210" s="330"/>
      <c r="CVX210" s="330"/>
      <c r="CVY210" s="330"/>
      <c r="CVZ210" s="330"/>
      <c r="CWA210" s="330"/>
      <c r="CWB210" s="330"/>
      <c r="CWC210" s="330"/>
      <c r="CWD210" s="330"/>
      <c r="CWE210" s="330"/>
      <c r="CWF210" s="330"/>
      <c r="CWG210" s="330"/>
      <c r="CWH210" s="330"/>
      <c r="CWI210" s="330"/>
      <c r="CWJ210" s="330"/>
      <c r="CWK210" s="330"/>
      <c r="CWL210" s="330"/>
      <c r="CWM210" s="330"/>
      <c r="CWN210" s="330"/>
      <c r="CWO210" s="330"/>
      <c r="CWP210" s="330"/>
      <c r="CWQ210" s="330"/>
      <c r="CWR210" s="330"/>
      <c r="CWS210" s="330"/>
      <c r="CWT210" s="330"/>
      <c r="CWU210" s="330"/>
      <c r="CWV210" s="330"/>
      <c r="CWW210" s="330"/>
      <c r="CWX210" s="330"/>
      <c r="CWY210" s="330"/>
      <c r="CWZ210" s="330"/>
      <c r="CXA210" s="330"/>
      <c r="CXB210" s="330"/>
      <c r="CXC210" s="330"/>
      <c r="CXD210" s="330"/>
      <c r="CXE210" s="330"/>
      <c r="CXF210" s="330"/>
      <c r="CXG210" s="330"/>
      <c r="CXH210" s="330"/>
      <c r="CXI210" s="330"/>
      <c r="CXJ210" s="330"/>
      <c r="CXK210" s="330"/>
      <c r="CXL210" s="330"/>
      <c r="CXM210" s="330"/>
      <c r="CXN210" s="330"/>
      <c r="CXO210" s="330"/>
      <c r="CXP210" s="330"/>
      <c r="CXQ210" s="330"/>
      <c r="CXR210" s="330"/>
      <c r="CXS210" s="330"/>
      <c r="CXT210" s="330"/>
      <c r="CXU210" s="330"/>
      <c r="CXV210" s="330"/>
      <c r="CXW210" s="330"/>
      <c r="CXX210" s="330"/>
      <c r="CXY210" s="330"/>
      <c r="CXZ210" s="330"/>
      <c r="CYA210" s="330"/>
      <c r="CYB210" s="330"/>
      <c r="CYC210" s="330"/>
      <c r="CYD210" s="330"/>
      <c r="CYE210" s="330"/>
      <c r="CYF210" s="330"/>
      <c r="CYG210" s="330"/>
      <c r="CYH210" s="330"/>
      <c r="CYI210" s="330"/>
      <c r="CYJ210" s="330"/>
      <c r="CYK210" s="330"/>
      <c r="CYL210" s="330"/>
      <c r="CYM210" s="330"/>
      <c r="CYN210" s="330"/>
      <c r="CYO210" s="330"/>
      <c r="CYP210" s="330"/>
      <c r="CYQ210" s="330"/>
      <c r="CYR210" s="330"/>
      <c r="CYS210" s="330"/>
      <c r="CYT210" s="330"/>
      <c r="CYU210" s="330"/>
      <c r="CYV210" s="330"/>
      <c r="CYW210" s="330"/>
      <c r="CYX210" s="330"/>
      <c r="CYY210" s="330"/>
      <c r="CYZ210" s="330"/>
      <c r="CZA210" s="330"/>
      <c r="CZB210" s="330"/>
      <c r="CZC210" s="330"/>
      <c r="CZD210" s="330"/>
      <c r="CZE210" s="330"/>
      <c r="CZF210" s="330"/>
      <c r="CZG210" s="330"/>
      <c r="CZH210" s="330"/>
      <c r="CZI210" s="330"/>
      <c r="CZJ210" s="330"/>
      <c r="CZK210" s="330"/>
      <c r="CZL210" s="330"/>
      <c r="CZM210" s="330"/>
      <c r="CZN210" s="330"/>
      <c r="CZO210" s="330"/>
      <c r="CZP210" s="330"/>
      <c r="CZQ210" s="330"/>
      <c r="CZR210" s="330"/>
      <c r="CZS210" s="330"/>
      <c r="CZT210" s="330"/>
      <c r="CZU210" s="330"/>
      <c r="CZV210" s="330"/>
      <c r="CZW210" s="330"/>
      <c r="CZX210" s="330"/>
      <c r="CZY210" s="330"/>
      <c r="CZZ210" s="330"/>
      <c r="DAA210" s="330"/>
      <c r="DAB210" s="330"/>
      <c r="DAC210" s="330"/>
      <c r="DAD210" s="330"/>
      <c r="DAE210" s="330"/>
      <c r="DAF210" s="330"/>
      <c r="DAG210" s="330"/>
      <c r="DAH210" s="330"/>
      <c r="DAI210" s="330"/>
      <c r="DAJ210" s="330"/>
      <c r="DAK210" s="330"/>
      <c r="DAL210" s="330"/>
      <c r="DAM210" s="330"/>
      <c r="DAN210" s="330"/>
      <c r="DAO210" s="330"/>
      <c r="DAP210" s="330"/>
      <c r="DAQ210" s="330"/>
      <c r="DAR210" s="330"/>
      <c r="DAS210" s="330"/>
      <c r="DAT210" s="330"/>
      <c r="DAU210" s="330"/>
      <c r="DAV210" s="330"/>
      <c r="DAW210" s="330"/>
      <c r="DAX210" s="330"/>
      <c r="DAY210" s="330"/>
      <c r="DAZ210" s="330"/>
      <c r="DBA210" s="330"/>
      <c r="DBB210" s="330"/>
      <c r="DBC210" s="330"/>
      <c r="DBD210" s="330"/>
      <c r="DBE210" s="330"/>
      <c r="DBF210" s="330"/>
      <c r="DBG210" s="330"/>
      <c r="DBH210" s="330"/>
      <c r="DBI210" s="330"/>
      <c r="DBJ210" s="330"/>
      <c r="DBK210" s="330"/>
      <c r="DBL210" s="330"/>
      <c r="DBM210" s="330"/>
      <c r="DBN210" s="330"/>
      <c r="DBO210" s="330"/>
      <c r="DBP210" s="330"/>
      <c r="DBQ210" s="330"/>
      <c r="DBR210" s="330"/>
      <c r="DBS210" s="330"/>
      <c r="DBT210" s="330"/>
      <c r="DBU210" s="330"/>
      <c r="DBV210" s="330"/>
      <c r="DBW210" s="330"/>
      <c r="DBX210" s="330"/>
      <c r="DBY210" s="330"/>
      <c r="DBZ210" s="330"/>
      <c r="DCA210" s="330"/>
      <c r="DCB210" s="330"/>
      <c r="DCC210" s="330"/>
      <c r="DCD210" s="330"/>
      <c r="DCE210" s="330"/>
      <c r="DCF210" s="330"/>
      <c r="DCG210" s="330"/>
      <c r="DCH210" s="330"/>
      <c r="DCI210" s="330"/>
      <c r="DCJ210" s="330"/>
      <c r="DCK210" s="330"/>
      <c r="DCL210" s="330"/>
      <c r="DCM210" s="330"/>
      <c r="DCN210" s="330"/>
      <c r="DCO210" s="330"/>
      <c r="DCP210" s="330"/>
      <c r="DCQ210" s="330"/>
      <c r="DCR210" s="330"/>
      <c r="DCS210" s="330"/>
      <c r="DCT210" s="330"/>
      <c r="DCU210" s="330"/>
      <c r="DCV210" s="330"/>
      <c r="DCW210" s="330"/>
      <c r="DCX210" s="330"/>
      <c r="DCY210" s="330"/>
      <c r="DCZ210" s="330"/>
      <c r="DDA210" s="330"/>
      <c r="DDB210" s="330"/>
      <c r="DDC210" s="330"/>
      <c r="DDD210" s="330"/>
      <c r="DDE210" s="330"/>
      <c r="DDF210" s="330"/>
      <c r="DDG210" s="330"/>
      <c r="DDH210" s="330"/>
      <c r="DDI210" s="330"/>
      <c r="DDJ210" s="330"/>
      <c r="DDK210" s="330"/>
      <c r="DDL210" s="330"/>
      <c r="DDM210" s="330"/>
      <c r="DDN210" s="330"/>
      <c r="DDO210" s="330"/>
      <c r="DDP210" s="330"/>
      <c r="DDQ210" s="330"/>
      <c r="DDR210" s="330"/>
      <c r="DDS210" s="330"/>
      <c r="DDT210" s="330"/>
      <c r="DDU210" s="330"/>
      <c r="DDV210" s="330"/>
      <c r="DDW210" s="330"/>
      <c r="DDX210" s="330"/>
      <c r="DDY210" s="330"/>
      <c r="DDZ210" s="330"/>
      <c r="DEA210" s="330"/>
      <c r="DEB210" s="330"/>
      <c r="DEC210" s="330"/>
      <c r="DED210" s="330"/>
      <c r="DEE210" s="330"/>
      <c r="DEF210" s="330"/>
      <c r="DEG210" s="330"/>
      <c r="DEH210" s="330"/>
      <c r="DEI210" s="330"/>
      <c r="DEJ210" s="330"/>
      <c r="DEK210" s="330"/>
      <c r="DEL210" s="330"/>
      <c r="DEM210" s="330"/>
      <c r="DEN210" s="330"/>
      <c r="DEO210" s="330"/>
      <c r="DEP210" s="330"/>
      <c r="DEQ210" s="330"/>
      <c r="DER210" s="330"/>
      <c r="DES210" s="330"/>
      <c r="DET210" s="330"/>
      <c r="DEU210" s="330"/>
      <c r="DEV210" s="330"/>
      <c r="DEW210" s="330"/>
      <c r="DEX210" s="330"/>
      <c r="DEY210" s="330"/>
      <c r="DEZ210" s="330"/>
      <c r="DFA210" s="330"/>
      <c r="DFB210" s="330"/>
      <c r="DFC210" s="330"/>
      <c r="DFD210" s="330"/>
      <c r="DFE210" s="330"/>
      <c r="DFF210" s="330"/>
      <c r="DFG210" s="330"/>
      <c r="DFH210" s="330"/>
      <c r="DFI210" s="330"/>
      <c r="DFJ210" s="330"/>
      <c r="DFK210" s="330"/>
      <c r="DFL210" s="330"/>
      <c r="DFM210" s="330"/>
      <c r="DFN210" s="330"/>
      <c r="DFO210" s="330"/>
      <c r="DFP210" s="330"/>
      <c r="DFQ210" s="330"/>
      <c r="DFR210" s="330"/>
      <c r="DFS210" s="330"/>
      <c r="DFT210" s="330"/>
      <c r="DFU210" s="330"/>
      <c r="DFV210" s="330"/>
      <c r="DFW210" s="330"/>
      <c r="DFX210" s="330"/>
      <c r="DFY210" s="330"/>
      <c r="DFZ210" s="330"/>
      <c r="DGA210" s="330"/>
      <c r="DGB210" s="330"/>
      <c r="DGC210" s="330"/>
      <c r="DGD210" s="330"/>
      <c r="DGE210" s="330"/>
      <c r="DGF210" s="330"/>
      <c r="DGG210" s="330"/>
      <c r="DGH210" s="330"/>
      <c r="DGI210" s="330"/>
      <c r="DGJ210" s="330"/>
      <c r="DGK210" s="330"/>
      <c r="DGL210" s="330"/>
      <c r="DGM210" s="330"/>
      <c r="DGN210" s="330"/>
      <c r="DGO210" s="330"/>
      <c r="DGP210" s="330"/>
      <c r="DGQ210" s="330"/>
      <c r="DGR210" s="330"/>
      <c r="DGS210" s="330"/>
      <c r="DGT210" s="330"/>
      <c r="DGU210" s="330"/>
      <c r="DGV210" s="330"/>
      <c r="DGW210" s="330"/>
      <c r="DGX210" s="330"/>
      <c r="DGY210" s="330"/>
      <c r="DGZ210" s="330"/>
      <c r="DHA210" s="330"/>
      <c r="DHB210" s="330"/>
      <c r="DHC210" s="330"/>
      <c r="DHD210" s="330"/>
      <c r="DHE210" s="330"/>
      <c r="DHF210" s="330"/>
      <c r="DHG210" s="330"/>
      <c r="DHH210" s="330"/>
      <c r="DHI210" s="330"/>
      <c r="DHJ210" s="330"/>
      <c r="DHK210" s="330"/>
      <c r="DHL210" s="330"/>
      <c r="DHM210" s="330"/>
      <c r="DHN210" s="330"/>
      <c r="DHO210" s="330"/>
      <c r="DHP210" s="330"/>
      <c r="DHQ210" s="330"/>
      <c r="DHR210" s="330"/>
      <c r="DHS210" s="330"/>
      <c r="DHT210" s="330"/>
      <c r="DHU210" s="330"/>
      <c r="DHV210" s="330"/>
      <c r="DHW210" s="330"/>
      <c r="DHX210" s="330"/>
      <c r="DHY210" s="330"/>
      <c r="DHZ210" s="330"/>
      <c r="DIA210" s="330"/>
      <c r="DIB210" s="330"/>
      <c r="DIC210" s="330"/>
      <c r="DID210" s="330"/>
      <c r="DIE210" s="330"/>
      <c r="DIF210" s="330"/>
      <c r="DIG210" s="330"/>
      <c r="DIH210" s="330"/>
      <c r="DII210" s="330"/>
      <c r="DIJ210" s="330"/>
      <c r="DIK210" s="330"/>
      <c r="DIL210" s="330"/>
      <c r="DIM210" s="330"/>
      <c r="DIN210" s="330"/>
      <c r="DIO210" s="330"/>
      <c r="DIP210" s="330"/>
      <c r="DIQ210" s="330"/>
      <c r="DIR210" s="330"/>
      <c r="DIS210" s="330"/>
      <c r="DIT210" s="330"/>
      <c r="DIU210" s="330"/>
      <c r="DIV210" s="330"/>
      <c r="DIW210" s="330"/>
      <c r="DIX210" s="330"/>
      <c r="DIY210" s="330"/>
      <c r="DIZ210" s="330"/>
      <c r="DJA210" s="330"/>
      <c r="DJB210" s="330"/>
      <c r="DJC210" s="330"/>
      <c r="DJD210" s="330"/>
      <c r="DJE210" s="330"/>
      <c r="DJF210" s="330"/>
      <c r="DJG210" s="330"/>
      <c r="DJH210" s="330"/>
      <c r="DJI210" s="330"/>
      <c r="DJJ210" s="330"/>
      <c r="DJK210" s="330"/>
      <c r="DJL210" s="330"/>
      <c r="DJM210" s="330"/>
      <c r="DJN210" s="330"/>
      <c r="DJO210" s="330"/>
      <c r="DJP210" s="330"/>
      <c r="DJQ210" s="330"/>
      <c r="DJR210" s="330"/>
      <c r="DJS210" s="330"/>
      <c r="DJT210" s="330"/>
      <c r="DJU210" s="330"/>
      <c r="DJV210" s="330"/>
      <c r="DJW210" s="330"/>
      <c r="DJX210" s="330"/>
      <c r="DJY210" s="330"/>
      <c r="DJZ210" s="330"/>
      <c r="DKA210" s="330"/>
      <c r="DKB210" s="330"/>
      <c r="DKC210" s="330"/>
      <c r="DKD210" s="330"/>
      <c r="DKE210" s="330"/>
      <c r="DKF210" s="330"/>
      <c r="DKG210" s="330"/>
      <c r="DKH210" s="330"/>
      <c r="DKI210" s="330"/>
      <c r="DKJ210" s="330"/>
      <c r="DKK210" s="330"/>
      <c r="DKL210" s="330"/>
      <c r="DKM210" s="330"/>
      <c r="DKN210" s="330"/>
      <c r="DKO210" s="330"/>
      <c r="DKP210" s="330"/>
      <c r="DKQ210" s="330"/>
      <c r="DKR210" s="330"/>
      <c r="DKS210" s="330"/>
      <c r="DKT210" s="330"/>
      <c r="DKU210" s="330"/>
      <c r="DKV210" s="330"/>
      <c r="DKW210" s="330"/>
      <c r="DKX210" s="330"/>
      <c r="DKY210" s="330"/>
      <c r="DKZ210" s="330"/>
      <c r="DLA210" s="330"/>
      <c r="DLB210" s="330"/>
      <c r="DLC210" s="330"/>
      <c r="DLD210" s="330"/>
      <c r="DLE210" s="330"/>
      <c r="DLF210" s="330"/>
      <c r="DLG210" s="330"/>
      <c r="DLH210" s="330"/>
      <c r="DLI210" s="330"/>
      <c r="DLJ210" s="330"/>
      <c r="DLK210" s="330"/>
      <c r="DLL210" s="330"/>
      <c r="DLM210" s="330"/>
      <c r="DLN210" s="330"/>
      <c r="DLO210" s="330"/>
      <c r="DLP210" s="330"/>
      <c r="DLQ210" s="330"/>
      <c r="DLR210" s="330"/>
      <c r="DLS210" s="330"/>
      <c r="DLT210" s="330"/>
      <c r="DLU210" s="330"/>
      <c r="DLV210" s="330"/>
      <c r="DLW210" s="330"/>
      <c r="DLX210" s="330"/>
      <c r="DLY210" s="330"/>
      <c r="DLZ210" s="330"/>
      <c r="DMA210" s="330"/>
      <c r="DMB210" s="330"/>
      <c r="DMC210" s="330"/>
      <c r="DMD210" s="330"/>
      <c r="DME210" s="330"/>
      <c r="DMF210" s="330"/>
      <c r="DMG210" s="330"/>
      <c r="DMH210" s="330"/>
      <c r="DMI210" s="330"/>
      <c r="DMJ210" s="330"/>
      <c r="DMK210" s="330"/>
      <c r="DML210" s="330"/>
      <c r="DMM210" s="330"/>
      <c r="DMN210" s="330"/>
      <c r="DMO210" s="330"/>
      <c r="DMP210" s="330"/>
      <c r="DMQ210" s="330"/>
      <c r="DMR210" s="330"/>
      <c r="DMS210" s="330"/>
      <c r="DMT210" s="330"/>
      <c r="DMU210" s="330"/>
      <c r="DMV210" s="330"/>
      <c r="DMW210" s="330"/>
      <c r="DMX210" s="330"/>
      <c r="DMY210" s="330"/>
      <c r="DMZ210" s="330"/>
      <c r="DNA210" s="330"/>
      <c r="DNB210" s="330"/>
      <c r="DNC210" s="330"/>
      <c r="DND210" s="330"/>
      <c r="DNE210" s="330"/>
      <c r="DNF210" s="330"/>
      <c r="DNG210" s="330"/>
      <c r="DNH210" s="330"/>
      <c r="DNI210" s="330"/>
      <c r="DNJ210" s="330"/>
      <c r="DNK210" s="330"/>
      <c r="DNL210" s="330"/>
      <c r="DNM210" s="330"/>
      <c r="DNN210" s="330"/>
      <c r="DNO210" s="330"/>
      <c r="DNP210" s="330"/>
      <c r="DNQ210" s="330"/>
      <c r="DNR210" s="330"/>
      <c r="DNS210" s="330"/>
      <c r="DNT210" s="330"/>
      <c r="DNU210" s="330"/>
      <c r="DNV210" s="330"/>
      <c r="DNW210" s="330"/>
      <c r="DNX210" s="330"/>
      <c r="DNY210" s="330"/>
      <c r="DNZ210" s="330"/>
      <c r="DOA210" s="330"/>
      <c r="DOB210" s="330"/>
      <c r="DOC210" s="330"/>
      <c r="DOD210" s="330"/>
      <c r="DOE210" s="330"/>
      <c r="DOF210" s="330"/>
      <c r="DOG210" s="330"/>
      <c r="DOH210" s="330"/>
      <c r="DOI210" s="330"/>
      <c r="DOJ210" s="330"/>
      <c r="DOK210" s="330"/>
      <c r="DOL210" s="330"/>
      <c r="DOM210" s="330"/>
      <c r="DON210" s="330"/>
      <c r="DOO210" s="330"/>
      <c r="DOP210" s="330"/>
      <c r="DOQ210" s="330"/>
      <c r="DOR210" s="330"/>
      <c r="DOS210" s="330"/>
      <c r="DOT210" s="330"/>
      <c r="DOU210" s="330"/>
      <c r="DOV210" s="330"/>
      <c r="DOW210" s="330"/>
      <c r="DOX210" s="330"/>
      <c r="DOY210" s="330"/>
      <c r="DOZ210" s="330"/>
      <c r="DPA210" s="330"/>
      <c r="DPB210" s="330"/>
      <c r="DPC210" s="330"/>
      <c r="DPD210" s="330"/>
      <c r="DPE210" s="330"/>
      <c r="DPF210" s="330"/>
      <c r="DPG210" s="330"/>
      <c r="DPH210" s="330"/>
      <c r="DPI210" s="330"/>
      <c r="DPJ210" s="330"/>
      <c r="DPK210" s="330"/>
      <c r="DPL210" s="330"/>
      <c r="DPM210" s="330"/>
      <c r="DPN210" s="330"/>
      <c r="DPO210" s="330"/>
      <c r="DPP210" s="330"/>
      <c r="DPQ210" s="330"/>
      <c r="DPR210" s="330"/>
      <c r="DPS210" s="330"/>
      <c r="DPT210" s="330"/>
      <c r="DPU210" s="330"/>
      <c r="DPV210" s="330"/>
      <c r="DPW210" s="330"/>
      <c r="DPX210" s="330"/>
      <c r="DPY210" s="330"/>
      <c r="DPZ210" s="330"/>
      <c r="DQA210" s="330"/>
      <c r="DQB210" s="330"/>
      <c r="DQC210" s="330"/>
      <c r="DQD210" s="330"/>
      <c r="DQE210" s="330"/>
      <c r="DQF210" s="330"/>
      <c r="DQG210" s="330"/>
      <c r="DQH210" s="330"/>
      <c r="DQI210" s="330"/>
      <c r="DQJ210" s="330"/>
      <c r="DQK210" s="330"/>
      <c r="DQL210" s="330"/>
      <c r="DQM210" s="330"/>
      <c r="DQN210" s="330"/>
      <c r="DQO210" s="330"/>
      <c r="DQP210" s="330"/>
      <c r="DQQ210" s="330"/>
      <c r="DQR210" s="330"/>
      <c r="DQS210" s="330"/>
      <c r="DQT210" s="330"/>
      <c r="DQU210" s="330"/>
      <c r="DQV210" s="330"/>
      <c r="DQW210" s="330"/>
      <c r="DQX210" s="330"/>
      <c r="DQY210" s="330"/>
      <c r="DQZ210" s="330"/>
      <c r="DRA210" s="330"/>
      <c r="DRB210" s="330"/>
      <c r="DRC210" s="330"/>
      <c r="DRD210" s="330"/>
      <c r="DRE210" s="330"/>
      <c r="DRF210" s="330"/>
      <c r="DRG210" s="330"/>
      <c r="DRH210" s="330"/>
      <c r="DRI210" s="330"/>
      <c r="DRJ210" s="330"/>
      <c r="DRK210" s="330"/>
      <c r="DRL210" s="330"/>
      <c r="DRM210" s="330"/>
      <c r="DRN210" s="330"/>
      <c r="DRO210" s="330"/>
      <c r="DRP210" s="330"/>
      <c r="DRQ210" s="330"/>
      <c r="DRR210" s="330"/>
      <c r="DRS210" s="330"/>
      <c r="DRT210" s="330"/>
      <c r="DRU210" s="330"/>
      <c r="DRV210" s="330"/>
      <c r="DRW210" s="330"/>
      <c r="DRX210" s="330"/>
      <c r="DRY210" s="330"/>
      <c r="DRZ210" s="330"/>
      <c r="DSA210" s="330"/>
      <c r="DSB210" s="330"/>
      <c r="DSC210" s="330"/>
      <c r="DSD210" s="330"/>
      <c r="DSE210" s="330"/>
      <c r="DSF210" s="330"/>
      <c r="DSG210" s="330"/>
      <c r="DSH210" s="330"/>
      <c r="DSI210" s="330"/>
      <c r="DSJ210" s="330"/>
      <c r="DSK210" s="330"/>
      <c r="DSL210" s="330"/>
      <c r="DSM210" s="330"/>
      <c r="DSN210" s="330"/>
      <c r="DSO210" s="330"/>
      <c r="DSP210" s="330"/>
      <c r="DSQ210" s="330"/>
      <c r="DSR210" s="330"/>
      <c r="DSS210" s="330"/>
      <c r="DST210" s="330"/>
      <c r="DSU210" s="330"/>
      <c r="DSV210" s="330"/>
      <c r="DSW210" s="330"/>
      <c r="DSX210" s="330"/>
      <c r="DSY210" s="330"/>
      <c r="DSZ210" s="330"/>
      <c r="DTA210" s="330"/>
      <c r="DTB210" s="330"/>
      <c r="DTC210" s="330"/>
      <c r="DTD210" s="330"/>
      <c r="DTE210" s="330"/>
      <c r="DTF210" s="330"/>
      <c r="DTG210" s="330"/>
      <c r="DTH210" s="330"/>
      <c r="DTI210" s="330"/>
      <c r="DTJ210" s="330"/>
      <c r="DTK210" s="330"/>
      <c r="DTL210" s="330"/>
      <c r="DTM210" s="330"/>
      <c r="DTN210" s="330"/>
      <c r="DTO210" s="330"/>
      <c r="DTP210" s="330"/>
      <c r="DTQ210" s="330"/>
      <c r="DTR210" s="330"/>
      <c r="DTS210" s="330"/>
      <c r="DTT210" s="330"/>
      <c r="DTU210" s="330"/>
      <c r="DTV210" s="330"/>
      <c r="DTW210" s="330"/>
      <c r="DTX210" s="330"/>
      <c r="DTY210" s="330"/>
      <c r="DTZ210" s="330"/>
      <c r="DUA210" s="330"/>
      <c r="DUB210" s="330"/>
      <c r="DUC210" s="330"/>
      <c r="DUD210" s="330"/>
      <c r="DUE210" s="330"/>
      <c r="DUF210" s="330"/>
      <c r="DUG210" s="330"/>
      <c r="DUH210" s="330"/>
      <c r="DUI210" s="330"/>
      <c r="DUJ210" s="330"/>
      <c r="DUK210" s="330"/>
      <c r="DUL210" s="330"/>
      <c r="DUM210" s="330"/>
      <c r="DUN210" s="330"/>
      <c r="DUO210" s="330"/>
      <c r="DUP210" s="330"/>
      <c r="DUQ210" s="330"/>
      <c r="DUR210" s="330"/>
      <c r="DUS210" s="330"/>
      <c r="DUT210" s="330"/>
      <c r="DUU210" s="330"/>
      <c r="DUV210" s="330"/>
      <c r="DUW210" s="330"/>
      <c r="DUX210" s="330"/>
      <c r="DUY210" s="330"/>
      <c r="DUZ210" s="330"/>
      <c r="DVA210" s="330"/>
      <c r="DVB210" s="330"/>
      <c r="DVC210" s="330"/>
      <c r="DVD210" s="330"/>
      <c r="DVE210" s="330"/>
      <c r="DVF210" s="330"/>
      <c r="DVG210" s="330"/>
      <c r="DVH210" s="330"/>
      <c r="DVI210" s="330"/>
      <c r="DVJ210" s="330"/>
      <c r="DVK210" s="330"/>
      <c r="DVL210" s="330"/>
      <c r="DVM210" s="330"/>
      <c r="DVN210" s="330"/>
      <c r="DVO210" s="330"/>
      <c r="DVP210" s="330"/>
      <c r="DVQ210" s="330"/>
      <c r="DVR210" s="330"/>
      <c r="DVS210" s="330"/>
      <c r="DVT210" s="330"/>
      <c r="DVU210" s="330"/>
      <c r="DVV210" s="330"/>
      <c r="DVW210" s="330"/>
      <c r="DVX210" s="330"/>
      <c r="DVY210" s="330"/>
      <c r="DVZ210" s="330"/>
      <c r="DWA210" s="330"/>
      <c r="DWB210" s="330"/>
      <c r="DWC210" s="330"/>
      <c r="DWD210" s="330"/>
      <c r="DWE210" s="330"/>
      <c r="DWF210" s="330"/>
      <c r="DWG210" s="330"/>
      <c r="DWH210" s="330"/>
      <c r="DWI210" s="330"/>
      <c r="DWJ210" s="330"/>
      <c r="DWK210" s="330"/>
      <c r="DWL210" s="330"/>
      <c r="DWM210" s="330"/>
      <c r="DWN210" s="330"/>
      <c r="DWO210" s="330"/>
      <c r="DWP210" s="330"/>
      <c r="DWQ210" s="330"/>
      <c r="DWR210" s="330"/>
      <c r="DWS210" s="330"/>
      <c r="DWT210" s="330"/>
      <c r="DWU210" s="330"/>
      <c r="DWV210" s="330"/>
      <c r="DWW210" s="330"/>
      <c r="DWX210" s="330"/>
      <c r="DWY210" s="330"/>
      <c r="DWZ210" s="330"/>
      <c r="DXA210" s="330"/>
      <c r="DXB210" s="330"/>
      <c r="DXC210" s="330"/>
      <c r="DXD210" s="330"/>
      <c r="DXE210" s="330"/>
      <c r="DXF210" s="330"/>
      <c r="DXG210" s="330"/>
      <c r="DXH210" s="330"/>
      <c r="DXI210" s="330"/>
      <c r="DXJ210" s="330"/>
      <c r="DXK210" s="330"/>
      <c r="DXL210" s="330"/>
      <c r="DXM210" s="330"/>
      <c r="DXN210" s="330"/>
      <c r="DXO210" s="330"/>
      <c r="DXP210" s="330"/>
      <c r="DXQ210" s="330"/>
      <c r="DXR210" s="330"/>
      <c r="DXS210" s="330"/>
      <c r="DXT210" s="330"/>
      <c r="DXU210" s="330"/>
      <c r="DXV210" s="330"/>
      <c r="DXW210" s="330"/>
      <c r="DXX210" s="330"/>
      <c r="DXY210" s="330"/>
      <c r="DXZ210" s="330"/>
      <c r="DYA210" s="330"/>
      <c r="DYB210" s="330"/>
      <c r="DYC210" s="330"/>
      <c r="DYD210" s="330"/>
      <c r="DYE210" s="330"/>
      <c r="DYF210" s="330"/>
      <c r="DYG210" s="330"/>
      <c r="DYH210" s="330"/>
      <c r="DYI210" s="330"/>
      <c r="DYJ210" s="330"/>
      <c r="DYK210" s="330"/>
      <c r="DYL210" s="330"/>
      <c r="DYM210" s="330"/>
      <c r="DYN210" s="330"/>
      <c r="DYO210" s="330"/>
      <c r="DYP210" s="330"/>
      <c r="DYQ210" s="330"/>
      <c r="DYR210" s="330"/>
      <c r="DYS210" s="330"/>
      <c r="DYT210" s="330"/>
      <c r="DYU210" s="330"/>
      <c r="DYV210" s="330"/>
      <c r="DYW210" s="330"/>
      <c r="DYX210" s="330"/>
      <c r="DYY210" s="330"/>
      <c r="DYZ210" s="330"/>
      <c r="DZA210" s="330"/>
      <c r="DZB210" s="330"/>
      <c r="DZC210" s="330"/>
      <c r="DZD210" s="330"/>
      <c r="DZE210" s="330"/>
      <c r="DZF210" s="330"/>
      <c r="DZG210" s="330"/>
      <c r="DZH210" s="330"/>
      <c r="DZI210" s="330"/>
      <c r="DZJ210" s="330"/>
      <c r="DZK210" s="330"/>
      <c r="DZL210" s="330"/>
      <c r="DZM210" s="330"/>
      <c r="DZN210" s="330"/>
      <c r="DZO210" s="330"/>
      <c r="DZP210" s="330"/>
      <c r="DZQ210" s="330"/>
      <c r="DZR210" s="330"/>
      <c r="DZS210" s="330"/>
      <c r="DZT210" s="330"/>
      <c r="DZU210" s="330"/>
      <c r="DZV210" s="330"/>
      <c r="DZW210" s="330"/>
      <c r="DZX210" s="330"/>
      <c r="DZY210" s="330"/>
      <c r="DZZ210" s="330"/>
      <c r="EAA210" s="330"/>
      <c r="EAB210" s="330"/>
      <c r="EAC210" s="330"/>
      <c r="EAD210" s="330"/>
      <c r="EAE210" s="330"/>
      <c r="EAF210" s="330"/>
      <c r="EAG210" s="330"/>
      <c r="EAH210" s="330"/>
      <c r="EAI210" s="330"/>
      <c r="EAJ210" s="330"/>
      <c r="EAK210" s="330"/>
      <c r="EAL210" s="330"/>
      <c r="EAM210" s="330"/>
      <c r="EAN210" s="330"/>
      <c r="EAO210" s="330"/>
      <c r="EAP210" s="330"/>
      <c r="EAQ210" s="330"/>
      <c r="EAR210" s="330"/>
      <c r="EAS210" s="330"/>
      <c r="EAT210" s="330"/>
      <c r="EAU210" s="330"/>
      <c r="EAV210" s="330"/>
      <c r="EAW210" s="330"/>
      <c r="EAX210" s="330"/>
      <c r="EAY210" s="330"/>
      <c r="EAZ210" s="330"/>
      <c r="EBA210" s="330"/>
      <c r="EBB210" s="330"/>
      <c r="EBC210" s="330"/>
      <c r="EBD210" s="330"/>
      <c r="EBE210" s="330"/>
      <c r="EBF210" s="330"/>
      <c r="EBG210" s="330"/>
      <c r="EBH210" s="330"/>
      <c r="EBI210" s="330"/>
      <c r="EBJ210" s="330"/>
      <c r="EBK210" s="330"/>
      <c r="EBL210" s="330"/>
      <c r="EBM210" s="330"/>
      <c r="EBN210" s="330"/>
      <c r="EBO210" s="330"/>
      <c r="EBP210" s="330"/>
      <c r="EBQ210" s="330"/>
      <c r="EBR210" s="330"/>
      <c r="EBS210" s="330"/>
      <c r="EBT210" s="330"/>
      <c r="EBU210" s="330"/>
      <c r="EBV210" s="330"/>
      <c r="EBW210" s="330"/>
      <c r="EBX210" s="330"/>
      <c r="EBY210" s="330"/>
      <c r="EBZ210" s="330"/>
      <c r="ECA210" s="330"/>
      <c r="ECB210" s="330"/>
      <c r="ECC210" s="330"/>
      <c r="ECD210" s="330"/>
      <c r="ECE210" s="330"/>
      <c r="ECF210" s="330"/>
      <c r="ECG210" s="330"/>
      <c r="ECH210" s="330"/>
      <c r="ECI210" s="330"/>
      <c r="ECJ210" s="330"/>
      <c r="ECK210" s="330"/>
      <c r="ECL210" s="330"/>
      <c r="ECM210" s="330"/>
      <c r="ECN210" s="330"/>
      <c r="ECO210" s="330"/>
      <c r="ECP210" s="330"/>
      <c r="ECQ210" s="330"/>
      <c r="ECR210" s="330"/>
      <c r="ECS210" s="330"/>
      <c r="ECT210" s="330"/>
      <c r="ECU210" s="330"/>
      <c r="ECV210" s="330"/>
      <c r="ECW210" s="330"/>
      <c r="ECX210" s="330"/>
      <c r="ECY210" s="330"/>
      <c r="ECZ210" s="330"/>
      <c r="EDA210" s="330"/>
      <c r="EDB210" s="330"/>
      <c r="EDC210" s="330"/>
      <c r="EDD210" s="330"/>
      <c r="EDE210" s="330"/>
      <c r="EDF210" s="330"/>
      <c r="EDG210" s="330"/>
      <c r="EDH210" s="330"/>
      <c r="EDI210" s="330"/>
      <c r="EDJ210" s="330"/>
      <c r="EDK210" s="330"/>
      <c r="EDL210" s="330"/>
      <c r="EDM210" s="330"/>
      <c r="EDN210" s="330"/>
      <c r="EDO210" s="330"/>
      <c r="EDP210" s="330"/>
      <c r="EDQ210" s="330"/>
      <c r="EDR210" s="330"/>
      <c r="EDS210" s="330"/>
      <c r="EDT210" s="330"/>
      <c r="EDU210" s="330"/>
      <c r="EDV210" s="330"/>
      <c r="EDW210" s="330"/>
      <c r="EDX210" s="330"/>
      <c r="EDY210" s="330"/>
      <c r="EDZ210" s="330"/>
      <c r="EEA210" s="330"/>
      <c r="EEB210" s="330"/>
      <c r="EEC210" s="330"/>
      <c r="EED210" s="330"/>
      <c r="EEE210" s="330"/>
      <c r="EEF210" s="330"/>
      <c r="EEG210" s="330"/>
      <c r="EEH210" s="330"/>
      <c r="EEI210" s="330"/>
      <c r="EEJ210" s="330"/>
      <c r="EEK210" s="330"/>
      <c r="EEL210" s="330"/>
      <c r="EEM210" s="330"/>
      <c r="EEN210" s="330"/>
      <c r="EEO210" s="330"/>
      <c r="EEP210" s="330"/>
      <c r="EEQ210" s="330"/>
      <c r="EER210" s="330"/>
      <c r="EES210" s="330"/>
      <c r="EET210" s="330"/>
      <c r="EEU210" s="330"/>
      <c r="EEV210" s="330"/>
      <c r="EEW210" s="330"/>
      <c r="EEX210" s="330"/>
      <c r="EEY210" s="330"/>
      <c r="EEZ210" s="330"/>
      <c r="EFA210" s="330"/>
      <c r="EFB210" s="330"/>
      <c r="EFC210" s="330"/>
      <c r="EFD210" s="330"/>
      <c r="EFE210" s="330"/>
      <c r="EFF210" s="330"/>
      <c r="EFG210" s="330"/>
      <c r="EFH210" s="330"/>
      <c r="EFI210" s="330"/>
      <c r="EFJ210" s="330"/>
      <c r="EFK210" s="330"/>
      <c r="EFL210" s="330"/>
      <c r="EFM210" s="330"/>
      <c r="EFN210" s="330"/>
      <c r="EFO210" s="330"/>
      <c r="EFP210" s="330"/>
      <c r="EFQ210" s="330"/>
      <c r="EFR210" s="330"/>
      <c r="EFS210" s="330"/>
      <c r="EFT210" s="330"/>
      <c r="EFU210" s="330"/>
      <c r="EFV210" s="330"/>
      <c r="EFW210" s="330"/>
      <c r="EFX210" s="330"/>
      <c r="EFY210" s="330"/>
      <c r="EFZ210" s="330"/>
      <c r="EGA210" s="330"/>
      <c r="EGB210" s="330"/>
      <c r="EGC210" s="330"/>
      <c r="EGD210" s="330"/>
      <c r="EGE210" s="330"/>
      <c r="EGF210" s="330"/>
      <c r="EGG210" s="330"/>
      <c r="EGH210" s="330"/>
      <c r="EGI210" s="330"/>
      <c r="EGJ210" s="330"/>
      <c r="EGK210" s="330"/>
      <c r="EGL210" s="330"/>
      <c r="EGM210" s="330"/>
      <c r="EGN210" s="330"/>
      <c r="EGO210" s="330"/>
      <c r="EGP210" s="330"/>
      <c r="EGQ210" s="330"/>
      <c r="EGR210" s="330"/>
      <c r="EGS210" s="330"/>
      <c r="EGT210" s="330"/>
      <c r="EGU210" s="330"/>
      <c r="EGV210" s="330"/>
      <c r="EGW210" s="330"/>
      <c r="EGX210" s="330"/>
      <c r="EGY210" s="330"/>
      <c r="EGZ210" s="330"/>
      <c r="EHA210" s="330"/>
      <c r="EHB210" s="330"/>
      <c r="EHC210" s="330"/>
      <c r="EHD210" s="330"/>
      <c r="EHE210" s="330"/>
      <c r="EHF210" s="330"/>
      <c r="EHG210" s="330"/>
      <c r="EHH210" s="330"/>
      <c r="EHI210" s="330"/>
      <c r="EHJ210" s="330"/>
      <c r="EHK210" s="330"/>
      <c r="EHL210" s="330"/>
      <c r="EHM210" s="330"/>
      <c r="EHN210" s="330"/>
      <c r="EHO210" s="330"/>
      <c r="EHP210" s="330"/>
      <c r="EHQ210" s="330"/>
      <c r="EHR210" s="330"/>
      <c r="EHS210" s="330"/>
      <c r="EHT210" s="330"/>
      <c r="EHU210" s="330"/>
      <c r="EHV210" s="330"/>
      <c r="EHW210" s="330"/>
      <c r="EHX210" s="330"/>
      <c r="EHY210" s="330"/>
      <c r="EHZ210" s="330"/>
      <c r="EIA210" s="330"/>
      <c r="EIB210" s="330"/>
      <c r="EIC210" s="330"/>
      <c r="EID210" s="330"/>
      <c r="EIE210" s="330"/>
      <c r="EIF210" s="330"/>
      <c r="EIG210" s="330"/>
      <c r="EIH210" s="330"/>
      <c r="EII210" s="330"/>
      <c r="EIJ210" s="330"/>
      <c r="EIK210" s="330"/>
      <c r="EIL210" s="330"/>
      <c r="EIM210" s="330"/>
      <c r="EIN210" s="330"/>
      <c r="EIO210" s="330"/>
      <c r="EIP210" s="330"/>
      <c r="EIQ210" s="330"/>
      <c r="EIR210" s="330"/>
      <c r="EIS210" s="330"/>
      <c r="EIT210" s="330"/>
      <c r="EIU210" s="330"/>
      <c r="EIV210" s="330"/>
      <c r="EIW210" s="330"/>
      <c r="EIX210" s="330"/>
      <c r="EIY210" s="330"/>
      <c r="EIZ210" s="330"/>
      <c r="EJA210" s="330"/>
      <c r="EJB210" s="330"/>
      <c r="EJC210" s="330"/>
      <c r="EJD210" s="330"/>
      <c r="EJE210" s="330"/>
      <c r="EJF210" s="330"/>
      <c r="EJG210" s="330"/>
      <c r="EJH210" s="330"/>
      <c r="EJI210" s="330"/>
      <c r="EJJ210" s="330"/>
      <c r="EJK210" s="330"/>
      <c r="EJL210" s="330"/>
      <c r="EJM210" s="330"/>
      <c r="EJN210" s="330"/>
      <c r="EJO210" s="330"/>
      <c r="EJP210" s="330"/>
      <c r="EJQ210" s="330"/>
      <c r="EJR210" s="330"/>
      <c r="EJS210" s="330"/>
      <c r="EJT210" s="330"/>
      <c r="EJU210" s="330"/>
      <c r="EJV210" s="330"/>
      <c r="EJW210" s="330"/>
      <c r="EJX210" s="330"/>
      <c r="EJY210" s="330"/>
      <c r="EJZ210" s="330"/>
      <c r="EKA210" s="330"/>
      <c r="EKB210" s="330"/>
      <c r="EKC210" s="330"/>
      <c r="EKD210" s="330"/>
      <c r="EKE210" s="330"/>
      <c r="EKF210" s="330"/>
      <c r="EKG210" s="330"/>
      <c r="EKH210" s="330"/>
      <c r="EKI210" s="330"/>
      <c r="EKJ210" s="330"/>
      <c r="EKK210" s="330"/>
      <c r="EKL210" s="330"/>
      <c r="EKM210" s="330"/>
      <c r="EKN210" s="330"/>
      <c r="EKO210" s="330"/>
      <c r="EKP210" s="330"/>
      <c r="EKQ210" s="330"/>
      <c r="EKR210" s="330"/>
      <c r="EKS210" s="330"/>
      <c r="EKT210" s="330"/>
      <c r="EKU210" s="330"/>
      <c r="EKV210" s="330"/>
      <c r="EKW210" s="330"/>
      <c r="EKX210" s="330"/>
      <c r="EKY210" s="330"/>
      <c r="EKZ210" s="330"/>
      <c r="ELA210" s="330"/>
      <c r="ELB210" s="330"/>
      <c r="ELC210" s="330"/>
      <c r="ELD210" s="330"/>
      <c r="ELE210" s="330"/>
      <c r="ELF210" s="330"/>
      <c r="ELG210" s="330"/>
      <c r="ELH210" s="330"/>
      <c r="ELI210" s="330"/>
      <c r="ELJ210" s="330"/>
      <c r="ELK210" s="330"/>
      <c r="ELL210" s="330"/>
      <c r="ELM210" s="330"/>
      <c r="ELN210" s="330"/>
      <c r="ELO210" s="330"/>
      <c r="ELP210" s="330"/>
      <c r="ELQ210" s="330"/>
      <c r="ELR210" s="330"/>
      <c r="ELS210" s="330"/>
      <c r="ELT210" s="330"/>
      <c r="ELU210" s="330"/>
      <c r="ELV210" s="330"/>
      <c r="ELW210" s="330"/>
      <c r="ELX210" s="330"/>
      <c r="ELY210" s="330"/>
      <c r="ELZ210" s="330"/>
      <c r="EMA210" s="330"/>
      <c r="EMB210" s="330"/>
      <c r="EMC210" s="330"/>
      <c r="EMD210" s="330"/>
      <c r="EME210" s="330"/>
      <c r="EMF210" s="330"/>
      <c r="EMG210" s="330"/>
      <c r="EMH210" s="330"/>
      <c r="EMI210" s="330"/>
      <c r="EMJ210" s="330"/>
      <c r="EMK210" s="330"/>
      <c r="EML210" s="330"/>
      <c r="EMM210" s="330"/>
      <c r="EMN210" s="330"/>
      <c r="EMO210" s="330"/>
      <c r="EMP210" s="330"/>
      <c r="EMQ210" s="330"/>
      <c r="EMR210" s="330"/>
      <c r="EMS210" s="330"/>
      <c r="EMT210" s="330"/>
      <c r="EMU210" s="330"/>
      <c r="EMV210" s="330"/>
      <c r="EMW210" s="330"/>
      <c r="EMX210" s="330"/>
      <c r="EMY210" s="330"/>
      <c r="EMZ210" s="330"/>
      <c r="ENA210" s="330"/>
      <c r="ENB210" s="330"/>
      <c r="ENC210" s="330"/>
      <c r="END210" s="330"/>
      <c r="ENE210" s="330"/>
      <c r="ENF210" s="330"/>
      <c r="ENG210" s="330"/>
      <c r="ENH210" s="330"/>
      <c r="ENI210" s="330"/>
      <c r="ENJ210" s="330"/>
      <c r="ENK210" s="330"/>
      <c r="ENL210" s="330"/>
      <c r="ENM210" s="330"/>
      <c r="ENN210" s="330"/>
      <c r="ENO210" s="330"/>
      <c r="ENP210" s="330"/>
      <c r="ENQ210" s="330"/>
      <c r="ENR210" s="330"/>
      <c r="ENS210" s="330"/>
      <c r="ENT210" s="330"/>
      <c r="ENU210" s="330"/>
      <c r="ENV210" s="330"/>
      <c r="ENW210" s="330"/>
      <c r="ENX210" s="330"/>
      <c r="ENY210" s="330"/>
      <c r="ENZ210" s="330"/>
      <c r="EOA210" s="330"/>
      <c r="EOB210" s="330"/>
      <c r="EOC210" s="330"/>
      <c r="EOD210" s="330"/>
      <c r="EOE210" s="330"/>
      <c r="EOF210" s="330"/>
      <c r="EOG210" s="330"/>
      <c r="EOH210" s="330"/>
      <c r="EOI210" s="330"/>
      <c r="EOJ210" s="330"/>
      <c r="EOK210" s="330"/>
      <c r="EOL210" s="330"/>
      <c r="EOM210" s="330"/>
      <c r="EON210" s="330"/>
      <c r="EOO210" s="330"/>
      <c r="EOP210" s="330"/>
      <c r="EOQ210" s="330"/>
      <c r="EOR210" s="330"/>
      <c r="EOS210" s="330"/>
      <c r="EOT210" s="330"/>
      <c r="EOU210" s="330"/>
      <c r="EOV210" s="330"/>
      <c r="EOW210" s="330"/>
      <c r="EOX210" s="330"/>
      <c r="EOY210" s="330"/>
      <c r="EOZ210" s="330"/>
      <c r="EPA210" s="330"/>
      <c r="EPB210" s="330"/>
      <c r="EPC210" s="330"/>
      <c r="EPD210" s="330"/>
      <c r="EPE210" s="330"/>
      <c r="EPF210" s="330"/>
      <c r="EPG210" s="330"/>
      <c r="EPH210" s="330"/>
      <c r="EPI210" s="330"/>
      <c r="EPJ210" s="330"/>
      <c r="EPK210" s="330"/>
      <c r="EPL210" s="330"/>
      <c r="EPM210" s="330"/>
      <c r="EPN210" s="330"/>
      <c r="EPO210" s="330"/>
      <c r="EPP210" s="330"/>
      <c r="EPQ210" s="330"/>
      <c r="EPR210" s="330"/>
      <c r="EPS210" s="330"/>
      <c r="EPT210" s="330"/>
      <c r="EPU210" s="330"/>
      <c r="EPV210" s="330"/>
      <c r="EPW210" s="330"/>
      <c r="EPX210" s="330"/>
      <c r="EPY210" s="330"/>
      <c r="EPZ210" s="330"/>
      <c r="EQA210" s="330"/>
      <c r="EQB210" s="330"/>
      <c r="EQC210" s="330"/>
      <c r="EQD210" s="330"/>
      <c r="EQE210" s="330"/>
      <c r="EQF210" s="330"/>
      <c r="EQG210" s="330"/>
      <c r="EQH210" s="330"/>
      <c r="EQI210" s="330"/>
      <c r="EQJ210" s="330"/>
      <c r="EQK210" s="330"/>
      <c r="EQL210" s="330"/>
      <c r="EQM210" s="330"/>
      <c r="EQN210" s="330"/>
      <c r="EQO210" s="330"/>
      <c r="EQP210" s="330"/>
      <c r="EQQ210" s="330"/>
      <c r="EQR210" s="330"/>
      <c r="EQS210" s="330"/>
      <c r="EQT210" s="330"/>
      <c r="EQU210" s="330"/>
      <c r="EQV210" s="330"/>
      <c r="EQW210" s="330"/>
      <c r="EQX210" s="330"/>
      <c r="EQY210" s="330"/>
      <c r="EQZ210" s="330"/>
      <c r="ERA210" s="330"/>
      <c r="ERB210" s="330"/>
      <c r="ERC210" s="330"/>
      <c r="ERD210" s="330"/>
      <c r="ERE210" s="330"/>
      <c r="ERF210" s="330"/>
      <c r="ERG210" s="330"/>
      <c r="ERH210" s="330"/>
      <c r="ERI210" s="330"/>
      <c r="ERJ210" s="330"/>
      <c r="ERK210" s="330"/>
      <c r="ERL210" s="330"/>
      <c r="ERM210" s="330"/>
      <c r="ERN210" s="330"/>
      <c r="ERO210" s="330"/>
      <c r="ERP210" s="330"/>
      <c r="ERQ210" s="330"/>
      <c r="ERR210" s="330"/>
      <c r="ERS210" s="330"/>
      <c r="ERT210" s="330"/>
      <c r="ERU210" s="330"/>
      <c r="ERV210" s="330"/>
      <c r="ERW210" s="330"/>
      <c r="ERX210" s="330"/>
      <c r="ERY210" s="330"/>
      <c r="ERZ210" s="330"/>
      <c r="ESA210" s="330"/>
      <c r="ESB210" s="330"/>
      <c r="ESC210" s="330"/>
      <c r="ESD210" s="330"/>
      <c r="ESE210" s="330"/>
      <c r="ESF210" s="330"/>
      <c r="ESG210" s="330"/>
      <c r="ESH210" s="330"/>
      <c r="ESI210" s="330"/>
      <c r="ESJ210" s="330"/>
      <c r="ESK210" s="330"/>
      <c r="ESL210" s="330"/>
      <c r="ESM210" s="330"/>
      <c r="ESN210" s="330"/>
      <c r="ESO210" s="330"/>
      <c r="ESP210" s="330"/>
      <c r="ESQ210" s="330"/>
      <c r="ESR210" s="330"/>
      <c r="ESS210" s="330"/>
      <c r="EST210" s="330"/>
      <c r="ESU210" s="330"/>
      <c r="ESV210" s="330"/>
      <c r="ESW210" s="330"/>
      <c r="ESX210" s="330"/>
      <c r="ESY210" s="330"/>
      <c r="ESZ210" s="330"/>
      <c r="ETA210" s="330"/>
      <c r="ETB210" s="330"/>
      <c r="ETC210" s="330"/>
      <c r="ETD210" s="330"/>
      <c r="ETE210" s="330"/>
      <c r="ETF210" s="330"/>
      <c r="ETG210" s="330"/>
      <c r="ETH210" s="330"/>
      <c r="ETI210" s="330"/>
      <c r="ETJ210" s="330"/>
      <c r="ETK210" s="330"/>
      <c r="ETL210" s="330"/>
      <c r="ETM210" s="330"/>
      <c r="ETN210" s="330"/>
      <c r="ETO210" s="330"/>
      <c r="ETP210" s="330"/>
      <c r="ETQ210" s="330"/>
      <c r="ETR210" s="330"/>
      <c r="ETS210" s="330"/>
      <c r="ETT210" s="330"/>
      <c r="ETU210" s="330"/>
      <c r="ETV210" s="330"/>
      <c r="ETW210" s="330"/>
      <c r="ETX210" s="330"/>
      <c r="ETY210" s="330"/>
      <c r="ETZ210" s="330"/>
      <c r="EUA210" s="330"/>
      <c r="EUB210" s="330"/>
      <c r="EUC210" s="330"/>
      <c r="EUD210" s="330"/>
      <c r="EUE210" s="330"/>
      <c r="EUF210" s="330"/>
      <c r="EUG210" s="330"/>
      <c r="EUH210" s="330"/>
      <c r="EUI210" s="330"/>
      <c r="EUJ210" s="330"/>
      <c r="EUK210" s="330"/>
      <c r="EUL210" s="330"/>
      <c r="EUM210" s="330"/>
      <c r="EUN210" s="330"/>
      <c r="EUO210" s="330"/>
      <c r="EUP210" s="330"/>
      <c r="EUQ210" s="330"/>
      <c r="EUR210" s="330"/>
      <c r="EUS210" s="330"/>
      <c r="EUT210" s="330"/>
      <c r="EUU210" s="330"/>
      <c r="EUV210" s="330"/>
      <c r="EUW210" s="330"/>
      <c r="EUX210" s="330"/>
      <c r="EUY210" s="330"/>
      <c r="EUZ210" s="330"/>
      <c r="EVA210" s="330"/>
      <c r="EVB210" s="330"/>
      <c r="EVC210" s="330"/>
      <c r="EVD210" s="330"/>
      <c r="EVE210" s="330"/>
      <c r="EVF210" s="330"/>
      <c r="EVG210" s="330"/>
      <c r="EVH210" s="330"/>
      <c r="EVI210" s="330"/>
      <c r="EVJ210" s="330"/>
      <c r="EVK210" s="330"/>
      <c r="EVL210" s="330"/>
      <c r="EVM210" s="330"/>
      <c r="EVN210" s="330"/>
      <c r="EVO210" s="330"/>
      <c r="EVP210" s="330"/>
      <c r="EVQ210" s="330"/>
      <c r="EVR210" s="330"/>
      <c r="EVS210" s="330"/>
      <c r="EVT210" s="330"/>
      <c r="EVU210" s="330"/>
      <c r="EVV210" s="330"/>
      <c r="EVW210" s="330"/>
      <c r="EVX210" s="330"/>
      <c r="EVY210" s="330"/>
      <c r="EVZ210" s="330"/>
      <c r="EWA210" s="330"/>
      <c r="EWB210" s="330"/>
      <c r="EWC210" s="330"/>
      <c r="EWD210" s="330"/>
      <c r="EWE210" s="330"/>
      <c r="EWF210" s="330"/>
      <c r="EWG210" s="330"/>
      <c r="EWH210" s="330"/>
      <c r="EWI210" s="330"/>
      <c r="EWJ210" s="330"/>
      <c r="EWK210" s="330"/>
      <c r="EWL210" s="330"/>
      <c r="EWM210" s="330"/>
      <c r="EWN210" s="330"/>
      <c r="EWO210" s="330"/>
      <c r="EWP210" s="330"/>
      <c r="EWQ210" s="330"/>
      <c r="EWR210" s="330"/>
      <c r="EWS210" s="330"/>
      <c r="EWT210" s="330"/>
      <c r="EWU210" s="330"/>
      <c r="EWV210" s="330"/>
      <c r="EWW210" s="330"/>
      <c r="EWX210" s="330"/>
      <c r="EWY210" s="330"/>
      <c r="EWZ210" s="330"/>
      <c r="EXA210" s="330"/>
      <c r="EXB210" s="330"/>
      <c r="EXC210" s="330"/>
      <c r="EXD210" s="330"/>
      <c r="EXE210" s="330"/>
      <c r="EXF210" s="330"/>
      <c r="EXG210" s="330"/>
      <c r="EXH210" s="330"/>
      <c r="EXI210" s="330"/>
      <c r="EXJ210" s="330"/>
      <c r="EXK210" s="330"/>
      <c r="EXL210" s="330"/>
      <c r="EXM210" s="330"/>
      <c r="EXN210" s="330"/>
      <c r="EXO210" s="330"/>
      <c r="EXP210" s="330"/>
      <c r="EXQ210" s="330"/>
      <c r="EXR210" s="330"/>
      <c r="EXS210" s="330"/>
      <c r="EXT210" s="330"/>
      <c r="EXU210" s="330"/>
      <c r="EXV210" s="330"/>
      <c r="EXW210" s="330"/>
      <c r="EXX210" s="330"/>
      <c r="EXY210" s="330"/>
      <c r="EXZ210" s="330"/>
      <c r="EYA210" s="330"/>
      <c r="EYB210" s="330"/>
      <c r="EYC210" s="330"/>
      <c r="EYD210" s="330"/>
      <c r="EYE210" s="330"/>
      <c r="EYF210" s="330"/>
      <c r="EYG210" s="330"/>
      <c r="EYH210" s="330"/>
      <c r="EYI210" s="330"/>
      <c r="EYJ210" s="330"/>
      <c r="EYK210" s="330"/>
      <c r="EYL210" s="330"/>
      <c r="EYM210" s="330"/>
      <c r="EYN210" s="330"/>
      <c r="EYO210" s="330"/>
      <c r="EYP210" s="330"/>
      <c r="EYQ210" s="330"/>
      <c r="EYR210" s="330"/>
      <c r="EYS210" s="330"/>
      <c r="EYT210" s="330"/>
      <c r="EYU210" s="330"/>
      <c r="EYV210" s="330"/>
      <c r="EYW210" s="330"/>
      <c r="EYX210" s="330"/>
      <c r="EYY210" s="330"/>
      <c r="EYZ210" s="330"/>
      <c r="EZA210" s="330"/>
      <c r="EZB210" s="330"/>
      <c r="EZC210" s="330"/>
      <c r="EZD210" s="330"/>
      <c r="EZE210" s="330"/>
      <c r="EZF210" s="330"/>
      <c r="EZG210" s="330"/>
      <c r="EZH210" s="330"/>
      <c r="EZI210" s="330"/>
      <c r="EZJ210" s="330"/>
      <c r="EZK210" s="330"/>
      <c r="EZL210" s="330"/>
      <c r="EZM210" s="330"/>
      <c r="EZN210" s="330"/>
      <c r="EZO210" s="330"/>
      <c r="EZP210" s="330"/>
      <c r="EZQ210" s="330"/>
      <c r="EZR210" s="330"/>
      <c r="EZS210" s="330"/>
      <c r="EZT210" s="330"/>
      <c r="EZU210" s="330"/>
      <c r="EZV210" s="330"/>
      <c r="EZW210" s="330"/>
      <c r="EZX210" s="330"/>
      <c r="EZY210" s="330"/>
      <c r="EZZ210" s="330"/>
      <c r="FAA210" s="330"/>
      <c r="FAB210" s="330"/>
      <c r="FAC210" s="330"/>
      <c r="FAD210" s="330"/>
      <c r="FAE210" s="330"/>
      <c r="FAF210" s="330"/>
      <c r="FAG210" s="330"/>
      <c r="FAH210" s="330"/>
      <c r="FAI210" s="330"/>
      <c r="FAJ210" s="330"/>
      <c r="FAK210" s="330"/>
      <c r="FAL210" s="330"/>
      <c r="FAM210" s="330"/>
      <c r="FAN210" s="330"/>
      <c r="FAO210" s="330"/>
      <c r="FAP210" s="330"/>
      <c r="FAQ210" s="330"/>
      <c r="FAR210" s="330"/>
      <c r="FAS210" s="330"/>
      <c r="FAT210" s="330"/>
      <c r="FAU210" s="330"/>
      <c r="FAV210" s="330"/>
      <c r="FAW210" s="330"/>
      <c r="FAX210" s="330"/>
      <c r="FAY210" s="330"/>
      <c r="FAZ210" s="330"/>
      <c r="FBA210" s="330"/>
      <c r="FBB210" s="330"/>
      <c r="FBC210" s="330"/>
      <c r="FBD210" s="330"/>
      <c r="FBE210" s="330"/>
      <c r="FBF210" s="330"/>
      <c r="FBG210" s="330"/>
      <c r="FBH210" s="330"/>
      <c r="FBI210" s="330"/>
      <c r="FBJ210" s="330"/>
      <c r="FBK210" s="330"/>
      <c r="FBL210" s="330"/>
      <c r="FBM210" s="330"/>
      <c r="FBN210" s="330"/>
      <c r="FBO210" s="330"/>
      <c r="FBP210" s="330"/>
      <c r="FBQ210" s="330"/>
      <c r="FBR210" s="330"/>
      <c r="FBS210" s="330"/>
      <c r="FBT210" s="330"/>
      <c r="FBU210" s="330"/>
      <c r="FBV210" s="330"/>
      <c r="FBW210" s="330"/>
      <c r="FBX210" s="330"/>
      <c r="FBY210" s="330"/>
      <c r="FBZ210" s="330"/>
      <c r="FCA210" s="330"/>
      <c r="FCB210" s="330"/>
      <c r="FCC210" s="330"/>
      <c r="FCD210" s="330"/>
      <c r="FCE210" s="330"/>
      <c r="FCF210" s="330"/>
      <c r="FCG210" s="330"/>
      <c r="FCH210" s="330"/>
      <c r="FCI210" s="330"/>
      <c r="FCJ210" s="330"/>
      <c r="FCK210" s="330"/>
      <c r="FCL210" s="330"/>
      <c r="FCM210" s="330"/>
      <c r="FCN210" s="330"/>
      <c r="FCO210" s="330"/>
      <c r="FCP210" s="330"/>
      <c r="FCQ210" s="330"/>
      <c r="FCR210" s="330"/>
      <c r="FCS210" s="330"/>
      <c r="FCT210" s="330"/>
      <c r="FCU210" s="330"/>
      <c r="FCV210" s="330"/>
      <c r="FCW210" s="330"/>
      <c r="FCX210" s="330"/>
      <c r="FCY210" s="330"/>
      <c r="FCZ210" s="330"/>
      <c r="FDA210" s="330"/>
      <c r="FDB210" s="330"/>
      <c r="FDC210" s="330"/>
      <c r="FDD210" s="330"/>
      <c r="FDE210" s="330"/>
      <c r="FDF210" s="330"/>
      <c r="FDG210" s="330"/>
      <c r="FDH210" s="330"/>
      <c r="FDI210" s="330"/>
      <c r="FDJ210" s="330"/>
      <c r="FDK210" s="330"/>
      <c r="FDL210" s="330"/>
      <c r="FDM210" s="330"/>
      <c r="FDN210" s="330"/>
      <c r="FDO210" s="330"/>
      <c r="FDP210" s="330"/>
      <c r="FDQ210" s="330"/>
      <c r="FDR210" s="330"/>
      <c r="FDS210" s="330"/>
      <c r="FDT210" s="330"/>
      <c r="FDU210" s="330"/>
      <c r="FDV210" s="330"/>
      <c r="FDW210" s="330"/>
      <c r="FDX210" s="330"/>
      <c r="FDY210" s="330"/>
      <c r="FDZ210" s="330"/>
      <c r="FEA210" s="330"/>
      <c r="FEB210" s="330"/>
      <c r="FEC210" s="330"/>
      <c r="FED210" s="330"/>
      <c r="FEE210" s="330"/>
      <c r="FEF210" s="330"/>
      <c r="FEG210" s="330"/>
      <c r="FEH210" s="330"/>
      <c r="FEI210" s="330"/>
      <c r="FEJ210" s="330"/>
      <c r="FEK210" s="330"/>
      <c r="FEL210" s="330"/>
      <c r="FEM210" s="330"/>
      <c r="FEN210" s="330"/>
      <c r="FEO210" s="330"/>
      <c r="FEP210" s="330"/>
      <c r="FEQ210" s="330"/>
      <c r="FER210" s="330"/>
      <c r="FES210" s="330"/>
      <c r="FET210" s="330"/>
      <c r="FEU210" s="330"/>
      <c r="FEV210" s="330"/>
      <c r="FEW210" s="330"/>
      <c r="FEX210" s="330"/>
      <c r="FEY210" s="330"/>
      <c r="FEZ210" s="330"/>
      <c r="FFA210" s="330"/>
      <c r="FFB210" s="330"/>
      <c r="FFC210" s="330"/>
      <c r="FFD210" s="330"/>
      <c r="FFE210" s="330"/>
      <c r="FFF210" s="330"/>
      <c r="FFG210" s="330"/>
      <c r="FFH210" s="330"/>
      <c r="FFI210" s="330"/>
      <c r="FFJ210" s="330"/>
      <c r="FFK210" s="330"/>
      <c r="FFL210" s="330"/>
      <c r="FFM210" s="330"/>
      <c r="FFN210" s="330"/>
      <c r="FFO210" s="330"/>
      <c r="FFP210" s="330"/>
      <c r="FFQ210" s="330"/>
      <c r="FFR210" s="330"/>
      <c r="FFS210" s="330"/>
      <c r="FFT210" s="330"/>
      <c r="FFU210" s="330"/>
      <c r="FFV210" s="330"/>
      <c r="FFW210" s="330"/>
      <c r="FFX210" s="330"/>
      <c r="FFY210" s="330"/>
      <c r="FFZ210" s="330"/>
      <c r="FGA210" s="330"/>
      <c r="FGB210" s="330"/>
      <c r="FGC210" s="330"/>
      <c r="FGD210" s="330"/>
      <c r="FGE210" s="330"/>
      <c r="FGF210" s="330"/>
      <c r="FGG210" s="330"/>
      <c r="FGH210" s="330"/>
      <c r="FGI210" s="330"/>
      <c r="FGJ210" s="330"/>
      <c r="FGK210" s="330"/>
      <c r="FGL210" s="330"/>
      <c r="FGM210" s="330"/>
      <c r="FGN210" s="330"/>
      <c r="FGO210" s="330"/>
      <c r="FGP210" s="330"/>
      <c r="FGQ210" s="330"/>
      <c r="FGR210" s="330"/>
      <c r="FGS210" s="330"/>
      <c r="FGT210" s="330"/>
      <c r="FGU210" s="330"/>
      <c r="FGV210" s="330"/>
      <c r="FGW210" s="330"/>
      <c r="FGX210" s="330"/>
      <c r="FGY210" s="330"/>
      <c r="FGZ210" s="330"/>
      <c r="FHA210" s="330"/>
      <c r="FHB210" s="330"/>
      <c r="FHC210" s="330"/>
      <c r="FHD210" s="330"/>
      <c r="FHE210" s="330"/>
      <c r="FHF210" s="330"/>
      <c r="FHG210" s="330"/>
      <c r="FHH210" s="330"/>
      <c r="FHI210" s="330"/>
      <c r="FHJ210" s="330"/>
      <c r="FHK210" s="330"/>
      <c r="FHL210" s="330"/>
      <c r="FHM210" s="330"/>
      <c r="FHN210" s="330"/>
      <c r="FHO210" s="330"/>
      <c r="FHP210" s="330"/>
      <c r="FHQ210" s="330"/>
      <c r="FHR210" s="330"/>
      <c r="FHS210" s="330"/>
      <c r="FHT210" s="330"/>
      <c r="FHU210" s="330"/>
      <c r="FHV210" s="330"/>
      <c r="FHW210" s="330"/>
      <c r="FHX210" s="330"/>
      <c r="FHY210" s="330"/>
      <c r="FHZ210" s="330"/>
      <c r="FIA210" s="330"/>
      <c r="FIB210" s="330"/>
      <c r="FIC210" s="330"/>
      <c r="FID210" s="330"/>
      <c r="FIE210" s="330"/>
      <c r="FIF210" s="330"/>
      <c r="FIG210" s="330"/>
      <c r="FIH210" s="330"/>
      <c r="FII210" s="330"/>
      <c r="FIJ210" s="330"/>
      <c r="FIK210" s="330"/>
      <c r="FIL210" s="330"/>
      <c r="FIM210" s="330"/>
      <c r="FIN210" s="330"/>
      <c r="FIO210" s="330"/>
      <c r="FIP210" s="330"/>
      <c r="FIQ210" s="330"/>
      <c r="FIR210" s="330"/>
      <c r="FIS210" s="330"/>
      <c r="FIT210" s="330"/>
      <c r="FIU210" s="330"/>
      <c r="FIV210" s="330"/>
      <c r="FIW210" s="330"/>
      <c r="FIX210" s="330"/>
      <c r="FIY210" s="330"/>
      <c r="FIZ210" s="330"/>
      <c r="FJA210" s="330"/>
      <c r="FJB210" s="330"/>
      <c r="FJC210" s="330"/>
      <c r="FJD210" s="330"/>
      <c r="FJE210" s="330"/>
      <c r="FJF210" s="330"/>
      <c r="FJG210" s="330"/>
      <c r="FJH210" s="330"/>
      <c r="FJI210" s="330"/>
      <c r="FJJ210" s="330"/>
      <c r="FJK210" s="330"/>
      <c r="FJL210" s="330"/>
      <c r="FJM210" s="330"/>
      <c r="FJN210" s="330"/>
      <c r="FJO210" s="330"/>
      <c r="FJP210" s="330"/>
      <c r="FJQ210" s="330"/>
      <c r="FJR210" s="330"/>
      <c r="FJS210" s="330"/>
      <c r="FJT210" s="330"/>
      <c r="FJU210" s="330"/>
      <c r="FJV210" s="330"/>
      <c r="FJW210" s="330"/>
      <c r="FJX210" s="330"/>
      <c r="FJY210" s="330"/>
      <c r="FJZ210" s="330"/>
      <c r="FKA210" s="330"/>
      <c r="FKB210" s="330"/>
      <c r="FKC210" s="330"/>
      <c r="FKD210" s="330"/>
      <c r="FKE210" s="330"/>
      <c r="FKF210" s="330"/>
      <c r="FKG210" s="330"/>
      <c r="FKH210" s="330"/>
      <c r="FKI210" s="330"/>
      <c r="FKJ210" s="330"/>
      <c r="FKK210" s="330"/>
      <c r="FKL210" s="330"/>
      <c r="FKM210" s="330"/>
      <c r="FKN210" s="330"/>
      <c r="FKO210" s="330"/>
      <c r="FKP210" s="330"/>
      <c r="FKQ210" s="330"/>
      <c r="FKR210" s="330"/>
      <c r="FKS210" s="330"/>
      <c r="FKT210" s="330"/>
      <c r="FKU210" s="330"/>
      <c r="FKV210" s="330"/>
      <c r="FKW210" s="330"/>
      <c r="FKX210" s="330"/>
      <c r="FKY210" s="330"/>
      <c r="FKZ210" s="330"/>
      <c r="FLA210" s="330"/>
      <c r="FLB210" s="330"/>
      <c r="FLC210" s="330"/>
      <c r="FLD210" s="330"/>
      <c r="FLE210" s="330"/>
      <c r="FLF210" s="330"/>
      <c r="FLG210" s="330"/>
      <c r="FLH210" s="330"/>
      <c r="FLI210" s="330"/>
      <c r="FLJ210" s="330"/>
      <c r="FLK210" s="330"/>
      <c r="FLL210" s="330"/>
      <c r="FLM210" s="330"/>
      <c r="FLN210" s="330"/>
      <c r="FLO210" s="330"/>
      <c r="FLP210" s="330"/>
      <c r="FLQ210" s="330"/>
      <c r="FLR210" s="330"/>
      <c r="FLS210" s="330"/>
      <c r="FLT210" s="330"/>
      <c r="FLU210" s="330"/>
      <c r="FLV210" s="330"/>
      <c r="FLW210" s="330"/>
      <c r="FLX210" s="330"/>
      <c r="FLY210" s="330"/>
      <c r="FLZ210" s="330"/>
      <c r="FMA210" s="330"/>
      <c r="FMB210" s="330"/>
      <c r="FMC210" s="330"/>
      <c r="FMD210" s="330"/>
      <c r="FME210" s="330"/>
      <c r="FMF210" s="330"/>
      <c r="FMG210" s="330"/>
      <c r="FMH210" s="330"/>
      <c r="FMI210" s="330"/>
      <c r="FMJ210" s="330"/>
      <c r="FMK210" s="330"/>
      <c r="FML210" s="330"/>
      <c r="FMM210" s="330"/>
      <c r="FMN210" s="330"/>
      <c r="FMO210" s="330"/>
      <c r="FMP210" s="330"/>
      <c r="FMQ210" s="330"/>
      <c r="FMR210" s="330"/>
      <c r="FMS210" s="330"/>
      <c r="FMT210" s="330"/>
      <c r="FMU210" s="330"/>
      <c r="FMV210" s="330"/>
      <c r="FMW210" s="330"/>
      <c r="FMX210" s="330"/>
      <c r="FMY210" s="330"/>
      <c r="FMZ210" s="330"/>
      <c r="FNA210" s="330"/>
      <c r="FNB210" s="330"/>
      <c r="FNC210" s="330"/>
      <c r="FND210" s="330"/>
      <c r="FNE210" s="330"/>
      <c r="FNF210" s="330"/>
      <c r="FNG210" s="330"/>
      <c r="FNH210" s="330"/>
      <c r="FNI210" s="330"/>
      <c r="FNJ210" s="330"/>
      <c r="FNK210" s="330"/>
      <c r="FNL210" s="330"/>
      <c r="FNM210" s="330"/>
      <c r="FNN210" s="330"/>
      <c r="FNO210" s="330"/>
      <c r="FNP210" s="330"/>
      <c r="FNQ210" s="330"/>
      <c r="FNR210" s="330"/>
      <c r="FNS210" s="330"/>
      <c r="FNT210" s="330"/>
      <c r="FNU210" s="330"/>
      <c r="FNV210" s="330"/>
      <c r="FNW210" s="330"/>
      <c r="FNX210" s="330"/>
      <c r="FNY210" s="330"/>
      <c r="FNZ210" s="330"/>
      <c r="FOA210" s="330"/>
      <c r="FOB210" s="330"/>
      <c r="FOC210" s="330"/>
      <c r="FOD210" s="330"/>
      <c r="FOE210" s="330"/>
      <c r="FOF210" s="330"/>
      <c r="FOG210" s="330"/>
      <c r="FOH210" s="330"/>
      <c r="FOI210" s="330"/>
      <c r="FOJ210" s="330"/>
      <c r="FOK210" s="330"/>
      <c r="FOL210" s="330"/>
      <c r="FOM210" s="330"/>
      <c r="FON210" s="330"/>
      <c r="FOO210" s="330"/>
      <c r="FOP210" s="330"/>
      <c r="FOQ210" s="330"/>
      <c r="FOR210" s="330"/>
      <c r="FOS210" s="330"/>
      <c r="FOT210" s="330"/>
      <c r="FOU210" s="330"/>
      <c r="FOV210" s="330"/>
      <c r="FOW210" s="330"/>
      <c r="FOX210" s="330"/>
      <c r="FOY210" s="330"/>
      <c r="FOZ210" s="330"/>
      <c r="FPA210" s="330"/>
      <c r="FPB210" s="330"/>
      <c r="FPC210" s="330"/>
      <c r="FPD210" s="330"/>
      <c r="FPE210" s="330"/>
      <c r="FPF210" s="330"/>
      <c r="FPG210" s="330"/>
      <c r="FPH210" s="330"/>
      <c r="FPI210" s="330"/>
      <c r="FPJ210" s="330"/>
      <c r="FPK210" s="330"/>
      <c r="FPL210" s="330"/>
      <c r="FPM210" s="330"/>
      <c r="FPN210" s="330"/>
      <c r="FPO210" s="330"/>
      <c r="FPP210" s="330"/>
      <c r="FPQ210" s="330"/>
      <c r="FPR210" s="330"/>
      <c r="FPS210" s="330"/>
      <c r="FPT210" s="330"/>
      <c r="FPU210" s="330"/>
      <c r="FPV210" s="330"/>
      <c r="FPW210" s="330"/>
      <c r="FPX210" s="330"/>
      <c r="FPY210" s="330"/>
      <c r="FPZ210" s="330"/>
      <c r="FQA210" s="330"/>
      <c r="FQB210" s="330"/>
      <c r="FQC210" s="330"/>
      <c r="FQD210" s="330"/>
      <c r="FQE210" s="330"/>
      <c r="FQF210" s="330"/>
      <c r="FQG210" s="330"/>
      <c r="FQH210" s="330"/>
      <c r="FQI210" s="330"/>
      <c r="FQJ210" s="330"/>
      <c r="FQK210" s="330"/>
      <c r="FQL210" s="330"/>
      <c r="FQM210" s="330"/>
      <c r="FQN210" s="330"/>
      <c r="FQO210" s="330"/>
      <c r="FQP210" s="330"/>
      <c r="FQQ210" s="330"/>
      <c r="FQR210" s="330"/>
      <c r="FQS210" s="330"/>
      <c r="FQT210" s="330"/>
      <c r="FQU210" s="330"/>
      <c r="FQV210" s="330"/>
      <c r="FQW210" s="330"/>
      <c r="FQX210" s="330"/>
      <c r="FQY210" s="330"/>
      <c r="FQZ210" s="330"/>
      <c r="FRA210" s="330"/>
      <c r="FRB210" s="330"/>
      <c r="FRC210" s="330"/>
      <c r="FRD210" s="330"/>
      <c r="FRE210" s="330"/>
      <c r="FRF210" s="330"/>
      <c r="FRG210" s="330"/>
      <c r="FRH210" s="330"/>
      <c r="FRI210" s="330"/>
      <c r="FRJ210" s="330"/>
      <c r="FRK210" s="330"/>
      <c r="FRL210" s="330"/>
      <c r="FRM210" s="330"/>
      <c r="FRN210" s="330"/>
      <c r="FRO210" s="330"/>
      <c r="FRP210" s="330"/>
      <c r="FRQ210" s="330"/>
      <c r="FRR210" s="330"/>
      <c r="FRS210" s="330"/>
      <c r="FRT210" s="330"/>
      <c r="FRU210" s="330"/>
      <c r="FRV210" s="330"/>
      <c r="FRW210" s="330"/>
      <c r="FRX210" s="330"/>
      <c r="FRY210" s="330"/>
      <c r="FRZ210" s="330"/>
      <c r="FSA210" s="330"/>
      <c r="FSB210" s="330"/>
      <c r="FSC210" s="330"/>
      <c r="FSD210" s="330"/>
      <c r="FSE210" s="330"/>
      <c r="FSF210" s="330"/>
      <c r="FSG210" s="330"/>
      <c r="FSH210" s="330"/>
      <c r="FSI210" s="330"/>
      <c r="FSJ210" s="330"/>
      <c r="FSK210" s="330"/>
      <c r="FSL210" s="330"/>
      <c r="FSM210" s="330"/>
      <c r="FSN210" s="330"/>
      <c r="FSO210" s="330"/>
      <c r="FSP210" s="330"/>
      <c r="FSQ210" s="330"/>
      <c r="FSR210" s="330"/>
      <c r="FSS210" s="330"/>
      <c r="FST210" s="330"/>
      <c r="FSU210" s="330"/>
      <c r="FSV210" s="330"/>
      <c r="FSW210" s="330"/>
      <c r="FSX210" s="330"/>
      <c r="FSY210" s="330"/>
      <c r="FSZ210" s="330"/>
      <c r="FTA210" s="330"/>
      <c r="FTB210" s="330"/>
      <c r="FTC210" s="330"/>
      <c r="FTD210" s="330"/>
      <c r="FTE210" s="330"/>
      <c r="FTF210" s="330"/>
      <c r="FTG210" s="330"/>
      <c r="FTH210" s="330"/>
      <c r="FTI210" s="330"/>
      <c r="FTJ210" s="330"/>
      <c r="FTK210" s="330"/>
      <c r="FTL210" s="330"/>
      <c r="FTM210" s="330"/>
      <c r="FTN210" s="330"/>
      <c r="FTO210" s="330"/>
      <c r="FTP210" s="330"/>
      <c r="FTQ210" s="330"/>
      <c r="FTR210" s="330"/>
      <c r="FTS210" s="330"/>
      <c r="FTT210" s="330"/>
      <c r="FTU210" s="330"/>
      <c r="FTV210" s="330"/>
      <c r="FTW210" s="330"/>
      <c r="FTX210" s="330"/>
      <c r="FTY210" s="330"/>
      <c r="FTZ210" s="330"/>
      <c r="FUA210" s="330"/>
      <c r="FUB210" s="330"/>
      <c r="FUC210" s="330"/>
      <c r="FUD210" s="330"/>
      <c r="FUE210" s="330"/>
      <c r="FUF210" s="330"/>
      <c r="FUG210" s="330"/>
      <c r="FUH210" s="330"/>
      <c r="FUI210" s="330"/>
      <c r="FUJ210" s="330"/>
      <c r="FUK210" s="330"/>
      <c r="FUL210" s="330"/>
      <c r="FUM210" s="330"/>
      <c r="FUN210" s="330"/>
      <c r="FUO210" s="330"/>
      <c r="FUP210" s="330"/>
      <c r="FUQ210" s="330"/>
      <c r="FUR210" s="330"/>
      <c r="FUS210" s="330"/>
      <c r="FUT210" s="330"/>
      <c r="FUU210" s="330"/>
      <c r="FUV210" s="330"/>
      <c r="FUW210" s="330"/>
      <c r="FUX210" s="330"/>
      <c r="FUY210" s="330"/>
      <c r="FUZ210" s="330"/>
      <c r="FVA210" s="330"/>
      <c r="FVB210" s="330"/>
      <c r="FVC210" s="330"/>
      <c r="FVD210" s="330"/>
      <c r="FVE210" s="330"/>
      <c r="FVF210" s="330"/>
      <c r="FVG210" s="330"/>
      <c r="FVH210" s="330"/>
      <c r="FVI210" s="330"/>
      <c r="FVJ210" s="330"/>
      <c r="FVK210" s="330"/>
      <c r="FVL210" s="330"/>
      <c r="FVM210" s="330"/>
      <c r="FVN210" s="330"/>
      <c r="FVO210" s="330"/>
      <c r="FVP210" s="330"/>
      <c r="FVQ210" s="330"/>
      <c r="FVR210" s="330"/>
      <c r="FVS210" s="330"/>
      <c r="FVT210" s="330"/>
      <c r="FVU210" s="330"/>
      <c r="FVV210" s="330"/>
      <c r="FVW210" s="330"/>
      <c r="FVX210" s="330"/>
      <c r="FVY210" s="330"/>
      <c r="FVZ210" s="330"/>
      <c r="FWA210" s="330"/>
      <c r="FWB210" s="330"/>
      <c r="FWC210" s="330"/>
      <c r="FWD210" s="330"/>
      <c r="FWE210" s="330"/>
      <c r="FWF210" s="330"/>
      <c r="FWG210" s="330"/>
      <c r="FWH210" s="330"/>
      <c r="FWI210" s="330"/>
      <c r="FWJ210" s="330"/>
      <c r="FWK210" s="330"/>
      <c r="FWL210" s="330"/>
      <c r="FWM210" s="330"/>
      <c r="FWN210" s="330"/>
      <c r="FWO210" s="330"/>
      <c r="FWP210" s="330"/>
      <c r="FWQ210" s="330"/>
      <c r="FWR210" s="330"/>
      <c r="FWS210" s="330"/>
      <c r="FWT210" s="330"/>
      <c r="FWU210" s="330"/>
      <c r="FWV210" s="330"/>
      <c r="FWW210" s="330"/>
      <c r="FWX210" s="330"/>
      <c r="FWY210" s="330"/>
      <c r="FWZ210" s="330"/>
      <c r="FXA210" s="330"/>
      <c r="FXB210" s="330"/>
      <c r="FXC210" s="330"/>
      <c r="FXD210" s="330"/>
      <c r="FXE210" s="330"/>
      <c r="FXF210" s="330"/>
      <c r="FXG210" s="330"/>
      <c r="FXH210" s="330"/>
      <c r="FXI210" s="330"/>
      <c r="FXJ210" s="330"/>
      <c r="FXK210" s="330"/>
      <c r="FXL210" s="330"/>
      <c r="FXM210" s="330"/>
      <c r="FXN210" s="330"/>
      <c r="FXO210" s="330"/>
      <c r="FXP210" s="330"/>
      <c r="FXQ210" s="330"/>
      <c r="FXR210" s="330"/>
      <c r="FXS210" s="330"/>
      <c r="FXT210" s="330"/>
      <c r="FXU210" s="330"/>
      <c r="FXV210" s="330"/>
      <c r="FXW210" s="330"/>
      <c r="FXX210" s="330"/>
      <c r="FXY210" s="330"/>
      <c r="FXZ210" s="330"/>
      <c r="FYA210" s="330"/>
      <c r="FYB210" s="330"/>
      <c r="FYC210" s="330"/>
      <c r="FYD210" s="330"/>
      <c r="FYE210" s="330"/>
      <c r="FYF210" s="330"/>
      <c r="FYG210" s="330"/>
      <c r="FYH210" s="330"/>
      <c r="FYI210" s="330"/>
      <c r="FYJ210" s="330"/>
      <c r="FYK210" s="330"/>
      <c r="FYL210" s="330"/>
      <c r="FYM210" s="330"/>
      <c r="FYN210" s="330"/>
      <c r="FYO210" s="330"/>
      <c r="FYP210" s="330"/>
      <c r="FYQ210" s="330"/>
      <c r="FYR210" s="330"/>
      <c r="FYS210" s="330"/>
      <c r="FYT210" s="330"/>
      <c r="FYU210" s="330"/>
      <c r="FYV210" s="330"/>
      <c r="FYW210" s="330"/>
      <c r="FYX210" s="330"/>
      <c r="FYY210" s="330"/>
      <c r="FYZ210" s="330"/>
      <c r="FZA210" s="330"/>
      <c r="FZB210" s="330"/>
      <c r="FZC210" s="330"/>
      <c r="FZD210" s="330"/>
      <c r="FZE210" s="330"/>
      <c r="FZF210" s="330"/>
      <c r="FZG210" s="330"/>
      <c r="FZH210" s="330"/>
      <c r="FZI210" s="330"/>
      <c r="FZJ210" s="330"/>
      <c r="FZK210" s="330"/>
      <c r="FZL210" s="330"/>
      <c r="FZM210" s="330"/>
      <c r="FZN210" s="330"/>
      <c r="FZO210" s="330"/>
      <c r="FZP210" s="330"/>
      <c r="FZQ210" s="330"/>
      <c r="FZR210" s="330"/>
      <c r="FZS210" s="330"/>
      <c r="FZT210" s="330"/>
      <c r="FZU210" s="330"/>
      <c r="FZV210" s="330"/>
      <c r="FZW210" s="330"/>
      <c r="FZX210" s="330"/>
      <c r="FZY210" s="330"/>
      <c r="FZZ210" s="330"/>
      <c r="GAA210" s="330"/>
      <c r="GAB210" s="330"/>
      <c r="GAC210" s="330"/>
      <c r="GAD210" s="330"/>
      <c r="GAE210" s="330"/>
      <c r="GAF210" s="330"/>
      <c r="GAG210" s="330"/>
      <c r="GAH210" s="330"/>
      <c r="GAI210" s="330"/>
      <c r="GAJ210" s="330"/>
      <c r="GAK210" s="330"/>
      <c r="GAL210" s="330"/>
      <c r="GAM210" s="330"/>
      <c r="GAN210" s="330"/>
      <c r="GAO210" s="330"/>
      <c r="GAP210" s="330"/>
      <c r="GAQ210" s="330"/>
      <c r="GAR210" s="330"/>
      <c r="GAS210" s="330"/>
      <c r="GAT210" s="330"/>
      <c r="GAU210" s="330"/>
      <c r="GAV210" s="330"/>
      <c r="GAW210" s="330"/>
      <c r="GAX210" s="330"/>
      <c r="GAY210" s="330"/>
      <c r="GAZ210" s="330"/>
      <c r="GBA210" s="330"/>
      <c r="GBB210" s="330"/>
      <c r="GBC210" s="330"/>
      <c r="GBD210" s="330"/>
      <c r="GBE210" s="330"/>
      <c r="GBF210" s="330"/>
      <c r="GBG210" s="330"/>
      <c r="GBH210" s="330"/>
      <c r="GBI210" s="330"/>
      <c r="GBJ210" s="330"/>
      <c r="GBK210" s="330"/>
      <c r="GBL210" s="330"/>
      <c r="GBM210" s="330"/>
      <c r="GBN210" s="330"/>
      <c r="GBO210" s="330"/>
      <c r="GBP210" s="330"/>
      <c r="GBQ210" s="330"/>
      <c r="GBR210" s="330"/>
      <c r="GBS210" s="330"/>
      <c r="GBT210" s="330"/>
      <c r="GBU210" s="330"/>
      <c r="GBV210" s="330"/>
      <c r="GBW210" s="330"/>
      <c r="GBX210" s="330"/>
      <c r="GBY210" s="330"/>
      <c r="GBZ210" s="330"/>
      <c r="GCA210" s="330"/>
      <c r="GCB210" s="330"/>
      <c r="GCC210" s="330"/>
      <c r="GCD210" s="330"/>
      <c r="GCE210" s="330"/>
      <c r="GCF210" s="330"/>
      <c r="GCG210" s="330"/>
      <c r="GCH210" s="330"/>
      <c r="GCI210" s="330"/>
      <c r="GCJ210" s="330"/>
      <c r="GCK210" s="330"/>
      <c r="GCL210" s="330"/>
      <c r="GCM210" s="330"/>
      <c r="GCN210" s="330"/>
      <c r="GCO210" s="330"/>
      <c r="GCP210" s="330"/>
      <c r="GCQ210" s="330"/>
      <c r="GCR210" s="330"/>
      <c r="GCS210" s="330"/>
      <c r="GCT210" s="330"/>
      <c r="GCU210" s="330"/>
      <c r="GCV210" s="330"/>
      <c r="GCW210" s="330"/>
      <c r="GCX210" s="330"/>
      <c r="GCY210" s="330"/>
      <c r="GCZ210" s="330"/>
      <c r="GDA210" s="330"/>
      <c r="GDB210" s="330"/>
      <c r="GDC210" s="330"/>
      <c r="GDD210" s="330"/>
      <c r="GDE210" s="330"/>
      <c r="GDF210" s="330"/>
      <c r="GDG210" s="330"/>
      <c r="GDH210" s="330"/>
      <c r="GDI210" s="330"/>
      <c r="GDJ210" s="330"/>
      <c r="GDK210" s="330"/>
      <c r="GDL210" s="330"/>
      <c r="GDM210" s="330"/>
      <c r="GDN210" s="330"/>
      <c r="GDO210" s="330"/>
      <c r="GDP210" s="330"/>
      <c r="GDQ210" s="330"/>
      <c r="GDR210" s="330"/>
      <c r="GDS210" s="330"/>
      <c r="GDT210" s="330"/>
      <c r="GDU210" s="330"/>
      <c r="GDV210" s="330"/>
      <c r="GDW210" s="330"/>
      <c r="GDX210" s="330"/>
      <c r="GDY210" s="330"/>
      <c r="GDZ210" s="330"/>
      <c r="GEA210" s="330"/>
      <c r="GEB210" s="330"/>
      <c r="GEC210" s="330"/>
      <c r="GED210" s="330"/>
      <c r="GEE210" s="330"/>
      <c r="GEF210" s="330"/>
      <c r="GEG210" s="330"/>
      <c r="GEH210" s="330"/>
      <c r="GEI210" s="330"/>
      <c r="GEJ210" s="330"/>
      <c r="GEK210" s="330"/>
      <c r="GEL210" s="330"/>
      <c r="GEM210" s="330"/>
      <c r="GEN210" s="330"/>
      <c r="GEO210" s="330"/>
      <c r="GEP210" s="330"/>
      <c r="GEQ210" s="330"/>
      <c r="GER210" s="330"/>
      <c r="GES210" s="330"/>
      <c r="GET210" s="330"/>
      <c r="GEU210" s="330"/>
      <c r="GEV210" s="330"/>
      <c r="GEW210" s="330"/>
      <c r="GEX210" s="330"/>
      <c r="GEY210" s="330"/>
      <c r="GEZ210" s="330"/>
      <c r="GFA210" s="330"/>
      <c r="GFB210" s="330"/>
      <c r="GFC210" s="330"/>
      <c r="GFD210" s="330"/>
      <c r="GFE210" s="330"/>
      <c r="GFF210" s="330"/>
      <c r="GFG210" s="330"/>
      <c r="GFH210" s="330"/>
      <c r="GFI210" s="330"/>
      <c r="GFJ210" s="330"/>
      <c r="GFK210" s="330"/>
      <c r="GFL210" s="330"/>
      <c r="GFM210" s="330"/>
      <c r="GFN210" s="330"/>
      <c r="GFO210" s="330"/>
      <c r="GFP210" s="330"/>
      <c r="GFQ210" s="330"/>
      <c r="GFR210" s="330"/>
      <c r="GFS210" s="330"/>
      <c r="GFT210" s="330"/>
      <c r="GFU210" s="330"/>
      <c r="GFV210" s="330"/>
      <c r="GFW210" s="330"/>
      <c r="GFX210" s="330"/>
      <c r="GFY210" s="330"/>
      <c r="GFZ210" s="330"/>
      <c r="GGA210" s="330"/>
      <c r="GGB210" s="330"/>
      <c r="GGC210" s="330"/>
      <c r="GGD210" s="330"/>
      <c r="GGE210" s="330"/>
      <c r="GGF210" s="330"/>
      <c r="GGG210" s="330"/>
      <c r="GGH210" s="330"/>
      <c r="GGI210" s="330"/>
      <c r="GGJ210" s="330"/>
      <c r="GGK210" s="330"/>
      <c r="GGL210" s="330"/>
      <c r="GGM210" s="330"/>
      <c r="GGN210" s="330"/>
      <c r="GGO210" s="330"/>
      <c r="GGP210" s="330"/>
      <c r="GGQ210" s="330"/>
      <c r="GGR210" s="330"/>
      <c r="GGS210" s="330"/>
      <c r="GGT210" s="330"/>
      <c r="GGU210" s="330"/>
      <c r="GGV210" s="330"/>
      <c r="GGW210" s="330"/>
      <c r="GGX210" s="330"/>
      <c r="GGY210" s="330"/>
      <c r="GGZ210" s="330"/>
      <c r="GHA210" s="330"/>
      <c r="GHB210" s="330"/>
      <c r="GHC210" s="330"/>
      <c r="GHD210" s="330"/>
      <c r="GHE210" s="330"/>
      <c r="GHF210" s="330"/>
      <c r="GHG210" s="330"/>
      <c r="GHH210" s="330"/>
      <c r="GHI210" s="330"/>
      <c r="GHJ210" s="330"/>
      <c r="GHK210" s="330"/>
      <c r="GHL210" s="330"/>
      <c r="GHM210" s="330"/>
      <c r="GHN210" s="330"/>
      <c r="GHO210" s="330"/>
      <c r="GHP210" s="330"/>
      <c r="GHQ210" s="330"/>
      <c r="GHR210" s="330"/>
      <c r="GHS210" s="330"/>
      <c r="GHT210" s="330"/>
      <c r="GHU210" s="330"/>
      <c r="GHV210" s="330"/>
      <c r="GHW210" s="330"/>
      <c r="GHX210" s="330"/>
      <c r="GHY210" s="330"/>
      <c r="GHZ210" s="330"/>
      <c r="GIA210" s="330"/>
      <c r="GIB210" s="330"/>
      <c r="GIC210" s="330"/>
      <c r="GID210" s="330"/>
      <c r="GIE210" s="330"/>
      <c r="GIF210" s="330"/>
      <c r="GIG210" s="330"/>
      <c r="GIH210" s="330"/>
      <c r="GII210" s="330"/>
      <c r="GIJ210" s="330"/>
      <c r="GIK210" s="330"/>
      <c r="GIL210" s="330"/>
      <c r="GIM210" s="330"/>
      <c r="GIN210" s="330"/>
      <c r="GIO210" s="330"/>
      <c r="GIP210" s="330"/>
      <c r="GIQ210" s="330"/>
      <c r="GIR210" s="330"/>
      <c r="GIS210" s="330"/>
      <c r="GIT210" s="330"/>
      <c r="GIU210" s="330"/>
      <c r="GIV210" s="330"/>
      <c r="GIW210" s="330"/>
      <c r="GIX210" s="330"/>
      <c r="GIY210" s="330"/>
      <c r="GIZ210" s="330"/>
      <c r="GJA210" s="330"/>
      <c r="GJB210" s="330"/>
      <c r="GJC210" s="330"/>
      <c r="GJD210" s="330"/>
      <c r="GJE210" s="330"/>
      <c r="GJF210" s="330"/>
      <c r="GJG210" s="330"/>
      <c r="GJH210" s="330"/>
      <c r="GJI210" s="330"/>
      <c r="GJJ210" s="330"/>
      <c r="GJK210" s="330"/>
      <c r="GJL210" s="330"/>
      <c r="GJM210" s="330"/>
      <c r="GJN210" s="330"/>
      <c r="GJO210" s="330"/>
      <c r="GJP210" s="330"/>
      <c r="GJQ210" s="330"/>
      <c r="GJR210" s="330"/>
      <c r="GJS210" s="330"/>
      <c r="GJT210" s="330"/>
      <c r="GJU210" s="330"/>
      <c r="GJV210" s="330"/>
      <c r="GJW210" s="330"/>
      <c r="GJX210" s="330"/>
      <c r="GJY210" s="330"/>
      <c r="GJZ210" s="330"/>
      <c r="GKA210" s="330"/>
      <c r="GKB210" s="330"/>
      <c r="GKC210" s="330"/>
      <c r="GKD210" s="330"/>
      <c r="GKE210" s="330"/>
      <c r="GKF210" s="330"/>
      <c r="GKG210" s="330"/>
      <c r="GKH210" s="330"/>
      <c r="GKI210" s="330"/>
      <c r="GKJ210" s="330"/>
      <c r="GKK210" s="330"/>
      <c r="GKL210" s="330"/>
      <c r="GKM210" s="330"/>
      <c r="GKN210" s="330"/>
      <c r="GKO210" s="330"/>
      <c r="GKP210" s="330"/>
      <c r="GKQ210" s="330"/>
      <c r="GKR210" s="330"/>
      <c r="GKS210" s="330"/>
      <c r="GKT210" s="330"/>
      <c r="GKU210" s="330"/>
      <c r="GKV210" s="330"/>
      <c r="GKW210" s="330"/>
      <c r="GKX210" s="330"/>
      <c r="GKY210" s="330"/>
      <c r="GKZ210" s="330"/>
      <c r="GLA210" s="330"/>
      <c r="GLB210" s="330"/>
      <c r="GLC210" s="330"/>
      <c r="GLD210" s="330"/>
      <c r="GLE210" s="330"/>
      <c r="GLF210" s="330"/>
      <c r="GLG210" s="330"/>
      <c r="GLH210" s="330"/>
      <c r="GLI210" s="330"/>
      <c r="GLJ210" s="330"/>
      <c r="GLK210" s="330"/>
      <c r="GLL210" s="330"/>
      <c r="GLM210" s="330"/>
      <c r="GLN210" s="330"/>
      <c r="GLO210" s="330"/>
      <c r="GLP210" s="330"/>
      <c r="GLQ210" s="330"/>
      <c r="GLR210" s="330"/>
      <c r="GLS210" s="330"/>
      <c r="GLT210" s="330"/>
      <c r="GLU210" s="330"/>
      <c r="GLV210" s="330"/>
      <c r="GLW210" s="330"/>
      <c r="GLX210" s="330"/>
      <c r="GLY210" s="330"/>
      <c r="GLZ210" s="330"/>
      <c r="GMA210" s="330"/>
      <c r="GMB210" s="330"/>
      <c r="GMC210" s="330"/>
      <c r="GMD210" s="330"/>
      <c r="GME210" s="330"/>
      <c r="GMF210" s="330"/>
      <c r="GMG210" s="330"/>
      <c r="GMH210" s="330"/>
      <c r="GMI210" s="330"/>
      <c r="GMJ210" s="330"/>
      <c r="GMK210" s="330"/>
      <c r="GML210" s="330"/>
      <c r="GMM210" s="330"/>
      <c r="GMN210" s="330"/>
      <c r="GMO210" s="330"/>
      <c r="GMP210" s="330"/>
      <c r="GMQ210" s="330"/>
      <c r="GMR210" s="330"/>
      <c r="GMS210" s="330"/>
      <c r="GMT210" s="330"/>
      <c r="GMU210" s="330"/>
      <c r="GMV210" s="330"/>
      <c r="GMW210" s="330"/>
      <c r="GMX210" s="330"/>
      <c r="GMY210" s="330"/>
      <c r="GMZ210" s="330"/>
      <c r="GNA210" s="330"/>
      <c r="GNB210" s="330"/>
      <c r="GNC210" s="330"/>
      <c r="GND210" s="330"/>
      <c r="GNE210" s="330"/>
      <c r="GNF210" s="330"/>
      <c r="GNG210" s="330"/>
      <c r="GNH210" s="330"/>
      <c r="GNI210" s="330"/>
      <c r="GNJ210" s="330"/>
      <c r="GNK210" s="330"/>
      <c r="GNL210" s="330"/>
      <c r="GNM210" s="330"/>
      <c r="GNN210" s="330"/>
      <c r="GNO210" s="330"/>
      <c r="GNP210" s="330"/>
      <c r="GNQ210" s="330"/>
      <c r="GNR210" s="330"/>
      <c r="GNS210" s="330"/>
      <c r="GNT210" s="330"/>
      <c r="GNU210" s="330"/>
      <c r="GNV210" s="330"/>
      <c r="GNW210" s="330"/>
      <c r="GNX210" s="330"/>
      <c r="GNY210" s="330"/>
      <c r="GNZ210" s="330"/>
      <c r="GOA210" s="330"/>
      <c r="GOB210" s="330"/>
      <c r="GOC210" s="330"/>
      <c r="GOD210" s="330"/>
      <c r="GOE210" s="330"/>
      <c r="GOF210" s="330"/>
      <c r="GOG210" s="330"/>
      <c r="GOH210" s="330"/>
      <c r="GOI210" s="330"/>
      <c r="GOJ210" s="330"/>
      <c r="GOK210" s="330"/>
      <c r="GOL210" s="330"/>
      <c r="GOM210" s="330"/>
      <c r="GON210" s="330"/>
      <c r="GOO210" s="330"/>
      <c r="GOP210" s="330"/>
      <c r="GOQ210" s="330"/>
      <c r="GOR210" s="330"/>
      <c r="GOS210" s="330"/>
      <c r="GOT210" s="330"/>
      <c r="GOU210" s="330"/>
      <c r="GOV210" s="330"/>
      <c r="GOW210" s="330"/>
      <c r="GOX210" s="330"/>
      <c r="GOY210" s="330"/>
      <c r="GOZ210" s="330"/>
      <c r="GPA210" s="330"/>
      <c r="GPB210" s="330"/>
      <c r="GPC210" s="330"/>
      <c r="GPD210" s="330"/>
      <c r="GPE210" s="330"/>
      <c r="GPF210" s="330"/>
      <c r="GPG210" s="330"/>
      <c r="GPH210" s="330"/>
      <c r="GPI210" s="330"/>
      <c r="GPJ210" s="330"/>
      <c r="GPK210" s="330"/>
      <c r="GPL210" s="330"/>
      <c r="GPM210" s="330"/>
      <c r="GPN210" s="330"/>
      <c r="GPO210" s="330"/>
      <c r="GPP210" s="330"/>
      <c r="GPQ210" s="330"/>
      <c r="GPR210" s="330"/>
      <c r="GPS210" s="330"/>
      <c r="GPT210" s="330"/>
      <c r="GPU210" s="330"/>
      <c r="GPV210" s="330"/>
      <c r="GPW210" s="330"/>
      <c r="GPX210" s="330"/>
      <c r="GPY210" s="330"/>
      <c r="GPZ210" s="330"/>
      <c r="GQA210" s="330"/>
      <c r="GQB210" s="330"/>
      <c r="GQC210" s="330"/>
      <c r="GQD210" s="330"/>
      <c r="GQE210" s="330"/>
      <c r="GQF210" s="330"/>
      <c r="GQG210" s="330"/>
      <c r="GQH210" s="330"/>
      <c r="GQI210" s="330"/>
      <c r="GQJ210" s="330"/>
      <c r="GQK210" s="330"/>
      <c r="GQL210" s="330"/>
      <c r="GQM210" s="330"/>
      <c r="GQN210" s="330"/>
      <c r="GQO210" s="330"/>
      <c r="GQP210" s="330"/>
      <c r="GQQ210" s="330"/>
      <c r="GQR210" s="330"/>
      <c r="GQS210" s="330"/>
      <c r="GQT210" s="330"/>
      <c r="GQU210" s="330"/>
      <c r="GQV210" s="330"/>
      <c r="GQW210" s="330"/>
      <c r="GQX210" s="330"/>
      <c r="GQY210" s="330"/>
      <c r="GQZ210" s="330"/>
      <c r="GRA210" s="330"/>
      <c r="GRB210" s="330"/>
      <c r="GRC210" s="330"/>
      <c r="GRD210" s="330"/>
      <c r="GRE210" s="330"/>
      <c r="GRF210" s="330"/>
      <c r="GRG210" s="330"/>
      <c r="GRH210" s="330"/>
      <c r="GRI210" s="330"/>
      <c r="GRJ210" s="330"/>
      <c r="GRK210" s="330"/>
      <c r="GRL210" s="330"/>
      <c r="GRM210" s="330"/>
      <c r="GRN210" s="330"/>
      <c r="GRO210" s="330"/>
      <c r="GRP210" s="330"/>
      <c r="GRQ210" s="330"/>
      <c r="GRR210" s="330"/>
      <c r="GRS210" s="330"/>
      <c r="GRT210" s="330"/>
      <c r="GRU210" s="330"/>
      <c r="GRV210" s="330"/>
      <c r="GRW210" s="330"/>
      <c r="GRX210" s="330"/>
      <c r="GRY210" s="330"/>
      <c r="GRZ210" s="330"/>
      <c r="GSA210" s="330"/>
      <c r="GSB210" s="330"/>
      <c r="GSC210" s="330"/>
      <c r="GSD210" s="330"/>
      <c r="GSE210" s="330"/>
      <c r="GSF210" s="330"/>
      <c r="GSG210" s="330"/>
      <c r="GSH210" s="330"/>
      <c r="GSI210" s="330"/>
      <c r="GSJ210" s="330"/>
      <c r="GSK210" s="330"/>
      <c r="GSL210" s="330"/>
      <c r="GSM210" s="330"/>
      <c r="GSN210" s="330"/>
      <c r="GSO210" s="330"/>
      <c r="GSP210" s="330"/>
      <c r="GSQ210" s="330"/>
      <c r="GSR210" s="330"/>
      <c r="GSS210" s="330"/>
      <c r="GST210" s="330"/>
      <c r="GSU210" s="330"/>
      <c r="GSV210" s="330"/>
      <c r="GSW210" s="330"/>
      <c r="GSX210" s="330"/>
      <c r="GSY210" s="330"/>
      <c r="GSZ210" s="330"/>
      <c r="GTA210" s="330"/>
      <c r="GTB210" s="330"/>
      <c r="GTC210" s="330"/>
      <c r="GTD210" s="330"/>
      <c r="GTE210" s="330"/>
      <c r="GTF210" s="330"/>
      <c r="GTG210" s="330"/>
      <c r="GTH210" s="330"/>
      <c r="GTI210" s="330"/>
      <c r="GTJ210" s="330"/>
      <c r="GTK210" s="330"/>
      <c r="GTL210" s="330"/>
      <c r="GTM210" s="330"/>
      <c r="GTN210" s="330"/>
      <c r="GTO210" s="330"/>
      <c r="GTP210" s="330"/>
      <c r="GTQ210" s="330"/>
      <c r="GTR210" s="330"/>
      <c r="GTS210" s="330"/>
      <c r="GTT210" s="330"/>
      <c r="GTU210" s="330"/>
      <c r="GTV210" s="330"/>
      <c r="GTW210" s="330"/>
      <c r="GTX210" s="330"/>
      <c r="GTY210" s="330"/>
      <c r="GTZ210" s="330"/>
      <c r="GUA210" s="330"/>
      <c r="GUB210" s="330"/>
      <c r="GUC210" s="330"/>
      <c r="GUD210" s="330"/>
      <c r="GUE210" s="330"/>
      <c r="GUF210" s="330"/>
      <c r="GUG210" s="330"/>
      <c r="GUH210" s="330"/>
      <c r="GUI210" s="330"/>
      <c r="GUJ210" s="330"/>
      <c r="GUK210" s="330"/>
      <c r="GUL210" s="330"/>
      <c r="GUM210" s="330"/>
      <c r="GUN210" s="330"/>
      <c r="GUO210" s="330"/>
      <c r="GUP210" s="330"/>
      <c r="GUQ210" s="330"/>
      <c r="GUR210" s="330"/>
      <c r="GUS210" s="330"/>
      <c r="GUT210" s="330"/>
      <c r="GUU210" s="330"/>
      <c r="GUV210" s="330"/>
      <c r="GUW210" s="330"/>
      <c r="GUX210" s="330"/>
      <c r="GUY210" s="330"/>
      <c r="GUZ210" s="330"/>
      <c r="GVA210" s="330"/>
      <c r="GVB210" s="330"/>
      <c r="GVC210" s="330"/>
      <c r="GVD210" s="330"/>
      <c r="GVE210" s="330"/>
      <c r="GVF210" s="330"/>
      <c r="GVG210" s="330"/>
      <c r="GVH210" s="330"/>
      <c r="GVI210" s="330"/>
      <c r="GVJ210" s="330"/>
      <c r="GVK210" s="330"/>
      <c r="GVL210" s="330"/>
      <c r="GVM210" s="330"/>
      <c r="GVN210" s="330"/>
      <c r="GVO210" s="330"/>
      <c r="GVP210" s="330"/>
      <c r="GVQ210" s="330"/>
      <c r="GVR210" s="330"/>
      <c r="GVS210" s="330"/>
      <c r="GVT210" s="330"/>
      <c r="GVU210" s="330"/>
      <c r="GVV210" s="330"/>
      <c r="GVW210" s="330"/>
      <c r="GVX210" s="330"/>
      <c r="GVY210" s="330"/>
      <c r="GVZ210" s="330"/>
      <c r="GWA210" s="330"/>
      <c r="GWB210" s="330"/>
      <c r="GWC210" s="330"/>
      <c r="GWD210" s="330"/>
      <c r="GWE210" s="330"/>
      <c r="GWF210" s="330"/>
      <c r="GWG210" s="330"/>
      <c r="GWH210" s="330"/>
      <c r="GWI210" s="330"/>
      <c r="GWJ210" s="330"/>
      <c r="GWK210" s="330"/>
      <c r="GWL210" s="330"/>
      <c r="GWM210" s="330"/>
      <c r="GWN210" s="330"/>
      <c r="GWO210" s="330"/>
      <c r="GWP210" s="330"/>
      <c r="GWQ210" s="330"/>
      <c r="GWR210" s="330"/>
      <c r="GWS210" s="330"/>
      <c r="GWT210" s="330"/>
      <c r="GWU210" s="330"/>
      <c r="GWV210" s="330"/>
      <c r="GWW210" s="330"/>
      <c r="GWX210" s="330"/>
      <c r="GWY210" s="330"/>
      <c r="GWZ210" s="330"/>
      <c r="GXA210" s="330"/>
      <c r="GXB210" s="330"/>
      <c r="GXC210" s="330"/>
      <c r="GXD210" s="330"/>
      <c r="GXE210" s="330"/>
      <c r="GXF210" s="330"/>
      <c r="GXG210" s="330"/>
      <c r="GXH210" s="330"/>
      <c r="GXI210" s="330"/>
      <c r="GXJ210" s="330"/>
      <c r="GXK210" s="330"/>
      <c r="GXL210" s="330"/>
      <c r="GXM210" s="330"/>
      <c r="GXN210" s="330"/>
      <c r="GXO210" s="330"/>
      <c r="GXP210" s="330"/>
      <c r="GXQ210" s="330"/>
      <c r="GXR210" s="330"/>
      <c r="GXS210" s="330"/>
      <c r="GXT210" s="330"/>
      <c r="GXU210" s="330"/>
      <c r="GXV210" s="330"/>
      <c r="GXW210" s="330"/>
      <c r="GXX210" s="330"/>
      <c r="GXY210" s="330"/>
      <c r="GXZ210" s="330"/>
      <c r="GYA210" s="330"/>
      <c r="GYB210" s="330"/>
      <c r="GYC210" s="330"/>
      <c r="GYD210" s="330"/>
      <c r="GYE210" s="330"/>
      <c r="GYF210" s="330"/>
      <c r="GYG210" s="330"/>
      <c r="GYH210" s="330"/>
      <c r="GYI210" s="330"/>
      <c r="GYJ210" s="330"/>
      <c r="GYK210" s="330"/>
      <c r="GYL210" s="330"/>
      <c r="GYM210" s="330"/>
      <c r="GYN210" s="330"/>
      <c r="GYO210" s="330"/>
      <c r="GYP210" s="330"/>
      <c r="GYQ210" s="330"/>
      <c r="GYR210" s="330"/>
      <c r="GYS210" s="330"/>
      <c r="GYT210" s="330"/>
      <c r="GYU210" s="330"/>
      <c r="GYV210" s="330"/>
      <c r="GYW210" s="330"/>
      <c r="GYX210" s="330"/>
      <c r="GYY210" s="330"/>
      <c r="GYZ210" s="330"/>
      <c r="GZA210" s="330"/>
      <c r="GZB210" s="330"/>
      <c r="GZC210" s="330"/>
      <c r="GZD210" s="330"/>
      <c r="GZE210" s="330"/>
      <c r="GZF210" s="330"/>
      <c r="GZG210" s="330"/>
      <c r="GZH210" s="330"/>
      <c r="GZI210" s="330"/>
      <c r="GZJ210" s="330"/>
      <c r="GZK210" s="330"/>
      <c r="GZL210" s="330"/>
      <c r="GZM210" s="330"/>
      <c r="GZN210" s="330"/>
      <c r="GZO210" s="330"/>
      <c r="GZP210" s="330"/>
      <c r="GZQ210" s="330"/>
      <c r="GZR210" s="330"/>
      <c r="GZS210" s="330"/>
      <c r="GZT210" s="330"/>
      <c r="GZU210" s="330"/>
      <c r="GZV210" s="330"/>
      <c r="GZW210" s="330"/>
      <c r="GZX210" s="330"/>
      <c r="GZY210" s="330"/>
      <c r="GZZ210" s="330"/>
      <c r="HAA210" s="330"/>
      <c r="HAB210" s="330"/>
      <c r="HAC210" s="330"/>
      <c r="HAD210" s="330"/>
      <c r="HAE210" s="330"/>
      <c r="HAF210" s="330"/>
      <c r="HAG210" s="330"/>
      <c r="HAH210" s="330"/>
      <c r="HAI210" s="330"/>
      <c r="HAJ210" s="330"/>
      <c r="HAK210" s="330"/>
      <c r="HAL210" s="330"/>
      <c r="HAM210" s="330"/>
      <c r="HAN210" s="330"/>
      <c r="HAO210" s="330"/>
      <c r="HAP210" s="330"/>
      <c r="HAQ210" s="330"/>
      <c r="HAR210" s="330"/>
      <c r="HAS210" s="330"/>
      <c r="HAT210" s="330"/>
      <c r="HAU210" s="330"/>
      <c r="HAV210" s="330"/>
      <c r="HAW210" s="330"/>
      <c r="HAX210" s="330"/>
      <c r="HAY210" s="330"/>
      <c r="HAZ210" s="330"/>
      <c r="HBA210" s="330"/>
      <c r="HBB210" s="330"/>
      <c r="HBC210" s="330"/>
      <c r="HBD210" s="330"/>
      <c r="HBE210" s="330"/>
      <c r="HBF210" s="330"/>
      <c r="HBG210" s="330"/>
      <c r="HBH210" s="330"/>
      <c r="HBI210" s="330"/>
      <c r="HBJ210" s="330"/>
      <c r="HBK210" s="330"/>
      <c r="HBL210" s="330"/>
      <c r="HBM210" s="330"/>
      <c r="HBN210" s="330"/>
      <c r="HBO210" s="330"/>
      <c r="HBP210" s="330"/>
      <c r="HBQ210" s="330"/>
      <c r="HBR210" s="330"/>
      <c r="HBS210" s="330"/>
      <c r="HBT210" s="330"/>
      <c r="HBU210" s="330"/>
      <c r="HBV210" s="330"/>
      <c r="HBW210" s="330"/>
      <c r="HBX210" s="330"/>
      <c r="HBY210" s="330"/>
      <c r="HBZ210" s="330"/>
      <c r="HCA210" s="330"/>
      <c r="HCB210" s="330"/>
      <c r="HCC210" s="330"/>
      <c r="HCD210" s="330"/>
      <c r="HCE210" s="330"/>
      <c r="HCF210" s="330"/>
      <c r="HCG210" s="330"/>
      <c r="HCH210" s="330"/>
      <c r="HCI210" s="330"/>
      <c r="HCJ210" s="330"/>
      <c r="HCK210" s="330"/>
      <c r="HCL210" s="330"/>
      <c r="HCM210" s="330"/>
      <c r="HCN210" s="330"/>
      <c r="HCO210" s="330"/>
      <c r="HCP210" s="330"/>
      <c r="HCQ210" s="330"/>
      <c r="HCR210" s="330"/>
      <c r="HCS210" s="330"/>
      <c r="HCT210" s="330"/>
      <c r="HCU210" s="330"/>
      <c r="HCV210" s="330"/>
      <c r="HCW210" s="330"/>
      <c r="HCX210" s="330"/>
      <c r="HCY210" s="330"/>
      <c r="HCZ210" s="330"/>
      <c r="HDA210" s="330"/>
      <c r="HDB210" s="330"/>
      <c r="HDC210" s="330"/>
      <c r="HDD210" s="330"/>
      <c r="HDE210" s="330"/>
      <c r="HDF210" s="330"/>
      <c r="HDG210" s="330"/>
      <c r="HDH210" s="330"/>
      <c r="HDI210" s="330"/>
      <c r="HDJ210" s="330"/>
      <c r="HDK210" s="330"/>
      <c r="HDL210" s="330"/>
      <c r="HDM210" s="330"/>
      <c r="HDN210" s="330"/>
      <c r="HDO210" s="330"/>
      <c r="HDP210" s="330"/>
      <c r="HDQ210" s="330"/>
      <c r="HDR210" s="330"/>
      <c r="HDS210" s="330"/>
      <c r="HDT210" s="330"/>
      <c r="HDU210" s="330"/>
      <c r="HDV210" s="330"/>
      <c r="HDW210" s="330"/>
      <c r="HDX210" s="330"/>
      <c r="HDY210" s="330"/>
      <c r="HDZ210" s="330"/>
      <c r="HEA210" s="330"/>
      <c r="HEB210" s="330"/>
      <c r="HEC210" s="330"/>
      <c r="HED210" s="330"/>
      <c r="HEE210" s="330"/>
      <c r="HEF210" s="330"/>
      <c r="HEG210" s="330"/>
      <c r="HEH210" s="330"/>
      <c r="HEI210" s="330"/>
      <c r="HEJ210" s="330"/>
      <c r="HEK210" s="330"/>
      <c r="HEL210" s="330"/>
      <c r="HEM210" s="330"/>
      <c r="HEN210" s="330"/>
      <c r="HEO210" s="330"/>
      <c r="HEP210" s="330"/>
      <c r="HEQ210" s="330"/>
      <c r="HER210" s="330"/>
      <c r="HES210" s="330"/>
      <c r="HET210" s="330"/>
      <c r="HEU210" s="330"/>
      <c r="HEV210" s="330"/>
      <c r="HEW210" s="330"/>
      <c r="HEX210" s="330"/>
      <c r="HEY210" s="330"/>
      <c r="HEZ210" s="330"/>
      <c r="HFA210" s="330"/>
      <c r="HFB210" s="330"/>
      <c r="HFC210" s="330"/>
      <c r="HFD210" s="330"/>
      <c r="HFE210" s="330"/>
      <c r="HFF210" s="330"/>
      <c r="HFG210" s="330"/>
      <c r="HFH210" s="330"/>
      <c r="HFI210" s="330"/>
      <c r="HFJ210" s="330"/>
      <c r="HFK210" s="330"/>
      <c r="HFL210" s="330"/>
      <c r="HFM210" s="330"/>
      <c r="HFN210" s="330"/>
      <c r="HFO210" s="330"/>
      <c r="HFP210" s="330"/>
      <c r="HFQ210" s="330"/>
      <c r="HFR210" s="330"/>
      <c r="HFS210" s="330"/>
      <c r="HFT210" s="330"/>
      <c r="HFU210" s="330"/>
      <c r="HFV210" s="330"/>
      <c r="HFW210" s="330"/>
      <c r="HFX210" s="330"/>
      <c r="HFY210" s="330"/>
      <c r="HFZ210" s="330"/>
      <c r="HGA210" s="330"/>
      <c r="HGB210" s="330"/>
      <c r="HGC210" s="330"/>
      <c r="HGD210" s="330"/>
      <c r="HGE210" s="330"/>
      <c r="HGF210" s="330"/>
      <c r="HGG210" s="330"/>
      <c r="HGH210" s="330"/>
      <c r="HGI210" s="330"/>
      <c r="HGJ210" s="330"/>
      <c r="HGK210" s="330"/>
      <c r="HGL210" s="330"/>
      <c r="HGM210" s="330"/>
      <c r="HGN210" s="330"/>
      <c r="HGO210" s="330"/>
      <c r="HGP210" s="330"/>
      <c r="HGQ210" s="330"/>
      <c r="HGR210" s="330"/>
      <c r="HGS210" s="330"/>
      <c r="HGT210" s="330"/>
      <c r="HGU210" s="330"/>
      <c r="HGV210" s="330"/>
      <c r="HGW210" s="330"/>
      <c r="HGX210" s="330"/>
      <c r="HGY210" s="330"/>
      <c r="HGZ210" s="330"/>
      <c r="HHA210" s="330"/>
      <c r="HHB210" s="330"/>
      <c r="HHC210" s="330"/>
      <c r="HHD210" s="330"/>
      <c r="HHE210" s="330"/>
      <c r="HHF210" s="330"/>
      <c r="HHG210" s="330"/>
      <c r="HHH210" s="330"/>
      <c r="HHI210" s="330"/>
      <c r="HHJ210" s="330"/>
      <c r="HHK210" s="330"/>
      <c r="HHL210" s="330"/>
      <c r="HHM210" s="330"/>
      <c r="HHN210" s="330"/>
      <c r="HHO210" s="330"/>
      <c r="HHP210" s="330"/>
      <c r="HHQ210" s="330"/>
      <c r="HHR210" s="330"/>
      <c r="HHS210" s="330"/>
      <c r="HHT210" s="330"/>
      <c r="HHU210" s="330"/>
      <c r="HHV210" s="330"/>
      <c r="HHW210" s="330"/>
      <c r="HHX210" s="330"/>
      <c r="HHY210" s="330"/>
      <c r="HHZ210" s="330"/>
      <c r="HIA210" s="330"/>
      <c r="HIB210" s="330"/>
      <c r="HIC210" s="330"/>
      <c r="HID210" s="330"/>
      <c r="HIE210" s="330"/>
      <c r="HIF210" s="330"/>
      <c r="HIG210" s="330"/>
      <c r="HIH210" s="330"/>
      <c r="HII210" s="330"/>
      <c r="HIJ210" s="330"/>
      <c r="HIK210" s="330"/>
      <c r="HIL210" s="330"/>
      <c r="HIM210" s="330"/>
      <c r="HIN210" s="330"/>
      <c r="HIO210" s="330"/>
      <c r="HIP210" s="330"/>
      <c r="HIQ210" s="330"/>
      <c r="HIR210" s="330"/>
      <c r="HIS210" s="330"/>
      <c r="HIT210" s="330"/>
      <c r="HIU210" s="330"/>
      <c r="HIV210" s="330"/>
      <c r="HIW210" s="330"/>
      <c r="HIX210" s="330"/>
      <c r="HIY210" s="330"/>
      <c r="HIZ210" s="330"/>
      <c r="HJA210" s="330"/>
      <c r="HJB210" s="330"/>
      <c r="HJC210" s="330"/>
      <c r="HJD210" s="330"/>
      <c r="HJE210" s="330"/>
      <c r="HJF210" s="330"/>
      <c r="HJG210" s="330"/>
      <c r="HJH210" s="330"/>
      <c r="HJI210" s="330"/>
      <c r="HJJ210" s="330"/>
      <c r="HJK210" s="330"/>
      <c r="HJL210" s="330"/>
      <c r="HJM210" s="330"/>
      <c r="HJN210" s="330"/>
      <c r="HJO210" s="330"/>
      <c r="HJP210" s="330"/>
      <c r="HJQ210" s="330"/>
      <c r="HJR210" s="330"/>
      <c r="HJS210" s="330"/>
      <c r="HJT210" s="330"/>
      <c r="HJU210" s="330"/>
      <c r="HJV210" s="330"/>
      <c r="HJW210" s="330"/>
      <c r="HJX210" s="330"/>
      <c r="HJY210" s="330"/>
      <c r="HJZ210" s="330"/>
      <c r="HKA210" s="330"/>
      <c r="HKB210" s="330"/>
      <c r="HKC210" s="330"/>
      <c r="HKD210" s="330"/>
      <c r="HKE210" s="330"/>
      <c r="HKF210" s="330"/>
      <c r="HKG210" s="330"/>
      <c r="HKH210" s="330"/>
      <c r="HKI210" s="330"/>
      <c r="HKJ210" s="330"/>
      <c r="HKK210" s="330"/>
      <c r="HKL210" s="330"/>
      <c r="HKM210" s="330"/>
      <c r="HKN210" s="330"/>
      <c r="HKO210" s="330"/>
      <c r="HKP210" s="330"/>
      <c r="HKQ210" s="330"/>
      <c r="HKR210" s="330"/>
      <c r="HKS210" s="330"/>
      <c r="HKT210" s="330"/>
      <c r="HKU210" s="330"/>
      <c r="HKV210" s="330"/>
      <c r="HKW210" s="330"/>
      <c r="HKX210" s="330"/>
      <c r="HKY210" s="330"/>
      <c r="HKZ210" s="330"/>
      <c r="HLA210" s="330"/>
      <c r="HLB210" s="330"/>
      <c r="HLC210" s="330"/>
      <c r="HLD210" s="330"/>
      <c r="HLE210" s="330"/>
      <c r="HLF210" s="330"/>
      <c r="HLG210" s="330"/>
      <c r="HLH210" s="330"/>
      <c r="HLI210" s="330"/>
      <c r="HLJ210" s="330"/>
      <c r="HLK210" s="330"/>
      <c r="HLL210" s="330"/>
      <c r="HLM210" s="330"/>
      <c r="HLN210" s="330"/>
      <c r="HLO210" s="330"/>
      <c r="HLP210" s="330"/>
      <c r="HLQ210" s="330"/>
      <c r="HLR210" s="330"/>
      <c r="HLS210" s="330"/>
      <c r="HLT210" s="330"/>
      <c r="HLU210" s="330"/>
      <c r="HLV210" s="330"/>
      <c r="HLW210" s="330"/>
      <c r="HLX210" s="330"/>
      <c r="HLY210" s="330"/>
      <c r="HLZ210" s="330"/>
      <c r="HMA210" s="330"/>
      <c r="HMB210" s="330"/>
      <c r="HMC210" s="330"/>
      <c r="HMD210" s="330"/>
      <c r="HME210" s="330"/>
      <c r="HMF210" s="330"/>
      <c r="HMG210" s="330"/>
      <c r="HMH210" s="330"/>
      <c r="HMI210" s="330"/>
      <c r="HMJ210" s="330"/>
      <c r="HMK210" s="330"/>
      <c r="HML210" s="330"/>
      <c r="HMM210" s="330"/>
      <c r="HMN210" s="330"/>
      <c r="HMO210" s="330"/>
      <c r="HMP210" s="330"/>
      <c r="HMQ210" s="330"/>
      <c r="HMR210" s="330"/>
      <c r="HMS210" s="330"/>
      <c r="HMT210" s="330"/>
      <c r="HMU210" s="330"/>
      <c r="HMV210" s="330"/>
      <c r="HMW210" s="330"/>
      <c r="HMX210" s="330"/>
      <c r="HMY210" s="330"/>
      <c r="HMZ210" s="330"/>
      <c r="HNA210" s="330"/>
      <c r="HNB210" s="330"/>
      <c r="HNC210" s="330"/>
      <c r="HND210" s="330"/>
      <c r="HNE210" s="330"/>
      <c r="HNF210" s="330"/>
      <c r="HNG210" s="330"/>
      <c r="HNH210" s="330"/>
      <c r="HNI210" s="330"/>
      <c r="HNJ210" s="330"/>
      <c r="HNK210" s="330"/>
      <c r="HNL210" s="330"/>
      <c r="HNM210" s="330"/>
      <c r="HNN210" s="330"/>
      <c r="HNO210" s="330"/>
      <c r="HNP210" s="330"/>
      <c r="HNQ210" s="330"/>
      <c r="HNR210" s="330"/>
      <c r="HNS210" s="330"/>
      <c r="HNT210" s="330"/>
      <c r="HNU210" s="330"/>
      <c r="HNV210" s="330"/>
      <c r="HNW210" s="330"/>
      <c r="HNX210" s="330"/>
      <c r="HNY210" s="330"/>
      <c r="HNZ210" s="330"/>
      <c r="HOA210" s="330"/>
      <c r="HOB210" s="330"/>
      <c r="HOC210" s="330"/>
      <c r="HOD210" s="330"/>
      <c r="HOE210" s="330"/>
      <c r="HOF210" s="330"/>
      <c r="HOG210" s="330"/>
      <c r="HOH210" s="330"/>
      <c r="HOI210" s="330"/>
      <c r="HOJ210" s="330"/>
      <c r="HOK210" s="330"/>
      <c r="HOL210" s="330"/>
      <c r="HOM210" s="330"/>
      <c r="HON210" s="330"/>
      <c r="HOO210" s="330"/>
      <c r="HOP210" s="330"/>
      <c r="HOQ210" s="330"/>
      <c r="HOR210" s="330"/>
      <c r="HOS210" s="330"/>
      <c r="HOT210" s="330"/>
      <c r="HOU210" s="330"/>
      <c r="HOV210" s="330"/>
      <c r="HOW210" s="330"/>
      <c r="HOX210" s="330"/>
      <c r="HOY210" s="330"/>
      <c r="HOZ210" s="330"/>
      <c r="HPA210" s="330"/>
      <c r="HPB210" s="330"/>
      <c r="HPC210" s="330"/>
      <c r="HPD210" s="330"/>
      <c r="HPE210" s="330"/>
      <c r="HPF210" s="330"/>
      <c r="HPG210" s="330"/>
      <c r="HPH210" s="330"/>
      <c r="HPI210" s="330"/>
      <c r="HPJ210" s="330"/>
      <c r="HPK210" s="330"/>
      <c r="HPL210" s="330"/>
      <c r="HPM210" s="330"/>
      <c r="HPN210" s="330"/>
      <c r="HPO210" s="330"/>
      <c r="HPP210" s="330"/>
      <c r="HPQ210" s="330"/>
      <c r="HPR210" s="330"/>
      <c r="HPS210" s="330"/>
      <c r="HPT210" s="330"/>
      <c r="HPU210" s="330"/>
      <c r="HPV210" s="330"/>
      <c r="HPW210" s="330"/>
      <c r="HPX210" s="330"/>
      <c r="HPY210" s="330"/>
      <c r="HPZ210" s="330"/>
      <c r="HQA210" s="330"/>
      <c r="HQB210" s="330"/>
      <c r="HQC210" s="330"/>
      <c r="HQD210" s="330"/>
      <c r="HQE210" s="330"/>
      <c r="HQF210" s="330"/>
      <c r="HQG210" s="330"/>
      <c r="HQH210" s="330"/>
      <c r="HQI210" s="330"/>
      <c r="HQJ210" s="330"/>
      <c r="HQK210" s="330"/>
      <c r="HQL210" s="330"/>
      <c r="HQM210" s="330"/>
      <c r="HQN210" s="330"/>
      <c r="HQO210" s="330"/>
      <c r="HQP210" s="330"/>
      <c r="HQQ210" s="330"/>
      <c r="HQR210" s="330"/>
      <c r="HQS210" s="330"/>
      <c r="HQT210" s="330"/>
      <c r="HQU210" s="330"/>
      <c r="HQV210" s="330"/>
      <c r="HQW210" s="330"/>
      <c r="HQX210" s="330"/>
      <c r="HQY210" s="330"/>
      <c r="HQZ210" s="330"/>
      <c r="HRA210" s="330"/>
      <c r="HRB210" s="330"/>
      <c r="HRC210" s="330"/>
      <c r="HRD210" s="330"/>
      <c r="HRE210" s="330"/>
      <c r="HRF210" s="330"/>
      <c r="HRG210" s="330"/>
      <c r="HRH210" s="330"/>
      <c r="HRI210" s="330"/>
      <c r="HRJ210" s="330"/>
      <c r="HRK210" s="330"/>
      <c r="HRL210" s="330"/>
      <c r="HRM210" s="330"/>
      <c r="HRN210" s="330"/>
      <c r="HRO210" s="330"/>
      <c r="HRP210" s="330"/>
      <c r="HRQ210" s="330"/>
      <c r="HRR210" s="330"/>
      <c r="HRS210" s="330"/>
      <c r="HRT210" s="330"/>
      <c r="HRU210" s="330"/>
      <c r="HRV210" s="330"/>
      <c r="HRW210" s="330"/>
      <c r="HRX210" s="330"/>
      <c r="HRY210" s="330"/>
      <c r="HRZ210" s="330"/>
      <c r="HSA210" s="330"/>
      <c r="HSB210" s="330"/>
      <c r="HSC210" s="330"/>
      <c r="HSD210" s="330"/>
      <c r="HSE210" s="330"/>
      <c r="HSF210" s="330"/>
      <c r="HSG210" s="330"/>
      <c r="HSH210" s="330"/>
      <c r="HSI210" s="330"/>
      <c r="HSJ210" s="330"/>
      <c r="HSK210" s="330"/>
      <c r="HSL210" s="330"/>
      <c r="HSM210" s="330"/>
      <c r="HSN210" s="330"/>
      <c r="HSO210" s="330"/>
      <c r="HSP210" s="330"/>
      <c r="HSQ210" s="330"/>
      <c r="HSR210" s="330"/>
      <c r="HSS210" s="330"/>
      <c r="HST210" s="330"/>
      <c r="HSU210" s="330"/>
      <c r="HSV210" s="330"/>
      <c r="HSW210" s="330"/>
      <c r="HSX210" s="330"/>
      <c r="HSY210" s="330"/>
      <c r="HSZ210" s="330"/>
      <c r="HTA210" s="330"/>
      <c r="HTB210" s="330"/>
      <c r="HTC210" s="330"/>
      <c r="HTD210" s="330"/>
      <c r="HTE210" s="330"/>
      <c r="HTF210" s="330"/>
      <c r="HTG210" s="330"/>
      <c r="HTH210" s="330"/>
      <c r="HTI210" s="330"/>
      <c r="HTJ210" s="330"/>
      <c r="HTK210" s="330"/>
      <c r="HTL210" s="330"/>
      <c r="HTM210" s="330"/>
      <c r="HTN210" s="330"/>
      <c r="HTO210" s="330"/>
      <c r="HTP210" s="330"/>
      <c r="HTQ210" s="330"/>
      <c r="HTR210" s="330"/>
      <c r="HTS210" s="330"/>
      <c r="HTT210" s="330"/>
      <c r="HTU210" s="330"/>
      <c r="HTV210" s="330"/>
      <c r="HTW210" s="330"/>
      <c r="HTX210" s="330"/>
      <c r="HTY210" s="330"/>
      <c r="HTZ210" s="330"/>
      <c r="HUA210" s="330"/>
      <c r="HUB210" s="330"/>
      <c r="HUC210" s="330"/>
      <c r="HUD210" s="330"/>
      <c r="HUE210" s="330"/>
      <c r="HUF210" s="330"/>
      <c r="HUG210" s="330"/>
      <c r="HUH210" s="330"/>
      <c r="HUI210" s="330"/>
      <c r="HUJ210" s="330"/>
      <c r="HUK210" s="330"/>
      <c r="HUL210" s="330"/>
      <c r="HUM210" s="330"/>
      <c r="HUN210" s="330"/>
      <c r="HUO210" s="330"/>
      <c r="HUP210" s="330"/>
      <c r="HUQ210" s="330"/>
      <c r="HUR210" s="330"/>
      <c r="HUS210" s="330"/>
      <c r="HUT210" s="330"/>
      <c r="HUU210" s="330"/>
      <c r="HUV210" s="330"/>
      <c r="HUW210" s="330"/>
      <c r="HUX210" s="330"/>
      <c r="HUY210" s="330"/>
      <c r="HUZ210" s="330"/>
      <c r="HVA210" s="330"/>
      <c r="HVB210" s="330"/>
      <c r="HVC210" s="330"/>
      <c r="HVD210" s="330"/>
      <c r="HVE210" s="330"/>
      <c r="HVF210" s="330"/>
      <c r="HVG210" s="330"/>
      <c r="HVH210" s="330"/>
      <c r="HVI210" s="330"/>
      <c r="HVJ210" s="330"/>
      <c r="HVK210" s="330"/>
      <c r="HVL210" s="330"/>
      <c r="HVM210" s="330"/>
      <c r="HVN210" s="330"/>
      <c r="HVO210" s="330"/>
      <c r="HVP210" s="330"/>
      <c r="HVQ210" s="330"/>
      <c r="HVR210" s="330"/>
      <c r="HVS210" s="330"/>
      <c r="HVT210" s="330"/>
      <c r="HVU210" s="330"/>
      <c r="HVV210" s="330"/>
      <c r="HVW210" s="330"/>
      <c r="HVX210" s="330"/>
      <c r="HVY210" s="330"/>
      <c r="HVZ210" s="330"/>
      <c r="HWA210" s="330"/>
      <c r="HWB210" s="330"/>
      <c r="HWC210" s="330"/>
      <c r="HWD210" s="330"/>
      <c r="HWE210" s="330"/>
      <c r="HWF210" s="330"/>
      <c r="HWG210" s="330"/>
      <c r="HWH210" s="330"/>
      <c r="HWI210" s="330"/>
      <c r="HWJ210" s="330"/>
      <c r="HWK210" s="330"/>
      <c r="HWL210" s="330"/>
      <c r="HWM210" s="330"/>
      <c r="HWN210" s="330"/>
      <c r="HWO210" s="330"/>
      <c r="HWP210" s="330"/>
      <c r="HWQ210" s="330"/>
      <c r="HWR210" s="330"/>
      <c r="HWS210" s="330"/>
      <c r="HWT210" s="330"/>
      <c r="HWU210" s="330"/>
      <c r="HWV210" s="330"/>
      <c r="HWW210" s="330"/>
      <c r="HWX210" s="330"/>
      <c r="HWY210" s="330"/>
      <c r="HWZ210" s="330"/>
      <c r="HXA210" s="330"/>
      <c r="HXB210" s="330"/>
      <c r="HXC210" s="330"/>
      <c r="HXD210" s="330"/>
      <c r="HXE210" s="330"/>
      <c r="HXF210" s="330"/>
      <c r="HXG210" s="330"/>
      <c r="HXH210" s="330"/>
      <c r="HXI210" s="330"/>
      <c r="HXJ210" s="330"/>
      <c r="HXK210" s="330"/>
      <c r="HXL210" s="330"/>
      <c r="HXM210" s="330"/>
      <c r="HXN210" s="330"/>
      <c r="HXO210" s="330"/>
      <c r="HXP210" s="330"/>
      <c r="HXQ210" s="330"/>
      <c r="HXR210" s="330"/>
      <c r="HXS210" s="330"/>
      <c r="HXT210" s="330"/>
      <c r="HXU210" s="330"/>
      <c r="HXV210" s="330"/>
      <c r="HXW210" s="330"/>
      <c r="HXX210" s="330"/>
      <c r="HXY210" s="330"/>
      <c r="HXZ210" s="330"/>
      <c r="HYA210" s="330"/>
      <c r="HYB210" s="330"/>
      <c r="HYC210" s="330"/>
      <c r="HYD210" s="330"/>
      <c r="HYE210" s="330"/>
      <c r="HYF210" s="330"/>
      <c r="HYG210" s="330"/>
      <c r="HYH210" s="330"/>
      <c r="HYI210" s="330"/>
      <c r="HYJ210" s="330"/>
      <c r="HYK210" s="330"/>
      <c r="HYL210" s="330"/>
      <c r="HYM210" s="330"/>
      <c r="HYN210" s="330"/>
      <c r="HYO210" s="330"/>
      <c r="HYP210" s="330"/>
      <c r="HYQ210" s="330"/>
      <c r="HYR210" s="330"/>
      <c r="HYS210" s="330"/>
      <c r="HYT210" s="330"/>
      <c r="HYU210" s="330"/>
      <c r="HYV210" s="330"/>
      <c r="HYW210" s="330"/>
      <c r="HYX210" s="330"/>
      <c r="HYY210" s="330"/>
      <c r="HYZ210" s="330"/>
      <c r="HZA210" s="330"/>
      <c r="HZB210" s="330"/>
      <c r="HZC210" s="330"/>
      <c r="HZD210" s="330"/>
      <c r="HZE210" s="330"/>
      <c r="HZF210" s="330"/>
      <c r="HZG210" s="330"/>
      <c r="HZH210" s="330"/>
      <c r="HZI210" s="330"/>
      <c r="HZJ210" s="330"/>
      <c r="HZK210" s="330"/>
      <c r="HZL210" s="330"/>
      <c r="HZM210" s="330"/>
      <c r="HZN210" s="330"/>
      <c r="HZO210" s="330"/>
      <c r="HZP210" s="330"/>
      <c r="HZQ210" s="330"/>
      <c r="HZR210" s="330"/>
      <c r="HZS210" s="330"/>
      <c r="HZT210" s="330"/>
      <c r="HZU210" s="330"/>
      <c r="HZV210" s="330"/>
      <c r="HZW210" s="330"/>
      <c r="HZX210" s="330"/>
      <c r="HZY210" s="330"/>
      <c r="HZZ210" s="330"/>
      <c r="IAA210" s="330"/>
      <c r="IAB210" s="330"/>
      <c r="IAC210" s="330"/>
      <c r="IAD210" s="330"/>
      <c r="IAE210" s="330"/>
      <c r="IAF210" s="330"/>
      <c r="IAG210" s="330"/>
      <c r="IAH210" s="330"/>
      <c r="IAI210" s="330"/>
      <c r="IAJ210" s="330"/>
      <c r="IAK210" s="330"/>
      <c r="IAL210" s="330"/>
      <c r="IAM210" s="330"/>
      <c r="IAN210" s="330"/>
      <c r="IAO210" s="330"/>
      <c r="IAP210" s="330"/>
      <c r="IAQ210" s="330"/>
      <c r="IAR210" s="330"/>
      <c r="IAS210" s="330"/>
      <c r="IAT210" s="330"/>
      <c r="IAU210" s="330"/>
      <c r="IAV210" s="330"/>
      <c r="IAW210" s="330"/>
      <c r="IAX210" s="330"/>
      <c r="IAY210" s="330"/>
      <c r="IAZ210" s="330"/>
      <c r="IBA210" s="330"/>
      <c r="IBB210" s="330"/>
      <c r="IBC210" s="330"/>
      <c r="IBD210" s="330"/>
      <c r="IBE210" s="330"/>
      <c r="IBF210" s="330"/>
      <c r="IBG210" s="330"/>
      <c r="IBH210" s="330"/>
      <c r="IBI210" s="330"/>
      <c r="IBJ210" s="330"/>
      <c r="IBK210" s="330"/>
      <c r="IBL210" s="330"/>
      <c r="IBM210" s="330"/>
      <c r="IBN210" s="330"/>
      <c r="IBO210" s="330"/>
      <c r="IBP210" s="330"/>
      <c r="IBQ210" s="330"/>
      <c r="IBR210" s="330"/>
      <c r="IBS210" s="330"/>
      <c r="IBT210" s="330"/>
      <c r="IBU210" s="330"/>
      <c r="IBV210" s="330"/>
      <c r="IBW210" s="330"/>
      <c r="IBX210" s="330"/>
      <c r="IBY210" s="330"/>
      <c r="IBZ210" s="330"/>
      <c r="ICA210" s="330"/>
      <c r="ICB210" s="330"/>
      <c r="ICC210" s="330"/>
      <c r="ICD210" s="330"/>
      <c r="ICE210" s="330"/>
      <c r="ICF210" s="330"/>
      <c r="ICG210" s="330"/>
      <c r="ICH210" s="330"/>
      <c r="ICI210" s="330"/>
      <c r="ICJ210" s="330"/>
      <c r="ICK210" s="330"/>
      <c r="ICL210" s="330"/>
      <c r="ICM210" s="330"/>
      <c r="ICN210" s="330"/>
      <c r="ICO210" s="330"/>
      <c r="ICP210" s="330"/>
      <c r="ICQ210" s="330"/>
      <c r="ICR210" s="330"/>
      <c r="ICS210" s="330"/>
      <c r="ICT210" s="330"/>
      <c r="ICU210" s="330"/>
      <c r="ICV210" s="330"/>
      <c r="ICW210" s="330"/>
      <c r="ICX210" s="330"/>
      <c r="ICY210" s="330"/>
      <c r="ICZ210" s="330"/>
      <c r="IDA210" s="330"/>
      <c r="IDB210" s="330"/>
      <c r="IDC210" s="330"/>
      <c r="IDD210" s="330"/>
      <c r="IDE210" s="330"/>
      <c r="IDF210" s="330"/>
      <c r="IDG210" s="330"/>
      <c r="IDH210" s="330"/>
      <c r="IDI210" s="330"/>
      <c r="IDJ210" s="330"/>
      <c r="IDK210" s="330"/>
      <c r="IDL210" s="330"/>
      <c r="IDM210" s="330"/>
      <c r="IDN210" s="330"/>
      <c r="IDO210" s="330"/>
      <c r="IDP210" s="330"/>
      <c r="IDQ210" s="330"/>
      <c r="IDR210" s="330"/>
      <c r="IDS210" s="330"/>
      <c r="IDT210" s="330"/>
      <c r="IDU210" s="330"/>
      <c r="IDV210" s="330"/>
      <c r="IDW210" s="330"/>
      <c r="IDX210" s="330"/>
      <c r="IDY210" s="330"/>
      <c r="IDZ210" s="330"/>
      <c r="IEA210" s="330"/>
      <c r="IEB210" s="330"/>
      <c r="IEC210" s="330"/>
      <c r="IED210" s="330"/>
      <c r="IEE210" s="330"/>
      <c r="IEF210" s="330"/>
      <c r="IEG210" s="330"/>
      <c r="IEH210" s="330"/>
      <c r="IEI210" s="330"/>
      <c r="IEJ210" s="330"/>
      <c r="IEK210" s="330"/>
      <c r="IEL210" s="330"/>
      <c r="IEM210" s="330"/>
      <c r="IEN210" s="330"/>
      <c r="IEO210" s="330"/>
      <c r="IEP210" s="330"/>
      <c r="IEQ210" s="330"/>
      <c r="IER210" s="330"/>
      <c r="IES210" s="330"/>
      <c r="IET210" s="330"/>
      <c r="IEU210" s="330"/>
      <c r="IEV210" s="330"/>
      <c r="IEW210" s="330"/>
      <c r="IEX210" s="330"/>
      <c r="IEY210" s="330"/>
      <c r="IEZ210" s="330"/>
      <c r="IFA210" s="330"/>
      <c r="IFB210" s="330"/>
      <c r="IFC210" s="330"/>
      <c r="IFD210" s="330"/>
      <c r="IFE210" s="330"/>
      <c r="IFF210" s="330"/>
      <c r="IFG210" s="330"/>
      <c r="IFH210" s="330"/>
      <c r="IFI210" s="330"/>
      <c r="IFJ210" s="330"/>
      <c r="IFK210" s="330"/>
      <c r="IFL210" s="330"/>
      <c r="IFM210" s="330"/>
      <c r="IFN210" s="330"/>
      <c r="IFO210" s="330"/>
      <c r="IFP210" s="330"/>
      <c r="IFQ210" s="330"/>
      <c r="IFR210" s="330"/>
      <c r="IFS210" s="330"/>
      <c r="IFT210" s="330"/>
      <c r="IFU210" s="330"/>
      <c r="IFV210" s="330"/>
      <c r="IFW210" s="330"/>
      <c r="IFX210" s="330"/>
      <c r="IFY210" s="330"/>
      <c r="IFZ210" s="330"/>
      <c r="IGA210" s="330"/>
      <c r="IGB210" s="330"/>
      <c r="IGC210" s="330"/>
      <c r="IGD210" s="330"/>
      <c r="IGE210" s="330"/>
      <c r="IGF210" s="330"/>
      <c r="IGG210" s="330"/>
      <c r="IGH210" s="330"/>
      <c r="IGI210" s="330"/>
      <c r="IGJ210" s="330"/>
      <c r="IGK210" s="330"/>
      <c r="IGL210" s="330"/>
      <c r="IGM210" s="330"/>
      <c r="IGN210" s="330"/>
      <c r="IGO210" s="330"/>
      <c r="IGP210" s="330"/>
      <c r="IGQ210" s="330"/>
      <c r="IGR210" s="330"/>
      <c r="IGS210" s="330"/>
      <c r="IGT210" s="330"/>
      <c r="IGU210" s="330"/>
      <c r="IGV210" s="330"/>
      <c r="IGW210" s="330"/>
      <c r="IGX210" s="330"/>
      <c r="IGY210" s="330"/>
      <c r="IGZ210" s="330"/>
      <c r="IHA210" s="330"/>
      <c r="IHB210" s="330"/>
      <c r="IHC210" s="330"/>
      <c r="IHD210" s="330"/>
      <c r="IHE210" s="330"/>
      <c r="IHF210" s="330"/>
      <c r="IHG210" s="330"/>
      <c r="IHH210" s="330"/>
      <c r="IHI210" s="330"/>
      <c r="IHJ210" s="330"/>
      <c r="IHK210" s="330"/>
      <c r="IHL210" s="330"/>
      <c r="IHM210" s="330"/>
      <c r="IHN210" s="330"/>
      <c r="IHO210" s="330"/>
      <c r="IHP210" s="330"/>
      <c r="IHQ210" s="330"/>
      <c r="IHR210" s="330"/>
      <c r="IHS210" s="330"/>
      <c r="IHT210" s="330"/>
      <c r="IHU210" s="330"/>
      <c r="IHV210" s="330"/>
      <c r="IHW210" s="330"/>
      <c r="IHX210" s="330"/>
      <c r="IHY210" s="330"/>
      <c r="IHZ210" s="330"/>
      <c r="IIA210" s="330"/>
      <c r="IIB210" s="330"/>
      <c r="IIC210" s="330"/>
      <c r="IID210" s="330"/>
      <c r="IIE210" s="330"/>
      <c r="IIF210" s="330"/>
      <c r="IIG210" s="330"/>
      <c r="IIH210" s="330"/>
      <c r="III210" s="330"/>
      <c r="IIJ210" s="330"/>
      <c r="IIK210" s="330"/>
      <c r="IIL210" s="330"/>
      <c r="IIM210" s="330"/>
      <c r="IIN210" s="330"/>
      <c r="IIO210" s="330"/>
      <c r="IIP210" s="330"/>
      <c r="IIQ210" s="330"/>
      <c r="IIR210" s="330"/>
      <c r="IIS210" s="330"/>
      <c r="IIT210" s="330"/>
      <c r="IIU210" s="330"/>
      <c r="IIV210" s="330"/>
      <c r="IIW210" s="330"/>
      <c r="IIX210" s="330"/>
      <c r="IIY210" s="330"/>
      <c r="IIZ210" s="330"/>
      <c r="IJA210" s="330"/>
      <c r="IJB210" s="330"/>
      <c r="IJC210" s="330"/>
      <c r="IJD210" s="330"/>
      <c r="IJE210" s="330"/>
      <c r="IJF210" s="330"/>
      <c r="IJG210" s="330"/>
      <c r="IJH210" s="330"/>
      <c r="IJI210" s="330"/>
      <c r="IJJ210" s="330"/>
      <c r="IJK210" s="330"/>
      <c r="IJL210" s="330"/>
      <c r="IJM210" s="330"/>
      <c r="IJN210" s="330"/>
      <c r="IJO210" s="330"/>
      <c r="IJP210" s="330"/>
      <c r="IJQ210" s="330"/>
      <c r="IJR210" s="330"/>
      <c r="IJS210" s="330"/>
      <c r="IJT210" s="330"/>
      <c r="IJU210" s="330"/>
      <c r="IJV210" s="330"/>
      <c r="IJW210" s="330"/>
      <c r="IJX210" s="330"/>
      <c r="IJY210" s="330"/>
      <c r="IJZ210" s="330"/>
      <c r="IKA210" s="330"/>
      <c r="IKB210" s="330"/>
      <c r="IKC210" s="330"/>
      <c r="IKD210" s="330"/>
      <c r="IKE210" s="330"/>
      <c r="IKF210" s="330"/>
      <c r="IKG210" s="330"/>
      <c r="IKH210" s="330"/>
      <c r="IKI210" s="330"/>
      <c r="IKJ210" s="330"/>
      <c r="IKK210" s="330"/>
      <c r="IKL210" s="330"/>
      <c r="IKM210" s="330"/>
      <c r="IKN210" s="330"/>
      <c r="IKO210" s="330"/>
      <c r="IKP210" s="330"/>
      <c r="IKQ210" s="330"/>
      <c r="IKR210" s="330"/>
      <c r="IKS210" s="330"/>
      <c r="IKT210" s="330"/>
      <c r="IKU210" s="330"/>
      <c r="IKV210" s="330"/>
      <c r="IKW210" s="330"/>
      <c r="IKX210" s="330"/>
      <c r="IKY210" s="330"/>
      <c r="IKZ210" s="330"/>
      <c r="ILA210" s="330"/>
      <c r="ILB210" s="330"/>
      <c r="ILC210" s="330"/>
      <c r="ILD210" s="330"/>
      <c r="ILE210" s="330"/>
      <c r="ILF210" s="330"/>
      <c r="ILG210" s="330"/>
      <c r="ILH210" s="330"/>
      <c r="ILI210" s="330"/>
      <c r="ILJ210" s="330"/>
      <c r="ILK210" s="330"/>
      <c r="ILL210" s="330"/>
      <c r="ILM210" s="330"/>
      <c r="ILN210" s="330"/>
      <c r="ILO210" s="330"/>
      <c r="ILP210" s="330"/>
      <c r="ILQ210" s="330"/>
      <c r="ILR210" s="330"/>
      <c r="ILS210" s="330"/>
      <c r="ILT210" s="330"/>
      <c r="ILU210" s="330"/>
      <c r="ILV210" s="330"/>
      <c r="ILW210" s="330"/>
      <c r="ILX210" s="330"/>
      <c r="ILY210" s="330"/>
      <c r="ILZ210" s="330"/>
      <c r="IMA210" s="330"/>
      <c r="IMB210" s="330"/>
      <c r="IMC210" s="330"/>
      <c r="IMD210" s="330"/>
      <c r="IME210" s="330"/>
      <c r="IMF210" s="330"/>
      <c r="IMG210" s="330"/>
      <c r="IMH210" s="330"/>
      <c r="IMI210" s="330"/>
      <c r="IMJ210" s="330"/>
      <c r="IMK210" s="330"/>
      <c r="IML210" s="330"/>
      <c r="IMM210" s="330"/>
      <c r="IMN210" s="330"/>
      <c r="IMO210" s="330"/>
      <c r="IMP210" s="330"/>
      <c r="IMQ210" s="330"/>
      <c r="IMR210" s="330"/>
      <c r="IMS210" s="330"/>
      <c r="IMT210" s="330"/>
      <c r="IMU210" s="330"/>
      <c r="IMV210" s="330"/>
      <c r="IMW210" s="330"/>
      <c r="IMX210" s="330"/>
      <c r="IMY210" s="330"/>
      <c r="IMZ210" s="330"/>
      <c r="INA210" s="330"/>
      <c r="INB210" s="330"/>
      <c r="INC210" s="330"/>
      <c r="IND210" s="330"/>
      <c r="INE210" s="330"/>
      <c r="INF210" s="330"/>
      <c r="ING210" s="330"/>
      <c r="INH210" s="330"/>
      <c r="INI210" s="330"/>
      <c r="INJ210" s="330"/>
      <c r="INK210" s="330"/>
      <c r="INL210" s="330"/>
      <c r="INM210" s="330"/>
      <c r="INN210" s="330"/>
      <c r="INO210" s="330"/>
      <c r="INP210" s="330"/>
      <c r="INQ210" s="330"/>
      <c r="INR210" s="330"/>
      <c r="INS210" s="330"/>
      <c r="INT210" s="330"/>
      <c r="INU210" s="330"/>
      <c r="INV210" s="330"/>
      <c r="INW210" s="330"/>
      <c r="INX210" s="330"/>
      <c r="INY210" s="330"/>
      <c r="INZ210" s="330"/>
      <c r="IOA210" s="330"/>
      <c r="IOB210" s="330"/>
      <c r="IOC210" s="330"/>
      <c r="IOD210" s="330"/>
      <c r="IOE210" s="330"/>
      <c r="IOF210" s="330"/>
      <c r="IOG210" s="330"/>
      <c r="IOH210" s="330"/>
      <c r="IOI210" s="330"/>
      <c r="IOJ210" s="330"/>
      <c r="IOK210" s="330"/>
      <c r="IOL210" s="330"/>
      <c r="IOM210" s="330"/>
      <c r="ION210" s="330"/>
      <c r="IOO210" s="330"/>
      <c r="IOP210" s="330"/>
      <c r="IOQ210" s="330"/>
      <c r="IOR210" s="330"/>
      <c r="IOS210" s="330"/>
      <c r="IOT210" s="330"/>
      <c r="IOU210" s="330"/>
      <c r="IOV210" s="330"/>
      <c r="IOW210" s="330"/>
      <c r="IOX210" s="330"/>
      <c r="IOY210" s="330"/>
      <c r="IOZ210" s="330"/>
      <c r="IPA210" s="330"/>
      <c r="IPB210" s="330"/>
      <c r="IPC210" s="330"/>
      <c r="IPD210" s="330"/>
      <c r="IPE210" s="330"/>
      <c r="IPF210" s="330"/>
      <c r="IPG210" s="330"/>
      <c r="IPH210" s="330"/>
      <c r="IPI210" s="330"/>
      <c r="IPJ210" s="330"/>
      <c r="IPK210" s="330"/>
      <c r="IPL210" s="330"/>
      <c r="IPM210" s="330"/>
      <c r="IPN210" s="330"/>
      <c r="IPO210" s="330"/>
      <c r="IPP210" s="330"/>
      <c r="IPQ210" s="330"/>
      <c r="IPR210" s="330"/>
      <c r="IPS210" s="330"/>
      <c r="IPT210" s="330"/>
      <c r="IPU210" s="330"/>
      <c r="IPV210" s="330"/>
      <c r="IPW210" s="330"/>
      <c r="IPX210" s="330"/>
      <c r="IPY210" s="330"/>
      <c r="IPZ210" s="330"/>
      <c r="IQA210" s="330"/>
      <c r="IQB210" s="330"/>
      <c r="IQC210" s="330"/>
      <c r="IQD210" s="330"/>
      <c r="IQE210" s="330"/>
      <c r="IQF210" s="330"/>
      <c r="IQG210" s="330"/>
      <c r="IQH210" s="330"/>
      <c r="IQI210" s="330"/>
      <c r="IQJ210" s="330"/>
      <c r="IQK210" s="330"/>
      <c r="IQL210" s="330"/>
      <c r="IQM210" s="330"/>
      <c r="IQN210" s="330"/>
      <c r="IQO210" s="330"/>
      <c r="IQP210" s="330"/>
      <c r="IQQ210" s="330"/>
      <c r="IQR210" s="330"/>
      <c r="IQS210" s="330"/>
      <c r="IQT210" s="330"/>
      <c r="IQU210" s="330"/>
      <c r="IQV210" s="330"/>
      <c r="IQW210" s="330"/>
      <c r="IQX210" s="330"/>
      <c r="IQY210" s="330"/>
      <c r="IQZ210" s="330"/>
      <c r="IRA210" s="330"/>
      <c r="IRB210" s="330"/>
      <c r="IRC210" s="330"/>
      <c r="IRD210" s="330"/>
      <c r="IRE210" s="330"/>
      <c r="IRF210" s="330"/>
      <c r="IRG210" s="330"/>
      <c r="IRH210" s="330"/>
      <c r="IRI210" s="330"/>
      <c r="IRJ210" s="330"/>
      <c r="IRK210" s="330"/>
      <c r="IRL210" s="330"/>
      <c r="IRM210" s="330"/>
      <c r="IRN210" s="330"/>
      <c r="IRO210" s="330"/>
      <c r="IRP210" s="330"/>
      <c r="IRQ210" s="330"/>
      <c r="IRR210" s="330"/>
      <c r="IRS210" s="330"/>
      <c r="IRT210" s="330"/>
      <c r="IRU210" s="330"/>
      <c r="IRV210" s="330"/>
      <c r="IRW210" s="330"/>
      <c r="IRX210" s="330"/>
      <c r="IRY210" s="330"/>
      <c r="IRZ210" s="330"/>
      <c r="ISA210" s="330"/>
      <c r="ISB210" s="330"/>
      <c r="ISC210" s="330"/>
      <c r="ISD210" s="330"/>
      <c r="ISE210" s="330"/>
      <c r="ISF210" s="330"/>
      <c r="ISG210" s="330"/>
      <c r="ISH210" s="330"/>
      <c r="ISI210" s="330"/>
      <c r="ISJ210" s="330"/>
      <c r="ISK210" s="330"/>
      <c r="ISL210" s="330"/>
      <c r="ISM210" s="330"/>
      <c r="ISN210" s="330"/>
      <c r="ISO210" s="330"/>
      <c r="ISP210" s="330"/>
      <c r="ISQ210" s="330"/>
      <c r="ISR210" s="330"/>
      <c r="ISS210" s="330"/>
      <c r="IST210" s="330"/>
      <c r="ISU210" s="330"/>
      <c r="ISV210" s="330"/>
      <c r="ISW210" s="330"/>
      <c r="ISX210" s="330"/>
      <c r="ISY210" s="330"/>
      <c r="ISZ210" s="330"/>
      <c r="ITA210" s="330"/>
      <c r="ITB210" s="330"/>
      <c r="ITC210" s="330"/>
      <c r="ITD210" s="330"/>
      <c r="ITE210" s="330"/>
      <c r="ITF210" s="330"/>
      <c r="ITG210" s="330"/>
      <c r="ITH210" s="330"/>
      <c r="ITI210" s="330"/>
      <c r="ITJ210" s="330"/>
      <c r="ITK210" s="330"/>
      <c r="ITL210" s="330"/>
      <c r="ITM210" s="330"/>
      <c r="ITN210" s="330"/>
      <c r="ITO210" s="330"/>
      <c r="ITP210" s="330"/>
      <c r="ITQ210" s="330"/>
      <c r="ITR210" s="330"/>
      <c r="ITS210" s="330"/>
      <c r="ITT210" s="330"/>
      <c r="ITU210" s="330"/>
      <c r="ITV210" s="330"/>
      <c r="ITW210" s="330"/>
      <c r="ITX210" s="330"/>
      <c r="ITY210" s="330"/>
      <c r="ITZ210" s="330"/>
      <c r="IUA210" s="330"/>
      <c r="IUB210" s="330"/>
      <c r="IUC210" s="330"/>
      <c r="IUD210" s="330"/>
      <c r="IUE210" s="330"/>
      <c r="IUF210" s="330"/>
      <c r="IUG210" s="330"/>
      <c r="IUH210" s="330"/>
      <c r="IUI210" s="330"/>
      <c r="IUJ210" s="330"/>
      <c r="IUK210" s="330"/>
      <c r="IUL210" s="330"/>
      <c r="IUM210" s="330"/>
      <c r="IUN210" s="330"/>
      <c r="IUO210" s="330"/>
      <c r="IUP210" s="330"/>
      <c r="IUQ210" s="330"/>
      <c r="IUR210" s="330"/>
      <c r="IUS210" s="330"/>
      <c r="IUT210" s="330"/>
      <c r="IUU210" s="330"/>
      <c r="IUV210" s="330"/>
      <c r="IUW210" s="330"/>
      <c r="IUX210" s="330"/>
      <c r="IUY210" s="330"/>
      <c r="IUZ210" s="330"/>
      <c r="IVA210" s="330"/>
      <c r="IVB210" s="330"/>
      <c r="IVC210" s="330"/>
      <c r="IVD210" s="330"/>
      <c r="IVE210" s="330"/>
      <c r="IVF210" s="330"/>
      <c r="IVG210" s="330"/>
      <c r="IVH210" s="330"/>
      <c r="IVI210" s="330"/>
      <c r="IVJ210" s="330"/>
      <c r="IVK210" s="330"/>
      <c r="IVL210" s="330"/>
      <c r="IVM210" s="330"/>
      <c r="IVN210" s="330"/>
      <c r="IVO210" s="330"/>
      <c r="IVP210" s="330"/>
      <c r="IVQ210" s="330"/>
      <c r="IVR210" s="330"/>
      <c r="IVS210" s="330"/>
      <c r="IVT210" s="330"/>
      <c r="IVU210" s="330"/>
      <c r="IVV210" s="330"/>
      <c r="IVW210" s="330"/>
      <c r="IVX210" s="330"/>
      <c r="IVY210" s="330"/>
      <c r="IVZ210" s="330"/>
      <c r="IWA210" s="330"/>
      <c r="IWB210" s="330"/>
      <c r="IWC210" s="330"/>
      <c r="IWD210" s="330"/>
      <c r="IWE210" s="330"/>
      <c r="IWF210" s="330"/>
      <c r="IWG210" s="330"/>
      <c r="IWH210" s="330"/>
      <c r="IWI210" s="330"/>
      <c r="IWJ210" s="330"/>
      <c r="IWK210" s="330"/>
      <c r="IWL210" s="330"/>
      <c r="IWM210" s="330"/>
      <c r="IWN210" s="330"/>
      <c r="IWO210" s="330"/>
      <c r="IWP210" s="330"/>
      <c r="IWQ210" s="330"/>
      <c r="IWR210" s="330"/>
      <c r="IWS210" s="330"/>
      <c r="IWT210" s="330"/>
      <c r="IWU210" s="330"/>
      <c r="IWV210" s="330"/>
      <c r="IWW210" s="330"/>
      <c r="IWX210" s="330"/>
      <c r="IWY210" s="330"/>
      <c r="IWZ210" s="330"/>
      <c r="IXA210" s="330"/>
      <c r="IXB210" s="330"/>
      <c r="IXC210" s="330"/>
      <c r="IXD210" s="330"/>
      <c r="IXE210" s="330"/>
      <c r="IXF210" s="330"/>
      <c r="IXG210" s="330"/>
      <c r="IXH210" s="330"/>
      <c r="IXI210" s="330"/>
      <c r="IXJ210" s="330"/>
      <c r="IXK210" s="330"/>
      <c r="IXL210" s="330"/>
      <c r="IXM210" s="330"/>
      <c r="IXN210" s="330"/>
      <c r="IXO210" s="330"/>
      <c r="IXP210" s="330"/>
      <c r="IXQ210" s="330"/>
      <c r="IXR210" s="330"/>
      <c r="IXS210" s="330"/>
      <c r="IXT210" s="330"/>
      <c r="IXU210" s="330"/>
      <c r="IXV210" s="330"/>
      <c r="IXW210" s="330"/>
      <c r="IXX210" s="330"/>
      <c r="IXY210" s="330"/>
      <c r="IXZ210" s="330"/>
      <c r="IYA210" s="330"/>
      <c r="IYB210" s="330"/>
      <c r="IYC210" s="330"/>
      <c r="IYD210" s="330"/>
      <c r="IYE210" s="330"/>
      <c r="IYF210" s="330"/>
      <c r="IYG210" s="330"/>
      <c r="IYH210" s="330"/>
      <c r="IYI210" s="330"/>
      <c r="IYJ210" s="330"/>
      <c r="IYK210" s="330"/>
      <c r="IYL210" s="330"/>
      <c r="IYM210" s="330"/>
      <c r="IYN210" s="330"/>
      <c r="IYO210" s="330"/>
      <c r="IYP210" s="330"/>
      <c r="IYQ210" s="330"/>
      <c r="IYR210" s="330"/>
      <c r="IYS210" s="330"/>
      <c r="IYT210" s="330"/>
      <c r="IYU210" s="330"/>
      <c r="IYV210" s="330"/>
      <c r="IYW210" s="330"/>
      <c r="IYX210" s="330"/>
      <c r="IYY210" s="330"/>
      <c r="IYZ210" s="330"/>
      <c r="IZA210" s="330"/>
      <c r="IZB210" s="330"/>
      <c r="IZC210" s="330"/>
      <c r="IZD210" s="330"/>
      <c r="IZE210" s="330"/>
      <c r="IZF210" s="330"/>
      <c r="IZG210" s="330"/>
      <c r="IZH210" s="330"/>
      <c r="IZI210" s="330"/>
      <c r="IZJ210" s="330"/>
      <c r="IZK210" s="330"/>
      <c r="IZL210" s="330"/>
      <c r="IZM210" s="330"/>
      <c r="IZN210" s="330"/>
      <c r="IZO210" s="330"/>
      <c r="IZP210" s="330"/>
      <c r="IZQ210" s="330"/>
      <c r="IZR210" s="330"/>
      <c r="IZS210" s="330"/>
      <c r="IZT210" s="330"/>
      <c r="IZU210" s="330"/>
      <c r="IZV210" s="330"/>
      <c r="IZW210" s="330"/>
      <c r="IZX210" s="330"/>
      <c r="IZY210" s="330"/>
      <c r="IZZ210" s="330"/>
      <c r="JAA210" s="330"/>
      <c r="JAB210" s="330"/>
      <c r="JAC210" s="330"/>
      <c r="JAD210" s="330"/>
      <c r="JAE210" s="330"/>
      <c r="JAF210" s="330"/>
      <c r="JAG210" s="330"/>
      <c r="JAH210" s="330"/>
      <c r="JAI210" s="330"/>
      <c r="JAJ210" s="330"/>
      <c r="JAK210" s="330"/>
      <c r="JAL210" s="330"/>
      <c r="JAM210" s="330"/>
      <c r="JAN210" s="330"/>
      <c r="JAO210" s="330"/>
      <c r="JAP210" s="330"/>
      <c r="JAQ210" s="330"/>
      <c r="JAR210" s="330"/>
      <c r="JAS210" s="330"/>
      <c r="JAT210" s="330"/>
      <c r="JAU210" s="330"/>
      <c r="JAV210" s="330"/>
      <c r="JAW210" s="330"/>
      <c r="JAX210" s="330"/>
      <c r="JAY210" s="330"/>
      <c r="JAZ210" s="330"/>
      <c r="JBA210" s="330"/>
      <c r="JBB210" s="330"/>
      <c r="JBC210" s="330"/>
      <c r="JBD210" s="330"/>
      <c r="JBE210" s="330"/>
      <c r="JBF210" s="330"/>
      <c r="JBG210" s="330"/>
      <c r="JBH210" s="330"/>
      <c r="JBI210" s="330"/>
      <c r="JBJ210" s="330"/>
      <c r="JBK210" s="330"/>
      <c r="JBL210" s="330"/>
      <c r="JBM210" s="330"/>
      <c r="JBN210" s="330"/>
      <c r="JBO210" s="330"/>
      <c r="JBP210" s="330"/>
      <c r="JBQ210" s="330"/>
      <c r="JBR210" s="330"/>
      <c r="JBS210" s="330"/>
      <c r="JBT210" s="330"/>
      <c r="JBU210" s="330"/>
      <c r="JBV210" s="330"/>
      <c r="JBW210" s="330"/>
      <c r="JBX210" s="330"/>
      <c r="JBY210" s="330"/>
      <c r="JBZ210" s="330"/>
      <c r="JCA210" s="330"/>
      <c r="JCB210" s="330"/>
      <c r="JCC210" s="330"/>
      <c r="JCD210" s="330"/>
      <c r="JCE210" s="330"/>
      <c r="JCF210" s="330"/>
      <c r="JCG210" s="330"/>
      <c r="JCH210" s="330"/>
      <c r="JCI210" s="330"/>
      <c r="JCJ210" s="330"/>
      <c r="JCK210" s="330"/>
      <c r="JCL210" s="330"/>
      <c r="JCM210" s="330"/>
      <c r="JCN210" s="330"/>
      <c r="JCO210" s="330"/>
      <c r="JCP210" s="330"/>
      <c r="JCQ210" s="330"/>
      <c r="JCR210" s="330"/>
      <c r="JCS210" s="330"/>
      <c r="JCT210" s="330"/>
      <c r="JCU210" s="330"/>
      <c r="JCV210" s="330"/>
      <c r="JCW210" s="330"/>
      <c r="JCX210" s="330"/>
      <c r="JCY210" s="330"/>
      <c r="JCZ210" s="330"/>
      <c r="JDA210" s="330"/>
      <c r="JDB210" s="330"/>
      <c r="JDC210" s="330"/>
      <c r="JDD210" s="330"/>
      <c r="JDE210" s="330"/>
      <c r="JDF210" s="330"/>
      <c r="JDG210" s="330"/>
      <c r="JDH210" s="330"/>
      <c r="JDI210" s="330"/>
      <c r="JDJ210" s="330"/>
      <c r="JDK210" s="330"/>
      <c r="JDL210" s="330"/>
      <c r="JDM210" s="330"/>
      <c r="JDN210" s="330"/>
      <c r="JDO210" s="330"/>
      <c r="JDP210" s="330"/>
      <c r="JDQ210" s="330"/>
      <c r="JDR210" s="330"/>
      <c r="JDS210" s="330"/>
      <c r="JDT210" s="330"/>
      <c r="JDU210" s="330"/>
      <c r="JDV210" s="330"/>
      <c r="JDW210" s="330"/>
      <c r="JDX210" s="330"/>
      <c r="JDY210" s="330"/>
      <c r="JDZ210" s="330"/>
      <c r="JEA210" s="330"/>
      <c r="JEB210" s="330"/>
      <c r="JEC210" s="330"/>
      <c r="JED210" s="330"/>
      <c r="JEE210" s="330"/>
      <c r="JEF210" s="330"/>
      <c r="JEG210" s="330"/>
      <c r="JEH210" s="330"/>
      <c r="JEI210" s="330"/>
      <c r="JEJ210" s="330"/>
      <c r="JEK210" s="330"/>
      <c r="JEL210" s="330"/>
      <c r="JEM210" s="330"/>
      <c r="JEN210" s="330"/>
      <c r="JEO210" s="330"/>
      <c r="JEP210" s="330"/>
      <c r="JEQ210" s="330"/>
      <c r="JER210" s="330"/>
      <c r="JES210" s="330"/>
      <c r="JET210" s="330"/>
      <c r="JEU210" s="330"/>
      <c r="JEV210" s="330"/>
      <c r="JEW210" s="330"/>
      <c r="JEX210" s="330"/>
      <c r="JEY210" s="330"/>
      <c r="JEZ210" s="330"/>
      <c r="JFA210" s="330"/>
      <c r="JFB210" s="330"/>
      <c r="JFC210" s="330"/>
      <c r="JFD210" s="330"/>
      <c r="JFE210" s="330"/>
      <c r="JFF210" s="330"/>
      <c r="JFG210" s="330"/>
      <c r="JFH210" s="330"/>
      <c r="JFI210" s="330"/>
      <c r="JFJ210" s="330"/>
      <c r="JFK210" s="330"/>
      <c r="JFL210" s="330"/>
      <c r="JFM210" s="330"/>
      <c r="JFN210" s="330"/>
      <c r="JFO210" s="330"/>
      <c r="JFP210" s="330"/>
      <c r="JFQ210" s="330"/>
      <c r="JFR210" s="330"/>
      <c r="JFS210" s="330"/>
      <c r="JFT210" s="330"/>
      <c r="JFU210" s="330"/>
      <c r="JFV210" s="330"/>
      <c r="JFW210" s="330"/>
      <c r="JFX210" s="330"/>
      <c r="JFY210" s="330"/>
      <c r="JFZ210" s="330"/>
      <c r="JGA210" s="330"/>
      <c r="JGB210" s="330"/>
      <c r="JGC210" s="330"/>
      <c r="JGD210" s="330"/>
      <c r="JGE210" s="330"/>
      <c r="JGF210" s="330"/>
      <c r="JGG210" s="330"/>
      <c r="JGH210" s="330"/>
      <c r="JGI210" s="330"/>
      <c r="JGJ210" s="330"/>
      <c r="JGK210" s="330"/>
      <c r="JGL210" s="330"/>
      <c r="JGM210" s="330"/>
      <c r="JGN210" s="330"/>
      <c r="JGO210" s="330"/>
      <c r="JGP210" s="330"/>
      <c r="JGQ210" s="330"/>
      <c r="JGR210" s="330"/>
      <c r="JGS210" s="330"/>
      <c r="JGT210" s="330"/>
      <c r="JGU210" s="330"/>
      <c r="JGV210" s="330"/>
      <c r="JGW210" s="330"/>
      <c r="JGX210" s="330"/>
      <c r="JGY210" s="330"/>
      <c r="JGZ210" s="330"/>
      <c r="JHA210" s="330"/>
      <c r="JHB210" s="330"/>
      <c r="JHC210" s="330"/>
      <c r="JHD210" s="330"/>
      <c r="JHE210" s="330"/>
      <c r="JHF210" s="330"/>
      <c r="JHG210" s="330"/>
      <c r="JHH210" s="330"/>
      <c r="JHI210" s="330"/>
      <c r="JHJ210" s="330"/>
      <c r="JHK210" s="330"/>
      <c r="JHL210" s="330"/>
      <c r="JHM210" s="330"/>
      <c r="JHN210" s="330"/>
      <c r="JHO210" s="330"/>
      <c r="JHP210" s="330"/>
      <c r="JHQ210" s="330"/>
      <c r="JHR210" s="330"/>
      <c r="JHS210" s="330"/>
      <c r="JHT210" s="330"/>
      <c r="JHU210" s="330"/>
      <c r="JHV210" s="330"/>
      <c r="JHW210" s="330"/>
      <c r="JHX210" s="330"/>
      <c r="JHY210" s="330"/>
      <c r="JHZ210" s="330"/>
      <c r="JIA210" s="330"/>
      <c r="JIB210" s="330"/>
      <c r="JIC210" s="330"/>
      <c r="JID210" s="330"/>
      <c r="JIE210" s="330"/>
      <c r="JIF210" s="330"/>
      <c r="JIG210" s="330"/>
      <c r="JIH210" s="330"/>
      <c r="JII210" s="330"/>
      <c r="JIJ210" s="330"/>
      <c r="JIK210" s="330"/>
      <c r="JIL210" s="330"/>
      <c r="JIM210" s="330"/>
      <c r="JIN210" s="330"/>
      <c r="JIO210" s="330"/>
      <c r="JIP210" s="330"/>
      <c r="JIQ210" s="330"/>
      <c r="JIR210" s="330"/>
      <c r="JIS210" s="330"/>
      <c r="JIT210" s="330"/>
      <c r="JIU210" s="330"/>
      <c r="JIV210" s="330"/>
      <c r="JIW210" s="330"/>
      <c r="JIX210" s="330"/>
      <c r="JIY210" s="330"/>
      <c r="JIZ210" s="330"/>
      <c r="JJA210" s="330"/>
      <c r="JJB210" s="330"/>
      <c r="JJC210" s="330"/>
      <c r="JJD210" s="330"/>
      <c r="JJE210" s="330"/>
      <c r="JJF210" s="330"/>
      <c r="JJG210" s="330"/>
      <c r="JJH210" s="330"/>
      <c r="JJI210" s="330"/>
      <c r="JJJ210" s="330"/>
      <c r="JJK210" s="330"/>
      <c r="JJL210" s="330"/>
      <c r="JJM210" s="330"/>
      <c r="JJN210" s="330"/>
      <c r="JJO210" s="330"/>
      <c r="JJP210" s="330"/>
      <c r="JJQ210" s="330"/>
      <c r="JJR210" s="330"/>
      <c r="JJS210" s="330"/>
      <c r="JJT210" s="330"/>
      <c r="JJU210" s="330"/>
      <c r="JJV210" s="330"/>
      <c r="JJW210" s="330"/>
      <c r="JJX210" s="330"/>
      <c r="JJY210" s="330"/>
      <c r="JJZ210" s="330"/>
      <c r="JKA210" s="330"/>
      <c r="JKB210" s="330"/>
      <c r="JKC210" s="330"/>
      <c r="JKD210" s="330"/>
      <c r="JKE210" s="330"/>
      <c r="JKF210" s="330"/>
      <c r="JKG210" s="330"/>
      <c r="JKH210" s="330"/>
      <c r="JKI210" s="330"/>
      <c r="JKJ210" s="330"/>
      <c r="JKK210" s="330"/>
      <c r="JKL210" s="330"/>
      <c r="JKM210" s="330"/>
      <c r="JKN210" s="330"/>
      <c r="JKO210" s="330"/>
      <c r="JKP210" s="330"/>
      <c r="JKQ210" s="330"/>
      <c r="JKR210" s="330"/>
      <c r="JKS210" s="330"/>
      <c r="JKT210" s="330"/>
      <c r="JKU210" s="330"/>
      <c r="JKV210" s="330"/>
      <c r="JKW210" s="330"/>
      <c r="JKX210" s="330"/>
      <c r="JKY210" s="330"/>
      <c r="JKZ210" s="330"/>
      <c r="JLA210" s="330"/>
      <c r="JLB210" s="330"/>
      <c r="JLC210" s="330"/>
      <c r="JLD210" s="330"/>
      <c r="JLE210" s="330"/>
      <c r="JLF210" s="330"/>
      <c r="JLG210" s="330"/>
      <c r="JLH210" s="330"/>
      <c r="JLI210" s="330"/>
      <c r="JLJ210" s="330"/>
      <c r="JLK210" s="330"/>
      <c r="JLL210" s="330"/>
      <c r="JLM210" s="330"/>
      <c r="JLN210" s="330"/>
      <c r="JLO210" s="330"/>
      <c r="JLP210" s="330"/>
      <c r="JLQ210" s="330"/>
      <c r="JLR210" s="330"/>
      <c r="JLS210" s="330"/>
      <c r="JLT210" s="330"/>
      <c r="JLU210" s="330"/>
      <c r="JLV210" s="330"/>
      <c r="JLW210" s="330"/>
      <c r="JLX210" s="330"/>
      <c r="JLY210" s="330"/>
      <c r="JLZ210" s="330"/>
      <c r="JMA210" s="330"/>
      <c r="JMB210" s="330"/>
      <c r="JMC210" s="330"/>
      <c r="JMD210" s="330"/>
      <c r="JME210" s="330"/>
      <c r="JMF210" s="330"/>
      <c r="JMG210" s="330"/>
      <c r="JMH210" s="330"/>
      <c r="JMI210" s="330"/>
      <c r="JMJ210" s="330"/>
      <c r="JMK210" s="330"/>
      <c r="JML210" s="330"/>
      <c r="JMM210" s="330"/>
      <c r="JMN210" s="330"/>
      <c r="JMO210" s="330"/>
      <c r="JMP210" s="330"/>
      <c r="JMQ210" s="330"/>
      <c r="JMR210" s="330"/>
      <c r="JMS210" s="330"/>
      <c r="JMT210" s="330"/>
      <c r="JMU210" s="330"/>
      <c r="JMV210" s="330"/>
      <c r="JMW210" s="330"/>
      <c r="JMX210" s="330"/>
      <c r="JMY210" s="330"/>
      <c r="JMZ210" s="330"/>
      <c r="JNA210" s="330"/>
      <c r="JNB210" s="330"/>
      <c r="JNC210" s="330"/>
      <c r="JND210" s="330"/>
      <c r="JNE210" s="330"/>
      <c r="JNF210" s="330"/>
      <c r="JNG210" s="330"/>
      <c r="JNH210" s="330"/>
      <c r="JNI210" s="330"/>
      <c r="JNJ210" s="330"/>
      <c r="JNK210" s="330"/>
      <c r="JNL210" s="330"/>
      <c r="JNM210" s="330"/>
      <c r="JNN210" s="330"/>
      <c r="JNO210" s="330"/>
      <c r="JNP210" s="330"/>
      <c r="JNQ210" s="330"/>
      <c r="JNR210" s="330"/>
      <c r="JNS210" s="330"/>
      <c r="JNT210" s="330"/>
      <c r="JNU210" s="330"/>
      <c r="JNV210" s="330"/>
      <c r="JNW210" s="330"/>
      <c r="JNX210" s="330"/>
      <c r="JNY210" s="330"/>
      <c r="JNZ210" s="330"/>
      <c r="JOA210" s="330"/>
      <c r="JOB210" s="330"/>
      <c r="JOC210" s="330"/>
      <c r="JOD210" s="330"/>
      <c r="JOE210" s="330"/>
      <c r="JOF210" s="330"/>
      <c r="JOG210" s="330"/>
      <c r="JOH210" s="330"/>
      <c r="JOI210" s="330"/>
      <c r="JOJ210" s="330"/>
      <c r="JOK210" s="330"/>
      <c r="JOL210" s="330"/>
      <c r="JOM210" s="330"/>
      <c r="JON210" s="330"/>
      <c r="JOO210" s="330"/>
      <c r="JOP210" s="330"/>
      <c r="JOQ210" s="330"/>
      <c r="JOR210" s="330"/>
      <c r="JOS210" s="330"/>
      <c r="JOT210" s="330"/>
      <c r="JOU210" s="330"/>
      <c r="JOV210" s="330"/>
      <c r="JOW210" s="330"/>
      <c r="JOX210" s="330"/>
      <c r="JOY210" s="330"/>
      <c r="JOZ210" s="330"/>
      <c r="JPA210" s="330"/>
      <c r="JPB210" s="330"/>
      <c r="JPC210" s="330"/>
      <c r="JPD210" s="330"/>
      <c r="JPE210" s="330"/>
      <c r="JPF210" s="330"/>
      <c r="JPG210" s="330"/>
      <c r="JPH210" s="330"/>
      <c r="JPI210" s="330"/>
      <c r="JPJ210" s="330"/>
      <c r="JPK210" s="330"/>
      <c r="JPL210" s="330"/>
      <c r="JPM210" s="330"/>
      <c r="JPN210" s="330"/>
      <c r="JPO210" s="330"/>
      <c r="JPP210" s="330"/>
      <c r="JPQ210" s="330"/>
      <c r="JPR210" s="330"/>
      <c r="JPS210" s="330"/>
      <c r="JPT210" s="330"/>
      <c r="JPU210" s="330"/>
      <c r="JPV210" s="330"/>
      <c r="JPW210" s="330"/>
      <c r="JPX210" s="330"/>
      <c r="JPY210" s="330"/>
      <c r="JPZ210" s="330"/>
      <c r="JQA210" s="330"/>
      <c r="JQB210" s="330"/>
      <c r="JQC210" s="330"/>
      <c r="JQD210" s="330"/>
      <c r="JQE210" s="330"/>
      <c r="JQF210" s="330"/>
      <c r="JQG210" s="330"/>
      <c r="JQH210" s="330"/>
      <c r="JQI210" s="330"/>
      <c r="JQJ210" s="330"/>
      <c r="JQK210" s="330"/>
      <c r="JQL210" s="330"/>
      <c r="JQM210" s="330"/>
      <c r="JQN210" s="330"/>
      <c r="JQO210" s="330"/>
      <c r="JQP210" s="330"/>
      <c r="JQQ210" s="330"/>
      <c r="JQR210" s="330"/>
      <c r="JQS210" s="330"/>
      <c r="JQT210" s="330"/>
      <c r="JQU210" s="330"/>
      <c r="JQV210" s="330"/>
      <c r="JQW210" s="330"/>
      <c r="JQX210" s="330"/>
      <c r="JQY210" s="330"/>
      <c r="JQZ210" s="330"/>
      <c r="JRA210" s="330"/>
      <c r="JRB210" s="330"/>
      <c r="JRC210" s="330"/>
      <c r="JRD210" s="330"/>
      <c r="JRE210" s="330"/>
      <c r="JRF210" s="330"/>
      <c r="JRG210" s="330"/>
      <c r="JRH210" s="330"/>
      <c r="JRI210" s="330"/>
      <c r="JRJ210" s="330"/>
      <c r="JRK210" s="330"/>
      <c r="JRL210" s="330"/>
      <c r="JRM210" s="330"/>
      <c r="JRN210" s="330"/>
      <c r="JRO210" s="330"/>
      <c r="JRP210" s="330"/>
      <c r="JRQ210" s="330"/>
      <c r="JRR210" s="330"/>
      <c r="JRS210" s="330"/>
      <c r="JRT210" s="330"/>
      <c r="JRU210" s="330"/>
      <c r="JRV210" s="330"/>
      <c r="JRW210" s="330"/>
      <c r="JRX210" s="330"/>
      <c r="JRY210" s="330"/>
      <c r="JRZ210" s="330"/>
      <c r="JSA210" s="330"/>
      <c r="JSB210" s="330"/>
      <c r="JSC210" s="330"/>
      <c r="JSD210" s="330"/>
      <c r="JSE210" s="330"/>
      <c r="JSF210" s="330"/>
      <c r="JSG210" s="330"/>
      <c r="JSH210" s="330"/>
      <c r="JSI210" s="330"/>
      <c r="JSJ210" s="330"/>
      <c r="JSK210" s="330"/>
      <c r="JSL210" s="330"/>
      <c r="JSM210" s="330"/>
      <c r="JSN210" s="330"/>
      <c r="JSO210" s="330"/>
      <c r="JSP210" s="330"/>
      <c r="JSQ210" s="330"/>
      <c r="JSR210" s="330"/>
      <c r="JSS210" s="330"/>
      <c r="JST210" s="330"/>
      <c r="JSU210" s="330"/>
      <c r="JSV210" s="330"/>
      <c r="JSW210" s="330"/>
      <c r="JSX210" s="330"/>
      <c r="JSY210" s="330"/>
      <c r="JSZ210" s="330"/>
      <c r="JTA210" s="330"/>
      <c r="JTB210" s="330"/>
      <c r="JTC210" s="330"/>
      <c r="JTD210" s="330"/>
      <c r="JTE210" s="330"/>
      <c r="JTF210" s="330"/>
      <c r="JTG210" s="330"/>
      <c r="JTH210" s="330"/>
      <c r="JTI210" s="330"/>
      <c r="JTJ210" s="330"/>
      <c r="JTK210" s="330"/>
      <c r="JTL210" s="330"/>
      <c r="JTM210" s="330"/>
      <c r="JTN210" s="330"/>
      <c r="JTO210" s="330"/>
      <c r="JTP210" s="330"/>
      <c r="JTQ210" s="330"/>
      <c r="JTR210" s="330"/>
      <c r="JTS210" s="330"/>
      <c r="JTT210" s="330"/>
      <c r="JTU210" s="330"/>
      <c r="JTV210" s="330"/>
      <c r="JTW210" s="330"/>
      <c r="JTX210" s="330"/>
      <c r="JTY210" s="330"/>
      <c r="JTZ210" s="330"/>
      <c r="JUA210" s="330"/>
      <c r="JUB210" s="330"/>
      <c r="JUC210" s="330"/>
      <c r="JUD210" s="330"/>
      <c r="JUE210" s="330"/>
      <c r="JUF210" s="330"/>
      <c r="JUG210" s="330"/>
      <c r="JUH210" s="330"/>
      <c r="JUI210" s="330"/>
      <c r="JUJ210" s="330"/>
      <c r="JUK210" s="330"/>
      <c r="JUL210" s="330"/>
      <c r="JUM210" s="330"/>
      <c r="JUN210" s="330"/>
      <c r="JUO210" s="330"/>
      <c r="JUP210" s="330"/>
      <c r="JUQ210" s="330"/>
      <c r="JUR210" s="330"/>
      <c r="JUS210" s="330"/>
      <c r="JUT210" s="330"/>
      <c r="JUU210" s="330"/>
      <c r="JUV210" s="330"/>
      <c r="JUW210" s="330"/>
      <c r="JUX210" s="330"/>
      <c r="JUY210" s="330"/>
      <c r="JUZ210" s="330"/>
      <c r="JVA210" s="330"/>
      <c r="JVB210" s="330"/>
      <c r="JVC210" s="330"/>
      <c r="JVD210" s="330"/>
      <c r="JVE210" s="330"/>
      <c r="JVF210" s="330"/>
      <c r="JVG210" s="330"/>
      <c r="JVH210" s="330"/>
      <c r="JVI210" s="330"/>
      <c r="JVJ210" s="330"/>
      <c r="JVK210" s="330"/>
      <c r="JVL210" s="330"/>
      <c r="JVM210" s="330"/>
      <c r="JVN210" s="330"/>
      <c r="JVO210" s="330"/>
      <c r="JVP210" s="330"/>
      <c r="JVQ210" s="330"/>
      <c r="JVR210" s="330"/>
      <c r="JVS210" s="330"/>
      <c r="JVT210" s="330"/>
      <c r="JVU210" s="330"/>
      <c r="JVV210" s="330"/>
      <c r="JVW210" s="330"/>
      <c r="JVX210" s="330"/>
      <c r="JVY210" s="330"/>
      <c r="JVZ210" s="330"/>
      <c r="JWA210" s="330"/>
      <c r="JWB210" s="330"/>
      <c r="JWC210" s="330"/>
      <c r="JWD210" s="330"/>
      <c r="JWE210" s="330"/>
      <c r="JWF210" s="330"/>
      <c r="JWG210" s="330"/>
      <c r="JWH210" s="330"/>
      <c r="JWI210" s="330"/>
      <c r="JWJ210" s="330"/>
      <c r="JWK210" s="330"/>
      <c r="JWL210" s="330"/>
      <c r="JWM210" s="330"/>
      <c r="JWN210" s="330"/>
      <c r="JWO210" s="330"/>
      <c r="JWP210" s="330"/>
      <c r="JWQ210" s="330"/>
      <c r="JWR210" s="330"/>
      <c r="JWS210" s="330"/>
      <c r="JWT210" s="330"/>
      <c r="JWU210" s="330"/>
      <c r="JWV210" s="330"/>
      <c r="JWW210" s="330"/>
      <c r="JWX210" s="330"/>
      <c r="JWY210" s="330"/>
      <c r="JWZ210" s="330"/>
      <c r="JXA210" s="330"/>
      <c r="JXB210" s="330"/>
      <c r="JXC210" s="330"/>
      <c r="JXD210" s="330"/>
      <c r="JXE210" s="330"/>
      <c r="JXF210" s="330"/>
      <c r="JXG210" s="330"/>
      <c r="JXH210" s="330"/>
      <c r="JXI210" s="330"/>
      <c r="JXJ210" s="330"/>
      <c r="JXK210" s="330"/>
      <c r="JXL210" s="330"/>
      <c r="JXM210" s="330"/>
      <c r="JXN210" s="330"/>
      <c r="JXO210" s="330"/>
      <c r="JXP210" s="330"/>
      <c r="JXQ210" s="330"/>
      <c r="JXR210" s="330"/>
      <c r="JXS210" s="330"/>
      <c r="JXT210" s="330"/>
      <c r="JXU210" s="330"/>
      <c r="JXV210" s="330"/>
      <c r="JXW210" s="330"/>
      <c r="JXX210" s="330"/>
      <c r="JXY210" s="330"/>
      <c r="JXZ210" s="330"/>
      <c r="JYA210" s="330"/>
      <c r="JYB210" s="330"/>
      <c r="JYC210" s="330"/>
      <c r="JYD210" s="330"/>
      <c r="JYE210" s="330"/>
      <c r="JYF210" s="330"/>
      <c r="JYG210" s="330"/>
      <c r="JYH210" s="330"/>
      <c r="JYI210" s="330"/>
      <c r="JYJ210" s="330"/>
      <c r="JYK210" s="330"/>
      <c r="JYL210" s="330"/>
      <c r="JYM210" s="330"/>
      <c r="JYN210" s="330"/>
      <c r="JYO210" s="330"/>
      <c r="JYP210" s="330"/>
      <c r="JYQ210" s="330"/>
      <c r="JYR210" s="330"/>
      <c r="JYS210" s="330"/>
      <c r="JYT210" s="330"/>
      <c r="JYU210" s="330"/>
      <c r="JYV210" s="330"/>
      <c r="JYW210" s="330"/>
      <c r="JYX210" s="330"/>
      <c r="JYY210" s="330"/>
      <c r="JYZ210" s="330"/>
      <c r="JZA210" s="330"/>
      <c r="JZB210" s="330"/>
      <c r="JZC210" s="330"/>
      <c r="JZD210" s="330"/>
      <c r="JZE210" s="330"/>
      <c r="JZF210" s="330"/>
      <c r="JZG210" s="330"/>
      <c r="JZH210" s="330"/>
      <c r="JZI210" s="330"/>
      <c r="JZJ210" s="330"/>
      <c r="JZK210" s="330"/>
      <c r="JZL210" s="330"/>
      <c r="JZM210" s="330"/>
      <c r="JZN210" s="330"/>
      <c r="JZO210" s="330"/>
      <c r="JZP210" s="330"/>
      <c r="JZQ210" s="330"/>
      <c r="JZR210" s="330"/>
      <c r="JZS210" s="330"/>
      <c r="JZT210" s="330"/>
      <c r="JZU210" s="330"/>
      <c r="JZV210" s="330"/>
      <c r="JZW210" s="330"/>
      <c r="JZX210" s="330"/>
      <c r="JZY210" s="330"/>
      <c r="JZZ210" s="330"/>
      <c r="KAA210" s="330"/>
      <c r="KAB210" s="330"/>
      <c r="KAC210" s="330"/>
      <c r="KAD210" s="330"/>
      <c r="KAE210" s="330"/>
      <c r="KAF210" s="330"/>
      <c r="KAG210" s="330"/>
      <c r="KAH210" s="330"/>
      <c r="KAI210" s="330"/>
      <c r="KAJ210" s="330"/>
      <c r="KAK210" s="330"/>
      <c r="KAL210" s="330"/>
      <c r="KAM210" s="330"/>
      <c r="KAN210" s="330"/>
      <c r="KAO210" s="330"/>
      <c r="KAP210" s="330"/>
      <c r="KAQ210" s="330"/>
      <c r="KAR210" s="330"/>
      <c r="KAS210" s="330"/>
      <c r="KAT210" s="330"/>
      <c r="KAU210" s="330"/>
      <c r="KAV210" s="330"/>
      <c r="KAW210" s="330"/>
      <c r="KAX210" s="330"/>
      <c r="KAY210" s="330"/>
      <c r="KAZ210" s="330"/>
      <c r="KBA210" s="330"/>
      <c r="KBB210" s="330"/>
      <c r="KBC210" s="330"/>
      <c r="KBD210" s="330"/>
      <c r="KBE210" s="330"/>
      <c r="KBF210" s="330"/>
      <c r="KBG210" s="330"/>
      <c r="KBH210" s="330"/>
      <c r="KBI210" s="330"/>
      <c r="KBJ210" s="330"/>
      <c r="KBK210" s="330"/>
      <c r="KBL210" s="330"/>
      <c r="KBM210" s="330"/>
      <c r="KBN210" s="330"/>
      <c r="KBO210" s="330"/>
      <c r="KBP210" s="330"/>
      <c r="KBQ210" s="330"/>
      <c r="KBR210" s="330"/>
      <c r="KBS210" s="330"/>
      <c r="KBT210" s="330"/>
      <c r="KBU210" s="330"/>
      <c r="KBV210" s="330"/>
      <c r="KBW210" s="330"/>
      <c r="KBX210" s="330"/>
      <c r="KBY210" s="330"/>
      <c r="KBZ210" s="330"/>
      <c r="KCA210" s="330"/>
      <c r="KCB210" s="330"/>
      <c r="KCC210" s="330"/>
      <c r="KCD210" s="330"/>
      <c r="KCE210" s="330"/>
      <c r="KCF210" s="330"/>
      <c r="KCG210" s="330"/>
      <c r="KCH210" s="330"/>
      <c r="KCI210" s="330"/>
      <c r="KCJ210" s="330"/>
      <c r="KCK210" s="330"/>
      <c r="KCL210" s="330"/>
      <c r="KCM210" s="330"/>
      <c r="KCN210" s="330"/>
      <c r="KCO210" s="330"/>
      <c r="KCP210" s="330"/>
      <c r="KCQ210" s="330"/>
      <c r="KCR210" s="330"/>
      <c r="KCS210" s="330"/>
      <c r="KCT210" s="330"/>
      <c r="KCU210" s="330"/>
      <c r="KCV210" s="330"/>
      <c r="KCW210" s="330"/>
      <c r="KCX210" s="330"/>
      <c r="KCY210" s="330"/>
      <c r="KCZ210" s="330"/>
      <c r="KDA210" s="330"/>
      <c r="KDB210" s="330"/>
      <c r="KDC210" s="330"/>
      <c r="KDD210" s="330"/>
      <c r="KDE210" s="330"/>
      <c r="KDF210" s="330"/>
      <c r="KDG210" s="330"/>
      <c r="KDH210" s="330"/>
      <c r="KDI210" s="330"/>
      <c r="KDJ210" s="330"/>
      <c r="KDK210" s="330"/>
      <c r="KDL210" s="330"/>
      <c r="KDM210" s="330"/>
      <c r="KDN210" s="330"/>
      <c r="KDO210" s="330"/>
      <c r="KDP210" s="330"/>
      <c r="KDQ210" s="330"/>
      <c r="KDR210" s="330"/>
      <c r="KDS210" s="330"/>
      <c r="KDT210" s="330"/>
      <c r="KDU210" s="330"/>
      <c r="KDV210" s="330"/>
      <c r="KDW210" s="330"/>
      <c r="KDX210" s="330"/>
      <c r="KDY210" s="330"/>
      <c r="KDZ210" s="330"/>
      <c r="KEA210" s="330"/>
      <c r="KEB210" s="330"/>
      <c r="KEC210" s="330"/>
      <c r="KED210" s="330"/>
      <c r="KEE210" s="330"/>
      <c r="KEF210" s="330"/>
      <c r="KEG210" s="330"/>
      <c r="KEH210" s="330"/>
      <c r="KEI210" s="330"/>
      <c r="KEJ210" s="330"/>
      <c r="KEK210" s="330"/>
      <c r="KEL210" s="330"/>
      <c r="KEM210" s="330"/>
      <c r="KEN210" s="330"/>
      <c r="KEO210" s="330"/>
      <c r="KEP210" s="330"/>
      <c r="KEQ210" s="330"/>
      <c r="KER210" s="330"/>
      <c r="KES210" s="330"/>
      <c r="KET210" s="330"/>
      <c r="KEU210" s="330"/>
      <c r="KEV210" s="330"/>
      <c r="KEW210" s="330"/>
      <c r="KEX210" s="330"/>
      <c r="KEY210" s="330"/>
      <c r="KEZ210" s="330"/>
      <c r="KFA210" s="330"/>
      <c r="KFB210" s="330"/>
      <c r="KFC210" s="330"/>
      <c r="KFD210" s="330"/>
      <c r="KFE210" s="330"/>
      <c r="KFF210" s="330"/>
      <c r="KFG210" s="330"/>
      <c r="KFH210" s="330"/>
      <c r="KFI210" s="330"/>
      <c r="KFJ210" s="330"/>
      <c r="KFK210" s="330"/>
      <c r="KFL210" s="330"/>
      <c r="KFM210" s="330"/>
      <c r="KFN210" s="330"/>
      <c r="KFO210" s="330"/>
      <c r="KFP210" s="330"/>
      <c r="KFQ210" s="330"/>
      <c r="KFR210" s="330"/>
      <c r="KFS210" s="330"/>
      <c r="KFT210" s="330"/>
      <c r="KFU210" s="330"/>
      <c r="KFV210" s="330"/>
      <c r="KFW210" s="330"/>
      <c r="KFX210" s="330"/>
      <c r="KFY210" s="330"/>
      <c r="KFZ210" s="330"/>
      <c r="KGA210" s="330"/>
      <c r="KGB210" s="330"/>
      <c r="KGC210" s="330"/>
      <c r="KGD210" s="330"/>
      <c r="KGE210" s="330"/>
      <c r="KGF210" s="330"/>
      <c r="KGG210" s="330"/>
      <c r="KGH210" s="330"/>
      <c r="KGI210" s="330"/>
      <c r="KGJ210" s="330"/>
      <c r="KGK210" s="330"/>
      <c r="KGL210" s="330"/>
      <c r="KGM210" s="330"/>
      <c r="KGN210" s="330"/>
      <c r="KGO210" s="330"/>
      <c r="KGP210" s="330"/>
      <c r="KGQ210" s="330"/>
      <c r="KGR210" s="330"/>
      <c r="KGS210" s="330"/>
      <c r="KGT210" s="330"/>
      <c r="KGU210" s="330"/>
      <c r="KGV210" s="330"/>
      <c r="KGW210" s="330"/>
      <c r="KGX210" s="330"/>
      <c r="KGY210" s="330"/>
      <c r="KGZ210" s="330"/>
      <c r="KHA210" s="330"/>
      <c r="KHB210" s="330"/>
      <c r="KHC210" s="330"/>
      <c r="KHD210" s="330"/>
      <c r="KHE210" s="330"/>
      <c r="KHF210" s="330"/>
      <c r="KHG210" s="330"/>
      <c r="KHH210" s="330"/>
      <c r="KHI210" s="330"/>
      <c r="KHJ210" s="330"/>
      <c r="KHK210" s="330"/>
      <c r="KHL210" s="330"/>
      <c r="KHM210" s="330"/>
      <c r="KHN210" s="330"/>
      <c r="KHO210" s="330"/>
      <c r="KHP210" s="330"/>
      <c r="KHQ210" s="330"/>
      <c r="KHR210" s="330"/>
      <c r="KHS210" s="330"/>
      <c r="KHT210" s="330"/>
      <c r="KHU210" s="330"/>
      <c r="KHV210" s="330"/>
      <c r="KHW210" s="330"/>
      <c r="KHX210" s="330"/>
      <c r="KHY210" s="330"/>
      <c r="KHZ210" s="330"/>
      <c r="KIA210" s="330"/>
      <c r="KIB210" s="330"/>
      <c r="KIC210" s="330"/>
      <c r="KID210" s="330"/>
      <c r="KIE210" s="330"/>
      <c r="KIF210" s="330"/>
      <c r="KIG210" s="330"/>
      <c r="KIH210" s="330"/>
      <c r="KII210" s="330"/>
      <c r="KIJ210" s="330"/>
      <c r="KIK210" s="330"/>
      <c r="KIL210" s="330"/>
      <c r="KIM210" s="330"/>
      <c r="KIN210" s="330"/>
      <c r="KIO210" s="330"/>
      <c r="KIP210" s="330"/>
      <c r="KIQ210" s="330"/>
      <c r="KIR210" s="330"/>
      <c r="KIS210" s="330"/>
      <c r="KIT210" s="330"/>
      <c r="KIU210" s="330"/>
      <c r="KIV210" s="330"/>
      <c r="KIW210" s="330"/>
      <c r="KIX210" s="330"/>
      <c r="KIY210" s="330"/>
      <c r="KIZ210" s="330"/>
      <c r="KJA210" s="330"/>
      <c r="KJB210" s="330"/>
      <c r="KJC210" s="330"/>
      <c r="KJD210" s="330"/>
      <c r="KJE210" s="330"/>
      <c r="KJF210" s="330"/>
      <c r="KJG210" s="330"/>
      <c r="KJH210" s="330"/>
      <c r="KJI210" s="330"/>
      <c r="KJJ210" s="330"/>
      <c r="KJK210" s="330"/>
      <c r="KJL210" s="330"/>
      <c r="KJM210" s="330"/>
      <c r="KJN210" s="330"/>
      <c r="KJO210" s="330"/>
      <c r="KJP210" s="330"/>
      <c r="KJQ210" s="330"/>
      <c r="KJR210" s="330"/>
      <c r="KJS210" s="330"/>
      <c r="KJT210" s="330"/>
      <c r="KJU210" s="330"/>
      <c r="KJV210" s="330"/>
      <c r="KJW210" s="330"/>
      <c r="KJX210" s="330"/>
      <c r="KJY210" s="330"/>
      <c r="KJZ210" s="330"/>
      <c r="KKA210" s="330"/>
      <c r="KKB210" s="330"/>
      <c r="KKC210" s="330"/>
      <c r="KKD210" s="330"/>
      <c r="KKE210" s="330"/>
      <c r="KKF210" s="330"/>
      <c r="KKG210" s="330"/>
      <c r="KKH210" s="330"/>
      <c r="KKI210" s="330"/>
      <c r="KKJ210" s="330"/>
      <c r="KKK210" s="330"/>
      <c r="KKL210" s="330"/>
      <c r="KKM210" s="330"/>
      <c r="KKN210" s="330"/>
      <c r="KKO210" s="330"/>
      <c r="KKP210" s="330"/>
      <c r="KKQ210" s="330"/>
      <c r="KKR210" s="330"/>
      <c r="KKS210" s="330"/>
      <c r="KKT210" s="330"/>
      <c r="KKU210" s="330"/>
      <c r="KKV210" s="330"/>
      <c r="KKW210" s="330"/>
      <c r="KKX210" s="330"/>
      <c r="KKY210" s="330"/>
      <c r="KKZ210" s="330"/>
      <c r="KLA210" s="330"/>
      <c r="KLB210" s="330"/>
      <c r="KLC210" s="330"/>
      <c r="KLD210" s="330"/>
      <c r="KLE210" s="330"/>
      <c r="KLF210" s="330"/>
      <c r="KLG210" s="330"/>
      <c r="KLH210" s="330"/>
      <c r="KLI210" s="330"/>
      <c r="KLJ210" s="330"/>
      <c r="KLK210" s="330"/>
      <c r="KLL210" s="330"/>
      <c r="KLM210" s="330"/>
      <c r="KLN210" s="330"/>
      <c r="KLO210" s="330"/>
      <c r="KLP210" s="330"/>
      <c r="KLQ210" s="330"/>
      <c r="KLR210" s="330"/>
      <c r="KLS210" s="330"/>
      <c r="KLT210" s="330"/>
      <c r="KLU210" s="330"/>
      <c r="KLV210" s="330"/>
      <c r="KLW210" s="330"/>
      <c r="KLX210" s="330"/>
      <c r="KLY210" s="330"/>
      <c r="KLZ210" s="330"/>
      <c r="KMA210" s="330"/>
      <c r="KMB210" s="330"/>
      <c r="KMC210" s="330"/>
      <c r="KMD210" s="330"/>
      <c r="KME210" s="330"/>
      <c r="KMF210" s="330"/>
      <c r="KMG210" s="330"/>
      <c r="KMH210" s="330"/>
      <c r="KMI210" s="330"/>
      <c r="KMJ210" s="330"/>
      <c r="KMK210" s="330"/>
      <c r="KML210" s="330"/>
      <c r="KMM210" s="330"/>
      <c r="KMN210" s="330"/>
      <c r="KMO210" s="330"/>
      <c r="KMP210" s="330"/>
      <c r="KMQ210" s="330"/>
      <c r="KMR210" s="330"/>
      <c r="KMS210" s="330"/>
      <c r="KMT210" s="330"/>
      <c r="KMU210" s="330"/>
      <c r="KMV210" s="330"/>
      <c r="KMW210" s="330"/>
      <c r="KMX210" s="330"/>
      <c r="KMY210" s="330"/>
      <c r="KMZ210" s="330"/>
      <c r="KNA210" s="330"/>
      <c r="KNB210" s="330"/>
      <c r="KNC210" s="330"/>
      <c r="KND210" s="330"/>
      <c r="KNE210" s="330"/>
      <c r="KNF210" s="330"/>
      <c r="KNG210" s="330"/>
      <c r="KNH210" s="330"/>
      <c r="KNI210" s="330"/>
      <c r="KNJ210" s="330"/>
      <c r="KNK210" s="330"/>
      <c r="KNL210" s="330"/>
      <c r="KNM210" s="330"/>
      <c r="KNN210" s="330"/>
      <c r="KNO210" s="330"/>
      <c r="KNP210" s="330"/>
      <c r="KNQ210" s="330"/>
      <c r="KNR210" s="330"/>
      <c r="KNS210" s="330"/>
      <c r="KNT210" s="330"/>
      <c r="KNU210" s="330"/>
      <c r="KNV210" s="330"/>
      <c r="KNW210" s="330"/>
      <c r="KNX210" s="330"/>
      <c r="KNY210" s="330"/>
      <c r="KNZ210" s="330"/>
      <c r="KOA210" s="330"/>
      <c r="KOB210" s="330"/>
      <c r="KOC210" s="330"/>
      <c r="KOD210" s="330"/>
      <c r="KOE210" s="330"/>
      <c r="KOF210" s="330"/>
      <c r="KOG210" s="330"/>
      <c r="KOH210" s="330"/>
      <c r="KOI210" s="330"/>
      <c r="KOJ210" s="330"/>
      <c r="KOK210" s="330"/>
      <c r="KOL210" s="330"/>
      <c r="KOM210" s="330"/>
      <c r="KON210" s="330"/>
      <c r="KOO210" s="330"/>
      <c r="KOP210" s="330"/>
      <c r="KOQ210" s="330"/>
      <c r="KOR210" s="330"/>
      <c r="KOS210" s="330"/>
      <c r="KOT210" s="330"/>
      <c r="KOU210" s="330"/>
      <c r="KOV210" s="330"/>
      <c r="KOW210" s="330"/>
      <c r="KOX210" s="330"/>
      <c r="KOY210" s="330"/>
      <c r="KOZ210" s="330"/>
      <c r="KPA210" s="330"/>
      <c r="KPB210" s="330"/>
      <c r="KPC210" s="330"/>
      <c r="KPD210" s="330"/>
      <c r="KPE210" s="330"/>
      <c r="KPF210" s="330"/>
      <c r="KPG210" s="330"/>
      <c r="KPH210" s="330"/>
      <c r="KPI210" s="330"/>
      <c r="KPJ210" s="330"/>
      <c r="KPK210" s="330"/>
      <c r="KPL210" s="330"/>
      <c r="KPM210" s="330"/>
      <c r="KPN210" s="330"/>
      <c r="KPO210" s="330"/>
      <c r="KPP210" s="330"/>
      <c r="KPQ210" s="330"/>
      <c r="KPR210" s="330"/>
      <c r="KPS210" s="330"/>
      <c r="KPT210" s="330"/>
      <c r="KPU210" s="330"/>
      <c r="KPV210" s="330"/>
      <c r="KPW210" s="330"/>
      <c r="KPX210" s="330"/>
      <c r="KPY210" s="330"/>
      <c r="KPZ210" s="330"/>
      <c r="KQA210" s="330"/>
      <c r="KQB210" s="330"/>
      <c r="KQC210" s="330"/>
      <c r="KQD210" s="330"/>
      <c r="KQE210" s="330"/>
      <c r="KQF210" s="330"/>
      <c r="KQG210" s="330"/>
      <c r="KQH210" s="330"/>
      <c r="KQI210" s="330"/>
      <c r="KQJ210" s="330"/>
      <c r="KQK210" s="330"/>
      <c r="KQL210" s="330"/>
      <c r="KQM210" s="330"/>
      <c r="KQN210" s="330"/>
      <c r="KQO210" s="330"/>
      <c r="KQP210" s="330"/>
      <c r="KQQ210" s="330"/>
      <c r="KQR210" s="330"/>
      <c r="KQS210" s="330"/>
      <c r="KQT210" s="330"/>
      <c r="KQU210" s="330"/>
      <c r="KQV210" s="330"/>
      <c r="KQW210" s="330"/>
      <c r="KQX210" s="330"/>
      <c r="KQY210" s="330"/>
      <c r="KQZ210" s="330"/>
      <c r="KRA210" s="330"/>
      <c r="KRB210" s="330"/>
      <c r="KRC210" s="330"/>
      <c r="KRD210" s="330"/>
      <c r="KRE210" s="330"/>
      <c r="KRF210" s="330"/>
      <c r="KRG210" s="330"/>
      <c r="KRH210" s="330"/>
      <c r="KRI210" s="330"/>
      <c r="KRJ210" s="330"/>
      <c r="KRK210" s="330"/>
      <c r="KRL210" s="330"/>
      <c r="KRM210" s="330"/>
      <c r="KRN210" s="330"/>
      <c r="KRO210" s="330"/>
      <c r="KRP210" s="330"/>
      <c r="KRQ210" s="330"/>
      <c r="KRR210" s="330"/>
      <c r="KRS210" s="330"/>
      <c r="KRT210" s="330"/>
      <c r="KRU210" s="330"/>
      <c r="KRV210" s="330"/>
      <c r="KRW210" s="330"/>
      <c r="KRX210" s="330"/>
      <c r="KRY210" s="330"/>
      <c r="KRZ210" s="330"/>
      <c r="KSA210" s="330"/>
      <c r="KSB210" s="330"/>
      <c r="KSC210" s="330"/>
      <c r="KSD210" s="330"/>
      <c r="KSE210" s="330"/>
      <c r="KSF210" s="330"/>
      <c r="KSG210" s="330"/>
      <c r="KSH210" s="330"/>
      <c r="KSI210" s="330"/>
      <c r="KSJ210" s="330"/>
      <c r="KSK210" s="330"/>
      <c r="KSL210" s="330"/>
      <c r="KSM210" s="330"/>
      <c r="KSN210" s="330"/>
      <c r="KSO210" s="330"/>
      <c r="KSP210" s="330"/>
      <c r="KSQ210" s="330"/>
      <c r="KSR210" s="330"/>
      <c r="KSS210" s="330"/>
      <c r="KST210" s="330"/>
      <c r="KSU210" s="330"/>
      <c r="KSV210" s="330"/>
      <c r="KSW210" s="330"/>
      <c r="KSX210" s="330"/>
      <c r="KSY210" s="330"/>
      <c r="KSZ210" s="330"/>
      <c r="KTA210" s="330"/>
      <c r="KTB210" s="330"/>
      <c r="KTC210" s="330"/>
      <c r="KTD210" s="330"/>
      <c r="KTE210" s="330"/>
      <c r="KTF210" s="330"/>
      <c r="KTG210" s="330"/>
      <c r="KTH210" s="330"/>
      <c r="KTI210" s="330"/>
      <c r="KTJ210" s="330"/>
      <c r="KTK210" s="330"/>
      <c r="KTL210" s="330"/>
      <c r="KTM210" s="330"/>
      <c r="KTN210" s="330"/>
      <c r="KTO210" s="330"/>
      <c r="KTP210" s="330"/>
      <c r="KTQ210" s="330"/>
      <c r="KTR210" s="330"/>
      <c r="KTS210" s="330"/>
      <c r="KTT210" s="330"/>
      <c r="KTU210" s="330"/>
      <c r="KTV210" s="330"/>
      <c r="KTW210" s="330"/>
      <c r="KTX210" s="330"/>
      <c r="KTY210" s="330"/>
      <c r="KTZ210" s="330"/>
      <c r="KUA210" s="330"/>
      <c r="KUB210" s="330"/>
      <c r="KUC210" s="330"/>
      <c r="KUD210" s="330"/>
      <c r="KUE210" s="330"/>
      <c r="KUF210" s="330"/>
      <c r="KUG210" s="330"/>
      <c r="KUH210" s="330"/>
      <c r="KUI210" s="330"/>
      <c r="KUJ210" s="330"/>
      <c r="KUK210" s="330"/>
      <c r="KUL210" s="330"/>
      <c r="KUM210" s="330"/>
      <c r="KUN210" s="330"/>
      <c r="KUO210" s="330"/>
      <c r="KUP210" s="330"/>
      <c r="KUQ210" s="330"/>
      <c r="KUR210" s="330"/>
      <c r="KUS210" s="330"/>
      <c r="KUT210" s="330"/>
      <c r="KUU210" s="330"/>
      <c r="KUV210" s="330"/>
      <c r="KUW210" s="330"/>
      <c r="KUX210" s="330"/>
      <c r="KUY210" s="330"/>
      <c r="KUZ210" s="330"/>
      <c r="KVA210" s="330"/>
      <c r="KVB210" s="330"/>
      <c r="KVC210" s="330"/>
      <c r="KVD210" s="330"/>
      <c r="KVE210" s="330"/>
      <c r="KVF210" s="330"/>
      <c r="KVG210" s="330"/>
      <c r="KVH210" s="330"/>
      <c r="KVI210" s="330"/>
      <c r="KVJ210" s="330"/>
      <c r="KVK210" s="330"/>
      <c r="KVL210" s="330"/>
      <c r="KVM210" s="330"/>
      <c r="KVN210" s="330"/>
      <c r="KVO210" s="330"/>
      <c r="KVP210" s="330"/>
      <c r="KVQ210" s="330"/>
      <c r="KVR210" s="330"/>
      <c r="KVS210" s="330"/>
      <c r="KVT210" s="330"/>
      <c r="KVU210" s="330"/>
      <c r="KVV210" s="330"/>
      <c r="KVW210" s="330"/>
      <c r="KVX210" s="330"/>
      <c r="KVY210" s="330"/>
      <c r="KVZ210" s="330"/>
      <c r="KWA210" s="330"/>
      <c r="KWB210" s="330"/>
      <c r="KWC210" s="330"/>
      <c r="KWD210" s="330"/>
      <c r="KWE210" s="330"/>
      <c r="KWF210" s="330"/>
      <c r="KWG210" s="330"/>
      <c r="KWH210" s="330"/>
      <c r="KWI210" s="330"/>
      <c r="KWJ210" s="330"/>
      <c r="KWK210" s="330"/>
      <c r="KWL210" s="330"/>
      <c r="KWM210" s="330"/>
      <c r="KWN210" s="330"/>
      <c r="KWO210" s="330"/>
      <c r="KWP210" s="330"/>
      <c r="KWQ210" s="330"/>
      <c r="KWR210" s="330"/>
      <c r="KWS210" s="330"/>
      <c r="KWT210" s="330"/>
      <c r="KWU210" s="330"/>
      <c r="KWV210" s="330"/>
      <c r="KWW210" s="330"/>
      <c r="KWX210" s="330"/>
      <c r="KWY210" s="330"/>
      <c r="KWZ210" s="330"/>
      <c r="KXA210" s="330"/>
      <c r="KXB210" s="330"/>
      <c r="KXC210" s="330"/>
      <c r="KXD210" s="330"/>
      <c r="KXE210" s="330"/>
      <c r="KXF210" s="330"/>
      <c r="KXG210" s="330"/>
      <c r="KXH210" s="330"/>
      <c r="KXI210" s="330"/>
      <c r="KXJ210" s="330"/>
      <c r="KXK210" s="330"/>
      <c r="KXL210" s="330"/>
      <c r="KXM210" s="330"/>
      <c r="KXN210" s="330"/>
      <c r="KXO210" s="330"/>
      <c r="KXP210" s="330"/>
      <c r="KXQ210" s="330"/>
      <c r="KXR210" s="330"/>
      <c r="KXS210" s="330"/>
      <c r="KXT210" s="330"/>
      <c r="KXU210" s="330"/>
      <c r="KXV210" s="330"/>
      <c r="KXW210" s="330"/>
      <c r="KXX210" s="330"/>
      <c r="KXY210" s="330"/>
      <c r="KXZ210" s="330"/>
      <c r="KYA210" s="330"/>
      <c r="KYB210" s="330"/>
      <c r="KYC210" s="330"/>
      <c r="KYD210" s="330"/>
      <c r="KYE210" s="330"/>
      <c r="KYF210" s="330"/>
      <c r="KYG210" s="330"/>
      <c r="KYH210" s="330"/>
      <c r="KYI210" s="330"/>
      <c r="KYJ210" s="330"/>
      <c r="KYK210" s="330"/>
      <c r="KYL210" s="330"/>
      <c r="KYM210" s="330"/>
      <c r="KYN210" s="330"/>
      <c r="KYO210" s="330"/>
      <c r="KYP210" s="330"/>
      <c r="KYQ210" s="330"/>
      <c r="KYR210" s="330"/>
      <c r="KYS210" s="330"/>
      <c r="KYT210" s="330"/>
      <c r="KYU210" s="330"/>
      <c r="KYV210" s="330"/>
      <c r="KYW210" s="330"/>
      <c r="KYX210" s="330"/>
      <c r="KYY210" s="330"/>
      <c r="KYZ210" s="330"/>
      <c r="KZA210" s="330"/>
      <c r="KZB210" s="330"/>
      <c r="KZC210" s="330"/>
      <c r="KZD210" s="330"/>
      <c r="KZE210" s="330"/>
      <c r="KZF210" s="330"/>
      <c r="KZG210" s="330"/>
      <c r="KZH210" s="330"/>
      <c r="KZI210" s="330"/>
      <c r="KZJ210" s="330"/>
      <c r="KZK210" s="330"/>
      <c r="KZL210" s="330"/>
      <c r="KZM210" s="330"/>
      <c r="KZN210" s="330"/>
      <c r="KZO210" s="330"/>
      <c r="KZP210" s="330"/>
      <c r="KZQ210" s="330"/>
      <c r="KZR210" s="330"/>
      <c r="KZS210" s="330"/>
      <c r="KZT210" s="330"/>
      <c r="KZU210" s="330"/>
      <c r="KZV210" s="330"/>
      <c r="KZW210" s="330"/>
      <c r="KZX210" s="330"/>
      <c r="KZY210" s="330"/>
      <c r="KZZ210" s="330"/>
      <c r="LAA210" s="330"/>
      <c r="LAB210" s="330"/>
      <c r="LAC210" s="330"/>
      <c r="LAD210" s="330"/>
      <c r="LAE210" s="330"/>
      <c r="LAF210" s="330"/>
      <c r="LAG210" s="330"/>
      <c r="LAH210" s="330"/>
      <c r="LAI210" s="330"/>
      <c r="LAJ210" s="330"/>
      <c r="LAK210" s="330"/>
      <c r="LAL210" s="330"/>
      <c r="LAM210" s="330"/>
      <c r="LAN210" s="330"/>
      <c r="LAO210" s="330"/>
      <c r="LAP210" s="330"/>
      <c r="LAQ210" s="330"/>
      <c r="LAR210" s="330"/>
      <c r="LAS210" s="330"/>
      <c r="LAT210" s="330"/>
      <c r="LAU210" s="330"/>
      <c r="LAV210" s="330"/>
      <c r="LAW210" s="330"/>
      <c r="LAX210" s="330"/>
      <c r="LAY210" s="330"/>
      <c r="LAZ210" s="330"/>
      <c r="LBA210" s="330"/>
      <c r="LBB210" s="330"/>
      <c r="LBC210" s="330"/>
      <c r="LBD210" s="330"/>
      <c r="LBE210" s="330"/>
      <c r="LBF210" s="330"/>
      <c r="LBG210" s="330"/>
      <c r="LBH210" s="330"/>
      <c r="LBI210" s="330"/>
      <c r="LBJ210" s="330"/>
      <c r="LBK210" s="330"/>
      <c r="LBL210" s="330"/>
      <c r="LBM210" s="330"/>
      <c r="LBN210" s="330"/>
      <c r="LBO210" s="330"/>
      <c r="LBP210" s="330"/>
      <c r="LBQ210" s="330"/>
      <c r="LBR210" s="330"/>
      <c r="LBS210" s="330"/>
      <c r="LBT210" s="330"/>
      <c r="LBU210" s="330"/>
      <c r="LBV210" s="330"/>
      <c r="LBW210" s="330"/>
      <c r="LBX210" s="330"/>
      <c r="LBY210" s="330"/>
      <c r="LBZ210" s="330"/>
      <c r="LCA210" s="330"/>
      <c r="LCB210" s="330"/>
      <c r="LCC210" s="330"/>
      <c r="LCD210" s="330"/>
      <c r="LCE210" s="330"/>
      <c r="LCF210" s="330"/>
      <c r="LCG210" s="330"/>
      <c r="LCH210" s="330"/>
      <c r="LCI210" s="330"/>
      <c r="LCJ210" s="330"/>
      <c r="LCK210" s="330"/>
      <c r="LCL210" s="330"/>
      <c r="LCM210" s="330"/>
      <c r="LCN210" s="330"/>
      <c r="LCO210" s="330"/>
      <c r="LCP210" s="330"/>
      <c r="LCQ210" s="330"/>
      <c r="LCR210" s="330"/>
      <c r="LCS210" s="330"/>
      <c r="LCT210" s="330"/>
      <c r="LCU210" s="330"/>
      <c r="LCV210" s="330"/>
      <c r="LCW210" s="330"/>
      <c r="LCX210" s="330"/>
      <c r="LCY210" s="330"/>
      <c r="LCZ210" s="330"/>
      <c r="LDA210" s="330"/>
      <c r="LDB210" s="330"/>
      <c r="LDC210" s="330"/>
      <c r="LDD210" s="330"/>
      <c r="LDE210" s="330"/>
      <c r="LDF210" s="330"/>
      <c r="LDG210" s="330"/>
      <c r="LDH210" s="330"/>
      <c r="LDI210" s="330"/>
      <c r="LDJ210" s="330"/>
      <c r="LDK210" s="330"/>
      <c r="LDL210" s="330"/>
      <c r="LDM210" s="330"/>
      <c r="LDN210" s="330"/>
      <c r="LDO210" s="330"/>
      <c r="LDP210" s="330"/>
      <c r="LDQ210" s="330"/>
      <c r="LDR210" s="330"/>
      <c r="LDS210" s="330"/>
      <c r="LDT210" s="330"/>
      <c r="LDU210" s="330"/>
      <c r="LDV210" s="330"/>
      <c r="LDW210" s="330"/>
      <c r="LDX210" s="330"/>
      <c r="LDY210" s="330"/>
      <c r="LDZ210" s="330"/>
      <c r="LEA210" s="330"/>
      <c r="LEB210" s="330"/>
      <c r="LEC210" s="330"/>
      <c r="LED210" s="330"/>
      <c r="LEE210" s="330"/>
      <c r="LEF210" s="330"/>
      <c r="LEG210" s="330"/>
      <c r="LEH210" s="330"/>
      <c r="LEI210" s="330"/>
      <c r="LEJ210" s="330"/>
      <c r="LEK210" s="330"/>
      <c r="LEL210" s="330"/>
      <c r="LEM210" s="330"/>
      <c r="LEN210" s="330"/>
      <c r="LEO210" s="330"/>
      <c r="LEP210" s="330"/>
      <c r="LEQ210" s="330"/>
      <c r="LER210" s="330"/>
      <c r="LES210" s="330"/>
      <c r="LET210" s="330"/>
      <c r="LEU210" s="330"/>
      <c r="LEV210" s="330"/>
      <c r="LEW210" s="330"/>
      <c r="LEX210" s="330"/>
      <c r="LEY210" s="330"/>
      <c r="LEZ210" s="330"/>
      <c r="LFA210" s="330"/>
      <c r="LFB210" s="330"/>
      <c r="LFC210" s="330"/>
      <c r="LFD210" s="330"/>
      <c r="LFE210" s="330"/>
      <c r="LFF210" s="330"/>
      <c r="LFG210" s="330"/>
      <c r="LFH210" s="330"/>
      <c r="LFI210" s="330"/>
      <c r="LFJ210" s="330"/>
      <c r="LFK210" s="330"/>
      <c r="LFL210" s="330"/>
      <c r="LFM210" s="330"/>
      <c r="LFN210" s="330"/>
      <c r="LFO210" s="330"/>
      <c r="LFP210" s="330"/>
      <c r="LFQ210" s="330"/>
      <c r="LFR210" s="330"/>
      <c r="LFS210" s="330"/>
      <c r="LFT210" s="330"/>
      <c r="LFU210" s="330"/>
      <c r="LFV210" s="330"/>
      <c r="LFW210" s="330"/>
      <c r="LFX210" s="330"/>
      <c r="LFY210" s="330"/>
      <c r="LFZ210" s="330"/>
      <c r="LGA210" s="330"/>
      <c r="LGB210" s="330"/>
      <c r="LGC210" s="330"/>
      <c r="LGD210" s="330"/>
      <c r="LGE210" s="330"/>
      <c r="LGF210" s="330"/>
      <c r="LGG210" s="330"/>
      <c r="LGH210" s="330"/>
      <c r="LGI210" s="330"/>
      <c r="LGJ210" s="330"/>
      <c r="LGK210" s="330"/>
      <c r="LGL210" s="330"/>
      <c r="LGM210" s="330"/>
      <c r="LGN210" s="330"/>
      <c r="LGO210" s="330"/>
      <c r="LGP210" s="330"/>
      <c r="LGQ210" s="330"/>
      <c r="LGR210" s="330"/>
      <c r="LGS210" s="330"/>
      <c r="LGT210" s="330"/>
      <c r="LGU210" s="330"/>
      <c r="LGV210" s="330"/>
      <c r="LGW210" s="330"/>
      <c r="LGX210" s="330"/>
      <c r="LGY210" s="330"/>
      <c r="LGZ210" s="330"/>
      <c r="LHA210" s="330"/>
      <c r="LHB210" s="330"/>
      <c r="LHC210" s="330"/>
      <c r="LHD210" s="330"/>
      <c r="LHE210" s="330"/>
      <c r="LHF210" s="330"/>
      <c r="LHG210" s="330"/>
      <c r="LHH210" s="330"/>
      <c r="LHI210" s="330"/>
      <c r="LHJ210" s="330"/>
      <c r="LHK210" s="330"/>
      <c r="LHL210" s="330"/>
      <c r="LHM210" s="330"/>
      <c r="LHN210" s="330"/>
      <c r="LHO210" s="330"/>
      <c r="LHP210" s="330"/>
      <c r="LHQ210" s="330"/>
      <c r="LHR210" s="330"/>
      <c r="LHS210" s="330"/>
      <c r="LHT210" s="330"/>
      <c r="LHU210" s="330"/>
      <c r="LHV210" s="330"/>
      <c r="LHW210" s="330"/>
      <c r="LHX210" s="330"/>
      <c r="LHY210" s="330"/>
      <c r="LHZ210" s="330"/>
      <c r="LIA210" s="330"/>
      <c r="LIB210" s="330"/>
      <c r="LIC210" s="330"/>
      <c r="LID210" s="330"/>
      <c r="LIE210" s="330"/>
      <c r="LIF210" s="330"/>
      <c r="LIG210" s="330"/>
      <c r="LIH210" s="330"/>
      <c r="LII210" s="330"/>
      <c r="LIJ210" s="330"/>
      <c r="LIK210" s="330"/>
      <c r="LIL210" s="330"/>
      <c r="LIM210" s="330"/>
      <c r="LIN210" s="330"/>
      <c r="LIO210" s="330"/>
      <c r="LIP210" s="330"/>
      <c r="LIQ210" s="330"/>
      <c r="LIR210" s="330"/>
      <c r="LIS210" s="330"/>
      <c r="LIT210" s="330"/>
      <c r="LIU210" s="330"/>
      <c r="LIV210" s="330"/>
      <c r="LIW210" s="330"/>
      <c r="LIX210" s="330"/>
      <c r="LIY210" s="330"/>
      <c r="LIZ210" s="330"/>
      <c r="LJA210" s="330"/>
      <c r="LJB210" s="330"/>
      <c r="LJC210" s="330"/>
      <c r="LJD210" s="330"/>
      <c r="LJE210" s="330"/>
      <c r="LJF210" s="330"/>
      <c r="LJG210" s="330"/>
      <c r="LJH210" s="330"/>
      <c r="LJI210" s="330"/>
      <c r="LJJ210" s="330"/>
      <c r="LJK210" s="330"/>
      <c r="LJL210" s="330"/>
      <c r="LJM210" s="330"/>
      <c r="LJN210" s="330"/>
      <c r="LJO210" s="330"/>
      <c r="LJP210" s="330"/>
      <c r="LJQ210" s="330"/>
      <c r="LJR210" s="330"/>
      <c r="LJS210" s="330"/>
      <c r="LJT210" s="330"/>
      <c r="LJU210" s="330"/>
      <c r="LJV210" s="330"/>
      <c r="LJW210" s="330"/>
      <c r="LJX210" s="330"/>
      <c r="LJY210" s="330"/>
      <c r="LJZ210" s="330"/>
      <c r="LKA210" s="330"/>
      <c r="LKB210" s="330"/>
      <c r="LKC210" s="330"/>
      <c r="LKD210" s="330"/>
      <c r="LKE210" s="330"/>
      <c r="LKF210" s="330"/>
      <c r="LKG210" s="330"/>
      <c r="LKH210" s="330"/>
      <c r="LKI210" s="330"/>
      <c r="LKJ210" s="330"/>
      <c r="LKK210" s="330"/>
      <c r="LKL210" s="330"/>
      <c r="LKM210" s="330"/>
      <c r="LKN210" s="330"/>
      <c r="LKO210" s="330"/>
      <c r="LKP210" s="330"/>
      <c r="LKQ210" s="330"/>
      <c r="LKR210" s="330"/>
      <c r="LKS210" s="330"/>
      <c r="LKT210" s="330"/>
      <c r="LKU210" s="330"/>
      <c r="LKV210" s="330"/>
      <c r="LKW210" s="330"/>
      <c r="LKX210" s="330"/>
      <c r="LKY210" s="330"/>
      <c r="LKZ210" s="330"/>
      <c r="LLA210" s="330"/>
      <c r="LLB210" s="330"/>
      <c r="LLC210" s="330"/>
      <c r="LLD210" s="330"/>
      <c r="LLE210" s="330"/>
      <c r="LLF210" s="330"/>
      <c r="LLG210" s="330"/>
      <c r="LLH210" s="330"/>
      <c r="LLI210" s="330"/>
      <c r="LLJ210" s="330"/>
      <c r="LLK210" s="330"/>
      <c r="LLL210" s="330"/>
      <c r="LLM210" s="330"/>
      <c r="LLN210" s="330"/>
      <c r="LLO210" s="330"/>
      <c r="LLP210" s="330"/>
      <c r="LLQ210" s="330"/>
      <c r="LLR210" s="330"/>
      <c r="LLS210" s="330"/>
      <c r="LLT210" s="330"/>
      <c r="LLU210" s="330"/>
      <c r="LLV210" s="330"/>
      <c r="LLW210" s="330"/>
      <c r="LLX210" s="330"/>
      <c r="LLY210" s="330"/>
      <c r="LLZ210" s="330"/>
      <c r="LMA210" s="330"/>
      <c r="LMB210" s="330"/>
      <c r="LMC210" s="330"/>
      <c r="LMD210" s="330"/>
      <c r="LME210" s="330"/>
      <c r="LMF210" s="330"/>
      <c r="LMG210" s="330"/>
      <c r="LMH210" s="330"/>
      <c r="LMI210" s="330"/>
      <c r="LMJ210" s="330"/>
      <c r="LMK210" s="330"/>
      <c r="LML210" s="330"/>
      <c r="LMM210" s="330"/>
      <c r="LMN210" s="330"/>
      <c r="LMO210" s="330"/>
      <c r="LMP210" s="330"/>
      <c r="LMQ210" s="330"/>
      <c r="LMR210" s="330"/>
      <c r="LMS210" s="330"/>
      <c r="LMT210" s="330"/>
      <c r="LMU210" s="330"/>
      <c r="LMV210" s="330"/>
      <c r="LMW210" s="330"/>
      <c r="LMX210" s="330"/>
      <c r="LMY210" s="330"/>
      <c r="LMZ210" s="330"/>
      <c r="LNA210" s="330"/>
      <c r="LNB210" s="330"/>
      <c r="LNC210" s="330"/>
      <c r="LND210" s="330"/>
      <c r="LNE210" s="330"/>
      <c r="LNF210" s="330"/>
      <c r="LNG210" s="330"/>
      <c r="LNH210" s="330"/>
      <c r="LNI210" s="330"/>
      <c r="LNJ210" s="330"/>
      <c r="LNK210" s="330"/>
      <c r="LNL210" s="330"/>
      <c r="LNM210" s="330"/>
      <c r="LNN210" s="330"/>
      <c r="LNO210" s="330"/>
      <c r="LNP210" s="330"/>
      <c r="LNQ210" s="330"/>
      <c r="LNR210" s="330"/>
      <c r="LNS210" s="330"/>
      <c r="LNT210" s="330"/>
      <c r="LNU210" s="330"/>
      <c r="LNV210" s="330"/>
      <c r="LNW210" s="330"/>
      <c r="LNX210" s="330"/>
      <c r="LNY210" s="330"/>
      <c r="LNZ210" s="330"/>
      <c r="LOA210" s="330"/>
      <c r="LOB210" s="330"/>
      <c r="LOC210" s="330"/>
      <c r="LOD210" s="330"/>
      <c r="LOE210" s="330"/>
      <c r="LOF210" s="330"/>
      <c r="LOG210" s="330"/>
      <c r="LOH210" s="330"/>
      <c r="LOI210" s="330"/>
      <c r="LOJ210" s="330"/>
      <c r="LOK210" s="330"/>
      <c r="LOL210" s="330"/>
      <c r="LOM210" s="330"/>
      <c r="LON210" s="330"/>
      <c r="LOO210" s="330"/>
      <c r="LOP210" s="330"/>
      <c r="LOQ210" s="330"/>
      <c r="LOR210" s="330"/>
      <c r="LOS210" s="330"/>
      <c r="LOT210" s="330"/>
      <c r="LOU210" s="330"/>
      <c r="LOV210" s="330"/>
      <c r="LOW210" s="330"/>
      <c r="LOX210" s="330"/>
      <c r="LOY210" s="330"/>
      <c r="LOZ210" s="330"/>
      <c r="LPA210" s="330"/>
      <c r="LPB210" s="330"/>
      <c r="LPC210" s="330"/>
      <c r="LPD210" s="330"/>
      <c r="LPE210" s="330"/>
      <c r="LPF210" s="330"/>
      <c r="LPG210" s="330"/>
      <c r="LPH210" s="330"/>
      <c r="LPI210" s="330"/>
      <c r="LPJ210" s="330"/>
      <c r="LPK210" s="330"/>
      <c r="LPL210" s="330"/>
      <c r="LPM210" s="330"/>
      <c r="LPN210" s="330"/>
      <c r="LPO210" s="330"/>
      <c r="LPP210" s="330"/>
      <c r="LPQ210" s="330"/>
      <c r="LPR210" s="330"/>
      <c r="LPS210" s="330"/>
      <c r="LPT210" s="330"/>
      <c r="LPU210" s="330"/>
      <c r="LPV210" s="330"/>
      <c r="LPW210" s="330"/>
      <c r="LPX210" s="330"/>
      <c r="LPY210" s="330"/>
      <c r="LPZ210" s="330"/>
      <c r="LQA210" s="330"/>
      <c r="LQB210" s="330"/>
      <c r="LQC210" s="330"/>
      <c r="LQD210" s="330"/>
      <c r="LQE210" s="330"/>
      <c r="LQF210" s="330"/>
      <c r="LQG210" s="330"/>
      <c r="LQH210" s="330"/>
      <c r="LQI210" s="330"/>
      <c r="LQJ210" s="330"/>
      <c r="LQK210" s="330"/>
      <c r="LQL210" s="330"/>
      <c r="LQM210" s="330"/>
      <c r="LQN210" s="330"/>
      <c r="LQO210" s="330"/>
      <c r="LQP210" s="330"/>
      <c r="LQQ210" s="330"/>
      <c r="LQR210" s="330"/>
      <c r="LQS210" s="330"/>
      <c r="LQT210" s="330"/>
      <c r="LQU210" s="330"/>
      <c r="LQV210" s="330"/>
      <c r="LQW210" s="330"/>
      <c r="LQX210" s="330"/>
      <c r="LQY210" s="330"/>
      <c r="LQZ210" s="330"/>
      <c r="LRA210" s="330"/>
      <c r="LRB210" s="330"/>
      <c r="LRC210" s="330"/>
      <c r="LRD210" s="330"/>
      <c r="LRE210" s="330"/>
      <c r="LRF210" s="330"/>
      <c r="LRG210" s="330"/>
      <c r="LRH210" s="330"/>
      <c r="LRI210" s="330"/>
      <c r="LRJ210" s="330"/>
      <c r="LRK210" s="330"/>
      <c r="LRL210" s="330"/>
      <c r="LRM210" s="330"/>
      <c r="LRN210" s="330"/>
      <c r="LRO210" s="330"/>
      <c r="LRP210" s="330"/>
      <c r="LRQ210" s="330"/>
      <c r="LRR210" s="330"/>
      <c r="LRS210" s="330"/>
      <c r="LRT210" s="330"/>
      <c r="LRU210" s="330"/>
      <c r="LRV210" s="330"/>
      <c r="LRW210" s="330"/>
      <c r="LRX210" s="330"/>
      <c r="LRY210" s="330"/>
      <c r="LRZ210" s="330"/>
      <c r="LSA210" s="330"/>
      <c r="LSB210" s="330"/>
      <c r="LSC210" s="330"/>
      <c r="LSD210" s="330"/>
      <c r="LSE210" s="330"/>
      <c r="LSF210" s="330"/>
      <c r="LSG210" s="330"/>
      <c r="LSH210" s="330"/>
      <c r="LSI210" s="330"/>
      <c r="LSJ210" s="330"/>
      <c r="LSK210" s="330"/>
      <c r="LSL210" s="330"/>
      <c r="LSM210" s="330"/>
      <c r="LSN210" s="330"/>
      <c r="LSO210" s="330"/>
      <c r="LSP210" s="330"/>
      <c r="LSQ210" s="330"/>
      <c r="LSR210" s="330"/>
      <c r="LSS210" s="330"/>
      <c r="LST210" s="330"/>
      <c r="LSU210" s="330"/>
      <c r="LSV210" s="330"/>
      <c r="LSW210" s="330"/>
      <c r="LSX210" s="330"/>
      <c r="LSY210" s="330"/>
      <c r="LSZ210" s="330"/>
      <c r="LTA210" s="330"/>
      <c r="LTB210" s="330"/>
      <c r="LTC210" s="330"/>
      <c r="LTD210" s="330"/>
      <c r="LTE210" s="330"/>
      <c r="LTF210" s="330"/>
      <c r="LTG210" s="330"/>
      <c r="LTH210" s="330"/>
      <c r="LTI210" s="330"/>
      <c r="LTJ210" s="330"/>
      <c r="LTK210" s="330"/>
      <c r="LTL210" s="330"/>
      <c r="LTM210" s="330"/>
      <c r="LTN210" s="330"/>
      <c r="LTO210" s="330"/>
      <c r="LTP210" s="330"/>
      <c r="LTQ210" s="330"/>
      <c r="LTR210" s="330"/>
      <c r="LTS210" s="330"/>
      <c r="LTT210" s="330"/>
      <c r="LTU210" s="330"/>
      <c r="LTV210" s="330"/>
      <c r="LTW210" s="330"/>
      <c r="LTX210" s="330"/>
      <c r="LTY210" s="330"/>
      <c r="LTZ210" s="330"/>
      <c r="LUA210" s="330"/>
      <c r="LUB210" s="330"/>
      <c r="LUC210" s="330"/>
      <c r="LUD210" s="330"/>
      <c r="LUE210" s="330"/>
      <c r="LUF210" s="330"/>
      <c r="LUG210" s="330"/>
      <c r="LUH210" s="330"/>
      <c r="LUI210" s="330"/>
      <c r="LUJ210" s="330"/>
      <c r="LUK210" s="330"/>
      <c r="LUL210" s="330"/>
      <c r="LUM210" s="330"/>
      <c r="LUN210" s="330"/>
      <c r="LUO210" s="330"/>
      <c r="LUP210" s="330"/>
      <c r="LUQ210" s="330"/>
      <c r="LUR210" s="330"/>
      <c r="LUS210" s="330"/>
      <c r="LUT210" s="330"/>
      <c r="LUU210" s="330"/>
      <c r="LUV210" s="330"/>
      <c r="LUW210" s="330"/>
      <c r="LUX210" s="330"/>
      <c r="LUY210" s="330"/>
      <c r="LUZ210" s="330"/>
      <c r="LVA210" s="330"/>
      <c r="LVB210" s="330"/>
      <c r="LVC210" s="330"/>
      <c r="LVD210" s="330"/>
      <c r="LVE210" s="330"/>
      <c r="LVF210" s="330"/>
      <c r="LVG210" s="330"/>
      <c r="LVH210" s="330"/>
      <c r="LVI210" s="330"/>
      <c r="LVJ210" s="330"/>
      <c r="LVK210" s="330"/>
      <c r="LVL210" s="330"/>
      <c r="LVM210" s="330"/>
      <c r="LVN210" s="330"/>
      <c r="LVO210" s="330"/>
      <c r="LVP210" s="330"/>
      <c r="LVQ210" s="330"/>
      <c r="LVR210" s="330"/>
      <c r="LVS210" s="330"/>
      <c r="LVT210" s="330"/>
      <c r="LVU210" s="330"/>
      <c r="LVV210" s="330"/>
      <c r="LVW210" s="330"/>
      <c r="LVX210" s="330"/>
      <c r="LVY210" s="330"/>
      <c r="LVZ210" s="330"/>
      <c r="LWA210" s="330"/>
      <c r="LWB210" s="330"/>
      <c r="LWC210" s="330"/>
      <c r="LWD210" s="330"/>
      <c r="LWE210" s="330"/>
      <c r="LWF210" s="330"/>
      <c r="LWG210" s="330"/>
      <c r="LWH210" s="330"/>
      <c r="LWI210" s="330"/>
      <c r="LWJ210" s="330"/>
      <c r="LWK210" s="330"/>
      <c r="LWL210" s="330"/>
      <c r="LWM210" s="330"/>
      <c r="LWN210" s="330"/>
      <c r="LWO210" s="330"/>
      <c r="LWP210" s="330"/>
      <c r="LWQ210" s="330"/>
      <c r="LWR210" s="330"/>
      <c r="LWS210" s="330"/>
      <c r="LWT210" s="330"/>
      <c r="LWU210" s="330"/>
      <c r="LWV210" s="330"/>
      <c r="LWW210" s="330"/>
      <c r="LWX210" s="330"/>
      <c r="LWY210" s="330"/>
      <c r="LWZ210" s="330"/>
      <c r="LXA210" s="330"/>
      <c r="LXB210" s="330"/>
      <c r="LXC210" s="330"/>
      <c r="LXD210" s="330"/>
      <c r="LXE210" s="330"/>
      <c r="LXF210" s="330"/>
      <c r="LXG210" s="330"/>
      <c r="LXH210" s="330"/>
      <c r="LXI210" s="330"/>
      <c r="LXJ210" s="330"/>
      <c r="LXK210" s="330"/>
      <c r="LXL210" s="330"/>
      <c r="LXM210" s="330"/>
      <c r="LXN210" s="330"/>
      <c r="LXO210" s="330"/>
      <c r="LXP210" s="330"/>
      <c r="LXQ210" s="330"/>
      <c r="LXR210" s="330"/>
      <c r="LXS210" s="330"/>
      <c r="LXT210" s="330"/>
      <c r="LXU210" s="330"/>
      <c r="LXV210" s="330"/>
      <c r="LXW210" s="330"/>
      <c r="LXX210" s="330"/>
      <c r="LXY210" s="330"/>
      <c r="LXZ210" s="330"/>
      <c r="LYA210" s="330"/>
      <c r="LYB210" s="330"/>
      <c r="LYC210" s="330"/>
      <c r="LYD210" s="330"/>
      <c r="LYE210" s="330"/>
      <c r="LYF210" s="330"/>
      <c r="LYG210" s="330"/>
      <c r="LYH210" s="330"/>
      <c r="LYI210" s="330"/>
      <c r="LYJ210" s="330"/>
      <c r="LYK210" s="330"/>
      <c r="LYL210" s="330"/>
      <c r="LYM210" s="330"/>
      <c r="LYN210" s="330"/>
      <c r="LYO210" s="330"/>
      <c r="LYP210" s="330"/>
      <c r="LYQ210" s="330"/>
      <c r="LYR210" s="330"/>
      <c r="LYS210" s="330"/>
      <c r="LYT210" s="330"/>
      <c r="LYU210" s="330"/>
      <c r="LYV210" s="330"/>
      <c r="LYW210" s="330"/>
      <c r="LYX210" s="330"/>
      <c r="LYY210" s="330"/>
      <c r="LYZ210" s="330"/>
      <c r="LZA210" s="330"/>
      <c r="LZB210" s="330"/>
      <c r="LZC210" s="330"/>
      <c r="LZD210" s="330"/>
      <c r="LZE210" s="330"/>
      <c r="LZF210" s="330"/>
      <c r="LZG210" s="330"/>
      <c r="LZH210" s="330"/>
      <c r="LZI210" s="330"/>
      <c r="LZJ210" s="330"/>
      <c r="LZK210" s="330"/>
      <c r="LZL210" s="330"/>
      <c r="LZM210" s="330"/>
      <c r="LZN210" s="330"/>
      <c r="LZO210" s="330"/>
      <c r="LZP210" s="330"/>
      <c r="LZQ210" s="330"/>
      <c r="LZR210" s="330"/>
      <c r="LZS210" s="330"/>
      <c r="LZT210" s="330"/>
      <c r="LZU210" s="330"/>
      <c r="LZV210" s="330"/>
      <c r="LZW210" s="330"/>
      <c r="LZX210" s="330"/>
      <c r="LZY210" s="330"/>
      <c r="LZZ210" s="330"/>
      <c r="MAA210" s="330"/>
      <c r="MAB210" s="330"/>
      <c r="MAC210" s="330"/>
      <c r="MAD210" s="330"/>
      <c r="MAE210" s="330"/>
      <c r="MAF210" s="330"/>
      <c r="MAG210" s="330"/>
      <c r="MAH210" s="330"/>
      <c r="MAI210" s="330"/>
      <c r="MAJ210" s="330"/>
      <c r="MAK210" s="330"/>
      <c r="MAL210" s="330"/>
      <c r="MAM210" s="330"/>
      <c r="MAN210" s="330"/>
      <c r="MAO210" s="330"/>
      <c r="MAP210" s="330"/>
      <c r="MAQ210" s="330"/>
      <c r="MAR210" s="330"/>
      <c r="MAS210" s="330"/>
      <c r="MAT210" s="330"/>
      <c r="MAU210" s="330"/>
      <c r="MAV210" s="330"/>
      <c r="MAW210" s="330"/>
      <c r="MAX210" s="330"/>
      <c r="MAY210" s="330"/>
      <c r="MAZ210" s="330"/>
      <c r="MBA210" s="330"/>
      <c r="MBB210" s="330"/>
      <c r="MBC210" s="330"/>
      <c r="MBD210" s="330"/>
      <c r="MBE210" s="330"/>
      <c r="MBF210" s="330"/>
      <c r="MBG210" s="330"/>
      <c r="MBH210" s="330"/>
      <c r="MBI210" s="330"/>
      <c r="MBJ210" s="330"/>
      <c r="MBK210" s="330"/>
      <c r="MBL210" s="330"/>
      <c r="MBM210" s="330"/>
      <c r="MBN210" s="330"/>
      <c r="MBO210" s="330"/>
      <c r="MBP210" s="330"/>
      <c r="MBQ210" s="330"/>
      <c r="MBR210" s="330"/>
      <c r="MBS210" s="330"/>
      <c r="MBT210" s="330"/>
      <c r="MBU210" s="330"/>
      <c r="MBV210" s="330"/>
      <c r="MBW210" s="330"/>
      <c r="MBX210" s="330"/>
      <c r="MBY210" s="330"/>
      <c r="MBZ210" s="330"/>
      <c r="MCA210" s="330"/>
      <c r="MCB210" s="330"/>
      <c r="MCC210" s="330"/>
      <c r="MCD210" s="330"/>
      <c r="MCE210" s="330"/>
      <c r="MCF210" s="330"/>
      <c r="MCG210" s="330"/>
      <c r="MCH210" s="330"/>
      <c r="MCI210" s="330"/>
      <c r="MCJ210" s="330"/>
      <c r="MCK210" s="330"/>
      <c r="MCL210" s="330"/>
      <c r="MCM210" s="330"/>
      <c r="MCN210" s="330"/>
      <c r="MCO210" s="330"/>
      <c r="MCP210" s="330"/>
      <c r="MCQ210" s="330"/>
      <c r="MCR210" s="330"/>
      <c r="MCS210" s="330"/>
      <c r="MCT210" s="330"/>
      <c r="MCU210" s="330"/>
      <c r="MCV210" s="330"/>
      <c r="MCW210" s="330"/>
      <c r="MCX210" s="330"/>
      <c r="MCY210" s="330"/>
      <c r="MCZ210" s="330"/>
      <c r="MDA210" s="330"/>
      <c r="MDB210" s="330"/>
      <c r="MDC210" s="330"/>
      <c r="MDD210" s="330"/>
      <c r="MDE210" s="330"/>
      <c r="MDF210" s="330"/>
      <c r="MDG210" s="330"/>
      <c r="MDH210" s="330"/>
      <c r="MDI210" s="330"/>
      <c r="MDJ210" s="330"/>
      <c r="MDK210" s="330"/>
      <c r="MDL210" s="330"/>
      <c r="MDM210" s="330"/>
      <c r="MDN210" s="330"/>
      <c r="MDO210" s="330"/>
      <c r="MDP210" s="330"/>
      <c r="MDQ210" s="330"/>
      <c r="MDR210" s="330"/>
      <c r="MDS210" s="330"/>
      <c r="MDT210" s="330"/>
      <c r="MDU210" s="330"/>
      <c r="MDV210" s="330"/>
      <c r="MDW210" s="330"/>
      <c r="MDX210" s="330"/>
      <c r="MDY210" s="330"/>
      <c r="MDZ210" s="330"/>
      <c r="MEA210" s="330"/>
      <c r="MEB210" s="330"/>
      <c r="MEC210" s="330"/>
      <c r="MED210" s="330"/>
      <c r="MEE210" s="330"/>
      <c r="MEF210" s="330"/>
      <c r="MEG210" s="330"/>
      <c r="MEH210" s="330"/>
      <c r="MEI210" s="330"/>
      <c r="MEJ210" s="330"/>
      <c r="MEK210" s="330"/>
      <c r="MEL210" s="330"/>
      <c r="MEM210" s="330"/>
      <c r="MEN210" s="330"/>
      <c r="MEO210" s="330"/>
      <c r="MEP210" s="330"/>
      <c r="MEQ210" s="330"/>
      <c r="MER210" s="330"/>
      <c r="MES210" s="330"/>
      <c r="MET210" s="330"/>
      <c r="MEU210" s="330"/>
      <c r="MEV210" s="330"/>
      <c r="MEW210" s="330"/>
      <c r="MEX210" s="330"/>
      <c r="MEY210" s="330"/>
      <c r="MEZ210" s="330"/>
      <c r="MFA210" s="330"/>
      <c r="MFB210" s="330"/>
      <c r="MFC210" s="330"/>
      <c r="MFD210" s="330"/>
      <c r="MFE210" s="330"/>
      <c r="MFF210" s="330"/>
      <c r="MFG210" s="330"/>
      <c r="MFH210" s="330"/>
      <c r="MFI210" s="330"/>
      <c r="MFJ210" s="330"/>
      <c r="MFK210" s="330"/>
      <c r="MFL210" s="330"/>
      <c r="MFM210" s="330"/>
      <c r="MFN210" s="330"/>
      <c r="MFO210" s="330"/>
      <c r="MFP210" s="330"/>
      <c r="MFQ210" s="330"/>
      <c r="MFR210" s="330"/>
      <c r="MFS210" s="330"/>
      <c r="MFT210" s="330"/>
      <c r="MFU210" s="330"/>
      <c r="MFV210" s="330"/>
      <c r="MFW210" s="330"/>
      <c r="MFX210" s="330"/>
      <c r="MFY210" s="330"/>
      <c r="MFZ210" s="330"/>
      <c r="MGA210" s="330"/>
      <c r="MGB210" s="330"/>
      <c r="MGC210" s="330"/>
      <c r="MGD210" s="330"/>
      <c r="MGE210" s="330"/>
      <c r="MGF210" s="330"/>
      <c r="MGG210" s="330"/>
      <c r="MGH210" s="330"/>
      <c r="MGI210" s="330"/>
      <c r="MGJ210" s="330"/>
      <c r="MGK210" s="330"/>
      <c r="MGL210" s="330"/>
      <c r="MGM210" s="330"/>
      <c r="MGN210" s="330"/>
      <c r="MGO210" s="330"/>
      <c r="MGP210" s="330"/>
      <c r="MGQ210" s="330"/>
      <c r="MGR210" s="330"/>
      <c r="MGS210" s="330"/>
      <c r="MGT210" s="330"/>
      <c r="MGU210" s="330"/>
      <c r="MGV210" s="330"/>
      <c r="MGW210" s="330"/>
      <c r="MGX210" s="330"/>
      <c r="MGY210" s="330"/>
      <c r="MGZ210" s="330"/>
      <c r="MHA210" s="330"/>
      <c r="MHB210" s="330"/>
      <c r="MHC210" s="330"/>
      <c r="MHD210" s="330"/>
      <c r="MHE210" s="330"/>
      <c r="MHF210" s="330"/>
      <c r="MHG210" s="330"/>
      <c r="MHH210" s="330"/>
      <c r="MHI210" s="330"/>
      <c r="MHJ210" s="330"/>
      <c r="MHK210" s="330"/>
      <c r="MHL210" s="330"/>
      <c r="MHM210" s="330"/>
      <c r="MHN210" s="330"/>
      <c r="MHO210" s="330"/>
      <c r="MHP210" s="330"/>
      <c r="MHQ210" s="330"/>
      <c r="MHR210" s="330"/>
      <c r="MHS210" s="330"/>
      <c r="MHT210" s="330"/>
      <c r="MHU210" s="330"/>
      <c r="MHV210" s="330"/>
      <c r="MHW210" s="330"/>
      <c r="MHX210" s="330"/>
      <c r="MHY210" s="330"/>
      <c r="MHZ210" s="330"/>
      <c r="MIA210" s="330"/>
      <c r="MIB210" s="330"/>
      <c r="MIC210" s="330"/>
      <c r="MID210" s="330"/>
      <c r="MIE210" s="330"/>
      <c r="MIF210" s="330"/>
      <c r="MIG210" s="330"/>
      <c r="MIH210" s="330"/>
      <c r="MII210" s="330"/>
      <c r="MIJ210" s="330"/>
      <c r="MIK210" s="330"/>
      <c r="MIL210" s="330"/>
      <c r="MIM210" s="330"/>
      <c r="MIN210" s="330"/>
      <c r="MIO210" s="330"/>
      <c r="MIP210" s="330"/>
      <c r="MIQ210" s="330"/>
      <c r="MIR210" s="330"/>
      <c r="MIS210" s="330"/>
      <c r="MIT210" s="330"/>
      <c r="MIU210" s="330"/>
      <c r="MIV210" s="330"/>
      <c r="MIW210" s="330"/>
      <c r="MIX210" s="330"/>
      <c r="MIY210" s="330"/>
      <c r="MIZ210" s="330"/>
      <c r="MJA210" s="330"/>
      <c r="MJB210" s="330"/>
      <c r="MJC210" s="330"/>
      <c r="MJD210" s="330"/>
      <c r="MJE210" s="330"/>
      <c r="MJF210" s="330"/>
      <c r="MJG210" s="330"/>
      <c r="MJH210" s="330"/>
      <c r="MJI210" s="330"/>
      <c r="MJJ210" s="330"/>
      <c r="MJK210" s="330"/>
      <c r="MJL210" s="330"/>
      <c r="MJM210" s="330"/>
      <c r="MJN210" s="330"/>
      <c r="MJO210" s="330"/>
      <c r="MJP210" s="330"/>
      <c r="MJQ210" s="330"/>
      <c r="MJR210" s="330"/>
      <c r="MJS210" s="330"/>
      <c r="MJT210" s="330"/>
      <c r="MJU210" s="330"/>
      <c r="MJV210" s="330"/>
      <c r="MJW210" s="330"/>
      <c r="MJX210" s="330"/>
      <c r="MJY210" s="330"/>
      <c r="MJZ210" s="330"/>
      <c r="MKA210" s="330"/>
      <c r="MKB210" s="330"/>
      <c r="MKC210" s="330"/>
      <c r="MKD210" s="330"/>
      <c r="MKE210" s="330"/>
      <c r="MKF210" s="330"/>
      <c r="MKG210" s="330"/>
      <c r="MKH210" s="330"/>
      <c r="MKI210" s="330"/>
      <c r="MKJ210" s="330"/>
      <c r="MKK210" s="330"/>
      <c r="MKL210" s="330"/>
      <c r="MKM210" s="330"/>
      <c r="MKN210" s="330"/>
      <c r="MKO210" s="330"/>
      <c r="MKP210" s="330"/>
      <c r="MKQ210" s="330"/>
      <c r="MKR210" s="330"/>
      <c r="MKS210" s="330"/>
      <c r="MKT210" s="330"/>
      <c r="MKU210" s="330"/>
      <c r="MKV210" s="330"/>
      <c r="MKW210" s="330"/>
      <c r="MKX210" s="330"/>
      <c r="MKY210" s="330"/>
      <c r="MKZ210" s="330"/>
      <c r="MLA210" s="330"/>
      <c r="MLB210" s="330"/>
      <c r="MLC210" s="330"/>
      <c r="MLD210" s="330"/>
      <c r="MLE210" s="330"/>
      <c r="MLF210" s="330"/>
      <c r="MLG210" s="330"/>
      <c r="MLH210" s="330"/>
      <c r="MLI210" s="330"/>
      <c r="MLJ210" s="330"/>
      <c r="MLK210" s="330"/>
      <c r="MLL210" s="330"/>
      <c r="MLM210" s="330"/>
      <c r="MLN210" s="330"/>
      <c r="MLO210" s="330"/>
      <c r="MLP210" s="330"/>
      <c r="MLQ210" s="330"/>
      <c r="MLR210" s="330"/>
      <c r="MLS210" s="330"/>
      <c r="MLT210" s="330"/>
      <c r="MLU210" s="330"/>
      <c r="MLV210" s="330"/>
      <c r="MLW210" s="330"/>
      <c r="MLX210" s="330"/>
      <c r="MLY210" s="330"/>
      <c r="MLZ210" s="330"/>
      <c r="MMA210" s="330"/>
      <c r="MMB210" s="330"/>
      <c r="MMC210" s="330"/>
      <c r="MMD210" s="330"/>
      <c r="MME210" s="330"/>
      <c r="MMF210" s="330"/>
      <c r="MMG210" s="330"/>
      <c r="MMH210" s="330"/>
      <c r="MMI210" s="330"/>
      <c r="MMJ210" s="330"/>
      <c r="MMK210" s="330"/>
      <c r="MML210" s="330"/>
      <c r="MMM210" s="330"/>
      <c r="MMN210" s="330"/>
      <c r="MMO210" s="330"/>
      <c r="MMP210" s="330"/>
      <c r="MMQ210" s="330"/>
      <c r="MMR210" s="330"/>
      <c r="MMS210" s="330"/>
      <c r="MMT210" s="330"/>
      <c r="MMU210" s="330"/>
      <c r="MMV210" s="330"/>
      <c r="MMW210" s="330"/>
      <c r="MMX210" s="330"/>
      <c r="MMY210" s="330"/>
      <c r="MMZ210" s="330"/>
      <c r="MNA210" s="330"/>
      <c r="MNB210" s="330"/>
      <c r="MNC210" s="330"/>
      <c r="MND210" s="330"/>
      <c r="MNE210" s="330"/>
      <c r="MNF210" s="330"/>
      <c r="MNG210" s="330"/>
      <c r="MNH210" s="330"/>
      <c r="MNI210" s="330"/>
      <c r="MNJ210" s="330"/>
      <c r="MNK210" s="330"/>
      <c r="MNL210" s="330"/>
      <c r="MNM210" s="330"/>
      <c r="MNN210" s="330"/>
      <c r="MNO210" s="330"/>
      <c r="MNP210" s="330"/>
      <c r="MNQ210" s="330"/>
      <c r="MNR210" s="330"/>
      <c r="MNS210" s="330"/>
      <c r="MNT210" s="330"/>
      <c r="MNU210" s="330"/>
      <c r="MNV210" s="330"/>
      <c r="MNW210" s="330"/>
      <c r="MNX210" s="330"/>
      <c r="MNY210" s="330"/>
      <c r="MNZ210" s="330"/>
      <c r="MOA210" s="330"/>
      <c r="MOB210" s="330"/>
      <c r="MOC210" s="330"/>
      <c r="MOD210" s="330"/>
      <c r="MOE210" s="330"/>
      <c r="MOF210" s="330"/>
      <c r="MOG210" s="330"/>
      <c r="MOH210" s="330"/>
      <c r="MOI210" s="330"/>
      <c r="MOJ210" s="330"/>
      <c r="MOK210" s="330"/>
      <c r="MOL210" s="330"/>
      <c r="MOM210" s="330"/>
      <c r="MON210" s="330"/>
      <c r="MOO210" s="330"/>
      <c r="MOP210" s="330"/>
      <c r="MOQ210" s="330"/>
      <c r="MOR210" s="330"/>
      <c r="MOS210" s="330"/>
      <c r="MOT210" s="330"/>
      <c r="MOU210" s="330"/>
      <c r="MOV210" s="330"/>
      <c r="MOW210" s="330"/>
      <c r="MOX210" s="330"/>
      <c r="MOY210" s="330"/>
      <c r="MOZ210" s="330"/>
      <c r="MPA210" s="330"/>
      <c r="MPB210" s="330"/>
      <c r="MPC210" s="330"/>
      <c r="MPD210" s="330"/>
      <c r="MPE210" s="330"/>
      <c r="MPF210" s="330"/>
      <c r="MPG210" s="330"/>
      <c r="MPH210" s="330"/>
      <c r="MPI210" s="330"/>
      <c r="MPJ210" s="330"/>
      <c r="MPK210" s="330"/>
      <c r="MPL210" s="330"/>
      <c r="MPM210" s="330"/>
      <c r="MPN210" s="330"/>
      <c r="MPO210" s="330"/>
      <c r="MPP210" s="330"/>
      <c r="MPQ210" s="330"/>
      <c r="MPR210" s="330"/>
      <c r="MPS210" s="330"/>
      <c r="MPT210" s="330"/>
      <c r="MPU210" s="330"/>
      <c r="MPV210" s="330"/>
      <c r="MPW210" s="330"/>
      <c r="MPX210" s="330"/>
      <c r="MPY210" s="330"/>
      <c r="MPZ210" s="330"/>
      <c r="MQA210" s="330"/>
      <c r="MQB210" s="330"/>
      <c r="MQC210" s="330"/>
      <c r="MQD210" s="330"/>
      <c r="MQE210" s="330"/>
      <c r="MQF210" s="330"/>
      <c r="MQG210" s="330"/>
      <c r="MQH210" s="330"/>
      <c r="MQI210" s="330"/>
      <c r="MQJ210" s="330"/>
      <c r="MQK210" s="330"/>
      <c r="MQL210" s="330"/>
      <c r="MQM210" s="330"/>
      <c r="MQN210" s="330"/>
      <c r="MQO210" s="330"/>
      <c r="MQP210" s="330"/>
      <c r="MQQ210" s="330"/>
      <c r="MQR210" s="330"/>
      <c r="MQS210" s="330"/>
      <c r="MQT210" s="330"/>
      <c r="MQU210" s="330"/>
      <c r="MQV210" s="330"/>
      <c r="MQW210" s="330"/>
      <c r="MQX210" s="330"/>
      <c r="MQY210" s="330"/>
      <c r="MQZ210" s="330"/>
      <c r="MRA210" s="330"/>
      <c r="MRB210" s="330"/>
      <c r="MRC210" s="330"/>
      <c r="MRD210" s="330"/>
      <c r="MRE210" s="330"/>
      <c r="MRF210" s="330"/>
      <c r="MRG210" s="330"/>
      <c r="MRH210" s="330"/>
      <c r="MRI210" s="330"/>
      <c r="MRJ210" s="330"/>
      <c r="MRK210" s="330"/>
      <c r="MRL210" s="330"/>
      <c r="MRM210" s="330"/>
      <c r="MRN210" s="330"/>
      <c r="MRO210" s="330"/>
      <c r="MRP210" s="330"/>
      <c r="MRQ210" s="330"/>
      <c r="MRR210" s="330"/>
      <c r="MRS210" s="330"/>
      <c r="MRT210" s="330"/>
      <c r="MRU210" s="330"/>
      <c r="MRV210" s="330"/>
      <c r="MRW210" s="330"/>
      <c r="MRX210" s="330"/>
      <c r="MRY210" s="330"/>
      <c r="MRZ210" s="330"/>
      <c r="MSA210" s="330"/>
      <c r="MSB210" s="330"/>
      <c r="MSC210" s="330"/>
      <c r="MSD210" s="330"/>
      <c r="MSE210" s="330"/>
      <c r="MSF210" s="330"/>
      <c r="MSG210" s="330"/>
      <c r="MSH210" s="330"/>
      <c r="MSI210" s="330"/>
      <c r="MSJ210" s="330"/>
      <c r="MSK210" s="330"/>
      <c r="MSL210" s="330"/>
      <c r="MSM210" s="330"/>
      <c r="MSN210" s="330"/>
      <c r="MSO210" s="330"/>
      <c r="MSP210" s="330"/>
      <c r="MSQ210" s="330"/>
      <c r="MSR210" s="330"/>
      <c r="MSS210" s="330"/>
      <c r="MST210" s="330"/>
      <c r="MSU210" s="330"/>
      <c r="MSV210" s="330"/>
      <c r="MSW210" s="330"/>
      <c r="MSX210" s="330"/>
      <c r="MSY210" s="330"/>
      <c r="MSZ210" s="330"/>
      <c r="MTA210" s="330"/>
      <c r="MTB210" s="330"/>
      <c r="MTC210" s="330"/>
      <c r="MTD210" s="330"/>
      <c r="MTE210" s="330"/>
      <c r="MTF210" s="330"/>
      <c r="MTG210" s="330"/>
      <c r="MTH210" s="330"/>
      <c r="MTI210" s="330"/>
      <c r="MTJ210" s="330"/>
      <c r="MTK210" s="330"/>
      <c r="MTL210" s="330"/>
      <c r="MTM210" s="330"/>
      <c r="MTN210" s="330"/>
      <c r="MTO210" s="330"/>
      <c r="MTP210" s="330"/>
      <c r="MTQ210" s="330"/>
      <c r="MTR210" s="330"/>
      <c r="MTS210" s="330"/>
      <c r="MTT210" s="330"/>
      <c r="MTU210" s="330"/>
      <c r="MTV210" s="330"/>
      <c r="MTW210" s="330"/>
      <c r="MTX210" s="330"/>
      <c r="MTY210" s="330"/>
      <c r="MTZ210" s="330"/>
      <c r="MUA210" s="330"/>
      <c r="MUB210" s="330"/>
      <c r="MUC210" s="330"/>
      <c r="MUD210" s="330"/>
      <c r="MUE210" s="330"/>
      <c r="MUF210" s="330"/>
      <c r="MUG210" s="330"/>
      <c r="MUH210" s="330"/>
      <c r="MUI210" s="330"/>
      <c r="MUJ210" s="330"/>
      <c r="MUK210" s="330"/>
      <c r="MUL210" s="330"/>
      <c r="MUM210" s="330"/>
      <c r="MUN210" s="330"/>
      <c r="MUO210" s="330"/>
      <c r="MUP210" s="330"/>
      <c r="MUQ210" s="330"/>
      <c r="MUR210" s="330"/>
      <c r="MUS210" s="330"/>
      <c r="MUT210" s="330"/>
      <c r="MUU210" s="330"/>
      <c r="MUV210" s="330"/>
      <c r="MUW210" s="330"/>
      <c r="MUX210" s="330"/>
      <c r="MUY210" s="330"/>
      <c r="MUZ210" s="330"/>
      <c r="MVA210" s="330"/>
      <c r="MVB210" s="330"/>
      <c r="MVC210" s="330"/>
      <c r="MVD210" s="330"/>
      <c r="MVE210" s="330"/>
      <c r="MVF210" s="330"/>
      <c r="MVG210" s="330"/>
      <c r="MVH210" s="330"/>
      <c r="MVI210" s="330"/>
      <c r="MVJ210" s="330"/>
      <c r="MVK210" s="330"/>
      <c r="MVL210" s="330"/>
      <c r="MVM210" s="330"/>
      <c r="MVN210" s="330"/>
      <c r="MVO210" s="330"/>
      <c r="MVP210" s="330"/>
      <c r="MVQ210" s="330"/>
      <c r="MVR210" s="330"/>
      <c r="MVS210" s="330"/>
      <c r="MVT210" s="330"/>
      <c r="MVU210" s="330"/>
      <c r="MVV210" s="330"/>
      <c r="MVW210" s="330"/>
      <c r="MVX210" s="330"/>
      <c r="MVY210" s="330"/>
      <c r="MVZ210" s="330"/>
      <c r="MWA210" s="330"/>
      <c r="MWB210" s="330"/>
      <c r="MWC210" s="330"/>
      <c r="MWD210" s="330"/>
      <c r="MWE210" s="330"/>
      <c r="MWF210" s="330"/>
      <c r="MWG210" s="330"/>
      <c r="MWH210" s="330"/>
      <c r="MWI210" s="330"/>
      <c r="MWJ210" s="330"/>
      <c r="MWK210" s="330"/>
      <c r="MWL210" s="330"/>
      <c r="MWM210" s="330"/>
      <c r="MWN210" s="330"/>
      <c r="MWO210" s="330"/>
      <c r="MWP210" s="330"/>
      <c r="MWQ210" s="330"/>
      <c r="MWR210" s="330"/>
      <c r="MWS210" s="330"/>
      <c r="MWT210" s="330"/>
      <c r="MWU210" s="330"/>
      <c r="MWV210" s="330"/>
      <c r="MWW210" s="330"/>
      <c r="MWX210" s="330"/>
      <c r="MWY210" s="330"/>
      <c r="MWZ210" s="330"/>
      <c r="MXA210" s="330"/>
      <c r="MXB210" s="330"/>
      <c r="MXC210" s="330"/>
      <c r="MXD210" s="330"/>
      <c r="MXE210" s="330"/>
      <c r="MXF210" s="330"/>
      <c r="MXG210" s="330"/>
      <c r="MXH210" s="330"/>
      <c r="MXI210" s="330"/>
      <c r="MXJ210" s="330"/>
      <c r="MXK210" s="330"/>
      <c r="MXL210" s="330"/>
      <c r="MXM210" s="330"/>
      <c r="MXN210" s="330"/>
      <c r="MXO210" s="330"/>
      <c r="MXP210" s="330"/>
      <c r="MXQ210" s="330"/>
      <c r="MXR210" s="330"/>
      <c r="MXS210" s="330"/>
      <c r="MXT210" s="330"/>
      <c r="MXU210" s="330"/>
      <c r="MXV210" s="330"/>
      <c r="MXW210" s="330"/>
      <c r="MXX210" s="330"/>
      <c r="MXY210" s="330"/>
      <c r="MXZ210" s="330"/>
      <c r="MYA210" s="330"/>
      <c r="MYB210" s="330"/>
      <c r="MYC210" s="330"/>
      <c r="MYD210" s="330"/>
      <c r="MYE210" s="330"/>
      <c r="MYF210" s="330"/>
      <c r="MYG210" s="330"/>
      <c r="MYH210" s="330"/>
      <c r="MYI210" s="330"/>
      <c r="MYJ210" s="330"/>
      <c r="MYK210" s="330"/>
      <c r="MYL210" s="330"/>
      <c r="MYM210" s="330"/>
      <c r="MYN210" s="330"/>
      <c r="MYO210" s="330"/>
      <c r="MYP210" s="330"/>
      <c r="MYQ210" s="330"/>
      <c r="MYR210" s="330"/>
      <c r="MYS210" s="330"/>
      <c r="MYT210" s="330"/>
      <c r="MYU210" s="330"/>
      <c r="MYV210" s="330"/>
      <c r="MYW210" s="330"/>
      <c r="MYX210" s="330"/>
      <c r="MYY210" s="330"/>
      <c r="MYZ210" s="330"/>
      <c r="MZA210" s="330"/>
      <c r="MZB210" s="330"/>
      <c r="MZC210" s="330"/>
      <c r="MZD210" s="330"/>
      <c r="MZE210" s="330"/>
      <c r="MZF210" s="330"/>
      <c r="MZG210" s="330"/>
      <c r="MZH210" s="330"/>
      <c r="MZI210" s="330"/>
      <c r="MZJ210" s="330"/>
      <c r="MZK210" s="330"/>
      <c r="MZL210" s="330"/>
      <c r="MZM210" s="330"/>
      <c r="MZN210" s="330"/>
      <c r="MZO210" s="330"/>
      <c r="MZP210" s="330"/>
      <c r="MZQ210" s="330"/>
      <c r="MZR210" s="330"/>
      <c r="MZS210" s="330"/>
      <c r="MZT210" s="330"/>
      <c r="MZU210" s="330"/>
      <c r="MZV210" s="330"/>
      <c r="MZW210" s="330"/>
      <c r="MZX210" s="330"/>
      <c r="MZY210" s="330"/>
      <c r="MZZ210" s="330"/>
      <c r="NAA210" s="330"/>
      <c r="NAB210" s="330"/>
      <c r="NAC210" s="330"/>
      <c r="NAD210" s="330"/>
      <c r="NAE210" s="330"/>
      <c r="NAF210" s="330"/>
      <c r="NAG210" s="330"/>
      <c r="NAH210" s="330"/>
      <c r="NAI210" s="330"/>
      <c r="NAJ210" s="330"/>
      <c r="NAK210" s="330"/>
      <c r="NAL210" s="330"/>
      <c r="NAM210" s="330"/>
      <c r="NAN210" s="330"/>
      <c r="NAO210" s="330"/>
      <c r="NAP210" s="330"/>
      <c r="NAQ210" s="330"/>
      <c r="NAR210" s="330"/>
      <c r="NAS210" s="330"/>
      <c r="NAT210" s="330"/>
      <c r="NAU210" s="330"/>
      <c r="NAV210" s="330"/>
      <c r="NAW210" s="330"/>
      <c r="NAX210" s="330"/>
      <c r="NAY210" s="330"/>
      <c r="NAZ210" s="330"/>
      <c r="NBA210" s="330"/>
      <c r="NBB210" s="330"/>
      <c r="NBC210" s="330"/>
      <c r="NBD210" s="330"/>
      <c r="NBE210" s="330"/>
      <c r="NBF210" s="330"/>
      <c r="NBG210" s="330"/>
      <c r="NBH210" s="330"/>
      <c r="NBI210" s="330"/>
      <c r="NBJ210" s="330"/>
      <c r="NBK210" s="330"/>
      <c r="NBL210" s="330"/>
      <c r="NBM210" s="330"/>
      <c r="NBN210" s="330"/>
      <c r="NBO210" s="330"/>
      <c r="NBP210" s="330"/>
      <c r="NBQ210" s="330"/>
      <c r="NBR210" s="330"/>
      <c r="NBS210" s="330"/>
      <c r="NBT210" s="330"/>
      <c r="NBU210" s="330"/>
      <c r="NBV210" s="330"/>
      <c r="NBW210" s="330"/>
      <c r="NBX210" s="330"/>
      <c r="NBY210" s="330"/>
      <c r="NBZ210" s="330"/>
      <c r="NCA210" s="330"/>
      <c r="NCB210" s="330"/>
      <c r="NCC210" s="330"/>
      <c r="NCD210" s="330"/>
      <c r="NCE210" s="330"/>
      <c r="NCF210" s="330"/>
      <c r="NCG210" s="330"/>
      <c r="NCH210" s="330"/>
      <c r="NCI210" s="330"/>
      <c r="NCJ210" s="330"/>
      <c r="NCK210" s="330"/>
      <c r="NCL210" s="330"/>
      <c r="NCM210" s="330"/>
      <c r="NCN210" s="330"/>
      <c r="NCO210" s="330"/>
      <c r="NCP210" s="330"/>
      <c r="NCQ210" s="330"/>
      <c r="NCR210" s="330"/>
      <c r="NCS210" s="330"/>
      <c r="NCT210" s="330"/>
      <c r="NCU210" s="330"/>
      <c r="NCV210" s="330"/>
      <c r="NCW210" s="330"/>
      <c r="NCX210" s="330"/>
      <c r="NCY210" s="330"/>
      <c r="NCZ210" s="330"/>
      <c r="NDA210" s="330"/>
      <c r="NDB210" s="330"/>
      <c r="NDC210" s="330"/>
      <c r="NDD210" s="330"/>
      <c r="NDE210" s="330"/>
      <c r="NDF210" s="330"/>
      <c r="NDG210" s="330"/>
      <c r="NDH210" s="330"/>
      <c r="NDI210" s="330"/>
      <c r="NDJ210" s="330"/>
      <c r="NDK210" s="330"/>
      <c r="NDL210" s="330"/>
      <c r="NDM210" s="330"/>
      <c r="NDN210" s="330"/>
      <c r="NDO210" s="330"/>
      <c r="NDP210" s="330"/>
      <c r="NDQ210" s="330"/>
      <c r="NDR210" s="330"/>
      <c r="NDS210" s="330"/>
      <c r="NDT210" s="330"/>
      <c r="NDU210" s="330"/>
      <c r="NDV210" s="330"/>
      <c r="NDW210" s="330"/>
      <c r="NDX210" s="330"/>
      <c r="NDY210" s="330"/>
      <c r="NDZ210" s="330"/>
      <c r="NEA210" s="330"/>
      <c r="NEB210" s="330"/>
      <c r="NEC210" s="330"/>
      <c r="NED210" s="330"/>
      <c r="NEE210" s="330"/>
      <c r="NEF210" s="330"/>
      <c r="NEG210" s="330"/>
      <c r="NEH210" s="330"/>
      <c r="NEI210" s="330"/>
      <c r="NEJ210" s="330"/>
      <c r="NEK210" s="330"/>
      <c r="NEL210" s="330"/>
      <c r="NEM210" s="330"/>
      <c r="NEN210" s="330"/>
      <c r="NEO210" s="330"/>
      <c r="NEP210" s="330"/>
      <c r="NEQ210" s="330"/>
      <c r="NER210" s="330"/>
      <c r="NES210" s="330"/>
      <c r="NET210" s="330"/>
      <c r="NEU210" s="330"/>
      <c r="NEV210" s="330"/>
      <c r="NEW210" s="330"/>
      <c r="NEX210" s="330"/>
      <c r="NEY210" s="330"/>
      <c r="NEZ210" s="330"/>
      <c r="NFA210" s="330"/>
      <c r="NFB210" s="330"/>
      <c r="NFC210" s="330"/>
      <c r="NFD210" s="330"/>
      <c r="NFE210" s="330"/>
      <c r="NFF210" s="330"/>
      <c r="NFG210" s="330"/>
      <c r="NFH210" s="330"/>
      <c r="NFI210" s="330"/>
      <c r="NFJ210" s="330"/>
      <c r="NFK210" s="330"/>
      <c r="NFL210" s="330"/>
      <c r="NFM210" s="330"/>
      <c r="NFN210" s="330"/>
      <c r="NFO210" s="330"/>
      <c r="NFP210" s="330"/>
      <c r="NFQ210" s="330"/>
      <c r="NFR210" s="330"/>
      <c r="NFS210" s="330"/>
      <c r="NFT210" s="330"/>
      <c r="NFU210" s="330"/>
      <c r="NFV210" s="330"/>
      <c r="NFW210" s="330"/>
      <c r="NFX210" s="330"/>
      <c r="NFY210" s="330"/>
      <c r="NFZ210" s="330"/>
      <c r="NGA210" s="330"/>
      <c r="NGB210" s="330"/>
      <c r="NGC210" s="330"/>
      <c r="NGD210" s="330"/>
      <c r="NGE210" s="330"/>
      <c r="NGF210" s="330"/>
      <c r="NGG210" s="330"/>
      <c r="NGH210" s="330"/>
      <c r="NGI210" s="330"/>
      <c r="NGJ210" s="330"/>
      <c r="NGK210" s="330"/>
      <c r="NGL210" s="330"/>
      <c r="NGM210" s="330"/>
      <c r="NGN210" s="330"/>
      <c r="NGO210" s="330"/>
      <c r="NGP210" s="330"/>
      <c r="NGQ210" s="330"/>
      <c r="NGR210" s="330"/>
      <c r="NGS210" s="330"/>
      <c r="NGT210" s="330"/>
      <c r="NGU210" s="330"/>
      <c r="NGV210" s="330"/>
      <c r="NGW210" s="330"/>
      <c r="NGX210" s="330"/>
      <c r="NGY210" s="330"/>
      <c r="NGZ210" s="330"/>
      <c r="NHA210" s="330"/>
      <c r="NHB210" s="330"/>
      <c r="NHC210" s="330"/>
      <c r="NHD210" s="330"/>
      <c r="NHE210" s="330"/>
      <c r="NHF210" s="330"/>
      <c r="NHG210" s="330"/>
      <c r="NHH210" s="330"/>
      <c r="NHI210" s="330"/>
      <c r="NHJ210" s="330"/>
      <c r="NHK210" s="330"/>
      <c r="NHL210" s="330"/>
      <c r="NHM210" s="330"/>
      <c r="NHN210" s="330"/>
      <c r="NHO210" s="330"/>
      <c r="NHP210" s="330"/>
      <c r="NHQ210" s="330"/>
      <c r="NHR210" s="330"/>
      <c r="NHS210" s="330"/>
      <c r="NHT210" s="330"/>
      <c r="NHU210" s="330"/>
      <c r="NHV210" s="330"/>
      <c r="NHW210" s="330"/>
      <c r="NHX210" s="330"/>
      <c r="NHY210" s="330"/>
      <c r="NHZ210" s="330"/>
      <c r="NIA210" s="330"/>
      <c r="NIB210" s="330"/>
      <c r="NIC210" s="330"/>
      <c r="NID210" s="330"/>
      <c r="NIE210" s="330"/>
      <c r="NIF210" s="330"/>
      <c r="NIG210" s="330"/>
      <c r="NIH210" s="330"/>
      <c r="NII210" s="330"/>
      <c r="NIJ210" s="330"/>
      <c r="NIK210" s="330"/>
      <c r="NIL210" s="330"/>
      <c r="NIM210" s="330"/>
      <c r="NIN210" s="330"/>
      <c r="NIO210" s="330"/>
      <c r="NIP210" s="330"/>
      <c r="NIQ210" s="330"/>
      <c r="NIR210" s="330"/>
      <c r="NIS210" s="330"/>
      <c r="NIT210" s="330"/>
      <c r="NIU210" s="330"/>
      <c r="NIV210" s="330"/>
      <c r="NIW210" s="330"/>
      <c r="NIX210" s="330"/>
      <c r="NIY210" s="330"/>
      <c r="NIZ210" s="330"/>
      <c r="NJA210" s="330"/>
      <c r="NJB210" s="330"/>
      <c r="NJC210" s="330"/>
      <c r="NJD210" s="330"/>
      <c r="NJE210" s="330"/>
      <c r="NJF210" s="330"/>
      <c r="NJG210" s="330"/>
      <c r="NJH210" s="330"/>
      <c r="NJI210" s="330"/>
      <c r="NJJ210" s="330"/>
      <c r="NJK210" s="330"/>
      <c r="NJL210" s="330"/>
      <c r="NJM210" s="330"/>
      <c r="NJN210" s="330"/>
      <c r="NJO210" s="330"/>
      <c r="NJP210" s="330"/>
      <c r="NJQ210" s="330"/>
      <c r="NJR210" s="330"/>
      <c r="NJS210" s="330"/>
      <c r="NJT210" s="330"/>
      <c r="NJU210" s="330"/>
      <c r="NJV210" s="330"/>
      <c r="NJW210" s="330"/>
      <c r="NJX210" s="330"/>
      <c r="NJY210" s="330"/>
      <c r="NJZ210" s="330"/>
      <c r="NKA210" s="330"/>
      <c r="NKB210" s="330"/>
      <c r="NKC210" s="330"/>
      <c r="NKD210" s="330"/>
      <c r="NKE210" s="330"/>
      <c r="NKF210" s="330"/>
      <c r="NKG210" s="330"/>
      <c r="NKH210" s="330"/>
      <c r="NKI210" s="330"/>
      <c r="NKJ210" s="330"/>
      <c r="NKK210" s="330"/>
      <c r="NKL210" s="330"/>
      <c r="NKM210" s="330"/>
      <c r="NKN210" s="330"/>
      <c r="NKO210" s="330"/>
      <c r="NKP210" s="330"/>
      <c r="NKQ210" s="330"/>
      <c r="NKR210" s="330"/>
      <c r="NKS210" s="330"/>
      <c r="NKT210" s="330"/>
      <c r="NKU210" s="330"/>
      <c r="NKV210" s="330"/>
      <c r="NKW210" s="330"/>
      <c r="NKX210" s="330"/>
      <c r="NKY210" s="330"/>
      <c r="NKZ210" s="330"/>
      <c r="NLA210" s="330"/>
      <c r="NLB210" s="330"/>
      <c r="NLC210" s="330"/>
      <c r="NLD210" s="330"/>
      <c r="NLE210" s="330"/>
      <c r="NLF210" s="330"/>
      <c r="NLG210" s="330"/>
      <c r="NLH210" s="330"/>
      <c r="NLI210" s="330"/>
      <c r="NLJ210" s="330"/>
      <c r="NLK210" s="330"/>
      <c r="NLL210" s="330"/>
      <c r="NLM210" s="330"/>
      <c r="NLN210" s="330"/>
      <c r="NLO210" s="330"/>
      <c r="NLP210" s="330"/>
      <c r="NLQ210" s="330"/>
      <c r="NLR210" s="330"/>
      <c r="NLS210" s="330"/>
      <c r="NLT210" s="330"/>
      <c r="NLU210" s="330"/>
      <c r="NLV210" s="330"/>
      <c r="NLW210" s="330"/>
      <c r="NLX210" s="330"/>
      <c r="NLY210" s="330"/>
      <c r="NLZ210" s="330"/>
      <c r="NMA210" s="330"/>
      <c r="NMB210" s="330"/>
      <c r="NMC210" s="330"/>
      <c r="NMD210" s="330"/>
      <c r="NME210" s="330"/>
      <c r="NMF210" s="330"/>
      <c r="NMG210" s="330"/>
      <c r="NMH210" s="330"/>
      <c r="NMI210" s="330"/>
      <c r="NMJ210" s="330"/>
      <c r="NMK210" s="330"/>
      <c r="NML210" s="330"/>
      <c r="NMM210" s="330"/>
      <c r="NMN210" s="330"/>
      <c r="NMO210" s="330"/>
      <c r="NMP210" s="330"/>
      <c r="NMQ210" s="330"/>
      <c r="NMR210" s="330"/>
      <c r="NMS210" s="330"/>
      <c r="NMT210" s="330"/>
      <c r="NMU210" s="330"/>
      <c r="NMV210" s="330"/>
      <c r="NMW210" s="330"/>
      <c r="NMX210" s="330"/>
      <c r="NMY210" s="330"/>
      <c r="NMZ210" s="330"/>
      <c r="NNA210" s="330"/>
      <c r="NNB210" s="330"/>
      <c r="NNC210" s="330"/>
      <c r="NND210" s="330"/>
      <c r="NNE210" s="330"/>
      <c r="NNF210" s="330"/>
      <c r="NNG210" s="330"/>
      <c r="NNH210" s="330"/>
      <c r="NNI210" s="330"/>
      <c r="NNJ210" s="330"/>
      <c r="NNK210" s="330"/>
      <c r="NNL210" s="330"/>
      <c r="NNM210" s="330"/>
      <c r="NNN210" s="330"/>
      <c r="NNO210" s="330"/>
      <c r="NNP210" s="330"/>
      <c r="NNQ210" s="330"/>
      <c r="NNR210" s="330"/>
      <c r="NNS210" s="330"/>
      <c r="NNT210" s="330"/>
      <c r="NNU210" s="330"/>
      <c r="NNV210" s="330"/>
      <c r="NNW210" s="330"/>
      <c r="NNX210" s="330"/>
      <c r="NNY210" s="330"/>
      <c r="NNZ210" s="330"/>
      <c r="NOA210" s="330"/>
      <c r="NOB210" s="330"/>
      <c r="NOC210" s="330"/>
      <c r="NOD210" s="330"/>
      <c r="NOE210" s="330"/>
      <c r="NOF210" s="330"/>
      <c r="NOG210" s="330"/>
      <c r="NOH210" s="330"/>
      <c r="NOI210" s="330"/>
      <c r="NOJ210" s="330"/>
      <c r="NOK210" s="330"/>
      <c r="NOL210" s="330"/>
      <c r="NOM210" s="330"/>
      <c r="NON210" s="330"/>
      <c r="NOO210" s="330"/>
      <c r="NOP210" s="330"/>
      <c r="NOQ210" s="330"/>
      <c r="NOR210" s="330"/>
      <c r="NOS210" s="330"/>
      <c r="NOT210" s="330"/>
      <c r="NOU210" s="330"/>
      <c r="NOV210" s="330"/>
      <c r="NOW210" s="330"/>
      <c r="NOX210" s="330"/>
      <c r="NOY210" s="330"/>
      <c r="NOZ210" s="330"/>
      <c r="NPA210" s="330"/>
      <c r="NPB210" s="330"/>
      <c r="NPC210" s="330"/>
      <c r="NPD210" s="330"/>
      <c r="NPE210" s="330"/>
      <c r="NPF210" s="330"/>
      <c r="NPG210" s="330"/>
      <c r="NPH210" s="330"/>
      <c r="NPI210" s="330"/>
      <c r="NPJ210" s="330"/>
      <c r="NPK210" s="330"/>
      <c r="NPL210" s="330"/>
      <c r="NPM210" s="330"/>
      <c r="NPN210" s="330"/>
      <c r="NPO210" s="330"/>
      <c r="NPP210" s="330"/>
      <c r="NPQ210" s="330"/>
      <c r="NPR210" s="330"/>
      <c r="NPS210" s="330"/>
      <c r="NPT210" s="330"/>
      <c r="NPU210" s="330"/>
      <c r="NPV210" s="330"/>
      <c r="NPW210" s="330"/>
      <c r="NPX210" s="330"/>
      <c r="NPY210" s="330"/>
      <c r="NPZ210" s="330"/>
      <c r="NQA210" s="330"/>
      <c r="NQB210" s="330"/>
      <c r="NQC210" s="330"/>
      <c r="NQD210" s="330"/>
      <c r="NQE210" s="330"/>
      <c r="NQF210" s="330"/>
      <c r="NQG210" s="330"/>
      <c r="NQH210" s="330"/>
      <c r="NQI210" s="330"/>
      <c r="NQJ210" s="330"/>
      <c r="NQK210" s="330"/>
      <c r="NQL210" s="330"/>
      <c r="NQM210" s="330"/>
      <c r="NQN210" s="330"/>
      <c r="NQO210" s="330"/>
      <c r="NQP210" s="330"/>
      <c r="NQQ210" s="330"/>
      <c r="NQR210" s="330"/>
      <c r="NQS210" s="330"/>
      <c r="NQT210" s="330"/>
      <c r="NQU210" s="330"/>
      <c r="NQV210" s="330"/>
      <c r="NQW210" s="330"/>
      <c r="NQX210" s="330"/>
      <c r="NQY210" s="330"/>
      <c r="NQZ210" s="330"/>
      <c r="NRA210" s="330"/>
      <c r="NRB210" s="330"/>
      <c r="NRC210" s="330"/>
      <c r="NRD210" s="330"/>
      <c r="NRE210" s="330"/>
      <c r="NRF210" s="330"/>
      <c r="NRG210" s="330"/>
      <c r="NRH210" s="330"/>
      <c r="NRI210" s="330"/>
      <c r="NRJ210" s="330"/>
      <c r="NRK210" s="330"/>
      <c r="NRL210" s="330"/>
      <c r="NRM210" s="330"/>
      <c r="NRN210" s="330"/>
      <c r="NRO210" s="330"/>
      <c r="NRP210" s="330"/>
      <c r="NRQ210" s="330"/>
      <c r="NRR210" s="330"/>
      <c r="NRS210" s="330"/>
      <c r="NRT210" s="330"/>
      <c r="NRU210" s="330"/>
      <c r="NRV210" s="330"/>
      <c r="NRW210" s="330"/>
      <c r="NRX210" s="330"/>
      <c r="NRY210" s="330"/>
      <c r="NRZ210" s="330"/>
      <c r="NSA210" s="330"/>
      <c r="NSB210" s="330"/>
      <c r="NSC210" s="330"/>
      <c r="NSD210" s="330"/>
      <c r="NSE210" s="330"/>
      <c r="NSF210" s="330"/>
      <c r="NSG210" s="330"/>
      <c r="NSH210" s="330"/>
      <c r="NSI210" s="330"/>
      <c r="NSJ210" s="330"/>
      <c r="NSK210" s="330"/>
      <c r="NSL210" s="330"/>
      <c r="NSM210" s="330"/>
      <c r="NSN210" s="330"/>
      <c r="NSO210" s="330"/>
      <c r="NSP210" s="330"/>
      <c r="NSQ210" s="330"/>
      <c r="NSR210" s="330"/>
      <c r="NSS210" s="330"/>
      <c r="NST210" s="330"/>
      <c r="NSU210" s="330"/>
      <c r="NSV210" s="330"/>
      <c r="NSW210" s="330"/>
      <c r="NSX210" s="330"/>
      <c r="NSY210" s="330"/>
      <c r="NSZ210" s="330"/>
      <c r="NTA210" s="330"/>
      <c r="NTB210" s="330"/>
      <c r="NTC210" s="330"/>
      <c r="NTD210" s="330"/>
      <c r="NTE210" s="330"/>
      <c r="NTF210" s="330"/>
      <c r="NTG210" s="330"/>
      <c r="NTH210" s="330"/>
      <c r="NTI210" s="330"/>
      <c r="NTJ210" s="330"/>
      <c r="NTK210" s="330"/>
      <c r="NTL210" s="330"/>
      <c r="NTM210" s="330"/>
      <c r="NTN210" s="330"/>
      <c r="NTO210" s="330"/>
      <c r="NTP210" s="330"/>
      <c r="NTQ210" s="330"/>
      <c r="NTR210" s="330"/>
      <c r="NTS210" s="330"/>
      <c r="NTT210" s="330"/>
      <c r="NTU210" s="330"/>
      <c r="NTV210" s="330"/>
      <c r="NTW210" s="330"/>
      <c r="NTX210" s="330"/>
      <c r="NTY210" s="330"/>
      <c r="NTZ210" s="330"/>
      <c r="NUA210" s="330"/>
      <c r="NUB210" s="330"/>
      <c r="NUC210" s="330"/>
      <c r="NUD210" s="330"/>
      <c r="NUE210" s="330"/>
      <c r="NUF210" s="330"/>
      <c r="NUG210" s="330"/>
      <c r="NUH210" s="330"/>
      <c r="NUI210" s="330"/>
      <c r="NUJ210" s="330"/>
      <c r="NUK210" s="330"/>
      <c r="NUL210" s="330"/>
      <c r="NUM210" s="330"/>
      <c r="NUN210" s="330"/>
      <c r="NUO210" s="330"/>
      <c r="NUP210" s="330"/>
      <c r="NUQ210" s="330"/>
      <c r="NUR210" s="330"/>
      <c r="NUS210" s="330"/>
      <c r="NUT210" s="330"/>
      <c r="NUU210" s="330"/>
      <c r="NUV210" s="330"/>
      <c r="NUW210" s="330"/>
      <c r="NUX210" s="330"/>
      <c r="NUY210" s="330"/>
      <c r="NUZ210" s="330"/>
      <c r="NVA210" s="330"/>
      <c r="NVB210" s="330"/>
      <c r="NVC210" s="330"/>
      <c r="NVD210" s="330"/>
      <c r="NVE210" s="330"/>
      <c r="NVF210" s="330"/>
      <c r="NVG210" s="330"/>
      <c r="NVH210" s="330"/>
      <c r="NVI210" s="330"/>
      <c r="NVJ210" s="330"/>
      <c r="NVK210" s="330"/>
      <c r="NVL210" s="330"/>
      <c r="NVM210" s="330"/>
      <c r="NVN210" s="330"/>
      <c r="NVO210" s="330"/>
      <c r="NVP210" s="330"/>
      <c r="NVQ210" s="330"/>
      <c r="NVR210" s="330"/>
      <c r="NVS210" s="330"/>
      <c r="NVT210" s="330"/>
      <c r="NVU210" s="330"/>
      <c r="NVV210" s="330"/>
      <c r="NVW210" s="330"/>
      <c r="NVX210" s="330"/>
      <c r="NVY210" s="330"/>
      <c r="NVZ210" s="330"/>
      <c r="NWA210" s="330"/>
      <c r="NWB210" s="330"/>
      <c r="NWC210" s="330"/>
      <c r="NWD210" s="330"/>
      <c r="NWE210" s="330"/>
      <c r="NWF210" s="330"/>
      <c r="NWG210" s="330"/>
      <c r="NWH210" s="330"/>
      <c r="NWI210" s="330"/>
      <c r="NWJ210" s="330"/>
      <c r="NWK210" s="330"/>
      <c r="NWL210" s="330"/>
      <c r="NWM210" s="330"/>
      <c r="NWN210" s="330"/>
      <c r="NWO210" s="330"/>
      <c r="NWP210" s="330"/>
      <c r="NWQ210" s="330"/>
      <c r="NWR210" s="330"/>
      <c r="NWS210" s="330"/>
      <c r="NWT210" s="330"/>
      <c r="NWU210" s="330"/>
      <c r="NWV210" s="330"/>
      <c r="NWW210" s="330"/>
      <c r="NWX210" s="330"/>
      <c r="NWY210" s="330"/>
      <c r="NWZ210" s="330"/>
      <c r="NXA210" s="330"/>
      <c r="NXB210" s="330"/>
      <c r="NXC210" s="330"/>
      <c r="NXD210" s="330"/>
      <c r="NXE210" s="330"/>
      <c r="NXF210" s="330"/>
      <c r="NXG210" s="330"/>
      <c r="NXH210" s="330"/>
      <c r="NXI210" s="330"/>
      <c r="NXJ210" s="330"/>
      <c r="NXK210" s="330"/>
      <c r="NXL210" s="330"/>
      <c r="NXM210" s="330"/>
      <c r="NXN210" s="330"/>
      <c r="NXO210" s="330"/>
      <c r="NXP210" s="330"/>
      <c r="NXQ210" s="330"/>
      <c r="NXR210" s="330"/>
      <c r="NXS210" s="330"/>
      <c r="NXT210" s="330"/>
      <c r="NXU210" s="330"/>
      <c r="NXV210" s="330"/>
      <c r="NXW210" s="330"/>
      <c r="NXX210" s="330"/>
      <c r="NXY210" s="330"/>
      <c r="NXZ210" s="330"/>
      <c r="NYA210" s="330"/>
      <c r="NYB210" s="330"/>
      <c r="NYC210" s="330"/>
      <c r="NYD210" s="330"/>
      <c r="NYE210" s="330"/>
      <c r="NYF210" s="330"/>
      <c r="NYG210" s="330"/>
      <c r="NYH210" s="330"/>
      <c r="NYI210" s="330"/>
      <c r="NYJ210" s="330"/>
      <c r="NYK210" s="330"/>
      <c r="NYL210" s="330"/>
      <c r="NYM210" s="330"/>
      <c r="NYN210" s="330"/>
      <c r="NYO210" s="330"/>
      <c r="NYP210" s="330"/>
      <c r="NYQ210" s="330"/>
      <c r="NYR210" s="330"/>
      <c r="NYS210" s="330"/>
      <c r="NYT210" s="330"/>
      <c r="NYU210" s="330"/>
      <c r="NYV210" s="330"/>
      <c r="NYW210" s="330"/>
      <c r="NYX210" s="330"/>
      <c r="NYY210" s="330"/>
      <c r="NYZ210" s="330"/>
      <c r="NZA210" s="330"/>
      <c r="NZB210" s="330"/>
      <c r="NZC210" s="330"/>
      <c r="NZD210" s="330"/>
      <c r="NZE210" s="330"/>
      <c r="NZF210" s="330"/>
      <c r="NZG210" s="330"/>
      <c r="NZH210" s="330"/>
      <c r="NZI210" s="330"/>
      <c r="NZJ210" s="330"/>
      <c r="NZK210" s="330"/>
      <c r="NZL210" s="330"/>
      <c r="NZM210" s="330"/>
      <c r="NZN210" s="330"/>
      <c r="NZO210" s="330"/>
      <c r="NZP210" s="330"/>
      <c r="NZQ210" s="330"/>
      <c r="NZR210" s="330"/>
      <c r="NZS210" s="330"/>
      <c r="NZT210" s="330"/>
      <c r="NZU210" s="330"/>
      <c r="NZV210" s="330"/>
      <c r="NZW210" s="330"/>
      <c r="NZX210" s="330"/>
      <c r="NZY210" s="330"/>
      <c r="NZZ210" s="330"/>
      <c r="OAA210" s="330"/>
      <c r="OAB210" s="330"/>
      <c r="OAC210" s="330"/>
      <c r="OAD210" s="330"/>
      <c r="OAE210" s="330"/>
      <c r="OAF210" s="330"/>
      <c r="OAG210" s="330"/>
      <c r="OAH210" s="330"/>
      <c r="OAI210" s="330"/>
      <c r="OAJ210" s="330"/>
      <c r="OAK210" s="330"/>
      <c r="OAL210" s="330"/>
      <c r="OAM210" s="330"/>
      <c r="OAN210" s="330"/>
      <c r="OAO210" s="330"/>
      <c r="OAP210" s="330"/>
      <c r="OAQ210" s="330"/>
      <c r="OAR210" s="330"/>
      <c r="OAS210" s="330"/>
      <c r="OAT210" s="330"/>
      <c r="OAU210" s="330"/>
      <c r="OAV210" s="330"/>
      <c r="OAW210" s="330"/>
      <c r="OAX210" s="330"/>
      <c r="OAY210" s="330"/>
      <c r="OAZ210" s="330"/>
      <c r="OBA210" s="330"/>
      <c r="OBB210" s="330"/>
      <c r="OBC210" s="330"/>
      <c r="OBD210" s="330"/>
      <c r="OBE210" s="330"/>
      <c r="OBF210" s="330"/>
      <c r="OBG210" s="330"/>
      <c r="OBH210" s="330"/>
      <c r="OBI210" s="330"/>
      <c r="OBJ210" s="330"/>
      <c r="OBK210" s="330"/>
      <c r="OBL210" s="330"/>
      <c r="OBM210" s="330"/>
      <c r="OBN210" s="330"/>
      <c r="OBO210" s="330"/>
      <c r="OBP210" s="330"/>
      <c r="OBQ210" s="330"/>
      <c r="OBR210" s="330"/>
      <c r="OBS210" s="330"/>
      <c r="OBT210" s="330"/>
      <c r="OBU210" s="330"/>
      <c r="OBV210" s="330"/>
      <c r="OBW210" s="330"/>
      <c r="OBX210" s="330"/>
      <c r="OBY210" s="330"/>
      <c r="OBZ210" s="330"/>
      <c r="OCA210" s="330"/>
      <c r="OCB210" s="330"/>
      <c r="OCC210" s="330"/>
      <c r="OCD210" s="330"/>
      <c r="OCE210" s="330"/>
      <c r="OCF210" s="330"/>
      <c r="OCG210" s="330"/>
      <c r="OCH210" s="330"/>
      <c r="OCI210" s="330"/>
      <c r="OCJ210" s="330"/>
      <c r="OCK210" s="330"/>
      <c r="OCL210" s="330"/>
      <c r="OCM210" s="330"/>
      <c r="OCN210" s="330"/>
      <c r="OCO210" s="330"/>
      <c r="OCP210" s="330"/>
      <c r="OCQ210" s="330"/>
      <c r="OCR210" s="330"/>
      <c r="OCS210" s="330"/>
      <c r="OCT210" s="330"/>
      <c r="OCU210" s="330"/>
      <c r="OCV210" s="330"/>
      <c r="OCW210" s="330"/>
      <c r="OCX210" s="330"/>
      <c r="OCY210" s="330"/>
      <c r="OCZ210" s="330"/>
      <c r="ODA210" s="330"/>
      <c r="ODB210" s="330"/>
      <c r="ODC210" s="330"/>
      <c r="ODD210" s="330"/>
      <c r="ODE210" s="330"/>
      <c r="ODF210" s="330"/>
      <c r="ODG210" s="330"/>
      <c r="ODH210" s="330"/>
      <c r="ODI210" s="330"/>
      <c r="ODJ210" s="330"/>
      <c r="ODK210" s="330"/>
      <c r="ODL210" s="330"/>
      <c r="ODM210" s="330"/>
      <c r="ODN210" s="330"/>
      <c r="ODO210" s="330"/>
      <c r="ODP210" s="330"/>
      <c r="ODQ210" s="330"/>
      <c r="ODR210" s="330"/>
      <c r="ODS210" s="330"/>
      <c r="ODT210" s="330"/>
      <c r="ODU210" s="330"/>
      <c r="ODV210" s="330"/>
      <c r="ODW210" s="330"/>
      <c r="ODX210" s="330"/>
      <c r="ODY210" s="330"/>
      <c r="ODZ210" s="330"/>
      <c r="OEA210" s="330"/>
      <c r="OEB210" s="330"/>
      <c r="OEC210" s="330"/>
      <c r="OED210" s="330"/>
      <c r="OEE210" s="330"/>
      <c r="OEF210" s="330"/>
      <c r="OEG210" s="330"/>
      <c r="OEH210" s="330"/>
      <c r="OEI210" s="330"/>
      <c r="OEJ210" s="330"/>
      <c r="OEK210" s="330"/>
      <c r="OEL210" s="330"/>
      <c r="OEM210" s="330"/>
      <c r="OEN210" s="330"/>
      <c r="OEO210" s="330"/>
      <c r="OEP210" s="330"/>
      <c r="OEQ210" s="330"/>
      <c r="OER210" s="330"/>
      <c r="OES210" s="330"/>
      <c r="OET210" s="330"/>
      <c r="OEU210" s="330"/>
      <c r="OEV210" s="330"/>
      <c r="OEW210" s="330"/>
      <c r="OEX210" s="330"/>
      <c r="OEY210" s="330"/>
      <c r="OEZ210" s="330"/>
      <c r="OFA210" s="330"/>
      <c r="OFB210" s="330"/>
      <c r="OFC210" s="330"/>
      <c r="OFD210" s="330"/>
      <c r="OFE210" s="330"/>
      <c r="OFF210" s="330"/>
      <c r="OFG210" s="330"/>
      <c r="OFH210" s="330"/>
      <c r="OFI210" s="330"/>
      <c r="OFJ210" s="330"/>
      <c r="OFK210" s="330"/>
      <c r="OFL210" s="330"/>
      <c r="OFM210" s="330"/>
      <c r="OFN210" s="330"/>
      <c r="OFO210" s="330"/>
      <c r="OFP210" s="330"/>
      <c r="OFQ210" s="330"/>
      <c r="OFR210" s="330"/>
      <c r="OFS210" s="330"/>
      <c r="OFT210" s="330"/>
      <c r="OFU210" s="330"/>
      <c r="OFV210" s="330"/>
      <c r="OFW210" s="330"/>
      <c r="OFX210" s="330"/>
      <c r="OFY210" s="330"/>
      <c r="OFZ210" s="330"/>
      <c r="OGA210" s="330"/>
      <c r="OGB210" s="330"/>
      <c r="OGC210" s="330"/>
      <c r="OGD210" s="330"/>
      <c r="OGE210" s="330"/>
      <c r="OGF210" s="330"/>
      <c r="OGG210" s="330"/>
      <c r="OGH210" s="330"/>
      <c r="OGI210" s="330"/>
      <c r="OGJ210" s="330"/>
      <c r="OGK210" s="330"/>
      <c r="OGL210" s="330"/>
      <c r="OGM210" s="330"/>
      <c r="OGN210" s="330"/>
      <c r="OGO210" s="330"/>
      <c r="OGP210" s="330"/>
      <c r="OGQ210" s="330"/>
      <c r="OGR210" s="330"/>
      <c r="OGS210" s="330"/>
      <c r="OGT210" s="330"/>
      <c r="OGU210" s="330"/>
      <c r="OGV210" s="330"/>
      <c r="OGW210" s="330"/>
      <c r="OGX210" s="330"/>
      <c r="OGY210" s="330"/>
      <c r="OGZ210" s="330"/>
      <c r="OHA210" s="330"/>
      <c r="OHB210" s="330"/>
      <c r="OHC210" s="330"/>
      <c r="OHD210" s="330"/>
      <c r="OHE210" s="330"/>
      <c r="OHF210" s="330"/>
      <c r="OHG210" s="330"/>
      <c r="OHH210" s="330"/>
      <c r="OHI210" s="330"/>
      <c r="OHJ210" s="330"/>
      <c r="OHK210" s="330"/>
      <c r="OHL210" s="330"/>
      <c r="OHM210" s="330"/>
      <c r="OHN210" s="330"/>
      <c r="OHO210" s="330"/>
      <c r="OHP210" s="330"/>
      <c r="OHQ210" s="330"/>
      <c r="OHR210" s="330"/>
      <c r="OHS210" s="330"/>
      <c r="OHT210" s="330"/>
      <c r="OHU210" s="330"/>
      <c r="OHV210" s="330"/>
      <c r="OHW210" s="330"/>
      <c r="OHX210" s="330"/>
      <c r="OHY210" s="330"/>
      <c r="OHZ210" s="330"/>
      <c r="OIA210" s="330"/>
      <c r="OIB210" s="330"/>
      <c r="OIC210" s="330"/>
      <c r="OID210" s="330"/>
      <c r="OIE210" s="330"/>
      <c r="OIF210" s="330"/>
      <c r="OIG210" s="330"/>
      <c r="OIH210" s="330"/>
      <c r="OII210" s="330"/>
      <c r="OIJ210" s="330"/>
      <c r="OIK210" s="330"/>
      <c r="OIL210" s="330"/>
      <c r="OIM210" s="330"/>
      <c r="OIN210" s="330"/>
      <c r="OIO210" s="330"/>
      <c r="OIP210" s="330"/>
      <c r="OIQ210" s="330"/>
      <c r="OIR210" s="330"/>
      <c r="OIS210" s="330"/>
      <c r="OIT210" s="330"/>
      <c r="OIU210" s="330"/>
      <c r="OIV210" s="330"/>
      <c r="OIW210" s="330"/>
      <c r="OIX210" s="330"/>
      <c r="OIY210" s="330"/>
      <c r="OIZ210" s="330"/>
      <c r="OJA210" s="330"/>
      <c r="OJB210" s="330"/>
      <c r="OJC210" s="330"/>
      <c r="OJD210" s="330"/>
      <c r="OJE210" s="330"/>
      <c r="OJF210" s="330"/>
      <c r="OJG210" s="330"/>
      <c r="OJH210" s="330"/>
      <c r="OJI210" s="330"/>
      <c r="OJJ210" s="330"/>
      <c r="OJK210" s="330"/>
      <c r="OJL210" s="330"/>
      <c r="OJM210" s="330"/>
      <c r="OJN210" s="330"/>
      <c r="OJO210" s="330"/>
      <c r="OJP210" s="330"/>
      <c r="OJQ210" s="330"/>
      <c r="OJR210" s="330"/>
      <c r="OJS210" s="330"/>
      <c r="OJT210" s="330"/>
      <c r="OJU210" s="330"/>
      <c r="OJV210" s="330"/>
      <c r="OJW210" s="330"/>
      <c r="OJX210" s="330"/>
      <c r="OJY210" s="330"/>
      <c r="OJZ210" s="330"/>
      <c r="OKA210" s="330"/>
      <c r="OKB210" s="330"/>
      <c r="OKC210" s="330"/>
      <c r="OKD210" s="330"/>
      <c r="OKE210" s="330"/>
      <c r="OKF210" s="330"/>
      <c r="OKG210" s="330"/>
      <c r="OKH210" s="330"/>
      <c r="OKI210" s="330"/>
      <c r="OKJ210" s="330"/>
      <c r="OKK210" s="330"/>
      <c r="OKL210" s="330"/>
      <c r="OKM210" s="330"/>
      <c r="OKN210" s="330"/>
      <c r="OKO210" s="330"/>
      <c r="OKP210" s="330"/>
      <c r="OKQ210" s="330"/>
      <c r="OKR210" s="330"/>
      <c r="OKS210" s="330"/>
      <c r="OKT210" s="330"/>
      <c r="OKU210" s="330"/>
      <c r="OKV210" s="330"/>
      <c r="OKW210" s="330"/>
      <c r="OKX210" s="330"/>
      <c r="OKY210" s="330"/>
      <c r="OKZ210" s="330"/>
      <c r="OLA210" s="330"/>
      <c r="OLB210" s="330"/>
      <c r="OLC210" s="330"/>
      <c r="OLD210" s="330"/>
      <c r="OLE210" s="330"/>
      <c r="OLF210" s="330"/>
      <c r="OLG210" s="330"/>
      <c r="OLH210" s="330"/>
      <c r="OLI210" s="330"/>
      <c r="OLJ210" s="330"/>
      <c r="OLK210" s="330"/>
      <c r="OLL210" s="330"/>
      <c r="OLM210" s="330"/>
      <c r="OLN210" s="330"/>
      <c r="OLO210" s="330"/>
      <c r="OLP210" s="330"/>
      <c r="OLQ210" s="330"/>
      <c r="OLR210" s="330"/>
      <c r="OLS210" s="330"/>
      <c r="OLT210" s="330"/>
      <c r="OLU210" s="330"/>
      <c r="OLV210" s="330"/>
      <c r="OLW210" s="330"/>
      <c r="OLX210" s="330"/>
      <c r="OLY210" s="330"/>
      <c r="OLZ210" s="330"/>
      <c r="OMA210" s="330"/>
      <c r="OMB210" s="330"/>
      <c r="OMC210" s="330"/>
      <c r="OMD210" s="330"/>
      <c r="OME210" s="330"/>
      <c r="OMF210" s="330"/>
      <c r="OMG210" s="330"/>
      <c r="OMH210" s="330"/>
      <c r="OMI210" s="330"/>
      <c r="OMJ210" s="330"/>
      <c r="OMK210" s="330"/>
      <c r="OML210" s="330"/>
      <c r="OMM210" s="330"/>
      <c r="OMN210" s="330"/>
      <c r="OMO210" s="330"/>
      <c r="OMP210" s="330"/>
      <c r="OMQ210" s="330"/>
      <c r="OMR210" s="330"/>
      <c r="OMS210" s="330"/>
      <c r="OMT210" s="330"/>
      <c r="OMU210" s="330"/>
      <c r="OMV210" s="330"/>
      <c r="OMW210" s="330"/>
      <c r="OMX210" s="330"/>
      <c r="OMY210" s="330"/>
      <c r="OMZ210" s="330"/>
      <c r="ONA210" s="330"/>
      <c r="ONB210" s="330"/>
      <c r="ONC210" s="330"/>
      <c r="OND210" s="330"/>
      <c r="ONE210" s="330"/>
      <c r="ONF210" s="330"/>
      <c r="ONG210" s="330"/>
      <c r="ONH210" s="330"/>
      <c r="ONI210" s="330"/>
      <c r="ONJ210" s="330"/>
      <c r="ONK210" s="330"/>
      <c r="ONL210" s="330"/>
      <c r="ONM210" s="330"/>
      <c r="ONN210" s="330"/>
      <c r="ONO210" s="330"/>
      <c r="ONP210" s="330"/>
      <c r="ONQ210" s="330"/>
      <c r="ONR210" s="330"/>
      <c r="ONS210" s="330"/>
      <c r="ONT210" s="330"/>
      <c r="ONU210" s="330"/>
      <c r="ONV210" s="330"/>
      <c r="ONW210" s="330"/>
      <c r="ONX210" s="330"/>
      <c r="ONY210" s="330"/>
      <c r="ONZ210" s="330"/>
      <c r="OOA210" s="330"/>
      <c r="OOB210" s="330"/>
      <c r="OOC210" s="330"/>
      <c r="OOD210" s="330"/>
      <c r="OOE210" s="330"/>
      <c r="OOF210" s="330"/>
      <c r="OOG210" s="330"/>
      <c r="OOH210" s="330"/>
      <c r="OOI210" s="330"/>
      <c r="OOJ210" s="330"/>
      <c r="OOK210" s="330"/>
      <c r="OOL210" s="330"/>
      <c r="OOM210" s="330"/>
      <c r="OON210" s="330"/>
      <c r="OOO210" s="330"/>
      <c r="OOP210" s="330"/>
      <c r="OOQ210" s="330"/>
      <c r="OOR210" s="330"/>
      <c r="OOS210" s="330"/>
      <c r="OOT210" s="330"/>
      <c r="OOU210" s="330"/>
      <c r="OOV210" s="330"/>
      <c r="OOW210" s="330"/>
      <c r="OOX210" s="330"/>
      <c r="OOY210" s="330"/>
      <c r="OOZ210" s="330"/>
      <c r="OPA210" s="330"/>
      <c r="OPB210" s="330"/>
      <c r="OPC210" s="330"/>
      <c r="OPD210" s="330"/>
      <c r="OPE210" s="330"/>
      <c r="OPF210" s="330"/>
      <c r="OPG210" s="330"/>
      <c r="OPH210" s="330"/>
      <c r="OPI210" s="330"/>
      <c r="OPJ210" s="330"/>
      <c r="OPK210" s="330"/>
      <c r="OPL210" s="330"/>
      <c r="OPM210" s="330"/>
      <c r="OPN210" s="330"/>
      <c r="OPO210" s="330"/>
      <c r="OPP210" s="330"/>
      <c r="OPQ210" s="330"/>
      <c r="OPR210" s="330"/>
      <c r="OPS210" s="330"/>
      <c r="OPT210" s="330"/>
      <c r="OPU210" s="330"/>
      <c r="OPV210" s="330"/>
      <c r="OPW210" s="330"/>
      <c r="OPX210" s="330"/>
      <c r="OPY210" s="330"/>
      <c r="OPZ210" s="330"/>
      <c r="OQA210" s="330"/>
      <c r="OQB210" s="330"/>
      <c r="OQC210" s="330"/>
      <c r="OQD210" s="330"/>
      <c r="OQE210" s="330"/>
      <c r="OQF210" s="330"/>
      <c r="OQG210" s="330"/>
      <c r="OQH210" s="330"/>
      <c r="OQI210" s="330"/>
      <c r="OQJ210" s="330"/>
      <c r="OQK210" s="330"/>
      <c r="OQL210" s="330"/>
      <c r="OQM210" s="330"/>
      <c r="OQN210" s="330"/>
      <c r="OQO210" s="330"/>
      <c r="OQP210" s="330"/>
      <c r="OQQ210" s="330"/>
      <c r="OQR210" s="330"/>
      <c r="OQS210" s="330"/>
      <c r="OQT210" s="330"/>
      <c r="OQU210" s="330"/>
      <c r="OQV210" s="330"/>
      <c r="OQW210" s="330"/>
      <c r="OQX210" s="330"/>
      <c r="OQY210" s="330"/>
      <c r="OQZ210" s="330"/>
      <c r="ORA210" s="330"/>
      <c r="ORB210" s="330"/>
      <c r="ORC210" s="330"/>
      <c r="ORD210" s="330"/>
      <c r="ORE210" s="330"/>
      <c r="ORF210" s="330"/>
      <c r="ORG210" s="330"/>
      <c r="ORH210" s="330"/>
      <c r="ORI210" s="330"/>
      <c r="ORJ210" s="330"/>
      <c r="ORK210" s="330"/>
      <c r="ORL210" s="330"/>
      <c r="ORM210" s="330"/>
      <c r="ORN210" s="330"/>
      <c r="ORO210" s="330"/>
      <c r="ORP210" s="330"/>
      <c r="ORQ210" s="330"/>
      <c r="ORR210" s="330"/>
      <c r="ORS210" s="330"/>
      <c r="ORT210" s="330"/>
      <c r="ORU210" s="330"/>
      <c r="ORV210" s="330"/>
      <c r="ORW210" s="330"/>
      <c r="ORX210" s="330"/>
      <c r="ORY210" s="330"/>
      <c r="ORZ210" s="330"/>
      <c r="OSA210" s="330"/>
      <c r="OSB210" s="330"/>
      <c r="OSC210" s="330"/>
      <c r="OSD210" s="330"/>
      <c r="OSE210" s="330"/>
      <c r="OSF210" s="330"/>
      <c r="OSG210" s="330"/>
      <c r="OSH210" s="330"/>
      <c r="OSI210" s="330"/>
      <c r="OSJ210" s="330"/>
      <c r="OSK210" s="330"/>
      <c r="OSL210" s="330"/>
      <c r="OSM210" s="330"/>
      <c r="OSN210" s="330"/>
      <c r="OSO210" s="330"/>
      <c r="OSP210" s="330"/>
      <c r="OSQ210" s="330"/>
      <c r="OSR210" s="330"/>
      <c r="OSS210" s="330"/>
      <c r="OST210" s="330"/>
      <c r="OSU210" s="330"/>
      <c r="OSV210" s="330"/>
      <c r="OSW210" s="330"/>
      <c r="OSX210" s="330"/>
      <c r="OSY210" s="330"/>
      <c r="OSZ210" s="330"/>
      <c r="OTA210" s="330"/>
      <c r="OTB210" s="330"/>
      <c r="OTC210" s="330"/>
      <c r="OTD210" s="330"/>
      <c r="OTE210" s="330"/>
      <c r="OTF210" s="330"/>
      <c r="OTG210" s="330"/>
      <c r="OTH210" s="330"/>
      <c r="OTI210" s="330"/>
      <c r="OTJ210" s="330"/>
      <c r="OTK210" s="330"/>
      <c r="OTL210" s="330"/>
      <c r="OTM210" s="330"/>
      <c r="OTN210" s="330"/>
      <c r="OTO210" s="330"/>
      <c r="OTP210" s="330"/>
      <c r="OTQ210" s="330"/>
      <c r="OTR210" s="330"/>
      <c r="OTS210" s="330"/>
      <c r="OTT210" s="330"/>
      <c r="OTU210" s="330"/>
      <c r="OTV210" s="330"/>
      <c r="OTW210" s="330"/>
      <c r="OTX210" s="330"/>
      <c r="OTY210" s="330"/>
      <c r="OTZ210" s="330"/>
      <c r="OUA210" s="330"/>
      <c r="OUB210" s="330"/>
      <c r="OUC210" s="330"/>
      <c r="OUD210" s="330"/>
      <c r="OUE210" s="330"/>
      <c r="OUF210" s="330"/>
      <c r="OUG210" s="330"/>
      <c r="OUH210" s="330"/>
      <c r="OUI210" s="330"/>
      <c r="OUJ210" s="330"/>
      <c r="OUK210" s="330"/>
      <c r="OUL210" s="330"/>
      <c r="OUM210" s="330"/>
      <c r="OUN210" s="330"/>
      <c r="OUO210" s="330"/>
      <c r="OUP210" s="330"/>
      <c r="OUQ210" s="330"/>
      <c r="OUR210" s="330"/>
      <c r="OUS210" s="330"/>
      <c r="OUT210" s="330"/>
      <c r="OUU210" s="330"/>
      <c r="OUV210" s="330"/>
      <c r="OUW210" s="330"/>
      <c r="OUX210" s="330"/>
      <c r="OUY210" s="330"/>
      <c r="OUZ210" s="330"/>
      <c r="OVA210" s="330"/>
      <c r="OVB210" s="330"/>
      <c r="OVC210" s="330"/>
      <c r="OVD210" s="330"/>
      <c r="OVE210" s="330"/>
      <c r="OVF210" s="330"/>
      <c r="OVG210" s="330"/>
      <c r="OVH210" s="330"/>
      <c r="OVI210" s="330"/>
      <c r="OVJ210" s="330"/>
      <c r="OVK210" s="330"/>
      <c r="OVL210" s="330"/>
      <c r="OVM210" s="330"/>
      <c r="OVN210" s="330"/>
      <c r="OVO210" s="330"/>
      <c r="OVP210" s="330"/>
      <c r="OVQ210" s="330"/>
      <c r="OVR210" s="330"/>
      <c r="OVS210" s="330"/>
      <c r="OVT210" s="330"/>
      <c r="OVU210" s="330"/>
      <c r="OVV210" s="330"/>
      <c r="OVW210" s="330"/>
      <c r="OVX210" s="330"/>
      <c r="OVY210" s="330"/>
      <c r="OVZ210" s="330"/>
      <c r="OWA210" s="330"/>
      <c r="OWB210" s="330"/>
      <c r="OWC210" s="330"/>
      <c r="OWD210" s="330"/>
      <c r="OWE210" s="330"/>
      <c r="OWF210" s="330"/>
      <c r="OWG210" s="330"/>
      <c r="OWH210" s="330"/>
      <c r="OWI210" s="330"/>
      <c r="OWJ210" s="330"/>
      <c r="OWK210" s="330"/>
      <c r="OWL210" s="330"/>
      <c r="OWM210" s="330"/>
      <c r="OWN210" s="330"/>
      <c r="OWO210" s="330"/>
      <c r="OWP210" s="330"/>
      <c r="OWQ210" s="330"/>
      <c r="OWR210" s="330"/>
      <c r="OWS210" s="330"/>
      <c r="OWT210" s="330"/>
      <c r="OWU210" s="330"/>
      <c r="OWV210" s="330"/>
      <c r="OWW210" s="330"/>
      <c r="OWX210" s="330"/>
      <c r="OWY210" s="330"/>
      <c r="OWZ210" s="330"/>
      <c r="OXA210" s="330"/>
      <c r="OXB210" s="330"/>
      <c r="OXC210" s="330"/>
      <c r="OXD210" s="330"/>
      <c r="OXE210" s="330"/>
      <c r="OXF210" s="330"/>
      <c r="OXG210" s="330"/>
      <c r="OXH210" s="330"/>
      <c r="OXI210" s="330"/>
      <c r="OXJ210" s="330"/>
      <c r="OXK210" s="330"/>
      <c r="OXL210" s="330"/>
      <c r="OXM210" s="330"/>
      <c r="OXN210" s="330"/>
      <c r="OXO210" s="330"/>
      <c r="OXP210" s="330"/>
      <c r="OXQ210" s="330"/>
      <c r="OXR210" s="330"/>
      <c r="OXS210" s="330"/>
      <c r="OXT210" s="330"/>
      <c r="OXU210" s="330"/>
      <c r="OXV210" s="330"/>
      <c r="OXW210" s="330"/>
      <c r="OXX210" s="330"/>
      <c r="OXY210" s="330"/>
      <c r="OXZ210" s="330"/>
      <c r="OYA210" s="330"/>
      <c r="OYB210" s="330"/>
      <c r="OYC210" s="330"/>
      <c r="OYD210" s="330"/>
      <c r="OYE210" s="330"/>
      <c r="OYF210" s="330"/>
      <c r="OYG210" s="330"/>
      <c r="OYH210" s="330"/>
      <c r="OYI210" s="330"/>
      <c r="OYJ210" s="330"/>
      <c r="OYK210" s="330"/>
      <c r="OYL210" s="330"/>
      <c r="OYM210" s="330"/>
      <c r="OYN210" s="330"/>
      <c r="OYO210" s="330"/>
      <c r="OYP210" s="330"/>
      <c r="OYQ210" s="330"/>
      <c r="OYR210" s="330"/>
      <c r="OYS210" s="330"/>
      <c r="OYT210" s="330"/>
      <c r="OYU210" s="330"/>
      <c r="OYV210" s="330"/>
      <c r="OYW210" s="330"/>
      <c r="OYX210" s="330"/>
      <c r="OYY210" s="330"/>
      <c r="OYZ210" s="330"/>
      <c r="OZA210" s="330"/>
      <c r="OZB210" s="330"/>
      <c r="OZC210" s="330"/>
      <c r="OZD210" s="330"/>
      <c r="OZE210" s="330"/>
      <c r="OZF210" s="330"/>
      <c r="OZG210" s="330"/>
      <c r="OZH210" s="330"/>
      <c r="OZI210" s="330"/>
      <c r="OZJ210" s="330"/>
      <c r="OZK210" s="330"/>
      <c r="OZL210" s="330"/>
      <c r="OZM210" s="330"/>
      <c r="OZN210" s="330"/>
      <c r="OZO210" s="330"/>
      <c r="OZP210" s="330"/>
      <c r="OZQ210" s="330"/>
      <c r="OZR210" s="330"/>
      <c r="OZS210" s="330"/>
      <c r="OZT210" s="330"/>
      <c r="OZU210" s="330"/>
      <c r="OZV210" s="330"/>
      <c r="OZW210" s="330"/>
      <c r="OZX210" s="330"/>
      <c r="OZY210" s="330"/>
      <c r="OZZ210" s="330"/>
      <c r="PAA210" s="330"/>
      <c r="PAB210" s="330"/>
      <c r="PAC210" s="330"/>
      <c r="PAD210" s="330"/>
      <c r="PAE210" s="330"/>
      <c r="PAF210" s="330"/>
      <c r="PAG210" s="330"/>
      <c r="PAH210" s="330"/>
      <c r="PAI210" s="330"/>
      <c r="PAJ210" s="330"/>
      <c r="PAK210" s="330"/>
      <c r="PAL210" s="330"/>
      <c r="PAM210" s="330"/>
      <c r="PAN210" s="330"/>
      <c r="PAO210" s="330"/>
      <c r="PAP210" s="330"/>
      <c r="PAQ210" s="330"/>
      <c r="PAR210" s="330"/>
      <c r="PAS210" s="330"/>
      <c r="PAT210" s="330"/>
      <c r="PAU210" s="330"/>
      <c r="PAV210" s="330"/>
      <c r="PAW210" s="330"/>
      <c r="PAX210" s="330"/>
      <c r="PAY210" s="330"/>
      <c r="PAZ210" s="330"/>
      <c r="PBA210" s="330"/>
      <c r="PBB210" s="330"/>
      <c r="PBC210" s="330"/>
      <c r="PBD210" s="330"/>
      <c r="PBE210" s="330"/>
      <c r="PBF210" s="330"/>
      <c r="PBG210" s="330"/>
      <c r="PBH210" s="330"/>
      <c r="PBI210" s="330"/>
      <c r="PBJ210" s="330"/>
      <c r="PBK210" s="330"/>
      <c r="PBL210" s="330"/>
      <c r="PBM210" s="330"/>
      <c r="PBN210" s="330"/>
      <c r="PBO210" s="330"/>
      <c r="PBP210" s="330"/>
      <c r="PBQ210" s="330"/>
      <c r="PBR210" s="330"/>
      <c r="PBS210" s="330"/>
      <c r="PBT210" s="330"/>
      <c r="PBU210" s="330"/>
      <c r="PBV210" s="330"/>
      <c r="PBW210" s="330"/>
      <c r="PBX210" s="330"/>
      <c r="PBY210" s="330"/>
      <c r="PBZ210" s="330"/>
      <c r="PCA210" s="330"/>
      <c r="PCB210" s="330"/>
      <c r="PCC210" s="330"/>
      <c r="PCD210" s="330"/>
      <c r="PCE210" s="330"/>
      <c r="PCF210" s="330"/>
      <c r="PCG210" s="330"/>
      <c r="PCH210" s="330"/>
      <c r="PCI210" s="330"/>
      <c r="PCJ210" s="330"/>
      <c r="PCK210" s="330"/>
      <c r="PCL210" s="330"/>
      <c r="PCM210" s="330"/>
      <c r="PCN210" s="330"/>
      <c r="PCO210" s="330"/>
      <c r="PCP210" s="330"/>
      <c r="PCQ210" s="330"/>
      <c r="PCR210" s="330"/>
      <c r="PCS210" s="330"/>
      <c r="PCT210" s="330"/>
      <c r="PCU210" s="330"/>
      <c r="PCV210" s="330"/>
      <c r="PCW210" s="330"/>
      <c r="PCX210" s="330"/>
      <c r="PCY210" s="330"/>
      <c r="PCZ210" s="330"/>
      <c r="PDA210" s="330"/>
      <c r="PDB210" s="330"/>
      <c r="PDC210" s="330"/>
      <c r="PDD210" s="330"/>
      <c r="PDE210" s="330"/>
      <c r="PDF210" s="330"/>
      <c r="PDG210" s="330"/>
      <c r="PDH210" s="330"/>
      <c r="PDI210" s="330"/>
      <c r="PDJ210" s="330"/>
      <c r="PDK210" s="330"/>
      <c r="PDL210" s="330"/>
      <c r="PDM210" s="330"/>
      <c r="PDN210" s="330"/>
      <c r="PDO210" s="330"/>
      <c r="PDP210" s="330"/>
      <c r="PDQ210" s="330"/>
      <c r="PDR210" s="330"/>
      <c r="PDS210" s="330"/>
      <c r="PDT210" s="330"/>
      <c r="PDU210" s="330"/>
      <c r="PDV210" s="330"/>
      <c r="PDW210" s="330"/>
      <c r="PDX210" s="330"/>
      <c r="PDY210" s="330"/>
      <c r="PDZ210" s="330"/>
      <c r="PEA210" s="330"/>
      <c r="PEB210" s="330"/>
      <c r="PEC210" s="330"/>
      <c r="PED210" s="330"/>
      <c r="PEE210" s="330"/>
      <c r="PEF210" s="330"/>
      <c r="PEG210" s="330"/>
      <c r="PEH210" s="330"/>
      <c r="PEI210" s="330"/>
      <c r="PEJ210" s="330"/>
      <c r="PEK210" s="330"/>
      <c r="PEL210" s="330"/>
      <c r="PEM210" s="330"/>
      <c r="PEN210" s="330"/>
      <c r="PEO210" s="330"/>
      <c r="PEP210" s="330"/>
      <c r="PEQ210" s="330"/>
      <c r="PER210" s="330"/>
      <c r="PES210" s="330"/>
      <c r="PET210" s="330"/>
      <c r="PEU210" s="330"/>
      <c r="PEV210" s="330"/>
      <c r="PEW210" s="330"/>
      <c r="PEX210" s="330"/>
      <c r="PEY210" s="330"/>
      <c r="PEZ210" s="330"/>
      <c r="PFA210" s="330"/>
      <c r="PFB210" s="330"/>
      <c r="PFC210" s="330"/>
      <c r="PFD210" s="330"/>
      <c r="PFE210" s="330"/>
      <c r="PFF210" s="330"/>
      <c r="PFG210" s="330"/>
      <c r="PFH210" s="330"/>
      <c r="PFI210" s="330"/>
      <c r="PFJ210" s="330"/>
      <c r="PFK210" s="330"/>
      <c r="PFL210" s="330"/>
      <c r="PFM210" s="330"/>
      <c r="PFN210" s="330"/>
      <c r="PFO210" s="330"/>
      <c r="PFP210" s="330"/>
      <c r="PFQ210" s="330"/>
      <c r="PFR210" s="330"/>
      <c r="PFS210" s="330"/>
      <c r="PFT210" s="330"/>
      <c r="PFU210" s="330"/>
      <c r="PFV210" s="330"/>
      <c r="PFW210" s="330"/>
      <c r="PFX210" s="330"/>
      <c r="PFY210" s="330"/>
      <c r="PFZ210" s="330"/>
      <c r="PGA210" s="330"/>
      <c r="PGB210" s="330"/>
      <c r="PGC210" s="330"/>
      <c r="PGD210" s="330"/>
      <c r="PGE210" s="330"/>
      <c r="PGF210" s="330"/>
      <c r="PGG210" s="330"/>
      <c r="PGH210" s="330"/>
      <c r="PGI210" s="330"/>
      <c r="PGJ210" s="330"/>
      <c r="PGK210" s="330"/>
      <c r="PGL210" s="330"/>
      <c r="PGM210" s="330"/>
      <c r="PGN210" s="330"/>
      <c r="PGO210" s="330"/>
      <c r="PGP210" s="330"/>
      <c r="PGQ210" s="330"/>
      <c r="PGR210" s="330"/>
      <c r="PGS210" s="330"/>
      <c r="PGT210" s="330"/>
      <c r="PGU210" s="330"/>
      <c r="PGV210" s="330"/>
      <c r="PGW210" s="330"/>
      <c r="PGX210" s="330"/>
      <c r="PGY210" s="330"/>
      <c r="PGZ210" s="330"/>
      <c r="PHA210" s="330"/>
      <c r="PHB210" s="330"/>
      <c r="PHC210" s="330"/>
      <c r="PHD210" s="330"/>
      <c r="PHE210" s="330"/>
      <c r="PHF210" s="330"/>
      <c r="PHG210" s="330"/>
      <c r="PHH210" s="330"/>
      <c r="PHI210" s="330"/>
      <c r="PHJ210" s="330"/>
      <c r="PHK210" s="330"/>
      <c r="PHL210" s="330"/>
      <c r="PHM210" s="330"/>
      <c r="PHN210" s="330"/>
      <c r="PHO210" s="330"/>
      <c r="PHP210" s="330"/>
      <c r="PHQ210" s="330"/>
      <c r="PHR210" s="330"/>
      <c r="PHS210" s="330"/>
      <c r="PHT210" s="330"/>
      <c r="PHU210" s="330"/>
      <c r="PHV210" s="330"/>
      <c r="PHW210" s="330"/>
      <c r="PHX210" s="330"/>
      <c r="PHY210" s="330"/>
      <c r="PHZ210" s="330"/>
      <c r="PIA210" s="330"/>
      <c r="PIB210" s="330"/>
      <c r="PIC210" s="330"/>
      <c r="PID210" s="330"/>
      <c r="PIE210" s="330"/>
      <c r="PIF210" s="330"/>
      <c r="PIG210" s="330"/>
      <c r="PIH210" s="330"/>
      <c r="PII210" s="330"/>
      <c r="PIJ210" s="330"/>
      <c r="PIK210" s="330"/>
      <c r="PIL210" s="330"/>
      <c r="PIM210" s="330"/>
      <c r="PIN210" s="330"/>
      <c r="PIO210" s="330"/>
      <c r="PIP210" s="330"/>
      <c r="PIQ210" s="330"/>
      <c r="PIR210" s="330"/>
      <c r="PIS210" s="330"/>
      <c r="PIT210" s="330"/>
      <c r="PIU210" s="330"/>
      <c r="PIV210" s="330"/>
      <c r="PIW210" s="330"/>
      <c r="PIX210" s="330"/>
      <c r="PIY210" s="330"/>
      <c r="PIZ210" s="330"/>
      <c r="PJA210" s="330"/>
      <c r="PJB210" s="330"/>
      <c r="PJC210" s="330"/>
      <c r="PJD210" s="330"/>
      <c r="PJE210" s="330"/>
      <c r="PJF210" s="330"/>
      <c r="PJG210" s="330"/>
      <c r="PJH210" s="330"/>
      <c r="PJI210" s="330"/>
      <c r="PJJ210" s="330"/>
      <c r="PJK210" s="330"/>
      <c r="PJL210" s="330"/>
      <c r="PJM210" s="330"/>
      <c r="PJN210" s="330"/>
      <c r="PJO210" s="330"/>
      <c r="PJP210" s="330"/>
      <c r="PJQ210" s="330"/>
      <c r="PJR210" s="330"/>
      <c r="PJS210" s="330"/>
      <c r="PJT210" s="330"/>
      <c r="PJU210" s="330"/>
      <c r="PJV210" s="330"/>
      <c r="PJW210" s="330"/>
      <c r="PJX210" s="330"/>
      <c r="PJY210" s="330"/>
      <c r="PJZ210" s="330"/>
      <c r="PKA210" s="330"/>
      <c r="PKB210" s="330"/>
      <c r="PKC210" s="330"/>
      <c r="PKD210" s="330"/>
      <c r="PKE210" s="330"/>
      <c r="PKF210" s="330"/>
      <c r="PKG210" s="330"/>
      <c r="PKH210" s="330"/>
      <c r="PKI210" s="330"/>
      <c r="PKJ210" s="330"/>
      <c r="PKK210" s="330"/>
      <c r="PKL210" s="330"/>
      <c r="PKM210" s="330"/>
      <c r="PKN210" s="330"/>
      <c r="PKO210" s="330"/>
      <c r="PKP210" s="330"/>
      <c r="PKQ210" s="330"/>
      <c r="PKR210" s="330"/>
      <c r="PKS210" s="330"/>
      <c r="PKT210" s="330"/>
      <c r="PKU210" s="330"/>
      <c r="PKV210" s="330"/>
      <c r="PKW210" s="330"/>
      <c r="PKX210" s="330"/>
      <c r="PKY210" s="330"/>
      <c r="PKZ210" s="330"/>
      <c r="PLA210" s="330"/>
      <c r="PLB210" s="330"/>
      <c r="PLC210" s="330"/>
      <c r="PLD210" s="330"/>
      <c r="PLE210" s="330"/>
      <c r="PLF210" s="330"/>
      <c r="PLG210" s="330"/>
      <c r="PLH210" s="330"/>
      <c r="PLI210" s="330"/>
      <c r="PLJ210" s="330"/>
      <c r="PLK210" s="330"/>
      <c r="PLL210" s="330"/>
      <c r="PLM210" s="330"/>
      <c r="PLN210" s="330"/>
      <c r="PLO210" s="330"/>
      <c r="PLP210" s="330"/>
      <c r="PLQ210" s="330"/>
      <c r="PLR210" s="330"/>
      <c r="PLS210" s="330"/>
      <c r="PLT210" s="330"/>
      <c r="PLU210" s="330"/>
      <c r="PLV210" s="330"/>
      <c r="PLW210" s="330"/>
      <c r="PLX210" s="330"/>
      <c r="PLY210" s="330"/>
      <c r="PLZ210" s="330"/>
      <c r="PMA210" s="330"/>
      <c r="PMB210" s="330"/>
      <c r="PMC210" s="330"/>
      <c r="PMD210" s="330"/>
      <c r="PME210" s="330"/>
      <c r="PMF210" s="330"/>
      <c r="PMG210" s="330"/>
      <c r="PMH210" s="330"/>
      <c r="PMI210" s="330"/>
      <c r="PMJ210" s="330"/>
      <c r="PMK210" s="330"/>
      <c r="PML210" s="330"/>
      <c r="PMM210" s="330"/>
      <c r="PMN210" s="330"/>
      <c r="PMO210" s="330"/>
      <c r="PMP210" s="330"/>
      <c r="PMQ210" s="330"/>
      <c r="PMR210" s="330"/>
      <c r="PMS210" s="330"/>
      <c r="PMT210" s="330"/>
      <c r="PMU210" s="330"/>
      <c r="PMV210" s="330"/>
      <c r="PMW210" s="330"/>
      <c r="PMX210" s="330"/>
      <c r="PMY210" s="330"/>
      <c r="PMZ210" s="330"/>
      <c r="PNA210" s="330"/>
      <c r="PNB210" s="330"/>
      <c r="PNC210" s="330"/>
      <c r="PND210" s="330"/>
      <c r="PNE210" s="330"/>
      <c r="PNF210" s="330"/>
      <c r="PNG210" s="330"/>
      <c r="PNH210" s="330"/>
      <c r="PNI210" s="330"/>
      <c r="PNJ210" s="330"/>
      <c r="PNK210" s="330"/>
      <c r="PNL210" s="330"/>
      <c r="PNM210" s="330"/>
      <c r="PNN210" s="330"/>
      <c r="PNO210" s="330"/>
      <c r="PNP210" s="330"/>
      <c r="PNQ210" s="330"/>
      <c r="PNR210" s="330"/>
      <c r="PNS210" s="330"/>
      <c r="PNT210" s="330"/>
      <c r="PNU210" s="330"/>
      <c r="PNV210" s="330"/>
      <c r="PNW210" s="330"/>
      <c r="PNX210" s="330"/>
      <c r="PNY210" s="330"/>
      <c r="PNZ210" s="330"/>
      <c r="POA210" s="330"/>
      <c r="POB210" s="330"/>
      <c r="POC210" s="330"/>
      <c r="POD210" s="330"/>
      <c r="POE210" s="330"/>
      <c r="POF210" s="330"/>
      <c r="POG210" s="330"/>
      <c r="POH210" s="330"/>
      <c r="POI210" s="330"/>
      <c r="POJ210" s="330"/>
      <c r="POK210" s="330"/>
      <c r="POL210" s="330"/>
      <c r="POM210" s="330"/>
      <c r="PON210" s="330"/>
      <c r="POO210" s="330"/>
      <c r="POP210" s="330"/>
      <c r="POQ210" s="330"/>
      <c r="POR210" s="330"/>
      <c r="POS210" s="330"/>
      <c r="POT210" s="330"/>
      <c r="POU210" s="330"/>
      <c r="POV210" s="330"/>
      <c r="POW210" s="330"/>
      <c r="POX210" s="330"/>
      <c r="POY210" s="330"/>
      <c r="POZ210" s="330"/>
      <c r="PPA210" s="330"/>
      <c r="PPB210" s="330"/>
      <c r="PPC210" s="330"/>
      <c r="PPD210" s="330"/>
      <c r="PPE210" s="330"/>
      <c r="PPF210" s="330"/>
      <c r="PPG210" s="330"/>
      <c r="PPH210" s="330"/>
      <c r="PPI210" s="330"/>
      <c r="PPJ210" s="330"/>
      <c r="PPK210" s="330"/>
      <c r="PPL210" s="330"/>
      <c r="PPM210" s="330"/>
      <c r="PPN210" s="330"/>
      <c r="PPO210" s="330"/>
      <c r="PPP210" s="330"/>
      <c r="PPQ210" s="330"/>
      <c r="PPR210" s="330"/>
      <c r="PPS210" s="330"/>
      <c r="PPT210" s="330"/>
      <c r="PPU210" s="330"/>
      <c r="PPV210" s="330"/>
      <c r="PPW210" s="330"/>
      <c r="PPX210" s="330"/>
      <c r="PPY210" s="330"/>
      <c r="PPZ210" s="330"/>
      <c r="PQA210" s="330"/>
      <c r="PQB210" s="330"/>
      <c r="PQC210" s="330"/>
      <c r="PQD210" s="330"/>
      <c r="PQE210" s="330"/>
      <c r="PQF210" s="330"/>
      <c r="PQG210" s="330"/>
      <c r="PQH210" s="330"/>
      <c r="PQI210" s="330"/>
      <c r="PQJ210" s="330"/>
      <c r="PQK210" s="330"/>
      <c r="PQL210" s="330"/>
      <c r="PQM210" s="330"/>
      <c r="PQN210" s="330"/>
      <c r="PQO210" s="330"/>
      <c r="PQP210" s="330"/>
      <c r="PQQ210" s="330"/>
      <c r="PQR210" s="330"/>
      <c r="PQS210" s="330"/>
      <c r="PQT210" s="330"/>
      <c r="PQU210" s="330"/>
      <c r="PQV210" s="330"/>
      <c r="PQW210" s="330"/>
      <c r="PQX210" s="330"/>
      <c r="PQY210" s="330"/>
      <c r="PQZ210" s="330"/>
      <c r="PRA210" s="330"/>
      <c r="PRB210" s="330"/>
      <c r="PRC210" s="330"/>
      <c r="PRD210" s="330"/>
      <c r="PRE210" s="330"/>
      <c r="PRF210" s="330"/>
      <c r="PRG210" s="330"/>
      <c r="PRH210" s="330"/>
      <c r="PRI210" s="330"/>
      <c r="PRJ210" s="330"/>
      <c r="PRK210" s="330"/>
      <c r="PRL210" s="330"/>
      <c r="PRM210" s="330"/>
      <c r="PRN210" s="330"/>
      <c r="PRO210" s="330"/>
      <c r="PRP210" s="330"/>
      <c r="PRQ210" s="330"/>
      <c r="PRR210" s="330"/>
      <c r="PRS210" s="330"/>
      <c r="PRT210" s="330"/>
      <c r="PRU210" s="330"/>
      <c r="PRV210" s="330"/>
      <c r="PRW210" s="330"/>
      <c r="PRX210" s="330"/>
      <c r="PRY210" s="330"/>
      <c r="PRZ210" s="330"/>
      <c r="PSA210" s="330"/>
      <c r="PSB210" s="330"/>
      <c r="PSC210" s="330"/>
      <c r="PSD210" s="330"/>
      <c r="PSE210" s="330"/>
      <c r="PSF210" s="330"/>
      <c r="PSG210" s="330"/>
      <c r="PSH210" s="330"/>
      <c r="PSI210" s="330"/>
      <c r="PSJ210" s="330"/>
      <c r="PSK210" s="330"/>
      <c r="PSL210" s="330"/>
      <c r="PSM210" s="330"/>
      <c r="PSN210" s="330"/>
      <c r="PSO210" s="330"/>
      <c r="PSP210" s="330"/>
      <c r="PSQ210" s="330"/>
      <c r="PSR210" s="330"/>
      <c r="PSS210" s="330"/>
      <c r="PST210" s="330"/>
      <c r="PSU210" s="330"/>
      <c r="PSV210" s="330"/>
      <c r="PSW210" s="330"/>
      <c r="PSX210" s="330"/>
      <c r="PSY210" s="330"/>
      <c r="PSZ210" s="330"/>
      <c r="PTA210" s="330"/>
      <c r="PTB210" s="330"/>
      <c r="PTC210" s="330"/>
      <c r="PTD210" s="330"/>
      <c r="PTE210" s="330"/>
      <c r="PTF210" s="330"/>
      <c r="PTG210" s="330"/>
      <c r="PTH210" s="330"/>
      <c r="PTI210" s="330"/>
      <c r="PTJ210" s="330"/>
      <c r="PTK210" s="330"/>
      <c r="PTL210" s="330"/>
      <c r="PTM210" s="330"/>
      <c r="PTN210" s="330"/>
      <c r="PTO210" s="330"/>
      <c r="PTP210" s="330"/>
      <c r="PTQ210" s="330"/>
      <c r="PTR210" s="330"/>
      <c r="PTS210" s="330"/>
      <c r="PTT210" s="330"/>
      <c r="PTU210" s="330"/>
      <c r="PTV210" s="330"/>
      <c r="PTW210" s="330"/>
      <c r="PTX210" s="330"/>
      <c r="PTY210" s="330"/>
      <c r="PTZ210" s="330"/>
      <c r="PUA210" s="330"/>
      <c r="PUB210" s="330"/>
      <c r="PUC210" s="330"/>
      <c r="PUD210" s="330"/>
      <c r="PUE210" s="330"/>
      <c r="PUF210" s="330"/>
      <c r="PUG210" s="330"/>
      <c r="PUH210" s="330"/>
      <c r="PUI210" s="330"/>
      <c r="PUJ210" s="330"/>
      <c r="PUK210" s="330"/>
      <c r="PUL210" s="330"/>
      <c r="PUM210" s="330"/>
      <c r="PUN210" s="330"/>
      <c r="PUO210" s="330"/>
      <c r="PUP210" s="330"/>
      <c r="PUQ210" s="330"/>
      <c r="PUR210" s="330"/>
      <c r="PUS210" s="330"/>
      <c r="PUT210" s="330"/>
      <c r="PUU210" s="330"/>
      <c r="PUV210" s="330"/>
      <c r="PUW210" s="330"/>
      <c r="PUX210" s="330"/>
      <c r="PUY210" s="330"/>
      <c r="PUZ210" s="330"/>
      <c r="PVA210" s="330"/>
      <c r="PVB210" s="330"/>
      <c r="PVC210" s="330"/>
      <c r="PVD210" s="330"/>
      <c r="PVE210" s="330"/>
      <c r="PVF210" s="330"/>
      <c r="PVG210" s="330"/>
      <c r="PVH210" s="330"/>
      <c r="PVI210" s="330"/>
      <c r="PVJ210" s="330"/>
      <c r="PVK210" s="330"/>
      <c r="PVL210" s="330"/>
      <c r="PVM210" s="330"/>
      <c r="PVN210" s="330"/>
      <c r="PVO210" s="330"/>
      <c r="PVP210" s="330"/>
      <c r="PVQ210" s="330"/>
      <c r="PVR210" s="330"/>
      <c r="PVS210" s="330"/>
      <c r="PVT210" s="330"/>
      <c r="PVU210" s="330"/>
      <c r="PVV210" s="330"/>
      <c r="PVW210" s="330"/>
      <c r="PVX210" s="330"/>
      <c r="PVY210" s="330"/>
      <c r="PVZ210" s="330"/>
      <c r="PWA210" s="330"/>
      <c r="PWB210" s="330"/>
      <c r="PWC210" s="330"/>
      <c r="PWD210" s="330"/>
      <c r="PWE210" s="330"/>
      <c r="PWF210" s="330"/>
      <c r="PWG210" s="330"/>
      <c r="PWH210" s="330"/>
      <c r="PWI210" s="330"/>
      <c r="PWJ210" s="330"/>
      <c r="PWK210" s="330"/>
      <c r="PWL210" s="330"/>
      <c r="PWM210" s="330"/>
      <c r="PWN210" s="330"/>
      <c r="PWO210" s="330"/>
      <c r="PWP210" s="330"/>
      <c r="PWQ210" s="330"/>
      <c r="PWR210" s="330"/>
      <c r="PWS210" s="330"/>
      <c r="PWT210" s="330"/>
      <c r="PWU210" s="330"/>
      <c r="PWV210" s="330"/>
      <c r="PWW210" s="330"/>
      <c r="PWX210" s="330"/>
      <c r="PWY210" s="330"/>
      <c r="PWZ210" s="330"/>
      <c r="PXA210" s="330"/>
      <c r="PXB210" s="330"/>
      <c r="PXC210" s="330"/>
      <c r="PXD210" s="330"/>
      <c r="PXE210" s="330"/>
      <c r="PXF210" s="330"/>
      <c r="PXG210" s="330"/>
      <c r="PXH210" s="330"/>
      <c r="PXI210" s="330"/>
      <c r="PXJ210" s="330"/>
      <c r="PXK210" s="330"/>
      <c r="PXL210" s="330"/>
      <c r="PXM210" s="330"/>
      <c r="PXN210" s="330"/>
      <c r="PXO210" s="330"/>
      <c r="PXP210" s="330"/>
      <c r="PXQ210" s="330"/>
      <c r="PXR210" s="330"/>
      <c r="PXS210" s="330"/>
      <c r="PXT210" s="330"/>
      <c r="PXU210" s="330"/>
      <c r="PXV210" s="330"/>
      <c r="PXW210" s="330"/>
      <c r="PXX210" s="330"/>
      <c r="PXY210" s="330"/>
      <c r="PXZ210" s="330"/>
      <c r="PYA210" s="330"/>
      <c r="PYB210" s="330"/>
      <c r="PYC210" s="330"/>
      <c r="PYD210" s="330"/>
      <c r="PYE210" s="330"/>
      <c r="PYF210" s="330"/>
      <c r="PYG210" s="330"/>
      <c r="PYH210" s="330"/>
      <c r="PYI210" s="330"/>
      <c r="PYJ210" s="330"/>
      <c r="PYK210" s="330"/>
      <c r="PYL210" s="330"/>
      <c r="PYM210" s="330"/>
      <c r="PYN210" s="330"/>
      <c r="PYO210" s="330"/>
      <c r="PYP210" s="330"/>
      <c r="PYQ210" s="330"/>
      <c r="PYR210" s="330"/>
      <c r="PYS210" s="330"/>
      <c r="PYT210" s="330"/>
      <c r="PYU210" s="330"/>
      <c r="PYV210" s="330"/>
      <c r="PYW210" s="330"/>
      <c r="PYX210" s="330"/>
      <c r="PYY210" s="330"/>
      <c r="PYZ210" s="330"/>
      <c r="PZA210" s="330"/>
      <c r="PZB210" s="330"/>
      <c r="PZC210" s="330"/>
      <c r="PZD210" s="330"/>
      <c r="PZE210" s="330"/>
      <c r="PZF210" s="330"/>
      <c r="PZG210" s="330"/>
      <c r="PZH210" s="330"/>
      <c r="PZI210" s="330"/>
      <c r="PZJ210" s="330"/>
      <c r="PZK210" s="330"/>
      <c r="PZL210" s="330"/>
      <c r="PZM210" s="330"/>
      <c r="PZN210" s="330"/>
      <c r="PZO210" s="330"/>
      <c r="PZP210" s="330"/>
      <c r="PZQ210" s="330"/>
      <c r="PZR210" s="330"/>
      <c r="PZS210" s="330"/>
      <c r="PZT210" s="330"/>
      <c r="PZU210" s="330"/>
      <c r="PZV210" s="330"/>
      <c r="PZW210" s="330"/>
      <c r="PZX210" s="330"/>
      <c r="PZY210" s="330"/>
      <c r="PZZ210" s="330"/>
      <c r="QAA210" s="330"/>
      <c r="QAB210" s="330"/>
      <c r="QAC210" s="330"/>
      <c r="QAD210" s="330"/>
      <c r="QAE210" s="330"/>
      <c r="QAF210" s="330"/>
      <c r="QAG210" s="330"/>
      <c r="QAH210" s="330"/>
      <c r="QAI210" s="330"/>
      <c r="QAJ210" s="330"/>
      <c r="QAK210" s="330"/>
      <c r="QAL210" s="330"/>
      <c r="QAM210" s="330"/>
      <c r="QAN210" s="330"/>
      <c r="QAO210" s="330"/>
      <c r="QAP210" s="330"/>
      <c r="QAQ210" s="330"/>
      <c r="QAR210" s="330"/>
      <c r="QAS210" s="330"/>
      <c r="QAT210" s="330"/>
      <c r="QAU210" s="330"/>
      <c r="QAV210" s="330"/>
      <c r="QAW210" s="330"/>
      <c r="QAX210" s="330"/>
      <c r="QAY210" s="330"/>
      <c r="QAZ210" s="330"/>
      <c r="QBA210" s="330"/>
      <c r="QBB210" s="330"/>
      <c r="QBC210" s="330"/>
      <c r="QBD210" s="330"/>
      <c r="QBE210" s="330"/>
      <c r="QBF210" s="330"/>
      <c r="QBG210" s="330"/>
      <c r="QBH210" s="330"/>
      <c r="QBI210" s="330"/>
      <c r="QBJ210" s="330"/>
      <c r="QBK210" s="330"/>
      <c r="QBL210" s="330"/>
      <c r="QBM210" s="330"/>
      <c r="QBN210" s="330"/>
      <c r="QBO210" s="330"/>
      <c r="QBP210" s="330"/>
      <c r="QBQ210" s="330"/>
      <c r="QBR210" s="330"/>
      <c r="QBS210" s="330"/>
      <c r="QBT210" s="330"/>
      <c r="QBU210" s="330"/>
      <c r="QBV210" s="330"/>
      <c r="QBW210" s="330"/>
      <c r="QBX210" s="330"/>
      <c r="QBY210" s="330"/>
      <c r="QBZ210" s="330"/>
      <c r="QCA210" s="330"/>
      <c r="QCB210" s="330"/>
      <c r="QCC210" s="330"/>
      <c r="QCD210" s="330"/>
      <c r="QCE210" s="330"/>
      <c r="QCF210" s="330"/>
      <c r="QCG210" s="330"/>
      <c r="QCH210" s="330"/>
      <c r="QCI210" s="330"/>
      <c r="QCJ210" s="330"/>
      <c r="QCK210" s="330"/>
      <c r="QCL210" s="330"/>
      <c r="QCM210" s="330"/>
      <c r="QCN210" s="330"/>
      <c r="QCO210" s="330"/>
      <c r="QCP210" s="330"/>
      <c r="QCQ210" s="330"/>
      <c r="QCR210" s="330"/>
      <c r="QCS210" s="330"/>
      <c r="QCT210" s="330"/>
      <c r="QCU210" s="330"/>
      <c r="QCV210" s="330"/>
      <c r="QCW210" s="330"/>
      <c r="QCX210" s="330"/>
      <c r="QCY210" s="330"/>
      <c r="QCZ210" s="330"/>
      <c r="QDA210" s="330"/>
      <c r="QDB210" s="330"/>
      <c r="QDC210" s="330"/>
      <c r="QDD210" s="330"/>
      <c r="QDE210" s="330"/>
      <c r="QDF210" s="330"/>
      <c r="QDG210" s="330"/>
      <c r="QDH210" s="330"/>
      <c r="QDI210" s="330"/>
      <c r="QDJ210" s="330"/>
      <c r="QDK210" s="330"/>
      <c r="QDL210" s="330"/>
      <c r="QDM210" s="330"/>
      <c r="QDN210" s="330"/>
      <c r="QDO210" s="330"/>
      <c r="QDP210" s="330"/>
      <c r="QDQ210" s="330"/>
      <c r="QDR210" s="330"/>
      <c r="QDS210" s="330"/>
      <c r="QDT210" s="330"/>
      <c r="QDU210" s="330"/>
      <c r="QDV210" s="330"/>
      <c r="QDW210" s="330"/>
      <c r="QDX210" s="330"/>
      <c r="QDY210" s="330"/>
      <c r="QDZ210" s="330"/>
      <c r="QEA210" s="330"/>
      <c r="QEB210" s="330"/>
      <c r="QEC210" s="330"/>
      <c r="QED210" s="330"/>
      <c r="QEE210" s="330"/>
      <c r="QEF210" s="330"/>
      <c r="QEG210" s="330"/>
      <c r="QEH210" s="330"/>
      <c r="QEI210" s="330"/>
      <c r="QEJ210" s="330"/>
      <c r="QEK210" s="330"/>
      <c r="QEL210" s="330"/>
      <c r="QEM210" s="330"/>
      <c r="QEN210" s="330"/>
      <c r="QEO210" s="330"/>
      <c r="QEP210" s="330"/>
      <c r="QEQ210" s="330"/>
      <c r="QER210" s="330"/>
      <c r="QES210" s="330"/>
      <c r="QET210" s="330"/>
      <c r="QEU210" s="330"/>
      <c r="QEV210" s="330"/>
      <c r="QEW210" s="330"/>
      <c r="QEX210" s="330"/>
      <c r="QEY210" s="330"/>
      <c r="QEZ210" s="330"/>
      <c r="QFA210" s="330"/>
      <c r="QFB210" s="330"/>
      <c r="QFC210" s="330"/>
      <c r="QFD210" s="330"/>
      <c r="QFE210" s="330"/>
      <c r="QFF210" s="330"/>
      <c r="QFG210" s="330"/>
      <c r="QFH210" s="330"/>
      <c r="QFI210" s="330"/>
      <c r="QFJ210" s="330"/>
      <c r="QFK210" s="330"/>
      <c r="QFL210" s="330"/>
      <c r="QFM210" s="330"/>
      <c r="QFN210" s="330"/>
      <c r="QFO210" s="330"/>
      <c r="QFP210" s="330"/>
      <c r="QFQ210" s="330"/>
      <c r="QFR210" s="330"/>
      <c r="QFS210" s="330"/>
      <c r="QFT210" s="330"/>
      <c r="QFU210" s="330"/>
      <c r="QFV210" s="330"/>
      <c r="QFW210" s="330"/>
      <c r="QFX210" s="330"/>
      <c r="QFY210" s="330"/>
      <c r="QFZ210" s="330"/>
      <c r="QGA210" s="330"/>
      <c r="QGB210" s="330"/>
      <c r="QGC210" s="330"/>
      <c r="QGD210" s="330"/>
      <c r="QGE210" s="330"/>
      <c r="QGF210" s="330"/>
      <c r="QGG210" s="330"/>
      <c r="QGH210" s="330"/>
      <c r="QGI210" s="330"/>
      <c r="QGJ210" s="330"/>
      <c r="QGK210" s="330"/>
      <c r="QGL210" s="330"/>
      <c r="QGM210" s="330"/>
      <c r="QGN210" s="330"/>
      <c r="QGO210" s="330"/>
      <c r="QGP210" s="330"/>
      <c r="QGQ210" s="330"/>
      <c r="QGR210" s="330"/>
      <c r="QGS210" s="330"/>
      <c r="QGT210" s="330"/>
      <c r="QGU210" s="330"/>
      <c r="QGV210" s="330"/>
      <c r="QGW210" s="330"/>
      <c r="QGX210" s="330"/>
      <c r="QGY210" s="330"/>
      <c r="QGZ210" s="330"/>
      <c r="QHA210" s="330"/>
      <c r="QHB210" s="330"/>
      <c r="QHC210" s="330"/>
      <c r="QHD210" s="330"/>
      <c r="QHE210" s="330"/>
      <c r="QHF210" s="330"/>
      <c r="QHG210" s="330"/>
      <c r="QHH210" s="330"/>
      <c r="QHI210" s="330"/>
      <c r="QHJ210" s="330"/>
      <c r="QHK210" s="330"/>
      <c r="QHL210" s="330"/>
      <c r="QHM210" s="330"/>
      <c r="QHN210" s="330"/>
      <c r="QHO210" s="330"/>
      <c r="QHP210" s="330"/>
      <c r="QHQ210" s="330"/>
      <c r="QHR210" s="330"/>
      <c r="QHS210" s="330"/>
      <c r="QHT210" s="330"/>
      <c r="QHU210" s="330"/>
      <c r="QHV210" s="330"/>
      <c r="QHW210" s="330"/>
      <c r="QHX210" s="330"/>
      <c r="QHY210" s="330"/>
      <c r="QHZ210" s="330"/>
      <c r="QIA210" s="330"/>
      <c r="QIB210" s="330"/>
      <c r="QIC210" s="330"/>
      <c r="QID210" s="330"/>
      <c r="QIE210" s="330"/>
      <c r="QIF210" s="330"/>
      <c r="QIG210" s="330"/>
      <c r="QIH210" s="330"/>
      <c r="QII210" s="330"/>
      <c r="QIJ210" s="330"/>
      <c r="QIK210" s="330"/>
      <c r="QIL210" s="330"/>
      <c r="QIM210" s="330"/>
      <c r="QIN210" s="330"/>
      <c r="QIO210" s="330"/>
      <c r="QIP210" s="330"/>
      <c r="QIQ210" s="330"/>
      <c r="QIR210" s="330"/>
      <c r="QIS210" s="330"/>
      <c r="QIT210" s="330"/>
      <c r="QIU210" s="330"/>
      <c r="QIV210" s="330"/>
      <c r="QIW210" s="330"/>
      <c r="QIX210" s="330"/>
      <c r="QIY210" s="330"/>
      <c r="QIZ210" s="330"/>
      <c r="QJA210" s="330"/>
      <c r="QJB210" s="330"/>
      <c r="QJC210" s="330"/>
      <c r="QJD210" s="330"/>
      <c r="QJE210" s="330"/>
      <c r="QJF210" s="330"/>
      <c r="QJG210" s="330"/>
      <c r="QJH210" s="330"/>
      <c r="QJI210" s="330"/>
      <c r="QJJ210" s="330"/>
      <c r="QJK210" s="330"/>
      <c r="QJL210" s="330"/>
      <c r="QJM210" s="330"/>
      <c r="QJN210" s="330"/>
      <c r="QJO210" s="330"/>
      <c r="QJP210" s="330"/>
      <c r="QJQ210" s="330"/>
      <c r="QJR210" s="330"/>
      <c r="QJS210" s="330"/>
      <c r="QJT210" s="330"/>
      <c r="QJU210" s="330"/>
      <c r="QJV210" s="330"/>
      <c r="QJW210" s="330"/>
      <c r="QJX210" s="330"/>
      <c r="QJY210" s="330"/>
      <c r="QJZ210" s="330"/>
      <c r="QKA210" s="330"/>
      <c r="QKB210" s="330"/>
      <c r="QKC210" s="330"/>
      <c r="QKD210" s="330"/>
      <c r="QKE210" s="330"/>
      <c r="QKF210" s="330"/>
      <c r="QKG210" s="330"/>
      <c r="QKH210" s="330"/>
      <c r="QKI210" s="330"/>
      <c r="QKJ210" s="330"/>
      <c r="QKK210" s="330"/>
      <c r="QKL210" s="330"/>
      <c r="QKM210" s="330"/>
      <c r="QKN210" s="330"/>
      <c r="QKO210" s="330"/>
      <c r="QKP210" s="330"/>
      <c r="QKQ210" s="330"/>
      <c r="QKR210" s="330"/>
      <c r="QKS210" s="330"/>
      <c r="QKT210" s="330"/>
      <c r="QKU210" s="330"/>
      <c r="QKV210" s="330"/>
      <c r="QKW210" s="330"/>
      <c r="QKX210" s="330"/>
      <c r="QKY210" s="330"/>
      <c r="QKZ210" s="330"/>
      <c r="QLA210" s="330"/>
      <c r="QLB210" s="330"/>
      <c r="QLC210" s="330"/>
      <c r="QLD210" s="330"/>
      <c r="QLE210" s="330"/>
      <c r="QLF210" s="330"/>
      <c r="QLG210" s="330"/>
      <c r="QLH210" s="330"/>
      <c r="QLI210" s="330"/>
      <c r="QLJ210" s="330"/>
      <c r="QLK210" s="330"/>
      <c r="QLL210" s="330"/>
      <c r="QLM210" s="330"/>
      <c r="QLN210" s="330"/>
      <c r="QLO210" s="330"/>
      <c r="QLP210" s="330"/>
      <c r="QLQ210" s="330"/>
      <c r="QLR210" s="330"/>
      <c r="QLS210" s="330"/>
      <c r="QLT210" s="330"/>
      <c r="QLU210" s="330"/>
      <c r="QLV210" s="330"/>
      <c r="QLW210" s="330"/>
      <c r="QLX210" s="330"/>
      <c r="QLY210" s="330"/>
      <c r="QLZ210" s="330"/>
      <c r="QMA210" s="330"/>
      <c r="QMB210" s="330"/>
      <c r="QMC210" s="330"/>
      <c r="QMD210" s="330"/>
      <c r="QME210" s="330"/>
      <c r="QMF210" s="330"/>
      <c r="QMG210" s="330"/>
      <c r="QMH210" s="330"/>
      <c r="QMI210" s="330"/>
      <c r="QMJ210" s="330"/>
      <c r="QMK210" s="330"/>
      <c r="QML210" s="330"/>
      <c r="QMM210" s="330"/>
      <c r="QMN210" s="330"/>
      <c r="QMO210" s="330"/>
      <c r="QMP210" s="330"/>
      <c r="QMQ210" s="330"/>
      <c r="QMR210" s="330"/>
      <c r="QMS210" s="330"/>
      <c r="QMT210" s="330"/>
      <c r="QMU210" s="330"/>
      <c r="QMV210" s="330"/>
      <c r="QMW210" s="330"/>
      <c r="QMX210" s="330"/>
      <c r="QMY210" s="330"/>
      <c r="QMZ210" s="330"/>
      <c r="QNA210" s="330"/>
      <c r="QNB210" s="330"/>
      <c r="QNC210" s="330"/>
      <c r="QND210" s="330"/>
      <c r="QNE210" s="330"/>
      <c r="QNF210" s="330"/>
      <c r="QNG210" s="330"/>
      <c r="QNH210" s="330"/>
      <c r="QNI210" s="330"/>
      <c r="QNJ210" s="330"/>
      <c r="QNK210" s="330"/>
      <c r="QNL210" s="330"/>
      <c r="QNM210" s="330"/>
      <c r="QNN210" s="330"/>
      <c r="QNO210" s="330"/>
      <c r="QNP210" s="330"/>
      <c r="QNQ210" s="330"/>
      <c r="QNR210" s="330"/>
      <c r="QNS210" s="330"/>
      <c r="QNT210" s="330"/>
      <c r="QNU210" s="330"/>
      <c r="QNV210" s="330"/>
      <c r="QNW210" s="330"/>
      <c r="QNX210" s="330"/>
      <c r="QNY210" s="330"/>
      <c r="QNZ210" s="330"/>
      <c r="QOA210" s="330"/>
      <c r="QOB210" s="330"/>
      <c r="QOC210" s="330"/>
      <c r="QOD210" s="330"/>
      <c r="QOE210" s="330"/>
      <c r="QOF210" s="330"/>
      <c r="QOG210" s="330"/>
      <c r="QOH210" s="330"/>
      <c r="QOI210" s="330"/>
      <c r="QOJ210" s="330"/>
      <c r="QOK210" s="330"/>
      <c r="QOL210" s="330"/>
      <c r="QOM210" s="330"/>
      <c r="QON210" s="330"/>
      <c r="QOO210" s="330"/>
      <c r="QOP210" s="330"/>
      <c r="QOQ210" s="330"/>
      <c r="QOR210" s="330"/>
      <c r="QOS210" s="330"/>
      <c r="QOT210" s="330"/>
      <c r="QOU210" s="330"/>
      <c r="QOV210" s="330"/>
      <c r="QOW210" s="330"/>
      <c r="QOX210" s="330"/>
      <c r="QOY210" s="330"/>
      <c r="QOZ210" s="330"/>
      <c r="QPA210" s="330"/>
      <c r="QPB210" s="330"/>
      <c r="QPC210" s="330"/>
      <c r="QPD210" s="330"/>
      <c r="QPE210" s="330"/>
      <c r="QPF210" s="330"/>
      <c r="QPG210" s="330"/>
      <c r="QPH210" s="330"/>
      <c r="QPI210" s="330"/>
      <c r="QPJ210" s="330"/>
      <c r="QPK210" s="330"/>
      <c r="QPL210" s="330"/>
      <c r="QPM210" s="330"/>
      <c r="QPN210" s="330"/>
      <c r="QPO210" s="330"/>
      <c r="QPP210" s="330"/>
      <c r="QPQ210" s="330"/>
      <c r="QPR210" s="330"/>
      <c r="QPS210" s="330"/>
      <c r="QPT210" s="330"/>
      <c r="QPU210" s="330"/>
      <c r="QPV210" s="330"/>
      <c r="QPW210" s="330"/>
      <c r="QPX210" s="330"/>
      <c r="QPY210" s="330"/>
      <c r="QPZ210" s="330"/>
      <c r="QQA210" s="330"/>
      <c r="QQB210" s="330"/>
      <c r="QQC210" s="330"/>
      <c r="QQD210" s="330"/>
      <c r="QQE210" s="330"/>
      <c r="QQF210" s="330"/>
      <c r="QQG210" s="330"/>
      <c r="QQH210" s="330"/>
      <c r="QQI210" s="330"/>
      <c r="QQJ210" s="330"/>
      <c r="QQK210" s="330"/>
      <c r="QQL210" s="330"/>
      <c r="QQM210" s="330"/>
      <c r="QQN210" s="330"/>
      <c r="QQO210" s="330"/>
      <c r="QQP210" s="330"/>
      <c r="QQQ210" s="330"/>
      <c r="QQR210" s="330"/>
      <c r="QQS210" s="330"/>
      <c r="QQT210" s="330"/>
      <c r="QQU210" s="330"/>
      <c r="QQV210" s="330"/>
      <c r="QQW210" s="330"/>
      <c r="QQX210" s="330"/>
      <c r="QQY210" s="330"/>
      <c r="QQZ210" s="330"/>
      <c r="QRA210" s="330"/>
      <c r="QRB210" s="330"/>
      <c r="QRC210" s="330"/>
      <c r="QRD210" s="330"/>
      <c r="QRE210" s="330"/>
      <c r="QRF210" s="330"/>
      <c r="QRG210" s="330"/>
      <c r="QRH210" s="330"/>
      <c r="QRI210" s="330"/>
      <c r="QRJ210" s="330"/>
      <c r="QRK210" s="330"/>
      <c r="QRL210" s="330"/>
      <c r="QRM210" s="330"/>
      <c r="QRN210" s="330"/>
      <c r="QRO210" s="330"/>
      <c r="QRP210" s="330"/>
      <c r="QRQ210" s="330"/>
      <c r="QRR210" s="330"/>
      <c r="QRS210" s="330"/>
      <c r="QRT210" s="330"/>
      <c r="QRU210" s="330"/>
      <c r="QRV210" s="330"/>
      <c r="QRW210" s="330"/>
      <c r="QRX210" s="330"/>
      <c r="QRY210" s="330"/>
      <c r="QRZ210" s="330"/>
      <c r="QSA210" s="330"/>
      <c r="QSB210" s="330"/>
      <c r="QSC210" s="330"/>
      <c r="QSD210" s="330"/>
      <c r="QSE210" s="330"/>
      <c r="QSF210" s="330"/>
      <c r="QSG210" s="330"/>
      <c r="QSH210" s="330"/>
      <c r="QSI210" s="330"/>
      <c r="QSJ210" s="330"/>
      <c r="QSK210" s="330"/>
      <c r="QSL210" s="330"/>
      <c r="QSM210" s="330"/>
      <c r="QSN210" s="330"/>
      <c r="QSO210" s="330"/>
      <c r="QSP210" s="330"/>
      <c r="QSQ210" s="330"/>
      <c r="QSR210" s="330"/>
      <c r="QSS210" s="330"/>
      <c r="QST210" s="330"/>
      <c r="QSU210" s="330"/>
      <c r="QSV210" s="330"/>
      <c r="QSW210" s="330"/>
      <c r="QSX210" s="330"/>
      <c r="QSY210" s="330"/>
      <c r="QSZ210" s="330"/>
      <c r="QTA210" s="330"/>
      <c r="QTB210" s="330"/>
      <c r="QTC210" s="330"/>
      <c r="QTD210" s="330"/>
      <c r="QTE210" s="330"/>
      <c r="QTF210" s="330"/>
      <c r="QTG210" s="330"/>
      <c r="QTH210" s="330"/>
      <c r="QTI210" s="330"/>
      <c r="QTJ210" s="330"/>
      <c r="QTK210" s="330"/>
      <c r="QTL210" s="330"/>
      <c r="QTM210" s="330"/>
      <c r="QTN210" s="330"/>
      <c r="QTO210" s="330"/>
      <c r="QTP210" s="330"/>
      <c r="QTQ210" s="330"/>
      <c r="QTR210" s="330"/>
      <c r="QTS210" s="330"/>
      <c r="QTT210" s="330"/>
      <c r="QTU210" s="330"/>
      <c r="QTV210" s="330"/>
      <c r="QTW210" s="330"/>
      <c r="QTX210" s="330"/>
      <c r="QTY210" s="330"/>
      <c r="QTZ210" s="330"/>
      <c r="QUA210" s="330"/>
      <c r="QUB210" s="330"/>
      <c r="QUC210" s="330"/>
      <c r="QUD210" s="330"/>
      <c r="QUE210" s="330"/>
      <c r="QUF210" s="330"/>
      <c r="QUG210" s="330"/>
      <c r="QUH210" s="330"/>
      <c r="QUI210" s="330"/>
      <c r="QUJ210" s="330"/>
      <c r="QUK210" s="330"/>
      <c r="QUL210" s="330"/>
      <c r="QUM210" s="330"/>
      <c r="QUN210" s="330"/>
      <c r="QUO210" s="330"/>
      <c r="QUP210" s="330"/>
      <c r="QUQ210" s="330"/>
      <c r="QUR210" s="330"/>
      <c r="QUS210" s="330"/>
      <c r="QUT210" s="330"/>
      <c r="QUU210" s="330"/>
      <c r="QUV210" s="330"/>
      <c r="QUW210" s="330"/>
      <c r="QUX210" s="330"/>
      <c r="QUY210" s="330"/>
      <c r="QUZ210" s="330"/>
      <c r="QVA210" s="330"/>
      <c r="QVB210" s="330"/>
      <c r="QVC210" s="330"/>
      <c r="QVD210" s="330"/>
      <c r="QVE210" s="330"/>
      <c r="QVF210" s="330"/>
      <c r="QVG210" s="330"/>
      <c r="QVH210" s="330"/>
      <c r="QVI210" s="330"/>
      <c r="QVJ210" s="330"/>
      <c r="QVK210" s="330"/>
      <c r="QVL210" s="330"/>
      <c r="QVM210" s="330"/>
      <c r="QVN210" s="330"/>
      <c r="QVO210" s="330"/>
      <c r="QVP210" s="330"/>
      <c r="QVQ210" s="330"/>
      <c r="QVR210" s="330"/>
      <c r="QVS210" s="330"/>
      <c r="QVT210" s="330"/>
      <c r="QVU210" s="330"/>
      <c r="QVV210" s="330"/>
      <c r="QVW210" s="330"/>
      <c r="QVX210" s="330"/>
      <c r="QVY210" s="330"/>
      <c r="QVZ210" s="330"/>
      <c r="QWA210" s="330"/>
      <c r="QWB210" s="330"/>
      <c r="QWC210" s="330"/>
      <c r="QWD210" s="330"/>
      <c r="QWE210" s="330"/>
      <c r="QWF210" s="330"/>
      <c r="QWG210" s="330"/>
      <c r="QWH210" s="330"/>
      <c r="QWI210" s="330"/>
      <c r="QWJ210" s="330"/>
      <c r="QWK210" s="330"/>
      <c r="QWL210" s="330"/>
      <c r="QWM210" s="330"/>
      <c r="QWN210" s="330"/>
      <c r="QWO210" s="330"/>
      <c r="QWP210" s="330"/>
      <c r="QWQ210" s="330"/>
      <c r="QWR210" s="330"/>
      <c r="QWS210" s="330"/>
      <c r="QWT210" s="330"/>
      <c r="QWU210" s="330"/>
      <c r="QWV210" s="330"/>
      <c r="QWW210" s="330"/>
      <c r="QWX210" s="330"/>
      <c r="QWY210" s="330"/>
      <c r="QWZ210" s="330"/>
      <c r="QXA210" s="330"/>
      <c r="QXB210" s="330"/>
      <c r="QXC210" s="330"/>
      <c r="QXD210" s="330"/>
      <c r="QXE210" s="330"/>
      <c r="QXF210" s="330"/>
      <c r="QXG210" s="330"/>
      <c r="QXH210" s="330"/>
      <c r="QXI210" s="330"/>
      <c r="QXJ210" s="330"/>
      <c r="QXK210" s="330"/>
      <c r="QXL210" s="330"/>
      <c r="QXM210" s="330"/>
      <c r="QXN210" s="330"/>
      <c r="QXO210" s="330"/>
      <c r="QXP210" s="330"/>
      <c r="QXQ210" s="330"/>
      <c r="QXR210" s="330"/>
      <c r="QXS210" s="330"/>
      <c r="QXT210" s="330"/>
      <c r="QXU210" s="330"/>
      <c r="QXV210" s="330"/>
      <c r="QXW210" s="330"/>
      <c r="QXX210" s="330"/>
      <c r="QXY210" s="330"/>
      <c r="QXZ210" s="330"/>
      <c r="QYA210" s="330"/>
      <c r="QYB210" s="330"/>
      <c r="QYC210" s="330"/>
      <c r="QYD210" s="330"/>
      <c r="QYE210" s="330"/>
      <c r="QYF210" s="330"/>
      <c r="QYG210" s="330"/>
      <c r="QYH210" s="330"/>
      <c r="QYI210" s="330"/>
      <c r="QYJ210" s="330"/>
      <c r="QYK210" s="330"/>
      <c r="QYL210" s="330"/>
      <c r="QYM210" s="330"/>
      <c r="QYN210" s="330"/>
      <c r="QYO210" s="330"/>
      <c r="QYP210" s="330"/>
      <c r="QYQ210" s="330"/>
      <c r="QYR210" s="330"/>
      <c r="QYS210" s="330"/>
      <c r="QYT210" s="330"/>
      <c r="QYU210" s="330"/>
      <c r="QYV210" s="330"/>
      <c r="QYW210" s="330"/>
      <c r="QYX210" s="330"/>
      <c r="QYY210" s="330"/>
      <c r="QYZ210" s="330"/>
      <c r="QZA210" s="330"/>
      <c r="QZB210" s="330"/>
      <c r="QZC210" s="330"/>
      <c r="QZD210" s="330"/>
      <c r="QZE210" s="330"/>
      <c r="QZF210" s="330"/>
      <c r="QZG210" s="330"/>
      <c r="QZH210" s="330"/>
      <c r="QZI210" s="330"/>
      <c r="QZJ210" s="330"/>
      <c r="QZK210" s="330"/>
      <c r="QZL210" s="330"/>
      <c r="QZM210" s="330"/>
      <c r="QZN210" s="330"/>
      <c r="QZO210" s="330"/>
      <c r="QZP210" s="330"/>
      <c r="QZQ210" s="330"/>
      <c r="QZR210" s="330"/>
      <c r="QZS210" s="330"/>
      <c r="QZT210" s="330"/>
      <c r="QZU210" s="330"/>
      <c r="QZV210" s="330"/>
      <c r="QZW210" s="330"/>
      <c r="QZX210" s="330"/>
      <c r="QZY210" s="330"/>
      <c r="QZZ210" s="330"/>
      <c r="RAA210" s="330"/>
      <c r="RAB210" s="330"/>
      <c r="RAC210" s="330"/>
      <c r="RAD210" s="330"/>
      <c r="RAE210" s="330"/>
      <c r="RAF210" s="330"/>
      <c r="RAG210" s="330"/>
      <c r="RAH210" s="330"/>
      <c r="RAI210" s="330"/>
      <c r="RAJ210" s="330"/>
      <c r="RAK210" s="330"/>
      <c r="RAL210" s="330"/>
      <c r="RAM210" s="330"/>
      <c r="RAN210" s="330"/>
      <c r="RAO210" s="330"/>
      <c r="RAP210" s="330"/>
      <c r="RAQ210" s="330"/>
      <c r="RAR210" s="330"/>
      <c r="RAS210" s="330"/>
      <c r="RAT210" s="330"/>
      <c r="RAU210" s="330"/>
      <c r="RAV210" s="330"/>
      <c r="RAW210" s="330"/>
      <c r="RAX210" s="330"/>
      <c r="RAY210" s="330"/>
      <c r="RAZ210" s="330"/>
      <c r="RBA210" s="330"/>
      <c r="RBB210" s="330"/>
      <c r="RBC210" s="330"/>
      <c r="RBD210" s="330"/>
      <c r="RBE210" s="330"/>
      <c r="RBF210" s="330"/>
      <c r="RBG210" s="330"/>
      <c r="RBH210" s="330"/>
      <c r="RBI210" s="330"/>
      <c r="RBJ210" s="330"/>
      <c r="RBK210" s="330"/>
      <c r="RBL210" s="330"/>
      <c r="RBM210" s="330"/>
      <c r="RBN210" s="330"/>
      <c r="RBO210" s="330"/>
      <c r="RBP210" s="330"/>
      <c r="RBQ210" s="330"/>
      <c r="RBR210" s="330"/>
      <c r="RBS210" s="330"/>
      <c r="RBT210" s="330"/>
      <c r="RBU210" s="330"/>
      <c r="RBV210" s="330"/>
      <c r="RBW210" s="330"/>
      <c r="RBX210" s="330"/>
      <c r="RBY210" s="330"/>
      <c r="RBZ210" s="330"/>
      <c r="RCA210" s="330"/>
      <c r="RCB210" s="330"/>
      <c r="RCC210" s="330"/>
      <c r="RCD210" s="330"/>
      <c r="RCE210" s="330"/>
      <c r="RCF210" s="330"/>
      <c r="RCG210" s="330"/>
      <c r="RCH210" s="330"/>
      <c r="RCI210" s="330"/>
      <c r="RCJ210" s="330"/>
      <c r="RCK210" s="330"/>
      <c r="RCL210" s="330"/>
      <c r="RCM210" s="330"/>
      <c r="RCN210" s="330"/>
      <c r="RCO210" s="330"/>
      <c r="RCP210" s="330"/>
      <c r="RCQ210" s="330"/>
      <c r="RCR210" s="330"/>
      <c r="RCS210" s="330"/>
      <c r="RCT210" s="330"/>
      <c r="RCU210" s="330"/>
      <c r="RCV210" s="330"/>
      <c r="RCW210" s="330"/>
      <c r="RCX210" s="330"/>
      <c r="RCY210" s="330"/>
      <c r="RCZ210" s="330"/>
      <c r="RDA210" s="330"/>
      <c r="RDB210" s="330"/>
      <c r="RDC210" s="330"/>
      <c r="RDD210" s="330"/>
      <c r="RDE210" s="330"/>
      <c r="RDF210" s="330"/>
      <c r="RDG210" s="330"/>
      <c r="RDH210" s="330"/>
      <c r="RDI210" s="330"/>
      <c r="RDJ210" s="330"/>
      <c r="RDK210" s="330"/>
      <c r="RDL210" s="330"/>
      <c r="RDM210" s="330"/>
      <c r="RDN210" s="330"/>
      <c r="RDO210" s="330"/>
      <c r="RDP210" s="330"/>
      <c r="RDQ210" s="330"/>
      <c r="RDR210" s="330"/>
      <c r="RDS210" s="330"/>
      <c r="RDT210" s="330"/>
      <c r="RDU210" s="330"/>
      <c r="RDV210" s="330"/>
      <c r="RDW210" s="330"/>
      <c r="RDX210" s="330"/>
      <c r="RDY210" s="330"/>
      <c r="RDZ210" s="330"/>
      <c r="REA210" s="330"/>
      <c r="REB210" s="330"/>
      <c r="REC210" s="330"/>
      <c r="RED210" s="330"/>
      <c r="REE210" s="330"/>
      <c r="REF210" s="330"/>
      <c r="REG210" s="330"/>
      <c r="REH210" s="330"/>
      <c r="REI210" s="330"/>
      <c r="REJ210" s="330"/>
      <c r="REK210" s="330"/>
      <c r="REL210" s="330"/>
      <c r="REM210" s="330"/>
      <c r="REN210" s="330"/>
      <c r="REO210" s="330"/>
      <c r="REP210" s="330"/>
      <c r="REQ210" s="330"/>
      <c r="RER210" s="330"/>
      <c r="RES210" s="330"/>
      <c r="RET210" s="330"/>
      <c r="REU210" s="330"/>
      <c r="REV210" s="330"/>
      <c r="REW210" s="330"/>
      <c r="REX210" s="330"/>
      <c r="REY210" s="330"/>
      <c r="REZ210" s="330"/>
      <c r="RFA210" s="330"/>
      <c r="RFB210" s="330"/>
      <c r="RFC210" s="330"/>
      <c r="RFD210" s="330"/>
      <c r="RFE210" s="330"/>
      <c r="RFF210" s="330"/>
      <c r="RFG210" s="330"/>
      <c r="RFH210" s="330"/>
      <c r="RFI210" s="330"/>
      <c r="RFJ210" s="330"/>
      <c r="RFK210" s="330"/>
      <c r="RFL210" s="330"/>
      <c r="RFM210" s="330"/>
      <c r="RFN210" s="330"/>
      <c r="RFO210" s="330"/>
      <c r="RFP210" s="330"/>
      <c r="RFQ210" s="330"/>
      <c r="RFR210" s="330"/>
      <c r="RFS210" s="330"/>
      <c r="RFT210" s="330"/>
      <c r="RFU210" s="330"/>
      <c r="RFV210" s="330"/>
      <c r="RFW210" s="330"/>
      <c r="RFX210" s="330"/>
      <c r="RFY210" s="330"/>
      <c r="RFZ210" s="330"/>
      <c r="RGA210" s="330"/>
      <c r="RGB210" s="330"/>
      <c r="RGC210" s="330"/>
      <c r="RGD210" s="330"/>
      <c r="RGE210" s="330"/>
      <c r="RGF210" s="330"/>
      <c r="RGG210" s="330"/>
      <c r="RGH210" s="330"/>
      <c r="RGI210" s="330"/>
      <c r="RGJ210" s="330"/>
      <c r="RGK210" s="330"/>
      <c r="RGL210" s="330"/>
      <c r="RGM210" s="330"/>
      <c r="RGN210" s="330"/>
      <c r="RGO210" s="330"/>
      <c r="RGP210" s="330"/>
      <c r="RGQ210" s="330"/>
      <c r="RGR210" s="330"/>
      <c r="RGS210" s="330"/>
      <c r="RGT210" s="330"/>
      <c r="RGU210" s="330"/>
      <c r="RGV210" s="330"/>
      <c r="RGW210" s="330"/>
      <c r="RGX210" s="330"/>
      <c r="RGY210" s="330"/>
      <c r="RGZ210" s="330"/>
      <c r="RHA210" s="330"/>
      <c r="RHB210" s="330"/>
      <c r="RHC210" s="330"/>
      <c r="RHD210" s="330"/>
      <c r="RHE210" s="330"/>
      <c r="RHF210" s="330"/>
      <c r="RHG210" s="330"/>
      <c r="RHH210" s="330"/>
      <c r="RHI210" s="330"/>
      <c r="RHJ210" s="330"/>
      <c r="RHK210" s="330"/>
      <c r="RHL210" s="330"/>
      <c r="RHM210" s="330"/>
      <c r="RHN210" s="330"/>
      <c r="RHO210" s="330"/>
      <c r="RHP210" s="330"/>
      <c r="RHQ210" s="330"/>
      <c r="RHR210" s="330"/>
      <c r="RHS210" s="330"/>
      <c r="RHT210" s="330"/>
      <c r="RHU210" s="330"/>
      <c r="RHV210" s="330"/>
      <c r="RHW210" s="330"/>
      <c r="RHX210" s="330"/>
      <c r="RHY210" s="330"/>
      <c r="RHZ210" s="330"/>
      <c r="RIA210" s="330"/>
      <c r="RIB210" s="330"/>
      <c r="RIC210" s="330"/>
      <c r="RID210" s="330"/>
      <c r="RIE210" s="330"/>
      <c r="RIF210" s="330"/>
      <c r="RIG210" s="330"/>
      <c r="RIH210" s="330"/>
      <c r="RII210" s="330"/>
      <c r="RIJ210" s="330"/>
      <c r="RIK210" s="330"/>
      <c r="RIL210" s="330"/>
      <c r="RIM210" s="330"/>
      <c r="RIN210" s="330"/>
      <c r="RIO210" s="330"/>
      <c r="RIP210" s="330"/>
      <c r="RIQ210" s="330"/>
      <c r="RIR210" s="330"/>
      <c r="RIS210" s="330"/>
      <c r="RIT210" s="330"/>
      <c r="RIU210" s="330"/>
      <c r="RIV210" s="330"/>
      <c r="RIW210" s="330"/>
      <c r="RIX210" s="330"/>
      <c r="RIY210" s="330"/>
      <c r="RIZ210" s="330"/>
      <c r="RJA210" s="330"/>
      <c r="RJB210" s="330"/>
      <c r="RJC210" s="330"/>
      <c r="RJD210" s="330"/>
      <c r="RJE210" s="330"/>
      <c r="RJF210" s="330"/>
      <c r="RJG210" s="330"/>
      <c r="RJH210" s="330"/>
      <c r="RJI210" s="330"/>
      <c r="RJJ210" s="330"/>
      <c r="RJK210" s="330"/>
      <c r="RJL210" s="330"/>
      <c r="RJM210" s="330"/>
      <c r="RJN210" s="330"/>
      <c r="RJO210" s="330"/>
      <c r="RJP210" s="330"/>
      <c r="RJQ210" s="330"/>
      <c r="RJR210" s="330"/>
      <c r="RJS210" s="330"/>
      <c r="RJT210" s="330"/>
      <c r="RJU210" s="330"/>
      <c r="RJV210" s="330"/>
      <c r="RJW210" s="330"/>
      <c r="RJX210" s="330"/>
      <c r="RJY210" s="330"/>
      <c r="RJZ210" s="330"/>
      <c r="RKA210" s="330"/>
      <c r="RKB210" s="330"/>
      <c r="RKC210" s="330"/>
      <c r="RKD210" s="330"/>
      <c r="RKE210" s="330"/>
      <c r="RKF210" s="330"/>
      <c r="RKG210" s="330"/>
      <c r="RKH210" s="330"/>
      <c r="RKI210" s="330"/>
      <c r="RKJ210" s="330"/>
      <c r="RKK210" s="330"/>
      <c r="RKL210" s="330"/>
      <c r="RKM210" s="330"/>
      <c r="RKN210" s="330"/>
      <c r="RKO210" s="330"/>
      <c r="RKP210" s="330"/>
      <c r="RKQ210" s="330"/>
      <c r="RKR210" s="330"/>
      <c r="RKS210" s="330"/>
      <c r="RKT210" s="330"/>
      <c r="RKU210" s="330"/>
      <c r="RKV210" s="330"/>
      <c r="RKW210" s="330"/>
      <c r="RKX210" s="330"/>
      <c r="RKY210" s="330"/>
      <c r="RKZ210" s="330"/>
      <c r="RLA210" s="330"/>
      <c r="RLB210" s="330"/>
      <c r="RLC210" s="330"/>
      <c r="RLD210" s="330"/>
      <c r="RLE210" s="330"/>
      <c r="RLF210" s="330"/>
      <c r="RLG210" s="330"/>
      <c r="RLH210" s="330"/>
      <c r="RLI210" s="330"/>
      <c r="RLJ210" s="330"/>
      <c r="RLK210" s="330"/>
      <c r="RLL210" s="330"/>
      <c r="RLM210" s="330"/>
      <c r="RLN210" s="330"/>
      <c r="RLO210" s="330"/>
      <c r="RLP210" s="330"/>
      <c r="RLQ210" s="330"/>
      <c r="RLR210" s="330"/>
      <c r="RLS210" s="330"/>
      <c r="RLT210" s="330"/>
      <c r="RLU210" s="330"/>
      <c r="RLV210" s="330"/>
      <c r="RLW210" s="330"/>
      <c r="RLX210" s="330"/>
      <c r="RLY210" s="330"/>
      <c r="RLZ210" s="330"/>
      <c r="RMA210" s="330"/>
      <c r="RMB210" s="330"/>
      <c r="RMC210" s="330"/>
      <c r="RMD210" s="330"/>
      <c r="RME210" s="330"/>
      <c r="RMF210" s="330"/>
      <c r="RMG210" s="330"/>
      <c r="RMH210" s="330"/>
      <c r="RMI210" s="330"/>
      <c r="RMJ210" s="330"/>
      <c r="RMK210" s="330"/>
      <c r="RML210" s="330"/>
      <c r="RMM210" s="330"/>
      <c r="RMN210" s="330"/>
      <c r="RMO210" s="330"/>
      <c r="RMP210" s="330"/>
      <c r="RMQ210" s="330"/>
      <c r="RMR210" s="330"/>
      <c r="RMS210" s="330"/>
      <c r="RMT210" s="330"/>
      <c r="RMU210" s="330"/>
      <c r="RMV210" s="330"/>
      <c r="RMW210" s="330"/>
      <c r="RMX210" s="330"/>
      <c r="RMY210" s="330"/>
      <c r="RMZ210" s="330"/>
      <c r="RNA210" s="330"/>
      <c r="RNB210" s="330"/>
      <c r="RNC210" s="330"/>
      <c r="RND210" s="330"/>
      <c r="RNE210" s="330"/>
      <c r="RNF210" s="330"/>
      <c r="RNG210" s="330"/>
      <c r="RNH210" s="330"/>
      <c r="RNI210" s="330"/>
      <c r="RNJ210" s="330"/>
      <c r="RNK210" s="330"/>
      <c r="RNL210" s="330"/>
      <c r="RNM210" s="330"/>
      <c r="RNN210" s="330"/>
      <c r="RNO210" s="330"/>
      <c r="RNP210" s="330"/>
      <c r="RNQ210" s="330"/>
      <c r="RNR210" s="330"/>
      <c r="RNS210" s="330"/>
      <c r="RNT210" s="330"/>
      <c r="RNU210" s="330"/>
      <c r="RNV210" s="330"/>
      <c r="RNW210" s="330"/>
      <c r="RNX210" s="330"/>
      <c r="RNY210" s="330"/>
      <c r="RNZ210" s="330"/>
      <c r="ROA210" s="330"/>
      <c r="ROB210" s="330"/>
      <c r="ROC210" s="330"/>
      <c r="ROD210" s="330"/>
      <c r="ROE210" s="330"/>
      <c r="ROF210" s="330"/>
      <c r="ROG210" s="330"/>
      <c r="ROH210" s="330"/>
      <c r="ROI210" s="330"/>
      <c r="ROJ210" s="330"/>
      <c r="ROK210" s="330"/>
      <c r="ROL210" s="330"/>
      <c r="ROM210" s="330"/>
      <c r="RON210" s="330"/>
      <c r="ROO210" s="330"/>
      <c r="ROP210" s="330"/>
      <c r="ROQ210" s="330"/>
      <c r="ROR210" s="330"/>
      <c r="ROS210" s="330"/>
      <c r="ROT210" s="330"/>
      <c r="ROU210" s="330"/>
      <c r="ROV210" s="330"/>
      <c r="ROW210" s="330"/>
      <c r="ROX210" s="330"/>
      <c r="ROY210" s="330"/>
      <c r="ROZ210" s="330"/>
      <c r="RPA210" s="330"/>
      <c r="RPB210" s="330"/>
      <c r="RPC210" s="330"/>
      <c r="RPD210" s="330"/>
      <c r="RPE210" s="330"/>
      <c r="RPF210" s="330"/>
      <c r="RPG210" s="330"/>
      <c r="RPH210" s="330"/>
      <c r="RPI210" s="330"/>
      <c r="RPJ210" s="330"/>
      <c r="RPK210" s="330"/>
      <c r="RPL210" s="330"/>
      <c r="RPM210" s="330"/>
      <c r="RPN210" s="330"/>
      <c r="RPO210" s="330"/>
      <c r="RPP210" s="330"/>
      <c r="RPQ210" s="330"/>
      <c r="RPR210" s="330"/>
      <c r="RPS210" s="330"/>
      <c r="RPT210" s="330"/>
      <c r="RPU210" s="330"/>
      <c r="RPV210" s="330"/>
      <c r="RPW210" s="330"/>
      <c r="RPX210" s="330"/>
      <c r="RPY210" s="330"/>
      <c r="RPZ210" s="330"/>
      <c r="RQA210" s="330"/>
      <c r="RQB210" s="330"/>
      <c r="RQC210" s="330"/>
      <c r="RQD210" s="330"/>
      <c r="RQE210" s="330"/>
      <c r="RQF210" s="330"/>
      <c r="RQG210" s="330"/>
      <c r="RQH210" s="330"/>
      <c r="RQI210" s="330"/>
      <c r="RQJ210" s="330"/>
      <c r="RQK210" s="330"/>
      <c r="RQL210" s="330"/>
      <c r="RQM210" s="330"/>
      <c r="RQN210" s="330"/>
      <c r="RQO210" s="330"/>
      <c r="RQP210" s="330"/>
      <c r="RQQ210" s="330"/>
      <c r="RQR210" s="330"/>
      <c r="RQS210" s="330"/>
      <c r="RQT210" s="330"/>
      <c r="RQU210" s="330"/>
      <c r="RQV210" s="330"/>
      <c r="RQW210" s="330"/>
      <c r="RQX210" s="330"/>
      <c r="RQY210" s="330"/>
      <c r="RQZ210" s="330"/>
      <c r="RRA210" s="330"/>
      <c r="RRB210" s="330"/>
      <c r="RRC210" s="330"/>
      <c r="RRD210" s="330"/>
      <c r="RRE210" s="330"/>
      <c r="RRF210" s="330"/>
      <c r="RRG210" s="330"/>
      <c r="RRH210" s="330"/>
      <c r="RRI210" s="330"/>
      <c r="RRJ210" s="330"/>
      <c r="RRK210" s="330"/>
      <c r="RRL210" s="330"/>
      <c r="RRM210" s="330"/>
      <c r="RRN210" s="330"/>
      <c r="RRO210" s="330"/>
      <c r="RRP210" s="330"/>
      <c r="RRQ210" s="330"/>
      <c r="RRR210" s="330"/>
      <c r="RRS210" s="330"/>
      <c r="RRT210" s="330"/>
      <c r="RRU210" s="330"/>
      <c r="RRV210" s="330"/>
      <c r="RRW210" s="330"/>
      <c r="RRX210" s="330"/>
      <c r="RRY210" s="330"/>
      <c r="RRZ210" s="330"/>
      <c r="RSA210" s="330"/>
      <c r="RSB210" s="330"/>
      <c r="RSC210" s="330"/>
      <c r="RSD210" s="330"/>
      <c r="RSE210" s="330"/>
      <c r="RSF210" s="330"/>
      <c r="RSG210" s="330"/>
      <c r="RSH210" s="330"/>
      <c r="RSI210" s="330"/>
      <c r="RSJ210" s="330"/>
      <c r="RSK210" s="330"/>
      <c r="RSL210" s="330"/>
      <c r="RSM210" s="330"/>
      <c r="RSN210" s="330"/>
      <c r="RSO210" s="330"/>
      <c r="RSP210" s="330"/>
      <c r="RSQ210" s="330"/>
      <c r="RSR210" s="330"/>
      <c r="RSS210" s="330"/>
      <c r="RST210" s="330"/>
      <c r="RSU210" s="330"/>
      <c r="RSV210" s="330"/>
      <c r="RSW210" s="330"/>
      <c r="RSX210" s="330"/>
      <c r="RSY210" s="330"/>
      <c r="RSZ210" s="330"/>
      <c r="RTA210" s="330"/>
      <c r="RTB210" s="330"/>
      <c r="RTC210" s="330"/>
      <c r="RTD210" s="330"/>
      <c r="RTE210" s="330"/>
      <c r="RTF210" s="330"/>
      <c r="RTG210" s="330"/>
      <c r="RTH210" s="330"/>
      <c r="RTI210" s="330"/>
      <c r="RTJ210" s="330"/>
      <c r="RTK210" s="330"/>
      <c r="RTL210" s="330"/>
      <c r="RTM210" s="330"/>
      <c r="RTN210" s="330"/>
      <c r="RTO210" s="330"/>
      <c r="RTP210" s="330"/>
      <c r="RTQ210" s="330"/>
      <c r="RTR210" s="330"/>
      <c r="RTS210" s="330"/>
      <c r="RTT210" s="330"/>
      <c r="RTU210" s="330"/>
      <c r="RTV210" s="330"/>
      <c r="RTW210" s="330"/>
      <c r="RTX210" s="330"/>
      <c r="RTY210" s="330"/>
      <c r="RTZ210" s="330"/>
      <c r="RUA210" s="330"/>
      <c r="RUB210" s="330"/>
      <c r="RUC210" s="330"/>
      <c r="RUD210" s="330"/>
      <c r="RUE210" s="330"/>
      <c r="RUF210" s="330"/>
      <c r="RUG210" s="330"/>
      <c r="RUH210" s="330"/>
      <c r="RUI210" s="330"/>
      <c r="RUJ210" s="330"/>
      <c r="RUK210" s="330"/>
      <c r="RUL210" s="330"/>
      <c r="RUM210" s="330"/>
      <c r="RUN210" s="330"/>
      <c r="RUO210" s="330"/>
      <c r="RUP210" s="330"/>
      <c r="RUQ210" s="330"/>
      <c r="RUR210" s="330"/>
      <c r="RUS210" s="330"/>
      <c r="RUT210" s="330"/>
      <c r="RUU210" s="330"/>
      <c r="RUV210" s="330"/>
      <c r="RUW210" s="330"/>
      <c r="RUX210" s="330"/>
      <c r="RUY210" s="330"/>
      <c r="RUZ210" s="330"/>
      <c r="RVA210" s="330"/>
      <c r="RVB210" s="330"/>
      <c r="RVC210" s="330"/>
      <c r="RVD210" s="330"/>
      <c r="RVE210" s="330"/>
      <c r="RVF210" s="330"/>
      <c r="RVG210" s="330"/>
      <c r="RVH210" s="330"/>
      <c r="RVI210" s="330"/>
      <c r="RVJ210" s="330"/>
      <c r="RVK210" s="330"/>
      <c r="RVL210" s="330"/>
      <c r="RVM210" s="330"/>
      <c r="RVN210" s="330"/>
      <c r="RVO210" s="330"/>
      <c r="RVP210" s="330"/>
      <c r="RVQ210" s="330"/>
      <c r="RVR210" s="330"/>
      <c r="RVS210" s="330"/>
      <c r="RVT210" s="330"/>
      <c r="RVU210" s="330"/>
      <c r="RVV210" s="330"/>
      <c r="RVW210" s="330"/>
      <c r="RVX210" s="330"/>
      <c r="RVY210" s="330"/>
      <c r="RVZ210" s="330"/>
      <c r="RWA210" s="330"/>
      <c r="RWB210" s="330"/>
      <c r="RWC210" s="330"/>
      <c r="RWD210" s="330"/>
      <c r="RWE210" s="330"/>
      <c r="RWF210" s="330"/>
      <c r="RWG210" s="330"/>
      <c r="RWH210" s="330"/>
      <c r="RWI210" s="330"/>
      <c r="RWJ210" s="330"/>
      <c r="RWK210" s="330"/>
      <c r="RWL210" s="330"/>
      <c r="RWM210" s="330"/>
      <c r="RWN210" s="330"/>
      <c r="RWO210" s="330"/>
      <c r="RWP210" s="330"/>
      <c r="RWQ210" s="330"/>
      <c r="RWR210" s="330"/>
      <c r="RWS210" s="330"/>
      <c r="RWT210" s="330"/>
      <c r="RWU210" s="330"/>
      <c r="RWV210" s="330"/>
      <c r="RWW210" s="330"/>
      <c r="RWX210" s="330"/>
      <c r="RWY210" s="330"/>
      <c r="RWZ210" s="330"/>
      <c r="RXA210" s="330"/>
      <c r="RXB210" s="330"/>
      <c r="RXC210" s="330"/>
      <c r="RXD210" s="330"/>
      <c r="RXE210" s="330"/>
      <c r="RXF210" s="330"/>
      <c r="RXG210" s="330"/>
      <c r="RXH210" s="330"/>
      <c r="RXI210" s="330"/>
      <c r="RXJ210" s="330"/>
      <c r="RXK210" s="330"/>
      <c r="RXL210" s="330"/>
      <c r="RXM210" s="330"/>
      <c r="RXN210" s="330"/>
      <c r="RXO210" s="330"/>
      <c r="RXP210" s="330"/>
      <c r="RXQ210" s="330"/>
      <c r="RXR210" s="330"/>
      <c r="RXS210" s="330"/>
      <c r="RXT210" s="330"/>
      <c r="RXU210" s="330"/>
      <c r="RXV210" s="330"/>
      <c r="RXW210" s="330"/>
      <c r="RXX210" s="330"/>
      <c r="RXY210" s="330"/>
      <c r="RXZ210" s="330"/>
      <c r="RYA210" s="330"/>
      <c r="RYB210" s="330"/>
      <c r="RYC210" s="330"/>
      <c r="RYD210" s="330"/>
      <c r="RYE210" s="330"/>
      <c r="RYF210" s="330"/>
      <c r="RYG210" s="330"/>
      <c r="RYH210" s="330"/>
      <c r="RYI210" s="330"/>
      <c r="RYJ210" s="330"/>
      <c r="RYK210" s="330"/>
      <c r="RYL210" s="330"/>
      <c r="RYM210" s="330"/>
      <c r="RYN210" s="330"/>
      <c r="RYO210" s="330"/>
      <c r="RYP210" s="330"/>
      <c r="RYQ210" s="330"/>
      <c r="RYR210" s="330"/>
      <c r="RYS210" s="330"/>
      <c r="RYT210" s="330"/>
      <c r="RYU210" s="330"/>
      <c r="RYV210" s="330"/>
      <c r="RYW210" s="330"/>
      <c r="RYX210" s="330"/>
      <c r="RYY210" s="330"/>
      <c r="RYZ210" s="330"/>
      <c r="RZA210" s="330"/>
      <c r="RZB210" s="330"/>
      <c r="RZC210" s="330"/>
      <c r="RZD210" s="330"/>
      <c r="RZE210" s="330"/>
      <c r="RZF210" s="330"/>
      <c r="RZG210" s="330"/>
      <c r="RZH210" s="330"/>
      <c r="RZI210" s="330"/>
      <c r="RZJ210" s="330"/>
      <c r="RZK210" s="330"/>
      <c r="RZL210" s="330"/>
      <c r="RZM210" s="330"/>
      <c r="RZN210" s="330"/>
      <c r="RZO210" s="330"/>
      <c r="RZP210" s="330"/>
      <c r="RZQ210" s="330"/>
      <c r="RZR210" s="330"/>
      <c r="RZS210" s="330"/>
      <c r="RZT210" s="330"/>
      <c r="RZU210" s="330"/>
      <c r="RZV210" s="330"/>
      <c r="RZW210" s="330"/>
      <c r="RZX210" s="330"/>
      <c r="RZY210" s="330"/>
      <c r="RZZ210" s="330"/>
      <c r="SAA210" s="330"/>
      <c r="SAB210" s="330"/>
      <c r="SAC210" s="330"/>
      <c r="SAD210" s="330"/>
      <c r="SAE210" s="330"/>
      <c r="SAF210" s="330"/>
      <c r="SAG210" s="330"/>
      <c r="SAH210" s="330"/>
      <c r="SAI210" s="330"/>
      <c r="SAJ210" s="330"/>
      <c r="SAK210" s="330"/>
      <c r="SAL210" s="330"/>
      <c r="SAM210" s="330"/>
      <c r="SAN210" s="330"/>
      <c r="SAO210" s="330"/>
      <c r="SAP210" s="330"/>
      <c r="SAQ210" s="330"/>
      <c r="SAR210" s="330"/>
      <c r="SAS210" s="330"/>
      <c r="SAT210" s="330"/>
      <c r="SAU210" s="330"/>
      <c r="SAV210" s="330"/>
      <c r="SAW210" s="330"/>
      <c r="SAX210" s="330"/>
      <c r="SAY210" s="330"/>
      <c r="SAZ210" s="330"/>
      <c r="SBA210" s="330"/>
      <c r="SBB210" s="330"/>
      <c r="SBC210" s="330"/>
      <c r="SBD210" s="330"/>
      <c r="SBE210" s="330"/>
      <c r="SBF210" s="330"/>
      <c r="SBG210" s="330"/>
      <c r="SBH210" s="330"/>
      <c r="SBI210" s="330"/>
      <c r="SBJ210" s="330"/>
      <c r="SBK210" s="330"/>
      <c r="SBL210" s="330"/>
      <c r="SBM210" s="330"/>
      <c r="SBN210" s="330"/>
      <c r="SBO210" s="330"/>
      <c r="SBP210" s="330"/>
      <c r="SBQ210" s="330"/>
      <c r="SBR210" s="330"/>
      <c r="SBS210" s="330"/>
      <c r="SBT210" s="330"/>
      <c r="SBU210" s="330"/>
      <c r="SBV210" s="330"/>
      <c r="SBW210" s="330"/>
      <c r="SBX210" s="330"/>
      <c r="SBY210" s="330"/>
      <c r="SBZ210" s="330"/>
      <c r="SCA210" s="330"/>
      <c r="SCB210" s="330"/>
      <c r="SCC210" s="330"/>
      <c r="SCD210" s="330"/>
      <c r="SCE210" s="330"/>
      <c r="SCF210" s="330"/>
      <c r="SCG210" s="330"/>
      <c r="SCH210" s="330"/>
      <c r="SCI210" s="330"/>
      <c r="SCJ210" s="330"/>
      <c r="SCK210" s="330"/>
      <c r="SCL210" s="330"/>
      <c r="SCM210" s="330"/>
      <c r="SCN210" s="330"/>
      <c r="SCO210" s="330"/>
      <c r="SCP210" s="330"/>
      <c r="SCQ210" s="330"/>
      <c r="SCR210" s="330"/>
      <c r="SCS210" s="330"/>
      <c r="SCT210" s="330"/>
      <c r="SCU210" s="330"/>
      <c r="SCV210" s="330"/>
      <c r="SCW210" s="330"/>
      <c r="SCX210" s="330"/>
      <c r="SCY210" s="330"/>
      <c r="SCZ210" s="330"/>
      <c r="SDA210" s="330"/>
      <c r="SDB210" s="330"/>
      <c r="SDC210" s="330"/>
      <c r="SDD210" s="330"/>
      <c r="SDE210" s="330"/>
      <c r="SDF210" s="330"/>
      <c r="SDG210" s="330"/>
      <c r="SDH210" s="330"/>
      <c r="SDI210" s="330"/>
      <c r="SDJ210" s="330"/>
      <c r="SDK210" s="330"/>
      <c r="SDL210" s="330"/>
      <c r="SDM210" s="330"/>
      <c r="SDN210" s="330"/>
      <c r="SDO210" s="330"/>
      <c r="SDP210" s="330"/>
      <c r="SDQ210" s="330"/>
      <c r="SDR210" s="330"/>
      <c r="SDS210" s="330"/>
      <c r="SDT210" s="330"/>
      <c r="SDU210" s="330"/>
      <c r="SDV210" s="330"/>
      <c r="SDW210" s="330"/>
      <c r="SDX210" s="330"/>
      <c r="SDY210" s="330"/>
      <c r="SDZ210" s="330"/>
      <c r="SEA210" s="330"/>
      <c r="SEB210" s="330"/>
      <c r="SEC210" s="330"/>
      <c r="SED210" s="330"/>
      <c r="SEE210" s="330"/>
      <c r="SEF210" s="330"/>
      <c r="SEG210" s="330"/>
      <c r="SEH210" s="330"/>
      <c r="SEI210" s="330"/>
      <c r="SEJ210" s="330"/>
      <c r="SEK210" s="330"/>
      <c r="SEL210" s="330"/>
      <c r="SEM210" s="330"/>
      <c r="SEN210" s="330"/>
      <c r="SEO210" s="330"/>
      <c r="SEP210" s="330"/>
      <c r="SEQ210" s="330"/>
      <c r="SER210" s="330"/>
      <c r="SES210" s="330"/>
      <c r="SET210" s="330"/>
      <c r="SEU210" s="330"/>
      <c r="SEV210" s="330"/>
      <c r="SEW210" s="330"/>
      <c r="SEX210" s="330"/>
      <c r="SEY210" s="330"/>
      <c r="SEZ210" s="330"/>
      <c r="SFA210" s="330"/>
      <c r="SFB210" s="330"/>
      <c r="SFC210" s="330"/>
      <c r="SFD210" s="330"/>
      <c r="SFE210" s="330"/>
      <c r="SFF210" s="330"/>
      <c r="SFG210" s="330"/>
      <c r="SFH210" s="330"/>
      <c r="SFI210" s="330"/>
      <c r="SFJ210" s="330"/>
      <c r="SFK210" s="330"/>
      <c r="SFL210" s="330"/>
      <c r="SFM210" s="330"/>
      <c r="SFN210" s="330"/>
      <c r="SFO210" s="330"/>
      <c r="SFP210" s="330"/>
      <c r="SFQ210" s="330"/>
      <c r="SFR210" s="330"/>
      <c r="SFS210" s="330"/>
      <c r="SFT210" s="330"/>
      <c r="SFU210" s="330"/>
      <c r="SFV210" s="330"/>
      <c r="SFW210" s="330"/>
      <c r="SFX210" s="330"/>
      <c r="SFY210" s="330"/>
      <c r="SFZ210" s="330"/>
      <c r="SGA210" s="330"/>
      <c r="SGB210" s="330"/>
      <c r="SGC210" s="330"/>
      <c r="SGD210" s="330"/>
      <c r="SGE210" s="330"/>
      <c r="SGF210" s="330"/>
      <c r="SGG210" s="330"/>
      <c r="SGH210" s="330"/>
      <c r="SGI210" s="330"/>
      <c r="SGJ210" s="330"/>
      <c r="SGK210" s="330"/>
      <c r="SGL210" s="330"/>
      <c r="SGM210" s="330"/>
      <c r="SGN210" s="330"/>
      <c r="SGO210" s="330"/>
      <c r="SGP210" s="330"/>
      <c r="SGQ210" s="330"/>
      <c r="SGR210" s="330"/>
      <c r="SGS210" s="330"/>
      <c r="SGT210" s="330"/>
      <c r="SGU210" s="330"/>
      <c r="SGV210" s="330"/>
      <c r="SGW210" s="330"/>
      <c r="SGX210" s="330"/>
      <c r="SGY210" s="330"/>
      <c r="SGZ210" s="330"/>
      <c r="SHA210" s="330"/>
      <c r="SHB210" s="330"/>
      <c r="SHC210" s="330"/>
      <c r="SHD210" s="330"/>
      <c r="SHE210" s="330"/>
      <c r="SHF210" s="330"/>
      <c r="SHG210" s="330"/>
      <c r="SHH210" s="330"/>
      <c r="SHI210" s="330"/>
      <c r="SHJ210" s="330"/>
      <c r="SHK210" s="330"/>
      <c r="SHL210" s="330"/>
      <c r="SHM210" s="330"/>
      <c r="SHN210" s="330"/>
      <c r="SHO210" s="330"/>
      <c r="SHP210" s="330"/>
      <c r="SHQ210" s="330"/>
      <c r="SHR210" s="330"/>
      <c r="SHS210" s="330"/>
      <c r="SHT210" s="330"/>
      <c r="SHU210" s="330"/>
      <c r="SHV210" s="330"/>
      <c r="SHW210" s="330"/>
      <c r="SHX210" s="330"/>
      <c r="SHY210" s="330"/>
      <c r="SHZ210" s="330"/>
      <c r="SIA210" s="330"/>
      <c r="SIB210" s="330"/>
      <c r="SIC210" s="330"/>
      <c r="SID210" s="330"/>
      <c r="SIE210" s="330"/>
      <c r="SIF210" s="330"/>
      <c r="SIG210" s="330"/>
      <c r="SIH210" s="330"/>
      <c r="SII210" s="330"/>
      <c r="SIJ210" s="330"/>
      <c r="SIK210" s="330"/>
      <c r="SIL210" s="330"/>
      <c r="SIM210" s="330"/>
      <c r="SIN210" s="330"/>
      <c r="SIO210" s="330"/>
      <c r="SIP210" s="330"/>
      <c r="SIQ210" s="330"/>
      <c r="SIR210" s="330"/>
      <c r="SIS210" s="330"/>
      <c r="SIT210" s="330"/>
      <c r="SIU210" s="330"/>
      <c r="SIV210" s="330"/>
      <c r="SIW210" s="330"/>
      <c r="SIX210" s="330"/>
      <c r="SIY210" s="330"/>
      <c r="SIZ210" s="330"/>
      <c r="SJA210" s="330"/>
      <c r="SJB210" s="330"/>
      <c r="SJC210" s="330"/>
      <c r="SJD210" s="330"/>
      <c r="SJE210" s="330"/>
      <c r="SJF210" s="330"/>
      <c r="SJG210" s="330"/>
      <c r="SJH210" s="330"/>
      <c r="SJI210" s="330"/>
      <c r="SJJ210" s="330"/>
      <c r="SJK210" s="330"/>
      <c r="SJL210" s="330"/>
      <c r="SJM210" s="330"/>
      <c r="SJN210" s="330"/>
      <c r="SJO210" s="330"/>
      <c r="SJP210" s="330"/>
      <c r="SJQ210" s="330"/>
      <c r="SJR210" s="330"/>
      <c r="SJS210" s="330"/>
      <c r="SJT210" s="330"/>
      <c r="SJU210" s="330"/>
      <c r="SJV210" s="330"/>
      <c r="SJW210" s="330"/>
      <c r="SJX210" s="330"/>
      <c r="SJY210" s="330"/>
      <c r="SJZ210" s="330"/>
      <c r="SKA210" s="330"/>
      <c r="SKB210" s="330"/>
      <c r="SKC210" s="330"/>
      <c r="SKD210" s="330"/>
      <c r="SKE210" s="330"/>
      <c r="SKF210" s="330"/>
      <c r="SKG210" s="330"/>
      <c r="SKH210" s="330"/>
      <c r="SKI210" s="330"/>
      <c r="SKJ210" s="330"/>
      <c r="SKK210" s="330"/>
      <c r="SKL210" s="330"/>
      <c r="SKM210" s="330"/>
      <c r="SKN210" s="330"/>
      <c r="SKO210" s="330"/>
      <c r="SKP210" s="330"/>
      <c r="SKQ210" s="330"/>
      <c r="SKR210" s="330"/>
      <c r="SKS210" s="330"/>
      <c r="SKT210" s="330"/>
      <c r="SKU210" s="330"/>
      <c r="SKV210" s="330"/>
      <c r="SKW210" s="330"/>
      <c r="SKX210" s="330"/>
      <c r="SKY210" s="330"/>
      <c r="SKZ210" s="330"/>
      <c r="SLA210" s="330"/>
      <c r="SLB210" s="330"/>
      <c r="SLC210" s="330"/>
      <c r="SLD210" s="330"/>
      <c r="SLE210" s="330"/>
      <c r="SLF210" s="330"/>
      <c r="SLG210" s="330"/>
      <c r="SLH210" s="330"/>
      <c r="SLI210" s="330"/>
      <c r="SLJ210" s="330"/>
      <c r="SLK210" s="330"/>
      <c r="SLL210" s="330"/>
      <c r="SLM210" s="330"/>
      <c r="SLN210" s="330"/>
      <c r="SLO210" s="330"/>
      <c r="SLP210" s="330"/>
      <c r="SLQ210" s="330"/>
      <c r="SLR210" s="330"/>
      <c r="SLS210" s="330"/>
      <c r="SLT210" s="330"/>
      <c r="SLU210" s="330"/>
      <c r="SLV210" s="330"/>
      <c r="SLW210" s="330"/>
      <c r="SLX210" s="330"/>
      <c r="SLY210" s="330"/>
      <c r="SLZ210" s="330"/>
      <c r="SMA210" s="330"/>
      <c r="SMB210" s="330"/>
      <c r="SMC210" s="330"/>
      <c r="SMD210" s="330"/>
      <c r="SME210" s="330"/>
      <c r="SMF210" s="330"/>
      <c r="SMG210" s="330"/>
      <c r="SMH210" s="330"/>
      <c r="SMI210" s="330"/>
      <c r="SMJ210" s="330"/>
      <c r="SMK210" s="330"/>
      <c r="SML210" s="330"/>
      <c r="SMM210" s="330"/>
      <c r="SMN210" s="330"/>
      <c r="SMO210" s="330"/>
      <c r="SMP210" s="330"/>
      <c r="SMQ210" s="330"/>
      <c r="SMR210" s="330"/>
      <c r="SMS210" s="330"/>
      <c r="SMT210" s="330"/>
      <c r="SMU210" s="330"/>
      <c r="SMV210" s="330"/>
      <c r="SMW210" s="330"/>
      <c r="SMX210" s="330"/>
      <c r="SMY210" s="330"/>
      <c r="SMZ210" s="330"/>
      <c r="SNA210" s="330"/>
      <c r="SNB210" s="330"/>
      <c r="SNC210" s="330"/>
      <c r="SND210" s="330"/>
      <c r="SNE210" s="330"/>
      <c r="SNF210" s="330"/>
      <c r="SNG210" s="330"/>
      <c r="SNH210" s="330"/>
      <c r="SNI210" s="330"/>
      <c r="SNJ210" s="330"/>
      <c r="SNK210" s="330"/>
      <c r="SNL210" s="330"/>
      <c r="SNM210" s="330"/>
      <c r="SNN210" s="330"/>
      <c r="SNO210" s="330"/>
      <c r="SNP210" s="330"/>
      <c r="SNQ210" s="330"/>
      <c r="SNR210" s="330"/>
      <c r="SNS210" s="330"/>
      <c r="SNT210" s="330"/>
      <c r="SNU210" s="330"/>
      <c r="SNV210" s="330"/>
      <c r="SNW210" s="330"/>
      <c r="SNX210" s="330"/>
      <c r="SNY210" s="330"/>
      <c r="SNZ210" s="330"/>
      <c r="SOA210" s="330"/>
      <c r="SOB210" s="330"/>
      <c r="SOC210" s="330"/>
      <c r="SOD210" s="330"/>
      <c r="SOE210" s="330"/>
      <c r="SOF210" s="330"/>
      <c r="SOG210" s="330"/>
      <c r="SOH210" s="330"/>
      <c r="SOI210" s="330"/>
      <c r="SOJ210" s="330"/>
      <c r="SOK210" s="330"/>
      <c r="SOL210" s="330"/>
      <c r="SOM210" s="330"/>
      <c r="SON210" s="330"/>
      <c r="SOO210" s="330"/>
      <c r="SOP210" s="330"/>
      <c r="SOQ210" s="330"/>
      <c r="SOR210" s="330"/>
      <c r="SOS210" s="330"/>
      <c r="SOT210" s="330"/>
      <c r="SOU210" s="330"/>
      <c r="SOV210" s="330"/>
      <c r="SOW210" s="330"/>
      <c r="SOX210" s="330"/>
      <c r="SOY210" s="330"/>
      <c r="SOZ210" s="330"/>
      <c r="SPA210" s="330"/>
      <c r="SPB210" s="330"/>
      <c r="SPC210" s="330"/>
      <c r="SPD210" s="330"/>
      <c r="SPE210" s="330"/>
      <c r="SPF210" s="330"/>
      <c r="SPG210" s="330"/>
      <c r="SPH210" s="330"/>
      <c r="SPI210" s="330"/>
      <c r="SPJ210" s="330"/>
      <c r="SPK210" s="330"/>
      <c r="SPL210" s="330"/>
      <c r="SPM210" s="330"/>
      <c r="SPN210" s="330"/>
      <c r="SPO210" s="330"/>
      <c r="SPP210" s="330"/>
      <c r="SPQ210" s="330"/>
      <c r="SPR210" s="330"/>
      <c r="SPS210" s="330"/>
      <c r="SPT210" s="330"/>
      <c r="SPU210" s="330"/>
      <c r="SPV210" s="330"/>
      <c r="SPW210" s="330"/>
      <c r="SPX210" s="330"/>
      <c r="SPY210" s="330"/>
      <c r="SPZ210" s="330"/>
      <c r="SQA210" s="330"/>
      <c r="SQB210" s="330"/>
      <c r="SQC210" s="330"/>
      <c r="SQD210" s="330"/>
      <c r="SQE210" s="330"/>
      <c r="SQF210" s="330"/>
      <c r="SQG210" s="330"/>
      <c r="SQH210" s="330"/>
      <c r="SQI210" s="330"/>
      <c r="SQJ210" s="330"/>
      <c r="SQK210" s="330"/>
      <c r="SQL210" s="330"/>
      <c r="SQM210" s="330"/>
      <c r="SQN210" s="330"/>
      <c r="SQO210" s="330"/>
      <c r="SQP210" s="330"/>
      <c r="SQQ210" s="330"/>
      <c r="SQR210" s="330"/>
      <c r="SQS210" s="330"/>
      <c r="SQT210" s="330"/>
      <c r="SQU210" s="330"/>
      <c r="SQV210" s="330"/>
      <c r="SQW210" s="330"/>
      <c r="SQX210" s="330"/>
      <c r="SQY210" s="330"/>
      <c r="SQZ210" s="330"/>
      <c r="SRA210" s="330"/>
      <c r="SRB210" s="330"/>
      <c r="SRC210" s="330"/>
      <c r="SRD210" s="330"/>
      <c r="SRE210" s="330"/>
      <c r="SRF210" s="330"/>
      <c r="SRG210" s="330"/>
      <c r="SRH210" s="330"/>
      <c r="SRI210" s="330"/>
      <c r="SRJ210" s="330"/>
      <c r="SRK210" s="330"/>
      <c r="SRL210" s="330"/>
      <c r="SRM210" s="330"/>
      <c r="SRN210" s="330"/>
      <c r="SRO210" s="330"/>
      <c r="SRP210" s="330"/>
      <c r="SRQ210" s="330"/>
      <c r="SRR210" s="330"/>
      <c r="SRS210" s="330"/>
      <c r="SRT210" s="330"/>
      <c r="SRU210" s="330"/>
      <c r="SRV210" s="330"/>
      <c r="SRW210" s="330"/>
      <c r="SRX210" s="330"/>
      <c r="SRY210" s="330"/>
      <c r="SRZ210" s="330"/>
      <c r="SSA210" s="330"/>
      <c r="SSB210" s="330"/>
      <c r="SSC210" s="330"/>
      <c r="SSD210" s="330"/>
      <c r="SSE210" s="330"/>
      <c r="SSF210" s="330"/>
      <c r="SSG210" s="330"/>
      <c r="SSH210" s="330"/>
      <c r="SSI210" s="330"/>
      <c r="SSJ210" s="330"/>
      <c r="SSK210" s="330"/>
      <c r="SSL210" s="330"/>
      <c r="SSM210" s="330"/>
      <c r="SSN210" s="330"/>
      <c r="SSO210" s="330"/>
      <c r="SSP210" s="330"/>
      <c r="SSQ210" s="330"/>
      <c r="SSR210" s="330"/>
      <c r="SSS210" s="330"/>
      <c r="SST210" s="330"/>
      <c r="SSU210" s="330"/>
      <c r="SSV210" s="330"/>
      <c r="SSW210" s="330"/>
      <c r="SSX210" s="330"/>
      <c r="SSY210" s="330"/>
      <c r="SSZ210" s="330"/>
      <c r="STA210" s="330"/>
      <c r="STB210" s="330"/>
      <c r="STC210" s="330"/>
      <c r="STD210" s="330"/>
      <c r="STE210" s="330"/>
      <c r="STF210" s="330"/>
      <c r="STG210" s="330"/>
      <c r="STH210" s="330"/>
      <c r="STI210" s="330"/>
      <c r="STJ210" s="330"/>
      <c r="STK210" s="330"/>
      <c r="STL210" s="330"/>
      <c r="STM210" s="330"/>
      <c r="STN210" s="330"/>
      <c r="STO210" s="330"/>
      <c r="STP210" s="330"/>
      <c r="STQ210" s="330"/>
      <c r="STR210" s="330"/>
      <c r="STS210" s="330"/>
      <c r="STT210" s="330"/>
      <c r="STU210" s="330"/>
      <c r="STV210" s="330"/>
      <c r="STW210" s="330"/>
      <c r="STX210" s="330"/>
      <c r="STY210" s="330"/>
      <c r="STZ210" s="330"/>
      <c r="SUA210" s="330"/>
      <c r="SUB210" s="330"/>
      <c r="SUC210" s="330"/>
      <c r="SUD210" s="330"/>
      <c r="SUE210" s="330"/>
      <c r="SUF210" s="330"/>
      <c r="SUG210" s="330"/>
      <c r="SUH210" s="330"/>
      <c r="SUI210" s="330"/>
      <c r="SUJ210" s="330"/>
      <c r="SUK210" s="330"/>
      <c r="SUL210" s="330"/>
      <c r="SUM210" s="330"/>
      <c r="SUN210" s="330"/>
      <c r="SUO210" s="330"/>
      <c r="SUP210" s="330"/>
      <c r="SUQ210" s="330"/>
      <c r="SUR210" s="330"/>
      <c r="SUS210" s="330"/>
      <c r="SUT210" s="330"/>
      <c r="SUU210" s="330"/>
      <c r="SUV210" s="330"/>
      <c r="SUW210" s="330"/>
      <c r="SUX210" s="330"/>
      <c r="SUY210" s="330"/>
      <c r="SUZ210" s="330"/>
      <c r="SVA210" s="330"/>
      <c r="SVB210" s="330"/>
      <c r="SVC210" s="330"/>
      <c r="SVD210" s="330"/>
      <c r="SVE210" s="330"/>
      <c r="SVF210" s="330"/>
      <c r="SVG210" s="330"/>
      <c r="SVH210" s="330"/>
      <c r="SVI210" s="330"/>
      <c r="SVJ210" s="330"/>
      <c r="SVK210" s="330"/>
      <c r="SVL210" s="330"/>
      <c r="SVM210" s="330"/>
      <c r="SVN210" s="330"/>
      <c r="SVO210" s="330"/>
      <c r="SVP210" s="330"/>
      <c r="SVQ210" s="330"/>
      <c r="SVR210" s="330"/>
      <c r="SVS210" s="330"/>
      <c r="SVT210" s="330"/>
      <c r="SVU210" s="330"/>
      <c r="SVV210" s="330"/>
      <c r="SVW210" s="330"/>
      <c r="SVX210" s="330"/>
      <c r="SVY210" s="330"/>
      <c r="SVZ210" s="330"/>
      <c r="SWA210" s="330"/>
      <c r="SWB210" s="330"/>
      <c r="SWC210" s="330"/>
      <c r="SWD210" s="330"/>
      <c r="SWE210" s="330"/>
      <c r="SWF210" s="330"/>
      <c r="SWG210" s="330"/>
      <c r="SWH210" s="330"/>
      <c r="SWI210" s="330"/>
      <c r="SWJ210" s="330"/>
      <c r="SWK210" s="330"/>
      <c r="SWL210" s="330"/>
      <c r="SWM210" s="330"/>
      <c r="SWN210" s="330"/>
      <c r="SWO210" s="330"/>
      <c r="SWP210" s="330"/>
      <c r="SWQ210" s="330"/>
      <c r="SWR210" s="330"/>
      <c r="SWS210" s="330"/>
      <c r="SWT210" s="330"/>
      <c r="SWU210" s="330"/>
      <c r="SWV210" s="330"/>
      <c r="SWW210" s="330"/>
      <c r="SWX210" s="330"/>
      <c r="SWY210" s="330"/>
      <c r="SWZ210" s="330"/>
      <c r="SXA210" s="330"/>
      <c r="SXB210" s="330"/>
      <c r="SXC210" s="330"/>
      <c r="SXD210" s="330"/>
      <c r="SXE210" s="330"/>
      <c r="SXF210" s="330"/>
      <c r="SXG210" s="330"/>
      <c r="SXH210" s="330"/>
      <c r="SXI210" s="330"/>
      <c r="SXJ210" s="330"/>
      <c r="SXK210" s="330"/>
      <c r="SXL210" s="330"/>
      <c r="SXM210" s="330"/>
      <c r="SXN210" s="330"/>
      <c r="SXO210" s="330"/>
      <c r="SXP210" s="330"/>
      <c r="SXQ210" s="330"/>
      <c r="SXR210" s="330"/>
      <c r="SXS210" s="330"/>
      <c r="SXT210" s="330"/>
      <c r="SXU210" s="330"/>
      <c r="SXV210" s="330"/>
      <c r="SXW210" s="330"/>
      <c r="SXX210" s="330"/>
      <c r="SXY210" s="330"/>
      <c r="SXZ210" s="330"/>
      <c r="SYA210" s="330"/>
      <c r="SYB210" s="330"/>
      <c r="SYC210" s="330"/>
      <c r="SYD210" s="330"/>
      <c r="SYE210" s="330"/>
      <c r="SYF210" s="330"/>
      <c r="SYG210" s="330"/>
      <c r="SYH210" s="330"/>
      <c r="SYI210" s="330"/>
      <c r="SYJ210" s="330"/>
      <c r="SYK210" s="330"/>
      <c r="SYL210" s="330"/>
      <c r="SYM210" s="330"/>
      <c r="SYN210" s="330"/>
      <c r="SYO210" s="330"/>
      <c r="SYP210" s="330"/>
      <c r="SYQ210" s="330"/>
      <c r="SYR210" s="330"/>
      <c r="SYS210" s="330"/>
      <c r="SYT210" s="330"/>
      <c r="SYU210" s="330"/>
      <c r="SYV210" s="330"/>
      <c r="SYW210" s="330"/>
      <c r="SYX210" s="330"/>
      <c r="SYY210" s="330"/>
      <c r="SYZ210" s="330"/>
      <c r="SZA210" s="330"/>
      <c r="SZB210" s="330"/>
      <c r="SZC210" s="330"/>
      <c r="SZD210" s="330"/>
      <c r="SZE210" s="330"/>
      <c r="SZF210" s="330"/>
      <c r="SZG210" s="330"/>
      <c r="SZH210" s="330"/>
      <c r="SZI210" s="330"/>
      <c r="SZJ210" s="330"/>
      <c r="SZK210" s="330"/>
      <c r="SZL210" s="330"/>
      <c r="SZM210" s="330"/>
      <c r="SZN210" s="330"/>
      <c r="SZO210" s="330"/>
      <c r="SZP210" s="330"/>
      <c r="SZQ210" s="330"/>
      <c r="SZR210" s="330"/>
      <c r="SZS210" s="330"/>
      <c r="SZT210" s="330"/>
      <c r="SZU210" s="330"/>
      <c r="SZV210" s="330"/>
      <c r="SZW210" s="330"/>
      <c r="SZX210" s="330"/>
      <c r="SZY210" s="330"/>
      <c r="SZZ210" s="330"/>
      <c r="TAA210" s="330"/>
      <c r="TAB210" s="330"/>
      <c r="TAC210" s="330"/>
      <c r="TAD210" s="330"/>
      <c r="TAE210" s="330"/>
      <c r="TAF210" s="330"/>
      <c r="TAG210" s="330"/>
      <c r="TAH210" s="330"/>
      <c r="TAI210" s="330"/>
      <c r="TAJ210" s="330"/>
      <c r="TAK210" s="330"/>
      <c r="TAL210" s="330"/>
      <c r="TAM210" s="330"/>
      <c r="TAN210" s="330"/>
      <c r="TAO210" s="330"/>
      <c r="TAP210" s="330"/>
      <c r="TAQ210" s="330"/>
      <c r="TAR210" s="330"/>
      <c r="TAS210" s="330"/>
      <c r="TAT210" s="330"/>
      <c r="TAU210" s="330"/>
      <c r="TAV210" s="330"/>
      <c r="TAW210" s="330"/>
      <c r="TAX210" s="330"/>
      <c r="TAY210" s="330"/>
      <c r="TAZ210" s="330"/>
      <c r="TBA210" s="330"/>
      <c r="TBB210" s="330"/>
      <c r="TBC210" s="330"/>
      <c r="TBD210" s="330"/>
      <c r="TBE210" s="330"/>
      <c r="TBF210" s="330"/>
      <c r="TBG210" s="330"/>
      <c r="TBH210" s="330"/>
      <c r="TBI210" s="330"/>
      <c r="TBJ210" s="330"/>
      <c r="TBK210" s="330"/>
      <c r="TBL210" s="330"/>
      <c r="TBM210" s="330"/>
      <c r="TBN210" s="330"/>
      <c r="TBO210" s="330"/>
      <c r="TBP210" s="330"/>
      <c r="TBQ210" s="330"/>
      <c r="TBR210" s="330"/>
      <c r="TBS210" s="330"/>
      <c r="TBT210" s="330"/>
      <c r="TBU210" s="330"/>
      <c r="TBV210" s="330"/>
      <c r="TBW210" s="330"/>
      <c r="TBX210" s="330"/>
      <c r="TBY210" s="330"/>
      <c r="TBZ210" s="330"/>
      <c r="TCA210" s="330"/>
      <c r="TCB210" s="330"/>
      <c r="TCC210" s="330"/>
      <c r="TCD210" s="330"/>
      <c r="TCE210" s="330"/>
      <c r="TCF210" s="330"/>
      <c r="TCG210" s="330"/>
      <c r="TCH210" s="330"/>
      <c r="TCI210" s="330"/>
      <c r="TCJ210" s="330"/>
      <c r="TCK210" s="330"/>
      <c r="TCL210" s="330"/>
      <c r="TCM210" s="330"/>
      <c r="TCN210" s="330"/>
      <c r="TCO210" s="330"/>
      <c r="TCP210" s="330"/>
      <c r="TCQ210" s="330"/>
      <c r="TCR210" s="330"/>
      <c r="TCS210" s="330"/>
      <c r="TCT210" s="330"/>
      <c r="TCU210" s="330"/>
      <c r="TCV210" s="330"/>
      <c r="TCW210" s="330"/>
      <c r="TCX210" s="330"/>
      <c r="TCY210" s="330"/>
      <c r="TCZ210" s="330"/>
      <c r="TDA210" s="330"/>
      <c r="TDB210" s="330"/>
      <c r="TDC210" s="330"/>
      <c r="TDD210" s="330"/>
      <c r="TDE210" s="330"/>
      <c r="TDF210" s="330"/>
      <c r="TDG210" s="330"/>
      <c r="TDH210" s="330"/>
      <c r="TDI210" s="330"/>
      <c r="TDJ210" s="330"/>
      <c r="TDK210" s="330"/>
      <c r="TDL210" s="330"/>
      <c r="TDM210" s="330"/>
      <c r="TDN210" s="330"/>
      <c r="TDO210" s="330"/>
      <c r="TDP210" s="330"/>
      <c r="TDQ210" s="330"/>
      <c r="TDR210" s="330"/>
      <c r="TDS210" s="330"/>
      <c r="TDT210" s="330"/>
      <c r="TDU210" s="330"/>
      <c r="TDV210" s="330"/>
      <c r="TDW210" s="330"/>
      <c r="TDX210" s="330"/>
      <c r="TDY210" s="330"/>
      <c r="TDZ210" s="330"/>
      <c r="TEA210" s="330"/>
      <c r="TEB210" s="330"/>
      <c r="TEC210" s="330"/>
      <c r="TED210" s="330"/>
      <c r="TEE210" s="330"/>
      <c r="TEF210" s="330"/>
      <c r="TEG210" s="330"/>
      <c r="TEH210" s="330"/>
      <c r="TEI210" s="330"/>
      <c r="TEJ210" s="330"/>
      <c r="TEK210" s="330"/>
      <c r="TEL210" s="330"/>
      <c r="TEM210" s="330"/>
      <c r="TEN210" s="330"/>
      <c r="TEO210" s="330"/>
      <c r="TEP210" s="330"/>
      <c r="TEQ210" s="330"/>
      <c r="TER210" s="330"/>
      <c r="TES210" s="330"/>
      <c r="TET210" s="330"/>
      <c r="TEU210" s="330"/>
      <c r="TEV210" s="330"/>
      <c r="TEW210" s="330"/>
      <c r="TEX210" s="330"/>
      <c r="TEY210" s="330"/>
      <c r="TEZ210" s="330"/>
      <c r="TFA210" s="330"/>
      <c r="TFB210" s="330"/>
      <c r="TFC210" s="330"/>
      <c r="TFD210" s="330"/>
      <c r="TFE210" s="330"/>
      <c r="TFF210" s="330"/>
      <c r="TFG210" s="330"/>
      <c r="TFH210" s="330"/>
      <c r="TFI210" s="330"/>
      <c r="TFJ210" s="330"/>
      <c r="TFK210" s="330"/>
      <c r="TFL210" s="330"/>
      <c r="TFM210" s="330"/>
      <c r="TFN210" s="330"/>
      <c r="TFO210" s="330"/>
      <c r="TFP210" s="330"/>
      <c r="TFQ210" s="330"/>
      <c r="TFR210" s="330"/>
      <c r="TFS210" s="330"/>
      <c r="TFT210" s="330"/>
      <c r="TFU210" s="330"/>
      <c r="TFV210" s="330"/>
      <c r="TFW210" s="330"/>
      <c r="TFX210" s="330"/>
      <c r="TFY210" s="330"/>
      <c r="TFZ210" s="330"/>
      <c r="TGA210" s="330"/>
      <c r="TGB210" s="330"/>
      <c r="TGC210" s="330"/>
      <c r="TGD210" s="330"/>
      <c r="TGE210" s="330"/>
      <c r="TGF210" s="330"/>
      <c r="TGG210" s="330"/>
      <c r="TGH210" s="330"/>
      <c r="TGI210" s="330"/>
      <c r="TGJ210" s="330"/>
      <c r="TGK210" s="330"/>
      <c r="TGL210" s="330"/>
      <c r="TGM210" s="330"/>
      <c r="TGN210" s="330"/>
      <c r="TGO210" s="330"/>
      <c r="TGP210" s="330"/>
      <c r="TGQ210" s="330"/>
      <c r="TGR210" s="330"/>
      <c r="TGS210" s="330"/>
      <c r="TGT210" s="330"/>
      <c r="TGU210" s="330"/>
      <c r="TGV210" s="330"/>
      <c r="TGW210" s="330"/>
      <c r="TGX210" s="330"/>
      <c r="TGY210" s="330"/>
      <c r="TGZ210" s="330"/>
      <c r="THA210" s="330"/>
      <c r="THB210" s="330"/>
      <c r="THC210" s="330"/>
      <c r="THD210" s="330"/>
      <c r="THE210" s="330"/>
      <c r="THF210" s="330"/>
      <c r="THG210" s="330"/>
      <c r="THH210" s="330"/>
      <c r="THI210" s="330"/>
      <c r="THJ210" s="330"/>
      <c r="THK210" s="330"/>
      <c r="THL210" s="330"/>
      <c r="THM210" s="330"/>
      <c r="THN210" s="330"/>
      <c r="THO210" s="330"/>
      <c r="THP210" s="330"/>
      <c r="THQ210" s="330"/>
      <c r="THR210" s="330"/>
      <c r="THS210" s="330"/>
      <c r="THT210" s="330"/>
      <c r="THU210" s="330"/>
      <c r="THV210" s="330"/>
      <c r="THW210" s="330"/>
      <c r="THX210" s="330"/>
      <c r="THY210" s="330"/>
      <c r="THZ210" s="330"/>
      <c r="TIA210" s="330"/>
      <c r="TIB210" s="330"/>
      <c r="TIC210" s="330"/>
      <c r="TID210" s="330"/>
      <c r="TIE210" s="330"/>
      <c r="TIF210" s="330"/>
      <c r="TIG210" s="330"/>
      <c r="TIH210" s="330"/>
      <c r="TII210" s="330"/>
      <c r="TIJ210" s="330"/>
      <c r="TIK210" s="330"/>
      <c r="TIL210" s="330"/>
      <c r="TIM210" s="330"/>
      <c r="TIN210" s="330"/>
      <c r="TIO210" s="330"/>
      <c r="TIP210" s="330"/>
      <c r="TIQ210" s="330"/>
      <c r="TIR210" s="330"/>
      <c r="TIS210" s="330"/>
      <c r="TIT210" s="330"/>
      <c r="TIU210" s="330"/>
      <c r="TIV210" s="330"/>
      <c r="TIW210" s="330"/>
      <c r="TIX210" s="330"/>
      <c r="TIY210" s="330"/>
      <c r="TIZ210" s="330"/>
      <c r="TJA210" s="330"/>
      <c r="TJB210" s="330"/>
      <c r="TJC210" s="330"/>
      <c r="TJD210" s="330"/>
      <c r="TJE210" s="330"/>
      <c r="TJF210" s="330"/>
      <c r="TJG210" s="330"/>
      <c r="TJH210" s="330"/>
      <c r="TJI210" s="330"/>
      <c r="TJJ210" s="330"/>
      <c r="TJK210" s="330"/>
      <c r="TJL210" s="330"/>
      <c r="TJM210" s="330"/>
      <c r="TJN210" s="330"/>
      <c r="TJO210" s="330"/>
      <c r="TJP210" s="330"/>
      <c r="TJQ210" s="330"/>
      <c r="TJR210" s="330"/>
      <c r="TJS210" s="330"/>
      <c r="TJT210" s="330"/>
      <c r="TJU210" s="330"/>
      <c r="TJV210" s="330"/>
      <c r="TJW210" s="330"/>
      <c r="TJX210" s="330"/>
      <c r="TJY210" s="330"/>
      <c r="TJZ210" s="330"/>
      <c r="TKA210" s="330"/>
      <c r="TKB210" s="330"/>
      <c r="TKC210" s="330"/>
      <c r="TKD210" s="330"/>
      <c r="TKE210" s="330"/>
      <c r="TKF210" s="330"/>
      <c r="TKG210" s="330"/>
      <c r="TKH210" s="330"/>
      <c r="TKI210" s="330"/>
      <c r="TKJ210" s="330"/>
      <c r="TKK210" s="330"/>
      <c r="TKL210" s="330"/>
      <c r="TKM210" s="330"/>
      <c r="TKN210" s="330"/>
      <c r="TKO210" s="330"/>
      <c r="TKP210" s="330"/>
      <c r="TKQ210" s="330"/>
      <c r="TKR210" s="330"/>
      <c r="TKS210" s="330"/>
      <c r="TKT210" s="330"/>
      <c r="TKU210" s="330"/>
      <c r="TKV210" s="330"/>
      <c r="TKW210" s="330"/>
      <c r="TKX210" s="330"/>
      <c r="TKY210" s="330"/>
      <c r="TKZ210" s="330"/>
      <c r="TLA210" s="330"/>
      <c r="TLB210" s="330"/>
      <c r="TLC210" s="330"/>
      <c r="TLD210" s="330"/>
      <c r="TLE210" s="330"/>
      <c r="TLF210" s="330"/>
      <c r="TLG210" s="330"/>
      <c r="TLH210" s="330"/>
      <c r="TLI210" s="330"/>
      <c r="TLJ210" s="330"/>
      <c r="TLK210" s="330"/>
      <c r="TLL210" s="330"/>
      <c r="TLM210" s="330"/>
      <c r="TLN210" s="330"/>
      <c r="TLO210" s="330"/>
      <c r="TLP210" s="330"/>
      <c r="TLQ210" s="330"/>
      <c r="TLR210" s="330"/>
      <c r="TLS210" s="330"/>
      <c r="TLT210" s="330"/>
      <c r="TLU210" s="330"/>
      <c r="TLV210" s="330"/>
      <c r="TLW210" s="330"/>
      <c r="TLX210" s="330"/>
      <c r="TLY210" s="330"/>
      <c r="TLZ210" s="330"/>
      <c r="TMA210" s="330"/>
      <c r="TMB210" s="330"/>
      <c r="TMC210" s="330"/>
      <c r="TMD210" s="330"/>
      <c r="TME210" s="330"/>
      <c r="TMF210" s="330"/>
      <c r="TMG210" s="330"/>
      <c r="TMH210" s="330"/>
      <c r="TMI210" s="330"/>
      <c r="TMJ210" s="330"/>
      <c r="TMK210" s="330"/>
      <c r="TML210" s="330"/>
      <c r="TMM210" s="330"/>
      <c r="TMN210" s="330"/>
      <c r="TMO210" s="330"/>
      <c r="TMP210" s="330"/>
      <c r="TMQ210" s="330"/>
      <c r="TMR210" s="330"/>
      <c r="TMS210" s="330"/>
      <c r="TMT210" s="330"/>
      <c r="TMU210" s="330"/>
      <c r="TMV210" s="330"/>
      <c r="TMW210" s="330"/>
      <c r="TMX210" s="330"/>
      <c r="TMY210" s="330"/>
      <c r="TMZ210" s="330"/>
      <c r="TNA210" s="330"/>
      <c r="TNB210" s="330"/>
      <c r="TNC210" s="330"/>
      <c r="TND210" s="330"/>
      <c r="TNE210" s="330"/>
      <c r="TNF210" s="330"/>
      <c r="TNG210" s="330"/>
      <c r="TNH210" s="330"/>
      <c r="TNI210" s="330"/>
      <c r="TNJ210" s="330"/>
      <c r="TNK210" s="330"/>
      <c r="TNL210" s="330"/>
      <c r="TNM210" s="330"/>
      <c r="TNN210" s="330"/>
      <c r="TNO210" s="330"/>
      <c r="TNP210" s="330"/>
      <c r="TNQ210" s="330"/>
      <c r="TNR210" s="330"/>
      <c r="TNS210" s="330"/>
      <c r="TNT210" s="330"/>
      <c r="TNU210" s="330"/>
      <c r="TNV210" s="330"/>
      <c r="TNW210" s="330"/>
      <c r="TNX210" s="330"/>
      <c r="TNY210" s="330"/>
      <c r="TNZ210" s="330"/>
      <c r="TOA210" s="330"/>
      <c r="TOB210" s="330"/>
      <c r="TOC210" s="330"/>
      <c r="TOD210" s="330"/>
      <c r="TOE210" s="330"/>
      <c r="TOF210" s="330"/>
      <c r="TOG210" s="330"/>
      <c r="TOH210" s="330"/>
      <c r="TOI210" s="330"/>
      <c r="TOJ210" s="330"/>
      <c r="TOK210" s="330"/>
      <c r="TOL210" s="330"/>
      <c r="TOM210" s="330"/>
      <c r="TON210" s="330"/>
      <c r="TOO210" s="330"/>
      <c r="TOP210" s="330"/>
      <c r="TOQ210" s="330"/>
      <c r="TOR210" s="330"/>
      <c r="TOS210" s="330"/>
      <c r="TOT210" s="330"/>
      <c r="TOU210" s="330"/>
      <c r="TOV210" s="330"/>
      <c r="TOW210" s="330"/>
      <c r="TOX210" s="330"/>
      <c r="TOY210" s="330"/>
      <c r="TOZ210" s="330"/>
      <c r="TPA210" s="330"/>
      <c r="TPB210" s="330"/>
      <c r="TPC210" s="330"/>
      <c r="TPD210" s="330"/>
      <c r="TPE210" s="330"/>
      <c r="TPF210" s="330"/>
      <c r="TPG210" s="330"/>
      <c r="TPH210" s="330"/>
      <c r="TPI210" s="330"/>
      <c r="TPJ210" s="330"/>
      <c r="TPK210" s="330"/>
      <c r="TPL210" s="330"/>
      <c r="TPM210" s="330"/>
      <c r="TPN210" s="330"/>
      <c r="TPO210" s="330"/>
      <c r="TPP210" s="330"/>
      <c r="TPQ210" s="330"/>
      <c r="TPR210" s="330"/>
      <c r="TPS210" s="330"/>
      <c r="TPT210" s="330"/>
      <c r="TPU210" s="330"/>
      <c r="TPV210" s="330"/>
      <c r="TPW210" s="330"/>
      <c r="TPX210" s="330"/>
      <c r="TPY210" s="330"/>
      <c r="TPZ210" s="330"/>
      <c r="TQA210" s="330"/>
      <c r="TQB210" s="330"/>
      <c r="TQC210" s="330"/>
      <c r="TQD210" s="330"/>
      <c r="TQE210" s="330"/>
      <c r="TQF210" s="330"/>
      <c r="TQG210" s="330"/>
      <c r="TQH210" s="330"/>
      <c r="TQI210" s="330"/>
      <c r="TQJ210" s="330"/>
      <c r="TQK210" s="330"/>
      <c r="TQL210" s="330"/>
      <c r="TQM210" s="330"/>
      <c r="TQN210" s="330"/>
      <c r="TQO210" s="330"/>
      <c r="TQP210" s="330"/>
      <c r="TQQ210" s="330"/>
      <c r="TQR210" s="330"/>
      <c r="TQS210" s="330"/>
      <c r="TQT210" s="330"/>
      <c r="TQU210" s="330"/>
      <c r="TQV210" s="330"/>
      <c r="TQW210" s="330"/>
      <c r="TQX210" s="330"/>
      <c r="TQY210" s="330"/>
      <c r="TQZ210" s="330"/>
      <c r="TRA210" s="330"/>
      <c r="TRB210" s="330"/>
      <c r="TRC210" s="330"/>
      <c r="TRD210" s="330"/>
      <c r="TRE210" s="330"/>
      <c r="TRF210" s="330"/>
      <c r="TRG210" s="330"/>
      <c r="TRH210" s="330"/>
      <c r="TRI210" s="330"/>
      <c r="TRJ210" s="330"/>
      <c r="TRK210" s="330"/>
      <c r="TRL210" s="330"/>
      <c r="TRM210" s="330"/>
      <c r="TRN210" s="330"/>
      <c r="TRO210" s="330"/>
      <c r="TRP210" s="330"/>
      <c r="TRQ210" s="330"/>
      <c r="TRR210" s="330"/>
      <c r="TRS210" s="330"/>
      <c r="TRT210" s="330"/>
      <c r="TRU210" s="330"/>
      <c r="TRV210" s="330"/>
      <c r="TRW210" s="330"/>
      <c r="TRX210" s="330"/>
      <c r="TRY210" s="330"/>
      <c r="TRZ210" s="330"/>
      <c r="TSA210" s="330"/>
      <c r="TSB210" s="330"/>
      <c r="TSC210" s="330"/>
      <c r="TSD210" s="330"/>
      <c r="TSE210" s="330"/>
      <c r="TSF210" s="330"/>
      <c r="TSG210" s="330"/>
      <c r="TSH210" s="330"/>
      <c r="TSI210" s="330"/>
      <c r="TSJ210" s="330"/>
      <c r="TSK210" s="330"/>
      <c r="TSL210" s="330"/>
      <c r="TSM210" s="330"/>
      <c r="TSN210" s="330"/>
      <c r="TSO210" s="330"/>
      <c r="TSP210" s="330"/>
      <c r="TSQ210" s="330"/>
      <c r="TSR210" s="330"/>
      <c r="TSS210" s="330"/>
      <c r="TST210" s="330"/>
      <c r="TSU210" s="330"/>
      <c r="TSV210" s="330"/>
      <c r="TSW210" s="330"/>
      <c r="TSX210" s="330"/>
      <c r="TSY210" s="330"/>
      <c r="TSZ210" s="330"/>
      <c r="TTA210" s="330"/>
      <c r="TTB210" s="330"/>
      <c r="TTC210" s="330"/>
      <c r="TTD210" s="330"/>
      <c r="TTE210" s="330"/>
      <c r="TTF210" s="330"/>
      <c r="TTG210" s="330"/>
      <c r="TTH210" s="330"/>
      <c r="TTI210" s="330"/>
      <c r="TTJ210" s="330"/>
      <c r="TTK210" s="330"/>
      <c r="TTL210" s="330"/>
      <c r="TTM210" s="330"/>
      <c r="TTN210" s="330"/>
      <c r="TTO210" s="330"/>
      <c r="TTP210" s="330"/>
      <c r="TTQ210" s="330"/>
      <c r="TTR210" s="330"/>
      <c r="TTS210" s="330"/>
      <c r="TTT210" s="330"/>
      <c r="TTU210" s="330"/>
      <c r="TTV210" s="330"/>
      <c r="TTW210" s="330"/>
      <c r="TTX210" s="330"/>
      <c r="TTY210" s="330"/>
      <c r="TTZ210" s="330"/>
      <c r="TUA210" s="330"/>
      <c r="TUB210" s="330"/>
      <c r="TUC210" s="330"/>
      <c r="TUD210" s="330"/>
      <c r="TUE210" s="330"/>
      <c r="TUF210" s="330"/>
      <c r="TUG210" s="330"/>
      <c r="TUH210" s="330"/>
      <c r="TUI210" s="330"/>
      <c r="TUJ210" s="330"/>
      <c r="TUK210" s="330"/>
      <c r="TUL210" s="330"/>
      <c r="TUM210" s="330"/>
      <c r="TUN210" s="330"/>
      <c r="TUO210" s="330"/>
      <c r="TUP210" s="330"/>
      <c r="TUQ210" s="330"/>
      <c r="TUR210" s="330"/>
      <c r="TUS210" s="330"/>
      <c r="TUT210" s="330"/>
      <c r="TUU210" s="330"/>
      <c r="TUV210" s="330"/>
      <c r="TUW210" s="330"/>
      <c r="TUX210" s="330"/>
      <c r="TUY210" s="330"/>
      <c r="TUZ210" s="330"/>
      <c r="TVA210" s="330"/>
      <c r="TVB210" s="330"/>
      <c r="TVC210" s="330"/>
      <c r="TVD210" s="330"/>
      <c r="TVE210" s="330"/>
      <c r="TVF210" s="330"/>
      <c r="TVG210" s="330"/>
      <c r="TVH210" s="330"/>
      <c r="TVI210" s="330"/>
      <c r="TVJ210" s="330"/>
      <c r="TVK210" s="330"/>
      <c r="TVL210" s="330"/>
      <c r="TVM210" s="330"/>
      <c r="TVN210" s="330"/>
      <c r="TVO210" s="330"/>
      <c r="TVP210" s="330"/>
      <c r="TVQ210" s="330"/>
      <c r="TVR210" s="330"/>
      <c r="TVS210" s="330"/>
      <c r="TVT210" s="330"/>
      <c r="TVU210" s="330"/>
      <c r="TVV210" s="330"/>
      <c r="TVW210" s="330"/>
      <c r="TVX210" s="330"/>
      <c r="TVY210" s="330"/>
      <c r="TVZ210" s="330"/>
      <c r="TWA210" s="330"/>
      <c r="TWB210" s="330"/>
      <c r="TWC210" s="330"/>
      <c r="TWD210" s="330"/>
      <c r="TWE210" s="330"/>
      <c r="TWF210" s="330"/>
      <c r="TWG210" s="330"/>
      <c r="TWH210" s="330"/>
      <c r="TWI210" s="330"/>
      <c r="TWJ210" s="330"/>
      <c r="TWK210" s="330"/>
      <c r="TWL210" s="330"/>
      <c r="TWM210" s="330"/>
      <c r="TWN210" s="330"/>
      <c r="TWO210" s="330"/>
      <c r="TWP210" s="330"/>
      <c r="TWQ210" s="330"/>
      <c r="TWR210" s="330"/>
      <c r="TWS210" s="330"/>
      <c r="TWT210" s="330"/>
      <c r="TWU210" s="330"/>
      <c r="TWV210" s="330"/>
      <c r="TWW210" s="330"/>
      <c r="TWX210" s="330"/>
      <c r="TWY210" s="330"/>
      <c r="TWZ210" s="330"/>
      <c r="TXA210" s="330"/>
      <c r="TXB210" s="330"/>
      <c r="TXC210" s="330"/>
      <c r="TXD210" s="330"/>
      <c r="TXE210" s="330"/>
      <c r="TXF210" s="330"/>
      <c r="TXG210" s="330"/>
      <c r="TXH210" s="330"/>
      <c r="TXI210" s="330"/>
      <c r="TXJ210" s="330"/>
      <c r="TXK210" s="330"/>
      <c r="TXL210" s="330"/>
      <c r="TXM210" s="330"/>
      <c r="TXN210" s="330"/>
      <c r="TXO210" s="330"/>
      <c r="TXP210" s="330"/>
      <c r="TXQ210" s="330"/>
      <c r="TXR210" s="330"/>
      <c r="TXS210" s="330"/>
      <c r="TXT210" s="330"/>
      <c r="TXU210" s="330"/>
      <c r="TXV210" s="330"/>
      <c r="TXW210" s="330"/>
      <c r="TXX210" s="330"/>
      <c r="TXY210" s="330"/>
      <c r="TXZ210" s="330"/>
      <c r="TYA210" s="330"/>
      <c r="TYB210" s="330"/>
      <c r="TYC210" s="330"/>
      <c r="TYD210" s="330"/>
      <c r="TYE210" s="330"/>
      <c r="TYF210" s="330"/>
      <c r="TYG210" s="330"/>
      <c r="TYH210" s="330"/>
      <c r="TYI210" s="330"/>
      <c r="TYJ210" s="330"/>
      <c r="TYK210" s="330"/>
      <c r="TYL210" s="330"/>
      <c r="TYM210" s="330"/>
      <c r="TYN210" s="330"/>
      <c r="TYO210" s="330"/>
      <c r="TYP210" s="330"/>
      <c r="TYQ210" s="330"/>
      <c r="TYR210" s="330"/>
      <c r="TYS210" s="330"/>
      <c r="TYT210" s="330"/>
      <c r="TYU210" s="330"/>
      <c r="TYV210" s="330"/>
      <c r="TYW210" s="330"/>
      <c r="TYX210" s="330"/>
      <c r="TYY210" s="330"/>
      <c r="TYZ210" s="330"/>
      <c r="TZA210" s="330"/>
      <c r="TZB210" s="330"/>
      <c r="TZC210" s="330"/>
      <c r="TZD210" s="330"/>
      <c r="TZE210" s="330"/>
      <c r="TZF210" s="330"/>
      <c r="TZG210" s="330"/>
      <c r="TZH210" s="330"/>
      <c r="TZI210" s="330"/>
      <c r="TZJ210" s="330"/>
      <c r="TZK210" s="330"/>
      <c r="TZL210" s="330"/>
      <c r="TZM210" s="330"/>
      <c r="TZN210" s="330"/>
      <c r="TZO210" s="330"/>
      <c r="TZP210" s="330"/>
      <c r="TZQ210" s="330"/>
      <c r="TZR210" s="330"/>
      <c r="TZS210" s="330"/>
      <c r="TZT210" s="330"/>
      <c r="TZU210" s="330"/>
      <c r="TZV210" s="330"/>
      <c r="TZW210" s="330"/>
      <c r="TZX210" s="330"/>
      <c r="TZY210" s="330"/>
      <c r="TZZ210" s="330"/>
      <c r="UAA210" s="330"/>
      <c r="UAB210" s="330"/>
      <c r="UAC210" s="330"/>
      <c r="UAD210" s="330"/>
      <c r="UAE210" s="330"/>
      <c r="UAF210" s="330"/>
      <c r="UAG210" s="330"/>
      <c r="UAH210" s="330"/>
      <c r="UAI210" s="330"/>
      <c r="UAJ210" s="330"/>
      <c r="UAK210" s="330"/>
      <c r="UAL210" s="330"/>
      <c r="UAM210" s="330"/>
      <c r="UAN210" s="330"/>
      <c r="UAO210" s="330"/>
      <c r="UAP210" s="330"/>
      <c r="UAQ210" s="330"/>
      <c r="UAR210" s="330"/>
      <c r="UAS210" s="330"/>
      <c r="UAT210" s="330"/>
      <c r="UAU210" s="330"/>
      <c r="UAV210" s="330"/>
      <c r="UAW210" s="330"/>
      <c r="UAX210" s="330"/>
      <c r="UAY210" s="330"/>
      <c r="UAZ210" s="330"/>
      <c r="UBA210" s="330"/>
      <c r="UBB210" s="330"/>
      <c r="UBC210" s="330"/>
      <c r="UBD210" s="330"/>
      <c r="UBE210" s="330"/>
      <c r="UBF210" s="330"/>
      <c r="UBG210" s="330"/>
      <c r="UBH210" s="330"/>
      <c r="UBI210" s="330"/>
      <c r="UBJ210" s="330"/>
      <c r="UBK210" s="330"/>
      <c r="UBL210" s="330"/>
      <c r="UBM210" s="330"/>
      <c r="UBN210" s="330"/>
      <c r="UBO210" s="330"/>
      <c r="UBP210" s="330"/>
      <c r="UBQ210" s="330"/>
      <c r="UBR210" s="330"/>
      <c r="UBS210" s="330"/>
      <c r="UBT210" s="330"/>
      <c r="UBU210" s="330"/>
      <c r="UBV210" s="330"/>
      <c r="UBW210" s="330"/>
      <c r="UBX210" s="330"/>
      <c r="UBY210" s="330"/>
      <c r="UBZ210" s="330"/>
      <c r="UCA210" s="330"/>
      <c r="UCB210" s="330"/>
      <c r="UCC210" s="330"/>
      <c r="UCD210" s="330"/>
      <c r="UCE210" s="330"/>
      <c r="UCF210" s="330"/>
      <c r="UCG210" s="330"/>
      <c r="UCH210" s="330"/>
      <c r="UCI210" s="330"/>
      <c r="UCJ210" s="330"/>
      <c r="UCK210" s="330"/>
      <c r="UCL210" s="330"/>
      <c r="UCM210" s="330"/>
      <c r="UCN210" s="330"/>
      <c r="UCO210" s="330"/>
      <c r="UCP210" s="330"/>
      <c r="UCQ210" s="330"/>
      <c r="UCR210" s="330"/>
      <c r="UCS210" s="330"/>
      <c r="UCT210" s="330"/>
      <c r="UCU210" s="330"/>
      <c r="UCV210" s="330"/>
      <c r="UCW210" s="330"/>
      <c r="UCX210" s="330"/>
      <c r="UCY210" s="330"/>
      <c r="UCZ210" s="330"/>
      <c r="UDA210" s="330"/>
      <c r="UDB210" s="330"/>
      <c r="UDC210" s="330"/>
      <c r="UDD210" s="330"/>
      <c r="UDE210" s="330"/>
      <c r="UDF210" s="330"/>
      <c r="UDG210" s="330"/>
      <c r="UDH210" s="330"/>
      <c r="UDI210" s="330"/>
      <c r="UDJ210" s="330"/>
      <c r="UDK210" s="330"/>
      <c r="UDL210" s="330"/>
      <c r="UDM210" s="330"/>
      <c r="UDN210" s="330"/>
      <c r="UDO210" s="330"/>
      <c r="UDP210" s="330"/>
      <c r="UDQ210" s="330"/>
      <c r="UDR210" s="330"/>
      <c r="UDS210" s="330"/>
      <c r="UDT210" s="330"/>
      <c r="UDU210" s="330"/>
      <c r="UDV210" s="330"/>
      <c r="UDW210" s="330"/>
      <c r="UDX210" s="330"/>
      <c r="UDY210" s="330"/>
      <c r="UDZ210" s="330"/>
      <c r="UEA210" s="330"/>
      <c r="UEB210" s="330"/>
      <c r="UEC210" s="330"/>
      <c r="UED210" s="330"/>
      <c r="UEE210" s="330"/>
      <c r="UEF210" s="330"/>
      <c r="UEG210" s="330"/>
      <c r="UEH210" s="330"/>
      <c r="UEI210" s="330"/>
      <c r="UEJ210" s="330"/>
      <c r="UEK210" s="330"/>
      <c r="UEL210" s="330"/>
      <c r="UEM210" s="330"/>
      <c r="UEN210" s="330"/>
      <c r="UEO210" s="330"/>
      <c r="UEP210" s="330"/>
      <c r="UEQ210" s="330"/>
      <c r="UER210" s="330"/>
      <c r="UES210" s="330"/>
      <c r="UET210" s="330"/>
      <c r="UEU210" s="330"/>
      <c r="UEV210" s="330"/>
      <c r="UEW210" s="330"/>
      <c r="UEX210" s="330"/>
      <c r="UEY210" s="330"/>
      <c r="UEZ210" s="330"/>
      <c r="UFA210" s="330"/>
      <c r="UFB210" s="330"/>
      <c r="UFC210" s="330"/>
      <c r="UFD210" s="330"/>
      <c r="UFE210" s="330"/>
      <c r="UFF210" s="330"/>
      <c r="UFG210" s="330"/>
      <c r="UFH210" s="330"/>
      <c r="UFI210" s="330"/>
      <c r="UFJ210" s="330"/>
      <c r="UFK210" s="330"/>
      <c r="UFL210" s="330"/>
      <c r="UFM210" s="330"/>
      <c r="UFN210" s="330"/>
      <c r="UFO210" s="330"/>
      <c r="UFP210" s="330"/>
      <c r="UFQ210" s="330"/>
      <c r="UFR210" s="330"/>
      <c r="UFS210" s="330"/>
      <c r="UFT210" s="330"/>
      <c r="UFU210" s="330"/>
      <c r="UFV210" s="330"/>
      <c r="UFW210" s="330"/>
      <c r="UFX210" s="330"/>
      <c r="UFY210" s="330"/>
      <c r="UFZ210" s="330"/>
      <c r="UGA210" s="330"/>
      <c r="UGB210" s="330"/>
      <c r="UGC210" s="330"/>
      <c r="UGD210" s="330"/>
      <c r="UGE210" s="330"/>
      <c r="UGF210" s="330"/>
      <c r="UGG210" s="330"/>
      <c r="UGH210" s="330"/>
      <c r="UGI210" s="330"/>
      <c r="UGJ210" s="330"/>
      <c r="UGK210" s="330"/>
      <c r="UGL210" s="330"/>
      <c r="UGM210" s="330"/>
      <c r="UGN210" s="330"/>
      <c r="UGO210" s="330"/>
      <c r="UGP210" s="330"/>
      <c r="UGQ210" s="330"/>
      <c r="UGR210" s="330"/>
      <c r="UGS210" s="330"/>
      <c r="UGT210" s="330"/>
      <c r="UGU210" s="330"/>
      <c r="UGV210" s="330"/>
      <c r="UGW210" s="330"/>
      <c r="UGX210" s="330"/>
      <c r="UGY210" s="330"/>
      <c r="UGZ210" s="330"/>
      <c r="UHA210" s="330"/>
      <c r="UHB210" s="330"/>
      <c r="UHC210" s="330"/>
      <c r="UHD210" s="330"/>
      <c r="UHE210" s="330"/>
      <c r="UHF210" s="330"/>
      <c r="UHG210" s="330"/>
      <c r="UHH210" s="330"/>
      <c r="UHI210" s="330"/>
      <c r="UHJ210" s="330"/>
      <c r="UHK210" s="330"/>
      <c r="UHL210" s="330"/>
      <c r="UHM210" s="330"/>
      <c r="UHN210" s="330"/>
      <c r="UHO210" s="330"/>
      <c r="UHP210" s="330"/>
      <c r="UHQ210" s="330"/>
      <c r="UHR210" s="330"/>
      <c r="UHS210" s="330"/>
      <c r="UHT210" s="330"/>
      <c r="UHU210" s="330"/>
      <c r="UHV210" s="330"/>
      <c r="UHW210" s="330"/>
      <c r="UHX210" s="330"/>
      <c r="UHY210" s="330"/>
      <c r="UHZ210" s="330"/>
      <c r="UIA210" s="330"/>
      <c r="UIB210" s="330"/>
      <c r="UIC210" s="330"/>
      <c r="UID210" s="330"/>
      <c r="UIE210" s="330"/>
      <c r="UIF210" s="330"/>
      <c r="UIG210" s="330"/>
      <c r="UIH210" s="330"/>
      <c r="UII210" s="330"/>
      <c r="UIJ210" s="330"/>
      <c r="UIK210" s="330"/>
      <c r="UIL210" s="330"/>
      <c r="UIM210" s="330"/>
      <c r="UIN210" s="330"/>
      <c r="UIO210" s="330"/>
      <c r="UIP210" s="330"/>
      <c r="UIQ210" s="330"/>
      <c r="UIR210" s="330"/>
      <c r="UIS210" s="330"/>
      <c r="UIT210" s="330"/>
      <c r="UIU210" s="330"/>
      <c r="UIV210" s="330"/>
      <c r="UIW210" s="330"/>
      <c r="UIX210" s="330"/>
      <c r="UIY210" s="330"/>
      <c r="UIZ210" s="330"/>
      <c r="UJA210" s="330"/>
      <c r="UJB210" s="330"/>
      <c r="UJC210" s="330"/>
      <c r="UJD210" s="330"/>
      <c r="UJE210" s="330"/>
      <c r="UJF210" s="330"/>
      <c r="UJG210" s="330"/>
      <c r="UJH210" s="330"/>
      <c r="UJI210" s="330"/>
      <c r="UJJ210" s="330"/>
      <c r="UJK210" s="330"/>
      <c r="UJL210" s="330"/>
      <c r="UJM210" s="330"/>
      <c r="UJN210" s="330"/>
      <c r="UJO210" s="330"/>
      <c r="UJP210" s="330"/>
      <c r="UJQ210" s="330"/>
      <c r="UJR210" s="330"/>
      <c r="UJS210" s="330"/>
      <c r="UJT210" s="330"/>
      <c r="UJU210" s="330"/>
      <c r="UJV210" s="330"/>
      <c r="UJW210" s="330"/>
      <c r="UJX210" s="330"/>
      <c r="UJY210" s="330"/>
      <c r="UJZ210" s="330"/>
      <c r="UKA210" s="330"/>
      <c r="UKB210" s="330"/>
      <c r="UKC210" s="330"/>
      <c r="UKD210" s="330"/>
      <c r="UKE210" s="330"/>
      <c r="UKF210" s="330"/>
      <c r="UKG210" s="330"/>
      <c r="UKH210" s="330"/>
      <c r="UKI210" s="330"/>
      <c r="UKJ210" s="330"/>
      <c r="UKK210" s="330"/>
      <c r="UKL210" s="330"/>
      <c r="UKM210" s="330"/>
      <c r="UKN210" s="330"/>
      <c r="UKO210" s="330"/>
      <c r="UKP210" s="330"/>
      <c r="UKQ210" s="330"/>
      <c r="UKR210" s="330"/>
      <c r="UKS210" s="330"/>
      <c r="UKT210" s="330"/>
      <c r="UKU210" s="330"/>
      <c r="UKV210" s="330"/>
      <c r="UKW210" s="330"/>
      <c r="UKX210" s="330"/>
      <c r="UKY210" s="330"/>
      <c r="UKZ210" s="330"/>
      <c r="ULA210" s="330"/>
      <c r="ULB210" s="330"/>
      <c r="ULC210" s="330"/>
      <c r="ULD210" s="330"/>
      <c r="ULE210" s="330"/>
      <c r="ULF210" s="330"/>
      <c r="ULG210" s="330"/>
      <c r="ULH210" s="330"/>
      <c r="ULI210" s="330"/>
      <c r="ULJ210" s="330"/>
      <c r="ULK210" s="330"/>
      <c r="ULL210" s="330"/>
      <c r="ULM210" s="330"/>
      <c r="ULN210" s="330"/>
      <c r="ULO210" s="330"/>
      <c r="ULP210" s="330"/>
      <c r="ULQ210" s="330"/>
      <c r="ULR210" s="330"/>
      <c r="ULS210" s="330"/>
      <c r="ULT210" s="330"/>
      <c r="ULU210" s="330"/>
      <c r="ULV210" s="330"/>
      <c r="ULW210" s="330"/>
      <c r="ULX210" s="330"/>
      <c r="ULY210" s="330"/>
      <c r="ULZ210" s="330"/>
      <c r="UMA210" s="330"/>
      <c r="UMB210" s="330"/>
      <c r="UMC210" s="330"/>
      <c r="UMD210" s="330"/>
      <c r="UME210" s="330"/>
      <c r="UMF210" s="330"/>
      <c r="UMG210" s="330"/>
      <c r="UMH210" s="330"/>
      <c r="UMI210" s="330"/>
      <c r="UMJ210" s="330"/>
      <c r="UMK210" s="330"/>
      <c r="UML210" s="330"/>
      <c r="UMM210" s="330"/>
      <c r="UMN210" s="330"/>
      <c r="UMO210" s="330"/>
      <c r="UMP210" s="330"/>
      <c r="UMQ210" s="330"/>
      <c r="UMR210" s="330"/>
      <c r="UMS210" s="330"/>
      <c r="UMT210" s="330"/>
      <c r="UMU210" s="330"/>
      <c r="UMV210" s="330"/>
      <c r="UMW210" s="330"/>
      <c r="UMX210" s="330"/>
      <c r="UMY210" s="330"/>
      <c r="UMZ210" s="330"/>
      <c r="UNA210" s="330"/>
      <c r="UNB210" s="330"/>
      <c r="UNC210" s="330"/>
      <c r="UND210" s="330"/>
      <c r="UNE210" s="330"/>
      <c r="UNF210" s="330"/>
      <c r="UNG210" s="330"/>
      <c r="UNH210" s="330"/>
      <c r="UNI210" s="330"/>
      <c r="UNJ210" s="330"/>
      <c r="UNK210" s="330"/>
      <c r="UNL210" s="330"/>
      <c r="UNM210" s="330"/>
      <c r="UNN210" s="330"/>
      <c r="UNO210" s="330"/>
      <c r="UNP210" s="330"/>
      <c r="UNQ210" s="330"/>
      <c r="UNR210" s="330"/>
      <c r="UNS210" s="330"/>
      <c r="UNT210" s="330"/>
      <c r="UNU210" s="330"/>
      <c r="UNV210" s="330"/>
      <c r="UNW210" s="330"/>
      <c r="UNX210" s="330"/>
      <c r="UNY210" s="330"/>
      <c r="UNZ210" s="330"/>
      <c r="UOA210" s="330"/>
      <c r="UOB210" s="330"/>
      <c r="UOC210" s="330"/>
      <c r="UOD210" s="330"/>
      <c r="UOE210" s="330"/>
      <c r="UOF210" s="330"/>
      <c r="UOG210" s="330"/>
      <c r="UOH210" s="330"/>
      <c r="UOI210" s="330"/>
      <c r="UOJ210" s="330"/>
      <c r="UOK210" s="330"/>
      <c r="UOL210" s="330"/>
      <c r="UOM210" s="330"/>
      <c r="UON210" s="330"/>
      <c r="UOO210" s="330"/>
      <c r="UOP210" s="330"/>
      <c r="UOQ210" s="330"/>
      <c r="UOR210" s="330"/>
      <c r="UOS210" s="330"/>
      <c r="UOT210" s="330"/>
      <c r="UOU210" s="330"/>
      <c r="UOV210" s="330"/>
      <c r="UOW210" s="330"/>
      <c r="UOX210" s="330"/>
      <c r="UOY210" s="330"/>
      <c r="UOZ210" s="330"/>
      <c r="UPA210" s="330"/>
      <c r="UPB210" s="330"/>
      <c r="UPC210" s="330"/>
      <c r="UPD210" s="330"/>
      <c r="UPE210" s="330"/>
      <c r="UPF210" s="330"/>
      <c r="UPG210" s="330"/>
      <c r="UPH210" s="330"/>
      <c r="UPI210" s="330"/>
      <c r="UPJ210" s="330"/>
      <c r="UPK210" s="330"/>
      <c r="UPL210" s="330"/>
      <c r="UPM210" s="330"/>
      <c r="UPN210" s="330"/>
      <c r="UPO210" s="330"/>
      <c r="UPP210" s="330"/>
      <c r="UPQ210" s="330"/>
      <c r="UPR210" s="330"/>
      <c r="UPS210" s="330"/>
      <c r="UPT210" s="330"/>
      <c r="UPU210" s="330"/>
      <c r="UPV210" s="330"/>
      <c r="UPW210" s="330"/>
      <c r="UPX210" s="330"/>
      <c r="UPY210" s="330"/>
      <c r="UPZ210" s="330"/>
      <c r="UQA210" s="330"/>
      <c r="UQB210" s="330"/>
      <c r="UQC210" s="330"/>
      <c r="UQD210" s="330"/>
      <c r="UQE210" s="330"/>
      <c r="UQF210" s="330"/>
      <c r="UQG210" s="330"/>
      <c r="UQH210" s="330"/>
      <c r="UQI210" s="330"/>
      <c r="UQJ210" s="330"/>
      <c r="UQK210" s="330"/>
      <c r="UQL210" s="330"/>
      <c r="UQM210" s="330"/>
      <c r="UQN210" s="330"/>
      <c r="UQO210" s="330"/>
      <c r="UQP210" s="330"/>
      <c r="UQQ210" s="330"/>
      <c r="UQR210" s="330"/>
      <c r="UQS210" s="330"/>
      <c r="UQT210" s="330"/>
      <c r="UQU210" s="330"/>
      <c r="UQV210" s="330"/>
      <c r="UQW210" s="330"/>
      <c r="UQX210" s="330"/>
      <c r="UQY210" s="330"/>
      <c r="UQZ210" s="330"/>
      <c r="URA210" s="330"/>
      <c r="URB210" s="330"/>
      <c r="URC210" s="330"/>
      <c r="URD210" s="330"/>
      <c r="URE210" s="330"/>
      <c r="URF210" s="330"/>
      <c r="URG210" s="330"/>
      <c r="URH210" s="330"/>
      <c r="URI210" s="330"/>
      <c r="URJ210" s="330"/>
      <c r="URK210" s="330"/>
      <c r="URL210" s="330"/>
      <c r="URM210" s="330"/>
      <c r="URN210" s="330"/>
      <c r="URO210" s="330"/>
      <c r="URP210" s="330"/>
      <c r="URQ210" s="330"/>
      <c r="URR210" s="330"/>
      <c r="URS210" s="330"/>
      <c r="URT210" s="330"/>
      <c r="URU210" s="330"/>
      <c r="URV210" s="330"/>
      <c r="URW210" s="330"/>
      <c r="URX210" s="330"/>
      <c r="URY210" s="330"/>
      <c r="URZ210" s="330"/>
      <c r="USA210" s="330"/>
      <c r="USB210" s="330"/>
      <c r="USC210" s="330"/>
      <c r="USD210" s="330"/>
      <c r="USE210" s="330"/>
      <c r="USF210" s="330"/>
      <c r="USG210" s="330"/>
      <c r="USH210" s="330"/>
      <c r="USI210" s="330"/>
      <c r="USJ210" s="330"/>
      <c r="USK210" s="330"/>
      <c r="USL210" s="330"/>
      <c r="USM210" s="330"/>
      <c r="USN210" s="330"/>
      <c r="USO210" s="330"/>
      <c r="USP210" s="330"/>
      <c r="USQ210" s="330"/>
      <c r="USR210" s="330"/>
      <c r="USS210" s="330"/>
      <c r="UST210" s="330"/>
      <c r="USU210" s="330"/>
      <c r="USV210" s="330"/>
      <c r="USW210" s="330"/>
      <c r="USX210" s="330"/>
      <c r="USY210" s="330"/>
      <c r="USZ210" s="330"/>
      <c r="UTA210" s="330"/>
      <c r="UTB210" s="330"/>
      <c r="UTC210" s="330"/>
      <c r="UTD210" s="330"/>
      <c r="UTE210" s="330"/>
      <c r="UTF210" s="330"/>
      <c r="UTG210" s="330"/>
      <c r="UTH210" s="330"/>
      <c r="UTI210" s="330"/>
      <c r="UTJ210" s="330"/>
      <c r="UTK210" s="330"/>
      <c r="UTL210" s="330"/>
      <c r="UTM210" s="330"/>
      <c r="UTN210" s="330"/>
      <c r="UTO210" s="330"/>
      <c r="UTP210" s="330"/>
      <c r="UTQ210" s="330"/>
      <c r="UTR210" s="330"/>
      <c r="UTS210" s="330"/>
      <c r="UTT210" s="330"/>
      <c r="UTU210" s="330"/>
      <c r="UTV210" s="330"/>
      <c r="UTW210" s="330"/>
      <c r="UTX210" s="330"/>
      <c r="UTY210" s="330"/>
      <c r="UTZ210" s="330"/>
      <c r="UUA210" s="330"/>
      <c r="UUB210" s="330"/>
      <c r="UUC210" s="330"/>
      <c r="UUD210" s="330"/>
      <c r="UUE210" s="330"/>
      <c r="UUF210" s="330"/>
      <c r="UUG210" s="330"/>
      <c r="UUH210" s="330"/>
      <c r="UUI210" s="330"/>
      <c r="UUJ210" s="330"/>
      <c r="UUK210" s="330"/>
      <c r="UUL210" s="330"/>
      <c r="UUM210" s="330"/>
      <c r="UUN210" s="330"/>
      <c r="UUO210" s="330"/>
      <c r="UUP210" s="330"/>
      <c r="UUQ210" s="330"/>
      <c r="UUR210" s="330"/>
      <c r="UUS210" s="330"/>
      <c r="UUT210" s="330"/>
      <c r="UUU210" s="330"/>
      <c r="UUV210" s="330"/>
      <c r="UUW210" s="330"/>
      <c r="UUX210" s="330"/>
      <c r="UUY210" s="330"/>
      <c r="UUZ210" s="330"/>
      <c r="UVA210" s="330"/>
      <c r="UVB210" s="330"/>
      <c r="UVC210" s="330"/>
      <c r="UVD210" s="330"/>
      <c r="UVE210" s="330"/>
      <c r="UVF210" s="330"/>
      <c r="UVG210" s="330"/>
      <c r="UVH210" s="330"/>
      <c r="UVI210" s="330"/>
      <c r="UVJ210" s="330"/>
      <c r="UVK210" s="330"/>
      <c r="UVL210" s="330"/>
      <c r="UVM210" s="330"/>
      <c r="UVN210" s="330"/>
      <c r="UVO210" s="330"/>
      <c r="UVP210" s="330"/>
      <c r="UVQ210" s="330"/>
      <c r="UVR210" s="330"/>
      <c r="UVS210" s="330"/>
      <c r="UVT210" s="330"/>
      <c r="UVU210" s="330"/>
      <c r="UVV210" s="330"/>
      <c r="UVW210" s="330"/>
      <c r="UVX210" s="330"/>
      <c r="UVY210" s="330"/>
      <c r="UVZ210" s="330"/>
      <c r="UWA210" s="330"/>
      <c r="UWB210" s="330"/>
      <c r="UWC210" s="330"/>
      <c r="UWD210" s="330"/>
      <c r="UWE210" s="330"/>
      <c r="UWF210" s="330"/>
      <c r="UWG210" s="330"/>
      <c r="UWH210" s="330"/>
      <c r="UWI210" s="330"/>
      <c r="UWJ210" s="330"/>
      <c r="UWK210" s="330"/>
      <c r="UWL210" s="330"/>
      <c r="UWM210" s="330"/>
      <c r="UWN210" s="330"/>
      <c r="UWO210" s="330"/>
      <c r="UWP210" s="330"/>
      <c r="UWQ210" s="330"/>
      <c r="UWR210" s="330"/>
      <c r="UWS210" s="330"/>
      <c r="UWT210" s="330"/>
      <c r="UWU210" s="330"/>
      <c r="UWV210" s="330"/>
      <c r="UWW210" s="330"/>
      <c r="UWX210" s="330"/>
      <c r="UWY210" s="330"/>
      <c r="UWZ210" s="330"/>
      <c r="UXA210" s="330"/>
      <c r="UXB210" s="330"/>
      <c r="UXC210" s="330"/>
      <c r="UXD210" s="330"/>
      <c r="UXE210" s="330"/>
      <c r="UXF210" s="330"/>
      <c r="UXG210" s="330"/>
      <c r="UXH210" s="330"/>
      <c r="UXI210" s="330"/>
      <c r="UXJ210" s="330"/>
      <c r="UXK210" s="330"/>
      <c r="UXL210" s="330"/>
      <c r="UXM210" s="330"/>
      <c r="UXN210" s="330"/>
      <c r="UXO210" s="330"/>
      <c r="UXP210" s="330"/>
      <c r="UXQ210" s="330"/>
      <c r="UXR210" s="330"/>
      <c r="UXS210" s="330"/>
      <c r="UXT210" s="330"/>
      <c r="UXU210" s="330"/>
      <c r="UXV210" s="330"/>
      <c r="UXW210" s="330"/>
      <c r="UXX210" s="330"/>
      <c r="UXY210" s="330"/>
      <c r="UXZ210" s="330"/>
      <c r="UYA210" s="330"/>
      <c r="UYB210" s="330"/>
      <c r="UYC210" s="330"/>
      <c r="UYD210" s="330"/>
      <c r="UYE210" s="330"/>
      <c r="UYF210" s="330"/>
      <c r="UYG210" s="330"/>
      <c r="UYH210" s="330"/>
      <c r="UYI210" s="330"/>
      <c r="UYJ210" s="330"/>
      <c r="UYK210" s="330"/>
      <c r="UYL210" s="330"/>
      <c r="UYM210" s="330"/>
      <c r="UYN210" s="330"/>
      <c r="UYO210" s="330"/>
      <c r="UYP210" s="330"/>
      <c r="UYQ210" s="330"/>
      <c r="UYR210" s="330"/>
      <c r="UYS210" s="330"/>
      <c r="UYT210" s="330"/>
      <c r="UYU210" s="330"/>
      <c r="UYV210" s="330"/>
      <c r="UYW210" s="330"/>
      <c r="UYX210" s="330"/>
      <c r="UYY210" s="330"/>
      <c r="UYZ210" s="330"/>
      <c r="UZA210" s="330"/>
      <c r="UZB210" s="330"/>
      <c r="UZC210" s="330"/>
      <c r="UZD210" s="330"/>
      <c r="UZE210" s="330"/>
      <c r="UZF210" s="330"/>
      <c r="UZG210" s="330"/>
      <c r="UZH210" s="330"/>
      <c r="UZI210" s="330"/>
      <c r="UZJ210" s="330"/>
      <c r="UZK210" s="330"/>
      <c r="UZL210" s="330"/>
      <c r="UZM210" s="330"/>
      <c r="UZN210" s="330"/>
      <c r="UZO210" s="330"/>
      <c r="UZP210" s="330"/>
      <c r="UZQ210" s="330"/>
      <c r="UZR210" s="330"/>
      <c r="UZS210" s="330"/>
      <c r="UZT210" s="330"/>
      <c r="UZU210" s="330"/>
      <c r="UZV210" s="330"/>
      <c r="UZW210" s="330"/>
      <c r="UZX210" s="330"/>
      <c r="UZY210" s="330"/>
      <c r="UZZ210" s="330"/>
      <c r="VAA210" s="330"/>
      <c r="VAB210" s="330"/>
      <c r="VAC210" s="330"/>
      <c r="VAD210" s="330"/>
      <c r="VAE210" s="330"/>
      <c r="VAF210" s="330"/>
      <c r="VAG210" s="330"/>
      <c r="VAH210" s="330"/>
      <c r="VAI210" s="330"/>
      <c r="VAJ210" s="330"/>
      <c r="VAK210" s="330"/>
      <c r="VAL210" s="330"/>
      <c r="VAM210" s="330"/>
      <c r="VAN210" s="330"/>
      <c r="VAO210" s="330"/>
      <c r="VAP210" s="330"/>
      <c r="VAQ210" s="330"/>
      <c r="VAR210" s="330"/>
      <c r="VAS210" s="330"/>
      <c r="VAT210" s="330"/>
      <c r="VAU210" s="330"/>
      <c r="VAV210" s="330"/>
      <c r="VAW210" s="330"/>
      <c r="VAX210" s="330"/>
      <c r="VAY210" s="330"/>
      <c r="VAZ210" s="330"/>
      <c r="VBA210" s="330"/>
      <c r="VBB210" s="330"/>
      <c r="VBC210" s="330"/>
      <c r="VBD210" s="330"/>
      <c r="VBE210" s="330"/>
      <c r="VBF210" s="330"/>
      <c r="VBG210" s="330"/>
      <c r="VBH210" s="330"/>
      <c r="VBI210" s="330"/>
      <c r="VBJ210" s="330"/>
      <c r="VBK210" s="330"/>
      <c r="VBL210" s="330"/>
      <c r="VBM210" s="330"/>
      <c r="VBN210" s="330"/>
      <c r="VBO210" s="330"/>
      <c r="VBP210" s="330"/>
      <c r="VBQ210" s="330"/>
      <c r="VBR210" s="330"/>
      <c r="VBS210" s="330"/>
      <c r="VBT210" s="330"/>
      <c r="VBU210" s="330"/>
      <c r="VBV210" s="330"/>
      <c r="VBW210" s="330"/>
      <c r="VBX210" s="330"/>
      <c r="VBY210" s="330"/>
      <c r="VBZ210" s="330"/>
      <c r="VCA210" s="330"/>
      <c r="VCB210" s="330"/>
      <c r="VCC210" s="330"/>
      <c r="VCD210" s="330"/>
      <c r="VCE210" s="330"/>
      <c r="VCF210" s="330"/>
      <c r="VCG210" s="330"/>
      <c r="VCH210" s="330"/>
      <c r="VCI210" s="330"/>
      <c r="VCJ210" s="330"/>
      <c r="VCK210" s="330"/>
      <c r="VCL210" s="330"/>
      <c r="VCM210" s="330"/>
      <c r="VCN210" s="330"/>
      <c r="VCO210" s="330"/>
      <c r="VCP210" s="330"/>
      <c r="VCQ210" s="330"/>
      <c r="VCR210" s="330"/>
      <c r="VCS210" s="330"/>
      <c r="VCT210" s="330"/>
      <c r="VCU210" s="330"/>
      <c r="VCV210" s="330"/>
      <c r="VCW210" s="330"/>
      <c r="VCX210" s="330"/>
      <c r="VCY210" s="330"/>
      <c r="VCZ210" s="330"/>
      <c r="VDA210" s="330"/>
      <c r="VDB210" s="330"/>
      <c r="VDC210" s="330"/>
      <c r="VDD210" s="330"/>
      <c r="VDE210" s="330"/>
      <c r="VDF210" s="330"/>
      <c r="VDG210" s="330"/>
      <c r="VDH210" s="330"/>
      <c r="VDI210" s="330"/>
      <c r="VDJ210" s="330"/>
      <c r="VDK210" s="330"/>
      <c r="VDL210" s="330"/>
      <c r="VDM210" s="330"/>
      <c r="VDN210" s="330"/>
      <c r="VDO210" s="330"/>
      <c r="VDP210" s="330"/>
      <c r="VDQ210" s="330"/>
      <c r="VDR210" s="330"/>
      <c r="VDS210" s="330"/>
      <c r="VDT210" s="330"/>
      <c r="VDU210" s="330"/>
      <c r="VDV210" s="330"/>
      <c r="VDW210" s="330"/>
      <c r="VDX210" s="330"/>
      <c r="VDY210" s="330"/>
      <c r="VDZ210" s="330"/>
      <c r="VEA210" s="330"/>
      <c r="VEB210" s="330"/>
      <c r="VEC210" s="330"/>
      <c r="VED210" s="330"/>
      <c r="VEE210" s="330"/>
      <c r="VEF210" s="330"/>
      <c r="VEG210" s="330"/>
      <c r="VEH210" s="330"/>
      <c r="VEI210" s="330"/>
      <c r="VEJ210" s="330"/>
      <c r="VEK210" s="330"/>
      <c r="VEL210" s="330"/>
      <c r="VEM210" s="330"/>
      <c r="VEN210" s="330"/>
      <c r="VEO210" s="330"/>
      <c r="VEP210" s="330"/>
      <c r="VEQ210" s="330"/>
      <c r="VER210" s="330"/>
      <c r="VES210" s="330"/>
      <c r="VET210" s="330"/>
      <c r="VEU210" s="330"/>
      <c r="VEV210" s="330"/>
      <c r="VEW210" s="330"/>
      <c r="VEX210" s="330"/>
      <c r="VEY210" s="330"/>
      <c r="VEZ210" s="330"/>
      <c r="VFA210" s="330"/>
      <c r="VFB210" s="330"/>
      <c r="VFC210" s="330"/>
      <c r="VFD210" s="330"/>
      <c r="VFE210" s="330"/>
      <c r="VFF210" s="330"/>
      <c r="VFG210" s="330"/>
      <c r="VFH210" s="330"/>
      <c r="VFI210" s="330"/>
      <c r="VFJ210" s="330"/>
      <c r="VFK210" s="330"/>
      <c r="VFL210" s="330"/>
      <c r="VFM210" s="330"/>
      <c r="VFN210" s="330"/>
      <c r="VFO210" s="330"/>
      <c r="VFP210" s="330"/>
      <c r="VFQ210" s="330"/>
      <c r="VFR210" s="330"/>
      <c r="VFS210" s="330"/>
      <c r="VFT210" s="330"/>
      <c r="VFU210" s="330"/>
      <c r="VFV210" s="330"/>
      <c r="VFW210" s="330"/>
      <c r="VFX210" s="330"/>
      <c r="VFY210" s="330"/>
      <c r="VFZ210" s="330"/>
      <c r="VGA210" s="330"/>
      <c r="VGB210" s="330"/>
      <c r="VGC210" s="330"/>
      <c r="VGD210" s="330"/>
      <c r="VGE210" s="330"/>
      <c r="VGF210" s="330"/>
      <c r="VGG210" s="330"/>
      <c r="VGH210" s="330"/>
      <c r="VGI210" s="330"/>
      <c r="VGJ210" s="330"/>
      <c r="VGK210" s="330"/>
      <c r="VGL210" s="330"/>
      <c r="VGM210" s="330"/>
      <c r="VGN210" s="330"/>
      <c r="VGO210" s="330"/>
      <c r="VGP210" s="330"/>
      <c r="VGQ210" s="330"/>
      <c r="VGR210" s="330"/>
      <c r="VGS210" s="330"/>
      <c r="VGT210" s="330"/>
      <c r="VGU210" s="330"/>
      <c r="VGV210" s="330"/>
      <c r="VGW210" s="330"/>
      <c r="VGX210" s="330"/>
      <c r="VGY210" s="330"/>
      <c r="VGZ210" s="330"/>
      <c r="VHA210" s="330"/>
      <c r="VHB210" s="330"/>
      <c r="VHC210" s="330"/>
      <c r="VHD210" s="330"/>
      <c r="VHE210" s="330"/>
      <c r="VHF210" s="330"/>
      <c r="VHG210" s="330"/>
      <c r="VHH210" s="330"/>
      <c r="VHI210" s="330"/>
      <c r="VHJ210" s="330"/>
      <c r="VHK210" s="330"/>
      <c r="VHL210" s="330"/>
      <c r="VHM210" s="330"/>
      <c r="VHN210" s="330"/>
      <c r="VHO210" s="330"/>
      <c r="VHP210" s="330"/>
      <c r="VHQ210" s="330"/>
      <c r="VHR210" s="330"/>
      <c r="VHS210" s="330"/>
      <c r="VHT210" s="330"/>
      <c r="VHU210" s="330"/>
      <c r="VHV210" s="330"/>
      <c r="VHW210" s="330"/>
      <c r="VHX210" s="330"/>
      <c r="VHY210" s="330"/>
      <c r="VHZ210" s="330"/>
      <c r="VIA210" s="330"/>
      <c r="VIB210" s="330"/>
      <c r="VIC210" s="330"/>
      <c r="VID210" s="330"/>
      <c r="VIE210" s="330"/>
      <c r="VIF210" s="330"/>
      <c r="VIG210" s="330"/>
      <c r="VIH210" s="330"/>
      <c r="VII210" s="330"/>
      <c r="VIJ210" s="330"/>
      <c r="VIK210" s="330"/>
      <c r="VIL210" s="330"/>
      <c r="VIM210" s="330"/>
      <c r="VIN210" s="330"/>
      <c r="VIO210" s="330"/>
      <c r="VIP210" s="330"/>
      <c r="VIQ210" s="330"/>
      <c r="VIR210" s="330"/>
      <c r="VIS210" s="330"/>
      <c r="VIT210" s="330"/>
      <c r="VIU210" s="330"/>
      <c r="VIV210" s="330"/>
      <c r="VIW210" s="330"/>
      <c r="VIX210" s="330"/>
      <c r="VIY210" s="330"/>
      <c r="VIZ210" s="330"/>
      <c r="VJA210" s="330"/>
      <c r="VJB210" s="330"/>
      <c r="VJC210" s="330"/>
      <c r="VJD210" s="330"/>
      <c r="VJE210" s="330"/>
      <c r="VJF210" s="330"/>
      <c r="VJG210" s="330"/>
      <c r="VJH210" s="330"/>
      <c r="VJI210" s="330"/>
      <c r="VJJ210" s="330"/>
      <c r="VJK210" s="330"/>
      <c r="VJL210" s="330"/>
      <c r="VJM210" s="330"/>
      <c r="VJN210" s="330"/>
      <c r="VJO210" s="330"/>
      <c r="VJP210" s="330"/>
      <c r="VJQ210" s="330"/>
      <c r="VJR210" s="330"/>
      <c r="VJS210" s="330"/>
      <c r="VJT210" s="330"/>
      <c r="VJU210" s="330"/>
      <c r="VJV210" s="330"/>
      <c r="VJW210" s="330"/>
      <c r="VJX210" s="330"/>
      <c r="VJY210" s="330"/>
      <c r="VJZ210" s="330"/>
      <c r="VKA210" s="330"/>
      <c r="VKB210" s="330"/>
      <c r="VKC210" s="330"/>
      <c r="VKD210" s="330"/>
      <c r="VKE210" s="330"/>
      <c r="VKF210" s="330"/>
      <c r="VKG210" s="330"/>
      <c r="VKH210" s="330"/>
      <c r="VKI210" s="330"/>
      <c r="VKJ210" s="330"/>
      <c r="VKK210" s="330"/>
      <c r="VKL210" s="330"/>
      <c r="VKM210" s="330"/>
      <c r="VKN210" s="330"/>
      <c r="VKO210" s="330"/>
      <c r="VKP210" s="330"/>
      <c r="VKQ210" s="330"/>
      <c r="VKR210" s="330"/>
      <c r="VKS210" s="330"/>
      <c r="VKT210" s="330"/>
      <c r="VKU210" s="330"/>
      <c r="VKV210" s="330"/>
      <c r="VKW210" s="330"/>
      <c r="VKX210" s="330"/>
      <c r="VKY210" s="330"/>
      <c r="VKZ210" s="330"/>
      <c r="VLA210" s="330"/>
      <c r="VLB210" s="330"/>
      <c r="VLC210" s="330"/>
      <c r="VLD210" s="330"/>
      <c r="VLE210" s="330"/>
      <c r="VLF210" s="330"/>
      <c r="VLG210" s="330"/>
      <c r="VLH210" s="330"/>
      <c r="VLI210" s="330"/>
      <c r="VLJ210" s="330"/>
      <c r="VLK210" s="330"/>
      <c r="VLL210" s="330"/>
      <c r="VLM210" s="330"/>
      <c r="VLN210" s="330"/>
      <c r="VLO210" s="330"/>
      <c r="VLP210" s="330"/>
      <c r="VLQ210" s="330"/>
      <c r="VLR210" s="330"/>
      <c r="VLS210" s="330"/>
      <c r="VLT210" s="330"/>
      <c r="VLU210" s="330"/>
      <c r="VLV210" s="330"/>
      <c r="VLW210" s="330"/>
      <c r="VLX210" s="330"/>
      <c r="VLY210" s="330"/>
      <c r="VLZ210" s="330"/>
      <c r="VMA210" s="330"/>
      <c r="VMB210" s="330"/>
      <c r="VMC210" s="330"/>
      <c r="VMD210" s="330"/>
      <c r="VME210" s="330"/>
      <c r="VMF210" s="330"/>
      <c r="VMG210" s="330"/>
      <c r="VMH210" s="330"/>
      <c r="VMI210" s="330"/>
      <c r="VMJ210" s="330"/>
      <c r="VMK210" s="330"/>
      <c r="VML210" s="330"/>
      <c r="VMM210" s="330"/>
      <c r="VMN210" s="330"/>
      <c r="VMO210" s="330"/>
      <c r="VMP210" s="330"/>
      <c r="VMQ210" s="330"/>
      <c r="VMR210" s="330"/>
      <c r="VMS210" s="330"/>
      <c r="VMT210" s="330"/>
      <c r="VMU210" s="330"/>
      <c r="VMV210" s="330"/>
      <c r="VMW210" s="330"/>
      <c r="VMX210" s="330"/>
      <c r="VMY210" s="330"/>
      <c r="VMZ210" s="330"/>
      <c r="VNA210" s="330"/>
      <c r="VNB210" s="330"/>
      <c r="VNC210" s="330"/>
      <c r="VND210" s="330"/>
      <c r="VNE210" s="330"/>
      <c r="VNF210" s="330"/>
      <c r="VNG210" s="330"/>
      <c r="VNH210" s="330"/>
      <c r="VNI210" s="330"/>
      <c r="VNJ210" s="330"/>
      <c r="VNK210" s="330"/>
      <c r="VNL210" s="330"/>
      <c r="VNM210" s="330"/>
      <c r="VNN210" s="330"/>
      <c r="VNO210" s="330"/>
      <c r="VNP210" s="330"/>
      <c r="VNQ210" s="330"/>
      <c r="VNR210" s="330"/>
      <c r="VNS210" s="330"/>
      <c r="VNT210" s="330"/>
      <c r="VNU210" s="330"/>
      <c r="VNV210" s="330"/>
      <c r="VNW210" s="330"/>
      <c r="VNX210" s="330"/>
      <c r="VNY210" s="330"/>
      <c r="VNZ210" s="330"/>
      <c r="VOA210" s="330"/>
      <c r="VOB210" s="330"/>
      <c r="VOC210" s="330"/>
      <c r="VOD210" s="330"/>
      <c r="VOE210" s="330"/>
      <c r="VOF210" s="330"/>
      <c r="VOG210" s="330"/>
      <c r="VOH210" s="330"/>
      <c r="VOI210" s="330"/>
      <c r="VOJ210" s="330"/>
      <c r="VOK210" s="330"/>
      <c r="VOL210" s="330"/>
      <c r="VOM210" s="330"/>
      <c r="VON210" s="330"/>
      <c r="VOO210" s="330"/>
      <c r="VOP210" s="330"/>
      <c r="VOQ210" s="330"/>
      <c r="VOR210" s="330"/>
      <c r="VOS210" s="330"/>
      <c r="VOT210" s="330"/>
      <c r="VOU210" s="330"/>
      <c r="VOV210" s="330"/>
      <c r="VOW210" s="330"/>
      <c r="VOX210" s="330"/>
      <c r="VOY210" s="330"/>
      <c r="VOZ210" s="330"/>
      <c r="VPA210" s="330"/>
      <c r="VPB210" s="330"/>
      <c r="VPC210" s="330"/>
      <c r="VPD210" s="330"/>
      <c r="VPE210" s="330"/>
      <c r="VPF210" s="330"/>
      <c r="VPG210" s="330"/>
      <c r="VPH210" s="330"/>
      <c r="VPI210" s="330"/>
      <c r="VPJ210" s="330"/>
      <c r="VPK210" s="330"/>
      <c r="VPL210" s="330"/>
      <c r="VPM210" s="330"/>
      <c r="VPN210" s="330"/>
      <c r="VPO210" s="330"/>
      <c r="VPP210" s="330"/>
      <c r="VPQ210" s="330"/>
      <c r="VPR210" s="330"/>
      <c r="VPS210" s="330"/>
      <c r="VPT210" s="330"/>
      <c r="VPU210" s="330"/>
      <c r="VPV210" s="330"/>
      <c r="VPW210" s="330"/>
      <c r="VPX210" s="330"/>
      <c r="VPY210" s="330"/>
      <c r="VPZ210" s="330"/>
      <c r="VQA210" s="330"/>
      <c r="VQB210" s="330"/>
      <c r="VQC210" s="330"/>
      <c r="VQD210" s="330"/>
      <c r="VQE210" s="330"/>
      <c r="VQF210" s="330"/>
      <c r="VQG210" s="330"/>
      <c r="VQH210" s="330"/>
      <c r="VQI210" s="330"/>
      <c r="VQJ210" s="330"/>
      <c r="VQK210" s="330"/>
      <c r="VQL210" s="330"/>
      <c r="VQM210" s="330"/>
      <c r="VQN210" s="330"/>
      <c r="VQO210" s="330"/>
      <c r="VQP210" s="330"/>
      <c r="VQQ210" s="330"/>
      <c r="VQR210" s="330"/>
      <c r="VQS210" s="330"/>
      <c r="VQT210" s="330"/>
      <c r="VQU210" s="330"/>
      <c r="VQV210" s="330"/>
      <c r="VQW210" s="330"/>
      <c r="VQX210" s="330"/>
      <c r="VQY210" s="330"/>
      <c r="VQZ210" s="330"/>
      <c r="VRA210" s="330"/>
      <c r="VRB210" s="330"/>
      <c r="VRC210" s="330"/>
      <c r="VRD210" s="330"/>
      <c r="VRE210" s="330"/>
      <c r="VRF210" s="330"/>
      <c r="VRG210" s="330"/>
      <c r="VRH210" s="330"/>
      <c r="VRI210" s="330"/>
      <c r="VRJ210" s="330"/>
      <c r="VRK210" s="330"/>
      <c r="VRL210" s="330"/>
      <c r="VRM210" s="330"/>
      <c r="VRN210" s="330"/>
      <c r="VRO210" s="330"/>
      <c r="VRP210" s="330"/>
      <c r="VRQ210" s="330"/>
      <c r="VRR210" s="330"/>
      <c r="VRS210" s="330"/>
      <c r="VRT210" s="330"/>
      <c r="VRU210" s="330"/>
      <c r="VRV210" s="330"/>
      <c r="VRW210" s="330"/>
      <c r="VRX210" s="330"/>
      <c r="VRY210" s="330"/>
      <c r="VRZ210" s="330"/>
      <c r="VSA210" s="330"/>
      <c r="VSB210" s="330"/>
      <c r="VSC210" s="330"/>
      <c r="VSD210" s="330"/>
      <c r="VSE210" s="330"/>
      <c r="VSF210" s="330"/>
      <c r="VSG210" s="330"/>
      <c r="VSH210" s="330"/>
      <c r="VSI210" s="330"/>
      <c r="VSJ210" s="330"/>
      <c r="VSK210" s="330"/>
      <c r="VSL210" s="330"/>
      <c r="VSM210" s="330"/>
      <c r="VSN210" s="330"/>
      <c r="VSO210" s="330"/>
      <c r="VSP210" s="330"/>
      <c r="VSQ210" s="330"/>
      <c r="VSR210" s="330"/>
      <c r="VSS210" s="330"/>
      <c r="VST210" s="330"/>
      <c r="VSU210" s="330"/>
      <c r="VSV210" s="330"/>
      <c r="VSW210" s="330"/>
      <c r="VSX210" s="330"/>
      <c r="VSY210" s="330"/>
      <c r="VSZ210" s="330"/>
      <c r="VTA210" s="330"/>
      <c r="VTB210" s="330"/>
      <c r="VTC210" s="330"/>
      <c r="VTD210" s="330"/>
      <c r="VTE210" s="330"/>
      <c r="VTF210" s="330"/>
      <c r="VTG210" s="330"/>
      <c r="VTH210" s="330"/>
      <c r="VTI210" s="330"/>
      <c r="VTJ210" s="330"/>
      <c r="VTK210" s="330"/>
      <c r="VTL210" s="330"/>
      <c r="VTM210" s="330"/>
      <c r="VTN210" s="330"/>
      <c r="VTO210" s="330"/>
      <c r="VTP210" s="330"/>
      <c r="VTQ210" s="330"/>
      <c r="VTR210" s="330"/>
      <c r="VTS210" s="330"/>
      <c r="VTT210" s="330"/>
      <c r="VTU210" s="330"/>
      <c r="VTV210" s="330"/>
      <c r="VTW210" s="330"/>
      <c r="VTX210" s="330"/>
      <c r="VTY210" s="330"/>
      <c r="VTZ210" s="330"/>
      <c r="VUA210" s="330"/>
      <c r="VUB210" s="330"/>
      <c r="VUC210" s="330"/>
      <c r="VUD210" s="330"/>
      <c r="VUE210" s="330"/>
      <c r="VUF210" s="330"/>
      <c r="VUG210" s="330"/>
      <c r="VUH210" s="330"/>
      <c r="VUI210" s="330"/>
      <c r="VUJ210" s="330"/>
      <c r="VUK210" s="330"/>
      <c r="VUL210" s="330"/>
      <c r="VUM210" s="330"/>
      <c r="VUN210" s="330"/>
      <c r="VUO210" s="330"/>
      <c r="VUP210" s="330"/>
      <c r="VUQ210" s="330"/>
      <c r="VUR210" s="330"/>
      <c r="VUS210" s="330"/>
      <c r="VUT210" s="330"/>
      <c r="VUU210" s="330"/>
      <c r="VUV210" s="330"/>
      <c r="VUW210" s="330"/>
      <c r="VUX210" s="330"/>
      <c r="VUY210" s="330"/>
      <c r="VUZ210" s="330"/>
      <c r="VVA210" s="330"/>
      <c r="VVB210" s="330"/>
      <c r="VVC210" s="330"/>
      <c r="VVD210" s="330"/>
      <c r="VVE210" s="330"/>
      <c r="VVF210" s="330"/>
      <c r="VVG210" s="330"/>
      <c r="VVH210" s="330"/>
      <c r="VVI210" s="330"/>
      <c r="VVJ210" s="330"/>
      <c r="VVK210" s="330"/>
      <c r="VVL210" s="330"/>
      <c r="VVM210" s="330"/>
      <c r="VVN210" s="330"/>
      <c r="VVO210" s="330"/>
      <c r="VVP210" s="330"/>
      <c r="VVQ210" s="330"/>
      <c r="VVR210" s="330"/>
      <c r="VVS210" s="330"/>
      <c r="VVT210" s="330"/>
      <c r="VVU210" s="330"/>
      <c r="VVV210" s="330"/>
      <c r="VVW210" s="330"/>
      <c r="VVX210" s="330"/>
      <c r="VVY210" s="330"/>
      <c r="VVZ210" s="330"/>
      <c r="VWA210" s="330"/>
      <c r="VWB210" s="330"/>
      <c r="VWC210" s="330"/>
      <c r="VWD210" s="330"/>
      <c r="VWE210" s="330"/>
      <c r="VWF210" s="330"/>
      <c r="VWG210" s="330"/>
      <c r="VWH210" s="330"/>
      <c r="VWI210" s="330"/>
      <c r="VWJ210" s="330"/>
      <c r="VWK210" s="330"/>
      <c r="VWL210" s="330"/>
      <c r="VWM210" s="330"/>
      <c r="VWN210" s="330"/>
      <c r="VWO210" s="330"/>
      <c r="VWP210" s="330"/>
      <c r="VWQ210" s="330"/>
      <c r="VWR210" s="330"/>
      <c r="VWS210" s="330"/>
      <c r="VWT210" s="330"/>
      <c r="VWU210" s="330"/>
      <c r="VWV210" s="330"/>
      <c r="VWW210" s="330"/>
      <c r="VWX210" s="330"/>
      <c r="VWY210" s="330"/>
      <c r="VWZ210" s="330"/>
      <c r="VXA210" s="330"/>
      <c r="VXB210" s="330"/>
      <c r="VXC210" s="330"/>
      <c r="VXD210" s="330"/>
      <c r="VXE210" s="330"/>
      <c r="VXF210" s="330"/>
      <c r="VXG210" s="330"/>
      <c r="VXH210" s="330"/>
      <c r="VXI210" s="330"/>
      <c r="VXJ210" s="330"/>
      <c r="VXK210" s="330"/>
      <c r="VXL210" s="330"/>
      <c r="VXM210" s="330"/>
      <c r="VXN210" s="330"/>
      <c r="VXO210" s="330"/>
      <c r="VXP210" s="330"/>
      <c r="VXQ210" s="330"/>
      <c r="VXR210" s="330"/>
      <c r="VXS210" s="330"/>
      <c r="VXT210" s="330"/>
      <c r="VXU210" s="330"/>
      <c r="VXV210" s="330"/>
      <c r="VXW210" s="330"/>
      <c r="VXX210" s="330"/>
      <c r="VXY210" s="330"/>
      <c r="VXZ210" s="330"/>
      <c r="VYA210" s="330"/>
      <c r="VYB210" s="330"/>
      <c r="VYC210" s="330"/>
      <c r="VYD210" s="330"/>
      <c r="VYE210" s="330"/>
      <c r="VYF210" s="330"/>
      <c r="VYG210" s="330"/>
      <c r="VYH210" s="330"/>
      <c r="VYI210" s="330"/>
      <c r="VYJ210" s="330"/>
      <c r="VYK210" s="330"/>
      <c r="VYL210" s="330"/>
      <c r="VYM210" s="330"/>
      <c r="VYN210" s="330"/>
      <c r="VYO210" s="330"/>
      <c r="VYP210" s="330"/>
      <c r="VYQ210" s="330"/>
      <c r="VYR210" s="330"/>
      <c r="VYS210" s="330"/>
      <c r="VYT210" s="330"/>
      <c r="VYU210" s="330"/>
      <c r="VYV210" s="330"/>
      <c r="VYW210" s="330"/>
      <c r="VYX210" s="330"/>
      <c r="VYY210" s="330"/>
      <c r="VYZ210" s="330"/>
      <c r="VZA210" s="330"/>
      <c r="VZB210" s="330"/>
      <c r="VZC210" s="330"/>
      <c r="VZD210" s="330"/>
      <c r="VZE210" s="330"/>
      <c r="VZF210" s="330"/>
      <c r="VZG210" s="330"/>
      <c r="VZH210" s="330"/>
      <c r="VZI210" s="330"/>
      <c r="VZJ210" s="330"/>
      <c r="VZK210" s="330"/>
      <c r="VZL210" s="330"/>
      <c r="VZM210" s="330"/>
      <c r="VZN210" s="330"/>
      <c r="VZO210" s="330"/>
      <c r="VZP210" s="330"/>
      <c r="VZQ210" s="330"/>
      <c r="VZR210" s="330"/>
      <c r="VZS210" s="330"/>
      <c r="VZT210" s="330"/>
      <c r="VZU210" s="330"/>
      <c r="VZV210" s="330"/>
      <c r="VZW210" s="330"/>
      <c r="VZX210" s="330"/>
      <c r="VZY210" s="330"/>
      <c r="VZZ210" s="330"/>
      <c r="WAA210" s="330"/>
      <c r="WAB210" s="330"/>
      <c r="WAC210" s="330"/>
      <c r="WAD210" s="330"/>
      <c r="WAE210" s="330"/>
      <c r="WAF210" s="330"/>
      <c r="WAG210" s="330"/>
      <c r="WAH210" s="330"/>
      <c r="WAI210" s="330"/>
      <c r="WAJ210" s="330"/>
      <c r="WAK210" s="330"/>
      <c r="WAL210" s="330"/>
      <c r="WAM210" s="330"/>
      <c r="WAN210" s="330"/>
      <c r="WAO210" s="330"/>
      <c r="WAP210" s="330"/>
      <c r="WAQ210" s="330"/>
      <c r="WAR210" s="330"/>
      <c r="WAS210" s="330"/>
      <c r="WAT210" s="330"/>
      <c r="WAU210" s="330"/>
      <c r="WAV210" s="330"/>
      <c r="WAW210" s="330"/>
      <c r="WAX210" s="330"/>
      <c r="WAY210" s="330"/>
      <c r="WAZ210" s="330"/>
      <c r="WBA210" s="330"/>
      <c r="WBB210" s="330"/>
      <c r="WBC210" s="330"/>
      <c r="WBD210" s="330"/>
      <c r="WBE210" s="330"/>
      <c r="WBF210" s="330"/>
      <c r="WBG210" s="330"/>
      <c r="WBH210" s="330"/>
      <c r="WBI210" s="330"/>
      <c r="WBJ210" s="330"/>
      <c r="WBK210" s="330"/>
      <c r="WBL210" s="330"/>
      <c r="WBM210" s="330"/>
      <c r="WBN210" s="330"/>
      <c r="WBO210" s="330"/>
      <c r="WBP210" s="330"/>
      <c r="WBQ210" s="330"/>
      <c r="WBR210" s="330"/>
      <c r="WBS210" s="330"/>
      <c r="WBT210" s="330"/>
      <c r="WBU210" s="330"/>
      <c r="WBV210" s="330"/>
      <c r="WBW210" s="330"/>
      <c r="WBX210" s="330"/>
      <c r="WBY210" s="330"/>
      <c r="WBZ210" s="330"/>
      <c r="WCA210" s="330"/>
      <c r="WCB210" s="330"/>
      <c r="WCC210" s="330"/>
      <c r="WCD210" s="330"/>
      <c r="WCE210" s="330"/>
      <c r="WCF210" s="330"/>
      <c r="WCG210" s="330"/>
      <c r="WCH210" s="330"/>
      <c r="WCI210" s="330"/>
      <c r="WCJ210" s="330"/>
      <c r="WCK210" s="330"/>
      <c r="WCL210" s="330"/>
      <c r="WCM210" s="330"/>
      <c r="WCN210" s="330"/>
      <c r="WCO210" s="330"/>
      <c r="WCP210" s="330"/>
      <c r="WCQ210" s="330"/>
      <c r="WCR210" s="330"/>
      <c r="WCS210" s="330"/>
      <c r="WCT210" s="330"/>
      <c r="WCU210" s="330"/>
      <c r="WCV210" s="330"/>
      <c r="WCW210" s="330"/>
      <c r="WCX210" s="330"/>
      <c r="WCY210" s="330"/>
      <c r="WCZ210" s="330"/>
      <c r="WDA210" s="330"/>
      <c r="WDB210" s="330"/>
      <c r="WDC210" s="330"/>
      <c r="WDD210" s="330"/>
      <c r="WDE210" s="330"/>
      <c r="WDF210" s="330"/>
      <c r="WDG210" s="330"/>
      <c r="WDH210" s="330"/>
      <c r="WDI210" s="330"/>
      <c r="WDJ210" s="330"/>
      <c r="WDK210" s="330"/>
      <c r="WDL210" s="330"/>
      <c r="WDM210" s="330"/>
      <c r="WDN210" s="330"/>
      <c r="WDO210" s="330"/>
      <c r="WDP210" s="330"/>
      <c r="WDQ210" s="330"/>
      <c r="WDR210" s="330"/>
      <c r="WDS210" s="330"/>
      <c r="WDT210" s="330"/>
      <c r="WDU210" s="330"/>
      <c r="WDV210" s="330"/>
      <c r="WDW210" s="330"/>
      <c r="WDX210" s="330"/>
      <c r="WDY210" s="330"/>
      <c r="WDZ210" s="330"/>
      <c r="WEA210" s="330"/>
      <c r="WEB210" s="330"/>
      <c r="WEC210" s="330"/>
      <c r="WED210" s="330"/>
      <c r="WEE210" s="330"/>
      <c r="WEF210" s="330"/>
      <c r="WEG210" s="330"/>
      <c r="WEH210" s="330"/>
      <c r="WEI210" s="330"/>
      <c r="WEJ210" s="330"/>
      <c r="WEK210" s="330"/>
      <c r="WEL210" s="330"/>
      <c r="WEM210" s="330"/>
      <c r="WEN210" s="330"/>
      <c r="WEO210" s="330"/>
      <c r="WEP210" s="330"/>
      <c r="WEQ210" s="330"/>
      <c r="WER210" s="330"/>
      <c r="WES210" s="330"/>
      <c r="WET210" s="330"/>
      <c r="WEU210" s="330"/>
      <c r="WEV210" s="330"/>
      <c r="WEW210" s="330"/>
      <c r="WEX210" s="330"/>
      <c r="WEY210" s="330"/>
      <c r="WEZ210" s="330"/>
      <c r="WFA210" s="330"/>
      <c r="WFB210" s="330"/>
      <c r="WFC210" s="330"/>
      <c r="WFD210" s="330"/>
      <c r="WFE210" s="330"/>
      <c r="WFF210" s="330"/>
      <c r="WFG210" s="330"/>
      <c r="WFH210" s="330"/>
      <c r="WFI210" s="330"/>
      <c r="WFJ210" s="330"/>
      <c r="WFK210" s="330"/>
      <c r="WFL210" s="330"/>
      <c r="WFM210" s="330"/>
      <c r="WFN210" s="330"/>
      <c r="WFO210" s="330"/>
      <c r="WFP210" s="330"/>
      <c r="WFQ210" s="330"/>
      <c r="WFR210" s="330"/>
      <c r="WFS210" s="330"/>
      <c r="WFT210" s="330"/>
      <c r="WFU210" s="330"/>
      <c r="WFV210" s="330"/>
      <c r="WFW210" s="330"/>
      <c r="WFX210" s="330"/>
      <c r="WFY210" s="330"/>
      <c r="WFZ210" s="330"/>
      <c r="WGA210" s="330"/>
      <c r="WGB210" s="330"/>
      <c r="WGC210" s="330"/>
      <c r="WGD210" s="330"/>
      <c r="WGE210" s="330"/>
      <c r="WGF210" s="330"/>
      <c r="WGG210" s="330"/>
      <c r="WGH210" s="330"/>
      <c r="WGI210" s="330"/>
      <c r="WGJ210" s="330"/>
      <c r="WGK210" s="330"/>
      <c r="WGL210" s="330"/>
      <c r="WGM210" s="330"/>
      <c r="WGN210" s="330"/>
      <c r="WGO210" s="330"/>
      <c r="WGP210" s="330"/>
      <c r="WGQ210" s="330"/>
      <c r="WGR210" s="330"/>
      <c r="WGS210" s="330"/>
      <c r="WGT210" s="330"/>
      <c r="WGU210" s="330"/>
      <c r="WGV210" s="330"/>
      <c r="WGW210" s="330"/>
      <c r="WGX210" s="330"/>
      <c r="WGY210" s="330"/>
      <c r="WGZ210" s="330"/>
      <c r="WHA210" s="330"/>
      <c r="WHB210" s="330"/>
      <c r="WHC210" s="330"/>
      <c r="WHD210" s="330"/>
      <c r="WHE210" s="330"/>
      <c r="WHF210" s="330"/>
      <c r="WHG210" s="330"/>
      <c r="WHH210" s="330"/>
      <c r="WHI210" s="330"/>
      <c r="WHJ210" s="330"/>
      <c r="WHK210" s="330"/>
      <c r="WHL210" s="330"/>
      <c r="WHM210" s="330"/>
      <c r="WHN210" s="330"/>
      <c r="WHO210" s="330"/>
      <c r="WHP210" s="330"/>
      <c r="WHQ210" s="330"/>
      <c r="WHR210" s="330"/>
      <c r="WHS210" s="330"/>
      <c r="WHT210" s="330"/>
      <c r="WHU210" s="330"/>
      <c r="WHV210" s="330"/>
      <c r="WHW210" s="330"/>
      <c r="WHX210" s="330"/>
      <c r="WHY210" s="330"/>
      <c r="WHZ210" s="330"/>
      <c r="WIA210" s="330"/>
      <c r="WIB210" s="330"/>
      <c r="WIC210" s="330"/>
      <c r="WID210" s="330"/>
      <c r="WIE210" s="330"/>
      <c r="WIF210" s="330"/>
      <c r="WIG210" s="330"/>
      <c r="WIH210" s="330"/>
      <c r="WII210" s="330"/>
      <c r="WIJ210" s="330"/>
      <c r="WIK210" s="330"/>
      <c r="WIL210" s="330"/>
      <c r="WIM210" s="330"/>
      <c r="WIN210" s="330"/>
      <c r="WIO210" s="330"/>
      <c r="WIP210" s="330"/>
      <c r="WIQ210" s="330"/>
      <c r="WIR210" s="330"/>
      <c r="WIS210" s="330"/>
      <c r="WIT210" s="330"/>
      <c r="WIU210" s="330"/>
      <c r="WIV210" s="330"/>
      <c r="WIW210" s="330"/>
      <c r="WIX210" s="330"/>
      <c r="WIY210" s="330"/>
      <c r="WIZ210" s="330"/>
      <c r="WJA210" s="330"/>
      <c r="WJB210" s="330"/>
      <c r="WJC210" s="330"/>
      <c r="WJD210" s="330"/>
      <c r="WJE210" s="330"/>
      <c r="WJF210" s="330"/>
      <c r="WJG210" s="330"/>
      <c r="WJH210" s="330"/>
      <c r="WJI210" s="330"/>
      <c r="WJJ210" s="330"/>
      <c r="WJK210" s="330"/>
      <c r="WJL210" s="330"/>
      <c r="WJM210" s="330"/>
      <c r="WJN210" s="330"/>
      <c r="WJO210" s="330"/>
      <c r="WJP210" s="330"/>
      <c r="WJQ210" s="330"/>
      <c r="WJR210" s="330"/>
      <c r="WJS210" s="330"/>
      <c r="WJT210" s="330"/>
      <c r="WJU210" s="330"/>
      <c r="WJV210" s="330"/>
      <c r="WJW210" s="330"/>
      <c r="WJX210" s="330"/>
      <c r="WJY210" s="330"/>
      <c r="WJZ210" s="330"/>
      <c r="WKA210" s="330"/>
      <c r="WKB210" s="330"/>
      <c r="WKC210" s="330"/>
      <c r="WKD210" s="330"/>
      <c r="WKE210" s="330"/>
      <c r="WKF210" s="330"/>
      <c r="WKG210" s="330"/>
      <c r="WKH210" s="330"/>
      <c r="WKI210" s="330"/>
      <c r="WKJ210" s="330"/>
      <c r="WKK210" s="330"/>
      <c r="WKL210" s="330"/>
      <c r="WKM210" s="330"/>
      <c r="WKN210" s="330"/>
      <c r="WKO210" s="330"/>
      <c r="WKP210" s="330"/>
      <c r="WKQ210" s="330"/>
      <c r="WKR210" s="330"/>
      <c r="WKS210" s="330"/>
      <c r="WKT210" s="330"/>
      <c r="WKU210" s="330"/>
      <c r="WKV210" s="330"/>
      <c r="WKW210" s="330"/>
      <c r="WKX210" s="330"/>
      <c r="WKY210" s="330"/>
      <c r="WKZ210" s="330"/>
      <c r="WLA210" s="330"/>
      <c r="WLB210" s="330"/>
      <c r="WLC210" s="330"/>
      <c r="WLD210" s="330"/>
      <c r="WLE210" s="330"/>
      <c r="WLF210" s="330"/>
      <c r="WLG210" s="330"/>
      <c r="WLH210" s="330"/>
      <c r="WLI210" s="330"/>
      <c r="WLJ210" s="330"/>
      <c r="WLK210" s="330"/>
      <c r="WLL210" s="330"/>
      <c r="WLM210" s="330"/>
      <c r="WLN210" s="330"/>
      <c r="WLO210" s="330"/>
      <c r="WLP210" s="330"/>
      <c r="WLQ210" s="330"/>
      <c r="WLR210" s="330"/>
      <c r="WLS210" s="330"/>
      <c r="WLT210" s="330"/>
      <c r="WLU210" s="330"/>
      <c r="WLV210" s="330"/>
      <c r="WLW210" s="330"/>
      <c r="WLX210" s="330"/>
      <c r="WLY210" s="330"/>
      <c r="WLZ210" s="330"/>
      <c r="WMA210" s="330"/>
      <c r="WMB210" s="330"/>
      <c r="WMC210" s="330"/>
      <c r="WMD210" s="330"/>
      <c r="WME210" s="330"/>
      <c r="WMF210" s="330"/>
      <c r="WMG210" s="330"/>
      <c r="WMH210" s="330"/>
      <c r="WMI210" s="330"/>
      <c r="WMJ210" s="330"/>
      <c r="WMK210" s="330"/>
      <c r="WML210" s="330"/>
      <c r="WMM210" s="330"/>
      <c r="WMN210" s="330"/>
      <c r="WMO210" s="330"/>
      <c r="WMP210" s="330"/>
      <c r="WMQ210" s="330"/>
      <c r="WMR210" s="330"/>
      <c r="WMS210" s="330"/>
      <c r="WMT210" s="330"/>
      <c r="WMU210" s="330"/>
      <c r="WMV210" s="330"/>
      <c r="WMW210" s="330"/>
      <c r="WMX210" s="330"/>
      <c r="WMY210" s="330"/>
      <c r="WMZ210" s="330"/>
      <c r="WNA210" s="330"/>
      <c r="WNB210" s="330"/>
      <c r="WNC210" s="330"/>
      <c r="WND210" s="330"/>
      <c r="WNE210" s="330"/>
      <c r="WNF210" s="330"/>
      <c r="WNG210" s="330"/>
      <c r="WNH210" s="330"/>
      <c r="WNI210" s="330"/>
      <c r="WNJ210" s="330"/>
      <c r="WNK210" s="330"/>
      <c r="WNL210" s="330"/>
      <c r="WNM210" s="330"/>
      <c r="WNN210" s="330"/>
      <c r="WNO210" s="330"/>
      <c r="WNP210" s="330"/>
      <c r="WNQ210" s="330"/>
      <c r="WNR210" s="330"/>
      <c r="WNS210" s="330"/>
      <c r="WNT210" s="330"/>
      <c r="WNU210" s="330"/>
      <c r="WNV210" s="330"/>
      <c r="WNW210" s="330"/>
      <c r="WNX210" s="330"/>
      <c r="WNY210" s="330"/>
      <c r="WNZ210" s="330"/>
      <c r="WOA210" s="330"/>
      <c r="WOB210" s="330"/>
      <c r="WOC210" s="330"/>
      <c r="WOD210" s="330"/>
      <c r="WOE210" s="330"/>
      <c r="WOF210" s="330"/>
      <c r="WOG210" s="330"/>
      <c r="WOH210" s="330"/>
      <c r="WOI210" s="330"/>
      <c r="WOJ210" s="330"/>
      <c r="WOK210" s="330"/>
      <c r="WOL210" s="330"/>
      <c r="WOM210" s="330"/>
      <c r="WON210" s="330"/>
      <c r="WOO210" s="330"/>
      <c r="WOP210" s="330"/>
      <c r="WOQ210" s="330"/>
      <c r="WOR210" s="330"/>
      <c r="WOS210" s="330"/>
      <c r="WOT210" s="330"/>
      <c r="WOU210" s="330"/>
      <c r="WOV210" s="330"/>
      <c r="WOW210" s="330"/>
      <c r="WOX210" s="330"/>
      <c r="WOY210" s="330"/>
      <c r="WOZ210" s="330"/>
      <c r="WPA210" s="330"/>
      <c r="WPB210" s="330"/>
      <c r="WPC210" s="330"/>
      <c r="WPD210" s="330"/>
      <c r="WPE210" s="330"/>
      <c r="WPF210" s="330"/>
      <c r="WPG210" s="330"/>
      <c r="WPH210" s="330"/>
      <c r="WPI210" s="330"/>
      <c r="WPJ210" s="330"/>
      <c r="WPK210" s="330"/>
      <c r="WPL210" s="330"/>
      <c r="WPM210" s="330"/>
      <c r="WPN210" s="330"/>
      <c r="WPO210" s="330"/>
      <c r="WPP210" s="330"/>
      <c r="WPQ210" s="330"/>
      <c r="WPR210" s="330"/>
      <c r="WPS210" s="330"/>
      <c r="WPT210" s="330"/>
      <c r="WPU210" s="330"/>
      <c r="WPV210" s="330"/>
      <c r="WPW210" s="330"/>
      <c r="WPX210" s="330"/>
      <c r="WPY210" s="330"/>
      <c r="WPZ210" s="330"/>
      <c r="WQA210" s="330"/>
      <c r="WQB210" s="330"/>
      <c r="WQC210" s="330"/>
      <c r="WQD210" s="330"/>
      <c r="WQE210" s="330"/>
      <c r="WQF210" s="330"/>
      <c r="WQG210" s="330"/>
      <c r="WQH210" s="330"/>
      <c r="WQI210" s="330"/>
      <c r="WQJ210" s="330"/>
      <c r="WQK210" s="330"/>
      <c r="WQL210" s="330"/>
      <c r="WQM210" s="330"/>
      <c r="WQN210" s="330"/>
      <c r="WQO210" s="330"/>
      <c r="WQP210" s="330"/>
      <c r="WQQ210" s="330"/>
      <c r="WQR210" s="330"/>
      <c r="WQS210" s="330"/>
      <c r="WQT210" s="330"/>
      <c r="WQU210" s="330"/>
      <c r="WQV210" s="330"/>
      <c r="WQW210" s="330"/>
      <c r="WQX210" s="330"/>
      <c r="WQY210" s="330"/>
      <c r="WQZ210" s="330"/>
      <c r="WRA210" s="330"/>
      <c r="WRB210" s="330"/>
      <c r="WRC210" s="330"/>
      <c r="WRD210" s="330"/>
      <c r="WRE210" s="330"/>
      <c r="WRF210" s="330"/>
      <c r="WRG210" s="330"/>
      <c r="WRH210" s="330"/>
      <c r="WRI210" s="330"/>
      <c r="WRJ210" s="330"/>
      <c r="WRK210" s="330"/>
      <c r="WRL210" s="330"/>
      <c r="WRM210" s="330"/>
      <c r="WRN210" s="330"/>
      <c r="WRO210" s="330"/>
      <c r="WRP210" s="330"/>
      <c r="WRQ210" s="330"/>
      <c r="WRR210" s="330"/>
      <c r="WRS210" s="330"/>
      <c r="WRT210" s="330"/>
      <c r="WRU210" s="330"/>
      <c r="WRV210" s="330"/>
      <c r="WRW210" s="330"/>
      <c r="WRX210" s="330"/>
      <c r="WRY210" s="330"/>
      <c r="WRZ210" s="330"/>
      <c r="WSA210" s="330"/>
      <c r="WSB210" s="330"/>
      <c r="WSC210" s="330"/>
      <c r="WSD210" s="330"/>
      <c r="WSE210" s="330"/>
      <c r="WSF210" s="330"/>
      <c r="WSG210" s="330"/>
      <c r="WSH210" s="330"/>
      <c r="WSI210" s="330"/>
      <c r="WSJ210" s="330"/>
      <c r="WSK210" s="330"/>
      <c r="WSL210" s="330"/>
      <c r="WSM210" s="330"/>
      <c r="WSN210" s="330"/>
      <c r="WSO210" s="330"/>
      <c r="WSP210" s="330"/>
      <c r="WSQ210" s="330"/>
      <c r="WSR210" s="330"/>
      <c r="WSS210" s="330"/>
      <c r="WST210" s="330"/>
      <c r="WSU210" s="330"/>
      <c r="WSV210" s="330"/>
      <c r="WSW210" s="330"/>
      <c r="WSX210" s="330"/>
      <c r="WSY210" s="330"/>
      <c r="WSZ210" s="330"/>
      <c r="WTA210" s="330"/>
      <c r="WTB210" s="330"/>
      <c r="WTC210" s="330"/>
      <c r="WTD210" s="330"/>
      <c r="WTE210" s="330"/>
      <c r="WTF210" s="330"/>
      <c r="WTG210" s="330"/>
      <c r="WTH210" s="330"/>
      <c r="WTI210" s="330"/>
      <c r="WTJ210" s="330"/>
      <c r="WTK210" s="330"/>
      <c r="WTL210" s="330"/>
      <c r="WTM210" s="330"/>
      <c r="WTN210" s="330"/>
      <c r="WTO210" s="330"/>
      <c r="WTP210" s="330"/>
      <c r="WTQ210" s="330"/>
      <c r="WTR210" s="330"/>
      <c r="WTS210" s="330"/>
      <c r="WTT210" s="330"/>
      <c r="WTU210" s="330"/>
      <c r="WTV210" s="330"/>
      <c r="WTW210" s="330"/>
      <c r="WTX210" s="330"/>
      <c r="WTY210" s="330"/>
      <c r="WTZ210" s="330"/>
      <c r="WUA210" s="330"/>
      <c r="WUB210" s="330"/>
      <c r="WUC210" s="330"/>
      <c r="WUD210" s="330"/>
      <c r="WUE210" s="330"/>
      <c r="WUF210" s="330"/>
      <c r="WUG210" s="330"/>
      <c r="WUH210" s="330"/>
      <c r="WUI210" s="330"/>
      <c r="WUJ210" s="330"/>
      <c r="WUK210" s="330"/>
      <c r="WUL210" s="330"/>
      <c r="WUM210" s="330"/>
      <c r="WUN210" s="330"/>
      <c r="WUO210" s="330"/>
      <c r="WUP210" s="330"/>
      <c r="WUQ210" s="330"/>
      <c r="WUR210" s="330"/>
      <c r="WUS210" s="330"/>
      <c r="WUT210" s="330"/>
      <c r="WUU210" s="330"/>
      <c r="WUV210" s="330"/>
      <c r="WUW210" s="330"/>
      <c r="WUX210" s="330"/>
      <c r="WUY210" s="330"/>
      <c r="WUZ210" s="330"/>
      <c r="WVA210" s="330"/>
      <c r="WVB210" s="330"/>
      <c r="WVC210" s="330"/>
      <c r="WVD210" s="330"/>
      <c r="WVE210" s="330"/>
      <c r="WVF210" s="330"/>
      <c r="WVG210" s="330"/>
      <c r="WVH210" s="330"/>
      <c r="WVI210" s="330"/>
      <c r="WVJ210" s="330"/>
      <c r="WVK210" s="330"/>
      <c r="WVL210" s="330"/>
      <c r="WVM210" s="330"/>
      <c r="WVN210" s="330"/>
      <c r="WVO210" s="330"/>
      <c r="WVP210" s="330"/>
      <c r="WVQ210" s="330"/>
      <c r="WVR210" s="330"/>
      <c r="WVS210" s="330"/>
      <c r="WVT210" s="330"/>
      <c r="WVU210" s="330"/>
      <c r="WVV210" s="330"/>
      <c r="WVW210" s="330"/>
      <c r="WVX210" s="330"/>
      <c r="WVY210" s="330"/>
      <c r="WVZ210" s="330"/>
      <c r="WWA210" s="330"/>
      <c r="WWB210" s="330"/>
      <c r="WWC210" s="330"/>
      <c r="WWD210" s="330"/>
      <c r="WWE210" s="330"/>
      <c r="WWF210" s="330"/>
      <c r="WWG210" s="330"/>
      <c r="WWH210" s="330"/>
      <c r="WWI210" s="330"/>
      <c r="WWJ210" s="330"/>
      <c r="WWK210" s="330"/>
      <c r="WWL210" s="330"/>
      <c r="WWM210" s="330"/>
      <c r="WWN210" s="330"/>
      <c r="WWO210" s="330"/>
      <c r="WWP210" s="330"/>
      <c r="WWQ210" s="330"/>
      <c r="WWR210" s="330"/>
      <c r="WWS210" s="330"/>
      <c r="WWT210" s="330"/>
      <c r="WWU210" s="330"/>
      <c r="WWV210" s="330"/>
      <c r="WWW210" s="330"/>
      <c r="WWX210" s="330"/>
      <c r="WWY210" s="330"/>
      <c r="WWZ210" s="330"/>
      <c r="WXA210" s="330"/>
      <c r="WXB210" s="330"/>
      <c r="WXC210" s="330"/>
      <c r="WXD210" s="330"/>
      <c r="WXE210" s="330"/>
      <c r="WXF210" s="330"/>
      <c r="WXG210" s="330"/>
      <c r="WXH210" s="330"/>
      <c r="WXI210" s="330"/>
      <c r="WXJ210" s="330"/>
      <c r="WXK210" s="330"/>
      <c r="WXL210" s="330"/>
      <c r="WXM210" s="330"/>
      <c r="WXN210" s="330"/>
      <c r="WXO210" s="330"/>
      <c r="WXP210" s="330"/>
      <c r="WXQ210" s="330"/>
      <c r="WXR210" s="330"/>
      <c r="WXS210" s="330"/>
      <c r="WXT210" s="330"/>
      <c r="WXU210" s="330"/>
      <c r="WXV210" s="330"/>
      <c r="WXW210" s="330"/>
      <c r="WXX210" s="330"/>
      <c r="WXY210" s="330"/>
      <c r="WXZ210" s="330"/>
      <c r="WYA210" s="330"/>
      <c r="WYB210" s="330"/>
      <c r="WYC210" s="330"/>
      <c r="WYD210" s="330"/>
      <c r="WYE210" s="330"/>
      <c r="WYF210" s="330"/>
      <c r="WYG210" s="330"/>
      <c r="WYH210" s="330"/>
      <c r="WYI210" s="330"/>
      <c r="WYJ210" s="330"/>
      <c r="WYK210" s="330"/>
      <c r="WYL210" s="330"/>
      <c r="WYM210" s="330"/>
      <c r="WYN210" s="330"/>
      <c r="WYO210" s="330"/>
      <c r="WYP210" s="330"/>
      <c r="WYQ210" s="330"/>
      <c r="WYR210" s="330"/>
      <c r="WYS210" s="330"/>
      <c r="WYT210" s="330"/>
      <c r="WYU210" s="330"/>
      <c r="WYV210" s="330"/>
      <c r="WYW210" s="330"/>
      <c r="WYX210" s="330"/>
      <c r="WYY210" s="330"/>
      <c r="WYZ210" s="330"/>
      <c r="WZA210" s="330"/>
      <c r="WZB210" s="330"/>
      <c r="WZC210" s="330"/>
      <c r="WZD210" s="330"/>
      <c r="WZE210" s="330"/>
      <c r="WZF210" s="330"/>
      <c r="WZG210" s="330"/>
      <c r="WZH210" s="330"/>
      <c r="WZI210" s="330"/>
      <c r="WZJ210" s="330"/>
      <c r="WZK210" s="330"/>
      <c r="WZL210" s="330"/>
      <c r="WZM210" s="330"/>
      <c r="WZN210" s="330"/>
      <c r="WZO210" s="330"/>
      <c r="WZP210" s="330"/>
      <c r="WZQ210" s="330"/>
      <c r="WZR210" s="330"/>
      <c r="WZS210" s="330"/>
      <c r="WZT210" s="330"/>
      <c r="WZU210" s="330"/>
      <c r="WZV210" s="330"/>
      <c r="WZW210" s="330"/>
      <c r="WZX210" s="330"/>
      <c r="WZY210" s="330"/>
      <c r="WZZ210" s="330"/>
      <c r="XAA210" s="330"/>
      <c r="XAB210" s="330"/>
      <c r="XAC210" s="330"/>
      <c r="XAD210" s="330"/>
      <c r="XAE210" s="330"/>
      <c r="XAF210" s="330"/>
      <c r="XAG210" s="330"/>
      <c r="XAH210" s="330"/>
      <c r="XAI210" s="330"/>
      <c r="XAJ210" s="330"/>
      <c r="XAK210" s="330"/>
      <c r="XAL210" s="330"/>
      <c r="XAM210" s="330"/>
      <c r="XAN210" s="330"/>
      <c r="XAO210" s="330"/>
      <c r="XAP210" s="330"/>
      <c r="XAQ210" s="330"/>
      <c r="XAR210" s="330"/>
      <c r="XAS210" s="330"/>
      <c r="XAT210" s="330"/>
      <c r="XAU210" s="330"/>
      <c r="XAV210" s="330"/>
      <c r="XAW210" s="330"/>
      <c r="XAX210" s="330"/>
      <c r="XAY210" s="330"/>
      <c r="XAZ210" s="330"/>
      <c r="XBA210" s="330"/>
      <c r="XBB210" s="330"/>
      <c r="XBC210" s="330"/>
      <c r="XBD210" s="330"/>
      <c r="XBE210" s="330"/>
      <c r="XBF210" s="330"/>
      <c r="XBG210" s="330"/>
      <c r="XBH210" s="330"/>
      <c r="XBI210" s="330"/>
      <c r="XBJ210" s="330"/>
      <c r="XBK210" s="330"/>
      <c r="XBL210" s="330"/>
      <c r="XBM210" s="330"/>
      <c r="XBN210" s="330"/>
      <c r="XBO210" s="330"/>
      <c r="XBP210" s="330"/>
      <c r="XBQ210" s="330"/>
      <c r="XBR210" s="330"/>
      <c r="XBS210" s="330"/>
      <c r="XBT210" s="330"/>
      <c r="XBU210" s="330"/>
      <c r="XBV210" s="330"/>
      <c r="XBW210" s="330"/>
      <c r="XBX210" s="330"/>
      <c r="XBY210" s="330"/>
      <c r="XBZ210" s="330"/>
      <c r="XCA210" s="330"/>
      <c r="XCB210" s="330"/>
      <c r="XCC210" s="330"/>
      <c r="XCD210" s="330"/>
      <c r="XCE210" s="330"/>
      <c r="XCF210" s="330"/>
      <c r="XCG210" s="330"/>
      <c r="XCH210" s="330"/>
      <c r="XCI210" s="330"/>
      <c r="XCJ210" s="330"/>
      <c r="XCK210" s="330"/>
      <c r="XCL210" s="330"/>
      <c r="XCM210" s="330"/>
      <c r="XCN210" s="330"/>
      <c r="XCO210" s="330"/>
      <c r="XCP210" s="330"/>
      <c r="XCQ210" s="330"/>
      <c r="XCR210" s="330"/>
      <c r="XCS210" s="330"/>
      <c r="XCT210" s="330"/>
      <c r="XCU210" s="330"/>
      <c r="XCV210" s="330"/>
      <c r="XCW210" s="330"/>
      <c r="XCX210" s="330"/>
      <c r="XCY210" s="330"/>
      <c r="XCZ210" s="330"/>
      <c r="XDA210" s="330"/>
      <c r="XDB210" s="330"/>
      <c r="XDC210" s="330"/>
      <c r="XDD210" s="330"/>
      <c r="XDE210" s="330"/>
      <c r="XDF210" s="330"/>
      <c r="XDG210" s="330"/>
      <c r="XDH210" s="330"/>
      <c r="XDI210" s="330"/>
      <c r="XDJ210" s="330"/>
      <c r="XDK210" s="330"/>
      <c r="XDL210" s="330"/>
      <c r="XDM210" s="330"/>
      <c r="XDN210" s="330"/>
      <c r="XDO210" s="330"/>
      <c r="XDP210" s="330"/>
      <c r="XDQ210" s="330"/>
      <c r="XDR210" s="330"/>
      <c r="XDS210" s="330"/>
      <c r="XDT210" s="330"/>
      <c r="XDU210" s="330"/>
      <c r="XDV210" s="330"/>
      <c r="XDW210" s="330"/>
      <c r="XDX210" s="330"/>
      <c r="XDY210" s="330"/>
      <c r="XDZ210" s="330"/>
      <c r="XEA210" s="330"/>
      <c r="XEB210" s="330"/>
      <c r="XEC210" s="330"/>
      <c r="XED210" s="330"/>
      <c r="XEE210" s="330"/>
      <c r="XEF210" s="330"/>
      <c r="XEG210" s="330"/>
      <c r="XEH210" s="330"/>
      <c r="XEI210" s="330"/>
      <c r="XEJ210" s="330"/>
      <c r="XEK210" s="330"/>
      <c r="XEL210" s="330"/>
      <c r="XEM210" s="330"/>
      <c r="XEN210" s="330"/>
      <c r="XEO210" s="330"/>
      <c r="XEP210" s="330"/>
      <c r="XEQ210" s="330"/>
      <c r="XER210" s="330"/>
      <c r="XES210" s="330"/>
      <c r="XET210" s="330"/>
      <c r="XEU210" s="330"/>
      <c r="XEV210" s="330"/>
      <c r="XEW210" s="330"/>
      <c r="XEX210" s="330"/>
      <c r="XEY210" s="330"/>
      <c r="XEZ210" s="330"/>
    </row>
    <row r="211" spans="14:16382">
      <c r="N211" s="3"/>
      <c r="O211" s="3"/>
      <c r="Q211" s="1"/>
      <c r="R211" s="1"/>
      <c r="S211" s="3"/>
      <c r="T211" s="3"/>
      <c r="V211"/>
      <c r="W211"/>
    </row>
    <row r="212" spans="14:16382">
      <c r="N212" s="3"/>
      <c r="O212" s="3"/>
      <c r="Q212" s="1"/>
      <c r="R212" s="1"/>
      <c r="S212" s="3"/>
      <c r="T212" s="3"/>
      <c r="V212"/>
      <c r="W212"/>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Q212" s="54"/>
      <c r="GR212" s="54"/>
      <c r="GS212" s="54"/>
      <c r="GT212" s="54"/>
      <c r="GU212" s="54"/>
      <c r="GV212" s="54"/>
      <c r="GW212" s="54"/>
      <c r="GX212" s="54"/>
      <c r="GY212" s="54"/>
      <c r="GZ212" s="54"/>
      <c r="HA212" s="54"/>
      <c r="HB212" s="54"/>
      <c r="HC212" s="54"/>
      <c r="HD212" s="54"/>
      <c r="HE212" s="54"/>
      <c r="HF212" s="54"/>
      <c r="HG212" s="54"/>
      <c r="HH212" s="54"/>
      <c r="HI212" s="54"/>
      <c r="HJ212" s="54"/>
      <c r="HK212" s="54"/>
      <c r="HL212" s="54"/>
      <c r="HM212" s="54"/>
      <c r="HN212" s="54"/>
      <c r="HO212" s="54"/>
      <c r="HP212" s="54"/>
      <c r="HQ212" s="54"/>
      <c r="HR212" s="54"/>
      <c r="HS212" s="54"/>
      <c r="HT212" s="54"/>
      <c r="HU212" s="54"/>
      <c r="HV212" s="54"/>
      <c r="HW212" s="54"/>
      <c r="HX212" s="54"/>
      <c r="HY212" s="54"/>
      <c r="HZ212" s="54"/>
      <c r="IA212" s="54"/>
      <c r="IB212" s="54"/>
      <c r="IC212" s="54"/>
      <c r="ID212" s="54"/>
      <c r="IE212" s="54"/>
      <c r="IF212" s="54"/>
      <c r="IG212" s="54"/>
      <c r="IH212" s="54"/>
      <c r="II212" s="54"/>
      <c r="IJ212" s="54"/>
      <c r="IK212" s="54"/>
      <c r="IL212" s="54"/>
      <c r="IM212" s="54"/>
      <c r="IN212" s="54"/>
      <c r="IO212" s="54"/>
      <c r="IP212" s="54"/>
      <c r="IQ212" s="54"/>
      <c r="IR212" s="54"/>
      <c r="IS212" s="54"/>
      <c r="IT212" s="54"/>
      <c r="IU212" s="54"/>
      <c r="IV212" s="54"/>
      <c r="IW212" s="54"/>
      <c r="IX212" s="54"/>
      <c r="IY212" s="54"/>
      <c r="IZ212" s="54"/>
      <c r="JA212" s="54"/>
      <c r="JB212" s="54"/>
      <c r="JC212" s="54"/>
      <c r="JD212" s="54"/>
      <c r="JE212" s="54"/>
      <c r="JF212" s="54"/>
      <c r="JG212" s="54"/>
      <c r="JH212" s="54"/>
      <c r="JI212" s="54"/>
      <c r="JJ212" s="54"/>
      <c r="JK212" s="54"/>
      <c r="JL212" s="54"/>
      <c r="JM212" s="54"/>
      <c r="JN212" s="54"/>
      <c r="JO212" s="54"/>
      <c r="JP212" s="54"/>
      <c r="JQ212" s="54"/>
      <c r="JR212" s="54"/>
      <c r="JS212" s="54"/>
      <c r="JT212" s="54"/>
      <c r="JU212" s="54"/>
      <c r="JV212" s="54"/>
      <c r="JW212" s="54"/>
      <c r="JX212" s="54"/>
      <c r="JY212" s="54"/>
      <c r="JZ212" s="54"/>
      <c r="KA212" s="54"/>
      <c r="KB212" s="54"/>
      <c r="KC212" s="54"/>
      <c r="KD212" s="54"/>
      <c r="KE212" s="54"/>
      <c r="KF212" s="54"/>
      <c r="KG212" s="54"/>
      <c r="KH212" s="54"/>
      <c r="KI212" s="54"/>
      <c r="KJ212" s="54"/>
      <c r="KK212" s="54"/>
      <c r="KL212" s="54"/>
      <c r="KM212" s="54"/>
      <c r="KN212" s="54"/>
      <c r="KO212" s="54"/>
      <c r="KP212" s="54"/>
      <c r="KQ212" s="54"/>
      <c r="KR212" s="54"/>
      <c r="KS212" s="54"/>
      <c r="KT212" s="54"/>
      <c r="KU212" s="54"/>
      <c r="KV212" s="54"/>
      <c r="KW212" s="54"/>
      <c r="KX212" s="54"/>
      <c r="KY212" s="54"/>
      <c r="KZ212" s="54"/>
      <c r="LA212" s="54"/>
      <c r="LB212" s="54"/>
      <c r="LC212" s="54"/>
      <c r="LD212" s="54"/>
      <c r="LE212" s="54"/>
      <c r="LF212" s="54"/>
      <c r="LG212" s="54"/>
      <c r="LH212" s="54"/>
      <c r="LI212" s="54"/>
      <c r="LJ212" s="54"/>
      <c r="LK212" s="54"/>
      <c r="LL212" s="54"/>
      <c r="LM212" s="54"/>
      <c r="LN212" s="54"/>
      <c r="LO212" s="54"/>
      <c r="LP212" s="54"/>
      <c r="LQ212" s="54"/>
      <c r="LR212" s="54"/>
      <c r="LS212" s="54"/>
      <c r="LT212" s="54"/>
      <c r="LU212" s="54"/>
      <c r="LV212" s="54"/>
      <c r="LW212" s="54"/>
      <c r="LX212" s="54"/>
      <c r="LY212" s="54"/>
      <c r="LZ212" s="54"/>
      <c r="MA212" s="54"/>
      <c r="MB212" s="54"/>
      <c r="MC212" s="54"/>
      <c r="MD212" s="54"/>
      <c r="ME212" s="54"/>
      <c r="MF212" s="54"/>
      <c r="MG212" s="54"/>
      <c r="MH212" s="54"/>
      <c r="MI212" s="54"/>
      <c r="MJ212" s="54"/>
      <c r="MK212" s="54"/>
      <c r="ML212" s="54"/>
      <c r="MM212" s="54"/>
      <c r="MN212" s="54"/>
      <c r="MO212" s="54"/>
      <c r="MP212" s="54"/>
      <c r="MQ212" s="54"/>
      <c r="MR212" s="54"/>
      <c r="MS212" s="54"/>
      <c r="MT212" s="54"/>
      <c r="MU212" s="54"/>
      <c r="MV212" s="54"/>
      <c r="MW212" s="54"/>
      <c r="MX212" s="54"/>
      <c r="MY212" s="54"/>
      <c r="MZ212" s="54"/>
      <c r="NA212" s="54"/>
      <c r="NB212" s="54"/>
      <c r="NC212" s="54"/>
      <c r="ND212" s="54"/>
      <c r="NE212" s="54"/>
      <c r="NF212" s="54"/>
      <c r="NG212" s="54"/>
      <c r="NH212" s="54"/>
      <c r="NI212" s="54"/>
      <c r="NJ212" s="54"/>
      <c r="NK212" s="54"/>
      <c r="NL212" s="54"/>
      <c r="NM212" s="54"/>
      <c r="NN212" s="54"/>
      <c r="NO212" s="54"/>
      <c r="NP212" s="54"/>
      <c r="NQ212" s="54"/>
      <c r="NR212" s="54"/>
      <c r="NS212" s="54"/>
      <c r="NT212" s="54"/>
      <c r="NU212" s="54"/>
      <c r="NV212" s="54"/>
      <c r="NW212" s="54"/>
      <c r="NX212" s="54"/>
      <c r="NY212" s="54"/>
      <c r="NZ212" s="54"/>
      <c r="OA212" s="54"/>
      <c r="OB212" s="54"/>
      <c r="OC212" s="54"/>
      <c r="OD212" s="54"/>
      <c r="OE212" s="54"/>
      <c r="OF212" s="54"/>
      <c r="OG212" s="54"/>
      <c r="OH212" s="54"/>
      <c r="OI212" s="54"/>
      <c r="OJ212" s="54"/>
      <c r="OK212" s="54"/>
      <c r="OL212" s="54"/>
      <c r="OM212" s="54"/>
      <c r="ON212" s="54"/>
      <c r="OO212" s="54"/>
      <c r="OP212" s="54"/>
      <c r="OQ212" s="54"/>
      <c r="OR212" s="54"/>
      <c r="OS212" s="54"/>
      <c r="OT212" s="54"/>
      <c r="OU212" s="54"/>
      <c r="OV212" s="54"/>
      <c r="OW212" s="54"/>
      <c r="OX212" s="54"/>
      <c r="OY212" s="54"/>
      <c r="OZ212" s="54"/>
      <c r="PA212" s="54"/>
      <c r="PB212" s="54"/>
      <c r="PC212" s="54"/>
      <c r="PD212" s="54"/>
      <c r="PE212" s="54"/>
      <c r="PF212" s="54"/>
      <c r="PG212" s="54"/>
      <c r="PH212" s="54"/>
      <c r="PI212" s="54"/>
      <c r="PJ212" s="54"/>
      <c r="PK212" s="54"/>
      <c r="PL212" s="54"/>
      <c r="PM212" s="54"/>
      <c r="PN212" s="54"/>
      <c r="PO212" s="54"/>
      <c r="PP212" s="54"/>
      <c r="PQ212" s="54"/>
      <c r="PR212" s="54"/>
      <c r="PS212" s="54"/>
      <c r="PT212" s="54"/>
      <c r="PU212" s="54"/>
      <c r="PV212" s="54"/>
      <c r="PW212" s="54"/>
      <c r="PX212" s="54"/>
      <c r="PY212" s="54"/>
      <c r="PZ212" s="54"/>
      <c r="QA212" s="54"/>
      <c r="QB212" s="54"/>
      <c r="QC212" s="54"/>
      <c r="QD212" s="54"/>
      <c r="QE212" s="54"/>
      <c r="QF212" s="54"/>
      <c r="QG212" s="54"/>
      <c r="QH212" s="54"/>
      <c r="QI212" s="54"/>
      <c r="QJ212" s="54"/>
      <c r="QK212" s="54"/>
      <c r="QL212" s="54"/>
      <c r="QM212" s="54"/>
      <c r="QN212" s="54"/>
      <c r="QO212" s="54"/>
      <c r="QP212" s="54"/>
      <c r="QQ212" s="54"/>
      <c r="QR212" s="54"/>
      <c r="QS212" s="54"/>
      <c r="QT212" s="54"/>
      <c r="QU212" s="54"/>
      <c r="QV212" s="54"/>
      <c r="QW212" s="54"/>
      <c r="QX212" s="54"/>
      <c r="QY212" s="54"/>
      <c r="QZ212" s="54"/>
      <c r="RA212" s="54"/>
      <c r="RB212" s="54"/>
      <c r="RC212" s="54"/>
      <c r="RD212" s="54"/>
      <c r="RE212" s="54"/>
      <c r="RF212" s="54"/>
      <c r="RG212" s="54"/>
      <c r="RH212" s="54"/>
      <c r="RI212" s="54"/>
      <c r="RJ212" s="54"/>
      <c r="RK212" s="54"/>
      <c r="RL212" s="54"/>
      <c r="RM212" s="54"/>
      <c r="RN212" s="54"/>
      <c r="RO212" s="54"/>
      <c r="RP212" s="54"/>
      <c r="RQ212" s="54"/>
      <c r="RR212" s="54"/>
      <c r="RS212" s="54"/>
      <c r="RT212" s="54"/>
      <c r="RU212" s="54"/>
      <c r="RV212" s="54"/>
      <c r="RW212" s="54"/>
      <c r="RX212" s="54"/>
      <c r="RY212" s="54"/>
      <c r="RZ212" s="54"/>
      <c r="SA212" s="54"/>
      <c r="SB212" s="54"/>
      <c r="SC212" s="54"/>
      <c r="SD212" s="54"/>
      <c r="SE212" s="54"/>
      <c r="SF212" s="54"/>
      <c r="SG212" s="54"/>
      <c r="SH212" s="54"/>
      <c r="SI212" s="54"/>
      <c r="SJ212" s="54"/>
      <c r="SK212" s="54"/>
      <c r="SL212" s="54"/>
      <c r="SM212" s="54"/>
      <c r="SN212" s="54"/>
      <c r="SO212" s="54"/>
      <c r="SP212" s="54"/>
      <c r="SQ212" s="54"/>
      <c r="SR212" s="54"/>
      <c r="SS212" s="54"/>
      <c r="ST212" s="54"/>
      <c r="SU212" s="54"/>
      <c r="SV212" s="54"/>
      <c r="SW212" s="54"/>
      <c r="SX212" s="54"/>
      <c r="SY212" s="54"/>
      <c r="SZ212" s="54"/>
      <c r="TA212" s="54"/>
      <c r="TB212" s="54"/>
      <c r="TC212" s="54"/>
      <c r="TD212" s="54"/>
      <c r="TE212" s="54"/>
      <c r="TF212" s="54"/>
      <c r="TG212" s="54"/>
      <c r="TH212" s="54"/>
      <c r="TI212" s="54"/>
      <c r="TJ212" s="54"/>
      <c r="TK212" s="54"/>
      <c r="TL212" s="54"/>
      <c r="TM212" s="54"/>
      <c r="TN212" s="54"/>
      <c r="TO212" s="54"/>
      <c r="TP212" s="54"/>
      <c r="TQ212" s="54"/>
      <c r="TR212" s="54"/>
      <c r="TS212" s="54"/>
      <c r="TT212" s="54"/>
      <c r="TU212" s="54"/>
      <c r="TV212" s="54"/>
      <c r="TW212" s="54"/>
      <c r="TX212" s="54"/>
      <c r="TY212" s="54"/>
      <c r="TZ212" s="54"/>
      <c r="UA212" s="54"/>
      <c r="UB212" s="54"/>
      <c r="UC212" s="54"/>
      <c r="UD212" s="54"/>
      <c r="UE212" s="54"/>
      <c r="UF212" s="54"/>
      <c r="UG212" s="54"/>
      <c r="UH212" s="54"/>
      <c r="UI212" s="54"/>
      <c r="UJ212" s="54"/>
      <c r="UK212" s="54"/>
      <c r="UL212" s="54"/>
      <c r="UM212" s="54"/>
      <c r="UN212" s="54"/>
      <c r="UO212" s="54"/>
      <c r="UP212" s="54"/>
      <c r="UQ212" s="54"/>
      <c r="UR212" s="54"/>
      <c r="US212" s="54"/>
      <c r="UT212" s="54"/>
      <c r="UU212" s="54"/>
      <c r="UV212" s="54"/>
      <c r="UW212" s="54"/>
      <c r="UX212" s="54"/>
      <c r="UY212" s="54"/>
      <c r="UZ212" s="54"/>
      <c r="VA212" s="54"/>
      <c r="VB212" s="54"/>
      <c r="VC212" s="54"/>
      <c r="VD212" s="54"/>
      <c r="VE212" s="54"/>
      <c r="VF212" s="54"/>
      <c r="VG212" s="54"/>
      <c r="VH212" s="54"/>
      <c r="VI212" s="54"/>
      <c r="VJ212" s="54"/>
      <c r="VK212" s="54"/>
      <c r="VL212" s="54"/>
      <c r="VM212" s="54"/>
      <c r="VN212" s="54"/>
      <c r="VO212" s="54"/>
      <c r="VP212" s="54"/>
      <c r="VQ212" s="54"/>
      <c r="VR212" s="54"/>
      <c r="VS212" s="54"/>
      <c r="VT212" s="54"/>
      <c r="VU212" s="54"/>
      <c r="VV212" s="54"/>
      <c r="VW212" s="54"/>
      <c r="VX212" s="54"/>
      <c r="VY212" s="54"/>
      <c r="VZ212" s="54"/>
      <c r="WA212" s="54"/>
      <c r="WB212" s="54"/>
      <c r="WC212" s="54"/>
      <c r="WD212" s="54"/>
      <c r="WE212" s="54"/>
      <c r="WF212" s="54"/>
      <c r="WG212" s="54"/>
      <c r="WH212" s="54"/>
      <c r="WI212" s="54"/>
      <c r="WJ212" s="54"/>
      <c r="WK212" s="54"/>
      <c r="WL212" s="54"/>
      <c r="WM212" s="54"/>
      <c r="WN212" s="54"/>
      <c r="WO212" s="54"/>
      <c r="WP212" s="54"/>
      <c r="WQ212" s="54"/>
      <c r="WR212" s="54"/>
      <c r="WS212" s="54"/>
      <c r="WT212" s="54"/>
      <c r="WU212" s="54"/>
      <c r="WV212" s="54"/>
      <c r="WW212" s="54"/>
      <c r="WX212" s="54"/>
      <c r="WY212" s="54"/>
      <c r="WZ212" s="54"/>
      <c r="XA212" s="54"/>
      <c r="XB212" s="54"/>
      <c r="XC212" s="54"/>
      <c r="XD212" s="54"/>
      <c r="XE212" s="54"/>
      <c r="XF212" s="54"/>
      <c r="XG212" s="54"/>
      <c r="XH212" s="54"/>
      <c r="XI212" s="54"/>
      <c r="XJ212" s="54"/>
      <c r="XK212" s="54"/>
      <c r="XL212" s="54"/>
      <c r="XM212" s="54"/>
      <c r="XN212" s="54"/>
      <c r="XO212" s="54"/>
      <c r="XP212" s="54"/>
      <c r="XQ212" s="54"/>
      <c r="XR212" s="54"/>
      <c r="XS212" s="54"/>
      <c r="XT212" s="54"/>
      <c r="XU212" s="54"/>
      <c r="XV212" s="54"/>
      <c r="XW212" s="54"/>
      <c r="XX212" s="54"/>
      <c r="XY212" s="54"/>
      <c r="XZ212" s="54"/>
      <c r="YA212" s="54"/>
      <c r="YB212" s="54"/>
      <c r="YC212" s="54"/>
      <c r="YD212" s="54"/>
      <c r="YE212" s="54"/>
      <c r="YF212" s="54"/>
      <c r="YG212" s="54"/>
      <c r="YH212" s="54"/>
      <c r="YI212" s="54"/>
      <c r="YJ212" s="54"/>
      <c r="YK212" s="54"/>
      <c r="YL212" s="54"/>
      <c r="YM212" s="54"/>
      <c r="YN212" s="54"/>
      <c r="YO212" s="54"/>
      <c r="YP212" s="54"/>
      <c r="YQ212" s="54"/>
      <c r="YR212" s="54"/>
      <c r="YS212" s="54"/>
      <c r="YT212" s="54"/>
      <c r="YU212" s="54"/>
      <c r="YV212" s="54"/>
      <c r="YW212" s="54"/>
      <c r="YX212" s="54"/>
      <c r="YY212" s="54"/>
      <c r="YZ212" s="54"/>
      <c r="ZA212" s="54"/>
      <c r="ZB212" s="54"/>
      <c r="ZC212" s="54"/>
      <c r="ZD212" s="54"/>
      <c r="ZE212" s="54"/>
      <c r="ZF212" s="54"/>
      <c r="ZG212" s="54"/>
      <c r="ZH212" s="54"/>
      <c r="ZI212" s="54"/>
      <c r="ZJ212" s="54"/>
      <c r="ZK212" s="54"/>
      <c r="ZL212" s="54"/>
      <c r="ZM212" s="54"/>
      <c r="ZN212" s="54"/>
      <c r="ZO212" s="54"/>
      <c r="ZP212" s="54"/>
      <c r="ZQ212" s="54"/>
      <c r="ZR212" s="54"/>
      <c r="ZS212" s="54"/>
      <c r="ZT212" s="54"/>
      <c r="ZU212" s="54"/>
      <c r="ZV212" s="54"/>
      <c r="ZW212" s="54"/>
      <c r="ZX212" s="54"/>
      <c r="ZY212" s="54"/>
      <c r="ZZ212" s="54"/>
      <c r="AAA212" s="54"/>
      <c r="AAB212" s="54"/>
      <c r="AAC212" s="54"/>
      <c r="AAD212" s="54"/>
      <c r="AAE212" s="54"/>
      <c r="AAF212" s="54"/>
      <c r="AAG212" s="54"/>
      <c r="AAH212" s="54"/>
      <c r="AAI212" s="54"/>
      <c r="AAJ212" s="54"/>
      <c r="AAK212" s="54"/>
      <c r="AAL212" s="54"/>
      <c r="AAM212" s="54"/>
      <c r="AAN212" s="54"/>
      <c r="AAO212" s="54"/>
      <c r="AAP212" s="54"/>
      <c r="AAQ212" s="54"/>
      <c r="AAR212" s="54"/>
      <c r="AAS212" s="54"/>
      <c r="AAT212" s="54"/>
      <c r="AAU212" s="54"/>
      <c r="AAV212" s="54"/>
      <c r="AAW212" s="54"/>
      <c r="AAX212" s="54"/>
      <c r="AAY212" s="54"/>
      <c r="AAZ212" s="54"/>
      <c r="ABA212" s="54"/>
      <c r="ABB212" s="54"/>
      <c r="ABC212" s="54"/>
      <c r="ABD212" s="54"/>
      <c r="ABE212" s="54"/>
      <c r="ABF212" s="54"/>
      <c r="ABG212" s="54"/>
      <c r="ABH212" s="54"/>
      <c r="ABI212" s="54"/>
      <c r="ABJ212" s="54"/>
      <c r="ABK212" s="54"/>
      <c r="ABL212" s="54"/>
      <c r="ABM212" s="54"/>
      <c r="ABN212" s="54"/>
      <c r="ABO212" s="54"/>
      <c r="ABP212" s="54"/>
      <c r="ABQ212" s="54"/>
      <c r="ABR212" s="54"/>
      <c r="ABS212" s="54"/>
      <c r="ABT212" s="54"/>
      <c r="ABU212" s="54"/>
      <c r="ABV212" s="54"/>
      <c r="ABW212" s="54"/>
      <c r="ABX212" s="54"/>
      <c r="ABY212" s="54"/>
      <c r="ABZ212" s="54"/>
      <c r="ACA212" s="54"/>
      <c r="ACB212" s="54"/>
      <c r="ACC212" s="54"/>
      <c r="ACD212" s="54"/>
      <c r="ACE212" s="54"/>
      <c r="ACF212" s="54"/>
      <c r="ACG212" s="54"/>
      <c r="ACH212" s="54"/>
      <c r="ACI212" s="54"/>
      <c r="ACJ212" s="54"/>
      <c r="ACK212" s="54"/>
      <c r="ACL212" s="54"/>
      <c r="ACM212" s="54"/>
      <c r="ACN212" s="54"/>
      <c r="ACO212" s="54"/>
      <c r="ACP212" s="54"/>
      <c r="ACQ212" s="54"/>
      <c r="ACR212" s="54"/>
      <c r="ACS212" s="54"/>
      <c r="ACT212" s="54"/>
      <c r="ACU212" s="54"/>
      <c r="ACV212" s="54"/>
      <c r="ACW212" s="54"/>
      <c r="ACX212" s="54"/>
      <c r="ACY212" s="54"/>
      <c r="ACZ212" s="54"/>
      <c r="ADA212" s="54"/>
      <c r="ADB212" s="54"/>
      <c r="ADC212" s="54"/>
      <c r="ADD212" s="54"/>
      <c r="ADE212" s="54"/>
      <c r="ADF212" s="54"/>
      <c r="ADG212" s="54"/>
      <c r="ADH212" s="54"/>
      <c r="ADI212" s="54"/>
      <c r="ADJ212" s="54"/>
      <c r="ADK212" s="54"/>
      <c r="ADL212" s="54"/>
      <c r="ADM212" s="54"/>
      <c r="ADN212" s="54"/>
      <c r="ADO212" s="54"/>
      <c r="ADP212" s="54"/>
      <c r="ADQ212" s="54"/>
      <c r="ADR212" s="54"/>
      <c r="ADS212" s="54"/>
      <c r="ADT212" s="54"/>
      <c r="ADU212" s="54"/>
      <c r="ADV212" s="54"/>
      <c r="ADW212" s="54"/>
      <c r="ADX212" s="54"/>
      <c r="ADY212" s="54"/>
      <c r="ADZ212" s="54"/>
      <c r="AEA212" s="54"/>
      <c r="AEB212" s="54"/>
      <c r="AEC212" s="54"/>
      <c r="AED212" s="54"/>
      <c r="AEE212" s="54"/>
      <c r="AEF212" s="54"/>
      <c r="AEG212" s="54"/>
      <c r="AEH212" s="54"/>
      <c r="AEI212" s="54"/>
      <c r="AEJ212" s="54"/>
      <c r="AEK212" s="54"/>
      <c r="AEL212" s="54"/>
      <c r="AEM212" s="54"/>
      <c r="AEN212" s="54"/>
      <c r="AEO212" s="54"/>
      <c r="AEP212" s="54"/>
      <c r="AEQ212" s="54"/>
      <c r="AER212" s="54"/>
      <c r="AES212" s="54"/>
      <c r="AET212" s="54"/>
      <c r="AEU212" s="54"/>
      <c r="AEV212" s="54"/>
      <c r="AEW212" s="54"/>
      <c r="AEX212" s="54"/>
      <c r="AEY212" s="54"/>
      <c r="AEZ212" s="54"/>
      <c r="AFA212" s="54"/>
      <c r="AFB212" s="54"/>
      <c r="AFC212" s="54"/>
      <c r="AFD212" s="54"/>
      <c r="AFE212" s="54"/>
      <c r="AFF212" s="54"/>
      <c r="AFG212" s="54"/>
      <c r="AFH212" s="54"/>
      <c r="AFI212" s="54"/>
      <c r="AFJ212" s="54"/>
      <c r="AFK212" s="54"/>
      <c r="AFL212" s="54"/>
      <c r="AFM212" s="54"/>
      <c r="AFN212" s="54"/>
      <c r="AFO212" s="54"/>
      <c r="AFP212" s="54"/>
      <c r="AFQ212" s="54"/>
      <c r="AFR212" s="54"/>
      <c r="AFS212" s="54"/>
      <c r="AFT212" s="54"/>
      <c r="AFU212" s="54"/>
      <c r="AFV212" s="54"/>
      <c r="AFW212" s="54"/>
      <c r="AFX212" s="54"/>
      <c r="AFY212" s="54"/>
      <c r="AFZ212" s="54"/>
      <c r="AGA212" s="54"/>
      <c r="AGB212" s="54"/>
      <c r="AGC212" s="54"/>
      <c r="AGD212" s="54"/>
      <c r="AGE212" s="54"/>
      <c r="AGF212" s="54"/>
      <c r="AGG212" s="54"/>
      <c r="AGH212" s="54"/>
      <c r="AGI212" s="54"/>
      <c r="AGJ212" s="54"/>
      <c r="AGK212" s="54"/>
      <c r="AGL212" s="54"/>
      <c r="AGM212" s="54"/>
      <c r="AGN212" s="54"/>
      <c r="AGO212" s="54"/>
      <c r="AGP212" s="54"/>
      <c r="AGQ212" s="54"/>
      <c r="AGR212" s="54"/>
      <c r="AGS212" s="54"/>
      <c r="AGT212" s="54"/>
      <c r="AGU212" s="54"/>
      <c r="AGV212" s="54"/>
      <c r="AGW212" s="54"/>
      <c r="AGX212" s="54"/>
      <c r="AGY212" s="54"/>
      <c r="AGZ212" s="54"/>
      <c r="AHA212" s="54"/>
      <c r="AHB212" s="54"/>
      <c r="AHC212" s="54"/>
      <c r="AHD212" s="54"/>
      <c r="AHE212" s="54"/>
      <c r="AHF212" s="54"/>
      <c r="AHG212" s="54"/>
      <c r="AHH212" s="54"/>
      <c r="AHI212" s="54"/>
      <c r="AHJ212" s="54"/>
      <c r="AHK212" s="54"/>
      <c r="AHL212" s="54"/>
      <c r="AHM212" s="54"/>
      <c r="AHN212" s="54"/>
      <c r="AHO212" s="54"/>
      <c r="AHP212" s="54"/>
      <c r="AHQ212" s="54"/>
      <c r="AHR212" s="54"/>
      <c r="AHS212" s="54"/>
      <c r="AHT212" s="54"/>
      <c r="AHU212" s="54"/>
      <c r="AHV212" s="54"/>
      <c r="AHW212" s="54"/>
      <c r="AHX212" s="54"/>
      <c r="AHY212" s="54"/>
      <c r="AHZ212" s="54"/>
      <c r="AIA212" s="54"/>
      <c r="AIB212" s="54"/>
      <c r="AIC212" s="54"/>
      <c r="AID212" s="54"/>
      <c r="AIE212" s="54"/>
      <c r="AIF212" s="54"/>
      <c r="AIG212" s="54"/>
      <c r="AIH212" s="54"/>
      <c r="AII212" s="54"/>
      <c r="AIJ212" s="54"/>
      <c r="AIK212" s="54"/>
      <c r="AIL212" s="54"/>
      <c r="AIM212" s="54"/>
      <c r="AIN212" s="54"/>
      <c r="AIO212" s="54"/>
      <c r="AIP212" s="54"/>
      <c r="AIQ212" s="54"/>
      <c r="AIR212" s="54"/>
      <c r="AIS212" s="54"/>
      <c r="AIT212" s="54"/>
      <c r="AIU212" s="54"/>
      <c r="AIV212" s="54"/>
      <c r="AIW212" s="54"/>
      <c r="AIX212" s="54"/>
      <c r="AIY212" s="54"/>
      <c r="AIZ212" s="54"/>
      <c r="AJA212" s="54"/>
      <c r="AJB212" s="54"/>
      <c r="AJC212" s="54"/>
      <c r="AJD212" s="54"/>
      <c r="AJE212" s="54"/>
      <c r="AJF212" s="54"/>
      <c r="AJG212" s="54"/>
      <c r="AJH212" s="54"/>
      <c r="AJI212" s="54"/>
      <c r="AJJ212" s="54"/>
      <c r="AJK212" s="54"/>
      <c r="AJL212" s="54"/>
      <c r="AJM212" s="54"/>
      <c r="AJN212" s="54"/>
      <c r="AJO212" s="54"/>
      <c r="AJP212" s="54"/>
      <c r="AJQ212" s="54"/>
      <c r="AJR212" s="54"/>
      <c r="AJS212" s="54"/>
      <c r="AJT212" s="54"/>
      <c r="AJU212" s="54"/>
      <c r="AJV212" s="54"/>
      <c r="AJW212" s="54"/>
      <c r="AJX212" s="54"/>
      <c r="AJY212" s="54"/>
      <c r="AJZ212" s="54"/>
      <c r="AKA212" s="54"/>
      <c r="AKB212" s="54"/>
      <c r="AKC212" s="54"/>
      <c r="AKD212" s="54"/>
      <c r="AKE212" s="54"/>
      <c r="AKF212" s="54"/>
      <c r="AKG212" s="54"/>
      <c r="AKH212" s="54"/>
      <c r="AKI212" s="54"/>
      <c r="AKJ212" s="54"/>
      <c r="AKK212" s="54"/>
      <c r="AKL212" s="54"/>
      <c r="AKM212" s="54"/>
      <c r="AKN212" s="54"/>
      <c r="AKO212" s="54"/>
      <c r="AKP212" s="54"/>
      <c r="AKQ212" s="54"/>
      <c r="AKR212" s="54"/>
      <c r="AKS212" s="54"/>
      <c r="AKT212" s="54"/>
      <c r="AKU212" s="54"/>
      <c r="AKV212" s="54"/>
      <c r="AKW212" s="54"/>
      <c r="AKX212" s="54"/>
      <c r="AKY212" s="54"/>
      <c r="AKZ212" s="54"/>
      <c r="ALA212" s="54"/>
      <c r="ALB212" s="54"/>
      <c r="ALC212" s="54"/>
      <c r="ALD212" s="54"/>
      <c r="ALE212" s="54"/>
      <c r="ALF212" s="54"/>
      <c r="ALG212" s="54"/>
      <c r="ALH212" s="54"/>
      <c r="ALI212" s="54"/>
      <c r="ALJ212" s="54"/>
      <c r="ALK212" s="54"/>
      <c r="ALL212" s="54"/>
      <c r="ALM212" s="54"/>
      <c r="ALN212" s="54"/>
      <c r="ALO212" s="54"/>
      <c r="ALP212" s="54"/>
      <c r="ALQ212" s="54"/>
      <c r="ALR212" s="54"/>
      <c r="ALS212" s="54"/>
      <c r="ALT212" s="54"/>
      <c r="ALU212" s="54"/>
      <c r="ALV212" s="54"/>
      <c r="ALW212" s="54"/>
      <c r="ALX212" s="54"/>
      <c r="ALY212" s="54"/>
      <c r="ALZ212" s="54"/>
      <c r="AMA212" s="54"/>
      <c r="AMB212" s="54"/>
      <c r="AMC212" s="54"/>
      <c r="AMD212" s="54"/>
      <c r="AME212" s="54"/>
      <c r="AMF212" s="54"/>
      <c r="AMG212" s="54"/>
      <c r="AMH212" s="54"/>
      <c r="AMI212" s="54"/>
      <c r="AMJ212" s="54"/>
      <c r="AMK212" s="54"/>
      <c r="AML212" s="54"/>
      <c r="AMM212" s="54"/>
      <c r="AMN212" s="54"/>
      <c r="AMO212" s="54"/>
      <c r="AMP212" s="54"/>
      <c r="AMQ212" s="54"/>
      <c r="AMR212" s="54"/>
      <c r="AMS212" s="54"/>
      <c r="AMT212" s="54"/>
      <c r="AMU212" s="54"/>
      <c r="AMV212" s="54"/>
      <c r="AMW212" s="54"/>
      <c r="AMX212" s="54"/>
      <c r="AMY212" s="54"/>
      <c r="AMZ212" s="54"/>
      <c r="ANA212" s="54"/>
      <c r="ANB212" s="54"/>
      <c r="ANC212" s="54"/>
      <c r="AND212" s="54"/>
      <c r="ANE212" s="54"/>
      <c r="ANF212" s="54"/>
      <c r="ANG212" s="54"/>
      <c r="ANH212" s="54"/>
      <c r="ANI212" s="54"/>
      <c r="ANJ212" s="54"/>
      <c r="ANK212" s="54"/>
      <c r="ANL212" s="54"/>
      <c r="ANM212" s="54"/>
      <c r="ANN212" s="54"/>
      <c r="ANO212" s="54"/>
      <c r="ANP212" s="54"/>
      <c r="ANQ212" s="54"/>
      <c r="ANR212" s="54"/>
      <c r="ANS212" s="54"/>
      <c r="ANT212" s="54"/>
      <c r="ANU212" s="54"/>
      <c r="ANV212" s="54"/>
      <c r="ANW212" s="54"/>
      <c r="ANX212" s="54"/>
      <c r="ANY212" s="54"/>
      <c r="ANZ212" s="54"/>
      <c r="AOA212" s="54"/>
      <c r="AOB212" s="54"/>
      <c r="AOC212" s="54"/>
      <c r="AOD212" s="54"/>
      <c r="AOE212" s="54"/>
      <c r="AOF212" s="54"/>
      <c r="AOG212" s="54"/>
      <c r="AOH212" s="54"/>
      <c r="AOI212" s="54"/>
      <c r="AOJ212" s="54"/>
      <c r="AOK212" s="54"/>
      <c r="AOL212" s="54"/>
      <c r="AOM212" s="54"/>
      <c r="AON212" s="54"/>
      <c r="AOO212" s="54"/>
      <c r="AOP212" s="54"/>
      <c r="AOQ212" s="54"/>
      <c r="AOR212" s="54"/>
      <c r="AOS212" s="54"/>
      <c r="AOT212" s="54"/>
      <c r="AOU212" s="54"/>
      <c r="AOV212" s="54"/>
      <c r="AOW212" s="54"/>
      <c r="AOX212" s="54"/>
      <c r="AOY212" s="54"/>
      <c r="AOZ212" s="54"/>
      <c r="APA212" s="54"/>
      <c r="APB212" s="54"/>
      <c r="APC212" s="54"/>
      <c r="APD212" s="54"/>
      <c r="APE212" s="54"/>
      <c r="APF212" s="54"/>
      <c r="APG212" s="54"/>
      <c r="APH212" s="54"/>
      <c r="API212" s="54"/>
      <c r="APJ212" s="54"/>
      <c r="APK212" s="54"/>
      <c r="APL212" s="54"/>
      <c r="APM212" s="54"/>
      <c r="APN212" s="54"/>
      <c r="APO212" s="54"/>
      <c r="APP212" s="54"/>
      <c r="APQ212" s="54"/>
      <c r="APR212" s="54"/>
      <c r="APS212" s="54"/>
      <c r="APT212" s="54"/>
      <c r="APU212" s="54"/>
      <c r="APV212" s="54"/>
      <c r="APW212" s="54"/>
      <c r="APX212" s="54"/>
      <c r="APY212" s="54"/>
      <c r="APZ212" s="54"/>
      <c r="AQA212" s="54"/>
      <c r="AQB212" s="54"/>
      <c r="AQC212" s="54"/>
      <c r="AQD212" s="54"/>
      <c r="AQE212" s="54"/>
      <c r="AQF212" s="54"/>
      <c r="AQG212" s="54"/>
      <c r="AQH212" s="54"/>
      <c r="AQI212" s="54"/>
      <c r="AQJ212" s="54"/>
      <c r="AQK212" s="54"/>
      <c r="AQL212" s="54"/>
      <c r="AQM212" s="54"/>
      <c r="AQN212" s="54"/>
      <c r="AQO212" s="54"/>
      <c r="AQP212" s="54"/>
      <c r="AQQ212" s="54"/>
      <c r="AQR212" s="54"/>
      <c r="AQS212" s="54"/>
      <c r="AQT212" s="54"/>
      <c r="AQU212" s="54"/>
      <c r="AQV212" s="54"/>
      <c r="AQW212" s="54"/>
      <c r="AQX212" s="54"/>
      <c r="AQY212" s="54"/>
      <c r="AQZ212" s="54"/>
      <c r="ARA212" s="54"/>
      <c r="ARB212" s="54"/>
      <c r="ARC212" s="54"/>
      <c r="ARD212" s="54"/>
      <c r="ARE212" s="54"/>
      <c r="ARF212" s="54"/>
      <c r="ARG212" s="54"/>
      <c r="ARH212" s="54"/>
      <c r="ARI212" s="54"/>
      <c r="ARJ212" s="54"/>
      <c r="ARK212" s="54"/>
      <c r="ARL212" s="54"/>
      <c r="ARM212" s="54"/>
      <c r="ARN212" s="54"/>
      <c r="ARO212" s="54"/>
      <c r="ARP212" s="54"/>
      <c r="ARQ212" s="54"/>
      <c r="ARR212" s="54"/>
      <c r="ARS212" s="54"/>
      <c r="ART212" s="54"/>
      <c r="ARU212" s="54"/>
      <c r="ARV212" s="54"/>
      <c r="ARW212" s="54"/>
      <c r="ARX212" s="54"/>
      <c r="ARY212" s="54"/>
      <c r="ARZ212" s="54"/>
      <c r="ASA212" s="54"/>
      <c r="ASB212" s="54"/>
      <c r="ASC212" s="54"/>
      <c r="ASD212" s="54"/>
      <c r="ASE212" s="54"/>
      <c r="ASF212" s="54"/>
      <c r="ASG212" s="54"/>
      <c r="ASH212" s="54"/>
      <c r="ASI212" s="54"/>
      <c r="ASJ212" s="54"/>
      <c r="ASK212" s="54"/>
      <c r="ASL212" s="54"/>
      <c r="ASM212" s="54"/>
      <c r="ASN212" s="54"/>
      <c r="ASO212" s="54"/>
      <c r="ASP212" s="54"/>
      <c r="ASQ212" s="54"/>
      <c r="ASR212" s="54"/>
      <c r="ASS212" s="54"/>
      <c r="AST212" s="54"/>
      <c r="ASU212" s="54"/>
      <c r="ASV212" s="54"/>
      <c r="ASW212" s="54"/>
      <c r="ASX212" s="54"/>
      <c r="ASY212" s="54"/>
      <c r="ASZ212" s="54"/>
      <c r="ATA212" s="54"/>
      <c r="ATB212" s="54"/>
      <c r="ATC212" s="54"/>
      <c r="ATD212" s="54"/>
      <c r="ATE212" s="54"/>
      <c r="ATF212" s="54"/>
      <c r="ATG212" s="54"/>
      <c r="ATH212" s="54"/>
      <c r="ATI212" s="54"/>
      <c r="ATJ212" s="54"/>
      <c r="ATK212" s="54"/>
      <c r="ATL212" s="54"/>
      <c r="ATM212" s="54"/>
      <c r="ATN212" s="54"/>
      <c r="ATO212" s="54"/>
      <c r="ATP212" s="54"/>
      <c r="ATQ212" s="54"/>
      <c r="ATR212" s="54"/>
      <c r="ATS212" s="54"/>
      <c r="ATT212" s="54"/>
      <c r="ATU212" s="54"/>
      <c r="ATV212" s="54"/>
      <c r="ATW212" s="54"/>
      <c r="ATX212" s="54"/>
      <c r="ATY212" s="54"/>
      <c r="ATZ212" s="54"/>
      <c r="AUA212" s="54"/>
      <c r="AUB212" s="54"/>
      <c r="AUC212" s="54"/>
      <c r="AUD212" s="54"/>
      <c r="AUE212" s="54"/>
      <c r="AUF212" s="54"/>
      <c r="AUG212" s="54"/>
      <c r="AUH212" s="54"/>
      <c r="AUI212" s="54"/>
      <c r="AUJ212" s="54"/>
      <c r="AUK212" s="54"/>
      <c r="AUL212" s="54"/>
      <c r="AUM212" s="54"/>
      <c r="AUN212" s="54"/>
      <c r="AUO212" s="54"/>
      <c r="AUP212" s="54"/>
      <c r="AUQ212" s="54"/>
      <c r="AUR212" s="54"/>
      <c r="AUS212" s="54"/>
      <c r="AUT212" s="54"/>
      <c r="AUU212" s="54"/>
      <c r="AUV212" s="54"/>
      <c r="AUW212" s="54"/>
      <c r="AUX212" s="54"/>
      <c r="AUY212" s="54"/>
      <c r="AUZ212" s="54"/>
      <c r="AVA212" s="54"/>
      <c r="AVB212" s="54"/>
      <c r="AVC212" s="54"/>
      <c r="AVD212" s="54"/>
      <c r="AVE212" s="54"/>
      <c r="AVF212" s="54"/>
      <c r="AVG212" s="54"/>
      <c r="AVH212" s="54"/>
      <c r="AVI212" s="54"/>
      <c r="AVJ212" s="54"/>
      <c r="AVK212" s="54"/>
      <c r="AVL212" s="54"/>
      <c r="AVM212" s="54"/>
      <c r="AVN212" s="54"/>
      <c r="AVO212" s="54"/>
      <c r="AVP212" s="54"/>
      <c r="AVQ212" s="54"/>
      <c r="AVR212" s="54"/>
      <c r="AVS212" s="54"/>
      <c r="AVT212" s="54"/>
      <c r="AVU212" s="54"/>
      <c r="AVV212" s="54"/>
      <c r="AVW212" s="54"/>
      <c r="AVX212" s="54"/>
      <c r="AVY212" s="54"/>
      <c r="AVZ212" s="54"/>
      <c r="AWA212" s="54"/>
      <c r="AWB212" s="54"/>
      <c r="AWC212" s="54"/>
      <c r="AWD212" s="54"/>
      <c r="AWE212" s="54"/>
      <c r="AWF212" s="54"/>
      <c r="AWG212" s="54"/>
      <c r="AWH212" s="54"/>
      <c r="AWI212" s="54"/>
      <c r="AWJ212" s="54"/>
      <c r="AWK212" s="54"/>
      <c r="AWL212" s="54"/>
      <c r="AWM212" s="54"/>
      <c r="AWN212" s="54"/>
      <c r="AWO212" s="54"/>
      <c r="AWP212" s="54"/>
      <c r="AWQ212" s="54"/>
      <c r="AWR212" s="54"/>
      <c r="AWS212" s="54"/>
      <c r="AWT212" s="54"/>
      <c r="AWU212" s="54"/>
      <c r="AWV212" s="54"/>
      <c r="AWW212" s="54"/>
      <c r="AWX212" s="54"/>
      <c r="AWY212" s="54"/>
      <c r="AWZ212" s="54"/>
      <c r="AXA212" s="54"/>
      <c r="AXB212" s="54"/>
      <c r="AXC212" s="54"/>
      <c r="AXD212" s="54"/>
      <c r="AXE212" s="54"/>
      <c r="AXF212" s="54"/>
      <c r="AXG212" s="54"/>
      <c r="AXH212" s="54"/>
      <c r="AXI212" s="54"/>
      <c r="AXJ212" s="54"/>
      <c r="AXK212" s="54"/>
      <c r="AXL212" s="54"/>
      <c r="AXM212" s="54"/>
      <c r="AXN212" s="54"/>
      <c r="AXO212" s="54"/>
      <c r="AXP212" s="54"/>
      <c r="AXQ212" s="54"/>
      <c r="AXR212" s="54"/>
      <c r="AXS212" s="54"/>
      <c r="AXT212" s="54"/>
      <c r="AXU212" s="54"/>
      <c r="AXV212" s="54"/>
      <c r="AXW212" s="54"/>
      <c r="AXX212" s="54"/>
      <c r="AXY212" s="54"/>
      <c r="AXZ212" s="54"/>
      <c r="AYA212" s="54"/>
      <c r="AYB212" s="54"/>
      <c r="AYC212" s="54"/>
      <c r="AYD212" s="54"/>
      <c r="AYE212" s="54"/>
      <c r="AYF212" s="54"/>
      <c r="AYG212" s="54"/>
      <c r="AYH212" s="54"/>
      <c r="AYI212" s="54"/>
      <c r="AYJ212" s="54"/>
      <c r="AYK212" s="54"/>
      <c r="AYL212" s="54"/>
      <c r="AYM212" s="54"/>
      <c r="AYN212" s="54"/>
      <c r="AYO212" s="54"/>
      <c r="AYP212" s="54"/>
      <c r="AYQ212" s="54"/>
      <c r="AYR212" s="54"/>
      <c r="AYS212" s="54"/>
      <c r="AYT212" s="54"/>
      <c r="AYU212" s="54"/>
      <c r="AYV212" s="54"/>
      <c r="AYW212" s="54"/>
      <c r="AYX212" s="54"/>
      <c r="AYY212" s="54"/>
      <c r="AYZ212" s="54"/>
      <c r="AZA212" s="54"/>
      <c r="AZB212" s="54"/>
      <c r="AZC212" s="54"/>
      <c r="AZD212" s="54"/>
      <c r="AZE212" s="54"/>
      <c r="AZF212" s="54"/>
      <c r="AZG212" s="54"/>
      <c r="AZH212" s="54"/>
      <c r="AZI212" s="54"/>
      <c r="AZJ212" s="54"/>
      <c r="AZK212" s="54"/>
      <c r="AZL212" s="54"/>
      <c r="AZM212" s="54"/>
      <c r="AZN212" s="54"/>
      <c r="AZO212" s="54"/>
      <c r="AZP212" s="54"/>
      <c r="AZQ212" s="54"/>
      <c r="AZR212" s="54"/>
      <c r="AZS212" s="54"/>
      <c r="AZT212" s="54"/>
      <c r="AZU212" s="54"/>
      <c r="AZV212" s="54"/>
      <c r="AZW212" s="54"/>
      <c r="AZX212" s="54"/>
      <c r="AZY212" s="54"/>
      <c r="AZZ212" s="54"/>
      <c r="BAA212" s="54"/>
      <c r="BAB212" s="54"/>
      <c r="BAC212" s="54"/>
      <c r="BAD212" s="54"/>
      <c r="BAE212" s="54"/>
      <c r="BAF212" s="54"/>
      <c r="BAG212" s="54"/>
      <c r="BAH212" s="54"/>
      <c r="BAI212" s="54"/>
      <c r="BAJ212" s="54"/>
      <c r="BAK212" s="54"/>
      <c r="BAL212" s="54"/>
      <c r="BAM212" s="54"/>
      <c r="BAN212" s="54"/>
      <c r="BAO212" s="54"/>
      <c r="BAP212" s="54"/>
      <c r="BAQ212" s="54"/>
      <c r="BAR212" s="54"/>
      <c r="BAS212" s="54"/>
      <c r="BAT212" s="54"/>
      <c r="BAU212" s="54"/>
      <c r="BAV212" s="54"/>
      <c r="BAW212" s="54"/>
      <c r="BAX212" s="54"/>
      <c r="BAY212" s="54"/>
      <c r="BAZ212" s="54"/>
      <c r="BBA212" s="54"/>
      <c r="BBB212" s="54"/>
      <c r="BBC212" s="54"/>
      <c r="BBD212" s="54"/>
      <c r="BBE212" s="54"/>
      <c r="BBF212" s="54"/>
      <c r="BBG212" s="54"/>
      <c r="BBH212" s="54"/>
      <c r="BBI212" s="54"/>
      <c r="BBJ212" s="54"/>
      <c r="BBK212" s="54"/>
      <c r="BBL212" s="54"/>
      <c r="BBM212" s="54"/>
      <c r="BBN212" s="54"/>
      <c r="BBO212" s="54"/>
      <c r="BBP212" s="54"/>
      <c r="BBQ212" s="54"/>
      <c r="BBR212" s="54"/>
      <c r="BBS212" s="54"/>
      <c r="BBT212" s="54"/>
      <c r="BBU212" s="54"/>
      <c r="BBV212" s="54"/>
      <c r="BBW212" s="54"/>
      <c r="BBX212" s="54"/>
      <c r="BBY212" s="54"/>
      <c r="BBZ212" s="54"/>
      <c r="BCA212" s="54"/>
      <c r="BCB212" s="54"/>
      <c r="BCC212" s="54"/>
      <c r="BCD212" s="54"/>
      <c r="BCE212" s="54"/>
      <c r="BCF212" s="54"/>
      <c r="BCG212" s="54"/>
      <c r="BCH212" s="54"/>
      <c r="BCI212" s="54"/>
      <c r="BCJ212" s="54"/>
      <c r="BCK212" s="54"/>
      <c r="BCL212" s="54"/>
      <c r="BCM212" s="54"/>
      <c r="BCN212" s="54"/>
      <c r="BCO212" s="54"/>
      <c r="BCP212" s="54"/>
      <c r="BCQ212" s="54"/>
      <c r="BCR212" s="54"/>
      <c r="BCS212" s="54"/>
      <c r="BCT212" s="54"/>
      <c r="BCU212" s="54"/>
      <c r="BCV212" s="54"/>
      <c r="BCW212" s="54"/>
      <c r="BCX212" s="54"/>
      <c r="BCY212" s="54"/>
      <c r="BCZ212" s="54"/>
      <c r="BDA212" s="54"/>
      <c r="BDB212" s="54"/>
      <c r="BDC212" s="54"/>
      <c r="BDD212" s="54"/>
      <c r="BDE212" s="54"/>
      <c r="BDF212" s="54"/>
      <c r="BDG212" s="54"/>
      <c r="BDH212" s="54"/>
      <c r="BDI212" s="54"/>
      <c r="BDJ212" s="54"/>
      <c r="BDK212" s="54"/>
      <c r="BDL212" s="54"/>
      <c r="BDM212" s="54"/>
      <c r="BDN212" s="54"/>
      <c r="BDO212" s="54"/>
      <c r="BDP212" s="54"/>
      <c r="BDQ212" s="54"/>
      <c r="BDR212" s="54"/>
      <c r="BDS212" s="54"/>
      <c r="BDT212" s="54"/>
      <c r="BDU212" s="54"/>
      <c r="BDV212" s="54"/>
      <c r="BDW212" s="54"/>
      <c r="BDX212" s="54"/>
      <c r="BDY212" s="54"/>
      <c r="BDZ212" s="54"/>
      <c r="BEA212" s="54"/>
      <c r="BEB212" s="54"/>
      <c r="BEC212" s="54"/>
      <c r="BED212" s="54"/>
      <c r="BEE212" s="54"/>
      <c r="BEF212" s="54"/>
      <c r="BEG212" s="54"/>
      <c r="BEH212" s="54"/>
      <c r="BEI212" s="54"/>
      <c r="BEJ212" s="54"/>
      <c r="BEK212" s="54"/>
      <c r="BEL212" s="54"/>
      <c r="BEM212" s="54"/>
      <c r="BEN212" s="54"/>
      <c r="BEO212" s="54"/>
      <c r="BEP212" s="54"/>
      <c r="BEQ212" s="54"/>
      <c r="BER212" s="54"/>
      <c r="BES212" s="54"/>
      <c r="BET212" s="54"/>
      <c r="BEU212" s="54"/>
      <c r="BEV212" s="54"/>
      <c r="BEW212" s="54"/>
      <c r="BEX212" s="54"/>
      <c r="BEY212" s="54"/>
      <c r="BEZ212" s="54"/>
      <c r="BFA212" s="54"/>
      <c r="BFB212" s="54"/>
      <c r="BFC212" s="54"/>
      <c r="BFD212" s="54"/>
      <c r="BFE212" s="54"/>
      <c r="BFF212" s="54"/>
      <c r="BFG212" s="54"/>
      <c r="BFH212" s="54"/>
      <c r="BFI212" s="54"/>
      <c r="BFJ212" s="54"/>
      <c r="BFK212" s="54"/>
      <c r="BFL212" s="54"/>
      <c r="BFM212" s="54"/>
      <c r="BFN212" s="54"/>
      <c r="BFO212" s="54"/>
      <c r="BFP212" s="54"/>
      <c r="BFQ212" s="54"/>
      <c r="BFR212" s="54"/>
      <c r="BFS212" s="54"/>
      <c r="BFT212" s="54"/>
      <c r="BFU212" s="54"/>
      <c r="BFV212" s="54"/>
      <c r="BFW212" s="54"/>
      <c r="BFX212" s="54"/>
      <c r="BFY212" s="54"/>
      <c r="BFZ212" s="54"/>
      <c r="BGA212" s="54"/>
      <c r="BGB212" s="54"/>
      <c r="BGC212" s="54"/>
      <c r="BGD212" s="54"/>
      <c r="BGE212" s="54"/>
      <c r="BGF212" s="54"/>
      <c r="BGG212" s="54"/>
      <c r="BGH212" s="54"/>
      <c r="BGI212" s="54"/>
      <c r="BGJ212" s="54"/>
      <c r="BGK212" s="54"/>
      <c r="BGL212" s="54"/>
      <c r="BGM212" s="54"/>
      <c r="BGN212" s="54"/>
      <c r="BGO212" s="54"/>
      <c r="BGP212" s="54"/>
      <c r="BGQ212" s="54"/>
      <c r="BGR212" s="54"/>
      <c r="BGS212" s="54"/>
      <c r="BGT212" s="54"/>
      <c r="BGU212" s="54"/>
      <c r="BGV212" s="54"/>
      <c r="BGW212" s="54"/>
      <c r="BGX212" s="54"/>
      <c r="BGY212" s="54"/>
      <c r="BGZ212" s="54"/>
      <c r="BHA212" s="54"/>
      <c r="BHB212" s="54"/>
      <c r="BHC212" s="54"/>
      <c r="BHD212" s="54"/>
      <c r="BHE212" s="54"/>
      <c r="BHF212" s="54"/>
      <c r="BHG212" s="54"/>
      <c r="BHH212" s="54"/>
      <c r="BHI212" s="54"/>
      <c r="BHJ212" s="54"/>
      <c r="BHK212" s="54"/>
      <c r="BHL212" s="54"/>
      <c r="BHM212" s="54"/>
      <c r="BHN212" s="54"/>
      <c r="BHO212" s="54"/>
      <c r="BHP212" s="54"/>
      <c r="BHQ212" s="54"/>
      <c r="BHR212" s="54"/>
      <c r="BHS212" s="54"/>
      <c r="BHT212" s="54"/>
      <c r="BHU212" s="54"/>
      <c r="BHV212" s="54"/>
      <c r="BHW212" s="54"/>
      <c r="BHX212" s="54"/>
      <c r="BHY212" s="54"/>
      <c r="BHZ212" s="54"/>
      <c r="BIA212" s="54"/>
      <c r="BIB212" s="54"/>
      <c r="BIC212" s="54"/>
      <c r="BID212" s="54"/>
      <c r="BIE212" s="54"/>
      <c r="BIF212" s="54"/>
      <c r="BIG212" s="54"/>
      <c r="BIH212" s="54"/>
      <c r="BII212" s="54"/>
      <c r="BIJ212" s="54"/>
      <c r="BIK212" s="54"/>
      <c r="BIL212" s="54"/>
      <c r="BIM212" s="54"/>
      <c r="BIN212" s="54"/>
      <c r="BIO212" s="54"/>
      <c r="BIP212" s="54"/>
      <c r="BIQ212" s="54"/>
      <c r="BIR212" s="54"/>
      <c r="BIS212" s="54"/>
      <c r="BIT212" s="54"/>
      <c r="BIU212" s="54"/>
      <c r="BIV212" s="54"/>
      <c r="BIW212" s="54"/>
      <c r="BIX212" s="54"/>
      <c r="BIY212" s="54"/>
      <c r="BIZ212" s="54"/>
      <c r="BJA212" s="54"/>
      <c r="BJB212" s="54"/>
      <c r="BJC212" s="54"/>
      <c r="BJD212" s="54"/>
      <c r="BJE212" s="54"/>
      <c r="BJF212" s="54"/>
      <c r="BJG212" s="54"/>
      <c r="BJH212" s="54"/>
      <c r="BJI212" s="54"/>
      <c r="BJJ212" s="54"/>
      <c r="BJK212" s="54"/>
      <c r="BJL212" s="54"/>
      <c r="BJM212" s="54"/>
      <c r="BJN212" s="54"/>
      <c r="BJO212" s="54"/>
      <c r="BJP212" s="54"/>
      <c r="BJQ212" s="54"/>
      <c r="BJR212" s="54"/>
      <c r="BJS212" s="54"/>
      <c r="BJT212" s="54"/>
      <c r="BJU212" s="54"/>
      <c r="BJV212" s="54"/>
      <c r="BJW212" s="54"/>
      <c r="BJX212" s="54"/>
      <c r="BJY212" s="54"/>
      <c r="BJZ212" s="54"/>
      <c r="BKA212" s="54"/>
      <c r="BKB212" s="54"/>
      <c r="BKC212" s="54"/>
      <c r="BKD212" s="54"/>
      <c r="BKE212" s="54"/>
      <c r="BKF212" s="54"/>
      <c r="BKG212" s="54"/>
      <c r="BKH212" s="54"/>
      <c r="BKI212" s="54"/>
      <c r="BKJ212" s="54"/>
      <c r="BKK212" s="54"/>
      <c r="BKL212" s="54"/>
      <c r="BKM212" s="54"/>
      <c r="BKN212" s="54"/>
      <c r="BKO212" s="54"/>
      <c r="BKP212" s="54"/>
      <c r="BKQ212" s="54"/>
      <c r="BKR212" s="54"/>
      <c r="BKS212" s="54"/>
      <c r="BKT212" s="54"/>
      <c r="BKU212" s="54"/>
      <c r="BKV212" s="54"/>
      <c r="BKW212" s="54"/>
      <c r="BKX212" s="54"/>
      <c r="BKY212" s="54"/>
      <c r="BKZ212" s="54"/>
      <c r="BLA212" s="54"/>
      <c r="BLB212" s="54"/>
      <c r="BLC212" s="54"/>
      <c r="BLD212" s="54"/>
      <c r="BLE212" s="54"/>
      <c r="BLF212" s="54"/>
      <c r="BLG212" s="54"/>
      <c r="BLH212" s="54"/>
      <c r="BLI212" s="54"/>
      <c r="BLJ212" s="54"/>
      <c r="BLK212" s="54"/>
      <c r="BLL212" s="54"/>
      <c r="BLM212" s="54"/>
      <c r="BLN212" s="54"/>
      <c r="BLO212" s="54"/>
      <c r="BLP212" s="54"/>
      <c r="BLQ212" s="54"/>
      <c r="BLR212" s="54"/>
      <c r="BLS212" s="54"/>
      <c r="BLT212" s="54"/>
      <c r="BLU212" s="54"/>
      <c r="BLV212" s="54"/>
      <c r="BLW212" s="54"/>
      <c r="BLX212" s="54"/>
      <c r="BLY212" s="54"/>
      <c r="BLZ212" s="54"/>
      <c r="BMA212" s="54"/>
      <c r="BMB212" s="54"/>
      <c r="BMC212" s="54"/>
      <c r="BMD212" s="54"/>
      <c r="BME212" s="54"/>
      <c r="BMF212" s="54"/>
      <c r="BMG212" s="54"/>
      <c r="BMH212" s="54"/>
      <c r="BMI212" s="54"/>
      <c r="BMJ212" s="54"/>
      <c r="BMK212" s="54"/>
      <c r="BML212" s="54"/>
      <c r="BMM212" s="54"/>
      <c r="BMN212" s="54"/>
      <c r="BMO212" s="54"/>
      <c r="BMP212" s="54"/>
      <c r="BMQ212" s="54"/>
      <c r="BMR212" s="54"/>
      <c r="BMS212" s="54"/>
      <c r="BMT212" s="54"/>
      <c r="BMU212" s="54"/>
      <c r="BMV212" s="54"/>
      <c r="BMW212" s="54"/>
      <c r="BMX212" s="54"/>
      <c r="BMY212" s="54"/>
      <c r="BMZ212" s="54"/>
      <c r="BNA212" s="54"/>
      <c r="BNB212" s="54"/>
      <c r="BNC212" s="54"/>
      <c r="BND212" s="54"/>
      <c r="BNE212" s="54"/>
      <c r="BNF212" s="54"/>
      <c r="BNG212" s="54"/>
      <c r="BNH212" s="54"/>
      <c r="BNI212" s="54"/>
      <c r="BNJ212" s="54"/>
      <c r="BNK212" s="54"/>
      <c r="BNL212" s="54"/>
      <c r="BNM212" s="54"/>
      <c r="BNN212" s="54"/>
      <c r="BNO212" s="54"/>
      <c r="BNP212" s="54"/>
      <c r="BNQ212" s="54"/>
      <c r="BNR212" s="54"/>
      <c r="BNS212" s="54"/>
      <c r="BNT212" s="54"/>
      <c r="BNU212" s="54"/>
      <c r="BNV212" s="54"/>
      <c r="BNW212" s="54"/>
      <c r="BNX212" s="54"/>
      <c r="BNY212" s="54"/>
      <c r="BNZ212" s="54"/>
      <c r="BOA212" s="54"/>
      <c r="BOB212" s="54"/>
      <c r="BOC212" s="54"/>
      <c r="BOD212" s="54"/>
      <c r="BOE212" s="54"/>
      <c r="BOF212" s="54"/>
      <c r="BOG212" s="54"/>
      <c r="BOH212" s="54"/>
      <c r="BOI212" s="54"/>
      <c r="BOJ212" s="54"/>
      <c r="BOK212" s="54"/>
      <c r="BOL212" s="54"/>
      <c r="BOM212" s="54"/>
      <c r="BON212" s="54"/>
      <c r="BOO212" s="54"/>
      <c r="BOP212" s="54"/>
      <c r="BOQ212" s="54"/>
      <c r="BOR212" s="54"/>
      <c r="BOS212" s="54"/>
      <c r="BOT212" s="54"/>
      <c r="BOU212" s="54"/>
      <c r="BOV212" s="54"/>
      <c r="BOW212" s="54"/>
      <c r="BOX212" s="54"/>
      <c r="BOY212" s="54"/>
      <c r="BOZ212" s="54"/>
      <c r="BPA212" s="54"/>
      <c r="BPB212" s="54"/>
      <c r="BPC212" s="54"/>
      <c r="BPD212" s="54"/>
      <c r="BPE212" s="54"/>
      <c r="BPF212" s="54"/>
      <c r="BPG212" s="54"/>
      <c r="BPH212" s="54"/>
      <c r="BPI212" s="54"/>
      <c r="BPJ212" s="54"/>
      <c r="BPK212" s="54"/>
      <c r="BPL212" s="54"/>
      <c r="BPM212" s="54"/>
      <c r="BPN212" s="54"/>
      <c r="BPO212" s="54"/>
      <c r="BPP212" s="54"/>
      <c r="BPQ212" s="54"/>
      <c r="BPR212" s="54"/>
      <c r="BPS212" s="54"/>
      <c r="BPT212" s="54"/>
      <c r="BPU212" s="54"/>
      <c r="BPV212" s="54"/>
      <c r="BPW212" s="54"/>
      <c r="BPX212" s="54"/>
      <c r="BPY212" s="54"/>
      <c r="BPZ212" s="54"/>
      <c r="BQA212" s="54"/>
      <c r="BQB212" s="54"/>
      <c r="BQC212" s="54"/>
      <c r="BQD212" s="54"/>
      <c r="BQE212" s="54"/>
      <c r="BQF212" s="54"/>
      <c r="BQG212" s="54"/>
      <c r="BQH212" s="54"/>
      <c r="BQI212" s="54"/>
      <c r="BQJ212" s="54"/>
      <c r="BQK212" s="54"/>
      <c r="BQL212" s="54"/>
      <c r="BQM212" s="54"/>
      <c r="BQN212" s="54"/>
      <c r="BQO212" s="54"/>
      <c r="BQP212" s="54"/>
      <c r="BQQ212" s="54"/>
      <c r="BQR212" s="54"/>
      <c r="BQS212" s="54"/>
      <c r="BQT212" s="54"/>
      <c r="BQU212" s="54"/>
      <c r="BQV212" s="54"/>
      <c r="BQW212" s="54"/>
      <c r="BQX212" s="54"/>
      <c r="BQY212" s="54"/>
      <c r="BQZ212" s="54"/>
      <c r="BRA212" s="54"/>
      <c r="BRB212" s="54"/>
      <c r="BRC212" s="54"/>
      <c r="BRD212" s="54"/>
      <c r="BRE212" s="54"/>
      <c r="BRF212" s="54"/>
      <c r="BRG212" s="54"/>
      <c r="BRH212" s="54"/>
      <c r="BRI212" s="54"/>
      <c r="BRJ212" s="54"/>
      <c r="BRK212" s="54"/>
      <c r="BRL212" s="54"/>
      <c r="BRM212" s="54"/>
      <c r="BRN212" s="54"/>
      <c r="BRO212" s="54"/>
      <c r="BRP212" s="54"/>
      <c r="BRQ212" s="54"/>
      <c r="BRR212" s="54"/>
      <c r="BRS212" s="54"/>
      <c r="BRT212" s="54"/>
      <c r="BRU212" s="54"/>
      <c r="BRV212" s="54"/>
      <c r="BRW212" s="54"/>
      <c r="BRX212" s="54"/>
      <c r="BRY212" s="54"/>
      <c r="BRZ212" s="54"/>
      <c r="BSA212" s="54"/>
      <c r="BSB212" s="54"/>
      <c r="BSC212" s="54"/>
      <c r="BSD212" s="54"/>
      <c r="BSE212" s="54"/>
      <c r="BSF212" s="54"/>
      <c r="BSG212" s="54"/>
      <c r="BSH212" s="54"/>
      <c r="BSI212" s="54"/>
      <c r="BSJ212" s="54"/>
      <c r="BSK212" s="54"/>
      <c r="BSL212" s="54"/>
      <c r="BSM212" s="54"/>
      <c r="BSN212" s="54"/>
      <c r="BSO212" s="54"/>
      <c r="BSP212" s="54"/>
      <c r="BSQ212" s="54"/>
      <c r="BSR212" s="54"/>
      <c r="BSS212" s="54"/>
      <c r="BST212" s="54"/>
      <c r="BSU212" s="54"/>
      <c r="BSV212" s="54"/>
      <c r="BSW212" s="54"/>
      <c r="BSX212" s="54"/>
      <c r="BSY212" s="54"/>
      <c r="BSZ212" s="54"/>
      <c r="BTA212" s="54"/>
      <c r="BTB212" s="54"/>
      <c r="BTC212" s="54"/>
      <c r="BTD212" s="54"/>
      <c r="BTE212" s="54"/>
      <c r="BTF212" s="54"/>
      <c r="BTG212" s="54"/>
      <c r="BTH212" s="54"/>
      <c r="BTI212" s="54"/>
      <c r="BTJ212" s="54"/>
      <c r="BTK212" s="54"/>
      <c r="BTL212" s="54"/>
      <c r="BTM212" s="54"/>
      <c r="BTN212" s="54"/>
      <c r="BTO212" s="54"/>
      <c r="BTP212" s="54"/>
      <c r="BTQ212" s="54"/>
      <c r="BTR212" s="54"/>
      <c r="BTS212" s="54"/>
      <c r="BTT212" s="54"/>
      <c r="BTU212" s="54"/>
      <c r="BTV212" s="54"/>
      <c r="BTW212" s="54"/>
      <c r="BTX212" s="54"/>
      <c r="BTY212" s="54"/>
      <c r="BTZ212" s="54"/>
      <c r="BUA212" s="54"/>
      <c r="BUB212" s="54"/>
      <c r="BUC212" s="54"/>
      <c r="BUD212" s="54"/>
      <c r="BUE212" s="54"/>
      <c r="BUF212" s="54"/>
      <c r="BUG212" s="54"/>
      <c r="BUH212" s="54"/>
      <c r="BUI212" s="54"/>
      <c r="BUJ212" s="54"/>
      <c r="BUK212" s="54"/>
      <c r="BUL212" s="54"/>
      <c r="BUM212" s="54"/>
      <c r="BUN212" s="54"/>
      <c r="BUO212" s="54"/>
      <c r="BUP212" s="54"/>
      <c r="BUQ212" s="54"/>
      <c r="BUR212" s="54"/>
      <c r="BUS212" s="54"/>
      <c r="BUT212" s="54"/>
      <c r="BUU212" s="54"/>
      <c r="BUV212" s="54"/>
      <c r="BUW212" s="54"/>
      <c r="BUX212" s="54"/>
      <c r="BUY212" s="54"/>
      <c r="BUZ212" s="54"/>
      <c r="BVA212" s="54"/>
      <c r="BVB212" s="54"/>
      <c r="BVC212" s="54"/>
      <c r="BVD212" s="54"/>
      <c r="BVE212" s="54"/>
      <c r="BVF212" s="54"/>
      <c r="BVG212" s="54"/>
      <c r="BVH212" s="54"/>
      <c r="BVI212" s="54"/>
      <c r="BVJ212" s="54"/>
      <c r="BVK212" s="54"/>
      <c r="BVL212" s="54"/>
      <c r="BVM212" s="54"/>
      <c r="BVN212" s="54"/>
      <c r="BVO212" s="54"/>
      <c r="BVP212" s="54"/>
      <c r="BVQ212" s="54"/>
      <c r="BVR212" s="54"/>
      <c r="BVS212" s="54"/>
      <c r="BVT212" s="54"/>
      <c r="BVU212" s="54"/>
      <c r="BVV212" s="54"/>
      <c r="BVW212" s="54"/>
      <c r="BVX212" s="54"/>
      <c r="BVY212" s="54"/>
      <c r="BVZ212" s="54"/>
      <c r="BWA212" s="54"/>
      <c r="BWB212" s="54"/>
      <c r="BWC212" s="54"/>
      <c r="BWD212" s="54"/>
      <c r="BWE212" s="54"/>
      <c r="BWF212" s="54"/>
      <c r="BWG212" s="54"/>
      <c r="BWH212" s="54"/>
      <c r="BWI212" s="54"/>
      <c r="BWJ212" s="54"/>
      <c r="BWK212" s="54"/>
      <c r="BWL212" s="54"/>
      <c r="BWM212" s="54"/>
      <c r="BWN212" s="54"/>
      <c r="BWO212" s="54"/>
      <c r="BWP212" s="54"/>
      <c r="BWQ212" s="54"/>
      <c r="BWR212" s="54"/>
      <c r="BWS212" s="54"/>
      <c r="BWT212" s="54"/>
      <c r="BWU212" s="54"/>
      <c r="BWV212" s="54"/>
      <c r="BWW212" s="54"/>
      <c r="BWX212" s="54"/>
      <c r="BWY212" s="54"/>
      <c r="BWZ212" s="54"/>
      <c r="BXA212" s="54"/>
      <c r="BXB212" s="54"/>
      <c r="BXC212" s="54"/>
      <c r="BXD212" s="54"/>
      <c r="BXE212" s="54"/>
      <c r="BXF212" s="54"/>
      <c r="BXG212" s="54"/>
      <c r="BXH212" s="54"/>
      <c r="BXI212" s="54"/>
      <c r="BXJ212" s="54"/>
      <c r="BXK212" s="54"/>
      <c r="BXL212" s="54"/>
      <c r="BXM212" s="54"/>
      <c r="BXN212" s="54"/>
      <c r="BXO212" s="54"/>
      <c r="BXP212" s="54"/>
      <c r="BXQ212" s="54"/>
      <c r="BXR212" s="54"/>
      <c r="BXS212" s="54"/>
      <c r="BXT212" s="54"/>
      <c r="BXU212" s="54"/>
      <c r="BXV212" s="54"/>
      <c r="BXW212" s="54"/>
      <c r="BXX212" s="54"/>
      <c r="BXY212" s="54"/>
      <c r="BXZ212" s="54"/>
      <c r="BYA212" s="54"/>
      <c r="BYB212" s="54"/>
      <c r="BYC212" s="54"/>
      <c r="BYD212" s="54"/>
      <c r="BYE212" s="54"/>
      <c r="BYF212" s="54"/>
      <c r="BYG212" s="54"/>
      <c r="BYH212" s="54"/>
      <c r="BYI212" s="54"/>
      <c r="BYJ212" s="54"/>
      <c r="BYK212" s="54"/>
      <c r="BYL212" s="54"/>
      <c r="BYM212" s="54"/>
      <c r="BYN212" s="54"/>
      <c r="BYO212" s="54"/>
      <c r="BYP212" s="54"/>
      <c r="BYQ212" s="54"/>
      <c r="BYR212" s="54"/>
      <c r="BYS212" s="54"/>
      <c r="BYT212" s="54"/>
      <c r="BYU212" s="54"/>
      <c r="BYV212" s="54"/>
      <c r="BYW212" s="54"/>
      <c r="BYX212" s="54"/>
      <c r="BYY212" s="54"/>
      <c r="BYZ212" s="54"/>
      <c r="BZA212" s="54"/>
      <c r="BZB212" s="54"/>
      <c r="BZC212" s="54"/>
      <c r="BZD212" s="54"/>
      <c r="BZE212" s="54"/>
      <c r="BZF212" s="54"/>
      <c r="BZG212" s="54"/>
      <c r="BZH212" s="54"/>
      <c r="BZI212" s="54"/>
      <c r="BZJ212" s="54"/>
      <c r="BZK212" s="54"/>
      <c r="BZL212" s="54"/>
      <c r="BZM212" s="54"/>
      <c r="BZN212" s="54"/>
      <c r="BZO212" s="54"/>
      <c r="BZP212" s="54"/>
      <c r="BZQ212" s="54"/>
      <c r="BZR212" s="54"/>
      <c r="BZS212" s="54"/>
      <c r="BZT212" s="54"/>
      <c r="BZU212" s="54"/>
      <c r="BZV212" s="54"/>
      <c r="BZW212" s="54"/>
      <c r="BZX212" s="54"/>
      <c r="BZY212" s="54"/>
      <c r="BZZ212" s="54"/>
      <c r="CAA212" s="54"/>
      <c r="CAB212" s="54"/>
      <c r="CAC212" s="54"/>
      <c r="CAD212" s="54"/>
      <c r="CAE212" s="54"/>
      <c r="CAF212" s="54"/>
      <c r="CAG212" s="54"/>
      <c r="CAH212" s="54"/>
      <c r="CAI212" s="54"/>
      <c r="CAJ212" s="54"/>
      <c r="CAK212" s="54"/>
      <c r="CAL212" s="54"/>
      <c r="CAM212" s="54"/>
      <c r="CAN212" s="54"/>
      <c r="CAO212" s="54"/>
      <c r="CAP212" s="54"/>
      <c r="CAQ212" s="54"/>
      <c r="CAR212" s="54"/>
      <c r="CAS212" s="54"/>
      <c r="CAT212" s="54"/>
      <c r="CAU212" s="54"/>
      <c r="CAV212" s="54"/>
      <c r="CAW212" s="54"/>
      <c r="CAX212" s="54"/>
      <c r="CAY212" s="54"/>
      <c r="CAZ212" s="54"/>
      <c r="CBA212" s="54"/>
      <c r="CBB212" s="54"/>
      <c r="CBC212" s="54"/>
      <c r="CBD212" s="54"/>
      <c r="CBE212" s="54"/>
      <c r="CBF212" s="54"/>
      <c r="CBG212" s="54"/>
      <c r="CBH212" s="54"/>
      <c r="CBI212" s="54"/>
      <c r="CBJ212" s="54"/>
      <c r="CBK212" s="54"/>
      <c r="CBL212" s="54"/>
      <c r="CBM212" s="54"/>
      <c r="CBN212" s="54"/>
      <c r="CBO212" s="54"/>
      <c r="CBP212" s="54"/>
      <c r="CBQ212" s="54"/>
      <c r="CBR212" s="54"/>
      <c r="CBS212" s="54"/>
      <c r="CBT212" s="54"/>
      <c r="CBU212" s="54"/>
      <c r="CBV212" s="54"/>
      <c r="CBW212" s="54"/>
      <c r="CBX212" s="54"/>
      <c r="CBY212" s="54"/>
      <c r="CBZ212" s="54"/>
      <c r="CCA212" s="54"/>
      <c r="CCB212" s="54"/>
      <c r="CCC212" s="54"/>
      <c r="CCD212" s="54"/>
      <c r="CCE212" s="54"/>
      <c r="CCF212" s="54"/>
      <c r="CCG212" s="54"/>
      <c r="CCH212" s="54"/>
      <c r="CCI212" s="54"/>
      <c r="CCJ212" s="54"/>
      <c r="CCK212" s="54"/>
      <c r="CCL212" s="54"/>
      <c r="CCM212" s="54"/>
      <c r="CCN212" s="54"/>
      <c r="CCO212" s="54"/>
      <c r="CCP212" s="54"/>
      <c r="CCQ212" s="54"/>
      <c r="CCR212" s="54"/>
      <c r="CCS212" s="54"/>
      <c r="CCT212" s="54"/>
      <c r="CCU212" s="54"/>
      <c r="CCV212" s="54"/>
      <c r="CCW212" s="54"/>
      <c r="CCX212" s="54"/>
      <c r="CCY212" s="54"/>
      <c r="CCZ212" s="54"/>
      <c r="CDA212" s="54"/>
      <c r="CDB212" s="54"/>
      <c r="CDC212" s="54"/>
      <c r="CDD212" s="54"/>
      <c r="CDE212" s="54"/>
      <c r="CDF212" s="54"/>
      <c r="CDG212" s="54"/>
      <c r="CDH212" s="54"/>
      <c r="CDI212" s="54"/>
      <c r="CDJ212" s="54"/>
      <c r="CDK212" s="54"/>
      <c r="CDL212" s="54"/>
      <c r="CDM212" s="54"/>
      <c r="CDN212" s="54"/>
      <c r="CDO212" s="54"/>
      <c r="CDP212" s="54"/>
      <c r="CDQ212" s="54"/>
      <c r="CDR212" s="54"/>
      <c r="CDS212" s="54"/>
      <c r="CDT212" s="54"/>
      <c r="CDU212" s="54"/>
      <c r="CDV212" s="54"/>
      <c r="CDW212" s="54"/>
      <c r="CDX212" s="54"/>
      <c r="CDY212" s="54"/>
      <c r="CDZ212" s="54"/>
      <c r="CEA212" s="54"/>
      <c r="CEB212" s="54"/>
      <c r="CEC212" s="54"/>
      <c r="CED212" s="54"/>
      <c r="CEE212" s="54"/>
      <c r="CEF212" s="54"/>
      <c r="CEG212" s="54"/>
      <c r="CEH212" s="54"/>
      <c r="CEI212" s="54"/>
      <c r="CEJ212" s="54"/>
      <c r="CEK212" s="54"/>
      <c r="CEL212" s="54"/>
      <c r="CEM212" s="54"/>
      <c r="CEN212" s="54"/>
      <c r="CEO212" s="54"/>
      <c r="CEP212" s="54"/>
      <c r="CEQ212" s="54"/>
      <c r="CER212" s="54"/>
      <c r="CES212" s="54"/>
      <c r="CET212" s="54"/>
      <c r="CEU212" s="54"/>
      <c r="CEV212" s="54"/>
      <c r="CEW212" s="54"/>
      <c r="CEX212" s="54"/>
      <c r="CEY212" s="54"/>
      <c r="CEZ212" s="54"/>
      <c r="CFA212" s="54"/>
      <c r="CFB212" s="54"/>
      <c r="CFC212" s="54"/>
      <c r="CFD212" s="54"/>
      <c r="CFE212" s="54"/>
      <c r="CFF212" s="54"/>
      <c r="CFG212" s="54"/>
      <c r="CFH212" s="54"/>
      <c r="CFI212" s="54"/>
      <c r="CFJ212" s="54"/>
      <c r="CFK212" s="54"/>
      <c r="CFL212" s="54"/>
      <c r="CFM212" s="54"/>
      <c r="CFN212" s="54"/>
      <c r="CFO212" s="54"/>
      <c r="CFP212" s="54"/>
      <c r="CFQ212" s="54"/>
      <c r="CFR212" s="54"/>
      <c r="CFS212" s="54"/>
      <c r="CFT212" s="54"/>
      <c r="CFU212" s="54"/>
      <c r="CFV212" s="54"/>
      <c r="CFW212" s="54"/>
      <c r="CFX212" s="54"/>
      <c r="CFY212" s="54"/>
      <c r="CFZ212" s="54"/>
      <c r="CGA212" s="54"/>
      <c r="CGB212" s="54"/>
      <c r="CGC212" s="54"/>
      <c r="CGD212" s="54"/>
      <c r="CGE212" s="54"/>
      <c r="CGF212" s="54"/>
      <c r="CGG212" s="54"/>
      <c r="CGH212" s="54"/>
      <c r="CGI212" s="54"/>
      <c r="CGJ212" s="54"/>
      <c r="CGK212" s="54"/>
      <c r="CGL212" s="54"/>
      <c r="CGM212" s="54"/>
      <c r="CGN212" s="54"/>
      <c r="CGO212" s="54"/>
      <c r="CGP212" s="54"/>
      <c r="CGQ212" s="54"/>
      <c r="CGR212" s="54"/>
      <c r="CGS212" s="54"/>
      <c r="CGT212" s="54"/>
      <c r="CGU212" s="54"/>
      <c r="CGV212" s="54"/>
      <c r="CGW212" s="54"/>
      <c r="CGX212" s="54"/>
      <c r="CGY212" s="54"/>
      <c r="CGZ212" s="54"/>
      <c r="CHA212" s="54"/>
      <c r="CHB212" s="54"/>
      <c r="CHC212" s="54"/>
      <c r="CHD212" s="54"/>
      <c r="CHE212" s="54"/>
      <c r="CHF212" s="54"/>
      <c r="CHG212" s="54"/>
      <c r="CHH212" s="54"/>
      <c r="CHI212" s="54"/>
      <c r="CHJ212" s="54"/>
      <c r="CHK212" s="54"/>
      <c r="CHL212" s="54"/>
      <c r="CHM212" s="54"/>
      <c r="CHN212" s="54"/>
      <c r="CHO212" s="54"/>
      <c r="CHP212" s="54"/>
      <c r="CHQ212" s="54"/>
      <c r="CHR212" s="54"/>
      <c r="CHS212" s="54"/>
      <c r="CHT212" s="54"/>
      <c r="CHU212" s="54"/>
      <c r="CHV212" s="54"/>
      <c r="CHW212" s="54"/>
      <c r="CHX212" s="54"/>
      <c r="CHY212" s="54"/>
      <c r="CHZ212" s="54"/>
      <c r="CIA212" s="54"/>
      <c r="CIB212" s="54"/>
      <c r="CIC212" s="54"/>
      <c r="CID212" s="54"/>
      <c r="CIE212" s="54"/>
      <c r="CIF212" s="54"/>
      <c r="CIG212" s="54"/>
      <c r="CIH212" s="54"/>
      <c r="CII212" s="54"/>
      <c r="CIJ212" s="54"/>
      <c r="CIK212" s="54"/>
      <c r="CIL212" s="54"/>
      <c r="CIM212" s="54"/>
      <c r="CIN212" s="54"/>
      <c r="CIO212" s="54"/>
      <c r="CIP212" s="54"/>
      <c r="CIQ212" s="54"/>
      <c r="CIR212" s="54"/>
      <c r="CIS212" s="54"/>
      <c r="CIT212" s="54"/>
      <c r="CIU212" s="54"/>
      <c r="CIV212" s="54"/>
      <c r="CIW212" s="54"/>
      <c r="CIX212" s="54"/>
      <c r="CIY212" s="54"/>
      <c r="CIZ212" s="54"/>
      <c r="CJA212" s="54"/>
      <c r="CJB212" s="54"/>
      <c r="CJC212" s="54"/>
      <c r="CJD212" s="54"/>
      <c r="CJE212" s="54"/>
      <c r="CJF212" s="54"/>
      <c r="CJG212" s="54"/>
      <c r="CJH212" s="54"/>
      <c r="CJI212" s="54"/>
      <c r="CJJ212" s="54"/>
      <c r="CJK212" s="54"/>
      <c r="CJL212" s="54"/>
      <c r="CJM212" s="54"/>
      <c r="CJN212" s="54"/>
      <c r="CJO212" s="54"/>
      <c r="CJP212" s="54"/>
      <c r="CJQ212" s="54"/>
      <c r="CJR212" s="54"/>
      <c r="CJS212" s="54"/>
      <c r="CJT212" s="54"/>
      <c r="CJU212" s="54"/>
      <c r="CJV212" s="54"/>
      <c r="CJW212" s="54"/>
      <c r="CJX212" s="54"/>
      <c r="CJY212" s="54"/>
      <c r="CJZ212" s="54"/>
      <c r="CKA212" s="54"/>
      <c r="CKB212" s="54"/>
      <c r="CKC212" s="54"/>
      <c r="CKD212" s="54"/>
      <c r="CKE212" s="54"/>
      <c r="CKF212" s="54"/>
      <c r="CKG212" s="54"/>
      <c r="CKH212" s="54"/>
      <c r="CKI212" s="54"/>
      <c r="CKJ212" s="54"/>
      <c r="CKK212" s="54"/>
      <c r="CKL212" s="54"/>
      <c r="CKM212" s="54"/>
      <c r="CKN212" s="54"/>
      <c r="CKO212" s="54"/>
      <c r="CKP212" s="54"/>
      <c r="CKQ212" s="54"/>
      <c r="CKR212" s="54"/>
      <c r="CKS212" s="54"/>
      <c r="CKT212" s="54"/>
      <c r="CKU212" s="54"/>
      <c r="CKV212" s="54"/>
      <c r="CKW212" s="54"/>
      <c r="CKX212" s="54"/>
      <c r="CKY212" s="54"/>
      <c r="CKZ212" s="54"/>
      <c r="CLA212" s="54"/>
      <c r="CLB212" s="54"/>
      <c r="CLC212" s="54"/>
      <c r="CLD212" s="54"/>
      <c r="CLE212" s="54"/>
      <c r="CLF212" s="54"/>
      <c r="CLG212" s="54"/>
      <c r="CLH212" s="54"/>
      <c r="CLI212" s="54"/>
      <c r="CLJ212" s="54"/>
      <c r="CLK212" s="54"/>
      <c r="CLL212" s="54"/>
      <c r="CLM212" s="54"/>
      <c r="CLN212" s="54"/>
      <c r="CLO212" s="54"/>
      <c r="CLP212" s="54"/>
      <c r="CLQ212" s="54"/>
      <c r="CLR212" s="54"/>
      <c r="CLS212" s="54"/>
      <c r="CLT212" s="54"/>
      <c r="CLU212" s="54"/>
      <c r="CLV212" s="54"/>
      <c r="CLW212" s="54"/>
      <c r="CLX212" s="54"/>
      <c r="CLY212" s="54"/>
      <c r="CLZ212" s="54"/>
      <c r="CMA212" s="54"/>
      <c r="CMB212" s="54"/>
      <c r="CMC212" s="54"/>
      <c r="CMD212" s="54"/>
      <c r="CME212" s="54"/>
      <c r="CMF212" s="54"/>
      <c r="CMG212" s="54"/>
      <c r="CMH212" s="54"/>
      <c r="CMI212" s="54"/>
      <c r="CMJ212" s="54"/>
      <c r="CMK212" s="54"/>
      <c r="CML212" s="54"/>
      <c r="CMM212" s="54"/>
      <c r="CMN212" s="54"/>
      <c r="CMO212" s="54"/>
      <c r="CMP212" s="54"/>
      <c r="CMQ212" s="54"/>
      <c r="CMR212" s="54"/>
      <c r="CMS212" s="54"/>
      <c r="CMT212" s="54"/>
      <c r="CMU212" s="54"/>
      <c r="CMV212" s="54"/>
      <c r="CMW212" s="54"/>
      <c r="CMX212" s="54"/>
      <c r="CMY212" s="54"/>
      <c r="CMZ212" s="54"/>
      <c r="CNA212" s="54"/>
      <c r="CNB212" s="54"/>
      <c r="CNC212" s="54"/>
      <c r="CND212" s="54"/>
      <c r="CNE212" s="54"/>
      <c r="CNF212" s="54"/>
      <c r="CNG212" s="54"/>
      <c r="CNH212" s="54"/>
      <c r="CNI212" s="54"/>
      <c r="CNJ212" s="54"/>
      <c r="CNK212" s="54"/>
      <c r="CNL212" s="54"/>
      <c r="CNM212" s="54"/>
      <c r="CNN212" s="54"/>
      <c r="CNO212" s="54"/>
      <c r="CNP212" s="54"/>
      <c r="CNQ212" s="54"/>
      <c r="CNR212" s="54"/>
      <c r="CNS212" s="54"/>
      <c r="CNT212" s="54"/>
      <c r="CNU212" s="54"/>
      <c r="CNV212" s="54"/>
      <c r="CNW212" s="54"/>
      <c r="CNX212" s="54"/>
      <c r="CNY212" s="54"/>
      <c r="CNZ212" s="54"/>
      <c r="COA212" s="54"/>
      <c r="COB212" s="54"/>
      <c r="COC212" s="54"/>
      <c r="COD212" s="54"/>
      <c r="COE212" s="54"/>
      <c r="COF212" s="54"/>
      <c r="COG212" s="54"/>
      <c r="COH212" s="54"/>
      <c r="COI212" s="54"/>
      <c r="COJ212" s="54"/>
      <c r="COK212" s="54"/>
      <c r="COL212" s="54"/>
      <c r="COM212" s="54"/>
      <c r="CON212" s="54"/>
      <c r="COO212" s="54"/>
      <c r="COP212" s="54"/>
      <c r="COQ212" s="54"/>
      <c r="COR212" s="54"/>
      <c r="COS212" s="54"/>
      <c r="COT212" s="54"/>
      <c r="COU212" s="54"/>
      <c r="COV212" s="54"/>
      <c r="COW212" s="54"/>
      <c r="COX212" s="54"/>
      <c r="COY212" s="54"/>
      <c r="COZ212" s="54"/>
      <c r="CPA212" s="54"/>
      <c r="CPB212" s="54"/>
      <c r="CPC212" s="54"/>
      <c r="CPD212" s="54"/>
      <c r="CPE212" s="54"/>
      <c r="CPF212" s="54"/>
      <c r="CPG212" s="54"/>
      <c r="CPH212" s="54"/>
      <c r="CPI212" s="54"/>
      <c r="CPJ212" s="54"/>
      <c r="CPK212" s="54"/>
      <c r="CPL212" s="54"/>
      <c r="CPM212" s="54"/>
      <c r="CPN212" s="54"/>
      <c r="CPO212" s="54"/>
      <c r="CPP212" s="54"/>
      <c r="CPQ212" s="54"/>
      <c r="CPR212" s="54"/>
      <c r="CPS212" s="54"/>
      <c r="CPT212" s="54"/>
      <c r="CPU212" s="54"/>
      <c r="CPV212" s="54"/>
      <c r="CPW212" s="54"/>
      <c r="CPX212" s="54"/>
      <c r="CPY212" s="54"/>
      <c r="CPZ212" s="54"/>
      <c r="CQA212" s="54"/>
      <c r="CQB212" s="54"/>
      <c r="CQC212" s="54"/>
      <c r="CQD212" s="54"/>
      <c r="CQE212" s="54"/>
      <c r="CQF212" s="54"/>
      <c r="CQG212" s="54"/>
      <c r="CQH212" s="54"/>
      <c r="CQI212" s="54"/>
      <c r="CQJ212" s="54"/>
      <c r="CQK212" s="54"/>
      <c r="CQL212" s="54"/>
      <c r="CQM212" s="54"/>
      <c r="CQN212" s="54"/>
      <c r="CQO212" s="54"/>
      <c r="CQP212" s="54"/>
      <c r="CQQ212" s="54"/>
      <c r="CQR212" s="54"/>
      <c r="CQS212" s="54"/>
      <c r="CQT212" s="54"/>
      <c r="CQU212" s="54"/>
      <c r="CQV212" s="54"/>
      <c r="CQW212" s="54"/>
      <c r="CQX212" s="54"/>
      <c r="CQY212" s="54"/>
      <c r="CQZ212" s="54"/>
      <c r="CRA212" s="54"/>
      <c r="CRB212" s="54"/>
      <c r="CRC212" s="54"/>
      <c r="CRD212" s="54"/>
      <c r="CRE212" s="54"/>
      <c r="CRF212" s="54"/>
      <c r="CRG212" s="54"/>
      <c r="CRH212" s="54"/>
      <c r="CRI212" s="54"/>
      <c r="CRJ212" s="54"/>
      <c r="CRK212" s="54"/>
      <c r="CRL212" s="54"/>
      <c r="CRM212" s="54"/>
      <c r="CRN212" s="54"/>
      <c r="CRO212" s="54"/>
      <c r="CRP212" s="54"/>
      <c r="CRQ212" s="54"/>
      <c r="CRR212" s="54"/>
      <c r="CRS212" s="54"/>
      <c r="CRT212" s="54"/>
      <c r="CRU212" s="54"/>
      <c r="CRV212" s="54"/>
      <c r="CRW212" s="54"/>
      <c r="CRX212" s="54"/>
      <c r="CRY212" s="54"/>
      <c r="CRZ212" s="54"/>
      <c r="CSA212" s="54"/>
      <c r="CSB212" s="54"/>
      <c r="CSC212" s="54"/>
      <c r="CSD212" s="54"/>
      <c r="CSE212" s="54"/>
      <c r="CSF212" s="54"/>
      <c r="CSG212" s="54"/>
      <c r="CSH212" s="54"/>
      <c r="CSI212" s="54"/>
      <c r="CSJ212" s="54"/>
      <c r="CSK212" s="54"/>
      <c r="CSL212" s="54"/>
      <c r="CSM212" s="54"/>
      <c r="CSN212" s="54"/>
      <c r="CSO212" s="54"/>
      <c r="CSP212" s="54"/>
      <c r="CSQ212" s="54"/>
      <c r="CSR212" s="54"/>
      <c r="CSS212" s="54"/>
      <c r="CST212" s="54"/>
      <c r="CSU212" s="54"/>
      <c r="CSV212" s="54"/>
      <c r="CSW212" s="54"/>
      <c r="CSX212" s="54"/>
      <c r="CSY212" s="54"/>
      <c r="CSZ212" s="54"/>
      <c r="CTA212" s="54"/>
      <c r="CTB212" s="54"/>
      <c r="CTC212" s="54"/>
      <c r="CTD212" s="54"/>
      <c r="CTE212" s="54"/>
      <c r="CTF212" s="54"/>
      <c r="CTG212" s="54"/>
      <c r="CTH212" s="54"/>
      <c r="CTI212" s="54"/>
      <c r="CTJ212" s="54"/>
      <c r="CTK212" s="54"/>
      <c r="CTL212" s="54"/>
      <c r="CTM212" s="54"/>
      <c r="CTN212" s="54"/>
      <c r="CTO212" s="54"/>
      <c r="CTP212" s="54"/>
      <c r="CTQ212" s="54"/>
      <c r="CTR212" s="54"/>
      <c r="CTS212" s="54"/>
      <c r="CTT212" s="54"/>
      <c r="CTU212" s="54"/>
      <c r="CTV212" s="54"/>
      <c r="CTW212" s="54"/>
      <c r="CTX212" s="54"/>
      <c r="CTY212" s="54"/>
      <c r="CTZ212" s="54"/>
      <c r="CUA212" s="54"/>
      <c r="CUB212" s="54"/>
      <c r="CUC212" s="54"/>
      <c r="CUD212" s="54"/>
      <c r="CUE212" s="54"/>
      <c r="CUF212" s="54"/>
      <c r="CUG212" s="54"/>
      <c r="CUH212" s="54"/>
      <c r="CUI212" s="54"/>
      <c r="CUJ212" s="54"/>
      <c r="CUK212" s="54"/>
      <c r="CUL212" s="54"/>
      <c r="CUM212" s="54"/>
      <c r="CUN212" s="54"/>
      <c r="CUO212" s="54"/>
      <c r="CUP212" s="54"/>
      <c r="CUQ212" s="54"/>
      <c r="CUR212" s="54"/>
      <c r="CUS212" s="54"/>
      <c r="CUT212" s="54"/>
      <c r="CUU212" s="54"/>
      <c r="CUV212" s="54"/>
      <c r="CUW212" s="54"/>
      <c r="CUX212" s="54"/>
      <c r="CUY212" s="54"/>
      <c r="CUZ212" s="54"/>
      <c r="CVA212" s="54"/>
      <c r="CVB212" s="54"/>
      <c r="CVC212" s="54"/>
      <c r="CVD212" s="54"/>
      <c r="CVE212" s="54"/>
      <c r="CVF212" s="54"/>
      <c r="CVG212" s="54"/>
      <c r="CVH212" s="54"/>
      <c r="CVI212" s="54"/>
      <c r="CVJ212" s="54"/>
      <c r="CVK212" s="54"/>
      <c r="CVL212" s="54"/>
      <c r="CVM212" s="54"/>
      <c r="CVN212" s="54"/>
      <c r="CVO212" s="54"/>
      <c r="CVP212" s="54"/>
      <c r="CVQ212" s="54"/>
      <c r="CVR212" s="54"/>
      <c r="CVS212" s="54"/>
      <c r="CVT212" s="54"/>
      <c r="CVU212" s="54"/>
      <c r="CVV212" s="54"/>
      <c r="CVW212" s="54"/>
      <c r="CVX212" s="54"/>
      <c r="CVY212" s="54"/>
      <c r="CVZ212" s="54"/>
      <c r="CWA212" s="54"/>
      <c r="CWB212" s="54"/>
      <c r="CWC212" s="54"/>
      <c r="CWD212" s="54"/>
      <c r="CWE212" s="54"/>
      <c r="CWF212" s="54"/>
      <c r="CWG212" s="54"/>
      <c r="CWH212" s="54"/>
      <c r="CWI212" s="54"/>
      <c r="CWJ212" s="54"/>
      <c r="CWK212" s="54"/>
      <c r="CWL212" s="54"/>
      <c r="CWM212" s="54"/>
      <c r="CWN212" s="54"/>
      <c r="CWO212" s="54"/>
      <c r="CWP212" s="54"/>
      <c r="CWQ212" s="54"/>
      <c r="CWR212" s="54"/>
      <c r="CWS212" s="54"/>
      <c r="CWT212" s="54"/>
      <c r="CWU212" s="54"/>
      <c r="CWV212" s="54"/>
      <c r="CWW212" s="54"/>
      <c r="CWX212" s="54"/>
      <c r="CWY212" s="54"/>
      <c r="CWZ212" s="54"/>
      <c r="CXA212" s="54"/>
      <c r="CXB212" s="54"/>
      <c r="CXC212" s="54"/>
      <c r="CXD212" s="54"/>
      <c r="CXE212" s="54"/>
      <c r="CXF212" s="54"/>
      <c r="CXG212" s="54"/>
      <c r="CXH212" s="54"/>
      <c r="CXI212" s="54"/>
      <c r="CXJ212" s="54"/>
      <c r="CXK212" s="54"/>
      <c r="CXL212" s="54"/>
      <c r="CXM212" s="54"/>
      <c r="CXN212" s="54"/>
      <c r="CXO212" s="54"/>
      <c r="CXP212" s="54"/>
      <c r="CXQ212" s="54"/>
      <c r="CXR212" s="54"/>
      <c r="CXS212" s="54"/>
      <c r="CXT212" s="54"/>
      <c r="CXU212" s="54"/>
      <c r="CXV212" s="54"/>
      <c r="CXW212" s="54"/>
      <c r="CXX212" s="54"/>
      <c r="CXY212" s="54"/>
      <c r="CXZ212" s="54"/>
      <c r="CYA212" s="54"/>
      <c r="CYB212" s="54"/>
      <c r="CYC212" s="54"/>
      <c r="CYD212" s="54"/>
      <c r="CYE212" s="54"/>
      <c r="CYF212" s="54"/>
      <c r="CYG212" s="54"/>
      <c r="CYH212" s="54"/>
      <c r="CYI212" s="54"/>
      <c r="CYJ212" s="54"/>
      <c r="CYK212" s="54"/>
      <c r="CYL212" s="54"/>
      <c r="CYM212" s="54"/>
      <c r="CYN212" s="54"/>
      <c r="CYO212" s="54"/>
      <c r="CYP212" s="54"/>
      <c r="CYQ212" s="54"/>
      <c r="CYR212" s="54"/>
      <c r="CYS212" s="54"/>
      <c r="CYT212" s="54"/>
      <c r="CYU212" s="54"/>
      <c r="CYV212" s="54"/>
      <c r="CYW212" s="54"/>
      <c r="CYX212" s="54"/>
      <c r="CYY212" s="54"/>
      <c r="CYZ212" s="54"/>
      <c r="CZA212" s="54"/>
      <c r="CZB212" s="54"/>
      <c r="CZC212" s="54"/>
      <c r="CZD212" s="54"/>
      <c r="CZE212" s="54"/>
      <c r="CZF212" s="54"/>
      <c r="CZG212" s="54"/>
      <c r="CZH212" s="54"/>
      <c r="CZI212" s="54"/>
      <c r="CZJ212" s="54"/>
      <c r="CZK212" s="54"/>
      <c r="CZL212" s="54"/>
      <c r="CZM212" s="54"/>
      <c r="CZN212" s="54"/>
      <c r="CZO212" s="54"/>
      <c r="CZP212" s="54"/>
      <c r="CZQ212" s="54"/>
      <c r="CZR212" s="54"/>
      <c r="CZS212" s="54"/>
      <c r="CZT212" s="54"/>
      <c r="CZU212" s="54"/>
      <c r="CZV212" s="54"/>
      <c r="CZW212" s="54"/>
      <c r="CZX212" s="54"/>
      <c r="CZY212" s="54"/>
      <c r="CZZ212" s="54"/>
      <c r="DAA212" s="54"/>
      <c r="DAB212" s="54"/>
      <c r="DAC212" s="54"/>
      <c r="DAD212" s="54"/>
      <c r="DAE212" s="54"/>
      <c r="DAF212" s="54"/>
      <c r="DAG212" s="54"/>
      <c r="DAH212" s="54"/>
      <c r="DAI212" s="54"/>
      <c r="DAJ212" s="54"/>
      <c r="DAK212" s="54"/>
      <c r="DAL212" s="54"/>
      <c r="DAM212" s="54"/>
      <c r="DAN212" s="54"/>
      <c r="DAO212" s="54"/>
      <c r="DAP212" s="54"/>
      <c r="DAQ212" s="54"/>
      <c r="DAR212" s="54"/>
      <c r="DAS212" s="54"/>
      <c r="DAT212" s="54"/>
      <c r="DAU212" s="54"/>
      <c r="DAV212" s="54"/>
      <c r="DAW212" s="54"/>
      <c r="DAX212" s="54"/>
      <c r="DAY212" s="54"/>
      <c r="DAZ212" s="54"/>
      <c r="DBA212" s="54"/>
      <c r="DBB212" s="54"/>
      <c r="DBC212" s="54"/>
      <c r="DBD212" s="54"/>
      <c r="DBE212" s="54"/>
      <c r="DBF212" s="54"/>
      <c r="DBG212" s="54"/>
      <c r="DBH212" s="54"/>
      <c r="DBI212" s="54"/>
      <c r="DBJ212" s="54"/>
      <c r="DBK212" s="54"/>
      <c r="DBL212" s="54"/>
      <c r="DBM212" s="54"/>
      <c r="DBN212" s="54"/>
      <c r="DBO212" s="54"/>
      <c r="DBP212" s="54"/>
      <c r="DBQ212" s="54"/>
      <c r="DBR212" s="54"/>
      <c r="DBS212" s="54"/>
      <c r="DBT212" s="54"/>
      <c r="DBU212" s="54"/>
      <c r="DBV212" s="54"/>
      <c r="DBW212" s="54"/>
      <c r="DBX212" s="54"/>
      <c r="DBY212" s="54"/>
      <c r="DBZ212" s="54"/>
      <c r="DCA212" s="54"/>
      <c r="DCB212" s="54"/>
      <c r="DCC212" s="54"/>
      <c r="DCD212" s="54"/>
      <c r="DCE212" s="54"/>
      <c r="DCF212" s="54"/>
      <c r="DCG212" s="54"/>
      <c r="DCH212" s="54"/>
      <c r="DCI212" s="54"/>
      <c r="DCJ212" s="54"/>
      <c r="DCK212" s="54"/>
      <c r="DCL212" s="54"/>
      <c r="DCM212" s="54"/>
      <c r="DCN212" s="54"/>
      <c r="DCO212" s="54"/>
      <c r="DCP212" s="54"/>
      <c r="DCQ212" s="54"/>
      <c r="DCR212" s="54"/>
      <c r="DCS212" s="54"/>
      <c r="DCT212" s="54"/>
      <c r="DCU212" s="54"/>
      <c r="DCV212" s="54"/>
      <c r="DCW212" s="54"/>
      <c r="DCX212" s="54"/>
      <c r="DCY212" s="54"/>
      <c r="DCZ212" s="54"/>
      <c r="DDA212" s="54"/>
      <c r="DDB212" s="54"/>
      <c r="DDC212" s="54"/>
      <c r="DDD212" s="54"/>
      <c r="DDE212" s="54"/>
      <c r="DDF212" s="54"/>
      <c r="DDG212" s="54"/>
      <c r="DDH212" s="54"/>
      <c r="DDI212" s="54"/>
      <c r="DDJ212" s="54"/>
      <c r="DDK212" s="54"/>
      <c r="DDL212" s="54"/>
      <c r="DDM212" s="54"/>
      <c r="DDN212" s="54"/>
      <c r="DDO212" s="54"/>
      <c r="DDP212" s="54"/>
      <c r="DDQ212" s="54"/>
      <c r="DDR212" s="54"/>
      <c r="DDS212" s="54"/>
      <c r="DDT212" s="54"/>
      <c r="DDU212" s="54"/>
      <c r="DDV212" s="54"/>
      <c r="DDW212" s="54"/>
      <c r="DDX212" s="54"/>
      <c r="DDY212" s="54"/>
      <c r="DDZ212" s="54"/>
      <c r="DEA212" s="54"/>
      <c r="DEB212" s="54"/>
      <c r="DEC212" s="54"/>
      <c r="DED212" s="54"/>
      <c r="DEE212" s="54"/>
      <c r="DEF212" s="54"/>
      <c r="DEG212" s="54"/>
      <c r="DEH212" s="54"/>
      <c r="DEI212" s="54"/>
      <c r="DEJ212" s="54"/>
      <c r="DEK212" s="54"/>
      <c r="DEL212" s="54"/>
      <c r="DEM212" s="54"/>
      <c r="DEN212" s="54"/>
      <c r="DEO212" s="54"/>
      <c r="DEP212" s="54"/>
      <c r="DEQ212" s="54"/>
      <c r="DER212" s="54"/>
      <c r="DES212" s="54"/>
      <c r="DET212" s="54"/>
      <c r="DEU212" s="54"/>
      <c r="DEV212" s="54"/>
      <c r="DEW212" s="54"/>
      <c r="DEX212" s="54"/>
      <c r="DEY212" s="54"/>
      <c r="DEZ212" s="54"/>
      <c r="DFA212" s="54"/>
      <c r="DFB212" s="54"/>
      <c r="DFC212" s="54"/>
      <c r="DFD212" s="54"/>
      <c r="DFE212" s="54"/>
      <c r="DFF212" s="54"/>
      <c r="DFG212" s="54"/>
      <c r="DFH212" s="54"/>
      <c r="DFI212" s="54"/>
      <c r="DFJ212" s="54"/>
      <c r="DFK212" s="54"/>
      <c r="DFL212" s="54"/>
      <c r="DFM212" s="54"/>
      <c r="DFN212" s="54"/>
      <c r="DFO212" s="54"/>
      <c r="DFP212" s="54"/>
      <c r="DFQ212" s="54"/>
      <c r="DFR212" s="54"/>
      <c r="DFS212" s="54"/>
      <c r="DFT212" s="54"/>
      <c r="DFU212" s="54"/>
      <c r="DFV212" s="54"/>
      <c r="DFW212" s="54"/>
      <c r="DFX212" s="54"/>
      <c r="DFY212" s="54"/>
      <c r="DFZ212" s="54"/>
      <c r="DGA212" s="54"/>
      <c r="DGB212" s="54"/>
      <c r="DGC212" s="54"/>
      <c r="DGD212" s="54"/>
      <c r="DGE212" s="54"/>
      <c r="DGF212" s="54"/>
      <c r="DGG212" s="54"/>
      <c r="DGH212" s="54"/>
      <c r="DGI212" s="54"/>
      <c r="DGJ212" s="54"/>
      <c r="DGK212" s="54"/>
      <c r="DGL212" s="54"/>
      <c r="DGM212" s="54"/>
      <c r="DGN212" s="54"/>
      <c r="DGO212" s="54"/>
      <c r="DGP212" s="54"/>
      <c r="DGQ212" s="54"/>
      <c r="DGR212" s="54"/>
      <c r="DGS212" s="54"/>
      <c r="DGT212" s="54"/>
      <c r="DGU212" s="54"/>
      <c r="DGV212" s="54"/>
      <c r="DGW212" s="54"/>
      <c r="DGX212" s="54"/>
      <c r="DGY212" s="54"/>
      <c r="DGZ212" s="54"/>
      <c r="DHA212" s="54"/>
      <c r="DHB212" s="54"/>
      <c r="DHC212" s="54"/>
      <c r="DHD212" s="54"/>
      <c r="DHE212" s="54"/>
      <c r="DHF212" s="54"/>
      <c r="DHG212" s="54"/>
      <c r="DHH212" s="54"/>
      <c r="DHI212" s="54"/>
      <c r="DHJ212" s="54"/>
      <c r="DHK212" s="54"/>
      <c r="DHL212" s="54"/>
      <c r="DHM212" s="54"/>
      <c r="DHN212" s="54"/>
      <c r="DHO212" s="54"/>
      <c r="DHP212" s="54"/>
      <c r="DHQ212" s="54"/>
      <c r="DHR212" s="54"/>
      <c r="DHS212" s="54"/>
      <c r="DHT212" s="54"/>
      <c r="DHU212" s="54"/>
      <c r="DHV212" s="54"/>
      <c r="DHW212" s="54"/>
      <c r="DHX212" s="54"/>
      <c r="DHY212" s="54"/>
      <c r="DHZ212" s="54"/>
      <c r="DIA212" s="54"/>
      <c r="DIB212" s="54"/>
      <c r="DIC212" s="54"/>
      <c r="DID212" s="54"/>
      <c r="DIE212" s="54"/>
      <c r="DIF212" s="54"/>
      <c r="DIG212" s="54"/>
      <c r="DIH212" s="54"/>
      <c r="DII212" s="54"/>
      <c r="DIJ212" s="54"/>
      <c r="DIK212" s="54"/>
      <c r="DIL212" s="54"/>
      <c r="DIM212" s="54"/>
      <c r="DIN212" s="54"/>
      <c r="DIO212" s="54"/>
      <c r="DIP212" s="54"/>
      <c r="DIQ212" s="54"/>
      <c r="DIR212" s="54"/>
      <c r="DIS212" s="54"/>
      <c r="DIT212" s="54"/>
      <c r="DIU212" s="54"/>
      <c r="DIV212" s="54"/>
      <c r="DIW212" s="54"/>
      <c r="DIX212" s="54"/>
      <c r="DIY212" s="54"/>
      <c r="DIZ212" s="54"/>
      <c r="DJA212" s="54"/>
      <c r="DJB212" s="54"/>
      <c r="DJC212" s="54"/>
      <c r="DJD212" s="54"/>
      <c r="DJE212" s="54"/>
      <c r="DJF212" s="54"/>
      <c r="DJG212" s="54"/>
      <c r="DJH212" s="54"/>
      <c r="DJI212" s="54"/>
      <c r="DJJ212" s="54"/>
      <c r="DJK212" s="54"/>
      <c r="DJL212" s="54"/>
      <c r="DJM212" s="54"/>
      <c r="DJN212" s="54"/>
      <c r="DJO212" s="54"/>
      <c r="DJP212" s="54"/>
      <c r="DJQ212" s="54"/>
      <c r="DJR212" s="54"/>
      <c r="DJS212" s="54"/>
      <c r="DJT212" s="54"/>
      <c r="DJU212" s="54"/>
      <c r="DJV212" s="54"/>
      <c r="DJW212" s="54"/>
      <c r="DJX212" s="54"/>
      <c r="DJY212" s="54"/>
      <c r="DJZ212" s="54"/>
      <c r="DKA212" s="54"/>
      <c r="DKB212" s="54"/>
      <c r="DKC212" s="54"/>
      <c r="DKD212" s="54"/>
      <c r="DKE212" s="54"/>
      <c r="DKF212" s="54"/>
      <c r="DKG212" s="54"/>
      <c r="DKH212" s="54"/>
      <c r="DKI212" s="54"/>
      <c r="DKJ212" s="54"/>
      <c r="DKK212" s="54"/>
      <c r="DKL212" s="54"/>
      <c r="DKM212" s="54"/>
      <c r="DKN212" s="54"/>
      <c r="DKO212" s="54"/>
      <c r="DKP212" s="54"/>
      <c r="DKQ212" s="54"/>
      <c r="DKR212" s="54"/>
      <c r="DKS212" s="54"/>
      <c r="DKT212" s="54"/>
      <c r="DKU212" s="54"/>
      <c r="DKV212" s="54"/>
      <c r="DKW212" s="54"/>
      <c r="DKX212" s="54"/>
      <c r="DKY212" s="54"/>
      <c r="DKZ212" s="54"/>
      <c r="DLA212" s="54"/>
      <c r="DLB212" s="54"/>
      <c r="DLC212" s="54"/>
      <c r="DLD212" s="54"/>
      <c r="DLE212" s="54"/>
      <c r="DLF212" s="54"/>
      <c r="DLG212" s="54"/>
      <c r="DLH212" s="54"/>
      <c r="DLI212" s="54"/>
      <c r="DLJ212" s="54"/>
      <c r="DLK212" s="54"/>
      <c r="DLL212" s="54"/>
      <c r="DLM212" s="54"/>
      <c r="DLN212" s="54"/>
      <c r="DLO212" s="54"/>
      <c r="DLP212" s="54"/>
      <c r="DLQ212" s="54"/>
      <c r="DLR212" s="54"/>
      <c r="DLS212" s="54"/>
      <c r="DLT212" s="54"/>
      <c r="DLU212" s="54"/>
      <c r="DLV212" s="54"/>
      <c r="DLW212" s="54"/>
      <c r="DLX212" s="54"/>
      <c r="DLY212" s="54"/>
      <c r="DLZ212" s="54"/>
      <c r="DMA212" s="54"/>
      <c r="DMB212" s="54"/>
      <c r="DMC212" s="54"/>
      <c r="DMD212" s="54"/>
      <c r="DME212" s="54"/>
      <c r="DMF212" s="54"/>
      <c r="DMG212" s="54"/>
      <c r="DMH212" s="54"/>
      <c r="DMI212" s="54"/>
      <c r="DMJ212" s="54"/>
      <c r="DMK212" s="54"/>
      <c r="DML212" s="54"/>
      <c r="DMM212" s="54"/>
      <c r="DMN212" s="54"/>
      <c r="DMO212" s="54"/>
      <c r="DMP212" s="54"/>
      <c r="DMQ212" s="54"/>
      <c r="DMR212" s="54"/>
      <c r="DMS212" s="54"/>
      <c r="DMT212" s="54"/>
      <c r="DMU212" s="54"/>
      <c r="DMV212" s="54"/>
      <c r="DMW212" s="54"/>
      <c r="DMX212" s="54"/>
      <c r="DMY212" s="54"/>
      <c r="DMZ212" s="54"/>
      <c r="DNA212" s="54"/>
      <c r="DNB212" s="54"/>
      <c r="DNC212" s="54"/>
      <c r="DND212" s="54"/>
      <c r="DNE212" s="54"/>
      <c r="DNF212" s="54"/>
      <c r="DNG212" s="54"/>
      <c r="DNH212" s="54"/>
      <c r="DNI212" s="54"/>
      <c r="DNJ212" s="54"/>
      <c r="DNK212" s="54"/>
      <c r="DNL212" s="54"/>
      <c r="DNM212" s="54"/>
      <c r="DNN212" s="54"/>
      <c r="DNO212" s="54"/>
      <c r="DNP212" s="54"/>
      <c r="DNQ212" s="54"/>
      <c r="DNR212" s="54"/>
      <c r="DNS212" s="54"/>
      <c r="DNT212" s="54"/>
      <c r="DNU212" s="54"/>
      <c r="DNV212" s="54"/>
      <c r="DNW212" s="54"/>
      <c r="DNX212" s="54"/>
      <c r="DNY212" s="54"/>
      <c r="DNZ212" s="54"/>
      <c r="DOA212" s="54"/>
      <c r="DOB212" s="54"/>
      <c r="DOC212" s="54"/>
      <c r="DOD212" s="54"/>
      <c r="DOE212" s="54"/>
      <c r="DOF212" s="54"/>
      <c r="DOG212" s="54"/>
      <c r="DOH212" s="54"/>
      <c r="DOI212" s="54"/>
      <c r="DOJ212" s="54"/>
      <c r="DOK212" s="54"/>
      <c r="DOL212" s="54"/>
      <c r="DOM212" s="54"/>
      <c r="DON212" s="54"/>
      <c r="DOO212" s="54"/>
      <c r="DOP212" s="54"/>
      <c r="DOQ212" s="54"/>
      <c r="DOR212" s="54"/>
      <c r="DOS212" s="54"/>
      <c r="DOT212" s="54"/>
      <c r="DOU212" s="54"/>
      <c r="DOV212" s="54"/>
      <c r="DOW212" s="54"/>
      <c r="DOX212" s="54"/>
      <c r="DOY212" s="54"/>
      <c r="DOZ212" s="54"/>
      <c r="DPA212" s="54"/>
      <c r="DPB212" s="54"/>
      <c r="DPC212" s="54"/>
      <c r="DPD212" s="54"/>
      <c r="DPE212" s="54"/>
      <c r="DPF212" s="54"/>
      <c r="DPG212" s="54"/>
      <c r="DPH212" s="54"/>
      <c r="DPI212" s="54"/>
      <c r="DPJ212" s="54"/>
      <c r="DPK212" s="54"/>
      <c r="DPL212" s="54"/>
      <c r="DPM212" s="54"/>
      <c r="DPN212" s="54"/>
      <c r="DPO212" s="54"/>
      <c r="DPP212" s="54"/>
      <c r="DPQ212" s="54"/>
      <c r="DPR212" s="54"/>
      <c r="DPS212" s="54"/>
      <c r="DPT212" s="54"/>
      <c r="DPU212" s="54"/>
      <c r="DPV212" s="54"/>
      <c r="DPW212" s="54"/>
      <c r="DPX212" s="54"/>
      <c r="DPY212" s="54"/>
      <c r="DPZ212" s="54"/>
      <c r="DQA212" s="54"/>
      <c r="DQB212" s="54"/>
      <c r="DQC212" s="54"/>
      <c r="DQD212" s="54"/>
      <c r="DQE212" s="54"/>
      <c r="DQF212" s="54"/>
      <c r="DQG212" s="54"/>
      <c r="DQH212" s="54"/>
      <c r="DQI212" s="54"/>
      <c r="DQJ212" s="54"/>
      <c r="DQK212" s="54"/>
      <c r="DQL212" s="54"/>
      <c r="DQM212" s="54"/>
      <c r="DQN212" s="54"/>
      <c r="DQO212" s="54"/>
      <c r="DQP212" s="54"/>
      <c r="DQQ212" s="54"/>
      <c r="DQR212" s="54"/>
      <c r="DQS212" s="54"/>
      <c r="DQT212" s="54"/>
      <c r="DQU212" s="54"/>
      <c r="DQV212" s="54"/>
      <c r="DQW212" s="54"/>
      <c r="DQX212" s="54"/>
      <c r="DQY212" s="54"/>
      <c r="DQZ212" s="54"/>
      <c r="DRA212" s="54"/>
      <c r="DRB212" s="54"/>
      <c r="DRC212" s="54"/>
      <c r="DRD212" s="54"/>
      <c r="DRE212" s="54"/>
      <c r="DRF212" s="54"/>
      <c r="DRG212" s="54"/>
      <c r="DRH212" s="54"/>
      <c r="DRI212" s="54"/>
      <c r="DRJ212" s="54"/>
      <c r="DRK212" s="54"/>
      <c r="DRL212" s="54"/>
      <c r="DRM212" s="54"/>
      <c r="DRN212" s="54"/>
      <c r="DRO212" s="54"/>
      <c r="DRP212" s="54"/>
      <c r="DRQ212" s="54"/>
      <c r="DRR212" s="54"/>
      <c r="DRS212" s="54"/>
      <c r="DRT212" s="54"/>
      <c r="DRU212" s="54"/>
      <c r="DRV212" s="54"/>
      <c r="DRW212" s="54"/>
      <c r="DRX212" s="54"/>
      <c r="DRY212" s="54"/>
      <c r="DRZ212" s="54"/>
      <c r="DSA212" s="54"/>
      <c r="DSB212" s="54"/>
      <c r="DSC212" s="54"/>
      <c r="DSD212" s="54"/>
      <c r="DSE212" s="54"/>
      <c r="DSF212" s="54"/>
      <c r="DSG212" s="54"/>
      <c r="DSH212" s="54"/>
      <c r="DSI212" s="54"/>
      <c r="DSJ212" s="54"/>
      <c r="DSK212" s="54"/>
      <c r="DSL212" s="54"/>
      <c r="DSM212" s="54"/>
      <c r="DSN212" s="54"/>
      <c r="DSO212" s="54"/>
      <c r="DSP212" s="54"/>
      <c r="DSQ212" s="54"/>
      <c r="DSR212" s="54"/>
      <c r="DSS212" s="54"/>
      <c r="DST212" s="54"/>
      <c r="DSU212" s="54"/>
      <c r="DSV212" s="54"/>
      <c r="DSW212" s="54"/>
      <c r="DSX212" s="54"/>
      <c r="DSY212" s="54"/>
      <c r="DSZ212" s="54"/>
      <c r="DTA212" s="54"/>
      <c r="DTB212" s="54"/>
      <c r="DTC212" s="54"/>
      <c r="DTD212" s="54"/>
      <c r="DTE212" s="54"/>
      <c r="DTF212" s="54"/>
      <c r="DTG212" s="54"/>
      <c r="DTH212" s="54"/>
      <c r="DTI212" s="54"/>
      <c r="DTJ212" s="54"/>
      <c r="DTK212" s="54"/>
      <c r="DTL212" s="54"/>
      <c r="DTM212" s="54"/>
      <c r="DTN212" s="54"/>
      <c r="DTO212" s="54"/>
      <c r="DTP212" s="54"/>
      <c r="DTQ212" s="54"/>
      <c r="DTR212" s="54"/>
      <c r="DTS212" s="54"/>
      <c r="DTT212" s="54"/>
      <c r="DTU212" s="54"/>
      <c r="DTV212" s="54"/>
      <c r="DTW212" s="54"/>
      <c r="DTX212" s="54"/>
      <c r="DTY212" s="54"/>
      <c r="DTZ212" s="54"/>
      <c r="DUA212" s="54"/>
      <c r="DUB212" s="54"/>
      <c r="DUC212" s="54"/>
      <c r="DUD212" s="54"/>
      <c r="DUE212" s="54"/>
      <c r="DUF212" s="54"/>
      <c r="DUG212" s="54"/>
      <c r="DUH212" s="54"/>
      <c r="DUI212" s="54"/>
      <c r="DUJ212" s="54"/>
      <c r="DUK212" s="54"/>
      <c r="DUL212" s="54"/>
      <c r="DUM212" s="54"/>
      <c r="DUN212" s="54"/>
      <c r="DUO212" s="54"/>
      <c r="DUP212" s="54"/>
      <c r="DUQ212" s="54"/>
      <c r="DUR212" s="54"/>
      <c r="DUS212" s="54"/>
      <c r="DUT212" s="54"/>
      <c r="DUU212" s="54"/>
      <c r="DUV212" s="54"/>
      <c r="DUW212" s="54"/>
      <c r="DUX212" s="54"/>
      <c r="DUY212" s="54"/>
      <c r="DUZ212" s="54"/>
      <c r="DVA212" s="54"/>
      <c r="DVB212" s="54"/>
      <c r="DVC212" s="54"/>
      <c r="DVD212" s="54"/>
      <c r="DVE212" s="54"/>
      <c r="DVF212" s="54"/>
      <c r="DVG212" s="54"/>
      <c r="DVH212" s="54"/>
      <c r="DVI212" s="54"/>
      <c r="DVJ212" s="54"/>
      <c r="DVK212" s="54"/>
      <c r="DVL212" s="54"/>
      <c r="DVM212" s="54"/>
      <c r="DVN212" s="54"/>
      <c r="DVO212" s="54"/>
      <c r="DVP212" s="54"/>
      <c r="DVQ212" s="54"/>
      <c r="DVR212" s="54"/>
      <c r="DVS212" s="54"/>
      <c r="DVT212" s="54"/>
      <c r="DVU212" s="54"/>
      <c r="DVV212" s="54"/>
      <c r="DVW212" s="54"/>
      <c r="DVX212" s="54"/>
      <c r="DVY212" s="54"/>
      <c r="DVZ212" s="54"/>
      <c r="DWA212" s="54"/>
      <c r="DWB212" s="54"/>
      <c r="DWC212" s="54"/>
      <c r="DWD212" s="54"/>
      <c r="DWE212" s="54"/>
      <c r="DWF212" s="54"/>
      <c r="DWG212" s="54"/>
      <c r="DWH212" s="54"/>
      <c r="DWI212" s="54"/>
      <c r="DWJ212" s="54"/>
      <c r="DWK212" s="54"/>
      <c r="DWL212" s="54"/>
      <c r="DWM212" s="54"/>
      <c r="DWN212" s="54"/>
      <c r="DWO212" s="54"/>
      <c r="DWP212" s="54"/>
      <c r="DWQ212" s="54"/>
      <c r="DWR212" s="54"/>
      <c r="DWS212" s="54"/>
      <c r="DWT212" s="54"/>
      <c r="DWU212" s="54"/>
      <c r="DWV212" s="54"/>
      <c r="DWW212" s="54"/>
      <c r="DWX212" s="54"/>
      <c r="DWY212" s="54"/>
      <c r="DWZ212" s="54"/>
      <c r="DXA212" s="54"/>
      <c r="DXB212" s="54"/>
      <c r="DXC212" s="54"/>
      <c r="DXD212" s="54"/>
      <c r="DXE212" s="54"/>
      <c r="DXF212" s="54"/>
      <c r="DXG212" s="54"/>
      <c r="DXH212" s="54"/>
      <c r="DXI212" s="54"/>
      <c r="DXJ212" s="54"/>
      <c r="DXK212" s="54"/>
      <c r="DXL212" s="54"/>
      <c r="DXM212" s="54"/>
      <c r="DXN212" s="54"/>
      <c r="DXO212" s="54"/>
      <c r="DXP212" s="54"/>
      <c r="DXQ212" s="54"/>
      <c r="DXR212" s="54"/>
      <c r="DXS212" s="54"/>
      <c r="DXT212" s="54"/>
      <c r="DXU212" s="54"/>
      <c r="DXV212" s="54"/>
      <c r="DXW212" s="54"/>
      <c r="DXX212" s="54"/>
      <c r="DXY212" s="54"/>
      <c r="DXZ212" s="54"/>
      <c r="DYA212" s="54"/>
      <c r="DYB212" s="54"/>
      <c r="DYC212" s="54"/>
      <c r="DYD212" s="54"/>
      <c r="DYE212" s="54"/>
      <c r="DYF212" s="54"/>
      <c r="DYG212" s="54"/>
      <c r="DYH212" s="54"/>
      <c r="DYI212" s="54"/>
      <c r="DYJ212" s="54"/>
      <c r="DYK212" s="54"/>
      <c r="DYL212" s="54"/>
      <c r="DYM212" s="54"/>
      <c r="DYN212" s="54"/>
      <c r="DYO212" s="54"/>
      <c r="DYP212" s="54"/>
      <c r="DYQ212" s="54"/>
      <c r="DYR212" s="54"/>
      <c r="DYS212" s="54"/>
      <c r="DYT212" s="54"/>
      <c r="DYU212" s="54"/>
      <c r="DYV212" s="54"/>
      <c r="DYW212" s="54"/>
      <c r="DYX212" s="54"/>
      <c r="DYY212" s="54"/>
      <c r="DYZ212" s="54"/>
      <c r="DZA212" s="54"/>
      <c r="DZB212" s="54"/>
      <c r="DZC212" s="54"/>
      <c r="DZD212" s="54"/>
      <c r="DZE212" s="54"/>
      <c r="DZF212" s="54"/>
      <c r="DZG212" s="54"/>
      <c r="DZH212" s="54"/>
      <c r="DZI212" s="54"/>
      <c r="DZJ212" s="54"/>
      <c r="DZK212" s="54"/>
      <c r="DZL212" s="54"/>
      <c r="DZM212" s="54"/>
      <c r="DZN212" s="54"/>
      <c r="DZO212" s="54"/>
      <c r="DZP212" s="54"/>
      <c r="DZQ212" s="54"/>
      <c r="DZR212" s="54"/>
      <c r="DZS212" s="54"/>
      <c r="DZT212" s="54"/>
      <c r="DZU212" s="54"/>
      <c r="DZV212" s="54"/>
      <c r="DZW212" s="54"/>
      <c r="DZX212" s="54"/>
      <c r="DZY212" s="54"/>
      <c r="DZZ212" s="54"/>
      <c r="EAA212" s="54"/>
      <c r="EAB212" s="54"/>
      <c r="EAC212" s="54"/>
      <c r="EAD212" s="54"/>
      <c r="EAE212" s="54"/>
      <c r="EAF212" s="54"/>
      <c r="EAG212" s="54"/>
      <c r="EAH212" s="54"/>
      <c r="EAI212" s="54"/>
      <c r="EAJ212" s="54"/>
      <c r="EAK212" s="54"/>
      <c r="EAL212" s="54"/>
      <c r="EAM212" s="54"/>
      <c r="EAN212" s="54"/>
      <c r="EAO212" s="54"/>
      <c r="EAP212" s="54"/>
      <c r="EAQ212" s="54"/>
      <c r="EAR212" s="54"/>
      <c r="EAS212" s="54"/>
      <c r="EAT212" s="54"/>
      <c r="EAU212" s="54"/>
      <c r="EAV212" s="54"/>
      <c r="EAW212" s="54"/>
      <c r="EAX212" s="54"/>
      <c r="EAY212" s="54"/>
      <c r="EAZ212" s="54"/>
      <c r="EBA212" s="54"/>
      <c r="EBB212" s="54"/>
      <c r="EBC212" s="54"/>
      <c r="EBD212" s="54"/>
      <c r="EBE212" s="54"/>
      <c r="EBF212" s="54"/>
      <c r="EBG212" s="54"/>
      <c r="EBH212" s="54"/>
      <c r="EBI212" s="54"/>
      <c r="EBJ212" s="54"/>
      <c r="EBK212" s="54"/>
      <c r="EBL212" s="54"/>
      <c r="EBM212" s="54"/>
      <c r="EBN212" s="54"/>
      <c r="EBO212" s="54"/>
      <c r="EBP212" s="54"/>
      <c r="EBQ212" s="54"/>
      <c r="EBR212" s="54"/>
      <c r="EBS212" s="54"/>
      <c r="EBT212" s="54"/>
      <c r="EBU212" s="54"/>
      <c r="EBV212" s="54"/>
      <c r="EBW212" s="54"/>
      <c r="EBX212" s="54"/>
      <c r="EBY212" s="54"/>
      <c r="EBZ212" s="54"/>
      <c r="ECA212" s="54"/>
      <c r="ECB212" s="54"/>
      <c r="ECC212" s="54"/>
      <c r="ECD212" s="54"/>
      <c r="ECE212" s="54"/>
      <c r="ECF212" s="54"/>
      <c r="ECG212" s="54"/>
      <c r="ECH212" s="54"/>
      <c r="ECI212" s="54"/>
      <c r="ECJ212" s="54"/>
      <c r="ECK212" s="54"/>
      <c r="ECL212" s="54"/>
      <c r="ECM212" s="54"/>
      <c r="ECN212" s="54"/>
      <c r="ECO212" s="54"/>
      <c r="ECP212" s="54"/>
      <c r="ECQ212" s="54"/>
      <c r="ECR212" s="54"/>
      <c r="ECS212" s="54"/>
      <c r="ECT212" s="54"/>
      <c r="ECU212" s="54"/>
      <c r="ECV212" s="54"/>
      <c r="ECW212" s="54"/>
      <c r="ECX212" s="54"/>
      <c r="ECY212" s="54"/>
      <c r="ECZ212" s="54"/>
      <c r="EDA212" s="54"/>
      <c r="EDB212" s="54"/>
      <c r="EDC212" s="54"/>
      <c r="EDD212" s="54"/>
      <c r="EDE212" s="54"/>
      <c r="EDF212" s="54"/>
      <c r="EDG212" s="54"/>
      <c r="EDH212" s="54"/>
      <c r="EDI212" s="54"/>
      <c r="EDJ212" s="54"/>
      <c r="EDK212" s="54"/>
      <c r="EDL212" s="54"/>
      <c r="EDM212" s="54"/>
      <c r="EDN212" s="54"/>
      <c r="EDO212" s="54"/>
      <c r="EDP212" s="54"/>
      <c r="EDQ212" s="54"/>
      <c r="EDR212" s="54"/>
      <c r="EDS212" s="54"/>
      <c r="EDT212" s="54"/>
      <c r="EDU212" s="54"/>
      <c r="EDV212" s="54"/>
      <c r="EDW212" s="54"/>
      <c r="EDX212" s="54"/>
      <c r="EDY212" s="54"/>
      <c r="EDZ212" s="54"/>
      <c r="EEA212" s="54"/>
      <c r="EEB212" s="54"/>
      <c r="EEC212" s="54"/>
      <c r="EED212" s="54"/>
      <c r="EEE212" s="54"/>
      <c r="EEF212" s="54"/>
      <c r="EEG212" s="54"/>
      <c r="EEH212" s="54"/>
      <c r="EEI212" s="54"/>
      <c r="EEJ212" s="54"/>
      <c r="EEK212" s="54"/>
      <c r="EEL212" s="54"/>
      <c r="EEM212" s="54"/>
      <c r="EEN212" s="54"/>
      <c r="EEO212" s="54"/>
      <c r="EEP212" s="54"/>
      <c r="EEQ212" s="54"/>
      <c r="EER212" s="54"/>
      <c r="EES212" s="54"/>
      <c r="EET212" s="54"/>
      <c r="EEU212" s="54"/>
      <c r="EEV212" s="54"/>
      <c r="EEW212" s="54"/>
      <c r="EEX212" s="54"/>
      <c r="EEY212" s="54"/>
      <c r="EEZ212" s="54"/>
      <c r="EFA212" s="54"/>
      <c r="EFB212" s="54"/>
      <c r="EFC212" s="54"/>
      <c r="EFD212" s="54"/>
      <c r="EFE212" s="54"/>
      <c r="EFF212" s="54"/>
      <c r="EFG212" s="54"/>
      <c r="EFH212" s="54"/>
      <c r="EFI212" s="54"/>
      <c r="EFJ212" s="54"/>
      <c r="EFK212" s="54"/>
      <c r="EFL212" s="54"/>
      <c r="EFM212" s="54"/>
      <c r="EFN212" s="54"/>
      <c r="EFO212" s="54"/>
      <c r="EFP212" s="54"/>
      <c r="EFQ212" s="54"/>
      <c r="EFR212" s="54"/>
      <c r="EFS212" s="54"/>
      <c r="EFT212" s="54"/>
      <c r="EFU212" s="54"/>
      <c r="EFV212" s="54"/>
      <c r="EFW212" s="54"/>
      <c r="EFX212" s="54"/>
      <c r="EFY212" s="54"/>
      <c r="EFZ212" s="54"/>
      <c r="EGA212" s="54"/>
      <c r="EGB212" s="54"/>
      <c r="EGC212" s="54"/>
      <c r="EGD212" s="54"/>
      <c r="EGE212" s="54"/>
      <c r="EGF212" s="54"/>
      <c r="EGG212" s="54"/>
      <c r="EGH212" s="54"/>
      <c r="EGI212" s="54"/>
      <c r="EGJ212" s="54"/>
      <c r="EGK212" s="54"/>
      <c r="EGL212" s="54"/>
      <c r="EGM212" s="54"/>
      <c r="EGN212" s="54"/>
      <c r="EGO212" s="54"/>
      <c r="EGP212" s="54"/>
      <c r="EGQ212" s="54"/>
      <c r="EGR212" s="54"/>
      <c r="EGS212" s="54"/>
      <c r="EGT212" s="54"/>
      <c r="EGU212" s="54"/>
      <c r="EGV212" s="54"/>
      <c r="EGW212" s="54"/>
      <c r="EGX212" s="54"/>
      <c r="EGY212" s="54"/>
      <c r="EGZ212" s="54"/>
      <c r="EHA212" s="54"/>
      <c r="EHB212" s="54"/>
      <c r="EHC212" s="54"/>
      <c r="EHD212" s="54"/>
      <c r="EHE212" s="54"/>
      <c r="EHF212" s="54"/>
      <c r="EHG212" s="54"/>
      <c r="EHH212" s="54"/>
      <c r="EHI212" s="54"/>
      <c r="EHJ212" s="54"/>
      <c r="EHK212" s="54"/>
      <c r="EHL212" s="54"/>
      <c r="EHM212" s="54"/>
      <c r="EHN212" s="54"/>
      <c r="EHO212" s="54"/>
      <c r="EHP212" s="54"/>
      <c r="EHQ212" s="54"/>
      <c r="EHR212" s="54"/>
      <c r="EHS212" s="54"/>
      <c r="EHT212" s="54"/>
      <c r="EHU212" s="54"/>
      <c r="EHV212" s="54"/>
      <c r="EHW212" s="54"/>
      <c r="EHX212" s="54"/>
      <c r="EHY212" s="54"/>
      <c r="EHZ212" s="54"/>
      <c r="EIA212" s="54"/>
      <c r="EIB212" s="54"/>
      <c r="EIC212" s="54"/>
      <c r="EID212" s="54"/>
      <c r="EIE212" s="54"/>
      <c r="EIF212" s="54"/>
      <c r="EIG212" s="54"/>
      <c r="EIH212" s="54"/>
      <c r="EII212" s="54"/>
      <c r="EIJ212" s="54"/>
      <c r="EIK212" s="54"/>
      <c r="EIL212" s="54"/>
      <c r="EIM212" s="54"/>
      <c r="EIN212" s="54"/>
      <c r="EIO212" s="54"/>
      <c r="EIP212" s="54"/>
      <c r="EIQ212" s="54"/>
      <c r="EIR212" s="54"/>
      <c r="EIS212" s="54"/>
      <c r="EIT212" s="54"/>
      <c r="EIU212" s="54"/>
      <c r="EIV212" s="54"/>
      <c r="EIW212" s="54"/>
      <c r="EIX212" s="54"/>
      <c r="EIY212" s="54"/>
      <c r="EIZ212" s="54"/>
      <c r="EJA212" s="54"/>
      <c r="EJB212" s="54"/>
      <c r="EJC212" s="54"/>
      <c r="EJD212" s="54"/>
      <c r="EJE212" s="54"/>
      <c r="EJF212" s="54"/>
      <c r="EJG212" s="54"/>
      <c r="EJH212" s="54"/>
      <c r="EJI212" s="54"/>
      <c r="EJJ212" s="54"/>
      <c r="EJK212" s="54"/>
      <c r="EJL212" s="54"/>
      <c r="EJM212" s="54"/>
      <c r="EJN212" s="54"/>
      <c r="EJO212" s="54"/>
      <c r="EJP212" s="54"/>
      <c r="EJQ212" s="54"/>
      <c r="EJR212" s="54"/>
      <c r="EJS212" s="54"/>
      <c r="EJT212" s="54"/>
      <c r="EJU212" s="54"/>
      <c r="EJV212" s="54"/>
      <c r="EJW212" s="54"/>
      <c r="EJX212" s="54"/>
      <c r="EJY212" s="54"/>
      <c r="EJZ212" s="54"/>
      <c r="EKA212" s="54"/>
      <c r="EKB212" s="54"/>
      <c r="EKC212" s="54"/>
      <c r="EKD212" s="54"/>
      <c r="EKE212" s="54"/>
      <c r="EKF212" s="54"/>
      <c r="EKG212" s="54"/>
      <c r="EKH212" s="54"/>
      <c r="EKI212" s="54"/>
      <c r="EKJ212" s="54"/>
      <c r="EKK212" s="54"/>
      <c r="EKL212" s="54"/>
      <c r="EKM212" s="54"/>
      <c r="EKN212" s="54"/>
      <c r="EKO212" s="54"/>
      <c r="EKP212" s="54"/>
      <c r="EKQ212" s="54"/>
      <c r="EKR212" s="54"/>
      <c r="EKS212" s="54"/>
      <c r="EKT212" s="54"/>
      <c r="EKU212" s="54"/>
      <c r="EKV212" s="54"/>
      <c r="EKW212" s="54"/>
      <c r="EKX212" s="54"/>
      <c r="EKY212" s="54"/>
      <c r="EKZ212" s="54"/>
      <c r="ELA212" s="54"/>
      <c r="ELB212" s="54"/>
      <c r="ELC212" s="54"/>
      <c r="ELD212" s="54"/>
      <c r="ELE212" s="54"/>
      <c r="ELF212" s="54"/>
      <c r="ELG212" s="54"/>
      <c r="ELH212" s="54"/>
      <c r="ELI212" s="54"/>
      <c r="ELJ212" s="54"/>
      <c r="ELK212" s="54"/>
      <c r="ELL212" s="54"/>
      <c r="ELM212" s="54"/>
      <c r="ELN212" s="54"/>
      <c r="ELO212" s="54"/>
      <c r="ELP212" s="54"/>
      <c r="ELQ212" s="54"/>
      <c r="ELR212" s="54"/>
      <c r="ELS212" s="54"/>
      <c r="ELT212" s="54"/>
      <c r="ELU212" s="54"/>
      <c r="ELV212" s="54"/>
      <c r="ELW212" s="54"/>
      <c r="ELX212" s="54"/>
      <c r="ELY212" s="54"/>
      <c r="ELZ212" s="54"/>
      <c r="EMA212" s="54"/>
      <c r="EMB212" s="54"/>
      <c r="EMC212" s="54"/>
      <c r="EMD212" s="54"/>
      <c r="EME212" s="54"/>
      <c r="EMF212" s="54"/>
      <c r="EMG212" s="54"/>
      <c r="EMH212" s="54"/>
      <c r="EMI212" s="54"/>
      <c r="EMJ212" s="54"/>
      <c r="EMK212" s="54"/>
      <c r="EML212" s="54"/>
      <c r="EMM212" s="54"/>
      <c r="EMN212" s="54"/>
      <c r="EMO212" s="54"/>
      <c r="EMP212" s="54"/>
      <c r="EMQ212" s="54"/>
      <c r="EMR212" s="54"/>
      <c r="EMS212" s="54"/>
      <c r="EMT212" s="54"/>
      <c r="EMU212" s="54"/>
      <c r="EMV212" s="54"/>
      <c r="EMW212" s="54"/>
      <c r="EMX212" s="54"/>
      <c r="EMY212" s="54"/>
      <c r="EMZ212" s="54"/>
      <c r="ENA212" s="54"/>
      <c r="ENB212" s="54"/>
      <c r="ENC212" s="54"/>
      <c r="END212" s="54"/>
      <c r="ENE212" s="54"/>
      <c r="ENF212" s="54"/>
      <c r="ENG212" s="54"/>
      <c r="ENH212" s="54"/>
      <c r="ENI212" s="54"/>
      <c r="ENJ212" s="54"/>
      <c r="ENK212" s="54"/>
      <c r="ENL212" s="54"/>
      <c r="ENM212" s="54"/>
      <c r="ENN212" s="54"/>
      <c r="ENO212" s="54"/>
      <c r="ENP212" s="54"/>
      <c r="ENQ212" s="54"/>
      <c r="ENR212" s="54"/>
      <c r="ENS212" s="54"/>
      <c r="ENT212" s="54"/>
      <c r="ENU212" s="54"/>
      <c r="ENV212" s="54"/>
      <c r="ENW212" s="54"/>
      <c r="ENX212" s="54"/>
      <c r="ENY212" s="54"/>
      <c r="ENZ212" s="54"/>
      <c r="EOA212" s="54"/>
      <c r="EOB212" s="54"/>
      <c r="EOC212" s="54"/>
      <c r="EOD212" s="54"/>
      <c r="EOE212" s="54"/>
      <c r="EOF212" s="54"/>
      <c r="EOG212" s="54"/>
      <c r="EOH212" s="54"/>
      <c r="EOI212" s="54"/>
      <c r="EOJ212" s="54"/>
      <c r="EOK212" s="54"/>
      <c r="EOL212" s="54"/>
      <c r="EOM212" s="54"/>
      <c r="EON212" s="54"/>
      <c r="EOO212" s="54"/>
      <c r="EOP212" s="54"/>
      <c r="EOQ212" s="54"/>
      <c r="EOR212" s="54"/>
      <c r="EOS212" s="54"/>
      <c r="EOT212" s="54"/>
      <c r="EOU212" s="54"/>
      <c r="EOV212" s="54"/>
      <c r="EOW212" s="54"/>
      <c r="EOX212" s="54"/>
      <c r="EOY212" s="54"/>
      <c r="EOZ212" s="54"/>
      <c r="EPA212" s="54"/>
      <c r="EPB212" s="54"/>
      <c r="EPC212" s="54"/>
      <c r="EPD212" s="54"/>
      <c r="EPE212" s="54"/>
      <c r="EPF212" s="54"/>
      <c r="EPG212" s="54"/>
      <c r="EPH212" s="54"/>
      <c r="EPI212" s="54"/>
      <c r="EPJ212" s="54"/>
      <c r="EPK212" s="54"/>
      <c r="EPL212" s="54"/>
      <c r="EPM212" s="54"/>
      <c r="EPN212" s="54"/>
      <c r="EPO212" s="54"/>
      <c r="EPP212" s="54"/>
      <c r="EPQ212" s="54"/>
      <c r="EPR212" s="54"/>
      <c r="EPS212" s="54"/>
      <c r="EPT212" s="54"/>
      <c r="EPU212" s="54"/>
      <c r="EPV212" s="54"/>
      <c r="EPW212" s="54"/>
      <c r="EPX212" s="54"/>
      <c r="EPY212" s="54"/>
      <c r="EPZ212" s="54"/>
      <c r="EQA212" s="54"/>
      <c r="EQB212" s="54"/>
      <c r="EQC212" s="54"/>
      <c r="EQD212" s="54"/>
      <c r="EQE212" s="54"/>
      <c r="EQF212" s="54"/>
      <c r="EQG212" s="54"/>
      <c r="EQH212" s="54"/>
      <c r="EQI212" s="54"/>
      <c r="EQJ212" s="54"/>
      <c r="EQK212" s="54"/>
      <c r="EQL212" s="54"/>
      <c r="EQM212" s="54"/>
      <c r="EQN212" s="54"/>
      <c r="EQO212" s="54"/>
      <c r="EQP212" s="54"/>
      <c r="EQQ212" s="54"/>
      <c r="EQR212" s="54"/>
      <c r="EQS212" s="54"/>
      <c r="EQT212" s="54"/>
      <c r="EQU212" s="54"/>
      <c r="EQV212" s="54"/>
      <c r="EQW212" s="54"/>
      <c r="EQX212" s="54"/>
      <c r="EQY212" s="54"/>
      <c r="EQZ212" s="54"/>
      <c r="ERA212" s="54"/>
      <c r="ERB212" s="54"/>
      <c r="ERC212" s="54"/>
      <c r="ERD212" s="54"/>
      <c r="ERE212" s="54"/>
      <c r="ERF212" s="54"/>
      <c r="ERG212" s="54"/>
      <c r="ERH212" s="54"/>
      <c r="ERI212" s="54"/>
      <c r="ERJ212" s="54"/>
      <c r="ERK212" s="54"/>
      <c r="ERL212" s="54"/>
      <c r="ERM212" s="54"/>
      <c r="ERN212" s="54"/>
      <c r="ERO212" s="54"/>
      <c r="ERP212" s="54"/>
      <c r="ERQ212" s="54"/>
      <c r="ERR212" s="54"/>
      <c r="ERS212" s="54"/>
      <c r="ERT212" s="54"/>
      <c r="ERU212" s="54"/>
      <c r="ERV212" s="54"/>
      <c r="ERW212" s="54"/>
      <c r="ERX212" s="54"/>
      <c r="ERY212" s="54"/>
      <c r="ERZ212" s="54"/>
      <c r="ESA212" s="54"/>
      <c r="ESB212" s="54"/>
      <c r="ESC212" s="54"/>
      <c r="ESD212" s="54"/>
      <c r="ESE212" s="54"/>
      <c r="ESF212" s="54"/>
      <c r="ESG212" s="54"/>
      <c r="ESH212" s="54"/>
      <c r="ESI212" s="54"/>
      <c r="ESJ212" s="54"/>
      <c r="ESK212" s="54"/>
      <c r="ESL212" s="54"/>
      <c r="ESM212" s="54"/>
      <c r="ESN212" s="54"/>
      <c r="ESO212" s="54"/>
      <c r="ESP212" s="54"/>
      <c r="ESQ212" s="54"/>
      <c r="ESR212" s="54"/>
      <c r="ESS212" s="54"/>
      <c r="EST212" s="54"/>
      <c r="ESU212" s="54"/>
      <c r="ESV212" s="54"/>
      <c r="ESW212" s="54"/>
      <c r="ESX212" s="54"/>
      <c r="ESY212" s="54"/>
      <c r="ESZ212" s="54"/>
      <c r="ETA212" s="54"/>
      <c r="ETB212" s="54"/>
      <c r="ETC212" s="54"/>
      <c r="ETD212" s="54"/>
      <c r="ETE212" s="54"/>
      <c r="ETF212" s="54"/>
      <c r="ETG212" s="54"/>
      <c r="ETH212" s="54"/>
      <c r="ETI212" s="54"/>
      <c r="ETJ212" s="54"/>
      <c r="ETK212" s="54"/>
      <c r="ETL212" s="54"/>
      <c r="ETM212" s="54"/>
      <c r="ETN212" s="54"/>
      <c r="ETO212" s="54"/>
      <c r="ETP212" s="54"/>
      <c r="ETQ212" s="54"/>
      <c r="ETR212" s="54"/>
      <c r="ETS212" s="54"/>
      <c r="ETT212" s="54"/>
      <c r="ETU212" s="54"/>
      <c r="ETV212" s="54"/>
      <c r="ETW212" s="54"/>
      <c r="ETX212" s="54"/>
      <c r="ETY212" s="54"/>
      <c r="ETZ212" s="54"/>
      <c r="EUA212" s="54"/>
      <c r="EUB212" s="54"/>
      <c r="EUC212" s="54"/>
      <c r="EUD212" s="54"/>
      <c r="EUE212" s="54"/>
      <c r="EUF212" s="54"/>
      <c r="EUG212" s="54"/>
      <c r="EUH212" s="54"/>
      <c r="EUI212" s="54"/>
      <c r="EUJ212" s="54"/>
      <c r="EUK212" s="54"/>
      <c r="EUL212" s="54"/>
      <c r="EUM212" s="54"/>
      <c r="EUN212" s="54"/>
      <c r="EUO212" s="54"/>
      <c r="EUP212" s="54"/>
      <c r="EUQ212" s="54"/>
      <c r="EUR212" s="54"/>
      <c r="EUS212" s="54"/>
      <c r="EUT212" s="54"/>
      <c r="EUU212" s="54"/>
      <c r="EUV212" s="54"/>
      <c r="EUW212" s="54"/>
      <c r="EUX212" s="54"/>
      <c r="EUY212" s="54"/>
      <c r="EUZ212" s="54"/>
      <c r="EVA212" s="54"/>
      <c r="EVB212" s="54"/>
      <c r="EVC212" s="54"/>
      <c r="EVD212" s="54"/>
      <c r="EVE212" s="54"/>
      <c r="EVF212" s="54"/>
      <c r="EVG212" s="54"/>
      <c r="EVH212" s="54"/>
      <c r="EVI212" s="54"/>
      <c r="EVJ212" s="54"/>
      <c r="EVK212" s="54"/>
      <c r="EVL212" s="54"/>
      <c r="EVM212" s="54"/>
      <c r="EVN212" s="54"/>
      <c r="EVO212" s="54"/>
      <c r="EVP212" s="54"/>
      <c r="EVQ212" s="54"/>
      <c r="EVR212" s="54"/>
      <c r="EVS212" s="54"/>
      <c r="EVT212" s="54"/>
      <c r="EVU212" s="54"/>
      <c r="EVV212" s="54"/>
      <c r="EVW212" s="54"/>
      <c r="EVX212" s="54"/>
      <c r="EVY212" s="54"/>
      <c r="EVZ212" s="54"/>
      <c r="EWA212" s="54"/>
      <c r="EWB212" s="54"/>
      <c r="EWC212" s="54"/>
      <c r="EWD212" s="54"/>
      <c r="EWE212" s="54"/>
      <c r="EWF212" s="54"/>
      <c r="EWG212" s="54"/>
      <c r="EWH212" s="54"/>
      <c r="EWI212" s="54"/>
      <c r="EWJ212" s="54"/>
      <c r="EWK212" s="54"/>
      <c r="EWL212" s="54"/>
      <c r="EWM212" s="54"/>
      <c r="EWN212" s="54"/>
      <c r="EWO212" s="54"/>
      <c r="EWP212" s="54"/>
      <c r="EWQ212" s="54"/>
      <c r="EWR212" s="54"/>
      <c r="EWS212" s="54"/>
      <c r="EWT212" s="54"/>
      <c r="EWU212" s="54"/>
      <c r="EWV212" s="54"/>
      <c r="EWW212" s="54"/>
      <c r="EWX212" s="54"/>
      <c r="EWY212" s="54"/>
      <c r="EWZ212" s="54"/>
      <c r="EXA212" s="54"/>
      <c r="EXB212" s="54"/>
      <c r="EXC212" s="54"/>
      <c r="EXD212" s="54"/>
      <c r="EXE212" s="54"/>
      <c r="EXF212" s="54"/>
      <c r="EXG212" s="54"/>
      <c r="EXH212" s="54"/>
      <c r="EXI212" s="54"/>
      <c r="EXJ212" s="54"/>
      <c r="EXK212" s="54"/>
      <c r="EXL212" s="54"/>
      <c r="EXM212" s="54"/>
      <c r="EXN212" s="54"/>
      <c r="EXO212" s="54"/>
      <c r="EXP212" s="54"/>
      <c r="EXQ212" s="54"/>
      <c r="EXR212" s="54"/>
      <c r="EXS212" s="54"/>
      <c r="EXT212" s="54"/>
      <c r="EXU212" s="54"/>
      <c r="EXV212" s="54"/>
      <c r="EXW212" s="54"/>
      <c r="EXX212" s="54"/>
      <c r="EXY212" s="54"/>
      <c r="EXZ212" s="54"/>
      <c r="EYA212" s="54"/>
      <c r="EYB212" s="54"/>
      <c r="EYC212" s="54"/>
      <c r="EYD212" s="54"/>
      <c r="EYE212" s="54"/>
      <c r="EYF212" s="54"/>
      <c r="EYG212" s="54"/>
      <c r="EYH212" s="54"/>
      <c r="EYI212" s="54"/>
      <c r="EYJ212" s="54"/>
      <c r="EYK212" s="54"/>
      <c r="EYL212" s="54"/>
      <c r="EYM212" s="54"/>
      <c r="EYN212" s="54"/>
      <c r="EYO212" s="54"/>
      <c r="EYP212" s="54"/>
      <c r="EYQ212" s="54"/>
      <c r="EYR212" s="54"/>
      <c r="EYS212" s="54"/>
      <c r="EYT212" s="54"/>
      <c r="EYU212" s="54"/>
      <c r="EYV212" s="54"/>
      <c r="EYW212" s="54"/>
      <c r="EYX212" s="54"/>
      <c r="EYY212" s="54"/>
      <c r="EYZ212" s="54"/>
      <c r="EZA212" s="54"/>
      <c r="EZB212" s="54"/>
      <c r="EZC212" s="54"/>
      <c r="EZD212" s="54"/>
      <c r="EZE212" s="54"/>
      <c r="EZF212" s="54"/>
      <c r="EZG212" s="54"/>
      <c r="EZH212" s="54"/>
      <c r="EZI212" s="54"/>
      <c r="EZJ212" s="54"/>
      <c r="EZK212" s="54"/>
      <c r="EZL212" s="54"/>
      <c r="EZM212" s="54"/>
      <c r="EZN212" s="54"/>
      <c r="EZO212" s="54"/>
      <c r="EZP212" s="54"/>
      <c r="EZQ212" s="54"/>
      <c r="EZR212" s="54"/>
      <c r="EZS212" s="54"/>
      <c r="EZT212" s="54"/>
      <c r="EZU212" s="54"/>
      <c r="EZV212" s="54"/>
      <c r="EZW212" s="54"/>
      <c r="EZX212" s="54"/>
      <c r="EZY212" s="54"/>
      <c r="EZZ212" s="54"/>
      <c r="FAA212" s="54"/>
      <c r="FAB212" s="54"/>
      <c r="FAC212" s="54"/>
      <c r="FAD212" s="54"/>
      <c r="FAE212" s="54"/>
      <c r="FAF212" s="54"/>
      <c r="FAG212" s="54"/>
      <c r="FAH212" s="54"/>
      <c r="FAI212" s="54"/>
      <c r="FAJ212" s="54"/>
      <c r="FAK212" s="54"/>
      <c r="FAL212" s="54"/>
      <c r="FAM212" s="54"/>
      <c r="FAN212" s="54"/>
      <c r="FAO212" s="54"/>
      <c r="FAP212" s="54"/>
      <c r="FAQ212" s="54"/>
      <c r="FAR212" s="54"/>
      <c r="FAS212" s="54"/>
      <c r="FAT212" s="54"/>
      <c r="FAU212" s="54"/>
      <c r="FAV212" s="54"/>
      <c r="FAW212" s="54"/>
      <c r="FAX212" s="54"/>
      <c r="FAY212" s="54"/>
      <c r="FAZ212" s="54"/>
      <c r="FBA212" s="54"/>
      <c r="FBB212" s="54"/>
      <c r="FBC212" s="54"/>
      <c r="FBD212" s="54"/>
      <c r="FBE212" s="54"/>
      <c r="FBF212" s="54"/>
      <c r="FBG212" s="54"/>
      <c r="FBH212" s="54"/>
      <c r="FBI212" s="54"/>
      <c r="FBJ212" s="54"/>
      <c r="FBK212" s="54"/>
      <c r="FBL212" s="54"/>
      <c r="FBM212" s="54"/>
      <c r="FBN212" s="54"/>
      <c r="FBO212" s="54"/>
      <c r="FBP212" s="54"/>
      <c r="FBQ212" s="54"/>
      <c r="FBR212" s="54"/>
      <c r="FBS212" s="54"/>
      <c r="FBT212" s="54"/>
      <c r="FBU212" s="54"/>
      <c r="FBV212" s="54"/>
      <c r="FBW212" s="54"/>
      <c r="FBX212" s="54"/>
      <c r="FBY212" s="54"/>
      <c r="FBZ212" s="54"/>
      <c r="FCA212" s="54"/>
      <c r="FCB212" s="54"/>
      <c r="FCC212" s="54"/>
      <c r="FCD212" s="54"/>
      <c r="FCE212" s="54"/>
      <c r="FCF212" s="54"/>
      <c r="FCG212" s="54"/>
      <c r="FCH212" s="54"/>
      <c r="FCI212" s="54"/>
      <c r="FCJ212" s="54"/>
      <c r="FCK212" s="54"/>
      <c r="FCL212" s="54"/>
      <c r="FCM212" s="54"/>
      <c r="FCN212" s="54"/>
      <c r="FCO212" s="54"/>
      <c r="FCP212" s="54"/>
      <c r="FCQ212" s="54"/>
      <c r="FCR212" s="54"/>
      <c r="FCS212" s="54"/>
      <c r="FCT212" s="54"/>
      <c r="FCU212" s="54"/>
      <c r="FCV212" s="54"/>
      <c r="FCW212" s="54"/>
      <c r="FCX212" s="54"/>
      <c r="FCY212" s="54"/>
      <c r="FCZ212" s="54"/>
      <c r="FDA212" s="54"/>
      <c r="FDB212" s="54"/>
      <c r="FDC212" s="54"/>
      <c r="FDD212" s="54"/>
      <c r="FDE212" s="54"/>
      <c r="FDF212" s="54"/>
      <c r="FDG212" s="54"/>
      <c r="FDH212" s="54"/>
      <c r="FDI212" s="54"/>
      <c r="FDJ212" s="54"/>
      <c r="FDK212" s="54"/>
      <c r="FDL212" s="54"/>
      <c r="FDM212" s="54"/>
      <c r="FDN212" s="54"/>
      <c r="FDO212" s="54"/>
      <c r="FDP212" s="54"/>
      <c r="FDQ212" s="54"/>
      <c r="FDR212" s="54"/>
      <c r="FDS212" s="54"/>
      <c r="FDT212" s="54"/>
      <c r="FDU212" s="54"/>
      <c r="FDV212" s="54"/>
      <c r="FDW212" s="54"/>
      <c r="FDX212" s="54"/>
      <c r="FDY212" s="54"/>
      <c r="FDZ212" s="54"/>
      <c r="FEA212" s="54"/>
      <c r="FEB212" s="54"/>
      <c r="FEC212" s="54"/>
      <c r="FED212" s="54"/>
      <c r="FEE212" s="54"/>
      <c r="FEF212" s="54"/>
      <c r="FEG212" s="54"/>
      <c r="FEH212" s="54"/>
      <c r="FEI212" s="54"/>
      <c r="FEJ212" s="54"/>
      <c r="FEK212" s="54"/>
      <c r="FEL212" s="54"/>
      <c r="FEM212" s="54"/>
      <c r="FEN212" s="54"/>
      <c r="FEO212" s="54"/>
      <c r="FEP212" s="54"/>
      <c r="FEQ212" s="54"/>
      <c r="FER212" s="54"/>
      <c r="FES212" s="54"/>
      <c r="FET212" s="54"/>
      <c r="FEU212" s="54"/>
      <c r="FEV212" s="54"/>
      <c r="FEW212" s="54"/>
      <c r="FEX212" s="54"/>
      <c r="FEY212" s="54"/>
      <c r="FEZ212" s="54"/>
      <c r="FFA212" s="54"/>
      <c r="FFB212" s="54"/>
      <c r="FFC212" s="54"/>
      <c r="FFD212" s="54"/>
      <c r="FFE212" s="54"/>
      <c r="FFF212" s="54"/>
      <c r="FFG212" s="54"/>
      <c r="FFH212" s="54"/>
      <c r="FFI212" s="54"/>
      <c r="FFJ212" s="54"/>
      <c r="FFK212" s="54"/>
      <c r="FFL212" s="54"/>
      <c r="FFM212" s="54"/>
      <c r="FFN212" s="54"/>
      <c r="FFO212" s="54"/>
      <c r="FFP212" s="54"/>
      <c r="FFQ212" s="54"/>
      <c r="FFR212" s="54"/>
      <c r="FFS212" s="54"/>
      <c r="FFT212" s="54"/>
      <c r="FFU212" s="54"/>
      <c r="FFV212" s="54"/>
      <c r="FFW212" s="54"/>
      <c r="FFX212" s="54"/>
      <c r="FFY212" s="54"/>
      <c r="FFZ212" s="54"/>
      <c r="FGA212" s="54"/>
      <c r="FGB212" s="54"/>
      <c r="FGC212" s="54"/>
      <c r="FGD212" s="54"/>
      <c r="FGE212" s="54"/>
      <c r="FGF212" s="54"/>
      <c r="FGG212" s="54"/>
      <c r="FGH212" s="54"/>
      <c r="FGI212" s="54"/>
      <c r="FGJ212" s="54"/>
      <c r="FGK212" s="54"/>
      <c r="FGL212" s="54"/>
      <c r="FGM212" s="54"/>
      <c r="FGN212" s="54"/>
      <c r="FGO212" s="54"/>
      <c r="FGP212" s="54"/>
      <c r="FGQ212" s="54"/>
      <c r="FGR212" s="54"/>
      <c r="FGS212" s="54"/>
      <c r="FGT212" s="54"/>
      <c r="FGU212" s="54"/>
      <c r="FGV212" s="54"/>
      <c r="FGW212" s="54"/>
      <c r="FGX212" s="54"/>
      <c r="FGY212" s="54"/>
      <c r="FGZ212" s="54"/>
      <c r="FHA212" s="54"/>
      <c r="FHB212" s="54"/>
      <c r="FHC212" s="54"/>
      <c r="FHD212" s="54"/>
      <c r="FHE212" s="54"/>
      <c r="FHF212" s="54"/>
      <c r="FHG212" s="54"/>
      <c r="FHH212" s="54"/>
      <c r="FHI212" s="54"/>
      <c r="FHJ212" s="54"/>
      <c r="FHK212" s="54"/>
      <c r="FHL212" s="54"/>
      <c r="FHM212" s="54"/>
      <c r="FHN212" s="54"/>
      <c r="FHO212" s="54"/>
      <c r="FHP212" s="54"/>
      <c r="FHQ212" s="54"/>
      <c r="FHR212" s="54"/>
      <c r="FHS212" s="54"/>
      <c r="FHT212" s="54"/>
      <c r="FHU212" s="54"/>
      <c r="FHV212" s="54"/>
      <c r="FHW212" s="54"/>
      <c r="FHX212" s="54"/>
      <c r="FHY212" s="54"/>
      <c r="FHZ212" s="54"/>
      <c r="FIA212" s="54"/>
      <c r="FIB212" s="54"/>
      <c r="FIC212" s="54"/>
      <c r="FID212" s="54"/>
      <c r="FIE212" s="54"/>
      <c r="FIF212" s="54"/>
      <c r="FIG212" s="54"/>
      <c r="FIH212" s="54"/>
      <c r="FII212" s="54"/>
      <c r="FIJ212" s="54"/>
      <c r="FIK212" s="54"/>
      <c r="FIL212" s="54"/>
      <c r="FIM212" s="54"/>
      <c r="FIN212" s="54"/>
      <c r="FIO212" s="54"/>
      <c r="FIP212" s="54"/>
      <c r="FIQ212" s="54"/>
      <c r="FIR212" s="54"/>
      <c r="FIS212" s="54"/>
      <c r="FIT212" s="54"/>
      <c r="FIU212" s="54"/>
      <c r="FIV212" s="54"/>
      <c r="FIW212" s="54"/>
      <c r="FIX212" s="54"/>
      <c r="FIY212" s="54"/>
      <c r="FIZ212" s="54"/>
      <c r="FJA212" s="54"/>
      <c r="FJB212" s="54"/>
      <c r="FJC212" s="54"/>
      <c r="FJD212" s="54"/>
      <c r="FJE212" s="54"/>
      <c r="FJF212" s="54"/>
      <c r="FJG212" s="54"/>
      <c r="FJH212" s="54"/>
      <c r="FJI212" s="54"/>
      <c r="FJJ212" s="54"/>
      <c r="FJK212" s="54"/>
      <c r="FJL212" s="54"/>
      <c r="FJM212" s="54"/>
      <c r="FJN212" s="54"/>
      <c r="FJO212" s="54"/>
      <c r="FJP212" s="54"/>
      <c r="FJQ212" s="54"/>
      <c r="FJR212" s="54"/>
      <c r="FJS212" s="54"/>
      <c r="FJT212" s="54"/>
      <c r="FJU212" s="54"/>
      <c r="FJV212" s="54"/>
      <c r="FJW212" s="54"/>
      <c r="FJX212" s="54"/>
      <c r="FJY212" s="54"/>
      <c r="FJZ212" s="54"/>
      <c r="FKA212" s="54"/>
      <c r="FKB212" s="54"/>
      <c r="FKC212" s="54"/>
      <c r="FKD212" s="54"/>
      <c r="FKE212" s="54"/>
      <c r="FKF212" s="54"/>
      <c r="FKG212" s="54"/>
      <c r="FKH212" s="54"/>
      <c r="FKI212" s="54"/>
      <c r="FKJ212" s="54"/>
      <c r="FKK212" s="54"/>
      <c r="FKL212" s="54"/>
      <c r="FKM212" s="54"/>
      <c r="FKN212" s="54"/>
      <c r="FKO212" s="54"/>
      <c r="FKP212" s="54"/>
      <c r="FKQ212" s="54"/>
      <c r="FKR212" s="54"/>
      <c r="FKS212" s="54"/>
      <c r="FKT212" s="54"/>
      <c r="FKU212" s="54"/>
      <c r="FKV212" s="54"/>
      <c r="FKW212" s="54"/>
      <c r="FKX212" s="54"/>
      <c r="FKY212" s="54"/>
      <c r="FKZ212" s="54"/>
      <c r="FLA212" s="54"/>
      <c r="FLB212" s="54"/>
      <c r="FLC212" s="54"/>
      <c r="FLD212" s="54"/>
      <c r="FLE212" s="54"/>
      <c r="FLF212" s="54"/>
      <c r="FLG212" s="54"/>
      <c r="FLH212" s="54"/>
      <c r="FLI212" s="54"/>
      <c r="FLJ212" s="54"/>
      <c r="FLK212" s="54"/>
      <c r="FLL212" s="54"/>
      <c r="FLM212" s="54"/>
      <c r="FLN212" s="54"/>
      <c r="FLO212" s="54"/>
      <c r="FLP212" s="54"/>
      <c r="FLQ212" s="54"/>
      <c r="FLR212" s="54"/>
      <c r="FLS212" s="54"/>
      <c r="FLT212" s="54"/>
      <c r="FLU212" s="54"/>
      <c r="FLV212" s="54"/>
      <c r="FLW212" s="54"/>
      <c r="FLX212" s="54"/>
      <c r="FLY212" s="54"/>
      <c r="FLZ212" s="54"/>
      <c r="FMA212" s="54"/>
      <c r="FMB212" s="54"/>
      <c r="FMC212" s="54"/>
      <c r="FMD212" s="54"/>
      <c r="FME212" s="54"/>
      <c r="FMF212" s="54"/>
      <c r="FMG212" s="54"/>
      <c r="FMH212" s="54"/>
      <c r="FMI212" s="54"/>
      <c r="FMJ212" s="54"/>
      <c r="FMK212" s="54"/>
      <c r="FML212" s="54"/>
      <c r="FMM212" s="54"/>
      <c r="FMN212" s="54"/>
      <c r="FMO212" s="54"/>
      <c r="FMP212" s="54"/>
      <c r="FMQ212" s="54"/>
      <c r="FMR212" s="54"/>
      <c r="FMS212" s="54"/>
      <c r="FMT212" s="54"/>
      <c r="FMU212" s="54"/>
      <c r="FMV212" s="54"/>
      <c r="FMW212" s="54"/>
      <c r="FMX212" s="54"/>
      <c r="FMY212" s="54"/>
      <c r="FMZ212" s="54"/>
      <c r="FNA212" s="54"/>
      <c r="FNB212" s="54"/>
      <c r="FNC212" s="54"/>
      <c r="FND212" s="54"/>
      <c r="FNE212" s="54"/>
      <c r="FNF212" s="54"/>
      <c r="FNG212" s="54"/>
      <c r="FNH212" s="54"/>
      <c r="FNI212" s="54"/>
      <c r="FNJ212" s="54"/>
      <c r="FNK212" s="54"/>
      <c r="FNL212" s="54"/>
      <c r="FNM212" s="54"/>
      <c r="FNN212" s="54"/>
      <c r="FNO212" s="54"/>
      <c r="FNP212" s="54"/>
      <c r="FNQ212" s="54"/>
      <c r="FNR212" s="54"/>
      <c r="FNS212" s="54"/>
      <c r="FNT212" s="54"/>
      <c r="FNU212" s="54"/>
      <c r="FNV212" s="54"/>
      <c r="FNW212" s="54"/>
      <c r="FNX212" s="54"/>
      <c r="FNY212" s="54"/>
      <c r="FNZ212" s="54"/>
      <c r="FOA212" s="54"/>
      <c r="FOB212" s="54"/>
      <c r="FOC212" s="54"/>
      <c r="FOD212" s="54"/>
      <c r="FOE212" s="54"/>
      <c r="FOF212" s="54"/>
      <c r="FOG212" s="54"/>
      <c r="FOH212" s="54"/>
      <c r="FOI212" s="54"/>
      <c r="FOJ212" s="54"/>
      <c r="FOK212" s="54"/>
      <c r="FOL212" s="54"/>
      <c r="FOM212" s="54"/>
      <c r="FON212" s="54"/>
      <c r="FOO212" s="54"/>
      <c r="FOP212" s="54"/>
      <c r="FOQ212" s="54"/>
      <c r="FOR212" s="54"/>
      <c r="FOS212" s="54"/>
      <c r="FOT212" s="54"/>
      <c r="FOU212" s="54"/>
      <c r="FOV212" s="54"/>
      <c r="FOW212" s="54"/>
      <c r="FOX212" s="54"/>
      <c r="FOY212" s="54"/>
      <c r="FOZ212" s="54"/>
      <c r="FPA212" s="54"/>
      <c r="FPB212" s="54"/>
      <c r="FPC212" s="54"/>
      <c r="FPD212" s="54"/>
      <c r="FPE212" s="54"/>
      <c r="FPF212" s="54"/>
      <c r="FPG212" s="54"/>
      <c r="FPH212" s="54"/>
      <c r="FPI212" s="54"/>
      <c r="FPJ212" s="54"/>
      <c r="FPK212" s="54"/>
      <c r="FPL212" s="54"/>
      <c r="FPM212" s="54"/>
      <c r="FPN212" s="54"/>
      <c r="FPO212" s="54"/>
      <c r="FPP212" s="54"/>
      <c r="FPQ212" s="54"/>
      <c r="FPR212" s="54"/>
      <c r="FPS212" s="54"/>
      <c r="FPT212" s="54"/>
      <c r="FPU212" s="54"/>
      <c r="FPV212" s="54"/>
      <c r="FPW212" s="54"/>
      <c r="FPX212" s="54"/>
      <c r="FPY212" s="54"/>
      <c r="FPZ212" s="54"/>
      <c r="FQA212" s="54"/>
      <c r="FQB212" s="54"/>
      <c r="FQC212" s="54"/>
      <c r="FQD212" s="54"/>
      <c r="FQE212" s="54"/>
      <c r="FQF212" s="54"/>
      <c r="FQG212" s="54"/>
      <c r="FQH212" s="54"/>
      <c r="FQI212" s="54"/>
      <c r="FQJ212" s="54"/>
      <c r="FQK212" s="54"/>
      <c r="FQL212" s="54"/>
      <c r="FQM212" s="54"/>
      <c r="FQN212" s="54"/>
      <c r="FQO212" s="54"/>
      <c r="FQP212" s="54"/>
      <c r="FQQ212" s="54"/>
      <c r="FQR212" s="54"/>
      <c r="FQS212" s="54"/>
      <c r="FQT212" s="54"/>
      <c r="FQU212" s="54"/>
      <c r="FQV212" s="54"/>
      <c r="FQW212" s="54"/>
      <c r="FQX212" s="54"/>
      <c r="FQY212" s="54"/>
      <c r="FQZ212" s="54"/>
      <c r="FRA212" s="54"/>
      <c r="FRB212" s="54"/>
      <c r="FRC212" s="54"/>
      <c r="FRD212" s="54"/>
      <c r="FRE212" s="54"/>
      <c r="FRF212" s="54"/>
      <c r="FRG212" s="54"/>
      <c r="FRH212" s="54"/>
      <c r="FRI212" s="54"/>
      <c r="FRJ212" s="54"/>
      <c r="FRK212" s="54"/>
      <c r="FRL212" s="54"/>
      <c r="FRM212" s="54"/>
      <c r="FRN212" s="54"/>
      <c r="FRO212" s="54"/>
      <c r="FRP212" s="54"/>
      <c r="FRQ212" s="54"/>
      <c r="FRR212" s="54"/>
      <c r="FRS212" s="54"/>
      <c r="FRT212" s="54"/>
      <c r="FRU212" s="54"/>
      <c r="FRV212" s="54"/>
      <c r="FRW212" s="54"/>
      <c r="FRX212" s="54"/>
      <c r="FRY212" s="54"/>
      <c r="FRZ212" s="54"/>
      <c r="FSA212" s="54"/>
      <c r="FSB212" s="54"/>
      <c r="FSC212" s="54"/>
      <c r="FSD212" s="54"/>
      <c r="FSE212" s="54"/>
      <c r="FSF212" s="54"/>
      <c r="FSG212" s="54"/>
      <c r="FSH212" s="54"/>
      <c r="FSI212" s="54"/>
      <c r="FSJ212" s="54"/>
      <c r="FSK212" s="54"/>
      <c r="FSL212" s="54"/>
      <c r="FSM212" s="54"/>
      <c r="FSN212" s="54"/>
      <c r="FSO212" s="54"/>
      <c r="FSP212" s="54"/>
      <c r="FSQ212" s="54"/>
      <c r="FSR212" s="54"/>
      <c r="FSS212" s="54"/>
      <c r="FST212" s="54"/>
      <c r="FSU212" s="54"/>
      <c r="FSV212" s="54"/>
      <c r="FSW212" s="54"/>
      <c r="FSX212" s="54"/>
      <c r="FSY212" s="54"/>
      <c r="FSZ212" s="54"/>
      <c r="FTA212" s="54"/>
      <c r="FTB212" s="54"/>
      <c r="FTC212" s="54"/>
      <c r="FTD212" s="54"/>
      <c r="FTE212" s="54"/>
      <c r="FTF212" s="54"/>
      <c r="FTG212" s="54"/>
      <c r="FTH212" s="54"/>
      <c r="FTI212" s="54"/>
      <c r="FTJ212" s="54"/>
      <c r="FTK212" s="54"/>
      <c r="FTL212" s="54"/>
      <c r="FTM212" s="54"/>
      <c r="FTN212" s="54"/>
      <c r="FTO212" s="54"/>
      <c r="FTP212" s="54"/>
      <c r="FTQ212" s="54"/>
      <c r="FTR212" s="54"/>
      <c r="FTS212" s="54"/>
      <c r="FTT212" s="54"/>
      <c r="FTU212" s="54"/>
      <c r="FTV212" s="54"/>
      <c r="FTW212" s="54"/>
      <c r="FTX212" s="54"/>
      <c r="FTY212" s="54"/>
      <c r="FTZ212" s="54"/>
      <c r="FUA212" s="54"/>
      <c r="FUB212" s="54"/>
      <c r="FUC212" s="54"/>
      <c r="FUD212" s="54"/>
      <c r="FUE212" s="54"/>
      <c r="FUF212" s="54"/>
      <c r="FUG212" s="54"/>
      <c r="FUH212" s="54"/>
      <c r="FUI212" s="54"/>
      <c r="FUJ212" s="54"/>
      <c r="FUK212" s="54"/>
      <c r="FUL212" s="54"/>
      <c r="FUM212" s="54"/>
      <c r="FUN212" s="54"/>
      <c r="FUO212" s="54"/>
      <c r="FUP212" s="54"/>
      <c r="FUQ212" s="54"/>
      <c r="FUR212" s="54"/>
      <c r="FUS212" s="54"/>
      <c r="FUT212" s="54"/>
      <c r="FUU212" s="54"/>
      <c r="FUV212" s="54"/>
      <c r="FUW212" s="54"/>
      <c r="FUX212" s="54"/>
      <c r="FUY212" s="54"/>
      <c r="FUZ212" s="54"/>
      <c r="FVA212" s="54"/>
      <c r="FVB212" s="54"/>
      <c r="FVC212" s="54"/>
      <c r="FVD212" s="54"/>
      <c r="FVE212" s="54"/>
      <c r="FVF212" s="54"/>
      <c r="FVG212" s="54"/>
      <c r="FVH212" s="54"/>
      <c r="FVI212" s="54"/>
      <c r="FVJ212" s="54"/>
      <c r="FVK212" s="54"/>
      <c r="FVL212" s="54"/>
      <c r="FVM212" s="54"/>
      <c r="FVN212" s="54"/>
      <c r="FVO212" s="54"/>
      <c r="FVP212" s="54"/>
      <c r="FVQ212" s="54"/>
      <c r="FVR212" s="54"/>
      <c r="FVS212" s="54"/>
      <c r="FVT212" s="54"/>
      <c r="FVU212" s="54"/>
      <c r="FVV212" s="54"/>
      <c r="FVW212" s="54"/>
      <c r="FVX212" s="54"/>
      <c r="FVY212" s="54"/>
      <c r="FVZ212" s="54"/>
      <c r="FWA212" s="54"/>
      <c r="FWB212" s="54"/>
      <c r="FWC212" s="54"/>
      <c r="FWD212" s="54"/>
      <c r="FWE212" s="54"/>
      <c r="FWF212" s="54"/>
      <c r="FWG212" s="54"/>
      <c r="FWH212" s="54"/>
      <c r="FWI212" s="54"/>
      <c r="FWJ212" s="54"/>
      <c r="FWK212" s="54"/>
      <c r="FWL212" s="54"/>
      <c r="FWM212" s="54"/>
      <c r="FWN212" s="54"/>
      <c r="FWO212" s="54"/>
      <c r="FWP212" s="54"/>
      <c r="FWQ212" s="54"/>
      <c r="FWR212" s="54"/>
      <c r="FWS212" s="54"/>
      <c r="FWT212" s="54"/>
      <c r="FWU212" s="54"/>
      <c r="FWV212" s="54"/>
      <c r="FWW212" s="54"/>
      <c r="FWX212" s="54"/>
      <c r="FWY212" s="54"/>
      <c r="FWZ212" s="54"/>
      <c r="FXA212" s="54"/>
      <c r="FXB212" s="54"/>
      <c r="FXC212" s="54"/>
      <c r="FXD212" s="54"/>
      <c r="FXE212" s="54"/>
      <c r="FXF212" s="54"/>
      <c r="FXG212" s="54"/>
      <c r="FXH212" s="54"/>
      <c r="FXI212" s="54"/>
      <c r="FXJ212" s="54"/>
      <c r="FXK212" s="54"/>
      <c r="FXL212" s="54"/>
      <c r="FXM212" s="54"/>
      <c r="FXN212" s="54"/>
      <c r="FXO212" s="54"/>
      <c r="FXP212" s="54"/>
      <c r="FXQ212" s="54"/>
      <c r="FXR212" s="54"/>
      <c r="FXS212" s="54"/>
      <c r="FXT212" s="54"/>
      <c r="FXU212" s="54"/>
      <c r="FXV212" s="54"/>
      <c r="FXW212" s="54"/>
      <c r="FXX212" s="54"/>
      <c r="FXY212" s="54"/>
      <c r="FXZ212" s="54"/>
      <c r="FYA212" s="54"/>
      <c r="FYB212" s="54"/>
      <c r="FYC212" s="54"/>
      <c r="FYD212" s="54"/>
      <c r="FYE212" s="54"/>
      <c r="FYF212" s="54"/>
      <c r="FYG212" s="54"/>
      <c r="FYH212" s="54"/>
      <c r="FYI212" s="54"/>
      <c r="FYJ212" s="54"/>
      <c r="FYK212" s="54"/>
      <c r="FYL212" s="54"/>
      <c r="FYM212" s="54"/>
      <c r="FYN212" s="54"/>
      <c r="FYO212" s="54"/>
      <c r="FYP212" s="54"/>
      <c r="FYQ212" s="54"/>
      <c r="FYR212" s="54"/>
      <c r="FYS212" s="54"/>
      <c r="FYT212" s="54"/>
      <c r="FYU212" s="54"/>
      <c r="FYV212" s="54"/>
      <c r="FYW212" s="54"/>
      <c r="FYX212" s="54"/>
      <c r="FYY212" s="54"/>
      <c r="FYZ212" s="54"/>
      <c r="FZA212" s="54"/>
      <c r="FZB212" s="54"/>
      <c r="FZC212" s="54"/>
      <c r="FZD212" s="54"/>
      <c r="FZE212" s="54"/>
      <c r="FZF212" s="54"/>
      <c r="FZG212" s="54"/>
      <c r="FZH212" s="54"/>
      <c r="FZI212" s="54"/>
      <c r="FZJ212" s="54"/>
      <c r="FZK212" s="54"/>
      <c r="FZL212" s="54"/>
      <c r="FZM212" s="54"/>
      <c r="FZN212" s="54"/>
      <c r="FZO212" s="54"/>
      <c r="FZP212" s="54"/>
      <c r="FZQ212" s="54"/>
      <c r="FZR212" s="54"/>
      <c r="FZS212" s="54"/>
      <c r="FZT212" s="54"/>
      <c r="FZU212" s="54"/>
      <c r="FZV212" s="54"/>
      <c r="FZW212" s="54"/>
      <c r="FZX212" s="54"/>
      <c r="FZY212" s="54"/>
      <c r="FZZ212" s="54"/>
      <c r="GAA212" s="54"/>
      <c r="GAB212" s="54"/>
      <c r="GAC212" s="54"/>
      <c r="GAD212" s="54"/>
      <c r="GAE212" s="54"/>
      <c r="GAF212" s="54"/>
      <c r="GAG212" s="54"/>
      <c r="GAH212" s="54"/>
      <c r="GAI212" s="54"/>
      <c r="GAJ212" s="54"/>
      <c r="GAK212" s="54"/>
      <c r="GAL212" s="54"/>
      <c r="GAM212" s="54"/>
      <c r="GAN212" s="54"/>
      <c r="GAO212" s="54"/>
      <c r="GAP212" s="54"/>
      <c r="GAQ212" s="54"/>
      <c r="GAR212" s="54"/>
      <c r="GAS212" s="54"/>
      <c r="GAT212" s="54"/>
      <c r="GAU212" s="54"/>
      <c r="GAV212" s="54"/>
      <c r="GAW212" s="54"/>
      <c r="GAX212" s="54"/>
      <c r="GAY212" s="54"/>
      <c r="GAZ212" s="54"/>
      <c r="GBA212" s="54"/>
      <c r="GBB212" s="54"/>
      <c r="GBC212" s="54"/>
      <c r="GBD212" s="54"/>
      <c r="GBE212" s="54"/>
      <c r="GBF212" s="54"/>
      <c r="GBG212" s="54"/>
      <c r="GBH212" s="54"/>
      <c r="GBI212" s="54"/>
      <c r="GBJ212" s="54"/>
      <c r="GBK212" s="54"/>
      <c r="GBL212" s="54"/>
      <c r="GBM212" s="54"/>
      <c r="GBN212" s="54"/>
      <c r="GBO212" s="54"/>
      <c r="GBP212" s="54"/>
      <c r="GBQ212" s="54"/>
      <c r="GBR212" s="54"/>
      <c r="GBS212" s="54"/>
      <c r="GBT212" s="54"/>
      <c r="GBU212" s="54"/>
      <c r="GBV212" s="54"/>
      <c r="GBW212" s="54"/>
      <c r="GBX212" s="54"/>
      <c r="GBY212" s="54"/>
      <c r="GBZ212" s="54"/>
      <c r="GCA212" s="54"/>
      <c r="GCB212" s="54"/>
      <c r="GCC212" s="54"/>
      <c r="GCD212" s="54"/>
      <c r="GCE212" s="54"/>
      <c r="GCF212" s="54"/>
      <c r="GCG212" s="54"/>
      <c r="GCH212" s="54"/>
      <c r="GCI212" s="54"/>
      <c r="GCJ212" s="54"/>
      <c r="GCK212" s="54"/>
      <c r="GCL212" s="54"/>
      <c r="GCM212" s="54"/>
      <c r="GCN212" s="54"/>
      <c r="GCO212" s="54"/>
      <c r="GCP212" s="54"/>
      <c r="GCQ212" s="54"/>
      <c r="GCR212" s="54"/>
      <c r="GCS212" s="54"/>
      <c r="GCT212" s="54"/>
      <c r="GCU212" s="54"/>
      <c r="GCV212" s="54"/>
      <c r="GCW212" s="54"/>
      <c r="GCX212" s="54"/>
      <c r="GCY212" s="54"/>
      <c r="GCZ212" s="54"/>
      <c r="GDA212" s="54"/>
      <c r="GDB212" s="54"/>
      <c r="GDC212" s="54"/>
      <c r="GDD212" s="54"/>
      <c r="GDE212" s="54"/>
      <c r="GDF212" s="54"/>
      <c r="GDG212" s="54"/>
      <c r="GDH212" s="54"/>
      <c r="GDI212" s="54"/>
      <c r="GDJ212" s="54"/>
      <c r="GDK212" s="54"/>
      <c r="GDL212" s="54"/>
      <c r="GDM212" s="54"/>
      <c r="GDN212" s="54"/>
      <c r="GDO212" s="54"/>
      <c r="GDP212" s="54"/>
      <c r="GDQ212" s="54"/>
      <c r="GDR212" s="54"/>
      <c r="GDS212" s="54"/>
      <c r="GDT212" s="54"/>
      <c r="GDU212" s="54"/>
      <c r="GDV212" s="54"/>
      <c r="GDW212" s="54"/>
      <c r="GDX212" s="54"/>
      <c r="GDY212" s="54"/>
      <c r="GDZ212" s="54"/>
      <c r="GEA212" s="54"/>
      <c r="GEB212" s="54"/>
      <c r="GEC212" s="54"/>
      <c r="GED212" s="54"/>
      <c r="GEE212" s="54"/>
      <c r="GEF212" s="54"/>
      <c r="GEG212" s="54"/>
      <c r="GEH212" s="54"/>
      <c r="GEI212" s="54"/>
      <c r="GEJ212" s="54"/>
      <c r="GEK212" s="54"/>
      <c r="GEL212" s="54"/>
      <c r="GEM212" s="54"/>
      <c r="GEN212" s="54"/>
      <c r="GEO212" s="54"/>
      <c r="GEP212" s="54"/>
      <c r="GEQ212" s="54"/>
      <c r="GER212" s="54"/>
      <c r="GES212" s="54"/>
      <c r="GET212" s="54"/>
      <c r="GEU212" s="54"/>
      <c r="GEV212" s="54"/>
      <c r="GEW212" s="54"/>
      <c r="GEX212" s="54"/>
      <c r="GEY212" s="54"/>
      <c r="GEZ212" s="54"/>
      <c r="GFA212" s="54"/>
      <c r="GFB212" s="54"/>
      <c r="GFC212" s="54"/>
      <c r="GFD212" s="54"/>
      <c r="GFE212" s="54"/>
      <c r="GFF212" s="54"/>
      <c r="GFG212" s="54"/>
      <c r="GFH212" s="54"/>
      <c r="GFI212" s="54"/>
      <c r="GFJ212" s="54"/>
      <c r="GFK212" s="54"/>
      <c r="GFL212" s="54"/>
      <c r="GFM212" s="54"/>
      <c r="GFN212" s="54"/>
      <c r="GFO212" s="54"/>
      <c r="GFP212" s="54"/>
      <c r="GFQ212" s="54"/>
      <c r="GFR212" s="54"/>
      <c r="GFS212" s="54"/>
      <c r="GFT212" s="54"/>
      <c r="GFU212" s="54"/>
      <c r="GFV212" s="54"/>
      <c r="GFW212" s="54"/>
      <c r="GFX212" s="54"/>
      <c r="GFY212" s="54"/>
      <c r="GFZ212" s="54"/>
      <c r="GGA212" s="54"/>
      <c r="GGB212" s="54"/>
      <c r="GGC212" s="54"/>
      <c r="GGD212" s="54"/>
      <c r="GGE212" s="54"/>
      <c r="GGF212" s="54"/>
      <c r="GGG212" s="54"/>
      <c r="GGH212" s="54"/>
      <c r="GGI212" s="54"/>
      <c r="GGJ212" s="54"/>
      <c r="GGK212" s="54"/>
      <c r="GGL212" s="54"/>
      <c r="GGM212" s="54"/>
      <c r="GGN212" s="54"/>
      <c r="GGO212" s="54"/>
      <c r="GGP212" s="54"/>
      <c r="GGQ212" s="54"/>
      <c r="GGR212" s="54"/>
      <c r="GGS212" s="54"/>
      <c r="GGT212" s="54"/>
      <c r="GGU212" s="54"/>
      <c r="GGV212" s="54"/>
      <c r="GGW212" s="54"/>
      <c r="GGX212" s="54"/>
      <c r="GGY212" s="54"/>
      <c r="GGZ212" s="54"/>
      <c r="GHA212" s="54"/>
      <c r="GHB212" s="54"/>
      <c r="GHC212" s="54"/>
      <c r="GHD212" s="54"/>
      <c r="GHE212" s="54"/>
      <c r="GHF212" s="54"/>
      <c r="GHG212" s="54"/>
      <c r="GHH212" s="54"/>
      <c r="GHI212" s="54"/>
      <c r="GHJ212" s="54"/>
      <c r="GHK212" s="54"/>
      <c r="GHL212" s="54"/>
      <c r="GHM212" s="54"/>
      <c r="GHN212" s="54"/>
      <c r="GHO212" s="54"/>
      <c r="GHP212" s="54"/>
      <c r="GHQ212" s="54"/>
      <c r="GHR212" s="54"/>
      <c r="GHS212" s="54"/>
      <c r="GHT212" s="54"/>
      <c r="GHU212" s="54"/>
      <c r="GHV212" s="54"/>
      <c r="GHW212" s="54"/>
      <c r="GHX212" s="54"/>
      <c r="GHY212" s="54"/>
      <c r="GHZ212" s="54"/>
      <c r="GIA212" s="54"/>
      <c r="GIB212" s="54"/>
      <c r="GIC212" s="54"/>
      <c r="GID212" s="54"/>
      <c r="GIE212" s="54"/>
      <c r="GIF212" s="54"/>
      <c r="GIG212" s="54"/>
      <c r="GIH212" s="54"/>
      <c r="GII212" s="54"/>
      <c r="GIJ212" s="54"/>
      <c r="GIK212" s="54"/>
      <c r="GIL212" s="54"/>
      <c r="GIM212" s="54"/>
      <c r="GIN212" s="54"/>
      <c r="GIO212" s="54"/>
      <c r="GIP212" s="54"/>
      <c r="GIQ212" s="54"/>
      <c r="GIR212" s="54"/>
      <c r="GIS212" s="54"/>
      <c r="GIT212" s="54"/>
      <c r="GIU212" s="54"/>
      <c r="GIV212" s="54"/>
      <c r="GIW212" s="54"/>
      <c r="GIX212" s="54"/>
      <c r="GIY212" s="54"/>
      <c r="GIZ212" s="54"/>
      <c r="GJA212" s="54"/>
      <c r="GJB212" s="54"/>
      <c r="GJC212" s="54"/>
      <c r="GJD212" s="54"/>
      <c r="GJE212" s="54"/>
      <c r="GJF212" s="54"/>
      <c r="GJG212" s="54"/>
      <c r="GJH212" s="54"/>
      <c r="GJI212" s="54"/>
      <c r="GJJ212" s="54"/>
      <c r="GJK212" s="54"/>
      <c r="GJL212" s="54"/>
      <c r="GJM212" s="54"/>
      <c r="GJN212" s="54"/>
      <c r="GJO212" s="54"/>
      <c r="GJP212" s="54"/>
      <c r="GJQ212" s="54"/>
      <c r="GJR212" s="54"/>
      <c r="GJS212" s="54"/>
      <c r="GJT212" s="54"/>
      <c r="GJU212" s="54"/>
      <c r="GJV212" s="54"/>
      <c r="GJW212" s="54"/>
      <c r="GJX212" s="54"/>
      <c r="GJY212" s="54"/>
      <c r="GJZ212" s="54"/>
      <c r="GKA212" s="54"/>
      <c r="GKB212" s="54"/>
      <c r="GKC212" s="54"/>
      <c r="GKD212" s="54"/>
      <c r="GKE212" s="54"/>
      <c r="GKF212" s="54"/>
      <c r="GKG212" s="54"/>
      <c r="GKH212" s="54"/>
      <c r="GKI212" s="54"/>
      <c r="GKJ212" s="54"/>
      <c r="GKK212" s="54"/>
      <c r="GKL212" s="54"/>
      <c r="GKM212" s="54"/>
      <c r="GKN212" s="54"/>
      <c r="GKO212" s="54"/>
      <c r="GKP212" s="54"/>
      <c r="GKQ212" s="54"/>
      <c r="GKR212" s="54"/>
      <c r="GKS212" s="54"/>
      <c r="GKT212" s="54"/>
      <c r="GKU212" s="54"/>
      <c r="GKV212" s="54"/>
      <c r="GKW212" s="54"/>
      <c r="GKX212" s="54"/>
      <c r="GKY212" s="54"/>
      <c r="GKZ212" s="54"/>
      <c r="GLA212" s="54"/>
      <c r="GLB212" s="54"/>
      <c r="GLC212" s="54"/>
      <c r="GLD212" s="54"/>
      <c r="GLE212" s="54"/>
      <c r="GLF212" s="54"/>
      <c r="GLG212" s="54"/>
      <c r="GLH212" s="54"/>
      <c r="GLI212" s="54"/>
      <c r="GLJ212" s="54"/>
      <c r="GLK212" s="54"/>
      <c r="GLL212" s="54"/>
      <c r="GLM212" s="54"/>
      <c r="GLN212" s="54"/>
      <c r="GLO212" s="54"/>
      <c r="GLP212" s="54"/>
      <c r="GLQ212" s="54"/>
      <c r="GLR212" s="54"/>
      <c r="GLS212" s="54"/>
      <c r="GLT212" s="54"/>
      <c r="GLU212" s="54"/>
      <c r="GLV212" s="54"/>
      <c r="GLW212" s="54"/>
      <c r="GLX212" s="54"/>
      <c r="GLY212" s="54"/>
      <c r="GLZ212" s="54"/>
      <c r="GMA212" s="54"/>
      <c r="GMB212" s="54"/>
      <c r="GMC212" s="54"/>
      <c r="GMD212" s="54"/>
      <c r="GME212" s="54"/>
      <c r="GMF212" s="54"/>
      <c r="GMG212" s="54"/>
      <c r="GMH212" s="54"/>
      <c r="GMI212" s="54"/>
      <c r="GMJ212" s="54"/>
      <c r="GMK212" s="54"/>
      <c r="GML212" s="54"/>
      <c r="GMM212" s="54"/>
      <c r="GMN212" s="54"/>
      <c r="GMO212" s="54"/>
      <c r="GMP212" s="54"/>
      <c r="GMQ212" s="54"/>
      <c r="GMR212" s="54"/>
      <c r="GMS212" s="54"/>
      <c r="GMT212" s="54"/>
      <c r="GMU212" s="54"/>
      <c r="GMV212" s="54"/>
      <c r="GMW212" s="54"/>
      <c r="GMX212" s="54"/>
      <c r="GMY212" s="54"/>
      <c r="GMZ212" s="54"/>
      <c r="GNA212" s="54"/>
      <c r="GNB212" s="54"/>
      <c r="GNC212" s="54"/>
      <c r="GND212" s="54"/>
      <c r="GNE212" s="54"/>
      <c r="GNF212" s="54"/>
      <c r="GNG212" s="54"/>
      <c r="GNH212" s="54"/>
      <c r="GNI212" s="54"/>
      <c r="GNJ212" s="54"/>
      <c r="GNK212" s="54"/>
      <c r="GNL212" s="54"/>
      <c r="GNM212" s="54"/>
      <c r="GNN212" s="54"/>
      <c r="GNO212" s="54"/>
      <c r="GNP212" s="54"/>
      <c r="GNQ212" s="54"/>
      <c r="GNR212" s="54"/>
      <c r="GNS212" s="54"/>
      <c r="GNT212" s="54"/>
      <c r="GNU212" s="54"/>
      <c r="GNV212" s="54"/>
      <c r="GNW212" s="54"/>
      <c r="GNX212" s="54"/>
      <c r="GNY212" s="54"/>
      <c r="GNZ212" s="54"/>
      <c r="GOA212" s="54"/>
      <c r="GOB212" s="54"/>
      <c r="GOC212" s="54"/>
      <c r="GOD212" s="54"/>
      <c r="GOE212" s="54"/>
      <c r="GOF212" s="54"/>
      <c r="GOG212" s="54"/>
      <c r="GOH212" s="54"/>
      <c r="GOI212" s="54"/>
      <c r="GOJ212" s="54"/>
      <c r="GOK212" s="54"/>
      <c r="GOL212" s="54"/>
      <c r="GOM212" s="54"/>
      <c r="GON212" s="54"/>
      <c r="GOO212" s="54"/>
      <c r="GOP212" s="54"/>
      <c r="GOQ212" s="54"/>
      <c r="GOR212" s="54"/>
      <c r="GOS212" s="54"/>
      <c r="GOT212" s="54"/>
      <c r="GOU212" s="54"/>
      <c r="GOV212" s="54"/>
      <c r="GOW212" s="54"/>
      <c r="GOX212" s="54"/>
      <c r="GOY212" s="54"/>
      <c r="GOZ212" s="54"/>
      <c r="GPA212" s="54"/>
      <c r="GPB212" s="54"/>
      <c r="GPC212" s="54"/>
      <c r="GPD212" s="54"/>
      <c r="GPE212" s="54"/>
      <c r="GPF212" s="54"/>
      <c r="GPG212" s="54"/>
      <c r="GPH212" s="54"/>
      <c r="GPI212" s="54"/>
      <c r="GPJ212" s="54"/>
      <c r="GPK212" s="54"/>
      <c r="GPL212" s="54"/>
      <c r="GPM212" s="54"/>
      <c r="GPN212" s="54"/>
      <c r="GPO212" s="54"/>
      <c r="GPP212" s="54"/>
      <c r="GPQ212" s="54"/>
      <c r="GPR212" s="54"/>
      <c r="GPS212" s="54"/>
      <c r="GPT212" s="54"/>
      <c r="GPU212" s="54"/>
      <c r="GPV212" s="54"/>
      <c r="GPW212" s="54"/>
      <c r="GPX212" s="54"/>
      <c r="GPY212" s="54"/>
      <c r="GPZ212" s="54"/>
      <c r="GQA212" s="54"/>
      <c r="GQB212" s="54"/>
      <c r="GQC212" s="54"/>
      <c r="GQD212" s="54"/>
      <c r="GQE212" s="54"/>
      <c r="GQF212" s="54"/>
      <c r="GQG212" s="54"/>
      <c r="GQH212" s="54"/>
      <c r="GQI212" s="54"/>
      <c r="GQJ212" s="54"/>
      <c r="GQK212" s="54"/>
      <c r="GQL212" s="54"/>
      <c r="GQM212" s="54"/>
      <c r="GQN212" s="54"/>
      <c r="GQO212" s="54"/>
      <c r="GQP212" s="54"/>
      <c r="GQQ212" s="54"/>
      <c r="GQR212" s="54"/>
      <c r="GQS212" s="54"/>
      <c r="GQT212" s="54"/>
      <c r="GQU212" s="54"/>
      <c r="GQV212" s="54"/>
      <c r="GQW212" s="54"/>
      <c r="GQX212" s="54"/>
      <c r="GQY212" s="54"/>
      <c r="GQZ212" s="54"/>
      <c r="GRA212" s="54"/>
      <c r="GRB212" s="54"/>
      <c r="GRC212" s="54"/>
      <c r="GRD212" s="54"/>
      <c r="GRE212" s="54"/>
      <c r="GRF212" s="54"/>
      <c r="GRG212" s="54"/>
      <c r="GRH212" s="54"/>
      <c r="GRI212" s="54"/>
      <c r="GRJ212" s="54"/>
      <c r="GRK212" s="54"/>
      <c r="GRL212" s="54"/>
      <c r="GRM212" s="54"/>
      <c r="GRN212" s="54"/>
      <c r="GRO212" s="54"/>
      <c r="GRP212" s="54"/>
      <c r="GRQ212" s="54"/>
      <c r="GRR212" s="54"/>
      <c r="GRS212" s="54"/>
      <c r="GRT212" s="54"/>
      <c r="GRU212" s="54"/>
      <c r="GRV212" s="54"/>
      <c r="GRW212" s="54"/>
      <c r="GRX212" s="54"/>
      <c r="GRY212" s="54"/>
      <c r="GRZ212" s="54"/>
      <c r="GSA212" s="54"/>
      <c r="GSB212" s="54"/>
      <c r="GSC212" s="54"/>
      <c r="GSD212" s="54"/>
      <c r="GSE212" s="54"/>
      <c r="GSF212" s="54"/>
      <c r="GSG212" s="54"/>
      <c r="GSH212" s="54"/>
      <c r="GSI212" s="54"/>
      <c r="GSJ212" s="54"/>
      <c r="GSK212" s="54"/>
      <c r="GSL212" s="54"/>
      <c r="GSM212" s="54"/>
      <c r="GSN212" s="54"/>
      <c r="GSO212" s="54"/>
      <c r="GSP212" s="54"/>
      <c r="GSQ212" s="54"/>
      <c r="GSR212" s="54"/>
      <c r="GSS212" s="54"/>
      <c r="GST212" s="54"/>
      <c r="GSU212" s="54"/>
      <c r="GSV212" s="54"/>
      <c r="GSW212" s="54"/>
      <c r="GSX212" s="54"/>
      <c r="GSY212" s="54"/>
      <c r="GSZ212" s="54"/>
      <c r="GTA212" s="54"/>
      <c r="GTB212" s="54"/>
      <c r="GTC212" s="54"/>
      <c r="GTD212" s="54"/>
      <c r="GTE212" s="54"/>
      <c r="GTF212" s="54"/>
      <c r="GTG212" s="54"/>
      <c r="GTH212" s="54"/>
      <c r="GTI212" s="54"/>
      <c r="GTJ212" s="54"/>
      <c r="GTK212" s="54"/>
      <c r="GTL212" s="54"/>
      <c r="GTM212" s="54"/>
      <c r="GTN212" s="54"/>
      <c r="GTO212" s="54"/>
      <c r="GTP212" s="54"/>
      <c r="GTQ212" s="54"/>
      <c r="GTR212" s="54"/>
      <c r="GTS212" s="54"/>
      <c r="GTT212" s="54"/>
      <c r="GTU212" s="54"/>
      <c r="GTV212" s="54"/>
      <c r="GTW212" s="54"/>
      <c r="GTX212" s="54"/>
      <c r="GTY212" s="54"/>
      <c r="GTZ212" s="54"/>
      <c r="GUA212" s="54"/>
      <c r="GUB212" s="54"/>
      <c r="GUC212" s="54"/>
      <c r="GUD212" s="54"/>
      <c r="GUE212" s="54"/>
      <c r="GUF212" s="54"/>
      <c r="GUG212" s="54"/>
      <c r="GUH212" s="54"/>
      <c r="GUI212" s="54"/>
      <c r="GUJ212" s="54"/>
      <c r="GUK212" s="54"/>
      <c r="GUL212" s="54"/>
      <c r="GUM212" s="54"/>
      <c r="GUN212" s="54"/>
      <c r="GUO212" s="54"/>
      <c r="GUP212" s="54"/>
      <c r="GUQ212" s="54"/>
      <c r="GUR212" s="54"/>
      <c r="GUS212" s="54"/>
      <c r="GUT212" s="54"/>
      <c r="GUU212" s="54"/>
      <c r="GUV212" s="54"/>
      <c r="GUW212" s="54"/>
      <c r="GUX212" s="54"/>
      <c r="GUY212" s="54"/>
      <c r="GUZ212" s="54"/>
      <c r="GVA212" s="54"/>
      <c r="GVB212" s="54"/>
      <c r="GVC212" s="54"/>
      <c r="GVD212" s="54"/>
      <c r="GVE212" s="54"/>
      <c r="GVF212" s="54"/>
      <c r="GVG212" s="54"/>
      <c r="GVH212" s="54"/>
      <c r="GVI212" s="54"/>
      <c r="GVJ212" s="54"/>
      <c r="GVK212" s="54"/>
      <c r="GVL212" s="54"/>
      <c r="GVM212" s="54"/>
      <c r="GVN212" s="54"/>
      <c r="GVO212" s="54"/>
      <c r="GVP212" s="54"/>
      <c r="GVQ212" s="54"/>
      <c r="GVR212" s="54"/>
      <c r="GVS212" s="54"/>
      <c r="GVT212" s="54"/>
      <c r="GVU212" s="54"/>
      <c r="GVV212" s="54"/>
      <c r="GVW212" s="54"/>
      <c r="GVX212" s="54"/>
      <c r="GVY212" s="54"/>
      <c r="GVZ212" s="54"/>
      <c r="GWA212" s="54"/>
      <c r="GWB212" s="54"/>
      <c r="GWC212" s="54"/>
      <c r="GWD212" s="54"/>
      <c r="GWE212" s="54"/>
      <c r="GWF212" s="54"/>
      <c r="GWG212" s="54"/>
      <c r="GWH212" s="54"/>
      <c r="GWI212" s="54"/>
      <c r="GWJ212" s="54"/>
      <c r="GWK212" s="54"/>
      <c r="GWL212" s="54"/>
      <c r="GWM212" s="54"/>
      <c r="GWN212" s="54"/>
      <c r="GWO212" s="54"/>
      <c r="GWP212" s="54"/>
      <c r="GWQ212" s="54"/>
      <c r="GWR212" s="54"/>
      <c r="GWS212" s="54"/>
      <c r="GWT212" s="54"/>
      <c r="GWU212" s="54"/>
      <c r="GWV212" s="54"/>
      <c r="GWW212" s="54"/>
      <c r="GWX212" s="54"/>
      <c r="GWY212" s="54"/>
      <c r="GWZ212" s="54"/>
      <c r="GXA212" s="54"/>
      <c r="GXB212" s="54"/>
      <c r="GXC212" s="54"/>
      <c r="GXD212" s="54"/>
      <c r="GXE212" s="54"/>
      <c r="GXF212" s="54"/>
      <c r="GXG212" s="54"/>
      <c r="GXH212" s="54"/>
      <c r="GXI212" s="54"/>
      <c r="GXJ212" s="54"/>
      <c r="GXK212" s="54"/>
      <c r="GXL212" s="54"/>
      <c r="GXM212" s="54"/>
      <c r="GXN212" s="54"/>
      <c r="GXO212" s="54"/>
      <c r="GXP212" s="54"/>
      <c r="GXQ212" s="54"/>
      <c r="GXR212" s="54"/>
      <c r="GXS212" s="54"/>
      <c r="GXT212" s="54"/>
      <c r="GXU212" s="54"/>
      <c r="GXV212" s="54"/>
      <c r="GXW212" s="54"/>
      <c r="GXX212" s="54"/>
      <c r="GXY212" s="54"/>
      <c r="GXZ212" s="54"/>
      <c r="GYA212" s="54"/>
      <c r="GYB212" s="54"/>
      <c r="GYC212" s="54"/>
      <c r="GYD212" s="54"/>
      <c r="GYE212" s="54"/>
      <c r="GYF212" s="54"/>
      <c r="GYG212" s="54"/>
      <c r="GYH212" s="54"/>
      <c r="GYI212" s="54"/>
      <c r="GYJ212" s="54"/>
      <c r="GYK212" s="54"/>
      <c r="GYL212" s="54"/>
      <c r="GYM212" s="54"/>
      <c r="GYN212" s="54"/>
      <c r="GYO212" s="54"/>
      <c r="GYP212" s="54"/>
      <c r="GYQ212" s="54"/>
      <c r="GYR212" s="54"/>
      <c r="GYS212" s="54"/>
      <c r="GYT212" s="54"/>
      <c r="GYU212" s="54"/>
      <c r="GYV212" s="54"/>
      <c r="GYW212" s="54"/>
      <c r="GYX212" s="54"/>
      <c r="GYY212" s="54"/>
      <c r="GYZ212" s="54"/>
      <c r="GZA212" s="54"/>
      <c r="GZB212" s="54"/>
      <c r="GZC212" s="54"/>
      <c r="GZD212" s="54"/>
      <c r="GZE212" s="54"/>
      <c r="GZF212" s="54"/>
      <c r="GZG212" s="54"/>
      <c r="GZH212" s="54"/>
      <c r="GZI212" s="54"/>
      <c r="GZJ212" s="54"/>
      <c r="GZK212" s="54"/>
      <c r="GZL212" s="54"/>
      <c r="GZM212" s="54"/>
      <c r="GZN212" s="54"/>
      <c r="GZO212" s="54"/>
      <c r="GZP212" s="54"/>
      <c r="GZQ212" s="54"/>
      <c r="GZR212" s="54"/>
      <c r="GZS212" s="54"/>
      <c r="GZT212" s="54"/>
      <c r="GZU212" s="54"/>
      <c r="GZV212" s="54"/>
      <c r="GZW212" s="54"/>
      <c r="GZX212" s="54"/>
      <c r="GZY212" s="54"/>
      <c r="GZZ212" s="54"/>
      <c r="HAA212" s="54"/>
      <c r="HAB212" s="54"/>
      <c r="HAC212" s="54"/>
      <c r="HAD212" s="54"/>
      <c r="HAE212" s="54"/>
      <c r="HAF212" s="54"/>
      <c r="HAG212" s="54"/>
      <c r="HAH212" s="54"/>
      <c r="HAI212" s="54"/>
      <c r="HAJ212" s="54"/>
      <c r="HAK212" s="54"/>
      <c r="HAL212" s="54"/>
      <c r="HAM212" s="54"/>
      <c r="HAN212" s="54"/>
      <c r="HAO212" s="54"/>
      <c r="HAP212" s="54"/>
      <c r="HAQ212" s="54"/>
      <c r="HAR212" s="54"/>
      <c r="HAS212" s="54"/>
      <c r="HAT212" s="54"/>
      <c r="HAU212" s="54"/>
      <c r="HAV212" s="54"/>
      <c r="HAW212" s="54"/>
      <c r="HAX212" s="54"/>
      <c r="HAY212" s="54"/>
      <c r="HAZ212" s="54"/>
      <c r="HBA212" s="54"/>
      <c r="HBB212" s="54"/>
      <c r="HBC212" s="54"/>
      <c r="HBD212" s="54"/>
      <c r="HBE212" s="54"/>
      <c r="HBF212" s="54"/>
      <c r="HBG212" s="54"/>
      <c r="HBH212" s="54"/>
      <c r="HBI212" s="54"/>
      <c r="HBJ212" s="54"/>
      <c r="HBK212" s="54"/>
      <c r="HBL212" s="54"/>
      <c r="HBM212" s="54"/>
      <c r="HBN212" s="54"/>
      <c r="HBO212" s="54"/>
      <c r="HBP212" s="54"/>
      <c r="HBQ212" s="54"/>
      <c r="HBR212" s="54"/>
      <c r="HBS212" s="54"/>
      <c r="HBT212" s="54"/>
      <c r="HBU212" s="54"/>
      <c r="HBV212" s="54"/>
      <c r="HBW212" s="54"/>
      <c r="HBX212" s="54"/>
      <c r="HBY212" s="54"/>
      <c r="HBZ212" s="54"/>
      <c r="HCA212" s="54"/>
      <c r="HCB212" s="54"/>
      <c r="HCC212" s="54"/>
      <c r="HCD212" s="54"/>
      <c r="HCE212" s="54"/>
      <c r="HCF212" s="54"/>
      <c r="HCG212" s="54"/>
      <c r="HCH212" s="54"/>
      <c r="HCI212" s="54"/>
      <c r="HCJ212" s="54"/>
      <c r="HCK212" s="54"/>
      <c r="HCL212" s="54"/>
      <c r="HCM212" s="54"/>
      <c r="HCN212" s="54"/>
      <c r="HCO212" s="54"/>
      <c r="HCP212" s="54"/>
      <c r="HCQ212" s="54"/>
      <c r="HCR212" s="54"/>
      <c r="HCS212" s="54"/>
      <c r="HCT212" s="54"/>
      <c r="HCU212" s="54"/>
      <c r="HCV212" s="54"/>
      <c r="HCW212" s="54"/>
      <c r="HCX212" s="54"/>
      <c r="HCY212" s="54"/>
      <c r="HCZ212" s="54"/>
      <c r="HDA212" s="54"/>
      <c r="HDB212" s="54"/>
      <c r="HDC212" s="54"/>
      <c r="HDD212" s="54"/>
      <c r="HDE212" s="54"/>
      <c r="HDF212" s="54"/>
      <c r="HDG212" s="54"/>
      <c r="HDH212" s="54"/>
      <c r="HDI212" s="54"/>
      <c r="HDJ212" s="54"/>
      <c r="HDK212" s="54"/>
      <c r="HDL212" s="54"/>
      <c r="HDM212" s="54"/>
      <c r="HDN212" s="54"/>
      <c r="HDO212" s="54"/>
      <c r="HDP212" s="54"/>
      <c r="HDQ212" s="54"/>
      <c r="HDR212" s="54"/>
      <c r="HDS212" s="54"/>
      <c r="HDT212" s="54"/>
      <c r="HDU212" s="54"/>
      <c r="HDV212" s="54"/>
      <c r="HDW212" s="54"/>
      <c r="HDX212" s="54"/>
      <c r="HDY212" s="54"/>
      <c r="HDZ212" s="54"/>
      <c r="HEA212" s="54"/>
      <c r="HEB212" s="54"/>
      <c r="HEC212" s="54"/>
      <c r="HED212" s="54"/>
      <c r="HEE212" s="54"/>
      <c r="HEF212" s="54"/>
      <c r="HEG212" s="54"/>
      <c r="HEH212" s="54"/>
      <c r="HEI212" s="54"/>
      <c r="HEJ212" s="54"/>
      <c r="HEK212" s="54"/>
      <c r="HEL212" s="54"/>
      <c r="HEM212" s="54"/>
      <c r="HEN212" s="54"/>
      <c r="HEO212" s="54"/>
      <c r="HEP212" s="54"/>
      <c r="HEQ212" s="54"/>
      <c r="HER212" s="54"/>
      <c r="HES212" s="54"/>
      <c r="HET212" s="54"/>
      <c r="HEU212" s="54"/>
      <c r="HEV212" s="54"/>
      <c r="HEW212" s="54"/>
      <c r="HEX212" s="54"/>
      <c r="HEY212" s="54"/>
      <c r="HEZ212" s="54"/>
      <c r="HFA212" s="54"/>
      <c r="HFB212" s="54"/>
      <c r="HFC212" s="54"/>
      <c r="HFD212" s="54"/>
      <c r="HFE212" s="54"/>
      <c r="HFF212" s="54"/>
      <c r="HFG212" s="54"/>
      <c r="HFH212" s="54"/>
      <c r="HFI212" s="54"/>
      <c r="HFJ212" s="54"/>
      <c r="HFK212" s="54"/>
      <c r="HFL212" s="54"/>
      <c r="HFM212" s="54"/>
      <c r="HFN212" s="54"/>
      <c r="HFO212" s="54"/>
      <c r="HFP212" s="54"/>
      <c r="HFQ212" s="54"/>
      <c r="HFR212" s="54"/>
      <c r="HFS212" s="54"/>
      <c r="HFT212" s="54"/>
      <c r="HFU212" s="54"/>
      <c r="HFV212" s="54"/>
      <c r="HFW212" s="54"/>
      <c r="HFX212" s="54"/>
      <c r="HFY212" s="54"/>
      <c r="HFZ212" s="54"/>
      <c r="HGA212" s="54"/>
      <c r="HGB212" s="54"/>
      <c r="HGC212" s="54"/>
      <c r="HGD212" s="54"/>
      <c r="HGE212" s="54"/>
      <c r="HGF212" s="54"/>
      <c r="HGG212" s="54"/>
      <c r="HGH212" s="54"/>
      <c r="HGI212" s="54"/>
      <c r="HGJ212" s="54"/>
      <c r="HGK212" s="54"/>
      <c r="HGL212" s="54"/>
      <c r="HGM212" s="54"/>
      <c r="HGN212" s="54"/>
      <c r="HGO212" s="54"/>
      <c r="HGP212" s="54"/>
      <c r="HGQ212" s="54"/>
      <c r="HGR212" s="54"/>
      <c r="HGS212" s="54"/>
      <c r="HGT212" s="54"/>
      <c r="HGU212" s="54"/>
      <c r="HGV212" s="54"/>
      <c r="HGW212" s="54"/>
      <c r="HGX212" s="54"/>
      <c r="HGY212" s="54"/>
      <c r="HGZ212" s="54"/>
      <c r="HHA212" s="54"/>
      <c r="HHB212" s="54"/>
      <c r="HHC212" s="54"/>
      <c r="HHD212" s="54"/>
      <c r="HHE212" s="54"/>
      <c r="HHF212" s="54"/>
      <c r="HHG212" s="54"/>
      <c r="HHH212" s="54"/>
      <c r="HHI212" s="54"/>
      <c r="HHJ212" s="54"/>
      <c r="HHK212" s="54"/>
      <c r="HHL212" s="54"/>
      <c r="HHM212" s="54"/>
      <c r="HHN212" s="54"/>
      <c r="HHO212" s="54"/>
      <c r="HHP212" s="54"/>
      <c r="HHQ212" s="54"/>
      <c r="HHR212" s="54"/>
      <c r="HHS212" s="54"/>
      <c r="HHT212" s="54"/>
      <c r="HHU212" s="54"/>
      <c r="HHV212" s="54"/>
      <c r="HHW212" s="54"/>
      <c r="HHX212" s="54"/>
      <c r="HHY212" s="54"/>
      <c r="HHZ212" s="54"/>
      <c r="HIA212" s="54"/>
      <c r="HIB212" s="54"/>
      <c r="HIC212" s="54"/>
      <c r="HID212" s="54"/>
      <c r="HIE212" s="54"/>
      <c r="HIF212" s="54"/>
      <c r="HIG212" s="54"/>
      <c r="HIH212" s="54"/>
      <c r="HII212" s="54"/>
      <c r="HIJ212" s="54"/>
      <c r="HIK212" s="54"/>
      <c r="HIL212" s="54"/>
      <c r="HIM212" s="54"/>
      <c r="HIN212" s="54"/>
      <c r="HIO212" s="54"/>
      <c r="HIP212" s="54"/>
      <c r="HIQ212" s="54"/>
      <c r="HIR212" s="54"/>
      <c r="HIS212" s="54"/>
      <c r="HIT212" s="54"/>
      <c r="HIU212" s="54"/>
      <c r="HIV212" s="54"/>
      <c r="HIW212" s="54"/>
      <c r="HIX212" s="54"/>
      <c r="HIY212" s="54"/>
      <c r="HIZ212" s="54"/>
      <c r="HJA212" s="54"/>
      <c r="HJB212" s="54"/>
      <c r="HJC212" s="54"/>
      <c r="HJD212" s="54"/>
      <c r="HJE212" s="54"/>
      <c r="HJF212" s="54"/>
      <c r="HJG212" s="54"/>
      <c r="HJH212" s="54"/>
      <c r="HJI212" s="54"/>
      <c r="HJJ212" s="54"/>
      <c r="HJK212" s="54"/>
      <c r="HJL212" s="54"/>
      <c r="HJM212" s="54"/>
      <c r="HJN212" s="54"/>
      <c r="HJO212" s="54"/>
      <c r="HJP212" s="54"/>
      <c r="HJQ212" s="54"/>
      <c r="HJR212" s="54"/>
      <c r="HJS212" s="54"/>
      <c r="HJT212" s="54"/>
      <c r="HJU212" s="54"/>
      <c r="HJV212" s="54"/>
      <c r="HJW212" s="54"/>
      <c r="HJX212" s="54"/>
      <c r="HJY212" s="54"/>
      <c r="HJZ212" s="54"/>
      <c r="HKA212" s="54"/>
      <c r="HKB212" s="54"/>
      <c r="HKC212" s="54"/>
      <c r="HKD212" s="54"/>
      <c r="HKE212" s="54"/>
      <c r="HKF212" s="54"/>
      <c r="HKG212" s="54"/>
      <c r="HKH212" s="54"/>
      <c r="HKI212" s="54"/>
      <c r="HKJ212" s="54"/>
      <c r="HKK212" s="54"/>
      <c r="HKL212" s="54"/>
      <c r="HKM212" s="54"/>
      <c r="HKN212" s="54"/>
      <c r="HKO212" s="54"/>
      <c r="HKP212" s="54"/>
      <c r="HKQ212" s="54"/>
      <c r="HKR212" s="54"/>
      <c r="HKS212" s="54"/>
      <c r="HKT212" s="54"/>
      <c r="HKU212" s="54"/>
      <c r="HKV212" s="54"/>
      <c r="HKW212" s="54"/>
      <c r="HKX212" s="54"/>
      <c r="HKY212" s="54"/>
      <c r="HKZ212" s="54"/>
      <c r="HLA212" s="54"/>
      <c r="HLB212" s="54"/>
      <c r="HLC212" s="54"/>
      <c r="HLD212" s="54"/>
      <c r="HLE212" s="54"/>
      <c r="HLF212" s="54"/>
      <c r="HLG212" s="54"/>
      <c r="HLH212" s="54"/>
      <c r="HLI212" s="54"/>
      <c r="HLJ212" s="54"/>
      <c r="HLK212" s="54"/>
      <c r="HLL212" s="54"/>
      <c r="HLM212" s="54"/>
      <c r="HLN212" s="54"/>
      <c r="HLO212" s="54"/>
      <c r="HLP212" s="54"/>
      <c r="HLQ212" s="54"/>
      <c r="HLR212" s="54"/>
      <c r="HLS212" s="54"/>
      <c r="HLT212" s="54"/>
      <c r="HLU212" s="54"/>
      <c r="HLV212" s="54"/>
      <c r="HLW212" s="54"/>
      <c r="HLX212" s="54"/>
      <c r="HLY212" s="54"/>
      <c r="HLZ212" s="54"/>
      <c r="HMA212" s="54"/>
      <c r="HMB212" s="54"/>
      <c r="HMC212" s="54"/>
      <c r="HMD212" s="54"/>
      <c r="HME212" s="54"/>
      <c r="HMF212" s="54"/>
      <c r="HMG212" s="54"/>
      <c r="HMH212" s="54"/>
      <c r="HMI212" s="54"/>
      <c r="HMJ212" s="54"/>
      <c r="HMK212" s="54"/>
      <c r="HML212" s="54"/>
      <c r="HMM212" s="54"/>
      <c r="HMN212" s="54"/>
      <c r="HMO212" s="54"/>
      <c r="HMP212" s="54"/>
      <c r="HMQ212" s="54"/>
      <c r="HMR212" s="54"/>
      <c r="HMS212" s="54"/>
      <c r="HMT212" s="54"/>
      <c r="HMU212" s="54"/>
      <c r="HMV212" s="54"/>
      <c r="HMW212" s="54"/>
      <c r="HMX212" s="54"/>
      <c r="HMY212" s="54"/>
      <c r="HMZ212" s="54"/>
      <c r="HNA212" s="54"/>
      <c r="HNB212" s="54"/>
      <c r="HNC212" s="54"/>
      <c r="HND212" s="54"/>
      <c r="HNE212" s="54"/>
      <c r="HNF212" s="54"/>
      <c r="HNG212" s="54"/>
      <c r="HNH212" s="54"/>
      <c r="HNI212" s="54"/>
      <c r="HNJ212" s="54"/>
      <c r="HNK212" s="54"/>
      <c r="HNL212" s="54"/>
      <c r="HNM212" s="54"/>
      <c r="HNN212" s="54"/>
      <c r="HNO212" s="54"/>
      <c r="HNP212" s="54"/>
      <c r="HNQ212" s="54"/>
      <c r="HNR212" s="54"/>
      <c r="HNS212" s="54"/>
      <c r="HNT212" s="54"/>
      <c r="HNU212" s="54"/>
      <c r="HNV212" s="54"/>
      <c r="HNW212" s="54"/>
      <c r="HNX212" s="54"/>
      <c r="HNY212" s="54"/>
      <c r="HNZ212" s="54"/>
      <c r="HOA212" s="54"/>
      <c r="HOB212" s="54"/>
      <c r="HOC212" s="54"/>
      <c r="HOD212" s="54"/>
      <c r="HOE212" s="54"/>
      <c r="HOF212" s="54"/>
      <c r="HOG212" s="54"/>
      <c r="HOH212" s="54"/>
      <c r="HOI212" s="54"/>
      <c r="HOJ212" s="54"/>
      <c r="HOK212" s="54"/>
      <c r="HOL212" s="54"/>
      <c r="HOM212" s="54"/>
      <c r="HON212" s="54"/>
      <c r="HOO212" s="54"/>
      <c r="HOP212" s="54"/>
      <c r="HOQ212" s="54"/>
      <c r="HOR212" s="54"/>
      <c r="HOS212" s="54"/>
      <c r="HOT212" s="54"/>
      <c r="HOU212" s="54"/>
      <c r="HOV212" s="54"/>
      <c r="HOW212" s="54"/>
      <c r="HOX212" s="54"/>
      <c r="HOY212" s="54"/>
      <c r="HOZ212" s="54"/>
      <c r="HPA212" s="54"/>
      <c r="HPB212" s="54"/>
      <c r="HPC212" s="54"/>
      <c r="HPD212" s="54"/>
      <c r="HPE212" s="54"/>
      <c r="HPF212" s="54"/>
      <c r="HPG212" s="54"/>
      <c r="HPH212" s="54"/>
      <c r="HPI212" s="54"/>
      <c r="HPJ212" s="54"/>
      <c r="HPK212" s="54"/>
      <c r="HPL212" s="54"/>
      <c r="HPM212" s="54"/>
      <c r="HPN212" s="54"/>
      <c r="HPO212" s="54"/>
      <c r="HPP212" s="54"/>
      <c r="HPQ212" s="54"/>
      <c r="HPR212" s="54"/>
      <c r="HPS212" s="54"/>
      <c r="HPT212" s="54"/>
      <c r="HPU212" s="54"/>
      <c r="HPV212" s="54"/>
      <c r="HPW212" s="54"/>
      <c r="HPX212" s="54"/>
      <c r="HPY212" s="54"/>
      <c r="HPZ212" s="54"/>
      <c r="HQA212" s="54"/>
      <c r="HQB212" s="54"/>
      <c r="HQC212" s="54"/>
      <c r="HQD212" s="54"/>
      <c r="HQE212" s="54"/>
      <c r="HQF212" s="54"/>
      <c r="HQG212" s="54"/>
      <c r="HQH212" s="54"/>
      <c r="HQI212" s="54"/>
      <c r="HQJ212" s="54"/>
      <c r="HQK212" s="54"/>
      <c r="HQL212" s="54"/>
      <c r="HQM212" s="54"/>
      <c r="HQN212" s="54"/>
      <c r="HQO212" s="54"/>
      <c r="HQP212" s="54"/>
      <c r="HQQ212" s="54"/>
      <c r="HQR212" s="54"/>
      <c r="HQS212" s="54"/>
      <c r="HQT212" s="54"/>
      <c r="HQU212" s="54"/>
      <c r="HQV212" s="54"/>
      <c r="HQW212" s="54"/>
      <c r="HQX212" s="54"/>
      <c r="HQY212" s="54"/>
      <c r="HQZ212" s="54"/>
      <c r="HRA212" s="54"/>
      <c r="HRB212" s="54"/>
      <c r="HRC212" s="54"/>
      <c r="HRD212" s="54"/>
      <c r="HRE212" s="54"/>
      <c r="HRF212" s="54"/>
      <c r="HRG212" s="54"/>
      <c r="HRH212" s="54"/>
      <c r="HRI212" s="54"/>
      <c r="HRJ212" s="54"/>
      <c r="HRK212" s="54"/>
      <c r="HRL212" s="54"/>
      <c r="HRM212" s="54"/>
      <c r="HRN212" s="54"/>
      <c r="HRO212" s="54"/>
      <c r="HRP212" s="54"/>
      <c r="HRQ212" s="54"/>
      <c r="HRR212" s="54"/>
      <c r="HRS212" s="54"/>
      <c r="HRT212" s="54"/>
      <c r="HRU212" s="54"/>
      <c r="HRV212" s="54"/>
      <c r="HRW212" s="54"/>
      <c r="HRX212" s="54"/>
      <c r="HRY212" s="54"/>
      <c r="HRZ212" s="54"/>
      <c r="HSA212" s="54"/>
      <c r="HSB212" s="54"/>
      <c r="HSC212" s="54"/>
      <c r="HSD212" s="54"/>
      <c r="HSE212" s="54"/>
      <c r="HSF212" s="54"/>
      <c r="HSG212" s="54"/>
      <c r="HSH212" s="54"/>
      <c r="HSI212" s="54"/>
      <c r="HSJ212" s="54"/>
      <c r="HSK212" s="54"/>
      <c r="HSL212" s="54"/>
      <c r="HSM212" s="54"/>
      <c r="HSN212" s="54"/>
      <c r="HSO212" s="54"/>
      <c r="HSP212" s="54"/>
      <c r="HSQ212" s="54"/>
      <c r="HSR212" s="54"/>
      <c r="HSS212" s="54"/>
      <c r="HST212" s="54"/>
      <c r="HSU212" s="54"/>
      <c r="HSV212" s="54"/>
      <c r="HSW212" s="54"/>
      <c r="HSX212" s="54"/>
      <c r="HSY212" s="54"/>
      <c r="HSZ212" s="54"/>
      <c r="HTA212" s="54"/>
      <c r="HTB212" s="54"/>
      <c r="HTC212" s="54"/>
      <c r="HTD212" s="54"/>
      <c r="HTE212" s="54"/>
      <c r="HTF212" s="54"/>
      <c r="HTG212" s="54"/>
      <c r="HTH212" s="54"/>
      <c r="HTI212" s="54"/>
      <c r="HTJ212" s="54"/>
      <c r="HTK212" s="54"/>
      <c r="HTL212" s="54"/>
      <c r="HTM212" s="54"/>
      <c r="HTN212" s="54"/>
      <c r="HTO212" s="54"/>
      <c r="HTP212" s="54"/>
      <c r="HTQ212" s="54"/>
      <c r="HTR212" s="54"/>
      <c r="HTS212" s="54"/>
      <c r="HTT212" s="54"/>
      <c r="HTU212" s="54"/>
      <c r="HTV212" s="54"/>
      <c r="HTW212" s="54"/>
      <c r="HTX212" s="54"/>
      <c r="HTY212" s="54"/>
      <c r="HTZ212" s="54"/>
      <c r="HUA212" s="54"/>
      <c r="HUB212" s="54"/>
      <c r="HUC212" s="54"/>
      <c r="HUD212" s="54"/>
      <c r="HUE212" s="54"/>
      <c r="HUF212" s="54"/>
      <c r="HUG212" s="54"/>
      <c r="HUH212" s="54"/>
      <c r="HUI212" s="54"/>
      <c r="HUJ212" s="54"/>
      <c r="HUK212" s="54"/>
      <c r="HUL212" s="54"/>
      <c r="HUM212" s="54"/>
      <c r="HUN212" s="54"/>
      <c r="HUO212" s="54"/>
      <c r="HUP212" s="54"/>
      <c r="HUQ212" s="54"/>
      <c r="HUR212" s="54"/>
      <c r="HUS212" s="54"/>
      <c r="HUT212" s="54"/>
      <c r="HUU212" s="54"/>
      <c r="HUV212" s="54"/>
      <c r="HUW212" s="54"/>
      <c r="HUX212" s="54"/>
      <c r="HUY212" s="54"/>
      <c r="HUZ212" s="54"/>
      <c r="HVA212" s="54"/>
      <c r="HVB212" s="54"/>
      <c r="HVC212" s="54"/>
      <c r="HVD212" s="54"/>
      <c r="HVE212" s="54"/>
      <c r="HVF212" s="54"/>
      <c r="HVG212" s="54"/>
      <c r="HVH212" s="54"/>
      <c r="HVI212" s="54"/>
      <c r="HVJ212" s="54"/>
      <c r="HVK212" s="54"/>
      <c r="HVL212" s="54"/>
      <c r="HVM212" s="54"/>
      <c r="HVN212" s="54"/>
      <c r="HVO212" s="54"/>
      <c r="HVP212" s="54"/>
      <c r="HVQ212" s="54"/>
      <c r="HVR212" s="54"/>
      <c r="HVS212" s="54"/>
      <c r="HVT212" s="54"/>
      <c r="HVU212" s="54"/>
      <c r="HVV212" s="54"/>
      <c r="HVW212" s="54"/>
      <c r="HVX212" s="54"/>
      <c r="HVY212" s="54"/>
      <c r="HVZ212" s="54"/>
      <c r="HWA212" s="54"/>
      <c r="HWB212" s="54"/>
      <c r="HWC212" s="54"/>
      <c r="HWD212" s="54"/>
      <c r="HWE212" s="54"/>
      <c r="HWF212" s="54"/>
      <c r="HWG212" s="54"/>
      <c r="HWH212" s="54"/>
      <c r="HWI212" s="54"/>
      <c r="HWJ212" s="54"/>
      <c r="HWK212" s="54"/>
      <c r="HWL212" s="54"/>
      <c r="HWM212" s="54"/>
      <c r="HWN212" s="54"/>
      <c r="HWO212" s="54"/>
      <c r="HWP212" s="54"/>
      <c r="HWQ212" s="54"/>
      <c r="HWR212" s="54"/>
      <c r="HWS212" s="54"/>
      <c r="HWT212" s="54"/>
      <c r="HWU212" s="54"/>
      <c r="HWV212" s="54"/>
      <c r="HWW212" s="54"/>
      <c r="HWX212" s="54"/>
      <c r="HWY212" s="54"/>
      <c r="HWZ212" s="54"/>
      <c r="HXA212" s="54"/>
      <c r="HXB212" s="54"/>
      <c r="HXC212" s="54"/>
      <c r="HXD212" s="54"/>
      <c r="HXE212" s="54"/>
      <c r="HXF212" s="54"/>
      <c r="HXG212" s="54"/>
      <c r="HXH212" s="54"/>
      <c r="HXI212" s="54"/>
      <c r="HXJ212" s="54"/>
      <c r="HXK212" s="54"/>
      <c r="HXL212" s="54"/>
      <c r="HXM212" s="54"/>
      <c r="HXN212" s="54"/>
      <c r="HXO212" s="54"/>
      <c r="HXP212" s="54"/>
      <c r="HXQ212" s="54"/>
      <c r="HXR212" s="54"/>
      <c r="HXS212" s="54"/>
      <c r="HXT212" s="54"/>
      <c r="HXU212" s="54"/>
      <c r="HXV212" s="54"/>
      <c r="HXW212" s="54"/>
      <c r="HXX212" s="54"/>
      <c r="HXY212" s="54"/>
      <c r="HXZ212" s="54"/>
      <c r="HYA212" s="54"/>
      <c r="HYB212" s="54"/>
      <c r="HYC212" s="54"/>
      <c r="HYD212" s="54"/>
      <c r="HYE212" s="54"/>
      <c r="HYF212" s="54"/>
      <c r="HYG212" s="54"/>
      <c r="HYH212" s="54"/>
      <c r="HYI212" s="54"/>
      <c r="HYJ212" s="54"/>
      <c r="HYK212" s="54"/>
      <c r="HYL212" s="54"/>
      <c r="HYM212" s="54"/>
      <c r="HYN212" s="54"/>
      <c r="HYO212" s="54"/>
      <c r="HYP212" s="54"/>
      <c r="HYQ212" s="54"/>
      <c r="HYR212" s="54"/>
      <c r="HYS212" s="54"/>
      <c r="HYT212" s="54"/>
      <c r="HYU212" s="54"/>
      <c r="HYV212" s="54"/>
      <c r="HYW212" s="54"/>
      <c r="HYX212" s="54"/>
      <c r="HYY212" s="54"/>
      <c r="HYZ212" s="54"/>
      <c r="HZA212" s="54"/>
      <c r="HZB212" s="54"/>
      <c r="HZC212" s="54"/>
      <c r="HZD212" s="54"/>
      <c r="HZE212" s="54"/>
      <c r="HZF212" s="54"/>
      <c r="HZG212" s="54"/>
      <c r="HZH212" s="54"/>
      <c r="HZI212" s="54"/>
      <c r="HZJ212" s="54"/>
      <c r="HZK212" s="54"/>
      <c r="HZL212" s="54"/>
      <c r="HZM212" s="54"/>
      <c r="HZN212" s="54"/>
      <c r="HZO212" s="54"/>
      <c r="HZP212" s="54"/>
      <c r="HZQ212" s="54"/>
      <c r="HZR212" s="54"/>
      <c r="HZS212" s="54"/>
      <c r="HZT212" s="54"/>
      <c r="HZU212" s="54"/>
      <c r="HZV212" s="54"/>
      <c r="HZW212" s="54"/>
      <c r="HZX212" s="54"/>
      <c r="HZY212" s="54"/>
      <c r="HZZ212" s="54"/>
      <c r="IAA212" s="54"/>
      <c r="IAB212" s="54"/>
      <c r="IAC212" s="54"/>
      <c r="IAD212" s="54"/>
      <c r="IAE212" s="54"/>
      <c r="IAF212" s="54"/>
      <c r="IAG212" s="54"/>
      <c r="IAH212" s="54"/>
      <c r="IAI212" s="54"/>
      <c r="IAJ212" s="54"/>
      <c r="IAK212" s="54"/>
      <c r="IAL212" s="54"/>
      <c r="IAM212" s="54"/>
      <c r="IAN212" s="54"/>
      <c r="IAO212" s="54"/>
      <c r="IAP212" s="54"/>
      <c r="IAQ212" s="54"/>
      <c r="IAR212" s="54"/>
      <c r="IAS212" s="54"/>
      <c r="IAT212" s="54"/>
      <c r="IAU212" s="54"/>
      <c r="IAV212" s="54"/>
      <c r="IAW212" s="54"/>
      <c r="IAX212" s="54"/>
      <c r="IAY212" s="54"/>
      <c r="IAZ212" s="54"/>
      <c r="IBA212" s="54"/>
      <c r="IBB212" s="54"/>
      <c r="IBC212" s="54"/>
      <c r="IBD212" s="54"/>
      <c r="IBE212" s="54"/>
      <c r="IBF212" s="54"/>
      <c r="IBG212" s="54"/>
      <c r="IBH212" s="54"/>
      <c r="IBI212" s="54"/>
      <c r="IBJ212" s="54"/>
      <c r="IBK212" s="54"/>
      <c r="IBL212" s="54"/>
      <c r="IBM212" s="54"/>
      <c r="IBN212" s="54"/>
      <c r="IBO212" s="54"/>
      <c r="IBP212" s="54"/>
      <c r="IBQ212" s="54"/>
      <c r="IBR212" s="54"/>
      <c r="IBS212" s="54"/>
      <c r="IBT212" s="54"/>
      <c r="IBU212" s="54"/>
      <c r="IBV212" s="54"/>
      <c r="IBW212" s="54"/>
      <c r="IBX212" s="54"/>
      <c r="IBY212" s="54"/>
      <c r="IBZ212" s="54"/>
      <c r="ICA212" s="54"/>
      <c r="ICB212" s="54"/>
      <c r="ICC212" s="54"/>
      <c r="ICD212" s="54"/>
      <c r="ICE212" s="54"/>
      <c r="ICF212" s="54"/>
      <c r="ICG212" s="54"/>
      <c r="ICH212" s="54"/>
      <c r="ICI212" s="54"/>
      <c r="ICJ212" s="54"/>
      <c r="ICK212" s="54"/>
      <c r="ICL212" s="54"/>
      <c r="ICM212" s="54"/>
      <c r="ICN212" s="54"/>
      <c r="ICO212" s="54"/>
      <c r="ICP212" s="54"/>
      <c r="ICQ212" s="54"/>
      <c r="ICR212" s="54"/>
      <c r="ICS212" s="54"/>
      <c r="ICT212" s="54"/>
      <c r="ICU212" s="54"/>
      <c r="ICV212" s="54"/>
      <c r="ICW212" s="54"/>
      <c r="ICX212" s="54"/>
      <c r="ICY212" s="54"/>
      <c r="ICZ212" s="54"/>
      <c r="IDA212" s="54"/>
      <c r="IDB212" s="54"/>
      <c r="IDC212" s="54"/>
      <c r="IDD212" s="54"/>
      <c r="IDE212" s="54"/>
      <c r="IDF212" s="54"/>
      <c r="IDG212" s="54"/>
      <c r="IDH212" s="54"/>
      <c r="IDI212" s="54"/>
      <c r="IDJ212" s="54"/>
      <c r="IDK212" s="54"/>
      <c r="IDL212" s="54"/>
      <c r="IDM212" s="54"/>
      <c r="IDN212" s="54"/>
      <c r="IDO212" s="54"/>
      <c r="IDP212" s="54"/>
      <c r="IDQ212" s="54"/>
      <c r="IDR212" s="54"/>
      <c r="IDS212" s="54"/>
      <c r="IDT212" s="54"/>
      <c r="IDU212" s="54"/>
      <c r="IDV212" s="54"/>
      <c r="IDW212" s="54"/>
      <c r="IDX212" s="54"/>
      <c r="IDY212" s="54"/>
      <c r="IDZ212" s="54"/>
      <c r="IEA212" s="54"/>
      <c r="IEB212" s="54"/>
      <c r="IEC212" s="54"/>
      <c r="IED212" s="54"/>
      <c r="IEE212" s="54"/>
      <c r="IEF212" s="54"/>
      <c r="IEG212" s="54"/>
      <c r="IEH212" s="54"/>
      <c r="IEI212" s="54"/>
      <c r="IEJ212" s="54"/>
      <c r="IEK212" s="54"/>
      <c r="IEL212" s="54"/>
      <c r="IEM212" s="54"/>
      <c r="IEN212" s="54"/>
      <c r="IEO212" s="54"/>
      <c r="IEP212" s="54"/>
      <c r="IEQ212" s="54"/>
      <c r="IER212" s="54"/>
      <c r="IES212" s="54"/>
      <c r="IET212" s="54"/>
      <c r="IEU212" s="54"/>
      <c r="IEV212" s="54"/>
      <c r="IEW212" s="54"/>
      <c r="IEX212" s="54"/>
      <c r="IEY212" s="54"/>
      <c r="IEZ212" s="54"/>
      <c r="IFA212" s="54"/>
      <c r="IFB212" s="54"/>
      <c r="IFC212" s="54"/>
      <c r="IFD212" s="54"/>
      <c r="IFE212" s="54"/>
      <c r="IFF212" s="54"/>
      <c r="IFG212" s="54"/>
      <c r="IFH212" s="54"/>
      <c r="IFI212" s="54"/>
      <c r="IFJ212" s="54"/>
      <c r="IFK212" s="54"/>
      <c r="IFL212" s="54"/>
      <c r="IFM212" s="54"/>
      <c r="IFN212" s="54"/>
      <c r="IFO212" s="54"/>
      <c r="IFP212" s="54"/>
      <c r="IFQ212" s="54"/>
      <c r="IFR212" s="54"/>
      <c r="IFS212" s="54"/>
      <c r="IFT212" s="54"/>
      <c r="IFU212" s="54"/>
      <c r="IFV212" s="54"/>
      <c r="IFW212" s="54"/>
      <c r="IFX212" s="54"/>
      <c r="IFY212" s="54"/>
      <c r="IFZ212" s="54"/>
      <c r="IGA212" s="54"/>
      <c r="IGB212" s="54"/>
      <c r="IGC212" s="54"/>
      <c r="IGD212" s="54"/>
      <c r="IGE212" s="54"/>
      <c r="IGF212" s="54"/>
      <c r="IGG212" s="54"/>
      <c r="IGH212" s="54"/>
      <c r="IGI212" s="54"/>
      <c r="IGJ212" s="54"/>
      <c r="IGK212" s="54"/>
      <c r="IGL212" s="54"/>
      <c r="IGM212" s="54"/>
      <c r="IGN212" s="54"/>
      <c r="IGO212" s="54"/>
      <c r="IGP212" s="54"/>
      <c r="IGQ212" s="54"/>
      <c r="IGR212" s="54"/>
      <c r="IGS212" s="54"/>
      <c r="IGT212" s="54"/>
      <c r="IGU212" s="54"/>
      <c r="IGV212" s="54"/>
      <c r="IGW212" s="54"/>
      <c r="IGX212" s="54"/>
      <c r="IGY212" s="54"/>
      <c r="IGZ212" s="54"/>
      <c r="IHA212" s="54"/>
      <c r="IHB212" s="54"/>
      <c r="IHC212" s="54"/>
      <c r="IHD212" s="54"/>
      <c r="IHE212" s="54"/>
      <c r="IHF212" s="54"/>
      <c r="IHG212" s="54"/>
      <c r="IHH212" s="54"/>
      <c r="IHI212" s="54"/>
      <c r="IHJ212" s="54"/>
      <c r="IHK212" s="54"/>
      <c r="IHL212" s="54"/>
      <c r="IHM212" s="54"/>
      <c r="IHN212" s="54"/>
      <c r="IHO212" s="54"/>
      <c r="IHP212" s="54"/>
      <c r="IHQ212" s="54"/>
      <c r="IHR212" s="54"/>
      <c r="IHS212" s="54"/>
      <c r="IHT212" s="54"/>
      <c r="IHU212" s="54"/>
      <c r="IHV212" s="54"/>
      <c r="IHW212" s="54"/>
      <c r="IHX212" s="54"/>
      <c r="IHY212" s="54"/>
      <c r="IHZ212" s="54"/>
      <c r="IIA212" s="54"/>
      <c r="IIB212" s="54"/>
      <c r="IIC212" s="54"/>
      <c r="IID212" s="54"/>
      <c r="IIE212" s="54"/>
      <c r="IIF212" s="54"/>
      <c r="IIG212" s="54"/>
      <c r="IIH212" s="54"/>
      <c r="III212" s="54"/>
      <c r="IIJ212" s="54"/>
      <c r="IIK212" s="54"/>
      <c r="IIL212" s="54"/>
      <c r="IIM212" s="54"/>
      <c r="IIN212" s="54"/>
      <c r="IIO212" s="54"/>
      <c r="IIP212" s="54"/>
      <c r="IIQ212" s="54"/>
      <c r="IIR212" s="54"/>
      <c r="IIS212" s="54"/>
      <c r="IIT212" s="54"/>
      <c r="IIU212" s="54"/>
      <c r="IIV212" s="54"/>
      <c r="IIW212" s="54"/>
      <c r="IIX212" s="54"/>
      <c r="IIY212" s="54"/>
      <c r="IIZ212" s="54"/>
      <c r="IJA212" s="54"/>
      <c r="IJB212" s="54"/>
      <c r="IJC212" s="54"/>
      <c r="IJD212" s="54"/>
      <c r="IJE212" s="54"/>
      <c r="IJF212" s="54"/>
      <c r="IJG212" s="54"/>
      <c r="IJH212" s="54"/>
      <c r="IJI212" s="54"/>
      <c r="IJJ212" s="54"/>
      <c r="IJK212" s="54"/>
      <c r="IJL212" s="54"/>
      <c r="IJM212" s="54"/>
      <c r="IJN212" s="54"/>
      <c r="IJO212" s="54"/>
      <c r="IJP212" s="54"/>
      <c r="IJQ212" s="54"/>
      <c r="IJR212" s="54"/>
      <c r="IJS212" s="54"/>
      <c r="IJT212" s="54"/>
      <c r="IJU212" s="54"/>
      <c r="IJV212" s="54"/>
      <c r="IJW212" s="54"/>
      <c r="IJX212" s="54"/>
      <c r="IJY212" s="54"/>
      <c r="IJZ212" s="54"/>
      <c r="IKA212" s="54"/>
      <c r="IKB212" s="54"/>
      <c r="IKC212" s="54"/>
      <c r="IKD212" s="54"/>
      <c r="IKE212" s="54"/>
      <c r="IKF212" s="54"/>
      <c r="IKG212" s="54"/>
      <c r="IKH212" s="54"/>
      <c r="IKI212" s="54"/>
      <c r="IKJ212" s="54"/>
      <c r="IKK212" s="54"/>
      <c r="IKL212" s="54"/>
      <c r="IKM212" s="54"/>
      <c r="IKN212" s="54"/>
      <c r="IKO212" s="54"/>
      <c r="IKP212" s="54"/>
      <c r="IKQ212" s="54"/>
      <c r="IKR212" s="54"/>
      <c r="IKS212" s="54"/>
      <c r="IKT212" s="54"/>
      <c r="IKU212" s="54"/>
      <c r="IKV212" s="54"/>
      <c r="IKW212" s="54"/>
      <c r="IKX212" s="54"/>
      <c r="IKY212" s="54"/>
      <c r="IKZ212" s="54"/>
      <c r="ILA212" s="54"/>
      <c r="ILB212" s="54"/>
      <c r="ILC212" s="54"/>
      <c r="ILD212" s="54"/>
      <c r="ILE212" s="54"/>
      <c r="ILF212" s="54"/>
      <c r="ILG212" s="54"/>
      <c r="ILH212" s="54"/>
      <c r="ILI212" s="54"/>
      <c r="ILJ212" s="54"/>
      <c r="ILK212" s="54"/>
      <c r="ILL212" s="54"/>
      <c r="ILM212" s="54"/>
      <c r="ILN212" s="54"/>
      <c r="ILO212" s="54"/>
      <c r="ILP212" s="54"/>
      <c r="ILQ212" s="54"/>
      <c r="ILR212" s="54"/>
      <c r="ILS212" s="54"/>
      <c r="ILT212" s="54"/>
      <c r="ILU212" s="54"/>
      <c r="ILV212" s="54"/>
      <c r="ILW212" s="54"/>
      <c r="ILX212" s="54"/>
      <c r="ILY212" s="54"/>
      <c r="ILZ212" s="54"/>
      <c r="IMA212" s="54"/>
      <c r="IMB212" s="54"/>
      <c r="IMC212" s="54"/>
      <c r="IMD212" s="54"/>
      <c r="IME212" s="54"/>
      <c r="IMF212" s="54"/>
      <c r="IMG212" s="54"/>
      <c r="IMH212" s="54"/>
      <c r="IMI212" s="54"/>
      <c r="IMJ212" s="54"/>
      <c r="IMK212" s="54"/>
      <c r="IML212" s="54"/>
      <c r="IMM212" s="54"/>
      <c r="IMN212" s="54"/>
      <c r="IMO212" s="54"/>
      <c r="IMP212" s="54"/>
      <c r="IMQ212" s="54"/>
      <c r="IMR212" s="54"/>
      <c r="IMS212" s="54"/>
      <c r="IMT212" s="54"/>
      <c r="IMU212" s="54"/>
      <c r="IMV212" s="54"/>
      <c r="IMW212" s="54"/>
      <c r="IMX212" s="54"/>
      <c r="IMY212" s="54"/>
      <c r="IMZ212" s="54"/>
      <c r="INA212" s="54"/>
      <c r="INB212" s="54"/>
      <c r="INC212" s="54"/>
      <c r="IND212" s="54"/>
      <c r="INE212" s="54"/>
      <c r="INF212" s="54"/>
      <c r="ING212" s="54"/>
      <c r="INH212" s="54"/>
      <c r="INI212" s="54"/>
      <c r="INJ212" s="54"/>
      <c r="INK212" s="54"/>
      <c r="INL212" s="54"/>
      <c r="INM212" s="54"/>
      <c r="INN212" s="54"/>
      <c r="INO212" s="54"/>
      <c r="INP212" s="54"/>
      <c r="INQ212" s="54"/>
      <c r="INR212" s="54"/>
      <c r="INS212" s="54"/>
      <c r="INT212" s="54"/>
      <c r="INU212" s="54"/>
      <c r="INV212" s="54"/>
      <c r="INW212" s="54"/>
      <c r="INX212" s="54"/>
      <c r="INY212" s="54"/>
      <c r="INZ212" s="54"/>
      <c r="IOA212" s="54"/>
      <c r="IOB212" s="54"/>
      <c r="IOC212" s="54"/>
      <c r="IOD212" s="54"/>
      <c r="IOE212" s="54"/>
      <c r="IOF212" s="54"/>
      <c r="IOG212" s="54"/>
      <c r="IOH212" s="54"/>
      <c r="IOI212" s="54"/>
      <c r="IOJ212" s="54"/>
      <c r="IOK212" s="54"/>
      <c r="IOL212" s="54"/>
      <c r="IOM212" s="54"/>
      <c r="ION212" s="54"/>
      <c r="IOO212" s="54"/>
      <c r="IOP212" s="54"/>
      <c r="IOQ212" s="54"/>
      <c r="IOR212" s="54"/>
      <c r="IOS212" s="54"/>
      <c r="IOT212" s="54"/>
      <c r="IOU212" s="54"/>
      <c r="IOV212" s="54"/>
      <c r="IOW212" s="54"/>
      <c r="IOX212" s="54"/>
      <c r="IOY212" s="54"/>
      <c r="IOZ212" s="54"/>
      <c r="IPA212" s="54"/>
      <c r="IPB212" s="54"/>
      <c r="IPC212" s="54"/>
      <c r="IPD212" s="54"/>
      <c r="IPE212" s="54"/>
      <c r="IPF212" s="54"/>
      <c r="IPG212" s="54"/>
      <c r="IPH212" s="54"/>
      <c r="IPI212" s="54"/>
      <c r="IPJ212" s="54"/>
      <c r="IPK212" s="54"/>
      <c r="IPL212" s="54"/>
      <c r="IPM212" s="54"/>
      <c r="IPN212" s="54"/>
      <c r="IPO212" s="54"/>
      <c r="IPP212" s="54"/>
      <c r="IPQ212" s="54"/>
      <c r="IPR212" s="54"/>
      <c r="IPS212" s="54"/>
      <c r="IPT212" s="54"/>
      <c r="IPU212" s="54"/>
      <c r="IPV212" s="54"/>
      <c r="IPW212" s="54"/>
      <c r="IPX212" s="54"/>
      <c r="IPY212" s="54"/>
      <c r="IPZ212" s="54"/>
      <c r="IQA212" s="54"/>
      <c r="IQB212" s="54"/>
      <c r="IQC212" s="54"/>
      <c r="IQD212" s="54"/>
      <c r="IQE212" s="54"/>
      <c r="IQF212" s="54"/>
      <c r="IQG212" s="54"/>
      <c r="IQH212" s="54"/>
      <c r="IQI212" s="54"/>
      <c r="IQJ212" s="54"/>
      <c r="IQK212" s="54"/>
      <c r="IQL212" s="54"/>
      <c r="IQM212" s="54"/>
      <c r="IQN212" s="54"/>
      <c r="IQO212" s="54"/>
      <c r="IQP212" s="54"/>
      <c r="IQQ212" s="54"/>
      <c r="IQR212" s="54"/>
      <c r="IQS212" s="54"/>
      <c r="IQT212" s="54"/>
      <c r="IQU212" s="54"/>
      <c r="IQV212" s="54"/>
      <c r="IQW212" s="54"/>
      <c r="IQX212" s="54"/>
      <c r="IQY212" s="54"/>
      <c r="IQZ212" s="54"/>
      <c r="IRA212" s="54"/>
      <c r="IRB212" s="54"/>
      <c r="IRC212" s="54"/>
      <c r="IRD212" s="54"/>
      <c r="IRE212" s="54"/>
      <c r="IRF212" s="54"/>
      <c r="IRG212" s="54"/>
      <c r="IRH212" s="54"/>
      <c r="IRI212" s="54"/>
      <c r="IRJ212" s="54"/>
      <c r="IRK212" s="54"/>
      <c r="IRL212" s="54"/>
      <c r="IRM212" s="54"/>
      <c r="IRN212" s="54"/>
      <c r="IRO212" s="54"/>
      <c r="IRP212" s="54"/>
      <c r="IRQ212" s="54"/>
      <c r="IRR212" s="54"/>
      <c r="IRS212" s="54"/>
      <c r="IRT212" s="54"/>
      <c r="IRU212" s="54"/>
      <c r="IRV212" s="54"/>
      <c r="IRW212" s="54"/>
      <c r="IRX212" s="54"/>
      <c r="IRY212" s="54"/>
      <c r="IRZ212" s="54"/>
      <c r="ISA212" s="54"/>
      <c r="ISB212" s="54"/>
      <c r="ISC212" s="54"/>
      <c r="ISD212" s="54"/>
      <c r="ISE212" s="54"/>
      <c r="ISF212" s="54"/>
      <c r="ISG212" s="54"/>
      <c r="ISH212" s="54"/>
      <c r="ISI212" s="54"/>
      <c r="ISJ212" s="54"/>
      <c r="ISK212" s="54"/>
      <c r="ISL212" s="54"/>
      <c r="ISM212" s="54"/>
      <c r="ISN212" s="54"/>
      <c r="ISO212" s="54"/>
      <c r="ISP212" s="54"/>
      <c r="ISQ212" s="54"/>
      <c r="ISR212" s="54"/>
      <c r="ISS212" s="54"/>
      <c r="IST212" s="54"/>
      <c r="ISU212" s="54"/>
      <c r="ISV212" s="54"/>
      <c r="ISW212" s="54"/>
      <c r="ISX212" s="54"/>
      <c r="ISY212" s="54"/>
      <c r="ISZ212" s="54"/>
      <c r="ITA212" s="54"/>
      <c r="ITB212" s="54"/>
      <c r="ITC212" s="54"/>
      <c r="ITD212" s="54"/>
      <c r="ITE212" s="54"/>
      <c r="ITF212" s="54"/>
      <c r="ITG212" s="54"/>
      <c r="ITH212" s="54"/>
      <c r="ITI212" s="54"/>
      <c r="ITJ212" s="54"/>
      <c r="ITK212" s="54"/>
      <c r="ITL212" s="54"/>
      <c r="ITM212" s="54"/>
      <c r="ITN212" s="54"/>
      <c r="ITO212" s="54"/>
      <c r="ITP212" s="54"/>
      <c r="ITQ212" s="54"/>
      <c r="ITR212" s="54"/>
      <c r="ITS212" s="54"/>
      <c r="ITT212" s="54"/>
      <c r="ITU212" s="54"/>
      <c r="ITV212" s="54"/>
      <c r="ITW212" s="54"/>
      <c r="ITX212" s="54"/>
      <c r="ITY212" s="54"/>
      <c r="ITZ212" s="54"/>
      <c r="IUA212" s="54"/>
      <c r="IUB212" s="54"/>
      <c r="IUC212" s="54"/>
      <c r="IUD212" s="54"/>
      <c r="IUE212" s="54"/>
      <c r="IUF212" s="54"/>
      <c r="IUG212" s="54"/>
      <c r="IUH212" s="54"/>
      <c r="IUI212" s="54"/>
      <c r="IUJ212" s="54"/>
      <c r="IUK212" s="54"/>
      <c r="IUL212" s="54"/>
      <c r="IUM212" s="54"/>
      <c r="IUN212" s="54"/>
      <c r="IUO212" s="54"/>
      <c r="IUP212" s="54"/>
      <c r="IUQ212" s="54"/>
      <c r="IUR212" s="54"/>
      <c r="IUS212" s="54"/>
      <c r="IUT212" s="54"/>
      <c r="IUU212" s="54"/>
      <c r="IUV212" s="54"/>
      <c r="IUW212" s="54"/>
      <c r="IUX212" s="54"/>
      <c r="IUY212" s="54"/>
      <c r="IUZ212" s="54"/>
      <c r="IVA212" s="54"/>
      <c r="IVB212" s="54"/>
      <c r="IVC212" s="54"/>
      <c r="IVD212" s="54"/>
      <c r="IVE212" s="54"/>
      <c r="IVF212" s="54"/>
      <c r="IVG212" s="54"/>
      <c r="IVH212" s="54"/>
      <c r="IVI212" s="54"/>
      <c r="IVJ212" s="54"/>
      <c r="IVK212" s="54"/>
      <c r="IVL212" s="54"/>
      <c r="IVM212" s="54"/>
      <c r="IVN212" s="54"/>
      <c r="IVO212" s="54"/>
      <c r="IVP212" s="54"/>
      <c r="IVQ212" s="54"/>
      <c r="IVR212" s="54"/>
      <c r="IVS212" s="54"/>
      <c r="IVT212" s="54"/>
      <c r="IVU212" s="54"/>
      <c r="IVV212" s="54"/>
      <c r="IVW212" s="54"/>
      <c r="IVX212" s="54"/>
      <c r="IVY212" s="54"/>
      <c r="IVZ212" s="54"/>
      <c r="IWA212" s="54"/>
      <c r="IWB212" s="54"/>
      <c r="IWC212" s="54"/>
      <c r="IWD212" s="54"/>
      <c r="IWE212" s="54"/>
      <c r="IWF212" s="54"/>
      <c r="IWG212" s="54"/>
      <c r="IWH212" s="54"/>
      <c r="IWI212" s="54"/>
      <c r="IWJ212" s="54"/>
      <c r="IWK212" s="54"/>
      <c r="IWL212" s="54"/>
      <c r="IWM212" s="54"/>
      <c r="IWN212" s="54"/>
      <c r="IWO212" s="54"/>
      <c r="IWP212" s="54"/>
      <c r="IWQ212" s="54"/>
      <c r="IWR212" s="54"/>
      <c r="IWS212" s="54"/>
      <c r="IWT212" s="54"/>
      <c r="IWU212" s="54"/>
      <c r="IWV212" s="54"/>
      <c r="IWW212" s="54"/>
      <c r="IWX212" s="54"/>
      <c r="IWY212" s="54"/>
      <c r="IWZ212" s="54"/>
      <c r="IXA212" s="54"/>
      <c r="IXB212" s="54"/>
      <c r="IXC212" s="54"/>
      <c r="IXD212" s="54"/>
      <c r="IXE212" s="54"/>
      <c r="IXF212" s="54"/>
      <c r="IXG212" s="54"/>
      <c r="IXH212" s="54"/>
      <c r="IXI212" s="54"/>
      <c r="IXJ212" s="54"/>
      <c r="IXK212" s="54"/>
      <c r="IXL212" s="54"/>
      <c r="IXM212" s="54"/>
      <c r="IXN212" s="54"/>
      <c r="IXO212" s="54"/>
      <c r="IXP212" s="54"/>
      <c r="IXQ212" s="54"/>
      <c r="IXR212" s="54"/>
      <c r="IXS212" s="54"/>
      <c r="IXT212" s="54"/>
      <c r="IXU212" s="54"/>
      <c r="IXV212" s="54"/>
      <c r="IXW212" s="54"/>
      <c r="IXX212" s="54"/>
      <c r="IXY212" s="54"/>
      <c r="IXZ212" s="54"/>
      <c r="IYA212" s="54"/>
      <c r="IYB212" s="54"/>
      <c r="IYC212" s="54"/>
      <c r="IYD212" s="54"/>
      <c r="IYE212" s="54"/>
      <c r="IYF212" s="54"/>
      <c r="IYG212" s="54"/>
      <c r="IYH212" s="54"/>
      <c r="IYI212" s="54"/>
      <c r="IYJ212" s="54"/>
      <c r="IYK212" s="54"/>
      <c r="IYL212" s="54"/>
      <c r="IYM212" s="54"/>
      <c r="IYN212" s="54"/>
      <c r="IYO212" s="54"/>
      <c r="IYP212" s="54"/>
      <c r="IYQ212" s="54"/>
      <c r="IYR212" s="54"/>
      <c r="IYS212" s="54"/>
      <c r="IYT212" s="54"/>
      <c r="IYU212" s="54"/>
      <c r="IYV212" s="54"/>
      <c r="IYW212" s="54"/>
      <c r="IYX212" s="54"/>
      <c r="IYY212" s="54"/>
      <c r="IYZ212" s="54"/>
      <c r="IZA212" s="54"/>
      <c r="IZB212" s="54"/>
      <c r="IZC212" s="54"/>
      <c r="IZD212" s="54"/>
      <c r="IZE212" s="54"/>
      <c r="IZF212" s="54"/>
      <c r="IZG212" s="54"/>
      <c r="IZH212" s="54"/>
      <c r="IZI212" s="54"/>
      <c r="IZJ212" s="54"/>
      <c r="IZK212" s="54"/>
      <c r="IZL212" s="54"/>
      <c r="IZM212" s="54"/>
      <c r="IZN212" s="54"/>
      <c r="IZO212" s="54"/>
      <c r="IZP212" s="54"/>
      <c r="IZQ212" s="54"/>
      <c r="IZR212" s="54"/>
      <c r="IZS212" s="54"/>
      <c r="IZT212" s="54"/>
      <c r="IZU212" s="54"/>
      <c r="IZV212" s="54"/>
      <c r="IZW212" s="54"/>
      <c r="IZX212" s="54"/>
      <c r="IZY212" s="54"/>
      <c r="IZZ212" s="54"/>
      <c r="JAA212" s="54"/>
      <c r="JAB212" s="54"/>
      <c r="JAC212" s="54"/>
      <c r="JAD212" s="54"/>
      <c r="JAE212" s="54"/>
      <c r="JAF212" s="54"/>
      <c r="JAG212" s="54"/>
      <c r="JAH212" s="54"/>
      <c r="JAI212" s="54"/>
      <c r="JAJ212" s="54"/>
      <c r="JAK212" s="54"/>
      <c r="JAL212" s="54"/>
      <c r="JAM212" s="54"/>
      <c r="JAN212" s="54"/>
      <c r="JAO212" s="54"/>
      <c r="JAP212" s="54"/>
      <c r="JAQ212" s="54"/>
      <c r="JAR212" s="54"/>
      <c r="JAS212" s="54"/>
      <c r="JAT212" s="54"/>
      <c r="JAU212" s="54"/>
      <c r="JAV212" s="54"/>
      <c r="JAW212" s="54"/>
      <c r="JAX212" s="54"/>
      <c r="JAY212" s="54"/>
      <c r="JAZ212" s="54"/>
      <c r="JBA212" s="54"/>
      <c r="JBB212" s="54"/>
      <c r="JBC212" s="54"/>
      <c r="JBD212" s="54"/>
      <c r="JBE212" s="54"/>
      <c r="JBF212" s="54"/>
      <c r="JBG212" s="54"/>
      <c r="JBH212" s="54"/>
      <c r="JBI212" s="54"/>
      <c r="JBJ212" s="54"/>
      <c r="JBK212" s="54"/>
      <c r="JBL212" s="54"/>
      <c r="JBM212" s="54"/>
      <c r="JBN212" s="54"/>
      <c r="JBO212" s="54"/>
      <c r="JBP212" s="54"/>
      <c r="JBQ212" s="54"/>
      <c r="JBR212" s="54"/>
      <c r="JBS212" s="54"/>
      <c r="JBT212" s="54"/>
      <c r="JBU212" s="54"/>
      <c r="JBV212" s="54"/>
      <c r="JBW212" s="54"/>
      <c r="JBX212" s="54"/>
      <c r="JBY212" s="54"/>
      <c r="JBZ212" s="54"/>
      <c r="JCA212" s="54"/>
      <c r="JCB212" s="54"/>
      <c r="JCC212" s="54"/>
      <c r="JCD212" s="54"/>
      <c r="JCE212" s="54"/>
      <c r="JCF212" s="54"/>
      <c r="JCG212" s="54"/>
      <c r="JCH212" s="54"/>
      <c r="JCI212" s="54"/>
      <c r="JCJ212" s="54"/>
      <c r="JCK212" s="54"/>
      <c r="JCL212" s="54"/>
      <c r="JCM212" s="54"/>
      <c r="JCN212" s="54"/>
      <c r="JCO212" s="54"/>
      <c r="JCP212" s="54"/>
      <c r="JCQ212" s="54"/>
      <c r="JCR212" s="54"/>
      <c r="JCS212" s="54"/>
      <c r="JCT212" s="54"/>
      <c r="JCU212" s="54"/>
      <c r="JCV212" s="54"/>
      <c r="JCW212" s="54"/>
      <c r="JCX212" s="54"/>
      <c r="JCY212" s="54"/>
      <c r="JCZ212" s="54"/>
      <c r="JDA212" s="54"/>
      <c r="JDB212" s="54"/>
      <c r="JDC212" s="54"/>
      <c r="JDD212" s="54"/>
      <c r="JDE212" s="54"/>
      <c r="JDF212" s="54"/>
      <c r="JDG212" s="54"/>
      <c r="JDH212" s="54"/>
      <c r="JDI212" s="54"/>
      <c r="JDJ212" s="54"/>
      <c r="JDK212" s="54"/>
      <c r="JDL212" s="54"/>
      <c r="JDM212" s="54"/>
      <c r="JDN212" s="54"/>
      <c r="JDO212" s="54"/>
      <c r="JDP212" s="54"/>
      <c r="JDQ212" s="54"/>
      <c r="JDR212" s="54"/>
      <c r="JDS212" s="54"/>
      <c r="JDT212" s="54"/>
      <c r="JDU212" s="54"/>
      <c r="JDV212" s="54"/>
      <c r="JDW212" s="54"/>
      <c r="JDX212" s="54"/>
      <c r="JDY212" s="54"/>
      <c r="JDZ212" s="54"/>
      <c r="JEA212" s="54"/>
      <c r="JEB212" s="54"/>
      <c r="JEC212" s="54"/>
      <c r="JED212" s="54"/>
      <c r="JEE212" s="54"/>
      <c r="JEF212" s="54"/>
      <c r="JEG212" s="54"/>
      <c r="JEH212" s="54"/>
      <c r="JEI212" s="54"/>
      <c r="JEJ212" s="54"/>
      <c r="JEK212" s="54"/>
      <c r="JEL212" s="54"/>
      <c r="JEM212" s="54"/>
      <c r="JEN212" s="54"/>
      <c r="JEO212" s="54"/>
      <c r="JEP212" s="54"/>
      <c r="JEQ212" s="54"/>
      <c r="JER212" s="54"/>
      <c r="JES212" s="54"/>
      <c r="JET212" s="54"/>
      <c r="JEU212" s="54"/>
      <c r="JEV212" s="54"/>
      <c r="JEW212" s="54"/>
      <c r="JEX212" s="54"/>
      <c r="JEY212" s="54"/>
      <c r="JEZ212" s="54"/>
      <c r="JFA212" s="54"/>
      <c r="JFB212" s="54"/>
      <c r="JFC212" s="54"/>
      <c r="JFD212" s="54"/>
      <c r="JFE212" s="54"/>
      <c r="JFF212" s="54"/>
      <c r="JFG212" s="54"/>
      <c r="JFH212" s="54"/>
      <c r="JFI212" s="54"/>
      <c r="JFJ212" s="54"/>
      <c r="JFK212" s="54"/>
      <c r="JFL212" s="54"/>
      <c r="JFM212" s="54"/>
      <c r="JFN212" s="54"/>
      <c r="JFO212" s="54"/>
      <c r="JFP212" s="54"/>
      <c r="JFQ212" s="54"/>
      <c r="JFR212" s="54"/>
      <c r="JFS212" s="54"/>
      <c r="JFT212" s="54"/>
      <c r="JFU212" s="54"/>
      <c r="JFV212" s="54"/>
      <c r="JFW212" s="54"/>
      <c r="JFX212" s="54"/>
      <c r="JFY212" s="54"/>
      <c r="JFZ212" s="54"/>
      <c r="JGA212" s="54"/>
      <c r="JGB212" s="54"/>
      <c r="JGC212" s="54"/>
      <c r="JGD212" s="54"/>
      <c r="JGE212" s="54"/>
      <c r="JGF212" s="54"/>
      <c r="JGG212" s="54"/>
      <c r="JGH212" s="54"/>
      <c r="JGI212" s="54"/>
      <c r="JGJ212" s="54"/>
      <c r="JGK212" s="54"/>
      <c r="JGL212" s="54"/>
      <c r="JGM212" s="54"/>
      <c r="JGN212" s="54"/>
      <c r="JGO212" s="54"/>
      <c r="JGP212" s="54"/>
      <c r="JGQ212" s="54"/>
      <c r="JGR212" s="54"/>
      <c r="JGS212" s="54"/>
      <c r="JGT212" s="54"/>
      <c r="JGU212" s="54"/>
      <c r="JGV212" s="54"/>
      <c r="JGW212" s="54"/>
      <c r="JGX212" s="54"/>
      <c r="JGY212" s="54"/>
      <c r="JGZ212" s="54"/>
      <c r="JHA212" s="54"/>
      <c r="JHB212" s="54"/>
      <c r="JHC212" s="54"/>
      <c r="JHD212" s="54"/>
      <c r="JHE212" s="54"/>
      <c r="JHF212" s="54"/>
      <c r="JHG212" s="54"/>
      <c r="JHH212" s="54"/>
      <c r="JHI212" s="54"/>
      <c r="JHJ212" s="54"/>
      <c r="JHK212" s="54"/>
      <c r="JHL212" s="54"/>
      <c r="JHM212" s="54"/>
      <c r="JHN212" s="54"/>
      <c r="JHO212" s="54"/>
      <c r="JHP212" s="54"/>
      <c r="JHQ212" s="54"/>
      <c r="JHR212" s="54"/>
      <c r="JHS212" s="54"/>
      <c r="JHT212" s="54"/>
      <c r="JHU212" s="54"/>
      <c r="JHV212" s="54"/>
      <c r="JHW212" s="54"/>
      <c r="JHX212" s="54"/>
      <c r="JHY212" s="54"/>
      <c r="JHZ212" s="54"/>
      <c r="JIA212" s="54"/>
      <c r="JIB212" s="54"/>
      <c r="JIC212" s="54"/>
      <c r="JID212" s="54"/>
      <c r="JIE212" s="54"/>
      <c r="JIF212" s="54"/>
      <c r="JIG212" s="54"/>
      <c r="JIH212" s="54"/>
      <c r="JII212" s="54"/>
      <c r="JIJ212" s="54"/>
      <c r="JIK212" s="54"/>
      <c r="JIL212" s="54"/>
      <c r="JIM212" s="54"/>
      <c r="JIN212" s="54"/>
      <c r="JIO212" s="54"/>
      <c r="JIP212" s="54"/>
      <c r="JIQ212" s="54"/>
      <c r="JIR212" s="54"/>
      <c r="JIS212" s="54"/>
      <c r="JIT212" s="54"/>
      <c r="JIU212" s="54"/>
      <c r="JIV212" s="54"/>
      <c r="JIW212" s="54"/>
      <c r="JIX212" s="54"/>
      <c r="JIY212" s="54"/>
      <c r="JIZ212" s="54"/>
      <c r="JJA212" s="54"/>
      <c r="JJB212" s="54"/>
      <c r="JJC212" s="54"/>
      <c r="JJD212" s="54"/>
      <c r="JJE212" s="54"/>
      <c r="JJF212" s="54"/>
      <c r="JJG212" s="54"/>
      <c r="JJH212" s="54"/>
      <c r="JJI212" s="54"/>
      <c r="JJJ212" s="54"/>
      <c r="JJK212" s="54"/>
      <c r="JJL212" s="54"/>
      <c r="JJM212" s="54"/>
      <c r="JJN212" s="54"/>
      <c r="JJO212" s="54"/>
      <c r="JJP212" s="54"/>
      <c r="JJQ212" s="54"/>
      <c r="JJR212" s="54"/>
      <c r="JJS212" s="54"/>
      <c r="JJT212" s="54"/>
      <c r="JJU212" s="54"/>
      <c r="JJV212" s="54"/>
      <c r="JJW212" s="54"/>
      <c r="JJX212" s="54"/>
      <c r="JJY212" s="54"/>
      <c r="JJZ212" s="54"/>
      <c r="JKA212" s="54"/>
      <c r="JKB212" s="54"/>
      <c r="JKC212" s="54"/>
      <c r="JKD212" s="54"/>
      <c r="JKE212" s="54"/>
      <c r="JKF212" s="54"/>
      <c r="JKG212" s="54"/>
      <c r="JKH212" s="54"/>
      <c r="JKI212" s="54"/>
      <c r="JKJ212" s="54"/>
      <c r="JKK212" s="54"/>
      <c r="JKL212" s="54"/>
      <c r="JKM212" s="54"/>
      <c r="JKN212" s="54"/>
      <c r="JKO212" s="54"/>
      <c r="JKP212" s="54"/>
      <c r="JKQ212" s="54"/>
      <c r="JKR212" s="54"/>
      <c r="JKS212" s="54"/>
      <c r="JKT212" s="54"/>
      <c r="JKU212" s="54"/>
      <c r="JKV212" s="54"/>
      <c r="JKW212" s="54"/>
      <c r="JKX212" s="54"/>
      <c r="JKY212" s="54"/>
      <c r="JKZ212" s="54"/>
      <c r="JLA212" s="54"/>
      <c r="JLB212" s="54"/>
      <c r="JLC212" s="54"/>
      <c r="JLD212" s="54"/>
      <c r="JLE212" s="54"/>
      <c r="JLF212" s="54"/>
      <c r="JLG212" s="54"/>
      <c r="JLH212" s="54"/>
      <c r="JLI212" s="54"/>
      <c r="JLJ212" s="54"/>
      <c r="JLK212" s="54"/>
      <c r="JLL212" s="54"/>
      <c r="JLM212" s="54"/>
      <c r="JLN212" s="54"/>
      <c r="JLO212" s="54"/>
      <c r="JLP212" s="54"/>
      <c r="JLQ212" s="54"/>
      <c r="JLR212" s="54"/>
      <c r="JLS212" s="54"/>
      <c r="JLT212" s="54"/>
      <c r="JLU212" s="54"/>
      <c r="JLV212" s="54"/>
      <c r="JLW212" s="54"/>
      <c r="JLX212" s="54"/>
      <c r="JLY212" s="54"/>
      <c r="JLZ212" s="54"/>
      <c r="JMA212" s="54"/>
      <c r="JMB212" s="54"/>
      <c r="JMC212" s="54"/>
      <c r="JMD212" s="54"/>
      <c r="JME212" s="54"/>
      <c r="JMF212" s="54"/>
      <c r="JMG212" s="54"/>
      <c r="JMH212" s="54"/>
      <c r="JMI212" s="54"/>
      <c r="JMJ212" s="54"/>
      <c r="JMK212" s="54"/>
      <c r="JML212" s="54"/>
      <c r="JMM212" s="54"/>
      <c r="JMN212" s="54"/>
      <c r="JMO212" s="54"/>
      <c r="JMP212" s="54"/>
      <c r="JMQ212" s="54"/>
      <c r="JMR212" s="54"/>
      <c r="JMS212" s="54"/>
      <c r="JMT212" s="54"/>
      <c r="JMU212" s="54"/>
      <c r="JMV212" s="54"/>
      <c r="JMW212" s="54"/>
      <c r="JMX212" s="54"/>
      <c r="JMY212" s="54"/>
      <c r="JMZ212" s="54"/>
      <c r="JNA212" s="54"/>
      <c r="JNB212" s="54"/>
      <c r="JNC212" s="54"/>
      <c r="JND212" s="54"/>
      <c r="JNE212" s="54"/>
      <c r="JNF212" s="54"/>
      <c r="JNG212" s="54"/>
      <c r="JNH212" s="54"/>
      <c r="JNI212" s="54"/>
      <c r="JNJ212" s="54"/>
      <c r="JNK212" s="54"/>
      <c r="JNL212" s="54"/>
      <c r="JNM212" s="54"/>
      <c r="JNN212" s="54"/>
      <c r="JNO212" s="54"/>
      <c r="JNP212" s="54"/>
      <c r="JNQ212" s="54"/>
      <c r="JNR212" s="54"/>
      <c r="JNS212" s="54"/>
      <c r="JNT212" s="54"/>
      <c r="JNU212" s="54"/>
      <c r="JNV212" s="54"/>
      <c r="JNW212" s="54"/>
      <c r="JNX212" s="54"/>
      <c r="JNY212" s="54"/>
      <c r="JNZ212" s="54"/>
      <c r="JOA212" s="54"/>
      <c r="JOB212" s="54"/>
      <c r="JOC212" s="54"/>
      <c r="JOD212" s="54"/>
      <c r="JOE212" s="54"/>
      <c r="JOF212" s="54"/>
      <c r="JOG212" s="54"/>
      <c r="JOH212" s="54"/>
      <c r="JOI212" s="54"/>
      <c r="JOJ212" s="54"/>
      <c r="JOK212" s="54"/>
      <c r="JOL212" s="54"/>
      <c r="JOM212" s="54"/>
      <c r="JON212" s="54"/>
      <c r="JOO212" s="54"/>
      <c r="JOP212" s="54"/>
      <c r="JOQ212" s="54"/>
      <c r="JOR212" s="54"/>
      <c r="JOS212" s="54"/>
      <c r="JOT212" s="54"/>
      <c r="JOU212" s="54"/>
      <c r="JOV212" s="54"/>
      <c r="JOW212" s="54"/>
      <c r="JOX212" s="54"/>
      <c r="JOY212" s="54"/>
      <c r="JOZ212" s="54"/>
      <c r="JPA212" s="54"/>
      <c r="JPB212" s="54"/>
      <c r="JPC212" s="54"/>
      <c r="JPD212" s="54"/>
      <c r="JPE212" s="54"/>
      <c r="JPF212" s="54"/>
      <c r="JPG212" s="54"/>
      <c r="JPH212" s="54"/>
      <c r="JPI212" s="54"/>
      <c r="JPJ212" s="54"/>
      <c r="JPK212" s="54"/>
      <c r="JPL212" s="54"/>
      <c r="JPM212" s="54"/>
      <c r="JPN212" s="54"/>
      <c r="JPO212" s="54"/>
      <c r="JPP212" s="54"/>
      <c r="JPQ212" s="54"/>
      <c r="JPR212" s="54"/>
      <c r="JPS212" s="54"/>
      <c r="JPT212" s="54"/>
      <c r="JPU212" s="54"/>
      <c r="JPV212" s="54"/>
      <c r="JPW212" s="54"/>
      <c r="JPX212" s="54"/>
      <c r="JPY212" s="54"/>
      <c r="JPZ212" s="54"/>
      <c r="JQA212" s="54"/>
      <c r="JQB212" s="54"/>
      <c r="JQC212" s="54"/>
      <c r="JQD212" s="54"/>
      <c r="JQE212" s="54"/>
      <c r="JQF212" s="54"/>
      <c r="JQG212" s="54"/>
      <c r="JQH212" s="54"/>
      <c r="JQI212" s="54"/>
      <c r="JQJ212" s="54"/>
      <c r="JQK212" s="54"/>
      <c r="JQL212" s="54"/>
      <c r="JQM212" s="54"/>
      <c r="JQN212" s="54"/>
      <c r="JQO212" s="54"/>
      <c r="JQP212" s="54"/>
      <c r="JQQ212" s="54"/>
      <c r="JQR212" s="54"/>
      <c r="JQS212" s="54"/>
      <c r="JQT212" s="54"/>
      <c r="JQU212" s="54"/>
      <c r="JQV212" s="54"/>
      <c r="JQW212" s="54"/>
      <c r="JQX212" s="54"/>
      <c r="JQY212" s="54"/>
      <c r="JQZ212" s="54"/>
      <c r="JRA212" s="54"/>
      <c r="JRB212" s="54"/>
      <c r="JRC212" s="54"/>
      <c r="JRD212" s="54"/>
      <c r="JRE212" s="54"/>
      <c r="JRF212" s="54"/>
      <c r="JRG212" s="54"/>
      <c r="JRH212" s="54"/>
      <c r="JRI212" s="54"/>
      <c r="JRJ212" s="54"/>
      <c r="JRK212" s="54"/>
      <c r="JRL212" s="54"/>
      <c r="JRM212" s="54"/>
      <c r="JRN212" s="54"/>
      <c r="JRO212" s="54"/>
      <c r="JRP212" s="54"/>
      <c r="JRQ212" s="54"/>
      <c r="JRR212" s="54"/>
      <c r="JRS212" s="54"/>
      <c r="JRT212" s="54"/>
      <c r="JRU212" s="54"/>
      <c r="JRV212" s="54"/>
      <c r="JRW212" s="54"/>
      <c r="JRX212" s="54"/>
      <c r="JRY212" s="54"/>
      <c r="JRZ212" s="54"/>
      <c r="JSA212" s="54"/>
      <c r="JSB212" s="54"/>
      <c r="JSC212" s="54"/>
      <c r="JSD212" s="54"/>
      <c r="JSE212" s="54"/>
      <c r="JSF212" s="54"/>
      <c r="JSG212" s="54"/>
      <c r="JSH212" s="54"/>
      <c r="JSI212" s="54"/>
      <c r="JSJ212" s="54"/>
      <c r="JSK212" s="54"/>
      <c r="JSL212" s="54"/>
      <c r="JSM212" s="54"/>
      <c r="JSN212" s="54"/>
      <c r="JSO212" s="54"/>
      <c r="JSP212" s="54"/>
      <c r="JSQ212" s="54"/>
      <c r="JSR212" s="54"/>
      <c r="JSS212" s="54"/>
      <c r="JST212" s="54"/>
      <c r="JSU212" s="54"/>
      <c r="JSV212" s="54"/>
      <c r="JSW212" s="54"/>
      <c r="JSX212" s="54"/>
      <c r="JSY212" s="54"/>
      <c r="JSZ212" s="54"/>
      <c r="JTA212" s="54"/>
      <c r="JTB212" s="54"/>
      <c r="JTC212" s="54"/>
      <c r="JTD212" s="54"/>
      <c r="JTE212" s="54"/>
      <c r="JTF212" s="54"/>
      <c r="JTG212" s="54"/>
      <c r="JTH212" s="54"/>
      <c r="JTI212" s="54"/>
      <c r="JTJ212" s="54"/>
      <c r="JTK212" s="54"/>
      <c r="JTL212" s="54"/>
      <c r="JTM212" s="54"/>
      <c r="JTN212" s="54"/>
      <c r="JTO212" s="54"/>
      <c r="JTP212" s="54"/>
      <c r="JTQ212" s="54"/>
      <c r="JTR212" s="54"/>
      <c r="JTS212" s="54"/>
      <c r="JTT212" s="54"/>
      <c r="JTU212" s="54"/>
      <c r="JTV212" s="54"/>
      <c r="JTW212" s="54"/>
      <c r="JTX212" s="54"/>
      <c r="JTY212" s="54"/>
      <c r="JTZ212" s="54"/>
      <c r="JUA212" s="54"/>
      <c r="JUB212" s="54"/>
      <c r="JUC212" s="54"/>
      <c r="JUD212" s="54"/>
      <c r="JUE212" s="54"/>
      <c r="JUF212" s="54"/>
      <c r="JUG212" s="54"/>
      <c r="JUH212" s="54"/>
      <c r="JUI212" s="54"/>
      <c r="JUJ212" s="54"/>
      <c r="JUK212" s="54"/>
      <c r="JUL212" s="54"/>
      <c r="JUM212" s="54"/>
      <c r="JUN212" s="54"/>
      <c r="JUO212" s="54"/>
      <c r="JUP212" s="54"/>
      <c r="JUQ212" s="54"/>
      <c r="JUR212" s="54"/>
      <c r="JUS212" s="54"/>
      <c r="JUT212" s="54"/>
      <c r="JUU212" s="54"/>
      <c r="JUV212" s="54"/>
      <c r="JUW212" s="54"/>
      <c r="JUX212" s="54"/>
      <c r="JUY212" s="54"/>
      <c r="JUZ212" s="54"/>
      <c r="JVA212" s="54"/>
      <c r="JVB212" s="54"/>
      <c r="JVC212" s="54"/>
      <c r="JVD212" s="54"/>
      <c r="JVE212" s="54"/>
      <c r="JVF212" s="54"/>
      <c r="JVG212" s="54"/>
      <c r="JVH212" s="54"/>
      <c r="JVI212" s="54"/>
      <c r="JVJ212" s="54"/>
      <c r="JVK212" s="54"/>
      <c r="JVL212" s="54"/>
      <c r="JVM212" s="54"/>
      <c r="JVN212" s="54"/>
      <c r="JVO212" s="54"/>
      <c r="JVP212" s="54"/>
      <c r="JVQ212" s="54"/>
      <c r="JVR212" s="54"/>
      <c r="JVS212" s="54"/>
      <c r="JVT212" s="54"/>
      <c r="JVU212" s="54"/>
      <c r="JVV212" s="54"/>
      <c r="JVW212" s="54"/>
      <c r="JVX212" s="54"/>
      <c r="JVY212" s="54"/>
      <c r="JVZ212" s="54"/>
      <c r="JWA212" s="54"/>
      <c r="JWB212" s="54"/>
      <c r="JWC212" s="54"/>
      <c r="JWD212" s="54"/>
      <c r="JWE212" s="54"/>
      <c r="JWF212" s="54"/>
      <c r="JWG212" s="54"/>
      <c r="JWH212" s="54"/>
      <c r="JWI212" s="54"/>
      <c r="JWJ212" s="54"/>
      <c r="JWK212" s="54"/>
      <c r="JWL212" s="54"/>
      <c r="JWM212" s="54"/>
      <c r="JWN212" s="54"/>
      <c r="JWO212" s="54"/>
      <c r="JWP212" s="54"/>
      <c r="JWQ212" s="54"/>
      <c r="JWR212" s="54"/>
      <c r="JWS212" s="54"/>
      <c r="JWT212" s="54"/>
      <c r="JWU212" s="54"/>
      <c r="JWV212" s="54"/>
      <c r="JWW212" s="54"/>
      <c r="JWX212" s="54"/>
      <c r="JWY212" s="54"/>
      <c r="JWZ212" s="54"/>
      <c r="JXA212" s="54"/>
      <c r="JXB212" s="54"/>
      <c r="JXC212" s="54"/>
      <c r="JXD212" s="54"/>
      <c r="JXE212" s="54"/>
      <c r="JXF212" s="54"/>
      <c r="JXG212" s="54"/>
      <c r="JXH212" s="54"/>
      <c r="JXI212" s="54"/>
      <c r="JXJ212" s="54"/>
      <c r="JXK212" s="54"/>
      <c r="JXL212" s="54"/>
      <c r="JXM212" s="54"/>
      <c r="JXN212" s="54"/>
      <c r="JXO212" s="54"/>
      <c r="JXP212" s="54"/>
      <c r="JXQ212" s="54"/>
      <c r="JXR212" s="54"/>
      <c r="JXS212" s="54"/>
      <c r="JXT212" s="54"/>
      <c r="JXU212" s="54"/>
      <c r="JXV212" s="54"/>
      <c r="JXW212" s="54"/>
      <c r="JXX212" s="54"/>
      <c r="JXY212" s="54"/>
      <c r="JXZ212" s="54"/>
      <c r="JYA212" s="54"/>
      <c r="JYB212" s="54"/>
      <c r="JYC212" s="54"/>
      <c r="JYD212" s="54"/>
      <c r="JYE212" s="54"/>
      <c r="JYF212" s="54"/>
      <c r="JYG212" s="54"/>
      <c r="JYH212" s="54"/>
      <c r="JYI212" s="54"/>
      <c r="JYJ212" s="54"/>
      <c r="JYK212" s="54"/>
      <c r="JYL212" s="54"/>
      <c r="JYM212" s="54"/>
      <c r="JYN212" s="54"/>
      <c r="JYO212" s="54"/>
      <c r="JYP212" s="54"/>
      <c r="JYQ212" s="54"/>
      <c r="JYR212" s="54"/>
      <c r="JYS212" s="54"/>
      <c r="JYT212" s="54"/>
      <c r="JYU212" s="54"/>
      <c r="JYV212" s="54"/>
      <c r="JYW212" s="54"/>
      <c r="JYX212" s="54"/>
      <c r="JYY212" s="54"/>
      <c r="JYZ212" s="54"/>
      <c r="JZA212" s="54"/>
      <c r="JZB212" s="54"/>
      <c r="JZC212" s="54"/>
      <c r="JZD212" s="54"/>
      <c r="JZE212" s="54"/>
      <c r="JZF212" s="54"/>
      <c r="JZG212" s="54"/>
      <c r="JZH212" s="54"/>
      <c r="JZI212" s="54"/>
      <c r="JZJ212" s="54"/>
      <c r="JZK212" s="54"/>
      <c r="JZL212" s="54"/>
      <c r="JZM212" s="54"/>
      <c r="JZN212" s="54"/>
      <c r="JZO212" s="54"/>
      <c r="JZP212" s="54"/>
      <c r="JZQ212" s="54"/>
      <c r="JZR212" s="54"/>
      <c r="JZS212" s="54"/>
      <c r="JZT212" s="54"/>
      <c r="JZU212" s="54"/>
      <c r="JZV212" s="54"/>
      <c r="JZW212" s="54"/>
      <c r="JZX212" s="54"/>
      <c r="JZY212" s="54"/>
      <c r="JZZ212" s="54"/>
      <c r="KAA212" s="54"/>
      <c r="KAB212" s="54"/>
      <c r="KAC212" s="54"/>
      <c r="KAD212" s="54"/>
      <c r="KAE212" s="54"/>
      <c r="KAF212" s="54"/>
      <c r="KAG212" s="54"/>
      <c r="KAH212" s="54"/>
      <c r="KAI212" s="54"/>
      <c r="KAJ212" s="54"/>
      <c r="KAK212" s="54"/>
      <c r="KAL212" s="54"/>
      <c r="KAM212" s="54"/>
      <c r="KAN212" s="54"/>
      <c r="KAO212" s="54"/>
      <c r="KAP212" s="54"/>
      <c r="KAQ212" s="54"/>
      <c r="KAR212" s="54"/>
      <c r="KAS212" s="54"/>
      <c r="KAT212" s="54"/>
      <c r="KAU212" s="54"/>
      <c r="KAV212" s="54"/>
      <c r="KAW212" s="54"/>
      <c r="KAX212" s="54"/>
      <c r="KAY212" s="54"/>
      <c r="KAZ212" s="54"/>
      <c r="KBA212" s="54"/>
      <c r="KBB212" s="54"/>
      <c r="KBC212" s="54"/>
      <c r="KBD212" s="54"/>
      <c r="KBE212" s="54"/>
      <c r="KBF212" s="54"/>
      <c r="KBG212" s="54"/>
      <c r="KBH212" s="54"/>
      <c r="KBI212" s="54"/>
      <c r="KBJ212" s="54"/>
      <c r="KBK212" s="54"/>
      <c r="KBL212" s="54"/>
      <c r="KBM212" s="54"/>
      <c r="KBN212" s="54"/>
      <c r="KBO212" s="54"/>
      <c r="KBP212" s="54"/>
      <c r="KBQ212" s="54"/>
      <c r="KBR212" s="54"/>
      <c r="KBS212" s="54"/>
      <c r="KBT212" s="54"/>
      <c r="KBU212" s="54"/>
      <c r="KBV212" s="54"/>
      <c r="KBW212" s="54"/>
      <c r="KBX212" s="54"/>
      <c r="KBY212" s="54"/>
      <c r="KBZ212" s="54"/>
      <c r="KCA212" s="54"/>
      <c r="KCB212" s="54"/>
      <c r="KCC212" s="54"/>
      <c r="KCD212" s="54"/>
      <c r="KCE212" s="54"/>
      <c r="KCF212" s="54"/>
      <c r="KCG212" s="54"/>
      <c r="KCH212" s="54"/>
      <c r="KCI212" s="54"/>
      <c r="KCJ212" s="54"/>
      <c r="KCK212" s="54"/>
      <c r="KCL212" s="54"/>
      <c r="KCM212" s="54"/>
      <c r="KCN212" s="54"/>
      <c r="KCO212" s="54"/>
      <c r="KCP212" s="54"/>
      <c r="KCQ212" s="54"/>
      <c r="KCR212" s="54"/>
      <c r="KCS212" s="54"/>
      <c r="KCT212" s="54"/>
      <c r="KCU212" s="54"/>
      <c r="KCV212" s="54"/>
      <c r="KCW212" s="54"/>
      <c r="KCX212" s="54"/>
      <c r="KCY212" s="54"/>
      <c r="KCZ212" s="54"/>
      <c r="KDA212" s="54"/>
      <c r="KDB212" s="54"/>
      <c r="KDC212" s="54"/>
      <c r="KDD212" s="54"/>
      <c r="KDE212" s="54"/>
      <c r="KDF212" s="54"/>
      <c r="KDG212" s="54"/>
      <c r="KDH212" s="54"/>
      <c r="KDI212" s="54"/>
      <c r="KDJ212" s="54"/>
      <c r="KDK212" s="54"/>
      <c r="KDL212" s="54"/>
      <c r="KDM212" s="54"/>
      <c r="KDN212" s="54"/>
      <c r="KDO212" s="54"/>
      <c r="KDP212" s="54"/>
      <c r="KDQ212" s="54"/>
      <c r="KDR212" s="54"/>
      <c r="KDS212" s="54"/>
      <c r="KDT212" s="54"/>
      <c r="KDU212" s="54"/>
      <c r="KDV212" s="54"/>
      <c r="KDW212" s="54"/>
      <c r="KDX212" s="54"/>
      <c r="KDY212" s="54"/>
      <c r="KDZ212" s="54"/>
      <c r="KEA212" s="54"/>
      <c r="KEB212" s="54"/>
      <c r="KEC212" s="54"/>
      <c r="KED212" s="54"/>
      <c r="KEE212" s="54"/>
      <c r="KEF212" s="54"/>
      <c r="KEG212" s="54"/>
      <c r="KEH212" s="54"/>
      <c r="KEI212" s="54"/>
      <c r="KEJ212" s="54"/>
      <c r="KEK212" s="54"/>
      <c r="KEL212" s="54"/>
      <c r="KEM212" s="54"/>
      <c r="KEN212" s="54"/>
      <c r="KEO212" s="54"/>
      <c r="KEP212" s="54"/>
      <c r="KEQ212" s="54"/>
      <c r="KER212" s="54"/>
      <c r="KES212" s="54"/>
      <c r="KET212" s="54"/>
      <c r="KEU212" s="54"/>
      <c r="KEV212" s="54"/>
      <c r="KEW212" s="54"/>
      <c r="KEX212" s="54"/>
      <c r="KEY212" s="54"/>
      <c r="KEZ212" s="54"/>
      <c r="KFA212" s="54"/>
      <c r="KFB212" s="54"/>
      <c r="KFC212" s="54"/>
      <c r="KFD212" s="54"/>
      <c r="KFE212" s="54"/>
      <c r="KFF212" s="54"/>
      <c r="KFG212" s="54"/>
      <c r="KFH212" s="54"/>
      <c r="KFI212" s="54"/>
      <c r="KFJ212" s="54"/>
      <c r="KFK212" s="54"/>
      <c r="KFL212" s="54"/>
      <c r="KFM212" s="54"/>
      <c r="KFN212" s="54"/>
      <c r="KFO212" s="54"/>
      <c r="KFP212" s="54"/>
      <c r="KFQ212" s="54"/>
      <c r="KFR212" s="54"/>
      <c r="KFS212" s="54"/>
      <c r="KFT212" s="54"/>
      <c r="KFU212" s="54"/>
      <c r="KFV212" s="54"/>
      <c r="KFW212" s="54"/>
      <c r="KFX212" s="54"/>
      <c r="KFY212" s="54"/>
      <c r="KFZ212" s="54"/>
      <c r="KGA212" s="54"/>
      <c r="KGB212" s="54"/>
      <c r="KGC212" s="54"/>
      <c r="KGD212" s="54"/>
      <c r="KGE212" s="54"/>
      <c r="KGF212" s="54"/>
      <c r="KGG212" s="54"/>
      <c r="KGH212" s="54"/>
      <c r="KGI212" s="54"/>
      <c r="KGJ212" s="54"/>
      <c r="KGK212" s="54"/>
      <c r="KGL212" s="54"/>
      <c r="KGM212" s="54"/>
      <c r="KGN212" s="54"/>
      <c r="KGO212" s="54"/>
      <c r="KGP212" s="54"/>
      <c r="KGQ212" s="54"/>
      <c r="KGR212" s="54"/>
      <c r="KGS212" s="54"/>
      <c r="KGT212" s="54"/>
      <c r="KGU212" s="54"/>
      <c r="KGV212" s="54"/>
      <c r="KGW212" s="54"/>
      <c r="KGX212" s="54"/>
      <c r="KGY212" s="54"/>
      <c r="KGZ212" s="54"/>
      <c r="KHA212" s="54"/>
      <c r="KHB212" s="54"/>
      <c r="KHC212" s="54"/>
      <c r="KHD212" s="54"/>
      <c r="KHE212" s="54"/>
      <c r="KHF212" s="54"/>
      <c r="KHG212" s="54"/>
      <c r="KHH212" s="54"/>
      <c r="KHI212" s="54"/>
      <c r="KHJ212" s="54"/>
      <c r="KHK212" s="54"/>
      <c r="KHL212" s="54"/>
      <c r="KHM212" s="54"/>
      <c r="KHN212" s="54"/>
      <c r="KHO212" s="54"/>
      <c r="KHP212" s="54"/>
      <c r="KHQ212" s="54"/>
      <c r="KHR212" s="54"/>
      <c r="KHS212" s="54"/>
      <c r="KHT212" s="54"/>
      <c r="KHU212" s="54"/>
      <c r="KHV212" s="54"/>
      <c r="KHW212" s="54"/>
      <c r="KHX212" s="54"/>
      <c r="KHY212" s="54"/>
      <c r="KHZ212" s="54"/>
      <c r="KIA212" s="54"/>
      <c r="KIB212" s="54"/>
      <c r="KIC212" s="54"/>
      <c r="KID212" s="54"/>
      <c r="KIE212" s="54"/>
      <c r="KIF212" s="54"/>
      <c r="KIG212" s="54"/>
      <c r="KIH212" s="54"/>
      <c r="KII212" s="54"/>
      <c r="KIJ212" s="54"/>
      <c r="KIK212" s="54"/>
      <c r="KIL212" s="54"/>
      <c r="KIM212" s="54"/>
      <c r="KIN212" s="54"/>
      <c r="KIO212" s="54"/>
      <c r="KIP212" s="54"/>
      <c r="KIQ212" s="54"/>
      <c r="KIR212" s="54"/>
      <c r="KIS212" s="54"/>
      <c r="KIT212" s="54"/>
      <c r="KIU212" s="54"/>
      <c r="KIV212" s="54"/>
      <c r="KIW212" s="54"/>
      <c r="KIX212" s="54"/>
      <c r="KIY212" s="54"/>
      <c r="KIZ212" s="54"/>
      <c r="KJA212" s="54"/>
      <c r="KJB212" s="54"/>
      <c r="KJC212" s="54"/>
      <c r="KJD212" s="54"/>
      <c r="KJE212" s="54"/>
      <c r="KJF212" s="54"/>
      <c r="KJG212" s="54"/>
      <c r="KJH212" s="54"/>
      <c r="KJI212" s="54"/>
      <c r="KJJ212" s="54"/>
      <c r="KJK212" s="54"/>
      <c r="KJL212" s="54"/>
      <c r="KJM212" s="54"/>
      <c r="KJN212" s="54"/>
      <c r="KJO212" s="54"/>
      <c r="KJP212" s="54"/>
      <c r="KJQ212" s="54"/>
      <c r="KJR212" s="54"/>
      <c r="KJS212" s="54"/>
      <c r="KJT212" s="54"/>
      <c r="KJU212" s="54"/>
      <c r="KJV212" s="54"/>
      <c r="KJW212" s="54"/>
      <c r="KJX212" s="54"/>
      <c r="KJY212" s="54"/>
      <c r="KJZ212" s="54"/>
      <c r="KKA212" s="54"/>
      <c r="KKB212" s="54"/>
      <c r="KKC212" s="54"/>
      <c r="KKD212" s="54"/>
      <c r="KKE212" s="54"/>
      <c r="KKF212" s="54"/>
      <c r="KKG212" s="54"/>
      <c r="KKH212" s="54"/>
      <c r="KKI212" s="54"/>
      <c r="KKJ212" s="54"/>
      <c r="KKK212" s="54"/>
      <c r="KKL212" s="54"/>
      <c r="KKM212" s="54"/>
      <c r="KKN212" s="54"/>
      <c r="KKO212" s="54"/>
      <c r="KKP212" s="54"/>
      <c r="KKQ212" s="54"/>
      <c r="KKR212" s="54"/>
      <c r="KKS212" s="54"/>
      <c r="KKT212" s="54"/>
      <c r="KKU212" s="54"/>
      <c r="KKV212" s="54"/>
      <c r="KKW212" s="54"/>
      <c r="KKX212" s="54"/>
      <c r="KKY212" s="54"/>
      <c r="KKZ212" s="54"/>
      <c r="KLA212" s="54"/>
      <c r="KLB212" s="54"/>
      <c r="KLC212" s="54"/>
      <c r="KLD212" s="54"/>
      <c r="KLE212" s="54"/>
      <c r="KLF212" s="54"/>
      <c r="KLG212" s="54"/>
      <c r="KLH212" s="54"/>
      <c r="KLI212" s="54"/>
      <c r="KLJ212" s="54"/>
      <c r="KLK212" s="54"/>
      <c r="KLL212" s="54"/>
      <c r="KLM212" s="54"/>
      <c r="KLN212" s="54"/>
      <c r="KLO212" s="54"/>
      <c r="KLP212" s="54"/>
      <c r="KLQ212" s="54"/>
      <c r="KLR212" s="54"/>
      <c r="KLS212" s="54"/>
      <c r="KLT212" s="54"/>
      <c r="KLU212" s="54"/>
      <c r="KLV212" s="54"/>
      <c r="KLW212" s="54"/>
      <c r="KLX212" s="54"/>
      <c r="KLY212" s="54"/>
      <c r="KLZ212" s="54"/>
      <c r="KMA212" s="54"/>
      <c r="KMB212" s="54"/>
      <c r="KMC212" s="54"/>
      <c r="KMD212" s="54"/>
      <c r="KME212" s="54"/>
      <c r="KMF212" s="54"/>
      <c r="KMG212" s="54"/>
      <c r="KMH212" s="54"/>
      <c r="KMI212" s="54"/>
      <c r="KMJ212" s="54"/>
      <c r="KMK212" s="54"/>
      <c r="KML212" s="54"/>
      <c r="KMM212" s="54"/>
      <c r="KMN212" s="54"/>
      <c r="KMO212" s="54"/>
      <c r="KMP212" s="54"/>
      <c r="KMQ212" s="54"/>
      <c r="KMR212" s="54"/>
      <c r="KMS212" s="54"/>
      <c r="KMT212" s="54"/>
      <c r="KMU212" s="54"/>
      <c r="KMV212" s="54"/>
      <c r="KMW212" s="54"/>
      <c r="KMX212" s="54"/>
      <c r="KMY212" s="54"/>
      <c r="KMZ212" s="54"/>
      <c r="KNA212" s="54"/>
      <c r="KNB212" s="54"/>
      <c r="KNC212" s="54"/>
      <c r="KND212" s="54"/>
      <c r="KNE212" s="54"/>
      <c r="KNF212" s="54"/>
      <c r="KNG212" s="54"/>
      <c r="KNH212" s="54"/>
      <c r="KNI212" s="54"/>
      <c r="KNJ212" s="54"/>
      <c r="KNK212" s="54"/>
      <c r="KNL212" s="54"/>
      <c r="KNM212" s="54"/>
      <c r="KNN212" s="54"/>
      <c r="KNO212" s="54"/>
      <c r="KNP212" s="54"/>
      <c r="KNQ212" s="54"/>
      <c r="KNR212" s="54"/>
      <c r="KNS212" s="54"/>
      <c r="KNT212" s="54"/>
      <c r="KNU212" s="54"/>
      <c r="KNV212" s="54"/>
      <c r="KNW212" s="54"/>
      <c r="KNX212" s="54"/>
      <c r="KNY212" s="54"/>
      <c r="KNZ212" s="54"/>
      <c r="KOA212" s="54"/>
      <c r="KOB212" s="54"/>
      <c r="KOC212" s="54"/>
      <c r="KOD212" s="54"/>
      <c r="KOE212" s="54"/>
      <c r="KOF212" s="54"/>
      <c r="KOG212" s="54"/>
      <c r="KOH212" s="54"/>
      <c r="KOI212" s="54"/>
      <c r="KOJ212" s="54"/>
      <c r="KOK212" s="54"/>
      <c r="KOL212" s="54"/>
      <c r="KOM212" s="54"/>
      <c r="KON212" s="54"/>
      <c r="KOO212" s="54"/>
      <c r="KOP212" s="54"/>
      <c r="KOQ212" s="54"/>
      <c r="KOR212" s="54"/>
      <c r="KOS212" s="54"/>
      <c r="KOT212" s="54"/>
      <c r="KOU212" s="54"/>
      <c r="KOV212" s="54"/>
      <c r="KOW212" s="54"/>
      <c r="KOX212" s="54"/>
      <c r="KOY212" s="54"/>
      <c r="KOZ212" s="54"/>
      <c r="KPA212" s="54"/>
      <c r="KPB212" s="54"/>
      <c r="KPC212" s="54"/>
      <c r="KPD212" s="54"/>
      <c r="KPE212" s="54"/>
      <c r="KPF212" s="54"/>
      <c r="KPG212" s="54"/>
      <c r="KPH212" s="54"/>
      <c r="KPI212" s="54"/>
      <c r="KPJ212" s="54"/>
      <c r="KPK212" s="54"/>
      <c r="KPL212" s="54"/>
      <c r="KPM212" s="54"/>
      <c r="KPN212" s="54"/>
      <c r="KPO212" s="54"/>
      <c r="KPP212" s="54"/>
      <c r="KPQ212" s="54"/>
      <c r="KPR212" s="54"/>
      <c r="KPS212" s="54"/>
      <c r="KPT212" s="54"/>
      <c r="KPU212" s="54"/>
      <c r="KPV212" s="54"/>
      <c r="KPW212" s="54"/>
      <c r="KPX212" s="54"/>
      <c r="KPY212" s="54"/>
      <c r="KPZ212" s="54"/>
      <c r="KQA212" s="54"/>
      <c r="KQB212" s="54"/>
      <c r="KQC212" s="54"/>
      <c r="KQD212" s="54"/>
      <c r="KQE212" s="54"/>
      <c r="KQF212" s="54"/>
      <c r="KQG212" s="54"/>
      <c r="KQH212" s="54"/>
      <c r="KQI212" s="54"/>
      <c r="KQJ212" s="54"/>
      <c r="KQK212" s="54"/>
      <c r="KQL212" s="54"/>
      <c r="KQM212" s="54"/>
      <c r="KQN212" s="54"/>
      <c r="KQO212" s="54"/>
      <c r="KQP212" s="54"/>
      <c r="KQQ212" s="54"/>
      <c r="KQR212" s="54"/>
      <c r="KQS212" s="54"/>
      <c r="KQT212" s="54"/>
      <c r="KQU212" s="54"/>
      <c r="KQV212" s="54"/>
      <c r="KQW212" s="54"/>
      <c r="KQX212" s="54"/>
      <c r="KQY212" s="54"/>
      <c r="KQZ212" s="54"/>
      <c r="KRA212" s="54"/>
      <c r="KRB212" s="54"/>
      <c r="KRC212" s="54"/>
      <c r="KRD212" s="54"/>
      <c r="KRE212" s="54"/>
      <c r="KRF212" s="54"/>
      <c r="KRG212" s="54"/>
      <c r="KRH212" s="54"/>
      <c r="KRI212" s="54"/>
      <c r="KRJ212" s="54"/>
      <c r="KRK212" s="54"/>
      <c r="KRL212" s="54"/>
      <c r="KRM212" s="54"/>
      <c r="KRN212" s="54"/>
      <c r="KRO212" s="54"/>
      <c r="KRP212" s="54"/>
      <c r="KRQ212" s="54"/>
      <c r="KRR212" s="54"/>
      <c r="KRS212" s="54"/>
      <c r="KRT212" s="54"/>
      <c r="KRU212" s="54"/>
      <c r="KRV212" s="54"/>
      <c r="KRW212" s="54"/>
      <c r="KRX212" s="54"/>
      <c r="KRY212" s="54"/>
      <c r="KRZ212" s="54"/>
      <c r="KSA212" s="54"/>
      <c r="KSB212" s="54"/>
      <c r="KSC212" s="54"/>
      <c r="KSD212" s="54"/>
      <c r="KSE212" s="54"/>
      <c r="KSF212" s="54"/>
      <c r="KSG212" s="54"/>
      <c r="KSH212" s="54"/>
      <c r="KSI212" s="54"/>
      <c r="KSJ212" s="54"/>
      <c r="KSK212" s="54"/>
      <c r="KSL212" s="54"/>
      <c r="KSM212" s="54"/>
      <c r="KSN212" s="54"/>
      <c r="KSO212" s="54"/>
      <c r="KSP212" s="54"/>
      <c r="KSQ212" s="54"/>
      <c r="KSR212" s="54"/>
      <c r="KSS212" s="54"/>
      <c r="KST212" s="54"/>
      <c r="KSU212" s="54"/>
      <c r="KSV212" s="54"/>
      <c r="KSW212" s="54"/>
      <c r="KSX212" s="54"/>
      <c r="KSY212" s="54"/>
      <c r="KSZ212" s="54"/>
      <c r="KTA212" s="54"/>
      <c r="KTB212" s="54"/>
      <c r="KTC212" s="54"/>
      <c r="KTD212" s="54"/>
      <c r="KTE212" s="54"/>
      <c r="KTF212" s="54"/>
      <c r="KTG212" s="54"/>
      <c r="KTH212" s="54"/>
      <c r="KTI212" s="54"/>
      <c r="KTJ212" s="54"/>
      <c r="KTK212" s="54"/>
      <c r="KTL212" s="54"/>
      <c r="KTM212" s="54"/>
      <c r="KTN212" s="54"/>
      <c r="KTO212" s="54"/>
      <c r="KTP212" s="54"/>
      <c r="KTQ212" s="54"/>
      <c r="KTR212" s="54"/>
      <c r="KTS212" s="54"/>
      <c r="KTT212" s="54"/>
      <c r="KTU212" s="54"/>
      <c r="KTV212" s="54"/>
      <c r="KTW212" s="54"/>
      <c r="KTX212" s="54"/>
      <c r="KTY212" s="54"/>
      <c r="KTZ212" s="54"/>
      <c r="KUA212" s="54"/>
      <c r="KUB212" s="54"/>
      <c r="KUC212" s="54"/>
      <c r="KUD212" s="54"/>
      <c r="KUE212" s="54"/>
      <c r="KUF212" s="54"/>
      <c r="KUG212" s="54"/>
      <c r="KUH212" s="54"/>
      <c r="KUI212" s="54"/>
      <c r="KUJ212" s="54"/>
      <c r="KUK212" s="54"/>
      <c r="KUL212" s="54"/>
      <c r="KUM212" s="54"/>
      <c r="KUN212" s="54"/>
      <c r="KUO212" s="54"/>
      <c r="KUP212" s="54"/>
      <c r="KUQ212" s="54"/>
      <c r="KUR212" s="54"/>
      <c r="KUS212" s="54"/>
      <c r="KUT212" s="54"/>
      <c r="KUU212" s="54"/>
      <c r="KUV212" s="54"/>
      <c r="KUW212" s="54"/>
      <c r="KUX212" s="54"/>
      <c r="KUY212" s="54"/>
      <c r="KUZ212" s="54"/>
      <c r="KVA212" s="54"/>
      <c r="KVB212" s="54"/>
      <c r="KVC212" s="54"/>
      <c r="KVD212" s="54"/>
      <c r="KVE212" s="54"/>
      <c r="KVF212" s="54"/>
      <c r="KVG212" s="54"/>
      <c r="KVH212" s="54"/>
      <c r="KVI212" s="54"/>
      <c r="KVJ212" s="54"/>
      <c r="KVK212" s="54"/>
      <c r="KVL212" s="54"/>
      <c r="KVM212" s="54"/>
      <c r="KVN212" s="54"/>
      <c r="KVO212" s="54"/>
      <c r="KVP212" s="54"/>
      <c r="KVQ212" s="54"/>
      <c r="KVR212" s="54"/>
      <c r="KVS212" s="54"/>
      <c r="KVT212" s="54"/>
      <c r="KVU212" s="54"/>
      <c r="KVV212" s="54"/>
      <c r="KVW212" s="54"/>
      <c r="KVX212" s="54"/>
      <c r="KVY212" s="54"/>
      <c r="KVZ212" s="54"/>
      <c r="KWA212" s="54"/>
      <c r="KWB212" s="54"/>
      <c r="KWC212" s="54"/>
      <c r="KWD212" s="54"/>
      <c r="KWE212" s="54"/>
      <c r="KWF212" s="54"/>
      <c r="KWG212" s="54"/>
      <c r="KWH212" s="54"/>
      <c r="KWI212" s="54"/>
      <c r="KWJ212" s="54"/>
      <c r="KWK212" s="54"/>
      <c r="KWL212" s="54"/>
      <c r="KWM212" s="54"/>
      <c r="KWN212" s="54"/>
      <c r="KWO212" s="54"/>
      <c r="KWP212" s="54"/>
      <c r="KWQ212" s="54"/>
      <c r="KWR212" s="54"/>
      <c r="KWS212" s="54"/>
      <c r="KWT212" s="54"/>
      <c r="KWU212" s="54"/>
      <c r="KWV212" s="54"/>
      <c r="KWW212" s="54"/>
      <c r="KWX212" s="54"/>
      <c r="KWY212" s="54"/>
      <c r="KWZ212" s="54"/>
      <c r="KXA212" s="54"/>
      <c r="KXB212" s="54"/>
      <c r="KXC212" s="54"/>
      <c r="KXD212" s="54"/>
      <c r="KXE212" s="54"/>
      <c r="KXF212" s="54"/>
      <c r="KXG212" s="54"/>
      <c r="KXH212" s="54"/>
      <c r="KXI212" s="54"/>
      <c r="KXJ212" s="54"/>
      <c r="KXK212" s="54"/>
      <c r="KXL212" s="54"/>
      <c r="KXM212" s="54"/>
      <c r="KXN212" s="54"/>
      <c r="KXO212" s="54"/>
      <c r="KXP212" s="54"/>
      <c r="KXQ212" s="54"/>
      <c r="KXR212" s="54"/>
      <c r="KXS212" s="54"/>
      <c r="KXT212" s="54"/>
      <c r="KXU212" s="54"/>
      <c r="KXV212" s="54"/>
      <c r="KXW212" s="54"/>
      <c r="KXX212" s="54"/>
      <c r="KXY212" s="54"/>
      <c r="KXZ212" s="54"/>
      <c r="KYA212" s="54"/>
      <c r="KYB212" s="54"/>
      <c r="KYC212" s="54"/>
      <c r="KYD212" s="54"/>
      <c r="KYE212" s="54"/>
      <c r="KYF212" s="54"/>
      <c r="KYG212" s="54"/>
      <c r="KYH212" s="54"/>
      <c r="KYI212" s="54"/>
      <c r="KYJ212" s="54"/>
      <c r="KYK212" s="54"/>
      <c r="KYL212" s="54"/>
      <c r="KYM212" s="54"/>
      <c r="KYN212" s="54"/>
      <c r="KYO212" s="54"/>
      <c r="KYP212" s="54"/>
      <c r="KYQ212" s="54"/>
      <c r="KYR212" s="54"/>
      <c r="KYS212" s="54"/>
      <c r="KYT212" s="54"/>
      <c r="KYU212" s="54"/>
      <c r="KYV212" s="54"/>
      <c r="KYW212" s="54"/>
      <c r="KYX212" s="54"/>
      <c r="KYY212" s="54"/>
      <c r="KYZ212" s="54"/>
      <c r="KZA212" s="54"/>
      <c r="KZB212" s="54"/>
      <c r="KZC212" s="54"/>
      <c r="KZD212" s="54"/>
      <c r="KZE212" s="54"/>
      <c r="KZF212" s="54"/>
      <c r="KZG212" s="54"/>
      <c r="KZH212" s="54"/>
      <c r="KZI212" s="54"/>
      <c r="KZJ212" s="54"/>
      <c r="KZK212" s="54"/>
      <c r="KZL212" s="54"/>
      <c r="KZM212" s="54"/>
      <c r="KZN212" s="54"/>
      <c r="KZO212" s="54"/>
      <c r="KZP212" s="54"/>
      <c r="KZQ212" s="54"/>
      <c r="KZR212" s="54"/>
      <c r="KZS212" s="54"/>
      <c r="KZT212" s="54"/>
      <c r="KZU212" s="54"/>
      <c r="KZV212" s="54"/>
      <c r="KZW212" s="54"/>
      <c r="KZX212" s="54"/>
      <c r="KZY212" s="54"/>
      <c r="KZZ212" s="54"/>
      <c r="LAA212" s="54"/>
      <c r="LAB212" s="54"/>
      <c r="LAC212" s="54"/>
      <c r="LAD212" s="54"/>
      <c r="LAE212" s="54"/>
      <c r="LAF212" s="54"/>
      <c r="LAG212" s="54"/>
      <c r="LAH212" s="54"/>
      <c r="LAI212" s="54"/>
      <c r="LAJ212" s="54"/>
      <c r="LAK212" s="54"/>
      <c r="LAL212" s="54"/>
      <c r="LAM212" s="54"/>
      <c r="LAN212" s="54"/>
      <c r="LAO212" s="54"/>
      <c r="LAP212" s="54"/>
      <c r="LAQ212" s="54"/>
      <c r="LAR212" s="54"/>
      <c r="LAS212" s="54"/>
      <c r="LAT212" s="54"/>
      <c r="LAU212" s="54"/>
      <c r="LAV212" s="54"/>
      <c r="LAW212" s="54"/>
      <c r="LAX212" s="54"/>
      <c r="LAY212" s="54"/>
      <c r="LAZ212" s="54"/>
      <c r="LBA212" s="54"/>
      <c r="LBB212" s="54"/>
      <c r="LBC212" s="54"/>
      <c r="LBD212" s="54"/>
      <c r="LBE212" s="54"/>
      <c r="LBF212" s="54"/>
      <c r="LBG212" s="54"/>
      <c r="LBH212" s="54"/>
      <c r="LBI212" s="54"/>
      <c r="LBJ212" s="54"/>
      <c r="LBK212" s="54"/>
      <c r="LBL212" s="54"/>
      <c r="LBM212" s="54"/>
      <c r="LBN212" s="54"/>
      <c r="LBO212" s="54"/>
      <c r="LBP212" s="54"/>
      <c r="LBQ212" s="54"/>
      <c r="LBR212" s="54"/>
      <c r="LBS212" s="54"/>
      <c r="LBT212" s="54"/>
      <c r="LBU212" s="54"/>
      <c r="LBV212" s="54"/>
      <c r="LBW212" s="54"/>
      <c r="LBX212" s="54"/>
      <c r="LBY212" s="54"/>
      <c r="LBZ212" s="54"/>
      <c r="LCA212" s="54"/>
      <c r="LCB212" s="54"/>
      <c r="LCC212" s="54"/>
      <c r="LCD212" s="54"/>
      <c r="LCE212" s="54"/>
      <c r="LCF212" s="54"/>
      <c r="LCG212" s="54"/>
      <c r="LCH212" s="54"/>
      <c r="LCI212" s="54"/>
      <c r="LCJ212" s="54"/>
      <c r="LCK212" s="54"/>
      <c r="LCL212" s="54"/>
      <c r="LCM212" s="54"/>
      <c r="LCN212" s="54"/>
      <c r="LCO212" s="54"/>
      <c r="LCP212" s="54"/>
      <c r="LCQ212" s="54"/>
      <c r="LCR212" s="54"/>
      <c r="LCS212" s="54"/>
      <c r="LCT212" s="54"/>
      <c r="LCU212" s="54"/>
      <c r="LCV212" s="54"/>
      <c r="LCW212" s="54"/>
      <c r="LCX212" s="54"/>
      <c r="LCY212" s="54"/>
      <c r="LCZ212" s="54"/>
      <c r="LDA212" s="54"/>
      <c r="LDB212" s="54"/>
      <c r="LDC212" s="54"/>
      <c r="LDD212" s="54"/>
      <c r="LDE212" s="54"/>
      <c r="LDF212" s="54"/>
      <c r="LDG212" s="54"/>
      <c r="LDH212" s="54"/>
      <c r="LDI212" s="54"/>
      <c r="LDJ212" s="54"/>
      <c r="LDK212" s="54"/>
      <c r="LDL212" s="54"/>
      <c r="LDM212" s="54"/>
      <c r="LDN212" s="54"/>
      <c r="LDO212" s="54"/>
      <c r="LDP212" s="54"/>
      <c r="LDQ212" s="54"/>
      <c r="LDR212" s="54"/>
      <c r="LDS212" s="54"/>
      <c r="LDT212" s="54"/>
      <c r="LDU212" s="54"/>
      <c r="LDV212" s="54"/>
      <c r="LDW212" s="54"/>
      <c r="LDX212" s="54"/>
      <c r="LDY212" s="54"/>
      <c r="LDZ212" s="54"/>
      <c r="LEA212" s="54"/>
      <c r="LEB212" s="54"/>
      <c r="LEC212" s="54"/>
      <c r="LED212" s="54"/>
      <c r="LEE212" s="54"/>
      <c r="LEF212" s="54"/>
      <c r="LEG212" s="54"/>
      <c r="LEH212" s="54"/>
      <c r="LEI212" s="54"/>
      <c r="LEJ212" s="54"/>
      <c r="LEK212" s="54"/>
      <c r="LEL212" s="54"/>
      <c r="LEM212" s="54"/>
      <c r="LEN212" s="54"/>
      <c r="LEO212" s="54"/>
      <c r="LEP212" s="54"/>
      <c r="LEQ212" s="54"/>
      <c r="LER212" s="54"/>
      <c r="LES212" s="54"/>
      <c r="LET212" s="54"/>
      <c r="LEU212" s="54"/>
      <c r="LEV212" s="54"/>
      <c r="LEW212" s="54"/>
      <c r="LEX212" s="54"/>
      <c r="LEY212" s="54"/>
      <c r="LEZ212" s="54"/>
      <c r="LFA212" s="54"/>
      <c r="LFB212" s="54"/>
      <c r="LFC212" s="54"/>
      <c r="LFD212" s="54"/>
      <c r="LFE212" s="54"/>
      <c r="LFF212" s="54"/>
      <c r="LFG212" s="54"/>
      <c r="LFH212" s="54"/>
      <c r="LFI212" s="54"/>
      <c r="LFJ212" s="54"/>
      <c r="LFK212" s="54"/>
      <c r="LFL212" s="54"/>
      <c r="LFM212" s="54"/>
      <c r="LFN212" s="54"/>
      <c r="LFO212" s="54"/>
      <c r="LFP212" s="54"/>
      <c r="LFQ212" s="54"/>
      <c r="LFR212" s="54"/>
      <c r="LFS212" s="54"/>
      <c r="LFT212" s="54"/>
      <c r="LFU212" s="54"/>
      <c r="LFV212" s="54"/>
      <c r="LFW212" s="54"/>
      <c r="LFX212" s="54"/>
      <c r="LFY212" s="54"/>
      <c r="LFZ212" s="54"/>
      <c r="LGA212" s="54"/>
      <c r="LGB212" s="54"/>
      <c r="LGC212" s="54"/>
      <c r="LGD212" s="54"/>
      <c r="LGE212" s="54"/>
      <c r="LGF212" s="54"/>
      <c r="LGG212" s="54"/>
      <c r="LGH212" s="54"/>
      <c r="LGI212" s="54"/>
      <c r="LGJ212" s="54"/>
      <c r="LGK212" s="54"/>
      <c r="LGL212" s="54"/>
      <c r="LGM212" s="54"/>
      <c r="LGN212" s="54"/>
      <c r="LGO212" s="54"/>
      <c r="LGP212" s="54"/>
      <c r="LGQ212" s="54"/>
      <c r="LGR212" s="54"/>
      <c r="LGS212" s="54"/>
      <c r="LGT212" s="54"/>
      <c r="LGU212" s="54"/>
      <c r="LGV212" s="54"/>
      <c r="LGW212" s="54"/>
      <c r="LGX212" s="54"/>
      <c r="LGY212" s="54"/>
      <c r="LGZ212" s="54"/>
      <c r="LHA212" s="54"/>
      <c r="LHB212" s="54"/>
      <c r="LHC212" s="54"/>
      <c r="LHD212" s="54"/>
      <c r="LHE212" s="54"/>
      <c r="LHF212" s="54"/>
      <c r="LHG212" s="54"/>
      <c r="LHH212" s="54"/>
      <c r="LHI212" s="54"/>
      <c r="LHJ212" s="54"/>
      <c r="LHK212" s="54"/>
      <c r="LHL212" s="54"/>
      <c r="LHM212" s="54"/>
      <c r="LHN212" s="54"/>
      <c r="LHO212" s="54"/>
      <c r="LHP212" s="54"/>
      <c r="LHQ212" s="54"/>
      <c r="LHR212" s="54"/>
      <c r="LHS212" s="54"/>
      <c r="LHT212" s="54"/>
      <c r="LHU212" s="54"/>
      <c r="LHV212" s="54"/>
      <c r="LHW212" s="54"/>
      <c r="LHX212" s="54"/>
      <c r="LHY212" s="54"/>
      <c r="LHZ212" s="54"/>
      <c r="LIA212" s="54"/>
      <c r="LIB212" s="54"/>
      <c r="LIC212" s="54"/>
      <c r="LID212" s="54"/>
      <c r="LIE212" s="54"/>
      <c r="LIF212" s="54"/>
      <c r="LIG212" s="54"/>
      <c r="LIH212" s="54"/>
      <c r="LII212" s="54"/>
      <c r="LIJ212" s="54"/>
      <c r="LIK212" s="54"/>
      <c r="LIL212" s="54"/>
      <c r="LIM212" s="54"/>
      <c r="LIN212" s="54"/>
      <c r="LIO212" s="54"/>
      <c r="LIP212" s="54"/>
      <c r="LIQ212" s="54"/>
      <c r="LIR212" s="54"/>
      <c r="LIS212" s="54"/>
      <c r="LIT212" s="54"/>
      <c r="LIU212" s="54"/>
      <c r="LIV212" s="54"/>
      <c r="LIW212" s="54"/>
      <c r="LIX212" s="54"/>
      <c r="LIY212" s="54"/>
      <c r="LIZ212" s="54"/>
      <c r="LJA212" s="54"/>
      <c r="LJB212" s="54"/>
      <c r="LJC212" s="54"/>
      <c r="LJD212" s="54"/>
      <c r="LJE212" s="54"/>
      <c r="LJF212" s="54"/>
      <c r="LJG212" s="54"/>
      <c r="LJH212" s="54"/>
      <c r="LJI212" s="54"/>
      <c r="LJJ212" s="54"/>
      <c r="LJK212" s="54"/>
      <c r="LJL212" s="54"/>
      <c r="LJM212" s="54"/>
      <c r="LJN212" s="54"/>
      <c r="LJO212" s="54"/>
      <c r="LJP212" s="54"/>
      <c r="LJQ212" s="54"/>
      <c r="LJR212" s="54"/>
      <c r="LJS212" s="54"/>
      <c r="LJT212" s="54"/>
      <c r="LJU212" s="54"/>
      <c r="LJV212" s="54"/>
      <c r="LJW212" s="54"/>
      <c r="LJX212" s="54"/>
      <c r="LJY212" s="54"/>
      <c r="LJZ212" s="54"/>
      <c r="LKA212" s="54"/>
      <c r="LKB212" s="54"/>
      <c r="LKC212" s="54"/>
      <c r="LKD212" s="54"/>
      <c r="LKE212" s="54"/>
      <c r="LKF212" s="54"/>
      <c r="LKG212" s="54"/>
      <c r="LKH212" s="54"/>
      <c r="LKI212" s="54"/>
      <c r="LKJ212" s="54"/>
      <c r="LKK212" s="54"/>
      <c r="LKL212" s="54"/>
      <c r="LKM212" s="54"/>
      <c r="LKN212" s="54"/>
      <c r="LKO212" s="54"/>
      <c r="LKP212" s="54"/>
      <c r="LKQ212" s="54"/>
      <c r="LKR212" s="54"/>
      <c r="LKS212" s="54"/>
      <c r="LKT212" s="54"/>
      <c r="LKU212" s="54"/>
      <c r="LKV212" s="54"/>
      <c r="LKW212" s="54"/>
      <c r="LKX212" s="54"/>
      <c r="LKY212" s="54"/>
      <c r="LKZ212" s="54"/>
      <c r="LLA212" s="54"/>
      <c r="LLB212" s="54"/>
      <c r="LLC212" s="54"/>
      <c r="LLD212" s="54"/>
      <c r="LLE212" s="54"/>
      <c r="LLF212" s="54"/>
      <c r="LLG212" s="54"/>
      <c r="LLH212" s="54"/>
      <c r="LLI212" s="54"/>
      <c r="LLJ212" s="54"/>
      <c r="LLK212" s="54"/>
      <c r="LLL212" s="54"/>
      <c r="LLM212" s="54"/>
      <c r="LLN212" s="54"/>
      <c r="LLO212" s="54"/>
      <c r="LLP212" s="54"/>
      <c r="LLQ212" s="54"/>
      <c r="LLR212" s="54"/>
      <c r="LLS212" s="54"/>
      <c r="LLT212" s="54"/>
      <c r="LLU212" s="54"/>
      <c r="LLV212" s="54"/>
      <c r="LLW212" s="54"/>
      <c r="LLX212" s="54"/>
      <c r="LLY212" s="54"/>
      <c r="LLZ212" s="54"/>
      <c r="LMA212" s="54"/>
      <c r="LMB212" s="54"/>
      <c r="LMC212" s="54"/>
      <c r="LMD212" s="54"/>
      <c r="LME212" s="54"/>
      <c r="LMF212" s="54"/>
      <c r="LMG212" s="54"/>
      <c r="LMH212" s="54"/>
      <c r="LMI212" s="54"/>
      <c r="LMJ212" s="54"/>
      <c r="LMK212" s="54"/>
      <c r="LML212" s="54"/>
      <c r="LMM212" s="54"/>
      <c r="LMN212" s="54"/>
      <c r="LMO212" s="54"/>
      <c r="LMP212" s="54"/>
      <c r="LMQ212" s="54"/>
      <c r="LMR212" s="54"/>
      <c r="LMS212" s="54"/>
      <c r="LMT212" s="54"/>
      <c r="LMU212" s="54"/>
      <c r="LMV212" s="54"/>
      <c r="LMW212" s="54"/>
      <c r="LMX212" s="54"/>
      <c r="LMY212" s="54"/>
      <c r="LMZ212" s="54"/>
      <c r="LNA212" s="54"/>
      <c r="LNB212" s="54"/>
      <c r="LNC212" s="54"/>
      <c r="LND212" s="54"/>
      <c r="LNE212" s="54"/>
      <c r="LNF212" s="54"/>
      <c r="LNG212" s="54"/>
      <c r="LNH212" s="54"/>
      <c r="LNI212" s="54"/>
      <c r="LNJ212" s="54"/>
      <c r="LNK212" s="54"/>
      <c r="LNL212" s="54"/>
      <c r="LNM212" s="54"/>
      <c r="LNN212" s="54"/>
      <c r="LNO212" s="54"/>
      <c r="LNP212" s="54"/>
      <c r="LNQ212" s="54"/>
      <c r="LNR212" s="54"/>
      <c r="LNS212" s="54"/>
      <c r="LNT212" s="54"/>
      <c r="LNU212" s="54"/>
      <c r="LNV212" s="54"/>
      <c r="LNW212" s="54"/>
      <c r="LNX212" s="54"/>
      <c r="LNY212" s="54"/>
      <c r="LNZ212" s="54"/>
      <c r="LOA212" s="54"/>
      <c r="LOB212" s="54"/>
      <c r="LOC212" s="54"/>
      <c r="LOD212" s="54"/>
      <c r="LOE212" s="54"/>
      <c r="LOF212" s="54"/>
      <c r="LOG212" s="54"/>
      <c r="LOH212" s="54"/>
      <c r="LOI212" s="54"/>
      <c r="LOJ212" s="54"/>
      <c r="LOK212" s="54"/>
      <c r="LOL212" s="54"/>
      <c r="LOM212" s="54"/>
      <c r="LON212" s="54"/>
      <c r="LOO212" s="54"/>
      <c r="LOP212" s="54"/>
      <c r="LOQ212" s="54"/>
      <c r="LOR212" s="54"/>
      <c r="LOS212" s="54"/>
      <c r="LOT212" s="54"/>
      <c r="LOU212" s="54"/>
      <c r="LOV212" s="54"/>
      <c r="LOW212" s="54"/>
      <c r="LOX212" s="54"/>
      <c r="LOY212" s="54"/>
      <c r="LOZ212" s="54"/>
      <c r="LPA212" s="54"/>
      <c r="LPB212" s="54"/>
      <c r="LPC212" s="54"/>
      <c r="LPD212" s="54"/>
      <c r="LPE212" s="54"/>
      <c r="LPF212" s="54"/>
      <c r="LPG212" s="54"/>
      <c r="LPH212" s="54"/>
      <c r="LPI212" s="54"/>
      <c r="LPJ212" s="54"/>
      <c r="LPK212" s="54"/>
      <c r="LPL212" s="54"/>
      <c r="LPM212" s="54"/>
      <c r="LPN212" s="54"/>
      <c r="LPO212" s="54"/>
      <c r="LPP212" s="54"/>
      <c r="LPQ212" s="54"/>
      <c r="LPR212" s="54"/>
      <c r="LPS212" s="54"/>
      <c r="LPT212" s="54"/>
      <c r="LPU212" s="54"/>
      <c r="LPV212" s="54"/>
      <c r="LPW212" s="54"/>
      <c r="LPX212" s="54"/>
      <c r="LPY212" s="54"/>
      <c r="LPZ212" s="54"/>
      <c r="LQA212" s="54"/>
      <c r="LQB212" s="54"/>
      <c r="LQC212" s="54"/>
      <c r="LQD212" s="54"/>
      <c r="LQE212" s="54"/>
      <c r="LQF212" s="54"/>
      <c r="LQG212" s="54"/>
      <c r="LQH212" s="54"/>
      <c r="LQI212" s="54"/>
      <c r="LQJ212" s="54"/>
      <c r="LQK212" s="54"/>
      <c r="LQL212" s="54"/>
      <c r="LQM212" s="54"/>
      <c r="LQN212" s="54"/>
      <c r="LQO212" s="54"/>
      <c r="LQP212" s="54"/>
      <c r="LQQ212" s="54"/>
      <c r="LQR212" s="54"/>
      <c r="LQS212" s="54"/>
      <c r="LQT212" s="54"/>
      <c r="LQU212" s="54"/>
      <c r="LQV212" s="54"/>
      <c r="LQW212" s="54"/>
      <c r="LQX212" s="54"/>
      <c r="LQY212" s="54"/>
      <c r="LQZ212" s="54"/>
      <c r="LRA212" s="54"/>
      <c r="LRB212" s="54"/>
      <c r="LRC212" s="54"/>
      <c r="LRD212" s="54"/>
      <c r="LRE212" s="54"/>
      <c r="LRF212" s="54"/>
      <c r="LRG212" s="54"/>
      <c r="LRH212" s="54"/>
      <c r="LRI212" s="54"/>
      <c r="LRJ212" s="54"/>
      <c r="LRK212" s="54"/>
      <c r="LRL212" s="54"/>
      <c r="LRM212" s="54"/>
      <c r="LRN212" s="54"/>
      <c r="LRO212" s="54"/>
      <c r="LRP212" s="54"/>
      <c r="LRQ212" s="54"/>
      <c r="LRR212" s="54"/>
      <c r="LRS212" s="54"/>
      <c r="LRT212" s="54"/>
      <c r="LRU212" s="54"/>
      <c r="LRV212" s="54"/>
      <c r="LRW212" s="54"/>
      <c r="LRX212" s="54"/>
      <c r="LRY212" s="54"/>
      <c r="LRZ212" s="54"/>
      <c r="LSA212" s="54"/>
      <c r="LSB212" s="54"/>
      <c r="LSC212" s="54"/>
      <c r="LSD212" s="54"/>
      <c r="LSE212" s="54"/>
      <c r="LSF212" s="54"/>
      <c r="LSG212" s="54"/>
      <c r="LSH212" s="54"/>
      <c r="LSI212" s="54"/>
      <c r="LSJ212" s="54"/>
      <c r="LSK212" s="54"/>
      <c r="LSL212" s="54"/>
      <c r="LSM212" s="54"/>
      <c r="LSN212" s="54"/>
      <c r="LSO212" s="54"/>
      <c r="LSP212" s="54"/>
      <c r="LSQ212" s="54"/>
      <c r="LSR212" s="54"/>
      <c r="LSS212" s="54"/>
      <c r="LST212" s="54"/>
      <c r="LSU212" s="54"/>
      <c r="LSV212" s="54"/>
      <c r="LSW212" s="54"/>
      <c r="LSX212" s="54"/>
      <c r="LSY212" s="54"/>
      <c r="LSZ212" s="54"/>
      <c r="LTA212" s="54"/>
      <c r="LTB212" s="54"/>
      <c r="LTC212" s="54"/>
      <c r="LTD212" s="54"/>
      <c r="LTE212" s="54"/>
      <c r="LTF212" s="54"/>
      <c r="LTG212" s="54"/>
      <c r="LTH212" s="54"/>
      <c r="LTI212" s="54"/>
      <c r="LTJ212" s="54"/>
      <c r="LTK212" s="54"/>
      <c r="LTL212" s="54"/>
      <c r="LTM212" s="54"/>
      <c r="LTN212" s="54"/>
      <c r="LTO212" s="54"/>
      <c r="LTP212" s="54"/>
      <c r="LTQ212" s="54"/>
      <c r="LTR212" s="54"/>
      <c r="LTS212" s="54"/>
      <c r="LTT212" s="54"/>
      <c r="LTU212" s="54"/>
      <c r="LTV212" s="54"/>
      <c r="LTW212" s="54"/>
      <c r="LTX212" s="54"/>
      <c r="LTY212" s="54"/>
      <c r="LTZ212" s="54"/>
      <c r="LUA212" s="54"/>
      <c r="LUB212" s="54"/>
      <c r="LUC212" s="54"/>
      <c r="LUD212" s="54"/>
      <c r="LUE212" s="54"/>
      <c r="LUF212" s="54"/>
      <c r="LUG212" s="54"/>
      <c r="LUH212" s="54"/>
      <c r="LUI212" s="54"/>
      <c r="LUJ212" s="54"/>
      <c r="LUK212" s="54"/>
      <c r="LUL212" s="54"/>
      <c r="LUM212" s="54"/>
      <c r="LUN212" s="54"/>
      <c r="LUO212" s="54"/>
      <c r="LUP212" s="54"/>
      <c r="LUQ212" s="54"/>
      <c r="LUR212" s="54"/>
      <c r="LUS212" s="54"/>
      <c r="LUT212" s="54"/>
      <c r="LUU212" s="54"/>
      <c r="LUV212" s="54"/>
      <c r="LUW212" s="54"/>
      <c r="LUX212" s="54"/>
      <c r="LUY212" s="54"/>
      <c r="LUZ212" s="54"/>
      <c r="LVA212" s="54"/>
      <c r="LVB212" s="54"/>
      <c r="LVC212" s="54"/>
      <c r="LVD212" s="54"/>
      <c r="LVE212" s="54"/>
      <c r="LVF212" s="54"/>
      <c r="LVG212" s="54"/>
      <c r="LVH212" s="54"/>
      <c r="LVI212" s="54"/>
      <c r="LVJ212" s="54"/>
      <c r="LVK212" s="54"/>
      <c r="LVL212" s="54"/>
      <c r="LVM212" s="54"/>
      <c r="LVN212" s="54"/>
      <c r="LVO212" s="54"/>
      <c r="LVP212" s="54"/>
      <c r="LVQ212" s="54"/>
      <c r="LVR212" s="54"/>
      <c r="LVS212" s="54"/>
      <c r="LVT212" s="54"/>
      <c r="LVU212" s="54"/>
      <c r="LVV212" s="54"/>
      <c r="LVW212" s="54"/>
      <c r="LVX212" s="54"/>
      <c r="LVY212" s="54"/>
      <c r="LVZ212" s="54"/>
      <c r="LWA212" s="54"/>
      <c r="LWB212" s="54"/>
      <c r="LWC212" s="54"/>
      <c r="LWD212" s="54"/>
      <c r="LWE212" s="54"/>
      <c r="LWF212" s="54"/>
      <c r="LWG212" s="54"/>
      <c r="LWH212" s="54"/>
      <c r="LWI212" s="54"/>
      <c r="LWJ212" s="54"/>
      <c r="LWK212" s="54"/>
      <c r="LWL212" s="54"/>
      <c r="LWM212" s="54"/>
      <c r="LWN212" s="54"/>
      <c r="LWO212" s="54"/>
      <c r="LWP212" s="54"/>
      <c r="LWQ212" s="54"/>
      <c r="LWR212" s="54"/>
      <c r="LWS212" s="54"/>
      <c r="LWT212" s="54"/>
      <c r="LWU212" s="54"/>
      <c r="LWV212" s="54"/>
      <c r="LWW212" s="54"/>
      <c r="LWX212" s="54"/>
      <c r="LWY212" s="54"/>
      <c r="LWZ212" s="54"/>
      <c r="LXA212" s="54"/>
      <c r="LXB212" s="54"/>
      <c r="LXC212" s="54"/>
      <c r="LXD212" s="54"/>
      <c r="LXE212" s="54"/>
      <c r="LXF212" s="54"/>
      <c r="LXG212" s="54"/>
      <c r="LXH212" s="54"/>
      <c r="LXI212" s="54"/>
      <c r="LXJ212" s="54"/>
      <c r="LXK212" s="54"/>
      <c r="LXL212" s="54"/>
      <c r="LXM212" s="54"/>
      <c r="LXN212" s="54"/>
      <c r="LXO212" s="54"/>
      <c r="LXP212" s="54"/>
      <c r="LXQ212" s="54"/>
      <c r="LXR212" s="54"/>
      <c r="LXS212" s="54"/>
      <c r="LXT212" s="54"/>
      <c r="LXU212" s="54"/>
      <c r="LXV212" s="54"/>
      <c r="LXW212" s="54"/>
      <c r="LXX212" s="54"/>
      <c r="LXY212" s="54"/>
      <c r="LXZ212" s="54"/>
      <c r="LYA212" s="54"/>
      <c r="LYB212" s="54"/>
      <c r="LYC212" s="54"/>
      <c r="LYD212" s="54"/>
      <c r="LYE212" s="54"/>
      <c r="LYF212" s="54"/>
      <c r="LYG212" s="54"/>
      <c r="LYH212" s="54"/>
      <c r="LYI212" s="54"/>
      <c r="LYJ212" s="54"/>
      <c r="LYK212" s="54"/>
      <c r="LYL212" s="54"/>
      <c r="LYM212" s="54"/>
      <c r="LYN212" s="54"/>
      <c r="LYO212" s="54"/>
      <c r="LYP212" s="54"/>
      <c r="LYQ212" s="54"/>
      <c r="LYR212" s="54"/>
      <c r="LYS212" s="54"/>
      <c r="LYT212" s="54"/>
      <c r="LYU212" s="54"/>
      <c r="LYV212" s="54"/>
      <c r="LYW212" s="54"/>
      <c r="LYX212" s="54"/>
      <c r="LYY212" s="54"/>
      <c r="LYZ212" s="54"/>
      <c r="LZA212" s="54"/>
      <c r="LZB212" s="54"/>
      <c r="LZC212" s="54"/>
      <c r="LZD212" s="54"/>
      <c r="LZE212" s="54"/>
      <c r="LZF212" s="54"/>
      <c r="LZG212" s="54"/>
      <c r="LZH212" s="54"/>
      <c r="LZI212" s="54"/>
      <c r="LZJ212" s="54"/>
      <c r="LZK212" s="54"/>
      <c r="LZL212" s="54"/>
      <c r="LZM212" s="54"/>
      <c r="LZN212" s="54"/>
      <c r="LZO212" s="54"/>
      <c r="LZP212" s="54"/>
      <c r="LZQ212" s="54"/>
      <c r="LZR212" s="54"/>
      <c r="LZS212" s="54"/>
      <c r="LZT212" s="54"/>
      <c r="LZU212" s="54"/>
      <c r="LZV212" s="54"/>
      <c r="LZW212" s="54"/>
      <c r="LZX212" s="54"/>
      <c r="LZY212" s="54"/>
      <c r="LZZ212" s="54"/>
      <c r="MAA212" s="54"/>
      <c r="MAB212" s="54"/>
      <c r="MAC212" s="54"/>
      <c r="MAD212" s="54"/>
      <c r="MAE212" s="54"/>
      <c r="MAF212" s="54"/>
      <c r="MAG212" s="54"/>
      <c r="MAH212" s="54"/>
      <c r="MAI212" s="54"/>
      <c r="MAJ212" s="54"/>
      <c r="MAK212" s="54"/>
      <c r="MAL212" s="54"/>
      <c r="MAM212" s="54"/>
      <c r="MAN212" s="54"/>
      <c r="MAO212" s="54"/>
      <c r="MAP212" s="54"/>
      <c r="MAQ212" s="54"/>
      <c r="MAR212" s="54"/>
      <c r="MAS212" s="54"/>
      <c r="MAT212" s="54"/>
      <c r="MAU212" s="54"/>
      <c r="MAV212" s="54"/>
      <c r="MAW212" s="54"/>
      <c r="MAX212" s="54"/>
      <c r="MAY212" s="54"/>
      <c r="MAZ212" s="54"/>
      <c r="MBA212" s="54"/>
      <c r="MBB212" s="54"/>
      <c r="MBC212" s="54"/>
      <c r="MBD212" s="54"/>
      <c r="MBE212" s="54"/>
      <c r="MBF212" s="54"/>
      <c r="MBG212" s="54"/>
      <c r="MBH212" s="54"/>
      <c r="MBI212" s="54"/>
      <c r="MBJ212" s="54"/>
      <c r="MBK212" s="54"/>
      <c r="MBL212" s="54"/>
      <c r="MBM212" s="54"/>
      <c r="MBN212" s="54"/>
      <c r="MBO212" s="54"/>
      <c r="MBP212" s="54"/>
      <c r="MBQ212" s="54"/>
      <c r="MBR212" s="54"/>
      <c r="MBS212" s="54"/>
      <c r="MBT212" s="54"/>
      <c r="MBU212" s="54"/>
      <c r="MBV212" s="54"/>
      <c r="MBW212" s="54"/>
      <c r="MBX212" s="54"/>
      <c r="MBY212" s="54"/>
      <c r="MBZ212" s="54"/>
      <c r="MCA212" s="54"/>
      <c r="MCB212" s="54"/>
      <c r="MCC212" s="54"/>
      <c r="MCD212" s="54"/>
      <c r="MCE212" s="54"/>
      <c r="MCF212" s="54"/>
      <c r="MCG212" s="54"/>
      <c r="MCH212" s="54"/>
      <c r="MCI212" s="54"/>
      <c r="MCJ212" s="54"/>
      <c r="MCK212" s="54"/>
      <c r="MCL212" s="54"/>
      <c r="MCM212" s="54"/>
      <c r="MCN212" s="54"/>
      <c r="MCO212" s="54"/>
      <c r="MCP212" s="54"/>
      <c r="MCQ212" s="54"/>
      <c r="MCR212" s="54"/>
      <c r="MCS212" s="54"/>
      <c r="MCT212" s="54"/>
      <c r="MCU212" s="54"/>
      <c r="MCV212" s="54"/>
      <c r="MCW212" s="54"/>
      <c r="MCX212" s="54"/>
      <c r="MCY212" s="54"/>
      <c r="MCZ212" s="54"/>
      <c r="MDA212" s="54"/>
      <c r="MDB212" s="54"/>
      <c r="MDC212" s="54"/>
      <c r="MDD212" s="54"/>
      <c r="MDE212" s="54"/>
      <c r="MDF212" s="54"/>
      <c r="MDG212" s="54"/>
      <c r="MDH212" s="54"/>
      <c r="MDI212" s="54"/>
      <c r="MDJ212" s="54"/>
      <c r="MDK212" s="54"/>
      <c r="MDL212" s="54"/>
      <c r="MDM212" s="54"/>
      <c r="MDN212" s="54"/>
      <c r="MDO212" s="54"/>
      <c r="MDP212" s="54"/>
      <c r="MDQ212" s="54"/>
      <c r="MDR212" s="54"/>
      <c r="MDS212" s="54"/>
      <c r="MDT212" s="54"/>
      <c r="MDU212" s="54"/>
      <c r="MDV212" s="54"/>
      <c r="MDW212" s="54"/>
      <c r="MDX212" s="54"/>
      <c r="MDY212" s="54"/>
      <c r="MDZ212" s="54"/>
      <c r="MEA212" s="54"/>
      <c r="MEB212" s="54"/>
      <c r="MEC212" s="54"/>
      <c r="MED212" s="54"/>
      <c r="MEE212" s="54"/>
      <c r="MEF212" s="54"/>
      <c r="MEG212" s="54"/>
      <c r="MEH212" s="54"/>
      <c r="MEI212" s="54"/>
      <c r="MEJ212" s="54"/>
      <c r="MEK212" s="54"/>
      <c r="MEL212" s="54"/>
      <c r="MEM212" s="54"/>
      <c r="MEN212" s="54"/>
      <c r="MEO212" s="54"/>
      <c r="MEP212" s="54"/>
      <c r="MEQ212" s="54"/>
      <c r="MER212" s="54"/>
      <c r="MES212" s="54"/>
      <c r="MET212" s="54"/>
      <c r="MEU212" s="54"/>
      <c r="MEV212" s="54"/>
      <c r="MEW212" s="54"/>
      <c r="MEX212" s="54"/>
      <c r="MEY212" s="54"/>
      <c r="MEZ212" s="54"/>
      <c r="MFA212" s="54"/>
      <c r="MFB212" s="54"/>
      <c r="MFC212" s="54"/>
      <c r="MFD212" s="54"/>
      <c r="MFE212" s="54"/>
      <c r="MFF212" s="54"/>
      <c r="MFG212" s="54"/>
      <c r="MFH212" s="54"/>
      <c r="MFI212" s="54"/>
      <c r="MFJ212" s="54"/>
      <c r="MFK212" s="54"/>
      <c r="MFL212" s="54"/>
      <c r="MFM212" s="54"/>
      <c r="MFN212" s="54"/>
      <c r="MFO212" s="54"/>
      <c r="MFP212" s="54"/>
      <c r="MFQ212" s="54"/>
      <c r="MFR212" s="54"/>
      <c r="MFS212" s="54"/>
      <c r="MFT212" s="54"/>
      <c r="MFU212" s="54"/>
      <c r="MFV212" s="54"/>
      <c r="MFW212" s="54"/>
      <c r="MFX212" s="54"/>
      <c r="MFY212" s="54"/>
      <c r="MFZ212" s="54"/>
      <c r="MGA212" s="54"/>
      <c r="MGB212" s="54"/>
      <c r="MGC212" s="54"/>
      <c r="MGD212" s="54"/>
      <c r="MGE212" s="54"/>
      <c r="MGF212" s="54"/>
      <c r="MGG212" s="54"/>
      <c r="MGH212" s="54"/>
      <c r="MGI212" s="54"/>
      <c r="MGJ212" s="54"/>
      <c r="MGK212" s="54"/>
      <c r="MGL212" s="54"/>
      <c r="MGM212" s="54"/>
      <c r="MGN212" s="54"/>
      <c r="MGO212" s="54"/>
      <c r="MGP212" s="54"/>
      <c r="MGQ212" s="54"/>
      <c r="MGR212" s="54"/>
      <c r="MGS212" s="54"/>
      <c r="MGT212" s="54"/>
      <c r="MGU212" s="54"/>
      <c r="MGV212" s="54"/>
      <c r="MGW212" s="54"/>
      <c r="MGX212" s="54"/>
      <c r="MGY212" s="54"/>
      <c r="MGZ212" s="54"/>
      <c r="MHA212" s="54"/>
      <c r="MHB212" s="54"/>
      <c r="MHC212" s="54"/>
      <c r="MHD212" s="54"/>
      <c r="MHE212" s="54"/>
      <c r="MHF212" s="54"/>
      <c r="MHG212" s="54"/>
      <c r="MHH212" s="54"/>
      <c r="MHI212" s="54"/>
      <c r="MHJ212" s="54"/>
      <c r="MHK212" s="54"/>
      <c r="MHL212" s="54"/>
      <c r="MHM212" s="54"/>
      <c r="MHN212" s="54"/>
      <c r="MHO212" s="54"/>
      <c r="MHP212" s="54"/>
      <c r="MHQ212" s="54"/>
      <c r="MHR212" s="54"/>
      <c r="MHS212" s="54"/>
      <c r="MHT212" s="54"/>
      <c r="MHU212" s="54"/>
      <c r="MHV212" s="54"/>
      <c r="MHW212" s="54"/>
      <c r="MHX212" s="54"/>
      <c r="MHY212" s="54"/>
      <c r="MHZ212" s="54"/>
      <c r="MIA212" s="54"/>
      <c r="MIB212" s="54"/>
      <c r="MIC212" s="54"/>
      <c r="MID212" s="54"/>
      <c r="MIE212" s="54"/>
      <c r="MIF212" s="54"/>
      <c r="MIG212" s="54"/>
      <c r="MIH212" s="54"/>
      <c r="MII212" s="54"/>
      <c r="MIJ212" s="54"/>
      <c r="MIK212" s="54"/>
      <c r="MIL212" s="54"/>
      <c r="MIM212" s="54"/>
      <c r="MIN212" s="54"/>
      <c r="MIO212" s="54"/>
      <c r="MIP212" s="54"/>
      <c r="MIQ212" s="54"/>
      <c r="MIR212" s="54"/>
      <c r="MIS212" s="54"/>
      <c r="MIT212" s="54"/>
      <c r="MIU212" s="54"/>
      <c r="MIV212" s="54"/>
      <c r="MIW212" s="54"/>
      <c r="MIX212" s="54"/>
      <c r="MIY212" s="54"/>
      <c r="MIZ212" s="54"/>
      <c r="MJA212" s="54"/>
      <c r="MJB212" s="54"/>
      <c r="MJC212" s="54"/>
      <c r="MJD212" s="54"/>
      <c r="MJE212" s="54"/>
      <c r="MJF212" s="54"/>
      <c r="MJG212" s="54"/>
      <c r="MJH212" s="54"/>
      <c r="MJI212" s="54"/>
      <c r="MJJ212" s="54"/>
      <c r="MJK212" s="54"/>
      <c r="MJL212" s="54"/>
      <c r="MJM212" s="54"/>
      <c r="MJN212" s="54"/>
      <c r="MJO212" s="54"/>
      <c r="MJP212" s="54"/>
      <c r="MJQ212" s="54"/>
      <c r="MJR212" s="54"/>
      <c r="MJS212" s="54"/>
      <c r="MJT212" s="54"/>
      <c r="MJU212" s="54"/>
      <c r="MJV212" s="54"/>
      <c r="MJW212" s="54"/>
      <c r="MJX212" s="54"/>
      <c r="MJY212" s="54"/>
      <c r="MJZ212" s="54"/>
      <c r="MKA212" s="54"/>
      <c r="MKB212" s="54"/>
      <c r="MKC212" s="54"/>
      <c r="MKD212" s="54"/>
      <c r="MKE212" s="54"/>
      <c r="MKF212" s="54"/>
      <c r="MKG212" s="54"/>
      <c r="MKH212" s="54"/>
      <c r="MKI212" s="54"/>
      <c r="MKJ212" s="54"/>
      <c r="MKK212" s="54"/>
      <c r="MKL212" s="54"/>
      <c r="MKM212" s="54"/>
      <c r="MKN212" s="54"/>
      <c r="MKO212" s="54"/>
      <c r="MKP212" s="54"/>
      <c r="MKQ212" s="54"/>
      <c r="MKR212" s="54"/>
      <c r="MKS212" s="54"/>
      <c r="MKT212" s="54"/>
      <c r="MKU212" s="54"/>
      <c r="MKV212" s="54"/>
      <c r="MKW212" s="54"/>
      <c r="MKX212" s="54"/>
      <c r="MKY212" s="54"/>
      <c r="MKZ212" s="54"/>
      <c r="MLA212" s="54"/>
      <c r="MLB212" s="54"/>
      <c r="MLC212" s="54"/>
      <c r="MLD212" s="54"/>
      <c r="MLE212" s="54"/>
      <c r="MLF212" s="54"/>
      <c r="MLG212" s="54"/>
      <c r="MLH212" s="54"/>
      <c r="MLI212" s="54"/>
      <c r="MLJ212" s="54"/>
      <c r="MLK212" s="54"/>
      <c r="MLL212" s="54"/>
      <c r="MLM212" s="54"/>
      <c r="MLN212" s="54"/>
      <c r="MLO212" s="54"/>
      <c r="MLP212" s="54"/>
      <c r="MLQ212" s="54"/>
      <c r="MLR212" s="54"/>
      <c r="MLS212" s="54"/>
      <c r="MLT212" s="54"/>
      <c r="MLU212" s="54"/>
      <c r="MLV212" s="54"/>
      <c r="MLW212" s="54"/>
      <c r="MLX212" s="54"/>
      <c r="MLY212" s="54"/>
      <c r="MLZ212" s="54"/>
      <c r="MMA212" s="54"/>
      <c r="MMB212" s="54"/>
      <c r="MMC212" s="54"/>
      <c r="MMD212" s="54"/>
      <c r="MME212" s="54"/>
      <c r="MMF212" s="54"/>
      <c r="MMG212" s="54"/>
      <c r="MMH212" s="54"/>
      <c r="MMI212" s="54"/>
      <c r="MMJ212" s="54"/>
      <c r="MMK212" s="54"/>
      <c r="MML212" s="54"/>
      <c r="MMM212" s="54"/>
      <c r="MMN212" s="54"/>
      <c r="MMO212" s="54"/>
      <c r="MMP212" s="54"/>
      <c r="MMQ212" s="54"/>
      <c r="MMR212" s="54"/>
      <c r="MMS212" s="54"/>
      <c r="MMT212" s="54"/>
      <c r="MMU212" s="54"/>
      <c r="MMV212" s="54"/>
      <c r="MMW212" s="54"/>
      <c r="MMX212" s="54"/>
      <c r="MMY212" s="54"/>
      <c r="MMZ212" s="54"/>
      <c r="MNA212" s="54"/>
      <c r="MNB212" s="54"/>
      <c r="MNC212" s="54"/>
      <c r="MND212" s="54"/>
      <c r="MNE212" s="54"/>
      <c r="MNF212" s="54"/>
      <c r="MNG212" s="54"/>
      <c r="MNH212" s="54"/>
      <c r="MNI212" s="54"/>
      <c r="MNJ212" s="54"/>
      <c r="MNK212" s="54"/>
      <c r="MNL212" s="54"/>
      <c r="MNM212" s="54"/>
      <c r="MNN212" s="54"/>
      <c r="MNO212" s="54"/>
      <c r="MNP212" s="54"/>
      <c r="MNQ212" s="54"/>
      <c r="MNR212" s="54"/>
      <c r="MNS212" s="54"/>
      <c r="MNT212" s="54"/>
      <c r="MNU212" s="54"/>
      <c r="MNV212" s="54"/>
      <c r="MNW212" s="54"/>
      <c r="MNX212" s="54"/>
      <c r="MNY212" s="54"/>
      <c r="MNZ212" s="54"/>
      <c r="MOA212" s="54"/>
      <c r="MOB212" s="54"/>
      <c r="MOC212" s="54"/>
      <c r="MOD212" s="54"/>
      <c r="MOE212" s="54"/>
      <c r="MOF212" s="54"/>
      <c r="MOG212" s="54"/>
      <c r="MOH212" s="54"/>
      <c r="MOI212" s="54"/>
      <c r="MOJ212" s="54"/>
      <c r="MOK212" s="54"/>
      <c r="MOL212" s="54"/>
      <c r="MOM212" s="54"/>
      <c r="MON212" s="54"/>
      <c r="MOO212" s="54"/>
      <c r="MOP212" s="54"/>
      <c r="MOQ212" s="54"/>
      <c r="MOR212" s="54"/>
      <c r="MOS212" s="54"/>
      <c r="MOT212" s="54"/>
      <c r="MOU212" s="54"/>
      <c r="MOV212" s="54"/>
      <c r="MOW212" s="54"/>
      <c r="MOX212" s="54"/>
      <c r="MOY212" s="54"/>
      <c r="MOZ212" s="54"/>
      <c r="MPA212" s="54"/>
      <c r="MPB212" s="54"/>
      <c r="MPC212" s="54"/>
      <c r="MPD212" s="54"/>
      <c r="MPE212" s="54"/>
      <c r="MPF212" s="54"/>
      <c r="MPG212" s="54"/>
      <c r="MPH212" s="54"/>
      <c r="MPI212" s="54"/>
      <c r="MPJ212" s="54"/>
      <c r="MPK212" s="54"/>
      <c r="MPL212" s="54"/>
      <c r="MPM212" s="54"/>
      <c r="MPN212" s="54"/>
      <c r="MPO212" s="54"/>
      <c r="MPP212" s="54"/>
      <c r="MPQ212" s="54"/>
      <c r="MPR212" s="54"/>
      <c r="MPS212" s="54"/>
      <c r="MPT212" s="54"/>
      <c r="MPU212" s="54"/>
      <c r="MPV212" s="54"/>
      <c r="MPW212" s="54"/>
      <c r="MPX212" s="54"/>
      <c r="MPY212" s="54"/>
      <c r="MPZ212" s="54"/>
      <c r="MQA212" s="54"/>
      <c r="MQB212" s="54"/>
      <c r="MQC212" s="54"/>
      <c r="MQD212" s="54"/>
      <c r="MQE212" s="54"/>
      <c r="MQF212" s="54"/>
      <c r="MQG212" s="54"/>
      <c r="MQH212" s="54"/>
      <c r="MQI212" s="54"/>
      <c r="MQJ212" s="54"/>
      <c r="MQK212" s="54"/>
      <c r="MQL212" s="54"/>
      <c r="MQM212" s="54"/>
      <c r="MQN212" s="54"/>
      <c r="MQO212" s="54"/>
      <c r="MQP212" s="54"/>
      <c r="MQQ212" s="54"/>
      <c r="MQR212" s="54"/>
      <c r="MQS212" s="54"/>
      <c r="MQT212" s="54"/>
      <c r="MQU212" s="54"/>
      <c r="MQV212" s="54"/>
      <c r="MQW212" s="54"/>
      <c r="MQX212" s="54"/>
      <c r="MQY212" s="54"/>
      <c r="MQZ212" s="54"/>
      <c r="MRA212" s="54"/>
      <c r="MRB212" s="54"/>
      <c r="MRC212" s="54"/>
      <c r="MRD212" s="54"/>
      <c r="MRE212" s="54"/>
      <c r="MRF212" s="54"/>
      <c r="MRG212" s="54"/>
      <c r="MRH212" s="54"/>
      <c r="MRI212" s="54"/>
      <c r="MRJ212" s="54"/>
      <c r="MRK212" s="54"/>
      <c r="MRL212" s="54"/>
      <c r="MRM212" s="54"/>
      <c r="MRN212" s="54"/>
      <c r="MRO212" s="54"/>
      <c r="MRP212" s="54"/>
      <c r="MRQ212" s="54"/>
      <c r="MRR212" s="54"/>
      <c r="MRS212" s="54"/>
      <c r="MRT212" s="54"/>
      <c r="MRU212" s="54"/>
      <c r="MRV212" s="54"/>
      <c r="MRW212" s="54"/>
      <c r="MRX212" s="54"/>
      <c r="MRY212" s="54"/>
      <c r="MRZ212" s="54"/>
      <c r="MSA212" s="54"/>
      <c r="MSB212" s="54"/>
      <c r="MSC212" s="54"/>
      <c r="MSD212" s="54"/>
      <c r="MSE212" s="54"/>
      <c r="MSF212" s="54"/>
      <c r="MSG212" s="54"/>
      <c r="MSH212" s="54"/>
      <c r="MSI212" s="54"/>
      <c r="MSJ212" s="54"/>
      <c r="MSK212" s="54"/>
      <c r="MSL212" s="54"/>
      <c r="MSM212" s="54"/>
      <c r="MSN212" s="54"/>
      <c r="MSO212" s="54"/>
      <c r="MSP212" s="54"/>
      <c r="MSQ212" s="54"/>
      <c r="MSR212" s="54"/>
      <c r="MSS212" s="54"/>
      <c r="MST212" s="54"/>
      <c r="MSU212" s="54"/>
      <c r="MSV212" s="54"/>
      <c r="MSW212" s="54"/>
      <c r="MSX212" s="54"/>
      <c r="MSY212" s="54"/>
      <c r="MSZ212" s="54"/>
      <c r="MTA212" s="54"/>
      <c r="MTB212" s="54"/>
      <c r="MTC212" s="54"/>
      <c r="MTD212" s="54"/>
      <c r="MTE212" s="54"/>
      <c r="MTF212" s="54"/>
      <c r="MTG212" s="54"/>
      <c r="MTH212" s="54"/>
      <c r="MTI212" s="54"/>
      <c r="MTJ212" s="54"/>
      <c r="MTK212" s="54"/>
      <c r="MTL212" s="54"/>
      <c r="MTM212" s="54"/>
      <c r="MTN212" s="54"/>
      <c r="MTO212" s="54"/>
      <c r="MTP212" s="54"/>
      <c r="MTQ212" s="54"/>
      <c r="MTR212" s="54"/>
      <c r="MTS212" s="54"/>
      <c r="MTT212" s="54"/>
      <c r="MTU212" s="54"/>
      <c r="MTV212" s="54"/>
      <c r="MTW212" s="54"/>
      <c r="MTX212" s="54"/>
      <c r="MTY212" s="54"/>
      <c r="MTZ212" s="54"/>
      <c r="MUA212" s="54"/>
      <c r="MUB212" s="54"/>
      <c r="MUC212" s="54"/>
      <c r="MUD212" s="54"/>
      <c r="MUE212" s="54"/>
      <c r="MUF212" s="54"/>
      <c r="MUG212" s="54"/>
      <c r="MUH212" s="54"/>
      <c r="MUI212" s="54"/>
      <c r="MUJ212" s="54"/>
      <c r="MUK212" s="54"/>
      <c r="MUL212" s="54"/>
      <c r="MUM212" s="54"/>
      <c r="MUN212" s="54"/>
      <c r="MUO212" s="54"/>
      <c r="MUP212" s="54"/>
      <c r="MUQ212" s="54"/>
      <c r="MUR212" s="54"/>
      <c r="MUS212" s="54"/>
      <c r="MUT212" s="54"/>
      <c r="MUU212" s="54"/>
      <c r="MUV212" s="54"/>
      <c r="MUW212" s="54"/>
      <c r="MUX212" s="54"/>
      <c r="MUY212" s="54"/>
      <c r="MUZ212" s="54"/>
      <c r="MVA212" s="54"/>
      <c r="MVB212" s="54"/>
      <c r="MVC212" s="54"/>
      <c r="MVD212" s="54"/>
      <c r="MVE212" s="54"/>
      <c r="MVF212" s="54"/>
      <c r="MVG212" s="54"/>
      <c r="MVH212" s="54"/>
      <c r="MVI212" s="54"/>
      <c r="MVJ212" s="54"/>
      <c r="MVK212" s="54"/>
      <c r="MVL212" s="54"/>
      <c r="MVM212" s="54"/>
      <c r="MVN212" s="54"/>
      <c r="MVO212" s="54"/>
      <c r="MVP212" s="54"/>
      <c r="MVQ212" s="54"/>
      <c r="MVR212" s="54"/>
      <c r="MVS212" s="54"/>
      <c r="MVT212" s="54"/>
      <c r="MVU212" s="54"/>
      <c r="MVV212" s="54"/>
      <c r="MVW212" s="54"/>
      <c r="MVX212" s="54"/>
      <c r="MVY212" s="54"/>
      <c r="MVZ212" s="54"/>
      <c r="MWA212" s="54"/>
      <c r="MWB212" s="54"/>
      <c r="MWC212" s="54"/>
      <c r="MWD212" s="54"/>
      <c r="MWE212" s="54"/>
      <c r="MWF212" s="54"/>
      <c r="MWG212" s="54"/>
      <c r="MWH212" s="54"/>
      <c r="MWI212" s="54"/>
      <c r="MWJ212" s="54"/>
      <c r="MWK212" s="54"/>
      <c r="MWL212" s="54"/>
      <c r="MWM212" s="54"/>
      <c r="MWN212" s="54"/>
      <c r="MWO212" s="54"/>
      <c r="MWP212" s="54"/>
      <c r="MWQ212" s="54"/>
      <c r="MWR212" s="54"/>
      <c r="MWS212" s="54"/>
      <c r="MWT212" s="54"/>
      <c r="MWU212" s="54"/>
      <c r="MWV212" s="54"/>
      <c r="MWW212" s="54"/>
      <c r="MWX212" s="54"/>
      <c r="MWY212" s="54"/>
      <c r="MWZ212" s="54"/>
      <c r="MXA212" s="54"/>
      <c r="MXB212" s="54"/>
      <c r="MXC212" s="54"/>
      <c r="MXD212" s="54"/>
      <c r="MXE212" s="54"/>
      <c r="MXF212" s="54"/>
      <c r="MXG212" s="54"/>
      <c r="MXH212" s="54"/>
      <c r="MXI212" s="54"/>
      <c r="MXJ212" s="54"/>
      <c r="MXK212" s="54"/>
      <c r="MXL212" s="54"/>
      <c r="MXM212" s="54"/>
      <c r="MXN212" s="54"/>
      <c r="MXO212" s="54"/>
      <c r="MXP212" s="54"/>
      <c r="MXQ212" s="54"/>
      <c r="MXR212" s="54"/>
      <c r="MXS212" s="54"/>
      <c r="MXT212" s="54"/>
      <c r="MXU212" s="54"/>
      <c r="MXV212" s="54"/>
      <c r="MXW212" s="54"/>
      <c r="MXX212" s="54"/>
      <c r="MXY212" s="54"/>
      <c r="MXZ212" s="54"/>
      <c r="MYA212" s="54"/>
      <c r="MYB212" s="54"/>
      <c r="MYC212" s="54"/>
      <c r="MYD212" s="54"/>
      <c r="MYE212" s="54"/>
      <c r="MYF212" s="54"/>
      <c r="MYG212" s="54"/>
      <c r="MYH212" s="54"/>
      <c r="MYI212" s="54"/>
      <c r="MYJ212" s="54"/>
      <c r="MYK212" s="54"/>
      <c r="MYL212" s="54"/>
      <c r="MYM212" s="54"/>
      <c r="MYN212" s="54"/>
      <c r="MYO212" s="54"/>
      <c r="MYP212" s="54"/>
      <c r="MYQ212" s="54"/>
      <c r="MYR212" s="54"/>
      <c r="MYS212" s="54"/>
      <c r="MYT212" s="54"/>
      <c r="MYU212" s="54"/>
      <c r="MYV212" s="54"/>
      <c r="MYW212" s="54"/>
      <c r="MYX212" s="54"/>
      <c r="MYY212" s="54"/>
      <c r="MYZ212" s="54"/>
      <c r="MZA212" s="54"/>
      <c r="MZB212" s="54"/>
      <c r="MZC212" s="54"/>
      <c r="MZD212" s="54"/>
      <c r="MZE212" s="54"/>
      <c r="MZF212" s="54"/>
      <c r="MZG212" s="54"/>
      <c r="MZH212" s="54"/>
      <c r="MZI212" s="54"/>
      <c r="MZJ212" s="54"/>
      <c r="MZK212" s="54"/>
      <c r="MZL212" s="54"/>
      <c r="MZM212" s="54"/>
      <c r="MZN212" s="54"/>
      <c r="MZO212" s="54"/>
      <c r="MZP212" s="54"/>
      <c r="MZQ212" s="54"/>
      <c r="MZR212" s="54"/>
      <c r="MZS212" s="54"/>
      <c r="MZT212" s="54"/>
      <c r="MZU212" s="54"/>
      <c r="MZV212" s="54"/>
      <c r="MZW212" s="54"/>
      <c r="MZX212" s="54"/>
      <c r="MZY212" s="54"/>
      <c r="MZZ212" s="54"/>
      <c r="NAA212" s="54"/>
      <c r="NAB212" s="54"/>
      <c r="NAC212" s="54"/>
      <c r="NAD212" s="54"/>
      <c r="NAE212" s="54"/>
      <c r="NAF212" s="54"/>
      <c r="NAG212" s="54"/>
      <c r="NAH212" s="54"/>
      <c r="NAI212" s="54"/>
      <c r="NAJ212" s="54"/>
      <c r="NAK212" s="54"/>
      <c r="NAL212" s="54"/>
      <c r="NAM212" s="54"/>
      <c r="NAN212" s="54"/>
      <c r="NAO212" s="54"/>
      <c r="NAP212" s="54"/>
      <c r="NAQ212" s="54"/>
      <c r="NAR212" s="54"/>
      <c r="NAS212" s="54"/>
      <c r="NAT212" s="54"/>
      <c r="NAU212" s="54"/>
      <c r="NAV212" s="54"/>
      <c r="NAW212" s="54"/>
      <c r="NAX212" s="54"/>
      <c r="NAY212" s="54"/>
      <c r="NAZ212" s="54"/>
      <c r="NBA212" s="54"/>
      <c r="NBB212" s="54"/>
      <c r="NBC212" s="54"/>
      <c r="NBD212" s="54"/>
      <c r="NBE212" s="54"/>
      <c r="NBF212" s="54"/>
      <c r="NBG212" s="54"/>
      <c r="NBH212" s="54"/>
      <c r="NBI212" s="54"/>
      <c r="NBJ212" s="54"/>
      <c r="NBK212" s="54"/>
      <c r="NBL212" s="54"/>
      <c r="NBM212" s="54"/>
      <c r="NBN212" s="54"/>
      <c r="NBO212" s="54"/>
      <c r="NBP212" s="54"/>
      <c r="NBQ212" s="54"/>
      <c r="NBR212" s="54"/>
      <c r="NBS212" s="54"/>
      <c r="NBT212" s="54"/>
      <c r="NBU212" s="54"/>
      <c r="NBV212" s="54"/>
      <c r="NBW212" s="54"/>
      <c r="NBX212" s="54"/>
      <c r="NBY212" s="54"/>
      <c r="NBZ212" s="54"/>
      <c r="NCA212" s="54"/>
      <c r="NCB212" s="54"/>
      <c r="NCC212" s="54"/>
      <c r="NCD212" s="54"/>
      <c r="NCE212" s="54"/>
      <c r="NCF212" s="54"/>
      <c r="NCG212" s="54"/>
      <c r="NCH212" s="54"/>
      <c r="NCI212" s="54"/>
      <c r="NCJ212" s="54"/>
      <c r="NCK212" s="54"/>
      <c r="NCL212" s="54"/>
      <c r="NCM212" s="54"/>
      <c r="NCN212" s="54"/>
      <c r="NCO212" s="54"/>
      <c r="NCP212" s="54"/>
      <c r="NCQ212" s="54"/>
      <c r="NCR212" s="54"/>
      <c r="NCS212" s="54"/>
      <c r="NCT212" s="54"/>
      <c r="NCU212" s="54"/>
      <c r="NCV212" s="54"/>
      <c r="NCW212" s="54"/>
      <c r="NCX212" s="54"/>
      <c r="NCY212" s="54"/>
      <c r="NCZ212" s="54"/>
      <c r="NDA212" s="54"/>
      <c r="NDB212" s="54"/>
      <c r="NDC212" s="54"/>
      <c r="NDD212" s="54"/>
      <c r="NDE212" s="54"/>
      <c r="NDF212" s="54"/>
      <c r="NDG212" s="54"/>
      <c r="NDH212" s="54"/>
      <c r="NDI212" s="54"/>
      <c r="NDJ212" s="54"/>
      <c r="NDK212" s="54"/>
      <c r="NDL212" s="54"/>
      <c r="NDM212" s="54"/>
      <c r="NDN212" s="54"/>
      <c r="NDO212" s="54"/>
      <c r="NDP212" s="54"/>
      <c r="NDQ212" s="54"/>
      <c r="NDR212" s="54"/>
      <c r="NDS212" s="54"/>
      <c r="NDT212" s="54"/>
      <c r="NDU212" s="54"/>
      <c r="NDV212" s="54"/>
      <c r="NDW212" s="54"/>
      <c r="NDX212" s="54"/>
      <c r="NDY212" s="54"/>
      <c r="NDZ212" s="54"/>
      <c r="NEA212" s="54"/>
      <c r="NEB212" s="54"/>
      <c r="NEC212" s="54"/>
      <c r="NED212" s="54"/>
      <c r="NEE212" s="54"/>
      <c r="NEF212" s="54"/>
      <c r="NEG212" s="54"/>
      <c r="NEH212" s="54"/>
      <c r="NEI212" s="54"/>
      <c r="NEJ212" s="54"/>
      <c r="NEK212" s="54"/>
      <c r="NEL212" s="54"/>
      <c r="NEM212" s="54"/>
      <c r="NEN212" s="54"/>
      <c r="NEO212" s="54"/>
      <c r="NEP212" s="54"/>
      <c r="NEQ212" s="54"/>
      <c r="NER212" s="54"/>
      <c r="NES212" s="54"/>
      <c r="NET212" s="54"/>
      <c r="NEU212" s="54"/>
      <c r="NEV212" s="54"/>
      <c r="NEW212" s="54"/>
      <c r="NEX212" s="54"/>
      <c r="NEY212" s="54"/>
      <c r="NEZ212" s="54"/>
      <c r="NFA212" s="54"/>
      <c r="NFB212" s="54"/>
      <c r="NFC212" s="54"/>
      <c r="NFD212" s="54"/>
      <c r="NFE212" s="54"/>
      <c r="NFF212" s="54"/>
      <c r="NFG212" s="54"/>
      <c r="NFH212" s="54"/>
      <c r="NFI212" s="54"/>
      <c r="NFJ212" s="54"/>
      <c r="NFK212" s="54"/>
      <c r="NFL212" s="54"/>
      <c r="NFM212" s="54"/>
      <c r="NFN212" s="54"/>
      <c r="NFO212" s="54"/>
      <c r="NFP212" s="54"/>
      <c r="NFQ212" s="54"/>
      <c r="NFR212" s="54"/>
      <c r="NFS212" s="54"/>
      <c r="NFT212" s="54"/>
      <c r="NFU212" s="54"/>
      <c r="NFV212" s="54"/>
      <c r="NFW212" s="54"/>
      <c r="NFX212" s="54"/>
      <c r="NFY212" s="54"/>
      <c r="NFZ212" s="54"/>
      <c r="NGA212" s="54"/>
      <c r="NGB212" s="54"/>
      <c r="NGC212" s="54"/>
      <c r="NGD212" s="54"/>
      <c r="NGE212" s="54"/>
      <c r="NGF212" s="54"/>
      <c r="NGG212" s="54"/>
      <c r="NGH212" s="54"/>
      <c r="NGI212" s="54"/>
      <c r="NGJ212" s="54"/>
      <c r="NGK212" s="54"/>
      <c r="NGL212" s="54"/>
      <c r="NGM212" s="54"/>
      <c r="NGN212" s="54"/>
      <c r="NGO212" s="54"/>
      <c r="NGP212" s="54"/>
      <c r="NGQ212" s="54"/>
      <c r="NGR212" s="54"/>
      <c r="NGS212" s="54"/>
      <c r="NGT212" s="54"/>
      <c r="NGU212" s="54"/>
      <c r="NGV212" s="54"/>
      <c r="NGW212" s="54"/>
      <c r="NGX212" s="54"/>
      <c r="NGY212" s="54"/>
      <c r="NGZ212" s="54"/>
      <c r="NHA212" s="54"/>
      <c r="NHB212" s="54"/>
      <c r="NHC212" s="54"/>
      <c r="NHD212" s="54"/>
      <c r="NHE212" s="54"/>
      <c r="NHF212" s="54"/>
      <c r="NHG212" s="54"/>
      <c r="NHH212" s="54"/>
      <c r="NHI212" s="54"/>
      <c r="NHJ212" s="54"/>
      <c r="NHK212" s="54"/>
      <c r="NHL212" s="54"/>
      <c r="NHM212" s="54"/>
      <c r="NHN212" s="54"/>
      <c r="NHO212" s="54"/>
      <c r="NHP212" s="54"/>
      <c r="NHQ212" s="54"/>
      <c r="NHR212" s="54"/>
      <c r="NHS212" s="54"/>
      <c r="NHT212" s="54"/>
      <c r="NHU212" s="54"/>
      <c r="NHV212" s="54"/>
      <c r="NHW212" s="54"/>
      <c r="NHX212" s="54"/>
      <c r="NHY212" s="54"/>
      <c r="NHZ212" s="54"/>
      <c r="NIA212" s="54"/>
      <c r="NIB212" s="54"/>
      <c r="NIC212" s="54"/>
      <c r="NID212" s="54"/>
      <c r="NIE212" s="54"/>
      <c r="NIF212" s="54"/>
      <c r="NIG212" s="54"/>
      <c r="NIH212" s="54"/>
      <c r="NII212" s="54"/>
      <c r="NIJ212" s="54"/>
      <c r="NIK212" s="54"/>
      <c r="NIL212" s="54"/>
      <c r="NIM212" s="54"/>
      <c r="NIN212" s="54"/>
      <c r="NIO212" s="54"/>
      <c r="NIP212" s="54"/>
      <c r="NIQ212" s="54"/>
      <c r="NIR212" s="54"/>
      <c r="NIS212" s="54"/>
      <c r="NIT212" s="54"/>
      <c r="NIU212" s="54"/>
      <c r="NIV212" s="54"/>
      <c r="NIW212" s="54"/>
      <c r="NIX212" s="54"/>
      <c r="NIY212" s="54"/>
      <c r="NIZ212" s="54"/>
      <c r="NJA212" s="54"/>
      <c r="NJB212" s="54"/>
      <c r="NJC212" s="54"/>
      <c r="NJD212" s="54"/>
      <c r="NJE212" s="54"/>
      <c r="NJF212" s="54"/>
      <c r="NJG212" s="54"/>
      <c r="NJH212" s="54"/>
      <c r="NJI212" s="54"/>
      <c r="NJJ212" s="54"/>
      <c r="NJK212" s="54"/>
      <c r="NJL212" s="54"/>
      <c r="NJM212" s="54"/>
      <c r="NJN212" s="54"/>
      <c r="NJO212" s="54"/>
      <c r="NJP212" s="54"/>
      <c r="NJQ212" s="54"/>
      <c r="NJR212" s="54"/>
      <c r="NJS212" s="54"/>
      <c r="NJT212" s="54"/>
      <c r="NJU212" s="54"/>
      <c r="NJV212" s="54"/>
      <c r="NJW212" s="54"/>
      <c r="NJX212" s="54"/>
      <c r="NJY212" s="54"/>
      <c r="NJZ212" s="54"/>
      <c r="NKA212" s="54"/>
      <c r="NKB212" s="54"/>
      <c r="NKC212" s="54"/>
      <c r="NKD212" s="54"/>
      <c r="NKE212" s="54"/>
      <c r="NKF212" s="54"/>
      <c r="NKG212" s="54"/>
      <c r="NKH212" s="54"/>
      <c r="NKI212" s="54"/>
      <c r="NKJ212" s="54"/>
      <c r="NKK212" s="54"/>
      <c r="NKL212" s="54"/>
      <c r="NKM212" s="54"/>
      <c r="NKN212" s="54"/>
      <c r="NKO212" s="54"/>
      <c r="NKP212" s="54"/>
      <c r="NKQ212" s="54"/>
      <c r="NKR212" s="54"/>
      <c r="NKS212" s="54"/>
      <c r="NKT212" s="54"/>
      <c r="NKU212" s="54"/>
      <c r="NKV212" s="54"/>
      <c r="NKW212" s="54"/>
      <c r="NKX212" s="54"/>
      <c r="NKY212" s="54"/>
      <c r="NKZ212" s="54"/>
      <c r="NLA212" s="54"/>
      <c r="NLB212" s="54"/>
      <c r="NLC212" s="54"/>
      <c r="NLD212" s="54"/>
      <c r="NLE212" s="54"/>
      <c r="NLF212" s="54"/>
      <c r="NLG212" s="54"/>
      <c r="NLH212" s="54"/>
      <c r="NLI212" s="54"/>
      <c r="NLJ212" s="54"/>
      <c r="NLK212" s="54"/>
      <c r="NLL212" s="54"/>
      <c r="NLM212" s="54"/>
      <c r="NLN212" s="54"/>
      <c r="NLO212" s="54"/>
      <c r="NLP212" s="54"/>
      <c r="NLQ212" s="54"/>
      <c r="NLR212" s="54"/>
      <c r="NLS212" s="54"/>
      <c r="NLT212" s="54"/>
      <c r="NLU212" s="54"/>
      <c r="NLV212" s="54"/>
      <c r="NLW212" s="54"/>
      <c r="NLX212" s="54"/>
      <c r="NLY212" s="54"/>
      <c r="NLZ212" s="54"/>
      <c r="NMA212" s="54"/>
      <c r="NMB212" s="54"/>
      <c r="NMC212" s="54"/>
      <c r="NMD212" s="54"/>
      <c r="NME212" s="54"/>
      <c r="NMF212" s="54"/>
      <c r="NMG212" s="54"/>
      <c r="NMH212" s="54"/>
      <c r="NMI212" s="54"/>
      <c r="NMJ212" s="54"/>
      <c r="NMK212" s="54"/>
      <c r="NML212" s="54"/>
      <c r="NMM212" s="54"/>
      <c r="NMN212" s="54"/>
      <c r="NMO212" s="54"/>
      <c r="NMP212" s="54"/>
      <c r="NMQ212" s="54"/>
      <c r="NMR212" s="54"/>
      <c r="NMS212" s="54"/>
      <c r="NMT212" s="54"/>
      <c r="NMU212" s="54"/>
      <c r="NMV212" s="54"/>
      <c r="NMW212" s="54"/>
      <c r="NMX212" s="54"/>
      <c r="NMY212" s="54"/>
      <c r="NMZ212" s="54"/>
      <c r="NNA212" s="54"/>
      <c r="NNB212" s="54"/>
      <c r="NNC212" s="54"/>
      <c r="NND212" s="54"/>
      <c r="NNE212" s="54"/>
      <c r="NNF212" s="54"/>
      <c r="NNG212" s="54"/>
      <c r="NNH212" s="54"/>
      <c r="NNI212" s="54"/>
      <c r="NNJ212" s="54"/>
      <c r="NNK212" s="54"/>
      <c r="NNL212" s="54"/>
      <c r="NNM212" s="54"/>
      <c r="NNN212" s="54"/>
      <c r="NNO212" s="54"/>
      <c r="NNP212" s="54"/>
      <c r="NNQ212" s="54"/>
      <c r="NNR212" s="54"/>
      <c r="NNS212" s="54"/>
      <c r="NNT212" s="54"/>
      <c r="NNU212" s="54"/>
      <c r="NNV212" s="54"/>
      <c r="NNW212" s="54"/>
      <c r="NNX212" s="54"/>
      <c r="NNY212" s="54"/>
      <c r="NNZ212" s="54"/>
      <c r="NOA212" s="54"/>
      <c r="NOB212" s="54"/>
      <c r="NOC212" s="54"/>
      <c r="NOD212" s="54"/>
      <c r="NOE212" s="54"/>
      <c r="NOF212" s="54"/>
      <c r="NOG212" s="54"/>
      <c r="NOH212" s="54"/>
      <c r="NOI212" s="54"/>
      <c r="NOJ212" s="54"/>
      <c r="NOK212" s="54"/>
      <c r="NOL212" s="54"/>
      <c r="NOM212" s="54"/>
      <c r="NON212" s="54"/>
      <c r="NOO212" s="54"/>
      <c r="NOP212" s="54"/>
      <c r="NOQ212" s="54"/>
      <c r="NOR212" s="54"/>
      <c r="NOS212" s="54"/>
      <c r="NOT212" s="54"/>
      <c r="NOU212" s="54"/>
      <c r="NOV212" s="54"/>
      <c r="NOW212" s="54"/>
      <c r="NOX212" s="54"/>
      <c r="NOY212" s="54"/>
      <c r="NOZ212" s="54"/>
      <c r="NPA212" s="54"/>
      <c r="NPB212" s="54"/>
      <c r="NPC212" s="54"/>
      <c r="NPD212" s="54"/>
      <c r="NPE212" s="54"/>
      <c r="NPF212" s="54"/>
      <c r="NPG212" s="54"/>
      <c r="NPH212" s="54"/>
      <c r="NPI212" s="54"/>
      <c r="NPJ212" s="54"/>
      <c r="NPK212" s="54"/>
      <c r="NPL212" s="54"/>
      <c r="NPM212" s="54"/>
      <c r="NPN212" s="54"/>
      <c r="NPO212" s="54"/>
      <c r="NPP212" s="54"/>
      <c r="NPQ212" s="54"/>
      <c r="NPR212" s="54"/>
      <c r="NPS212" s="54"/>
      <c r="NPT212" s="54"/>
      <c r="NPU212" s="54"/>
      <c r="NPV212" s="54"/>
      <c r="NPW212" s="54"/>
      <c r="NPX212" s="54"/>
      <c r="NPY212" s="54"/>
      <c r="NPZ212" s="54"/>
      <c r="NQA212" s="54"/>
      <c r="NQB212" s="54"/>
      <c r="NQC212" s="54"/>
      <c r="NQD212" s="54"/>
      <c r="NQE212" s="54"/>
      <c r="NQF212" s="54"/>
      <c r="NQG212" s="54"/>
      <c r="NQH212" s="54"/>
      <c r="NQI212" s="54"/>
      <c r="NQJ212" s="54"/>
      <c r="NQK212" s="54"/>
      <c r="NQL212" s="54"/>
      <c r="NQM212" s="54"/>
      <c r="NQN212" s="54"/>
      <c r="NQO212" s="54"/>
      <c r="NQP212" s="54"/>
      <c r="NQQ212" s="54"/>
      <c r="NQR212" s="54"/>
      <c r="NQS212" s="54"/>
      <c r="NQT212" s="54"/>
      <c r="NQU212" s="54"/>
      <c r="NQV212" s="54"/>
      <c r="NQW212" s="54"/>
      <c r="NQX212" s="54"/>
      <c r="NQY212" s="54"/>
      <c r="NQZ212" s="54"/>
      <c r="NRA212" s="54"/>
      <c r="NRB212" s="54"/>
      <c r="NRC212" s="54"/>
      <c r="NRD212" s="54"/>
      <c r="NRE212" s="54"/>
      <c r="NRF212" s="54"/>
      <c r="NRG212" s="54"/>
      <c r="NRH212" s="54"/>
      <c r="NRI212" s="54"/>
      <c r="NRJ212" s="54"/>
      <c r="NRK212" s="54"/>
      <c r="NRL212" s="54"/>
      <c r="NRM212" s="54"/>
      <c r="NRN212" s="54"/>
      <c r="NRO212" s="54"/>
      <c r="NRP212" s="54"/>
      <c r="NRQ212" s="54"/>
      <c r="NRR212" s="54"/>
      <c r="NRS212" s="54"/>
      <c r="NRT212" s="54"/>
      <c r="NRU212" s="54"/>
      <c r="NRV212" s="54"/>
      <c r="NRW212" s="54"/>
      <c r="NRX212" s="54"/>
      <c r="NRY212" s="54"/>
      <c r="NRZ212" s="54"/>
      <c r="NSA212" s="54"/>
      <c r="NSB212" s="54"/>
      <c r="NSC212" s="54"/>
      <c r="NSD212" s="54"/>
      <c r="NSE212" s="54"/>
      <c r="NSF212" s="54"/>
      <c r="NSG212" s="54"/>
      <c r="NSH212" s="54"/>
      <c r="NSI212" s="54"/>
      <c r="NSJ212" s="54"/>
      <c r="NSK212" s="54"/>
      <c r="NSL212" s="54"/>
      <c r="NSM212" s="54"/>
      <c r="NSN212" s="54"/>
      <c r="NSO212" s="54"/>
      <c r="NSP212" s="54"/>
      <c r="NSQ212" s="54"/>
      <c r="NSR212" s="54"/>
      <c r="NSS212" s="54"/>
      <c r="NST212" s="54"/>
      <c r="NSU212" s="54"/>
      <c r="NSV212" s="54"/>
      <c r="NSW212" s="54"/>
      <c r="NSX212" s="54"/>
      <c r="NSY212" s="54"/>
      <c r="NSZ212" s="54"/>
      <c r="NTA212" s="54"/>
      <c r="NTB212" s="54"/>
      <c r="NTC212" s="54"/>
      <c r="NTD212" s="54"/>
      <c r="NTE212" s="54"/>
      <c r="NTF212" s="54"/>
      <c r="NTG212" s="54"/>
      <c r="NTH212" s="54"/>
      <c r="NTI212" s="54"/>
      <c r="NTJ212" s="54"/>
      <c r="NTK212" s="54"/>
      <c r="NTL212" s="54"/>
      <c r="NTM212" s="54"/>
      <c r="NTN212" s="54"/>
      <c r="NTO212" s="54"/>
      <c r="NTP212" s="54"/>
      <c r="NTQ212" s="54"/>
      <c r="NTR212" s="54"/>
      <c r="NTS212" s="54"/>
      <c r="NTT212" s="54"/>
      <c r="NTU212" s="54"/>
      <c r="NTV212" s="54"/>
      <c r="NTW212" s="54"/>
      <c r="NTX212" s="54"/>
      <c r="NTY212" s="54"/>
      <c r="NTZ212" s="54"/>
      <c r="NUA212" s="54"/>
      <c r="NUB212" s="54"/>
      <c r="NUC212" s="54"/>
      <c r="NUD212" s="54"/>
      <c r="NUE212" s="54"/>
      <c r="NUF212" s="54"/>
      <c r="NUG212" s="54"/>
      <c r="NUH212" s="54"/>
      <c r="NUI212" s="54"/>
      <c r="NUJ212" s="54"/>
      <c r="NUK212" s="54"/>
      <c r="NUL212" s="54"/>
      <c r="NUM212" s="54"/>
      <c r="NUN212" s="54"/>
      <c r="NUO212" s="54"/>
      <c r="NUP212" s="54"/>
      <c r="NUQ212" s="54"/>
      <c r="NUR212" s="54"/>
      <c r="NUS212" s="54"/>
      <c r="NUT212" s="54"/>
      <c r="NUU212" s="54"/>
      <c r="NUV212" s="54"/>
      <c r="NUW212" s="54"/>
      <c r="NUX212" s="54"/>
      <c r="NUY212" s="54"/>
      <c r="NUZ212" s="54"/>
      <c r="NVA212" s="54"/>
      <c r="NVB212" s="54"/>
      <c r="NVC212" s="54"/>
      <c r="NVD212" s="54"/>
      <c r="NVE212" s="54"/>
      <c r="NVF212" s="54"/>
      <c r="NVG212" s="54"/>
      <c r="NVH212" s="54"/>
      <c r="NVI212" s="54"/>
      <c r="NVJ212" s="54"/>
      <c r="NVK212" s="54"/>
      <c r="NVL212" s="54"/>
      <c r="NVM212" s="54"/>
      <c r="NVN212" s="54"/>
      <c r="NVO212" s="54"/>
      <c r="NVP212" s="54"/>
      <c r="NVQ212" s="54"/>
      <c r="NVR212" s="54"/>
      <c r="NVS212" s="54"/>
      <c r="NVT212" s="54"/>
      <c r="NVU212" s="54"/>
      <c r="NVV212" s="54"/>
      <c r="NVW212" s="54"/>
      <c r="NVX212" s="54"/>
      <c r="NVY212" s="54"/>
      <c r="NVZ212" s="54"/>
      <c r="NWA212" s="54"/>
      <c r="NWB212" s="54"/>
      <c r="NWC212" s="54"/>
      <c r="NWD212" s="54"/>
      <c r="NWE212" s="54"/>
      <c r="NWF212" s="54"/>
      <c r="NWG212" s="54"/>
      <c r="NWH212" s="54"/>
      <c r="NWI212" s="54"/>
      <c r="NWJ212" s="54"/>
      <c r="NWK212" s="54"/>
      <c r="NWL212" s="54"/>
      <c r="NWM212" s="54"/>
      <c r="NWN212" s="54"/>
      <c r="NWO212" s="54"/>
      <c r="NWP212" s="54"/>
      <c r="NWQ212" s="54"/>
      <c r="NWR212" s="54"/>
      <c r="NWS212" s="54"/>
      <c r="NWT212" s="54"/>
      <c r="NWU212" s="54"/>
      <c r="NWV212" s="54"/>
      <c r="NWW212" s="54"/>
      <c r="NWX212" s="54"/>
      <c r="NWY212" s="54"/>
      <c r="NWZ212" s="54"/>
      <c r="NXA212" s="54"/>
      <c r="NXB212" s="54"/>
      <c r="NXC212" s="54"/>
      <c r="NXD212" s="54"/>
      <c r="NXE212" s="54"/>
      <c r="NXF212" s="54"/>
      <c r="NXG212" s="54"/>
      <c r="NXH212" s="54"/>
      <c r="NXI212" s="54"/>
      <c r="NXJ212" s="54"/>
      <c r="NXK212" s="54"/>
      <c r="NXL212" s="54"/>
      <c r="NXM212" s="54"/>
      <c r="NXN212" s="54"/>
      <c r="NXO212" s="54"/>
      <c r="NXP212" s="54"/>
      <c r="NXQ212" s="54"/>
      <c r="NXR212" s="54"/>
      <c r="NXS212" s="54"/>
      <c r="NXT212" s="54"/>
      <c r="NXU212" s="54"/>
      <c r="NXV212" s="54"/>
      <c r="NXW212" s="54"/>
      <c r="NXX212" s="54"/>
      <c r="NXY212" s="54"/>
      <c r="NXZ212" s="54"/>
      <c r="NYA212" s="54"/>
      <c r="NYB212" s="54"/>
      <c r="NYC212" s="54"/>
      <c r="NYD212" s="54"/>
      <c r="NYE212" s="54"/>
      <c r="NYF212" s="54"/>
      <c r="NYG212" s="54"/>
      <c r="NYH212" s="54"/>
      <c r="NYI212" s="54"/>
      <c r="NYJ212" s="54"/>
      <c r="NYK212" s="54"/>
      <c r="NYL212" s="54"/>
      <c r="NYM212" s="54"/>
      <c r="NYN212" s="54"/>
      <c r="NYO212" s="54"/>
      <c r="NYP212" s="54"/>
      <c r="NYQ212" s="54"/>
      <c r="NYR212" s="54"/>
      <c r="NYS212" s="54"/>
      <c r="NYT212" s="54"/>
      <c r="NYU212" s="54"/>
      <c r="NYV212" s="54"/>
      <c r="NYW212" s="54"/>
      <c r="NYX212" s="54"/>
      <c r="NYY212" s="54"/>
      <c r="NYZ212" s="54"/>
      <c r="NZA212" s="54"/>
      <c r="NZB212" s="54"/>
      <c r="NZC212" s="54"/>
      <c r="NZD212" s="54"/>
      <c r="NZE212" s="54"/>
      <c r="NZF212" s="54"/>
      <c r="NZG212" s="54"/>
      <c r="NZH212" s="54"/>
      <c r="NZI212" s="54"/>
      <c r="NZJ212" s="54"/>
      <c r="NZK212" s="54"/>
      <c r="NZL212" s="54"/>
      <c r="NZM212" s="54"/>
      <c r="NZN212" s="54"/>
      <c r="NZO212" s="54"/>
      <c r="NZP212" s="54"/>
      <c r="NZQ212" s="54"/>
      <c r="NZR212" s="54"/>
      <c r="NZS212" s="54"/>
      <c r="NZT212" s="54"/>
      <c r="NZU212" s="54"/>
      <c r="NZV212" s="54"/>
      <c r="NZW212" s="54"/>
      <c r="NZX212" s="54"/>
      <c r="NZY212" s="54"/>
      <c r="NZZ212" s="54"/>
      <c r="OAA212" s="54"/>
      <c r="OAB212" s="54"/>
      <c r="OAC212" s="54"/>
      <c r="OAD212" s="54"/>
      <c r="OAE212" s="54"/>
      <c r="OAF212" s="54"/>
      <c r="OAG212" s="54"/>
      <c r="OAH212" s="54"/>
      <c r="OAI212" s="54"/>
      <c r="OAJ212" s="54"/>
      <c r="OAK212" s="54"/>
      <c r="OAL212" s="54"/>
      <c r="OAM212" s="54"/>
      <c r="OAN212" s="54"/>
      <c r="OAO212" s="54"/>
      <c r="OAP212" s="54"/>
      <c r="OAQ212" s="54"/>
      <c r="OAR212" s="54"/>
      <c r="OAS212" s="54"/>
      <c r="OAT212" s="54"/>
      <c r="OAU212" s="54"/>
      <c r="OAV212" s="54"/>
      <c r="OAW212" s="54"/>
      <c r="OAX212" s="54"/>
      <c r="OAY212" s="54"/>
      <c r="OAZ212" s="54"/>
      <c r="OBA212" s="54"/>
      <c r="OBB212" s="54"/>
      <c r="OBC212" s="54"/>
      <c r="OBD212" s="54"/>
      <c r="OBE212" s="54"/>
      <c r="OBF212" s="54"/>
      <c r="OBG212" s="54"/>
      <c r="OBH212" s="54"/>
      <c r="OBI212" s="54"/>
      <c r="OBJ212" s="54"/>
      <c r="OBK212" s="54"/>
      <c r="OBL212" s="54"/>
      <c r="OBM212" s="54"/>
      <c r="OBN212" s="54"/>
      <c r="OBO212" s="54"/>
      <c r="OBP212" s="54"/>
      <c r="OBQ212" s="54"/>
      <c r="OBR212" s="54"/>
      <c r="OBS212" s="54"/>
      <c r="OBT212" s="54"/>
      <c r="OBU212" s="54"/>
      <c r="OBV212" s="54"/>
      <c r="OBW212" s="54"/>
      <c r="OBX212" s="54"/>
      <c r="OBY212" s="54"/>
      <c r="OBZ212" s="54"/>
      <c r="OCA212" s="54"/>
      <c r="OCB212" s="54"/>
      <c r="OCC212" s="54"/>
      <c r="OCD212" s="54"/>
      <c r="OCE212" s="54"/>
      <c r="OCF212" s="54"/>
      <c r="OCG212" s="54"/>
      <c r="OCH212" s="54"/>
      <c r="OCI212" s="54"/>
      <c r="OCJ212" s="54"/>
      <c r="OCK212" s="54"/>
      <c r="OCL212" s="54"/>
      <c r="OCM212" s="54"/>
      <c r="OCN212" s="54"/>
      <c r="OCO212" s="54"/>
      <c r="OCP212" s="54"/>
      <c r="OCQ212" s="54"/>
      <c r="OCR212" s="54"/>
      <c r="OCS212" s="54"/>
      <c r="OCT212" s="54"/>
      <c r="OCU212" s="54"/>
      <c r="OCV212" s="54"/>
      <c r="OCW212" s="54"/>
      <c r="OCX212" s="54"/>
      <c r="OCY212" s="54"/>
      <c r="OCZ212" s="54"/>
      <c r="ODA212" s="54"/>
      <c r="ODB212" s="54"/>
      <c r="ODC212" s="54"/>
      <c r="ODD212" s="54"/>
      <c r="ODE212" s="54"/>
      <c r="ODF212" s="54"/>
      <c r="ODG212" s="54"/>
      <c r="ODH212" s="54"/>
      <c r="ODI212" s="54"/>
      <c r="ODJ212" s="54"/>
      <c r="ODK212" s="54"/>
      <c r="ODL212" s="54"/>
      <c r="ODM212" s="54"/>
      <c r="ODN212" s="54"/>
      <c r="ODO212" s="54"/>
      <c r="ODP212" s="54"/>
      <c r="ODQ212" s="54"/>
      <c r="ODR212" s="54"/>
      <c r="ODS212" s="54"/>
      <c r="ODT212" s="54"/>
      <c r="ODU212" s="54"/>
      <c r="ODV212" s="54"/>
      <c r="ODW212" s="54"/>
      <c r="ODX212" s="54"/>
      <c r="ODY212" s="54"/>
      <c r="ODZ212" s="54"/>
      <c r="OEA212" s="54"/>
      <c r="OEB212" s="54"/>
      <c r="OEC212" s="54"/>
      <c r="OED212" s="54"/>
      <c r="OEE212" s="54"/>
      <c r="OEF212" s="54"/>
      <c r="OEG212" s="54"/>
      <c r="OEH212" s="54"/>
      <c r="OEI212" s="54"/>
      <c r="OEJ212" s="54"/>
      <c r="OEK212" s="54"/>
      <c r="OEL212" s="54"/>
      <c r="OEM212" s="54"/>
      <c r="OEN212" s="54"/>
      <c r="OEO212" s="54"/>
      <c r="OEP212" s="54"/>
      <c r="OEQ212" s="54"/>
      <c r="OER212" s="54"/>
      <c r="OES212" s="54"/>
      <c r="OET212" s="54"/>
      <c r="OEU212" s="54"/>
      <c r="OEV212" s="54"/>
      <c r="OEW212" s="54"/>
      <c r="OEX212" s="54"/>
      <c r="OEY212" s="54"/>
      <c r="OEZ212" s="54"/>
      <c r="OFA212" s="54"/>
      <c r="OFB212" s="54"/>
      <c r="OFC212" s="54"/>
      <c r="OFD212" s="54"/>
      <c r="OFE212" s="54"/>
      <c r="OFF212" s="54"/>
      <c r="OFG212" s="54"/>
      <c r="OFH212" s="54"/>
      <c r="OFI212" s="54"/>
      <c r="OFJ212" s="54"/>
      <c r="OFK212" s="54"/>
      <c r="OFL212" s="54"/>
      <c r="OFM212" s="54"/>
      <c r="OFN212" s="54"/>
      <c r="OFO212" s="54"/>
      <c r="OFP212" s="54"/>
      <c r="OFQ212" s="54"/>
      <c r="OFR212" s="54"/>
      <c r="OFS212" s="54"/>
      <c r="OFT212" s="54"/>
      <c r="OFU212" s="54"/>
      <c r="OFV212" s="54"/>
      <c r="OFW212" s="54"/>
      <c r="OFX212" s="54"/>
      <c r="OFY212" s="54"/>
      <c r="OFZ212" s="54"/>
      <c r="OGA212" s="54"/>
      <c r="OGB212" s="54"/>
      <c r="OGC212" s="54"/>
      <c r="OGD212" s="54"/>
      <c r="OGE212" s="54"/>
      <c r="OGF212" s="54"/>
      <c r="OGG212" s="54"/>
      <c r="OGH212" s="54"/>
      <c r="OGI212" s="54"/>
      <c r="OGJ212" s="54"/>
      <c r="OGK212" s="54"/>
      <c r="OGL212" s="54"/>
      <c r="OGM212" s="54"/>
      <c r="OGN212" s="54"/>
      <c r="OGO212" s="54"/>
      <c r="OGP212" s="54"/>
      <c r="OGQ212" s="54"/>
      <c r="OGR212" s="54"/>
      <c r="OGS212" s="54"/>
      <c r="OGT212" s="54"/>
      <c r="OGU212" s="54"/>
      <c r="OGV212" s="54"/>
      <c r="OGW212" s="54"/>
      <c r="OGX212" s="54"/>
      <c r="OGY212" s="54"/>
      <c r="OGZ212" s="54"/>
      <c r="OHA212" s="54"/>
      <c r="OHB212" s="54"/>
      <c r="OHC212" s="54"/>
      <c r="OHD212" s="54"/>
      <c r="OHE212" s="54"/>
      <c r="OHF212" s="54"/>
      <c r="OHG212" s="54"/>
      <c r="OHH212" s="54"/>
      <c r="OHI212" s="54"/>
      <c r="OHJ212" s="54"/>
      <c r="OHK212" s="54"/>
      <c r="OHL212" s="54"/>
      <c r="OHM212" s="54"/>
      <c r="OHN212" s="54"/>
      <c r="OHO212" s="54"/>
      <c r="OHP212" s="54"/>
      <c r="OHQ212" s="54"/>
      <c r="OHR212" s="54"/>
      <c r="OHS212" s="54"/>
      <c r="OHT212" s="54"/>
      <c r="OHU212" s="54"/>
      <c r="OHV212" s="54"/>
      <c r="OHW212" s="54"/>
      <c r="OHX212" s="54"/>
      <c r="OHY212" s="54"/>
      <c r="OHZ212" s="54"/>
      <c r="OIA212" s="54"/>
      <c r="OIB212" s="54"/>
      <c r="OIC212" s="54"/>
      <c r="OID212" s="54"/>
      <c r="OIE212" s="54"/>
      <c r="OIF212" s="54"/>
      <c r="OIG212" s="54"/>
      <c r="OIH212" s="54"/>
      <c r="OII212" s="54"/>
      <c r="OIJ212" s="54"/>
      <c r="OIK212" s="54"/>
      <c r="OIL212" s="54"/>
      <c r="OIM212" s="54"/>
      <c r="OIN212" s="54"/>
      <c r="OIO212" s="54"/>
      <c r="OIP212" s="54"/>
      <c r="OIQ212" s="54"/>
      <c r="OIR212" s="54"/>
      <c r="OIS212" s="54"/>
      <c r="OIT212" s="54"/>
      <c r="OIU212" s="54"/>
      <c r="OIV212" s="54"/>
      <c r="OIW212" s="54"/>
      <c r="OIX212" s="54"/>
      <c r="OIY212" s="54"/>
      <c r="OIZ212" s="54"/>
      <c r="OJA212" s="54"/>
      <c r="OJB212" s="54"/>
      <c r="OJC212" s="54"/>
      <c r="OJD212" s="54"/>
      <c r="OJE212" s="54"/>
      <c r="OJF212" s="54"/>
      <c r="OJG212" s="54"/>
      <c r="OJH212" s="54"/>
      <c r="OJI212" s="54"/>
      <c r="OJJ212" s="54"/>
      <c r="OJK212" s="54"/>
      <c r="OJL212" s="54"/>
      <c r="OJM212" s="54"/>
      <c r="OJN212" s="54"/>
      <c r="OJO212" s="54"/>
      <c r="OJP212" s="54"/>
      <c r="OJQ212" s="54"/>
      <c r="OJR212" s="54"/>
      <c r="OJS212" s="54"/>
      <c r="OJT212" s="54"/>
      <c r="OJU212" s="54"/>
      <c r="OJV212" s="54"/>
      <c r="OJW212" s="54"/>
      <c r="OJX212" s="54"/>
      <c r="OJY212" s="54"/>
      <c r="OJZ212" s="54"/>
      <c r="OKA212" s="54"/>
      <c r="OKB212" s="54"/>
      <c r="OKC212" s="54"/>
      <c r="OKD212" s="54"/>
      <c r="OKE212" s="54"/>
      <c r="OKF212" s="54"/>
      <c r="OKG212" s="54"/>
      <c r="OKH212" s="54"/>
      <c r="OKI212" s="54"/>
      <c r="OKJ212" s="54"/>
      <c r="OKK212" s="54"/>
      <c r="OKL212" s="54"/>
      <c r="OKM212" s="54"/>
      <c r="OKN212" s="54"/>
      <c r="OKO212" s="54"/>
      <c r="OKP212" s="54"/>
      <c r="OKQ212" s="54"/>
      <c r="OKR212" s="54"/>
      <c r="OKS212" s="54"/>
      <c r="OKT212" s="54"/>
      <c r="OKU212" s="54"/>
      <c r="OKV212" s="54"/>
      <c r="OKW212" s="54"/>
      <c r="OKX212" s="54"/>
      <c r="OKY212" s="54"/>
      <c r="OKZ212" s="54"/>
      <c r="OLA212" s="54"/>
      <c r="OLB212" s="54"/>
      <c r="OLC212" s="54"/>
      <c r="OLD212" s="54"/>
      <c r="OLE212" s="54"/>
      <c r="OLF212" s="54"/>
      <c r="OLG212" s="54"/>
      <c r="OLH212" s="54"/>
      <c r="OLI212" s="54"/>
      <c r="OLJ212" s="54"/>
      <c r="OLK212" s="54"/>
      <c r="OLL212" s="54"/>
      <c r="OLM212" s="54"/>
      <c r="OLN212" s="54"/>
      <c r="OLO212" s="54"/>
      <c r="OLP212" s="54"/>
      <c r="OLQ212" s="54"/>
      <c r="OLR212" s="54"/>
      <c r="OLS212" s="54"/>
      <c r="OLT212" s="54"/>
      <c r="OLU212" s="54"/>
      <c r="OLV212" s="54"/>
      <c r="OLW212" s="54"/>
      <c r="OLX212" s="54"/>
      <c r="OLY212" s="54"/>
      <c r="OLZ212" s="54"/>
      <c r="OMA212" s="54"/>
      <c r="OMB212" s="54"/>
      <c r="OMC212" s="54"/>
      <c r="OMD212" s="54"/>
      <c r="OME212" s="54"/>
      <c r="OMF212" s="54"/>
      <c r="OMG212" s="54"/>
      <c r="OMH212" s="54"/>
      <c r="OMI212" s="54"/>
      <c r="OMJ212" s="54"/>
      <c r="OMK212" s="54"/>
      <c r="OML212" s="54"/>
      <c r="OMM212" s="54"/>
      <c r="OMN212" s="54"/>
      <c r="OMO212" s="54"/>
      <c r="OMP212" s="54"/>
      <c r="OMQ212" s="54"/>
      <c r="OMR212" s="54"/>
      <c r="OMS212" s="54"/>
      <c r="OMT212" s="54"/>
      <c r="OMU212" s="54"/>
      <c r="OMV212" s="54"/>
      <c r="OMW212" s="54"/>
      <c r="OMX212" s="54"/>
      <c r="OMY212" s="54"/>
      <c r="OMZ212" s="54"/>
      <c r="ONA212" s="54"/>
      <c r="ONB212" s="54"/>
      <c r="ONC212" s="54"/>
      <c r="OND212" s="54"/>
      <c r="ONE212" s="54"/>
      <c r="ONF212" s="54"/>
      <c r="ONG212" s="54"/>
      <c r="ONH212" s="54"/>
      <c r="ONI212" s="54"/>
      <c r="ONJ212" s="54"/>
      <c r="ONK212" s="54"/>
      <c r="ONL212" s="54"/>
      <c r="ONM212" s="54"/>
      <c r="ONN212" s="54"/>
      <c r="ONO212" s="54"/>
      <c r="ONP212" s="54"/>
      <c r="ONQ212" s="54"/>
      <c r="ONR212" s="54"/>
      <c r="ONS212" s="54"/>
      <c r="ONT212" s="54"/>
      <c r="ONU212" s="54"/>
      <c r="ONV212" s="54"/>
      <c r="ONW212" s="54"/>
      <c r="ONX212" s="54"/>
      <c r="ONY212" s="54"/>
      <c r="ONZ212" s="54"/>
      <c r="OOA212" s="54"/>
      <c r="OOB212" s="54"/>
      <c r="OOC212" s="54"/>
      <c r="OOD212" s="54"/>
      <c r="OOE212" s="54"/>
      <c r="OOF212" s="54"/>
      <c r="OOG212" s="54"/>
      <c r="OOH212" s="54"/>
      <c r="OOI212" s="54"/>
      <c r="OOJ212" s="54"/>
      <c r="OOK212" s="54"/>
      <c r="OOL212" s="54"/>
      <c r="OOM212" s="54"/>
      <c r="OON212" s="54"/>
      <c r="OOO212" s="54"/>
      <c r="OOP212" s="54"/>
      <c r="OOQ212" s="54"/>
      <c r="OOR212" s="54"/>
      <c r="OOS212" s="54"/>
      <c r="OOT212" s="54"/>
      <c r="OOU212" s="54"/>
      <c r="OOV212" s="54"/>
      <c r="OOW212" s="54"/>
      <c r="OOX212" s="54"/>
      <c r="OOY212" s="54"/>
      <c r="OOZ212" s="54"/>
      <c r="OPA212" s="54"/>
      <c r="OPB212" s="54"/>
      <c r="OPC212" s="54"/>
      <c r="OPD212" s="54"/>
      <c r="OPE212" s="54"/>
      <c r="OPF212" s="54"/>
      <c r="OPG212" s="54"/>
      <c r="OPH212" s="54"/>
      <c r="OPI212" s="54"/>
      <c r="OPJ212" s="54"/>
      <c r="OPK212" s="54"/>
      <c r="OPL212" s="54"/>
      <c r="OPM212" s="54"/>
      <c r="OPN212" s="54"/>
      <c r="OPO212" s="54"/>
      <c r="OPP212" s="54"/>
      <c r="OPQ212" s="54"/>
      <c r="OPR212" s="54"/>
      <c r="OPS212" s="54"/>
      <c r="OPT212" s="54"/>
      <c r="OPU212" s="54"/>
      <c r="OPV212" s="54"/>
      <c r="OPW212" s="54"/>
      <c r="OPX212" s="54"/>
      <c r="OPY212" s="54"/>
      <c r="OPZ212" s="54"/>
      <c r="OQA212" s="54"/>
      <c r="OQB212" s="54"/>
      <c r="OQC212" s="54"/>
      <c r="OQD212" s="54"/>
      <c r="OQE212" s="54"/>
      <c r="OQF212" s="54"/>
      <c r="OQG212" s="54"/>
      <c r="OQH212" s="54"/>
      <c r="OQI212" s="54"/>
      <c r="OQJ212" s="54"/>
      <c r="OQK212" s="54"/>
      <c r="OQL212" s="54"/>
      <c r="OQM212" s="54"/>
      <c r="OQN212" s="54"/>
      <c r="OQO212" s="54"/>
      <c r="OQP212" s="54"/>
      <c r="OQQ212" s="54"/>
      <c r="OQR212" s="54"/>
      <c r="OQS212" s="54"/>
      <c r="OQT212" s="54"/>
      <c r="OQU212" s="54"/>
      <c r="OQV212" s="54"/>
      <c r="OQW212" s="54"/>
      <c r="OQX212" s="54"/>
      <c r="OQY212" s="54"/>
      <c r="OQZ212" s="54"/>
      <c r="ORA212" s="54"/>
      <c r="ORB212" s="54"/>
      <c r="ORC212" s="54"/>
      <c r="ORD212" s="54"/>
      <c r="ORE212" s="54"/>
      <c r="ORF212" s="54"/>
      <c r="ORG212" s="54"/>
      <c r="ORH212" s="54"/>
      <c r="ORI212" s="54"/>
      <c r="ORJ212" s="54"/>
      <c r="ORK212" s="54"/>
      <c r="ORL212" s="54"/>
      <c r="ORM212" s="54"/>
      <c r="ORN212" s="54"/>
      <c r="ORO212" s="54"/>
      <c r="ORP212" s="54"/>
      <c r="ORQ212" s="54"/>
      <c r="ORR212" s="54"/>
      <c r="ORS212" s="54"/>
      <c r="ORT212" s="54"/>
      <c r="ORU212" s="54"/>
      <c r="ORV212" s="54"/>
      <c r="ORW212" s="54"/>
      <c r="ORX212" s="54"/>
      <c r="ORY212" s="54"/>
      <c r="ORZ212" s="54"/>
      <c r="OSA212" s="54"/>
      <c r="OSB212" s="54"/>
      <c r="OSC212" s="54"/>
      <c r="OSD212" s="54"/>
      <c r="OSE212" s="54"/>
      <c r="OSF212" s="54"/>
      <c r="OSG212" s="54"/>
      <c r="OSH212" s="54"/>
      <c r="OSI212" s="54"/>
      <c r="OSJ212" s="54"/>
      <c r="OSK212" s="54"/>
      <c r="OSL212" s="54"/>
      <c r="OSM212" s="54"/>
      <c r="OSN212" s="54"/>
      <c r="OSO212" s="54"/>
      <c r="OSP212" s="54"/>
      <c r="OSQ212" s="54"/>
      <c r="OSR212" s="54"/>
      <c r="OSS212" s="54"/>
      <c r="OST212" s="54"/>
      <c r="OSU212" s="54"/>
      <c r="OSV212" s="54"/>
      <c r="OSW212" s="54"/>
      <c r="OSX212" s="54"/>
      <c r="OSY212" s="54"/>
      <c r="OSZ212" s="54"/>
      <c r="OTA212" s="54"/>
      <c r="OTB212" s="54"/>
      <c r="OTC212" s="54"/>
      <c r="OTD212" s="54"/>
      <c r="OTE212" s="54"/>
      <c r="OTF212" s="54"/>
      <c r="OTG212" s="54"/>
      <c r="OTH212" s="54"/>
      <c r="OTI212" s="54"/>
      <c r="OTJ212" s="54"/>
      <c r="OTK212" s="54"/>
      <c r="OTL212" s="54"/>
      <c r="OTM212" s="54"/>
      <c r="OTN212" s="54"/>
      <c r="OTO212" s="54"/>
      <c r="OTP212" s="54"/>
      <c r="OTQ212" s="54"/>
      <c r="OTR212" s="54"/>
      <c r="OTS212" s="54"/>
      <c r="OTT212" s="54"/>
      <c r="OTU212" s="54"/>
      <c r="OTV212" s="54"/>
      <c r="OTW212" s="54"/>
      <c r="OTX212" s="54"/>
      <c r="OTY212" s="54"/>
      <c r="OTZ212" s="54"/>
      <c r="OUA212" s="54"/>
      <c r="OUB212" s="54"/>
      <c r="OUC212" s="54"/>
      <c r="OUD212" s="54"/>
      <c r="OUE212" s="54"/>
      <c r="OUF212" s="54"/>
      <c r="OUG212" s="54"/>
      <c r="OUH212" s="54"/>
      <c r="OUI212" s="54"/>
      <c r="OUJ212" s="54"/>
      <c r="OUK212" s="54"/>
      <c r="OUL212" s="54"/>
      <c r="OUM212" s="54"/>
      <c r="OUN212" s="54"/>
      <c r="OUO212" s="54"/>
      <c r="OUP212" s="54"/>
      <c r="OUQ212" s="54"/>
      <c r="OUR212" s="54"/>
      <c r="OUS212" s="54"/>
      <c r="OUT212" s="54"/>
      <c r="OUU212" s="54"/>
      <c r="OUV212" s="54"/>
      <c r="OUW212" s="54"/>
      <c r="OUX212" s="54"/>
      <c r="OUY212" s="54"/>
      <c r="OUZ212" s="54"/>
      <c r="OVA212" s="54"/>
      <c r="OVB212" s="54"/>
      <c r="OVC212" s="54"/>
      <c r="OVD212" s="54"/>
      <c r="OVE212" s="54"/>
      <c r="OVF212" s="54"/>
      <c r="OVG212" s="54"/>
      <c r="OVH212" s="54"/>
      <c r="OVI212" s="54"/>
      <c r="OVJ212" s="54"/>
      <c r="OVK212" s="54"/>
      <c r="OVL212" s="54"/>
      <c r="OVM212" s="54"/>
      <c r="OVN212" s="54"/>
      <c r="OVO212" s="54"/>
      <c r="OVP212" s="54"/>
      <c r="OVQ212" s="54"/>
      <c r="OVR212" s="54"/>
      <c r="OVS212" s="54"/>
      <c r="OVT212" s="54"/>
      <c r="OVU212" s="54"/>
      <c r="OVV212" s="54"/>
      <c r="OVW212" s="54"/>
      <c r="OVX212" s="54"/>
      <c r="OVY212" s="54"/>
      <c r="OVZ212" s="54"/>
      <c r="OWA212" s="54"/>
      <c r="OWB212" s="54"/>
      <c r="OWC212" s="54"/>
      <c r="OWD212" s="54"/>
      <c r="OWE212" s="54"/>
      <c r="OWF212" s="54"/>
      <c r="OWG212" s="54"/>
      <c r="OWH212" s="54"/>
      <c r="OWI212" s="54"/>
      <c r="OWJ212" s="54"/>
      <c r="OWK212" s="54"/>
      <c r="OWL212" s="54"/>
      <c r="OWM212" s="54"/>
      <c r="OWN212" s="54"/>
      <c r="OWO212" s="54"/>
      <c r="OWP212" s="54"/>
      <c r="OWQ212" s="54"/>
      <c r="OWR212" s="54"/>
      <c r="OWS212" s="54"/>
      <c r="OWT212" s="54"/>
      <c r="OWU212" s="54"/>
      <c r="OWV212" s="54"/>
      <c r="OWW212" s="54"/>
      <c r="OWX212" s="54"/>
      <c r="OWY212" s="54"/>
      <c r="OWZ212" s="54"/>
      <c r="OXA212" s="54"/>
      <c r="OXB212" s="54"/>
      <c r="OXC212" s="54"/>
      <c r="OXD212" s="54"/>
      <c r="OXE212" s="54"/>
      <c r="OXF212" s="54"/>
      <c r="OXG212" s="54"/>
      <c r="OXH212" s="54"/>
      <c r="OXI212" s="54"/>
      <c r="OXJ212" s="54"/>
      <c r="OXK212" s="54"/>
      <c r="OXL212" s="54"/>
      <c r="OXM212" s="54"/>
      <c r="OXN212" s="54"/>
      <c r="OXO212" s="54"/>
      <c r="OXP212" s="54"/>
      <c r="OXQ212" s="54"/>
      <c r="OXR212" s="54"/>
      <c r="OXS212" s="54"/>
      <c r="OXT212" s="54"/>
      <c r="OXU212" s="54"/>
      <c r="OXV212" s="54"/>
      <c r="OXW212" s="54"/>
      <c r="OXX212" s="54"/>
      <c r="OXY212" s="54"/>
      <c r="OXZ212" s="54"/>
      <c r="OYA212" s="54"/>
      <c r="OYB212" s="54"/>
      <c r="OYC212" s="54"/>
      <c r="OYD212" s="54"/>
      <c r="OYE212" s="54"/>
      <c r="OYF212" s="54"/>
      <c r="OYG212" s="54"/>
      <c r="OYH212" s="54"/>
      <c r="OYI212" s="54"/>
      <c r="OYJ212" s="54"/>
      <c r="OYK212" s="54"/>
      <c r="OYL212" s="54"/>
      <c r="OYM212" s="54"/>
      <c r="OYN212" s="54"/>
      <c r="OYO212" s="54"/>
      <c r="OYP212" s="54"/>
      <c r="OYQ212" s="54"/>
      <c r="OYR212" s="54"/>
      <c r="OYS212" s="54"/>
      <c r="OYT212" s="54"/>
      <c r="OYU212" s="54"/>
      <c r="OYV212" s="54"/>
      <c r="OYW212" s="54"/>
      <c r="OYX212" s="54"/>
      <c r="OYY212" s="54"/>
      <c r="OYZ212" s="54"/>
      <c r="OZA212" s="54"/>
      <c r="OZB212" s="54"/>
      <c r="OZC212" s="54"/>
      <c r="OZD212" s="54"/>
      <c r="OZE212" s="54"/>
      <c r="OZF212" s="54"/>
      <c r="OZG212" s="54"/>
      <c r="OZH212" s="54"/>
      <c r="OZI212" s="54"/>
      <c r="OZJ212" s="54"/>
      <c r="OZK212" s="54"/>
      <c r="OZL212" s="54"/>
      <c r="OZM212" s="54"/>
      <c r="OZN212" s="54"/>
      <c r="OZO212" s="54"/>
      <c r="OZP212" s="54"/>
      <c r="OZQ212" s="54"/>
      <c r="OZR212" s="54"/>
      <c r="OZS212" s="54"/>
      <c r="OZT212" s="54"/>
      <c r="OZU212" s="54"/>
      <c r="OZV212" s="54"/>
      <c r="OZW212" s="54"/>
      <c r="OZX212" s="54"/>
      <c r="OZY212" s="54"/>
      <c r="OZZ212" s="54"/>
      <c r="PAA212" s="54"/>
      <c r="PAB212" s="54"/>
      <c r="PAC212" s="54"/>
      <c r="PAD212" s="54"/>
      <c r="PAE212" s="54"/>
      <c r="PAF212" s="54"/>
      <c r="PAG212" s="54"/>
      <c r="PAH212" s="54"/>
      <c r="PAI212" s="54"/>
      <c r="PAJ212" s="54"/>
      <c r="PAK212" s="54"/>
      <c r="PAL212" s="54"/>
      <c r="PAM212" s="54"/>
      <c r="PAN212" s="54"/>
      <c r="PAO212" s="54"/>
      <c r="PAP212" s="54"/>
      <c r="PAQ212" s="54"/>
      <c r="PAR212" s="54"/>
      <c r="PAS212" s="54"/>
      <c r="PAT212" s="54"/>
      <c r="PAU212" s="54"/>
      <c r="PAV212" s="54"/>
      <c r="PAW212" s="54"/>
      <c r="PAX212" s="54"/>
      <c r="PAY212" s="54"/>
      <c r="PAZ212" s="54"/>
      <c r="PBA212" s="54"/>
      <c r="PBB212" s="54"/>
      <c r="PBC212" s="54"/>
      <c r="PBD212" s="54"/>
      <c r="PBE212" s="54"/>
      <c r="PBF212" s="54"/>
      <c r="PBG212" s="54"/>
      <c r="PBH212" s="54"/>
      <c r="PBI212" s="54"/>
      <c r="PBJ212" s="54"/>
      <c r="PBK212" s="54"/>
      <c r="PBL212" s="54"/>
      <c r="PBM212" s="54"/>
      <c r="PBN212" s="54"/>
      <c r="PBO212" s="54"/>
      <c r="PBP212" s="54"/>
      <c r="PBQ212" s="54"/>
      <c r="PBR212" s="54"/>
      <c r="PBS212" s="54"/>
      <c r="PBT212" s="54"/>
      <c r="PBU212" s="54"/>
      <c r="PBV212" s="54"/>
      <c r="PBW212" s="54"/>
      <c r="PBX212" s="54"/>
      <c r="PBY212" s="54"/>
      <c r="PBZ212" s="54"/>
      <c r="PCA212" s="54"/>
      <c r="PCB212" s="54"/>
      <c r="PCC212" s="54"/>
      <c r="PCD212" s="54"/>
      <c r="PCE212" s="54"/>
      <c r="PCF212" s="54"/>
      <c r="PCG212" s="54"/>
      <c r="PCH212" s="54"/>
      <c r="PCI212" s="54"/>
      <c r="PCJ212" s="54"/>
      <c r="PCK212" s="54"/>
      <c r="PCL212" s="54"/>
      <c r="PCM212" s="54"/>
      <c r="PCN212" s="54"/>
      <c r="PCO212" s="54"/>
      <c r="PCP212" s="54"/>
      <c r="PCQ212" s="54"/>
      <c r="PCR212" s="54"/>
      <c r="PCS212" s="54"/>
      <c r="PCT212" s="54"/>
      <c r="PCU212" s="54"/>
      <c r="PCV212" s="54"/>
      <c r="PCW212" s="54"/>
      <c r="PCX212" s="54"/>
      <c r="PCY212" s="54"/>
      <c r="PCZ212" s="54"/>
      <c r="PDA212" s="54"/>
      <c r="PDB212" s="54"/>
      <c r="PDC212" s="54"/>
      <c r="PDD212" s="54"/>
      <c r="PDE212" s="54"/>
      <c r="PDF212" s="54"/>
      <c r="PDG212" s="54"/>
      <c r="PDH212" s="54"/>
      <c r="PDI212" s="54"/>
      <c r="PDJ212" s="54"/>
      <c r="PDK212" s="54"/>
      <c r="PDL212" s="54"/>
      <c r="PDM212" s="54"/>
      <c r="PDN212" s="54"/>
      <c r="PDO212" s="54"/>
      <c r="PDP212" s="54"/>
      <c r="PDQ212" s="54"/>
      <c r="PDR212" s="54"/>
      <c r="PDS212" s="54"/>
      <c r="PDT212" s="54"/>
      <c r="PDU212" s="54"/>
      <c r="PDV212" s="54"/>
      <c r="PDW212" s="54"/>
      <c r="PDX212" s="54"/>
      <c r="PDY212" s="54"/>
      <c r="PDZ212" s="54"/>
      <c r="PEA212" s="54"/>
      <c r="PEB212" s="54"/>
      <c r="PEC212" s="54"/>
      <c r="PED212" s="54"/>
      <c r="PEE212" s="54"/>
      <c r="PEF212" s="54"/>
      <c r="PEG212" s="54"/>
      <c r="PEH212" s="54"/>
      <c r="PEI212" s="54"/>
      <c r="PEJ212" s="54"/>
      <c r="PEK212" s="54"/>
      <c r="PEL212" s="54"/>
      <c r="PEM212" s="54"/>
      <c r="PEN212" s="54"/>
      <c r="PEO212" s="54"/>
      <c r="PEP212" s="54"/>
      <c r="PEQ212" s="54"/>
      <c r="PER212" s="54"/>
      <c r="PES212" s="54"/>
      <c r="PET212" s="54"/>
      <c r="PEU212" s="54"/>
      <c r="PEV212" s="54"/>
      <c r="PEW212" s="54"/>
      <c r="PEX212" s="54"/>
      <c r="PEY212" s="54"/>
      <c r="PEZ212" s="54"/>
      <c r="PFA212" s="54"/>
      <c r="PFB212" s="54"/>
      <c r="PFC212" s="54"/>
      <c r="PFD212" s="54"/>
      <c r="PFE212" s="54"/>
      <c r="PFF212" s="54"/>
      <c r="PFG212" s="54"/>
      <c r="PFH212" s="54"/>
      <c r="PFI212" s="54"/>
      <c r="PFJ212" s="54"/>
      <c r="PFK212" s="54"/>
      <c r="PFL212" s="54"/>
      <c r="PFM212" s="54"/>
      <c r="PFN212" s="54"/>
      <c r="PFO212" s="54"/>
      <c r="PFP212" s="54"/>
      <c r="PFQ212" s="54"/>
      <c r="PFR212" s="54"/>
      <c r="PFS212" s="54"/>
      <c r="PFT212" s="54"/>
      <c r="PFU212" s="54"/>
      <c r="PFV212" s="54"/>
      <c r="PFW212" s="54"/>
      <c r="PFX212" s="54"/>
      <c r="PFY212" s="54"/>
      <c r="PFZ212" s="54"/>
      <c r="PGA212" s="54"/>
      <c r="PGB212" s="54"/>
      <c r="PGC212" s="54"/>
      <c r="PGD212" s="54"/>
      <c r="PGE212" s="54"/>
      <c r="PGF212" s="54"/>
      <c r="PGG212" s="54"/>
      <c r="PGH212" s="54"/>
      <c r="PGI212" s="54"/>
      <c r="PGJ212" s="54"/>
      <c r="PGK212" s="54"/>
      <c r="PGL212" s="54"/>
      <c r="PGM212" s="54"/>
      <c r="PGN212" s="54"/>
      <c r="PGO212" s="54"/>
      <c r="PGP212" s="54"/>
      <c r="PGQ212" s="54"/>
      <c r="PGR212" s="54"/>
      <c r="PGS212" s="54"/>
      <c r="PGT212" s="54"/>
      <c r="PGU212" s="54"/>
      <c r="PGV212" s="54"/>
      <c r="PGW212" s="54"/>
      <c r="PGX212" s="54"/>
      <c r="PGY212" s="54"/>
      <c r="PGZ212" s="54"/>
      <c r="PHA212" s="54"/>
      <c r="PHB212" s="54"/>
      <c r="PHC212" s="54"/>
      <c r="PHD212" s="54"/>
      <c r="PHE212" s="54"/>
      <c r="PHF212" s="54"/>
      <c r="PHG212" s="54"/>
      <c r="PHH212" s="54"/>
      <c r="PHI212" s="54"/>
      <c r="PHJ212" s="54"/>
      <c r="PHK212" s="54"/>
      <c r="PHL212" s="54"/>
      <c r="PHM212" s="54"/>
      <c r="PHN212" s="54"/>
      <c r="PHO212" s="54"/>
      <c r="PHP212" s="54"/>
      <c r="PHQ212" s="54"/>
      <c r="PHR212" s="54"/>
      <c r="PHS212" s="54"/>
      <c r="PHT212" s="54"/>
      <c r="PHU212" s="54"/>
      <c r="PHV212" s="54"/>
      <c r="PHW212" s="54"/>
      <c r="PHX212" s="54"/>
      <c r="PHY212" s="54"/>
      <c r="PHZ212" s="54"/>
      <c r="PIA212" s="54"/>
      <c r="PIB212" s="54"/>
      <c r="PIC212" s="54"/>
      <c r="PID212" s="54"/>
      <c r="PIE212" s="54"/>
      <c r="PIF212" s="54"/>
      <c r="PIG212" s="54"/>
      <c r="PIH212" s="54"/>
      <c r="PII212" s="54"/>
      <c r="PIJ212" s="54"/>
      <c r="PIK212" s="54"/>
      <c r="PIL212" s="54"/>
      <c r="PIM212" s="54"/>
      <c r="PIN212" s="54"/>
      <c r="PIO212" s="54"/>
      <c r="PIP212" s="54"/>
      <c r="PIQ212" s="54"/>
      <c r="PIR212" s="54"/>
      <c r="PIS212" s="54"/>
      <c r="PIT212" s="54"/>
      <c r="PIU212" s="54"/>
      <c r="PIV212" s="54"/>
      <c r="PIW212" s="54"/>
      <c r="PIX212" s="54"/>
      <c r="PIY212" s="54"/>
      <c r="PIZ212" s="54"/>
      <c r="PJA212" s="54"/>
      <c r="PJB212" s="54"/>
      <c r="PJC212" s="54"/>
      <c r="PJD212" s="54"/>
      <c r="PJE212" s="54"/>
      <c r="PJF212" s="54"/>
      <c r="PJG212" s="54"/>
      <c r="PJH212" s="54"/>
      <c r="PJI212" s="54"/>
      <c r="PJJ212" s="54"/>
      <c r="PJK212" s="54"/>
      <c r="PJL212" s="54"/>
      <c r="PJM212" s="54"/>
      <c r="PJN212" s="54"/>
      <c r="PJO212" s="54"/>
      <c r="PJP212" s="54"/>
      <c r="PJQ212" s="54"/>
      <c r="PJR212" s="54"/>
      <c r="PJS212" s="54"/>
      <c r="PJT212" s="54"/>
      <c r="PJU212" s="54"/>
      <c r="PJV212" s="54"/>
      <c r="PJW212" s="54"/>
      <c r="PJX212" s="54"/>
      <c r="PJY212" s="54"/>
      <c r="PJZ212" s="54"/>
      <c r="PKA212" s="54"/>
      <c r="PKB212" s="54"/>
      <c r="PKC212" s="54"/>
      <c r="PKD212" s="54"/>
      <c r="PKE212" s="54"/>
      <c r="PKF212" s="54"/>
      <c r="PKG212" s="54"/>
      <c r="PKH212" s="54"/>
      <c r="PKI212" s="54"/>
      <c r="PKJ212" s="54"/>
      <c r="PKK212" s="54"/>
      <c r="PKL212" s="54"/>
      <c r="PKM212" s="54"/>
      <c r="PKN212" s="54"/>
      <c r="PKO212" s="54"/>
      <c r="PKP212" s="54"/>
      <c r="PKQ212" s="54"/>
      <c r="PKR212" s="54"/>
      <c r="PKS212" s="54"/>
      <c r="PKT212" s="54"/>
      <c r="PKU212" s="54"/>
      <c r="PKV212" s="54"/>
      <c r="PKW212" s="54"/>
      <c r="PKX212" s="54"/>
      <c r="PKY212" s="54"/>
      <c r="PKZ212" s="54"/>
      <c r="PLA212" s="54"/>
      <c r="PLB212" s="54"/>
      <c r="PLC212" s="54"/>
      <c r="PLD212" s="54"/>
      <c r="PLE212" s="54"/>
      <c r="PLF212" s="54"/>
      <c r="PLG212" s="54"/>
      <c r="PLH212" s="54"/>
      <c r="PLI212" s="54"/>
      <c r="PLJ212" s="54"/>
      <c r="PLK212" s="54"/>
      <c r="PLL212" s="54"/>
      <c r="PLM212" s="54"/>
      <c r="PLN212" s="54"/>
      <c r="PLO212" s="54"/>
      <c r="PLP212" s="54"/>
      <c r="PLQ212" s="54"/>
      <c r="PLR212" s="54"/>
      <c r="PLS212" s="54"/>
      <c r="PLT212" s="54"/>
      <c r="PLU212" s="54"/>
      <c r="PLV212" s="54"/>
      <c r="PLW212" s="54"/>
      <c r="PLX212" s="54"/>
      <c r="PLY212" s="54"/>
      <c r="PLZ212" s="54"/>
      <c r="PMA212" s="54"/>
      <c r="PMB212" s="54"/>
      <c r="PMC212" s="54"/>
      <c r="PMD212" s="54"/>
      <c r="PME212" s="54"/>
      <c r="PMF212" s="54"/>
      <c r="PMG212" s="54"/>
      <c r="PMH212" s="54"/>
      <c r="PMI212" s="54"/>
      <c r="PMJ212" s="54"/>
      <c r="PMK212" s="54"/>
      <c r="PML212" s="54"/>
      <c r="PMM212" s="54"/>
      <c r="PMN212" s="54"/>
      <c r="PMO212" s="54"/>
      <c r="PMP212" s="54"/>
      <c r="PMQ212" s="54"/>
      <c r="PMR212" s="54"/>
      <c r="PMS212" s="54"/>
      <c r="PMT212" s="54"/>
      <c r="PMU212" s="54"/>
      <c r="PMV212" s="54"/>
      <c r="PMW212" s="54"/>
      <c r="PMX212" s="54"/>
      <c r="PMY212" s="54"/>
      <c r="PMZ212" s="54"/>
      <c r="PNA212" s="54"/>
      <c r="PNB212" s="54"/>
      <c r="PNC212" s="54"/>
      <c r="PND212" s="54"/>
      <c r="PNE212" s="54"/>
      <c r="PNF212" s="54"/>
      <c r="PNG212" s="54"/>
      <c r="PNH212" s="54"/>
      <c r="PNI212" s="54"/>
      <c r="PNJ212" s="54"/>
      <c r="PNK212" s="54"/>
      <c r="PNL212" s="54"/>
      <c r="PNM212" s="54"/>
      <c r="PNN212" s="54"/>
      <c r="PNO212" s="54"/>
      <c r="PNP212" s="54"/>
      <c r="PNQ212" s="54"/>
      <c r="PNR212" s="54"/>
      <c r="PNS212" s="54"/>
      <c r="PNT212" s="54"/>
      <c r="PNU212" s="54"/>
      <c r="PNV212" s="54"/>
      <c r="PNW212" s="54"/>
      <c r="PNX212" s="54"/>
      <c r="PNY212" s="54"/>
      <c r="PNZ212" s="54"/>
      <c r="POA212" s="54"/>
      <c r="POB212" s="54"/>
      <c r="POC212" s="54"/>
      <c r="POD212" s="54"/>
      <c r="POE212" s="54"/>
      <c r="POF212" s="54"/>
      <c r="POG212" s="54"/>
      <c r="POH212" s="54"/>
      <c r="POI212" s="54"/>
      <c r="POJ212" s="54"/>
      <c r="POK212" s="54"/>
      <c r="POL212" s="54"/>
      <c r="POM212" s="54"/>
      <c r="PON212" s="54"/>
      <c r="POO212" s="54"/>
      <c r="POP212" s="54"/>
      <c r="POQ212" s="54"/>
      <c r="POR212" s="54"/>
      <c r="POS212" s="54"/>
      <c r="POT212" s="54"/>
      <c r="POU212" s="54"/>
      <c r="POV212" s="54"/>
      <c r="POW212" s="54"/>
      <c r="POX212" s="54"/>
      <c r="POY212" s="54"/>
      <c r="POZ212" s="54"/>
      <c r="PPA212" s="54"/>
      <c r="PPB212" s="54"/>
      <c r="PPC212" s="54"/>
      <c r="PPD212" s="54"/>
      <c r="PPE212" s="54"/>
      <c r="PPF212" s="54"/>
      <c r="PPG212" s="54"/>
      <c r="PPH212" s="54"/>
      <c r="PPI212" s="54"/>
      <c r="PPJ212" s="54"/>
      <c r="PPK212" s="54"/>
      <c r="PPL212" s="54"/>
      <c r="PPM212" s="54"/>
      <c r="PPN212" s="54"/>
      <c r="PPO212" s="54"/>
      <c r="PPP212" s="54"/>
      <c r="PPQ212" s="54"/>
      <c r="PPR212" s="54"/>
      <c r="PPS212" s="54"/>
      <c r="PPT212" s="54"/>
      <c r="PPU212" s="54"/>
      <c r="PPV212" s="54"/>
      <c r="PPW212" s="54"/>
      <c r="PPX212" s="54"/>
      <c r="PPY212" s="54"/>
      <c r="PPZ212" s="54"/>
      <c r="PQA212" s="54"/>
      <c r="PQB212" s="54"/>
      <c r="PQC212" s="54"/>
      <c r="PQD212" s="54"/>
      <c r="PQE212" s="54"/>
      <c r="PQF212" s="54"/>
      <c r="PQG212" s="54"/>
      <c r="PQH212" s="54"/>
      <c r="PQI212" s="54"/>
      <c r="PQJ212" s="54"/>
      <c r="PQK212" s="54"/>
      <c r="PQL212" s="54"/>
      <c r="PQM212" s="54"/>
      <c r="PQN212" s="54"/>
      <c r="PQO212" s="54"/>
      <c r="PQP212" s="54"/>
      <c r="PQQ212" s="54"/>
      <c r="PQR212" s="54"/>
      <c r="PQS212" s="54"/>
      <c r="PQT212" s="54"/>
      <c r="PQU212" s="54"/>
      <c r="PQV212" s="54"/>
      <c r="PQW212" s="54"/>
      <c r="PQX212" s="54"/>
      <c r="PQY212" s="54"/>
      <c r="PQZ212" s="54"/>
      <c r="PRA212" s="54"/>
      <c r="PRB212" s="54"/>
      <c r="PRC212" s="54"/>
      <c r="PRD212" s="54"/>
      <c r="PRE212" s="54"/>
      <c r="PRF212" s="54"/>
      <c r="PRG212" s="54"/>
      <c r="PRH212" s="54"/>
      <c r="PRI212" s="54"/>
      <c r="PRJ212" s="54"/>
      <c r="PRK212" s="54"/>
      <c r="PRL212" s="54"/>
      <c r="PRM212" s="54"/>
      <c r="PRN212" s="54"/>
      <c r="PRO212" s="54"/>
      <c r="PRP212" s="54"/>
      <c r="PRQ212" s="54"/>
      <c r="PRR212" s="54"/>
      <c r="PRS212" s="54"/>
      <c r="PRT212" s="54"/>
      <c r="PRU212" s="54"/>
      <c r="PRV212" s="54"/>
      <c r="PRW212" s="54"/>
      <c r="PRX212" s="54"/>
      <c r="PRY212" s="54"/>
      <c r="PRZ212" s="54"/>
      <c r="PSA212" s="54"/>
      <c r="PSB212" s="54"/>
      <c r="PSC212" s="54"/>
      <c r="PSD212" s="54"/>
      <c r="PSE212" s="54"/>
      <c r="PSF212" s="54"/>
      <c r="PSG212" s="54"/>
      <c r="PSH212" s="54"/>
      <c r="PSI212" s="54"/>
      <c r="PSJ212" s="54"/>
      <c r="PSK212" s="54"/>
      <c r="PSL212" s="54"/>
      <c r="PSM212" s="54"/>
      <c r="PSN212" s="54"/>
      <c r="PSO212" s="54"/>
      <c r="PSP212" s="54"/>
      <c r="PSQ212" s="54"/>
      <c r="PSR212" s="54"/>
      <c r="PSS212" s="54"/>
      <c r="PST212" s="54"/>
      <c r="PSU212" s="54"/>
      <c r="PSV212" s="54"/>
      <c r="PSW212" s="54"/>
      <c r="PSX212" s="54"/>
      <c r="PSY212" s="54"/>
      <c r="PSZ212" s="54"/>
      <c r="PTA212" s="54"/>
      <c r="PTB212" s="54"/>
      <c r="PTC212" s="54"/>
      <c r="PTD212" s="54"/>
      <c r="PTE212" s="54"/>
      <c r="PTF212" s="54"/>
      <c r="PTG212" s="54"/>
      <c r="PTH212" s="54"/>
      <c r="PTI212" s="54"/>
      <c r="PTJ212" s="54"/>
      <c r="PTK212" s="54"/>
      <c r="PTL212" s="54"/>
      <c r="PTM212" s="54"/>
      <c r="PTN212" s="54"/>
      <c r="PTO212" s="54"/>
      <c r="PTP212" s="54"/>
      <c r="PTQ212" s="54"/>
      <c r="PTR212" s="54"/>
      <c r="PTS212" s="54"/>
      <c r="PTT212" s="54"/>
      <c r="PTU212" s="54"/>
      <c r="PTV212" s="54"/>
      <c r="PTW212" s="54"/>
      <c r="PTX212" s="54"/>
      <c r="PTY212" s="54"/>
      <c r="PTZ212" s="54"/>
      <c r="PUA212" s="54"/>
      <c r="PUB212" s="54"/>
      <c r="PUC212" s="54"/>
      <c r="PUD212" s="54"/>
      <c r="PUE212" s="54"/>
      <c r="PUF212" s="54"/>
      <c r="PUG212" s="54"/>
      <c r="PUH212" s="54"/>
      <c r="PUI212" s="54"/>
      <c r="PUJ212" s="54"/>
      <c r="PUK212" s="54"/>
      <c r="PUL212" s="54"/>
      <c r="PUM212" s="54"/>
      <c r="PUN212" s="54"/>
      <c r="PUO212" s="54"/>
      <c r="PUP212" s="54"/>
      <c r="PUQ212" s="54"/>
      <c r="PUR212" s="54"/>
      <c r="PUS212" s="54"/>
      <c r="PUT212" s="54"/>
      <c r="PUU212" s="54"/>
      <c r="PUV212" s="54"/>
      <c r="PUW212" s="54"/>
      <c r="PUX212" s="54"/>
      <c r="PUY212" s="54"/>
      <c r="PUZ212" s="54"/>
      <c r="PVA212" s="54"/>
      <c r="PVB212" s="54"/>
      <c r="PVC212" s="54"/>
      <c r="PVD212" s="54"/>
      <c r="PVE212" s="54"/>
      <c r="PVF212" s="54"/>
      <c r="PVG212" s="54"/>
      <c r="PVH212" s="54"/>
      <c r="PVI212" s="54"/>
      <c r="PVJ212" s="54"/>
      <c r="PVK212" s="54"/>
      <c r="PVL212" s="54"/>
      <c r="PVM212" s="54"/>
      <c r="PVN212" s="54"/>
      <c r="PVO212" s="54"/>
      <c r="PVP212" s="54"/>
      <c r="PVQ212" s="54"/>
      <c r="PVR212" s="54"/>
      <c r="PVS212" s="54"/>
      <c r="PVT212" s="54"/>
      <c r="PVU212" s="54"/>
      <c r="PVV212" s="54"/>
      <c r="PVW212" s="54"/>
      <c r="PVX212" s="54"/>
      <c r="PVY212" s="54"/>
      <c r="PVZ212" s="54"/>
      <c r="PWA212" s="54"/>
      <c r="PWB212" s="54"/>
      <c r="PWC212" s="54"/>
      <c r="PWD212" s="54"/>
      <c r="PWE212" s="54"/>
      <c r="PWF212" s="54"/>
      <c r="PWG212" s="54"/>
      <c r="PWH212" s="54"/>
      <c r="PWI212" s="54"/>
      <c r="PWJ212" s="54"/>
      <c r="PWK212" s="54"/>
      <c r="PWL212" s="54"/>
      <c r="PWM212" s="54"/>
      <c r="PWN212" s="54"/>
      <c r="PWO212" s="54"/>
      <c r="PWP212" s="54"/>
      <c r="PWQ212" s="54"/>
      <c r="PWR212" s="54"/>
      <c r="PWS212" s="54"/>
      <c r="PWT212" s="54"/>
      <c r="PWU212" s="54"/>
      <c r="PWV212" s="54"/>
      <c r="PWW212" s="54"/>
      <c r="PWX212" s="54"/>
      <c r="PWY212" s="54"/>
      <c r="PWZ212" s="54"/>
      <c r="PXA212" s="54"/>
      <c r="PXB212" s="54"/>
      <c r="PXC212" s="54"/>
      <c r="PXD212" s="54"/>
      <c r="PXE212" s="54"/>
      <c r="PXF212" s="54"/>
      <c r="PXG212" s="54"/>
      <c r="PXH212" s="54"/>
      <c r="PXI212" s="54"/>
      <c r="PXJ212" s="54"/>
      <c r="PXK212" s="54"/>
      <c r="PXL212" s="54"/>
      <c r="PXM212" s="54"/>
      <c r="PXN212" s="54"/>
      <c r="PXO212" s="54"/>
      <c r="PXP212" s="54"/>
      <c r="PXQ212" s="54"/>
      <c r="PXR212" s="54"/>
      <c r="PXS212" s="54"/>
      <c r="PXT212" s="54"/>
      <c r="PXU212" s="54"/>
      <c r="PXV212" s="54"/>
      <c r="PXW212" s="54"/>
      <c r="PXX212" s="54"/>
      <c r="PXY212" s="54"/>
      <c r="PXZ212" s="54"/>
      <c r="PYA212" s="54"/>
      <c r="PYB212" s="54"/>
      <c r="PYC212" s="54"/>
      <c r="PYD212" s="54"/>
      <c r="PYE212" s="54"/>
      <c r="PYF212" s="54"/>
      <c r="PYG212" s="54"/>
      <c r="PYH212" s="54"/>
      <c r="PYI212" s="54"/>
      <c r="PYJ212" s="54"/>
      <c r="PYK212" s="54"/>
      <c r="PYL212" s="54"/>
      <c r="PYM212" s="54"/>
      <c r="PYN212" s="54"/>
      <c r="PYO212" s="54"/>
      <c r="PYP212" s="54"/>
      <c r="PYQ212" s="54"/>
      <c r="PYR212" s="54"/>
      <c r="PYS212" s="54"/>
      <c r="PYT212" s="54"/>
      <c r="PYU212" s="54"/>
      <c r="PYV212" s="54"/>
      <c r="PYW212" s="54"/>
      <c r="PYX212" s="54"/>
      <c r="PYY212" s="54"/>
      <c r="PYZ212" s="54"/>
      <c r="PZA212" s="54"/>
      <c r="PZB212" s="54"/>
      <c r="PZC212" s="54"/>
      <c r="PZD212" s="54"/>
      <c r="PZE212" s="54"/>
      <c r="PZF212" s="54"/>
      <c r="PZG212" s="54"/>
      <c r="PZH212" s="54"/>
      <c r="PZI212" s="54"/>
      <c r="PZJ212" s="54"/>
      <c r="PZK212" s="54"/>
      <c r="PZL212" s="54"/>
      <c r="PZM212" s="54"/>
      <c r="PZN212" s="54"/>
      <c r="PZO212" s="54"/>
      <c r="PZP212" s="54"/>
      <c r="PZQ212" s="54"/>
      <c r="PZR212" s="54"/>
      <c r="PZS212" s="54"/>
      <c r="PZT212" s="54"/>
      <c r="PZU212" s="54"/>
      <c r="PZV212" s="54"/>
      <c r="PZW212" s="54"/>
      <c r="PZX212" s="54"/>
      <c r="PZY212" s="54"/>
      <c r="PZZ212" s="54"/>
      <c r="QAA212" s="54"/>
      <c r="QAB212" s="54"/>
      <c r="QAC212" s="54"/>
      <c r="QAD212" s="54"/>
      <c r="QAE212" s="54"/>
      <c r="QAF212" s="54"/>
      <c r="QAG212" s="54"/>
      <c r="QAH212" s="54"/>
      <c r="QAI212" s="54"/>
      <c r="QAJ212" s="54"/>
      <c r="QAK212" s="54"/>
      <c r="QAL212" s="54"/>
      <c r="QAM212" s="54"/>
      <c r="QAN212" s="54"/>
      <c r="QAO212" s="54"/>
      <c r="QAP212" s="54"/>
      <c r="QAQ212" s="54"/>
      <c r="QAR212" s="54"/>
      <c r="QAS212" s="54"/>
      <c r="QAT212" s="54"/>
      <c r="QAU212" s="54"/>
      <c r="QAV212" s="54"/>
      <c r="QAW212" s="54"/>
      <c r="QAX212" s="54"/>
      <c r="QAY212" s="54"/>
      <c r="QAZ212" s="54"/>
      <c r="QBA212" s="54"/>
      <c r="QBB212" s="54"/>
      <c r="QBC212" s="54"/>
      <c r="QBD212" s="54"/>
      <c r="QBE212" s="54"/>
      <c r="QBF212" s="54"/>
      <c r="QBG212" s="54"/>
      <c r="QBH212" s="54"/>
      <c r="QBI212" s="54"/>
      <c r="QBJ212" s="54"/>
      <c r="QBK212" s="54"/>
      <c r="QBL212" s="54"/>
      <c r="QBM212" s="54"/>
      <c r="QBN212" s="54"/>
      <c r="QBO212" s="54"/>
      <c r="QBP212" s="54"/>
      <c r="QBQ212" s="54"/>
      <c r="QBR212" s="54"/>
      <c r="QBS212" s="54"/>
      <c r="QBT212" s="54"/>
      <c r="QBU212" s="54"/>
      <c r="QBV212" s="54"/>
      <c r="QBW212" s="54"/>
      <c r="QBX212" s="54"/>
      <c r="QBY212" s="54"/>
      <c r="QBZ212" s="54"/>
      <c r="QCA212" s="54"/>
      <c r="QCB212" s="54"/>
      <c r="QCC212" s="54"/>
      <c r="QCD212" s="54"/>
      <c r="QCE212" s="54"/>
      <c r="QCF212" s="54"/>
      <c r="QCG212" s="54"/>
      <c r="QCH212" s="54"/>
      <c r="QCI212" s="54"/>
      <c r="QCJ212" s="54"/>
      <c r="QCK212" s="54"/>
      <c r="QCL212" s="54"/>
      <c r="QCM212" s="54"/>
      <c r="QCN212" s="54"/>
      <c r="QCO212" s="54"/>
      <c r="QCP212" s="54"/>
      <c r="QCQ212" s="54"/>
      <c r="QCR212" s="54"/>
      <c r="QCS212" s="54"/>
      <c r="QCT212" s="54"/>
      <c r="QCU212" s="54"/>
      <c r="QCV212" s="54"/>
      <c r="QCW212" s="54"/>
      <c r="QCX212" s="54"/>
      <c r="QCY212" s="54"/>
      <c r="QCZ212" s="54"/>
      <c r="QDA212" s="54"/>
      <c r="QDB212" s="54"/>
      <c r="QDC212" s="54"/>
      <c r="QDD212" s="54"/>
      <c r="QDE212" s="54"/>
      <c r="QDF212" s="54"/>
      <c r="QDG212" s="54"/>
      <c r="QDH212" s="54"/>
      <c r="QDI212" s="54"/>
      <c r="QDJ212" s="54"/>
      <c r="QDK212" s="54"/>
      <c r="QDL212" s="54"/>
      <c r="QDM212" s="54"/>
      <c r="QDN212" s="54"/>
      <c r="QDO212" s="54"/>
      <c r="QDP212" s="54"/>
      <c r="QDQ212" s="54"/>
      <c r="QDR212" s="54"/>
      <c r="QDS212" s="54"/>
      <c r="QDT212" s="54"/>
      <c r="QDU212" s="54"/>
      <c r="QDV212" s="54"/>
      <c r="QDW212" s="54"/>
      <c r="QDX212" s="54"/>
      <c r="QDY212" s="54"/>
      <c r="QDZ212" s="54"/>
      <c r="QEA212" s="54"/>
      <c r="QEB212" s="54"/>
      <c r="QEC212" s="54"/>
      <c r="QED212" s="54"/>
      <c r="QEE212" s="54"/>
      <c r="QEF212" s="54"/>
      <c r="QEG212" s="54"/>
      <c r="QEH212" s="54"/>
      <c r="QEI212" s="54"/>
      <c r="QEJ212" s="54"/>
      <c r="QEK212" s="54"/>
      <c r="QEL212" s="54"/>
      <c r="QEM212" s="54"/>
      <c r="QEN212" s="54"/>
      <c r="QEO212" s="54"/>
      <c r="QEP212" s="54"/>
      <c r="QEQ212" s="54"/>
      <c r="QER212" s="54"/>
      <c r="QES212" s="54"/>
      <c r="QET212" s="54"/>
      <c r="QEU212" s="54"/>
      <c r="QEV212" s="54"/>
      <c r="QEW212" s="54"/>
      <c r="QEX212" s="54"/>
      <c r="QEY212" s="54"/>
      <c r="QEZ212" s="54"/>
      <c r="QFA212" s="54"/>
      <c r="QFB212" s="54"/>
      <c r="QFC212" s="54"/>
      <c r="QFD212" s="54"/>
      <c r="QFE212" s="54"/>
      <c r="QFF212" s="54"/>
      <c r="QFG212" s="54"/>
      <c r="QFH212" s="54"/>
      <c r="QFI212" s="54"/>
      <c r="QFJ212" s="54"/>
      <c r="QFK212" s="54"/>
      <c r="QFL212" s="54"/>
      <c r="QFM212" s="54"/>
      <c r="QFN212" s="54"/>
      <c r="QFO212" s="54"/>
      <c r="QFP212" s="54"/>
      <c r="QFQ212" s="54"/>
      <c r="QFR212" s="54"/>
      <c r="QFS212" s="54"/>
      <c r="QFT212" s="54"/>
      <c r="QFU212" s="54"/>
      <c r="QFV212" s="54"/>
      <c r="QFW212" s="54"/>
      <c r="QFX212" s="54"/>
      <c r="QFY212" s="54"/>
      <c r="QFZ212" s="54"/>
      <c r="QGA212" s="54"/>
      <c r="QGB212" s="54"/>
      <c r="QGC212" s="54"/>
      <c r="QGD212" s="54"/>
      <c r="QGE212" s="54"/>
      <c r="QGF212" s="54"/>
      <c r="QGG212" s="54"/>
      <c r="QGH212" s="54"/>
      <c r="QGI212" s="54"/>
      <c r="QGJ212" s="54"/>
      <c r="QGK212" s="54"/>
      <c r="QGL212" s="54"/>
      <c r="QGM212" s="54"/>
      <c r="QGN212" s="54"/>
      <c r="QGO212" s="54"/>
      <c r="QGP212" s="54"/>
      <c r="QGQ212" s="54"/>
      <c r="QGR212" s="54"/>
      <c r="QGS212" s="54"/>
      <c r="QGT212" s="54"/>
      <c r="QGU212" s="54"/>
      <c r="QGV212" s="54"/>
      <c r="QGW212" s="54"/>
      <c r="QGX212" s="54"/>
      <c r="QGY212" s="54"/>
      <c r="QGZ212" s="54"/>
      <c r="QHA212" s="54"/>
      <c r="QHB212" s="54"/>
      <c r="QHC212" s="54"/>
      <c r="QHD212" s="54"/>
      <c r="QHE212" s="54"/>
      <c r="QHF212" s="54"/>
      <c r="QHG212" s="54"/>
      <c r="QHH212" s="54"/>
      <c r="QHI212" s="54"/>
      <c r="QHJ212" s="54"/>
      <c r="QHK212" s="54"/>
      <c r="QHL212" s="54"/>
      <c r="QHM212" s="54"/>
      <c r="QHN212" s="54"/>
      <c r="QHO212" s="54"/>
      <c r="QHP212" s="54"/>
      <c r="QHQ212" s="54"/>
      <c r="QHR212" s="54"/>
      <c r="QHS212" s="54"/>
      <c r="QHT212" s="54"/>
      <c r="QHU212" s="54"/>
      <c r="QHV212" s="54"/>
      <c r="QHW212" s="54"/>
      <c r="QHX212" s="54"/>
      <c r="QHY212" s="54"/>
      <c r="QHZ212" s="54"/>
      <c r="QIA212" s="54"/>
      <c r="QIB212" s="54"/>
      <c r="QIC212" s="54"/>
      <c r="QID212" s="54"/>
      <c r="QIE212" s="54"/>
      <c r="QIF212" s="54"/>
      <c r="QIG212" s="54"/>
      <c r="QIH212" s="54"/>
      <c r="QII212" s="54"/>
      <c r="QIJ212" s="54"/>
      <c r="QIK212" s="54"/>
      <c r="QIL212" s="54"/>
      <c r="QIM212" s="54"/>
      <c r="QIN212" s="54"/>
      <c r="QIO212" s="54"/>
      <c r="QIP212" s="54"/>
      <c r="QIQ212" s="54"/>
      <c r="QIR212" s="54"/>
      <c r="QIS212" s="54"/>
      <c r="QIT212" s="54"/>
      <c r="QIU212" s="54"/>
      <c r="QIV212" s="54"/>
      <c r="QIW212" s="54"/>
      <c r="QIX212" s="54"/>
      <c r="QIY212" s="54"/>
      <c r="QIZ212" s="54"/>
      <c r="QJA212" s="54"/>
      <c r="QJB212" s="54"/>
      <c r="QJC212" s="54"/>
      <c r="QJD212" s="54"/>
      <c r="QJE212" s="54"/>
      <c r="QJF212" s="54"/>
      <c r="QJG212" s="54"/>
      <c r="QJH212" s="54"/>
      <c r="QJI212" s="54"/>
      <c r="QJJ212" s="54"/>
      <c r="QJK212" s="54"/>
      <c r="QJL212" s="54"/>
      <c r="QJM212" s="54"/>
      <c r="QJN212" s="54"/>
      <c r="QJO212" s="54"/>
      <c r="QJP212" s="54"/>
      <c r="QJQ212" s="54"/>
      <c r="QJR212" s="54"/>
      <c r="QJS212" s="54"/>
      <c r="QJT212" s="54"/>
      <c r="QJU212" s="54"/>
      <c r="QJV212" s="54"/>
      <c r="QJW212" s="54"/>
      <c r="QJX212" s="54"/>
      <c r="QJY212" s="54"/>
      <c r="QJZ212" s="54"/>
      <c r="QKA212" s="54"/>
      <c r="QKB212" s="54"/>
      <c r="QKC212" s="54"/>
      <c r="QKD212" s="54"/>
      <c r="QKE212" s="54"/>
      <c r="QKF212" s="54"/>
      <c r="QKG212" s="54"/>
      <c r="QKH212" s="54"/>
      <c r="QKI212" s="54"/>
      <c r="QKJ212" s="54"/>
      <c r="QKK212" s="54"/>
      <c r="QKL212" s="54"/>
      <c r="QKM212" s="54"/>
      <c r="QKN212" s="54"/>
      <c r="QKO212" s="54"/>
      <c r="QKP212" s="54"/>
      <c r="QKQ212" s="54"/>
      <c r="QKR212" s="54"/>
      <c r="QKS212" s="54"/>
      <c r="QKT212" s="54"/>
      <c r="QKU212" s="54"/>
      <c r="QKV212" s="54"/>
      <c r="QKW212" s="54"/>
      <c r="QKX212" s="54"/>
      <c r="QKY212" s="54"/>
      <c r="QKZ212" s="54"/>
      <c r="QLA212" s="54"/>
      <c r="QLB212" s="54"/>
      <c r="QLC212" s="54"/>
      <c r="QLD212" s="54"/>
      <c r="QLE212" s="54"/>
      <c r="QLF212" s="54"/>
      <c r="QLG212" s="54"/>
      <c r="QLH212" s="54"/>
      <c r="QLI212" s="54"/>
      <c r="QLJ212" s="54"/>
      <c r="QLK212" s="54"/>
      <c r="QLL212" s="54"/>
      <c r="QLM212" s="54"/>
      <c r="QLN212" s="54"/>
      <c r="QLO212" s="54"/>
      <c r="QLP212" s="54"/>
      <c r="QLQ212" s="54"/>
      <c r="QLR212" s="54"/>
      <c r="QLS212" s="54"/>
      <c r="QLT212" s="54"/>
      <c r="QLU212" s="54"/>
      <c r="QLV212" s="54"/>
      <c r="QLW212" s="54"/>
      <c r="QLX212" s="54"/>
      <c r="QLY212" s="54"/>
      <c r="QLZ212" s="54"/>
      <c r="QMA212" s="54"/>
      <c r="QMB212" s="54"/>
      <c r="QMC212" s="54"/>
      <c r="QMD212" s="54"/>
      <c r="QME212" s="54"/>
      <c r="QMF212" s="54"/>
      <c r="QMG212" s="54"/>
      <c r="QMH212" s="54"/>
      <c r="QMI212" s="54"/>
      <c r="QMJ212" s="54"/>
      <c r="QMK212" s="54"/>
      <c r="QML212" s="54"/>
      <c r="QMM212" s="54"/>
      <c r="QMN212" s="54"/>
      <c r="QMO212" s="54"/>
      <c r="QMP212" s="54"/>
      <c r="QMQ212" s="54"/>
      <c r="QMR212" s="54"/>
      <c r="QMS212" s="54"/>
      <c r="QMT212" s="54"/>
      <c r="QMU212" s="54"/>
      <c r="QMV212" s="54"/>
      <c r="QMW212" s="54"/>
      <c r="QMX212" s="54"/>
      <c r="QMY212" s="54"/>
      <c r="QMZ212" s="54"/>
      <c r="QNA212" s="54"/>
      <c r="QNB212" s="54"/>
      <c r="QNC212" s="54"/>
      <c r="QND212" s="54"/>
      <c r="QNE212" s="54"/>
      <c r="QNF212" s="54"/>
      <c r="QNG212" s="54"/>
      <c r="QNH212" s="54"/>
      <c r="QNI212" s="54"/>
      <c r="QNJ212" s="54"/>
      <c r="QNK212" s="54"/>
      <c r="QNL212" s="54"/>
      <c r="QNM212" s="54"/>
      <c r="QNN212" s="54"/>
      <c r="QNO212" s="54"/>
      <c r="QNP212" s="54"/>
      <c r="QNQ212" s="54"/>
      <c r="QNR212" s="54"/>
      <c r="QNS212" s="54"/>
      <c r="QNT212" s="54"/>
      <c r="QNU212" s="54"/>
      <c r="QNV212" s="54"/>
      <c r="QNW212" s="54"/>
      <c r="QNX212" s="54"/>
      <c r="QNY212" s="54"/>
      <c r="QNZ212" s="54"/>
      <c r="QOA212" s="54"/>
      <c r="QOB212" s="54"/>
      <c r="QOC212" s="54"/>
      <c r="QOD212" s="54"/>
      <c r="QOE212" s="54"/>
      <c r="QOF212" s="54"/>
      <c r="QOG212" s="54"/>
      <c r="QOH212" s="54"/>
      <c r="QOI212" s="54"/>
      <c r="QOJ212" s="54"/>
      <c r="QOK212" s="54"/>
      <c r="QOL212" s="54"/>
      <c r="QOM212" s="54"/>
      <c r="QON212" s="54"/>
      <c r="QOO212" s="54"/>
      <c r="QOP212" s="54"/>
      <c r="QOQ212" s="54"/>
      <c r="QOR212" s="54"/>
      <c r="QOS212" s="54"/>
      <c r="QOT212" s="54"/>
      <c r="QOU212" s="54"/>
      <c r="QOV212" s="54"/>
      <c r="QOW212" s="54"/>
      <c r="QOX212" s="54"/>
      <c r="QOY212" s="54"/>
      <c r="QOZ212" s="54"/>
      <c r="QPA212" s="54"/>
      <c r="QPB212" s="54"/>
      <c r="QPC212" s="54"/>
      <c r="QPD212" s="54"/>
      <c r="QPE212" s="54"/>
      <c r="QPF212" s="54"/>
      <c r="QPG212" s="54"/>
      <c r="QPH212" s="54"/>
      <c r="QPI212" s="54"/>
      <c r="QPJ212" s="54"/>
      <c r="QPK212" s="54"/>
      <c r="QPL212" s="54"/>
      <c r="QPM212" s="54"/>
      <c r="QPN212" s="54"/>
      <c r="QPO212" s="54"/>
      <c r="QPP212" s="54"/>
      <c r="QPQ212" s="54"/>
      <c r="QPR212" s="54"/>
      <c r="QPS212" s="54"/>
      <c r="QPT212" s="54"/>
      <c r="QPU212" s="54"/>
      <c r="QPV212" s="54"/>
      <c r="QPW212" s="54"/>
      <c r="QPX212" s="54"/>
      <c r="QPY212" s="54"/>
      <c r="QPZ212" s="54"/>
      <c r="QQA212" s="54"/>
      <c r="QQB212" s="54"/>
      <c r="QQC212" s="54"/>
      <c r="QQD212" s="54"/>
      <c r="QQE212" s="54"/>
      <c r="QQF212" s="54"/>
      <c r="QQG212" s="54"/>
      <c r="QQH212" s="54"/>
      <c r="QQI212" s="54"/>
      <c r="QQJ212" s="54"/>
      <c r="QQK212" s="54"/>
      <c r="QQL212" s="54"/>
      <c r="QQM212" s="54"/>
      <c r="QQN212" s="54"/>
      <c r="QQO212" s="54"/>
      <c r="QQP212" s="54"/>
      <c r="QQQ212" s="54"/>
      <c r="QQR212" s="54"/>
      <c r="QQS212" s="54"/>
      <c r="QQT212" s="54"/>
      <c r="QQU212" s="54"/>
      <c r="QQV212" s="54"/>
      <c r="QQW212" s="54"/>
      <c r="QQX212" s="54"/>
      <c r="QQY212" s="54"/>
      <c r="QQZ212" s="54"/>
      <c r="QRA212" s="54"/>
      <c r="QRB212" s="54"/>
      <c r="QRC212" s="54"/>
      <c r="QRD212" s="54"/>
      <c r="QRE212" s="54"/>
      <c r="QRF212" s="54"/>
      <c r="QRG212" s="54"/>
      <c r="QRH212" s="54"/>
      <c r="QRI212" s="54"/>
      <c r="QRJ212" s="54"/>
      <c r="QRK212" s="54"/>
      <c r="QRL212" s="54"/>
      <c r="QRM212" s="54"/>
      <c r="QRN212" s="54"/>
      <c r="QRO212" s="54"/>
      <c r="QRP212" s="54"/>
      <c r="QRQ212" s="54"/>
      <c r="QRR212" s="54"/>
      <c r="QRS212" s="54"/>
      <c r="QRT212" s="54"/>
      <c r="QRU212" s="54"/>
      <c r="QRV212" s="54"/>
      <c r="QRW212" s="54"/>
      <c r="QRX212" s="54"/>
      <c r="QRY212" s="54"/>
      <c r="QRZ212" s="54"/>
      <c r="QSA212" s="54"/>
      <c r="QSB212" s="54"/>
      <c r="QSC212" s="54"/>
      <c r="QSD212" s="54"/>
      <c r="QSE212" s="54"/>
      <c r="QSF212" s="54"/>
      <c r="QSG212" s="54"/>
      <c r="QSH212" s="54"/>
      <c r="QSI212" s="54"/>
      <c r="QSJ212" s="54"/>
      <c r="QSK212" s="54"/>
      <c r="QSL212" s="54"/>
      <c r="QSM212" s="54"/>
      <c r="QSN212" s="54"/>
      <c r="QSO212" s="54"/>
      <c r="QSP212" s="54"/>
      <c r="QSQ212" s="54"/>
      <c r="QSR212" s="54"/>
      <c r="QSS212" s="54"/>
      <c r="QST212" s="54"/>
      <c r="QSU212" s="54"/>
      <c r="QSV212" s="54"/>
      <c r="QSW212" s="54"/>
      <c r="QSX212" s="54"/>
      <c r="QSY212" s="54"/>
      <c r="QSZ212" s="54"/>
      <c r="QTA212" s="54"/>
      <c r="QTB212" s="54"/>
      <c r="QTC212" s="54"/>
      <c r="QTD212" s="54"/>
      <c r="QTE212" s="54"/>
      <c r="QTF212" s="54"/>
      <c r="QTG212" s="54"/>
      <c r="QTH212" s="54"/>
      <c r="QTI212" s="54"/>
      <c r="QTJ212" s="54"/>
      <c r="QTK212" s="54"/>
      <c r="QTL212" s="54"/>
      <c r="QTM212" s="54"/>
      <c r="QTN212" s="54"/>
      <c r="QTO212" s="54"/>
      <c r="QTP212" s="54"/>
      <c r="QTQ212" s="54"/>
      <c r="QTR212" s="54"/>
      <c r="QTS212" s="54"/>
      <c r="QTT212" s="54"/>
      <c r="QTU212" s="54"/>
      <c r="QTV212" s="54"/>
      <c r="QTW212" s="54"/>
      <c r="QTX212" s="54"/>
      <c r="QTY212" s="54"/>
      <c r="QTZ212" s="54"/>
      <c r="QUA212" s="54"/>
      <c r="QUB212" s="54"/>
      <c r="QUC212" s="54"/>
      <c r="QUD212" s="54"/>
      <c r="QUE212" s="54"/>
      <c r="QUF212" s="54"/>
      <c r="QUG212" s="54"/>
      <c r="QUH212" s="54"/>
      <c r="QUI212" s="54"/>
      <c r="QUJ212" s="54"/>
      <c r="QUK212" s="54"/>
      <c r="QUL212" s="54"/>
      <c r="QUM212" s="54"/>
      <c r="QUN212" s="54"/>
      <c r="QUO212" s="54"/>
      <c r="QUP212" s="54"/>
      <c r="QUQ212" s="54"/>
      <c r="QUR212" s="54"/>
      <c r="QUS212" s="54"/>
      <c r="QUT212" s="54"/>
      <c r="QUU212" s="54"/>
      <c r="QUV212" s="54"/>
      <c r="QUW212" s="54"/>
      <c r="QUX212" s="54"/>
      <c r="QUY212" s="54"/>
      <c r="QUZ212" s="54"/>
      <c r="QVA212" s="54"/>
      <c r="QVB212" s="54"/>
      <c r="QVC212" s="54"/>
      <c r="QVD212" s="54"/>
      <c r="QVE212" s="54"/>
      <c r="QVF212" s="54"/>
      <c r="QVG212" s="54"/>
      <c r="QVH212" s="54"/>
      <c r="QVI212" s="54"/>
      <c r="QVJ212" s="54"/>
      <c r="QVK212" s="54"/>
      <c r="QVL212" s="54"/>
      <c r="QVM212" s="54"/>
      <c r="QVN212" s="54"/>
      <c r="QVO212" s="54"/>
      <c r="QVP212" s="54"/>
      <c r="QVQ212" s="54"/>
      <c r="QVR212" s="54"/>
      <c r="QVS212" s="54"/>
      <c r="QVT212" s="54"/>
      <c r="QVU212" s="54"/>
      <c r="QVV212" s="54"/>
      <c r="QVW212" s="54"/>
      <c r="QVX212" s="54"/>
      <c r="QVY212" s="54"/>
      <c r="QVZ212" s="54"/>
      <c r="QWA212" s="54"/>
      <c r="QWB212" s="54"/>
      <c r="QWC212" s="54"/>
      <c r="QWD212" s="54"/>
      <c r="QWE212" s="54"/>
      <c r="QWF212" s="54"/>
      <c r="QWG212" s="54"/>
      <c r="QWH212" s="54"/>
      <c r="QWI212" s="54"/>
      <c r="QWJ212" s="54"/>
      <c r="QWK212" s="54"/>
      <c r="QWL212" s="54"/>
      <c r="QWM212" s="54"/>
      <c r="QWN212" s="54"/>
      <c r="QWO212" s="54"/>
      <c r="QWP212" s="54"/>
      <c r="QWQ212" s="54"/>
      <c r="QWR212" s="54"/>
      <c r="QWS212" s="54"/>
      <c r="QWT212" s="54"/>
      <c r="QWU212" s="54"/>
      <c r="QWV212" s="54"/>
      <c r="QWW212" s="54"/>
      <c r="QWX212" s="54"/>
      <c r="QWY212" s="54"/>
      <c r="QWZ212" s="54"/>
      <c r="QXA212" s="54"/>
      <c r="QXB212" s="54"/>
      <c r="QXC212" s="54"/>
      <c r="QXD212" s="54"/>
      <c r="QXE212" s="54"/>
      <c r="QXF212" s="54"/>
      <c r="QXG212" s="54"/>
      <c r="QXH212" s="54"/>
      <c r="QXI212" s="54"/>
      <c r="QXJ212" s="54"/>
      <c r="QXK212" s="54"/>
      <c r="QXL212" s="54"/>
      <c r="QXM212" s="54"/>
      <c r="QXN212" s="54"/>
      <c r="QXO212" s="54"/>
      <c r="QXP212" s="54"/>
      <c r="QXQ212" s="54"/>
      <c r="QXR212" s="54"/>
      <c r="QXS212" s="54"/>
      <c r="QXT212" s="54"/>
      <c r="QXU212" s="54"/>
      <c r="QXV212" s="54"/>
      <c r="QXW212" s="54"/>
      <c r="QXX212" s="54"/>
      <c r="QXY212" s="54"/>
      <c r="QXZ212" s="54"/>
      <c r="QYA212" s="54"/>
      <c r="QYB212" s="54"/>
      <c r="QYC212" s="54"/>
      <c r="QYD212" s="54"/>
      <c r="QYE212" s="54"/>
      <c r="QYF212" s="54"/>
      <c r="QYG212" s="54"/>
      <c r="QYH212" s="54"/>
      <c r="QYI212" s="54"/>
      <c r="QYJ212" s="54"/>
      <c r="QYK212" s="54"/>
      <c r="QYL212" s="54"/>
      <c r="QYM212" s="54"/>
      <c r="QYN212" s="54"/>
      <c r="QYO212" s="54"/>
      <c r="QYP212" s="54"/>
      <c r="QYQ212" s="54"/>
      <c r="QYR212" s="54"/>
      <c r="QYS212" s="54"/>
      <c r="QYT212" s="54"/>
      <c r="QYU212" s="54"/>
      <c r="QYV212" s="54"/>
      <c r="QYW212" s="54"/>
      <c r="QYX212" s="54"/>
      <c r="QYY212" s="54"/>
      <c r="QYZ212" s="54"/>
      <c r="QZA212" s="54"/>
      <c r="QZB212" s="54"/>
      <c r="QZC212" s="54"/>
      <c r="QZD212" s="54"/>
      <c r="QZE212" s="54"/>
      <c r="QZF212" s="54"/>
      <c r="QZG212" s="54"/>
      <c r="QZH212" s="54"/>
      <c r="QZI212" s="54"/>
      <c r="QZJ212" s="54"/>
      <c r="QZK212" s="54"/>
      <c r="QZL212" s="54"/>
      <c r="QZM212" s="54"/>
      <c r="QZN212" s="54"/>
      <c r="QZO212" s="54"/>
      <c r="QZP212" s="54"/>
      <c r="QZQ212" s="54"/>
      <c r="QZR212" s="54"/>
      <c r="QZS212" s="54"/>
      <c r="QZT212" s="54"/>
      <c r="QZU212" s="54"/>
      <c r="QZV212" s="54"/>
      <c r="QZW212" s="54"/>
      <c r="QZX212" s="54"/>
      <c r="QZY212" s="54"/>
      <c r="QZZ212" s="54"/>
      <c r="RAA212" s="54"/>
      <c r="RAB212" s="54"/>
      <c r="RAC212" s="54"/>
      <c r="RAD212" s="54"/>
      <c r="RAE212" s="54"/>
      <c r="RAF212" s="54"/>
      <c r="RAG212" s="54"/>
      <c r="RAH212" s="54"/>
      <c r="RAI212" s="54"/>
      <c r="RAJ212" s="54"/>
      <c r="RAK212" s="54"/>
      <c r="RAL212" s="54"/>
      <c r="RAM212" s="54"/>
      <c r="RAN212" s="54"/>
      <c r="RAO212" s="54"/>
      <c r="RAP212" s="54"/>
      <c r="RAQ212" s="54"/>
      <c r="RAR212" s="54"/>
      <c r="RAS212" s="54"/>
      <c r="RAT212" s="54"/>
      <c r="RAU212" s="54"/>
      <c r="RAV212" s="54"/>
      <c r="RAW212" s="54"/>
      <c r="RAX212" s="54"/>
      <c r="RAY212" s="54"/>
      <c r="RAZ212" s="54"/>
      <c r="RBA212" s="54"/>
      <c r="RBB212" s="54"/>
      <c r="RBC212" s="54"/>
      <c r="RBD212" s="54"/>
      <c r="RBE212" s="54"/>
      <c r="RBF212" s="54"/>
      <c r="RBG212" s="54"/>
      <c r="RBH212" s="54"/>
      <c r="RBI212" s="54"/>
      <c r="RBJ212" s="54"/>
      <c r="RBK212" s="54"/>
      <c r="RBL212" s="54"/>
      <c r="RBM212" s="54"/>
      <c r="RBN212" s="54"/>
      <c r="RBO212" s="54"/>
      <c r="RBP212" s="54"/>
      <c r="RBQ212" s="54"/>
      <c r="RBR212" s="54"/>
      <c r="RBS212" s="54"/>
      <c r="RBT212" s="54"/>
      <c r="RBU212" s="54"/>
      <c r="RBV212" s="54"/>
      <c r="RBW212" s="54"/>
      <c r="RBX212" s="54"/>
      <c r="RBY212" s="54"/>
      <c r="RBZ212" s="54"/>
      <c r="RCA212" s="54"/>
      <c r="RCB212" s="54"/>
      <c r="RCC212" s="54"/>
      <c r="RCD212" s="54"/>
      <c r="RCE212" s="54"/>
      <c r="RCF212" s="54"/>
      <c r="RCG212" s="54"/>
      <c r="RCH212" s="54"/>
      <c r="RCI212" s="54"/>
      <c r="RCJ212" s="54"/>
      <c r="RCK212" s="54"/>
      <c r="RCL212" s="54"/>
      <c r="RCM212" s="54"/>
      <c r="RCN212" s="54"/>
      <c r="RCO212" s="54"/>
      <c r="RCP212" s="54"/>
      <c r="RCQ212" s="54"/>
      <c r="RCR212" s="54"/>
      <c r="RCS212" s="54"/>
      <c r="RCT212" s="54"/>
      <c r="RCU212" s="54"/>
      <c r="RCV212" s="54"/>
      <c r="RCW212" s="54"/>
      <c r="RCX212" s="54"/>
      <c r="RCY212" s="54"/>
      <c r="RCZ212" s="54"/>
      <c r="RDA212" s="54"/>
      <c r="RDB212" s="54"/>
      <c r="RDC212" s="54"/>
      <c r="RDD212" s="54"/>
      <c r="RDE212" s="54"/>
      <c r="RDF212" s="54"/>
      <c r="RDG212" s="54"/>
      <c r="RDH212" s="54"/>
      <c r="RDI212" s="54"/>
      <c r="RDJ212" s="54"/>
      <c r="RDK212" s="54"/>
      <c r="RDL212" s="54"/>
      <c r="RDM212" s="54"/>
      <c r="RDN212" s="54"/>
      <c r="RDO212" s="54"/>
      <c r="RDP212" s="54"/>
      <c r="RDQ212" s="54"/>
      <c r="RDR212" s="54"/>
      <c r="RDS212" s="54"/>
      <c r="RDT212" s="54"/>
      <c r="RDU212" s="54"/>
      <c r="RDV212" s="54"/>
      <c r="RDW212" s="54"/>
      <c r="RDX212" s="54"/>
      <c r="RDY212" s="54"/>
      <c r="RDZ212" s="54"/>
      <c r="REA212" s="54"/>
      <c r="REB212" s="54"/>
      <c r="REC212" s="54"/>
      <c r="RED212" s="54"/>
      <c r="REE212" s="54"/>
      <c r="REF212" s="54"/>
      <c r="REG212" s="54"/>
      <c r="REH212" s="54"/>
      <c r="REI212" s="54"/>
      <c r="REJ212" s="54"/>
      <c r="REK212" s="54"/>
      <c r="REL212" s="54"/>
      <c r="REM212" s="54"/>
      <c r="REN212" s="54"/>
      <c r="REO212" s="54"/>
      <c r="REP212" s="54"/>
      <c r="REQ212" s="54"/>
      <c r="RER212" s="54"/>
      <c r="RES212" s="54"/>
      <c r="RET212" s="54"/>
      <c r="REU212" s="54"/>
      <c r="REV212" s="54"/>
      <c r="REW212" s="54"/>
      <c r="REX212" s="54"/>
      <c r="REY212" s="54"/>
      <c r="REZ212" s="54"/>
      <c r="RFA212" s="54"/>
      <c r="RFB212" s="54"/>
      <c r="RFC212" s="54"/>
      <c r="RFD212" s="54"/>
      <c r="RFE212" s="54"/>
      <c r="RFF212" s="54"/>
      <c r="RFG212" s="54"/>
      <c r="RFH212" s="54"/>
      <c r="RFI212" s="54"/>
      <c r="RFJ212" s="54"/>
      <c r="RFK212" s="54"/>
      <c r="RFL212" s="54"/>
      <c r="RFM212" s="54"/>
      <c r="RFN212" s="54"/>
      <c r="RFO212" s="54"/>
      <c r="RFP212" s="54"/>
      <c r="RFQ212" s="54"/>
      <c r="RFR212" s="54"/>
      <c r="RFS212" s="54"/>
      <c r="RFT212" s="54"/>
      <c r="RFU212" s="54"/>
      <c r="RFV212" s="54"/>
      <c r="RFW212" s="54"/>
      <c r="RFX212" s="54"/>
      <c r="RFY212" s="54"/>
      <c r="RFZ212" s="54"/>
      <c r="RGA212" s="54"/>
      <c r="RGB212" s="54"/>
      <c r="RGC212" s="54"/>
      <c r="RGD212" s="54"/>
      <c r="RGE212" s="54"/>
      <c r="RGF212" s="54"/>
      <c r="RGG212" s="54"/>
      <c r="RGH212" s="54"/>
      <c r="RGI212" s="54"/>
      <c r="RGJ212" s="54"/>
      <c r="RGK212" s="54"/>
      <c r="RGL212" s="54"/>
      <c r="RGM212" s="54"/>
      <c r="RGN212" s="54"/>
      <c r="RGO212" s="54"/>
      <c r="RGP212" s="54"/>
      <c r="RGQ212" s="54"/>
      <c r="RGR212" s="54"/>
      <c r="RGS212" s="54"/>
      <c r="RGT212" s="54"/>
      <c r="RGU212" s="54"/>
      <c r="RGV212" s="54"/>
      <c r="RGW212" s="54"/>
      <c r="RGX212" s="54"/>
      <c r="RGY212" s="54"/>
      <c r="RGZ212" s="54"/>
      <c r="RHA212" s="54"/>
      <c r="RHB212" s="54"/>
      <c r="RHC212" s="54"/>
      <c r="RHD212" s="54"/>
      <c r="RHE212" s="54"/>
      <c r="RHF212" s="54"/>
      <c r="RHG212" s="54"/>
      <c r="RHH212" s="54"/>
      <c r="RHI212" s="54"/>
      <c r="RHJ212" s="54"/>
      <c r="RHK212" s="54"/>
      <c r="RHL212" s="54"/>
      <c r="RHM212" s="54"/>
      <c r="RHN212" s="54"/>
      <c r="RHO212" s="54"/>
      <c r="RHP212" s="54"/>
      <c r="RHQ212" s="54"/>
      <c r="RHR212" s="54"/>
      <c r="RHS212" s="54"/>
      <c r="RHT212" s="54"/>
      <c r="RHU212" s="54"/>
      <c r="RHV212" s="54"/>
      <c r="RHW212" s="54"/>
      <c r="RHX212" s="54"/>
      <c r="RHY212" s="54"/>
      <c r="RHZ212" s="54"/>
      <c r="RIA212" s="54"/>
      <c r="RIB212" s="54"/>
      <c r="RIC212" s="54"/>
      <c r="RID212" s="54"/>
      <c r="RIE212" s="54"/>
      <c r="RIF212" s="54"/>
      <c r="RIG212" s="54"/>
      <c r="RIH212" s="54"/>
      <c r="RII212" s="54"/>
      <c r="RIJ212" s="54"/>
      <c r="RIK212" s="54"/>
      <c r="RIL212" s="54"/>
      <c r="RIM212" s="54"/>
      <c r="RIN212" s="54"/>
      <c r="RIO212" s="54"/>
      <c r="RIP212" s="54"/>
      <c r="RIQ212" s="54"/>
      <c r="RIR212" s="54"/>
      <c r="RIS212" s="54"/>
      <c r="RIT212" s="54"/>
      <c r="RIU212" s="54"/>
      <c r="RIV212" s="54"/>
      <c r="RIW212" s="54"/>
      <c r="RIX212" s="54"/>
      <c r="RIY212" s="54"/>
      <c r="RIZ212" s="54"/>
      <c r="RJA212" s="54"/>
      <c r="RJB212" s="54"/>
      <c r="RJC212" s="54"/>
      <c r="RJD212" s="54"/>
      <c r="RJE212" s="54"/>
      <c r="RJF212" s="54"/>
      <c r="RJG212" s="54"/>
      <c r="RJH212" s="54"/>
      <c r="RJI212" s="54"/>
      <c r="RJJ212" s="54"/>
      <c r="RJK212" s="54"/>
      <c r="RJL212" s="54"/>
      <c r="RJM212" s="54"/>
      <c r="RJN212" s="54"/>
      <c r="RJO212" s="54"/>
      <c r="RJP212" s="54"/>
      <c r="RJQ212" s="54"/>
      <c r="RJR212" s="54"/>
      <c r="RJS212" s="54"/>
      <c r="RJT212" s="54"/>
      <c r="RJU212" s="54"/>
      <c r="RJV212" s="54"/>
      <c r="RJW212" s="54"/>
      <c r="RJX212" s="54"/>
      <c r="RJY212" s="54"/>
      <c r="RJZ212" s="54"/>
      <c r="RKA212" s="54"/>
      <c r="RKB212" s="54"/>
      <c r="RKC212" s="54"/>
      <c r="RKD212" s="54"/>
      <c r="RKE212" s="54"/>
      <c r="RKF212" s="54"/>
      <c r="RKG212" s="54"/>
      <c r="RKH212" s="54"/>
      <c r="RKI212" s="54"/>
      <c r="RKJ212" s="54"/>
      <c r="RKK212" s="54"/>
      <c r="RKL212" s="54"/>
      <c r="RKM212" s="54"/>
      <c r="RKN212" s="54"/>
      <c r="RKO212" s="54"/>
      <c r="RKP212" s="54"/>
      <c r="RKQ212" s="54"/>
      <c r="RKR212" s="54"/>
      <c r="RKS212" s="54"/>
      <c r="RKT212" s="54"/>
      <c r="RKU212" s="54"/>
      <c r="RKV212" s="54"/>
      <c r="RKW212" s="54"/>
      <c r="RKX212" s="54"/>
      <c r="RKY212" s="54"/>
      <c r="RKZ212" s="54"/>
      <c r="RLA212" s="54"/>
      <c r="RLB212" s="54"/>
      <c r="RLC212" s="54"/>
      <c r="RLD212" s="54"/>
      <c r="RLE212" s="54"/>
      <c r="RLF212" s="54"/>
      <c r="RLG212" s="54"/>
      <c r="RLH212" s="54"/>
      <c r="RLI212" s="54"/>
      <c r="RLJ212" s="54"/>
      <c r="RLK212" s="54"/>
      <c r="RLL212" s="54"/>
      <c r="RLM212" s="54"/>
      <c r="RLN212" s="54"/>
      <c r="RLO212" s="54"/>
      <c r="RLP212" s="54"/>
      <c r="RLQ212" s="54"/>
      <c r="RLR212" s="54"/>
      <c r="RLS212" s="54"/>
      <c r="RLT212" s="54"/>
      <c r="RLU212" s="54"/>
      <c r="RLV212" s="54"/>
      <c r="RLW212" s="54"/>
      <c r="RLX212" s="54"/>
      <c r="RLY212" s="54"/>
      <c r="RLZ212" s="54"/>
      <c r="RMA212" s="54"/>
      <c r="RMB212" s="54"/>
      <c r="RMC212" s="54"/>
      <c r="RMD212" s="54"/>
      <c r="RME212" s="54"/>
      <c r="RMF212" s="54"/>
      <c r="RMG212" s="54"/>
      <c r="RMH212" s="54"/>
      <c r="RMI212" s="54"/>
      <c r="RMJ212" s="54"/>
      <c r="RMK212" s="54"/>
      <c r="RML212" s="54"/>
      <c r="RMM212" s="54"/>
      <c r="RMN212" s="54"/>
      <c r="RMO212" s="54"/>
      <c r="RMP212" s="54"/>
      <c r="RMQ212" s="54"/>
      <c r="RMR212" s="54"/>
      <c r="RMS212" s="54"/>
      <c r="RMT212" s="54"/>
      <c r="RMU212" s="54"/>
      <c r="RMV212" s="54"/>
      <c r="RMW212" s="54"/>
      <c r="RMX212" s="54"/>
      <c r="RMY212" s="54"/>
      <c r="RMZ212" s="54"/>
      <c r="RNA212" s="54"/>
      <c r="RNB212" s="54"/>
      <c r="RNC212" s="54"/>
      <c r="RND212" s="54"/>
      <c r="RNE212" s="54"/>
      <c r="RNF212" s="54"/>
      <c r="RNG212" s="54"/>
      <c r="RNH212" s="54"/>
      <c r="RNI212" s="54"/>
      <c r="RNJ212" s="54"/>
      <c r="RNK212" s="54"/>
      <c r="RNL212" s="54"/>
      <c r="RNM212" s="54"/>
      <c r="RNN212" s="54"/>
      <c r="RNO212" s="54"/>
      <c r="RNP212" s="54"/>
      <c r="RNQ212" s="54"/>
      <c r="RNR212" s="54"/>
      <c r="RNS212" s="54"/>
      <c r="RNT212" s="54"/>
      <c r="RNU212" s="54"/>
      <c r="RNV212" s="54"/>
      <c r="RNW212" s="54"/>
      <c r="RNX212" s="54"/>
      <c r="RNY212" s="54"/>
      <c r="RNZ212" s="54"/>
      <c r="ROA212" s="54"/>
      <c r="ROB212" s="54"/>
      <c r="ROC212" s="54"/>
      <c r="ROD212" s="54"/>
      <c r="ROE212" s="54"/>
      <c r="ROF212" s="54"/>
      <c r="ROG212" s="54"/>
      <c r="ROH212" s="54"/>
      <c r="ROI212" s="54"/>
      <c r="ROJ212" s="54"/>
      <c r="ROK212" s="54"/>
      <c r="ROL212" s="54"/>
      <c r="ROM212" s="54"/>
      <c r="RON212" s="54"/>
      <c r="ROO212" s="54"/>
      <c r="ROP212" s="54"/>
      <c r="ROQ212" s="54"/>
      <c r="ROR212" s="54"/>
      <c r="ROS212" s="54"/>
      <c r="ROT212" s="54"/>
      <c r="ROU212" s="54"/>
      <c r="ROV212" s="54"/>
      <c r="ROW212" s="54"/>
      <c r="ROX212" s="54"/>
      <c r="ROY212" s="54"/>
      <c r="ROZ212" s="54"/>
      <c r="RPA212" s="54"/>
      <c r="RPB212" s="54"/>
      <c r="RPC212" s="54"/>
      <c r="RPD212" s="54"/>
      <c r="RPE212" s="54"/>
      <c r="RPF212" s="54"/>
      <c r="RPG212" s="54"/>
      <c r="RPH212" s="54"/>
      <c r="RPI212" s="54"/>
      <c r="RPJ212" s="54"/>
      <c r="RPK212" s="54"/>
      <c r="RPL212" s="54"/>
      <c r="RPM212" s="54"/>
      <c r="RPN212" s="54"/>
      <c r="RPO212" s="54"/>
      <c r="RPP212" s="54"/>
      <c r="RPQ212" s="54"/>
      <c r="RPR212" s="54"/>
      <c r="RPS212" s="54"/>
      <c r="RPT212" s="54"/>
      <c r="RPU212" s="54"/>
      <c r="RPV212" s="54"/>
      <c r="RPW212" s="54"/>
      <c r="RPX212" s="54"/>
      <c r="RPY212" s="54"/>
      <c r="RPZ212" s="54"/>
      <c r="RQA212" s="54"/>
      <c r="RQB212" s="54"/>
      <c r="RQC212" s="54"/>
      <c r="RQD212" s="54"/>
      <c r="RQE212" s="54"/>
      <c r="RQF212" s="54"/>
      <c r="RQG212" s="54"/>
      <c r="RQH212" s="54"/>
      <c r="RQI212" s="54"/>
      <c r="RQJ212" s="54"/>
      <c r="RQK212" s="54"/>
      <c r="RQL212" s="54"/>
      <c r="RQM212" s="54"/>
      <c r="RQN212" s="54"/>
      <c r="RQO212" s="54"/>
      <c r="RQP212" s="54"/>
      <c r="RQQ212" s="54"/>
      <c r="RQR212" s="54"/>
      <c r="RQS212" s="54"/>
      <c r="RQT212" s="54"/>
      <c r="RQU212" s="54"/>
      <c r="RQV212" s="54"/>
      <c r="RQW212" s="54"/>
      <c r="RQX212" s="54"/>
      <c r="RQY212" s="54"/>
      <c r="RQZ212" s="54"/>
      <c r="RRA212" s="54"/>
      <c r="RRB212" s="54"/>
      <c r="RRC212" s="54"/>
      <c r="RRD212" s="54"/>
      <c r="RRE212" s="54"/>
      <c r="RRF212" s="54"/>
      <c r="RRG212" s="54"/>
      <c r="RRH212" s="54"/>
      <c r="RRI212" s="54"/>
      <c r="RRJ212" s="54"/>
      <c r="RRK212" s="54"/>
      <c r="RRL212" s="54"/>
      <c r="RRM212" s="54"/>
      <c r="RRN212" s="54"/>
      <c r="RRO212" s="54"/>
      <c r="RRP212" s="54"/>
      <c r="RRQ212" s="54"/>
      <c r="RRR212" s="54"/>
      <c r="RRS212" s="54"/>
      <c r="RRT212" s="54"/>
      <c r="RRU212" s="54"/>
      <c r="RRV212" s="54"/>
      <c r="RRW212" s="54"/>
      <c r="RRX212" s="54"/>
      <c r="RRY212" s="54"/>
      <c r="RRZ212" s="54"/>
      <c r="RSA212" s="54"/>
      <c r="RSB212" s="54"/>
      <c r="RSC212" s="54"/>
      <c r="RSD212" s="54"/>
      <c r="RSE212" s="54"/>
      <c r="RSF212" s="54"/>
      <c r="RSG212" s="54"/>
      <c r="RSH212" s="54"/>
      <c r="RSI212" s="54"/>
      <c r="RSJ212" s="54"/>
      <c r="RSK212" s="54"/>
      <c r="RSL212" s="54"/>
      <c r="RSM212" s="54"/>
      <c r="RSN212" s="54"/>
      <c r="RSO212" s="54"/>
      <c r="RSP212" s="54"/>
      <c r="RSQ212" s="54"/>
      <c r="RSR212" s="54"/>
      <c r="RSS212" s="54"/>
      <c r="RST212" s="54"/>
      <c r="RSU212" s="54"/>
      <c r="RSV212" s="54"/>
      <c r="RSW212" s="54"/>
      <c r="RSX212" s="54"/>
      <c r="RSY212" s="54"/>
      <c r="RSZ212" s="54"/>
      <c r="RTA212" s="54"/>
      <c r="RTB212" s="54"/>
      <c r="RTC212" s="54"/>
      <c r="RTD212" s="54"/>
      <c r="RTE212" s="54"/>
      <c r="RTF212" s="54"/>
      <c r="RTG212" s="54"/>
      <c r="RTH212" s="54"/>
      <c r="RTI212" s="54"/>
      <c r="RTJ212" s="54"/>
      <c r="RTK212" s="54"/>
      <c r="RTL212" s="54"/>
      <c r="RTM212" s="54"/>
      <c r="RTN212" s="54"/>
      <c r="RTO212" s="54"/>
      <c r="RTP212" s="54"/>
      <c r="RTQ212" s="54"/>
      <c r="RTR212" s="54"/>
      <c r="RTS212" s="54"/>
      <c r="RTT212" s="54"/>
      <c r="RTU212" s="54"/>
      <c r="RTV212" s="54"/>
      <c r="RTW212" s="54"/>
      <c r="RTX212" s="54"/>
      <c r="RTY212" s="54"/>
      <c r="RTZ212" s="54"/>
      <c r="RUA212" s="54"/>
      <c r="RUB212" s="54"/>
      <c r="RUC212" s="54"/>
      <c r="RUD212" s="54"/>
      <c r="RUE212" s="54"/>
      <c r="RUF212" s="54"/>
      <c r="RUG212" s="54"/>
      <c r="RUH212" s="54"/>
      <c r="RUI212" s="54"/>
      <c r="RUJ212" s="54"/>
      <c r="RUK212" s="54"/>
      <c r="RUL212" s="54"/>
      <c r="RUM212" s="54"/>
      <c r="RUN212" s="54"/>
      <c r="RUO212" s="54"/>
      <c r="RUP212" s="54"/>
      <c r="RUQ212" s="54"/>
      <c r="RUR212" s="54"/>
      <c r="RUS212" s="54"/>
      <c r="RUT212" s="54"/>
      <c r="RUU212" s="54"/>
      <c r="RUV212" s="54"/>
      <c r="RUW212" s="54"/>
      <c r="RUX212" s="54"/>
      <c r="RUY212" s="54"/>
      <c r="RUZ212" s="54"/>
      <c r="RVA212" s="54"/>
      <c r="RVB212" s="54"/>
      <c r="RVC212" s="54"/>
      <c r="RVD212" s="54"/>
      <c r="RVE212" s="54"/>
      <c r="RVF212" s="54"/>
      <c r="RVG212" s="54"/>
      <c r="RVH212" s="54"/>
      <c r="RVI212" s="54"/>
      <c r="RVJ212" s="54"/>
      <c r="RVK212" s="54"/>
      <c r="RVL212" s="54"/>
      <c r="RVM212" s="54"/>
      <c r="RVN212" s="54"/>
      <c r="RVO212" s="54"/>
      <c r="RVP212" s="54"/>
      <c r="RVQ212" s="54"/>
      <c r="RVR212" s="54"/>
      <c r="RVS212" s="54"/>
      <c r="RVT212" s="54"/>
      <c r="RVU212" s="54"/>
      <c r="RVV212" s="54"/>
      <c r="RVW212" s="54"/>
      <c r="RVX212" s="54"/>
      <c r="RVY212" s="54"/>
      <c r="RVZ212" s="54"/>
      <c r="RWA212" s="54"/>
      <c r="RWB212" s="54"/>
      <c r="RWC212" s="54"/>
      <c r="RWD212" s="54"/>
      <c r="RWE212" s="54"/>
      <c r="RWF212" s="54"/>
      <c r="RWG212" s="54"/>
      <c r="RWH212" s="54"/>
      <c r="RWI212" s="54"/>
      <c r="RWJ212" s="54"/>
      <c r="RWK212" s="54"/>
      <c r="RWL212" s="54"/>
      <c r="RWM212" s="54"/>
      <c r="RWN212" s="54"/>
      <c r="RWO212" s="54"/>
      <c r="RWP212" s="54"/>
      <c r="RWQ212" s="54"/>
      <c r="RWR212" s="54"/>
      <c r="RWS212" s="54"/>
      <c r="RWT212" s="54"/>
      <c r="RWU212" s="54"/>
      <c r="RWV212" s="54"/>
      <c r="RWW212" s="54"/>
      <c r="RWX212" s="54"/>
      <c r="RWY212" s="54"/>
      <c r="RWZ212" s="54"/>
      <c r="RXA212" s="54"/>
      <c r="RXB212" s="54"/>
      <c r="RXC212" s="54"/>
      <c r="RXD212" s="54"/>
      <c r="RXE212" s="54"/>
      <c r="RXF212" s="54"/>
      <c r="RXG212" s="54"/>
      <c r="RXH212" s="54"/>
      <c r="RXI212" s="54"/>
      <c r="RXJ212" s="54"/>
      <c r="RXK212" s="54"/>
      <c r="RXL212" s="54"/>
      <c r="RXM212" s="54"/>
      <c r="RXN212" s="54"/>
      <c r="RXO212" s="54"/>
      <c r="RXP212" s="54"/>
      <c r="RXQ212" s="54"/>
      <c r="RXR212" s="54"/>
      <c r="RXS212" s="54"/>
      <c r="RXT212" s="54"/>
      <c r="RXU212" s="54"/>
      <c r="RXV212" s="54"/>
      <c r="RXW212" s="54"/>
      <c r="RXX212" s="54"/>
      <c r="RXY212" s="54"/>
      <c r="RXZ212" s="54"/>
      <c r="RYA212" s="54"/>
      <c r="RYB212" s="54"/>
      <c r="RYC212" s="54"/>
      <c r="RYD212" s="54"/>
      <c r="RYE212" s="54"/>
      <c r="RYF212" s="54"/>
      <c r="RYG212" s="54"/>
      <c r="RYH212" s="54"/>
      <c r="RYI212" s="54"/>
      <c r="RYJ212" s="54"/>
      <c r="RYK212" s="54"/>
      <c r="RYL212" s="54"/>
      <c r="RYM212" s="54"/>
      <c r="RYN212" s="54"/>
      <c r="RYO212" s="54"/>
      <c r="RYP212" s="54"/>
      <c r="RYQ212" s="54"/>
      <c r="RYR212" s="54"/>
      <c r="RYS212" s="54"/>
      <c r="RYT212" s="54"/>
      <c r="RYU212" s="54"/>
      <c r="RYV212" s="54"/>
      <c r="RYW212" s="54"/>
      <c r="RYX212" s="54"/>
      <c r="RYY212" s="54"/>
      <c r="RYZ212" s="54"/>
      <c r="RZA212" s="54"/>
      <c r="RZB212" s="54"/>
      <c r="RZC212" s="54"/>
      <c r="RZD212" s="54"/>
      <c r="RZE212" s="54"/>
      <c r="RZF212" s="54"/>
      <c r="RZG212" s="54"/>
      <c r="RZH212" s="54"/>
      <c r="RZI212" s="54"/>
      <c r="RZJ212" s="54"/>
      <c r="RZK212" s="54"/>
      <c r="RZL212" s="54"/>
      <c r="RZM212" s="54"/>
      <c r="RZN212" s="54"/>
      <c r="RZO212" s="54"/>
      <c r="RZP212" s="54"/>
      <c r="RZQ212" s="54"/>
      <c r="RZR212" s="54"/>
      <c r="RZS212" s="54"/>
      <c r="RZT212" s="54"/>
      <c r="RZU212" s="54"/>
      <c r="RZV212" s="54"/>
      <c r="RZW212" s="54"/>
      <c r="RZX212" s="54"/>
      <c r="RZY212" s="54"/>
      <c r="RZZ212" s="54"/>
      <c r="SAA212" s="54"/>
      <c r="SAB212" s="54"/>
      <c r="SAC212" s="54"/>
      <c r="SAD212" s="54"/>
      <c r="SAE212" s="54"/>
      <c r="SAF212" s="54"/>
      <c r="SAG212" s="54"/>
      <c r="SAH212" s="54"/>
      <c r="SAI212" s="54"/>
      <c r="SAJ212" s="54"/>
      <c r="SAK212" s="54"/>
      <c r="SAL212" s="54"/>
      <c r="SAM212" s="54"/>
      <c r="SAN212" s="54"/>
      <c r="SAO212" s="54"/>
      <c r="SAP212" s="54"/>
      <c r="SAQ212" s="54"/>
      <c r="SAR212" s="54"/>
      <c r="SAS212" s="54"/>
      <c r="SAT212" s="54"/>
      <c r="SAU212" s="54"/>
      <c r="SAV212" s="54"/>
      <c r="SAW212" s="54"/>
      <c r="SAX212" s="54"/>
      <c r="SAY212" s="54"/>
      <c r="SAZ212" s="54"/>
      <c r="SBA212" s="54"/>
      <c r="SBB212" s="54"/>
      <c r="SBC212" s="54"/>
      <c r="SBD212" s="54"/>
      <c r="SBE212" s="54"/>
      <c r="SBF212" s="54"/>
      <c r="SBG212" s="54"/>
      <c r="SBH212" s="54"/>
      <c r="SBI212" s="54"/>
      <c r="SBJ212" s="54"/>
      <c r="SBK212" s="54"/>
      <c r="SBL212" s="54"/>
      <c r="SBM212" s="54"/>
      <c r="SBN212" s="54"/>
      <c r="SBO212" s="54"/>
      <c r="SBP212" s="54"/>
      <c r="SBQ212" s="54"/>
      <c r="SBR212" s="54"/>
      <c r="SBS212" s="54"/>
      <c r="SBT212" s="54"/>
      <c r="SBU212" s="54"/>
      <c r="SBV212" s="54"/>
      <c r="SBW212" s="54"/>
      <c r="SBX212" s="54"/>
      <c r="SBY212" s="54"/>
      <c r="SBZ212" s="54"/>
      <c r="SCA212" s="54"/>
      <c r="SCB212" s="54"/>
      <c r="SCC212" s="54"/>
      <c r="SCD212" s="54"/>
      <c r="SCE212" s="54"/>
      <c r="SCF212" s="54"/>
      <c r="SCG212" s="54"/>
      <c r="SCH212" s="54"/>
      <c r="SCI212" s="54"/>
      <c r="SCJ212" s="54"/>
      <c r="SCK212" s="54"/>
      <c r="SCL212" s="54"/>
      <c r="SCM212" s="54"/>
      <c r="SCN212" s="54"/>
      <c r="SCO212" s="54"/>
      <c r="SCP212" s="54"/>
      <c r="SCQ212" s="54"/>
      <c r="SCR212" s="54"/>
      <c r="SCS212" s="54"/>
      <c r="SCT212" s="54"/>
      <c r="SCU212" s="54"/>
      <c r="SCV212" s="54"/>
      <c r="SCW212" s="54"/>
      <c r="SCX212" s="54"/>
      <c r="SCY212" s="54"/>
      <c r="SCZ212" s="54"/>
      <c r="SDA212" s="54"/>
      <c r="SDB212" s="54"/>
      <c r="SDC212" s="54"/>
      <c r="SDD212" s="54"/>
      <c r="SDE212" s="54"/>
      <c r="SDF212" s="54"/>
      <c r="SDG212" s="54"/>
      <c r="SDH212" s="54"/>
      <c r="SDI212" s="54"/>
      <c r="SDJ212" s="54"/>
      <c r="SDK212" s="54"/>
      <c r="SDL212" s="54"/>
      <c r="SDM212" s="54"/>
      <c r="SDN212" s="54"/>
      <c r="SDO212" s="54"/>
      <c r="SDP212" s="54"/>
      <c r="SDQ212" s="54"/>
      <c r="SDR212" s="54"/>
      <c r="SDS212" s="54"/>
      <c r="SDT212" s="54"/>
      <c r="SDU212" s="54"/>
      <c r="SDV212" s="54"/>
      <c r="SDW212" s="54"/>
      <c r="SDX212" s="54"/>
      <c r="SDY212" s="54"/>
      <c r="SDZ212" s="54"/>
      <c r="SEA212" s="54"/>
      <c r="SEB212" s="54"/>
      <c r="SEC212" s="54"/>
      <c r="SED212" s="54"/>
      <c r="SEE212" s="54"/>
      <c r="SEF212" s="54"/>
      <c r="SEG212" s="54"/>
      <c r="SEH212" s="54"/>
      <c r="SEI212" s="54"/>
      <c r="SEJ212" s="54"/>
      <c r="SEK212" s="54"/>
      <c r="SEL212" s="54"/>
      <c r="SEM212" s="54"/>
      <c r="SEN212" s="54"/>
      <c r="SEO212" s="54"/>
      <c r="SEP212" s="54"/>
      <c r="SEQ212" s="54"/>
      <c r="SER212" s="54"/>
      <c r="SES212" s="54"/>
      <c r="SET212" s="54"/>
      <c r="SEU212" s="54"/>
      <c r="SEV212" s="54"/>
      <c r="SEW212" s="54"/>
      <c r="SEX212" s="54"/>
      <c r="SEY212" s="54"/>
      <c r="SEZ212" s="54"/>
      <c r="SFA212" s="54"/>
      <c r="SFB212" s="54"/>
      <c r="SFC212" s="54"/>
      <c r="SFD212" s="54"/>
      <c r="SFE212" s="54"/>
      <c r="SFF212" s="54"/>
      <c r="SFG212" s="54"/>
      <c r="SFH212" s="54"/>
      <c r="SFI212" s="54"/>
      <c r="SFJ212" s="54"/>
      <c r="SFK212" s="54"/>
      <c r="SFL212" s="54"/>
      <c r="SFM212" s="54"/>
      <c r="SFN212" s="54"/>
      <c r="SFO212" s="54"/>
      <c r="SFP212" s="54"/>
      <c r="SFQ212" s="54"/>
      <c r="SFR212" s="54"/>
      <c r="SFS212" s="54"/>
      <c r="SFT212" s="54"/>
      <c r="SFU212" s="54"/>
      <c r="SFV212" s="54"/>
      <c r="SFW212" s="54"/>
      <c r="SFX212" s="54"/>
      <c r="SFY212" s="54"/>
      <c r="SFZ212" s="54"/>
      <c r="SGA212" s="54"/>
      <c r="SGB212" s="54"/>
      <c r="SGC212" s="54"/>
      <c r="SGD212" s="54"/>
      <c r="SGE212" s="54"/>
      <c r="SGF212" s="54"/>
      <c r="SGG212" s="54"/>
      <c r="SGH212" s="54"/>
      <c r="SGI212" s="54"/>
      <c r="SGJ212" s="54"/>
      <c r="SGK212" s="54"/>
      <c r="SGL212" s="54"/>
      <c r="SGM212" s="54"/>
      <c r="SGN212" s="54"/>
      <c r="SGO212" s="54"/>
      <c r="SGP212" s="54"/>
      <c r="SGQ212" s="54"/>
      <c r="SGR212" s="54"/>
      <c r="SGS212" s="54"/>
      <c r="SGT212" s="54"/>
      <c r="SGU212" s="54"/>
      <c r="SGV212" s="54"/>
      <c r="SGW212" s="54"/>
      <c r="SGX212" s="54"/>
      <c r="SGY212" s="54"/>
      <c r="SGZ212" s="54"/>
      <c r="SHA212" s="54"/>
      <c r="SHB212" s="54"/>
      <c r="SHC212" s="54"/>
      <c r="SHD212" s="54"/>
      <c r="SHE212" s="54"/>
      <c r="SHF212" s="54"/>
      <c r="SHG212" s="54"/>
      <c r="SHH212" s="54"/>
      <c r="SHI212" s="54"/>
      <c r="SHJ212" s="54"/>
      <c r="SHK212" s="54"/>
      <c r="SHL212" s="54"/>
      <c r="SHM212" s="54"/>
      <c r="SHN212" s="54"/>
      <c r="SHO212" s="54"/>
      <c r="SHP212" s="54"/>
      <c r="SHQ212" s="54"/>
      <c r="SHR212" s="54"/>
      <c r="SHS212" s="54"/>
      <c r="SHT212" s="54"/>
      <c r="SHU212" s="54"/>
      <c r="SHV212" s="54"/>
      <c r="SHW212" s="54"/>
      <c r="SHX212" s="54"/>
      <c r="SHY212" s="54"/>
      <c r="SHZ212" s="54"/>
      <c r="SIA212" s="54"/>
      <c r="SIB212" s="54"/>
      <c r="SIC212" s="54"/>
      <c r="SID212" s="54"/>
      <c r="SIE212" s="54"/>
      <c r="SIF212" s="54"/>
      <c r="SIG212" s="54"/>
      <c r="SIH212" s="54"/>
      <c r="SII212" s="54"/>
      <c r="SIJ212" s="54"/>
      <c r="SIK212" s="54"/>
      <c r="SIL212" s="54"/>
      <c r="SIM212" s="54"/>
      <c r="SIN212" s="54"/>
      <c r="SIO212" s="54"/>
      <c r="SIP212" s="54"/>
      <c r="SIQ212" s="54"/>
      <c r="SIR212" s="54"/>
      <c r="SIS212" s="54"/>
      <c r="SIT212" s="54"/>
      <c r="SIU212" s="54"/>
      <c r="SIV212" s="54"/>
      <c r="SIW212" s="54"/>
      <c r="SIX212" s="54"/>
      <c r="SIY212" s="54"/>
      <c r="SIZ212" s="54"/>
      <c r="SJA212" s="54"/>
      <c r="SJB212" s="54"/>
      <c r="SJC212" s="54"/>
      <c r="SJD212" s="54"/>
      <c r="SJE212" s="54"/>
      <c r="SJF212" s="54"/>
      <c r="SJG212" s="54"/>
      <c r="SJH212" s="54"/>
      <c r="SJI212" s="54"/>
      <c r="SJJ212" s="54"/>
      <c r="SJK212" s="54"/>
      <c r="SJL212" s="54"/>
      <c r="SJM212" s="54"/>
      <c r="SJN212" s="54"/>
      <c r="SJO212" s="54"/>
      <c r="SJP212" s="54"/>
      <c r="SJQ212" s="54"/>
      <c r="SJR212" s="54"/>
      <c r="SJS212" s="54"/>
      <c r="SJT212" s="54"/>
      <c r="SJU212" s="54"/>
      <c r="SJV212" s="54"/>
      <c r="SJW212" s="54"/>
      <c r="SJX212" s="54"/>
      <c r="SJY212" s="54"/>
      <c r="SJZ212" s="54"/>
      <c r="SKA212" s="54"/>
      <c r="SKB212" s="54"/>
      <c r="SKC212" s="54"/>
      <c r="SKD212" s="54"/>
      <c r="SKE212" s="54"/>
      <c r="SKF212" s="54"/>
      <c r="SKG212" s="54"/>
      <c r="SKH212" s="54"/>
      <c r="SKI212" s="54"/>
      <c r="SKJ212" s="54"/>
      <c r="SKK212" s="54"/>
      <c r="SKL212" s="54"/>
      <c r="SKM212" s="54"/>
      <c r="SKN212" s="54"/>
      <c r="SKO212" s="54"/>
      <c r="SKP212" s="54"/>
      <c r="SKQ212" s="54"/>
      <c r="SKR212" s="54"/>
      <c r="SKS212" s="54"/>
      <c r="SKT212" s="54"/>
      <c r="SKU212" s="54"/>
      <c r="SKV212" s="54"/>
      <c r="SKW212" s="54"/>
      <c r="SKX212" s="54"/>
      <c r="SKY212" s="54"/>
      <c r="SKZ212" s="54"/>
      <c r="SLA212" s="54"/>
      <c r="SLB212" s="54"/>
      <c r="SLC212" s="54"/>
      <c r="SLD212" s="54"/>
      <c r="SLE212" s="54"/>
      <c r="SLF212" s="54"/>
      <c r="SLG212" s="54"/>
      <c r="SLH212" s="54"/>
      <c r="SLI212" s="54"/>
      <c r="SLJ212" s="54"/>
      <c r="SLK212" s="54"/>
      <c r="SLL212" s="54"/>
      <c r="SLM212" s="54"/>
      <c r="SLN212" s="54"/>
      <c r="SLO212" s="54"/>
      <c r="SLP212" s="54"/>
      <c r="SLQ212" s="54"/>
      <c r="SLR212" s="54"/>
      <c r="SLS212" s="54"/>
      <c r="SLT212" s="54"/>
      <c r="SLU212" s="54"/>
      <c r="SLV212" s="54"/>
      <c r="SLW212" s="54"/>
      <c r="SLX212" s="54"/>
      <c r="SLY212" s="54"/>
      <c r="SLZ212" s="54"/>
      <c r="SMA212" s="54"/>
      <c r="SMB212" s="54"/>
      <c r="SMC212" s="54"/>
      <c r="SMD212" s="54"/>
      <c r="SME212" s="54"/>
      <c r="SMF212" s="54"/>
      <c r="SMG212" s="54"/>
      <c r="SMH212" s="54"/>
      <c r="SMI212" s="54"/>
      <c r="SMJ212" s="54"/>
      <c r="SMK212" s="54"/>
      <c r="SML212" s="54"/>
      <c r="SMM212" s="54"/>
      <c r="SMN212" s="54"/>
      <c r="SMO212" s="54"/>
      <c r="SMP212" s="54"/>
      <c r="SMQ212" s="54"/>
      <c r="SMR212" s="54"/>
      <c r="SMS212" s="54"/>
      <c r="SMT212" s="54"/>
      <c r="SMU212" s="54"/>
      <c r="SMV212" s="54"/>
      <c r="SMW212" s="54"/>
      <c r="SMX212" s="54"/>
      <c r="SMY212" s="54"/>
      <c r="SMZ212" s="54"/>
      <c r="SNA212" s="54"/>
      <c r="SNB212" s="54"/>
      <c r="SNC212" s="54"/>
      <c r="SND212" s="54"/>
      <c r="SNE212" s="54"/>
      <c r="SNF212" s="54"/>
      <c r="SNG212" s="54"/>
      <c r="SNH212" s="54"/>
      <c r="SNI212" s="54"/>
      <c r="SNJ212" s="54"/>
      <c r="SNK212" s="54"/>
      <c r="SNL212" s="54"/>
      <c r="SNM212" s="54"/>
      <c r="SNN212" s="54"/>
      <c r="SNO212" s="54"/>
      <c r="SNP212" s="54"/>
      <c r="SNQ212" s="54"/>
      <c r="SNR212" s="54"/>
      <c r="SNS212" s="54"/>
      <c r="SNT212" s="54"/>
      <c r="SNU212" s="54"/>
      <c r="SNV212" s="54"/>
      <c r="SNW212" s="54"/>
      <c r="SNX212" s="54"/>
      <c r="SNY212" s="54"/>
      <c r="SNZ212" s="54"/>
      <c r="SOA212" s="54"/>
      <c r="SOB212" s="54"/>
      <c r="SOC212" s="54"/>
      <c r="SOD212" s="54"/>
      <c r="SOE212" s="54"/>
      <c r="SOF212" s="54"/>
      <c r="SOG212" s="54"/>
      <c r="SOH212" s="54"/>
      <c r="SOI212" s="54"/>
      <c r="SOJ212" s="54"/>
      <c r="SOK212" s="54"/>
      <c r="SOL212" s="54"/>
      <c r="SOM212" s="54"/>
      <c r="SON212" s="54"/>
      <c r="SOO212" s="54"/>
      <c r="SOP212" s="54"/>
      <c r="SOQ212" s="54"/>
      <c r="SOR212" s="54"/>
      <c r="SOS212" s="54"/>
      <c r="SOT212" s="54"/>
      <c r="SOU212" s="54"/>
      <c r="SOV212" s="54"/>
      <c r="SOW212" s="54"/>
      <c r="SOX212" s="54"/>
      <c r="SOY212" s="54"/>
      <c r="SOZ212" s="54"/>
      <c r="SPA212" s="54"/>
      <c r="SPB212" s="54"/>
      <c r="SPC212" s="54"/>
      <c r="SPD212" s="54"/>
      <c r="SPE212" s="54"/>
      <c r="SPF212" s="54"/>
      <c r="SPG212" s="54"/>
      <c r="SPH212" s="54"/>
      <c r="SPI212" s="54"/>
      <c r="SPJ212" s="54"/>
      <c r="SPK212" s="54"/>
      <c r="SPL212" s="54"/>
      <c r="SPM212" s="54"/>
      <c r="SPN212" s="54"/>
      <c r="SPO212" s="54"/>
      <c r="SPP212" s="54"/>
      <c r="SPQ212" s="54"/>
      <c r="SPR212" s="54"/>
      <c r="SPS212" s="54"/>
      <c r="SPT212" s="54"/>
      <c r="SPU212" s="54"/>
      <c r="SPV212" s="54"/>
      <c r="SPW212" s="54"/>
      <c r="SPX212" s="54"/>
      <c r="SPY212" s="54"/>
      <c r="SPZ212" s="54"/>
      <c r="SQA212" s="54"/>
      <c r="SQB212" s="54"/>
      <c r="SQC212" s="54"/>
      <c r="SQD212" s="54"/>
      <c r="SQE212" s="54"/>
      <c r="SQF212" s="54"/>
      <c r="SQG212" s="54"/>
      <c r="SQH212" s="54"/>
      <c r="SQI212" s="54"/>
      <c r="SQJ212" s="54"/>
      <c r="SQK212" s="54"/>
      <c r="SQL212" s="54"/>
      <c r="SQM212" s="54"/>
      <c r="SQN212" s="54"/>
      <c r="SQO212" s="54"/>
      <c r="SQP212" s="54"/>
      <c r="SQQ212" s="54"/>
      <c r="SQR212" s="54"/>
      <c r="SQS212" s="54"/>
      <c r="SQT212" s="54"/>
      <c r="SQU212" s="54"/>
      <c r="SQV212" s="54"/>
      <c r="SQW212" s="54"/>
      <c r="SQX212" s="54"/>
      <c r="SQY212" s="54"/>
      <c r="SQZ212" s="54"/>
      <c r="SRA212" s="54"/>
      <c r="SRB212" s="54"/>
      <c r="SRC212" s="54"/>
      <c r="SRD212" s="54"/>
      <c r="SRE212" s="54"/>
      <c r="SRF212" s="54"/>
      <c r="SRG212" s="54"/>
      <c r="SRH212" s="54"/>
      <c r="SRI212" s="54"/>
      <c r="SRJ212" s="54"/>
      <c r="SRK212" s="54"/>
      <c r="SRL212" s="54"/>
      <c r="SRM212" s="54"/>
      <c r="SRN212" s="54"/>
      <c r="SRO212" s="54"/>
      <c r="SRP212" s="54"/>
      <c r="SRQ212" s="54"/>
      <c r="SRR212" s="54"/>
      <c r="SRS212" s="54"/>
      <c r="SRT212" s="54"/>
      <c r="SRU212" s="54"/>
      <c r="SRV212" s="54"/>
      <c r="SRW212" s="54"/>
      <c r="SRX212" s="54"/>
      <c r="SRY212" s="54"/>
      <c r="SRZ212" s="54"/>
      <c r="SSA212" s="54"/>
      <c r="SSB212" s="54"/>
      <c r="SSC212" s="54"/>
      <c r="SSD212" s="54"/>
      <c r="SSE212" s="54"/>
      <c r="SSF212" s="54"/>
      <c r="SSG212" s="54"/>
      <c r="SSH212" s="54"/>
      <c r="SSI212" s="54"/>
      <c r="SSJ212" s="54"/>
      <c r="SSK212" s="54"/>
      <c r="SSL212" s="54"/>
      <c r="SSM212" s="54"/>
      <c r="SSN212" s="54"/>
      <c r="SSO212" s="54"/>
      <c r="SSP212" s="54"/>
      <c r="SSQ212" s="54"/>
      <c r="SSR212" s="54"/>
      <c r="SSS212" s="54"/>
      <c r="SST212" s="54"/>
      <c r="SSU212" s="54"/>
      <c r="SSV212" s="54"/>
      <c r="SSW212" s="54"/>
      <c r="SSX212" s="54"/>
      <c r="SSY212" s="54"/>
      <c r="SSZ212" s="54"/>
      <c r="STA212" s="54"/>
      <c r="STB212" s="54"/>
      <c r="STC212" s="54"/>
      <c r="STD212" s="54"/>
      <c r="STE212" s="54"/>
      <c r="STF212" s="54"/>
      <c r="STG212" s="54"/>
      <c r="STH212" s="54"/>
      <c r="STI212" s="54"/>
      <c r="STJ212" s="54"/>
      <c r="STK212" s="54"/>
      <c r="STL212" s="54"/>
      <c r="STM212" s="54"/>
      <c r="STN212" s="54"/>
      <c r="STO212" s="54"/>
      <c r="STP212" s="54"/>
      <c r="STQ212" s="54"/>
      <c r="STR212" s="54"/>
      <c r="STS212" s="54"/>
      <c r="STT212" s="54"/>
      <c r="STU212" s="54"/>
      <c r="STV212" s="54"/>
      <c r="STW212" s="54"/>
      <c r="STX212" s="54"/>
      <c r="STY212" s="54"/>
      <c r="STZ212" s="54"/>
      <c r="SUA212" s="54"/>
      <c r="SUB212" s="54"/>
      <c r="SUC212" s="54"/>
      <c r="SUD212" s="54"/>
      <c r="SUE212" s="54"/>
      <c r="SUF212" s="54"/>
      <c r="SUG212" s="54"/>
      <c r="SUH212" s="54"/>
      <c r="SUI212" s="54"/>
      <c r="SUJ212" s="54"/>
      <c r="SUK212" s="54"/>
      <c r="SUL212" s="54"/>
      <c r="SUM212" s="54"/>
      <c r="SUN212" s="54"/>
      <c r="SUO212" s="54"/>
      <c r="SUP212" s="54"/>
      <c r="SUQ212" s="54"/>
      <c r="SUR212" s="54"/>
      <c r="SUS212" s="54"/>
      <c r="SUT212" s="54"/>
      <c r="SUU212" s="54"/>
      <c r="SUV212" s="54"/>
      <c r="SUW212" s="54"/>
      <c r="SUX212" s="54"/>
      <c r="SUY212" s="54"/>
      <c r="SUZ212" s="54"/>
      <c r="SVA212" s="54"/>
      <c r="SVB212" s="54"/>
      <c r="SVC212" s="54"/>
      <c r="SVD212" s="54"/>
      <c r="SVE212" s="54"/>
      <c r="SVF212" s="54"/>
      <c r="SVG212" s="54"/>
      <c r="SVH212" s="54"/>
      <c r="SVI212" s="54"/>
      <c r="SVJ212" s="54"/>
      <c r="SVK212" s="54"/>
      <c r="SVL212" s="54"/>
      <c r="SVM212" s="54"/>
      <c r="SVN212" s="54"/>
      <c r="SVO212" s="54"/>
      <c r="SVP212" s="54"/>
      <c r="SVQ212" s="54"/>
      <c r="SVR212" s="54"/>
      <c r="SVS212" s="54"/>
      <c r="SVT212" s="54"/>
      <c r="SVU212" s="54"/>
      <c r="SVV212" s="54"/>
      <c r="SVW212" s="54"/>
      <c r="SVX212" s="54"/>
      <c r="SVY212" s="54"/>
      <c r="SVZ212" s="54"/>
      <c r="SWA212" s="54"/>
      <c r="SWB212" s="54"/>
      <c r="SWC212" s="54"/>
      <c r="SWD212" s="54"/>
      <c r="SWE212" s="54"/>
      <c r="SWF212" s="54"/>
      <c r="SWG212" s="54"/>
      <c r="SWH212" s="54"/>
      <c r="SWI212" s="54"/>
      <c r="SWJ212" s="54"/>
      <c r="SWK212" s="54"/>
      <c r="SWL212" s="54"/>
      <c r="SWM212" s="54"/>
      <c r="SWN212" s="54"/>
      <c r="SWO212" s="54"/>
      <c r="SWP212" s="54"/>
      <c r="SWQ212" s="54"/>
      <c r="SWR212" s="54"/>
      <c r="SWS212" s="54"/>
      <c r="SWT212" s="54"/>
      <c r="SWU212" s="54"/>
      <c r="SWV212" s="54"/>
      <c r="SWW212" s="54"/>
      <c r="SWX212" s="54"/>
      <c r="SWY212" s="54"/>
      <c r="SWZ212" s="54"/>
      <c r="SXA212" s="54"/>
      <c r="SXB212" s="54"/>
      <c r="SXC212" s="54"/>
      <c r="SXD212" s="54"/>
      <c r="SXE212" s="54"/>
      <c r="SXF212" s="54"/>
      <c r="SXG212" s="54"/>
      <c r="SXH212" s="54"/>
      <c r="SXI212" s="54"/>
      <c r="SXJ212" s="54"/>
      <c r="SXK212" s="54"/>
      <c r="SXL212" s="54"/>
      <c r="SXM212" s="54"/>
      <c r="SXN212" s="54"/>
      <c r="SXO212" s="54"/>
      <c r="SXP212" s="54"/>
      <c r="SXQ212" s="54"/>
      <c r="SXR212" s="54"/>
      <c r="SXS212" s="54"/>
      <c r="SXT212" s="54"/>
      <c r="SXU212" s="54"/>
      <c r="SXV212" s="54"/>
      <c r="SXW212" s="54"/>
      <c r="SXX212" s="54"/>
      <c r="SXY212" s="54"/>
      <c r="SXZ212" s="54"/>
      <c r="SYA212" s="54"/>
      <c r="SYB212" s="54"/>
      <c r="SYC212" s="54"/>
      <c r="SYD212" s="54"/>
      <c r="SYE212" s="54"/>
      <c r="SYF212" s="54"/>
      <c r="SYG212" s="54"/>
      <c r="SYH212" s="54"/>
      <c r="SYI212" s="54"/>
      <c r="SYJ212" s="54"/>
      <c r="SYK212" s="54"/>
      <c r="SYL212" s="54"/>
      <c r="SYM212" s="54"/>
      <c r="SYN212" s="54"/>
      <c r="SYO212" s="54"/>
      <c r="SYP212" s="54"/>
      <c r="SYQ212" s="54"/>
      <c r="SYR212" s="54"/>
      <c r="SYS212" s="54"/>
      <c r="SYT212" s="54"/>
      <c r="SYU212" s="54"/>
      <c r="SYV212" s="54"/>
      <c r="SYW212" s="54"/>
      <c r="SYX212" s="54"/>
      <c r="SYY212" s="54"/>
      <c r="SYZ212" s="54"/>
      <c r="SZA212" s="54"/>
      <c r="SZB212" s="54"/>
      <c r="SZC212" s="54"/>
      <c r="SZD212" s="54"/>
      <c r="SZE212" s="54"/>
      <c r="SZF212" s="54"/>
      <c r="SZG212" s="54"/>
      <c r="SZH212" s="54"/>
      <c r="SZI212" s="54"/>
      <c r="SZJ212" s="54"/>
      <c r="SZK212" s="54"/>
      <c r="SZL212" s="54"/>
      <c r="SZM212" s="54"/>
      <c r="SZN212" s="54"/>
      <c r="SZO212" s="54"/>
      <c r="SZP212" s="54"/>
      <c r="SZQ212" s="54"/>
      <c r="SZR212" s="54"/>
      <c r="SZS212" s="54"/>
      <c r="SZT212" s="54"/>
      <c r="SZU212" s="54"/>
      <c r="SZV212" s="54"/>
      <c r="SZW212" s="54"/>
      <c r="SZX212" s="54"/>
      <c r="SZY212" s="54"/>
      <c r="SZZ212" s="54"/>
      <c r="TAA212" s="54"/>
      <c r="TAB212" s="54"/>
      <c r="TAC212" s="54"/>
      <c r="TAD212" s="54"/>
      <c r="TAE212" s="54"/>
      <c r="TAF212" s="54"/>
      <c r="TAG212" s="54"/>
      <c r="TAH212" s="54"/>
      <c r="TAI212" s="54"/>
      <c r="TAJ212" s="54"/>
      <c r="TAK212" s="54"/>
      <c r="TAL212" s="54"/>
      <c r="TAM212" s="54"/>
      <c r="TAN212" s="54"/>
      <c r="TAO212" s="54"/>
      <c r="TAP212" s="54"/>
      <c r="TAQ212" s="54"/>
      <c r="TAR212" s="54"/>
      <c r="TAS212" s="54"/>
      <c r="TAT212" s="54"/>
      <c r="TAU212" s="54"/>
      <c r="TAV212" s="54"/>
      <c r="TAW212" s="54"/>
      <c r="TAX212" s="54"/>
      <c r="TAY212" s="54"/>
      <c r="TAZ212" s="54"/>
      <c r="TBA212" s="54"/>
      <c r="TBB212" s="54"/>
      <c r="TBC212" s="54"/>
      <c r="TBD212" s="54"/>
      <c r="TBE212" s="54"/>
      <c r="TBF212" s="54"/>
      <c r="TBG212" s="54"/>
      <c r="TBH212" s="54"/>
      <c r="TBI212" s="54"/>
      <c r="TBJ212" s="54"/>
      <c r="TBK212" s="54"/>
      <c r="TBL212" s="54"/>
      <c r="TBM212" s="54"/>
      <c r="TBN212" s="54"/>
      <c r="TBO212" s="54"/>
      <c r="TBP212" s="54"/>
      <c r="TBQ212" s="54"/>
      <c r="TBR212" s="54"/>
      <c r="TBS212" s="54"/>
      <c r="TBT212" s="54"/>
      <c r="TBU212" s="54"/>
      <c r="TBV212" s="54"/>
      <c r="TBW212" s="54"/>
      <c r="TBX212" s="54"/>
      <c r="TBY212" s="54"/>
      <c r="TBZ212" s="54"/>
      <c r="TCA212" s="54"/>
      <c r="TCB212" s="54"/>
      <c r="TCC212" s="54"/>
      <c r="TCD212" s="54"/>
      <c r="TCE212" s="54"/>
      <c r="TCF212" s="54"/>
      <c r="TCG212" s="54"/>
      <c r="TCH212" s="54"/>
      <c r="TCI212" s="54"/>
      <c r="TCJ212" s="54"/>
      <c r="TCK212" s="54"/>
      <c r="TCL212" s="54"/>
      <c r="TCM212" s="54"/>
      <c r="TCN212" s="54"/>
      <c r="TCO212" s="54"/>
      <c r="TCP212" s="54"/>
      <c r="TCQ212" s="54"/>
      <c r="TCR212" s="54"/>
      <c r="TCS212" s="54"/>
      <c r="TCT212" s="54"/>
      <c r="TCU212" s="54"/>
      <c r="TCV212" s="54"/>
      <c r="TCW212" s="54"/>
      <c r="TCX212" s="54"/>
      <c r="TCY212" s="54"/>
      <c r="TCZ212" s="54"/>
      <c r="TDA212" s="54"/>
      <c r="TDB212" s="54"/>
      <c r="TDC212" s="54"/>
      <c r="TDD212" s="54"/>
      <c r="TDE212" s="54"/>
      <c r="TDF212" s="54"/>
      <c r="TDG212" s="54"/>
      <c r="TDH212" s="54"/>
      <c r="TDI212" s="54"/>
      <c r="TDJ212" s="54"/>
      <c r="TDK212" s="54"/>
      <c r="TDL212" s="54"/>
      <c r="TDM212" s="54"/>
      <c r="TDN212" s="54"/>
      <c r="TDO212" s="54"/>
      <c r="TDP212" s="54"/>
      <c r="TDQ212" s="54"/>
      <c r="TDR212" s="54"/>
      <c r="TDS212" s="54"/>
      <c r="TDT212" s="54"/>
      <c r="TDU212" s="54"/>
      <c r="TDV212" s="54"/>
      <c r="TDW212" s="54"/>
      <c r="TDX212" s="54"/>
      <c r="TDY212" s="54"/>
      <c r="TDZ212" s="54"/>
      <c r="TEA212" s="54"/>
      <c r="TEB212" s="54"/>
      <c r="TEC212" s="54"/>
      <c r="TED212" s="54"/>
      <c r="TEE212" s="54"/>
      <c r="TEF212" s="54"/>
      <c r="TEG212" s="54"/>
      <c r="TEH212" s="54"/>
      <c r="TEI212" s="54"/>
      <c r="TEJ212" s="54"/>
      <c r="TEK212" s="54"/>
      <c r="TEL212" s="54"/>
      <c r="TEM212" s="54"/>
      <c r="TEN212" s="54"/>
      <c r="TEO212" s="54"/>
      <c r="TEP212" s="54"/>
      <c r="TEQ212" s="54"/>
      <c r="TER212" s="54"/>
      <c r="TES212" s="54"/>
      <c r="TET212" s="54"/>
      <c r="TEU212" s="54"/>
      <c r="TEV212" s="54"/>
      <c r="TEW212" s="54"/>
      <c r="TEX212" s="54"/>
      <c r="TEY212" s="54"/>
      <c r="TEZ212" s="54"/>
      <c r="TFA212" s="54"/>
      <c r="TFB212" s="54"/>
      <c r="TFC212" s="54"/>
      <c r="TFD212" s="54"/>
      <c r="TFE212" s="54"/>
      <c r="TFF212" s="54"/>
      <c r="TFG212" s="54"/>
      <c r="TFH212" s="54"/>
      <c r="TFI212" s="54"/>
      <c r="TFJ212" s="54"/>
      <c r="TFK212" s="54"/>
      <c r="TFL212" s="54"/>
      <c r="TFM212" s="54"/>
      <c r="TFN212" s="54"/>
      <c r="TFO212" s="54"/>
      <c r="TFP212" s="54"/>
      <c r="TFQ212" s="54"/>
      <c r="TFR212" s="54"/>
      <c r="TFS212" s="54"/>
      <c r="TFT212" s="54"/>
      <c r="TFU212" s="54"/>
      <c r="TFV212" s="54"/>
      <c r="TFW212" s="54"/>
      <c r="TFX212" s="54"/>
      <c r="TFY212" s="54"/>
      <c r="TFZ212" s="54"/>
      <c r="TGA212" s="54"/>
      <c r="TGB212" s="54"/>
      <c r="TGC212" s="54"/>
      <c r="TGD212" s="54"/>
      <c r="TGE212" s="54"/>
      <c r="TGF212" s="54"/>
      <c r="TGG212" s="54"/>
      <c r="TGH212" s="54"/>
      <c r="TGI212" s="54"/>
      <c r="TGJ212" s="54"/>
      <c r="TGK212" s="54"/>
      <c r="TGL212" s="54"/>
      <c r="TGM212" s="54"/>
      <c r="TGN212" s="54"/>
      <c r="TGO212" s="54"/>
      <c r="TGP212" s="54"/>
      <c r="TGQ212" s="54"/>
      <c r="TGR212" s="54"/>
      <c r="TGS212" s="54"/>
      <c r="TGT212" s="54"/>
      <c r="TGU212" s="54"/>
      <c r="TGV212" s="54"/>
      <c r="TGW212" s="54"/>
      <c r="TGX212" s="54"/>
      <c r="TGY212" s="54"/>
      <c r="TGZ212" s="54"/>
      <c r="THA212" s="54"/>
      <c r="THB212" s="54"/>
      <c r="THC212" s="54"/>
      <c r="THD212" s="54"/>
      <c r="THE212" s="54"/>
      <c r="THF212" s="54"/>
      <c r="THG212" s="54"/>
      <c r="THH212" s="54"/>
      <c r="THI212" s="54"/>
      <c r="THJ212" s="54"/>
      <c r="THK212" s="54"/>
      <c r="THL212" s="54"/>
      <c r="THM212" s="54"/>
      <c r="THN212" s="54"/>
      <c r="THO212" s="54"/>
      <c r="THP212" s="54"/>
      <c r="THQ212" s="54"/>
      <c r="THR212" s="54"/>
      <c r="THS212" s="54"/>
      <c r="THT212" s="54"/>
      <c r="THU212" s="54"/>
      <c r="THV212" s="54"/>
      <c r="THW212" s="54"/>
      <c r="THX212" s="54"/>
      <c r="THY212" s="54"/>
      <c r="THZ212" s="54"/>
      <c r="TIA212" s="54"/>
      <c r="TIB212" s="54"/>
      <c r="TIC212" s="54"/>
      <c r="TID212" s="54"/>
      <c r="TIE212" s="54"/>
      <c r="TIF212" s="54"/>
      <c r="TIG212" s="54"/>
      <c r="TIH212" s="54"/>
      <c r="TII212" s="54"/>
      <c r="TIJ212" s="54"/>
      <c r="TIK212" s="54"/>
      <c r="TIL212" s="54"/>
      <c r="TIM212" s="54"/>
      <c r="TIN212" s="54"/>
      <c r="TIO212" s="54"/>
      <c r="TIP212" s="54"/>
      <c r="TIQ212" s="54"/>
      <c r="TIR212" s="54"/>
      <c r="TIS212" s="54"/>
      <c r="TIT212" s="54"/>
      <c r="TIU212" s="54"/>
      <c r="TIV212" s="54"/>
      <c r="TIW212" s="54"/>
      <c r="TIX212" s="54"/>
      <c r="TIY212" s="54"/>
      <c r="TIZ212" s="54"/>
      <c r="TJA212" s="54"/>
      <c r="TJB212" s="54"/>
      <c r="TJC212" s="54"/>
      <c r="TJD212" s="54"/>
      <c r="TJE212" s="54"/>
      <c r="TJF212" s="54"/>
      <c r="TJG212" s="54"/>
      <c r="TJH212" s="54"/>
      <c r="TJI212" s="54"/>
      <c r="TJJ212" s="54"/>
      <c r="TJK212" s="54"/>
      <c r="TJL212" s="54"/>
      <c r="TJM212" s="54"/>
      <c r="TJN212" s="54"/>
      <c r="TJO212" s="54"/>
      <c r="TJP212" s="54"/>
      <c r="TJQ212" s="54"/>
      <c r="TJR212" s="54"/>
      <c r="TJS212" s="54"/>
      <c r="TJT212" s="54"/>
      <c r="TJU212" s="54"/>
      <c r="TJV212" s="54"/>
      <c r="TJW212" s="54"/>
      <c r="TJX212" s="54"/>
      <c r="TJY212" s="54"/>
      <c r="TJZ212" s="54"/>
      <c r="TKA212" s="54"/>
      <c r="TKB212" s="54"/>
      <c r="TKC212" s="54"/>
      <c r="TKD212" s="54"/>
      <c r="TKE212" s="54"/>
      <c r="TKF212" s="54"/>
      <c r="TKG212" s="54"/>
      <c r="TKH212" s="54"/>
      <c r="TKI212" s="54"/>
      <c r="TKJ212" s="54"/>
      <c r="TKK212" s="54"/>
      <c r="TKL212" s="54"/>
      <c r="TKM212" s="54"/>
      <c r="TKN212" s="54"/>
      <c r="TKO212" s="54"/>
      <c r="TKP212" s="54"/>
      <c r="TKQ212" s="54"/>
      <c r="TKR212" s="54"/>
      <c r="TKS212" s="54"/>
      <c r="TKT212" s="54"/>
      <c r="TKU212" s="54"/>
      <c r="TKV212" s="54"/>
      <c r="TKW212" s="54"/>
      <c r="TKX212" s="54"/>
      <c r="TKY212" s="54"/>
      <c r="TKZ212" s="54"/>
      <c r="TLA212" s="54"/>
      <c r="TLB212" s="54"/>
      <c r="TLC212" s="54"/>
      <c r="TLD212" s="54"/>
      <c r="TLE212" s="54"/>
      <c r="TLF212" s="54"/>
      <c r="TLG212" s="54"/>
      <c r="TLH212" s="54"/>
      <c r="TLI212" s="54"/>
      <c r="TLJ212" s="54"/>
      <c r="TLK212" s="54"/>
      <c r="TLL212" s="54"/>
      <c r="TLM212" s="54"/>
      <c r="TLN212" s="54"/>
      <c r="TLO212" s="54"/>
      <c r="TLP212" s="54"/>
      <c r="TLQ212" s="54"/>
      <c r="TLR212" s="54"/>
      <c r="TLS212" s="54"/>
      <c r="TLT212" s="54"/>
      <c r="TLU212" s="54"/>
      <c r="TLV212" s="54"/>
      <c r="TLW212" s="54"/>
      <c r="TLX212" s="54"/>
      <c r="TLY212" s="54"/>
      <c r="TLZ212" s="54"/>
      <c r="TMA212" s="54"/>
      <c r="TMB212" s="54"/>
      <c r="TMC212" s="54"/>
      <c r="TMD212" s="54"/>
      <c r="TME212" s="54"/>
      <c r="TMF212" s="54"/>
      <c r="TMG212" s="54"/>
      <c r="TMH212" s="54"/>
      <c r="TMI212" s="54"/>
      <c r="TMJ212" s="54"/>
      <c r="TMK212" s="54"/>
      <c r="TML212" s="54"/>
      <c r="TMM212" s="54"/>
      <c r="TMN212" s="54"/>
      <c r="TMO212" s="54"/>
      <c r="TMP212" s="54"/>
      <c r="TMQ212" s="54"/>
      <c r="TMR212" s="54"/>
      <c r="TMS212" s="54"/>
      <c r="TMT212" s="54"/>
      <c r="TMU212" s="54"/>
      <c r="TMV212" s="54"/>
      <c r="TMW212" s="54"/>
      <c r="TMX212" s="54"/>
      <c r="TMY212" s="54"/>
      <c r="TMZ212" s="54"/>
      <c r="TNA212" s="54"/>
      <c r="TNB212" s="54"/>
      <c r="TNC212" s="54"/>
      <c r="TND212" s="54"/>
      <c r="TNE212" s="54"/>
      <c r="TNF212" s="54"/>
      <c r="TNG212" s="54"/>
      <c r="TNH212" s="54"/>
      <c r="TNI212" s="54"/>
      <c r="TNJ212" s="54"/>
      <c r="TNK212" s="54"/>
      <c r="TNL212" s="54"/>
      <c r="TNM212" s="54"/>
      <c r="TNN212" s="54"/>
      <c r="TNO212" s="54"/>
      <c r="TNP212" s="54"/>
      <c r="TNQ212" s="54"/>
      <c r="TNR212" s="54"/>
      <c r="TNS212" s="54"/>
      <c r="TNT212" s="54"/>
      <c r="TNU212" s="54"/>
      <c r="TNV212" s="54"/>
      <c r="TNW212" s="54"/>
      <c r="TNX212" s="54"/>
      <c r="TNY212" s="54"/>
      <c r="TNZ212" s="54"/>
      <c r="TOA212" s="54"/>
      <c r="TOB212" s="54"/>
      <c r="TOC212" s="54"/>
      <c r="TOD212" s="54"/>
      <c r="TOE212" s="54"/>
      <c r="TOF212" s="54"/>
      <c r="TOG212" s="54"/>
      <c r="TOH212" s="54"/>
      <c r="TOI212" s="54"/>
      <c r="TOJ212" s="54"/>
      <c r="TOK212" s="54"/>
      <c r="TOL212" s="54"/>
      <c r="TOM212" s="54"/>
      <c r="TON212" s="54"/>
      <c r="TOO212" s="54"/>
      <c r="TOP212" s="54"/>
      <c r="TOQ212" s="54"/>
      <c r="TOR212" s="54"/>
      <c r="TOS212" s="54"/>
      <c r="TOT212" s="54"/>
      <c r="TOU212" s="54"/>
      <c r="TOV212" s="54"/>
      <c r="TOW212" s="54"/>
      <c r="TOX212" s="54"/>
      <c r="TOY212" s="54"/>
      <c r="TOZ212" s="54"/>
      <c r="TPA212" s="54"/>
      <c r="TPB212" s="54"/>
      <c r="TPC212" s="54"/>
      <c r="TPD212" s="54"/>
      <c r="TPE212" s="54"/>
      <c r="TPF212" s="54"/>
      <c r="TPG212" s="54"/>
      <c r="TPH212" s="54"/>
      <c r="TPI212" s="54"/>
      <c r="TPJ212" s="54"/>
      <c r="TPK212" s="54"/>
      <c r="TPL212" s="54"/>
      <c r="TPM212" s="54"/>
      <c r="TPN212" s="54"/>
      <c r="TPO212" s="54"/>
      <c r="TPP212" s="54"/>
      <c r="TPQ212" s="54"/>
      <c r="TPR212" s="54"/>
      <c r="TPS212" s="54"/>
      <c r="TPT212" s="54"/>
      <c r="TPU212" s="54"/>
      <c r="TPV212" s="54"/>
      <c r="TPW212" s="54"/>
      <c r="TPX212" s="54"/>
      <c r="TPY212" s="54"/>
      <c r="TPZ212" s="54"/>
      <c r="TQA212" s="54"/>
      <c r="TQB212" s="54"/>
      <c r="TQC212" s="54"/>
      <c r="TQD212" s="54"/>
      <c r="TQE212" s="54"/>
      <c r="TQF212" s="54"/>
      <c r="TQG212" s="54"/>
      <c r="TQH212" s="54"/>
      <c r="TQI212" s="54"/>
      <c r="TQJ212" s="54"/>
      <c r="TQK212" s="54"/>
      <c r="TQL212" s="54"/>
      <c r="TQM212" s="54"/>
      <c r="TQN212" s="54"/>
      <c r="TQO212" s="54"/>
      <c r="TQP212" s="54"/>
      <c r="TQQ212" s="54"/>
      <c r="TQR212" s="54"/>
      <c r="TQS212" s="54"/>
      <c r="TQT212" s="54"/>
      <c r="TQU212" s="54"/>
      <c r="TQV212" s="54"/>
      <c r="TQW212" s="54"/>
      <c r="TQX212" s="54"/>
      <c r="TQY212" s="54"/>
      <c r="TQZ212" s="54"/>
      <c r="TRA212" s="54"/>
      <c r="TRB212" s="54"/>
      <c r="TRC212" s="54"/>
      <c r="TRD212" s="54"/>
      <c r="TRE212" s="54"/>
      <c r="TRF212" s="54"/>
      <c r="TRG212" s="54"/>
      <c r="TRH212" s="54"/>
      <c r="TRI212" s="54"/>
      <c r="TRJ212" s="54"/>
      <c r="TRK212" s="54"/>
      <c r="TRL212" s="54"/>
      <c r="TRM212" s="54"/>
      <c r="TRN212" s="54"/>
      <c r="TRO212" s="54"/>
      <c r="TRP212" s="54"/>
      <c r="TRQ212" s="54"/>
      <c r="TRR212" s="54"/>
      <c r="TRS212" s="54"/>
      <c r="TRT212" s="54"/>
      <c r="TRU212" s="54"/>
      <c r="TRV212" s="54"/>
      <c r="TRW212" s="54"/>
      <c r="TRX212" s="54"/>
      <c r="TRY212" s="54"/>
      <c r="TRZ212" s="54"/>
      <c r="TSA212" s="54"/>
      <c r="TSB212" s="54"/>
      <c r="TSC212" s="54"/>
      <c r="TSD212" s="54"/>
      <c r="TSE212" s="54"/>
      <c r="TSF212" s="54"/>
      <c r="TSG212" s="54"/>
      <c r="TSH212" s="54"/>
      <c r="TSI212" s="54"/>
      <c r="TSJ212" s="54"/>
      <c r="TSK212" s="54"/>
      <c r="TSL212" s="54"/>
      <c r="TSM212" s="54"/>
      <c r="TSN212" s="54"/>
      <c r="TSO212" s="54"/>
      <c r="TSP212" s="54"/>
      <c r="TSQ212" s="54"/>
      <c r="TSR212" s="54"/>
      <c r="TSS212" s="54"/>
      <c r="TST212" s="54"/>
      <c r="TSU212" s="54"/>
      <c r="TSV212" s="54"/>
      <c r="TSW212" s="54"/>
      <c r="TSX212" s="54"/>
      <c r="TSY212" s="54"/>
      <c r="TSZ212" s="54"/>
      <c r="TTA212" s="54"/>
      <c r="TTB212" s="54"/>
      <c r="TTC212" s="54"/>
      <c r="TTD212" s="54"/>
      <c r="TTE212" s="54"/>
      <c r="TTF212" s="54"/>
      <c r="TTG212" s="54"/>
      <c r="TTH212" s="54"/>
      <c r="TTI212" s="54"/>
      <c r="TTJ212" s="54"/>
      <c r="TTK212" s="54"/>
      <c r="TTL212" s="54"/>
      <c r="TTM212" s="54"/>
      <c r="TTN212" s="54"/>
      <c r="TTO212" s="54"/>
      <c r="TTP212" s="54"/>
      <c r="TTQ212" s="54"/>
      <c r="TTR212" s="54"/>
      <c r="TTS212" s="54"/>
      <c r="TTT212" s="54"/>
      <c r="TTU212" s="54"/>
      <c r="TTV212" s="54"/>
      <c r="TTW212" s="54"/>
      <c r="TTX212" s="54"/>
      <c r="TTY212" s="54"/>
      <c r="TTZ212" s="54"/>
      <c r="TUA212" s="54"/>
      <c r="TUB212" s="54"/>
      <c r="TUC212" s="54"/>
      <c r="TUD212" s="54"/>
      <c r="TUE212" s="54"/>
      <c r="TUF212" s="54"/>
      <c r="TUG212" s="54"/>
      <c r="TUH212" s="54"/>
      <c r="TUI212" s="54"/>
      <c r="TUJ212" s="54"/>
      <c r="TUK212" s="54"/>
      <c r="TUL212" s="54"/>
      <c r="TUM212" s="54"/>
      <c r="TUN212" s="54"/>
      <c r="TUO212" s="54"/>
      <c r="TUP212" s="54"/>
      <c r="TUQ212" s="54"/>
      <c r="TUR212" s="54"/>
      <c r="TUS212" s="54"/>
      <c r="TUT212" s="54"/>
      <c r="TUU212" s="54"/>
      <c r="TUV212" s="54"/>
      <c r="TUW212" s="54"/>
      <c r="TUX212" s="54"/>
      <c r="TUY212" s="54"/>
      <c r="TUZ212" s="54"/>
      <c r="TVA212" s="54"/>
      <c r="TVB212" s="54"/>
      <c r="TVC212" s="54"/>
      <c r="TVD212" s="54"/>
      <c r="TVE212" s="54"/>
      <c r="TVF212" s="54"/>
      <c r="TVG212" s="54"/>
      <c r="TVH212" s="54"/>
      <c r="TVI212" s="54"/>
      <c r="TVJ212" s="54"/>
      <c r="TVK212" s="54"/>
      <c r="TVL212" s="54"/>
      <c r="TVM212" s="54"/>
      <c r="TVN212" s="54"/>
      <c r="TVO212" s="54"/>
      <c r="TVP212" s="54"/>
      <c r="TVQ212" s="54"/>
      <c r="TVR212" s="54"/>
      <c r="TVS212" s="54"/>
      <c r="TVT212" s="54"/>
      <c r="TVU212" s="54"/>
      <c r="TVV212" s="54"/>
      <c r="TVW212" s="54"/>
      <c r="TVX212" s="54"/>
      <c r="TVY212" s="54"/>
      <c r="TVZ212" s="54"/>
      <c r="TWA212" s="54"/>
      <c r="TWB212" s="54"/>
      <c r="TWC212" s="54"/>
      <c r="TWD212" s="54"/>
      <c r="TWE212" s="54"/>
      <c r="TWF212" s="54"/>
      <c r="TWG212" s="54"/>
      <c r="TWH212" s="54"/>
      <c r="TWI212" s="54"/>
      <c r="TWJ212" s="54"/>
      <c r="TWK212" s="54"/>
      <c r="TWL212" s="54"/>
      <c r="TWM212" s="54"/>
      <c r="TWN212" s="54"/>
      <c r="TWO212" s="54"/>
      <c r="TWP212" s="54"/>
      <c r="TWQ212" s="54"/>
      <c r="TWR212" s="54"/>
      <c r="TWS212" s="54"/>
      <c r="TWT212" s="54"/>
      <c r="TWU212" s="54"/>
      <c r="TWV212" s="54"/>
      <c r="TWW212" s="54"/>
      <c r="TWX212" s="54"/>
      <c r="TWY212" s="54"/>
      <c r="TWZ212" s="54"/>
      <c r="TXA212" s="54"/>
      <c r="TXB212" s="54"/>
      <c r="TXC212" s="54"/>
      <c r="TXD212" s="54"/>
      <c r="TXE212" s="54"/>
      <c r="TXF212" s="54"/>
      <c r="TXG212" s="54"/>
      <c r="TXH212" s="54"/>
      <c r="TXI212" s="54"/>
      <c r="TXJ212" s="54"/>
      <c r="TXK212" s="54"/>
      <c r="TXL212" s="54"/>
      <c r="TXM212" s="54"/>
      <c r="TXN212" s="54"/>
      <c r="TXO212" s="54"/>
      <c r="TXP212" s="54"/>
      <c r="TXQ212" s="54"/>
      <c r="TXR212" s="54"/>
      <c r="TXS212" s="54"/>
      <c r="TXT212" s="54"/>
      <c r="TXU212" s="54"/>
      <c r="TXV212" s="54"/>
      <c r="TXW212" s="54"/>
      <c r="TXX212" s="54"/>
      <c r="TXY212" s="54"/>
      <c r="TXZ212" s="54"/>
      <c r="TYA212" s="54"/>
      <c r="TYB212" s="54"/>
      <c r="TYC212" s="54"/>
      <c r="TYD212" s="54"/>
      <c r="TYE212" s="54"/>
      <c r="TYF212" s="54"/>
      <c r="TYG212" s="54"/>
      <c r="TYH212" s="54"/>
      <c r="TYI212" s="54"/>
      <c r="TYJ212" s="54"/>
      <c r="TYK212" s="54"/>
      <c r="TYL212" s="54"/>
      <c r="TYM212" s="54"/>
      <c r="TYN212" s="54"/>
      <c r="TYO212" s="54"/>
      <c r="TYP212" s="54"/>
      <c r="TYQ212" s="54"/>
      <c r="TYR212" s="54"/>
      <c r="TYS212" s="54"/>
      <c r="TYT212" s="54"/>
      <c r="TYU212" s="54"/>
      <c r="TYV212" s="54"/>
      <c r="TYW212" s="54"/>
      <c r="TYX212" s="54"/>
      <c r="TYY212" s="54"/>
      <c r="TYZ212" s="54"/>
      <c r="TZA212" s="54"/>
      <c r="TZB212" s="54"/>
      <c r="TZC212" s="54"/>
      <c r="TZD212" s="54"/>
      <c r="TZE212" s="54"/>
      <c r="TZF212" s="54"/>
      <c r="TZG212" s="54"/>
      <c r="TZH212" s="54"/>
      <c r="TZI212" s="54"/>
      <c r="TZJ212" s="54"/>
      <c r="TZK212" s="54"/>
      <c r="TZL212" s="54"/>
      <c r="TZM212" s="54"/>
      <c r="TZN212" s="54"/>
      <c r="TZO212" s="54"/>
      <c r="TZP212" s="54"/>
      <c r="TZQ212" s="54"/>
      <c r="TZR212" s="54"/>
      <c r="TZS212" s="54"/>
      <c r="TZT212" s="54"/>
      <c r="TZU212" s="54"/>
      <c r="TZV212" s="54"/>
      <c r="TZW212" s="54"/>
      <c r="TZX212" s="54"/>
      <c r="TZY212" s="54"/>
      <c r="TZZ212" s="54"/>
      <c r="UAA212" s="54"/>
      <c r="UAB212" s="54"/>
      <c r="UAC212" s="54"/>
      <c r="UAD212" s="54"/>
      <c r="UAE212" s="54"/>
      <c r="UAF212" s="54"/>
      <c r="UAG212" s="54"/>
      <c r="UAH212" s="54"/>
      <c r="UAI212" s="54"/>
      <c r="UAJ212" s="54"/>
      <c r="UAK212" s="54"/>
      <c r="UAL212" s="54"/>
      <c r="UAM212" s="54"/>
      <c r="UAN212" s="54"/>
      <c r="UAO212" s="54"/>
      <c r="UAP212" s="54"/>
      <c r="UAQ212" s="54"/>
      <c r="UAR212" s="54"/>
      <c r="UAS212" s="54"/>
      <c r="UAT212" s="54"/>
      <c r="UAU212" s="54"/>
      <c r="UAV212" s="54"/>
      <c r="UAW212" s="54"/>
      <c r="UAX212" s="54"/>
      <c r="UAY212" s="54"/>
      <c r="UAZ212" s="54"/>
      <c r="UBA212" s="54"/>
      <c r="UBB212" s="54"/>
      <c r="UBC212" s="54"/>
      <c r="UBD212" s="54"/>
      <c r="UBE212" s="54"/>
      <c r="UBF212" s="54"/>
      <c r="UBG212" s="54"/>
      <c r="UBH212" s="54"/>
      <c r="UBI212" s="54"/>
      <c r="UBJ212" s="54"/>
      <c r="UBK212" s="54"/>
      <c r="UBL212" s="54"/>
      <c r="UBM212" s="54"/>
      <c r="UBN212" s="54"/>
      <c r="UBO212" s="54"/>
      <c r="UBP212" s="54"/>
      <c r="UBQ212" s="54"/>
      <c r="UBR212" s="54"/>
      <c r="UBS212" s="54"/>
      <c r="UBT212" s="54"/>
      <c r="UBU212" s="54"/>
      <c r="UBV212" s="54"/>
      <c r="UBW212" s="54"/>
      <c r="UBX212" s="54"/>
      <c r="UBY212" s="54"/>
      <c r="UBZ212" s="54"/>
      <c r="UCA212" s="54"/>
      <c r="UCB212" s="54"/>
      <c r="UCC212" s="54"/>
      <c r="UCD212" s="54"/>
      <c r="UCE212" s="54"/>
      <c r="UCF212" s="54"/>
      <c r="UCG212" s="54"/>
      <c r="UCH212" s="54"/>
      <c r="UCI212" s="54"/>
      <c r="UCJ212" s="54"/>
      <c r="UCK212" s="54"/>
      <c r="UCL212" s="54"/>
      <c r="UCM212" s="54"/>
      <c r="UCN212" s="54"/>
      <c r="UCO212" s="54"/>
      <c r="UCP212" s="54"/>
      <c r="UCQ212" s="54"/>
      <c r="UCR212" s="54"/>
      <c r="UCS212" s="54"/>
      <c r="UCT212" s="54"/>
      <c r="UCU212" s="54"/>
      <c r="UCV212" s="54"/>
      <c r="UCW212" s="54"/>
      <c r="UCX212" s="54"/>
      <c r="UCY212" s="54"/>
      <c r="UCZ212" s="54"/>
      <c r="UDA212" s="54"/>
      <c r="UDB212" s="54"/>
      <c r="UDC212" s="54"/>
      <c r="UDD212" s="54"/>
      <c r="UDE212" s="54"/>
      <c r="UDF212" s="54"/>
      <c r="UDG212" s="54"/>
      <c r="UDH212" s="54"/>
      <c r="UDI212" s="54"/>
      <c r="UDJ212" s="54"/>
      <c r="UDK212" s="54"/>
      <c r="UDL212" s="54"/>
      <c r="UDM212" s="54"/>
      <c r="UDN212" s="54"/>
      <c r="UDO212" s="54"/>
      <c r="UDP212" s="54"/>
      <c r="UDQ212" s="54"/>
      <c r="UDR212" s="54"/>
      <c r="UDS212" s="54"/>
      <c r="UDT212" s="54"/>
      <c r="UDU212" s="54"/>
      <c r="UDV212" s="54"/>
      <c r="UDW212" s="54"/>
      <c r="UDX212" s="54"/>
      <c r="UDY212" s="54"/>
      <c r="UDZ212" s="54"/>
      <c r="UEA212" s="54"/>
      <c r="UEB212" s="54"/>
      <c r="UEC212" s="54"/>
      <c r="UED212" s="54"/>
      <c r="UEE212" s="54"/>
      <c r="UEF212" s="54"/>
      <c r="UEG212" s="54"/>
      <c r="UEH212" s="54"/>
      <c r="UEI212" s="54"/>
      <c r="UEJ212" s="54"/>
      <c r="UEK212" s="54"/>
      <c r="UEL212" s="54"/>
      <c r="UEM212" s="54"/>
      <c r="UEN212" s="54"/>
      <c r="UEO212" s="54"/>
      <c r="UEP212" s="54"/>
      <c r="UEQ212" s="54"/>
      <c r="UER212" s="54"/>
      <c r="UES212" s="54"/>
      <c r="UET212" s="54"/>
      <c r="UEU212" s="54"/>
      <c r="UEV212" s="54"/>
      <c r="UEW212" s="54"/>
      <c r="UEX212" s="54"/>
      <c r="UEY212" s="54"/>
      <c r="UEZ212" s="54"/>
      <c r="UFA212" s="54"/>
      <c r="UFB212" s="54"/>
      <c r="UFC212" s="54"/>
      <c r="UFD212" s="54"/>
      <c r="UFE212" s="54"/>
      <c r="UFF212" s="54"/>
      <c r="UFG212" s="54"/>
      <c r="UFH212" s="54"/>
      <c r="UFI212" s="54"/>
      <c r="UFJ212" s="54"/>
      <c r="UFK212" s="54"/>
      <c r="UFL212" s="54"/>
      <c r="UFM212" s="54"/>
      <c r="UFN212" s="54"/>
      <c r="UFO212" s="54"/>
      <c r="UFP212" s="54"/>
      <c r="UFQ212" s="54"/>
      <c r="UFR212" s="54"/>
      <c r="UFS212" s="54"/>
      <c r="UFT212" s="54"/>
      <c r="UFU212" s="54"/>
      <c r="UFV212" s="54"/>
      <c r="UFW212" s="54"/>
      <c r="UFX212" s="54"/>
      <c r="UFY212" s="54"/>
      <c r="UFZ212" s="54"/>
      <c r="UGA212" s="54"/>
      <c r="UGB212" s="54"/>
      <c r="UGC212" s="54"/>
      <c r="UGD212" s="54"/>
      <c r="UGE212" s="54"/>
      <c r="UGF212" s="54"/>
      <c r="UGG212" s="54"/>
      <c r="UGH212" s="54"/>
      <c r="UGI212" s="54"/>
      <c r="UGJ212" s="54"/>
      <c r="UGK212" s="54"/>
      <c r="UGL212" s="54"/>
      <c r="UGM212" s="54"/>
      <c r="UGN212" s="54"/>
      <c r="UGO212" s="54"/>
      <c r="UGP212" s="54"/>
      <c r="UGQ212" s="54"/>
      <c r="UGR212" s="54"/>
      <c r="UGS212" s="54"/>
      <c r="UGT212" s="54"/>
      <c r="UGU212" s="54"/>
      <c r="UGV212" s="54"/>
      <c r="UGW212" s="54"/>
      <c r="UGX212" s="54"/>
      <c r="UGY212" s="54"/>
      <c r="UGZ212" s="54"/>
      <c r="UHA212" s="54"/>
      <c r="UHB212" s="54"/>
      <c r="UHC212" s="54"/>
      <c r="UHD212" s="54"/>
      <c r="UHE212" s="54"/>
      <c r="UHF212" s="54"/>
      <c r="UHG212" s="54"/>
      <c r="UHH212" s="54"/>
      <c r="UHI212" s="54"/>
      <c r="UHJ212" s="54"/>
      <c r="UHK212" s="54"/>
      <c r="UHL212" s="54"/>
      <c r="UHM212" s="54"/>
      <c r="UHN212" s="54"/>
      <c r="UHO212" s="54"/>
      <c r="UHP212" s="54"/>
      <c r="UHQ212" s="54"/>
      <c r="UHR212" s="54"/>
      <c r="UHS212" s="54"/>
      <c r="UHT212" s="54"/>
      <c r="UHU212" s="54"/>
      <c r="UHV212" s="54"/>
      <c r="UHW212" s="54"/>
      <c r="UHX212" s="54"/>
      <c r="UHY212" s="54"/>
      <c r="UHZ212" s="54"/>
      <c r="UIA212" s="54"/>
      <c r="UIB212" s="54"/>
      <c r="UIC212" s="54"/>
      <c r="UID212" s="54"/>
      <c r="UIE212" s="54"/>
      <c r="UIF212" s="54"/>
      <c r="UIG212" s="54"/>
      <c r="UIH212" s="54"/>
      <c r="UII212" s="54"/>
      <c r="UIJ212" s="54"/>
      <c r="UIK212" s="54"/>
      <c r="UIL212" s="54"/>
      <c r="UIM212" s="54"/>
      <c r="UIN212" s="54"/>
      <c r="UIO212" s="54"/>
      <c r="UIP212" s="54"/>
      <c r="UIQ212" s="54"/>
      <c r="UIR212" s="54"/>
      <c r="UIS212" s="54"/>
      <c r="UIT212" s="54"/>
      <c r="UIU212" s="54"/>
      <c r="UIV212" s="54"/>
      <c r="UIW212" s="54"/>
      <c r="UIX212" s="54"/>
      <c r="UIY212" s="54"/>
      <c r="UIZ212" s="54"/>
      <c r="UJA212" s="54"/>
      <c r="UJB212" s="54"/>
      <c r="UJC212" s="54"/>
      <c r="UJD212" s="54"/>
      <c r="UJE212" s="54"/>
      <c r="UJF212" s="54"/>
      <c r="UJG212" s="54"/>
      <c r="UJH212" s="54"/>
      <c r="UJI212" s="54"/>
      <c r="UJJ212" s="54"/>
      <c r="UJK212" s="54"/>
      <c r="UJL212" s="54"/>
      <c r="UJM212" s="54"/>
      <c r="UJN212" s="54"/>
      <c r="UJO212" s="54"/>
      <c r="UJP212" s="54"/>
      <c r="UJQ212" s="54"/>
      <c r="UJR212" s="54"/>
      <c r="UJS212" s="54"/>
      <c r="UJT212" s="54"/>
      <c r="UJU212" s="54"/>
      <c r="UJV212" s="54"/>
      <c r="UJW212" s="54"/>
      <c r="UJX212" s="54"/>
      <c r="UJY212" s="54"/>
      <c r="UJZ212" s="54"/>
      <c r="UKA212" s="54"/>
      <c r="UKB212" s="54"/>
      <c r="UKC212" s="54"/>
      <c r="UKD212" s="54"/>
      <c r="UKE212" s="54"/>
      <c r="UKF212" s="54"/>
      <c r="UKG212" s="54"/>
      <c r="UKH212" s="54"/>
      <c r="UKI212" s="54"/>
      <c r="UKJ212" s="54"/>
      <c r="UKK212" s="54"/>
      <c r="UKL212" s="54"/>
      <c r="UKM212" s="54"/>
      <c r="UKN212" s="54"/>
      <c r="UKO212" s="54"/>
      <c r="UKP212" s="54"/>
      <c r="UKQ212" s="54"/>
      <c r="UKR212" s="54"/>
      <c r="UKS212" s="54"/>
      <c r="UKT212" s="54"/>
      <c r="UKU212" s="54"/>
      <c r="UKV212" s="54"/>
      <c r="UKW212" s="54"/>
      <c r="UKX212" s="54"/>
      <c r="UKY212" s="54"/>
      <c r="UKZ212" s="54"/>
      <c r="ULA212" s="54"/>
      <c r="ULB212" s="54"/>
      <c r="ULC212" s="54"/>
      <c r="ULD212" s="54"/>
      <c r="ULE212" s="54"/>
      <c r="ULF212" s="54"/>
      <c r="ULG212" s="54"/>
      <c r="ULH212" s="54"/>
      <c r="ULI212" s="54"/>
      <c r="ULJ212" s="54"/>
      <c r="ULK212" s="54"/>
      <c r="ULL212" s="54"/>
      <c r="ULM212" s="54"/>
      <c r="ULN212" s="54"/>
      <c r="ULO212" s="54"/>
      <c r="ULP212" s="54"/>
      <c r="ULQ212" s="54"/>
      <c r="ULR212" s="54"/>
      <c r="ULS212" s="54"/>
      <c r="ULT212" s="54"/>
      <c r="ULU212" s="54"/>
      <c r="ULV212" s="54"/>
      <c r="ULW212" s="54"/>
      <c r="ULX212" s="54"/>
      <c r="ULY212" s="54"/>
      <c r="ULZ212" s="54"/>
      <c r="UMA212" s="54"/>
      <c r="UMB212" s="54"/>
      <c r="UMC212" s="54"/>
      <c r="UMD212" s="54"/>
      <c r="UME212" s="54"/>
      <c r="UMF212" s="54"/>
      <c r="UMG212" s="54"/>
      <c r="UMH212" s="54"/>
      <c r="UMI212" s="54"/>
      <c r="UMJ212" s="54"/>
      <c r="UMK212" s="54"/>
      <c r="UML212" s="54"/>
      <c r="UMM212" s="54"/>
      <c r="UMN212" s="54"/>
      <c r="UMO212" s="54"/>
      <c r="UMP212" s="54"/>
      <c r="UMQ212" s="54"/>
      <c r="UMR212" s="54"/>
      <c r="UMS212" s="54"/>
      <c r="UMT212" s="54"/>
      <c r="UMU212" s="54"/>
      <c r="UMV212" s="54"/>
      <c r="UMW212" s="54"/>
      <c r="UMX212" s="54"/>
      <c r="UMY212" s="54"/>
      <c r="UMZ212" s="54"/>
      <c r="UNA212" s="54"/>
      <c r="UNB212" s="54"/>
      <c r="UNC212" s="54"/>
      <c r="UND212" s="54"/>
      <c r="UNE212" s="54"/>
      <c r="UNF212" s="54"/>
      <c r="UNG212" s="54"/>
      <c r="UNH212" s="54"/>
      <c r="UNI212" s="54"/>
      <c r="UNJ212" s="54"/>
      <c r="UNK212" s="54"/>
      <c r="UNL212" s="54"/>
      <c r="UNM212" s="54"/>
      <c r="UNN212" s="54"/>
      <c r="UNO212" s="54"/>
      <c r="UNP212" s="54"/>
      <c r="UNQ212" s="54"/>
      <c r="UNR212" s="54"/>
      <c r="UNS212" s="54"/>
      <c r="UNT212" s="54"/>
      <c r="UNU212" s="54"/>
      <c r="UNV212" s="54"/>
      <c r="UNW212" s="54"/>
      <c r="UNX212" s="54"/>
      <c r="UNY212" s="54"/>
      <c r="UNZ212" s="54"/>
      <c r="UOA212" s="54"/>
      <c r="UOB212" s="54"/>
      <c r="UOC212" s="54"/>
      <c r="UOD212" s="54"/>
      <c r="UOE212" s="54"/>
      <c r="UOF212" s="54"/>
      <c r="UOG212" s="54"/>
      <c r="UOH212" s="54"/>
      <c r="UOI212" s="54"/>
      <c r="UOJ212" s="54"/>
      <c r="UOK212" s="54"/>
      <c r="UOL212" s="54"/>
      <c r="UOM212" s="54"/>
      <c r="UON212" s="54"/>
      <c r="UOO212" s="54"/>
      <c r="UOP212" s="54"/>
      <c r="UOQ212" s="54"/>
      <c r="UOR212" s="54"/>
      <c r="UOS212" s="54"/>
      <c r="UOT212" s="54"/>
      <c r="UOU212" s="54"/>
      <c r="UOV212" s="54"/>
      <c r="UOW212" s="54"/>
      <c r="UOX212" s="54"/>
      <c r="UOY212" s="54"/>
      <c r="UOZ212" s="54"/>
      <c r="UPA212" s="54"/>
      <c r="UPB212" s="54"/>
      <c r="UPC212" s="54"/>
      <c r="UPD212" s="54"/>
      <c r="UPE212" s="54"/>
      <c r="UPF212" s="54"/>
      <c r="UPG212" s="54"/>
      <c r="UPH212" s="54"/>
      <c r="UPI212" s="54"/>
      <c r="UPJ212" s="54"/>
      <c r="UPK212" s="54"/>
      <c r="UPL212" s="54"/>
      <c r="UPM212" s="54"/>
      <c r="UPN212" s="54"/>
      <c r="UPO212" s="54"/>
      <c r="UPP212" s="54"/>
      <c r="UPQ212" s="54"/>
      <c r="UPR212" s="54"/>
      <c r="UPS212" s="54"/>
      <c r="UPT212" s="54"/>
      <c r="UPU212" s="54"/>
      <c r="UPV212" s="54"/>
      <c r="UPW212" s="54"/>
      <c r="UPX212" s="54"/>
      <c r="UPY212" s="54"/>
      <c r="UPZ212" s="54"/>
      <c r="UQA212" s="54"/>
      <c r="UQB212" s="54"/>
      <c r="UQC212" s="54"/>
      <c r="UQD212" s="54"/>
      <c r="UQE212" s="54"/>
      <c r="UQF212" s="54"/>
      <c r="UQG212" s="54"/>
      <c r="UQH212" s="54"/>
      <c r="UQI212" s="54"/>
      <c r="UQJ212" s="54"/>
      <c r="UQK212" s="54"/>
      <c r="UQL212" s="54"/>
      <c r="UQM212" s="54"/>
      <c r="UQN212" s="54"/>
      <c r="UQO212" s="54"/>
      <c r="UQP212" s="54"/>
      <c r="UQQ212" s="54"/>
      <c r="UQR212" s="54"/>
      <c r="UQS212" s="54"/>
      <c r="UQT212" s="54"/>
      <c r="UQU212" s="54"/>
      <c r="UQV212" s="54"/>
      <c r="UQW212" s="54"/>
      <c r="UQX212" s="54"/>
      <c r="UQY212" s="54"/>
      <c r="UQZ212" s="54"/>
      <c r="URA212" s="54"/>
      <c r="URB212" s="54"/>
      <c r="URC212" s="54"/>
      <c r="URD212" s="54"/>
      <c r="URE212" s="54"/>
      <c r="URF212" s="54"/>
      <c r="URG212" s="54"/>
      <c r="URH212" s="54"/>
      <c r="URI212" s="54"/>
      <c r="URJ212" s="54"/>
      <c r="URK212" s="54"/>
      <c r="URL212" s="54"/>
      <c r="URM212" s="54"/>
      <c r="URN212" s="54"/>
      <c r="URO212" s="54"/>
      <c r="URP212" s="54"/>
      <c r="URQ212" s="54"/>
      <c r="URR212" s="54"/>
      <c r="URS212" s="54"/>
      <c r="URT212" s="54"/>
      <c r="URU212" s="54"/>
      <c r="URV212" s="54"/>
      <c r="URW212" s="54"/>
      <c r="URX212" s="54"/>
      <c r="URY212" s="54"/>
      <c r="URZ212" s="54"/>
      <c r="USA212" s="54"/>
      <c r="USB212" s="54"/>
      <c r="USC212" s="54"/>
      <c r="USD212" s="54"/>
      <c r="USE212" s="54"/>
      <c r="USF212" s="54"/>
      <c r="USG212" s="54"/>
      <c r="USH212" s="54"/>
      <c r="USI212" s="54"/>
      <c r="USJ212" s="54"/>
      <c r="USK212" s="54"/>
      <c r="USL212" s="54"/>
      <c r="USM212" s="54"/>
      <c r="USN212" s="54"/>
      <c r="USO212" s="54"/>
      <c r="USP212" s="54"/>
      <c r="USQ212" s="54"/>
      <c r="USR212" s="54"/>
      <c r="USS212" s="54"/>
      <c r="UST212" s="54"/>
      <c r="USU212" s="54"/>
      <c r="USV212" s="54"/>
      <c r="USW212" s="54"/>
      <c r="USX212" s="54"/>
      <c r="USY212" s="54"/>
      <c r="USZ212" s="54"/>
      <c r="UTA212" s="54"/>
      <c r="UTB212" s="54"/>
      <c r="UTC212" s="54"/>
      <c r="UTD212" s="54"/>
      <c r="UTE212" s="54"/>
      <c r="UTF212" s="54"/>
      <c r="UTG212" s="54"/>
      <c r="UTH212" s="54"/>
      <c r="UTI212" s="54"/>
      <c r="UTJ212" s="54"/>
      <c r="UTK212" s="54"/>
      <c r="UTL212" s="54"/>
      <c r="UTM212" s="54"/>
      <c r="UTN212" s="54"/>
      <c r="UTO212" s="54"/>
      <c r="UTP212" s="54"/>
      <c r="UTQ212" s="54"/>
      <c r="UTR212" s="54"/>
      <c r="UTS212" s="54"/>
      <c r="UTT212" s="54"/>
      <c r="UTU212" s="54"/>
      <c r="UTV212" s="54"/>
      <c r="UTW212" s="54"/>
      <c r="UTX212" s="54"/>
      <c r="UTY212" s="54"/>
      <c r="UTZ212" s="54"/>
      <c r="UUA212" s="54"/>
      <c r="UUB212" s="54"/>
      <c r="UUC212" s="54"/>
      <c r="UUD212" s="54"/>
      <c r="UUE212" s="54"/>
      <c r="UUF212" s="54"/>
      <c r="UUG212" s="54"/>
      <c r="UUH212" s="54"/>
      <c r="UUI212" s="54"/>
      <c r="UUJ212" s="54"/>
      <c r="UUK212" s="54"/>
      <c r="UUL212" s="54"/>
      <c r="UUM212" s="54"/>
      <c r="UUN212" s="54"/>
      <c r="UUO212" s="54"/>
      <c r="UUP212" s="54"/>
      <c r="UUQ212" s="54"/>
      <c r="UUR212" s="54"/>
      <c r="UUS212" s="54"/>
      <c r="UUT212" s="54"/>
      <c r="UUU212" s="54"/>
      <c r="UUV212" s="54"/>
      <c r="UUW212" s="54"/>
      <c r="UUX212" s="54"/>
      <c r="UUY212" s="54"/>
      <c r="UUZ212" s="54"/>
      <c r="UVA212" s="54"/>
      <c r="UVB212" s="54"/>
      <c r="UVC212" s="54"/>
      <c r="UVD212" s="54"/>
      <c r="UVE212" s="54"/>
      <c r="UVF212" s="54"/>
      <c r="UVG212" s="54"/>
      <c r="UVH212" s="54"/>
      <c r="UVI212" s="54"/>
      <c r="UVJ212" s="54"/>
      <c r="UVK212" s="54"/>
      <c r="UVL212" s="54"/>
      <c r="UVM212" s="54"/>
      <c r="UVN212" s="54"/>
      <c r="UVO212" s="54"/>
      <c r="UVP212" s="54"/>
      <c r="UVQ212" s="54"/>
      <c r="UVR212" s="54"/>
      <c r="UVS212" s="54"/>
      <c r="UVT212" s="54"/>
      <c r="UVU212" s="54"/>
      <c r="UVV212" s="54"/>
      <c r="UVW212" s="54"/>
      <c r="UVX212" s="54"/>
      <c r="UVY212" s="54"/>
      <c r="UVZ212" s="54"/>
      <c r="UWA212" s="54"/>
      <c r="UWB212" s="54"/>
      <c r="UWC212" s="54"/>
      <c r="UWD212" s="54"/>
      <c r="UWE212" s="54"/>
      <c r="UWF212" s="54"/>
      <c r="UWG212" s="54"/>
      <c r="UWH212" s="54"/>
      <c r="UWI212" s="54"/>
      <c r="UWJ212" s="54"/>
      <c r="UWK212" s="54"/>
      <c r="UWL212" s="54"/>
      <c r="UWM212" s="54"/>
      <c r="UWN212" s="54"/>
      <c r="UWO212" s="54"/>
      <c r="UWP212" s="54"/>
      <c r="UWQ212" s="54"/>
      <c r="UWR212" s="54"/>
      <c r="UWS212" s="54"/>
      <c r="UWT212" s="54"/>
      <c r="UWU212" s="54"/>
      <c r="UWV212" s="54"/>
      <c r="UWW212" s="54"/>
      <c r="UWX212" s="54"/>
      <c r="UWY212" s="54"/>
      <c r="UWZ212" s="54"/>
      <c r="UXA212" s="54"/>
      <c r="UXB212" s="54"/>
      <c r="UXC212" s="54"/>
      <c r="UXD212" s="54"/>
      <c r="UXE212" s="54"/>
      <c r="UXF212" s="54"/>
      <c r="UXG212" s="54"/>
      <c r="UXH212" s="54"/>
      <c r="UXI212" s="54"/>
      <c r="UXJ212" s="54"/>
      <c r="UXK212" s="54"/>
      <c r="UXL212" s="54"/>
      <c r="UXM212" s="54"/>
      <c r="UXN212" s="54"/>
      <c r="UXO212" s="54"/>
      <c r="UXP212" s="54"/>
      <c r="UXQ212" s="54"/>
      <c r="UXR212" s="54"/>
      <c r="UXS212" s="54"/>
      <c r="UXT212" s="54"/>
      <c r="UXU212" s="54"/>
      <c r="UXV212" s="54"/>
      <c r="UXW212" s="54"/>
      <c r="UXX212" s="54"/>
      <c r="UXY212" s="54"/>
      <c r="UXZ212" s="54"/>
      <c r="UYA212" s="54"/>
      <c r="UYB212" s="54"/>
      <c r="UYC212" s="54"/>
      <c r="UYD212" s="54"/>
      <c r="UYE212" s="54"/>
      <c r="UYF212" s="54"/>
      <c r="UYG212" s="54"/>
      <c r="UYH212" s="54"/>
      <c r="UYI212" s="54"/>
      <c r="UYJ212" s="54"/>
      <c r="UYK212" s="54"/>
      <c r="UYL212" s="54"/>
      <c r="UYM212" s="54"/>
      <c r="UYN212" s="54"/>
      <c r="UYO212" s="54"/>
      <c r="UYP212" s="54"/>
      <c r="UYQ212" s="54"/>
      <c r="UYR212" s="54"/>
      <c r="UYS212" s="54"/>
      <c r="UYT212" s="54"/>
      <c r="UYU212" s="54"/>
      <c r="UYV212" s="54"/>
      <c r="UYW212" s="54"/>
      <c r="UYX212" s="54"/>
      <c r="UYY212" s="54"/>
      <c r="UYZ212" s="54"/>
      <c r="UZA212" s="54"/>
      <c r="UZB212" s="54"/>
      <c r="UZC212" s="54"/>
      <c r="UZD212" s="54"/>
      <c r="UZE212" s="54"/>
      <c r="UZF212" s="54"/>
      <c r="UZG212" s="54"/>
      <c r="UZH212" s="54"/>
      <c r="UZI212" s="54"/>
      <c r="UZJ212" s="54"/>
      <c r="UZK212" s="54"/>
      <c r="UZL212" s="54"/>
      <c r="UZM212" s="54"/>
      <c r="UZN212" s="54"/>
      <c r="UZO212" s="54"/>
      <c r="UZP212" s="54"/>
      <c r="UZQ212" s="54"/>
      <c r="UZR212" s="54"/>
      <c r="UZS212" s="54"/>
      <c r="UZT212" s="54"/>
      <c r="UZU212" s="54"/>
      <c r="UZV212" s="54"/>
      <c r="UZW212" s="54"/>
      <c r="UZX212" s="54"/>
      <c r="UZY212" s="54"/>
      <c r="UZZ212" s="54"/>
      <c r="VAA212" s="54"/>
      <c r="VAB212" s="54"/>
      <c r="VAC212" s="54"/>
      <c r="VAD212" s="54"/>
      <c r="VAE212" s="54"/>
      <c r="VAF212" s="54"/>
      <c r="VAG212" s="54"/>
      <c r="VAH212" s="54"/>
      <c r="VAI212" s="54"/>
      <c r="VAJ212" s="54"/>
      <c r="VAK212" s="54"/>
      <c r="VAL212" s="54"/>
      <c r="VAM212" s="54"/>
      <c r="VAN212" s="54"/>
      <c r="VAO212" s="54"/>
      <c r="VAP212" s="54"/>
      <c r="VAQ212" s="54"/>
      <c r="VAR212" s="54"/>
      <c r="VAS212" s="54"/>
      <c r="VAT212" s="54"/>
      <c r="VAU212" s="54"/>
      <c r="VAV212" s="54"/>
      <c r="VAW212" s="54"/>
      <c r="VAX212" s="54"/>
      <c r="VAY212" s="54"/>
      <c r="VAZ212" s="54"/>
      <c r="VBA212" s="54"/>
      <c r="VBB212" s="54"/>
      <c r="VBC212" s="54"/>
      <c r="VBD212" s="54"/>
      <c r="VBE212" s="54"/>
      <c r="VBF212" s="54"/>
      <c r="VBG212" s="54"/>
      <c r="VBH212" s="54"/>
      <c r="VBI212" s="54"/>
      <c r="VBJ212" s="54"/>
      <c r="VBK212" s="54"/>
      <c r="VBL212" s="54"/>
      <c r="VBM212" s="54"/>
      <c r="VBN212" s="54"/>
      <c r="VBO212" s="54"/>
      <c r="VBP212" s="54"/>
      <c r="VBQ212" s="54"/>
      <c r="VBR212" s="54"/>
      <c r="VBS212" s="54"/>
      <c r="VBT212" s="54"/>
      <c r="VBU212" s="54"/>
      <c r="VBV212" s="54"/>
      <c r="VBW212" s="54"/>
      <c r="VBX212" s="54"/>
      <c r="VBY212" s="54"/>
      <c r="VBZ212" s="54"/>
      <c r="VCA212" s="54"/>
      <c r="VCB212" s="54"/>
      <c r="VCC212" s="54"/>
      <c r="VCD212" s="54"/>
      <c r="VCE212" s="54"/>
      <c r="VCF212" s="54"/>
      <c r="VCG212" s="54"/>
      <c r="VCH212" s="54"/>
      <c r="VCI212" s="54"/>
      <c r="VCJ212" s="54"/>
      <c r="VCK212" s="54"/>
      <c r="VCL212" s="54"/>
      <c r="VCM212" s="54"/>
      <c r="VCN212" s="54"/>
      <c r="VCO212" s="54"/>
      <c r="VCP212" s="54"/>
      <c r="VCQ212" s="54"/>
      <c r="VCR212" s="54"/>
      <c r="VCS212" s="54"/>
      <c r="VCT212" s="54"/>
      <c r="VCU212" s="54"/>
      <c r="VCV212" s="54"/>
      <c r="VCW212" s="54"/>
      <c r="VCX212" s="54"/>
      <c r="VCY212" s="54"/>
      <c r="VCZ212" s="54"/>
      <c r="VDA212" s="54"/>
      <c r="VDB212" s="54"/>
      <c r="VDC212" s="54"/>
      <c r="VDD212" s="54"/>
      <c r="VDE212" s="54"/>
      <c r="VDF212" s="54"/>
      <c r="VDG212" s="54"/>
      <c r="VDH212" s="54"/>
      <c r="VDI212" s="54"/>
      <c r="VDJ212" s="54"/>
      <c r="VDK212" s="54"/>
      <c r="VDL212" s="54"/>
      <c r="VDM212" s="54"/>
      <c r="VDN212" s="54"/>
      <c r="VDO212" s="54"/>
      <c r="VDP212" s="54"/>
      <c r="VDQ212" s="54"/>
      <c r="VDR212" s="54"/>
      <c r="VDS212" s="54"/>
      <c r="VDT212" s="54"/>
      <c r="VDU212" s="54"/>
      <c r="VDV212" s="54"/>
      <c r="VDW212" s="54"/>
      <c r="VDX212" s="54"/>
      <c r="VDY212" s="54"/>
      <c r="VDZ212" s="54"/>
      <c r="VEA212" s="54"/>
      <c r="VEB212" s="54"/>
      <c r="VEC212" s="54"/>
      <c r="VED212" s="54"/>
      <c r="VEE212" s="54"/>
      <c r="VEF212" s="54"/>
      <c r="VEG212" s="54"/>
      <c r="VEH212" s="54"/>
      <c r="VEI212" s="54"/>
      <c r="VEJ212" s="54"/>
      <c r="VEK212" s="54"/>
      <c r="VEL212" s="54"/>
      <c r="VEM212" s="54"/>
      <c r="VEN212" s="54"/>
      <c r="VEO212" s="54"/>
      <c r="VEP212" s="54"/>
      <c r="VEQ212" s="54"/>
      <c r="VER212" s="54"/>
      <c r="VES212" s="54"/>
      <c r="VET212" s="54"/>
      <c r="VEU212" s="54"/>
      <c r="VEV212" s="54"/>
      <c r="VEW212" s="54"/>
      <c r="VEX212" s="54"/>
      <c r="VEY212" s="54"/>
      <c r="VEZ212" s="54"/>
      <c r="VFA212" s="54"/>
      <c r="VFB212" s="54"/>
      <c r="VFC212" s="54"/>
      <c r="VFD212" s="54"/>
      <c r="VFE212" s="54"/>
      <c r="VFF212" s="54"/>
      <c r="VFG212" s="54"/>
      <c r="VFH212" s="54"/>
      <c r="VFI212" s="54"/>
      <c r="VFJ212" s="54"/>
      <c r="VFK212" s="54"/>
      <c r="VFL212" s="54"/>
      <c r="VFM212" s="54"/>
      <c r="VFN212" s="54"/>
      <c r="VFO212" s="54"/>
      <c r="VFP212" s="54"/>
      <c r="VFQ212" s="54"/>
      <c r="VFR212" s="54"/>
      <c r="VFS212" s="54"/>
      <c r="VFT212" s="54"/>
      <c r="VFU212" s="54"/>
      <c r="VFV212" s="54"/>
      <c r="VFW212" s="54"/>
      <c r="VFX212" s="54"/>
      <c r="VFY212" s="54"/>
      <c r="VFZ212" s="54"/>
      <c r="VGA212" s="54"/>
      <c r="VGB212" s="54"/>
      <c r="VGC212" s="54"/>
      <c r="VGD212" s="54"/>
      <c r="VGE212" s="54"/>
      <c r="VGF212" s="54"/>
      <c r="VGG212" s="54"/>
      <c r="VGH212" s="54"/>
      <c r="VGI212" s="54"/>
      <c r="VGJ212" s="54"/>
      <c r="VGK212" s="54"/>
      <c r="VGL212" s="54"/>
      <c r="VGM212" s="54"/>
      <c r="VGN212" s="54"/>
      <c r="VGO212" s="54"/>
      <c r="VGP212" s="54"/>
      <c r="VGQ212" s="54"/>
      <c r="VGR212" s="54"/>
      <c r="VGS212" s="54"/>
      <c r="VGT212" s="54"/>
      <c r="VGU212" s="54"/>
      <c r="VGV212" s="54"/>
      <c r="VGW212" s="54"/>
      <c r="VGX212" s="54"/>
      <c r="VGY212" s="54"/>
      <c r="VGZ212" s="54"/>
      <c r="VHA212" s="54"/>
      <c r="VHB212" s="54"/>
      <c r="VHC212" s="54"/>
      <c r="VHD212" s="54"/>
      <c r="VHE212" s="54"/>
      <c r="VHF212" s="54"/>
      <c r="VHG212" s="54"/>
      <c r="VHH212" s="54"/>
      <c r="VHI212" s="54"/>
      <c r="VHJ212" s="54"/>
      <c r="VHK212" s="54"/>
      <c r="VHL212" s="54"/>
      <c r="VHM212" s="54"/>
      <c r="VHN212" s="54"/>
      <c r="VHO212" s="54"/>
      <c r="VHP212" s="54"/>
      <c r="VHQ212" s="54"/>
      <c r="VHR212" s="54"/>
      <c r="VHS212" s="54"/>
      <c r="VHT212" s="54"/>
      <c r="VHU212" s="54"/>
      <c r="VHV212" s="54"/>
      <c r="VHW212" s="54"/>
      <c r="VHX212" s="54"/>
      <c r="VHY212" s="54"/>
      <c r="VHZ212" s="54"/>
      <c r="VIA212" s="54"/>
      <c r="VIB212" s="54"/>
      <c r="VIC212" s="54"/>
      <c r="VID212" s="54"/>
      <c r="VIE212" s="54"/>
      <c r="VIF212" s="54"/>
      <c r="VIG212" s="54"/>
      <c r="VIH212" s="54"/>
      <c r="VII212" s="54"/>
      <c r="VIJ212" s="54"/>
      <c r="VIK212" s="54"/>
      <c r="VIL212" s="54"/>
      <c r="VIM212" s="54"/>
      <c r="VIN212" s="54"/>
      <c r="VIO212" s="54"/>
      <c r="VIP212" s="54"/>
      <c r="VIQ212" s="54"/>
      <c r="VIR212" s="54"/>
      <c r="VIS212" s="54"/>
      <c r="VIT212" s="54"/>
      <c r="VIU212" s="54"/>
      <c r="VIV212" s="54"/>
      <c r="VIW212" s="54"/>
      <c r="VIX212" s="54"/>
      <c r="VIY212" s="54"/>
      <c r="VIZ212" s="54"/>
      <c r="VJA212" s="54"/>
      <c r="VJB212" s="54"/>
      <c r="VJC212" s="54"/>
      <c r="VJD212" s="54"/>
      <c r="VJE212" s="54"/>
      <c r="VJF212" s="54"/>
      <c r="VJG212" s="54"/>
      <c r="VJH212" s="54"/>
      <c r="VJI212" s="54"/>
      <c r="VJJ212" s="54"/>
      <c r="VJK212" s="54"/>
      <c r="VJL212" s="54"/>
      <c r="VJM212" s="54"/>
      <c r="VJN212" s="54"/>
      <c r="VJO212" s="54"/>
      <c r="VJP212" s="54"/>
      <c r="VJQ212" s="54"/>
      <c r="VJR212" s="54"/>
      <c r="VJS212" s="54"/>
      <c r="VJT212" s="54"/>
      <c r="VJU212" s="54"/>
      <c r="VJV212" s="54"/>
      <c r="VJW212" s="54"/>
      <c r="VJX212" s="54"/>
      <c r="VJY212" s="54"/>
      <c r="VJZ212" s="54"/>
      <c r="VKA212" s="54"/>
      <c r="VKB212" s="54"/>
      <c r="VKC212" s="54"/>
      <c r="VKD212" s="54"/>
      <c r="VKE212" s="54"/>
      <c r="VKF212" s="54"/>
      <c r="VKG212" s="54"/>
      <c r="VKH212" s="54"/>
      <c r="VKI212" s="54"/>
      <c r="VKJ212" s="54"/>
      <c r="VKK212" s="54"/>
      <c r="VKL212" s="54"/>
      <c r="VKM212" s="54"/>
      <c r="VKN212" s="54"/>
      <c r="VKO212" s="54"/>
      <c r="VKP212" s="54"/>
      <c r="VKQ212" s="54"/>
      <c r="VKR212" s="54"/>
      <c r="VKS212" s="54"/>
      <c r="VKT212" s="54"/>
      <c r="VKU212" s="54"/>
      <c r="VKV212" s="54"/>
      <c r="VKW212" s="54"/>
      <c r="VKX212" s="54"/>
      <c r="VKY212" s="54"/>
      <c r="VKZ212" s="54"/>
      <c r="VLA212" s="54"/>
      <c r="VLB212" s="54"/>
      <c r="VLC212" s="54"/>
      <c r="VLD212" s="54"/>
      <c r="VLE212" s="54"/>
      <c r="VLF212" s="54"/>
      <c r="VLG212" s="54"/>
      <c r="VLH212" s="54"/>
      <c r="VLI212" s="54"/>
      <c r="VLJ212" s="54"/>
      <c r="VLK212" s="54"/>
      <c r="VLL212" s="54"/>
      <c r="VLM212" s="54"/>
      <c r="VLN212" s="54"/>
      <c r="VLO212" s="54"/>
      <c r="VLP212" s="54"/>
      <c r="VLQ212" s="54"/>
      <c r="VLR212" s="54"/>
      <c r="VLS212" s="54"/>
      <c r="VLT212" s="54"/>
      <c r="VLU212" s="54"/>
      <c r="VLV212" s="54"/>
      <c r="VLW212" s="54"/>
      <c r="VLX212" s="54"/>
      <c r="VLY212" s="54"/>
      <c r="VLZ212" s="54"/>
      <c r="VMA212" s="54"/>
      <c r="VMB212" s="54"/>
      <c r="VMC212" s="54"/>
      <c r="VMD212" s="54"/>
      <c r="VME212" s="54"/>
      <c r="VMF212" s="54"/>
      <c r="VMG212" s="54"/>
      <c r="VMH212" s="54"/>
      <c r="VMI212" s="54"/>
      <c r="VMJ212" s="54"/>
      <c r="VMK212" s="54"/>
      <c r="VML212" s="54"/>
      <c r="VMM212" s="54"/>
      <c r="VMN212" s="54"/>
      <c r="VMO212" s="54"/>
      <c r="VMP212" s="54"/>
      <c r="VMQ212" s="54"/>
      <c r="VMR212" s="54"/>
      <c r="VMS212" s="54"/>
      <c r="VMT212" s="54"/>
      <c r="VMU212" s="54"/>
      <c r="VMV212" s="54"/>
      <c r="VMW212" s="54"/>
      <c r="VMX212" s="54"/>
      <c r="VMY212" s="54"/>
      <c r="VMZ212" s="54"/>
      <c r="VNA212" s="54"/>
      <c r="VNB212" s="54"/>
      <c r="VNC212" s="54"/>
      <c r="VND212" s="54"/>
      <c r="VNE212" s="54"/>
      <c r="VNF212" s="54"/>
      <c r="VNG212" s="54"/>
      <c r="VNH212" s="54"/>
      <c r="VNI212" s="54"/>
      <c r="VNJ212" s="54"/>
      <c r="VNK212" s="54"/>
      <c r="VNL212" s="54"/>
      <c r="VNM212" s="54"/>
      <c r="VNN212" s="54"/>
      <c r="VNO212" s="54"/>
      <c r="VNP212" s="54"/>
      <c r="VNQ212" s="54"/>
      <c r="VNR212" s="54"/>
      <c r="VNS212" s="54"/>
      <c r="VNT212" s="54"/>
      <c r="VNU212" s="54"/>
      <c r="VNV212" s="54"/>
      <c r="VNW212" s="54"/>
      <c r="VNX212" s="54"/>
      <c r="VNY212" s="54"/>
      <c r="VNZ212" s="54"/>
      <c r="VOA212" s="54"/>
      <c r="VOB212" s="54"/>
      <c r="VOC212" s="54"/>
      <c r="VOD212" s="54"/>
      <c r="VOE212" s="54"/>
      <c r="VOF212" s="54"/>
      <c r="VOG212" s="54"/>
      <c r="VOH212" s="54"/>
      <c r="VOI212" s="54"/>
      <c r="VOJ212" s="54"/>
      <c r="VOK212" s="54"/>
      <c r="VOL212" s="54"/>
      <c r="VOM212" s="54"/>
      <c r="VON212" s="54"/>
      <c r="VOO212" s="54"/>
      <c r="VOP212" s="54"/>
      <c r="VOQ212" s="54"/>
      <c r="VOR212" s="54"/>
      <c r="VOS212" s="54"/>
      <c r="VOT212" s="54"/>
      <c r="VOU212" s="54"/>
      <c r="VOV212" s="54"/>
      <c r="VOW212" s="54"/>
      <c r="VOX212" s="54"/>
      <c r="VOY212" s="54"/>
      <c r="VOZ212" s="54"/>
      <c r="VPA212" s="54"/>
      <c r="VPB212" s="54"/>
      <c r="VPC212" s="54"/>
      <c r="VPD212" s="54"/>
      <c r="VPE212" s="54"/>
      <c r="VPF212" s="54"/>
      <c r="VPG212" s="54"/>
      <c r="VPH212" s="54"/>
      <c r="VPI212" s="54"/>
      <c r="VPJ212" s="54"/>
      <c r="VPK212" s="54"/>
      <c r="VPL212" s="54"/>
      <c r="VPM212" s="54"/>
      <c r="VPN212" s="54"/>
      <c r="VPO212" s="54"/>
      <c r="VPP212" s="54"/>
      <c r="VPQ212" s="54"/>
      <c r="VPR212" s="54"/>
      <c r="VPS212" s="54"/>
      <c r="VPT212" s="54"/>
      <c r="VPU212" s="54"/>
      <c r="VPV212" s="54"/>
      <c r="VPW212" s="54"/>
      <c r="VPX212" s="54"/>
      <c r="VPY212" s="54"/>
      <c r="VPZ212" s="54"/>
      <c r="VQA212" s="54"/>
      <c r="VQB212" s="54"/>
      <c r="VQC212" s="54"/>
      <c r="VQD212" s="54"/>
      <c r="VQE212" s="54"/>
      <c r="VQF212" s="54"/>
      <c r="VQG212" s="54"/>
      <c r="VQH212" s="54"/>
      <c r="VQI212" s="54"/>
      <c r="VQJ212" s="54"/>
      <c r="VQK212" s="54"/>
      <c r="VQL212" s="54"/>
      <c r="VQM212" s="54"/>
      <c r="VQN212" s="54"/>
      <c r="VQO212" s="54"/>
      <c r="VQP212" s="54"/>
      <c r="VQQ212" s="54"/>
      <c r="VQR212" s="54"/>
      <c r="VQS212" s="54"/>
      <c r="VQT212" s="54"/>
      <c r="VQU212" s="54"/>
      <c r="VQV212" s="54"/>
      <c r="VQW212" s="54"/>
      <c r="VQX212" s="54"/>
      <c r="VQY212" s="54"/>
      <c r="VQZ212" s="54"/>
      <c r="VRA212" s="54"/>
      <c r="VRB212" s="54"/>
      <c r="VRC212" s="54"/>
      <c r="VRD212" s="54"/>
      <c r="VRE212" s="54"/>
      <c r="VRF212" s="54"/>
      <c r="VRG212" s="54"/>
      <c r="VRH212" s="54"/>
      <c r="VRI212" s="54"/>
      <c r="VRJ212" s="54"/>
      <c r="VRK212" s="54"/>
      <c r="VRL212" s="54"/>
      <c r="VRM212" s="54"/>
      <c r="VRN212" s="54"/>
      <c r="VRO212" s="54"/>
      <c r="VRP212" s="54"/>
      <c r="VRQ212" s="54"/>
      <c r="VRR212" s="54"/>
      <c r="VRS212" s="54"/>
      <c r="VRT212" s="54"/>
      <c r="VRU212" s="54"/>
      <c r="VRV212" s="54"/>
      <c r="VRW212" s="54"/>
      <c r="VRX212" s="54"/>
      <c r="VRY212" s="54"/>
      <c r="VRZ212" s="54"/>
      <c r="VSA212" s="54"/>
      <c r="VSB212" s="54"/>
      <c r="VSC212" s="54"/>
      <c r="VSD212" s="54"/>
      <c r="VSE212" s="54"/>
      <c r="VSF212" s="54"/>
      <c r="VSG212" s="54"/>
      <c r="VSH212" s="54"/>
      <c r="VSI212" s="54"/>
      <c r="VSJ212" s="54"/>
      <c r="VSK212" s="54"/>
      <c r="VSL212" s="54"/>
      <c r="VSM212" s="54"/>
      <c r="VSN212" s="54"/>
      <c r="VSO212" s="54"/>
      <c r="VSP212" s="54"/>
      <c r="VSQ212" s="54"/>
      <c r="VSR212" s="54"/>
      <c r="VSS212" s="54"/>
      <c r="VST212" s="54"/>
      <c r="VSU212" s="54"/>
      <c r="VSV212" s="54"/>
      <c r="VSW212" s="54"/>
      <c r="VSX212" s="54"/>
      <c r="VSY212" s="54"/>
      <c r="VSZ212" s="54"/>
      <c r="VTA212" s="54"/>
      <c r="VTB212" s="54"/>
      <c r="VTC212" s="54"/>
      <c r="VTD212" s="54"/>
      <c r="VTE212" s="54"/>
      <c r="VTF212" s="54"/>
      <c r="VTG212" s="54"/>
      <c r="VTH212" s="54"/>
      <c r="VTI212" s="54"/>
      <c r="VTJ212" s="54"/>
      <c r="VTK212" s="54"/>
      <c r="VTL212" s="54"/>
      <c r="VTM212" s="54"/>
      <c r="VTN212" s="54"/>
      <c r="VTO212" s="54"/>
      <c r="VTP212" s="54"/>
      <c r="VTQ212" s="54"/>
      <c r="VTR212" s="54"/>
      <c r="VTS212" s="54"/>
      <c r="VTT212" s="54"/>
      <c r="VTU212" s="54"/>
      <c r="VTV212" s="54"/>
      <c r="VTW212" s="54"/>
      <c r="VTX212" s="54"/>
      <c r="VTY212" s="54"/>
      <c r="VTZ212" s="54"/>
      <c r="VUA212" s="54"/>
      <c r="VUB212" s="54"/>
      <c r="VUC212" s="54"/>
      <c r="VUD212" s="54"/>
      <c r="VUE212" s="54"/>
      <c r="VUF212" s="54"/>
      <c r="VUG212" s="54"/>
      <c r="VUH212" s="54"/>
      <c r="VUI212" s="54"/>
      <c r="VUJ212" s="54"/>
      <c r="VUK212" s="54"/>
      <c r="VUL212" s="54"/>
      <c r="VUM212" s="54"/>
      <c r="VUN212" s="54"/>
      <c r="VUO212" s="54"/>
      <c r="VUP212" s="54"/>
      <c r="VUQ212" s="54"/>
      <c r="VUR212" s="54"/>
      <c r="VUS212" s="54"/>
      <c r="VUT212" s="54"/>
      <c r="VUU212" s="54"/>
      <c r="VUV212" s="54"/>
      <c r="VUW212" s="54"/>
      <c r="VUX212" s="54"/>
      <c r="VUY212" s="54"/>
      <c r="VUZ212" s="54"/>
      <c r="VVA212" s="54"/>
      <c r="VVB212" s="54"/>
      <c r="VVC212" s="54"/>
      <c r="VVD212" s="54"/>
      <c r="VVE212" s="54"/>
      <c r="VVF212" s="54"/>
      <c r="VVG212" s="54"/>
      <c r="VVH212" s="54"/>
      <c r="VVI212" s="54"/>
      <c r="VVJ212" s="54"/>
      <c r="VVK212" s="54"/>
      <c r="VVL212" s="54"/>
      <c r="VVM212" s="54"/>
      <c r="VVN212" s="54"/>
      <c r="VVO212" s="54"/>
      <c r="VVP212" s="54"/>
      <c r="VVQ212" s="54"/>
      <c r="VVR212" s="54"/>
      <c r="VVS212" s="54"/>
      <c r="VVT212" s="54"/>
      <c r="VVU212" s="54"/>
      <c r="VVV212" s="54"/>
      <c r="VVW212" s="54"/>
      <c r="VVX212" s="54"/>
      <c r="VVY212" s="54"/>
      <c r="VVZ212" s="54"/>
      <c r="VWA212" s="54"/>
      <c r="VWB212" s="54"/>
      <c r="VWC212" s="54"/>
      <c r="VWD212" s="54"/>
      <c r="VWE212" s="54"/>
      <c r="VWF212" s="54"/>
      <c r="VWG212" s="54"/>
      <c r="VWH212" s="54"/>
      <c r="VWI212" s="54"/>
      <c r="VWJ212" s="54"/>
      <c r="VWK212" s="54"/>
      <c r="VWL212" s="54"/>
      <c r="VWM212" s="54"/>
      <c r="VWN212" s="54"/>
      <c r="VWO212" s="54"/>
      <c r="VWP212" s="54"/>
      <c r="VWQ212" s="54"/>
      <c r="VWR212" s="54"/>
      <c r="VWS212" s="54"/>
      <c r="VWT212" s="54"/>
      <c r="VWU212" s="54"/>
      <c r="VWV212" s="54"/>
      <c r="VWW212" s="54"/>
      <c r="VWX212" s="54"/>
      <c r="VWY212" s="54"/>
      <c r="VWZ212" s="54"/>
      <c r="VXA212" s="54"/>
      <c r="VXB212" s="54"/>
      <c r="VXC212" s="54"/>
      <c r="VXD212" s="54"/>
      <c r="VXE212" s="54"/>
      <c r="VXF212" s="54"/>
      <c r="VXG212" s="54"/>
      <c r="VXH212" s="54"/>
      <c r="VXI212" s="54"/>
      <c r="VXJ212" s="54"/>
      <c r="VXK212" s="54"/>
      <c r="VXL212" s="54"/>
      <c r="VXM212" s="54"/>
      <c r="VXN212" s="54"/>
      <c r="VXO212" s="54"/>
      <c r="VXP212" s="54"/>
      <c r="VXQ212" s="54"/>
      <c r="VXR212" s="54"/>
      <c r="VXS212" s="54"/>
      <c r="VXT212" s="54"/>
      <c r="VXU212" s="54"/>
      <c r="VXV212" s="54"/>
      <c r="VXW212" s="54"/>
      <c r="VXX212" s="54"/>
      <c r="VXY212" s="54"/>
      <c r="VXZ212" s="54"/>
      <c r="VYA212" s="54"/>
      <c r="VYB212" s="54"/>
      <c r="VYC212" s="54"/>
      <c r="VYD212" s="54"/>
      <c r="VYE212" s="54"/>
      <c r="VYF212" s="54"/>
      <c r="VYG212" s="54"/>
      <c r="VYH212" s="54"/>
      <c r="VYI212" s="54"/>
      <c r="VYJ212" s="54"/>
      <c r="VYK212" s="54"/>
      <c r="VYL212" s="54"/>
      <c r="VYM212" s="54"/>
      <c r="VYN212" s="54"/>
      <c r="VYO212" s="54"/>
      <c r="VYP212" s="54"/>
      <c r="VYQ212" s="54"/>
      <c r="VYR212" s="54"/>
      <c r="VYS212" s="54"/>
      <c r="VYT212" s="54"/>
      <c r="VYU212" s="54"/>
      <c r="VYV212" s="54"/>
      <c r="VYW212" s="54"/>
      <c r="VYX212" s="54"/>
      <c r="VYY212" s="54"/>
      <c r="VYZ212" s="54"/>
      <c r="VZA212" s="54"/>
      <c r="VZB212" s="54"/>
      <c r="VZC212" s="54"/>
      <c r="VZD212" s="54"/>
      <c r="VZE212" s="54"/>
      <c r="VZF212" s="54"/>
      <c r="VZG212" s="54"/>
      <c r="VZH212" s="54"/>
      <c r="VZI212" s="54"/>
      <c r="VZJ212" s="54"/>
      <c r="VZK212" s="54"/>
      <c r="VZL212" s="54"/>
      <c r="VZM212" s="54"/>
      <c r="VZN212" s="54"/>
      <c r="VZO212" s="54"/>
      <c r="VZP212" s="54"/>
      <c r="VZQ212" s="54"/>
      <c r="VZR212" s="54"/>
      <c r="VZS212" s="54"/>
      <c r="VZT212" s="54"/>
      <c r="VZU212" s="54"/>
      <c r="VZV212" s="54"/>
      <c r="VZW212" s="54"/>
      <c r="VZX212" s="54"/>
      <c r="VZY212" s="54"/>
      <c r="VZZ212" s="54"/>
      <c r="WAA212" s="54"/>
      <c r="WAB212" s="54"/>
      <c r="WAC212" s="54"/>
      <c r="WAD212" s="54"/>
      <c r="WAE212" s="54"/>
      <c r="WAF212" s="54"/>
      <c r="WAG212" s="54"/>
      <c r="WAH212" s="54"/>
      <c r="WAI212" s="54"/>
      <c r="WAJ212" s="54"/>
      <c r="WAK212" s="54"/>
      <c r="WAL212" s="54"/>
      <c r="WAM212" s="54"/>
      <c r="WAN212" s="54"/>
      <c r="WAO212" s="54"/>
      <c r="WAP212" s="54"/>
      <c r="WAQ212" s="54"/>
      <c r="WAR212" s="54"/>
      <c r="WAS212" s="54"/>
      <c r="WAT212" s="54"/>
      <c r="WAU212" s="54"/>
      <c r="WAV212" s="54"/>
      <c r="WAW212" s="54"/>
      <c r="WAX212" s="54"/>
      <c r="WAY212" s="54"/>
      <c r="WAZ212" s="54"/>
      <c r="WBA212" s="54"/>
      <c r="WBB212" s="54"/>
      <c r="WBC212" s="54"/>
      <c r="WBD212" s="54"/>
      <c r="WBE212" s="54"/>
      <c r="WBF212" s="54"/>
      <c r="WBG212" s="54"/>
      <c r="WBH212" s="54"/>
      <c r="WBI212" s="54"/>
      <c r="WBJ212" s="54"/>
      <c r="WBK212" s="54"/>
      <c r="WBL212" s="54"/>
      <c r="WBM212" s="54"/>
      <c r="WBN212" s="54"/>
      <c r="WBO212" s="54"/>
      <c r="WBP212" s="54"/>
      <c r="WBQ212" s="54"/>
      <c r="WBR212" s="54"/>
      <c r="WBS212" s="54"/>
      <c r="WBT212" s="54"/>
      <c r="WBU212" s="54"/>
      <c r="WBV212" s="54"/>
      <c r="WBW212" s="54"/>
      <c r="WBX212" s="54"/>
      <c r="WBY212" s="54"/>
      <c r="WBZ212" s="54"/>
      <c r="WCA212" s="54"/>
      <c r="WCB212" s="54"/>
      <c r="WCC212" s="54"/>
      <c r="WCD212" s="54"/>
      <c r="WCE212" s="54"/>
      <c r="WCF212" s="54"/>
      <c r="WCG212" s="54"/>
      <c r="WCH212" s="54"/>
      <c r="WCI212" s="54"/>
      <c r="WCJ212" s="54"/>
      <c r="WCK212" s="54"/>
      <c r="WCL212" s="54"/>
      <c r="WCM212" s="54"/>
      <c r="WCN212" s="54"/>
      <c r="WCO212" s="54"/>
      <c r="WCP212" s="54"/>
      <c r="WCQ212" s="54"/>
      <c r="WCR212" s="54"/>
      <c r="WCS212" s="54"/>
      <c r="WCT212" s="54"/>
      <c r="WCU212" s="54"/>
      <c r="WCV212" s="54"/>
      <c r="WCW212" s="54"/>
      <c r="WCX212" s="54"/>
      <c r="WCY212" s="54"/>
      <c r="WCZ212" s="54"/>
      <c r="WDA212" s="54"/>
      <c r="WDB212" s="54"/>
      <c r="WDC212" s="54"/>
      <c r="WDD212" s="54"/>
      <c r="WDE212" s="54"/>
      <c r="WDF212" s="54"/>
      <c r="WDG212" s="54"/>
      <c r="WDH212" s="54"/>
      <c r="WDI212" s="54"/>
      <c r="WDJ212" s="54"/>
      <c r="WDK212" s="54"/>
      <c r="WDL212" s="54"/>
      <c r="WDM212" s="54"/>
      <c r="WDN212" s="54"/>
      <c r="WDO212" s="54"/>
      <c r="WDP212" s="54"/>
      <c r="WDQ212" s="54"/>
      <c r="WDR212" s="54"/>
      <c r="WDS212" s="54"/>
      <c r="WDT212" s="54"/>
      <c r="WDU212" s="54"/>
      <c r="WDV212" s="54"/>
      <c r="WDW212" s="54"/>
      <c r="WDX212" s="54"/>
      <c r="WDY212" s="54"/>
      <c r="WDZ212" s="54"/>
      <c r="WEA212" s="54"/>
      <c r="WEB212" s="54"/>
      <c r="WEC212" s="54"/>
      <c r="WED212" s="54"/>
      <c r="WEE212" s="54"/>
      <c r="WEF212" s="54"/>
      <c r="WEG212" s="54"/>
      <c r="WEH212" s="54"/>
      <c r="WEI212" s="54"/>
      <c r="WEJ212" s="54"/>
      <c r="WEK212" s="54"/>
      <c r="WEL212" s="54"/>
      <c r="WEM212" s="54"/>
      <c r="WEN212" s="54"/>
      <c r="WEO212" s="54"/>
      <c r="WEP212" s="54"/>
      <c r="WEQ212" s="54"/>
      <c r="WER212" s="54"/>
      <c r="WES212" s="54"/>
      <c r="WET212" s="54"/>
      <c r="WEU212" s="54"/>
      <c r="WEV212" s="54"/>
      <c r="WEW212" s="54"/>
      <c r="WEX212" s="54"/>
      <c r="WEY212" s="54"/>
      <c r="WEZ212" s="54"/>
      <c r="WFA212" s="54"/>
      <c r="WFB212" s="54"/>
      <c r="WFC212" s="54"/>
      <c r="WFD212" s="54"/>
      <c r="WFE212" s="54"/>
      <c r="WFF212" s="54"/>
      <c r="WFG212" s="54"/>
      <c r="WFH212" s="54"/>
      <c r="WFI212" s="54"/>
      <c r="WFJ212" s="54"/>
      <c r="WFK212" s="54"/>
      <c r="WFL212" s="54"/>
      <c r="WFM212" s="54"/>
      <c r="WFN212" s="54"/>
      <c r="WFO212" s="54"/>
      <c r="WFP212" s="54"/>
      <c r="WFQ212" s="54"/>
      <c r="WFR212" s="54"/>
      <c r="WFS212" s="54"/>
      <c r="WFT212" s="54"/>
      <c r="WFU212" s="54"/>
      <c r="WFV212" s="54"/>
      <c r="WFW212" s="54"/>
      <c r="WFX212" s="54"/>
      <c r="WFY212" s="54"/>
      <c r="WFZ212" s="54"/>
      <c r="WGA212" s="54"/>
      <c r="WGB212" s="54"/>
      <c r="WGC212" s="54"/>
      <c r="WGD212" s="54"/>
      <c r="WGE212" s="54"/>
      <c r="WGF212" s="54"/>
      <c r="WGG212" s="54"/>
      <c r="WGH212" s="54"/>
      <c r="WGI212" s="54"/>
      <c r="WGJ212" s="54"/>
      <c r="WGK212" s="54"/>
      <c r="WGL212" s="54"/>
      <c r="WGM212" s="54"/>
      <c r="WGN212" s="54"/>
      <c r="WGO212" s="54"/>
      <c r="WGP212" s="54"/>
      <c r="WGQ212" s="54"/>
      <c r="WGR212" s="54"/>
      <c r="WGS212" s="54"/>
      <c r="WGT212" s="54"/>
      <c r="WGU212" s="54"/>
      <c r="WGV212" s="54"/>
      <c r="WGW212" s="54"/>
      <c r="WGX212" s="54"/>
      <c r="WGY212" s="54"/>
      <c r="WGZ212" s="54"/>
      <c r="WHA212" s="54"/>
      <c r="WHB212" s="54"/>
      <c r="WHC212" s="54"/>
      <c r="WHD212" s="54"/>
      <c r="WHE212" s="54"/>
      <c r="WHF212" s="54"/>
      <c r="WHG212" s="54"/>
      <c r="WHH212" s="54"/>
      <c r="WHI212" s="54"/>
      <c r="WHJ212" s="54"/>
      <c r="WHK212" s="54"/>
      <c r="WHL212" s="54"/>
      <c r="WHM212" s="54"/>
      <c r="WHN212" s="54"/>
      <c r="WHO212" s="54"/>
      <c r="WHP212" s="54"/>
      <c r="WHQ212" s="54"/>
      <c r="WHR212" s="54"/>
      <c r="WHS212" s="54"/>
      <c r="WHT212" s="54"/>
      <c r="WHU212" s="54"/>
      <c r="WHV212" s="54"/>
      <c r="WHW212" s="54"/>
      <c r="WHX212" s="54"/>
      <c r="WHY212" s="54"/>
      <c r="WHZ212" s="54"/>
      <c r="WIA212" s="54"/>
      <c r="WIB212" s="54"/>
      <c r="WIC212" s="54"/>
      <c r="WID212" s="54"/>
      <c r="WIE212" s="54"/>
      <c r="WIF212" s="54"/>
      <c r="WIG212" s="54"/>
      <c r="WIH212" s="54"/>
      <c r="WII212" s="54"/>
      <c r="WIJ212" s="54"/>
      <c r="WIK212" s="54"/>
      <c r="WIL212" s="54"/>
      <c r="WIM212" s="54"/>
      <c r="WIN212" s="54"/>
      <c r="WIO212" s="54"/>
      <c r="WIP212" s="54"/>
      <c r="WIQ212" s="54"/>
      <c r="WIR212" s="54"/>
      <c r="WIS212" s="54"/>
      <c r="WIT212" s="54"/>
      <c r="WIU212" s="54"/>
      <c r="WIV212" s="54"/>
      <c r="WIW212" s="54"/>
      <c r="WIX212" s="54"/>
      <c r="WIY212" s="54"/>
      <c r="WIZ212" s="54"/>
      <c r="WJA212" s="54"/>
      <c r="WJB212" s="54"/>
      <c r="WJC212" s="54"/>
      <c r="WJD212" s="54"/>
      <c r="WJE212" s="54"/>
      <c r="WJF212" s="54"/>
      <c r="WJG212" s="54"/>
      <c r="WJH212" s="54"/>
      <c r="WJI212" s="54"/>
      <c r="WJJ212" s="54"/>
      <c r="WJK212" s="54"/>
      <c r="WJL212" s="54"/>
      <c r="WJM212" s="54"/>
      <c r="WJN212" s="54"/>
      <c r="WJO212" s="54"/>
      <c r="WJP212" s="54"/>
      <c r="WJQ212" s="54"/>
      <c r="WJR212" s="54"/>
      <c r="WJS212" s="54"/>
      <c r="WJT212" s="54"/>
      <c r="WJU212" s="54"/>
      <c r="WJV212" s="54"/>
      <c r="WJW212" s="54"/>
      <c r="WJX212" s="54"/>
      <c r="WJY212" s="54"/>
      <c r="WJZ212" s="54"/>
      <c r="WKA212" s="54"/>
      <c r="WKB212" s="54"/>
      <c r="WKC212" s="54"/>
      <c r="WKD212" s="54"/>
      <c r="WKE212" s="54"/>
      <c r="WKF212" s="54"/>
      <c r="WKG212" s="54"/>
      <c r="WKH212" s="54"/>
      <c r="WKI212" s="54"/>
      <c r="WKJ212" s="54"/>
      <c r="WKK212" s="54"/>
      <c r="WKL212" s="54"/>
      <c r="WKM212" s="54"/>
      <c r="WKN212" s="54"/>
      <c r="WKO212" s="54"/>
      <c r="WKP212" s="54"/>
      <c r="WKQ212" s="54"/>
      <c r="WKR212" s="54"/>
      <c r="WKS212" s="54"/>
      <c r="WKT212" s="54"/>
      <c r="WKU212" s="54"/>
      <c r="WKV212" s="54"/>
      <c r="WKW212" s="54"/>
      <c r="WKX212" s="54"/>
      <c r="WKY212" s="54"/>
      <c r="WKZ212" s="54"/>
      <c r="WLA212" s="54"/>
      <c r="WLB212" s="54"/>
      <c r="WLC212" s="54"/>
      <c r="WLD212" s="54"/>
      <c r="WLE212" s="54"/>
      <c r="WLF212" s="54"/>
      <c r="WLG212" s="54"/>
      <c r="WLH212" s="54"/>
      <c r="WLI212" s="54"/>
      <c r="WLJ212" s="54"/>
      <c r="WLK212" s="54"/>
      <c r="WLL212" s="54"/>
      <c r="WLM212" s="54"/>
      <c r="WLN212" s="54"/>
      <c r="WLO212" s="54"/>
      <c r="WLP212" s="54"/>
      <c r="WLQ212" s="54"/>
      <c r="WLR212" s="54"/>
      <c r="WLS212" s="54"/>
      <c r="WLT212" s="54"/>
      <c r="WLU212" s="54"/>
      <c r="WLV212" s="54"/>
      <c r="WLW212" s="54"/>
      <c r="WLX212" s="54"/>
      <c r="WLY212" s="54"/>
      <c r="WLZ212" s="54"/>
      <c r="WMA212" s="54"/>
      <c r="WMB212" s="54"/>
      <c r="WMC212" s="54"/>
      <c r="WMD212" s="54"/>
      <c r="WME212" s="54"/>
      <c r="WMF212" s="54"/>
      <c r="WMG212" s="54"/>
      <c r="WMH212" s="54"/>
      <c r="WMI212" s="54"/>
      <c r="WMJ212" s="54"/>
      <c r="WMK212" s="54"/>
      <c r="WML212" s="54"/>
      <c r="WMM212" s="54"/>
      <c r="WMN212" s="54"/>
      <c r="WMO212" s="54"/>
      <c r="WMP212" s="54"/>
      <c r="WMQ212" s="54"/>
      <c r="WMR212" s="54"/>
      <c r="WMS212" s="54"/>
      <c r="WMT212" s="54"/>
      <c r="WMU212" s="54"/>
      <c r="WMV212" s="54"/>
      <c r="WMW212" s="54"/>
      <c r="WMX212" s="54"/>
      <c r="WMY212" s="54"/>
      <c r="WMZ212" s="54"/>
      <c r="WNA212" s="54"/>
      <c r="WNB212" s="54"/>
      <c r="WNC212" s="54"/>
      <c r="WND212" s="54"/>
      <c r="WNE212" s="54"/>
      <c r="WNF212" s="54"/>
      <c r="WNG212" s="54"/>
      <c r="WNH212" s="54"/>
      <c r="WNI212" s="54"/>
      <c r="WNJ212" s="54"/>
      <c r="WNK212" s="54"/>
      <c r="WNL212" s="54"/>
      <c r="WNM212" s="54"/>
      <c r="WNN212" s="54"/>
      <c r="WNO212" s="54"/>
      <c r="WNP212" s="54"/>
      <c r="WNQ212" s="54"/>
      <c r="WNR212" s="54"/>
      <c r="WNS212" s="54"/>
      <c r="WNT212" s="54"/>
      <c r="WNU212" s="54"/>
      <c r="WNV212" s="54"/>
      <c r="WNW212" s="54"/>
      <c r="WNX212" s="54"/>
      <c r="WNY212" s="54"/>
      <c r="WNZ212" s="54"/>
      <c r="WOA212" s="54"/>
      <c r="WOB212" s="54"/>
      <c r="WOC212" s="54"/>
      <c r="WOD212" s="54"/>
      <c r="WOE212" s="54"/>
      <c r="WOF212" s="54"/>
      <c r="WOG212" s="54"/>
      <c r="WOH212" s="54"/>
      <c r="WOI212" s="54"/>
      <c r="WOJ212" s="54"/>
      <c r="WOK212" s="54"/>
      <c r="WOL212" s="54"/>
      <c r="WOM212" s="54"/>
      <c r="WON212" s="54"/>
      <c r="WOO212" s="54"/>
      <c r="WOP212" s="54"/>
      <c r="WOQ212" s="54"/>
      <c r="WOR212" s="54"/>
      <c r="WOS212" s="54"/>
      <c r="WOT212" s="54"/>
      <c r="WOU212" s="54"/>
      <c r="WOV212" s="54"/>
      <c r="WOW212" s="54"/>
      <c r="WOX212" s="54"/>
      <c r="WOY212" s="54"/>
      <c r="WOZ212" s="54"/>
      <c r="WPA212" s="54"/>
      <c r="WPB212" s="54"/>
      <c r="WPC212" s="54"/>
      <c r="WPD212" s="54"/>
      <c r="WPE212" s="54"/>
      <c r="WPF212" s="54"/>
      <c r="WPG212" s="54"/>
      <c r="WPH212" s="54"/>
      <c r="WPI212" s="54"/>
      <c r="WPJ212" s="54"/>
      <c r="WPK212" s="54"/>
      <c r="WPL212" s="54"/>
      <c r="WPM212" s="54"/>
      <c r="WPN212" s="54"/>
      <c r="WPO212" s="54"/>
      <c r="WPP212" s="54"/>
      <c r="WPQ212" s="54"/>
      <c r="WPR212" s="54"/>
      <c r="WPS212" s="54"/>
      <c r="WPT212" s="54"/>
      <c r="WPU212" s="54"/>
      <c r="WPV212" s="54"/>
      <c r="WPW212" s="54"/>
      <c r="WPX212" s="54"/>
      <c r="WPY212" s="54"/>
      <c r="WPZ212" s="54"/>
      <c r="WQA212" s="54"/>
      <c r="WQB212" s="54"/>
      <c r="WQC212" s="54"/>
      <c r="WQD212" s="54"/>
      <c r="WQE212" s="54"/>
      <c r="WQF212" s="54"/>
      <c r="WQG212" s="54"/>
      <c r="WQH212" s="54"/>
      <c r="WQI212" s="54"/>
      <c r="WQJ212" s="54"/>
      <c r="WQK212" s="54"/>
      <c r="WQL212" s="54"/>
      <c r="WQM212" s="54"/>
      <c r="WQN212" s="54"/>
      <c r="WQO212" s="54"/>
      <c r="WQP212" s="54"/>
      <c r="WQQ212" s="54"/>
      <c r="WQR212" s="54"/>
      <c r="WQS212" s="54"/>
      <c r="WQT212" s="54"/>
      <c r="WQU212" s="54"/>
      <c r="WQV212" s="54"/>
      <c r="WQW212" s="54"/>
      <c r="WQX212" s="54"/>
      <c r="WQY212" s="54"/>
      <c r="WQZ212" s="54"/>
      <c r="WRA212" s="54"/>
      <c r="WRB212" s="54"/>
      <c r="WRC212" s="54"/>
      <c r="WRD212" s="54"/>
      <c r="WRE212" s="54"/>
      <c r="WRF212" s="54"/>
      <c r="WRG212" s="54"/>
      <c r="WRH212" s="54"/>
      <c r="WRI212" s="54"/>
      <c r="WRJ212" s="54"/>
      <c r="WRK212" s="54"/>
      <c r="WRL212" s="54"/>
      <c r="WRM212" s="54"/>
      <c r="WRN212" s="54"/>
      <c r="WRO212" s="54"/>
      <c r="WRP212" s="54"/>
      <c r="WRQ212" s="54"/>
      <c r="WRR212" s="54"/>
      <c r="WRS212" s="54"/>
      <c r="WRT212" s="54"/>
      <c r="WRU212" s="54"/>
      <c r="WRV212" s="54"/>
      <c r="WRW212" s="54"/>
      <c r="WRX212" s="54"/>
      <c r="WRY212" s="54"/>
      <c r="WRZ212" s="54"/>
      <c r="WSA212" s="54"/>
      <c r="WSB212" s="54"/>
      <c r="WSC212" s="54"/>
      <c r="WSD212" s="54"/>
      <c r="WSE212" s="54"/>
      <c r="WSF212" s="54"/>
      <c r="WSG212" s="54"/>
      <c r="WSH212" s="54"/>
      <c r="WSI212" s="54"/>
      <c r="WSJ212" s="54"/>
      <c r="WSK212" s="54"/>
      <c r="WSL212" s="54"/>
      <c r="WSM212" s="54"/>
      <c r="WSN212" s="54"/>
      <c r="WSO212" s="54"/>
      <c r="WSP212" s="54"/>
      <c r="WSQ212" s="54"/>
      <c r="WSR212" s="54"/>
      <c r="WSS212" s="54"/>
      <c r="WST212" s="54"/>
      <c r="WSU212" s="54"/>
      <c r="WSV212" s="54"/>
      <c r="WSW212" s="54"/>
      <c r="WSX212" s="54"/>
      <c r="WSY212" s="54"/>
      <c r="WSZ212" s="54"/>
      <c r="WTA212" s="54"/>
      <c r="WTB212" s="54"/>
      <c r="WTC212" s="54"/>
      <c r="WTD212" s="54"/>
      <c r="WTE212" s="54"/>
      <c r="WTF212" s="54"/>
      <c r="WTG212" s="54"/>
      <c r="WTH212" s="54"/>
      <c r="WTI212" s="54"/>
      <c r="WTJ212" s="54"/>
      <c r="WTK212" s="54"/>
      <c r="WTL212" s="54"/>
      <c r="WTM212" s="54"/>
      <c r="WTN212" s="54"/>
      <c r="WTO212" s="54"/>
      <c r="WTP212" s="54"/>
      <c r="WTQ212" s="54"/>
      <c r="WTR212" s="54"/>
      <c r="WTS212" s="54"/>
      <c r="WTT212" s="54"/>
      <c r="WTU212" s="54"/>
      <c r="WTV212" s="54"/>
      <c r="WTW212" s="54"/>
      <c r="WTX212" s="54"/>
      <c r="WTY212" s="54"/>
      <c r="WTZ212" s="54"/>
      <c r="WUA212" s="54"/>
      <c r="WUB212" s="54"/>
      <c r="WUC212" s="54"/>
      <c r="WUD212" s="54"/>
      <c r="WUE212" s="54"/>
      <c r="WUF212" s="54"/>
      <c r="WUG212" s="54"/>
      <c r="WUH212" s="54"/>
      <c r="WUI212" s="54"/>
      <c r="WUJ212" s="54"/>
      <c r="WUK212" s="54"/>
      <c r="WUL212" s="54"/>
      <c r="WUM212" s="54"/>
      <c r="WUN212" s="54"/>
      <c r="WUO212" s="54"/>
      <c r="WUP212" s="54"/>
      <c r="WUQ212" s="54"/>
      <c r="WUR212" s="54"/>
      <c r="WUS212" s="54"/>
      <c r="WUT212" s="54"/>
      <c r="WUU212" s="54"/>
      <c r="WUV212" s="54"/>
      <c r="WUW212" s="54"/>
      <c r="WUX212" s="54"/>
      <c r="WUY212" s="54"/>
      <c r="WUZ212" s="54"/>
      <c r="WVA212" s="54"/>
      <c r="WVB212" s="54"/>
      <c r="WVC212" s="54"/>
      <c r="WVD212" s="54"/>
      <c r="WVE212" s="54"/>
      <c r="WVF212" s="54"/>
      <c r="WVG212" s="54"/>
      <c r="WVH212" s="54"/>
      <c r="WVI212" s="54"/>
      <c r="WVJ212" s="54"/>
      <c r="WVK212" s="54"/>
      <c r="WVL212" s="54"/>
      <c r="WVM212" s="54"/>
      <c r="WVN212" s="54"/>
      <c r="WVO212" s="54"/>
      <c r="WVP212" s="54"/>
      <c r="WVQ212" s="54"/>
      <c r="WVR212" s="54"/>
      <c r="WVS212" s="54"/>
      <c r="WVT212" s="54"/>
      <c r="WVU212" s="54"/>
      <c r="WVV212" s="54"/>
      <c r="WVW212" s="54"/>
      <c r="WVX212" s="54"/>
      <c r="WVY212" s="54"/>
      <c r="WVZ212" s="54"/>
      <c r="WWA212" s="54"/>
      <c r="WWB212" s="54"/>
      <c r="WWC212" s="54"/>
      <c r="WWD212" s="54"/>
      <c r="WWE212" s="54"/>
      <c r="WWF212" s="54"/>
      <c r="WWG212" s="54"/>
      <c r="WWH212" s="54"/>
      <c r="WWI212" s="54"/>
      <c r="WWJ212" s="54"/>
      <c r="WWK212" s="54"/>
      <c r="WWL212" s="54"/>
      <c r="WWM212" s="54"/>
      <c r="WWN212" s="54"/>
      <c r="WWO212" s="54"/>
      <c r="WWP212" s="54"/>
      <c r="WWQ212" s="54"/>
      <c r="WWR212" s="54"/>
      <c r="WWS212" s="54"/>
      <c r="WWT212" s="54"/>
      <c r="WWU212" s="54"/>
      <c r="WWV212" s="54"/>
      <c r="WWW212" s="54"/>
      <c r="WWX212" s="54"/>
      <c r="WWY212" s="54"/>
      <c r="WWZ212" s="54"/>
      <c r="WXA212" s="54"/>
      <c r="WXB212" s="54"/>
      <c r="WXC212" s="54"/>
      <c r="WXD212" s="54"/>
      <c r="WXE212" s="54"/>
      <c r="WXF212" s="54"/>
      <c r="WXG212" s="54"/>
      <c r="WXH212" s="54"/>
      <c r="WXI212" s="54"/>
      <c r="WXJ212" s="54"/>
      <c r="WXK212" s="54"/>
      <c r="WXL212" s="54"/>
      <c r="WXM212" s="54"/>
      <c r="WXN212" s="54"/>
      <c r="WXO212" s="54"/>
      <c r="WXP212" s="54"/>
      <c r="WXQ212" s="54"/>
      <c r="WXR212" s="54"/>
      <c r="WXS212" s="54"/>
      <c r="WXT212" s="54"/>
      <c r="WXU212" s="54"/>
      <c r="WXV212" s="54"/>
      <c r="WXW212" s="54"/>
      <c r="WXX212" s="54"/>
      <c r="WXY212" s="54"/>
      <c r="WXZ212" s="54"/>
      <c r="WYA212" s="54"/>
      <c r="WYB212" s="54"/>
      <c r="WYC212" s="54"/>
      <c r="WYD212" s="54"/>
      <c r="WYE212" s="54"/>
      <c r="WYF212" s="54"/>
      <c r="WYG212" s="54"/>
      <c r="WYH212" s="54"/>
      <c r="WYI212" s="54"/>
      <c r="WYJ212" s="54"/>
      <c r="WYK212" s="54"/>
      <c r="WYL212" s="54"/>
      <c r="WYM212" s="54"/>
      <c r="WYN212" s="54"/>
      <c r="WYO212" s="54"/>
      <c r="WYP212" s="54"/>
      <c r="WYQ212" s="54"/>
      <c r="WYR212" s="54"/>
      <c r="WYS212" s="54"/>
      <c r="WYT212" s="54"/>
      <c r="WYU212" s="54"/>
      <c r="WYV212" s="54"/>
      <c r="WYW212" s="54"/>
      <c r="WYX212" s="54"/>
      <c r="WYY212" s="54"/>
      <c r="WYZ212" s="54"/>
      <c r="WZA212" s="54"/>
      <c r="WZB212" s="54"/>
      <c r="WZC212" s="54"/>
      <c r="WZD212" s="54"/>
      <c r="WZE212" s="54"/>
      <c r="WZF212" s="54"/>
      <c r="WZG212" s="54"/>
      <c r="WZH212" s="54"/>
      <c r="WZI212" s="54"/>
      <c r="WZJ212" s="54"/>
      <c r="WZK212" s="54"/>
      <c r="WZL212" s="54"/>
      <c r="WZM212" s="54"/>
      <c r="WZN212" s="54"/>
      <c r="WZO212" s="54"/>
      <c r="WZP212" s="54"/>
      <c r="WZQ212" s="54"/>
      <c r="WZR212" s="54"/>
      <c r="WZS212" s="54"/>
      <c r="WZT212" s="54"/>
      <c r="WZU212" s="54"/>
      <c r="WZV212" s="54"/>
      <c r="WZW212" s="54"/>
      <c r="WZX212" s="54"/>
      <c r="WZY212" s="54"/>
      <c r="WZZ212" s="54"/>
      <c r="XAA212" s="54"/>
      <c r="XAB212" s="54"/>
      <c r="XAC212" s="54"/>
      <c r="XAD212" s="54"/>
      <c r="XAE212" s="54"/>
      <c r="XAF212" s="54"/>
      <c r="XAG212" s="54"/>
      <c r="XAH212" s="54"/>
      <c r="XAI212" s="54"/>
      <c r="XAJ212" s="54"/>
      <c r="XAK212" s="54"/>
      <c r="XAL212" s="54"/>
      <c r="XAM212" s="54"/>
      <c r="XAN212" s="54"/>
      <c r="XAO212" s="54"/>
      <c r="XAP212" s="54"/>
      <c r="XAQ212" s="54"/>
      <c r="XAR212" s="54"/>
      <c r="XAS212" s="54"/>
      <c r="XAT212" s="54"/>
      <c r="XAU212" s="54"/>
      <c r="XAV212" s="54"/>
      <c r="XAW212" s="54"/>
      <c r="XAX212" s="54"/>
      <c r="XAY212" s="54"/>
      <c r="XAZ212" s="54"/>
      <c r="XBA212" s="54"/>
      <c r="XBB212" s="54"/>
      <c r="XBC212" s="54"/>
      <c r="XBD212" s="54"/>
      <c r="XBE212" s="54"/>
      <c r="XBF212" s="54"/>
      <c r="XBG212" s="54"/>
      <c r="XBH212" s="54"/>
      <c r="XBI212" s="54"/>
      <c r="XBJ212" s="54"/>
      <c r="XBK212" s="54"/>
      <c r="XBL212" s="54"/>
      <c r="XBM212" s="54"/>
      <c r="XBN212" s="54"/>
      <c r="XBO212" s="54"/>
      <c r="XBP212" s="54"/>
      <c r="XBQ212" s="54"/>
      <c r="XBR212" s="54"/>
      <c r="XBS212" s="54"/>
      <c r="XBT212" s="54"/>
      <c r="XBU212" s="54"/>
      <c r="XBV212" s="54"/>
      <c r="XBW212" s="54"/>
      <c r="XBX212" s="54"/>
      <c r="XBY212" s="54"/>
      <c r="XBZ212" s="54"/>
      <c r="XCA212" s="54"/>
      <c r="XCB212" s="54"/>
      <c r="XCC212" s="54"/>
      <c r="XCD212" s="54"/>
      <c r="XCE212" s="54"/>
      <c r="XCF212" s="54"/>
      <c r="XCG212" s="54"/>
      <c r="XCH212" s="54"/>
      <c r="XCI212" s="54"/>
      <c r="XCJ212" s="54"/>
      <c r="XCK212" s="54"/>
      <c r="XCL212" s="54"/>
      <c r="XCM212" s="54"/>
      <c r="XCN212" s="54"/>
      <c r="XCO212" s="54"/>
      <c r="XCP212" s="54"/>
      <c r="XCQ212" s="54"/>
      <c r="XCR212" s="54"/>
      <c r="XCS212" s="54"/>
      <c r="XCT212" s="54"/>
      <c r="XCU212" s="54"/>
      <c r="XCV212" s="54"/>
      <c r="XCW212" s="54"/>
      <c r="XCX212" s="54"/>
      <c r="XCY212" s="54"/>
      <c r="XCZ212" s="54"/>
      <c r="XDA212" s="54"/>
      <c r="XDB212" s="54"/>
      <c r="XDC212" s="54"/>
      <c r="XDD212" s="54"/>
      <c r="XDE212" s="54"/>
      <c r="XDF212" s="54"/>
      <c r="XDG212" s="54"/>
      <c r="XDH212" s="54"/>
      <c r="XDI212" s="54"/>
      <c r="XDJ212" s="54"/>
      <c r="XDK212" s="54"/>
      <c r="XDL212" s="54"/>
      <c r="XDM212" s="54"/>
      <c r="XDN212" s="54"/>
      <c r="XDO212" s="54"/>
      <c r="XDP212" s="54"/>
      <c r="XDQ212" s="54"/>
      <c r="XDR212" s="54"/>
      <c r="XDS212" s="54"/>
      <c r="XDT212" s="54"/>
      <c r="XDU212" s="54"/>
      <c r="XDV212" s="54"/>
      <c r="XDW212" s="54"/>
      <c r="XDX212" s="54"/>
      <c r="XDY212" s="54"/>
      <c r="XDZ212" s="54"/>
      <c r="XEA212" s="54"/>
      <c r="XEB212" s="54"/>
      <c r="XEC212" s="54"/>
      <c r="XED212" s="54"/>
      <c r="XEE212" s="54"/>
      <c r="XEF212" s="54"/>
      <c r="XEG212" s="54"/>
      <c r="XEH212" s="54"/>
      <c r="XEI212" s="54"/>
      <c r="XEJ212" s="54"/>
      <c r="XEK212" s="54"/>
      <c r="XEL212" s="54"/>
      <c r="XEM212" s="54"/>
      <c r="XEN212" s="54"/>
      <c r="XEO212" s="54"/>
      <c r="XEP212" s="54"/>
      <c r="XEQ212" s="54"/>
      <c r="XER212" s="54"/>
      <c r="XES212" s="54"/>
      <c r="XET212" s="54"/>
      <c r="XEU212" s="54"/>
      <c r="XEV212" s="54"/>
      <c r="XEW212" s="54"/>
      <c r="XEX212" s="54"/>
      <c r="XEY212" s="54"/>
      <c r="XEZ212" s="54"/>
      <c r="XFA212" s="54"/>
      <c r="XFB212" s="54"/>
    </row>
    <row r="213" spans="14:16382">
      <c r="N213" s="3"/>
      <c r="O213" s="3"/>
      <c r="Q213" s="1"/>
      <c r="R213" s="1"/>
      <c r="S213" s="3"/>
      <c r="T213" s="3"/>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54"/>
      <c r="GC213" s="54"/>
      <c r="GD213" s="54"/>
      <c r="GE213" s="54"/>
      <c r="GF213" s="54"/>
      <c r="GG213" s="54"/>
      <c r="GH213" s="54"/>
      <c r="GI213" s="54"/>
      <c r="GJ213" s="54"/>
      <c r="GK213" s="54"/>
      <c r="GL213" s="54"/>
      <c r="GM213" s="54"/>
      <c r="GN213" s="54"/>
      <c r="GO213" s="54"/>
      <c r="GP213" s="54"/>
      <c r="GQ213" s="54"/>
      <c r="GR213" s="54"/>
      <c r="GS213" s="54"/>
      <c r="GT213" s="54"/>
      <c r="GU213" s="54"/>
      <c r="GV213" s="54"/>
      <c r="GW213" s="54"/>
      <c r="GX213" s="54"/>
      <c r="GY213" s="54"/>
      <c r="GZ213" s="54"/>
      <c r="HA213" s="54"/>
      <c r="HB213" s="54"/>
      <c r="HC213" s="54"/>
      <c r="HD213" s="54"/>
      <c r="HE213" s="54"/>
      <c r="HF213" s="54"/>
      <c r="HG213" s="54"/>
      <c r="HH213" s="54"/>
      <c r="HI213" s="54"/>
      <c r="HJ213" s="54"/>
      <c r="HK213" s="54"/>
      <c r="HL213" s="54"/>
      <c r="HM213" s="54"/>
      <c r="HN213" s="54"/>
      <c r="HO213" s="54"/>
      <c r="HP213" s="54"/>
      <c r="HQ213" s="54"/>
      <c r="HR213" s="54"/>
      <c r="HS213" s="54"/>
      <c r="HT213" s="54"/>
      <c r="HU213" s="54"/>
      <c r="HV213" s="54"/>
      <c r="HW213" s="54"/>
      <c r="HX213" s="54"/>
      <c r="HY213" s="54"/>
      <c r="HZ213" s="54"/>
      <c r="IA213" s="54"/>
      <c r="IB213" s="54"/>
      <c r="IC213" s="54"/>
      <c r="ID213" s="54"/>
      <c r="IE213" s="54"/>
      <c r="IF213" s="54"/>
      <c r="IG213" s="54"/>
      <c r="IH213" s="54"/>
      <c r="II213" s="54"/>
      <c r="IJ213" s="54"/>
      <c r="IK213" s="54"/>
      <c r="IL213" s="54"/>
      <c r="IM213" s="54"/>
      <c r="IN213" s="54"/>
      <c r="IO213" s="54"/>
      <c r="IP213" s="54"/>
      <c r="IQ213" s="54"/>
      <c r="IR213" s="54"/>
      <c r="IS213" s="54"/>
      <c r="IT213" s="54"/>
      <c r="IU213" s="54"/>
      <c r="IV213" s="54"/>
      <c r="IW213" s="54"/>
      <c r="IX213" s="54"/>
      <c r="IY213" s="54"/>
      <c r="IZ213" s="54"/>
      <c r="JA213" s="54"/>
      <c r="JB213" s="54"/>
      <c r="JC213" s="54"/>
      <c r="JD213" s="54"/>
      <c r="JE213" s="54"/>
      <c r="JF213" s="54"/>
      <c r="JG213" s="54"/>
      <c r="JH213" s="54"/>
      <c r="JI213" s="54"/>
      <c r="JJ213" s="54"/>
      <c r="JK213" s="54"/>
      <c r="JL213" s="54"/>
      <c r="JM213" s="54"/>
      <c r="JN213" s="54"/>
      <c r="JO213" s="54"/>
      <c r="JP213" s="54"/>
      <c r="JQ213" s="54"/>
      <c r="JR213" s="54"/>
      <c r="JS213" s="54"/>
      <c r="JT213" s="54"/>
      <c r="JU213" s="54"/>
      <c r="JV213" s="54"/>
      <c r="JW213" s="54"/>
      <c r="JX213" s="54"/>
      <c r="JY213" s="54"/>
      <c r="JZ213" s="54"/>
      <c r="KA213" s="54"/>
      <c r="KB213" s="54"/>
      <c r="KC213" s="54"/>
      <c r="KD213" s="54"/>
      <c r="KE213" s="54"/>
      <c r="KF213" s="54"/>
      <c r="KG213" s="54"/>
      <c r="KH213" s="54"/>
      <c r="KI213" s="54"/>
      <c r="KJ213" s="54"/>
      <c r="KK213" s="54"/>
      <c r="KL213" s="54"/>
      <c r="KM213" s="54"/>
      <c r="KN213" s="54"/>
      <c r="KO213" s="54"/>
      <c r="KP213" s="54"/>
      <c r="KQ213" s="54"/>
      <c r="KR213" s="54"/>
      <c r="KS213" s="54"/>
      <c r="KT213" s="54"/>
      <c r="KU213" s="54"/>
      <c r="KV213" s="54"/>
      <c r="KW213" s="54"/>
      <c r="KX213" s="54"/>
      <c r="KY213" s="54"/>
      <c r="KZ213" s="54"/>
      <c r="LA213" s="54"/>
      <c r="LB213" s="54"/>
      <c r="LC213" s="54"/>
      <c r="LD213" s="54"/>
      <c r="LE213" s="54"/>
      <c r="LF213" s="54"/>
      <c r="LG213" s="54"/>
      <c r="LH213" s="54"/>
      <c r="LI213" s="54"/>
      <c r="LJ213" s="54"/>
      <c r="LK213" s="54"/>
      <c r="LL213" s="54"/>
      <c r="LM213" s="54"/>
      <c r="LN213" s="54"/>
      <c r="LO213" s="54"/>
      <c r="LP213" s="54"/>
      <c r="LQ213" s="54"/>
      <c r="LR213" s="54"/>
      <c r="LS213" s="54"/>
      <c r="LT213" s="54"/>
      <c r="LU213" s="54"/>
      <c r="LV213" s="54"/>
      <c r="LW213" s="54"/>
      <c r="LX213" s="54"/>
      <c r="LY213" s="54"/>
      <c r="LZ213" s="54"/>
      <c r="MA213" s="54"/>
      <c r="MB213" s="54"/>
      <c r="MC213" s="54"/>
      <c r="MD213" s="54"/>
      <c r="ME213" s="54"/>
      <c r="MF213" s="54"/>
      <c r="MG213" s="54"/>
      <c r="MH213" s="54"/>
      <c r="MI213" s="54"/>
      <c r="MJ213" s="54"/>
      <c r="MK213" s="54"/>
      <c r="ML213" s="54"/>
      <c r="MM213" s="54"/>
      <c r="MN213" s="54"/>
      <c r="MO213" s="54"/>
      <c r="MP213" s="54"/>
      <c r="MQ213" s="54"/>
      <c r="MR213" s="54"/>
      <c r="MS213" s="54"/>
      <c r="MT213" s="54"/>
      <c r="MU213" s="54"/>
      <c r="MV213" s="54"/>
      <c r="MW213" s="54"/>
      <c r="MX213" s="54"/>
      <c r="MY213" s="54"/>
      <c r="MZ213" s="54"/>
      <c r="NA213" s="54"/>
      <c r="NB213" s="54"/>
      <c r="NC213" s="54"/>
      <c r="ND213" s="54"/>
      <c r="NE213" s="54"/>
      <c r="NF213" s="54"/>
      <c r="NG213" s="54"/>
      <c r="NH213" s="54"/>
      <c r="NI213" s="54"/>
      <c r="NJ213" s="54"/>
      <c r="NK213" s="54"/>
      <c r="NL213" s="54"/>
      <c r="NM213" s="54"/>
      <c r="NN213" s="54"/>
      <c r="NO213" s="54"/>
      <c r="NP213" s="54"/>
      <c r="NQ213" s="54"/>
      <c r="NR213" s="54"/>
      <c r="NS213" s="54"/>
      <c r="NT213" s="54"/>
      <c r="NU213" s="54"/>
      <c r="NV213" s="54"/>
      <c r="NW213" s="54"/>
      <c r="NX213" s="54"/>
      <c r="NY213" s="54"/>
      <c r="NZ213" s="54"/>
      <c r="OA213" s="54"/>
      <c r="OB213" s="54"/>
      <c r="OC213" s="54"/>
      <c r="OD213" s="54"/>
      <c r="OE213" s="54"/>
      <c r="OF213" s="54"/>
      <c r="OG213" s="54"/>
      <c r="OH213" s="54"/>
      <c r="OI213" s="54"/>
      <c r="OJ213" s="54"/>
      <c r="OK213" s="54"/>
      <c r="OL213" s="54"/>
      <c r="OM213" s="54"/>
      <c r="ON213" s="54"/>
      <c r="OO213" s="54"/>
      <c r="OP213" s="54"/>
      <c r="OQ213" s="54"/>
      <c r="OR213" s="54"/>
      <c r="OS213" s="54"/>
      <c r="OT213" s="54"/>
      <c r="OU213" s="54"/>
      <c r="OV213" s="54"/>
      <c r="OW213" s="54"/>
      <c r="OX213" s="54"/>
      <c r="OY213" s="54"/>
      <c r="OZ213" s="54"/>
      <c r="PA213" s="54"/>
      <c r="PB213" s="54"/>
      <c r="PC213" s="54"/>
      <c r="PD213" s="54"/>
      <c r="PE213" s="54"/>
      <c r="PF213" s="54"/>
      <c r="PG213" s="54"/>
      <c r="PH213" s="54"/>
      <c r="PI213" s="54"/>
      <c r="PJ213" s="54"/>
      <c r="PK213" s="54"/>
      <c r="PL213" s="54"/>
      <c r="PM213" s="54"/>
      <c r="PN213" s="54"/>
      <c r="PO213" s="54"/>
      <c r="PP213" s="54"/>
      <c r="PQ213" s="54"/>
      <c r="PR213" s="54"/>
      <c r="PS213" s="54"/>
      <c r="PT213" s="54"/>
      <c r="PU213" s="54"/>
      <c r="PV213" s="54"/>
      <c r="PW213" s="54"/>
      <c r="PX213" s="54"/>
      <c r="PY213" s="54"/>
      <c r="PZ213" s="54"/>
      <c r="QA213" s="54"/>
      <c r="QB213" s="54"/>
      <c r="QC213" s="54"/>
      <c r="QD213" s="54"/>
      <c r="QE213" s="54"/>
      <c r="QF213" s="54"/>
      <c r="QG213" s="54"/>
      <c r="QH213" s="54"/>
      <c r="QI213" s="54"/>
      <c r="QJ213" s="54"/>
      <c r="QK213" s="54"/>
      <c r="QL213" s="54"/>
      <c r="QM213" s="54"/>
      <c r="QN213" s="54"/>
      <c r="QO213" s="54"/>
      <c r="QP213" s="54"/>
      <c r="QQ213" s="54"/>
      <c r="QR213" s="54"/>
      <c r="QS213" s="54"/>
      <c r="QT213" s="54"/>
      <c r="QU213" s="54"/>
      <c r="QV213" s="54"/>
      <c r="QW213" s="54"/>
      <c r="QX213" s="54"/>
      <c r="QY213" s="54"/>
      <c r="QZ213" s="54"/>
      <c r="RA213" s="54"/>
      <c r="RB213" s="54"/>
      <c r="RC213" s="54"/>
      <c r="RD213" s="54"/>
      <c r="RE213" s="54"/>
      <c r="RF213" s="54"/>
      <c r="RG213" s="54"/>
      <c r="RH213" s="54"/>
      <c r="RI213" s="54"/>
      <c r="RJ213" s="54"/>
      <c r="RK213" s="54"/>
      <c r="RL213" s="54"/>
      <c r="RM213" s="54"/>
      <c r="RN213" s="54"/>
      <c r="RO213" s="54"/>
      <c r="RP213" s="54"/>
      <c r="RQ213" s="54"/>
      <c r="RR213" s="54"/>
      <c r="RS213" s="54"/>
      <c r="RT213" s="54"/>
      <c r="RU213" s="54"/>
      <c r="RV213" s="54"/>
      <c r="RW213" s="54"/>
      <c r="RX213" s="54"/>
      <c r="RY213" s="54"/>
      <c r="RZ213" s="54"/>
      <c r="SA213" s="54"/>
      <c r="SB213" s="54"/>
      <c r="SC213" s="54"/>
      <c r="SD213" s="54"/>
      <c r="SE213" s="54"/>
      <c r="SF213" s="54"/>
      <c r="SG213" s="54"/>
      <c r="SH213" s="54"/>
      <c r="SI213" s="54"/>
      <c r="SJ213" s="54"/>
      <c r="SK213" s="54"/>
      <c r="SL213" s="54"/>
      <c r="SM213" s="54"/>
      <c r="SN213" s="54"/>
      <c r="SO213" s="54"/>
      <c r="SP213" s="54"/>
      <c r="SQ213" s="54"/>
      <c r="SR213" s="54"/>
      <c r="SS213" s="54"/>
      <c r="ST213" s="54"/>
      <c r="SU213" s="54"/>
      <c r="SV213" s="54"/>
      <c r="SW213" s="54"/>
      <c r="SX213" s="54"/>
      <c r="SY213" s="54"/>
      <c r="SZ213" s="54"/>
      <c r="TA213" s="54"/>
      <c r="TB213" s="54"/>
      <c r="TC213" s="54"/>
      <c r="TD213" s="54"/>
      <c r="TE213" s="54"/>
      <c r="TF213" s="54"/>
      <c r="TG213" s="54"/>
      <c r="TH213" s="54"/>
      <c r="TI213" s="54"/>
      <c r="TJ213" s="54"/>
      <c r="TK213" s="54"/>
      <c r="TL213" s="54"/>
      <c r="TM213" s="54"/>
      <c r="TN213" s="54"/>
      <c r="TO213" s="54"/>
      <c r="TP213" s="54"/>
      <c r="TQ213" s="54"/>
      <c r="TR213" s="54"/>
      <c r="TS213" s="54"/>
      <c r="TT213" s="54"/>
      <c r="TU213" s="54"/>
      <c r="TV213" s="54"/>
      <c r="TW213" s="54"/>
      <c r="TX213" s="54"/>
      <c r="TY213" s="54"/>
      <c r="TZ213" s="54"/>
      <c r="UA213" s="54"/>
      <c r="UB213" s="54"/>
      <c r="UC213" s="54"/>
      <c r="UD213" s="54"/>
      <c r="UE213" s="54"/>
      <c r="UF213" s="54"/>
      <c r="UG213" s="54"/>
      <c r="UH213" s="54"/>
      <c r="UI213" s="54"/>
      <c r="UJ213" s="54"/>
      <c r="UK213" s="54"/>
      <c r="UL213" s="54"/>
      <c r="UM213" s="54"/>
      <c r="UN213" s="54"/>
      <c r="UO213" s="54"/>
      <c r="UP213" s="54"/>
      <c r="UQ213" s="54"/>
      <c r="UR213" s="54"/>
      <c r="US213" s="54"/>
      <c r="UT213" s="54"/>
      <c r="UU213" s="54"/>
      <c r="UV213" s="54"/>
      <c r="UW213" s="54"/>
      <c r="UX213" s="54"/>
      <c r="UY213" s="54"/>
      <c r="UZ213" s="54"/>
      <c r="VA213" s="54"/>
      <c r="VB213" s="54"/>
      <c r="VC213" s="54"/>
      <c r="VD213" s="54"/>
      <c r="VE213" s="54"/>
      <c r="VF213" s="54"/>
      <c r="VG213" s="54"/>
      <c r="VH213" s="54"/>
      <c r="VI213" s="54"/>
      <c r="VJ213" s="54"/>
      <c r="VK213" s="54"/>
      <c r="VL213" s="54"/>
      <c r="VM213" s="54"/>
      <c r="VN213" s="54"/>
      <c r="VO213" s="54"/>
      <c r="VP213" s="54"/>
      <c r="VQ213" s="54"/>
      <c r="VR213" s="54"/>
      <c r="VS213" s="54"/>
      <c r="VT213" s="54"/>
      <c r="VU213" s="54"/>
      <c r="VV213" s="54"/>
      <c r="VW213" s="54"/>
      <c r="VX213" s="54"/>
      <c r="VY213" s="54"/>
      <c r="VZ213" s="54"/>
      <c r="WA213" s="54"/>
      <c r="WB213" s="54"/>
      <c r="WC213" s="54"/>
      <c r="WD213" s="54"/>
      <c r="WE213" s="54"/>
      <c r="WF213" s="54"/>
      <c r="WG213" s="54"/>
      <c r="WH213" s="54"/>
      <c r="WI213" s="54"/>
      <c r="WJ213" s="54"/>
      <c r="WK213" s="54"/>
      <c r="WL213" s="54"/>
      <c r="WM213" s="54"/>
      <c r="WN213" s="54"/>
      <c r="WO213" s="54"/>
      <c r="WP213" s="54"/>
      <c r="WQ213" s="54"/>
      <c r="WR213" s="54"/>
      <c r="WS213" s="54"/>
      <c r="WT213" s="54"/>
      <c r="WU213" s="54"/>
      <c r="WV213" s="54"/>
      <c r="WW213" s="54"/>
      <c r="WX213" s="54"/>
      <c r="WY213" s="54"/>
      <c r="WZ213" s="54"/>
      <c r="XA213" s="54"/>
      <c r="XB213" s="54"/>
      <c r="XC213" s="54"/>
      <c r="XD213" s="54"/>
      <c r="XE213" s="54"/>
      <c r="XF213" s="54"/>
      <c r="XG213" s="54"/>
      <c r="XH213" s="54"/>
      <c r="XI213" s="54"/>
      <c r="XJ213" s="54"/>
      <c r="XK213" s="54"/>
      <c r="XL213" s="54"/>
      <c r="XM213" s="54"/>
      <c r="XN213" s="54"/>
      <c r="XO213" s="54"/>
      <c r="XP213" s="54"/>
      <c r="XQ213" s="54"/>
      <c r="XR213" s="54"/>
      <c r="XS213" s="54"/>
      <c r="XT213" s="54"/>
      <c r="XU213" s="54"/>
      <c r="XV213" s="54"/>
      <c r="XW213" s="54"/>
      <c r="XX213" s="54"/>
      <c r="XY213" s="54"/>
      <c r="XZ213" s="54"/>
      <c r="YA213" s="54"/>
      <c r="YB213" s="54"/>
      <c r="YC213" s="54"/>
      <c r="YD213" s="54"/>
      <c r="YE213" s="54"/>
      <c r="YF213" s="54"/>
      <c r="YG213" s="54"/>
      <c r="YH213" s="54"/>
      <c r="YI213" s="54"/>
      <c r="YJ213" s="54"/>
      <c r="YK213" s="54"/>
      <c r="YL213" s="54"/>
      <c r="YM213" s="54"/>
      <c r="YN213" s="54"/>
      <c r="YO213" s="54"/>
      <c r="YP213" s="54"/>
      <c r="YQ213" s="54"/>
      <c r="YR213" s="54"/>
      <c r="YS213" s="54"/>
      <c r="YT213" s="54"/>
      <c r="YU213" s="54"/>
      <c r="YV213" s="54"/>
      <c r="YW213" s="54"/>
      <c r="YX213" s="54"/>
      <c r="YY213" s="54"/>
      <c r="YZ213" s="54"/>
      <c r="ZA213" s="54"/>
      <c r="ZB213" s="54"/>
      <c r="ZC213" s="54"/>
      <c r="ZD213" s="54"/>
      <c r="ZE213" s="54"/>
      <c r="ZF213" s="54"/>
      <c r="ZG213" s="54"/>
      <c r="ZH213" s="54"/>
      <c r="ZI213" s="54"/>
      <c r="ZJ213" s="54"/>
      <c r="ZK213" s="54"/>
      <c r="ZL213" s="54"/>
      <c r="ZM213" s="54"/>
      <c r="ZN213" s="54"/>
      <c r="ZO213" s="54"/>
      <c r="ZP213" s="54"/>
      <c r="ZQ213" s="54"/>
      <c r="ZR213" s="54"/>
      <c r="ZS213" s="54"/>
      <c r="ZT213" s="54"/>
      <c r="ZU213" s="54"/>
      <c r="ZV213" s="54"/>
      <c r="ZW213" s="54"/>
      <c r="ZX213" s="54"/>
      <c r="ZY213" s="54"/>
      <c r="ZZ213" s="54"/>
      <c r="AAA213" s="54"/>
      <c r="AAB213" s="54"/>
      <c r="AAC213" s="54"/>
      <c r="AAD213" s="54"/>
      <c r="AAE213" s="54"/>
      <c r="AAF213" s="54"/>
      <c r="AAG213" s="54"/>
      <c r="AAH213" s="54"/>
      <c r="AAI213" s="54"/>
      <c r="AAJ213" s="54"/>
      <c r="AAK213" s="54"/>
      <c r="AAL213" s="54"/>
      <c r="AAM213" s="54"/>
      <c r="AAN213" s="54"/>
      <c r="AAO213" s="54"/>
      <c r="AAP213" s="54"/>
      <c r="AAQ213" s="54"/>
      <c r="AAR213" s="54"/>
      <c r="AAS213" s="54"/>
      <c r="AAT213" s="54"/>
      <c r="AAU213" s="54"/>
      <c r="AAV213" s="54"/>
      <c r="AAW213" s="54"/>
      <c r="AAX213" s="54"/>
      <c r="AAY213" s="54"/>
      <c r="AAZ213" s="54"/>
      <c r="ABA213" s="54"/>
      <c r="ABB213" s="54"/>
      <c r="ABC213" s="54"/>
      <c r="ABD213" s="54"/>
      <c r="ABE213" s="54"/>
      <c r="ABF213" s="54"/>
      <c r="ABG213" s="54"/>
      <c r="ABH213" s="54"/>
      <c r="ABI213" s="54"/>
      <c r="ABJ213" s="54"/>
      <c r="ABK213" s="54"/>
      <c r="ABL213" s="54"/>
      <c r="ABM213" s="54"/>
      <c r="ABN213" s="54"/>
      <c r="ABO213" s="54"/>
      <c r="ABP213" s="54"/>
      <c r="ABQ213" s="54"/>
      <c r="ABR213" s="54"/>
      <c r="ABS213" s="54"/>
      <c r="ABT213" s="54"/>
      <c r="ABU213" s="54"/>
      <c r="ABV213" s="54"/>
      <c r="ABW213" s="54"/>
      <c r="ABX213" s="54"/>
      <c r="ABY213" s="54"/>
      <c r="ABZ213" s="54"/>
      <c r="ACA213" s="54"/>
      <c r="ACB213" s="54"/>
      <c r="ACC213" s="54"/>
      <c r="ACD213" s="54"/>
      <c r="ACE213" s="54"/>
      <c r="ACF213" s="54"/>
      <c r="ACG213" s="54"/>
      <c r="ACH213" s="54"/>
      <c r="ACI213" s="54"/>
      <c r="ACJ213" s="54"/>
      <c r="ACK213" s="54"/>
      <c r="ACL213" s="54"/>
      <c r="ACM213" s="54"/>
      <c r="ACN213" s="54"/>
      <c r="ACO213" s="54"/>
      <c r="ACP213" s="54"/>
      <c r="ACQ213" s="54"/>
      <c r="ACR213" s="54"/>
      <c r="ACS213" s="54"/>
      <c r="ACT213" s="54"/>
      <c r="ACU213" s="54"/>
      <c r="ACV213" s="54"/>
      <c r="ACW213" s="54"/>
      <c r="ACX213" s="54"/>
      <c r="ACY213" s="54"/>
      <c r="ACZ213" s="54"/>
      <c r="ADA213" s="54"/>
      <c r="ADB213" s="54"/>
      <c r="ADC213" s="54"/>
      <c r="ADD213" s="54"/>
      <c r="ADE213" s="54"/>
      <c r="ADF213" s="54"/>
      <c r="ADG213" s="54"/>
      <c r="ADH213" s="54"/>
      <c r="ADI213" s="54"/>
      <c r="ADJ213" s="54"/>
      <c r="ADK213" s="54"/>
      <c r="ADL213" s="54"/>
      <c r="ADM213" s="54"/>
      <c r="ADN213" s="54"/>
      <c r="ADO213" s="54"/>
      <c r="ADP213" s="54"/>
      <c r="ADQ213" s="54"/>
      <c r="ADR213" s="54"/>
      <c r="ADS213" s="54"/>
      <c r="ADT213" s="54"/>
      <c r="ADU213" s="54"/>
      <c r="ADV213" s="54"/>
      <c r="ADW213" s="54"/>
      <c r="ADX213" s="54"/>
      <c r="ADY213" s="54"/>
      <c r="ADZ213" s="54"/>
      <c r="AEA213" s="54"/>
      <c r="AEB213" s="54"/>
      <c r="AEC213" s="54"/>
      <c r="AED213" s="54"/>
      <c r="AEE213" s="54"/>
      <c r="AEF213" s="54"/>
      <c r="AEG213" s="54"/>
      <c r="AEH213" s="54"/>
      <c r="AEI213" s="54"/>
      <c r="AEJ213" s="54"/>
      <c r="AEK213" s="54"/>
      <c r="AEL213" s="54"/>
      <c r="AEM213" s="54"/>
      <c r="AEN213" s="54"/>
      <c r="AEO213" s="54"/>
      <c r="AEP213" s="54"/>
      <c r="AEQ213" s="54"/>
      <c r="AER213" s="54"/>
      <c r="AES213" s="54"/>
      <c r="AET213" s="54"/>
      <c r="AEU213" s="54"/>
      <c r="AEV213" s="54"/>
      <c r="AEW213" s="54"/>
      <c r="AEX213" s="54"/>
      <c r="AEY213" s="54"/>
      <c r="AEZ213" s="54"/>
      <c r="AFA213" s="54"/>
      <c r="AFB213" s="54"/>
      <c r="AFC213" s="54"/>
      <c r="AFD213" s="54"/>
      <c r="AFE213" s="54"/>
      <c r="AFF213" s="54"/>
      <c r="AFG213" s="54"/>
      <c r="AFH213" s="54"/>
      <c r="AFI213" s="54"/>
      <c r="AFJ213" s="54"/>
      <c r="AFK213" s="54"/>
      <c r="AFL213" s="54"/>
      <c r="AFM213" s="54"/>
      <c r="AFN213" s="54"/>
      <c r="AFO213" s="54"/>
      <c r="AFP213" s="54"/>
      <c r="AFQ213" s="54"/>
      <c r="AFR213" s="54"/>
      <c r="AFS213" s="54"/>
      <c r="AFT213" s="54"/>
      <c r="AFU213" s="54"/>
      <c r="AFV213" s="54"/>
      <c r="AFW213" s="54"/>
      <c r="AFX213" s="54"/>
      <c r="AFY213" s="54"/>
      <c r="AFZ213" s="54"/>
      <c r="AGA213" s="54"/>
      <c r="AGB213" s="54"/>
      <c r="AGC213" s="54"/>
      <c r="AGD213" s="54"/>
      <c r="AGE213" s="54"/>
      <c r="AGF213" s="54"/>
      <c r="AGG213" s="54"/>
      <c r="AGH213" s="54"/>
      <c r="AGI213" s="54"/>
      <c r="AGJ213" s="54"/>
      <c r="AGK213" s="54"/>
      <c r="AGL213" s="54"/>
      <c r="AGM213" s="54"/>
      <c r="AGN213" s="54"/>
      <c r="AGO213" s="54"/>
      <c r="AGP213" s="54"/>
      <c r="AGQ213" s="54"/>
      <c r="AGR213" s="54"/>
      <c r="AGS213" s="54"/>
      <c r="AGT213" s="54"/>
      <c r="AGU213" s="54"/>
      <c r="AGV213" s="54"/>
      <c r="AGW213" s="54"/>
      <c r="AGX213" s="54"/>
      <c r="AGY213" s="54"/>
      <c r="AGZ213" s="54"/>
      <c r="AHA213" s="54"/>
      <c r="AHB213" s="54"/>
      <c r="AHC213" s="54"/>
      <c r="AHD213" s="54"/>
      <c r="AHE213" s="54"/>
      <c r="AHF213" s="54"/>
      <c r="AHG213" s="54"/>
      <c r="AHH213" s="54"/>
      <c r="AHI213" s="54"/>
      <c r="AHJ213" s="54"/>
      <c r="AHK213" s="54"/>
      <c r="AHL213" s="54"/>
      <c r="AHM213" s="54"/>
      <c r="AHN213" s="54"/>
      <c r="AHO213" s="54"/>
      <c r="AHP213" s="54"/>
      <c r="AHQ213" s="54"/>
      <c r="AHR213" s="54"/>
      <c r="AHS213" s="54"/>
      <c r="AHT213" s="54"/>
      <c r="AHU213" s="54"/>
      <c r="AHV213" s="54"/>
      <c r="AHW213" s="54"/>
      <c r="AHX213" s="54"/>
      <c r="AHY213" s="54"/>
      <c r="AHZ213" s="54"/>
      <c r="AIA213" s="54"/>
      <c r="AIB213" s="54"/>
      <c r="AIC213" s="54"/>
      <c r="AID213" s="54"/>
      <c r="AIE213" s="54"/>
      <c r="AIF213" s="54"/>
      <c r="AIG213" s="54"/>
      <c r="AIH213" s="54"/>
      <c r="AII213" s="54"/>
      <c r="AIJ213" s="54"/>
      <c r="AIK213" s="54"/>
      <c r="AIL213" s="54"/>
      <c r="AIM213" s="54"/>
      <c r="AIN213" s="54"/>
      <c r="AIO213" s="54"/>
      <c r="AIP213" s="54"/>
      <c r="AIQ213" s="54"/>
      <c r="AIR213" s="54"/>
      <c r="AIS213" s="54"/>
      <c r="AIT213" s="54"/>
      <c r="AIU213" s="54"/>
      <c r="AIV213" s="54"/>
      <c r="AIW213" s="54"/>
      <c r="AIX213" s="54"/>
      <c r="AIY213" s="54"/>
      <c r="AIZ213" s="54"/>
      <c r="AJA213" s="54"/>
      <c r="AJB213" s="54"/>
      <c r="AJC213" s="54"/>
      <c r="AJD213" s="54"/>
      <c r="AJE213" s="54"/>
      <c r="AJF213" s="54"/>
      <c r="AJG213" s="54"/>
      <c r="AJH213" s="54"/>
      <c r="AJI213" s="54"/>
      <c r="AJJ213" s="54"/>
      <c r="AJK213" s="54"/>
      <c r="AJL213" s="54"/>
      <c r="AJM213" s="54"/>
      <c r="AJN213" s="54"/>
      <c r="AJO213" s="54"/>
      <c r="AJP213" s="54"/>
      <c r="AJQ213" s="54"/>
      <c r="AJR213" s="54"/>
      <c r="AJS213" s="54"/>
      <c r="AJT213" s="54"/>
      <c r="AJU213" s="54"/>
      <c r="AJV213" s="54"/>
      <c r="AJW213" s="54"/>
      <c r="AJX213" s="54"/>
      <c r="AJY213" s="54"/>
      <c r="AJZ213" s="54"/>
      <c r="AKA213" s="54"/>
      <c r="AKB213" s="54"/>
      <c r="AKC213" s="54"/>
      <c r="AKD213" s="54"/>
      <c r="AKE213" s="54"/>
      <c r="AKF213" s="54"/>
      <c r="AKG213" s="54"/>
      <c r="AKH213" s="54"/>
      <c r="AKI213" s="54"/>
      <c r="AKJ213" s="54"/>
      <c r="AKK213" s="54"/>
      <c r="AKL213" s="54"/>
      <c r="AKM213" s="54"/>
      <c r="AKN213" s="54"/>
      <c r="AKO213" s="54"/>
      <c r="AKP213" s="54"/>
      <c r="AKQ213" s="54"/>
      <c r="AKR213" s="54"/>
      <c r="AKS213" s="54"/>
      <c r="AKT213" s="54"/>
      <c r="AKU213" s="54"/>
      <c r="AKV213" s="54"/>
      <c r="AKW213" s="54"/>
      <c r="AKX213" s="54"/>
      <c r="AKY213" s="54"/>
      <c r="AKZ213" s="54"/>
      <c r="ALA213" s="54"/>
      <c r="ALB213" s="54"/>
      <c r="ALC213" s="54"/>
      <c r="ALD213" s="54"/>
      <c r="ALE213" s="54"/>
      <c r="ALF213" s="54"/>
      <c r="ALG213" s="54"/>
      <c r="ALH213" s="54"/>
      <c r="ALI213" s="54"/>
      <c r="ALJ213" s="54"/>
      <c r="ALK213" s="54"/>
      <c r="ALL213" s="54"/>
      <c r="ALM213" s="54"/>
      <c r="ALN213" s="54"/>
      <c r="ALO213" s="54"/>
      <c r="ALP213" s="54"/>
      <c r="ALQ213" s="54"/>
      <c r="ALR213" s="54"/>
      <c r="ALS213" s="54"/>
      <c r="ALT213" s="54"/>
      <c r="ALU213" s="54"/>
      <c r="ALV213" s="54"/>
      <c r="ALW213" s="54"/>
      <c r="ALX213" s="54"/>
      <c r="ALY213" s="54"/>
      <c r="ALZ213" s="54"/>
      <c r="AMA213" s="54"/>
      <c r="AMB213" s="54"/>
      <c r="AMC213" s="54"/>
      <c r="AMD213" s="54"/>
      <c r="AME213" s="54"/>
      <c r="AMF213" s="54"/>
      <c r="AMG213" s="54"/>
      <c r="AMH213" s="54"/>
      <c r="AMI213" s="54"/>
      <c r="AMJ213" s="54"/>
      <c r="AMK213" s="54"/>
      <c r="AML213" s="54"/>
      <c r="AMM213" s="54"/>
      <c r="AMN213" s="54"/>
      <c r="AMO213" s="54"/>
      <c r="AMP213" s="54"/>
      <c r="AMQ213" s="54"/>
      <c r="AMR213" s="54"/>
      <c r="AMS213" s="54"/>
      <c r="AMT213" s="54"/>
      <c r="AMU213" s="54"/>
      <c r="AMV213" s="54"/>
      <c r="AMW213" s="54"/>
      <c r="AMX213" s="54"/>
      <c r="AMY213" s="54"/>
      <c r="AMZ213" s="54"/>
      <c r="ANA213" s="54"/>
      <c r="ANB213" s="54"/>
      <c r="ANC213" s="54"/>
      <c r="AND213" s="54"/>
      <c r="ANE213" s="54"/>
      <c r="ANF213" s="54"/>
      <c r="ANG213" s="54"/>
      <c r="ANH213" s="54"/>
      <c r="ANI213" s="54"/>
      <c r="ANJ213" s="54"/>
      <c r="ANK213" s="54"/>
      <c r="ANL213" s="54"/>
      <c r="ANM213" s="54"/>
      <c r="ANN213" s="54"/>
      <c r="ANO213" s="54"/>
      <c r="ANP213" s="54"/>
      <c r="ANQ213" s="54"/>
      <c r="ANR213" s="54"/>
      <c r="ANS213" s="54"/>
      <c r="ANT213" s="54"/>
      <c r="ANU213" s="54"/>
      <c r="ANV213" s="54"/>
      <c r="ANW213" s="54"/>
      <c r="ANX213" s="54"/>
      <c r="ANY213" s="54"/>
      <c r="ANZ213" s="54"/>
      <c r="AOA213" s="54"/>
      <c r="AOB213" s="54"/>
      <c r="AOC213" s="54"/>
      <c r="AOD213" s="54"/>
      <c r="AOE213" s="54"/>
      <c r="AOF213" s="54"/>
      <c r="AOG213" s="54"/>
      <c r="AOH213" s="54"/>
      <c r="AOI213" s="54"/>
      <c r="AOJ213" s="54"/>
      <c r="AOK213" s="54"/>
      <c r="AOL213" s="54"/>
      <c r="AOM213" s="54"/>
      <c r="AON213" s="54"/>
      <c r="AOO213" s="54"/>
      <c r="AOP213" s="54"/>
      <c r="AOQ213" s="54"/>
      <c r="AOR213" s="54"/>
      <c r="AOS213" s="54"/>
      <c r="AOT213" s="54"/>
      <c r="AOU213" s="54"/>
      <c r="AOV213" s="54"/>
      <c r="AOW213" s="54"/>
      <c r="AOX213" s="54"/>
      <c r="AOY213" s="54"/>
      <c r="AOZ213" s="54"/>
      <c r="APA213" s="54"/>
      <c r="APB213" s="54"/>
      <c r="APC213" s="54"/>
      <c r="APD213" s="54"/>
      <c r="APE213" s="54"/>
      <c r="APF213" s="54"/>
      <c r="APG213" s="54"/>
      <c r="APH213" s="54"/>
      <c r="API213" s="54"/>
      <c r="APJ213" s="54"/>
      <c r="APK213" s="54"/>
      <c r="APL213" s="54"/>
      <c r="APM213" s="54"/>
      <c r="APN213" s="54"/>
      <c r="APO213" s="54"/>
      <c r="APP213" s="54"/>
      <c r="APQ213" s="54"/>
      <c r="APR213" s="54"/>
      <c r="APS213" s="54"/>
      <c r="APT213" s="54"/>
      <c r="APU213" s="54"/>
      <c r="APV213" s="54"/>
      <c r="APW213" s="54"/>
      <c r="APX213" s="54"/>
      <c r="APY213" s="54"/>
      <c r="APZ213" s="54"/>
      <c r="AQA213" s="54"/>
      <c r="AQB213" s="54"/>
      <c r="AQC213" s="54"/>
      <c r="AQD213" s="54"/>
      <c r="AQE213" s="54"/>
      <c r="AQF213" s="54"/>
      <c r="AQG213" s="54"/>
      <c r="AQH213" s="54"/>
      <c r="AQI213" s="54"/>
      <c r="AQJ213" s="54"/>
      <c r="AQK213" s="54"/>
      <c r="AQL213" s="54"/>
      <c r="AQM213" s="54"/>
      <c r="AQN213" s="54"/>
      <c r="AQO213" s="54"/>
      <c r="AQP213" s="54"/>
      <c r="AQQ213" s="54"/>
      <c r="AQR213" s="54"/>
      <c r="AQS213" s="54"/>
      <c r="AQT213" s="54"/>
      <c r="AQU213" s="54"/>
      <c r="AQV213" s="54"/>
      <c r="AQW213" s="54"/>
      <c r="AQX213" s="54"/>
      <c r="AQY213" s="54"/>
      <c r="AQZ213" s="54"/>
      <c r="ARA213" s="54"/>
      <c r="ARB213" s="54"/>
      <c r="ARC213" s="54"/>
      <c r="ARD213" s="54"/>
      <c r="ARE213" s="54"/>
      <c r="ARF213" s="54"/>
      <c r="ARG213" s="54"/>
      <c r="ARH213" s="54"/>
      <c r="ARI213" s="54"/>
      <c r="ARJ213" s="54"/>
      <c r="ARK213" s="54"/>
      <c r="ARL213" s="54"/>
      <c r="ARM213" s="54"/>
      <c r="ARN213" s="54"/>
      <c r="ARO213" s="54"/>
      <c r="ARP213" s="54"/>
      <c r="ARQ213" s="54"/>
      <c r="ARR213" s="54"/>
      <c r="ARS213" s="54"/>
      <c r="ART213" s="54"/>
      <c r="ARU213" s="54"/>
      <c r="ARV213" s="54"/>
      <c r="ARW213" s="54"/>
      <c r="ARX213" s="54"/>
      <c r="ARY213" s="54"/>
      <c r="ARZ213" s="54"/>
      <c r="ASA213" s="54"/>
      <c r="ASB213" s="54"/>
      <c r="ASC213" s="54"/>
      <c r="ASD213" s="54"/>
      <c r="ASE213" s="54"/>
      <c r="ASF213" s="54"/>
      <c r="ASG213" s="54"/>
      <c r="ASH213" s="54"/>
      <c r="ASI213" s="54"/>
      <c r="ASJ213" s="54"/>
      <c r="ASK213" s="54"/>
      <c r="ASL213" s="54"/>
      <c r="ASM213" s="54"/>
      <c r="ASN213" s="54"/>
      <c r="ASO213" s="54"/>
      <c r="ASP213" s="54"/>
      <c r="ASQ213" s="54"/>
      <c r="ASR213" s="54"/>
      <c r="ASS213" s="54"/>
      <c r="AST213" s="54"/>
      <c r="ASU213" s="54"/>
      <c r="ASV213" s="54"/>
      <c r="ASW213" s="54"/>
      <c r="ASX213" s="54"/>
      <c r="ASY213" s="54"/>
      <c r="ASZ213" s="54"/>
      <c r="ATA213" s="54"/>
      <c r="ATB213" s="54"/>
      <c r="ATC213" s="54"/>
      <c r="ATD213" s="54"/>
      <c r="ATE213" s="54"/>
      <c r="ATF213" s="54"/>
      <c r="ATG213" s="54"/>
      <c r="ATH213" s="54"/>
      <c r="ATI213" s="54"/>
      <c r="ATJ213" s="54"/>
      <c r="ATK213" s="54"/>
      <c r="ATL213" s="54"/>
      <c r="ATM213" s="54"/>
      <c r="ATN213" s="54"/>
      <c r="ATO213" s="54"/>
      <c r="ATP213" s="54"/>
      <c r="ATQ213" s="54"/>
      <c r="ATR213" s="54"/>
      <c r="ATS213" s="54"/>
      <c r="ATT213" s="54"/>
      <c r="ATU213" s="54"/>
      <c r="ATV213" s="54"/>
      <c r="ATW213" s="54"/>
      <c r="ATX213" s="54"/>
      <c r="ATY213" s="54"/>
      <c r="ATZ213" s="54"/>
      <c r="AUA213" s="54"/>
      <c r="AUB213" s="54"/>
      <c r="AUC213" s="54"/>
      <c r="AUD213" s="54"/>
      <c r="AUE213" s="54"/>
      <c r="AUF213" s="54"/>
      <c r="AUG213" s="54"/>
      <c r="AUH213" s="54"/>
      <c r="AUI213" s="54"/>
      <c r="AUJ213" s="54"/>
      <c r="AUK213" s="54"/>
      <c r="AUL213" s="54"/>
      <c r="AUM213" s="54"/>
      <c r="AUN213" s="54"/>
      <c r="AUO213" s="54"/>
      <c r="AUP213" s="54"/>
      <c r="AUQ213" s="54"/>
      <c r="AUR213" s="54"/>
      <c r="AUS213" s="54"/>
      <c r="AUT213" s="54"/>
      <c r="AUU213" s="54"/>
      <c r="AUV213" s="54"/>
      <c r="AUW213" s="54"/>
      <c r="AUX213" s="54"/>
      <c r="AUY213" s="54"/>
      <c r="AUZ213" s="54"/>
      <c r="AVA213" s="54"/>
      <c r="AVB213" s="54"/>
      <c r="AVC213" s="54"/>
      <c r="AVD213" s="54"/>
      <c r="AVE213" s="54"/>
      <c r="AVF213" s="54"/>
      <c r="AVG213" s="54"/>
      <c r="AVH213" s="54"/>
      <c r="AVI213" s="54"/>
      <c r="AVJ213" s="54"/>
      <c r="AVK213" s="54"/>
      <c r="AVL213" s="54"/>
      <c r="AVM213" s="54"/>
      <c r="AVN213" s="54"/>
      <c r="AVO213" s="54"/>
      <c r="AVP213" s="54"/>
      <c r="AVQ213" s="54"/>
      <c r="AVR213" s="54"/>
      <c r="AVS213" s="54"/>
      <c r="AVT213" s="54"/>
      <c r="AVU213" s="54"/>
      <c r="AVV213" s="54"/>
      <c r="AVW213" s="54"/>
      <c r="AVX213" s="54"/>
      <c r="AVY213" s="54"/>
      <c r="AVZ213" s="54"/>
      <c r="AWA213" s="54"/>
      <c r="AWB213" s="54"/>
      <c r="AWC213" s="54"/>
      <c r="AWD213" s="54"/>
      <c r="AWE213" s="54"/>
      <c r="AWF213" s="54"/>
      <c r="AWG213" s="54"/>
      <c r="AWH213" s="54"/>
      <c r="AWI213" s="54"/>
      <c r="AWJ213" s="54"/>
      <c r="AWK213" s="54"/>
      <c r="AWL213" s="54"/>
      <c r="AWM213" s="54"/>
      <c r="AWN213" s="54"/>
      <c r="AWO213" s="54"/>
      <c r="AWP213" s="54"/>
      <c r="AWQ213" s="54"/>
      <c r="AWR213" s="54"/>
      <c r="AWS213" s="54"/>
      <c r="AWT213" s="54"/>
      <c r="AWU213" s="54"/>
      <c r="AWV213" s="54"/>
      <c r="AWW213" s="54"/>
      <c r="AWX213" s="54"/>
      <c r="AWY213" s="54"/>
      <c r="AWZ213" s="54"/>
      <c r="AXA213" s="54"/>
      <c r="AXB213" s="54"/>
      <c r="AXC213" s="54"/>
      <c r="AXD213" s="54"/>
      <c r="AXE213" s="54"/>
      <c r="AXF213" s="54"/>
      <c r="AXG213" s="54"/>
      <c r="AXH213" s="54"/>
      <c r="AXI213" s="54"/>
      <c r="AXJ213" s="54"/>
      <c r="AXK213" s="54"/>
      <c r="AXL213" s="54"/>
      <c r="AXM213" s="54"/>
      <c r="AXN213" s="54"/>
      <c r="AXO213" s="54"/>
      <c r="AXP213" s="54"/>
      <c r="AXQ213" s="54"/>
      <c r="AXR213" s="54"/>
      <c r="AXS213" s="54"/>
      <c r="AXT213" s="54"/>
      <c r="AXU213" s="54"/>
      <c r="AXV213" s="54"/>
      <c r="AXW213" s="54"/>
      <c r="AXX213" s="54"/>
      <c r="AXY213" s="54"/>
      <c r="AXZ213" s="54"/>
      <c r="AYA213" s="54"/>
      <c r="AYB213" s="54"/>
      <c r="AYC213" s="54"/>
      <c r="AYD213" s="54"/>
      <c r="AYE213" s="54"/>
      <c r="AYF213" s="54"/>
      <c r="AYG213" s="54"/>
      <c r="AYH213" s="54"/>
      <c r="AYI213" s="54"/>
      <c r="AYJ213" s="54"/>
      <c r="AYK213" s="54"/>
      <c r="AYL213" s="54"/>
      <c r="AYM213" s="54"/>
      <c r="AYN213" s="54"/>
      <c r="AYO213" s="54"/>
      <c r="AYP213" s="54"/>
      <c r="AYQ213" s="54"/>
      <c r="AYR213" s="54"/>
      <c r="AYS213" s="54"/>
      <c r="AYT213" s="54"/>
      <c r="AYU213" s="54"/>
      <c r="AYV213" s="54"/>
      <c r="AYW213" s="54"/>
      <c r="AYX213" s="54"/>
      <c r="AYY213" s="54"/>
      <c r="AYZ213" s="54"/>
      <c r="AZA213" s="54"/>
      <c r="AZB213" s="54"/>
      <c r="AZC213" s="54"/>
      <c r="AZD213" s="54"/>
      <c r="AZE213" s="54"/>
      <c r="AZF213" s="54"/>
      <c r="AZG213" s="54"/>
      <c r="AZH213" s="54"/>
      <c r="AZI213" s="54"/>
      <c r="AZJ213" s="54"/>
      <c r="AZK213" s="54"/>
      <c r="AZL213" s="54"/>
      <c r="AZM213" s="54"/>
      <c r="AZN213" s="54"/>
      <c r="AZO213" s="54"/>
      <c r="AZP213" s="54"/>
      <c r="AZQ213" s="54"/>
      <c r="AZR213" s="54"/>
      <c r="AZS213" s="54"/>
      <c r="AZT213" s="54"/>
      <c r="AZU213" s="54"/>
      <c r="AZV213" s="54"/>
      <c r="AZW213" s="54"/>
      <c r="AZX213" s="54"/>
      <c r="AZY213" s="54"/>
      <c r="AZZ213" s="54"/>
      <c r="BAA213" s="54"/>
      <c r="BAB213" s="54"/>
      <c r="BAC213" s="54"/>
      <c r="BAD213" s="54"/>
      <c r="BAE213" s="54"/>
      <c r="BAF213" s="54"/>
      <c r="BAG213" s="54"/>
      <c r="BAH213" s="54"/>
      <c r="BAI213" s="54"/>
      <c r="BAJ213" s="54"/>
      <c r="BAK213" s="54"/>
      <c r="BAL213" s="54"/>
      <c r="BAM213" s="54"/>
      <c r="BAN213" s="54"/>
      <c r="BAO213" s="54"/>
      <c r="BAP213" s="54"/>
      <c r="BAQ213" s="54"/>
      <c r="BAR213" s="54"/>
      <c r="BAS213" s="54"/>
      <c r="BAT213" s="54"/>
      <c r="BAU213" s="54"/>
      <c r="BAV213" s="54"/>
      <c r="BAW213" s="54"/>
      <c r="BAX213" s="54"/>
      <c r="BAY213" s="54"/>
      <c r="BAZ213" s="54"/>
      <c r="BBA213" s="54"/>
      <c r="BBB213" s="54"/>
      <c r="BBC213" s="54"/>
      <c r="BBD213" s="54"/>
      <c r="BBE213" s="54"/>
      <c r="BBF213" s="54"/>
      <c r="BBG213" s="54"/>
      <c r="BBH213" s="54"/>
      <c r="BBI213" s="54"/>
      <c r="BBJ213" s="54"/>
      <c r="BBK213" s="54"/>
      <c r="BBL213" s="54"/>
      <c r="BBM213" s="54"/>
      <c r="BBN213" s="54"/>
      <c r="BBO213" s="54"/>
      <c r="BBP213" s="54"/>
      <c r="BBQ213" s="54"/>
      <c r="BBR213" s="54"/>
      <c r="BBS213" s="54"/>
      <c r="BBT213" s="54"/>
      <c r="BBU213" s="54"/>
      <c r="BBV213" s="54"/>
      <c r="BBW213" s="54"/>
      <c r="BBX213" s="54"/>
      <c r="BBY213" s="54"/>
      <c r="BBZ213" s="54"/>
      <c r="BCA213" s="54"/>
      <c r="BCB213" s="54"/>
      <c r="BCC213" s="54"/>
      <c r="BCD213" s="54"/>
      <c r="BCE213" s="54"/>
      <c r="BCF213" s="54"/>
      <c r="BCG213" s="54"/>
      <c r="BCH213" s="54"/>
      <c r="BCI213" s="54"/>
      <c r="BCJ213" s="54"/>
      <c r="BCK213" s="54"/>
      <c r="BCL213" s="54"/>
      <c r="BCM213" s="54"/>
      <c r="BCN213" s="54"/>
      <c r="BCO213" s="54"/>
      <c r="BCP213" s="54"/>
      <c r="BCQ213" s="54"/>
      <c r="BCR213" s="54"/>
      <c r="BCS213" s="54"/>
      <c r="BCT213" s="54"/>
      <c r="BCU213" s="54"/>
      <c r="BCV213" s="54"/>
      <c r="BCW213" s="54"/>
      <c r="BCX213" s="54"/>
      <c r="BCY213" s="54"/>
      <c r="BCZ213" s="54"/>
      <c r="BDA213" s="54"/>
      <c r="BDB213" s="54"/>
      <c r="BDC213" s="54"/>
      <c r="BDD213" s="54"/>
      <c r="BDE213" s="54"/>
      <c r="BDF213" s="54"/>
      <c r="BDG213" s="54"/>
      <c r="BDH213" s="54"/>
      <c r="BDI213" s="54"/>
      <c r="BDJ213" s="54"/>
      <c r="BDK213" s="54"/>
      <c r="BDL213" s="54"/>
      <c r="BDM213" s="54"/>
      <c r="BDN213" s="54"/>
      <c r="BDO213" s="54"/>
      <c r="BDP213" s="54"/>
      <c r="BDQ213" s="54"/>
      <c r="BDR213" s="54"/>
      <c r="BDS213" s="54"/>
      <c r="BDT213" s="54"/>
      <c r="BDU213" s="54"/>
      <c r="BDV213" s="54"/>
      <c r="BDW213" s="54"/>
      <c r="BDX213" s="54"/>
      <c r="BDY213" s="54"/>
      <c r="BDZ213" s="54"/>
      <c r="BEA213" s="54"/>
      <c r="BEB213" s="54"/>
      <c r="BEC213" s="54"/>
      <c r="BED213" s="54"/>
      <c r="BEE213" s="54"/>
      <c r="BEF213" s="54"/>
      <c r="BEG213" s="54"/>
      <c r="BEH213" s="54"/>
      <c r="BEI213" s="54"/>
      <c r="BEJ213" s="54"/>
      <c r="BEK213" s="54"/>
      <c r="BEL213" s="54"/>
      <c r="BEM213" s="54"/>
      <c r="BEN213" s="54"/>
      <c r="BEO213" s="54"/>
      <c r="BEP213" s="54"/>
      <c r="BEQ213" s="54"/>
      <c r="BER213" s="54"/>
      <c r="BES213" s="54"/>
      <c r="BET213" s="54"/>
      <c r="BEU213" s="54"/>
      <c r="BEV213" s="54"/>
      <c r="BEW213" s="54"/>
      <c r="BEX213" s="54"/>
      <c r="BEY213" s="54"/>
      <c r="BEZ213" s="54"/>
      <c r="BFA213" s="54"/>
      <c r="BFB213" s="54"/>
      <c r="BFC213" s="54"/>
      <c r="BFD213" s="54"/>
      <c r="BFE213" s="54"/>
      <c r="BFF213" s="54"/>
      <c r="BFG213" s="54"/>
      <c r="BFH213" s="54"/>
      <c r="BFI213" s="54"/>
      <c r="BFJ213" s="54"/>
      <c r="BFK213" s="54"/>
      <c r="BFL213" s="54"/>
      <c r="BFM213" s="54"/>
      <c r="BFN213" s="54"/>
      <c r="BFO213" s="54"/>
      <c r="BFP213" s="54"/>
      <c r="BFQ213" s="54"/>
      <c r="BFR213" s="54"/>
      <c r="BFS213" s="54"/>
      <c r="BFT213" s="54"/>
      <c r="BFU213" s="54"/>
      <c r="BFV213" s="54"/>
      <c r="BFW213" s="54"/>
      <c r="BFX213" s="54"/>
      <c r="BFY213" s="54"/>
      <c r="BFZ213" s="54"/>
      <c r="BGA213" s="54"/>
      <c r="BGB213" s="54"/>
      <c r="BGC213" s="54"/>
      <c r="BGD213" s="54"/>
      <c r="BGE213" s="54"/>
      <c r="BGF213" s="54"/>
      <c r="BGG213" s="54"/>
      <c r="BGH213" s="54"/>
      <c r="BGI213" s="54"/>
      <c r="BGJ213" s="54"/>
      <c r="BGK213" s="54"/>
      <c r="BGL213" s="54"/>
      <c r="BGM213" s="54"/>
      <c r="BGN213" s="54"/>
      <c r="BGO213" s="54"/>
      <c r="BGP213" s="54"/>
      <c r="BGQ213" s="54"/>
      <c r="BGR213" s="54"/>
      <c r="BGS213" s="54"/>
      <c r="BGT213" s="54"/>
      <c r="BGU213" s="54"/>
      <c r="BGV213" s="54"/>
      <c r="BGW213" s="54"/>
      <c r="BGX213" s="54"/>
      <c r="BGY213" s="54"/>
      <c r="BGZ213" s="54"/>
      <c r="BHA213" s="54"/>
      <c r="BHB213" s="54"/>
      <c r="BHC213" s="54"/>
      <c r="BHD213" s="54"/>
      <c r="BHE213" s="54"/>
      <c r="BHF213" s="54"/>
      <c r="BHG213" s="54"/>
      <c r="BHH213" s="54"/>
      <c r="BHI213" s="54"/>
      <c r="BHJ213" s="54"/>
      <c r="BHK213" s="54"/>
      <c r="BHL213" s="54"/>
      <c r="BHM213" s="54"/>
      <c r="BHN213" s="54"/>
      <c r="BHO213" s="54"/>
      <c r="BHP213" s="54"/>
      <c r="BHQ213" s="54"/>
      <c r="BHR213" s="54"/>
      <c r="BHS213" s="54"/>
      <c r="BHT213" s="54"/>
      <c r="BHU213" s="54"/>
      <c r="BHV213" s="54"/>
      <c r="BHW213" s="54"/>
      <c r="BHX213" s="54"/>
      <c r="BHY213" s="54"/>
      <c r="BHZ213" s="54"/>
      <c r="BIA213" s="54"/>
      <c r="BIB213" s="54"/>
      <c r="BIC213" s="54"/>
      <c r="BID213" s="54"/>
      <c r="BIE213" s="54"/>
      <c r="BIF213" s="54"/>
      <c r="BIG213" s="54"/>
      <c r="BIH213" s="54"/>
      <c r="BII213" s="54"/>
      <c r="BIJ213" s="54"/>
      <c r="BIK213" s="54"/>
      <c r="BIL213" s="54"/>
      <c r="BIM213" s="54"/>
      <c r="BIN213" s="54"/>
      <c r="BIO213" s="54"/>
      <c r="BIP213" s="54"/>
      <c r="BIQ213" s="54"/>
      <c r="BIR213" s="54"/>
      <c r="BIS213" s="54"/>
      <c r="BIT213" s="54"/>
      <c r="BIU213" s="54"/>
      <c r="BIV213" s="54"/>
      <c r="BIW213" s="54"/>
      <c r="BIX213" s="54"/>
      <c r="BIY213" s="54"/>
      <c r="BIZ213" s="54"/>
      <c r="BJA213" s="54"/>
      <c r="BJB213" s="54"/>
      <c r="BJC213" s="54"/>
      <c r="BJD213" s="54"/>
      <c r="BJE213" s="54"/>
      <c r="BJF213" s="54"/>
      <c r="BJG213" s="54"/>
      <c r="BJH213" s="54"/>
      <c r="BJI213" s="54"/>
      <c r="BJJ213" s="54"/>
      <c r="BJK213" s="54"/>
      <c r="BJL213" s="54"/>
      <c r="BJM213" s="54"/>
      <c r="BJN213" s="54"/>
      <c r="BJO213" s="54"/>
      <c r="BJP213" s="54"/>
      <c r="BJQ213" s="54"/>
      <c r="BJR213" s="54"/>
      <c r="BJS213" s="54"/>
      <c r="BJT213" s="54"/>
      <c r="BJU213" s="54"/>
      <c r="BJV213" s="54"/>
      <c r="BJW213" s="54"/>
      <c r="BJX213" s="54"/>
      <c r="BJY213" s="54"/>
      <c r="BJZ213" s="54"/>
      <c r="BKA213" s="54"/>
      <c r="BKB213" s="54"/>
      <c r="BKC213" s="54"/>
      <c r="BKD213" s="54"/>
      <c r="BKE213" s="54"/>
      <c r="BKF213" s="54"/>
      <c r="BKG213" s="54"/>
      <c r="BKH213" s="54"/>
      <c r="BKI213" s="54"/>
      <c r="BKJ213" s="54"/>
      <c r="BKK213" s="54"/>
      <c r="BKL213" s="54"/>
      <c r="BKM213" s="54"/>
      <c r="BKN213" s="54"/>
      <c r="BKO213" s="54"/>
      <c r="BKP213" s="54"/>
      <c r="BKQ213" s="54"/>
      <c r="BKR213" s="54"/>
      <c r="BKS213" s="54"/>
      <c r="BKT213" s="54"/>
      <c r="BKU213" s="54"/>
      <c r="BKV213" s="54"/>
      <c r="BKW213" s="54"/>
      <c r="BKX213" s="54"/>
      <c r="BKY213" s="54"/>
      <c r="BKZ213" s="54"/>
      <c r="BLA213" s="54"/>
      <c r="BLB213" s="54"/>
      <c r="BLC213" s="54"/>
      <c r="BLD213" s="54"/>
      <c r="BLE213" s="54"/>
      <c r="BLF213" s="54"/>
      <c r="BLG213" s="54"/>
      <c r="BLH213" s="54"/>
      <c r="BLI213" s="54"/>
      <c r="BLJ213" s="54"/>
      <c r="BLK213" s="54"/>
      <c r="BLL213" s="54"/>
      <c r="BLM213" s="54"/>
      <c r="BLN213" s="54"/>
      <c r="BLO213" s="54"/>
      <c r="BLP213" s="54"/>
      <c r="BLQ213" s="54"/>
      <c r="BLR213" s="54"/>
      <c r="BLS213" s="54"/>
      <c r="BLT213" s="54"/>
      <c r="BLU213" s="54"/>
      <c r="BLV213" s="54"/>
      <c r="BLW213" s="54"/>
      <c r="BLX213" s="54"/>
      <c r="BLY213" s="54"/>
      <c r="BLZ213" s="54"/>
      <c r="BMA213" s="54"/>
      <c r="BMB213" s="54"/>
      <c r="BMC213" s="54"/>
      <c r="BMD213" s="54"/>
      <c r="BME213" s="54"/>
      <c r="BMF213" s="54"/>
      <c r="BMG213" s="54"/>
      <c r="BMH213" s="54"/>
      <c r="BMI213" s="54"/>
      <c r="BMJ213" s="54"/>
      <c r="BMK213" s="54"/>
      <c r="BML213" s="54"/>
      <c r="BMM213" s="54"/>
      <c r="BMN213" s="54"/>
      <c r="BMO213" s="54"/>
      <c r="BMP213" s="54"/>
      <c r="BMQ213" s="54"/>
      <c r="BMR213" s="54"/>
      <c r="BMS213" s="54"/>
      <c r="BMT213" s="54"/>
      <c r="BMU213" s="54"/>
      <c r="BMV213" s="54"/>
      <c r="BMW213" s="54"/>
      <c r="BMX213" s="54"/>
      <c r="BMY213" s="54"/>
      <c r="BMZ213" s="54"/>
      <c r="BNA213" s="54"/>
      <c r="BNB213" s="54"/>
      <c r="BNC213" s="54"/>
      <c r="BND213" s="54"/>
      <c r="BNE213" s="54"/>
      <c r="BNF213" s="54"/>
      <c r="BNG213" s="54"/>
      <c r="BNH213" s="54"/>
      <c r="BNI213" s="54"/>
      <c r="BNJ213" s="54"/>
      <c r="BNK213" s="54"/>
      <c r="BNL213" s="54"/>
      <c r="BNM213" s="54"/>
      <c r="BNN213" s="54"/>
      <c r="BNO213" s="54"/>
      <c r="BNP213" s="54"/>
      <c r="BNQ213" s="54"/>
      <c r="BNR213" s="54"/>
      <c r="BNS213" s="54"/>
      <c r="BNT213" s="54"/>
      <c r="BNU213" s="54"/>
      <c r="BNV213" s="54"/>
      <c r="BNW213" s="54"/>
      <c r="BNX213" s="54"/>
      <c r="BNY213" s="54"/>
      <c r="BNZ213" s="54"/>
      <c r="BOA213" s="54"/>
      <c r="BOB213" s="54"/>
      <c r="BOC213" s="54"/>
      <c r="BOD213" s="54"/>
      <c r="BOE213" s="54"/>
      <c r="BOF213" s="54"/>
      <c r="BOG213" s="54"/>
      <c r="BOH213" s="54"/>
      <c r="BOI213" s="54"/>
      <c r="BOJ213" s="54"/>
      <c r="BOK213" s="54"/>
      <c r="BOL213" s="54"/>
      <c r="BOM213" s="54"/>
      <c r="BON213" s="54"/>
      <c r="BOO213" s="54"/>
      <c r="BOP213" s="54"/>
      <c r="BOQ213" s="54"/>
      <c r="BOR213" s="54"/>
      <c r="BOS213" s="54"/>
      <c r="BOT213" s="54"/>
      <c r="BOU213" s="54"/>
      <c r="BOV213" s="54"/>
      <c r="BOW213" s="54"/>
      <c r="BOX213" s="54"/>
      <c r="BOY213" s="54"/>
      <c r="BOZ213" s="54"/>
      <c r="BPA213" s="54"/>
      <c r="BPB213" s="54"/>
      <c r="BPC213" s="54"/>
      <c r="BPD213" s="54"/>
      <c r="BPE213" s="54"/>
      <c r="BPF213" s="54"/>
      <c r="BPG213" s="54"/>
      <c r="BPH213" s="54"/>
      <c r="BPI213" s="54"/>
      <c r="BPJ213" s="54"/>
      <c r="BPK213" s="54"/>
      <c r="BPL213" s="54"/>
      <c r="BPM213" s="54"/>
      <c r="BPN213" s="54"/>
      <c r="BPO213" s="54"/>
      <c r="BPP213" s="54"/>
      <c r="BPQ213" s="54"/>
      <c r="BPR213" s="54"/>
      <c r="BPS213" s="54"/>
      <c r="BPT213" s="54"/>
      <c r="BPU213" s="54"/>
      <c r="BPV213" s="54"/>
      <c r="BPW213" s="54"/>
      <c r="BPX213" s="54"/>
      <c r="BPY213" s="54"/>
      <c r="BPZ213" s="54"/>
      <c r="BQA213" s="54"/>
      <c r="BQB213" s="54"/>
      <c r="BQC213" s="54"/>
      <c r="BQD213" s="54"/>
      <c r="BQE213" s="54"/>
      <c r="BQF213" s="54"/>
      <c r="BQG213" s="54"/>
      <c r="BQH213" s="54"/>
      <c r="BQI213" s="54"/>
      <c r="BQJ213" s="54"/>
      <c r="BQK213" s="54"/>
      <c r="BQL213" s="54"/>
      <c r="BQM213" s="54"/>
      <c r="BQN213" s="54"/>
      <c r="BQO213" s="54"/>
      <c r="BQP213" s="54"/>
      <c r="BQQ213" s="54"/>
      <c r="BQR213" s="54"/>
      <c r="BQS213" s="54"/>
      <c r="BQT213" s="54"/>
      <c r="BQU213" s="54"/>
      <c r="BQV213" s="54"/>
      <c r="BQW213" s="54"/>
      <c r="BQX213" s="54"/>
      <c r="BQY213" s="54"/>
      <c r="BQZ213" s="54"/>
      <c r="BRA213" s="54"/>
      <c r="BRB213" s="54"/>
      <c r="BRC213" s="54"/>
      <c r="BRD213" s="54"/>
      <c r="BRE213" s="54"/>
      <c r="BRF213" s="54"/>
      <c r="BRG213" s="54"/>
      <c r="BRH213" s="54"/>
      <c r="BRI213" s="54"/>
      <c r="BRJ213" s="54"/>
      <c r="BRK213" s="54"/>
      <c r="BRL213" s="54"/>
      <c r="BRM213" s="54"/>
      <c r="BRN213" s="54"/>
      <c r="BRO213" s="54"/>
      <c r="BRP213" s="54"/>
      <c r="BRQ213" s="54"/>
      <c r="BRR213" s="54"/>
      <c r="BRS213" s="54"/>
      <c r="BRT213" s="54"/>
      <c r="BRU213" s="54"/>
      <c r="BRV213" s="54"/>
      <c r="BRW213" s="54"/>
      <c r="BRX213" s="54"/>
      <c r="BRY213" s="54"/>
      <c r="BRZ213" s="54"/>
      <c r="BSA213" s="54"/>
      <c r="BSB213" s="54"/>
      <c r="BSC213" s="54"/>
      <c r="BSD213" s="54"/>
      <c r="BSE213" s="54"/>
      <c r="BSF213" s="54"/>
      <c r="BSG213" s="54"/>
      <c r="BSH213" s="54"/>
      <c r="BSI213" s="54"/>
      <c r="BSJ213" s="54"/>
      <c r="BSK213" s="54"/>
      <c r="BSL213" s="54"/>
      <c r="BSM213" s="54"/>
      <c r="BSN213" s="54"/>
      <c r="BSO213" s="54"/>
      <c r="BSP213" s="54"/>
      <c r="BSQ213" s="54"/>
      <c r="BSR213" s="54"/>
      <c r="BSS213" s="54"/>
      <c r="BST213" s="54"/>
      <c r="BSU213" s="54"/>
      <c r="BSV213" s="54"/>
      <c r="BSW213" s="54"/>
      <c r="BSX213" s="54"/>
      <c r="BSY213" s="54"/>
      <c r="BSZ213" s="54"/>
      <c r="BTA213" s="54"/>
      <c r="BTB213" s="54"/>
      <c r="BTC213" s="54"/>
      <c r="BTD213" s="54"/>
      <c r="BTE213" s="54"/>
      <c r="BTF213" s="54"/>
      <c r="BTG213" s="54"/>
      <c r="BTH213" s="54"/>
      <c r="BTI213" s="54"/>
      <c r="BTJ213" s="54"/>
      <c r="BTK213" s="54"/>
      <c r="BTL213" s="54"/>
      <c r="BTM213" s="54"/>
      <c r="BTN213" s="54"/>
      <c r="BTO213" s="54"/>
      <c r="BTP213" s="54"/>
      <c r="BTQ213" s="54"/>
      <c r="BTR213" s="54"/>
      <c r="BTS213" s="54"/>
      <c r="BTT213" s="54"/>
      <c r="BTU213" s="54"/>
      <c r="BTV213" s="54"/>
      <c r="BTW213" s="54"/>
      <c r="BTX213" s="54"/>
      <c r="BTY213" s="54"/>
      <c r="BTZ213" s="54"/>
      <c r="BUA213" s="54"/>
      <c r="BUB213" s="54"/>
      <c r="BUC213" s="54"/>
      <c r="BUD213" s="54"/>
      <c r="BUE213" s="54"/>
      <c r="BUF213" s="54"/>
      <c r="BUG213" s="54"/>
      <c r="BUH213" s="54"/>
      <c r="BUI213" s="54"/>
      <c r="BUJ213" s="54"/>
      <c r="BUK213" s="54"/>
      <c r="BUL213" s="54"/>
      <c r="BUM213" s="54"/>
      <c r="BUN213" s="54"/>
      <c r="BUO213" s="54"/>
      <c r="BUP213" s="54"/>
      <c r="BUQ213" s="54"/>
      <c r="BUR213" s="54"/>
      <c r="BUS213" s="54"/>
      <c r="BUT213" s="54"/>
      <c r="BUU213" s="54"/>
      <c r="BUV213" s="54"/>
      <c r="BUW213" s="54"/>
      <c r="BUX213" s="54"/>
      <c r="BUY213" s="54"/>
      <c r="BUZ213" s="54"/>
      <c r="BVA213" s="54"/>
      <c r="BVB213" s="54"/>
      <c r="BVC213" s="54"/>
      <c r="BVD213" s="54"/>
      <c r="BVE213" s="54"/>
      <c r="BVF213" s="54"/>
      <c r="BVG213" s="54"/>
      <c r="BVH213" s="54"/>
      <c r="BVI213" s="54"/>
      <c r="BVJ213" s="54"/>
      <c r="BVK213" s="54"/>
      <c r="BVL213" s="54"/>
      <c r="BVM213" s="54"/>
      <c r="BVN213" s="54"/>
      <c r="BVO213" s="54"/>
      <c r="BVP213" s="54"/>
      <c r="BVQ213" s="54"/>
      <c r="BVR213" s="54"/>
      <c r="BVS213" s="54"/>
      <c r="BVT213" s="54"/>
      <c r="BVU213" s="54"/>
      <c r="BVV213" s="54"/>
      <c r="BVW213" s="54"/>
      <c r="BVX213" s="54"/>
      <c r="BVY213" s="54"/>
      <c r="BVZ213" s="54"/>
      <c r="BWA213" s="54"/>
      <c r="BWB213" s="54"/>
      <c r="BWC213" s="54"/>
      <c r="BWD213" s="54"/>
      <c r="BWE213" s="54"/>
      <c r="BWF213" s="54"/>
      <c r="BWG213" s="54"/>
      <c r="BWH213" s="54"/>
      <c r="BWI213" s="54"/>
      <c r="BWJ213" s="54"/>
      <c r="BWK213" s="54"/>
      <c r="BWL213" s="54"/>
      <c r="BWM213" s="54"/>
      <c r="BWN213" s="54"/>
      <c r="BWO213" s="54"/>
      <c r="BWP213" s="54"/>
      <c r="BWQ213" s="54"/>
      <c r="BWR213" s="54"/>
      <c r="BWS213" s="54"/>
      <c r="BWT213" s="54"/>
      <c r="BWU213" s="54"/>
      <c r="BWV213" s="54"/>
      <c r="BWW213" s="54"/>
      <c r="BWX213" s="54"/>
      <c r="BWY213" s="54"/>
      <c r="BWZ213" s="54"/>
      <c r="BXA213" s="54"/>
      <c r="BXB213" s="54"/>
      <c r="BXC213" s="54"/>
      <c r="BXD213" s="54"/>
      <c r="BXE213" s="54"/>
      <c r="BXF213" s="54"/>
      <c r="BXG213" s="54"/>
      <c r="BXH213" s="54"/>
      <c r="BXI213" s="54"/>
      <c r="BXJ213" s="54"/>
      <c r="BXK213" s="54"/>
      <c r="BXL213" s="54"/>
      <c r="BXM213" s="54"/>
      <c r="BXN213" s="54"/>
      <c r="BXO213" s="54"/>
      <c r="BXP213" s="54"/>
      <c r="BXQ213" s="54"/>
      <c r="BXR213" s="54"/>
      <c r="BXS213" s="54"/>
      <c r="BXT213" s="54"/>
      <c r="BXU213" s="54"/>
      <c r="BXV213" s="54"/>
      <c r="BXW213" s="54"/>
      <c r="BXX213" s="54"/>
      <c r="BXY213" s="54"/>
      <c r="BXZ213" s="54"/>
      <c r="BYA213" s="54"/>
      <c r="BYB213" s="54"/>
      <c r="BYC213" s="54"/>
      <c r="BYD213" s="54"/>
      <c r="BYE213" s="54"/>
      <c r="BYF213" s="54"/>
      <c r="BYG213" s="54"/>
      <c r="BYH213" s="54"/>
      <c r="BYI213" s="54"/>
      <c r="BYJ213" s="54"/>
      <c r="BYK213" s="54"/>
      <c r="BYL213" s="54"/>
      <c r="BYM213" s="54"/>
      <c r="BYN213" s="54"/>
      <c r="BYO213" s="54"/>
      <c r="BYP213" s="54"/>
      <c r="BYQ213" s="54"/>
      <c r="BYR213" s="54"/>
      <c r="BYS213" s="54"/>
      <c r="BYT213" s="54"/>
      <c r="BYU213" s="54"/>
      <c r="BYV213" s="54"/>
      <c r="BYW213" s="54"/>
      <c r="BYX213" s="54"/>
      <c r="BYY213" s="54"/>
      <c r="BYZ213" s="54"/>
      <c r="BZA213" s="54"/>
      <c r="BZB213" s="54"/>
      <c r="BZC213" s="54"/>
      <c r="BZD213" s="54"/>
      <c r="BZE213" s="54"/>
      <c r="BZF213" s="54"/>
      <c r="BZG213" s="54"/>
      <c r="BZH213" s="54"/>
      <c r="BZI213" s="54"/>
      <c r="BZJ213" s="54"/>
      <c r="BZK213" s="54"/>
      <c r="BZL213" s="54"/>
      <c r="BZM213" s="54"/>
      <c r="BZN213" s="54"/>
      <c r="BZO213" s="54"/>
      <c r="BZP213" s="54"/>
      <c r="BZQ213" s="54"/>
      <c r="BZR213" s="54"/>
      <c r="BZS213" s="54"/>
      <c r="BZT213" s="54"/>
      <c r="BZU213" s="54"/>
      <c r="BZV213" s="54"/>
      <c r="BZW213" s="54"/>
      <c r="BZX213" s="54"/>
      <c r="BZY213" s="54"/>
      <c r="BZZ213" s="54"/>
      <c r="CAA213" s="54"/>
      <c r="CAB213" s="54"/>
      <c r="CAC213" s="54"/>
      <c r="CAD213" s="54"/>
      <c r="CAE213" s="54"/>
      <c r="CAF213" s="54"/>
      <c r="CAG213" s="54"/>
      <c r="CAH213" s="54"/>
      <c r="CAI213" s="54"/>
      <c r="CAJ213" s="54"/>
      <c r="CAK213" s="54"/>
      <c r="CAL213" s="54"/>
      <c r="CAM213" s="54"/>
      <c r="CAN213" s="54"/>
      <c r="CAO213" s="54"/>
      <c r="CAP213" s="54"/>
      <c r="CAQ213" s="54"/>
      <c r="CAR213" s="54"/>
      <c r="CAS213" s="54"/>
      <c r="CAT213" s="54"/>
      <c r="CAU213" s="54"/>
      <c r="CAV213" s="54"/>
      <c r="CAW213" s="54"/>
      <c r="CAX213" s="54"/>
      <c r="CAY213" s="54"/>
      <c r="CAZ213" s="54"/>
      <c r="CBA213" s="54"/>
      <c r="CBB213" s="54"/>
      <c r="CBC213" s="54"/>
      <c r="CBD213" s="54"/>
      <c r="CBE213" s="54"/>
      <c r="CBF213" s="54"/>
      <c r="CBG213" s="54"/>
      <c r="CBH213" s="54"/>
      <c r="CBI213" s="54"/>
      <c r="CBJ213" s="54"/>
      <c r="CBK213" s="54"/>
      <c r="CBL213" s="54"/>
      <c r="CBM213" s="54"/>
      <c r="CBN213" s="54"/>
      <c r="CBO213" s="54"/>
      <c r="CBP213" s="54"/>
      <c r="CBQ213" s="54"/>
      <c r="CBR213" s="54"/>
      <c r="CBS213" s="54"/>
      <c r="CBT213" s="54"/>
      <c r="CBU213" s="54"/>
      <c r="CBV213" s="54"/>
      <c r="CBW213" s="54"/>
      <c r="CBX213" s="54"/>
      <c r="CBY213" s="54"/>
      <c r="CBZ213" s="54"/>
      <c r="CCA213" s="54"/>
      <c r="CCB213" s="54"/>
      <c r="CCC213" s="54"/>
      <c r="CCD213" s="54"/>
      <c r="CCE213" s="54"/>
      <c r="CCF213" s="54"/>
      <c r="CCG213" s="54"/>
      <c r="CCH213" s="54"/>
      <c r="CCI213" s="54"/>
      <c r="CCJ213" s="54"/>
      <c r="CCK213" s="54"/>
      <c r="CCL213" s="54"/>
      <c r="CCM213" s="54"/>
      <c r="CCN213" s="54"/>
      <c r="CCO213" s="54"/>
      <c r="CCP213" s="54"/>
      <c r="CCQ213" s="54"/>
      <c r="CCR213" s="54"/>
      <c r="CCS213" s="54"/>
      <c r="CCT213" s="54"/>
      <c r="CCU213" s="54"/>
      <c r="CCV213" s="54"/>
      <c r="CCW213" s="54"/>
      <c r="CCX213" s="54"/>
      <c r="CCY213" s="54"/>
      <c r="CCZ213" s="54"/>
      <c r="CDA213" s="54"/>
      <c r="CDB213" s="54"/>
      <c r="CDC213" s="54"/>
      <c r="CDD213" s="54"/>
      <c r="CDE213" s="54"/>
      <c r="CDF213" s="54"/>
      <c r="CDG213" s="54"/>
      <c r="CDH213" s="54"/>
      <c r="CDI213" s="54"/>
      <c r="CDJ213" s="54"/>
      <c r="CDK213" s="54"/>
      <c r="CDL213" s="54"/>
      <c r="CDM213" s="54"/>
      <c r="CDN213" s="54"/>
      <c r="CDO213" s="54"/>
      <c r="CDP213" s="54"/>
      <c r="CDQ213" s="54"/>
      <c r="CDR213" s="54"/>
      <c r="CDS213" s="54"/>
      <c r="CDT213" s="54"/>
      <c r="CDU213" s="54"/>
      <c r="CDV213" s="54"/>
      <c r="CDW213" s="54"/>
      <c r="CDX213" s="54"/>
      <c r="CDY213" s="54"/>
      <c r="CDZ213" s="54"/>
      <c r="CEA213" s="54"/>
      <c r="CEB213" s="54"/>
      <c r="CEC213" s="54"/>
      <c r="CED213" s="54"/>
      <c r="CEE213" s="54"/>
      <c r="CEF213" s="54"/>
      <c r="CEG213" s="54"/>
      <c r="CEH213" s="54"/>
      <c r="CEI213" s="54"/>
      <c r="CEJ213" s="54"/>
      <c r="CEK213" s="54"/>
      <c r="CEL213" s="54"/>
      <c r="CEM213" s="54"/>
      <c r="CEN213" s="54"/>
      <c r="CEO213" s="54"/>
      <c r="CEP213" s="54"/>
      <c r="CEQ213" s="54"/>
      <c r="CER213" s="54"/>
      <c r="CES213" s="54"/>
      <c r="CET213" s="54"/>
      <c r="CEU213" s="54"/>
      <c r="CEV213" s="54"/>
      <c r="CEW213" s="54"/>
      <c r="CEX213" s="54"/>
      <c r="CEY213" s="54"/>
      <c r="CEZ213" s="54"/>
      <c r="CFA213" s="54"/>
      <c r="CFB213" s="54"/>
      <c r="CFC213" s="54"/>
      <c r="CFD213" s="54"/>
      <c r="CFE213" s="54"/>
      <c r="CFF213" s="54"/>
      <c r="CFG213" s="54"/>
      <c r="CFH213" s="54"/>
      <c r="CFI213" s="54"/>
      <c r="CFJ213" s="54"/>
      <c r="CFK213" s="54"/>
      <c r="CFL213" s="54"/>
      <c r="CFM213" s="54"/>
      <c r="CFN213" s="54"/>
      <c r="CFO213" s="54"/>
      <c r="CFP213" s="54"/>
      <c r="CFQ213" s="54"/>
      <c r="CFR213" s="54"/>
      <c r="CFS213" s="54"/>
      <c r="CFT213" s="54"/>
      <c r="CFU213" s="54"/>
      <c r="CFV213" s="54"/>
      <c r="CFW213" s="54"/>
      <c r="CFX213" s="54"/>
      <c r="CFY213" s="54"/>
      <c r="CFZ213" s="54"/>
      <c r="CGA213" s="54"/>
      <c r="CGB213" s="54"/>
      <c r="CGC213" s="54"/>
      <c r="CGD213" s="54"/>
      <c r="CGE213" s="54"/>
      <c r="CGF213" s="54"/>
      <c r="CGG213" s="54"/>
      <c r="CGH213" s="54"/>
      <c r="CGI213" s="54"/>
      <c r="CGJ213" s="54"/>
      <c r="CGK213" s="54"/>
      <c r="CGL213" s="54"/>
      <c r="CGM213" s="54"/>
      <c r="CGN213" s="54"/>
      <c r="CGO213" s="54"/>
      <c r="CGP213" s="54"/>
      <c r="CGQ213" s="54"/>
      <c r="CGR213" s="54"/>
      <c r="CGS213" s="54"/>
      <c r="CGT213" s="54"/>
      <c r="CGU213" s="54"/>
      <c r="CGV213" s="54"/>
      <c r="CGW213" s="54"/>
      <c r="CGX213" s="54"/>
      <c r="CGY213" s="54"/>
      <c r="CGZ213" s="54"/>
      <c r="CHA213" s="54"/>
      <c r="CHB213" s="54"/>
      <c r="CHC213" s="54"/>
      <c r="CHD213" s="54"/>
      <c r="CHE213" s="54"/>
      <c r="CHF213" s="54"/>
      <c r="CHG213" s="54"/>
      <c r="CHH213" s="54"/>
      <c r="CHI213" s="54"/>
      <c r="CHJ213" s="54"/>
      <c r="CHK213" s="54"/>
      <c r="CHL213" s="54"/>
      <c r="CHM213" s="54"/>
      <c r="CHN213" s="54"/>
      <c r="CHO213" s="54"/>
      <c r="CHP213" s="54"/>
      <c r="CHQ213" s="54"/>
      <c r="CHR213" s="54"/>
      <c r="CHS213" s="54"/>
      <c r="CHT213" s="54"/>
      <c r="CHU213" s="54"/>
      <c r="CHV213" s="54"/>
      <c r="CHW213" s="54"/>
      <c r="CHX213" s="54"/>
      <c r="CHY213" s="54"/>
      <c r="CHZ213" s="54"/>
      <c r="CIA213" s="54"/>
      <c r="CIB213" s="54"/>
      <c r="CIC213" s="54"/>
      <c r="CID213" s="54"/>
      <c r="CIE213" s="54"/>
      <c r="CIF213" s="54"/>
      <c r="CIG213" s="54"/>
      <c r="CIH213" s="54"/>
      <c r="CII213" s="54"/>
      <c r="CIJ213" s="54"/>
      <c r="CIK213" s="54"/>
      <c r="CIL213" s="54"/>
      <c r="CIM213" s="54"/>
      <c r="CIN213" s="54"/>
      <c r="CIO213" s="54"/>
      <c r="CIP213" s="54"/>
      <c r="CIQ213" s="54"/>
      <c r="CIR213" s="54"/>
      <c r="CIS213" s="54"/>
      <c r="CIT213" s="54"/>
      <c r="CIU213" s="54"/>
      <c r="CIV213" s="54"/>
      <c r="CIW213" s="54"/>
      <c r="CIX213" s="54"/>
      <c r="CIY213" s="54"/>
      <c r="CIZ213" s="54"/>
      <c r="CJA213" s="54"/>
      <c r="CJB213" s="54"/>
      <c r="CJC213" s="54"/>
      <c r="CJD213" s="54"/>
      <c r="CJE213" s="54"/>
      <c r="CJF213" s="54"/>
      <c r="CJG213" s="54"/>
      <c r="CJH213" s="54"/>
      <c r="CJI213" s="54"/>
      <c r="CJJ213" s="54"/>
      <c r="CJK213" s="54"/>
      <c r="CJL213" s="54"/>
      <c r="CJM213" s="54"/>
      <c r="CJN213" s="54"/>
      <c r="CJO213" s="54"/>
      <c r="CJP213" s="54"/>
      <c r="CJQ213" s="54"/>
      <c r="CJR213" s="54"/>
      <c r="CJS213" s="54"/>
      <c r="CJT213" s="54"/>
      <c r="CJU213" s="54"/>
      <c r="CJV213" s="54"/>
      <c r="CJW213" s="54"/>
      <c r="CJX213" s="54"/>
      <c r="CJY213" s="54"/>
      <c r="CJZ213" s="54"/>
      <c r="CKA213" s="54"/>
      <c r="CKB213" s="54"/>
      <c r="CKC213" s="54"/>
      <c r="CKD213" s="54"/>
      <c r="CKE213" s="54"/>
      <c r="CKF213" s="54"/>
      <c r="CKG213" s="54"/>
      <c r="CKH213" s="54"/>
      <c r="CKI213" s="54"/>
      <c r="CKJ213" s="54"/>
      <c r="CKK213" s="54"/>
      <c r="CKL213" s="54"/>
      <c r="CKM213" s="54"/>
      <c r="CKN213" s="54"/>
      <c r="CKO213" s="54"/>
      <c r="CKP213" s="54"/>
      <c r="CKQ213" s="54"/>
      <c r="CKR213" s="54"/>
      <c r="CKS213" s="54"/>
      <c r="CKT213" s="54"/>
      <c r="CKU213" s="54"/>
      <c r="CKV213" s="54"/>
      <c r="CKW213" s="54"/>
      <c r="CKX213" s="54"/>
      <c r="CKY213" s="54"/>
      <c r="CKZ213" s="54"/>
      <c r="CLA213" s="54"/>
      <c r="CLB213" s="54"/>
      <c r="CLC213" s="54"/>
      <c r="CLD213" s="54"/>
      <c r="CLE213" s="54"/>
      <c r="CLF213" s="54"/>
      <c r="CLG213" s="54"/>
      <c r="CLH213" s="54"/>
      <c r="CLI213" s="54"/>
      <c r="CLJ213" s="54"/>
      <c r="CLK213" s="54"/>
      <c r="CLL213" s="54"/>
      <c r="CLM213" s="54"/>
      <c r="CLN213" s="54"/>
      <c r="CLO213" s="54"/>
      <c r="CLP213" s="54"/>
      <c r="CLQ213" s="54"/>
      <c r="CLR213" s="54"/>
      <c r="CLS213" s="54"/>
      <c r="CLT213" s="54"/>
      <c r="CLU213" s="54"/>
      <c r="CLV213" s="54"/>
      <c r="CLW213" s="54"/>
      <c r="CLX213" s="54"/>
      <c r="CLY213" s="54"/>
      <c r="CLZ213" s="54"/>
      <c r="CMA213" s="54"/>
      <c r="CMB213" s="54"/>
      <c r="CMC213" s="54"/>
      <c r="CMD213" s="54"/>
      <c r="CME213" s="54"/>
      <c r="CMF213" s="54"/>
      <c r="CMG213" s="54"/>
      <c r="CMH213" s="54"/>
      <c r="CMI213" s="54"/>
      <c r="CMJ213" s="54"/>
      <c r="CMK213" s="54"/>
      <c r="CML213" s="54"/>
      <c r="CMM213" s="54"/>
      <c r="CMN213" s="54"/>
      <c r="CMO213" s="54"/>
      <c r="CMP213" s="54"/>
      <c r="CMQ213" s="54"/>
      <c r="CMR213" s="54"/>
      <c r="CMS213" s="54"/>
      <c r="CMT213" s="54"/>
      <c r="CMU213" s="54"/>
      <c r="CMV213" s="54"/>
      <c r="CMW213" s="54"/>
      <c r="CMX213" s="54"/>
      <c r="CMY213" s="54"/>
      <c r="CMZ213" s="54"/>
      <c r="CNA213" s="54"/>
      <c r="CNB213" s="54"/>
      <c r="CNC213" s="54"/>
      <c r="CND213" s="54"/>
      <c r="CNE213" s="54"/>
      <c r="CNF213" s="54"/>
      <c r="CNG213" s="54"/>
      <c r="CNH213" s="54"/>
      <c r="CNI213" s="54"/>
      <c r="CNJ213" s="54"/>
      <c r="CNK213" s="54"/>
      <c r="CNL213" s="54"/>
      <c r="CNM213" s="54"/>
      <c r="CNN213" s="54"/>
      <c r="CNO213" s="54"/>
      <c r="CNP213" s="54"/>
      <c r="CNQ213" s="54"/>
      <c r="CNR213" s="54"/>
      <c r="CNS213" s="54"/>
      <c r="CNT213" s="54"/>
      <c r="CNU213" s="54"/>
      <c r="CNV213" s="54"/>
      <c r="CNW213" s="54"/>
      <c r="CNX213" s="54"/>
      <c r="CNY213" s="54"/>
      <c r="CNZ213" s="54"/>
      <c r="COA213" s="54"/>
      <c r="COB213" s="54"/>
      <c r="COC213" s="54"/>
      <c r="COD213" s="54"/>
      <c r="COE213" s="54"/>
      <c r="COF213" s="54"/>
      <c r="COG213" s="54"/>
      <c r="COH213" s="54"/>
      <c r="COI213" s="54"/>
      <c r="COJ213" s="54"/>
      <c r="COK213" s="54"/>
      <c r="COL213" s="54"/>
      <c r="COM213" s="54"/>
      <c r="CON213" s="54"/>
      <c r="COO213" s="54"/>
      <c r="COP213" s="54"/>
      <c r="COQ213" s="54"/>
      <c r="COR213" s="54"/>
      <c r="COS213" s="54"/>
      <c r="COT213" s="54"/>
      <c r="COU213" s="54"/>
      <c r="COV213" s="54"/>
      <c r="COW213" s="54"/>
      <c r="COX213" s="54"/>
      <c r="COY213" s="54"/>
      <c r="COZ213" s="54"/>
      <c r="CPA213" s="54"/>
      <c r="CPB213" s="54"/>
      <c r="CPC213" s="54"/>
      <c r="CPD213" s="54"/>
      <c r="CPE213" s="54"/>
      <c r="CPF213" s="54"/>
      <c r="CPG213" s="54"/>
      <c r="CPH213" s="54"/>
      <c r="CPI213" s="54"/>
      <c r="CPJ213" s="54"/>
      <c r="CPK213" s="54"/>
      <c r="CPL213" s="54"/>
      <c r="CPM213" s="54"/>
      <c r="CPN213" s="54"/>
      <c r="CPO213" s="54"/>
      <c r="CPP213" s="54"/>
      <c r="CPQ213" s="54"/>
      <c r="CPR213" s="54"/>
      <c r="CPS213" s="54"/>
      <c r="CPT213" s="54"/>
      <c r="CPU213" s="54"/>
      <c r="CPV213" s="54"/>
      <c r="CPW213" s="54"/>
      <c r="CPX213" s="54"/>
      <c r="CPY213" s="54"/>
      <c r="CPZ213" s="54"/>
      <c r="CQA213" s="54"/>
      <c r="CQB213" s="54"/>
      <c r="CQC213" s="54"/>
      <c r="CQD213" s="54"/>
      <c r="CQE213" s="54"/>
      <c r="CQF213" s="54"/>
      <c r="CQG213" s="54"/>
      <c r="CQH213" s="54"/>
      <c r="CQI213" s="54"/>
      <c r="CQJ213" s="54"/>
      <c r="CQK213" s="54"/>
      <c r="CQL213" s="54"/>
      <c r="CQM213" s="54"/>
      <c r="CQN213" s="54"/>
      <c r="CQO213" s="54"/>
      <c r="CQP213" s="54"/>
      <c r="CQQ213" s="54"/>
      <c r="CQR213" s="54"/>
      <c r="CQS213" s="54"/>
      <c r="CQT213" s="54"/>
      <c r="CQU213" s="54"/>
      <c r="CQV213" s="54"/>
      <c r="CQW213" s="54"/>
      <c r="CQX213" s="54"/>
      <c r="CQY213" s="54"/>
      <c r="CQZ213" s="54"/>
      <c r="CRA213" s="54"/>
      <c r="CRB213" s="54"/>
      <c r="CRC213" s="54"/>
      <c r="CRD213" s="54"/>
      <c r="CRE213" s="54"/>
      <c r="CRF213" s="54"/>
      <c r="CRG213" s="54"/>
      <c r="CRH213" s="54"/>
      <c r="CRI213" s="54"/>
      <c r="CRJ213" s="54"/>
      <c r="CRK213" s="54"/>
      <c r="CRL213" s="54"/>
      <c r="CRM213" s="54"/>
      <c r="CRN213" s="54"/>
      <c r="CRO213" s="54"/>
      <c r="CRP213" s="54"/>
      <c r="CRQ213" s="54"/>
      <c r="CRR213" s="54"/>
      <c r="CRS213" s="54"/>
      <c r="CRT213" s="54"/>
      <c r="CRU213" s="54"/>
      <c r="CRV213" s="54"/>
      <c r="CRW213" s="54"/>
      <c r="CRX213" s="54"/>
      <c r="CRY213" s="54"/>
      <c r="CRZ213" s="54"/>
      <c r="CSA213" s="54"/>
      <c r="CSB213" s="54"/>
      <c r="CSC213" s="54"/>
      <c r="CSD213" s="54"/>
      <c r="CSE213" s="54"/>
      <c r="CSF213" s="54"/>
      <c r="CSG213" s="54"/>
      <c r="CSH213" s="54"/>
      <c r="CSI213" s="54"/>
      <c r="CSJ213" s="54"/>
      <c r="CSK213" s="54"/>
      <c r="CSL213" s="54"/>
      <c r="CSM213" s="54"/>
      <c r="CSN213" s="54"/>
      <c r="CSO213" s="54"/>
      <c r="CSP213" s="54"/>
      <c r="CSQ213" s="54"/>
      <c r="CSR213" s="54"/>
      <c r="CSS213" s="54"/>
      <c r="CST213" s="54"/>
      <c r="CSU213" s="54"/>
      <c r="CSV213" s="54"/>
      <c r="CSW213" s="54"/>
      <c r="CSX213" s="54"/>
      <c r="CSY213" s="54"/>
      <c r="CSZ213" s="54"/>
      <c r="CTA213" s="54"/>
      <c r="CTB213" s="54"/>
      <c r="CTC213" s="54"/>
      <c r="CTD213" s="54"/>
      <c r="CTE213" s="54"/>
      <c r="CTF213" s="54"/>
      <c r="CTG213" s="54"/>
      <c r="CTH213" s="54"/>
      <c r="CTI213" s="54"/>
      <c r="CTJ213" s="54"/>
      <c r="CTK213" s="54"/>
      <c r="CTL213" s="54"/>
      <c r="CTM213" s="54"/>
      <c r="CTN213" s="54"/>
      <c r="CTO213" s="54"/>
      <c r="CTP213" s="54"/>
      <c r="CTQ213" s="54"/>
      <c r="CTR213" s="54"/>
      <c r="CTS213" s="54"/>
      <c r="CTT213" s="54"/>
      <c r="CTU213" s="54"/>
      <c r="CTV213" s="54"/>
      <c r="CTW213" s="54"/>
      <c r="CTX213" s="54"/>
      <c r="CTY213" s="54"/>
      <c r="CTZ213" s="54"/>
      <c r="CUA213" s="54"/>
      <c r="CUB213" s="54"/>
      <c r="CUC213" s="54"/>
      <c r="CUD213" s="54"/>
      <c r="CUE213" s="54"/>
      <c r="CUF213" s="54"/>
      <c r="CUG213" s="54"/>
      <c r="CUH213" s="54"/>
      <c r="CUI213" s="54"/>
      <c r="CUJ213" s="54"/>
      <c r="CUK213" s="54"/>
      <c r="CUL213" s="54"/>
      <c r="CUM213" s="54"/>
      <c r="CUN213" s="54"/>
      <c r="CUO213" s="54"/>
      <c r="CUP213" s="54"/>
      <c r="CUQ213" s="54"/>
      <c r="CUR213" s="54"/>
      <c r="CUS213" s="54"/>
      <c r="CUT213" s="54"/>
      <c r="CUU213" s="54"/>
      <c r="CUV213" s="54"/>
      <c r="CUW213" s="54"/>
      <c r="CUX213" s="54"/>
      <c r="CUY213" s="54"/>
      <c r="CUZ213" s="54"/>
      <c r="CVA213" s="54"/>
      <c r="CVB213" s="54"/>
      <c r="CVC213" s="54"/>
      <c r="CVD213" s="54"/>
      <c r="CVE213" s="54"/>
      <c r="CVF213" s="54"/>
      <c r="CVG213" s="54"/>
      <c r="CVH213" s="54"/>
      <c r="CVI213" s="54"/>
      <c r="CVJ213" s="54"/>
      <c r="CVK213" s="54"/>
      <c r="CVL213" s="54"/>
      <c r="CVM213" s="54"/>
      <c r="CVN213" s="54"/>
      <c r="CVO213" s="54"/>
      <c r="CVP213" s="54"/>
      <c r="CVQ213" s="54"/>
      <c r="CVR213" s="54"/>
      <c r="CVS213" s="54"/>
      <c r="CVT213" s="54"/>
      <c r="CVU213" s="54"/>
      <c r="CVV213" s="54"/>
      <c r="CVW213" s="54"/>
      <c r="CVX213" s="54"/>
      <c r="CVY213" s="54"/>
      <c r="CVZ213" s="54"/>
      <c r="CWA213" s="54"/>
      <c r="CWB213" s="54"/>
      <c r="CWC213" s="54"/>
      <c r="CWD213" s="54"/>
      <c r="CWE213" s="54"/>
      <c r="CWF213" s="54"/>
      <c r="CWG213" s="54"/>
      <c r="CWH213" s="54"/>
      <c r="CWI213" s="54"/>
      <c r="CWJ213" s="54"/>
      <c r="CWK213" s="54"/>
      <c r="CWL213" s="54"/>
      <c r="CWM213" s="54"/>
      <c r="CWN213" s="54"/>
      <c r="CWO213" s="54"/>
      <c r="CWP213" s="54"/>
      <c r="CWQ213" s="54"/>
      <c r="CWR213" s="54"/>
      <c r="CWS213" s="54"/>
      <c r="CWT213" s="54"/>
      <c r="CWU213" s="54"/>
      <c r="CWV213" s="54"/>
      <c r="CWW213" s="54"/>
      <c r="CWX213" s="54"/>
      <c r="CWY213" s="54"/>
      <c r="CWZ213" s="54"/>
      <c r="CXA213" s="54"/>
      <c r="CXB213" s="54"/>
      <c r="CXC213" s="54"/>
      <c r="CXD213" s="54"/>
      <c r="CXE213" s="54"/>
      <c r="CXF213" s="54"/>
      <c r="CXG213" s="54"/>
      <c r="CXH213" s="54"/>
      <c r="CXI213" s="54"/>
      <c r="CXJ213" s="54"/>
      <c r="CXK213" s="54"/>
      <c r="CXL213" s="54"/>
      <c r="CXM213" s="54"/>
      <c r="CXN213" s="54"/>
      <c r="CXO213" s="54"/>
      <c r="CXP213" s="54"/>
      <c r="CXQ213" s="54"/>
      <c r="CXR213" s="54"/>
      <c r="CXS213" s="54"/>
      <c r="CXT213" s="54"/>
      <c r="CXU213" s="54"/>
      <c r="CXV213" s="54"/>
      <c r="CXW213" s="54"/>
      <c r="CXX213" s="54"/>
      <c r="CXY213" s="54"/>
      <c r="CXZ213" s="54"/>
      <c r="CYA213" s="54"/>
      <c r="CYB213" s="54"/>
      <c r="CYC213" s="54"/>
      <c r="CYD213" s="54"/>
      <c r="CYE213" s="54"/>
      <c r="CYF213" s="54"/>
      <c r="CYG213" s="54"/>
      <c r="CYH213" s="54"/>
      <c r="CYI213" s="54"/>
      <c r="CYJ213" s="54"/>
      <c r="CYK213" s="54"/>
      <c r="CYL213" s="54"/>
      <c r="CYM213" s="54"/>
      <c r="CYN213" s="54"/>
      <c r="CYO213" s="54"/>
      <c r="CYP213" s="54"/>
      <c r="CYQ213" s="54"/>
      <c r="CYR213" s="54"/>
      <c r="CYS213" s="54"/>
      <c r="CYT213" s="54"/>
      <c r="CYU213" s="54"/>
      <c r="CYV213" s="54"/>
      <c r="CYW213" s="54"/>
      <c r="CYX213" s="54"/>
      <c r="CYY213" s="54"/>
      <c r="CYZ213" s="54"/>
      <c r="CZA213" s="54"/>
      <c r="CZB213" s="54"/>
      <c r="CZC213" s="54"/>
      <c r="CZD213" s="54"/>
      <c r="CZE213" s="54"/>
      <c r="CZF213" s="54"/>
      <c r="CZG213" s="54"/>
      <c r="CZH213" s="54"/>
      <c r="CZI213" s="54"/>
      <c r="CZJ213" s="54"/>
      <c r="CZK213" s="54"/>
      <c r="CZL213" s="54"/>
      <c r="CZM213" s="54"/>
      <c r="CZN213" s="54"/>
      <c r="CZO213" s="54"/>
      <c r="CZP213" s="54"/>
      <c r="CZQ213" s="54"/>
      <c r="CZR213" s="54"/>
      <c r="CZS213" s="54"/>
      <c r="CZT213" s="54"/>
      <c r="CZU213" s="54"/>
      <c r="CZV213" s="54"/>
      <c r="CZW213" s="54"/>
      <c r="CZX213" s="54"/>
      <c r="CZY213" s="54"/>
      <c r="CZZ213" s="54"/>
      <c r="DAA213" s="54"/>
      <c r="DAB213" s="54"/>
      <c r="DAC213" s="54"/>
      <c r="DAD213" s="54"/>
      <c r="DAE213" s="54"/>
      <c r="DAF213" s="54"/>
      <c r="DAG213" s="54"/>
      <c r="DAH213" s="54"/>
      <c r="DAI213" s="54"/>
      <c r="DAJ213" s="54"/>
      <c r="DAK213" s="54"/>
      <c r="DAL213" s="54"/>
      <c r="DAM213" s="54"/>
      <c r="DAN213" s="54"/>
      <c r="DAO213" s="54"/>
      <c r="DAP213" s="54"/>
      <c r="DAQ213" s="54"/>
      <c r="DAR213" s="54"/>
      <c r="DAS213" s="54"/>
      <c r="DAT213" s="54"/>
      <c r="DAU213" s="54"/>
      <c r="DAV213" s="54"/>
      <c r="DAW213" s="54"/>
      <c r="DAX213" s="54"/>
      <c r="DAY213" s="54"/>
      <c r="DAZ213" s="54"/>
      <c r="DBA213" s="54"/>
      <c r="DBB213" s="54"/>
      <c r="DBC213" s="54"/>
      <c r="DBD213" s="54"/>
      <c r="DBE213" s="54"/>
      <c r="DBF213" s="54"/>
      <c r="DBG213" s="54"/>
      <c r="DBH213" s="54"/>
      <c r="DBI213" s="54"/>
      <c r="DBJ213" s="54"/>
      <c r="DBK213" s="54"/>
      <c r="DBL213" s="54"/>
      <c r="DBM213" s="54"/>
      <c r="DBN213" s="54"/>
      <c r="DBO213" s="54"/>
      <c r="DBP213" s="54"/>
      <c r="DBQ213" s="54"/>
      <c r="DBR213" s="54"/>
      <c r="DBS213" s="54"/>
      <c r="DBT213" s="54"/>
      <c r="DBU213" s="54"/>
      <c r="DBV213" s="54"/>
      <c r="DBW213" s="54"/>
      <c r="DBX213" s="54"/>
      <c r="DBY213" s="54"/>
      <c r="DBZ213" s="54"/>
      <c r="DCA213" s="54"/>
      <c r="DCB213" s="54"/>
      <c r="DCC213" s="54"/>
      <c r="DCD213" s="54"/>
      <c r="DCE213" s="54"/>
      <c r="DCF213" s="54"/>
      <c r="DCG213" s="54"/>
      <c r="DCH213" s="54"/>
      <c r="DCI213" s="54"/>
      <c r="DCJ213" s="54"/>
      <c r="DCK213" s="54"/>
      <c r="DCL213" s="54"/>
      <c r="DCM213" s="54"/>
      <c r="DCN213" s="54"/>
      <c r="DCO213" s="54"/>
      <c r="DCP213" s="54"/>
      <c r="DCQ213" s="54"/>
      <c r="DCR213" s="54"/>
      <c r="DCS213" s="54"/>
      <c r="DCT213" s="54"/>
      <c r="DCU213" s="54"/>
      <c r="DCV213" s="54"/>
      <c r="DCW213" s="54"/>
      <c r="DCX213" s="54"/>
      <c r="DCY213" s="54"/>
      <c r="DCZ213" s="54"/>
      <c r="DDA213" s="54"/>
      <c r="DDB213" s="54"/>
      <c r="DDC213" s="54"/>
      <c r="DDD213" s="54"/>
      <c r="DDE213" s="54"/>
      <c r="DDF213" s="54"/>
      <c r="DDG213" s="54"/>
      <c r="DDH213" s="54"/>
      <c r="DDI213" s="54"/>
      <c r="DDJ213" s="54"/>
      <c r="DDK213" s="54"/>
      <c r="DDL213" s="54"/>
      <c r="DDM213" s="54"/>
      <c r="DDN213" s="54"/>
      <c r="DDO213" s="54"/>
      <c r="DDP213" s="54"/>
      <c r="DDQ213" s="54"/>
      <c r="DDR213" s="54"/>
      <c r="DDS213" s="54"/>
      <c r="DDT213" s="54"/>
      <c r="DDU213" s="54"/>
      <c r="DDV213" s="54"/>
      <c r="DDW213" s="54"/>
      <c r="DDX213" s="54"/>
      <c r="DDY213" s="54"/>
      <c r="DDZ213" s="54"/>
      <c r="DEA213" s="54"/>
      <c r="DEB213" s="54"/>
      <c r="DEC213" s="54"/>
      <c r="DED213" s="54"/>
      <c r="DEE213" s="54"/>
      <c r="DEF213" s="54"/>
      <c r="DEG213" s="54"/>
      <c r="DEH213" s="54"/>
      <c r="DEI213" s="54"/>
      <c r="DEJ213" s="54"/>
      <c r="DEK213" s="54"/>
      <c r="DEL213" s="54"/>
      <c r="DEM213" s="54"/>
      <c r="DEN213" s="54"/>
      <c r="DEO213" s="54"/>
      <c r="DEP213" s="54"/>
      <c r="DEQ213" s="54"/>
      <c r="DER213" s="54"/>
      <c r="DES213" s="54"/>
      <c r="DET213" s="54"/>
      <c r="DEU213" s="54"/>
      <c r="DEV213" s="54"/>
      <c r="DEW213" s="54"/>
      <c r="DEX213" s="54"/>
      <c r="DEY213" s="54"/>
      <c r="DEZ213" s="54"/>
      <c r="DFA213" s="54"/>
      <c r="DFB213" s="54"/>
      <c r="DFC213" s="54"/>
      <c r="DFD213" s="54"/>
      <c r="DFE213" s="54"/>
      <c r="DFF213" s="54"/>
      <c r="DFG213" s="54"/>
      <c r="DFH213" s="54"/>
      <c r="DFI213" s="54"/>
      <c r="DFJ213" s="54"/>
      <c r="DFK213" s="54"/>
      <c r="DFL213" s="54"/>
      <c r="DFM213" s="54"/>
      <c r="DFN213" s="54"/>
      <c r="DFO213" s="54"/>
      <c r="DFP213" s="54"/>
      <c r="DFQ213" s="54"/>
      <c r="DFR213" s="54"/>
      <c r="DFS213" s="54"/>
      <c r="DFT213" s="54"/>
      <c r="DFU213" s="54"/>
      <c r="DFV213" s="54"/>
      <c r="DFW213" s="54"/>
      <c r="DFX213" s="54"/>
      <c r="DFY213" s="54"/>
      <c r="DFZ213" s="54"/>
      <c r="DGA213" s="54"/>
      <c r="DGB213" s="54"/>
      <c r="DGC213" s="54"/>
      <c r="DGD213" s="54"/>
      <c r="DGE213" s="54"/>
      <c r="DGF213" s="54"/>
      <c r="DGG213" s="54"/>
      <c r="DGH213" s="54"/>
      <c r="DGI213" s="54"/>
      <c r="DGJ213" s="54"/>
      <c r="DGK213" s="54"/>
      <c r="DGL213" s="54"/>
      <c r="DGM213" s="54"/>
      <c r="DGN213" s="54"/>
      <c r="DGO213" s="54"/>
      <c r="DGP213" s="54"/>
      <c r="DGQ213" s="54"/>
      <c r="DGR213" s="54"/>
      <c r="DGS213" s="54"/>
      <c r="DGT213" s="54"/>
      <c r="DGU213" s="54"/>
      <c r="DGV213" s="54"/>
      <c r="DGW213" s="54"/>
      <c r="DGX213" s="54"/>
      <c r="DGY213" s="54"/>
      <c r="DGZ213" s="54"/>
      <c r="DHA213" s="54"/>
      <c r="DHB213" s="54"/>
      <c r="DHC213" s="54"/>
      <c r="DHD213" s="54"/>
      <c r="DHE213" s="54"/>
      <c r="DHF213" s="54"/>
      <c r="DHG213" s="54"/>
      <c r="DHH213" s="54"/>
      <c r="DHI213" s="54"/>
      <c r="DHJ213" s="54"/>
      <c r="DHK213" s="54"/>
      <c r="DHL213" s="54"/>
      <c r="DHM213" s="54"/>
      <c r="DHN213" s="54"/>
      <c r="DHO213" s="54"/>
      <c r="DHP213" s="54"/>
      <c r="DHQ213" s="54"/>
      <c r="DHR213" s="54"/>
      <c r="DHS213" s="54"/>
      <c r="DHT213" s="54"/>
      <c r="DHU213" s="54"/>
      <c r="DHV213" s="54"/>
      <c r="DHW213" s="54"/>
      <c r="DHX213" s="54"/>
      <c r="DHY213" s="54"/>
      <c r="DHZ213" s="54"/>
      <c r="DIA213" s="54"/>
      <c r="DIB213" s="54"/>
      <c r="DIC213" s="54"/>
      <c r="DID213" s="54"/>
      <c r="DIE213" s="54"/>
      <c r="DIF213" s="54"/>
      <c r="DIG213" s="54"/>
      <c r="DIH213" s="54"/>
      <c r="DII213" s="54"/>
      <c r="DIJ213" s="54"/>
      <c r="DIK213" s="54"/>
      <c r="DIL213" s="54"/>
      <c r="DIM213" s="54"/>
      <c r="DIN213" s="54"/>
      <c r="DIO213" s="54"/>
      <c r="DIP213" s="54"/>
      <c r="DIQ213" s="54"/>
      <c r="DIR213" s="54"/>
      <c r="DIS213" s="54"/>
      <c r="DIT213" s="54"/>
      <c r="DIU213" s="54"/>
      <c r="DIV213" s="54"/>
      <c r="DIW213" s="54"/>
      <c r="DIX213" s="54"/>
      <c r="DIY213" s="54"/>
      <c r="DIZ213" s="54"/>
      <c r="DJA213" s="54"/>
      <c r="DJB213" s="54"/>
      <c r="DJC213" s="54"/>
      <c r="DJD213" s="54"/>
      <c r="DJE213" s="54"/>
      <c r="DJF213" s="54"/>
      <c r="DJG213" s="54"/>
      <c r="DJH213" s="54"/>
      <c r="DJI213" s="54"/>
      <c r="DJJ213" s="54"/>
      <c r="DJK213" s="54"/>
      <c r="DJL213" s="54"/>
      <c r="DJM213" s="54"/>
      <c r="DJN213" s="54"/>
      <c r="DJO213" s="54"/>
      <c r="DJP213" s="54"/>
      <c r="DJQ213" s="54"/>
      <c r="DJR213" s="54"/>
      <c r="DJS213" s="54"/>
      <c r="DJT213" s="54"/>
      <c r="DJU213" s="54"/>
      <c r="DJV213" s="54"/>
      <c r="DJW213" s="54"/>
      <c r="DJX213" s="54"/>
      <c r="DJY213" s="54"/>
      <c r="DJZ213" s="54"/>
      <c r="DKA213" s="54"/>
      <c r="DKB213" s="54"/>
      <c r="DKC213" s="54"/>
      <c r="DKD213" s="54"/>
      <c r="DKE213" s="54"/>
      <c r="DKF213" s="54"/>
      <c r="DKG213" s="54"/>
      <c r="DKH213" s="54"/>
      <c r="DKI213" s="54"/>
      <c r="DKJ213" s="54"/>
      <c r="DKK213" s="54"/>
      <c r="DKL213" s="54"/>
      <c r="DKM213" s="54"/>
      <c r="DKN213" s="54"/>
      <c r="DKO213" s="54"/>
      <c r="DKP213" s="54"/>
      <c r="DKQ213" s="54"/>
      <c r="DKR213" s="54"/>
      <c r="DKS213" s="54"/>
      <c r="DKT213" s="54"/>
      <c r="DKU213" s="54"/>
      <c r="DKV213" s="54"/>
      <c r="DKW213" s="54"/>
      <c r="DKX213" s="54"/>
      <c r="DKY213" s="54"/>
      <c r="DKZ213" s="54"/>
      <c r="DLA213" s="54"/>
      <c r="DLB213" s="54"/>
      <c r="DLC213" s="54"/>
      <c r="DLD213" s="54"/>
      <c r="DLE213" s="54"/>
      <c r="DLF213" s="54"/>
      <c r="DLG213" s="54"/>
      <c r="DLH213" s="54"/>
      <c r="DLI213" s="54"/>
      <c r="DLJ213" s="54"/>
      <c r="DLK213" s="54"/>
      <c r="DLL213" s="54"/>
      <c r="DLM213" s="54"/>
      <c r="DLN213" s="54"/>
      <c r="DLO213" s="54"/>
      <c r="DLP213" s="54"/>
      <c r="DLQ213" s="54"/>
      <c r="DLR213" s="54"/>
      <c r="DLS213" s="54"/>
      <c r="DLT213" s="54"/>
      <c r="DLU213" s="54"/>
      <c r="DLV213" s="54"/>
      <c r="DLW213" s="54"/>
      <c r="DLX213" s="54"/>
      <c r="DLY213" s="54"/>
      <c r="DLZ213" s="54"/>
      <c r="DMA213" s="54"/>
      <c r="DMB213" s="54"/>
      <c r="DMC213" s="54"/>
      <c r="DMD213" s="54"/>
      <c r="DME213" s="54"/>
      <c r="DMF213" s="54"/>
      <c r="DMG213" s="54"/>
      <c r="DMH213" s="54"/>
      <c r="DMI213" s="54"/>
      <c r="DMJ213" s="54"/>
      <c r="DMK213" s="54"/>
      <c r="DML213" s="54"/>
      <c r="DMM213" s="54"/>
      <c r="DMN213" s="54"/>
      <c r="DMO213" s="54"/>
      <c r="DMP213" s="54"/>
      <c r="DMQ213" s="54"/>
      <c r="DMR213" s="54"/>
      <c r="DMS213" s="54"/>
      <c r="DMT213" s="54"/>
      <c r="DMU213" s="54"/>
      <c r="DMV213" s="54"/>
      <c r="DMW213" s="54"/>
      <c r="DMX213" s="54"/>
      <c r="DMY213" s="54"/>
      <c r="DMZ213" s="54"/>
      <c r="DNA213" s="54"/>
      <c r="DNB213" s="54"/>
      <c r="DNC213" s="54"/>
      <c r="DND213" s="54"/>
      <c r="DNE213" s="54"/>
      <c r="DNF213" s="54"/>
      <c r="DNG213" s="54"/>
      <c r="DNH213" s="54"/>
      <c r="DNI213" s="54"/>
      <c r="DNJ213" s="54"/>
      <c r="DNK213" s="54"/>
      <c r="DNL213" s="54"/>
      <c r="DNM213" s="54"/>
      <c r="DNN213" s="54"/>
      <c r="DNO213" s="54"/>
      <c r="DNP213" s="54"/>
      <c r="DNQ213" s="54"/>
      <c r="DNR213" s="54"/>
      <c r="DNS213" s="54"/>
      <c r="DNT213" s="54"/>
      <c r="DNU213" s="54"/>
      <c r="DNV213" s="54"/>
      <c r="DNW213" s="54"/>
      <c r="DNX213" s="54"/>
      <c r="DNY213" s="54"/>
      <c r="DNZ213" s="54"/>
      <c r="DOA213" s="54"/>
      <c r="DOB213" s="54"/>
      <c r="DOC213" s="54"/>
      <c r="DOD213" s="54"/>
      <c r="DOE213" s="54"/>
      <c r="DOF213" s="54"/>
      <c r="DOG213" s="54"/>
      <c r="DOH213" s="54"/>
      <c r="DOI213" s="54"/>
      <c r="DOJ213" s="54"/>
      <c r="DOK213" s="54"/>
      <c r="DOL213" s="54"/>
      <c r="DOM213" s="54"/>
      <c r="DON213" s="54"/>
      <c r="DOO213" s="54"/>
      <c r="DOP213" s="54"/>
      <c r="DOQ213" s="54"/>
      <c r="DOR213" s="54"/>
      <c r="DOS213" s="54"/>
      <c r="DOT213" s="54"/>
      <c r="DOU213" s="54"/>
      <c r="DOV213" s="54"/>
      <c r="DOW213" s="54"/>
      <c r="DOX213" s="54"/>
      <c r="DOY213" s="54"/>
      <c r="DOZ213" s="54"/>
      <c r="DPA213" s="54"/>
      <c r="DPB213" s="54"/>
      <c r="DPC213" s="54"/>
      <c r="DPD213" s="54"/>
      <c r="DPE213" s="54"/>
      <c r="DPF213" s="54"/>
      <c r="DPG213" s="54"/>
      <c r="DPH213" s="54"/>
      <c r="DPI213" s="54"/>
      <c r="DPJ213" s="54"/>
      <c r="DPK213" s="54"/>
      <c r="DPL213" s="54"/>
      <c r="DPM213" s="54"/>
      <c r="DPN213" s="54"/>
      <c r="DPO213" s="54"/>
      <c r="DPP213" s="54"/>
      <c r="DPQ213" s="54"/>
      <c r="DPR213" s="54"/>
      <c r="DPS213" s="54"/>
      <c r="DPT213" s="54"/>
      <c r="DPU213" s="54"/>
      <c r="DPV213" s="54"/>
      <c r="DPW213" s="54"/>
      <c r="DPX213" s="54"/>
      <c r="DPY213" s="54"/>
      <c r="DPZ213" s="54"/>
      <c r="DQA213" s="54"/>
      <c r="DQB213" s="54"/>
      <c r="DQC213" s="54"/>
      <c r="DQD213" s="54"/>
      <c r="DQE213" s="54"/>
      <c r="DQF213" s="54"/>
      <c r="DQG213" s="54"/>
      <c r="DQH213" s="54"/>
      <c r="DQI213" s="54"/>
      <c r="DQJ213" s="54"/>
      <c r="DQK213" s="54"/>
      <c r="DQL213" s="54"/>
      <c r="DQM213" s="54"/>
      <c r="DQN213" s="54"/>
      <c r="DQO213" s="54"/>
      <c r="DQP213" s="54"/>
      <c r="DQQ213" s="54"/>
      <c r="DQR213" s="54"/>
      <c r="DQS213" s="54"/>
      <c r="DQT213" s="54"/>
      <c r="DQU213" s="54"/>
      <c r="DQV213" s="54"/>
      <c r="DQW213" s="54"/>
      <c r="DQX213" s="54"/>
      <c r="DQY213" s="54"/>
      <c r="DQZ213" s="54"/>
      <c r="DRA213" s="54"/>
      <c r="DRB213" s="54"/>
      <c r="DRC213" s="54"/>
      <c r="DRD213" s="54"/>
      <c r="DRE213" s="54"/>
      <c r="DRF213" s="54"/>
      <c r="DRG213" s="54"/>
      <c r="DRH213" s="54"/>
      <c r="DRI213" s="54"/>
      <c r="DRJ213" s="54"/>
      <c r="DRK213" s="54"/>
      <c r="DRL213" s="54"/>
      <c r="DRM213" s="54"/>
      <c r="DRN213" s="54"/>
      <c r="DRO213" s="54"/>
      <c r="DRP213" s="54"/>
      <c r="DRQ213" s="54"/>
      <c r="DRR213" s="54"/>
      <c r="DRS213" s="54"/>
      <c r="DRT213" s="54"/>
      <c r="DRU213" s="54"/>
      <c r="DRV213" s="54"/>
      <c r="DRW213" s="54"/>
      <c r="DRX213" s="54"/>
      <c r="DRY213" s="54"/>
      <c r="DRZ213" s="54"/>
      <c r="DSA213" s="54"/>
      <c r="DSB213" s="54"/>
      <c r="DSC213" s="54"/>
      <c r="DSD213" s="54"/>
      <c r="DSE213" s="54"/>
      <c r="DSF213" s="54"/>
      <c r="DSG213" s="54"/>
      <c r="DSH213" s="54"/>
      <c r="DSI213" s="54"/>
      <c r="DSJ213" s="54"/>
      <c r="DSK213" s="54"/>
      <c r="DSL213" s="54"/>
      <c r="DSM213" s="54"/>
      <c r="DSN213" s="54"/>
      <c r="DSO213" s="54"/>
      <c r="DSP213" s="54"/>
      <c r="DSQ213" s="54"/>
      <c r="DSR213" s="54"/>
      <c r="DSS213" s="54"/>
      <c r="DST213" s="54"/>
      <c r="DSU213" s="54"/>
      <c r="DSV213" s="54"/>
      <c r="DSW213" s="54"/>
      <c r="DSX213" s="54"/>
      <c r="DSY213" s="54"/>
      <c r="DSZ213" s="54"/>
      <c r="DTA213" s="54"/>
      <c r="DTB213" s="54"/>
      <c r="DTC213" s="54"/>
      <c r="DTD213" s="54"/>
      <c r="DTE213" s="54"/>
      <c r="DTF213" s="54"/>
      <c r="DTG213" s="54"/>
      <c r="DTH213" s="54"/>
      <c r="DTI213" s="54"/>
      <c r="DTJ213" s="54"/>
      <c r="DTK213" s="54"/>
      <c r="DTL213" s="54"/>
      <c r="DTM213" s="54"/>
      <c r="DTN213" s="54"/>
      <c r="DTO213" s="54"/>
      <c r="DTP213" s="54"/>
      <c r="DTQ213" s="54"/>
      <c r="DTR213" s="54"/>
      <c r="DTS213" s="54"/>
      <c r="DTT213" s="54"/>
      <c r="DTU213" s="54"/>
      <c r="DTV213" s="54"/>
      <c r="DTW213" s="54"/>
      <c r="DTX213" s="54"/>
      <c r="DTY213" s="54"/>
      <c r="DTZ213" s="54"/>
      <c r="DUA213" s="54"/>
      <c r="DUB213" s="54"/>
      <c r="DUC213" s="54"/>
      <c r="DUD213" s="54"/>
      <c r="DUE213" s="54"/>
      <c r="DUF213" s="54"/>
      <c r="DUG213" s="54"/>
      <c r="DUH213" s="54"/>
      <c r="DUI213" s="54"/>
      <c r="DUJ213" s="54"/>
      <c r="DUK213" s="54"/>
      <c r="DUL213" s="54"/>
      <c r="DUM213" s="54"/>
      <c r="DUN213" s="54"/>
      <c r="DUO213" s="54"/>
      <c r="DUP213" s="54"/>
      <c r="DUQ213" s="54"/>
      <c r="DUR213" s="54"/>
      <c r="DUS213" s="54"/>
      <c r="DUT213" s="54"/>
      <c r="DUU213" s="54"/>
      <c r="DUV213" s="54"/>
      <c r="DUW213" s="54"/>
      <c r="DUX213" s="54"/>
      <c r="DUY213" s="54"/>
      <c r="DUZ213" s="54"/>
      <c r="DVA213" s="54"/>
      <c r="DVB213" s="54"/>
      <c r="DVC213" s="54"/>
      <c r="DVD213" s="54"/>
      <c r="DVE213" s="54"/>
      <c r="DVF213" s="54"/>
      <c r="DVG213" s="54"/>
      <c r="DVH213" s="54"/>
      <c r="DVI213" s="54"/>
      <c r="DVJ213" s="54"/>
      <c r="DVK213" s="54"/>
      <c r="DVL213" s="54"/>
      <c r="DVM213" s="54"/>
      <c r="DVN213" s="54"/>
      <c r="DVO213" s="54"/>
      <c r="DVP213" s="54"/>
      <c r="DVQ213" s="54"/>
      <c r="DVR213" s="54"/>
      <c r="DVS213" s="54"/>
      <c r="DVT213" s="54"/>
      <c r="DVU213" s="54"/>
      <c r="DVV213" s="54"/>
      <c r="DVW213" s="54"/>
      <c r="DVX213" s="54"/>
      <c r="DVY213" s="54"/>
      <c r="DVZ213" s="54"/>
      <c r="DWA213" s="54"/>
      <c r="DWB213" s="54"/>
      <c r="DWC213" s="54"/>
      <c r="DWD213" s="54"/>
      <c r="DWE213" s="54"/>
      <c r="DWF213" s="54"/>
      <c r="DWG213" s="54"/>
      <c r="DWH213" s="54"/>
      <c r="DWI213" s="54"/>
      <c r="DWJ213" s="54"/>
      <c r="DWK213" s="54"/>
      <c r="DWL213" s="54"/>
      <c r="DWM213" s="54"/>
      <c r="DWN213" s="54"/>
      <c r="DWO213" s="54"/>
      <c r="DWP213" s="54"/>
      <c r="DWQ213" s="54"/>
      <c r="DWR213" s="54"/>
      <c r="DWS213" s="54"/>
      <c r="DWT213" s="54"/>
      <c r="DWU213" s="54"/>
      <c r="DWV213" s="54"/>
      <c r="DWW213" s="54"/>
      <c r="DWX213" s="54"/>
      <c r="DWY213" s="54"/>
      <c r="DWZ213" s="54"/>
      <c r="DXA213" s="54"/>
      <c r="DXB213" s="54"/>
      <c r="DXC213" s="54"/>
      <c r="DXD213" s="54"/>
      <c r="DXE213" s="54"/>
      <c r="DXF213" s="54"/>
      <c r="DXG213" s="54"/>
      <c r="DXH213" s="54"/>
      <c r="DXI213" s="54"/>
      <c r="DXJ213" s="54"/>
      <c r="DXK213" s="54"/>
      <c r="DXL213" s="54"/>
      <c r="DXM213" s="54"/>
      <c r="DXN213" s="54"/>
      <c r="DXO213" s="54"/>
      <c r="DXP213" s="54"/>
      <c r="DXQ213" s="54"/>
      <c r="DXR213" s="54"/>
      <c r="DXS213" s="54"/>
      <c r="DXT213" s="54"/>
      <c r="DXU213" s="54"/>
      <c r="DXV213" s="54"/>
      <c r="DXW213" s="54"/>
      <c r="DXX213" s="54"/>
      <c r="DXY213" s="54"/>
      <c r="DXZ213" s="54"/>
      <c r="DYA213" s="54"/>
      <c r="DYB213" s="54"/>
      <c r="DYC213" s="54"/>
      <c r="DYD213" s="54"/>
      <c r="DYE213" s="54"/>
      <c r="DYF213" s="54"/>
      <c r="DYG213" s="54"/>
      <c r="DYH213" s="54"/>
      <c r="DYI213" s="54"/>
      <c r="DYJ213" s="54"/>
      <c r="DYK213" s="54"/>
      <c r="DYL213" s="54"/>
      <c r="DYM213" s="54"/>
      <c r="DYN213" s="54"/>
      <c r="DYO213" s="54"/>
      <c r="DYP213" s="54"/>
      <c r="DYQ213" s="54"/>
      <c r="DYR213" s="54"/>
      <c r="DYS213" s="54"/>
      <c r="DYT213" s="54"/>
      <c r="DYU213" s="54"/>
      <c r="DYV213" s="54"/>
      <c r="DYW213" s="54"/>
      <c r="DYX213" s="54"/>
      <c r="DYY213" s="54"/>
      <c r="DYZ213" s="54"/>
      <c r="DZA213" s="54"/>
      <c r="DZB213" s="54"/>
      <c r="DZC213" s="54"/>
      <c r="DZD213" s="54"/>
      <c r="DZE213" s="54"/>
      <c r="DZF213" s="54"/>
      <c r="DZG213" s="54"/>
      <c r="DZH213" s="54"/>
      <c r="DZI213" s="54"/>
      <c r="DZJ213" s="54"/>
      <c r="DZK213" s="54"/>
      <c r="DZL213" s="54"/>
      <c r="DZM213" s="54"/>
      <c r="DZN213" s="54"/>
      <c r="DZO213" s="54"/>
      <c r="DZP213" s="54"/>
      <c r="DZQ213" s="54"/>
      <c r="DZR213" s="54"/>
      <c r="DZS213" s="54"/>
      <c r="DZT213" s="54"/>
      <c r="DZU213" s="54"/>
      <c r="DZV213" s="54"/>
      <c r="DZW213" s="54"/>
      <c r="DZX213" s="54"/>
      <c r="DZY213" s="54"/>
      <c r="DZZ213" s="54"/>
      <c r="EAA213" s="54"/>
      <c r="EAB213" s="54"/>
      <c r="EAC213" s="54"/>
      <c r="EAD213" s="54"/>
      <c r="EAE213" s="54"/>
      <c r="EAF213" s="54"/>
      <c r="EAG213" s="54"/>
      <c r="EAH213" s="54"/>
      <c r="EAI213" s="54"/>
      <c r="EAJ213" s="54"/>
      <c r="EAK213" s="54"/>
      <c r="EAL213" s="54"/>
      <c r="EAM213" s="54"/>
      <c r="EAN213" s="54"/>
      <c r="EAO213" s="54"/>
      <c r="EAP213" s="54"/>
      <c r="EAQ213" s="54"/>
      <c r="EAR213" s="54"/>
      <c r="EAS213" s="54"/>
      <c r="EAT213" s="54"/>
      <c r="EAU213" s="54"/>
      <c r="EAV213" s="54"/>
      <c r="EAW213" s="54"/>
      <c r="EAX213" s="54"/>
      <c r="EAY213" s="54"/>
      <c r="EAZ213" s="54"/>
      <c r="EBA213" s="54"/>
      <c r="EBB213" s="54"/>
      <c r="EBC213" s="54"/>
      <c r="EBD213" s="54"/>
      <c r="EBE213" s="54"/>
      <c r="EBF213" s="54"/>
      <c r="EBG213" s="54"/>
      <c r="EBH213" s="54"/>
      <c r="EBI213" s="54"/>
      <c r="EBJ213" s="54"/>
      <c r="EBK213" s="54"/>
      <c r="EBL213" s="54"/>
      <c r="EBM213" s="54"/>
      <c r="EBN213" s="54"/>
      <c r="EBO213" s="54"/>
      <c r="EBP213" s="54"/>
      <c r="EBQ213" s="54"/>
      <c r="EBR213" s="54"/>
      <c r="EBS213" s="54"/>
      <c r="EBT213" s="54"/>
      <c r="EBU213" s="54"/>
      <c r="EBV213" s="54"/>
      <c r="EBW213" s="54"/>
      <c r="EBX213" s="54"/>
      <c r="EBY213" s="54"/>
      <c r="EBZ213" s="54"/>
      <c r="ECA213" s="54"/>
      <c r="ECB213" s="54"/>
      <c r="ECC213" s="54"/>
      <c r="ECD213" s="54"/>
      <c r="ECE213" s="54"/>
      <c r="ECF213" s="54"/>
      <c r="ECG213" s="54"/>
      <c r="ECH213" s="54"/>
      <c r="ECI213" s="54"/>
      <c r="ECJ213" s="54"/>
      <c r="ECK213" s="54"/>
      <c r="ECL213" s="54"/>
      <c r="ECM213" s="54"/>
      <c r="ECN213" s="54"/>
      <c r="ECO213" s="54"/>
      <c r="ECP213" s="54"/>
      <c r="ECQ213" s="54"/>
      <c r="ECR213" s="54"/>
      <c r="ECS213" s="54"/>
      <c r="ECT213" s="54"/>
      <c r="ECU213" s="54"/>
      <c r="ECV213" s="54"/>
      <c r="ECW213" s="54"/>
      <c r="ECX213" s="54"/>
      <c r="ECY213" s="54"/>
      <c r="ECZ213" s="54"/>
      <c r="EDA213" s="54"/>
      <c r="EDB213" s="54"/>
      <c r="EDC213" s="54"/>
      <c r="EDD213" s="54"/>
      <c r="EDE213" s="54"/>
      <c r="EDF213" s="54"/>
      <c r="EDG213" s="54"/>
      <c r="EDH213" s="54"/>
      <c r="EDI213" s="54"/>
      <c r="EDJ213" s="54"/>
      <c r="EDK213" s="54"/>
      <c r="EDL213" s="54"/>
      <c r="EDM213" s="54"/>
      <c r="EDN213" s="54"/>
      <c r="EDO213" s="54"/>
      <c r="EDP213" s="54"/>
      <c r="EDQ213" s="54"/>
      <c r="EDR213" s="54"/>
      <c r="EDS213" s="54"/>
      <c r="EDT213" s="54"/>
      <c r="EDU213" s="54"/>
      <c r="EDV213" s="54"/>
      <c r="EDW213" s="54"/>
      <c r="EDX213" s="54"/>
      <c r="EDY213" s="54"/>
      <c r="EDZ213" s="54"/>
      <c r="EEA213" s="54"/>
      <c r="EEB213" s="54"/>
      <c r="EEC213" s="54"/>
      <c r="EED213" s="54"/>
      <c r="EEE213" s="54"/>
      <c r="EEF213" s="54"/>
      <c r="EEG213" s="54"/>
      <c r="EEH213" s="54"/>
      <c r="EEI213" s="54"/>
      <c r="EEJ213" s="54"/>
      <c r="EEK213" s="54"/>
      <c r="EEL213" s="54"/>
      <c r="EEM213" s="54"/>
      <c r="EEN213" s="54"/>
      <c r="EEO213" s="54"/>
      <c r="EEP213" s="54"/>
      <c r="EEQ213" s="54"/>
      <c r="EER213" s="54"/>
      <c r="EES213" s="54"/>
      <c r="EET213" s="54"/>
      <c r="EEU213" s="54"/>
      <c r="EEV213" s="54"/>
      <c r="EEW213" s="54"/>
      <c r="EEX213" s="54"/>
      <c r="EEY213" s="54"/>
      <c r="EEZ213" s="54"/>
      <c r="EFA213" s="54"/>
      <c r="EFB213" s="54"/>
      <c r="EFC213" s="54"/>
      <c r="EFD213" s="54"/>
      <c r="EFE213" s="54"/>
      <c r="EFF213" s="54"/>
      <c r="EFG213" s="54"/>
      <c r="EFH213" s="54"/>
      <c r="EFI213" s="54"/>
      <c r="EFJ213" s="54"/>
      <c r="EFK213" s="54"/>
      <c r="EFL213" s="54"/>
      <c r="EFM213" s="54"/>
      <c r="EFN213" s="54"/>
      <c r="EFO213" s="54"/>
      <c r="EFP213" s="54"/>
      <c r="EFQ213" s="54"/>
      <c r="EFR213" s="54"/>
      <c r="EFS213" s="54"/>
      <c r="EFT213" s="54"/>
      <c r="EFU213" s="54"/>
      <c r="EFV213" s="54"/>
      <c r="EFW213" s="54"/>
      <c r="EFX213" s="54"/>
      <c r="EFY213" s="54"/>
      <c r="EFZ213" s="54"/>
      <c r="EGA213" s="54"/>
      <c r="EGB213" s="54"/>
      <c r="EGC213" s="54"/>
      <c r="EGD213" s="54"/>
      <c r="EGE213" s="54"/>
      <c r="EGF213" s="54"/>
      <c r="EGG213" s="54"/>
      <c r="EGH213" s="54"/>
      <c r="EGI213" s="54"/>
      <c r="EGJ213" s="54"/>
      <c r="EGK213" s="54"/>
      <c r="EGL213" s="54"/>
      <c r="EGM213" s="54"/>
      <c r="EGN213" s="54"/>
      <c r="EGO213" s="54"/>
      <c r="EGP213" s="54"/>
      <c r="EGQ213" s="54"/>
      <c r="EGR213" s="54"/>
      <c r="EGS213" s="54"/>
      <c r="EGT213" s="54"/>
      <c r="EGU213" s="54"/>
      <c r="EGV213" s="54"/>
      <c r="EGW213" s="54"/>
      <c r="EGX213" s="54"/>
      <c r="EGY213" s="54"/>
      <c r="EGZ213" s="54"/>
      <c r="EHA213" s="54"/>
      <c r="EHB213" s="54"/>
      <c r="EHC213" s="54"/>
      <c r="EHD213" s="54"/>
      <c r="EHE213" s="54"/>
      <c r="EHF213" s="54"/>
      <c r="EHG213" s="54"/>
      <c r="EHH213" s="54"/>
      <c r="EHI213" s="54"/>
      <c r="EHJ213" s="54"/>
      <c r="EHK213" s="54"/>
      <c r="EHL213" s="54"/>
      <c r="EHM213" s="54"/>
      <c r="EHN213" s="54"/>
      <c r="EHO213" s="54"/>
      <c r="EHP213" s="54"/>
      <c r="EHQ213" s="54"/>
      <c r="EHR213" s="54"/>
      <c r="EHS213" s="54"/>
      <c r="EHT213" s="54"/>
      <c r="EHU213" s="54"/>
      <c r="EHV213" s="54"/>
      <c r="EHW213" s="54"/>
      <c r="EHX213" s="54"/>
      <c r="EHY213" s="54"/>
      <c r="EHZ213" s="54"/>
      <c r="EIA213" s="54"/>
      <c r="EIB213" s="54"/>
      <c r="EIC213" s="54"/>
      <c r="EID213" s="54"/>
      <c r="EIE213" s="54"/>
      <c r="EIF213" s="54"/>
      <c r="EIG213" s="54"/>
      <c r="EIH213" s="54"/>
      <c r="EII213" s="54"/>
      <c r="EIJ213" s="54"/>
      <c r="EIK213" s="54"/>
      <c r="EIL213" s="54"/>
      <c r="EIM213" s="54"/>
      <c r="EIN213" s="54"/>
      <c r="EIO213" s="54"/>
      <c r="EIP213" s="54"/>
      <c r="EIQ213" s="54"/>
      <c r="EIR213" s="54"/>
      <c r="EIS213" s="54"/>
      <c r="EIT213" s="54"/>
      <c r="EIU213" s="54"/>
      <c r="EIV213" s="54"/>
      <c r="EIW213" s="54"/>
      <c r="EIX213" s="54"/>
      <c r="EIY213" s="54"/>
      <c r="EIZ213" s="54"/>
      <c r="EJA213" s="54"/>
      <c r="EJB213" s="54"/>
      <c r="EJC213" s="54"/>
      <c r="EJD213" s="54"/>
      <c r="EJE213" s="54"/>
      <c r="EJF213" s="54"/>
      <c r="EJG213" s="54"/>
      <c r="EJH213" s="54"/>
      <c r="EJI213" s="54"/>
      <c r="EJJ213" s="54"/>
      <c r="EJK213" s="54"/>
      <c r="EJL213" s="54"/>
      <c r="EJM213" s="54"/>
      <c r="EJN213" s="54"/>
      <c r="EJO213" s="54"/>
      <c r="EJP213" s="54"/>
      <c r="EJQ213" s="54"/>
      <c r="EJR213" s="54"/>
      <c r="EJS213" s="54"/>
      <c r="EJT213" s="54"/>
      <c r="EJU213" s="54"/>
      <c r="EJV213" s="54"/>
      <c r="EJW213" s="54"/>
      <c r="EJX213" s="54"/>
      <c r="EJY213" s="54"/>
      <c r="EJZ213" s="54"/>
      <c r="EKA213" s="54"/>
      <c r="EKB213" s="54"/>
      <c r="EKC213" s="54"/>
      <c r="EKD213" s="54"/>
      <c r="EKE213" s="54"/>
      <c r="EKF213" s="54"/>
      <c r="EKG213" s="54"/>
      <c r="EKH213" s="54"/>
      <c r="EKI213" s="54"/>
      <c r="EKJ213" s="54"/>
      <c r="EKK213" s="54"/>
      <c r="EKL213" s="54"/>
      <c r="EKM213" s="54"/>
      <c r="EKN213" s="54"/>
      <c r="EKO213" s="54"/>
      <c r="EKP213" s="54"/>
      <c r="EKQ213" s="54"/>
      <c r="EKR213" s="54"/>
      <c r="EKS213" s="54"/>
      <c r="EKT213" s="54"/>
      <c r="EKU213" s="54"/>
      <c r="EKV213" s="54"/>
      <c r="EKW213" s="54"/>
      <c r="EKX213" s="54"/>
      <c r="EKY213" s="54"/>
      <c r="EKZ213" s="54"/>
      <c r="ELA213" s="54"/>
      <c r="ELB213" s="54"/>
      <c r="ELC213" s="54"/>
      <c r="ELD213" s="54"/>
      <c r="ELE213" s="54"/>
      <c r="ELF213" s="54"/>
      <c r="ELG213" s="54"/>
      <c r="ELH213" s="54"/>
      <c r="ELI213" s="54"/>
      <c r="ELJ213" s="54"/>
      <c r="ELK213" s="54"/>
      <c r="ELL213" s="54"/>
      <c r="ELM213" s="54"/>
      <c r="ELN213" s="54"/>
      <c r="ELO213" s="54"/>
      <c r="ELP213" s="54"/>
      <c r="ELQ213" s="54"/>
      <c r="ELR213" s="54"/>
      <c r="ELS213" s="54"/>
      <c r="ELT213" s="54"/>
      <c r="ELU213" s="54"/>
      <c r="ELV213" s="54"/>
      <c r="ELW213" s="54"/>
      <c r="ELX213" s="54"/>
      <c r="ELY213" s="54"/>
      <c r="ELZ213" s="54"/>
      <c r="EMA213" s="54"/>
      <c r="EMB213" s="54"/>
      <c r="EMC213" s="54"/>
      <c r="EMD213" s="54"/>
      <c r="EME213" s="54"/>
      <c r="EMF213" s="54"/>
      <c r="EMG213" s="54"/>
      <c r="EMH213" s="54"/>
      <c r="EMI213" s="54"/>
      <c r="EMJ213" s="54"/>
      <c r="EMK213" s="54"/>
      <c r="EML213" s="54"/>
      <c r="EMM213" s="54"/>
      <c r="EMN213" s="54"/>
      <c r="EMO213" s="54"/>
      <c r="EMP213" s="54"/>
      <c r="EMQ213" s="54"/>
      <c r="EMR213" s="54"/>
      <c r="EMS213" s="54"/>
      <c r="EMT213" s="54"/>
      <c r="EMU213" s="54"/>
      <c r="EMV213" s="54"/>
      <c r="EMW213" s="54"/>
      <c r="EMX213" s="54"/>
      <c r="EMY213" s="54"/>
      <c r="EMZ213" s="54"/>
      <c r="ENA213" s="54"/>
      <c r="ENB213" s="54"/>
      <c r="ENC213" s="54"/>
      <c r="END213" s="54"/>
      <c r="ENE213" s="54"/>
      <c r="ENF213" s="54"/>
      <c r="ENG213" s="54"/>
      <c r="ENH213" s="54"/>
      <c r="ENI213" s="54"/>
      <c r="ENJ213" s="54"/>
      <c r="ENK213" s="54"/>
      <c r="ENL213" s="54"/>
      <c r="ENM213" s="54"/>
      <c r="ENN213" s="54"/>
      <c r="ENO213" s="54"/>
      <c r="ENP213" s="54"/>
      <c r="ENQ213" s="54"/>
      <c r="ENR213" s="54"/>
      <c r="ENS213" s="54"/>
      <c r="ENT213" s="54"/>
      <c r="ENU213" s="54"/>
      <c r="ENV213" s="54"/>
      <c r="ENW213" s="54"/>
      <c r="ENX213" s="54"/>
      <c r="ENY213" s="54"/>
      <c r="ENZ213" s="54"/>
      <c r="EOA213" s="54"/>
      <c r="EOB213" s="54"/>
      <c r="EOC213" s="54"/>
      <c r="EOD213" s="54"/>
      <c r="EOE213" s="54"/>
      <c r="EOF213" s="54"/>
      <c r="EOG213" s="54"/>
      <c r="EOH213" s="54"/>
      <c r="EOI213" s="54"/>
      <c r="EOJ213" s="54"/>
      <c r="EOK213" s="54"/>
      <c r="EOL213" s="54"/>
      <c r="EOM213" s="54"/>
      <c r="EON213" s="54"/>
      <c r="EOO213" s="54"/>
      <c r="EOP213" s="54"/>
      <c r="EOQ213" s="54"/>
      <c r="EOR213" s="54"/>
      <c r="EOS213" s="54"/>
      <c r="EOT213" s="54"/>
      <c r="EOU213" s="54"/>
      <c r="EOV213" s="54"/>
      <c r="EOW213" s="54"/>
      <c r="EOX213" s="54"/>
      <c r="EOY213" s="54"/>
      <c r="EOZ213" s="54"/>
      <c r="EPA213" s="54"/>
      <c r="EPB213" s="54"/>
      <c r="EPC213" s="54"/>
      <c r="EPD213" s="54"/>
      <c r="EPE213" s="54"/>
      <c r="EPF213" s="54"/>
      <c r="EPG213" s="54"/>
      <c r="EPH213" s="54"/>
      <c r="EPI213" s="54"/>
      <c r="EPJ213" s="54"/>
      <c r="EPK213" s="54"/>
      <c r="EPL213" s="54"/>
      <c r="EPM213" s="54"/>
      <c r="EPN213" s="54"/>
      <c r="EPO213" s="54"/>
      <c r="EPP213" s="54"/>
      <c r="EPQ213" s="54"/>
      <c r="EPR213" s="54"/>
      <c r="EPS213" s="54"/>
      <c r="EPT213" s="54"/>
      <c r="EPU213" s="54"/>
      <c r="EPV213" s="54"/>
      <c r="EPW213" s="54"/>
      <c r="EPX213" s="54"/>
      <c r="EPY213" s="54"/>
      <c r="EPZ213" s="54"/>
      <c r="EQA213" s="54"/>
      <c r="EQB213" s="54"/>
      <c r="EQC213" s="54"/>
      <c r="EQD213" s="54"/>
      <c r="EQE213" s="54"/>
      <c r="EQF213" s="54"/>
      <c r="EQG213" s="54"/>
      <c r="EQH213" s="54"/>
      <c r="EQI213" s="54"/>
      <c r="EQJ213" s="54"/>
      <c r="EQK213" s="54"/>
      <c r="EQL213" s="54"/>
      <c r="EQM213" s="54"/>
      <c r="EQN213" s="54"/>
      <c r="EQO213" s="54"/>
      <c r="EQP213" s="54"/>
      <c r="EQQ213" s="54"/>
      <c r="EQR213" s="54"/>
      <c r="EQS213" s="54"/>
      <c r="EQT213" s="54"/>
      <c r="EQU213" s="54"/>
      <c r="EQV213" s="54"/>
      <c r="EQW213" s="54"/>
      <c r="EQX213" s="54"/>
      <c r="EQY213" s="54"/>
      <c r="EQZ213" s="54"/>
      <c r="ERA213" s="54"/>
      <c r="ERB213" s="54"/>
      <c r="ERC213" s="54"/>
      <c r="ERD213" s="54"/>
      <c r="ERE213" s="54"/>
      <c r="ERF213" s="54"/>
      <c r="ERG213" s="54"/>
      <c r="ERH213" s="54"/>
      <c r="ERI213" s="54"/>
      <c r="ERJ213" s="54"/>
      <c r="ERK213" s="54"/>
      <c r="ERL213" s="54"/>
      <c r="ERM213" s="54"/>
      <c r="ERN213" s="54"/>
      <c r="ERO213" s="54"/>
      <c r="ERP213" s="54"/>
      <c r="ERQ213" s="54"/>
      <c r="ERR213" s="54"/>
      <c r="ERS213" s="54"/>
      <c r="ERT213" s="54"/>
      <c r="ERU213" s="54"/>
      <c r="ERV213" s="54"/>
      <c r="ERW213" s="54"/>
      <c r="ERX213" s="54"/>
      <c r="ERY213" s="54"/>
      <c r="ERZ213" s="54"/>
      <c r="ESA213" s="54"/>
      <c r="ESB213" s="54"/>
      <c r="ESC213" s="54"/>
      <c r="ESD213" s="54"/>
      <c r="ESE213" s="54"/>
      <c r="ESF213" s="54"/>
      <c r="ESG213" s="54"/>
      <c r="ESH213" s="54"/>
      <c r="ESI213" s="54"/>
      <c r="ESJ213" s="54"/>
      <c r="ESK213" s="54"/>
      <c r="ESL213" s="54"/>
      <c r="ESM213" s="54"/>
      <c r="ESN213" s="54"/>
      <c r="ESO213" s="54"/>
      <c r="ESP213" s="54"/>
      <c r="ESQ213" s="54"/>
      <c r="ESR213" s="54"/>
      <c r="ESS213" s="54"/>
      <c r="EST213" s="54"/>
      <c r="ESU213" s="54"/>
      <c r="ESV213" s="54"/>
      <c r="ESW213" s="54"/>
      <c r="ESX213" s="54"/>
      <c r="ESY213" s="54"/>
      <c r="ESZ213" s="54"/>
      <c r="ETA213" s="54"/>
      <c r="ETB213" s="54"/>
      <c r="ETC213" s="54"/>
      <c r="ETD213" s="54"/>
      <c r="ETE213" s="54"/>
      <c r="ETF213" s="54"/>
      <c r="ETG213" s="54"/>
      <c r="ETH213" s="54"/>
      <c r="ETI213" s="54"/>
      <c r="ETJ213" s="54"/>
      <c r="ETK213" s="54"/>
      <c r="ETL213" s="54"/>
      <c r="ETM213" s="54"/>
      <c r="ETN213" s="54"/>
      <c r="ETO213" s="54"/>
      <c r="ETP213" s="54"/>
      <c r="ETQ213" s="54"/>
      <c r="ETR213" s="54"/>
      <c r="ETS213" s="54"/>
      <c r="ETT213" s="54"/>
      <c r="ETU213" s="54"/>
      <c r="ETV213" s="54"/>
      <c r="ETW213" s="54"/>
      <c r="ETX213" s="54"/>
      <c r="ETY213" s="54"/>
      <c r="ETZ213" s="54"/>
      <c r="EUA213" s="54"/>
      <c r="EUB213" s="54"/>
      <c r="EUC213" s="54"/>
      <c r="EUD213" s="54"/>
      <c r="EUE213" s="54"/>
      <c r="EUF213" s="54"/>
      <c r="EUG213" s="54"/>
      <c r="EUH213" s="54"/>
      <c r="EUI213" s="54"/>
      <c r="EUJ213" s="54"/>
      <c r="EUK213" s="54"/>
      <c r="EUL213" s="54"/>
      <c r="EUM213" s="54"/>
      <c r="EUN213" s="54"/>
      <c r="EUO213" s="54"/>
      <c r="EUP213" s="54"/>
      <c r="EUQ213" s="54"/>
      <c r="EUR213" s="54"/>
      <c r="EUS213" s="54"/>
      <c r="EUT213" s="54"/>
      <c r="EUU213" s="54"/>
      <c r="EUV213" s="54"/>
      <c r="EUW213" s="54"/>
      <c r="EUX213" s="54"/>
      <c r="EUY213" s="54"/>
      <c r="EUZ213" s="54"/>
      <c r="EVA213" s="54"/>
      <c r="EVB213" s="54"/>
      <c r="EVC213" s="54"/>
      <c r="EVD213" s="54"/>
      <c r="EVE213" s="54"/>
      <c r="EVF213" s="54"/>
      <c r="EVG213" s="54"/>
      <c r="EVH213" s="54"/>
      <c r="EVI213" s="54"/>
      <c r="EVJ213" s="54"/>
      <c r="EVK213" s="54"/>
      <c r="EVL213" s="54"/>
      <c r="EVM213" s="54"/>
      <c r="EVN213" s="54"/>
      <c r="EVO213" s="54"/>
      <c r="EVP213" s="54"/>
      <c r="EVQ213" s="54"/>
      <c r="EVR213" s="54"/>
      <c r="EVS213" s="54"/>
      <c r="EVT213" s="54"/>
      <c r="EVU213" s="54"/>
      <c r="EVV213" s="54"/>
      <c r="EVW213" s="54"/>
      <c r="EVX213" s="54"/>
      <c r="EVY213" s="54"/>
      <c r="EVZ213" s="54"/>
      <c r="EWA213" s="54"/>
      <c r="EWB213" s="54"/>
      <c r="EWC213" s="54"/>
      <c r="EWD213" s="54"/>
      <c r="EWE213" s="54"/>
      <c r="EWF213" s="54"/>
      <c r="EWG213" s="54"/>
      <c r="EWH213" s="54"/>
      <c r="EWI213" s="54"/>
      <c r="EWJ213" s="54"/>
      <c r="EWK213" s="54"/>
      <c r="EWL213" s="54"/>
      <c r="EWM213" s="54"/>
      <c r="EWN213" s="54"/>
      <c r="EWO213" s="54"/>
      <c r="EWP213" s="54"/>
      <c r="EWQ213" s="54"/>
      <c r="EWR213" s="54"/>
      <c r="EWS213" s="54"/>
      <c r="EWT213" s="54"/>
      <c r="EWU213" s="54"/>
      <c r="EWV213" s="54"/>
      <c r="EWW213" s="54"/>
      <c r="EWX213" s="54"/>
      <c r="EWY213" s="54"/>
      <c r="EWZ213" s="54"/>
      <c r="EXA213" s="54"/>
      <c r="EXB213" s="54"/>
      <c r="EXC213" s="54"/>
      <c r="EXD213" s="54"/>
      <c r="EXE213" s="54"/>
      <c r="EXF213" s="54"/>
      <c r="EXG213" s="54"/>
      <c r="EXH213" s="54"/>
      <c r="EXI213" s="54"/>
      <c r="EXJ213" s="54"/>
      <c r="EXK213" s="54"/>
      <c r="EXL213" s="54"/>
      <c r="EXM213" s="54"/>
      <c r="EXN213" s="54"/>
      <c r="EXO213" s="54"/>
      <c r="EXP213" s="54"/>
      <c r="EXQ213" s="54"/>
      <c r="EXR213" s="54"/>
      <c r="EXS213" s="54"/>
      <c r="EXT213" s="54"/>
      <c r="EXU213" s="54"/>
      <c r="EXV213" s="54"/>
      <c r="EXW213" s="54"/>
      <c r="EXX213" s="54"/>
      <c r="EXY213" s="54"/>
      <c r="EXZ213" s="54"/>
      <c r="EYA213" s="54"/>
      <c r="EYB213" s="54"/>
      <c r="EYC213" s="54"/>
      <c r="EYD213" s="54"/>
      <c r="EYE213" s="54"/>
      <c r="EYF213" s="54"/>
      <c r="EYG213" s="54"/>
      <c r="EYH213" s="54"/>
      <c r="EYI213" s="54"/>
      <c r="EYJ213" s="54"/>
      <c r="EYK213" s="54"/>
      <c r="EYL213" s="54"/>
      <c r="EYM213" s="54"/>
      <c r="EYN213" s="54"/>
      <c r="EYO213" s="54"/>
      <c r="EYP213" s="54"/>
      <c r="EYQ213" s="54"/>
      <c r="EYR213" s="54"/>
      <c r="EYS213" s="54"/>
      <c r="EYT213" s="54"/>
      <c r="EYU213" s="54"/>
      <c r="EYV213" s="54"/>
      <c r="EYW213" s="54"/>
      <c r="EYX213" s="54"/>
      <c r="EYY213" s="54"/>
      <c r="EYZ213" s="54"/>
      <c r="EZA213" s="54"/>
      <c r="EZB213" s="54"/>
      <c r="EZC213" s="54"/>
      <c r="EZD213" s="54"/>
      <c r="EZE213" s="54"/>
      <c r="EZF213" s="54"/>
      <c r="EZG213" s="54"/>
      <c r="EZH213" s="54"/>
      <c r="EZI213" s="54"/>
      <c r="EZJ213" s="54"/>
      <c r="EZK213" s="54"/>
      <c r="EZL213" s="54"/>
      <c r="EZM213" s="54"/>
      <c r="EZN213" s="54"/>
      <c r="EZO213" s="54"/>
      <c r="EZP213" s="54"/>
      <c r="EZQ213" s="54"/>
      <c r="EZR213" s="54"/>
      <c r="EZS213" s="54"/>
      <c r="EZT213" s="54"/>
      <c r="EZU213" s="54"/>
      <c r="EZV213" s="54"/>
      <c r="EZW213" s="54"/>
      <c r="EZX213" s="54"/>
      <c r="EZY213" s="54"/>
      <c r="EZZ213" s="54"/>
      <c r="FAA213" s="54"/>
      <c r="FAB213" s="54"/>
      <c r="FAC213" s="54"/>
      <c r="FAD213" s="54"/>
      <c r="FAE213" s="54"/>
      <c r="FAF213" s="54"/>
      <c r="FAG213" s="54"/>
      <c r="FAH213" s="54"/>
      <c r="FAI213" s="54"/>
      <c r="FAJ213" s="54"/>
      <c r="FAK213" s="54"/>
      <c r="FAL213" s="54"/>
      <c r="FAM213" s="54"/>
      <c r="FAN213" s="54"/>
      <c r="FAO213" s="54"/>
      <c r="FAP213" s="54"/>
      <c r="FAQ213" s="54"/>
      <c r="FAR213" s="54"/>
      <c r="FAS213" s="54"/>
      <c r="FAT213" s="54"/>
      <c r="FAU213" s="54"/>
      <c r="FAV213" s="54"/>
      <c r="FAW213" s="54"/>
      <c r="FAX213" s="54"/>
      <c r="FAY213" s="54"/>
      <c r="FAZ213" s="54"/>
      <c r="FBA213" s="54"/>
      <c r="FBB213" s="54"/>
      <c r="FBC213" s="54"/>
      <c r="FBD213" s="54"/>
      <c r="FBE213" s="54"/>
      <c r="FBF213" s="54"/>
      <c r="FBG213" s="54"/>
      <c r="FBH213" s="54"/>
      <c r="FBI213" s="54"/>
      <c r="FBJ213" s="54"/>
      <c r="FBK213" s="54"/>
      <c r="FBL213" s="54"/>
      <c r="FBM213" s="54"/>
      <c r="FBN213" s="54"/>
      <c r="FBO213" s="54"/>
      <c r="FBP213" s="54"/>
      <c r="FBQ213" s="54"/>
      <c r="FBR213" s="54"/>
      <c r="FBS213" s="54"/>
      <c r="FBT213" s="54"/>
      <c r="FBU213" s="54"/>
      <c r="FBV213" s="54"/>
      <c r="FBW213" s="54"/>
      <c r="FBX213" s="54"/>
      <c r="FBY213" s="54"/>
      <c r="FBZ213" s="54"/>
      <c r="FCA213" s="54"/>
      <c r="FCB213" s="54"/>
      <c r="FCC213" s="54"/>
      <c r="FCD213" s="54"/>
      <c r="FCE213" s="54"/>
      <c r="FCF213" s="54"/>
      <c r="FCG213" s="54"/>
      <c r="FCH213" s="54"/>
      <c r="FCI213" s="54"/>
      <c r="FCJ213" s="54"/>
      <c r="FCK213" s="54"/>
      <c r="FCL213" s="54"/>
      <c r="FCM213" s="54"/>
      <c r="FCN213" s="54"/>
      <c r="FCO213" s="54"/>
      <c r="FCP213" s="54"/>
      <c r="FCQ213" s="54"/>
      <c r="FCR213" s="54"/>
      <c r="FCS213" s="54"/>
      <c r="FCT213" s="54"/>
      <c r="FCU213" s="54"/>
      <c r="FCV213" s="54"/>
      <c r="FCW213" s="54"/>
      <c r="FCX213" s="54"/>
      <c r="FCY213" s="54"/>
      <c r="FCZ213" s="54"/>
      <c r="FDA213" s="54"/>
      <c r="FDB213" s="54"/>
      <c r="FDC213" s="54"/>
      <c r="FDD213" s="54"/>
      <c r="FDE213" s="54"/>
      <c r="FDF213" s="54"/>
      <c r="FDG213" s="54"/>
      <c r="FDH213" s="54"/>
      <c r="FDI213" s="54"/>
      <c r="FDJ213" s="54"/>
      <c r="FDK213" s="54"/>
      <c r="FDL213" s="54"/>
      <c r="FDM213" s="54"/>
      <c r="FDN213" s="54"/>
      <c r="FDO213" s="54"/>
      <c r="FDP213" s="54"/>
      <c r="FDQ213" s="54"/>
      <c r="FDR213" s="54"/>
      <c r="FDS213" s="54"/>
      <c r="FDT213" s="54"/>
      <c r="FDU213" s="54"/>
      <c r="FDV213" s="54"/>
      <c r="FDW213" s="54"/>
      <c r="FDX213" s="54"/>
      <c r="FDY213" s="54"/>
      <c r="FDZ213" s="54"/>
      <c r="FEA213" s="54"/>
      <c r="FEB213" s="54"/>
      <c r="FEC213" s="54"/>
      <c r="FED213" s="54"/>
      <c r="FEE213" s="54"/>
      <c r="FEF213" s="54"/>
      <c r="FEG213" s="54"/>
      <c r="FEH213" s="54"/>
      <c r="FEI213" s="54"/>
      <c r="FEJ213" s="54"/>
      <c r="FEK213" s="54"/>
      <c r="FEL213" s="54"/>
      <c r="FEM213" s="54"/>
      <c r="FEN213" s="54"/>
      <c r="FEO213" s="54"/>
      <c r="FEP213" s="54"/>
      <c r="FEQ213" s="54"/>
      <c r="FER213" s="54"/>
      <c r="FES213" s="54"/>
      <c r="FET213" s="54"/>
      <c r="FEU213" s="54"/>
      <c r="FEV213" s="54"/>
      <c r="FEW213" s="54"/>
      <c r="FEX213" s="54"/>
      <c r="FEY213" s="54"/>
      <c r="FEZ213" s="54"/>
      <c r="FFA213" s="54"/>
      <c r="FFB213" s="54"/>
      <c r="FFC213" s="54"/>
      <c r="FFD213" s="54"/>
      <c r="FFE213" s="54"/>
      <c r="FFF213" s="54"/>
      <c r="FFG213" s="54"/>
      <c r="FFH213" s="54"/>
      <c r="FFI213" s="54"/>
      <c r="FFJ213" s="54"/>
      <c r="FFK213" s="54"/>
      <c r="FFL213" s="54"/>
      <c r="FFM213" s="54"/>
      <c r="FFN213" s="54"/>
      <c r="FFO213" s="54"/>
      <c r="FFP213" s="54"/>
      <c r="FFQ213" s="54"/>
      <c r="FFR213" s="54"/>
      <c r="FFS213" s="54"/>
      <c r="FFT213" s="54"/>
      <c r="FFU213" s="54"/>
      <c r="FFV213" s="54"/>
      <c r="FFW213" s="54"/>
      <c r="FFX213" s="54"/>
      <c r="FFY213" s="54"/>
      <c r="FFZ213" s="54"/>
      <c r="FGA213" s="54"/>
      <c r="FGB213" s="54"/>
      <c r="FGC213" s="54"/>
      <c r="FGD213" s="54"/>
      <c r="FGE213" s="54"/>
      <c r="FGF213" s="54"/>
      <c r="FGG213" s="54"/>
      <c r="FGH213" s="54"/>
      <c r="FGI213" s="54"/>
      <c r="FGJ213" s="54"/>
      <c r="FGK213" s="54"/>
      <c r="FGL213" s="54"/>
      <c r="FGM213" s="54"/>
      <c r="FGN213" s="54"/>
      <c r="FGO213" s="54"/>
      <c r="FGP213" s="54"/>
      <c r="FGQ213" s="54"/>
      <c r="FGR213" s="54"/>
      <c r="FGS213" s="54"/>
      <c r="FGT213" s="54"/>
      <c r="FGU213" s="54"/>
      <c r="FGV213" s="54"/>
      <c r="FGW213" s="54"/>
      <c r="FGX213" s="54"/>
      <c r="FGY213" s="54"/>
      <c r="FGZ213" s="54"/>
      <c r="FHA213" s="54"/>
      <c r="FHB213" s="54"/>
      <c r="FHC213" s="54"/>
      <c r="FHD213" s="54"/>
      <c r="FHE213" s="54"/>
      <c r="FHF213" s="54"/>
      <c r="FHG213" s="54"/>
      <c r="FHH213" s="54"/>
      <c r="FHI213" s="54"/>
      <c r="FHJ213" s="54"/>
      <c r="FHK213" s="54"/>
      <c r="FHL213" s="54"/>
      <c r="FHM213" s="54"/>
      <c r="FHN213" s="54"/>
      <c r="FHO213" s="54"/>
      <c r="FHP213" s="54"/>
      <c r="FHQ213" s="54"/>
      <c r="FHR213" s="54"/>
      <c r="FHS213" s="54"/>
      <c r="FHT213" s="54"/>
      <c r="FHU213" s="54"/>
      <c r="FHV213" s="54"/>
      <c r="FHW213" s="54"/>
      <c r="FHX213" s="54"/>
      <c r="FHY213" s="54"/>
      <c r="FHZ213" s="54"/>
      <c r="FIA213" s="54"/>
      <c r="FIB213" s="54"/>
      <c r="FIC213" s="54"/>
      <c r="FID213" s="54"/>
      <c r="FIE213" s="54"/>
      <c r="FIF213" s="54"/>
      <c r="FIG213" s="54"/>
      <c r="FIH213" s="54"/>
      <c r="FII213" s="54"/>
      <c r="FIJ213" s="54"/>
      <c r="FIK213" s="54"/>
      <c r="FIL213" s="54"/>
      <c r="FIM213" s="54"/>
      <c r="FIN213" s="54"/>
      <c r="FIO213" s="54"/>
      <c r="FIP213" s="54"/>
      <c r="FIQ213" s="54"/>
      <c r="FIR213" s="54"/>
      <c r="FIS213" s="54"/>
      <c r="FIT213" s="54"/>
      <c r="FIU213" s="54"/>
      <c r="FIV213" s="54"/>
      <c r="FIW213" s="54"/>
      <c r="FIX213" s="54"/>
      <c r="FIY213" s="54"/>
      <c r="FIZ213" s="54"/>
      <c r="FJA213" s="54"/>
      <c r="FJB213" s="54"/>
      <c r="FJC213" s="54"/>
      <c r="FJD213" s="54"/>
      <c r="FJE213" s="54"/>
      <c r="FJF213" s="54"/>
      <c r="FJG213" s="54"/>
      <c r="FJH213" s="54"/>
      <c r="FJI213" s="54"/>
      <c r="FJJ213" s="54"/>
      <c r="FJK213" s="54"/>
      <c r="FJL213" s="54"/>
      <c r="FJM213" s="54"/>
      <c r="FJN213" s="54"/>
      <c r="FJO213" s="54"/>
      <c r="FJP213" s="54"/>
      <c r="FJQ213" s="54"/>
      <c r="FJR213" s="54"/>
      <c r="FJS213" s="54"/>
      <c r="FJT213" s="54"/>
      <c r="FJU213" s="54"/>
      <c r="FJV213" s="54"/>
      <c r="FJW213" s="54"/>
      <c r="FJX213" s="54"/>
      <c r="FJY213" s="54"/>
      <c r="FJZ213" s="54"/>
      <c r="FKA213" s="54"/>
      <c r="FKB213" s="54"/>
      <c r="FKC213" s="54"/>
      <c r="FKD213" s="54"/>
      <c r="FKE213" s="54"/>
      <c r="FKF213" s="54"/>
      <c r="FKG213" s="54"/>
      <c r="FKH213" s="54"/>
      <c r="FKI213" s="54"/>
      <c r="FKJ213" s="54"/>
      <c r="FKK213" s="54"/>
      <c r="FKL213" s="54"/>
      <c r="FKM213" s="54"/>
      <c r="FKN213" s="54"/>
      <c r="FKO213" s="54"/>
      <c r="FKP213" s="54"/>
      <c r="FKQ213" s="54"/>
      <c r="FKR213" s="54"/>
      <c r="FKS213" s="54"/>
      <c r="FKT213" s="54"/>
      <c r="FKU213" s="54"/>
      <c r="FKV213" s="54"/>
      <c r="FKW213" s="54"/>
      <c r="FKX213" s="54"/>
      <c r="FKY213" s="54"/>
      <c r="FKZ213" s="54"/>
      <c r="FLA213" s="54"/>
      <c r="FLB213" s="54"/>
      <c r="FLC213" s="54"/>
      <c r="FLD213" s="54"/>
      <c r="FLE213" s="54"/>
      <c r="FLF213" s="54"/>
      <c r="FLG213" s="54"/>
      <c r="FLH213" s="54"/>
      <c r="FLI213" s="54"/>
      <c r="FLJ213" s="54"/>
      <c r="FLK213" s="54"/>
      <c r="FLL213" s="54"/>
      <c r="FLM213" s="54"/>
      <c r="FLN213" s="54"/>
      <c r="FLO213" s="54"/>
      <c r="FLP213" s="54"/>
      <c r="FLQ213" s="54"/>
      <c r="FLR213" s="54"/>
      <c r="FLS213" s="54"/>
      <c r="FLT213" s="54"/>
      <c r="FLU213" s="54"/>
      <c r="FLV213" s="54"/>
      <c r="FLW213" s="54"/>
      <c r="FLX213" s="54"/>
      <c r="FLY213" s="54"/>
      <c r="FLZ213" s="54"/>
      <c r="FMA213" s="54"/>
      <c r="FMB213" s="54"/>
      <c r="FMC213" s="54"/>
      <c r="FMD213" s="54"/>
      <c r="FME213" s="54"/>
      <c r="FMF213" s="54"/>
      <c r="FMG213" s="54"/>
      <c r="FMH213" s="54"/>
      <c r="FMI213" s="54"/>
      <c r="FMJ213" s="54"/>
      <c r="FMK213" s="54"/>
      <c r="FML213" s="54"/>
      <c r="FMM213" s="54"/>
      <c r="FMN213" s="54"/>
      <c r="FMO213" s="54"/>
      <c r="FMP213" s="54"/>
      <c r="FMQ213" s="54"/>
      <c r="FMR213" s="54"/>
      <c r="FMS213" s="54"/>
      <c r="FMT213" s="54"/>
      <c r="FMU213" s="54"/>
      <c r="FMV213" s="54"/>
      <c r="FMW213" s="54"/>
      <c r="FMX213" s="54"/>
      <c r="FMY213" s="54"/>
      <c r="FMZ213" s="54"/>
      <c r="FNA213" s="54"/>
      <c r="FNB213" s="54"/>
      <c r="FNC213" s="54"/>
      <c r="FND213" s="54"/>
      <c r="FNE213" s="54"/>
      <c r="FNF213" s="54"/>
      <c r="FNG213" s="54"/>
      <c r="FNH213" s="54"/>
      <c r="FNI213" s="54"/>
      <c r="FNJ213" s="54"/>
      <c r="FNK213" s="54"/>
      <c r="FNL213" s="54"/>
      <c r="FNM213" s="54"/>
      <c r="FNN213" s="54"/>
      <c r="FNO213" s="54"/>
      <c r="FNP213" s="54"/>
      <c r="FNQ213" s="54"/>
      <c r="FNR213" s="54"/>
      <c r="FNS213" s="54"/>
      <c r="FNT213" s="54"/>
      <c r="FNU213" s="54"/>
      <c r="FNV213" s="54"/>
      <c r="FNW213" s="54"/>
      <c r="FNX213" s="54"/>
      <c r="FNY213" s="54"/>
      <c r="FNZ213" s="54"/>
      <c r="FOA213" s="54"/>
      <c r="FOB213" s="54"/>
      <c r="FOC213" s="54"/>
      <c r="FOD213" s="54"/>
      <c r="FOE213" s="54"/>
      <c r="FOF213" s="54"/>
      <c r="FOG213" s="54"/>
      <c r="FOH213" s="54"/>
      <c r="FOI213" s="54"/>
      <c r="FOJ213" s="54"/>
      <c r="FOK213" s="54"/>
      <c r="FOL213" s="54"/>
      <c r="FOM213" s="54"/>
      <c r="FON213" s="54"/>
      <c r="FOO213" s="54"/>
      <c r="FOP213" s="54"/>
      <c r="FOQ213" s="54"/>
      <c r="FOR213" s="54"/>
      <c r="FOS213" s="54"/>
      <c r="FOT213" s="54"/>
      <c r="FOU213" s="54"/>
      <c r="FOV213" s="54"/>
      <c r="FOW213" s="54"/>
      <c r="FOX213" s="54"/>
      <c r="FOY213" s="54"/>
      <c r="FOZ213" s="54"/>
      <c r="FPA213" s="54"/>
      <c r="FPB213" s="54"/>
      <c r="FPC213" s="54"/>
      <c r="FPD213" s="54"/>
      <c r="FPE213" s="54"/>
      <c r="FPF213" s="54"/>
      <c r="FPG213" s="54"/>
      <c r="FPH213" s="54"/>
      <c r="FPI213" s="54"/>
      <c r="FPJ213" s="54"/>
      <c r="FPK213" s="54"/>
      <c r="FPL213" s="54"/>
      <c r="FPM213" s="54"/>
      <c r="FPN213" s="54"/>
      <c r="FPO213" s="54"/>
      <c r="FPP213" s="54"/>
      <c r="FPQ213" s="54"/>
      <c r="FPR213" s="54"/>
      <c r="FPS213" s="54"/>
      <c r="FPT213" s="54"/>
      <c r="FPU213" s="54"/>
      <c r="FPV213" s="54"/>
      <c r="FPW213" s="54"/>
      <c r="FPX213" s="54"/>
      <c r="FPY213" s="54"/>
      <c r="FPZ213" s="54"/>
      <c r="FQA213" s="54"/>
      <c r="FQB213" s="54"/>
      <c r="FQC213" s="54"/>
      <c r="FQD213" s="54"/>
      <c r="FQE213" s="54"/>
      <c r="FQF213" s="54"/>
      <c r="FQG213" s="54"/>
      <c r="FQH213" s="54"/>
      <c r="FQI213" s="54"/>
      <c r="FQJ213" s="54"/>
      <c r="FQK213" s="54"/>
      <c r="FQL213" s="54"/>
      <c r="FQM213" s="54"/>
      <c r="FQN213" s="54"/>
      <c r="FQO213" s="54"/>
      <c r="FQP213" s="54"/>
      <c r="FQQ213" s="54"/>
      <c r="FQR213" s="54"/>
      <c r="FQS213" s="54"/>
      <c r="FQT213" s="54"/>
      <c r="FQU213" s="54"/>
      <c r="FQV213" s="54"/>
      <c r="FQW213" s="54"/>
      <c r="FQX213" s="54"/>
      <c r="FQY213" s="54"/>
      <c r="FQZ213" s="54"/>
      <c r="FRA213" s="54"/>
      <c r="FRB213" s="54"/>
      <c r="FRC213" s="54"/>
      <c r="FRD213" s="54"/>
      <c r="FRE213" s="54"/>
      <c r="FRF213" s="54"/>
      <c r="FRG213" s="54"/>
      <c r="FRH213" s="54"/>
      <c r="FRI213" s="54"/>
      <c r="FRJ213" s="54"/>
      <c r="FRK213" s="54"/>
      <c r="FRL213" s="54"/>
      <c r="FRM213" s="54"/>
      <c r="FRN213" s="54"/>
      <c r="FRO213" s="54"/>
      <c r="FRP213" s="54"/>
      <c r="FRQ213" s="54"/>
      <c r="FRR213" s="54"/>
      <c r="FRS213" s="54"/>
      <c r="FRT213" s="54"/>
      <c r="FRU213" s="54"/>
      <c r="FRV213" s="54"/>
      <c r="FRW213" s="54"/>
      <c r="FRX213" s="54"/>
      <c r="FRY213" s="54"/>
      <c r="FRZ213" s="54"/>
      <c r="FSA213" s="54"/>
      <c r="FSB213" s="54"/>
      <c r="FSC213" s="54"/>
      <c r="FSD213" s="54"/>
      <c r="FSE213" s="54"/>
      <c r="FSF213" s="54"/>
      <c r="FSG213" s="54"/>
      <c r="FSH213" s="54"/>
      <c r="FSI213" s="54"/>
      <c r="FSJ213" s="54"/>
      <c r="FSK213" s="54"/>
      <c r="FSL213" s="54"/>
      <c r="FSM213" s="54"/>
      <c r="FSN213" s="54"/>
      <c r="FSO213" s="54"/>
      <c r="FSP213" s="54"/>
      <c r="FSQ213" s="54"/>
      <c r="FSR213" s="54"/>
      <c r="FSS213" s="54"/>
      <c r="FST213" s="54"/>
      <c r="FSU213" s="54"/>
      <c r="FSV213" s="54"/>
      <c r="FSW213" s="54"/>
      <c r="FSX213" s="54"/>
      <c r="FSY213" s="54"/>
      <c r="FSZ213" s="54"/>
      <c r="FTA213" s="54"/>
      <c r="FTB213" s="54"/>
      <c r="FTC213" s="54"/>
      <c r="FTD213" s="54"/>
      <c r="FTE213" s="54"/>
      <c r="FTF213" s="54"/>
      <c r="FTG213" s="54"/>
      <c r="FTH213" s="54"/>
      <c r="FTI213" s="54"/>
      <c r="FTJ213" s="54"/>
      <c r="FTK213" s="54"/>
      <c r="FTL213" s="54"/>
      <c r="FTM213" s="54"/>
      <c r="FTN213" s="54"/>
      <c r="FTO213" s="54"/>
      <c r="FTP213" s="54"/>
      <c r="FTQ213" s="54"/>
      <c r="FTR213" s="54"/>
      <c r="FTS213" s="54"/>
      <c r="FTT213" s="54"/>
      <c r="FTU213" s="54"/>
      <c r="FTV213" s="54"/>
      <c r="FTW213" s="54"/>
      <c r="FTX213" s="54"/>
      <c r="FTY213" s="54"/>
      <c r="FTZ213" s="54"/>
      <c r="FUA213" s="54"/>
      <c r="FUB213" s="54"/>
      <c r="FUC213" s="54"/>
      <c r="FUD213" s="54"/>
      <c r="FUE213" s="54"/>
      <c r="FUF213" s="54"/>
      <c r="FUG213" s="54"/>
      <c r="FUH213" s="54"/>
      <c r="FUI213" s="54"/>
      <c r="FUJ213" s="54"/>
      <c r="FUK213" s="54"/>
      <c r="FUL213" s="54"/>
      <c r="FUM213" s="54"/>
      <c r="FUN213" s="54"/>
      <c r="FUO213" s="54"/>
      <c r="FUP213" s="54"/>
      <c r="FUQ213" s="54"/>
      <c r="FUR213" s="54"/>
      <c r="FUS213" s="54"/>
      <c r="FUT213" s="54"/>
      <c r="FUU213" s="54"/>
      <c r="FUV213" s="54"/>
      <c r="FUW213" s="54"/>
      <c r="FUX213" s="54"/>
      <c r="FUY213" s="54"/>
      <c r="FUZ213" s="54"/>
      <c r="FVA213" s="54"/>
      <c r="FVB213" s="54"/>
      <c r="FVC213" s="54"/>
      <c r="FVD213" s="54"/>
      <c r="FVE213" s="54"/>
      <c r="FVF213" s="54"/>
      <c r="FVG213" s="54"/>
      <c r="FVH213" s="54"/>
      <c r="FVI213" s="54"/>
      <c r="FVJ213" s="54"/>
      <c r="FVK213" s="54"/>
      <c r="FVL213" s="54"/>
      <c r="FVM213" s="54"/>
      <c r="FVN213" s="54"/>
      <c r="FVO213" s="54"/>
      <c r="FVP213" s="54"/>
      <c r="FVQ213" s="54"/>
      <c r="FVR213" s="54"/>
      <c r="FVS213" s="54"/>
      <c r="FVT213" s="54"/>
      <c r="FVU213" s="54"/>
      <c r="FVV213" s="54"/>
      <c r="FVW213" s="54"/>
      <c r="FVX213" s="54"/>
      <c r="FVY213" s="54"/>
      <c r="FVZ213" s="54"/>
      <c r="FWA213" s="54"/>
      <c r="FWB213" s="54"/>
      <c r="FWC213" s="54"/>
      <c r="FWD213" s="54"/>
      <c r="FWE213" s="54"/>
      <c r="FWF213" s="54"/>
      <c r="FWG213" s="54"/>
      <c r="FWH213" s="54"/>
      <c r="FWI213" s="54"/>
      <c r="FWJ213" s="54"/>
      <c r="FWK213" s="54"/>
      <c r="FWL213" s="54"/>
      <c r="FWM213" s="54"/>
      <c r="FWN213" s="54"/>
      <c r="FWO213" s="54"/>
      <c r="FWP213" s="54"/>
      <c r="FWQ213" s="54"/>
      <c r="FWR213" s="54"/>
      <c r="FWS213" s="54"/>
      <c r="FWT213" s="54"/>
      <c r="FWU213" s="54"/>
      <c r="FWV213" s="54"/>
      <c r="FWW213" s="54"/>
      <c r="FWX213" s="54"/>
      <c r="FWY213" s="54"/>
      <c r="FWZ213" s="54"/>
      <c r="FXA213" s="54"/>
      <c r="FXB213" s="54"/>
      <c r="FXC213" s="54"/>
      <c r="FXD213" s="54"/>
      <c r="FXE213" s="54"/>
      <c r="FXF213" s="54"/>
      <c r="FXG213" s="54"/>
      <c r="FXH213" s="54"/>
      <c r="FXI213" s="54"/>
      <c r="FXJ213" s="54"/>
      <c r="FXK213" s="54"/>
      <c r="FXL213" s="54"/>
      <c r="FXM213" s="54"/>
      <c r="FXN213" s="54"/>
      <c r="FXO213" s="54"/>
      <c r="FXP213" s="54"/>
      <c r="FXQ213" s="54"/>
      <c r="FXR213" s="54"/>
      <c r="FXS213" s="54"/>
      <c r="FXT213" s="54"/>
      <c r="FXU213" s="54"/>
      <c r="FXV213" s="54"/>
      <c r="FXW213" s="54"/>
      <c r="FXX213" s="54"/>
      <c r="FXY213" s="54"/>
      <c r="FXZ213" s="54"/>
      <c r="FYA213" s="54"/>
      <c r="FYB213" s="54"/>
      <c r="FYC213" s="54"/>
      <c r="FYD213" s="54"/>
      <c r="FYE213" s="54"/>
      <c r="FYF213" s="54"/>
      <c r="FYG213" s="54"/>
      <c r="FYH213" s="54"/>
      <c r="FYI213" s="54"/>
      <c r="FYJ213" s="54"/>
      <c r="FYK213" s="54"/>
      <c r="FYL213" s="54"/>
      <c r="FYM213" s="54"/>
      <c r="FYN213" s="54"/>
      <c r="FYO213" s="54"/>
      <c r="FYP213" s="54"/>
      <c r="FYQ213" s="54"/>
      <c r="FYR213" s="54"/>
      <c r="FYS213" s="54"/>
      <c r="FYT213" s="54"/>
      <c r="FYU213" s="54"/>
      <c r="FYV213" s="54"/>
      <c r="FYW213" s="54"/>
      <c r="FYX213" s="54"/>
      <c r="FYY213" s="54"/>
      <c r="FYZ213" s="54"/>
      <c r="FZA213" s="54"/>
      <c r="FZB213" s="54"/>
      <c r="FZC213" s="54"/>
      <c r="FZD213" s="54"/>
      <c r="FZE213" s="54"/>
      <c r="FZF213" s="54"/>
      <c r="FZG213" s="54"/>
      <c r="FZH213" s="54"/>
      <c r="FZI213" s="54"/>
      <c r="FZJ213" s="54"/>
      <c r="FZK213" s="54"/>
      <c r="FZL213" s="54"/>
      <c r="FZM213" s="54"/>
      <c r="FZN213" s="54"/>
      <c r="FZO213" s="54"/>
      <c r="FZP213" s="54"/>
      <c r="FZQ213" s="54"/>
      <c r="FZR213" s="54"/>
      <c r="FZS213" s="54"/>
      <c r="FZT213" s="54"/>
      <c r="FZU213" s="54"/>
      <c r="FZV213" s="54"/>
      <c r="FZW213" s="54"/>
      <c r="FZX213" s="54"/>
      <c r="FZY213" s="54"/>
      <c r="FZZ213" s="54"/>
      <c r="GAA213" s="54"/>
      <c r="GAB213" s="54"/>
      <c r="GAC213" s="54"/>
      <c r="GAD213" s="54"/>
      <c r="GAE213" s="54"/>
      <c r="GAF213" s="54"/>
      <c r="GAG213" s="54"/>
      <c r="GAH213" s="54"/>
      <c r="GAI213" s="54"/>
      <c r="GAJ213" s="54"/>
      <c r="GAK213" s="54"/>
      <c r="GAL213" s="54"/>
      <c r="GAM213" s="54"/>
      <c r="GAN213" s="54"/>
      <c r="GAO213" s="54"/>
      <c r="GAP213" s="54"/>
      <c r="GAQ213" s="54"/>
      <c r="GAR213" s="54"/>
      <c r="GAS213" s="54"/>
      <c r="GAT213" s="54"/>
      <c r="GAU213" s="54"/>
      <c r="GAV213" s="54"/>
      <c r="GAW213" s="54"/>
      <c r="GAX213" s="54"/>
      <c r="GAY213" s="54"/>
      <c r="GAZ213" s="54"/>
      <c r="GBA213" s="54"/>
      <c r="GBB213" s="54"/>
      <c r="GBC213" s="54"/>
      <c r="GBD213" s="54"/>
      <c r="GBE213" s="54"/>
      <c r="GBF213" s="54"/>
      <c r="GBG213" s="54"/>
      <c r="GBH213" s="54"/>
      <c r="GBI213" s="54"/>
      <c r="GBJ213" s="54"/>
      <c r="GBK213" s="54"/>
      <c r="GBL213" s="54"/>
      <c r="GBM213" s="54"/>
      <c r="GBN213" s="54"/>
      <c r="GBO213" s="54"/>
      <c r="GBP213" s="54"/>
      <c r="GBQ213" s="54"/>
      <c r="GBR213" s="54"/>
      <c r="GBS213" s="54"/>
      <c r="GBT213" s="54"/>
      <c r="GBU213" s="54"/>
      <c r="GBV213" s="54"/>
      <c r="GBW213" s="54"/>
      <c r="GBX213" s="54"/>
      <c r="GBY213" s="54"/>
      <c r="GBZ213" s="54"/>
      <c r="GCA213" s="54"/>
      <c r="GCB213" s="54"/>
      <c r="GCC213" s="54"/>
      <c r="GCD213" s="54"/>
      <c r="GCE213" s="54"/>
      <c r="GCF213" s="54"/>
      <c r="GCG213" s="54"/>
      <c r="GCH213" s="54"/>
      <c r="GCI213" s="54"/>
      <c r="GCJ213" s="54"/>
      <c r="GCK213" s="54"/>
      <c r="GCL213" s="54"/>
      <c r="GCM213" s="54"/>
      <c r="GCN213" s="54"/>
      <c r="GCO213" s="54"/>
      <c r="GCP213" s="54"/>
      <c r="GCQ213" s="54"/>
      <c r="GCR213" s="54"/>
      <c r="GCS213" s="54"/>
      <c r="GCT213" s="54"/>
      <c r="GCU213" s="54"/>
      <c r="GCV213" s="54"/>
      <c r="GCW213" s="54"/>
      <c r="GCX213" s="54"/>
      <c r="GCY213" s="54"/>
      <c r="GCZ213" s="54"/>
      <c r="GDA213" s="54"/>
      <c r="GDB213" s="54"/>
      <c r="GDC213" s="54"/>
      <c r="GDD213" s="54"/>
      <c r="GDE213" s="54"/>
      <c r="GDF213" s="54"/>
      <c r="GDG213" s="54"/>
      <c r="GDH213" s="54"/>
      <c r="GDI213" s="54"/>
      <c r="GDJ213" s="54"/>
      <c r="GDK213" s="54"/>
      <c r="GDL213" s="54"/>
      <c r="GDM213" s="54"/>
      <c r="GDN213" s="54"/>
      <c r="GDO213" s="54"/>
      <c r="GDP213" s="54"/>
      <c r="GDQ213" s="54"/>
      <c r="GDR213" s="54"/>
      <c r="GDS213" s="54"/>
      <c r="GDT213" s="54"/>
      <c r="GDU213" s="54"/>
      <c r="GDV213" s="54"/>
      <c r="GDW213" s="54"/>
      <c r="GDX213" s="54"/>
      <c r="GDY213" s="54"/>
      <c r="GDZ213" s="54"/>
      <c r="GEA213" s="54"/>
      <c r="GEB213" s="54"/>
      <c r="GEC213" s="54"/>
      <c r="GED213" s="54"/>
      <c r="GEE213" s="54"/>
      <c r="GEF213" s="54"/>
      <c r="GEG213" s="54"/>
      <c r="GEH213" s="54"/>
      <c r="GEI213" s="54"/>
      <c r="GEJ213" s="54"/>
      <c r="GEK213" s="54"/>
      <c r="GEL213" s="54"/>
      <c r="GEM213" s="54"/>
      <c r="GEN213" s="54"/>
      <c r="GEO213" s="54"/>
      <c r="GEP213" s="54"/>
      <c r="GEQ213" s="54"/>
      <c r="GER213" s="54"/>
      <c r="GES213" s="54"/>
      <c r="GET213" s="54"/>
      <c r="GEU213" s="54"/>
      <c r="GEV213" s="54"/>
      <c r="GEW213" s="54"/>
      <c r="GEX213" s="54"/>
      <c r="GEY213" s="54"/>
      <c r="GEZ213" s="54"/>
      <c r="GFA213" s="54"/>
      <c r="GFB213" s="54"/>
      <c r="GFC213" s="54"/>
      <c r="GFD213" s="54"/>
      <c r="GFE213" s="54"/>
      <c r="GFF213" s="54"/>
      <c r="GFG213" s="54"/>
      <c r="GFH213" s="54"/>
      <c r="GFI213" s="54"/>
      <c r="GFJ213" s="54"/>
      <c r="GFK213" s="54"/>
      <c r="GFL213" s="54"/>
      <c r="GFM213" s="54"/>
      <c r="GFN213" s="54"/>
      <c r="GFO213" s="54"/>
      <c r="GFP213" s="54"/>
      <c r="GFQ213" s="54"/>
      <c r="GFR213" s="54"/>
      <c r="GFS213" s="54"/>
      <c r="GFT213" s="54"/>
      <c r="GFU213" s="54"/>
      <c r="GFV213" s="54"/>
      <c r="GFW213" s="54"/>
      <c r="GFX213" s="54"/>
      <c r="GFY213" s="54"/>
      <c r="GFZ213" s="54"/>
      <c r="GGA213" s="54"/>
      <c r="GGB213" s="54"/>
      <c r="GGC213" s="54"/>
      <c r="GGD213" s="54"/>
      <c r="GGE213" s="54"/>
      <c r="GGF213" s="54"/>
      <c r="GGG213" s="54"/>
      <c r="GGH213" s="54"/>
      <c r="GGI213" s="54"/>
      <c r="GGJ213" s="54"/>
      <c r="GGK213" s="54"/>
      <c r="GGL213" s="54"/>
      <c r="GGM213" s="54"/>
      <c r="GGN213" s="54"/>
      <c r="GGO213" s="54"/>
      <c r="GGP213" s="54"/>
      <c r="GGQ213" s="54"/>
      <c r="GGR213" s="54"/>
      <c r="GGS213" s="54"/>
      <c r="GGT213" s="54"/>
      <c r="GGU213" s="54"/>
      <c r="GGV213" s="54"/>
      <c r="GGW213" s="54"/>
      <c r="GGX213" s="54"/>
      <c r="GGY213" s="54"/>
      <c r="GGZ213" s="54"/>
      <c r="GHA213" s="54"/>
      <c r="GHB213" s="54"/>
      <c r="GHC213" s="54"/>
      <c r="GHD213" s="54"/>
      <c r="GHE213" s="54"/>
      <c r="GHF213" s="54"/>
      <c r="GHG213" s="54"/>
      <c r="GHH213" s="54"/>
      <c r="GHI213" s="54"/>
      <c r="GHJ213" s="54"/>
      <c r="GHK213" s="54"/>
      <c r="GHL213" s="54"/>
      <c r="GHM213" s="54"/>
      <c r="GHN213" s="54"/>
      <c r="GHO213" s="54"/>
      <c r="GHP213" s="54"/>
      <c r="GHQ213" s="54"/>
      <c r="GHR213" s="54"/>
      <c r="GHS213" s="54"/>
      <c r="GHT213" s="54"/>
      <c r="GHU213" s="54"/>
      <c r="GHV213" s="54"/>
      <c r="GHW213" s="54"/>
      <c r="GHX213" s="54"/>
      <c r="GHY213" s="54"/>
      <c r="GHZ213" s="54"/>
      <c r="GIA213" s="54"/>
      <c r="GIB213" s="54"/>
      <c r="GIC213" s="54"/>
      <c r="GID213" s="54"/>
      <c r="GIE213" s="54"/>
      <c r="GIF213" s="54"/>
      <c r="GIG213" s="54"/>
      <c r="GIH213" s="54"/>
      <c r="GII213" s="54"/>
      <c r="GIJ213" s="54"/>
      <c r="GIK213" s="54"/>
      <c r="GIL213" s="54"/>
      <c r="GIM213" s="54"/>
      <c r="GIN213" s="54"/>
      <c r="GIO213" s="54"/>
      <c r="GIP213" s="54"/>
      <c r="GIQ213" s="54"/>
      <c r="GIR213" s="54"/>
      <c r="GIS213" s="54"/>
      <c r="GIT213" s="54"/>
      <c r="GIU213" s="54"/>
      <c r="GIV213" s="54"/>
      <c r="GIW213" s="54"/>
      <c r="GIX213" s="54"/>
      <c r="GIY213" s="54"/>
      <c r="GIZ213" s="54"/>
      <c r="GJA213" s="54"/>
      <c r="GJB213" s="54"/>
      <c r="GJC213" s="54"/>
      <c r="GJD213" s="54"/>
      <c r="GJE213" s="54"/>
      <c r="GJF213" s="54"/>
      <c r="GJG213" s="54"/>
      <c r="GJH213" s="54"/>
      <c r="GJI213" s="54"/>
      <c r="GJJ213" s="54"/>
      <c r="GJK213" s="54"/>
      <c r="GJL213" s="54"/>
      <c r="GJM213" s="54"/>
      <c r="GJN213" s="54"/>
      <c r="GJO213" s="54"/>
      <c r="GJP213" s="54"/>
      <c r="GJQ213" s="54"/>
      <c r="GJR213" s="54"/>
      <c r="GJS213" s="54"/>
      <c r="GJT213" s="54"/>
      <c r="GJU213" s="54"/>
      <c r="GJV213" s="54"/>
      <c r="GJW213" s="54"/>
      <c r="GJX213" s="54"/>
      <c r="GJY213" s="54"/>
      <c r="GJZ213" s="54"/>
      <c r="GKA213" s="54"/>
      <c r="GKB213" s="54"/>
      <c r="GKC213" s="54"/>
      <c r="GKD213" s="54"/>
      <c r="GKE213" s="54"/>
      <c r="GKF213" s="54"/>
      <c r="GKG213" s="54"/>
      <c r="GKH213" s="54"/>
      <c r="GKI213" s="54"/>
      <c r="GKJ213" s="54"/>
      <c r="GKK213" s="54"/>
      <c r="GKL213" s="54"/>
      <c r="GKM213" s="54"/>
      <c r="GKN213" s="54"/>
      <c r="GKO213" s="54"/>
      <c r="GKP213" s="54"/>
      <c r="GKQ213" s="54"/>
      <c r="GKR213" s="54"/>
      <c r="GKS213" s="54"/>
      <c r="GKT213" s="54"/>
      <c r="GKU213" s="54"/>
      <c r="GKV213" s="54"/>
      <c r="GKW213" s="54"/>
      <c r="GKX213" s="54"/>
      <c r="GKY213" s="54"/>
      <c r="GKZ213" s="54"/>
      <c r="GLA213" s="54"/>
      <c r="GLB213" s="54"/>
      <c r="GLC213" s="54"/>
      <c r="GLD213" s="54"/>
      <c r="GLE213" s="54"/>
      <c r="GLF213" s="54"/>
      <c r="GLG213" s="54"/>
      <c r="GLH213" s="54"/>
      <c r="GLI213" s="54"/>
      <c r="GLJ213" s="54"/>
      <c r="GLK213" s="54"/>
      <c r="GLL213" s="54"/>
      <c r="GLM213" s="54"/>
      <c r="GLN213" s="54"/>
      <c r="GLO213" s="54"/>
      <c r="GLP213" s="54"/>
      <c r="GLQ213" s="54"/>
      <c r="GLR213" s="54"/>
      <c r="GLS213" s="54"/>
      <c r="GLT213" s="54"/>
      <c r="GLU213" s="54"/>
      <c r="GLV213" s="54"/>
      <c r="GLW213" s="54"/>
      <c r="GLX213" s="54"/>
      <c r="GLY213" s="54"/>
      <c r="GLZ213" s="54"/>
      <c r="GMA213" s="54"/>
      <c r="GMB213" s="54"/>
      <c r="GMC213" s="54"/>
      <c r="GMD213" s="54"/>
      <c r="GME213" s="54"/>
      <c r="GMF213" s="54"/>
      <c r="GMG213" s="54"/>
      <c r="GMH213" s="54"/>
      <c r="GMI213" s="54"/>
      <c r="GMJ213" s="54"/>
      <c r="GMK213" s="54"/>
      <c r="GML213" s="54"/>
      <c r="GMM213" s="54"/>
      <c r="GMN213" s="54"/>
      <c r="GMO213" s="54"/>
      <c r="GMP213" s="54"/>
      <c r="GMQ213" s="54"/>
      <c r="GMR213" s="54"/>
      <c r="GMS213" s="54"/>
      <c r="GMT213" s="54"/>
      <c r="GMU213" s="54"/>
      <c r="GMV213" s="54"/>
      <c r="GMW213" s="54"/>
      <c r="GMX213" s="54"/>
      <c r="GMY213" s="54"/>
      <c r="GMZ213" s="54"/>
      <c r="GNA213" s="54"/>
      <c r="GNB213" s="54"/>
      <c r="GNC213" s="54"/>
      <c r="GND213" s="54"/>
      <c r="GNE213" s="54"/>
      <c r="GNF213" s="54"/>
      <c r="GNG213" s="54"/>
      <c r="GNH213" s="54"/>
      <c r="GNI213" s="54"/>
      <c r="GNJ213" s="54"/>
      <c r="GNK213" s="54"/>
      <c r="GNL213" s="54"/>
      <c r="GNM213" s="54"/>
      <c r="GNN213" s="54"/>
      <c r="GNO213" s="54"/>
      <c r="GNP213" s="54"/>
      <c r="GNQ213" s="54"/>
      <c r="GNR213" s="54"/>
      <c r="GNS213" s="54"/>
      <c r="GNT213" s="54"/>
      <c r="GNU213" s="54"/>
      <c r="GNV213" s="54"/>
      <c r="GNW213" s="54"/>
      <c r="GNX213" s="54"/>
      <c r="GNY213" s="54"/>
      <c r="GNZ213" s="54"/>
      <c r="GOA213" s="54"/>
      <c r="GOB213" s="54"/>
      <c r="GOC213" s="54"/>
      <c r="GOD213" s="54"/>
      <c r="GOE213" s="54"/>
      <c r="GOF213" s="54"/>
      <c r="GOG213" s="54"/>
      <c r="GOH213" s="54"/>
      <c r="GOI213" s="54"/>
      <c r="GOJ213" s="54"/>
      <c r="GOK213" s="54"/>
      <c r="GOL213" s="54"/>
      <c r="GOM213" s="54"/>
      <c r="GON213" s="54"/>
      <c r="GOO213" s="54"/>
      <c r="GOP213" s="54"/>
      <c r="GOQ213" s="54"/>
      <c r="GOR213" s="54"/>
      <c r="GOS213" s="54"/>
      <c r="GOT213" s="54"/>
      <c r="GOU213" s="54"/>
      <c r="GOV213" s="54"/>
      <c r="GOW213" s="54"/>
      <c r="GOX213" s="54"/>
      <c r="GOY213" s="54"/>
      <c r="GOZ213" s="54"/>
      <c r="GPA213" s="54"/>
      <c r="GPB213" s="54"/>
      <c r="GPC213" s="54"/>
      <c r="GPD213" s="54"/>
      <c r="GPE213" s="54"/>
      <c r="GPF213" s="54"/>
      <c r="GPG213" s="54"/>
      <c r="GPH213" s="54"/>
      <c r="GPI213" s="54"/>
      <c r="GPJ213" s="54"/>
      <c r="GPK213" s="54"/>
      <c r="GPL213" s="54"/>
      <c r="GPM213" s="54"/>
      <c r="GPN213" s="54"/>
      <c r="GPO213" s="54"/>
      <c r="GPP213" s="54"/>
      <c r="GPQ213" s="54"/>
      <c r="GPR213" s="54"/>
      <c r="GPS213" s="54"/>
      <c r="GPT213" s="54"/>
      <c r="GPU213" s="54"/>
      <c r="GPV213" s="54"/>
      <c r="GPW213" s="54"/>
      <c r="GPX213" s="54"/>
      <c r="GPY213" s="54"/>
      <c r="GPZ213" s="54"/>
      <c r="GQA213" s="54"/>
      <c r="GQB213" s="54"/>
      <c r="GQC213" s="54"/>
      <c r="GQD213" s="54"/>
      <c r="GQE213" s="54"/>
      <c r="GQF213" s="54"/>
      <c r="GQG213" s="54"/>
      <c r="GQH213" s="54"/>
      <c r="GQI213" s="54"/>
      <c r="GQJ213" s="54"/>
      <c r="GQK213" s="54"/>
      <c r="GQL213" s="54"/>
      <c r="GQM213" s="54"/>
      <c r="GQN213" s="54"/>
      <c r="GQO213" s="54"/>
      <c r="GQP213" s="54"/>
      <c r="GQQ213" s="54"/>
      <c r="GQR213" s="54"/>
      <c r="GQS213" s="54"/>
      <c r="GQT213" s="54"/>
      <c r="GQU213" s="54"/>
      <c r="GQV213" s="54"/>
      <c r="GQW213" s="54"/>
      <c r="GQX213" s="54"/>
      <c r="GQY213" s="54"/>
      <c r="GQZ213" s="54"/>
      <c r="GRA213" s="54"/>
      <c r="GRB213" s="54"/>
      <c r="GRC213" s="54"/>
      <c r="GRD213" s="54"/>
      <c r="GRE213" s="54"/>
      <c r="GRF213" s="54"/>
      <c r="GRG213" s="54"/>
      <c r="GRH213" s="54"/>
      <c r="GRI213" s="54"/>
      <c r="GRJ213" s="54"/>
      <c r="GRK213" s="54"/>
      <c r="GRL213" s="54"/>
      <c r="GRM213" s="54"/>
      <c r="GRN213" s="54"/>
      <c r="GRO213" s="54"/>
      <c r="GRP213" s="54"/>
      <c r="GRQ213" s="54"/>
      <c r="GRR213" s="54"/>
      <c r="GRS213" s="54"/>
      <c r="GRT213" s="54"/>
      <c r="GRU213" s="54"/>
      <c r="GRV213" s="54"/>
      <c r="GRW213" s="54"/>
      <c r="GRX213" s="54"/>
      <c r="GRY213" s="54"/>
      <c r="GRZ213" s="54"/>
      <c r="GSA213" s="54"/>
      <c r="GSB213" s="54"/>
      <c r="GSC213" s="54"/>
      <c r="GSD213" s="54"/>
      <c r="GSE213" s="54"/>
      <c r="GSF213" s="54"/>
      <c r="GSG213" s="54"/>
      <c r="GSH213" s="54"/>
      <c r="GSI213" s="54"/>
      <c r="GSJ213" s="54"/>
      <c r="GSK213" s="54"/>
      <c r="GSL213" s="54"/>
      <c r="GSM213" s="54"/>
      <c r="GSN213" s="54"/>
      <c r="GSO213" s="54"/>
      <c r="GSP213" s="54"/>
      <c r="GSQ213" s="54"/>
      <c r="GSR213" s="54"/>
      <c r="GSS213" s="54"/>
      <c r="GST213" s="54"/>
      <c r="GSU213" s="54"/>
      <c r="GSV213" s="54"/>
      <c r="GSW213" s="54"/>
      <c r="GSX213" s="54"/>
      <c r="GSY213" s="54"/>
      <c r="GSZ213" s="54"/>
      <c r="GTA213" s="54"/>
      <c r="GTB213" s="54"/>
      <c r="GTC213" s="54"/>
      <c r="GTD213" s="54"/>
      <c r="GTE213" s="54"/>
      <c r="GTF213" s="54"/>
      <c r="GTG213" s="54"/>
      <c r="GTH213" s="54"/>
      <c r="GTI213" s="54"/>
      <c r="GTJ213" s="54"/>
      <c r="GTK213" s="54"/>
      <c r="GTL213" s="54"/>
      <c r="GTM213" s="54"/>
      <c r="GTN213" s="54"/>
      <c r="GTO213" s="54"/>
      <c r="GTP213" s="54"/>
      <c r="GTQ213" s="54"/>
      <c r="GTR213" s="54"/>
      <c r="GTS213" s="54"/>
      <c r="GTT213" s="54"/>
      <c r="GTU213" s="54"/>
      <c r="GTV213" s="54"/>
      <c r="GTW213" s="54"/>
      <c r="GTX213" s="54"/>
      <c r="GTY213" s="54"/>
      <c r="GTZ213" s="54"/>
      <c r="GUA213" s="54"/>
      <c r="GUB213" s="54"/>
      <c r="GUC213" s="54"/>
      <c r="GUD213" s="54"/>
      <c r="GUE213" s="54"/>
      <c r="GUF213" s="54"/>
      <c r="GUG213" s="54"/>
      <c r="GUH213" s="54"/>
      <c r="GUI213" s="54"/>
      <c r="GUJ213" s="54"/>
      <c r="GUK213" s="54"/>
      <c r="GUL213" s="54"/>
      <c r="GUM213" s="54"/>
      <c r="GUN213" s="54"/>
      <c r="GUO213" s="54"/>
      <c r="GUP213" s="54"/>
      <c r="GUQ213" s="54"/>
      <c r="GUR213" s="54"/>
      <c r="GUS213" s="54"/>
      <c r="GUT213" s="54"/>
      <c r="GUU213" s="54"/>
      <c r="GUV213" s="54"/>
      <c r="GUW213" s="54"/>
      <c r="GUX213" s="54"/>
      <c r="GUY213" s="54"/>
      <c r="GUZ213" s="54"/>
      <c r="GVA213" s="54"/>
      <c r="GVB213" s="54"/>
      <c r="GVC213" s="54"/>
      <c r="GVD213" s="54"/>
      <c r="GVE213" s="54"/>
      <c r="GVF213" s="54"/>
      <c r="GVG213" s="54"/>
      <c r="GVH213" s="54"/>
      <c r="GVI213" s="54"/>
      <c r="GVJ213" s="54"/>
      <c r="GVK213" s="54"/>
      <c r="GVL213" s="54"/>
      <c r="GVM213" s="54"/>
      <c r="GVN213" s="54"/>
      <c r="GVO213" s="54"/>
      <c r="GVP213" s="54"/>
      <c r="GVQ213" s="54"/>
      <c r="GVR213" s="54"/>
      <c r="GVS213" s="54"/>
      <c r="GVT213" s="54"/>
      <c r="GVU213" s="54"/>
      <c r="GVV213" s="54"/>
      <c r="GVW213" s="54"/>
      <c r="GVX213" s="54"/>
      <c r="GVY213" s="54"/>
      <c r="GVZ213" s="54"/>
      <c r="GWA213" s="54"/>
      <c r="GWB213" s="54"/>
      <c r="GWC213" s="54"/>
      <c r="GWD213" s="54"/>
      <c r="GWE213" s="54"/>
      <c r="GWF213" s="54"/>
      <c r="GWG213" s="54"/>
      <c r="GWH213" s="54"/>
      <c r="GWI213" s="54"/>
      <c r="GWJ213" s="54"/>
      <c r="GWK213" s="54"/>
      <c r="GWL213" s="54"/>
      <c r="GWM213" s="54"/>
      <c r="GWN213" s="54"/>
      <c r="GWO213" s="54"/>
      <c r="GWP213" s="54"/>
      <c r="GWQ213" s="54"/>
      <c r="GWR213" s="54"/>
      <c r="GWS213" s="54"/>
      <c r="GWT213" s="54"/>
      <c r="GWU213" s="54"/>
      <c r="GWV213" s="54"/>
      <c r="GWW213" s="54"/>
      <c r="GWX213" s="54"/>
      <c r="GWY213" s="54"/>
      <c r="GWZ213" s="54"/>
      <c r="GXA213" s="54"/>
      <c r="GXB213" s="54"/>
      <c r="GXC213" s="54"/>
      <c r="GXD213" s="54"/>
      <c r="GXE213" s="54"/>
      <c r="GXF213" s="54"/>
      <c r="GXG213" s="54"/>
      <c r="GXH213" s="54"/>
      <c r="GXI213" s="54"/>
      <c r="GXJ213" s="54"/>
      <c r="GXK213" s="54"/>
      <c r="GXL213" s="54"/>
      <c r="GXM213" s="54"/>
      <c r="GXN213" s="54"/>
      <c r="GXO213" s="54"/>
      <c r="GXP213" s="54"/>
      <c r="GXQ213" s="54"/>
      <c r="GXR213" s="54"/>
      <c r="GXS213" s="54"/>
      <c r="GXT213" s="54"/>
      <c r="GXU213" s="54"/>
      <c r="GXV213" s="54"/>
      <c r="GXW213" s="54"/>
      <c r="GXX213" s="54"/>
      <c r="GXY213" s="54"/>
      <c r="GXZ213" s="54"/>
      <c r="GYA213" s="54"/>
      <c r="GYB213" s="54"/>
      <c r="GYC213" s="54"/>
      <c r="GYD213" s="54"/>
      <c r="GYE213" s="54"/>
      <c r="GYF213" s="54"/>
      <c r="GYG213" s="54"/>
      <c r="GYH213" s="54"/>
      <c r="GYI213" s="54"/>
      <c r="GYJ213" s="54"/>
      <c r="GYK213" s="54"/>
      <c r="GYL213" s="54"/>
      <c r="GYM213" s="54"/>
      <c r="GYN213" s="54"/>
      <c r="GYO213" s="54"/>
      <c r="GYP213" s="54"/>
      <c r="GYQ213" s="54"/>
      <c r="GYR213" s="54"/>
      <c r="GYS213" s="54"/>
      <c r="GYT213" s="54"/>
      <c r="GYU213" s="54"/>
      <c r="GYV213" s="54"/>
      <c r="GYW213" s="54"/>
      <c r="GYX213" s="54"/>
      <c r="GYY213" s="54"/>
      <c r="GYZ213" s="54"/>
      <c r="GZA213" s="54"/>
      <c r="GZB213" s="54"/>
      <c r="GZC213" s="54"/>
      <c r="GZD213" s="54"/>
      <c r="GZE213" s="54"/>
      <c r="GZF213" s="54"/>
      <c r="GZG213" s="54"/>
      <c r="GZH213" s="54"/>
      <c r="GZI213" s="54"/>
      <c r="GZJ213" s="54"/>
      <c r="GZK213" s="54"/>
      <c r="GZL213" s="54"/>
      <c r="GZM213" s="54"/>
      <c r="GZN213" s="54"/>
      <c r="GZO213" s="54"/>
      <c r="GZP213" s="54"/>
      <c r="GZQ213" s="54"/>
      <c r="GZR213" s="54"/>
      <c r="GZS213" s="54"/>
      <c r="GZT213" s="54"/>
      <c r="GZU213" s="54"/>
      <c r="GZV213" s="54"/>
      <c r="GZW213" s="54"/>
      <c r="GZX213" s="54"/>
      <c r="GZY213" s="54"/>
      <c r="GZZ213" s="54"/>
      <c r="HAA213" s="54"/>
      <c r="HAB213" s="54"/>
      <c r="HAC213" s="54"/>
      <c r="HAD213" s="54"/>
      <c r="HAE213" s="54"/>
      <c r="HAF213" s="54"/>
      <c r="HAG213" s="54"/>
      <c r="HAH213" s="54"/>
      <c r="HAI213" s="54"/>
      <c r="HAJ213" s="54"/>
      <c r="HAK213" s="54"/>
      <c r="HAL213" s="54"/>
      <c r="HAM213" s="54"/>
      <c r="HAN213" s="54"/>
      <c r="HAO213" s="54"/>
      <c r="HAP213" s="54"/>
      <c r="HAQ213" s="54"/>
      <c r="HAR213" s="54"/>
      <c r="HAS213" s="54"/>
      <c r="HAT213" s="54"/>
      <c r="HAU213" s="54"/>
      <c r="HAV213" s="54"/>
      <c r="HAW213" s="54"/>
      <c r="HAX213" s="54"/>
      <c r="HAY213" s="54"/>
      <c r="HAZ213" s="54"/>
      <c r="HBA213" s="54"/>
      <c r="HBB213" s="54"/>
      <c r="HBC213" s="54"/>
      <c r="HBD213" s="54"/>
      <c r="HBE213" s="54"/>
      <c r="HBF213" s="54"/>
      <c r="HBG213" s="54"/>
      <c r="HBH213" s="54"/>
      <c r="HBI213" s="54"/>
      <c r="HBJ213" s="54"/>
      <c r="HBK213" s="54"/>
      <c r="HBL213" s="54"/>
      <c r="HBM213" s="54"/>
      <c r="HBN213" s="54"/>
      <c r="HBO213" s="54"/>
      <c r="HBP213" s="54"/>
      <c r="HBQ213" s="54"/>
      <c r="HBR213" s="54"/>
      <c r="HBS213" s="54"/>
      <c r="HBT213" s="54"/>
      <c r="HBU213" s="54"/>
      <c r="HBV213" s="54"/>
      <c r="HBW213" s="54"/>
      <c r="HBX213" s="54"/>
      <c r="HBY213" s="54"/>
      <c r="HBZ213" s="54"/>
      <c r="HCA213" s="54"/>
      <c r="HCB213" s="54"/>
      <c r="HCC213" s="54"/>
      <c r="HCD213" s="54"/>
      <c r="HCE213" s="54"/>
      <c r="HCF213" s="54"/>
      <c r="HCG213" s="54"/>
      <c r="HCH213" s="54"/>
      <c r="HCI213" s="54"/>
      <c r="HCJ213" s="54"/>
      <c r="HCK213" s="54"/>
      <c r="HCL213" s="54"/>
      <c r="HCM213" s="54"/>
      <c r="HCN213" s="54"/>
      <c r="HCO213" s="54"/>
      <c r="HCP213" s="54"/>
      <c r="HCQ213" s="54"/>
      <c r="HCR213" s="54"/>
      <c r="HCS213" s="54"/>
      <c r="HCT213" s="54"/>
      <c r="HCU213" s="54"/>
      <c r="HCV213" s="54"/>
      <c r="HCW213" s="54"/>
      <c r="HCX213" s="54"/>
      <c r="HCY213" s="54"/>
      <c r="HCZ213" s="54"/>
      <c r="HDA213" s="54"/>
      <c r="HDB213" s="54"/>
      <c r="HDC213" s="54"/>
      <c r="HDD213" s="54"/>
      <c r="HDE213" s="54"/>
      <c r="HDF213" s="54"/>
      <c r="HDG213" s="54"/>
      <c r="HDH213" s="54"/>
      <c r="HDI213" s="54"/>
      <c r="HDJ213" s="54"/>
      <c r="HDK213" s="54"/>
      <c r="HDL213" s="54"/>
      <c r="HDM213" s="54"/>
      <c r="HDN213" s="54"/>
      <c r="HDO213" s="54"/>
      <c r="HDP213" s="54"/>
      <c r="HDQ213" s="54"/>
      <c r="HDR213" s="54"/>
      <c r="HDS213" s="54"/>
      <c r="HDT213" s="54"/>
      <c r="HDU213" s="54"/>
      <c r="HDV213" s="54"/>
      <c r="HDW213" s="54"/>
      <c r="HDX213" s="54"/>
      <c r="HDY213" s="54"/>
      <c r="HDZ213" s="54"/>
      <c r="HEA213" s="54"/>
      <c r="HEB213" s="54"/>
      <c r="HEC213" s="54"/>
      <c r="HED213" s="54"/>
      <c r="HEE213" s="54"/>
      <c r="HEF213" s="54"/>
      <c r="HEG213" s="54"/>
      <c r="HEH213" s="54"/>
      <c r="HEI213" s="54"/>
      <c r="HEJ213" s="54"/>
      <c r="HEK213" s="54"/>
      <c r="HEL213" s="54"/>
      <c r="HEM213" s="54"/>
      <c r="HEN213" s="54"/>
      <c r="HEO213" s="54"/>
      <c r="HEP213" s="54"/>
      <c r="HEQ213" s="54"/>
      <c r="HER213" s="54"/>
      <c r="HES213" s="54"/>
      <c r="HET213" s="54"/>
      <c r="HEU213" s="54"/>
      <c r="HEV213" s="54"/>
      <c r="HEW213" s="54"/>
      <c r="HEX213" s="54"/>
      <c r="HEY213" s="54"/>
      <c r="HEZ213" s="54"/>
      <c r="HFA213" s="54"/>
      <c r="HFB213" s="54"/>
      <c r="HFC213" s="54"/>
      <c r="HFD213" s="54"/>
      <c r="HFE213" s="54"/>
      <c r="HFF213" s="54"/>
      <c r="HFG213" s="54"/>
      <c r="HFH213" s="54"/>
      <c r="HFI213" s="54"/>
      <c r="HFJ213" s="54"/>
      <c r="HFK213" s="54"/>
      <c r="HFL213" s="54"/>
      <c r="HFM213" s="54"/>
      <c r="HFN213" s="54"/>
      <c r="HFO213" s="54"/>
      <c r="HFP213" s="54"/>
      <c r="HFQ213" s="54"/>
      <c r="HFR213" s="54"/>
      <c r="HFS213" s="54"/>
      <c r="HFT213" s="54"/>
      <c r="HFU213" s="54"/>
      <c r="HFV213" s="54"/>
      <c r="HFW213" s="54"/>
      <c r="HFX213" s="54"/>
      <c r="HFY213" s="54"/>
      <c r="HFZ213" s="54"/>
      <c r="HGA213" s="54"/>
      <c r="HGB213" s="54"/>
      <c r="HGC213" s="54"/>
      <c r="HGD213" s="54"/>
      <c r="HGE213" s="54"/>
      <c r="HGF213" s="54"/>
      <c r="HGG213" s="54"/>
      <c r="HGH213" s="54"/>
      <c r="HGI213" s="54"/>
      <c r="HGJ213" s="54"/>
      <c r="HGK213" s="54"/>
      <c r="HGL213" s="54"/>
      <c r="HGM213" s="54"/>
      <c r="HGN213" s="54"/>
      <c r="HGO213" s="54"/>
      <c r="HGP213" s="54"/>
      <c r="HGQ213" s="54"/>
      <c r="HGR213" s="54"/>
      <c r="HGS213" s="54"/>
      <c r="HGT213" s="54"/>
      <c r="HGU213" s="54"/>
      <c r="HGV213" s="54"/>
      <c r="HGW213" s="54"/>
      <c r="HGX213" s="54"/>
      <c r="HGY213" s="54"/>
      <c r="HGZ213" s="54"/>
      <c r="HHA213" s="54"/>
      <c r="HHB213" s="54"/>
      <c r="HHC213" s="54"/>
      <c r="HHD213" s="54"/>
      <c r="HHE213" s="54"/>
      <c r="HHF213" s="54"/>
      <c r="HHG213" s="54"/>
      <c r="HHH213" s="54"/>
      <c r="HHI213" s="54"/>
      <c r="HHJ213" s="54"/>
      <c r="HHK213" s="54"/>
      <c r="HHL213" s="54"/>
      <c r="HHM213" s="54"/>
      <c r="HHN213" s="54"/>
      <c r="HHO213" s="54"/>
      <c r="HHP213" s="54"/>
      <c r="HHQ213" s="54"/>
      <c r="HHR213" s="54"/>
      <c r="HHS213" s="54"/>
      <c r="HHT213" s="54"/>
      <c r="HHU213" s="54"/>
      <c r="HHV213" s="54"/>
      <c r="HHW213" s="54"/>
      <c r="HHX213" s="54"/>
      <c r="HHY213" s="54"/>
      <c r="HHZ213" s="54"/>
      <c r="HIA213" s="54"/>
      <c r="HIB213" s="54"/>
      <c r="HIC213" s="54"/>
      <c r="HID213" s="54"/>
      <c r="HIE213" s="54"/>
      <c r="HIF213" s="54"/>
      <c r="HIG213" s="54"/>
      <c r="HIH213" s="54"/>
      <c r="HII213" s="54"/>
      <c r="HIJ213" s="54"/>
      <c r="HIK213" s="54"/>
      <c r="HIL213" s="54"/>
      <c r="HIM213" s="54"/>
      <c r="HIN213" s="54"/>
      <c r="HIO213" s="54"/>
      <c r="HIP213" s="54"/>
      <c r="HIQ213" s="54"/>
      <c r="HIR213" s="54"/>
      <c r="HIS213" s="54"/>
      <c r="HIT213" s="54"/>
      <c r="HIU213" s="54"/>
      <c r="HIV213" s="54"/>
      <c r="HIW213" s="54"/>
      <c r="HIX213" s="54"/>
      <c r="HIY213" s="54"/>
      <c r="HIZ213" s="54"/>
      <c r="HJA213" s="54"/>
      <c r="HJB213" s="54"/>
      <c r="HJC213" s="54"/>
      <c r="HJD213" s="54"/>
      <c r="HJE213" s="54"/>
      <c r="HJF213" s="54"/>
      <c r="HJG213" s="54"/>
      <c r="HJH213" s="54"/>
      <c r="HJI213" s="54"/>
      <c r="HJJ213" s="54"/>
      <c r="HJK213" s="54"/>
      <c r="HJL213" s="54"/>
      <c r="HJM213" s="54"/>
      <c r="HJN213" s="54"/>
      <c r="HJO213" s="54"/>
      <c r="HJP213" s="54"/>
      <c r="HJQ213" s="54"/>
      <c r="HJR213" s="54"/>
      <c r="HJS213" s="54"/>
      <c r="HJT213" s="54"/>
      <c r="HJU213" s="54"/>
      <c r="HJV213" s="54"/>
      <c r="HJW213" s="54"/>
      <c r="HJX213" s="54"/>
      <c r="HJY213" s="54"/>
      <c r="HJZ213" s="54"/>
      <c r="HKA213" s="54"/>
      <c r="HKB213" s="54"/>
      <c r="HKC213" s="54"/>
      <c r="HKD213" s="54"/>
      <c r="HKE213" s="54"/>
      <c r="HKF213" s="54"/>
      <c r="HKG213" s="54"/>
      <c r="HKH213" s="54"/>
      <c r="HKI213" s="54"/>
      <c r="HKJ213" s="54"/>
      <c r="HKK213" s="54"/>
      <c r="HKL213" s="54"/>
      <c r="HKM213" s="54"/>
      <c r="HKN213" s="54"/>
      <c r="HKO213" s="54"/>
      <c r="HKP213" s="54"/>
      <c r="HKQ213" s="54"/>
      <c r="HKR213" s="54"/>
      <c r="HKS213" s="54"/>
      <c r="HKT213" s="54"/>
      <c r="HKU213" s="54"/>
      <c r="HKV213" s="54"/>
      <c r="HKW213" s="54"/>
      <c r="HKX213" s="54"/>
      <c r="HKY213" s="54"/>
      <c r="HKZ213" s="54"/>
      <c r="HLA213" s="54"/>
      <c r="HLB213" s="54"/>
      <c r="HLC213" s="54"/>
      <c r="HLD213" s="54"/>
      <c r="HLE213" s="54"/>
      <c r="HLF213" s="54"/>
      <c r="HLG213" s="54"/>
      <c r="HLH213" s="54"/>
      <c r="HLI213" s="54"/>
      <c r="HLJ213" s="54"/>
      <c r="HLK213" s="54"/>
      <c r="HLL213" s="54"/>
      <c r="HLM213" s="54"/>
      <c r="HLN213" s="54"/>
      <c r="HLO213" s="54"/>
      <c r="HLP213" s="54"/>
      <c r="HLQ213" s="54"/>
      <c r="HLR213" s="54"/>
      <c r="HLS213" s="54"/>
      <c r="HLT213" s="54"/>
      <c r="HLU213" s="54"/>
      <c r="HLV213" s="54"/>
      <c r="HLW213" s="54"/>
      <c r="HLX213" s="54"/>
      <c r="HLY213" s="54"/>
      <c r="HLZ213" s="54"/>
      <c r="HMA213" s="54"/>
      <c r="HMB213" s="54"/>
      <c r="HMC213" s="54"/>
      <c r="HMD213" s="54"/>
      <c r="HME213" s="54"/>
      <c r="HMF213" s="54"/>
      <c r="HMG213" s="54"/>
      <c r="HMH213" s="54"/>
      <c r="HMI213" s="54"/>
      <c r="HMJ213" s="54"/>
      <c r="HMK213" s="54"/>
      <c r="HML213" s="54"/>
      <c r="HMM213" s="54"/>
      <c r="HMN213" s="54"/>
      <c r="HMO213" s="54"/>
      <c r="HMP213" s="54"/>
      <c r="HMQ213" s="54"/>
      <c r="HMR213" s="54"/>
      <c r="HMS213" s="54"/>
      <c r="HMT213" s="54"/>
      <c r="HMU213" s="54"/>
      <c r="HMV213" s="54"/>
      <c r="HMW213" s="54"/>
      <c r="HMX213" s="54"/>
      <c r="HMY213" s="54"/>
      <c r="HMZ213" s="54"/>
      <c r="HNA213" s="54"/>
      <c r="HNB213" s="54"/>
      <c r="HNC213" s="54"/>
      <c r="HND213" s="54"/>
      <c r="HNE213" s="54"/>
      <c r="HNF213" s="54"/>
      <c r="HNG213" s="54"/>
      <c r="HNH213" s="54"/>
      <c r="HNI213" s="54"/>
      <c r="HNJ213" s="54"/>
      <c r="HNK213" s="54"/>
      <c r="HNL213" s="54"/>
      <c r="HNM213" s="54"/>
      <c r="HNN213" s="54"/>
      <c r="HNO213" s="54"/>
      <c r="HNP213" s="54"/>
      <c r="HNQ213" s="54"/>
      <c r="HNR213" s="54"/>
      <c r="HNS213" s="54"/>
      <c r="HNT213" s="54"/>
      <c r="HNU213" s="54"/>
      <c r="HNV213" s="54"/>
      <c r="HNW213" s="54"/>
      <c r="HNX213" s="54"/>
      <c r="HNY213" s="54"/>
      <c r="HNZ213" s="54"/>
      <c r="HOA213" s="54"/>
      <c r="HOB213" s="54"/>
      <c r="HOC213" s="54"/>
      <c r="HOD213" s="54"/>
      <c r="HOE213" s="54"/>
      <c r="HOF213" s="54"/>
      <c r="HOG213" s="54"/>
      <c r="HOH213" s="54"/>
      <c r="HOI213" s="54"/>
      <c r="HOJ213" s="54"/>
      <c r="HOK213" s="54"/>
      <c r="HOL213" s="54"/>
      <c r="HOM213" s="54"/>
      <c r="HON213" s="54"/>
      <c r="HOO213" s="54"/>
      <c r="HOP213" s="54"/>
      <c r="HOQ213" s="54"/>
      <c r="HOR213" s="54"/>
      <c r="HOS213" s="54"/>
      <c r="HOT213" s="54"/>
      <c r="HOU213" s="54"/>
      <c r="HOV213" s="54"/>
      <c r="HOW213" s="54"/>
      <c r="HOX213" s="54"/>
      <c r="HOY213" s="54"/>
      <c r="HOZ213" s="54"/>
      <c r="HPA213" s="54"/>
      <c r="HPB213" s="54"/>
      <c r="HPC213" s="54"/>
      <c r="HPD213" s="54"/>
      <c r="HPE213" s="54"/>
      <c r="HPF213" s="54"/>
      <c r="HPG213" s="54"/>
      <c r="HPH213" s="54"/>
      <c r="HPI213" s="54"/>
      <c r="HPJ213" s="54"/>
      <c r="HPK213" s="54"/>
      <c r="HPL213" s="54"/>
      <c r="HPM213" s="54"/>
      <c r="HPN213" s="54"/>
      <c r="HPO213" s="54"/>
      <c r="HPP213" s="54"/>
      <c r="HPQ213" s="54"/>
      <c r="HPR213" s="54"/>
      <c r="HPS213" s="54"/>
      <c r="HPT213" s="54"/>
      <c r="HPU213" s="54"/>
      <c r="HPV213" s="54"/>
      <c r="HPW213" s="54"/>
      <c r="HPX213" s="54"/>
      <c r="HPY213" s="54"/>
      <c r="HPZ213" s="54"/>
      <c r="HQA213" s="54"/>
      <c r="HQB213" s="54"/>
      <c r="HQC213" s="54"/>
      <c r="HQD213" s="54"/>
      <c r="HQE213" s="54"/>
      <c r="HQF213" s="54"/>
      <c r="HQG213" s="54"/>
      <c r="HQH213" s="54"/>
      <c r="HQI213" s="54"/>
      <c r="HQJ213" s="54"/>
      <c r="HQK213" s="54"/>
      <c r="HQL213" s="54"/>
      <c r="HQM213" s="54"/>
      <c r="HQN213" s="54"/>
      <c r="HQO213" s="54"/>
      <c r="HQP213" s="54"/>
      <c r="HQQ213" s="54"/>
      <c r="HQR213" s="54"/>
      <c r="HQS213" s="54"/>
      <c r="HQT213" s="54"/>
      <c r="HQU213" s="54"/>
      <c r="HQV213" s="54"/>
      <c r="HQW213" s="54"/>
      <c r="HQX213" s="54"/>
      <c r="HQY213" s="54"/>
      <c r="HQZ213" s="54"/>
      <c r="HRA213" s="54"/>
      <c r="HRB213" s="54"/>
      <c r="HRC213" s="54"/>
      <c r="HRD213" s="54"/>
      <c r="HRE213" s="54"/>
      <c r="HRF213" s="54"/>
      <c r="HRG213" s="54"/>
      <c r="HRH213" s="54"/>
      <c r="HRI213" s="54"/>
      <c r="HRJ213" s="54"/>
      <c r="HRK213" s="54"/>
      <c r="HRL213" s="54"/>
      <c r="HRM213" s="54"/>
      <c r="HRN213" s="54"/>
      <c r="HRO213" s="54"/>
      <c r="HRP213" s="54"/>
      <c r="HRQ213" s="54"/>
      <c r="HRR213" s="54"/>
      <c r="HRS213" s="54"/>
      <c r="HRT213" s="54"/>
      <c r="HRU213" s="54"/>
      <c r="HRV213" s="54"/>
      <c r="HRW213" s="54"/>
      <c r="HRX213" s="54"/>
      <c r="HRY213" s="54"/>
      <c r="HRZ213" s="54"/>
      <c r="HSA213" s="54"/>
      <c r="HSB213" s="54"/>
      <c r="HSC213" s="54"/>
      <c r="HSD213" s="54"/>
      <c r="HSE213" s="54"/>
      <c r="HSF213" s="54"/>
      <c r="HSG213" s="54"/>
      <c r="HSH213" s="54"/>
      <c r="HSI213" s="54"/>
      <c r="HSJ213" s="54"/>
      <c r="HSK213" s="54"/>
      <c r="HSL213" s="54"/>
      <c r="HSM213" s="54"/>
      <c r="HSN213" s="54"/>
      <c r="HSO213" s="54"/>
      <c r="HSP213" s="54"/>
      <c r="HSQ213" s="54"/>
      <c r="HSR213" s="54"/>
      <c r="HSS213" s="54"/>
      <c r="HST213" s="54"/>
      <c r="HSU213" s="54"/>
      <c r="HSV213" s="54"/>
      <c r="HSW213" s="54"/>
      <c r="HSX213" s="54"/>
      <c r="HSY213" s="54"/>
      <c r="HSZ213" s="54"/>
      <c r="HTA213" s="54"/>
      <c r="HTB213" s="54"/>
      <c r="HTC213" s="54"/>
      <c r="HTD213" s="54"/>
      <c r="HTE213" s="54"/>
      <c r="HTF213" s="54"/>
      <c r="HTG213" s="54"/>
      <c r="HTH213" s="54"/>
      <c r="HTI213" s="54"/>
      <c r="HTJ213" s="54"/>
      <c r="HTK213" s="54"/>
      <c r="HTL213" s="54"/>
      <c r="HTM213" s="54"/>
      <c r="HTN213" s="54"/>
      <c r="HTO213" s="54"/>
      <c r="HTP213" s="54"/>
      <c r="HTQ213" s="54"/>
      <c r="HTR213" s="54"/>
      <c r="HTS213" s="54"/>
      <c r="HTT213" s="54"/>
      <c r="HTU213" s="54"/>
      <c r="HTV213" s="54"/>
      <c r="HTW213" s="54"/>
      <c r="HTX213" s="54"/>
      <c r="HTY213" s="54"/>
      <c r="HTZ213" s="54"/>
      <c r="HUA213" s="54"/>
      <c r="HUB213" s="54"/>
      <c r="HUC213" s="54"/>
      <c r="HUD213" s="54"/>
      <c r="HUE213" s="54"/>
      <c r="HUF213" s="54"/>
      <c r="HUG213" s="54"/>
      <c r="HUH213" s="54"/>
      <c r="HUI213" s="54"/>
      <c r="HUJ213" s="54"/>
      <c r="HUK213" s="54"/>
      <c r="HUL213" s="54"/>
      <c r="HUM213" s="54"/>
      <c r="HUN213" s="54"/>
      <c r="HUO213" s="54"/>
      <c r="HUP213" s="54"/>
      <c r="HUQ213" s="54"/>
      <c r="HUR213" s="54"/>
      <c r="HUS213" s="54"/>
      <c r="HUT213" s="54"/>
      <c r="HUU213" s="54"/>
      <c r="HUV213" s="54"/>
      <c r="HUW213" s="54"/>
      <c r="HUX213" s="54"/>
      <c r="HUY213" s="54"/>
      <c r="HUZ213" s="54"/>
      <c r="HVA213" s="54"/>
      <c r="HVB213" s="54"/>
      <c r="HVC213" s="54"/>
      <c r="HVD213" s="54"/>
      <c r="HVE213" s="54"/>
      <c r="HVF213" s="54"/>
      <c r="HVG213" s="54"/>
      <c r="HVH213" s="54"/>
      <c r="HVI213" s="54"/>
      <c r="HVJ213" s="54"/>
      <c r="HVK213" s="54"/>
      <c r="HVL213" s="54"/>
      <c r="HVM213" s="54"/>
      <c r="HVN213" s="54"/>
      <c r="HVO213" s="54"/>
      <c r="HVP213" s="54"/>
      <c r="HVQ213" s="54"/>
      <c r="HVR213" s="54"/>
      <c r="HVS213" s="54"/>
      <c r="HVT213" s="54"/>
      <c r="HVU213" s="54"/>
      <c r="HVV213" s="54"/>
      <c r="HVW213" s="54"/>
      <c r="HVX213" s="54"/>
      <c r="HVY213" s="54"/>
      <c r="HVZ213" s="54"/>
      <c r="HWA213" s="54"/>
      <c r="HWB213" s="54"/>
      <c r="HWC213" s="54"/>
      <c r="HWD213" s="54"/>
      <c r="HWE213" s="54"/>
      <c r="HWF213" s="54"/>
      <c r="HWG213" s="54"/>
      <c r="HWH213" s="54"/>
      <c r="HWI213" s="54"/>
      <c r="HWJ213" s="54"/>
      <c r="HWK213" s="54"/>
      <c r="HWL213" s="54"/>
      <c r="HWM213" s="54"/>
      <c r="HWN213" s="54"/>
      <c r="HWO213" s="54"/>
      <c r="HWP213" s="54"/>
      <c r="HWQ213" s="54"/>
      <c r="HWR213" s="54"/>
      <c r="HWS213" s="54"/>
      <c r="HWT213" s="54"/>
      <c r="HWU213" s="54"/>
      <c r="HWV213" s="54"/>
      <c r="HWW213" s="54"/>
      <c r="HWX213" s="54"/>
      <c r="HWY213" s="54"/>
      <c r="HWZ213" s="54"/>
      <c r="HXA213" s="54"/>
      <c r="HXB213" s="54"/>
      <c r="HXC213" s="54"/>
      <c r="HXD213" s="54"/>
      <c r="HXE213" s="54"/>
      <c r="HXF213" s="54"/>
      <c r="HXG213" s="54"/>
      <c r="HXH213" s="54"/>
      <c r="HXI213" s="54"/>
      <c r="HXJ213" s="54"/>
      <c r="HXK213" s="54"/>
      <c r="HXL213" s="54"/>
      <c r="HXM213" s="54"/>
      <c r="HXN213" s="54"/>
      <c r="HXO213" s="54"/>
      <c r="HXP213" s="54"/>
      <c r="HXQ213" s="54"/>
      <c r="HXR213" s="54"/>
      <c r="HXS213" s="54"/>
      <c r="HXT213" s="54"/>
      <c r="HXU213" s="54"/>
      <c r="HXV213" s="54"/>
      <c r="HXW213" s="54"/>
      <c r="HXX213" s="54"/>
      <c r="HXY213" s="54"/>
      <c r="HXZ213" s="54"/>
      <c r="HYA213" s="54"/>
      <c r="HYB213" s="54"/>
      <c r="HYC213" s="54"/>
      <c r="HYD213" s="54"/>
      <c r="HYE213" s="54"/>
      <c r="HYF213" s="54"/>
      <c r="HYG213" s="54"/>
      <c r="HYH213" s="54"/>
      <c r="HYI213" s="54"/>
      <c r="HYJ213" s="54"/>
      <c r="HYK213" s="54"/>
      <c r="HYL213" s="54"/>
      <c r="HYM213" s="54"/>
      <c r="HYN213" s="54"/>
      <c r="HYO213" s="54"/>
      <c r="HYP213" s="54"/>
      <c r="HYQ213" s="54"/>
      <c r="HYR213" s="54"/>
      <c r="HYS213" s="54"/>
      <c r="HYT213" s="54"/>
      <c r="HYU213" s="54"/>
      <c r="HYV213" s="54"/>
      <c r="HYW213" s="54"/>
      <c r="HYX213" s="54"/>
      <c r="HYY213" s="54"/>
      <c r="HYZ213" s="54"/>
      <c r="HZA213" s="54"/>
      <c r="HZB213" s="54"/>
      <c r="HZC213" s="54"/>
      <c r="HZD213" s="54"/>
      <c r="HZE213" s="54"/>
      <c r="HZF213" s="54"/>
      <c r="HZG213" s="54"/>
      <c r="HZH213" s="54"/>
      <c r="HZI213" s="54"/>
      <c r="HZJ213" s="54"/>
      <c r="HZK213" s="54"/>
      <c r="HZL213" s="54"/>
      <c r="HZM213" s="54"/>
      <c r="HZN213" s="54"/>
      <c r="HZO213" s="54"/>
      <c r="HZP213" s="54"/>
      <c r="HZQ213" s="54"/>
      <c r="HZR213" s="54"/>
      <c r="HZS213" s="54"/>
      <c r="HZT213" s="54"/>
      <c r="HZU213" s="54"/>
      <c r="HZV213" s="54"/>
      <c r="HZW213" s="54"/>
      <c r="HZX213" s="54"/>
      <c r="HZY213" s="54"/>
      <c r="HZZ213" s="54"/>
      <c r="IAA213" s="54"/>
      <c r="IAB213" s="54"/>
      <c r="IAC213" s="54"/>
      <c r="IAD213" s="54"/>
      <c r="IAE213" s="54"/>
      <c r="IAF213" s="54"/>
      <c r="IAG213" s="54"/>
      <c r="IAH213" s="54"/>
      <c r="IAI213" s="54"/>
      <c r="IAJ213" s="54"/>
      <c r="IAK213" s="54"/>
      <c r="IAL213" s="54"/>
      <c r="IAM213" s="54"/>
      <c r="IAN213" s="54"/>
      <c r="IAO213" s="54"/>
      <c r="IAP213" s="54"/>
      <c r="IAQ213" s="54"/>
      <c r="IAR213" s="54"/>
      <c r="IAS213" s="54"/>
      <c r="IAT213" s="54"/>
      <c r="IAU213" s="54"/>
      <c r="IAV213" s="54"/>
      <c r="IAW213" s="54"/>
      <c r="IAX213" s="54"/>
      <c r="IAY213" s="54"/>
      <c r="IAZ213" s="54"/>
      <c r="IBA213" s="54"/>
      <c r="IBB213" s="54"/>
      <c r="IBC213" s="54"/>
      <c r="IBD213" s="54"/>
      <c r="IBE213" s="54"/>
      <c r="IBF213" s="54"/>
      <c r="IBG213" s="54"/>
      <c r="IBH213" s="54"/>
      <c r="IBI213" s="54"/>
      <c r="IBJ213" s="54"/>
      <c r="IBK213" s="54"/>
      <c r="IBL213" s="54"/>
      <c r="IBM213" s="54"/>
      <c r="IBN213" s="54"/>
      <c r="IBO213" s="54"/>
      <c r="IBP213" s="54"/>
      <c r="IBQ213" s="54"/>
      <c r="IBR213" s="54"/>
      <c r="IBS213" s="54"/>
      <c r="IBT213" s="54"/>
      <c r="IBU213" s="54"/>
      <c r="IBV213" s="54"/>
      <c r="IBW213" s="54"/>
      <c r="IBX213" s="54"/>
      <c r="IBY213" s="54"/>
      <c r="IBZ213" s="54"/>
      <c r="ICA213" s="54"/>
      <c r="ICB213" s="54"/>
      <c r="ICC213" s="54"/>
      <c r="ICD213" s="54"/>
      <c r="ICE213" s="54"/>
      <c r="ICF213" s="54"/>
      <c r="ICG213" s="54"/>
      <c r="ICH213" s="54"/>
      <c r="ICI213" s="54"/>
      <c r="ICJ213" s="54"/>
      <c r="ICK213" s="54"/>
      <c r="ICL213" s="54"/>
      <c r="ICM213" s="54"/>
      <c r="ICN213" s="54"/>
      <c r="ICO213" s="54"/>
      <c r="ICP213" s="54"/>
      <c r="ICQ213" s="54"/>
      <c r="ICR213" s="54"/>
      <c r="ICS213" s="54"/>
      <c r="ICT213" s="54"/>
      <c r="ICU213" s="54"/>
      <c r="ICV213" s="54"/>
      <c r="ICW213" s="54"/>
      <c r="ICX213" s="54"/>
      <c r="ICY213" s="54"/>
      <c r="ICZ213" s="54"/>
      <c r="IDA213" s="54"/>
      <c r="IDB213" s="54"/>
      <c r="IDC213" s="54"/>
      <c r="IDD213" s="54"/>
      <c r="IDE213" s="54"/>
      <c r="IDF213" s="54"/>
      <c r="IDG213" s="54"/>
      <c r="IDH213" s="54"/>
      <c r="IDI213" s="54"/>
      <c r="IDJ213" s="54"/>
      <c r="IDK213" s="54"/>
      <c r="IDL213" s="54"/>
      <c r="IDM213" s="54"/>
      <c r="IDN213" s="54"/>
      <c r="IDO213" s="54"/>
      <c r="IDP213" s="54"/>
      <c r="IDQ213" s="54"/>
      <c r="IDR213" s="54"/>
      <c r="IDS213" s="54"/>
      <c r="IDT213" s="54"/>
      <c r="IDU213" s="54"/>
      <c r="IDV213" s="54"/>
      <c r="IDW213" s="54"/>
      <c r="IDX213" s="54"/>
      <c r="IDY213" s="54"/>
      <c r="IDZ213" s="54"/>
      <c r="IEA213" s="54"/>
      <c r="IEB213" s="54"/>
      <c r="IEC213" s="54"/>
      <c r="IED213" s="54"/>
      <c r="IEE213" s="54"/>
      <c r="IEF213" s="54"/>
      <c r="IEG213" s="54"/>
      <c r="IEH213" s="54"/>
      <c r="IEI213" s="54"/>
      <c r="IEJ213" s="54"/>
      <c r="IEK213" s="54"/>
      <c r="IEL213" s="54"/>
      <c r="IEM213" s="54"/>
      <c r="IEN213" s="54"/>
      <c r="IEO213" s="54"/>
      <c r="IEP213" s="54"/>
      <c r="IEQ213" s="54"/>
      <c r="IER213" s="54"/>
      <c r="IES213" s="54"/>
      <c r="IET213" s="54"/>
      <c r="IEU213" s="54"/>
      <c r="IEV213" s="54"/>
      <c r="IEW213" s="54"/>
      <c r="IEX213" s="54"/>
      <c r="IEY213" s="54"/>
      <c r="IEZ213" s="54"/>
      <c r="IFA213" s="54"/>
      <c r="IFB213" s="54"/>
      <c r="IFC213" s="54"/>
      <c r="IFD213" s="54"/>
      <c r="IFE213" s="54"/>
      <c r="IFF213" s="54"/>
      <c r="IFG213" s="54"/>
      <c r="IFH213" s="54"/>
      <c r="IFI213" s="54"/>
      <c r="IFJ213" s="54"/>
      <c r="IFK213" s="54"/>
      <c r="IFL213" s="54"/>
      <c r="IFM213" s="54"/>
      <c r="IFN213" s="54"/>
      <c r="IFO213" s="54"/>
      <c r="IFP213" s="54"/>
      <c r="IFQ213" s="54"/>
      <c r="IFR213" s="54"/>
      <c r="IFS213" s="54"/>
      <c r="IFT213" s="54"/>
      <c r="IFU213" s="54"/>
      <c r="IFV213" s="54"/>
      <c r="IFW213" s="54"/>
      <c r="IFX213" s="54"/>
      <c r="IFY213" s="54"/>
      <c r="IFZ213" s="54"/>
      <c r="IGA213" s="54"/>
      <c r="IGB213" s="54"/>
      <c r="IGC213" s="54"/>
      <c r="IGD213" s="54"/>
      <c r="IGE213" s="54"/>
      <c r="IGF213" s="54"/>
      <c r="IGG213" s="54"/>
      <c r="IGH213" s="54"/>
      <c r="IGI213" s="54"/>
      <c r="IGJ213" s="54"/>
      <c r="IGK213" s="54"/>
      <c r="IGL213" s="54"/>
      <c r="IGM213" s="54"/>
      <c r="IGN213" s="54"/>
      <c r="IGO213" s="54"/>
      <c r="IGP213" s="54"/>
      <c r="IGQ213" s="54"/>
      <c r="IGR213" s="54"/>
      <c r="IGS213" s="54"/>
      <c r="IGT213" s="54"/>
      <c r="IGU213" s="54"/>
      <c r="IGV213" s="54"/>
      <c r="IGW213" s="54"/>
      <c r="IGX213" s="54"/>
      <c r="IGY213" s="54"/>
      <c r="IGZ213" s="54"/>
      <c r="IHA213" s="54"/>
      <c r="IHB213" s="54"/>
      <c r="IHC213" s="54"/>
      <c r="IHD213" s="54"/>
      <c r="IHE213" s="54"/>
      <c r="IHF213" s="54"/>
      <c r="IHG213" s="54"/>
      <c r="IHH213" s="54"/>
      <c r="IHI213" s="54"/>
      <c r="IHJ213" s="54"/>
      <c r="IHK213" s="54"/>
      <c r="IHL213" s="54"/>
      <c r="IHM213" s="54"/>
      <c r="IHN213" s="54"/>
      <c r="IHO213" s="54"/>
      <c r="IHP213" s="54"/>
      <c r="IHQ213" s="54"/>
      <c r="IHR213" s="54"/>
      <c r="IHS213" s="54"/>
      <c r="IHT213" s="54"/>
      <c r="IHU213" s="54"/>
      <c r="IHV213" s="54"/>
      <c r="IHW213" s="54"/>
      <c r="IHX213" s="54"/>
      <c r="IHY213" s="54"/>
      <c r="IHZ213" s="54"/>
      <c r="IIA213" s="54"/>
      <c r="IIB213" s="54"/>
      <c r="IIC213" s="54"/>
      <c r="IID213" s="54"/>
      <c r="IIE213" s="54"/>
      <c r="IIF213" s="54"/>
      <c r="IIG213" s="54"/>
      <c r="IIH213" s="54"/>
      <c r="III213" s="54"/>
      <c r="IIJ213" s="54"/>
      <c r="IIK213" s="54"/>
      <c r="IIL213" s="54"/>
      <c r="IIM213" s="54"/>
      <c r="IIN213" s="54"/>
      <c r="IIO213" s="54"/>
      <c r="IIP213" s="54"/>
      <c r="IIQ213" s="54"/>
      <c r="IIR213" s="54"/>
      <c r="IIS213" s="54"/>
      <c r="IIT213" s="54"/>
      <c r="IIU213" s="54"/>
      <c r="IIV213" s="54"/>
      <c r="IIW213" s="54"/>
      <c r="IIX213" s="54"/>
      <c r="IIY213" s="54"/>
      <c r="IIZ213" s="54"/>
      <c r="IJA213" s="54"/>
      <c r="IJB213" s="54"/>
      <c r="IJC213" s="54"/>
      <c r="IJD213" s="54"/>
      <c r="IJE213" s="54"/>
      <c r="IJF213" s="54"/>
      <c r="IJG213" s="54"/>
      <c r="IJH213" s="54"/>
      <c r="IJI213" s="54"/>
      <c r="IJJ213" s="54"/>
      <c r="IJK213" s="54"/>
      <c r="IJL213" s="54"/>
      <c r="IJM213" s="54"/>
      <c r="IJN213" s="54"/>
      <c r="IJO213" s="54"/>
      <c r="IJP213" s="54"/>
      <c r="IJQ213" s="54"/>
      <c r="IJR213" s="54"/>
      <c r="IJS213" s="54"/>
      <c r="IJT213" s="54"/>
      <c r="IJU213" s="54"/>
      <c r="IJV213" s="54"/>
      <c r="IJW213" s="54"/>
      <c r="IJX213" s="54"/>
      <c r="IJY213" s="54"/>
      <c r="IJZ213" s="54"/>
      <c r="IKA213" s="54"/>
      <c r="IKB213" s="54"/>
      <c r="IKC213" s="54"/>
      <c r="IKD213" s="54"/>
      <c r="IKE213" s="54"/>
      <c r="IKF213" s="54"/>
      <c r="IKG213" s="54"/>
      <c r="IKH213" s="54"/>
      <c r="IKI213" s="54"/>
      <c r="IKJ213" s="54"/>
      <c r="IKK213" s="54"/>
      <c r="IKL213" s="54"/>
      <c r="IKM213" s="54"/>
      <c r="IKN213" s="54"/>
      <c r="IKO213" s="54"/>
      <c r="IKP213" s="54"/>
      <c r="IKQ213" s="54"/>
      <c r="IKR213" s="54"/>
      <c r="IKS213" s="54"/>
      <c r="IKT213" s="54"/>
      <c r="IKU213" s="54"/>
      <c r="IKV213" s="54"/>
      <c r="IKW213" s="54"/>
      <c r="IKX213" s="54"/>
      <c r="IKY213" s="54"/>
      <c r="IKZ213" s="54"/>
      <c r="ILA213" s="54"/>
      <c r="ILB213" s="54"/>
      <c r="ILC213" s="54"/>
      <c r="ILD213" s="54"/>
      <c r="ILE213" s="54"/>
      <c r="ILF213" s="54"/>
      <c r="ILG213" s="54"/>
      <c r="ILH213" s="54"/>
      <c r="ILI213" s="54"/>
      <c r="ILJ213" s="54"/>
      <c r="ILK213" s="54"/>
      <c r="ILL213" s="54"/>
      <c r="ILM213" s="54"/>
      <c r="ILN213" s="54"/>
      <c r="ILO213" s="54"/>
      <c r="ILP213" s="54"/>
      <c r="ILQ213" s="54"/>
      <c r="ILR213" s="54"/>
      <c r="ILS213" s="54"/>
      <c r="ILT213" s="54"/>
      <c r="ILU213" s="54"/>
      <c r="ILV213" s="54"/>
      <c r="ILW213" s="54"/>
      <c r="ILX213" s="54"/>
      <c r="ILY213" s="54"/>
      <c r="ILZ213" s="54"/>
      <c r="IMA213" s="54"/>
      <c r="IMB213" s="54"/>
      <c r="IMC213" s="54"/>
      <c r="IMD213" s="54"/>
      <c r="IME213" s="54"/>
      <c r="IMF213" s="54"/>
      <c r="IMG213" s="54"/>
      <c r="IMH213" s="54"/>
      <c r="IMI213" s="54"/>
      <c r="IMJ213" s="54"/>
      <c r="IMK213" s="54"/>
      <c r="IML213" s="54"/>
      <c r="IMM213" s="54"/>
      <c r="IMN213" s="54"/>
      <c r="IMO213" s="54"/>
      <c r="IMP213" s="54"/>
      <c r="IMQ213" s="54"/>
      <c r="IMR213" s="54"/>
      <c r="IMS213" s="54"/>
      <c r="IMT213" s="54"/>
      <c r="IMU213" s="54"/>
      <c r="IMV213" s="54"/>
      <c r="IMW213" s="54"/>
      <c r="IMX213" s="54"/>
      <c r="IMY213" s="54"/>
      <c r="IMZ213" s="54"/>
      <c r="INA213" s="54"/>
      <c r="INB213" s="54"/>
      <c r="INC213" s="54"/>
      <c r="IND213" s="54"/>
      <c r="INE213" s="54"/>
      <c r="INF213" s="54"/>
      <c r="ING213" s="54"/>
      <c r="INH213" s="54"/>
      <c r="INI213" s="54"/>
      <c r="INJ213" s="54"/>
      <c r="INK213" s="54"/>
      <c r="INL213" s="54"/>
      <c r="INM213" s="54"/>
      <c r="INN213" s="54"/>
      <c r="INO213" s="54"/>
      <c r="INP213" s="54"/>
      <c r="INQ213" s="54"/>
      <c r="INR213" s="54"/>
      <c r="INS213" s="54"/>
      <c r="INT213" s="54"/>
      <c r="INU213" s="54"/>
      <c r="INV213" s="54"/>
      <c r="INW213" s="54"/>
      <c r="INX213" s="54"/>
      <c r="INY213" s="54"/>
      <c r="INZ213" s="54"/>
      <c r="IOA213" s="54"/>
      <c r="IOB213" s="54"/>
      <c r="IOC213" s="54"/>
      <c r="IOD213" s="54"/>
      <c r="IOE213" s="54"/>
      <c r="IOF213" s="54"/>
      <c r="IOG213" s="54"/>
      <c r="IOH213" s="54"/>
      <c r="IOI213" s="54"/>
      <c r="IOJ213" s="54"/>
      <c r="IOK213" s="54"/>
      <c r="IOL213" s="54"/>
      <c r="IOM213" s="54"/>
      <c r="ION213" s="54"/>
      <c r="IOO213" s="54"/>
      <c r="IOP213" s="54"/>
      <c r="IOQ213" s="54"/>
      <c r="IOR213" s="54"/>
      <c r="IOS213" s="54"/>
      <c r="IOT213" s="54"/>
      <c r="IOU213" s="54"/>
      <c r="IOV213" s="54"/>
      <c r="IOW213" s="54"/>
      <c r="IOX213" s="54"/>
      <c r="IOY213" s="54"/>
      <c r="IOZ213" s="54"/>
      <c r="IPA213" s="54"/>
      <c r="IPB213" s="54"/>
      <c r="IPC213" s="54"/>
      <c r="IPD213" s="54"/>
      <c r="IPE213" s="54"/>
      <c r="IPF213" s="54"/>
      <c r="IPG213" s="54"/>
      <c r="IPH213" s="54"/>
      <c r="IPI213" s="54"/>
      <c r="IPJ213" s="54"/>
      <c r="IPK213" s="54"/>
      <c r="IPL213" s="54"/>
      <c r="IPM213" s="54"/>
      <c r="IPN213" s="54"/>
      <c r="IPO213" s="54"/>
      <c r="IPP213" s="54"/>
      <c r="IPQ213" s="54"/>
      <c r="IPR213" s="54"/>
      <c r="IPS213" s="54"/>
      <c r="IPT213" s="54"/>
      <c r="IPU213" s="54"/>
      <c r="IPV213" s="54"/>
      <c r="IPW213" s="54"/>
      <c r="IPX213" s="54"/>
      <c r="IPY213" s="54"/>
      <c r="IPZ213" s="54"/>
      <c r="IQA213" s="54"/>
      <c r="IQB213" s="54"/>
      <c r="IQC213" s="54"/>
      <c r="IQD213" s="54"/>
      <c r="IQE213" s="54"/>
      <c r="IQF213" s="54"/>
      <c r="IQG213" s="54"/>
      <c r="IQH213" s="54"/>
      <c r="IQI213" s="54"/>
      <c r="IQJ213" s="54"/>
      <c r="IQK213" s="54"/>
      <c r="IQL213" s="54"/>
      <c r="IQM213" s="54"/>
      <c r="IQN213" s="54"/>
      <c r="IQO213" s="54"/>
      <c r="IQP213" s="54"/>
      <c r="IQQ213" s="54"/>
      <c r="IQR213" s="54"/>
      <c r="IQS213" s="54"/>
      <c r="IQT213" s="54"/>
      <c r="IQU213" s="54"/>
      <c r="IQV213" s="54"/>
      <c r="IQW213" s="54"/>
      <c r="IQX213" s="54"/>
      <c r="IQY213" s="54"/>
      <c r="IQZ213" s="54"/>
      <c r="IRA213" s="54"/>
      <c r="IRB213" s="54"/>
      <c r="IRC213" s="54"/>
      <c r="IRD213" s="54"/>
      <c r="IRE213" s="54"/>
      <c r="IRF213" s="54"/>
      <c r="IRG213" s="54"/>
      <c r="IRH213" s="54"/>
      <c r="IRI213" s="54"/>
      <c r="IRJ213" s="54"/>
      <c r="IRK213" s="54"/>
      <c r="IRL213" s="54"/>
      <c r="IRM213" s="54"/>
      <c r="IRN213" s="54"/>
      <c r="IRO213" s="54"/>
      <c r="IRP213" s="54"/>
      <c r="IRQ213" s="54"/>
      <c r="IRR213" s="54"/>
      <c r="IRS213" s="54"/>
      <c r="IRT213" s="54"/>
      <c r="IRU213" s="54"/>
      <c r="IRV213" s="54"/>
      <c r="IRW213" s="54"/>
      <c r="IRX213" s="54"/>
      <c r="IRY213" s="54"/>
      <c r="IRZ213" s="54"/>
      <c r="ISA213" s="54"/>
      <c r="ISB213" s="54"/>
      <c r="ISC213" s="54"/>
      <c r="ISD213" s="54"/>
      <c r="ISE213" s="54"/>
      <c r="ISF213" s="54"/>
      <c r="ISG213" s="54"/>
      <c r="ISH213" s="54"/>
      <c r="ISI213" s="54"/>
      <c r="ISJ213" s="54"/>
      <c r="ISK213" s="54"/>
      <c r="ISL213" s="54"/>
      <c r="ISM213" s="54"/>
      <c r="ISN213" s="54"/>
      <c r="ISO213" s="54"/>
      <c r="ISP213" s="54"/>
      <c r="ISQ213" s="54"/>
      <c r="ISR213" s="54"/>
      <c r="ISS213" s="54"/>
      <c r="IST213" s="54"/>
      <c r="ISU213" s="54"/>
      <c r="ISV213" s="54"/>
      <c r="ISW213" s="54"/>
      <c r="ISX213" s="54"/>
      <c r="ISY213" s="54"/>
      <c r="ISZ213" s="54"/>
      <c r="ITA213" s="54"/>
      <c r="ITB213" s="54"/>
      <c r="ITC213" s="54"/>
      <c r="ITD213" s="54"/>
      <c r="ITE213" s="54"/>
      <c r="ITF213" s="54"/>
      <c r="ITG213" s="54"/>
      <c r="ITH213" s="54"/>
      <c r="ITI213" s="54"/>
      <c r="ITJ213" s="54"/>
      <c r="ITK213" s="54"/>
      <c r="ITL213" s="54"/>
      <c r="ITM213" s="54"/>
      <c r="ITN213" s="54"/>
      <c r="ITO213" s="54"/>
      <c r="ITP213" s="54"/>
      <c r="ITQ213" s="54"/>
      <c r="ITR213" s="54"/>
      <c r="ITS213" s="54"/>
      <c r="ITT213" s="54"/>
      <c r="ITU213" s="54"/>
      <c r="ITV213" s="54"/>
      <c r="ITW213" s="54"/>
      <c r="ITX213" s="54"/>
      <c r="ITY213" s="54"/>
      <c r="ITZ213" s="54"/>
      <c r="IUA213" s="54"/>
      <c r="IUB213" s="54"/>
      <c r="IUC213" s="54"/>
      <c r="IUD213" s="54"/>
      <c r="IUE213" s="54"/>
      <c r="IUF213" s="54"/>
      <c r="IUG213" s="54"/>
      <c r="IUH213" s="54"/>
      <c r="IUI213" s="54"/>
      <c r="IUJ213" s="54"/>
      <c r="IUK213" s="54"/>
      <c r="IUL213" s="54"/>
      <c r="IUM213" s="54"/>
      <c r="IUN213" s="54"/>
      <c r="IUO213" s="54"/>
      <c r="IUP213" s="54"/>
      <c r="IUQ213" s="54"/>
      <c r="IUR213" s="54"/>
      <c r="IUS213" s="54"/>
      <c r="IUT213" s="54"/>
      <c r="IUU213" s="54"/>
      <c r="IUV213" s="54"/>
      <c r="IUW213" s="54"/>
      <c r="IUX213" s="54"/>
      <c r="IUY213" s="54"/>
      <c r="IUZ213" s="54"/>
      <c r="IVA213" s="54"/>
      <c r="IVB213" s="54"/>
      <c r="IVC213" s="54"/>
      <c r="IVD213" s="54"/>
      <c r="IVE213" s="54"/>
      <c r="IVF213" s="54"/>
      <c r="IVG213" s="54"/>
      <c r="IVH213" s="54"/>
      <c r="IVI213" s="54"/>
      <c r="IVJ213" s="54"/>
      <c r="IVK213" s="54"/>
      <c r="IVL213" s="54"/>
      <c r="IVM213" s="54"/>
      <c r="IVN213" s="54"/>
      <c r="IVO213" s="54"/>
      <c r="IVP213" s="54"/>
      <c r="IVQ213" s="54"/>
      <c r="IVR213" s="54"/>
      <c r="IVS213" s="54"/>
      <c r="IVT213" s="54"/>
      <c r="IVU213" s="54"/>
      <c r="IVV213" s="54"/>
      <c r="IVW213" s="54"/>
      <c r="IVX213" s="54"/>
      <c r="IVY213" s="54"/>
      <c r="IVZ213" s="54"/>
      <c r="IWA213" s="54"/>
      <c r="IWB213" s="54"/>
      <c r="IWC213" s="54"/>
      <c r="IWD213" s="54"/>
      <c r="IWE213" s="54"/>
      <c r="IWF213" s="54"/>
      <c r="IWG213" s="54"/>
      <c r="IWH213" s="54"/>
      <c r="IWI213" s="54"/>
      <c r="IWJ213" s="54"/>
      <c r="IWK213" s="54"/>
      <c r="IWL213" s="54"/>
      <c r="IWM213" s="54"/>
      <c r="IWN213" s="54"/>
      <c r="IWO213" s="54"/>
      <c r="IWP213" s="54"/>
      <c r="IWQ213" s="54"/>
      <c r="IWR213" s="54"/>
      <c r="IWS213" s="54"/>
      <c r="IWT213" s="54"/>
      <c r="IWU213" s="54"/>
      <c r="IWV213" s="54"/>
      <c r="IWW213" s="54"/>
      <c r="IWX213" s="54"/>
      <c r="IWY213" s="54"/>
      <c r="IWZ213" s="54"/>
      <c r="IXA213" s="54"/>
      <c r="IXB213" s="54"/>
      <c r="IXC213" s="54"/>
      <c r="IXD213" s="54"/>
      <c r="IXE213" s="54"/>
      <c r="IXF213" s="54"/>
      <c r="IXG213" s="54"/>
      <c r="IXH213" s="54"/>
      <c r="IXI213" s="54"/>
      <c r="IXJ213" s="54"/>
      <c r="IXK213" s="54"/>
      <c r="IXL213" s="54"/>
      <c r="IXM213" s="54"/>
      <c r="IXN213" s="54"/>
      <c r="IXO213" s="54"/>
      <c r="IXP213" s="54"/>
      <c r="IXQ213" s="54"/>
      <c r="IXR213" s="54"/>
      <c r="IXS213" s="54"/>
      <c r="IXT213" s="54"/>
      <c r="IXU213" s="54"/>
      <c r="IXV213" s="54"/>
      <c r="IXW213" s="54"/>
      <c r="IXX213" s="54"/>
      <c r="IXY213" s="54"/>
      <c r="IXZ213" s="54"/>
      <c r="IYA213" s="54"/>
      <c r="IYB213" s="54"/>
      <c r="IYC213" s="54"/>
      <c r="IYD213" s="54"/>
      <c r="IYE213" s="54"/>
      <c r="IYF213" s="54"/>
      <c r="IYG213" s="54"/>
      <c r="IYH213" s="54"/>
      <c r="IYI213" s="54"/>
      <c r="IYJ213" s="54"/>
      <c r="IYK213" s="54"/>
      <c r="IYL213" s="54"/>
      <c r="IYM213" s="54"/>
      <c r="IYN213" s="54"/>
      <c r="IYO213" s="54"/>
      <c r="IYP213" s="54"/>
      <c r="IYQ213" s="54"/>
      <c r="IYR213" s="54"/>
      <c r="IYS213" s="54"/>
      <c r="IYT213" s="54"/>
      <c r="IYU213" s="54"/>
      <c r="IYV213" s="54"/>
      <c r="IYW213" s="54"/>
      <c r="IYX213" s="54"/>
      <c r="IYY213" s="54"/>
      <c r="IYZ213" s="54"/>
      <c r="IZA213" s="54"/>
      <c r="IZB213" s="54"/>
      <c r="IZC213" s="54"/>
      <c r="IZD213" s="54"/>
      <c r="IZE213" s="54"/>
      <c r="IZF213" s="54"/>
      <c r="IZG213" s="54"/>
      <c r="IZH213" s="54"/>
      <c r="IZI213" s="54"/>
      <c r="IZJ213" s="54"/>
      <c r="IZK213" s="54"/>
      <c r="IZL213" s="54"/>
      <c r="IZM213" s="54"/>
      <c r="IZN213" s="54"/>
      <c r="IZO213" s="54"/>
      <c r="IZP213" s="54"/>
      <c r="IZQ213" s="54"/>
      <c r="IZR213" s="54"/>
      <c r="IZS213" s="54"/>
      <c r="IZT213" s="54"/>
      <c r="IZU213" s="54"/>
      <c r="IZV213" s="54"/>
      <c r="IZW213" s="54"/>
      <c r="IZX213" s="54"/>
      <c r="IZY213" s="54"/>
      <c r="IZZ213" s="54"/>
      <c r="JAA213" s="54"/>
      <c r="JAB213" s="54"/>
      <c r="JAC213" s="54"/>
      <c r="JAD213" s="54"/>
      <c r="JAE213" s="54"/>
      <c r="JAF213" s="54"/>
      <c r="JAG213" s="54"/>
      <c r="JAH213" s="54"/>
      <c r="JAI213" s="54"/>
      <c r="JAJ213" s="54"/>
      <c r="JAK213" s="54"/>
      <c r="JAL213" s="54"/>
      <c r="JAM213" s="54"/>
      <c r="JAN213" s="54"/>
      <c r="JAO213" s="54"/>
      <c r="JAP213" s="54"/>
      <c r="JAQ213" s="54"/>
      <c r="JAR213" s="54"/>
      <c r="JAS213" s="54"/>
      <c r="JAT213" s="54"/>
      <c r="JAU213" s="54"/>
      <c r="JAV213" s="54"/>
      <c r="JAW213" s="54"/>
      <c r="JAX213" s="54"/>
      <c r="JAY213" s="54"/>
      <c r="JAZ213" s="54"/>
      <c r="JBA213" s="54"/>
      <c r="JBB213" s="54"/>
      <c r="JBC213" s="54"/>
      <c r="JBD213" s="54"/>
      <c r="JBE213" s="54"/>
      <c r="JBF213" s="54"/>
      <c r="JBG213" s="54"/>
      <c r="JBH213" s="54"/>
      <c r="JBI213" s="54"/>
      <c r="JBJ213" s="54"/>
      <c r="JBK213" s="54"/>
      <c r="JBL213" s="54"/>
      <c r="JBM213" s="54"/>
      <c r="JBN213" s="54"/>
      <c r="JBO213" s="54"/>
      <c r="JBP213" s="54"/>
      <c r="JBQ213" s="54"/>
      <c r="JBR213" s="54"/>
      <c r="JBS213" s="54"/>
      <c r="JBT213" s="54"/>
      <c r="JBU213" s="54"/>
      <c r="JBV213" s="54"/>
      <c r="JBW213" s="54"/>
      <c r="JBX213" s="54"/>
      <c r="JBY213" s="54"/>
      <c r="JBZ213" s="54"/>
      <c r="JCA213" s="54"/>
      <c r="JCB213" s="54"/>
      <c r="JCC213" s="54"/>
      <c r="JCD213" s="54"/>
      <c r="JCE213" s="54"/>
      <c r="JCF213" s="54"/>
      <c r="JCG213" s="54"/>
      <c r="JCH213" s="54"/>
      <c r="JCI213" s="54"/>
      <c r="JCJ213" s="54"/>
      <c r="JCK213" s="54"/>
      <c r="JCL213" s="54"/>
      <c r="JCM213" s="54"/>
      <c r="JCN213" s="54"/>
      <c r="JCO213" s="54"/>
      <c r="JCP213" s="54"/>
      <c r="JCQ213" s="54"/>
      <c r="JCR213" s="54"/>
      <c r="JCS213" s="54"/>
      <c r="JCT213" s="54"/>
      <c r="JCU213" s="54"/>
      <c r="JCV213" s="54"/>
      <c r="JCW213" s="54"/>
      <c r="JCX213" s="54"/>
      <c r="JCY213" s="54"/>
      <c r="JCZ213" s="54"/>
      <c r="JDA213" s="54"/>
      <c r="JDB213" s="54"/>
      <c r="JDC213" s="54"/>
      <c r="JDD213" s="54"/>
      <c r="JDE213" s="54"/>
      <c r="JDF213" s="54"/>
      <c r="JDG213" s="54"/>
      <c r="JDH213" s="54"/>
      <c r="JDI213" s="54"/>
      <c r="JDJ213" s="54"/>
      <c r="JDK213" s="54"/>
      <c r="JDL213" s="54"/>
      <c r="JDM213" s="54"/>
      <c r="JDN213" s="54"/>
      <c r="JDO213" s="54"/>
      <c r="JDP213" s="54"/>
      <c r="JDQ213" s="54"/>
      <c r="JDR213" s="54"/>
      <c r="JDS213" s="54"/>
      <c r="JDT213" s="54"/>
      <c r="JDU213" s="54"/>
      <c r="JDV213" s="54"/>
      <c r="JDW213" s="54"/>
      <c r="JDX213" s="54"/>
      <c r="JDY213" s="54"/>
      <c r="JDZ213" s="54"/>
      <c r="JEA213" s="54"/>
      <c r="JEB213" s="54"/>
      <c r="JEC213" s="54"/>
      <c r="JED213" s="54"/>
      <c r="JEE213" s="54"/>
      <c r="JEF213" s="54"/>
      <c r="JEG213" s="54"/>
      <c r="JEH213" s="54"/>
      <c r="JEI213" s="54"/>
      <c r="JEJ213" s="54"/>
      <c r="JEK213" s="54"/>
      <c r="JEL213" s="54"/>
      <c r="JEM213" s="54"/>
      <c r="JEN213" s="54"/>
      <c r="JEO213" s="54"/>
      <c r="JEP213" s="54"/>
      <c r="JEQ213" s="54"/>
      <c r="JER213" s="54"/>
      <c r="JES213" s="54"/>
      <c r="JET213" s="54"/>
      <c r="JEU213" s="54"/>
      <c r="JEV213" s="54"/>
      <c r="JEW213" s="54"/>
      <c r="JEX213" s="54"/>
      <c r="JEY213" s="54"/>
      <c r="JEZ213" s="54"/>
      <c r="JFA213" s="54"/>
      <c r="JFB213" s="54"/>
      <c r="JFC213" s="54"/>
      <c r="JFD213" s="54"/>
      <c r="JFE213" s="54"/>
      <c r="JFF213" s="54"/>
      <c r="JFG213" s="54"/>
      <c r="JFH213" s="54"/>
      <c r="JFI213" s="54"/>
      <c r="JFJ213" s="54"/>
      <c r="JFK213" s="54"/>
      <c r="JFL213" s="54"/>
      <c r="JFM213" s="54"/>
      <c r="JFN213" s="54"/>
      <c r="JFO213" s="54"/>
      <c r="JFP213" s="54"/>
      <c r="JFQ213" s="54"/>
      <c r="JFR213" s="54"/>
      <c r="JFS213" s="54"/>
      <c r="JFT213" s="54"/>
      <c r="JFU213" s="54"/>
      <c r="JFV213" s="54"/>
      <c r="JFW213" s="54"/>
      <c r="JFX213" s="54"/>
      <c r="JFY213" s="54"/>
      <c r="JFZ213" s="54"/>
      <c r="JGA213" s="54"/>
      <c r="JGB213" s="54"/>
      <c r="JGC213" s="54"/>
      <c r="JGD213" s="54"/>
      <c r="JGE213" s="54"/>
      <c r="JGF213" s="54"/>
      <c r="JGG213" s="54"/>
      <c r="JGH213" s="54"/>
      <c r="JGI213" s="54"/>
      <c r="JGJ213" s="54"/>
      <c r="JGK213" s="54"/>
      <c r="JGL213" s="54"/>
      <c r="JGM213" s="54"/>
      <c r="JGN213" s="54"/>
      <c r="JGO213" s="54"/>
      <c r="JGP213" s="54"/>
      <c r="JGQ213" s="54"/>
      <c r="JGR213" s="54"/>
      <c r="JGS213" s="54"/>
      <c r="JGT213" s="54"/>
      <c r="JGU213" s="54"/>
      <c r="JGV213" s="54"/>
      <c r="JGW213" s="54"/>
      <c r="JGX213" s="54"/>
      <c r="JGY213" s="54"/>
      <c r="JGZ213" s="54"/>
      <c r="JHA213" s="54"/>
      <c r="JHB213" s="54"/>
      <c r="JHC213" s="54"/>
      <c r="JHD213" s="54"/>
      <c r="JHE213" s="54"/>
      <c r="JHF213" s="54"/>
      <c r="JHG213" s="54"/>
      <c r="JHH213" s="54"/>
      <c r="JHI213" s="54"/>
      <c r="JHJ213" s="54"/>
      <c r="JHK213" s="54"/>
      <c r="JHL213" s="54"/>
      <c r="JHM213" s="54"/>
      <c r="JHN213" s="54"/>
      <c r="JHO213" s="54"/>
      <c r="JHP213" s="54"/>
      <c r="JHQ213" s="54"/>
      <c r="JHR213" s="54"/>
      <c r="JHS213" s="54"/>
      <c r="JHT213" s="54"/>
      <c r="JHU213" s="54"/>
      <c r="JHV213" s="54"/>
      <c r="JHW213" s="54"/>
      <c r="JHX213" s="54"/>
      <c r="JHY213" s="54"/>
      <c r="JHZ213" s="54"/>
      <c r="JIA213" s="54"/>
      <c r="JIB213" s="54"/>
      <c r="JIC213" s="54"/>
      <c r="JID213" s="54"/>
      <c r="JIE213" s="54"/>
      <c r="JIF213" s="54"/>
      <c r="JIG213" s="54"/>
      <c r="JIH213" s="54"/>
      <c r="JII213" s="54"/>
      <c r="JIJ213" s="54"/>
      <c r="JIK213" s="54"/>
      <c r="JIL213" s="54"/>
      <c r="JIM213" s="54"/>
      <c r="JIN213" s="54"/>
      <c r="JIO213" s="54"/>
      <c r="JIP213" s="54"/>
      <c r="JIQ213" s="54"/>
      <c r="JIR213" s="54"/>
      <c r="JIS213" s="54"/>
      <c r="JIT213" s="54"/>
      <c r="JIU213" s="54"/>
      <c r="JIV213" s="54"/>
      <c r="JIW213" s="54"/>
      <c r="JIX213" s="54"/>
      <c r="JIY213" s="54"/>
      <c r="JIZ213" s="54"/>
      <c r="JJA213" s="54"/>
      <c r="JJB213" s="54"/>
      <c r="JJC213" s="54"/>
      <c r="JJD213" s="54"/>
      <c r="JJE213" s="54"/>
      <c r="JJF213" s="54"/>
      <c r="JJG213" s="54"/>
      <c r="JJH213" s="54"/>
      <c r="JJI213" s="54"/>
      <c r="JJJ213" s="54"/>
      <c r="JJK213" s="54"/>
      <c r="JJL213" s="54"/>
      <c r="JJM213" s="54"/>
      <c r="JJN213" s="54"/>
      <c r="JJO213" s="54"/>
      <c r="JJP213" s="54"/>
      <c r="JJQ213" s="54"/>
      <c r="JJR213" s="54"/>
      <c r="JJS213" s="54"/>
      <c r="JJT213" s="54"/>
      <c r="JJU213" s="54"/>
      <c r="JJV213" s="54"/>
      <c r="JJW213" s="54"/>
      <c r="JJX213" s="54"/>
      <c r="JJY213" s="54"/>
      <c r="JJZ213" s="54"/>
      <c r="JKA213" s="54"/>
      <c r="JKB213" s="54"/>
      <c r="JKC213" s="54"/>
      <c r="JKD213" s="54"/>
      <c r="JKE213" s="54"/>
      <c r="JKF213" s="54"/>
      <c r="JKG213" s="54"/>
      <c r="JKH213" s="54"/>
      <c r="JKI213" s="54"/>
      <c r="JKJ213" s="54"/>
      <c r="JKK213" s="54"/>
      <c r="JKL213" s="54"/>
      <c r="JKM213" s="54"/>
      <c r="JKN213" s="54"/>
      <c r="JKO213" s="54"/>
      <c r="JKP213" s="54"/>
      <c r="JKQ213" s="54"/>
      <c r="JKR213" s="54"/>
      <c r="JKS213" s="54"/>
      <c r="JKT213" s="54"/>
      <c r="JKU213" s="54"/>
      <c r="JKV213" s="54"/>
      <c r="JKW213" s="54"/>
      <c r="JKX213" s="54"/>
      <c r="JKY213" s="54"/>
      <c r="JKZ213" s="54"/>
      <c r="JLA213" s="54"/>
      <c r="JLB213" s="54"/>
      <c r="JLC213" s="54"/>
      <c r="JLD213" s="54"/>
      <c r="JLE213" s="54"/>
      <c r="JLF213" s="54"/>
      <c r="JLG213" s="54"/>
      <c r="JLH213" s="54"/>
      <c r="JLI213" s="54"/>
      <c r="JLJ213" s="54"/>
      <c r="JLK213" s="54"/>
      <c r="JLL213" s="54"/>
      <c r="JLM213" s="54"/>
      <c r="JLN213" s="54"/>
      <c r="JLO213" s="54"/>
      <c r="JLP213" s="54"/>
      <c r="JLQ213" s="54"/>
      <c r="JLR213" s="54"/>
      <c r="JLS213" s="54"/>
      <c r="JLT213" s="54"/>
      <c r="JLU213" s="54"/>
      <c r="JLV213" s="54"/>
      <c r="JLW213" s="54"/>
      <c r="JLX213" s="54"/>
      <c r="JLY213" s="54"/>
      <c r="JLZ213" s="54"/>
      <c r="JMA213" s="54"/>
      <c r="JMB213" s="54"/>
      <c r="JMC213" s="54"/>
      <c r="JMD213" s="54"/>
      <c r="JME213" s="54"/>
      <c r="JMF213" s="54"/>
      <c r="JMG213" s="54"/>
      <c r="JMH213" s="54"/>
      <c r="JMI213" s="54"/>
      <c r="JMJ213" s="54"/>
      <c r="JMK213" s="54"/>
      <c r="JML213" s="54"/>
      <c r="JMM213" s="54"/>
      <c r="JMN213" s="54"/>
      <c r="JMO213" s="54"/>
      <c r="JMP213" s="54"/>
      <c r="JMQ213" s="54"/>
      <c r="JMR213" s="54"/>
      <c r="JMS213" s="54"/>
      <c r="JMT213" s="54"/>
      <c r="JMU213" s="54"/>
      <c r="JMV213" s="54"/>
      <c r="JMW213" s="54"/>
      <c r="JMX213" s="54"/>
      <c r="JMY213" s="54"/>
      <c r="JMZ213" s="54"/>
      <c r="JNA213" s="54"/>
      <c r="JNB213" s="54"/>
      <c r="JNC213" s="54"/>
      <c r="JND213" s="54"/>
      <c r="JNE213" s="54"/>
      <c r="JNF213" s="54"/>
      <c r="JNG213" s="54"/>
      <c r="JNH213" s="54"/>
      <c r="JNI213" s="54"/>
      <c r="JNJ213" s="54"/>
      <c r="JNK213" s="54"/>
      <c r="JNL213" s="54"/>
      <c r="JNM213" s="54"/>
      <c r="JNN213" s="54"/>
      <c r="JNO213" s="54"/>
      <c r="JNP213" s="54"/>
      <c r="JNQ213" s="54"/>
      <c r="JNR213" s="54"/>
      <c r="JNS213" s="54"/>
      <c r="JNT213" s="54"/>
      <c r="JNU213" s="54"/>
      <c r="JNV213" s="54"/>
      <c r="JNW213" s="54"/>
      <c r="JNX213" s="54"/>
      <c r="JNY213" s="54"/>
      <c r="JNZ213" s="54"/>
      <c r="JOA213" s="54"/>
      <c r="JOB213" s="54"/>
      <c r="JOC213" s="54"/>
      <c r="JOD213" s="54"/>
      <c r="JOE213" s="54"/>
      <c r="JOF213" s="54"/>
      <c r="JOG213" s="54"/>
      <c r="JOH213" s="54"/>
      <c r="JOI213" s="54"/>
      <c r="JOJ213" s="54"/>
      <c r="JOK213" s="54"/>
      <c r="JOL213" s="54"/>
      <c r="JOM213" s="54"/>
      <c r="JON213" s="54"/>
      <c r="JOO213" s="54"/>
      <c r="JOP213" s="54"/>
      <c r="JOQ213" s="54"/>
      <c r="JOR213" s="54"/>
      <c r="JOS213" s="54"/>
      <c r="JOT213" s="54"/>
      <c r="JOU213" s="54"/>
      <c r="JOV213" s="54"/>
      <c r="JOW213" s="54"/>
      <c r="JOX213" s="54"/>
      <c r="JOY213" s="54"/>
      <c r="JOZ213" s="54"/>
      <c r="JPA213" s="54"/>
      <c r="JPB213" s="54"/>
      <c r="JPC213" s="54"/>
      <c r="JPD213" s="54"/>
      <c r="JPE213" s="54"/>
      <c r="JPF213" s="54"/>
      <c r="JPG213" s="54"/>
      <c r="JPH213" s="54"/>
      <c r="JPI213" s="54"/>
      <c r="JPJ213" s="54"/>
      <c r="JPK213" s="54"/>
      <c r="JPL213" s="54"/>
      <c r="JPM213" s="54"/>
      <c r="JPN213" s="54"/>
      <c r="JPO213" s="54"/>
      <c r="JPP213" s="54"/>
      <c r="JPQ213" s="54"/>
      <c r="JPR213" s="54"/>
      <c r="JPS213" s="54"/>
      <c r="JPT213" s="54"/>
      <c r="JPU213" s="54"/>
      <c r="JPV213" s="54"/>
      <c r="JPW213" s="54"/>
      <c r="JPX213" s="54"/>
      <c r="JPY213" s="54"/>
      <c r="JPZ213" s="54"/>
      <c r="JQA213" s="54"/>
      <c r="JQB213" s="54"/>
      <c r="JQC213" s="54"/>
      <c r="JQD213" s="54"/>
      <c r="JQE213" s="54"/>
      <c r="JQF213" s="54"/>
      <c r="JQG213" s="54"/>
      <c r="JQH213" s="54"/>
      <c r="JQI213" s="54"/>
      <c r="JQJ213" s="54"/>
      <c r="JQK213" s="54"/>
      <c r="JQL213" s="54"/>
      <c r="JQM213" s="54"/>
      <c r="JQN213" s="54"/>
      <c r="JQO213" s="54"/>
      <c r="JQP213" s="54"/>
      <c r="JQQ213" s="54"/>
      <c r="JQR213" s="54"/>
      <c r="JQS213" s="54"/>
      <c r="JQT213" s="54"/>
      <c r="JQU213" s="54"/>
      <c r="JQV213" s="54"/>
      <c r="JQW213" s="54"/>
      <c r="JQX213" s="54"/>
      <c r="JQY213" s="54"/>
      <c r="JQZ213" s="54"/>
      <c r="JRA213" s="54"/>
      <c r="JRB213" s="54"/>
      <c r="JRC213" s="54"/>
      <c r="JRD213" s="54"/>
      <c r="JRE213" s="54"/>
      <c r="JRF213" s="54"/>
      <c r="JRG213" s="54"/>
      <c r="JRH213" s="54"/>
      <c r="JRI213" s="54"/>
      <c r="JRJ213" s="54"/>
      <c r="JRK213" s="54"/>
      <c r="JRL213" s="54"/>
      <c r="JRM213" s="54"/>
      <c r="JRN213" s="54"/>
      <c r="JRO213" s="54"/>
      <c r="JRP213" s="54"/>
      <c r="JRQ213" s="54"/>
      <c r="JRR213" s="54"/>
      <c r="JRS213" s="54"/>
      <c r="JRT213" s="54"/>
      <c r="JRU213" s="54"/>
      <c r="JRV213" s="54"/>
      <c r="JRW213" s="54"/>
      <c r="JRX213" s="54"/>
      <c r="JRY213" s="54"/>
      <c r="JRZ213" s="54"/>
      <c r="JSA213" s="54"/>
      <c r="JSB213" s="54"/>
      <c r="JSC213" s="54"/>
      <c r="JSD213" s="54"/>
      <c r="JSE213" s="54"/>
      <c r="JSF213" s="54"/>
      <c r="JSG213" s="54"/>
      <c r="JSH213" s="54"/>
      <c r="JSI213" s="54"/>
      <c r="JSJ213" s="54"/>
      <c r="JSK213" s="54"/>
      <c r="JSL213" s="54"/>
      <c r="JSM213" s="54"/>
      <c r="JSN213" s="54"/>
      <c r="JSO213" s="54"/>
      <c r="JSP213" s="54"/>
      <c r="JSQ213" s="54"/>
      <c r="JSR213" s="54"/>
      <c r="JSS213" s="54"/>
      <c r="JST213" s="54"/>
      <c r="JSU213" s="54"/>
      <c r="JSV213" s="54"/>
      <c r="JSW213" s="54"/>
      <c r="JSX213" s="54"/>
      <c r="JSY213" s="54"/>
      <c r="JSZ213" s="54"/>
      <c r="JTA213" s="54"/>
      <c r="JTB213" s="54"/>
      <c r="JTC213" s="54"/>
      <c r="JTD213" s="54"/>
      <c r="JTE213" s="54"/>
      <c r="JTF213" s="54"/>
      <c r="JTG213" s="54"/>
      <c r="JTH213" s="54"/>
      <c r="JTI213" s="54"/>
      <c r="JTJ213" s="54"/>
      <c r="JTK213" s="54"/>
      <c r="JTL213" s="54"/>
      <c r="JTM213" s="54"/>
      <c r="JTN213" s="54"/>
      <c r="JTO213" s="54"/>
      <c r="JTP213" s="54"/>
      <c r="JTQ213" s="54"/>
      <c r="JTR213" s="54"/>
      <c r="JTS213" s="54"/>
      <c r="JTT213" s="54"/>
      <c r="JTU213" s="54"/>
      <c r="JTV213" s="54"/>
      <c r="JTW213" s="54"/>
      <c r="JTX213" s="54"/>
      <c r="JTY213" s="54"/>
      <c r="JTZ213" s="54"/>
      <c r="JUA213" s="54"/>
      <c r="JUB213" s="54"/>
      <c r="JUC213" s="54"/>
      <c r="JUD213" s="54"/>
      <c r="JUE213" s="54"/>
      <c r="JUF213" s="54"/>
      <c r="JUG213" s="54"/>
      <c r="JUH213" s="54"/>
      <c r="JUI213" s="54"/>
      <c r="JUJ213" s="54"/>
      <c r="JUK213" s="54"/>
      <c r="JUL213" s="54"/>
      <c r="JUM213" s="54"/>
      <c r="JUN213" s="54"/>
      <c r="JUO213" s="54"/>
      <c r="JUP213" s="54"/>
      <c r="JUQ213" s="54"/>
      <c r="JUR213" s="54"/>
      <c r="JUS213" s="54"/>
      <c r="JUT213" s="54"/>
      <c r="JUU213" s="54"/>
      <c r="JUV213" s="54"/>
      <c r="JUW213" s="54"/>
      <c r="JUX213" s="54"/>
      <c r="JUY213" s="54"/>
      <c r="JUZ213" s="54"/>
      <c r="JVA213" s="54"/>
      <c r="JVB213" s="54"/>
      <c r="JVC213" s="54"/>
      <c r="JVD213" s="54"/>
      <c r="JVE213" s="54"/>
      <c r="JVF213" s="54"/>
      <c r="JVG213" s="54"/>
      <c r="JVH213" s="54"/>
      <c r="JVI213" s="54"/>
      <c r="JVJ213" s="54"/>
      <c r="JVK213" s="54"/>
      <c r="JVL213" s="54"/>
      <c r="JVM213" s="54"/>
      <c r="JVN213" s="54"/>
      <c r="JVO213" s="54"/>
      <c r="JVP213" s="54"/>
      <c r="JVQ213" s="54"/>
      <c r="JVR213" s="54"/>
      <c r="JVS213" s="54"/>
      <c r="JVT213" s="54"/>
      <c r="JVU213" s="54"/>
      <c r="JVV213" s="54"/>
      <c r="JVW213" s="54"/>
      <c r="JVX213" s="54"/>
      <c r="JVY213" s="54"/>
      <c r="JVZ213" s="54"/>
      <c r="JWA213" s="54"/>
      <c r="JWB213" s="54"/>
      <c r="JWC213" s="54"/>
      <c r="JWD213" s="54"/>
      <c r="JWE213" s="54"/>
      <c r="JWF213" s="54"/>
      <c r="JWG213" s="54"/>
      <c r="JWH213" s="54"/>
      <c r="JWI213" s="54"/>
      <c r="JWJ213" s="54"/>
      <c r="JWK213" s="54"/>
      <c r="JWL213" s="54"/>
      <c r="JWM213" s="54"/>
      <c r="JWN213" s="54"/>
      <c r="JWO213" s="54"/>
      <c r="JWP213" s="54"/>
      <c r="JWQ213" s="54"/>
      <c r="JWR213" s="54"/>
      <c r="JWS213" s="54"/>
      <c r="JWT213" s="54"/>
      <c r="JWU213" s="54"/>
      <c r="JWV213" s="54"/>
      <c r="JWW213" s="54"/>
      <c r="JWX213" s="54"/>
      <c r="JWY213" s="54"/>
      <c r="JWZ213" s="54"/>
      <c r="JXA213" s="54"/>
      <c r="JXB213" s="54"/>
      <c r="JXC213" s="54"/>
      <c r="JXD213" s="54"/>
      <c r="JXE213" s="54"/>
      <c r="JXF213" s="54"/>
      <c r="JXG213" s="54"/>
      <c r="JXH213" s="54"/>
      <c r="JXI213" s="54"/>
      <c r="JXJ213" s="54"/>
      <c r="JXK213" s="54"/>
      <c r="JXL213" s="54"/>
      <c r="JXM213" s="54"/>
      <c r="JXN213" s="54"/>
      <c r="JXO213" s="54"/>
      <c r="JXP213" s="54"/>
      <c r="JXQ213" s="54"/>
      <c r="JXR213" s="54"/>
      <c r="JXS213" s="54"/>
      <c r="JXT213" s="54"/>
      <c r="JXU213" s="54"/>
      <c r="JXV213" s="54"/>
      <c r="JXW213" s="54"/>
      <c r="JXX213" s="54"/>
      <c r="JXY213" s="54"/>
      <c r="JXZ213" s="54"/>
      <c r="JYA213" s="54"/>
      <c r="JYB213" s="54"/>
      <c r="JYC213" s="54"/>
      <c r="JYD213" s="54"/>
      <c r="JYE213" s="54"/>
      <c r="JYF213" s="54"/>
      <c r="JYG213" s="54"/>
      <c r="JYH213" s="54"/>
      <c r="JYI213" s="54"/>
      <c r="JYJ213" s="54"/>
      <c r="JYK213" s="54"/>
      <c r="JYL213" s="54"/>
      <c r="JYM213" s="54"/>
      <c r="JYN213" s="54"/>
      <c r="JYO213" s="54"/>
      <c r="JYP213" s="54"/>
      <c r="JYQ213" s="54"/>
      <c r="JYR213" s="54"/>
      <c r="JYS213" s="54"/>
      <c r="JYT213" s="54"/>
      <c r="JYU213" s="54"/>
      <c r="JYV213" s="54"/>
      <c r="JYW213" s="54"/>
      <c r="JYX213" s="54"/>
      <c r="JYY213" s="54"/>
      <c r="JYZ213" s="54"/>
      <c r="JZA213" s="54"/>
      <c r="JZB213" s="54"/>
      <c r="JZC213" s="54"/>
      <c r="JZD213" s="54"/>
      <c r="JZE213" s="54"/>
      <c r="JZF213" s="54"/>
      <c r="JZG213" s="54"/>
      <c r="JZH213" s="54"/>
      <c r="JZI213" s="54"/>
      <c r="JZJ213" s="54"/>
      <c r="JZK213" s="54"/>
      <c r="JZL213" s="54"/>
      <c r="JZM213" s="54"/>
      <c r="JZN213" s="54"/>
      <c r="JZO213" s="54"/>
      <c r="JZP213" s="54"/>
      <c r="JZQ213" s="54"/>
      <c r="JZR213" s="54"/>
      <c r="JZS213" s="54"/>
      <c r="JZT213" s="54"/>
      <c r="JZU213" s="54"/>
      <c r="JZV213" s="54"/>
      <c r="JZW213" s="54"/>
      <c r="JZX213" s="54"/>
      <c r="JZY213" s="54"/>
      <c r="JZZ213" s="54"/>
      <c r="KAA213" s="54"/>
      <c r="KAB213" s="54"/>
      <c r="KAC213" s="54"/>
      <c r="KAD213" s="54"/>
      <c r="KAE213" s="54"/>
      <c r="KAF213" s="54"/>
      <c r="KAG213" s="54"/>
      <c r="KAH213" s="54"/>
      <c r="KAI213" s="54"/>
      <c r="KAJ213" s="54"/>
      <c r="KAK213" s="54"/>
      <c r="KAL213" s="54"/>
      <c r="KAM213" s="54"/>
      <c r="KAN213" s="54"/>
      <c r="KAO213" s="54"/>
      <c r="KAP213" s="54"/>
      <c r="KAQ213" s="54"/>
      <c r="KAR213" s="54"/>
      <c r="KAS213" s="54"/>
      <c r="KAT213" s="54"/>
      <c r="KAU213" s="54"/>
      <c r="KAV213" s="54"/>
      <c r="KAW213" s="54"/>
      <c r="KAX213" s="54"/>
      <c r="KAY213" s="54"/>
      <c r="KAZ213" s="54"/>
      <c r="KBA213" s="54"/>
      <c r="KBB213" s="54"/>
      <c r="KBC213" s="54"/>
      <c r="KBD213" s="54"/>
      <c r="KBE213" s="54"/>
      <c r="KBF213" s="54"/>
      <c r="KBG213" s="54"/>
      <c r="KBH213" s="54"/>
      <c r="KBI213" s="54"/>
      <c r="KBJ213" s="54"/>
      <c r="KBK213" s="54"/>
      <c r="KBL213" s="54"/>
      <c r="KBM213" s="54"/>
      <c r="KBN213" s="54"/>
      <c r="KBO213" s="54"/>
      <c r="KBP213" s="54"/>
      <c r="KBQ213" s="54"/>
      <c r="KBR213" s="54"/>
      <c r="KBS213" s="54"/>
      <c r="KBT213" s="54"/>
      <c r="KBU213" s="54"/>
      <c r="KBV213" s="54"/>
      <c r="KBW213" s="54"/>
      <c r="KBX213" s="54"/>
      <c r="KBY213" s="54"/>
      <c r="KBZ213" s="54"/>
      <c r="KCA213" s="54"/>
      <c r="KCB213" s="54"/>
      <c r="KCC213" s="54"/>
      <c r="KCD213" s="54"/>
      <c r="KCE213" s="54"/>
      <c r="KCF213" s="54"/>
      <c r="KCG213" s="54"/>
      <c r="KCH213" s="54"/>
      <c r="KCI213" s="54"/>
      <c r="KCJ213" s="54"/>
      <c r="KCK213" s="54"/>
      <c r="KCL213" s="54"/>
      <c r="KCM213" s="54"/>
      <c r="KCN213" s="54"/>
      <c r="KCO213" s="54"/>
      <c r="KCP213" s="54"/>
      <c r="KCQ213" s="54"/>
      <c r="KCR213" s="54"/>
      <c r="KCS213" s="54"/>
      <c r="KCT213" s="54"/>
      <c r="KCU213" s="54"/>
      <c r="KCV213" s="54"/>
      <c r="KCW213" s="54"/>
      <c r="KCX213" s="54"/>
      <c r="KCY213" s="54"/>
      <c r="KCZ213" s="54"/>
      <c r="KDA213" s="54"/>
      <c r="KDB213" s="54"/>
      <c r="KDC213" s="54"/>
      <c r="KDD213" s="54"/>
      <c r="KDE213" s="54"/>
      <c r="KDF213" s="54"/>
      <c r="KDG213" s="54"/>
      <c r="KDH213" s="54"/>
      <c r="KDI213" s="54"/>
      <c r="KDJ213" s="54"/>
      <c r="KDK213" s="54"/>
      <c r="KDL213" s="54"/>
      <c r="KDM213" s="54"/>
      <c r="KDN213" s="54"/>
      <c r="KDO213" s="54"/>
      <c r="KDP213" s="54"/>
      <c r="KDQ213" s="54"/>
      <c r="KDR213" s="54"/>
      <c r="KDS213" s="54"/>
      <c r="KDT213" s="54"/>
      <c r="KDU213" s="54"/>
      <c r="KDV213" s="54"/>
      <c r="KDW213" s="54"/>
      <c r="KDX213" s="54"/>
      <c r="KDY213" s="54"/>
      <c r="KDZ213" s="54"/>
      <c r="KEA213" s="54"/>
      <c r="KEB213" s="54"/>
      <c r="KEC213" s="54"/>
      <c r="KED213" s="54"/>
      <c r="KEE213" s="54"/>
      <c r="KEF213" s="54"/>
      <c r="KEG213" s="54"/>
      <c r="KEH213" s="54"/>
      <c r="KEI213" s="54"/>
      <c r="KEJ213" s="54"/>
      <c r="KEK213" s="54"/>
      <c r="KEL213" s="54"/>
      <c r="KEM213" s="54"/>
      <c r="KEN213" s="54"/>
      <c r="KEO213" s="54"/>
      <c r="KEP213" s="54"/>
      <c r="KEQ213" s="54"/>
      <c r="KER213" s="54"/>
      <c r="KES213" s="54"/>
      <c r="KET213" s="54"/>
      <c r="KEU213" s="54"/>
      <c r="KEV213" s="54"/>
      <c r="KEW213" s="54"/>
      <c r="KEX213" s="54"/>
      <c r="KEY213" s="54"/>
      <c r="KEZ213" s="54"/>
      <c r="KFA213" s="54"/>
      <c r="KFB213" s="54"/>
      <c r="KFC213" s="54"/>
      <c r="KFD213" s="54"/>
      <c r="KFE213" s="54"/>
      <c r="KFF213" s="54"/>
      <c r="KFG213" s="54"/>
      <c r="KFH213" s="54"/>
      <c r="KFI213" s="54"/>
      <c r="KFJ213" s="54"/>
      <c r="KFK213" s="54"/>
      <c r="KFL213" s="54"/>
      <c r="KFM213" s="54"/>
      <c r="KFN213" s="54"/>
      <c r="KFO213" s="54"/>
      <c r="KFP213" s="54"/>
      <c r="KFQ213" s="54"/>
      <c r="KFR213" s="54"/>
      <c r="KFS213" s="54"/>
      <c r="KFT213" s="54"/>
      <c r="KFU213" s="54"/>
      <c r="KFV213" s="54"/>
      <c r="KFW213" s="54"/>
      <c r="KFX213" s="54"/>
      <c r="KFY213" s="54"/>
      <c r="KFZ213" s="54"/>
      <c r="KGA213" s="54"/>
      <c r="KGB213" s="54"/>
      <c r="KGC213" s="54"/>
      <c r="KGD213" s="54"/>
      <c r="KGE213" s="54"/>
      <c r="KGF213" s="54"/>
      <c r="KGG213" s="54"/>
      <c r="KGH213" s="54"/>
      <c r="KGI213" s="54"/>
      <c r="KGJ213" s="54"/>
      <c r="KGK213" s="54"/>
      <c r="KGL213" s="54"/>
      <c r="KGM213" s="54"/>
      <c r="KGN213" s="54"/>
      <c r="KGO213" s="54"/>
      <c r="KGP213" s="54"/>
      <c r="KGQ213" s="54"/>
      <c r="KGR213" s="54"/>
      <c r="KGS213" s="54"/>
      <c r="KGT213" s="54"/>
      <c r="KGU213" s="54"/>
      <c r="KGV213" s="54"/>
      <c r="KGW213" s="54"/>
      <c r="KGX213" s="54"/>
      <c r="KGY213" s="54"/>
      <c r="KGZ213" s="54"/>
      <c r="KHA213" s="54"/>
      <c r="KHB213" s="54"/>
      <c r="KHC213" s="54"/>
      <c r="KHD213" s="54"/>
      <c r="KHE213" s="54"/>
      <c r="KHF213" s="54"/>
      <c r="KHG213" s="54"/>
      <c r="KHH213" s="54"/>
      <c r="KHI213" s="54"/>
      <c r="KHJ213" s="54"/>
      <c r="KHK213" s="54"/>
      <c r="KHL213" s="54"/>
      <c r="KHM213" s="54"/>
      <c r="KHN213" s="54"/>
      <c r="KHO213" s="54"/>
      <c r="KHP213" s="54"/>
      <c r="KHQ213" s="54"/>
      <c r="KHR213" s="54"/>
      <c r="KHS213" s="54"/>
      <c r="KHT213" s="54"/>
      <c r="KHU213" s="54"/>
      <c r="KHV213" s="54"/>
      <c r="KHW213" s="54"/>
      <c r="KHX213" s="54"/>
      <c r="KHY213" s="54"/>
      <c r="KHZ213" s="54"/>
      <c r="KIA213" s="54"/>
      <c r="KIB213" s="54"/>
      <c r="KIC213" s="54"/>
      <c r="KID213" s="54"/>
      <c r="KIE213" s="54"/>
      <c r="KIF213" s="54"/>
      <c r="KIG213" s="54"/>
      <c r="KIH213" s="54"/>
      <c r="KII213" s="54"/>
      <c r="KIJ213" s="54"/>
      <c r="KIK213" s="54"/>
      <c r="KIL213" s="54"/>
      <c r="KIM213" s="54"/>
      <c r="KIN213" s="54"/>
      <c r="KIO213" s="54"/>
      <c r="KIP213" s="54"/>
      <c r="KIQ213" s="54"/>
      <c r="KIR213" s="54"/>
      <c r="KIS213" s="54"/>
      <c r="KIT213" s="54"/>
      <c r="KIU213" s="54"/>
      <c r="KIV213" s="54"/>
      <c r="KIW213" s="54"/>
      <c r="KIX213" s="54"/>
      <c r="KIY213" s="54"/>
      <c r="KIZ213" s="54"/>
      <c r="KJA213" s="54"/>
      <c r="KJB213" s="54"/>
      <c r="KJC213" s="54"/>
      <c r="KJD213" s="54"/>
      <c r="KJE213" s="54"/>
      <c r="KJF213" s="54"/>
      <c r="KJG213" s="54"/>
      <c r="KJH213" s="54"/>
      <c r="KJI213" s="54"/>
      <c r="KJJ213" s="54"/>
      <c r="KJK213" s="54"/>
      <c r="KJL213" s="54"/>
      <c r="KJM213" s="54"/>
      <c r="KJN213" s="54"/>
      <c r="KJO213" s="54"/>
      <c r="KJP213" s="54"/>
      <c r="KJQ213" s="54"/>
      <c r="KJR213" s="54"/>
      <c r="KJS213" s="54"/>
      <c r="KJT213" s="54"/>
      <c r="KJU213" s="54"/>
      <c r="KJV213" s="54"/>
      <c r="KJW213" s="54"/>
      <c r="KJX213" s="54"/>
      <c r="KJY213" s="54"/>
      <c r="KJZ213" s="54"/>
      <c r="KKA213" s="54"/>
      <c r="KKB213" s="54"/>
      <c r="KKC213" s="54"/>
      <c r="KKD213" s="54"/>
      <c r="KKE213" s="54"/>
      <c r="KKF213" s="54"/>
      <c r="KKG213" s="54"/>
      <c r="KKH213" s="54"/>
      <c r="KKI213" s="54"/>
      <c r="KKJ213" s="54"/>
      <c r="KKK213" s="54"/>
      <c r="KKL213" s="54"/>
      <c r="KKM213" s="54"/>
      <c r="KKN213" s="54"/>
      <c r="KKO213" s="54"/>
      <c r="KKP213" s="54"/>
      <c r="KKQ213" s="54"/>
      <c r="KKR213" s="54"/>
      <c r="KKS213" s="54"/>
      <c r="KKT213" s="54"/>
      <c r="KKU213" s="54"/>
      <c r="KKV213" s="54"/>
      <c r="KKW213" s="54"/>
      <c r="KKX213" s="54"/>
      <c r="KKY213" s="54"/>
      <c r="KKZ213" s="54"/>
      <c r="KLA213" s="54"/>
      <c r="KLB213" s="54"/>
      <c r="KLC213" s="54"/>
      <c r="KLD213" s="54"/>
      <c r="KLE213" s="54"/>
      <c r="KLF213" s="54"/>
      <c r="KLG213" s="54"/>
      <c r="KLH213" s="54"/>
      <c r="KLI213" s="54"/>
      <c r="KLJ213" s="54"/>
      <c r="KLK213" s="54"/>
      <c r="KLL213" s="54"/>
      <c r="KLM213" s="54"/>
      <c r="KLN213" s="54"/>
      <c r="KLO213" s="54"/>
      <c r="KLP213" s="54"/>
      <c r="KLQ213" s="54"/>
      <c r="KLR213" s="54"/>
      <c r="KLS213" s="54"/>
      <c r="KLT213" s="54"/>
      <c r="KLU213" s="54"/>
      <c r="KLV213" s="54"/>
      <c r="KLW213" s="54"/>
      <c r="KLX213" s="54"/>
      <c r="KLY213" s="54"/>
      <c r="KLZ213" s="54"/>
      <c r="KMA213" s="54"/>
      <c r="KMB213" s="54"/>
      <c r="KMC213" s="54"/>
      <c r="KMD213" s="54"/>
      <c r="KME213" s="54"/>
      <c r="KMF213" s="54"/>
      <c r="KMG213" s="54"/>
      <c r="KMH213" s="54"/>
      <c r="KMI213" s="54"/>
      <c r="KMJ213" s="54"/>
      <c r="KMK213" s="54"/>
      <c r="KML213" s="54"/>
      <c r="KMM213" s="54"/>
      <c r="KMN213" s="54"/>
      <c r="KMO213" s="54"/>
      <c r="KMP213" s="54"/>
      <c r="KMQ213" s="54"/>
      <c r="KMR213" s="54"/>
      <c r="KMS213" s="54"/>
      <c r="KMT213" s="54"/>
      <c r="KMU213" s="54"/>
      <c r="KMV213" s="54"/>
      <c r="KMW213" s="54"/>
      <c r="KMX213" s="54"/>
      <c r="KMY213" s="54"/>
      <c r="KMZ213" s="54"/>
      <c r="KNA213" s="54"/>
      <c r="KNB213" s="54"/>
      <c r="KNC213" s="54"/>
      <c r="KND213" s="54"/>
      <c r="KNE213" s="54"/>
      <c r="KNF213" s="54"/>
      <c r="KNG213" s="54"/>
      <c r="KNH213" s="54"/>
      <c r="KNI213" s="54"/>
      <c r="KNJ213" s="54"/>
      <c r="KNK213" s="54"/>
      <c r="KNL213" s="54"/>
      <c r="KNM213" s="54"/>
      <c r="KNN213" s="54"/>
      <c r="KNO213" s="54"/>
      <c r="KNP213" s="54"/>
      <c r="KNQ213" s="54"/>
      <c r="KNR213" s="54"/>
      <c r="KNS213" s="54"/>
      <c r="KNT213" s="54"/>
      <c r="KNU213" s="54"/>
      <c r="KNV213" s="54"/>
      <c r="KNW213" s="54"/>
      <c r="KNX213" s="54"/>
      <c r="KNY213" s="54"/>
      <c r="KNZ213" s="54"/>
      <c r="KOA213" s="54"/>
      <c r="KOB213" s="54"/>
      <c r="KOC213" s="54"/>
      <c r="KOD213" s="54"/>
      <c r="KOE213" s="54"/>
      <c r="KOF213" s="54"/>
      <c r="KOG213" s="54"/>
      <c r="KOH213" s="54"/>
      <c r="KOI213" s="54"/>
      <c r="KOJ213" s="54"/>
      <c r="KOK213" s="54"/>
      <c r="KOL213" s="54"/>
      <c r="KOM213" s="54"/>
      <c r="KON213" s="54"/>
      <c r="KOO213" s="54"/>
      <c r="KOP213" s="54"/>
      <c r="KOQ213" s="54"/>
      <c r="KOR213" s="54"/>
      <c r="KOS213" s="54"/>
      <c r="KOT213" s="54"/>
      <c r="KOU213" s="54"/>
      <c r="KOV213" s="54"/>
      <c r="KOW213" s="54"/>
      <c r="KOX213" s="54"/>
      <c r="KOY213" s="54"/>
      <c r="KOZ213" s="54"/>
      <c r="KPA213" s="54"/>
      <c r="KPB213" s="54"/>
      <c r="KPC213" s="54"/>
      <c r="KPD213" s="54"/>
      <c r="KPE213" s="54"/>
      <c r="KPF213" s="54"/>
      <c r="KPG213" s="54"/>
      <c r="KPH213" s="54"/>
      <c r="KPI213" s="54"/>
      <c r="KPJ213" s="54"/>
      <c r="KPK213" s="54"/>
      <c r="KPL213" s="54"/>
      <c r="KPM213" s="54"/>
      <c r="KPN213" s="54"/>
      <c r="KPO213" s="54"/>
      <c r="KPP213" s="54"/>
      <c r="KPQ213" s="54"/>
      <c r="KPR213" s="54"/>
      <c r="KPS213" s="54"/>
      <c r="KPT213" s="54"/>
      <c r="KPU213" s="54"/>
      <c r="KPV213" s="54"/>
      <c r="KPW213" s="54"/>
      <c r="KPX213" s="54"/>
      <c r="KPY213" s="54"/>
      <c r="KPZ213" s="54"/>
      <c r="KQA213" s="54"/>
      <c r="KQB213" s="54"/>
      <c r="KQC213" s="54"/>
      <c r="KQD213" s="54"/>
      <c r="KQE213" s="54"/>
      <c r="KQF213" s="54"/>
      <c r="KQG213" s="54"/>
      <c r="KQH213" s="54"/>
      <c r="KQI213" s="54"/>
      <c r="KQJ213" s="54"/>
      <c r="KQK213" s="54"/>
      <c r="KQL213" s="54"/>
      <c r="KQM213" s="54"/>
      <c r="KQN213" s="54"/>
      <c r="KQO213" s="54"/>
      <c r="KQP213" s="54"/>
      <c r="KQQ213" s="54"/>
      <c r="KQR213" s="54"/>
      <c r="KQS213" s="54"/>
      <c r="KQT213" s="54"/>
      <c r="KQU213" s="54"/>
      <c r="KQV213" s="54"/>
      <c r="KQW213" s="54"/>
      <c r="KQX213" s="54"/>
      <c r="KQY213" s="54"/>
      <c r="KQZ213" s="54"/>
      <c r="KRA213" s="54"/>
      <c r="KRB213" s="54"/>
      <c r="KRC213" s="54"/>
      <c r="KRD213" s="54"/>
      <c r="KRE213" s="54"/>
      <c r="KRF213" s="54"/>
      <c r="KRG213" s="54"/>
      <c r="KRH213" s="54"/>
      <c r="KRI213" s="54"/>
      <c r="KRJ213" s="54"/>
      <c r="KRK213" s="54"/>
      <c r="KRL213" s="54"/>
      <c r="KRM213" s="54"/>
      <c r="KRN213" s="54"/>
      <c r="KRO213" s="54"/>
      <c r="KRP213" s="54"/>
      <c r="KRQ213" s="54"/>
      <c r="KRR213" s="54"/>
      <c r="KRS213" s="54"/>
      <c r="KRT213" s="54"/>
      <c r="KRU213" s="54"/>
      <c r="KRV213" s="54"/>
      <c r="KRW213" s="54"/>
      <c r="KRX213" s="54"/>
      <c r="KRY213" s="54"/>
      <c r="KRZ213" s="54"/>
      <c r="KSA213" s="54"/>
      <c r="KSB213" s="54"/>
      <c r="KSC213" s="54"/>
      <c r="KSD213" s="54"/>
      <c r="KSE213" s="54"/>
      <c r="KSF213" s="54"/>
      <c r="KSG213" s="54"/>
      <c r="KSH213" s="54"/>
      <c r="KSI213" s="54"/>
      <c r="KSJ213" s="54"/>
      <c r="KSK213" s="54"/>
      <c r="KSL213" s="54"/>
      <c r="KSM213" s="54"/>
      <c r="KSN213" s="54"/>
      <c r="KSO213" s="54"/>
      <c r="KSP213" s="54"/>
      <c r="KSQ213" s="54"/>
      <c r="KSR213" s="54"/>
      <c r="KSS213" s="54"/>
      <c r="KST213" s="54"/>
      <c r="KSU213" s="54"/>
      <c r="KSV213" s="54"/>
      <c r="KSW213" s="54"/>
      <c r="KSX213" s="54"/>
      <c r="KSY213" s="54"/>
      <c r="KSZ213" s="54"/>
      <c r="KTA213" s="54"/>
      <c r="KTB213" s="54"/>
      <c r="KTC213" s="54"/>
      <c r="KTD213" s="54"/>
      <c r="KTE213" s="54"/>
      <c r="KTF213" s="54"/>
      <c r="KTG213" s="54"/>
      <c r="KTH213" s="54"/>
      <c r="KTI213" s="54"/>
      <c r="KTJ213" s="54"/>
      <c r="KTK213" s="54"/>
      <c r="KTL213" s="54"/>
      <c r="KTM213" s="54"/>
      <c r="KTN213" s="54"/>
      <c r="KTO213" s="54"/>
      <c r="KTP213" s="54"/>
      <c r="KTQ213" s="54"/>
      <c r="KTR213" s="54"/>
      <c r="KTS213" s="54"/>
      <c r="KTT213" s="54"/>
      <c r="KTU213" s="54"/>
      <c r="KTV213" s="54"/>
      <c r="KTW213" s="54"/>
      <c r="KTX213" s="54"/>
      <c r="KTY213" s="54"/>
      <c r="KTZ213" s="54"/>
      <c r="KUA213" s="54"/>
      <c r="KUB213" s="54"/>
      <c r="KUC213" s="54"/>
      <c r="KUD213" s="54"/>
      <c r="KUE213" s="54"/>
      <c r="KUF213" s="54"/>
      <c r="KUG213" s="54"/>
      <c r="KUH213" s="54"/>
      <c r="KUI213" s="54"/>
      <c r="KUJ213" s="54"/>
      <c r="KUK213" s="54"/>
      <c r="KUL213" s="54"/>
      <c r="KUM213" s="54"/>
      <c r="KUN213" s="54"/>
      <c r="KUO213" s="54"/>
      <c r="KUP213" s="54"/>
      <c r="KUQ213" s="54"/>
      <c r="KUR213" s="54"/>
      <c r="KUS213" s="54"/>
      <c r="KUT213" s="54"/>
      <c r="KUU213" s="54"/>
      <c r="KUV213" s="54"/>
      <c r="KUW213" s="54"/>
      <c r="KUX213" s="54"/>
      <c r="KUY213" s="54"/>
      <c r="KUZ213" s="54"/>
      <c r="KVA213" s="54"/>
      <c r="KVB213" s="54"/>
      <c r="KVC213" s="54"/>
      <c r="KVD213" s="54"/>
      <c r="KVE213" s="54"/>
      <c r="KVF213" s="54"/>
      <c r="KVG213" s="54"/>
      <c r="KVH213" s="54"/>
      <c r="KVI213" s="54"/>
      <c r="KVJ213" s="54"/>
      <c r="KVK213" s="54"/>
      <c r="KVL213" s="54"/>
      <c r="KVM213" s="54"/>
      <c r="KVN213" s="54"/>
      <c r="KVO213" s="54"/>
      <c r="KVP213" s="54"/>
      <c r="KVQ213" s="54"/>
      <c r="KVR213" s="54"/>
      <c r="KVS213" s="54"/>
      <c r="KVT213" s="54"/>
      <c r="KVU213" s="54"/>
      <c r="KVV213" s="54"/>
      <c r="KVW213" s="54"/>
      <c r="KVX213" s="54"/>
      <c r="KVY213" s="54"/>
      <c r="KVZ213" s="54"/>
      <c r="KWA213" s="54"/>
      <c r="KWB213" s="54"/>
      <c r="KWC213" s="54"/>
      <c r="KWD213" s="54"/>
      <c r="KWE213" s="54"/>
      <c r="KWF213" s="54"/>
      <c r="KWG213" s="54"/>
      <c r="KWH213" s="54"/>
      <c r="KWI213" s="54"/>
      <c r="KWJ213" s="54"/>
      <c r="KWK213" s="54"/>
      <c r="KWL213" s="54"/>
      <c r="KWM213" s="54"/>
      <c r="KWN213" s="54"/>
      <c r="KWO213" s="54"/>
      <c r="KWP213" s="54"/>
      <c r="KWQ213" s="54"/>
      <c r="KWR213" s="54"/>
      <c r="KWS213" s="54"/>
      <c r="KWT213" s="54"/>
      <c r="KWU213" s="54"/>
      <c r="KWV213" s="54"/>
      <c r="KWW213" s="54"/>
      <c r="KWX213" s="54"/>
      <c r="KWY213" s="54"/>
      <c r="KWZ213" s="54"/>
      <c r="KXA213" s="54"/>
      <c r="KXB213" s="54"/>
      <c r="KXC213" s="54"/>
      <c r="KXD213" s="54"/>
      <c r="KXE213" s="54"/>
      <c r="KXF213" s="54"/>
      <c r="KXG213" s="54"/>
      <c r="KXH213" s="54"/>
      <c r="KXI213" s="54"/>
      <c r="KXJ213" s="54"/>
      <c r="KXK213" s="54"/>
      <c r="KXL213" s="54"/>
      <c r="KXM213" s="54"/>
      <c r="KXN213" s="54"/>
      <c r="KXO213" s="54"/>
      <c r="KXP213" s="54"/>
      <c r="KXQ213" s="54"/>
      <c r="KXR213" s="54"/>
      <c r="KXS213" s="54"/>
      <c r="KXT213" s="54"/>
      <c r="KXU213" s="54"/>
      <c r="KXV213" s="54"/>
      <c r="KXW213" s="54"/>
      <c r="KXX213" s="54"/>
      <c r="KXY213" s="54"/>
      <c r="KXZ213" s="54"/>
      <c r="KYA213" s="54"/>
      <c r="KYB213" s="54"/>
      <c r="KYC213" s="54"/>
      <c r="KYD213" s="54"/>
      <c r="KYE213" s="54"/>
      <c r="KYF213" s="54"/>
      <c r="KYG213" s="54"/>
      <c r="KYH213" s="54"/>
      <c r="KYI213" s="54"/>
      <c r="KYJ213" s="54"/>
      <c r="KYK213" s="54"/>
      <c r="KYL213" s="54"/>
      <c r="KYM213" s="54"/>
      <c r="KYN213" s="54"/>
      <c r="KYO213" s="54"/>
      <c r="KYP213" s="54"/>
      <c r="KYQ213" s="54"/>
      <c r="KYR213" s="54"/>
      <c r="KYS213" s="54"/>
      <c r="KYT213" s="54"/>
      <c r="KYU213" s="54"/>
      <c r="KYV213" s="54"/>
      <c r="KYW213" s="54"/>
      <c r="KYX213" s="54"/>
      <c r="KYY213" s="54"/>
      <c r="KYZ213" s="54"/>
      <c r="KZA213" s="54"/>
      <c r="KZB213" s="54"/>
      <c r="KZC213" s="54"/>
      <c r="KZD213" s="54"/>
      <c r="KZE213" s="54"/>
      <c r="KZF213" s="54"/>
      <c r="KZG213" s="54"/>
      <c r="KZH213" s="54"/>
      <c r="KZI213" s="54"/>
      <c r="KZJ213" s="54"/>
      <c r="KZK213" s="54"/>
      <c r="KZL213" s="54"/>
      <c r="KZM213" s="54"/>
      <c r="KZN213" s="54"/>
      <c r="KZO213" s="54"/>
      <c r="KZP213" s="54"/>
      <c r="KZQ213" s="54"/>
      <c r="KZR213" s="54"/>
      <c r="KZS213" s="54"/>
      <c r="KZT213" s="54"/>
      <c r="KZU213" s="54"/>
      <c r="KZV213" s="54"/>
      <c r="KZW213" s="54"/>
      <c r="KZX213" s="54"/>
      <c r="KZY213" s="54"/>
      <c r="KZZ213" s="54"/>
      <c r="LAA213" s="54"/>
      <c r="LAB213" s="54"/>
      <c r="LAC213" s="54"/>
      <c r="LAD213" s="54"/>
      <c r="LAE213" s="54"/>
      <c r="LAF213" s="54"/>
      <c r="LAG213" s="54"/>
      <c r="LAH213" s="54"/>
      <c r="LAI213" s="54"/>
      <c r="LAJ213" s="54"/>
      <c r="LAK213" s="54"/>
      <c r="LAL213" s="54"/>
      <c r="LAM213" s="54"/>
      <c r="LAN213" s="54"/>
      <c r="LAO213" s="54"/>
      <c r="LAP213" s="54"/>
      <c r="LAQ213" s="54"/>
      <c r="LAR213" s="54"/>
      <c r="LAS213" s="54"/>
      <c r="LAT213" s="54"/>
      <c r="LAU213" s="54"/>
      <c r="LAV213" s="54"/>
      <c r="LAW213" s="54"/>
      <c r="LAX213" s="54"/>
      <c r="LAY213" s="54"/>
      <c r="LAZ213" s="54"/>
      <c r="LBA213" s="54"/>
      <c r="LBB213" s="54"/>
      <c r="LBC213" s="54"/>
      <c r="LBD213" s="54"/>
      <c r="LBE213" s="54"/>
      <c r="LBF213" s="54"/>
      <c r="LBG213" s="54"/>
      <c r="LBH213" s="54"/>
      <c r="LBI213" s="54"/>
      <c r="LBJ213" s="54"/>
      <c r="LBK213" s="54"/>
      <c r="LBL213" s="54"/>
      <c r="LBM213" s="54"/>
      <c r="LBN213" s="54"/>
      <c r="LBO213" s="54"/>
      <c r="LBP213" s="54"/>
      <c r="LBQ213" s="54"/>
      <c r="LBR213" s="54"/>
      <c r="LBS213" s="54"/>
      <c r="LBT213" s="54"/>
      <c r="LBU213" s="54"/>
      <c r="LBV213" s="54"/>
      <c r="LBW213" s="54"/>
      <c r="LBX213" s="54"/>
      <c r="LBY213" s="54"/>
      <c r="LBZ213" s="54"/>
      <c r="LCA213" s="54"/>
      <c r="LCB213" s="54"/>
      <c r="LCC213" s="54"/>
      <c r="LCD213" s="54"/>
      <c r="LCE213" s="54"/>
      <c r="LCF213" s="54"/>
      <c r="LCG213" s="54"/>
      <c r="LCH213" s="54"/>
      <c r="LCI213" s="54"/>
      <c r="LCJ213" s="54"/>
      <c r="LCK213" s="54"/>
      <c r="LCL213" s="54"/>
      <c r="LCM213" s="54"/>
      <c r="LCN213" s="54"/>
      <c r="LCO213" s="54"/>
      <c r="LCP213" s="54"/>
      <c r="LCQ213" s="54"/>
      <c r="LCR213" s="54"/>
      <c r="LCS213" s="54"/>
      <c r="LCT213" s="54"/>
      <c r="LCU213" s="54"/>
      <c r="LCV213" s="54"/>
      <c r="LCW213" s="54"/>
      <c r="LCX213" s="54"/>
      <c r="LCY213" s="54"/>
      <c r="LCZ213" s="54"/>
      <c r="LDA213" s="54"/>
      <c r="LDB213" s="54"/>
      <c r="LDC213" s="54"/>
      <c r="LDD213" s="54"/>
      <c r="LDE213" s="54"/>
      <c r="LDF213" s="54"/>
      <c r="LDG213" s="54"/>
      <c r="LDH213" s="54"/>
      <c r="LDI213" s="54"/>
      <c r="LDJ213" s="54"/>
      <c r="LDK213" s="54"/>
      <c r="LDL213" s="54"/>
      <c r="LDM213" s="54"/>
      <c r="LDN213" s="54"/>
      <c r="LDO213" s="54"/>
      <c r="LDP213" s="54"/>
      <c r="LDQ213" s="54"/>
      <c r="LDR213" s="54"/>
      <c r="LDS213" s="54"/>
      <c r="LDT213" s="54"/>
      <c r="LDU213" s="54"/>
      <c r="LDV213" s="54"/>
      <c r="LDW213" s="54"/>
      <c r="LDX213" s="54"/>
      <c r="LDY213" s="54"/>
      <c r="LDZ213" s="54"/>
      <c r="LEA213" s="54"/>
      <c r="LEB213" s="54"/>
      <c r="LEC213" s="54"/>
      <c r="LED213" s="54"/>
      <c r="LEE213" s="54"/>
      <c r="LEF213" s="54"/>
      <c r="LEG213" s="54"/>
      <c r="LEH213" s="54"/>
      <c r="LEI213" s="54"/>
      <c r="LEJ213" s="54"/>
      <c r="LEK213" s="54"/>
      <c r="LEL213" s="54"/>
      <c r="LEM213" s="54"/>
      <c r="LEN213" s="54"/>
      <c r="LEO213" s="54"/>
      <c r="LEP213" s="54"/>
      <c r="LEQ213" s="54"/>
      <c r="LER213" s="54"/>
      <c r="LES213" s="54"/>
      <c r="LET213" s="54"/>
      <c r="LEU213" s="54"/>
      <c r="LEV213" s="54"/>
      <c r="LEW213" s="54"/>
      <c r="LEX213" s="54"/>
      <c r="LEY213" s="54"/>
      <c r="LEZ213" s="54"/>
      <c r="LFA213" s="54"/>
      <c r="LFB213" s="54"/>
      <c r="LFC213" s="54"/>
      <c r="LFD213" s="54"/>
      <c r="LFE213" s="54"/>
      <c r="LFF213" s="54"/>
      <c r="LFG213" s="54"/>
      <c r="LFH213" s="54"/>
      <c r="LFI213" s="54"/>
      <c r="LFJ213" s="54"/>
      <c r="LFK213" s="54"/>
      <c r="LFL213" s="54"/>
      <c r="LFM213" s="54"/>
      <c r="LFN213" s="54"/>
      <c r="LFO213" s="54"/>
      <c r="LFP213" s="54"/>
      <c r="LFQ213" s="54"/>
      <c r="LFR213" s="54"/>
      <c r="LFS213" s="54"/>
      <c r="LFT213" s="54"/>
      <c r="LFU213" s="54"/>
      <c r="LFV213" s="54"/>
      <c r="LFW213" s="54"/>
      <c r="LFX213" s="54"/>
      <c r="LFY213" s="54"/>
      <c r="LFZ213" s="54"/>
      <c r="LGA213" s="54"/>
      <c r="LGB213" s="54"/>
      <c r="LGC213" s="54"/>
      <c r="LGD213" s="54"/>
      <c r="LGE213" s="54"/>
      <c r="LGF213" s="54"/>
      <c r="LGG213" s="54"/>
      <c r="LGH213" s="54"/>
      <c r="LGI213" s="54"/>
      <c r="LGJ213" s="54"/>
      <c r="LGK213" s="54"/>
      <c r="LGL213" s="54"/>
      <c r="LGM213" s="54"/>
      <c r="LGN213" s="54"/>
      <c r="LGO213" s="54"/>
      <c r="LGP213" s="54"/>
      <c r="LGQ213" s="54"/>
      <c r="LGR213" s="54"/>
      <c r="LGS213" s="54"/>
      <c r="LGT213" s="54"/>
      <c r="LGU213" s="54"/>
      <c r="LGV213" s="54"/>
      <c r="LGW213" s="54"/>
      <c r="LGX213" s="54"/>
      <c r="LGY213" s="54"/>
      <c r="LGZ213" s="54"/>
      <c r="LHA213" s="54"/>
      <c r="LHB213" s="54"/>
      <c r="LHC213" s="54"/>
      <c r="LHD213" s="54"/>
      <c r="LHE213" s="54"/>
      <c r="LHF213" s="54"/>
      <c r="LHG213" s="54"/>
      <c r="LHH213" s="54"/>
      <c r="LHI213" s="54"/>
      <c r="LHJ213" s="54"/>
      <c r="LHK213" s="54"/>
      <c r="LHL213" s="54"/>
      <c r="LHM213" s="54"/>
      <c r="LHN213" s="54"/>
      <c r="LHO213" s="54"/>
      <c r="LHP213" s="54"/>
      <c r="LHQ213" s="54"/>
      <c r="LHR213" s="54"/>
      <c r="LHS213" s="54"/>
      <c r="LHT213" s="54"/>
      <c r="LHU213" s="54"/>
      <c r="LHV213" s="54"/>
      <c r="LHW213" s="54"/>
      <c r="LHX213" s="54"/>
      <c r="LHY213" s="54"/>
      <c r="LHZ213" s="54"/>
      <c r="LIA213" s="54"/>
      <c r="LIB213" s="54"/>
      <c r="LIC213" s="54"/>
      <c r="LID213" s="54"/>
      <c r="LIE213" s="54"/>
      <c r="LIF213" s="54"/>
      <c r="LIG213" s="54"/>
      <c r="LIH213" s="54"/>
      <c r="LII213" s="54"/>
      <c r="LIJ213" s="54"/>
      <c r="LIK213" s="54"/>
      <c r="LIL213" s="54"/>
      <c r="LIM213" s="54"/>
      <c r="LIN213" s="54"/>
      <c r="LIO213" s="54"/>
      <c r="LIP213" s="54"/>
      <c r="LIQ213" s="54"/>
      <c r="LIR213" s="54"/>
      <c r="LIS213" s="54"/>
      <c r="LIT213" s="54"/>
      <c r="LIU213" s="54"/>
      <c r="LIV213" s="54"/>
      <c r="LIW213" s="54"/>
      <c r="LIX213" s="54"/>
      <c r="LIY213" s="54"/>
      <c r="LIZ213" s="54"/>
      <c r="LJA213" s="54"/>
      <c r="LJB213" s="54"/>
      <c r="LJC213" s="54"/>
      <c r="LJD213" s="54"/>
      <c r="LJE213" s="54"/>
      <c r="LJF213" s="54"/>
      <c r="LJG213" s="54"/>
      <c r="LJH213" s="54"/>
      <c r="LJI213" s="54"/>
      <c r="LJJ213" s="54"/>
      <c r="LJK213" s="54"/>
      <c r="LJL213" s="54"/>
      <c r="LJM213" s="54"/>
      <c r="LJN213" s="54"/>
      <c r="LJO213" s="54"/>
      <c r="LJP213" s="54"/>
      <c r="LJQ213" s="54"/>
      <c r="LJR213" s="54"/>
      <c r="LJS213" s="54"/>
      <c r="LJT213" s="54"/>
      <c r="LJU213" s="54"/>
      <c r="LJV213" s="54"/>
      <c r="LJW213" s="54"/>
      <c r="LJX213" s="54"/>
      <c r="LJY213" s="54"/>
      <c r="LJZ213" s="54"/>
      <c r="LKA213" s="54"/>
      <c r="LKB213" s="54"/>
      <c r="LKC213" s="54"/>
      <c r="LKD213" s="54"/>
      <c r="LKE213" s="54"/>
      <c r="LKF213" s="54"/>
      <c r="LKG213" s="54"/>
      <c r="LKH213" s="54"/>
      <c r="LKI213" s="54"/>
      <c r="LKJ213" s="54"/>
      <c r="LKK213" s="54"/>
      <c r="LKL213" s="54"/>
      <c r="LKM213" s="54"/>
      <c r="LKN213" s="54"/>
      <c r="LKO213" s="54"/>
      <c r="LKP213" s="54"/>
      <c r="LKQ213" s="54"/>
      <c r="LKR213" s="54"/>
      <c r="LKS213" s="54"/>
      <c r="LKT213" s="54"/>
      <c r="LKU213" s="54"/>
      <c r="LKV213" s="54"/>
      <c r="LKW213" s="54"/>
      <c r="LKX213" s="54"/>
      <c r="LKY213" s="54"/>
      <c r="LKZ213" s="54"/>
      <c r="LLA213" s="54"/>
      <c r="LLB213" s="54"/>
      <c r="LLC213" s="54"/>
      <c r="LLD213" s="54"/>
      <c r="LLE213" s="54"/>
      <c r="LLF213" s="54"/>
      <c r="LLG213" s="54"/>
      <c r="LLH213" s="54"/>
      <c r="LLI213" s="54"/>
      <c r="LLJ213" s="54"/>
      <c r="LLK213" s="54"/>
      <c r="LLL213" s="54"/>
      <c r="LLM213" s="54"/>
      <c r="LLN213" s="54"/>
      <c r="LLO213" s="54"/>
      <c r="LLP213" s="54"/>
      <c r="LLQ213" s="54"/>
      <c r="LLR213" s="54"/>
      <c r="LLS213" s="54"/>
      <c r="LLT213" s="54"/>
      <c r="LLU213" s="54"/>
      <c r="LLV213" s="54"/>
      <c r="LLW213" s="54"/>
      <c r="LLX213" s="54"/>
      <c r="LLY213" s="54"/>
      <c r="LLZ213" s="54"/>
      <c r="LMA213" s="54"/>
      <c r="LMB213" s="54"/>
      <c r="LMC213" s="54"/>
      <c r="LMD213" s="54"/>
      <c r="LME213" s="54"/>
      <c r="LMF213" s="54"/>
      <c r="LMG213" s="54"/>
      <c r="LMH213" s="54"/>
      <c r="LMI213" s="54"/>
      <c r="LMJ213" s="54"/>
      <c r="LMK213" s="54"/>
      <c r="LML213" s="54"/>
      <c r="LMM213" s="54"/>
      <c r="LMN213" s="54"/>
      <c r="LMO213" s="54"/>
      <c r="LMP213" s="54"/>
      <c r="LMQ213" s="54"/>
      <c r="LMR213" s="54"/>
      <c r="LMS213" s="54"/>
      <c r="LMT213" s="54"/>
      <c r="LMU213" s="54"/>
      <c r="LMV213" s="54"/>
      <c r="LMW213" s="54"/>
      <c r="LMX213" s="54"/>
      <c r="LMY213" s="54"/>
      <c r="LMZ213" s="54"/>
      <c r="LNA213" s="54"/>
      <c r="LNB213" s="54"/>
      <c r="LNC213" s="54"/>
      <c r="LND213" s="54"/>
      <c r="LNE213" s="54"/>
      <c r="LNF213" s="54"/>
      <c r="LNG213" s="54"/>
      <c r="LNH213" s="54"/>
      <c r="LNI213" s="54"/>
      <c r="LNJ213" s="54"/>
      <c r="LNK213" s="54"/>
      <c r="LNL213" s="54"/>
      <c r="LNM213" s="54"/>
      <c r="LNN213" s="54"/>
      <c r="LNO213" s="54"/>
      <c r="LNP213" s="54"/>
      <c r="LNQ213" s="54"/>
      <c r="LNR213" s="54"/>
      <c r="LNS213" s="54"/>
      <c r="LNT213" s="54"/>
      <c r="LNU213" s="54"/>
      <c r="LNV213" s="54"/>
      <c r="LNW213" s="54"/>
      <c r="LNX213" s="54"/>
      <c r="LNY213" s="54"/>
      <c r="LNZ213" s="54"/>
      <c r="LOA213" s="54"/>
      <c r="LOB213" s="54"/>
      <c r="LOC213" s="54"/>
      <c r="LOD213" s="54"/>
      <c r="LOE213" s="54"/>
      <c r="LOF213" s="54"/>
      <c r="LOG213" s="54"/>
      <c r="LOH213" s="54"/>
      <c r="LOI213" s="54"/>
      <c r="LOJ213" s="54"/>
      <c r="LOK213" s="54"/>
      <c r="LOL213" s="54"/>
      <c r="LOM213" s="54"/>
      <c r="LON213" s="54"/>
      <c r="LOO213" s="54"/>
      <c r="LOP213" s="54"/>
      <c r="LOQ213" s="54"/>
      <c r="LOR213" s="54"/>
      <c r="LOS213" s="54"/>
      <c r="LOT213" s="54"/>
      <c r="LOU213" s="54"/>
      <c r="LOV213" s="54"/>
      <c r="LOW213" s="54"/>
      <c r="LOX213" s="54"/>
      <c r="LOY213" s="54"/>
      <c r="LOZ213" s="54"/>
      <c r="LPA213" s="54"/>
      <c r="LPB213" s="54"/>
      <c r="LPC213" s="54"/>
      <c r="LPD213" s="54"/>
      <c r="LPE213" s="54"/>
      <c r="LPF213" s="54"/>
      <c r="LPG213" s="54"/>
      <c r="LPH213" s="54"/>
      <c r="LPI213" s="54"/>
      <c r="LPJ213" s="54"/>
      <c r="LPK213" s="54"/>
      <c r="LPL213" s="54"/>
      <c r="LPM213" s="54"/>
      <c r="LPN213" s="54"/>
      <c r="LPO213" s="54"/>
      <c r="LPP213" s="54"/>
      <c r="LPQ213" s="54"/>
      <c r="LPR213" s="54"/>
      <c r="LPS213" s="54"/>
      <c r="LPT213" s="54"/>
      <c r="LPU213" s="54"/>
      <c r="LPV213" s="54"/>
      <c r="LPW213" s="54"/>
      <c r="LPX213" s="54"/>
      <c r="LPY213" s="54"/>
      <c r="LPZ213" s="54"/>
      <c r="LQA213" s="54"/>
      <c r="LQB213" s="54"/>
      <c r="LQC213" s="54"/>
      <c r="LQD213" s="54"/>
      <c r="LQE213" s="54"/>
      <c r="LQF213" s="54"/>
      <c r="LQG213" s="54"/>
      <c r="LQH213" s="54"/>
      <c r="LQI213" s="54"/>
      <c r="LQJ213" s="54"/>
      <c r="LQK213" s="54"/>
      <c r="LQL213" s="54"/>
      <c r="LQM213" s="54"/>
      <c r="LQN213" s="54"/>
      <c r="LQO213" s="54"/>
      <c r="LQP213" s="54"/>
      <c r="LQQ213" s="54"/>
      <c r="LQR213" s="54"/>
      <c r="LQS213" s="54"/>
      <c r="LQT213" s="54"/>
      <c r="LQU213" s="54"/>
      <c r="LQV213" s="54"/>
      <c r="LQW213" s="54"/>
      <c r="LQX213" s="54"/>
      <c r="LQY213" s="54"/>
      <c r="LQZ213" s="54"/>
      <c r="LRA213" s="54"/>
      <c r="LRB213" s="54"/>
      <c r="LRC213" s="54"/>
      <c r="LRD213" s="54"/>
      <c r="LRE213" s="54"/>
      <c r="LRF213" s="54"/>
      <c r="LRG213" s="54"/>
      <c r="LRH213" s="54"/>
      <c r="LRI213" s="54"/>
      <c r="LRJ213" s="54"/>
      <c r="LRK213" s="54"/>
      <c r="LRL213" s="54"/>
      <c r="LRM213" s="54"/>
      <c r="LRN213" s="54"/>
      <c r="LRO213" s="54"/>
      <c r="LRP213" s="54"/>
      <c r="LRQ213" s="54"/>
      <c r="LRR213" s="54"/>
      <c r="LRS213" s="54"/>
      <c r="LRT213" s="54"/>
      <c r="LRU213" s="54"/>
      <c r="LRV213" s="54"/>
      <c r="LRW213" s="54"/>
      <c r="LRX213" s="54"/>
      <c r="LRY213" s="54"/>
      <c r="LRZ213" s="54"/>
      <c r="LSA213" s="54"/>
      <c r="LSB213" s="54"/>
      <c r="LSC213" s="54"/>
      <c r="LSD213" s="54"/>
      <c r="LSE213" s="54"/>
      <c r="LSF213" s="54"/>
      <c r="LSG213" s="54"/>
      <c r="LSH213" s="54"/>
      <c r="LSI213" s="54"/>
      <c r="LSJ213" s="54"/>
      <c r="LSK213" s="54"/>
      <c r="LSL213" s="54"/>
      <c r="LSM213" s="54"/>
      <c r="LSN213" s="54"/>
      <c r="LSO213" s="54"/>
      <c r="LSP213" s="54"/>
      <c r="LSQ213" s="54"/>
      <c r="LSR213" s="54"/>
      <c r="LSS213" s="54"/>
      <c r="LST213" s="54"/>
      <c r="LSU213" s="54"/>
      <c r="LSV213" s="54"/>
      <c r="LSW213" s="54"/>
      <c r="LSX213" s="54"/>
      <c r="LSY213" s="54"/>
      <c r="LSZ213" s="54"/>
      <c r="LTA213" s="54"/>
      <c r="LTB213" s="54"/>
      <c r="LTC213" s="54"/>
      <c r="LTD213" s="54"/>
      <c r="LTE213" s="54"/>
      <c r="LTF213" s="54"/>
      <c r="LTG213" s="54"/>
      <c r="LTH213" s="54"/>
      <c r="LTI213" s="54"/>
      <c r="LTJ213" s="54"/>
      <c r="LTK213" s="54"/>
      <c r="LTL213" s="54"/>
      <c r="LTM213" s="54"/>
      <c r="LTN213" s="54"/>
      <c r="LTO213" s="54"/>
      <c r="LTP213" s="54"/>
      <c r="LTQ213" s="54"/>
      <c r="LTR213" s="54"/>
      <c r="LTS213" s="54"/>
      <c r="LTT213" s="54"/>
      <c r="LTU213" s="54"/>
      <c r="LTV213" s="54"/>
      <c r="LTW213" s="54"/>
      <c r="LTX213" s="54"/>
      <c r="LTY213" s="54"/>
      <c r="LTZ213" s="54"/>
      <c r="LUA213" s="54"/>
      <c r="LUB213" s="54"/>
      <c r="LUC213" s="54"/>
      <c r="LUD213" s="54"/>
      <c r="LUE213" s="54"/>
      <c r="LUF213" s="54"/>
      <c r="LUG213" s="54"/>
      <c r="LUH213" s="54"/>
      <c r="LUI213" s="54"/>
      <c r="LUJ213" s="54"/>
      <c r="LUK213" s="54"/>
      <c r="LUL213" s="54"/>
      <c r="LUM213" s="54"/>
      <c r="LUN213" s="54"/>
      <c r="LUO213" s="54"/>
      <c r="LUP213" s="54"/>
      <c r="LUQ213" s="54"/>
      <c r="LUR213" s="54"/>
      <c r="LUS213" s="54"/>
      <c r="LUT213" s="54"/>
      <c r="LUU213" s="54"/>
      <c r="LUV213" s="54"/>
      <c r="LUW213" s="54"/>
      <c r="LUX213" s="54"/>
      <c r="LUY213" s="54"/>
      <c r="LUZ213" s="54"/>
      <c r="LVA213" s="54"/>
      <c r="LVB213" s="54"/>
      <c r="LVC213" s="54"/>
      <c r="LVD213" s="54"/>
      <c r="LVE213" s="54"/>
      <c r="LVF213" s="54"/>
      <c r="LVG213" s="54"/>
      <c r="LVH213" s="54"/>
      <c r="LVI213" s="54"/>
      <c r="LVJ213" s="54"/>
      <c r="LVK213" s="54"/>
      <c r="LVL213" s="54"/>
      <c r="LVM213" s="54"/>
      <c r="LVN213" s="54"/>
      <c r="LVO213" s="54"/>
      <c r="LVP213" s="54"/>
      <c r="LVQ213" s="54"/>
      <c r="LVR213" s="54"/>
      <c r="LVS213" s="54"/>
      <c r="LVT213" s="54"/>
      <c r="LVU213" s="54"/>
      <c r="LVV213" s="54"/>
      <c r="LVW213" s="54"/>
      <c r="LVX213" s="54"/>
      <c r="LVY213" s="54"/>
      <c r="LVZ213" s="54"/>
      <c r="LWA213" s="54"/>
      <c r="LWB213" s="54"/>
      <c r="LWC213" s="54"/>
      <c r="LWD213" s="54"/>
      <c r="LWE213" s="54"/>
      <c r="LWF213" s="54"/>
      <c r="LWG213" s="54"/>
      <c r="LWH213" s="54"/>
      <c r="LWI213" s="54"/>
      <c r="LWJ213" s="54"/>
      <c r="LWK213" s="54"/>
      <c r="LWL213" s="54"/>
      <c r="LWM213" s="54"/>
      <c r="LWN213" s="54"/>
      <c r="LWO213" s="54"/>
      <c r="LWP213" s="54"/>
      <c r="LWQ213" s="54"/>
      <c r="LWR213" s="54"/>
      <c r="LWS213" s="54"/>
      <c r="LWT213" s="54"/>
      <c r="LWU213" s="54"/>
      <c r="LWV213" s="54"/>
      <c r="LWW213" s="54"/>
      <c r="LWX213" s="54"/>
      <c r="LWY213" s="54"/>
      <c r="LWZ213" s="54"/>
      <c r="LXA213" s="54"/>
      <c r="LXB213" s="54"/>
      <c r="LXC213" s="54"/>
      <c r="LXD213" s="54"/>
      <c r="LXE213" s="54"/>
      <c r="LXF213" s="54"/>
      <c r="LXG213" s="54"/>
      <c r="LXH213" s="54"/>
      <c r="LXI213" s="54"/>
      <c r="LXJ213" s="54"/>
      <c r="LXK213" s="54"/>
      <c r="LXL213" s="54"/>
      <c r="LXM213" s="54"/>
      <c r="LXN213" s="54"/>
      <c r="LXO213" s="54"/>
      <c r="LXP213" s="54"/>
      <c r="LXQ213" s="54"/>
      <c r="LXR213" s="54"/>
      <c r="LXS213" s="54"/>
      <c r="LXT213" s="54"/>
      <c r="LXU213" s="54"/>
      <c r="LXV213" s="54"/>
      <c r="LXW213" s="54"/>
      <c r="LXX213" s="54"/>
      <c r="LXY213" s="54"/>
      <c r="LXZ213" s="54"/>
      <c r="LYA213" s="54"/>
      <c r="LYB213" s="54"/>
      <c r="LYC213" s="54"/>
      <c r="LYD213" s="54"/>
      <c r="LYE213" s="54"/>
      <c r="LYF213" s="54"/>
      <c r="LYG213" s="54"/>
      <c r="LYH213" s="54"/>
      <c r="LYI213" s="54"/>
      <c r="LYJ213" s="54"/>
      <c r="LYK213" s="54"/>
      <c r="LYL213" s="54"/>
      <c r="LYM213" s="54"/>
      <c r="LYN213" s="54"/>
      <c r="LYO213" s="54"/>
      <c r="LYP213" s="54"/>
      <c r="LYQ213" s="54"/>
      <c r="LYR213" s="54"/>
      <c r="LYS213" s="54"/>
      <c r="LYT213" s="54"/>
      <c r="LYU213" s="54"/>
      <c r="LYV213" s="54"/>
      <c r="LYW213" s="54"/>
      <c r="LYX213" s="54"/>
      <c r="LYY213" s="54"/>
      <c r="LYZ213" s="54"/>
      <c r="LZA213" s="54"/>
      <c r="LZB213" s="54"/>
      <c r="LZC213" s="54"/>
      <c r="LZD213" s="54"/>
      <c r="LZE213" s="54"/>
      <c r="LZF213" s="54"/>
      <c r="LZG213" s="54"/>
      <c r="LZH213" s="54"/>
      <c r="LZI213" s="54"/>
      <c r="LZJ213" s="54"/>
      <c r="LZK213" s="54"/>
      <c r="LZL213" s="54"/>
      <c r="LZM213" s="54"/>
      <c r="LZN213" s="54"/>
      <c r="LZO213" s="54"/>
      <c r="LZP213" s="54"/>
      <c r="LZQ213" s="54"/>
      <c r="LZR213" s="54"/>
      <c r="LZS213" s="54"/>
      <c r="LZT213" s="54"/>
      <c r="LZU213" s="54"/>
      <c r="LZV213" s="54"/>
      <c r="LZW213" s="54"/>
      <c r="LZX213" s="54"/>
      <c r="LZY213" s="54"/>
      <c r="LZZ213" s="54"/>
      <c r="MAA213" s="54"/>
      <c r="MAB213" s="54"/>
      <c r="MAC213" s="54"/>
      <c r="MAD213" s="54"/>
      <c r="MAE213" s="54"/>
      <c r="MAF213" s="54"/>
      <c r="MAG213" s="54"/>
      <c r="MAH213" s="54"/>
      <c r="MAI213" s="54"/>
      <c r="MAJ213" s="54"/>
      <c r="MAK213" s="54"/>
      <c r="MAL213" s="54"/>
      <c r="MAM213" s="54"/>
      <c r="MAN213" s="54"/>
      <c r="MAO213" s="54"/>
      <c r="MAP213" s="54"/>
      <c r="MAQ213" s="54"/>
      <c r="MAR213" s="54"/>
      <c r="MAS213" s="54"/>
      <c r="MAT213" s="54"/>
      <c r="MAU213" s="54"/>
      <c r="MAV213" s="54"/>
      <c r="MAW213" s="54"/>
      <c r="MAX213" s="54"/>
      <c r="MAY213" s="54"/>
      <c r="MAZ213" s="54"/>
      <c r="MBA213" s="54"/>
      <c r="MBB213" s="54"/>
      <c r="MBC213" s="54"/>
      <c r="MBD213" s="54"/>
      <c r="MBE213" s="54"/>
      <c r="MBF213" s="54"/>
      <c r="MBG213" s="54"/>
      <c r="MBH213" s="54"/>
      <c r="MBI213" s="54"/>
      <c r="MBJ213" s="54"/>
      <c r="MBK213" s="54"/>
      <c r="MBL213" s="54"/>
      <c r="MBM213" s="54"/>
      <c r="MBN213" s="54"/>
      <c r="MBO213" s="54"/>
      <c r="MBP213" s="54"/>
      <c r="MBQ213" s="54"/>
      <c r="MBR213" s="54"/>
      <c r="MBS213" s="54"/>
      <c r="MBT213" s="54"/>
      <c r="MBU213" s="54"/>
      <c r="MBV213" s="54"/>
      <c r="MBW213" s="54"/>
      <c r="MBX213" s="54"/>
      <c r="MBY213" s="54"/>
      <c r="MBZ213" s="54"/>
      <c r="MCA213" s="54"/>
      <c r="MCB213" s="54"/>
      <c r="MCC213" s="54"/>
      <c r="MCD213" s="54"/>
      <c r="MCE213" s="54"/>
      <c r="MCF213" s="54"/>
      <c r="MCG213" s="54"/>
      <c r="MCH213" s="54"/>
      <c r="MCI213" s="54"/>
      <c r="MCJ213" s="54"/>
      <c r="MCK213" s="54"/>
      <c r="MCL213" s="54"/>
      <c r="MCM213" s="54"/>
      <c r="MCN213" s="54"/>
      <c r="MCO213" s="54"/>
      <c r="MCP213" s="54"/>
      <c r="MCQ213" s="54"/>
      <c r="MCR213" s="54"/>
      <c r="MCS213" s="54"/>
      <c r="MCT213" s="54"/>
      <c r="MCU213" s="54"/>
      <c r="MCV213" s="54"/>
      <c r="MCW213" s="54"/>
      <c r="MCX213" s="54"/>
      <c r="MCY213" s="54"/>
      <c r="MCZ213" s="54"/>
      <c r="MDA213" s="54"/>
      <c r="MDB213" s="54"/>
      <c r="MDC213" s="54"/>
      <c r="MDD213" s="54"/>
      <c r="MDE213" s="54"/>
      <c r="MDF213" s="54"/>
      <c r="MDG213" s="54"/>
      <c r="MDH213" s="54"/>
      <c r="MDI213" s="54"/>
      <c r="MDJ213" s="54"/>
      <c r="MDK213" s="54"/>
      <c r="MDL213" s="54"/>
      <c r="MDM213" s="54"/>
      <c r="MDN213" s="54"/>
      <c r="MDO213" s="54"/>
      <c r="MDP213" s="54"/>
      <c r="MDQ213" s="54"/>
      <c r="MDR213" s="54"/>
      <c r="MDS213" s="54"/>
      <c r="MDT213" s="54"/>
      <c r="MDU213" s="54"/>
      <c r="MDV213" s="54"/>
      <c r="MDW213" s="54"/>
      <c r="MDX213" s="54"/>
      <c r="MDY213" s="54"/>
      <c r="MDZ213" s="54"/>
      <c r="MEA213" s="54"/>
      <c r="MEB213" s="54"/>
      <c r="MEC213" s="54"/>
      <c r="MED213" s="54"/>
      <c r="MEE213" s="54"/>
      <c r="MEF213" s="54"/>
      <c r="MEG213" s="54"/>
      <c r="MEH213" s="54"/>
      <c r="MEI213" s="54"/>
      <c r="MEJ213" s="54"/>
      <c r="MEK213" s="54"/>
      <c r="MEL213" s="54"/>
      <c r="MEM213" s="54"/>
      <c r="MEN213" s="54"/>
      <c r="MEO213" s="54"/>
      <c r="MEP213" s="54"/>
      <c r="MEQ213" s="54"/>
      <c r="MER213" s="54"/>
      <c r="MES213" s="54"/>
      <c r="MET213" s="54"/>
      <c r="MEU213" s="54"/>
      <c r="MEV213" s="54"/>
      <c r="MEW213" s="54"/>
      <c r="MEX213" s="54"/>
      <c r="MEY213" s="54"/>
      <c r="MEZ213" s="54"/>
      <c r="MFA213" s="54"/>
      <c r="MFB213" s="54"/>
      <c r="MFC213" s="54"/>
      <c r="MFD213" s="54"/>
      <c r="MFE213" s="54"/>
      <c r="MFF213" s="54"/>
      <c r="MFG213" s="54"/>
      <c r="MFH213" s="54"/>
      <c r="MFI213" s="54"/>
      <c r="MFJ213" s="54"/>
      <c r="MFK213" s="54"/>
      <c r="MFL213" s="54"/>
      <c r="MFM213" s="54"/>
      <c r="MFN213" s="54"/>
      <c r="MFO213" s="54"/>
      <c r="MFP213" s="54"/>
      <c r="MFQ213" s="54"/>
      <c r="MFR213" s="54"/>
      <c r="MFS213" s="54"/>
      <c r="MFT213" s="54"/>
      <c r="MFU213" s="54"/>
      <c r="MFV213" s="54"/>
      <c r="MFW213" s="54"/>
      <c r="MFX213" s="54"/>
      <c r="MFY213" s="54"/>
      <c r="MFZ213" s="54"/>
      <c r="MGA213" s="54"/>
      <c r="MGB213" s="54"/>
      <c r="MGC213" s="54"/>
      <c r="MGD213" s="54"/>
      <c r="MGE213" s="54"/>
      <c r="MGF213" s="54"/>
      <c r="MGG213" s="54"/>
      <c r="MGH213" s="54"/>
      <c r="MGI213" s="54"/>
      <c r="MGJ213" s="54"/>
      <c r="MGK213" s="54"/>
      <c r="MGL213" s="54"/>
      <c r="MGM213" s="54"/>
      <c r="MGN213" s="54"/>
      <c r="MGO213" s="54"/>
      <c r="MGP213" s="54"/>
      <c r="MGQ213" s="54"/>
      <c r="MGR213" s="54"/>
      <c r="MGS213" s="54"/>
      <c r="MGT213" s="54"/>
      <c r="MGU213" s="54"/>
      <c r="MGV213" s="54"/>
      <c r="MGW213" s="54"/>
      <c r="MGX213" s="54"/>
      <c r="MGY213" s="54"/>
      <c r="MGZ213" s="54"/>
      <c r="MHA213" s="54"/>
      <c r="MHB213" s="54"/>
      <c r="MHC213" s="54"/>
      <c r="MHD213" s="54"/>
      <c r="MHE213" s="54"/>
      <c r="MHF213" s="54"/>
      <c r="MHG213" s="54"/>
      <c r="MHH213" s="54"/>
      <c r="MHI213" s="54"/>
      <c r="MHJ213" s="54"/>
      <c r="MHK213" s="54"/>
      <c r="MHL213" s="54"/>
      <c r="MHM213" s="54"/>
      <c r="MHN213" s="54"/>
      <c r="MHO213" s="54"/>
      <c r="MHP213" s="54"/>
      <c r="MHQ213" s="54"/>
      <c r="MHR213" s="54"/>
      <c r="MHS213" s="54"/>
      <c r="MHT213" s="54"/>
      <c r="MHU213" s="54"/>
      <c r="MHV213" s="54"/>
      <c r="MHW213" s="54"/>
      <c r="MHX213" s="54"/>
      <c r="MHY213" s="54"/>
      <c r="MHZ213" s="54"/>
      <c r="MIA213" s="54"/>
      <c r="MIB213" s="54"/>
      <c r="MIC213" s="54"/>
      <c r="MID213" s="54"/>
      <c r="MIE213" s="54"/>
      <c r="MIF213" s="54"/>
      <c r="MIG213" s="54"/>
      <c r="MIH213" s="54"/>
      <c r="MII213" s="54"/>
      <c r="MIJ213" s="54"/>
      <c r="MIK213" s="54"/>
      <c r="MIL213" s="54"/>
      <c r="MIM213" s="54"/>
      <c r="MIN213" s="54"/>
      <c r="MIO213" s="54"/>
      <c r="MIP213" s="54"/>
      <c r="MIQ213" s="54"/>
      <c r="MIR213" s="54"/>
      <c r="MIS213" s="54"/>
      <c r="MIT213" s="54"/>
      <c r="MIU213" s="54"/>
      <c r="MIV213" s="54"/>
      <c r="MIW213" s="54"/>
      <c r="MIX213" s="54"/>
      <c r="MIY213" s="54"/>
      <c r="MIZ213" s="54"/>
      <c r="MJA213" s="54"/>
      <c r="MJB213" s="54"/>
      <c r="MJC213" s="54"/>
      <c r="MJD213" s="54"/>
      <c r="MJE213" s="54"/>
      <c r="MJF213" s="54"/>
      <c r="MJG213" s="54"/>
      <c r="MJH213" s="54"/>
      <c r="MJI213" s="54"/>
      <c r="MJJ213" s="54"/>
      <c r="MJK213" s="54"/>
      <c r="MJL213" s="54"/>
      <c r="MJM213" s="54"/>
      <c r="MJN213" s="54"/>
      <c r="MJO213" s="54"/>
      <c r="MJP213" s="54"/>
      <c r="MJQ213" s="54"/>
      <c r="MJR213" s="54"/>
      <c r="MJS213" s="54"/>
      <c r="MJT213" s="54"/>
      <c r="MJU213" s="54"/>
      <c r="MJV213" s="54"/>
      <c r="MJW213" s="54"/>
      <c r="MJX213" s="54"/>
      <c r="MJY213" s="54"/>
      <c r="MJZ213" s="54"/>
      <c r="MKA213" s="54"/>
      <c r="MKB213" s="54"/>
      <c r="MKC213" s="54"/>
      <c r="MKD213" s="54"/>
      <c r="MKE213" s="54"/>
      <c r="MKF213" s="54"/>
      <c r="MKG213" s="54"/>
      <c r="MKH213" s="54"/>
      <c r="MKI213" s="54"/>
      <c r="MKJ213" s="54"/>
      <c r="MKK213" s="54"/>
      <c r="MKL213" s="54"/>
      <c r="MKM213" s="54"/>
      <c r="MKN213" s="54"/>
      <c r="MKO213" s="54"/>
      <c r="MKP213" s="54"/>
      <c r="MKQ213" s="54"/>
      <c r="MKR213" s="54"/>
      <c r="MKS213" s="54"/>
      <c r="MKT213" s="54"/>
      <c r="MKU213" s="54"/>
      <c r="MKV213" s="54"/>
      <c r="MKW213" s="54"/>
      <c r="MKX213" s="54"/>
      <c r="MKY213" s="54"/>
      <c r="MKZ213" s="54"/>
      <c r="MLA213" s="54"/>
      <c r="MLB213" s="54"/>
      <c r="MLC213" s="54"/>
      <c r="MLD213" s="54"/>
      <c r="MLE213" s="54"/>
      <c r="MLF213" s="54"/>
      <c r="MLG213" s="54"/>
      <c r="MLH213" s="54"/>
      <c r="MLI213" s="54"/>
      <c r="MLJ213" s="54"/>
      <c r="MLK213" s="54"/>
      <c r="MLL213" s="54"/>
      <c r="MLM213" s="54"/>
      <c r="MLN213" s="54"/>
      <c r="MLO213" s="54"/>
      <c r="MLP213" s="54"/>
      <c r="MLQ213" s="54"/>
      <c r="MLR213" s="54"/>
      <c r="MLS213" s="54"/>
      <c r="MLT213" s="54"/>
      <c r="MLU213" s="54"/>
      <c r="MLV213" s="54"/>
      <c r="MLW213" s="54"/>
      <c r="MLX213" s="54"/>
      <c r="MLY213" s="54"/>
      <c r="MLZ213" s="54"/>
      <c r="MMA213" s="54"/>
      <c r="MMB213" s="54"/>
      <c r="MMC213" s="54"/>
      <c r="MMD213" s="54"/>
      <c r="MME213" s="54"/>
      <c r="MMF213" s="54"/>
      <c r="MMG213" s="54"/>
      <c r="MMH213" s="54"/>
      <c r="MMI213" s="54"/>
      <c r="MMJ213" s="54"/>
      <c r="MMK213" s="54"/>
      <c r="MML213" s="54"/>
      <c r="MMM213" s="54"/>
      <c r="MMN213" s="54"/>
      <c r="MMO213" s="54"/>
      <c r="MMP213" s="54"/>
      <c r="MMQ213" s="54"/>
      <c r="MMR213" s="54"/>
      <c r="MMS213" s="54"/>
      <c r="MMT213" s="54"/>
      <c r="MMU213" s="54"/>
      <c r="MMV213" s="54"/>
      <c r="MMW213" s="54"/>
      <c r="MMX213" s="54"/>
      <c r="MMY213" s="54"/>
      <c r="MMZ213" s="54"/>
      <c r="MNA213" s="54"/>
      <c r="MNB213" s="54"/>
      <c r="MNC213" s="54"/>
      <c r="MND213" s="54"/>
      <c r="MNE213" s="54"/>
      <c r="MNF213" s="54"/>
      <c r="MNG213" s="54"/>
      <c r="MNH213" s="54"/>
      <c r="MNI213" s="54"/>
      <c r="MNJ213" s="54"/>
      <c r="MNK213" s="54"/>
      <c r="MNL213" s="54"/>
      <c r="MNM213" s="54"/>
      <c r="MNN213" s="54"/>
      <c r="MNO213" s="54"/>
      <c r="MNP213" s="54"/>
      <c r="MNQ213" s="54"/>
      <c r="MNR213" s="54"/>
      <c r="MNS213" s="54"/>
      <c r="MNT213" s="54"/>
      <c r="MNU213" s="54"/>
      <c r="MNV213" s="54"/>
      <c r="MNW213" s="54"/>
      <c r="MNX213" s="54"/>
      <c r="MNY213" s="54"/>
      <c r="MNZ213" s="54"/>
      <c r="MOA213" s="54"/>
      <c r="MOB213" s="54"/>
      <c r="MOC213" s="54"/>
      <c r="MOD213" s="54"/>
      <c r="MOE213" s="54"/>
      <c r="MOF213" s="54"/>
      <c r="MOG213" s="54"/>
      <c r="MOH213" s="54"/>
      <c r="MOI213" s="54"/>
      <c r="MOJ213" s="54"/>
      <c r="MOK213" s="54"/>
      <c r="MOL213" s="54"/>
      <c r="MOM213" s="54"/>
      <c r="MON213" s="54"/>
      <c r="MOO213" s="54"/>
      <c r="MOP213" s="54"/>
      <c r="MOQ213" s="54"/>
      <c r="MOR213" s="54"/>
      <c r="MOS213" s="54"/>
      <c r="MOT213" s="54"/>
      <c r="MOU213" s="54"/>
      <c r="MOV213" s="54"/>
      <c r="MOW213" s="54"/>
      <c r="MOX213" s="54"/>
      <c r="MOY213" s="54"/>
      <c r="MOZ213" s="54"/>
      <c r="MPA213" s="54"/>
      <c r="MPB213" s="54"/>
      <c r="MPC213" s="54"/>
      <c r="MPD213" s="54"/>
      <c r="MPE213" s="54"/>
      <c r="MPF213" s="54"/>
      <c r="MPG213" s="54"/>
      <c r="MPH213" s="54"/>
      <c r="MPI213" s="54"/>
      <c r="MPJ213" s="54"/>
      <c r="MPK213" s="54"/>
      <c r="MPL213" s="54"/>
      <c r="MPM213" s="54"/>
      <c r="MPN213" s="54"/>
      <c r="MPO213" s="54"/>
      <c r="MPP213" s="54"/>
      <c r="MPQ213" s="54"/>
      <c r="MPR213" s="54"/>
      <c r="MPS213" s="54"/>
      <c r="MPT213" s="54"/>
      <c r="MPU213" s="54"/>
      <c r="MPV213" s="54"/>
      <c r="MPW213" s="54"/>
      <c r="MPX213" s="54"/>
      <c r="MPY213" s="54"/>
      <c r="MPZ213" s="54"/>
      <c r="MQA213" s="54"/>
      <c r="MQB213" s="54"/>
      <c r="MQC213" s="54"/>
      <c r="MQD213" s="54"/>
      <c r="MQE213" s="54"/>
      <c r="MQF213" s="54"/>
      <c r="MQG213" s="54"/>
      <c r="MQH213" s="54"/>
      <c r="MQI213" s="54"/>
      <c r="MQJ213" s="54"/>
      <c r="MQK213" s="54"/>
      <c r="MQL213" s="54"/>
      <c r="MQM213" s="54"/>
      <c r="MQN213" s="54"/>
      <c r="MQO213" s="54"/>
      <c r="MQP213" s="54"/>
      <c r="MQQ213" s="54"/>
      <c r="MQR213" s="54"/>
      <c r="MQS213" s="54"/>
      <c r="MQT213" s="54"/>
      <c r="MQU213" s="54"/>
      <c r="MQV213" s="54"/>
      <c r="MQW213" s="54"/>
      <c r="MQX213" s="54"/>
      <c r="MQY213" s="54"/>
      <c r="MQZ213" s="54"/>
      <c r="MRA213" s="54"/>
      <c r="MRB213" s="54"/>
      <c r="MRC213" s="54"/>
      <c r="MRD213" s="54"/>
      <c r="MRE213" s="54"/>
      <c r="MRF213" s="54"/>
      <c r="MRG213" s="54"/>
      <c r="MRH213" s="54"/>
      <c r="MRI213" s="54"/>
      <c r="MRJ213" s="54"/>
      <c r="MRK213" s="54"/>
      <c r="MRL213" s="54"/>
      <c r="MRM213" s="54"/>
      <c r="MRN213" s="54"/>
      <c r="MRO213" s="54"/>
      <c r="MRP213" s="54"/>
      <c r="MRQ213" s="54"/>
      <c r="MRR213" s="54"/>
      <c r="MRS213" s="54"/>
      <c r="MRT213" s="54"/>
      <c r="MRU213" s="54"/>
      <c r="MRV213" s="54"/>
      <c r="MRW213" s="54"/>
      <c r="MRX213" s="54"/>
      <c r="MRY213" s="54"/>
      <c r="MRZ213" s="54"/>
      <c r="MSA213" s="54"/>
      <c r="MSB213" s="54"/>
      <c r="MSC213" s="54"/>
      <c r="MSD213" s="54"/>
      <c r="MSE213" s="54"/>
      <c r="MSF213" s="54"/>
      <c r="MSG213" s="54"/>
      <c r="MSH213" s="54"/>
      <c r="MSI213" s="54"/>
      <c r="MSJ213" s="54"/>
      <c r="MSK213" s="54"/>
      <c r="MSL213" s="54"/>
      <c r="MSM213" s="54"/>
      <c r="MSN213" s="54"/>
      <c r="MSO213" s="54"/>
      <c r="MSP213" s="54"/>
      <c r="MSQ213" s="54"/>
      <c r="MSR213" s="54"/>
      <c r="MSS213" s="54"/>
      <c r="MST213" s="54"/>
      <c r="MSU213" s="54"/>
      <c r="MSV213" s="54"/>
      <c r="MSW213" s="54"/>
      <c r="MSX213" s="54"/>
      <c r="MSY213" s="54"/>
      <c r="MSZ213" s="54"/>
      <c r="MTA213" s="54"/>
      <c r="MTB213" s="54"/>
      <c r="MTC213" s="54"/>
      <c r="MTD213" s="54"/>
      <c r="MTE213" s="54"/>
      <c r="MTF213" s="54"/>
      <c r="MTG213" s="54"/>
      <c r="MTH213" s="54"/>
      <c r="MTI213" s="54"/>
      <c r="MTJ213" s="54"/>
      <c r="MTK213" s="54"/>
      <c r="MTL213" s="54"/>
      <c r="MTM213" s="54"/>
      <c r="MTN213" s="54"/>
      <c r="MTO213" s="54"/>
      <c r="MTP213" s="54"/>
      <c r="MTQ213" s="54"/>
      <c r="MTR213" s="54"/>
      <c r="MTS213" s="54"/>
      <c r="MTT213" s="54"/>
      <c r="MTU213" s="54"/>
      <c r="MTV213" s="54"/>
      <c r="MTW213" s="54"/>
      <c r="MTX213" s="54"/>
      <c r="MTY213" s="54"/>
      <c r="MTZ213" s="54"/>
      <c r="MUA213" s="54"/>
      <c r="MUB213" s="54"/>
      <c r="MUC213" s="54"/>
      <c r="MUD213" s="54"/>
      <c r="MUE213" s="54"/>
      <c r="MUF213" s="54"/>
      <c r="MUG213" s="54"/>
      <c r="MUH213" s="54"/>
      <c r="MUI213" s="54"/>
      <c r="MUJ213" s="54"/>
      <c r="MUK213" s="54"/>
      <c r="MUL213" s="54"/>
      <c r="MUM213" s="54"/>
      <c r="MUN213" s="54"/>
      <c r="MUO213" s="54"/>
      <c r="MUP213" s="54"/>
      <c r="MUQ213" s="54"/>
      <c r="MUR213" s="54"/>
      <c r="MUS213" s="54"/>
      <c r="MUT213" s="54"/>
      <c r="MUU213" s="54"/>
      <c r="MUV213" s="54"/>
      <c r="MUW213" s="54"/>
      <c r="MUX213" s="54"/>
      <c r="MUY213" s="54"/>
      <c r="MUZ213" s="54"/>
      <c r="MVA213" s="54"/>
      <c r="MVB213" s="54"/>
      <c r="MVC213" s="54"/>
      <c r="MVD213" s="54"/>
      <c r="MVE213" s="54"/>
      <c r="MVF213" s="54"/>
      <c r="MVG213" s="54"/>
      <c r="MVH213" s="54"/>
      <c r="MVI213" s="54"/>
      <c r="MVJ213" s="54"/>
      <c r="MVK213" s="54"/>
      <c r="MVL213" s="54"/>
      <c r="MVM213" s="54"/>
      <c r="MVN213" s="54"/>
      <c r="MVO213" s="54"/>
      <c r="MVP213" s="54"/>
      <c r="MVQ213" s="54"/>
      <c r="MVR213" s="54"/>
      <c r="MVS213" s="54"/>
      <c r="MVT213" s="54"/>
      <c r="MVU213" s="54"/>
      <c r="MVV213" s="54"/>
      <c r="MVW213" s="54"/>
      <c r="MVX213" s="54"/>
      <c r="MVY213" s="54"/>
      <c r="MVZ213" s="54"/>
      <c r="MWA213" s="54"/>
      <c r="MWB213" s="54"/>
      <c r="MWC213" s="54"/>
      <c r="MWD213" s="54"/>
      <c r="MWE213" s="54"/>
      <c r="MWF213" s="54"/>
      <c r="MWG213" s="54"/>
      <c r="MWH213" s="54"/>
      <c r="MWI213" s="54"/>
      <c r="MWJ213" s="54"/>
      <c r="MWK213" s="54"/>
      <c r="MWL213" s="54"/>
      <c r="MWM213" s="54"/>
      <c r="MWN213" s="54"/>
      <c r="MWO213" s="54"/>
      <c r="MWP213" s="54"/>
      <c r="MWQ213" s="54"/>
      <c r="MWR213" s="54"/>
      <c r="MWS213" s="54"/>
      <c r="MWT213" s="54"/>
      <c r="MWU213" s="54"/>
      <c r="MWV213" s="54"/>
      <c r="MWW213" s="54"/>
      <c r="MWX213" s="54"/>
      <c r="MWY213" s="54"/>
      <c r="MWZ213" s="54"/>
      <c r="MXA213" s="54"/>
      <c r="MXB213" s="54"/>
      <c r="MXC213" s="54"/>
      <c r="MXD213" s="54"/>
      <c r="MXE213" s="54"/>
      <c r="MXF213" s="54"/>
      <c r="MXG213" s="54"/>
      <c r="MXH213" s="54"/>
      <c r="MXI213" s="54"/>
      <c r="MXJ213" s="54"/>
      <c r="MXK213" s="54"/>
      <c r="MXL213" s="54"/>
      <c r="MXM213" s="54"/>
      <c r="MXN213" s="54"/>
      <c r="MXO213" s="54"/>
      <c r="MXP213" s="54"/>
      <c r="MXQ213" s="54"/>
      <c r="MXR213" s="54"/>
      <c r="MXS213" s="54"/>
      <c r="MXT213" s="54"/>
      <c r="MXU213" s="54"/>
      <c r="MXV213" s="54"/>
      <c r="MXW213" s="54"/>
      <c r="MXX213" s="54"/>
      <c r="MXY213" s="54"/>
      <c r="MXZ213" s="54"/>
      <c r="MYA213" s="54"/>
      <c r="MYB213" s="54"/>
      <c r="MYC213" s="54"/>
      <c r="MYD213" s="54"/>
      <c r="MYE213" s="54"/>
      <c r="MYF213" s="54"/>
      <c r="MYG213" s="54"/>
      <c r="MYH213" s="54"/>
      <c r="MYI213" s="54"/>
      <c r="MYJ213" s="54"/>
      <c r="MYK213" s="54"/>
      <c r="MYL213" s="54"/>
      <c r="MYM213" s="54"/>
      <c r="MYN213" s="54"/>
      <c r="MYO213" s="54"/>
      <c r="MYP213" s="54"/>
      <c r="MYQ213" s="54"/>
      <c r="MYR213" s="54"/>
      <c r="MYS213" s="54"/>
      <c r="MYT213" s="54"/>
      <c r="MYU213" s="54"/>
      <c r="MYV213" s="54"/>
      <c r="MYW213" s="54"/>
      <c r="MYX213" s="54"/>
      <c r="MYY213" s="54"/>
      <c r="MYZ213" s="54"/>
      <c r="MZA213" s="54"/>
      <c r="MZB213" s="54"/>
      <c r="MZC213" s="54"/>
      <c r="MZD213" s="54"/>
      <c r="MZE213" s="54"/>
      <c r="MZF213" s="54"/>
      <c r="MZG213" s="54"/>
      <c r="MZH213" s="54"/>
      <c r="MZI213" s="54"/>
      <c r="MZJ213" s="54"/>
      <c r="MZK213" s="54"/>
      <c r="MZL213" s="54"/>
      <c r="MZM213" s="54"/>
      <c r="MZN213" s="54"/>
      <c r="MZO213" s="54"/>
      <c r="MZP213" s="54"/>
      <c r="MZQ213" s="54"/>
      <c r="MZR213" s="54"/>
      <c r="MZS213" s="54"/>
      <c r="MZT213" s="54"/>
      <c r="MZU213" s="54"/>
      <c r="MZV213" s="54"/>
      <c r="MZW213" s="54"/>
      <c r="MZX213" s="54"/>
      <c r="MZY213" s="54"/>
      <c r="MZZ213" s="54"/>
      <c r="NAA213" s="54"/>
      <c r="NAB213" s="54"/>
      <c r="NAC213" s="54"/>
      <c r="NAD213" s="54"/>
      <c r="NAE213" s="54"/>
      <c r="NAF213" s="54"/>
      <c r="NAG213" s="54"/>
      <c r="NAH213" s="54"/>
      <c r="NAI213" s="54"/>
      <c r="NAJ213" s="54"/>
      <c r="NAK213" s="54"/>
      <c r="NAL213" s="54"/>
      <c r="NAM213" s="54"/>
      <c r="NAN213" s="54"/>
      <c r="NAO213" s="54"/>
      <c r="NAP213" s="54"/>
      <c r="NAQ213" s="54"/>
      <c r="NAR213" s="54"/>
      <c r="NAS213" s="54"/>
      <c r="NAT213" s="54"/>
      <c r="NAU213" s="54"/>
      <c r="NAV213" s="54"/>
      <c r="NAW213" s="54"/>
      <c r="NAX213" s="54"/>
      <c r="NAY213" s="54"/>
      <c r="NAZ213" s="54"/>
      <c r="NBA213" s="54"/>
      <c r="NBB213" s="54"/>
      <c r="NBC213" s="54"/>
      <c r="NBD213" s="54"/>
      <c r="NBE213" s="54"/>
      <c r="NBF213" s="54"/>
      <c r="NBG213" s="54"/>
      <c r="NBH213" s="54"/>
      <c r="NBI213" s="54"/>
      <c r="NBJ213" s="54"/>
      <c r="NBK213" s="54"/>
      <c r="NBL213" s="54"/>
      <c r="NBM213" s="54"/>
      <c r="NBN213" s="54"/>
      <c r="NBO213" s="54"/>
      <c r="NBP213" s="54"/>
      <c r="NBQ213" s="54"/>
      <c r="NBR213" s="54"/>
      <c r="NBS213" s="54"/>
      <c r="NBT213" s="54"/>
      <c r="NBU213" s="54"/>
      <c r="NBV213" s="54"/>
      <c r="NBW213" s="54"/>
      <c r="NBX213" s="54"/>
      <c r="NBY213" s="54"/>
      <c r="NBZ213" s="54"/>
      <c r="NCA213" s="54"/>
      <c r="NCB213" s="54"/>
      <c r="NCC213" s="54"/>
      <c r="NCD213" s="54"/>
      <c r="NCE213" s="54"/>
      <c r="NCF213" s="54"/>
      <c r="NCG213" s="54"/>
      <c r="NCH213" s="54"/>
      <c r="NCI213" s="54"/>
      <c r="NCJ213" s="54"/>
      <c r="NCK213" s="54"/>
      <c r="NCL213" s="54"/>
      <c r="NCM213" s="54"/>
      <c r="NCN213" s="54"/>
      <c r="NCO213" s="54"/>
      <c r="NCP213" s="54"/>
      <c r="NCQ213" s="54"/>
      <c r="NCR213" s="54"/>
      <c r="NCS213" s="54"/>
      <c r="NCT213" s="54"/>
      <c r="NCU213" s="54"/>
      <c r="NCV213" s="54"/>
      <c r="NCW213" s="54"/>
      <c r="NCX213" s="54"/>
      <c r="NCY213" s="54"/>
      <c r="NCZ213" s="54"/>
      <c r="NDA213" s="54"/>
      <c r="NDB213" s="54"/>
      <c r="NDC213" s="54"/>
      <c r="NDD213" s="54"/>
      <c r="NDE213" s="54"/>
      <c r="NDF213" s="54"/>
      <c r="NDG213" s="54"/>
      <c r="NDH213" s="54"/>
      <c r="NDI213" s="54"/>
      <c r="NDJ213" s="54"/>
      <c r="NDK213" s="54"/>
      <c r="NDL213" s="54"/>
      <c r="NDM213" s="54"/>
      <c r="NDN213" s="54"/>
      <c r="NDO213" s="54"/>
      <c r="NDP213" s="54"/>
      <c r="NDQ213" s="54"/>
      <c r="NDR213" s="54"/>
      <c r="NDS213" s="54"/>
      <c r="NDT213" s="54"/>
      <c r="NDU213" s="54"/>
      <c r="NDV213" s="54"/>
      <c r="NDW213" s="54"/>
      <c r="NDX213" s="54"/>
      <c r="NDY213" s="54"/>
      <c r="NDZ213" s="54"/>
      <c r="NEA213" s="54"/>
      <c r="NEB213" s="54"/>
      <c r="NEC213" s="54"/>
      <c r="NED213" s="54"/>
      <c r="NEE213" s="54"/>
      <c r="NEF213" s="54"/>
      <c r="NEG213" s="54"/>
      <c r="NEH213" s="54"/>
      <c r="NEI213" s="54"/>
      <c r="NEJ213" s="54"/>
      <c r="NEK213" s="54"/>
      <c r="NEL213" s="54"/>
      <c r="NEM213" s="54"/>
      <c r="NEN213" s="54"/>
      <c r="NEO213" s="54"/>
      <c r="NEP213" s="54"/>
      <c r="NEQ213" s="54"/>
      <c r="NER213" s="54"/>
      <c r="NES213" s="54"/>
      <c r="NET213" s="54"/>
      <c r="NEU213" s="54"/>
      <c r="NEV213" s="54"/>
      <c r="NEW213" s="54"/>
      <c r="NEX213" s="54"/>
      <c r="NEY213" s="54"/>
      <c r="NEZ213" s="54"/>
      <c r="NFA213" s="54"/>
      <c r="NFB213" s="54"/>
      <c r="NFC213" s="54"/>
      <c r="NFD213" s="54"/>
      <c r="NFE213" s="54"/>
      <c r="NFF213" s="54"/>
      <c r="NFG213" s="54"/>
      <c r="NFH213" s="54"/>
      <c r="NFI213" s="54"/>
      <c r="NFJ213" s="54"/>
      <c r="NFK213" s="54"/>
      <c r="NFL213" s="54"/>
      <c r="NFM213" s="54"/>
      <c r="NFN213" s="54"/>
      <c r="NFO213" s="54"/>
      <c r="NFP213" s="54"/>
      <c r="NFQ213" s="54"/>
      <c r="NFR213" s="54"/>
      <c r="NFS213" s="54"/>
      <c r="NFT213" s="54"/>
      <c r="NFU213" s="54"/>
      <c r="NFV213" s="54"/>
      <c r="NFW213" s="54"/>
      <c r="NFX213" s="54"/>
      <c r="NFY213" s="54"/>
      <c r="NFZ213" s="54"/>
      <c r="NGA213" s="54"/>
      <c r="NGB213" s="54"/>
      <c r="NGC213" s="54"/>
      <c r="NGD213" s="54"/>
      <c r="NGE213" s="54"/>
      <c r="NGF213" s="54"/>
      <c r="NGG213" s="54"/>
      <c r="NGH213" s="54"/>
      <c r="NGI213" s="54"/>
      <c r="NGJ213" s="54"/>
      <c r="NGK213" s="54"/>
      <c r="NGL213" s="54"/>
      <c r="NGM213" s="54"/>
      <c r="NGN213" s="54"/>
      <c r="NGO213" s="54"/>
      <c r="NGP213" s="54"/>
      <c r="NGQ213" s="54"/>
      <c r="NGR213" s="54"/>
      <c r="NGS213" s="54"/>
      <c r="NGT213" s="54"/>
      <c r="NGU213" s="54"/>
      <c r="NGV213" s="54"/>
      <c r="NGW213" s="54"/>
      <c r="NGX213" s="54"/>
      <c r="NGY213" s="54"/>
      <c r="NGZ213" s="54"/>
      <c r="NHA213" s="54"/>
      <c r="NHB213" s="54"/>
      <c r="NHC213" s="54"/>
      <c r="NHD213" s="54"/>
      <c r="NHE213" s="54"/>
      <c r="NHF213" s="54"/>
      <c r="NHG213" s="54"/>
      <c r="NHH213" s="54"/>
      <c r="NHI213" s="54"/>
      <c r="NHJ213" s="54"/>
      <c r="NHK213" s="54"/>
      <c r="NHL213" s="54"/>
      <c r="NHM213" s="54"/>
      <c r="NHN213" s="54"/>
      <c r="NHO213" s="54"/>
      <c r="NHP213" s="54"/>
      <c r="NHQ213" s="54"/>
      <c r="NHR213" s="54"/>
      <c r="NHS213" s="54"/>
      <c r="NHT213" s="54"/>
      <c r="NHU213" s="54"/>
      <c r="NHV213" s="54"/>
      <c r="NHW213" s="54"/>
      <c r="NHX213" s="54"/>
      <c r="NHY213" s="54"/>
      <c r="NHZ213" s="54"/>
      <c r="NIA213" s="54"/>
      <c r="NIB213" s="54"/>
      <c r="NIC213" s="54"/>
      <c r="NID213" s="54"/>
      <c r="NIE213" s="54"/>
      <c r="NIF213" s="54"/>
      <c r="NIG213" s="54"/>
      <c r="NIH213" s="54"/>
      <c r="NII213" s="54"/>
      <c r="NIJ213" s="54"/>
      <c r="NIK213" s="54"/>
      <c r="NIL213" s="54"/>
      <c r="NIM213" s="54"/>
      <c r="NIN213" s="54"/>
      <c r="NIO213" s="54"/>
      <c r="NIP213" s="54"/>
      <c r="NIQ213" s="54"/>
      <c r="NIR213" s="54"/>
      <c r="NIS213" s="54"/>
      <c r="NIT213" s="54"/>
      <c r="NIU213" s="54"/>
      <c r="NIV213" s="54"/>
      <c r="NIW213" s="54"/>
      <c r="NIX213" s="54"/>
      <c r="NIY213" s="54"/>
      <c r="NIZ213" s="54"/>
      <c r="NJA213" s="54"/>
      <c r="NJB213" s="54"/>
      <c r="NJC213" s="54"/>
      <c r="NJD213" s="54"/>
      <c r="NJE213" s="54"/>
      <c r="NJF213" s="54"/>
      <c r="NJG213" s="54"/>
      <c r="NJH213" s="54"/>
      <c r="NJI213" s="54"/>
      <c r="NJJ213" s="54"/>
      <c r="NJK213" s="54"/>
      <c r="NJL213" s="54"/>
      <c r="NJM213" s="54"/>
      <c r="NJN213" s="54"/>
      <c r="NJO213" s="54"/>
      <c r="NJP213" s="54"/>
      <c r="NJQ213" s="54"/>
      <c r="NJR213" s="54"/>
      <c r="NJS213" s="54"/>
      <c r="NJT213" s="54"/>
      <c r="NJU213" s="54"/>
      <c r="NJV213" s="54"/>
      <c r="NJW213" s="54"/>
      <c r="NJX213" s="54"/>
      <c r="NJY213" s="54"/>
      <c r="NJZ213" s="54"/>
      <c r="NKA213" s="54"/>
      <c r="NKB213" s="54"/>
      <c r="NKC213" s="54"/>
      <c r="NKD213" s="54"/>
      <c r="NKE213" s="54"/>
      <c r="NKF213" s="54"/>
      <c r="NKG213" s="54"/>
      <c r="NKH213" s="54"/>
      <c r="NKI213" s="54"/>
      <c r="NKJ213" s="54"/>
      <c r="NKK213" s="54"/>
      <c r="NKL213" s="54"/>
      <c r="NKM213" s="54"/>
      <c r="NKN213" s="54"/>
      <c r="NKO213" s="54"/>
      <c r="NKP213" s="54"/>
      <c r="NKQ213" s="54"/>
      <c r="NKR213" s="54"/>
      <c r="NKS213" s="54"/>
      <c r="NKT213" s="54"/>
      <c r="NKU213" s="54"/>
      <c r="NKV213" s="54"/>
      <c r="NKW213" s="54"/>
      <c r="NKX213" s="54"/>
      <c r="NKY213" s="54"/>
      <c r="NKZ213" s="54"/>
      <c r="NLA213" s="54"/>
      <c r="NLB213" s="54"/>
      <c r="NLC213" s="54"/>
      <c r="NLD213" s="54"/>
      <c r="NLE213" s="54"/>
      <c r="NLF213" s="54"/>
      <c r="NLG213" s="54"/>
      <c r="NLH213" s="54"/>
      <c r="NLI213" s="54"/>
      <c r="NLJ213" s="54"/>
      <c r="NLK213" s="54"/>
      <c r="NLL213" s="54"/>
      <c r="NLM213" s="54"/>
      <c r="NLN213" s="54"/>
      <c r="NLO213" s="54"/>
      <c r="NLP213" s="54"/>
      <c r="NLQ213" s="54"/>
      <c r="NLR213" s="54"/>
      <c r="NLS213" s="54"/>
      <c r="NLT213" s="54"/>
      <c r="NLU213" s="54"/>
      <c r="NLV213" s="54"/>
      <c r="NLW213" s="54"/>
      <c r="NLX213" s="54"/>
      <c r="NLY213" s="54"/>
      <c r="NLZ213" s="54"/>
      <c r="NMA213" s="54"/>
      <c r="NMB213" s="54"/>
      <c r="NMC213" s="54"/>
      <c r="NMD213" s="54"/>
      <c r="NME213" s="54"/>
      <c r="NMF213" s="54"/>
      <c r="NMG213" s="54"/>
      <c r="NMH213" s="54"/>
      <c r="NMI213" s="54"/>
      <c r="NMJ213" s="54"/>
      <c r="NMK213" s="54"/>
      <c r="NML213" s="54"/>
      <c r="NMM213" s="54"/>
      <c r="NMN213" s="54"/>
      <c r="NMO213" s="54"/>
      <c r="NMP213" s="54"/>
      <c r="NMQ213" s="54"/>
      <c r="NMR213" s="54"/>
      <c r="NMS213" s="54"/>
      <c r="NMT213" s="54"/>
      <c r="NMU213" s="54"/>
      <c r="NMV213" s="54"/>
      <c r="NMW213" s="54"/>
      <c r="NMX213" s="54"/>
      <c r="NMY213" s="54"/>
      <c r="NMZ213" s="54"/>
      <c r="NNA213" s="54"/>
      <c r="NNB213" s="54"/>
      <c r="NNC213" s="54"/>
      <c r="NND213" s="54"/>
      <c r="NNE213" s="54"/>
      <c r="NNF213" s="54"/>
      <c r="NNG213" s="54"/>
      <c r="NNH213" s="54"/>
      <c r="NNI213" s="54"/>
      <c r="NNJ213" s="54"/>
      <c r="NNK213" s="54"/>
      <c r="NNL213" s="54"/>
      <c r="NNM213" s="54"/>
      <c r="NNN213" s="54"/>
      <c r="NNO213" s="54"/>
      <c r="NNP213" s="54"/>
      <c r="NNQ213" s="54"/>
      <c r="NNR213" s="54"/>
      <c r="NNS213" s="54"/>
      <c r="NNT213" s="54"/>
      <c r="NNU213" s="54"/>
      <c r="NNV213" s="54"/>
      <c r="NNW213" s="54"/>
      <c r="NNX213" s="54"/>
      <c r="NNY213" s="54"/>
      <c r="NNZ213" s="54"/>
      <c r="NOA213" s="54"/>
      <c r="NOB213" s="54"/>
      <c r="NOC213" s="54"/>
      <c r="NOD213" s="54"/>
      <c r="NOE213" s="54"/>
      <c r="NOF213" s="54"/>
      <c r="NOG213" s="54"/>
      <c r="NOH213" s="54"/>
      <c r="NOI213" s="54"/>
      <c r="NOJ213" s="54"/>
      <c r="NOK213" s="54"/>
      <c r="NOL213" s="54"/>
      <c r="NOM213" s="54"/>
      <c r="NON213" s="54"/>
      <c r="NOO213" s="54"/>
      <c r="NOP213" s="54"/>
      <c r="NOQ213" s="54"/>
      <c r="NOR213" s="54"/>
      <c r="NOS213" s="54"/>
      <c r="NOT213" s="54"/>
      <c r="NOU213" s="54"/>
      <c r="NOV213" s="54"/>
      <c r="NOW213" s="54"/>
      <c r="NOX213" s="54"/>
      <c r="NOY213" s="54"/>
      <c r="NOZ213" s="54"/>
      <c r="NPA213" s="54"/>
      <c r="NPB213" s="54"/>
      <c r="NPC213" s="54"/>
      <c r="NPD213" s="54"/>
      <c r="NPE213" s="54"/>
      <c r="NPF213" s="54"/>
      <c r="NPG213" s="54"/>
      <c r="NPH213" s="54"/>
      <c r="NPI213" s="54"/>
      <c r="NPJ213" s="54"/>
      <c r="NPK213" s="54"/>
      <c r="NPL213" s="54"/>
      <c r="NPM213" s="54"/>
      <c r="NPN213" s="54"/>
      <c r="NPO213" s="54"/>
      <c r="NPP213" s="54"/>
      <c r="NPQ213" s="54"/>
      <c r="NPR213" s="54"/>
      <c r="NPS213" s="54"/>
      <c r="NPT213" s="54"/>
      <c r="NPU213" s="54"/>
      <c r="NPV213" s="54"/>
      <c r="NPW213" s="54"/>
      <c r="NPX213" s="54"/>
      <c r="NPY213" s="54"/>
      <c r="NPZ213" s="54"/>
      <c r="NQA213" s="54"/>
      <c r="NQB213" s="54"/>
      <c r="NQC213" s="54"/>
      <c r="NQD213" s="54"/>
      <c r="NQE213" s="54"/>
      <c r="NQF213" s="54"/>
      <c r="NQG213" s="54"/>
      <c r="NQH213" s="54"/>
      <c r="NQI213" s="54"/>
      <c r="NQJ213" s="54"/>
      <c r="NQK213" s="54"/>
      <c r="NQL213" s="54"/>
      <c r="NQM213" s="54"/>
      <c r="NQN213" s="54"/>
      <c r="NQO213" s="54"/>
      <c r="NQP213" s="54"/>
      <c r="NQQ213" s="54"/>
      <c r="NQR213" s="54"/>
      <c r="NQS213" s="54"/>
      <c r="NQT213" s="54"/>
      <c r="NQU213" s="54"/>
      <c r="NQV213" s="54"/>
      <c r="NQW213" s="54"/>
      <c r="NQX213" s="54"/>
      <c r="NQY213" s="54"/>
      <c r="NQZ213" s="54"/>
      <c r="NRA213" s="54"/>
      <c r="NRB213" s="54"/>
      <c r="NRC213" s="54"/>
      <c r="NRD213" s="54"/>
      <c r="NRE213" s="54"/>
      <c r="NRF213" s="54"/>
      <c r="NRG213" s="54"/>
      <c r="NRH213" s="54"/>
      <c r="NRI213" s="54"/>
      <c r="NRJ213" s="54"/>
      <c r="NRK213" s="54"/>
      <c r="NRL213" s="54"/>
      <c r="NRM213" s="54"/>
      <c r="NRN213" s="54"/>
      <c r="NRO213" s="54"/>
      <c r="NRP213" s="54"/>
      <c r="NRQ213" s="54"/>
      <c r="NRR213" s="54"/>
      <c r="NRS213" s="54"/>
      <c r="NRT213" s="54"/>
      <c r="NRU213" s="54"/>
      <c r="NRV213" s="54"/>
      <c r="NRW213" s="54"/>
      <c r="NRX213" s="54"/>
      <c r="NRY213" s="54"/>
      <c r="NRZ213" s="54"/>
      <c r="NSA213" s="54"/>
      <c r="NSB213" s="54"/>
      <c r="NSC213" s="54"/>
      <c r="NSD213" s="54"/>
      <c r="NSE213" s="54"/>
      <c r="NSF213" s="54"/>
      <c r="NSG213" s="54"/>
      <c r="NSH213" s="54"/>
      <c r="NSI213" s="54"/>
      <c r="NSJ213" s="54"/>
      <c r="NSK213" s="54"/>
      <c r="NSL213" s="54"/>
      <c r="NSM213" s="54"/>
      <c r="NSN213" s="54"/>
      <c r="NSO213" s="54"/>
      <c r="NSP213" s="54"/>
      <c r="NSQ213" s="54"/>
      <c r="NSR213" s="54"/>
      <c r="NSS213" s="54"/>
      <c r="NST213" s="54"/>
      <c r="NSU213" s="54"/>
      <c r="NSV213" s="54"/>
      <c r="NSW213" s="54"/>
      <c r="NSX213" s="54"/>
      <c r="NSY213" s="54"/>
      <c r="NSZ213" s="54"/>
      <c r="NTA213" s="54"/>
      <c r="NTB213" s="54"/>
      <c r="NTC213" s="54"/>
      <c r="NTD213" s="54"/>
      <c r="NTE213" s="54"/>
      <c r="NTF213" s="54"/>
      <c r="NTG213" s="54"/>
      <c r="NTH213" s="54"/>
      <c r="NTI213" s="54"/>
      <c r="NTJ213" s="54"/>
      <c r="NTK213" s="54"/>
      <c r="NTL213" s="54"/>
      <c r="NTM213" s="54"/>
      <c r="NTN213" s="54"/>
      <c r="NTO213" s="54"/>
      <c r="NTP213" s="54"/>
      <c r="NTQ213" s="54"/>
      <c r="NTR213" s="54"/>
      <c r="NTS213" s="54"/>
      <c r="NTT213" s="54"/>
      <c r="NTU213" s="54"/>
      <c r="NTV213" s="54"/>
      <c r="NTW213" s="54"/>
      <c r="NTX213" s="54"/>
      <c r="NTY213" s="54"/>
      <c r="NTZ213" s="54"/>
      <c r="NUA213" s="54"/>
      <c r="NUB213" s="54"/>
      <c r="NUC213" s="54"/>
      <c r="NUD213" s="54"/>
      <c r="NUE213" s="54"/>
      <c r="NUF213" s="54"/>
      <c r="NUG213" s="54"/>
      <c r="NUH213" s="54"/>
      <c r="NUI213" s="54"/>
      <c r="NUJ213" s="54"/>
      <c r="NUK213" s="54"/>
      <c r="NUL213" s="54"/>
      <c r="NUM213" s="54"/>
      <c r="NUN213" s="54"/>
      <c r="NUO213" s="54"/>
      <c r="NUP213" s="54"/>
      <c r="NUQ213" s="54"/>
      <c r="NUR213" s="54"/>
      <c r="NUS213" s="54"/>
      <c r="NUT213" s="54"/>
      <c r="NUU213" s="54"/>
      <c r="NUV213" s="54"/>
      <c r="NUW213" s="54"/>
      <c r="NUX213" s="54"/>
      <c r="NUY213" s="54"/>
      <c r="NUZ213" s="54"/>
      <c r="NVA213" s="54"/>
      <c r="NVB213" s="54"/>
      <c r="NVC213" s="54"/>
      <c r="NVD213" s="54"/>
      <c r="NVE213" s="54"/>
      <c r="NVF213" s="54"/>
      <c r="NVG213" s="54"/>
      <c r="NVH213" s="54"/>
      <c r="NVI213" s="54"/>
      <c r="NVJ213" s="54"/>
      <c r="NVK213" s="54"/>
      <c r="NVL213" s="54"/>
      <c r="NVM213" s="54"/>
      <c r="NVN213" s="54"/>
      <c r="NVO213" s="54"/>
      <c r="NVP213" s="54"/>
      <c r="NVQ213" s="54"/>
      <c r="NVR213" s="54"/>
      <c r="NVS213" s="54"/>
      <c r="NVT213" s="54"/>
      <c r="NVU213" s="54"/>
      <c r="NVV213" s="54"/>
      <c r="NVW213" s="54"/>
      <c r="NVX213" s="54"/>
      <c r="NVY213" s="54"/>
      <c r="NVZ213" s="54"/>
      <c r="NWA213" s="54"/>
      <c r="NWB213" s="54"/>
      <c r="NWC213" s="54"/>
      <c r="NWD213" s="54"/>
      <c r="NWE213" s="54"/>
      <c r="NWF213" s="54"/>
      <c r="NWG213" s="54"/>
      <c r="NWH213" s="54"/>
      <c r="NWI213" s="54"/>
      <c r="NWJ213" s="54"/>
      <c r="NWK213" s="54"/>
      <c r="NWL213" s="54"/>
      <c r="NWM213" s="54"/>
      <c r="NWN213" s="54"/>
      <c r="NWO213" s="54"/>
      <c r="NWP213" s="54"/>
      <c r="NWQ213" s="54"/>
      <c r="NWR213" s="54"/>
      <c r="NWS213" s="54"/>
      <c r="NWT213" s="54"/>
      <c r="NWU213" s="54"/>
      <c r="NWV213" s="54"/>
      <c r="NWW213" s="54"/>
      <c r="NWX213" s="54"/>
      <c r="NWY213" s="54"/>
      <c r="NWZ213" s="54"/>
      <c r="NXA213" s="54"/>
      <c r="NXB213" s="54"/>
      <c r="NXC213" s="54"/>
      <c r="NXD213" s="54"/>
      <c r="NXE213" s="54"/>
      <c r="NXF213" s="54"/>
      <c r="NXG213" s="54"/>
      <c r="NXH213" s="54"/>
      <c r="NXI213" s="54"/>
      <c r="NXJ213" s="54"/>
      <c r="NXK213" s="54"/>
      <c r="NXL213" s="54"/>
      <c r="NXM213" s="54"/>
      <c r="NXN213" s="54"/>
      <c r="NXO213" s="54"/>
      <c r="NXP213" s="54"/>
      <c r="NXQ213" s="54"/>
      <c r="NXR213" s="54"/>
      <c r="NXS213" s="54"/>
      <c r="NXT213" s="54"/>
      <c r="NXU213" s="54"/>
      <c r="NXV213" s="54"/>
      <c r="NXW213" s="54"/>
      <c r="NXX213" s="54"/>
      <c r="NXY213" s="54"/>
      <c r="NXZ213" s="54"/>
      <c r="NYA213" s="54"/>
      <c r="NYB213" s="54"/>
      <c r="NYC213" s="54"/>
      <c r="NYD213" s="54"/>
      <c r="NYE213" s="54"/>
      <c r="NYF213" s="54"/>
      <c r="NYG213" s="54"/>
      <c r="NYH213" s="54"/>
      <c r="NYI213" s="54"/>
      <c r="NYJ213" s="54"/>
      <c r="NYK213" s="54"/>
      <c r="NYL213" s="54"/>
      <c r="NYM213" s="54"/>
      <c r="NYN213" s="54"/>
      <c r="NYO213" s="54"/>
      <c r="NYP213" s="54"/>
      <c r="NYQ213" s="54"/>
      <c r="NYR213" s="54"/>
      <c r="NYS213" s="54"/>
      <c r="NYT213" s="54"/>
      <c r="NYU213" s="54"/>
      <c r="NYV213" s="54"/>
      <c r="NYW213" s="54"/>
      <c r="NYX213" s="54"/>
      <c r="NYY213" s="54"/>
      <c r="NYZ213" s="54"/>
      <c r="NZA213" s="54"/>
      <c r="NZB213" s="54"/>
      <c r="NZC213" s="54"/>
      <c r="NZD213" s="54"/>
      <c r="NZE213" s="54"/>
      <c r="NZF213" s="54"/>
      <c r="NZG213" s="54"/>
      <c r="NZH213" s="54"/>
      <c r="NZI213" s="54"/>
      <c r="NZJ213" s="54"/>
      <c r="NZK213" s="54"/>
      <c r="NZL213" s="54"/>
      <c r="NZM213" s="54"/>
      <c r="NZN213" s="54"/>
      <c r="NZO213" s="54"/>
      <c r="NZP213" s="54"/>
      <c r="NZQ213" s="54"/>
      <c r="NZR213" s="54"/>
      <c r="NZS213" s="54"/>
      <c r="NZT213" s="54"/>
      <c r="NZU213" s="54"/>
      <c r="NZV213" s="54"/>
      <c r="NZW213" s="54"/>
      <c r="NZX213" s="54"/>
      <c r="NZY213" s="54"/>
      <c r="NZZ213" s="54"/>
      <c r="OAA213" s="54"/>
      <c r="OAB213" s="54"/>
      <c r="OAC213" s="54"/>
      <c r="OAD213" s="54"/>
      <c r="OAE213" s="54"/>
      <c r="OAF213" s="54"/>
      <c r="OAG213" s="54"/>
      <c r="OAH213" s="54"/>
      <c r="OAI213" s="54"/>
      <c r="OAJ213" s="54"/>
      <c r="OAK213" s="54"/>
      <c r="OAL213" s="54"/>
      <c r="OAM213" s="54"/>
      <c r="OAN213" s="54"/>
      <c r="OAO213" s="54"/>
      <c r="OAP213" s="54"/>
      <c r="OAQ213" s="54"/>
      <c r="OAR213" s="54"/>
      <c r="OAS213" s="54"/>
      <c r="OAT213" s="54"/>
      <c r="OAU213" s="54"/>
      <c r="OAV213" s="54"/>
      <c r="OAW213" s="54"/>
      <c r="OAX213" s="54"/>
      <c r="OAY213" s="54"/>
      <c r="OAZ213" s="54"/>
      <c r="OBA213" s="54"/>
      <c r="OBB213" s="54"/>
      <c r="OBC213" s="54"/>
      <c r="OBD213" s="54"/>
      <c r="OBE213" s="54"/>
      <c r="OBF213" s="54"/>
      <c r="OBG213" s="54"/>
      <c r="OBH213" s="54"/>
      <c r="OBI213" s="54"/>
      <c r="OBJ213" s="54"/>
      <c r="OBK213" s="54"/>
      <c r="OBL213" s="54"/>
      <c r="OBM213" s="54"/>
      <c r="OBN213" s="54"/>
      <c r="OBO213" s="54"/>
      <c r="OBP213" s="54"/>
      <c r="OBQ213" s="54"/>
      <c r="OBR213" s="54"/>
      <c r="OBS213" s="54"/>
      <c r="OBT213" s="54"/>
      <c r="OBU213" s="54"/>
      <c r="OBV213" s="54"/>
      <c r="OBW213" s="54"/>
      <c r="OBX213" s="54"/>
      <c r="OBY213" s="54"/>
      <c r="OBZ213" s="54"/>
      <c r="OCA213" s="54"/>
      <c r="OCB213" s="54"/>
      <c r="OCC213" s="54"/>
      <c r="OCD213" s="54"/>
      <c r="OCE213" s="54"/>
      <c r="OCF213" s="54"/>
      <c r="OCG213" s="54"/>
      <c r="OCH213" s="54"/>
      <c r="OCI213" s="54"/>
      <c r="OCJ213" s="54"/>
      <c r="OCK213" s="54"/>
      <c r="OCL213" s="54"/>
      <c r="OCM213" s="54"/>
      <c r="OCN213" s="54"/>
      <c r="OCO213" s="54"/>
      <c r="OCP213" s="54"/>
      <c r="OCQ213" s="54"/>
      <c r="OCR213" s="54"/>
      <c r="OCS213" s="54"/>
      <c r="OCT213" s="54"/>
      <c r="OCU213" s="54"/>
      <c r="OCV213" s="54"/>
      <c r="OCW213" s="54"/>
      <c r="OCX213" s="54"/>
      <c r="OCY213" s="54"/>
      <c r="OCZ213" s="54"/>
      <c r="ODA213" s="54"/>
      <c r="ODB213" s="54"/>
      <c r="ODC213" s="54"/>
      <c r="ODD213" s="54"/>
      <c r="ODE213" s="54"/>
      <c r="ODF213" s="54"/>
      <c r="ODG213" s="54"/>
      <c r="ODH213" s="54"/>
      <c r="ODI213" s="54"/>
      <c r="ODJ213" s="54"/>
      <c r="ODK213" s="54"/>
      <c r="ODL213" s="54"/>
      <c r="ODM213" s="54"/>
      <c r="ODN213" s="54"/>
      <c r="ODO213" s="54"/>
      <c r="ODP213" s="54"/>
      <c r="ODQ213" s="54"/>
      <c r="ODR213" s="54"/>
      <c r="ODS213" s="54"/>
      <c r="ODT213" s="54"/>
      <c r="ODU213" s="54"/>
      <c r="ODV213" s="54"/>
      <c r="ODW213" s="54"/>
      <c r="ODX213" s="54"/>
      <c r="ODY213" s="54"/>
      <c r="ODZ213" s="54"/>
      <c r="OEA213" s="54"/>
      <c r="OEB213" s="54"/>
      <c r="OEC213" s="54"/>
      <c r="OED213" s="54"/>
      <c r="OEE213" s="54"/>
      <c r="OEF213" s="54"/>
      <c r="OEG213" s="54"/>
      <c r="OEH213" s="54"/>
      <c r="OEI213" s="54"/>
      <c r="OEJ213" s="54"/>
      <c r="OEK213" s="54"/>
      <c r="OEL213" s="54"/>
      <c r="OEM213" s="54"/>
      <c r="OEN213" s="54"/>
      <c r="OEO213" s="54"/>
      <c r="OEP213" s="54"/>
      <c r="OEQ213" s="54"/>
      <c r="OER213" s="54"/>
      <c r="OES213" s="54"/>
      <c r="OET213" s="54"/>
      <c r="OEU213" s="54"/>
      <c r="OEV213" s="54"/>
      <c r="OEW213" s="54"/>
      <c r="OEX213" s="54"/>
      <c r="OEY213" s="54"/>
      <c r="OEZ213" s="54"/>
      <c r="OFA213" s="54"/>
      <c r="OFB213" s="54"/>
      <c r="OFC213" s="54"/>
      <c r="OFD213" s="54"/>
      <c r="OFE213" s="54"/>
      <c r="OFF213" s="54"/>
      <c r="OFG213" s="54"/>
      <c r="OFH213" s="54"/>
      <c r="OFI213" s="54"/>
      <c r="OFJ213" s="54"/>
      <c r="OFK213" s="54"/>
      <c r="OFL213" s="54"/>
      <c r="OFM213" s="54"/>
      <c r="OFN213" s="54"/>
      <c r="OFO213" s="54"/>
      <c r="OFP213" s="54"/>
      <c r="OFQ213" s="54"/>
      <c r="OFR213" s="54"/>
      <c r="OFS213" s="54"/>
      <c r="OFT213" s="54"/>
      <c r="OFU213" s="54"/>
      <c r="OFV213" s="54"/>
      <c r="OFW213" s="54"/>
      <c r="OFX213" s="54"/>
      <c r="OFY213" s="54"/>
      <c r="OFZ213" s="54"/>
      <c r="OGA213" s="54"/>
      <c r="OGB213" s="54"/>
      <c r="OGC213" s="54"/>
      <c r="OGD213" s="54"/>
      <c r="OGE213" s="54"/>
      <c r="OGF213" s="54"/>
      <c r="OGG213" s="54"/>
      <c r="OGH213" s="54"/>
      <c r="OGI213" s="54"/>
      <c r="OGJ213" s="54"/>
      <c r="OGK213" s="54"/>
      <c r="OGL213" s="54"/>
      <c r="OGM213" s="54"/>
      <c r="OGN213" s="54"/>
      <c r="OGO213" s="54"/>
      <c r="OGP213" s="54"/>
      <c r="OGQ213" s="54"/>
      <c r="OGR213" s="54"/>
      <c r="OGS213" s="54"/>
      <c r="OGT213" s="54"/>
      <c r="OGU213" s="54"/>
      <c r="OGV213" s="54"/>
      <c r="OGW213" s="54"/>
      <c r="OGX213" s="54"/>
      <c r="OGY213" s="54"/>
      <c r="OGZ213" s="54"/>
      <c r="OHA213" s="54"/>
      <c r="OHB213" s="54"/>
      <c r="OHC213" s="54"/>
      <c r="OHD213" s="54"/>
      <c r="OHE213" s="54"/>
      <c r="OHF213" s="54"/>
      <c r="OHG213" s="54"/>
      <c r="OHH213" s="54"/>
      <c r="OHI213" s="54"/>
      <c r="OHJ213" s="54"/>
      <c r="OHK213" s="54"/>
      <c r="OHL213" s="54"/>
      <c r="OHM213" s="54"/>
      <c r="OHN213" s="54"/>
      <c r="OHO213" s="54"/>
      <c r="OHP213" s="54"/>
      <c r="OHQ213" s="54"/>
      <c r="OHR213" s="54"/>
      <c r="OHS213" s="54"/>
      <c r="OHT213" s="54"/>
      <c r="OHU213" s="54"/>
      <c r="OHV213" s="54"/>
      <c r="OHW213" s="54"/>
      <c r="OHX213" s="54"/>
      <c r="OHY213" s="54"/>
      <c r="OHZ213" s="54"/>
      <c r="OIA213" s="54"/>
      <c r="OIB213" s="54"/>
      <c r="OIC213" s="54"/>
      <c r="OID213" s="54"/>
      <c r="OIE213" s="54"/>
      <c r="OIF213" s="54"/>
      <c r="OIG213" s="54"/>
      <c r="OIH213" s="54"/>
      <c r="OII213" s="54"/>
      <c r="OIJ213" s="54"/>
      <c r="OIK213" s="54"/>
      <c r="OIL213" s="54"/>
      <c r="OIM213" s="54"/>
      <c r="OIN213" s="54"/>
      <c r="OIO213" s="54"/>
      <c r="OIP213" s="54"/>
      <c r="OIQ213" s="54"/>
      <c r="OIR213" s="54"/>
      <c r="OIS213" s="54"/>
      <c r="OIT213" s="54"/>
      <c r="OIU213" s="54"/>
      <c r="OIV213" s="54"/>
      <c r="OIW213" s="54"/>
      <c r="OIX213" s="54"/>
      <c r="OIY213" s="54"/>
      <c r="OIZ213" s="54"/>
      <c r="OJA213" s="54"/>
      <c r="OJB213" s="54"/>
      <c r="OJC213" s="54"/>
      <c r="OJD213" s="54"/>
      <c r="OJE213" s="54"/>
      <c r="OJF213" s="54"/>
      <c r="OJG213" s="54"/>
      <c r="OJH213" s="54"/>
      <c r="OJI213" s="54"/>
      <c r="OJJ213" s="54"/>
      <c r="OJK213" s="54"/>
      <c r="OJL213" s="54"/>
      <c r="OJM213" s="54"/>
      <c r="OJN213" s="54"/>
      <c r="OJO213" s="54"/>
      <c r="OJP213" s="54"/>
      <c r="OJQ213" s="54"/>
      <c r="OJR213" s="54"/>
      <c r="OJS213" s="54"/>
      <c r="OJT213" s="54"/>
      <c r="OJU213" s="54"/>
      <c r="OJV213" s="54"/>
      <c r="OJW213" s="54"/>
      <c r="OJX213" s="54"/>
      <c r="OJY213" s="54"/>
      <c r="OJZ213" s="54"/>
      <c r="OKA213" s="54"/>
      <c r="OKB213" s="54"/>
      <c r="OKC213" s="54"/>
      <c r="OKD213" s="54"/>
      <c r="OKE213" s="54"/>
      <c r="OKF213" s="54"/>
      <c r="OKG213" s="54"/>
      <c r="OKH213" s="54"/>
      <c r="OKI213" s="54"/>
      <c r="OKJ213" s="54"/>
      <c r="OKK213" s="54"/>
      <c r="OKL213" s="54"/>
      <c r="OKM213" s="54"/>
      <c r="OKN213" s="54"/>
      <c r="OKO213" s="54"/>
      <c r="OKP213" s="54"/>
      <c r="OKQ213" s="54"/>
      <c r="OKR213" s="54"/>
      <c r="OKS213" s="54"/>
      <c r="OKT213" s="54"/>
      <c r="OKU213" s="54"/>
      <c r="OKV213" s="54"/>
      <c r="OKW213" s="54"/>
      <c r="OKX213" s="54"/>
      <c r="OKY213" s="54"/>
      <c r="OKZ213" s="54"/>
      <c r="OLA213" s="54"/>
      <c r="OLB213" s="54"/>
      <c r="OLC213" s="54"/>
      <c r="OLD213" s="54"/>
      <c r="OLE213" s="54"/>
      <c r="OLF213" s="54"/>
      <c r="OLG213" s="54"/>
      <c r="OLH213" s="54"/>
      <c r="OLI213" s="54"/>
      <c r="OLJ213" s="54"/>
      <c r="OLK213" s="54"/>
      <c r="OLL213" s="54"/>
      <c r="OLM213" s="54"/>
      <c r="OLN213" s="54"/>
      <c r="OLO213" s="54"/>
      <c r="OLP213" s="54"/>
      <c r="OLQ213" s="54"/>
      <c r="OLR213" s="54"/>
      <c r="OLS213" s="54"/>
      <c r="OLT213" s="54"/>
      <c r="OLU213" s="54"/>
      <c r="OLV213" s="54"/>
      <c r="OLW213" s="54"/>
      <c r="OLX213" s="54"/>
      <c r="OLY213" s="54"/>
      <c r="OLZ213" s="54"/>
      <c r="OMA213" s="54"/>
      <c r="OMB213" s="54"/>
      <c r="OMC213" s="54"/>
      <c r="OMD213" s="54"/>
      <c r="OME213" s="54"/>
      <c r="OMF213" s="54"/>
      <c r="OMG213" s="54"/>
      <c r="OMH213" s="54"/>
      <c r="OMI213" s="54"/>
      <c r="OMJ213" s="54"/>
      <c r="OMK213" s="54"/>
      <c r="OML213" s="54"/>
      <c r="OMM213" s="54"/>
      <c r="OMN213" s="54"/>
      <c r="OMO213" s="54"/>
      <c r="OMP213" s="54"/>
      <c r="OMQ213" s="54"/>
      <c r="OMR213" s="54"/>
      <c r="OMS213" s="54"/>
      <c r="OMT213" s="54"/>
      <c r="OMU213" s="54"/>
      <c r="OMV213" s="54"/>
      <c r="OMW213" s="54"/>
      <c r="OMX213" s="54"/>
      <c r="OMY213" s="54"/>
      <c r="OMZ213" s="54"/>
      <c r="ONA213" s="54"/>
      <c r="ONB213" s="54"/>
      <c r="ONC213" s="54"/>
      <c r="OND213" s="54"/>
      <c r="ONE213" s="54"/>
      <c r="ONF213" s="54"/>
      <c r="ONG213" s="54"/>
      <c r="ONH213" s="54"/>
      <c r="ONI213" s="54"/>
      <c r="ONJ213" s="54"/>
      <c r="ONK213" s="54"/>
      <c r="ONL213" s="54"/>
      <c r="ONM213" s="54"/>
      <c r="ONN213" s="54"/>
      <c r="ONO213" s="54"/>
      <c r="ONP213" s="54"/>
      <c r="ONQ213" s="54"/>
      <c r="ONR213" s="54"/>
      <c r="ONS213" s="54"/>
      <c r="ONT213" s="54"/>
      <c r="ONU213" s="54"/>
      <c r="ONV213" s="54"/>
      <c r="ONW213" s="54"/>
      <c r="ONX213" s="54"/>
      <c r="ONY213" s="54"/>
      <c r="ONZ213" s="54"/>
      <c r="OOA213" s="54"/>
      <c r="OOB213" s="54"/>
      <c r="OOC213" s="54"/>
      <c r="OOD213" s="54"/>
      <c r="OOE213" s="54"/>
      <c r="OOF213" s="54"/>
      <c r="OOG213" s="54"/>
      <c r="OOH213" s="54"/>
      <c r="OOI213" s="54"/>
      <c r="OOJ213" s="54"/>
      <c r="OOK213" s="54"/>
      <c r="OOL213" s="54"/>
      <c r="OOM213" s="54"/>
      <c r="OON213" s="54"/>
      <c r="OOO213" s="54"/>
      <c r="OOP213" s="54"/>
      <c r="OOQ213" s="54"/>
      <c r="OOR213" s="54"/>
      <c r="OOS213" s="54"/>
      <c r="OOT213" s="54"/>
      <c r="OOU213" s="54"/>
      <c r="OOV213" s="54"/>
      <c r="OOW213" s="54"/>
      <c r="OOX213" s="54"/>
      <c r="OOY213" s="54"/>
      <c r="OOZ213" s="54"/>
      <c r="OPA213" s="54"/>
      <c r="OPB213" s="54"/>
      <c r="OPC213" s="54"/>
      <c r="OPD213" s="54"/>
      <c r="OPE213" s="54"/>
      <c r="OPF213" s="54"/>
      <c r="OPG213" s="54"/>
      <c r="OPH213" s="54"/>
      <c r="OPI213" s="54"/>
      <c r="OPJ213" s="54"/>
      <c r="OPK213" s="54"/>
      <c r="OPL213" s="54"/>
      <c r="OPM213" s="54"/>
      <c r="OPN213" s="54"/>
      <c r="OPO213" s="54"/>
      <c r="OPP213" s="54"/>
      <c r="OPQ213" s="54"/>
      <c r="OPR213" s="54"/>
      <c r="OPS213" s="54"/>
      <c r="OPT213" s="54"/>
      <c r="OPU213" s="54"/>
      <c r="OPV213" s="54"/>
      <c r="OPW213" s="54"/>
      <c r="OPX213" s="54"/>
      <c r="OPY213" s="54"/>
      <c r="OPZ213" s="54"/>
      <c r="OQA213" s="54"/>
      <c r="OQB213" s="54"/>
      <c r="OQC213" s="54"/>
      <c r="OQD213" s="54"/>
      <c r="OQE213" s="54"/>
      <c r="OQF213" s="54"/>
      <c r="OQG213" s="54"/>
      <c r="OQH213" s="54"/>
      <c r="OQI213" s="54"/>
      <c r="OQJ213" s="54"/>
      <c r="OQK213" s="54"/>
      <c r="OQL213" s="54"/>
      <c r="OQM213" s="54"/>
      <c r="OQN213" s="54"/>
      <c r="OQO213" s="54"/>
      <c r="OQP213" s="54"/>
      <c r="OQQ213" s="54"/>
      <c r="OQR213" s="54"/>
      <c r="OQS213" s="54"/>
      <c r="OQT213" s="54"/>
      <c r="OQU213" s="54"/>
      <c r="OQV213" s="54"/>
      <c r="OQW213" s="54"/>
      <c r="OQX213" s="54"/>
      <c r="OQY213" s="54"/>
      <c r="OQZ213" s="54"/>
      <c r="ORA213" s="54"/>
      <c r="ORB213" s="54"/>
      <c r="ORC213" s="54"/>
      <c r="ORD213" s="54"/>
      <c r="ORE213" s="54"/>
      <c r="ORF213" s="54"/>
      <c r="ORG213" s="54"/>
      <c r="ORH213" s="54"/>
      <c r="ORI213" s="54"/>
      <c r="ORJ213" s="54"/>
      <c r="ORK213" s="54"/>
      <c r="ORL213" s="54"/>
      <c r="ORM213" s="54"/>
      <c r="ORN213" s="54"/>
      <c r="ORO213" s="54"/>
      <c r="ORP213" s="54"/>
      <c r="ORQ213" s="54"/>
      <c r="ORR213" s="54"/>
      <c r="ORS213" s="54"/>
      <c r="ORT213" s="54"/>
      <c r="ORU213" s="54"/>
      <c r="ORV213" s="54"/>
      <c r="ORW213" s="54"/>
      <c r="ORX213" s="54"/>
      <c r="ORY213" s="54"/>
      <c r="ORZ213" s="54"/>
      <c r="OSA213" s="54"/>
      <c r="OSB213" s="54"/>
      <c r="OSC213" s="54"/>
      <c r="OSD213" s="54"/>
      <c r="OSE213" s="54"/>
      <c r="OSF213" s="54"/>
      <c r="OSG213" s="54"/>
      <c r="OSH213" s="54"/>
      <c r="OSI213" s="54"/>
      <c r="OSJ213" s="54"/>
      <c r="OSK213" s="54"/>
      <c r="OSL213" s="54"/>
      <c r="OSM213" s="54"/>
      <c r="OSN213" s="54"/>
      <c r="OSO213" s="54"/>
      <c r="OSP213" s="54"/>
      <c r="OSQ213" s="54"/>
      <c r="OSR213" s="54"/>
      <c r="OSS213" s="54"/>
      <c r="OST213" s="54"/>
      <c r="OSU213" s="54"/>
      <c r="OSV213" s="54"/>
      <c r="OSW213" s="54"/>
      <c r="OSX213" s="54"/>
      <c r="OSY213" s="54"/>
      <c r="OSZ213" s="54"/>
      <c r="OTA213" s="54"/>
      <c r="OTB213" s="54"/>
      <c r="OTC213" s="54"/>
      <c r="OTD213" s="54"/>
      <c r="OTE213" s="54"/>
      <c r="OTF213" s="54"/>
      <c r="OTG213" s="54"/>
      <c r="OTH213" s="54"/>
      <c r="OTI213" s="54"/>
      <c r="OTJ213" s="54"/>
      <c r="OTK213" s="54"/>
      <c r="OTL213" s="54"/>
      <c r="OTM213" s="54"/>
      <c r="OTN213" s="54"/>
      <c r="OTO213" s="54"/>
      <c r="OTP213" s="54"/>
      <c r="OTQ213" s="54"/>
      <c r="OTR213" s="54"/>
      <c r="OTS213" s="54"/>
      <c r="OTT213" s="54"/>
      <c r="OTU213" s="54"/>
      <c r="OTV213" s="54"/>
      <c r="OTW213" s="54"/>
      <c r="OTX213" s="54"/>
      <c r="OTY213" s="54"/>
      <c r="OTZ213" s="54"/>
      <c r="OUA213" s="54"/>
      <c r="OUB213" s="54"/>
      <c r="OUC213" s="54"/>
      <c r="OUD213" s="54"/>
      <c r="OUE213" s="54"/>
      <c r="OUF213" s="54"/>
      <c r="OUG213" s="54"/>
      <c r="OUH213" s="54"/>
      <c r="OUI213" s="54"/>
      <c r="OUJ213" s="54"/>
      <c r="OUK213" s="54"/>
      <c r="OUL213" s="54"/>
      <c r="OUM213" s="54"/>
      <c r="OUN213" s="54"/>
      <c r="OUO213" s="54"/>
      <c r="OUP213" s="54"/>
      <c r="OUQ213" s="54"/>
      <c r="OUR213" s="54"/>
      <c r="OUS213" s="54"/>
      <c r="OUT213" s="54"/>
      <c r="OUU213" s="54"/>
      <c r="OUV213" s="54"/>
      <c r="OUW213" s="54"/>
      <c r="OUX213" s="54"/>
      <c r="OUY213" s="54"/>
      <c r="OUZ213" s="54"/>
      <c r="OVA213" s="54"/>
      <c r="OVB213" s="54"/>
      <c r="OVC213" s="54"/>
      <c r="OVD213" s="54"/>
      <c r="OVE213" s="54"/>
      <c r="OVF213" s="54"/>
      <c r="OVG213" s="54"/>
      <c r="OVH213" s="54"/>
      <c r="OVI213" s="54"/>
      <c r="OVJ213" s="54"/>
      <c r="OVK213" s="54"/>
      <c r="OVL213" s="54"/>
      <c r="OVM213" s="54"/>
      <c r="OVN213" s="54"/>
      <c r="OVO213" s="54"/>
      <c r="OVP213" s="54"/>
      <c r="OVQ213" s="54"/>
      <c r="OVR213" s="54"/>
      <c r="OVS213" s="54"/>
      <c r="OVT213" s="54"/>
      <c r="OVU213" s="54"/>
      <c r="OVV213" s="54"/>
      <c r="OVW213" s="54"/>
      <c r="OVX213" s="54"/>
      <c r="OVY213" s="54"/>
      <c r="OVZ213" s="54"/>
      <c r="OWA213" s="54"/>
      <c r="OWB213" s="54"/>
      <c r="OWC213" s="54"/>
      <c r="OWD213" s="54"/>
      <c r="OWE213" s="54"/>
      <c r="OWF213" s="54"/>
      <c r="OWG213" s="54"/>
      <c r="OWH213" s="54"/>
      <c r="OWI213" s="54"/>
      <c r="OWJ213" s="54"/>
      <c r="OWK213" s="54"/>
      <c r="OWL213" s="54"/>
      <c r="OWM213" s="54"/>
      <c r="OWN213" s="54"/>
      <c r="OWO213" s="54"/>
      <c r="OWP213" s="54"/>
      <c r="OWQ213" s="54"/>
      <c r="OWR213" s="54"/>
      <c r="OWS213" s="54"/>
      <c r="OWT213" s="54"/>
      <c r="OWU213" s="54"/>
      <c r="OWV213" s="54"/>
      <c r="OWW213" s="54"/>
      <c r="OWX213" s="54"/>
      <c r="OWY213" s="54"/>
      <c r="OWZ213" s="54"/>
      <c r="OXA213" s="54"/>
      <c r="OXB213" s="54"/>
      <c r="OXC213" s="54"/>
      <c r="OXD213" s="54"/>
      <c r="OXE213" s="54"/>
      <c r="OXF213" s="54"/>
      <c r="OXG213" s="54"/>
      <c r="OXH213" s="54"/>
      <c r="OXI213" s="54"/>
      <c r="OXJ213" s="54"/>
      <c r="OXK213" s="54"/>
      <c r="OXL213" s="54"/>
      <c r="OXM213" s="54"/>
      <c r="OXN213" s="54"/>
      <c r="OXO213" s="54"/>
      <c r="OXP213" s="54"/>
      <c r="OXQ213" s="54"/>
      <c r="OXR213" s="54"/>
      <c r="OXS213" s="54"/>
      <c r="OXT213" s="54"/>
      <c r="OXU213" s="54"/>
      <c r="OXV213" s="54"/>
      <c r="OXW213" s="54"/>
      <c r="OXX213" s="54"/>
      <c r="OXY213" s="54"/>
      <c r="OXZ213" s="54"/>
      <c r="OYA213" s="54"/>
      <c r="OYB213" s="54"/>
      <c r="OYC213" s="54"/>
      <c r="OYD213" s="54"/>
      <c r="OYE213" s="54"/>
      <c r="OYF213" s="54"/>
      <c r="OYG213" s="54"/>
      <c r="OYH213" s="54"/>
      <c r="OYI213" s="54"/>
      <c r="OYJ213" s="54"/>
      <c r="OYK213" s="54"/>
      <c r="OYL213" s="54"/>
      <c r="OYM213" s="54"/>
      <c r="OYN213" s="54"/>
      <c r="OYO213" s="54"/>
      <c r="OYP213" s="54"/>
      <c r="OYQ213" s="54"/>
      <c r="OYR213" s="54"/>
      <c r="OYS213" s="54"/>
      <c r="OYT213" s="54"/>
      <c r="OYU213" s="54"/>
      <c r="OYV213" s="54"/>
      <c r="OYW213" s="54"/>
      <c r="OYX213" s="54"/>
      <c r="OYY213" s="54"/>
      <c r="OYZ213" s="54"/>
      <c r="OZA213" s="54"/>
      <c r="OZB213" s="54"/>
      <c r="OZC213" s="54"/>
      <c r="OZD213" s="54"/>
      <c r="OZE213" s="54"/>
      <c r="OZF213" s="54"/>
      <c r="OZG213" s="54"/>
      <c r="OZH213" s="54"/>
      <c r="OZI213" s="54"/>
      <c r="OZJ213" s="54"/>
      <c r="OZK213" s="54"/>
      <c r="OZL213" s="54"/>
      <c r="OZM213" s="54"/>
      <c r="OZN213" s="54"/>
      <c r="OZO213" s="54"/>
      <c r="OZP213" s="54"/>
      <c r="OZQ213" s="54"/>
      <c r="OZR213" s="54"/>
      <c r="OZS213" s="54"/>
      <c r="OZT213" s="54"/>
      <c r="OZU213" s="54"/>
      <c r="OZV213" s="54"/>
      <c r="OZW213" s="54"/>
      <c r="OZX213" s="54"/>
      <c r="OZY213" s="54"/>
      <c r="OZZ213" s="54"/>
      <c r="PAA213" s="54"/>
      <c r="PAB213" s="54"/>
      <c r="PAC213" s="54"/>
      <c r="PAD213" s="54"/>
      <c r="PAE213" s="54"/>
      <c r="PAF213" s="54"/>
      <c r="PAG213" s="54"/>
      <c r="PAH213" s="54"/>
      <c r="PAI213" s="54"/>
      <c r="PAJ213" s="54"/>
      <c r="PAK213" s="54"/>
      <c r="PAL213" s="54"/>
      <c r="PAM213" s="54"/>
      <c r="PAN213" s="54"/>
      <c r="PAO213" s="54"/>
      <c r="PAP213" s="54"/>
      <c r="PAQ213" s="54"/>
      <c r="PAR213" s="54"/>
      <c r="PAS213" s="54"/>
      <c r="PAT213" s="54"/>
      <c r="PAU213" s="54"/>
      <c r="PAV213" s="54"/>
      <c r="PAW213" s="54"/>
      <c r="PAX213" s="54"/>
      <c r="PAY213" s="54"/>
      <c r="PAZ213" s="54"/>
      <c r="PBA213" s="54"/>
      <c r="PBB213" s="54"/>
      <c r="PBC213" s="54"/>
      <c r="PBD213" s="54"/>
      <c r="PBE213" s="54"/>
      <c r="PBF213" s="54"/>
      <c r="PBG213" s="54"/>
      <c r="PBH213" s="54"/>
      <c r="PBI213" s="54"/>
      <c r="PBJ213" s="54"/>
      <c r="PBK213" s="54"/>
      <c r="PBL213" s="54"/>
      <c r="PBM213" s="54"/>
      <c r="PBN213" s="54"/>
      <c r="PBO213" s="54"/>
      <c r="PBP213" s="54"/>
      <c r="PBQ213" s="54"/>
      <c r="PBR213" s="54"/>
      <c r="PBS213" s="54"/>
      <c r="PBT213" s="54"/>
      <c r="PBU213" s="54"/>
      <c r="PBV213" s="54"/>
      <c r="PBW213" s="54"/>
      <c r="PBX213" s="54"/>
      <c r="PBY213" s="54"/>
      <c r="PBZ213" s="54"/>
      <c r="PCA213" s="54"/>
      <c r="PCB213" s="54"/>
      <c r="PCC213" s="54"/>
      <c r="PCD213" s="54"/>
      <c r="PCE213" s="54"/>
      <c r="PCF213" s="54"/>
      <c r="PCG213" s="54"/>
      <c r="PCH213" s="54"/>
      <c r="PCI213" s="54"/>
      <c r="PCJ213" s="54"/>
      <c r="PCK213" s="54"/>
      <c r="PCL213" s="54"/>
      <c r="PCM213" s="54"/>
      <c r="PCN213" s="54"/>
      <c r="PCO213" s="54"/>
      <c r="PCP213" s="54"/>
      <c r="PCQ213" s="54"/>
      <c r="PCR213" s="54"/>
      <c r="PCS213" s="54"/>
      <c r="PCT213" s="54"/>
      <c r="PCU213" s="54"/>
      <c r="PCV213" s="54"/>
      <c r="PCW213" s="54"/>
      <c r="PCX213" s="54"/>
      <c r="PCY213" s="54"/>
      <c r="PCZ213" s="54"/>
      <c r="PDA213" s="54"/>
      <c r="PDB213" s="54"/>
      <c r="PDC213" s="54"/>
      <c r="PDD213" s="54"/>
      <c r="PDE213" s="54"/>
      <c r="PDF213" s="54"/>
      <c r="PDG213" s="54"/>
      <c r="PDH213" s="54"/>
      <c r="PDI213" s="54"/>
      <c r="PDJ213" s="54"/>
      <c r="PDK213" s="54"/>
      <c r="PDL213" s="54"/>
      <c r="PDM213" s="54"/>
      <c r="PDN213" s="54"/>
      <c r="PDO213" s="54"/>
      <c r="PDP213" s="54"/>
      <c r="PDQ213" s="54"/>
      <c r="PDR213" s="54"/>
      <c r="PDS213" s="54"/>
      <c r="PDT213" s="54"/>
      <c r="PDU213" s="54"/>
      <c r="PDV213" s="54"/>
      <c r="PDW213" s="54"/>
      <c r="PDX213" s="54"/>
      <c r="PDY213" s="54"/>
      <c r="PDZ213" s="54"/>
      <c r="PEA213" s="54"/>
      <c r="PEB213" s="54"/>
      <c r="PEC213" s="54"/>
      <c r="PED213" s="54"/>
      <c r="PEE213" s="54"/>
      <c r="PEF213" s="54"/>
      <c r="PEG213" s="54"/>
      <c r="PEH213" s="54"/>
      <c r="PEI213" s="54"/>
      <c r="PEJ213" s="54"/>
      <c r="PEK213" s="54"/>
      <c r="PEL213" s="54"/>
      <c r="PEM213" s="54"/>
      <c r="PEN213" s="54"/>
      <c r="PEO213" s="54"/>
      <c r="PEP213" s="54"/>
      <c r="PEQ213" s="54"/>
      <c r="PER213" s="54"/>
      <c r="PES213" s="54"/>
      <c r="PET213" s="54"/>
      <c r="PEU213" s="54"/>
      <c r="PEV213" s="54"/>
      <c r="PEW213" s="54"/>
      <c r="PEX213" s="54"/>
      <c r="PEY213" s="54"/>
      <c r="PEZ213" s="54"/>
      <c r="PFA213" s="54"/>
      <c r="PFB213" s="54"/>
      <c r="PFC213" s="54"/>
      <c r="PFD213" s="54"/>
      <c r="PFE213" s="54"/>
      <c r="PFF213" s="54"/>
      <c r="PFG213" s="54"/>
      <c r="PFH213" s="54"/>
      <c r="PFI213" s="54"/>
      <c r="PFJ213" s="54"/>
      <c r="PFK213" s="54"/>
      <c r="PFL213" s="54"/>
      <c r="PFM213" s="54"/>
      <c r="PFN213" s="54"/>
      <c r="PFO213" s="54"/>
      <c r="PFP213" s="54"/>
      <c r="PFQ213" s="54"/>
      <c r="PFR213" s="54"/>
      <c r="PFS213" s="54"/>
      <c r="PFT213" s="54"/>
      <c r="PFU213" s="54"/>
      <c r="PFV213" s="54"/>
      <c r="PFW213" s="54"/>
      <c r="PFX213" s="54"/>
      <c r="PFY213" s="54"/>
      <c r="PFZ213" s="54"/>
      <c r="PGA213" s="54"/>
      <c r="PGB213" s="54"/>
      <c r="PGC213" s="54"/>
      <c r="PGD213" s="54"/>
      <c r="PGE213" s="54"/>
      <c r="PGF213" s="54"/>
      <c r="PGG213" s="54"/>
      <c r="PGH213" s="54"/>
      <c r="PGI213" s="54"/>
      <c r="PGJ213" s="54"/>
      <c r="PGK213" s="54"/>
      <c r="PGL213" s="54"/>
      <c r="PGM213" s="54"/>
      <c r="PGN213" s="54"/>
      <c r="PGO213" s="54"/>
      <c r="PGP213" s="54"/>
      <c r="PGQ213" s="54"/>
      <c r="PGR213" s="54"/>
      <c r="PGS213" s="54"/>
      <c r="PGT213" s="54"/>
      <c r="PGU213" s="54"/>
      <c r="PGV213" s="54"/>
      <c r="PGW213" s="54"/>
      <c r="PGX213" s="54"/>
      <c r="PGY213" s="54"/>
      <c r="PGZ213" s="54"/>
      <c r="PHA213" s="54"/>
      <c r="PHB213" s="54"/>
      <c r="PHC213" s="54"/>
      <c r="PHD213" s="54"/>
      <c r="PHE213" s="54"/>
      <c r="PHF213" s="54"/>
      <c r="PHG213" s="54"/>
      <c r="PHH213" s="54"/>
      <c r="PHI213" s="54"/>
      <c r="PHJ213" s="54"/>
      <c r="PHK213" s="54"/>
      <c r="PHL213" s="54"/>
      <c r="PHM213" s="54"/>
      <c r="PHN213" s="54"/>
      <c r="PHO213" s="54"/>
      <c r="PHP213" s="54"/>
      <c r="PHQ213" s="54"/>
      <c r="PHR213" s="54"/>
      <c r="PHS213" s="54"/>
      <c r="PHT213" s="54"/>
      <c r="PHU213" s="54"/>
      <c r="PHV213" s="54"/>
      <c r="PHW213" s="54"/>
      <c r="PHX213" s="54"/>
      <c r="PHY213" s="54"/>
      <c r="PHZ213" s="54"/>
      <c r="PIA213" s="54"/>
      <c r="PIB213" s="54"/>
      <c r="PIC213" s="54"/>
      <c r="PID213" s="54"/>
      <c r="PIE213" s="54"/>
      <c r="PIF213" s="54"/>
      <c r="PIG213" s="54"/>
      <c r="PIH213" s="54"/>
      <c r="PII213" s="54"/>
      <c r="PIJ213" s="54"/>
      <c r="PIK213" s="54"/>
      <c r="PIL213" s="54"/>
      <c r="PIM213" s="54"/>
      <c r="PIN213" s="54"/>
      <c r="PIO213" s="54"/>
      <c r="PIP213" s="54"/>
      <c r="PIQ213" s="54"/>
      <c r="PIR213" s="54"/>
      <c r="PIS213" s="54"/>
      <c r="PIT213" s="54"/>
      <c r="PIU213" s="54"/>
      <c r="PIV213" s="54"/>
      <c r="PIW213" s="54"/>
      <c r="PIX213" s="54"/>
      <c r="PIY213" s="54"/>
      <c r="PIZ213" s="54"/>
      <c r="PJA213" s="54"/>
      <c r="PJB213" s="54"/>
      <c r="PJC213" s="54"/>
      <c r="PJD213" s="54"/>
      <c r="PJE213" s="54"/>
      <c r="PJF213" s="54"/>
      <c r="PJG213" s="54"/>
      <c r="PJH213" s="54"/>
      <c r="PJI213" s="54"/>
      <c r="PJJ213" s="54"/>
      <c r="PJK213" s="54"/>
      <c r="PJL213" s="54"/>
      <c r="PJM213" s="54"/>
      <c r="PJN213" s="54"/>
      <c r="PJO213" s="54"/>
      <c r="PJP213" s="54"/>
      <c r="PJQ213" s="54"/>
      <c r="PJR213" s="54"/>
      <c r="PJS213" s="54"/>
      <c r="PJT213" s="54"/>
      <c r="PJU213" s="54"/>
      <c r="PJV213" s="54"/>
      <c r="PJW213" s="54"/>
      <c r="PJX213" s="54"/>
      <c r="PJY213" s="54"/>
      <c r="PJZ213" s="54"/>
      <c r="PKA213" s="54"/>
      <c r="PKB213" s="54"/>
      <c r="PKC213" s="54"/>
      <c r="PKD213" s="54"/>
      <c r="PKE213" s="54"/>
      <c r="PKF213" s="54"/>
      <c r="PKG213" s="54"/>
      <c r="PKH213" s="54"/>
      <c r="PKI213" s="54"/>
      <c r="PKJ213" s="54"/>
      <c r="PKK213" s="54"/>
      <c r="PKL213" s="54"/>
      <c r="PKM213" s="54"/>
      <c r="PKN213" s="54"/>
      <c r="PKO213" s="54"/>
      <c r="PKP213" s="54"/>
      <c r="PKQ213" s="54"/>
      <c r="PKR213" s="54"/>
      <c r="PKS213" s="54"/>
      <c r="PKT213" s="54"/>
      <c r="PKU213" s="54"/>
      <c r="PKV213" s="54"/>
      <c r="PKW213" s="54"/>
      <c r="PKX213" s="54"/>
      <c r="PKY213" s="54"/>
      <c r="PKZ213" s="54"/>
      <c r="PLA213" s="54"/>
      <c r="PLB213" s="54"/>
      <c r="PLC213" s="54"/>
      <c r="PLD213" s="54"/>
      <c r="PLE213" s="54"/>
      <c r="PLF213" s="54"/>
      <c r="PLG213" s="54"/>
      <c r="PLH213" s="54"/>
      <c r="PLI213" s="54"/>
      <c r="PLJ213" s="54"/>
      <c r="PLK213" s="54"/>
      <c r="PLL213" s="54"/>
      <c r="PLM213" s="54"/>
      <c r="PLN213" s="54"/>
      <c r="PLO213" s="54"/>
      <c r="PLP213" s="54"/>
      <c r="PLQ213" s="54"/>
      <c r="PLR213" s="54"/>
      <c r="PLS213" s="54"/>
      <c r="PLT213" s="54"/>
      <c r="PLU213" s="54"/>
      <c r="PLV213" s="54"/>
      <c r="PLW213" s="54"/>
      <c r="PLX213" s="54"/>
      <c r="PLY213" s="54"/>
      <c r="PLZ213" s="54"/>
      <c r="PMA213" s="54"/>
      <c r="PMB213" s="54"/>
      <c r="PMC213" s="54"/>
      <c r="PMD213" s="54"/>
      <c r="PME213" s="54"/>
      <c r="PMF213" s="54"/>
      <c r="PMG213" s="54"/>
      <c r="PMH213" s="54"/>
      <c r="PMI213" s="54"/>
      <c r="PMJ213" s="54"/>
      <c r="PMK213" s="54"/>
      <c r="PML213" s="54"/>
      <c r="PMM213" s="54"/>
      <c r="PMN213" s="54"/>
      <c r="PMO213" s="54"/>
      <c r="PMP213" s="54"/>
      <c r="PMQ213" s="54"/>
      <c r="PMR213" s="54"/>
      <c r="PMS213" s="54"/>
      <c r="PMT213" s="54"/>
      <c r="PMU213" s="54"/>
      <c r="PMV213" s="54"/>
      <c r="PMW213" s="54"/>
      <c r="PMX213" s="54"/>
      <c r="PMY213" s="54"/>
      <c r="PMZ213" s="54"/>
      <c r="PNA213" s="54"/>
      <c r="PNB213" s="54"/>
      <c r="PNC213" s="54"/>
      <c r="PND213" s="54"/>
      <c r="PNE213" s="54"/>
      <c r="PNF213" s="54"/>
      <c r="PNG213" s="54"/>
      <c r="PNH213" s="54"/>
      <c r="PNI213" s="54"/>
      <c r="PNJ213" s="54"/>
      <c r="PNK213" s="54"/>
      <c r="PNL213" s="54"/>
      <c r="PNM213" s="54"/>
      <c r="PNN213" s="54"/>
      <c r="PNO213" s="54"/>
      <c r="PNP213" s="54"/>
      <c r="PNQ213" s="54"/>
      <c r="PNR213" s="54"/>
      <c r="PNS213" s="54"/>
      <c r="PNT213" s="54"/>
      <c r="PNU213" s="54"/>
      <c r="PNV213" s="54"/>
      <c r="PNW213" s="54"/>
      <c r="PNX213" s="54"/>
      <c r="PNY213" s="54"/>
      <c r="PNZ213" s="54"/>
      <c r="POA213" s="54"/>
      <c r="POB213" s="54"/>
      <c r="POC213" s="54"/>
      <c r="POD213" s="54"/>
      <c r="POE213" s="54"/>
      <c r="POF213" s="54"/>
      <c r="POG213" s="54"/>
      <c r="POH213" s="54"/>
      <c r="POI213" s="54"/>
      <c r="POJ213" s="54"/>
      <c r="POK213" s="54"/>
      <c r="POL213" s="54"/>
      <c r="POM213" s="54"/>
      <c r="PON213" s="54"/>
      <c r="POO213" s="54"/>
      <c r="POP213" s="54"/>
      <c r="POQ213" s="54"/>
      <c r="POR213" s="54"/>
      <c r="POS213" s="54"/>
      <c r="POT213" s="54"/>
      <c r="POU213" s="54"/>
      <c r="POV213" s="54"/>
      <c r="POW213" s="54"/>
      <c r="POX213" s="54"/>
      <c r="POY213" s="54"/>
      <c r="POZ213" s="54"/>
      <c r="PPA213" s="54"/>
      <c r="PPB213" s="54"/>
      <c r="PPC213" s="54"/>
      <c r="PPD213" s="54"/>
      <c r="PPE213" s="54"/>
      <c r="PPF213" s="54"/>
      <c r="PPG213" s="54"/>
      <c r="PPH213" s="54"/>
      <c r="PPI213" s="54"/>
      <c r="PPJ213" s="54"/>
      <c r="PPK213" s="54"/>
      <c r="PPL213" s="54"/>
      <c r="PPM213" s="54"/>
      <c r="PPN213" s="54"/>
      <c r="PPO213" s="54"/>
      <c r="PPP213" s="54"/>
      <c r="PPQ213" s="54"/>
      <c r="PPR213" s="54"/>
      <c r="PPS213" s="54"/>
      <c r="PPT213" s="54"/>
      <c r="PPU213" s="54"/>
      <c r="PPV213" s="54"/>
      <c r="PPW213" s="54"/>
      <c r="PPX213" s="54"/>
      <c r="PPY213" s="54"/>
      <c r="PPZ213" s="54"/>
      <c r="PQA213" s="54"/>
      <c r="PQB213" s="54"/>
      <c r="PQC213" s="54"/>
      <c r="PQD213" s="54"/>
      <c r="PQE213" s="54"/>
      <c r="PQF213" s="54"/>
      <c r="PQG213" s="54"/>
      <c r="PQH213" s="54"/>
      <c r="PQI213" s="54"/>
      <c r="PQJ213" s="54"/>
      <c r="PQK213" s="54"/>
      <c r="PQL213" s="54"/>
      <c r="PQM213" s="54"/>
      <c r="PQN213" s="54"/>
      <c r="PQO213" s="54"/>
      <c r="PQP213" s="54"/>
      <c r="PQQ213" s="54"/>
      <c r="PQR213" s="54"/>
      <c r="PQS213" s="54"/>
      <c r="PQT213" s="54"/>
      <c r="PQU213" s="54"/>
      <c r="PQV213" s="54"/>
      <c r="PQW213" s="54"/>
      <c r="PQX213" s="54"/>
      <c r="PQY213" s="54"/>
      <c r="PQZ213" s="54"/>
      <c r="PRA213" s="54"/>
      <c r="PRB213" s="54"/>
      <c r="PRC213" s="54"/>
      <c r="PRD213" s="54"/>
      <c r="PRE213" s="54"/>
      <c r="PRF213" s="54"/>
      <c r="PRG213" s="54"/>
      <c r="PRH213" s="54"/>
      <c r="PRI213" s="54"/>
      <c r="PRJ213" s="54"/>
      <c r="PRK213" s="54"/>
      <c r="PRL213" s="54"/>
      <c r="PRM213" s="54"/>
      <c r="PRN213" s="54"/>
      <c r="PRO213" s="54"/>
      <c r="PRP213" s="54"/>
      <c r="PRQ213" s="54"/>
      <c r="PRR213" s="54"/>
      <c r="PRS213" s="54"/>
      <c r="PRT213" s="54"/>
      <c r="PRU213" s="54"/>
      <c r="PRV213" s="54"/>
      <c r="PRW213" s="54"/>
      <c r="PRX213" s="54"/>
      <c r="PRY213" s="54"/>
      <c r="PRZ213" s="54"/>
      <c r="PSA213" s="54"/>
      <c r="PSB213" s="54"/>
      <c r="PSC213" s="54"/>
      <c r="PSD213" s="54"/>
      <c r="PSE213" s="54"/>
      <c r="PSF213" s="54"/>
      <c r="PSG213" s="54"/>
      <c r="PSH213" s="54"/>
      <c r="PSI213" s="54"/>
      <c r="PSJ213" s="54"/>
      <c r="PSK213" s="54"/>
      <c r="PSL213" s="54"/>
      <c r="PSM213" s="54"/>
      <c r="PSN213" s="54"/>
      <c r="PSO213" s="54"/>
      <c r="PSP213" s="54"/>
      <c r="PSQ213" s="54"/>
      <c r="PSR213" s="54"/>
      <c r="PSS213" s="54"/>
      <c r="PST213" s="54"/>
      <c r="PSU213" s="54"/>
      <c r="PSV213" s="54"/>
      <c r="PSW213" s="54"/>
      <c r="PSX213" s="54"/>
      <c r="PSY213" s="54"/>
      <c r="PSZ213" s="54"/>
      <c r="PTA213" s="54"/>
      <c r="PTB213" s="54"/>
      <c r="PTC213" s="54"/>
      <c r="PTD213" s="54"/>
      <c r="PTE213" s="54"/>
      <c r="PTF213" s="54"/>
      <c r="PTG213" s="54"/>
      <c r="PTH213" s="54"/>
      <c r="PTI213" s="54"/>
      <c r="PTJ213" s="54"/>
      <c r="PTK213" s="54"/>
      <c r="PTL213" s="54"/>
      <c r="PTM213" s="54"/>
      <c r="PTN213" s="54"/>
      <c r="PTO213" s="54"/>
      <c r="PTP213" s="54"/>
      <c r="PTQ213" s="54"/>
      <c r="PTR213" s="54"/>
      <c r="PTS213" s="54"/>
      <c r="PTT213" s="54"/>
      <c r="PTU213" s="54"/>
      <c r="PTV213" s="54"/>
      <c r="PTW213" s="54"/>
      <c r="PTX213" s="54"/>
      <c r="PTY213" s="54"/>
      <c r="PTZ213" s="54"/>
      <c r="PUA213" s="54"/>
      <c r="PUB213" s="54"/>
      <c r="PUC213" s="54"/>
      <c r="PUD213" s="54"/>
      <c r="PUE213" s="54"/>
      <c r="PUF213" s="54"/>
      <c r="PUG213" s="54"/>
      <c r="PUH213" s="54"/>
      <c r="PUI213" s="54"/>
      <c r="PUJ213" s="54"/>
      <c r="PUK213" s="54"/>
      <c r="PUL213" s="54"/>
      <c r="PUM213" s="54"/>
      <c r="PUN213" s="54"/>
      <c r="PUO213" s="54"/>
      <c r="PUP213" s="54"/>
      <c r="PUQ213" s="54"/>
      <c r="PUR213" s="54"/>
      <c r="PUS213" s="54"/>
      <c r="PUT213" s="54"/>
      <c r="PUU213" s="54"/>
      <c r="PUV213" s="54"/>
      <c r="PUW213" s="54"/>
      <c r="PUX213" s="54"/>
      <c r="PUY213" s="54"/>
      <c r="PUZ213" s="54"/>
      <c r="PVA213" s="54"/>
      <c r="PVB213" s="54"/>
      <c r="PVC213" s="54"/>
      <c r="PVD213" s="54"/>
      <c r="PVE213" s="54"/>
      <c r="PVF213" s="54"/>
      <c r="PVG213" s="54"/>
      <c r="PVH213" s="54"/>
      <c r="PVI213" s="54"/>
      <c r="PVJ213" s="54"/>
      <c r="PVK213" s="54"/>
      <c r="PVL213" s="54"/>
      <c r="PVM213" s="54"/>
      <c r="PVN213" s="54"/>
      <c r="PVO213" s="54"/>
      <c r="PVP213" s="54"/>
      <c r="PVQ213" s="54"/>
      <c r="PVR213" s="54"/>
      <c r="PVS213" s="54"/>
      <c r="PVT213" s="54"/>
      <c r="PVU213" s="54"/>
      <c r="PVV213" s="54"/>
      <c r="PVW213" s="54"/>
      <c r="PVX213" s="54"/>
      <c r="PVY213" s="54"/>
      <c r="PVZ213" s="54"/>
      <c r="PWA213" s="54"/>
      <c r="PWB213" s="54"/>
      <c r="PWC213" s="54"/>
      <c r="PWD213" s="54"/>
      <c r="PWE213" s="54"/>
      <c r="PWF213" s="54"/>
      <c r="PWG213" s="54"/>
      <c r="PWH213" s="54"/>
      <c r="PWI213" s="54"/>
      <c r="PWJ213" s="54"/>
      <c r="PWK213" s="54"/>
      <c r="PWL213" s="54"/>
      <c r="PWM213" s="54"/>
      <c r="PWN213" s="54"/>
      <c r="PWO213" s="54"/>
      <c r="PWP213" s="54"/>
      <c r="PWQ213" s="54"/>
      <c r="PWR213" s="54"/>
      <c r="PWS213" s="54"/>
      <c r="PWT213" s="54"/>
      <c r="PWU213" s="54"/>
      <c r="PWV213" s="54"/>
      <c r="PWW213" s="54"/>
      <c r="PWX213" s="54"/>
      <c r="PWY213" s="54"/>
      <c r="PWZ213" s="54"/>
      <c r="PXA213" s="54"/>
      <c r="PXB213" s="54"/>
      <c r="PXC213" s="54"/>
      <c r="PXD213" s="54"/>
      <c r="PXE213" s="54"/>
      <c r="PXF213" s="54"/>
      <c r="PXG213" s="54"/>
      <c r="PXH213" s="54"/>
      <c r="PXI213" s="54"/>
      <c r="PXJ213" s="54"/>
      <c r="PXK213" s="54"/>
      <c r="PXL213" s="54"/>
      <c r="PXM213" s="54"/>
      <c r="PXN213" s="54"/>
      <c r="PXO213" s="54"/>
      <c r="PXP213" s="54"/>
      <c r="PXQ213" s="54"/>
      <c r="PXR213" s="54"/>
      <c r="PXS213" s="54"/>
      <c r="PXT213" s="54"/>
      <c r="PXU213" s="54"/>
      <c r="PXV213" s="54"/>
      <c r="PXW213" s="54"/>
      <c r="PXX213" s="54"/>
      <c r="PXY213" s="54"/>
      <c r="PXZ213" s="54"/>
      <c r="PYA213" s="54"/>
      <c r="PYB213" s="54"/>
      <c r="PYC213" s="54"/>
      <c r="PYD213" s="54"/>
      <c r="PYE213" s="54"/>
      <c r="PYF213" s="54"/>
      <c r="PYG213" s="54"/>
      <c r="PYH213" s="54"/>
      <c r="PYI213" s="54"/>
      <c r="PYJ213" s="54"/>
      <c r="PYK213" s="54"/>
      <c r="PYL213" s="54"/>
      <c r="PYM213" s="54"/>
      <c r="PYN213" s="54"/>
      <c r="PYO213" s="54"/>
      <c r="PYP213" s="54"/>
      <c r="PYQ213" s="54"/>
      <c r="PYR213" s="54"/>
      <c r="PYS213" s="54"/>
      <c r="PYT213" s="54"/>
      <c r="PYU213" s="54"/>
      <c r="PYV213" s="54"/>
      <c r="PYW213" s="54"/>
      <c r="PYX213" s="54"/>
      <c r="PYY213" s="54"/>
      <c r="PYZ213" s="54"/>
      <c r="PZA213" s="54"/>
      <c r="PZB213" s="54"/>
      <c r="PZC213" s="54"/>
      <c r="PZD213" s="54"/>
      <c r="PZE213" s="54"/>
      <c r="PZF213" s="54"/>
      <c r="PZG213" s="54"/>
      <c r="PZH213" s="54"/>
      <c r="PZI213" s="54"/>
      <c r="PZJ213" s="54"/>
      <c r="PZK213" s="54"/>
      <c r="PZL213" s="54"/>
      <c r="PZM213" s="54"/>
      <c r="PZN213" s="54"/>
      <c r="PZO213" s="54"/>
      <c r="PZP213" s="54"/>
      <c r="PZQ213" s="54"/>
      <c r="PZR213" s="54"/>
      <c r="PZS213" s="54"/>
      <c r="PZT213" s="54"/>
      <c r="PZU213" s="54"/>
      <c r="PZV213" s="54"/>
      <c r="PZW213" s="54"/>
      <c r="PZX213" s="54"/>
      <c r="PZY213" s="54"/>
      <c r="PZZ213" s="54"/>
      <c r="QAA213" s="54"/>
      <c r="QAB213" s="54"/>
      <c r="QAC213" s="54"/>
      <c r="QAD213" s="54"/>
      <c r="QAE213" s="54"/>
      <c r="QAF213" s="54"/>
      <c r="QAG213" s="54"/>
      <c r="QAH213" s="54"/>
      <c r="QAI213" s="54"/>
      <c r="QAJ213" s="54"/>
      <c r="QAK213" s="54"/>
      <c r="QAL213" s="54"/>
      <c r="QAM213" s="54"/>
      <c r="QAN213" s="54"/>
      <c r="QAO213" s="54"/>
      <c r="QAP213" s="54"/>
      <c r="QAQ213" s="54"/>
      <c r="QAR213" s="54"/>
      <c r="QAS213" s="54"/>
      <c r="QAT213" s="54"/>
      <c r="QAU213" s="54"/>
      <c r="QAV213" s="54"/>
      <c r="QAW213" s="54"/>
      <c r="QAX213" s="54"/>
      <c r="QAY213" s="54"/>
      <c r="QAZ213" s="54"/>
      <c r="QBA213" s="54"/>
      <c r="QBB213" s="54"/>
      <c r="QBC213" s="54"/>
      <c r="QBD213" s="54"/>
      <c r="QBE213" s="54"/>
      <c r="QBF213" s="54"/>
      <c r="QBG213" s="54"/>
      <c r="QBH213" s="54"/>
      <c r="QBI213" s="54"/>
      <c r="QBJ213" s="54"/>
      <c r="QBK213" s="54"/>
      <c r="QBL213" s="54"/>
      <c r="QBM213" s="54"/>
      <c r="QBN213" s="54"/>
      <c r="QBO213" s="54"/>
      <c r="QBP213" s="54"/>
      <c r="QBQ213" s="54"/>
      <c r="QBR213" s="54"/>
      <c r="QBS213" s="54"/>
      <c r="QBT213" s="54"/>
      <c r="QBU213" s="54"/>
      <c r="QBV213" s="54"/>
      <c r="QBW213" s="54"/>
      <c r="QBX213" s="54"/>
      <c r="QBY213" s="54"/>
      <c r="QBZ213" s="54"/>
      <c r="QCA213" s="54"/>
      <c r="QCB213" s="54"/>
      <c r="QCC213" s="54"/>
      <c r="QCD213" s="54"/>
      <c r="QCE213" s="54"/>
      <c r="QCF213" s="54"/>
      <c r="QCG213" s="54"/>
      <c r="QCH213" s="54"/>
      <c r="QCI213" s="54"/>
      <c r="QCJ213" s="54"/>
      <c r="QCK213" s="54"/>
      <c r="QCL213" s="54"/>
      <c r="QCM213" s="54"/>
      <c r="QCN213" s="54"/>
      <c r="QCO213" s="54"/>
      <c r="QCP213" s="54"/>
      <c r="QCQ213" s="54"/>
      <c r="QCR213" s="54"/>
      <c r="QCS213" s="54"/>
      <c r="QCT213" s="54"/>
      <c r="QCU213" s="54"/>
      <c r="QCV213" s="54"/>
      <c r="QCW213" s="54"/>
      <c r="QCX213" s="54"/>
      <c r="QCY213" s="54"/>
      <c r="QCZ213" s="54"/>
      <c r="QDA213" s="54"/>
      <c r="QDB213" s="54"/>
      <c r="QDC213" s="54"/>
      <c r="QDD213" s="54"/>
      <c r="QDE213" s="54"/>
      <c r="QDF213" s="54"/>
      <c r="QDG213" s="54"/>
      <c r="QDH213" s="54"/>
      <c r="QDI213" s="54"/>
      <c r="QDJ213" s="54"/>
      <c r="QDK213" s="54"/>
      <c r="QDL213" s="54"/>
      <c r="QDM213" s="54"/>
      <c r="QDN213" s="54"/>
      <c r="QDO213" s="54"/>
      <c r="QDP213" s="54"/>
      <c r="QDQ213" s="54"/>
      <c r="QDR213" s="54"/>
      <c r="QDS213" s="54"/>
      <c r="QDT213" s="54"/>
      <c r="QDU213" s="54"/>
      <c r="QDV213" s="54"/>
      <c r="QDW213" s="54"/>
      <c r="QDX213" s="54"/>
      <c r="QDY213" s="54"/>
      <c r="QDZ213" s="54"/>
      <c r="QEA213" s="54"/>
      <c r="QEB213" s="54"/>
      <c r="QEC213" s="54"/>
      <c r="QED213" s="54"/>
      <c r="QEE213" s="54"/>
      <c r="QEF213" s="54"/>
      <c r="QEG213" s="54"/>
      <c r="QEH213" s="54"/>
      <c r="QEI213" s="54"/>
      <c r="QEJ213" s="54"/>
      <c r="QEK213" s="54"/>
      <c r="QEL213" s="54"/>
      <c r="QEM213" s="54"/>
      <c r="QEN213" s="54"/>
      <c r="QEO213" s="54"/>
      <c r="QEP213" s="54"/>
      <c r="QEQ213" s="54"/>
      <c r="QER213" s="54"/>
      <c r="QES213" s="54"/>
      <c r="QET213" s="54"/>
      <c r="QEU213" s="54"/>
      <c r="QEV213" s="54"/>
      <c r="QEW213" s="54"/>
      <c r="QEX213" s="54"/>
      <c r="QEY213" s="54"/>
      <c r="QEZ213" s="54"/>
      <c r="QFA213" s="54"/>
      <c r="QFB213" s="54"/>
      <c r="QFC213" s="54"/>
      <c r="QFD213" s="54"/>
      <c r="QFE213" s="54"/>
      <c r="QFF213" s="54"/>
      <c r="QFG213" s="54"/>
      <c r="QFH213" s="54"/>
      <c r="QFI213" s="54"/>
      <c r="QFJ213" s="54"/>
      <c r="QFK213" s="54"/>
      <c r="QFL213" s="54"/>
      <c r="QFM213" s="54"/>
      <c r="QFN213" s="54"/>
      <c r="QFO213" s="54"/>
      <c r="QFP213" s="54"/>
      <c r="QFQ213" s="54"/>
      <c r="QFR213" s="54"/>
      <c r="QFS213" s="54"/>
      <c r="QFT213" s="54"/>
      <c r="QFU213" s="54"/>
      <c r="QFV213" s="54"/>
      <c r="QFW213" s="54"/>
      <c r="QFX213" s="54"/>
      <c r="QFY213" s="54"/>
      <c r="QFZ213" s="54"/>
      <c r="QGA213" s="54"/>
      <c r="QGB213" s="54"/>
      <c r="QGC213" s="54"/>
      <c r="QGD213" s="54"/>
      <c r="QGE213" s="54"/>
      <c r="QGF213" s="54"/>
      <c r="QGG213" s="54"/>
      <c r="QGH213" s="54"/>
      <c r="QGI213" s="54"/>
      <c r="QGJ213" s="54"/>
      <c r="QGK213" s="54"/>
      <c r="QGL213" s="54"/>
      <c r="QGM213" s="54"/>
      <c r="QGN213" s="54"/>
      <c r="QGO213" s="54"/>
      <c r="QGP213" s="54"/>
      <c r="QGQ213" s="54"/>
      <c r="QGR213" s="54"/>
      <c r="QGS213" s="54"/>
      <c r="QGT213" s="54"/>
      <c r="QGU213" s="54"/>
      <c r="QGV213" s="54"/>
      <c r="QGW213" s="54"/>
      <c r="QGX213" s="54"/>
      <c r="QGY213" s="54"/>
      <c r="QGZ213" s="54"/>
      <c r="QHA213" s="54"/>
      <c r="QHB213" s="54"/>
      <c r="QHC213" s="54"/>
      <c r="QHD213" s="54"/>
      <c r="QHE213" s="54"/>
      <c r="QHF213" s="54"/>
      <c r="QHG213" s="54"/>
      <c r="QHH213" s="54"/>
      <c r="QHI213" s="54"/>
      <c r="QHJ213" s="54"/>
      <c r="QHK213" s="54"/>
      <c r="QHL213" s="54"/>
      <c r="QHM213" s="54"/>
      <c r="QHN213" s="54"/>
      <c r="QHO213" s="54"/>
      <c r="QHP213" s="54"/>
      <c r="QHQ213" s="54"/>
      <c r="QHR213" s="54"/>
      <c r="QHS213" s="54"/>
      <c r="QHT213" s="54"/>
      <c r="QHU213" s="54"/>
      <c r="QHV213" s="54"/>
      <c r="QHW213" s="54"/>
      <c r="QHX213" s="54"/>
      <c r="QHY213" s="54"/>
      <c r="QHZ213" s="54"/>
      <c r="QIA213" s="54"/>
      <c r="QIB213" s="54"/>
      <c r="QIC213" s="54"/>
      <c r="QID213" s="54"/>
      <c r="QIE213" s="54"/>
      <c r="QIF213" s="54"/>
      <c r="QIG213" s="54"/>
      <c r="QIH213" s="54"/>
      <c r="QII213" s="54"/>
      <c r="QIJ213" s="54"/>
      <c r="QIK213" s="54"/>
      <c r="QIL213" s="54"/>
      <c r="QIM213" s="54"/>
      <c r="QIN213" s="54"/>
      <c r="QIO213" s="54"/>
      <c r="QIP213" s="54"/>
      <c r="QIQ213" s="54"/>
      <c r="QIR213" s="54"/>
      <c r="QIS213" s="54"/>
      <c r="QIT213" s="54"/>
      <c r="QIU213" s="54"/>
      <c r="QIV213" s="54"/>
      <c r="QIW213" s="54"/>
      <c r="QIX213" s="54"/>
      <c r="QIY213" s="54"/>
      <c r="QIZ213" s="54"/>
      <c r="QJA213" s="54"/>
      <c r="QJB213" s="54"/>
      <c r="QJC213" s="54"/>
      <c r="QJD213" s="54"/>
      <c r="QJE213" s="54"/>
      <c r="QJF213" s="54"/>
      <c r="QJG213" s="54"/>
      <c r="QJH213" s="54"/>
      <c r="QJI213" s="54"/>
      <c r="QJJ213" s="54"/>
      <c r="QJK213" s="54"/>
      <c r="QJL213" s="54"/>
      <c r="QJM213" s="54"/>
      <c r="QJN213" s="54"/>
      <c r="QJO213" s="54"/>
      <c r="QJP213" s="54"/>
      <c r="QJQ213" s="54"/>
      <c r="QJR213" s="54"/>
      <c r="QJS213" s="54"/>
      <c r="QJT213" s="54"/>
      <c r="QJU213" s="54"/>
      <c r="QJV213" s="54"/>
      <c r="QJW213" s="54"/>
      <c r="QJX213" s="54"/>
      <c r="QJY213" s="54"/>
      <c r="QJZ213" s="54"/>
      <c r="QKA213" s="54"/>
      <c r="QKB213" s="54"/>
      <c r="QKC213" s="54"/>
      <c r="QKD213" s="54"/>
      <c r="QKE213" s="54"/>
      <c r="QKF213" s="54"/>
      <c r="QKG213" s="54"/>
      <c r="QKH213" s="54"/>
      <c r="QKI213" s="54"/>
      <c r="QKJ213" s="54"/>
      <c r="QKK213" s="54"/>
      <c r="QKL213" s="54"/>
      <c r="QKM213" s="54"/>
      <c r="QKN213" s="54"/>
      <c r="QKO213" s="54"/>
      <c r="QKP213" s="54"/>
      <c r="QKQ213" s="54"/>
      <c r="QKR213" s="54"/>
      <c r="QKS213" s="54"/>
      <c r="QKT213" s="54"/>
      <c r="QKU213" s="54"/>
      <c r="QKV213" s="54"/>
      <c r="QKW213" s="54"/>
      <c r="QKX213" s="54"/>
      <c r="QKY213" s="54"/>
      <c r="QKZ213" s="54"/>
      <c r="QLA213" s="54"/>
      <c r="QLB213" s="54"/>
      <c r="QLC213" s="54"/>
      <c r="QLD213" s="54"/>
      <c r="QLE213" s="54"/>
      <c r="QLF213" s="54"/>
      <c r="QLG213" s="54"/>
      <c r="QLH213" s="54"/>
      <c r="QLI213" s="54"/>
      <c r="QLJ213" s="54"/>
      <c r="QLK213" s="54"/>
      <c r="QLL213" s="54"/>
      <c r="QLM213" s="54"/>
      <c r="QLN213" s="54"/>
      <c r="QLO213" s="54"/>
      <c r="QLP213" s="54"/>
      <c r="QLQ213" s="54"/>
      <c r="QLR213" s="54"/>
      <c r="QLS213" s="54"/>
      <c r="QLT213" s="54"/>
      <c r="QLU213" s="54"/>
      <c r="QLV213" s="54"/>
      <c r="QLW213" s="54"/>
      <c r="QLX213" s="54"/>
      <c r="QLY213" s="54"/>
      <c r="QLZ213" s="54"/>
      <c r="QMA213" s="54"/>
      <c r="QMB213" s="54"/>
      <c r="QMC213" s="54"/>
      <c r="QMD213" s="54"/>
      <c r="QME213" s="54"/>
      <c r="QMF213" s="54"/>
      <c r="QMG213" s="54"/>
      <c r="QMH213" s="54"/>
      <c r="QMI213" s="54"/>
      <c r="QMJ213" s="54"/>
      <c r="QMK213" s="54"/>
      <c r="QML213" s="54"/>
      <c r="QMM213" s="54"/>
      <c r="QMN213" s="54"/>
      <c r="QMO213" s="54"/>
      <c r="QMP213" s="54"/>
      <c r="QMQ213" s="54"/>
      <c r="QMR213" s="54"/>
      <c r="QMS213" s="54"/>
      <c r="QMT213" s="54"/>
      <c r="QMU213" s="54"/>
      <c r="QMV213" s="54"/>
      <c r="QMW213" s="54"/>
      <c r="QMX213" s="54"/>
      <c r="QMY213" s="54"/>
      <c r="QMZ213" s="54"/>
      <c r="QNA213" s="54"/>
      <c r="QNB213" s="54"/>
      <c r="QNC213" s="54"/>
      <c r="QND213" s="54"/>
      <c r="QNE213" s="54"/>
      <c r="QNF213" s="54"/>
      <c r="QNG213" s="54"/>
      <c r="QNH213" s="54"/>
      <c r="QNI213" s="54"/>
      <c r="QNJ213" s="54"/>
      <c r="QNK213" s="54"/>
      <c r="QNL213" s="54"/>
      <c r="QNM213" s="54"/>
      <c r="QNN213" s="54"/>
      <c r="QNO213" s="54"/>
      <c r="QNP213" s="54"/>
      <c r="QNQ213" s="54"/>
      <c r="QNR213" s="54"/>
      <c r="QNS213" s="54"/>
      <c r="QNT213" s="54"/>
      <c r="QNU213" s="54"/>
      <c r="QNV213" s="54"/>
      <c r="QNW213" s="54"/>
      <c r="QNX213" s="54"/>
      <c r="QNY213" s="54"/>
      <c r="QNZ213" s="54"/>
      <c r="QOA213" s="54"/>
      <c r="QOB213" s="54"/>
      <c r="QOC213" s="54"/>
      <c r="QOD213" s="54"/>
      <c r="QOE213" s="54"/>
      <c r="QOF213" s="54"/>
      <c r="QOG213" s="54"/>
      <c r="QOH213" s="54"/>
      <c r="QOI213" s="54"/>
      <c r="QOJ213" s="54"/>
      <c r="QOK213" s="54"/>
      <c r="QOL213" s="54"/>
      <c r="QOM213" s="54"/>
      <c r="QON213" s="54"/>
      <c r="QOO213" s="54"/>
      <c r="QOP213" s="54"/>
      <c r="QOQ213" s="54"/>
      <c r="QOR213" s="54"/>
      <c r="QOS213" s="54"/>
      <c r="QOT213" s="54"/>
      <c r="QOU213" s="54"/>
      <c r="QOV213" s="54"/>
      <c r="QOW213" s="54"/>
      <c r="QOX213" s="54"/>
      <c r="QOY213" s="54"/>
      <c r="QOZ213" s="54"/>
      <c r="QPA213" s="54"/>
      <c r="QPB213" s="54"/>
      <c r="QPC213" s="54"/>
      <c r="QPD213" s="54"/>
      <c r="QPE213" s="54"/>
      <c r="QPF213" s="54"/>
      <c r="QPG213" s="54"/>
      <c r="QPH213" s="54"/>
      <c r="QPI213" s="54"/>
      <c r="QPJ213" s="54"/>
      <c r="QPK213" s="54"/>
      <c r="QPL213" s="54"/>
      <c r="QPM213" s="54"/>
      <c r="QPN213" s="54"/>
      <c r="QPO213" s="54"/>
      <c r="QPP213" s="54"/>
      <c r="QPQ213" s="54"/>
      <c r="QPR213" s="54"/>
      <c r="QPS213" s="54"/>
      <c r="QPT213" s="54"/>
      <c r="QPU213" s="54"/>
      <c r="QPV213" s="54"/>
      <c r="QPW213" s="54"/>
      <c r="QPX213" s="54"/>
      <c r="QPY213" s="54"/>
      <c r="QPZ213" s="54"/>
      <c r="QQA213" s="54"/>
      <c r="QQB213" s="54"/>
      <c r="QQC213" s="54"/>
      <c r="QQD213" s="54"/>
      <c r="QQE213" s="54"/>
      <c r="QQF213" s="54"/>
      <c r="QQG213" s="54"/>
      <c r="QQH213" s="54"/>
      <c r="QQI213" s="54"/>
      <c r="QQJ213" s="54"/>
      <c r="QQK213" s="54"/>
      <c r="QQL213" s="54"/>
      <c r="QQM213" s="54"/>
      <c r="QQN213" s="54"/>
      <c r="QQO213" s="54"/>
      <c r="QQP213" s="54"/>
      <c r="QQQ213" s="54"/>
      <c r="QQR213" s="54"/>
      <c r="QQS213" s="54"/>
      <c r="QQT213" s="54"/>
      <c r="QQU213" s="54"/>
      <c r="QQV213" s="54"/>
      <c r="QQW213" s="54"/>
      <c r="QQX213" s="54"/>
      <c r="QQY213" s="54"/>
      <c r="QQZ213" s="54"/>
      <c r="QRA213" s="54"/>
      <c r="QRB213" s="54"/>
      <c r="QRC213" s="54"/>
      <c r="QRD213" s="54"/>
      <c r="QRE213" s="54"/>
      <c r="QRF213" s="54"/>
      <c r="QRG213" s="54"/>
      <c r="QRH213" s="54"/>
      <c r="QRI213" s="54"/>
      <c r="QRJ213" s="54"/>
      <c r="QRK213" s="54"/>
      <c r="QRL213" s="54"/>
      <c r="QRM213" s="54"/>
      <c r="QRN213" s="54"/>
      <c r="QRO213" s="54"/>
      <c r="QRP213" s="54"/>
      <c r="QRQ213" s="54"/>
      <c r="QRR213" s="54"/>
      <c r="QRS213" s="54"/>
      <c r="QRT213" s="54"/>
      <c r="QRU213" s="54"/>
      <c r="QRV213" s="54"/>
      <c r="QRW213" s="54"/>
      <c r="QRX213" s="54"/>
      <c r="QRY213" s="54"/>
      <c r="QRZ213" s="54"/>
      <c r="QSA213" s="54"/>
      <c r="QSB213" s="54"/>
      <c r="QSC213" s="54"/>
      <c r="QSD213" s="54"/>
      <c r="QSE213" s="54"/>
      <c r="QSF213" s="54"/>
      <c r="QSG213" s="54"/>
      <c r="QSH213" s="54"/>
      <c r="QSI213" s="54"/>
      <c r="QSJ213" s="54"/>
      <c r="QSK213" s="54"/>
      <c r="QSL213" s="54"/>
      <c r="QSM213" s="54"/>
      <c r="QSN213" s="54"/>
      <c r="QSO213" s="54"/>
      <c r="QSP213" s="54"/>
      <c r="QSQ213" s="54"/>
      <c r="QSR213" s="54"/>
      <c r="QSS213" s="54"/>
      <c r="QST213" s="54"/>
      <c r="QSU213" s="54"/>
      <c r="QSV213" s="54"/>
      <c r="QSW213" s="54"/>
      <c r="QSX213" s="54"/>
      <c r="QSY213" s="54"/>
      <c r="QSZ213" s="54"/>
      <c r="QTA213" s="54"/>
      <c r="QTB213" s="54"/>
      <c r="QTC213" s="54"/>
      <c r="QTD213" s="54"/>
      <c r="QTE213" s="54"/>
      <c r="QTF213" s="54"/>
      <c r="QTG213" s="54"/>
      <c r="QTH213" s="54"/>
      <c r="QTI213" s="54"/>
      <c r="QTJ213" s="54"/>
      <c r="QTK213" s="54"/>
      <c r="QTL213" s="54"/>
      <c r="QTM213" s="54"/>
      <c r="QTN213" s="54"/>
      <c r="QTO213" s="54"/>
      <c r="QTP213" s="54"/>
      <c r="QTQ213" s="54"/>
      <c r="QTR213" s="54"/>
      <c r="QTS213" s="54"/>
      <c r="QTT213" s="54"/>
      <c r="QTU213" s="54"/>
      <c r="QTV213" s="54"/>
      <c r="QTW213" s="54"/>
      <c r="QTX213" s="54"/>
      <c r="QTY213" s="54"/>
      <c r="QTZ213" s="54"/>
      <c r="QUA213" s="54"/>
      <c r="QUB213" s="54"/>
      <c r="QUC213" s="54"/>
      <c r="QUD213" s="54"/>
      <c r="QUE213" s="54"/>
      <c r="QUF213" s="54"/>
      <c r="QUG213" s="54"/>
      <c r="QUH213" s="54"/>
      <c r="QUI213" s="54"/>
      <c r="QUJ213" s="54"/>
      <c r="QUK213" s="54"/>
      <c r="QUL213" s="54"/>
      <c r="QUM213" s="54"/>
      <c r="QUN213" s="54"/>
      <c r="QUO213" s="54"/>
      <c r="QUP213" s="54"/>
      <c r="QUQ213" s="54"/>
      <c r="QUR213" s="54"/>
      <c r="QUS213" s="54"/>
      <c r="QUT213" s="54"/>
      <c r="QUU213" s="54"/>
      <c r="QUV213" s="54"/>
      <c r="QUW213" s="54"/>
      <c r="QUX213" s="54"/>
      <c r="QUY213" s="54"/>
      <c r="QUZ213" s="54"/>
      <c r="QVA213" s="54"/>
      <c r="QVB213" s="54"/>
      <c r="QVC213" s="54"/>
      <c r="QVD213" s="54"/>
      <c r="QVE213" s="54"/>
      <c r="QVF213" s="54"/>
      <c r="QVG213" s="54"/>
      <c r="QVH213" s="54"/>
      <c r="QVI213" s="54"/>
      <c r="QVJ213" s="54"/>
      <c r="QVK213" s="54"/>
      <c r="QVL213" s="54"/>
      <c r="QVM213" s="54"/>
      <c r="QVN213" s="54"/>
      <c r="QVO213" s="54"/>
      <c r="QVP213" s="54"/>
      <c r="QVQ213" s="54"/>
      <c r="QVR213" s="54"/>
      <c r="QVS213" s="54"/>
      <c r="QVT213" s="54"/>
      <c r="QVU213" s="54"/>
      <c r="QVV213" s="54"/>
      <c r="QVW213" s="54"/>
      <c r="QVX213" s="54"/>
      <c r="QVY213" s="54"/>
      <c r="QVZ213" s="54"/>
      <c r="QWA213" s="54"/>
      <c r="QWB213" s="54"/>
      <c r="QWC213" s="54"/>
      <c r="QWD213" s="54"/>
      <c r="QWE213" s="54"/>
      <c r="QWF213" s="54"/>
      <c r="QWG213" s="54"/>
      <c r="QWH213" s="54"/>
      <c r="QWI213" s="54"/>
      <c r="QWJ213" s="54"/>
      <c r="QWK213" s="54"/>
      <c r="QWL213" s="54"/>
      <c r="QWM213" s="54"/>
      <c r="QWN213" s="54"/>
      <c r="QWO213" s="54"/>
      <c r="QWP213" s="54"/>
      <c r="QWQ213" s="54"/>
      <c r="QWR213" s="54"/>
      <c r="QWS213" s="54"/>
      <c r="QWT213" s="54"/>
      <c r="QWU213" s="54"/>
      <c r="QWV213" s="54"/>
      <c r="QWW213" s="54"/>
      <c r="QWX213" s="54"/>
      <c r="QWY213" s="54"/>
      <c r="QWZ213" s="54"/>
      <c r="QXA213" s="54"/>
      <c r="QXB213" s="54"/>
      <c r="QXC213" s="54"/>
      <c r="QXD213" s="54"/>
      <c r="QXE213" s="54"/>
      <c r="QXF213" s="54"/>
      <c r="QXG213" s="54"/>
      <c r="QXH213" s="54"/>
      <c r="QXI213" s="54"/>
      <c r="QXJ213" s="54"/>
      <c r="QXK213" s="54"/>
      <c r="QXL213" s="54"/>
      <c r="QXM213" s="54"/>
      <c r="QXN213" s="54"/>
      <c r="QXO213" s="54"/>
      <c r="QXP213" s="54"/>
      <c r="QXQ213" s="54"/>
      <c r="QXR213" s="54"/>
      <c r="QXS213" s="54"/>
      <c r="QXT213" s="54"/>
      <c r="QXU213" s="54"/>
      <c r="QXV213" s="54"/>
      <c r="QXW213" s="54"/>
      <c r="QXX213" s="54"/>
      <c r="QXY213" s="54"/>
      <c r="QXZ213" s="54"/>
      <c r="QYA213" s="54"/>
      <c r="QYB213" s="54"/>
      <c r="QYC213" s="54"/>
      <c r="QYD213" s="54"/>
      <c r="QYE213" s="54"/>
      <c r="QYF213" s="54"/>
      <c r="QYG213" s="54"/>
      <c r="QYH213" s="54"/>
      <c r="QYI213" s="54"/>
      <c r="QYJ213" s="54"/>
      <c r="QYK213" s="54"/>
      <c r="QYL213" s="54"/>
      <c r="QYM213" s="54"/>
      <c r="QYN213" s="54"/>
      <c r="QYO213" s="54"/>
      <c r="QYP213" s="54"/>
      <c r="QYQ213" s="54"/>
      <c r="QYR213" s="54"/>
      <c r="QYS213" s="54"/>
      <c r="QYT213" s="54"/>
      <c r="QYU213" s="54"/>
      <c r="QYV213" s="54"/>
      <c r="QYW213" s="54"/>
      <c r="QYX213" s="54"/>
      <c r="QYY213" s="54"/>
      <c r="QYZ213" s="54"/>
      <c r="QZA213" s="54"/>
      <c r="QZB213" s="54"/>
      <c r="QZC213" s="54"/>
      <c r="QZD213" s="54"/>
      <c r="QZE213" s="54"/>
      <c r="QZF213" s="54"/>
      <c r="QZG213" s="54"/>
      <c r="QZH213" s="54"/>
      <c r="QZI213" s="54"/>
      <c r="QZJ213" s="54"/>
      <c r="QZK213" s="54"/>
      <c r="QZL213" s="54"/>
      <c r="QZM213" s="54"/>
      <c r="QZN213" s="54"/>
      <c r="QZO213" s="54"/>
      <c r="QZP213" s="54"/>
      <c r="QZQ213" s="54"/>
      <c r="QZR213" s="54"/>
      <c r="QZS213" s="54"/>
      <c r="QZT213" s="54"/>
      <c r="QZU213" s="54"/>
      <c r="QZV213" s="54"/>
      <c r="QZW213" s="54"/>
      <c r="QZX213" s="54"/>
      <c r="QZY213" s="54"/>
      <c r="QZZ213" s="54"/>
      <c r="RAA213" s="54"/>
      <c r="RAB213" s="54"/>
      <c r="RAC213" s="54"/>
      <c r="RAD213" s="54"/>
      <c r="RAE213" s="54"/>
      <c r="RAF213" s="54"/>
      <c r="RAG213" s="54"/>
      <c r="RAH213" s="54"/>
      <c r="RAI213" s="54"/>
      <c r="RAJ213" s="54"/>
      <c r="RAK213" s="54"/>
      <c r="RAL213" s="54"/>
      <c r="RAM213" s="54"/>
      <c r="RAN213" s="54"/>
      <c r="RAO213" s="54"/>
      <c r="RAP213" s="54"/>
      <c r="RAQ213" s="54"/>
      <c r="RAR213" s="54"/>
      <c r="RAS213" s="54"/>
      <c r="RAT213" s="54"/>
      <c r="RAU213" s="54"/>
      <c r="RAV213" s="54"/>
      <c r="RAW213" s="54"/>
      <c r="RAX213" s="54"/>
      <c r="RAY213" s="54"/>
      <c r="RAZ213" s="54"/>
      <c r="RBA213" s="54"/>
      <c r="RBB213" s="54"/>
      <c r="RBC213" s="54"/>
      <c r="RBD213" s="54"/>
      <c r="RBE213" s="54"/>
      <c r="RBF213" s="54"/>
      <c r="RBG213" s="54"/>
      <c r="RBH213" s="54"/>
      <c r="RBI213" s="54"/>
      <c r="RBJ213" s="54"/>
      <c r="RBK213" s="54"/>
      <c r="RBL213" s="54"/>
      <c r="RBM213" s="54"/>
      <c r="RBN213" s="54"/>
      <c r="RBO213" s="54"/>
      <c r="RBP213" s="54"/>
      <c r="RBQ213" s="54"/>
      <c r="RBR213" s="54"/>
      <c r="RBS213" s="54"/>
      <c r="RBT213" s="54"/>
      <c r="RBU213" s="54"/>
      <c r="RBV213" s="54"/>
      <c r="RBW213" s="54"/>
      <c r="RBX213" s="54"/>
      <c r="RBY213" s="54"/>
      <c r="RBZ213" s="54"/>
      <c r="RCA213" s="54"/>
      <c r="RCB213" s="54"/>
      <c r="RCC213" s="54"/>
      <c r="RCD213" s="54"/>
      <c r="RCE213" s="54"/>
      <c r="RCF213" s="54"/>
      <c r="RCG213" s="54"/>
      <c r="RCH213" s="54"/>
      <c r="RCI213" s="54"/>
      <c r="RCJ213" s="54"/>
      <c r="RCK213" s="54"/>
      <c r="RCL213" s="54"/>
      <c r="RCM213" s="54"/>
      <c r="RCN213" s="54"/>
      <c r="RCO213" s="54"/>
      <c r="RCP213" s="54"/>
      <c r="RCQ213" s="54"/>
      <c r="RCR213" s="54"/>
      <c r="RCS213" s="54"/>
      <c r="RCT213" s="54"/>
      <c r="RCU213" s="54"/>
      <c r="RCV213" s="54"/>
      <c r="RCW213" s="54"/>
      <c r="RCX213" s="54"/>
      <c r="RCY213" s="54"/>
      <c r="RCZ213" s="54"/>
      <c r="RDA213" s="54"/>
      <c r="RDB213" s="54"/>
      <c r="RDC213" s="54"/>
      <c r="RDD213" s="54"/>
      <c r="RDE213" s="54"/>
      <c r="RDF213" s="54"/>
      <c r="RDG213" s="54"/>
      <c r="RDH213" s="54"/>
      <c r="RDI213" s="54"/>
      <c r="RDJ213" s="54"/>
      <c r="RDK213" s="54"/>
      <c r="RDL213" s="54"/>
      <c r="RDM213" s="54"/>
      <c r="RDN213" s="54"/>
      <c r="RDO213" s="54"/>
      <c r="RDP213" s="54"/>
      <c r="RDQ213" s="54"/>
      <c r="RDR213" s="54"/>
      <c r="RDS213" s="54"/>
      <c r="RDT213" s="54"/>
      <c r="RDU213" s="54"/>
      <c r="RDV213" s="54"/>
      <c r="RDW213" s="54"/>
      <c r="RDX213" s="54"/>
      <c r="RDY213" s="54"/>
      <c r="RDZ213" s="54"/>
      <c r="REA213" s="54"/>
      <c r="REB213" s="54"/>
      <c r="REC213" s="54"/>
      <c r="RED213" s="54"/>
      <c r="REE213" s="54"/>
      <c r="REF213" s="54"/>
      <c r="REG213" s="54"/>
      <c r="REH213" s="54"/>
      <c r="REI213" s="54"/>
      <c r="REJ213" s="54"/>
      <c r="REK213" s="54"/>
      <c r="REL213" s="54"/>
      <c r="REM213" s="54"/>
      <c r="REN213" s="54"/>
      <c r="REO213" s="54"/>
      <c r="REP213" s="54"/>
      <c r="REQ213" s="54"/>
      <c r="RER213" s="54"/>
      <c r="RES213" s="54"/>
      <c r="RET213" s="54"/>
      <c r="REU213" s="54"/>
      <c r="REV213" s="54"/>
      <c r="REW213" s="54"/>
      <c r="REX213" s="54"/>
      <c r="REY213" s="54"/>
      <c r="REZ213" s="54"/>
      <c r="RFA213" s="54"/>
      <c r="RFB213" s="54"/>
      <c r="RFC213" s="54"/>
      <c r="RFD213" s="54"/>
      <c r="RFE213" s="54"/>
      <c r="RFF213" s="54"/>
      <c r="RFG213" s="54"/>
      <c r="RFH213" s="54"/>
      <c r="RFI213" s="54"/>
      <c r="RFJ213" s="54"/>
      <c r="RFK213" s="54"/>
      <c r="RFL213" s="54"/>
      <c r="RFM213" s="54"/>
      <c r="RFN213" s="54"/>
      <c r="RFO213" s="54"/>
      <c r="RFP213" s="54"/>
      <c r="RFQ213" s="54"/>
      <c r="RFR213" s="54"/>
      <c r="RFS213" s="54"/>
      <c r="RFT213" s="54"/>
      <c r="RFU213" s="54"/>
      <c r="RFV213" s="54"/>
      <c r="RFW213" s="54"/>
      <c r="RFX213" s="54"/>
      <c r="RFY213" s="54"/>
      <c r="RFZ213" s="54"/>
      <c r="RGA213" s="54"/>
      <c r="RGB213" s="54"/>
      <c r="RGC213" s="54"/>
      <c r="RGD213" s="54"/>
      <c r="RGE213" s="54"/>
      <c r="RGF213" s="54"/>
      <c r="RGG213" s="54"/>
      <c r="RGH213" s="54"/>
      <c r="RGI213" s="54"/>
      <c r="RGJ213" s="54"/>
      <c r="RGK213" s="54"/>
      <c r="RGL213" s="54"/>
      <c r="RGM213" s="54"/>
      <c r="RGN213" s="54"/>
      <c r="RGO213" s="54"/>
      <c r="RGP213" s="54"/>
      <c r="RGQ213" s="54"/>
      <c r="RGR213" s="54"/>
      <c r="RGS213" s="54"/>
      <c r="RGT213" s="54"/>
      <c r="RGU213" s="54"/>
      <c r="RGV213" s="54"/>
      <c r="RGW213" s="54"/>
      <c r="RGX213" s="54"/>
      <c r="RGY213" s="54"/>
      <c r="RGZ213" s="54"/>
      <c r="RHA213" s="54"/>
      <c r="RHB213" s="54"/>
      <c r="RHC213" s="54"/>
      <c r="RHD213" s="54"/>
      <c r="RHE213" s="54"/>
      <c r="RHF213" s="54"/>
      <c r="RHG213" s="54"/>
      <c r="RHH213" s="54"/>
      <c r="RHI213" s="54"/>
      <c r="RHJ213" s="54"/>
      <c r="RHK213" s="54"/>
      <c r="RHL213" s="54"/>
      <c r="RHM213" s="54"/>
      <c r="RHN213" s="54"/>
      <c r="RHO213" s="54"/>
      <c r="RHP213" s="54"/>
      <c r="RHQ213" s="54"/>
      <c r="RHR213" s="54"/>
      <c r="RHS213" s="54"/>
      <c r="RHT213" s="54"/>
      <c r="RHU213" s="54"/>
      <c r="RHV213" s="54"/>
      <c r="RHW213" s="54"/>
      <c r="RHX213" s="54"/>
      <c r="RHY213" s="54"/>
      <c r="RHZ213" s="54"/>
      <c r="RIA213" s="54"/>
      <c r="RIB213" s="54"/>
      <c r="RIC213" s="54"/>
      <c r="RID213" s="54"/>
      <c r="RIE213" s="54"/>
      <c r="RIF213" s="54"/>
      <c r="RIG213" s="54"/>
      <c r="RIH213" s="54"/>
      <c r="RII213" s="54"/>
      <c r="RIJ213" s="54"/>
      <c r="RIK213" s="54"/>
      <c r="RIL213" s="54"/>
      <c r="RIM213" s="54"/>
      <c r="RIN213" s="54"/>
      <c r="RIO213" s="54"/>
      <c r="RIP213" s="54"/>
      <c r="RIQ213" s="54"/>
      <c r="RIR213" s="54"/>
      <c r="RIS213" s="54"/>
      <c r="RIT213" s="54"/>
      <c r="RIU213" s="54"/>
      <c r="RIV213" s="54"/>
      <c r="RIW213" s="54"/>
      <c r="RIX213" s="54"/>
      <c r="RIY213" s="54"/>
      <c r="RIZ213" s="54"/>
      <c r="RJA213" s="54"/>
      <c r="RJB213" s="54"/>
      <c r="RJC213" s="54"/>
      <c r="RJD213" s="54"/>
      <c r="RJE213" s="54"/>
      <c r="RJF213" s="54"/>
      <c r="RJG213" s="54"/>
      <c r="RJH213" s="54"/>
      <c r="RJI213" s="54"/>
      <c r="RJJ213" s="54"/>
      <c r="RJK213" s="54"/>
      <c r="RJL213" s="54"/>
      <c r="RJM213" s="54"/>
      <c r="RJN213" s="54"/>
      <c r="RJO213" s="54"/>
      <c r="RJP213" s="54"/>
      <c r="RJQ213" s="54"/>
      <c r="RJR213" s="54"/>
      <c r="RJS213" s="54"/>
      <c r="RJT213" s="54"/>
      <c r="RJU213" s="54"/>
      <c r="RJV213" s="54"/>
      <c r="RJW213" s="54"/>
      <c r="RJX213" s="54"/>
      <c r="RJY213" s="54"/>
      <c r="RJZ213" s="54"/>
      <c r="RKA213" s="54"/>
      <c r="RKB213" s="54"/>
      <c r="RKC213" s="54"/>
      <c r="RKD213" s="54"/>
      <c r="RKE213" s="54"/>
      <c r="RKF213" s="54"/>
      <c r="RKG213" s="54"/>
      <c r="RKH213" s="54"/>
      <c r="RKI213" s="54"/>
      <c r="RKJ213" s="54"/>
      <c r="RKK213" s="54"/>
      <c r="RKL213" s="54"/>
      <c r="RKM213" s="54"/>
      <c r="RKN213" s="54"/>
      <c r="RKO213" s="54"/>
      <c r="RKP213" s="54"/>
      <c r="RKQ213" s="54"/>
      <c r="RKR213" s="54"/>
      <c r="RKS213" s="54"/>
      <c r="RKT213" s="54"/>
      <c r="RKU213" s="54"/>
      <c r="RKV213" s="54"/>
      <c r="RKW213" s="54"/>
      <c r="RKX213" s="54"/>
      <c r="RKY213" s="54"/>
      <c r="RKZ213" s="54"/>
      <c r="RLA213" s="54"/>
      <c r="RLB213" s="54"/>
      <c r="RLC213" s="54"/>
      <c r="RLD213" s="54"/>
      <c r="RLE213" s="54"/>
      <c r="RLF213" s="54"/>
      <c r="RLG213" s="54"/>
      <c r="RLH213" s="54"/>
      <c r="RLI213" s="54"/>
      <c r="RLJ213" s="54"/>
      <c r="RLK213" s="54"/>
      <c r="RLL213" s="54"/>
      <c r="RLM213" s="54"/>
      <c r="RLN213" s="54"/>
      <c r="RLO213" s="54"/>
      <c r="RLP213" s="54"/>
      <c r="RLQ213" s="54"/>
      <c r="RLR213" s="54"/>
      <c r="RLS213" s="54"/>
      <c r="RLT213" s="54"/>
      <c r="RLU213" s="54"/>
      <c r="RLV213" s="54"/>
      <c r="RLW213" s="54"/>
      <c r="RLX213" s="54"/>
      <c r="RLY213" s="54"/>
      <c r="RLZ213" s="54"/>
      <c r="RMA213" s="54"/>
      <c r="RMB213" s="54"/>
      <c r="RMC213" s="54"/>
      <c r="RMD213" s="54"/>
      <c r="RME213" s="54"/>
      <c r="RMF213" s="54"/>
      <c r="RMG213" s="54"/>
      <c r="RMH213" s="54"/>
      <c r="RMI213" s="54"/>
      <c r="RMJ213" s="54"/>
      <c r="RMK213" s="54"/>
      <c r="RML213" s="54"/>
      <c r="RMM213" s="54"/>
      <c r="RMN213" s="54"/>
      <c r="RMO213" s="54"/>
      <c r="RMP213" s="54"/>
      <c r="RMQ213" s="54"/>
      <c r="RMR213" s="54"/>
      <c r="RMS213" s="54"/>
      <c r="RMT213" s="54"/>
      <c r="RMU213" s="54"/>
      <c r="RMV213" s="54"/>
      <c r="RMW213" s="54"/>
      <c r="RMX213" s="54"/>
      <c r="RMY213" s="54"/>
      <c r="RMZ213" s="54"/>
      <c r="RNA213" s="54"/>
      <c r="RNB213" s="54"/>
      <c r="RNC213" s="54"/>
      <c r="RND213" s="54"/>
      <c r="RNE213" s="54"/>
      <c r="RNF213" s="54"/>
      <c r="RNG213" s="54"/>
      <c r="RNH213" s="54"/>
      <c r="RNI213" s="54"/>
      <c r="RNJ213" s="54"/>
      <c r="RNK213" s="54"/>
      <c r="RNL213" s="54"/>
      <c r="RNM213" s="54"/>
      <c r="RNN213" s="54"/>
      <c r="RNO213" s="54"/>
      <c r="RNP213" s="54"/>
      <c r="RNQ213" s="54"/>
      <c r="RNR213" s="54"/>
      <c r="RNS213" s="54"/>
      <c r="RNT213" s="54"/>
      <c r="RNU213" s="54"/>
      <c r="RNV213" s="54"/>
      <c r="RNW213" s="54"/>
      <c r="RNX213" s="54"/>
      <c r="RNY213" s="54"/>
      <c r="RNZ213" s="54"/>
      <c r="ROA213" s="54"/>
      <c r="ROB213" s="54"/>
      <c r="ROC213" s="54"/>
      <c r="ROD213" s="54"/>
      <c r="ROE213" s="54"/>
      <c r="ROF213" s="54"/>
      <c r="ROG213" s="54"/>
      <c r="ROH213" s="54"/>
      <c r="ROI213" s="54"/>
      <c r="ROJ213" s="54"/>
      <c r="ROK213" s="54"/>
      <c r="ROL213" s="54"/>
      <c r="ROM213" s="54"/>
      <c r="RON213" s="54"/>
      <c r="ROO213" s="54"/>
      <c r="ROP213" s="54"/>
      <c r="ROQ213" s="54"/>
      <c r="ROR213" s="54"/>
      <c r="ROS213" s="54"/>
      <c r="ROT213" s="54"/>
      <c r="ROU213" s="54"/>
      <c r="ROV213" s="54"/>
      <c r="ROW213" s="54"/>
      <c r="ROX213" s="54"/>
      <c r="ROY213" s="54"/>
      <c r="ROZ213" s="54"/>
      <c r="RPA213" s="54"/>
      <c r="RPB213" s="54"/>
      <c r="RPC213" s="54"/>
      <c r="RPD213" s="54"/>
      <c r="RPE213" s="54"/>
      <c r="RPF213" s="54"/>
      <c r="RPG213" s="54"/>
      <c r="RPH213" s="54"/>
      <c r="RPI213" s="54"/>
      <c r="RPJ213" s="54"/>
      <c r="RPK213" s="54"/>
      <c r="RPL213" s="54"/>
      <c r="RPM213" s="54"/>
      <c r="RPN213" s="54"/>
      <c r="RPO213" s="54"/>
      <c r="RPP213" s="54"/>
      <c r="RPQ213" s="54"/>
      <c r="RPR213" s="54"/>
      <c r="RPS213" s="54"/>
      <c r="RPT213" s="54"/>
      <c r="RPU213" s="54"/>
      <c r="RPV213" s="54"/>
      <c r="RPW213" s="54"/>
      <c r="RPX213" s="54"/>
      <c r="RPY213" s="54"/>
      <c r="RPZ213" s="54"/>
      <c r="RQA213" s="54"/>
      <c r="RQB213" s="54"/>
      <c r="RQC213" s="54"/>
      <c r="RQD213" s="54"/>
      <c r="RQE213" s="54"/>
      <c r="RQF213" s="54"/>
      <c r="RQG213" s="54"/>
      <c r="RQH213" s="54"/>
      <c r="RQI213" s="54"/>
      <c r="RQJ213" s="54"/>
      <c r="RQK213" s="54"/>
      <c r="RQL213" s="54"/>
      <c r="RQM213" s="54"/>
      <c r="RQN213" s="54"/>
      <c r="RQO213" s="54"/>
      <c r="RQP213" s="54"/>
      <c r="RQQ213" s="54"/>
      <c r="RQR213" s="54"/>
      <c r="RQS213" s="54"/>
      <c r="RQT213" s="54"/>
      <c r="RQU213" s="54"/>
      <c r="RQV213" s="54"/>
      <c r="RQW213" s="54"/>
      <c r="RQX213" s="54"/>
      <c r="RQY213" s="54"/>
      <c r="RQZ213" s="54"/>
      <c r="RRA213" s="54"/>
      <c r="RRB213" s="54"/>
      <c r="RRC213" s="54"/>
      <c r="RRD213" s="54"/>
      <c r="RRE213" s="54"/>
      <c r="RRF213" s="54"/>
      <c r="RRG213" s="54"/>
      <c r="RRH213" s="54"/>
      <c r="RRI213" s="54"/>
      <c r="RRJ213" s="54"/>
      <c r="RRK213" s="54"/>
      <c r="RRL213" s="54"/>
      <c r="RRM213" s="54"/>
      <c r="RRN213" s="54"/>
      <c r="RRO213" s="54"/>
      <c r="RRP213" s="54"/>
      <c r="RRQ213" s="54"/>
      <c r="RRR213" s="54"/>
      <c r="RRS213" s="54"/>
      <c r="RRT213" s="54"/>
      <c r="RRU213" s="54"/>
      <c r="RRV213" s="54"/>
      <c r="RRW213" s="54"/>
      <c r="RRX213" s="54"/>
      <c r="RRY213" s="54"/>
      <c r="RRZ213" s="54"/>
      <c r="RSA213" s="54"/>
      <c r="RSB213" s="54"/>
      <c r="RSC213" s="54"/>
      <c r="RSD213" s="54"/>
      <c r="RSE213" s="54"/>
      <c r="RSF213" s="54"/>
      <c r="RSG213" s="54"/>
      <c r="RSH213" s="54"/>
      <c r="RSI213" s="54"/>
      <c r="RSJ213" s="54"/>
      <c r="RSK213" s="54"/>
      <c r="RSL213" s="54"/>
      <c r="RSM213" s="54"/>
      <c r="RSN213" s="54"/>
      <c r="RSO213" s="54"/>
      <c r="RSP213" s="54"/>
      <c r="RSQ213" s="54"/>
      <c r="RSR213" s="54"/>
      <c r="RSS213" s="54"/>
      <c r="RST213" s="54"/>
      <c r="RSU213" s="54"/>
      <c r="RSV213" s="54"/>
      <c r="RSW213" s="54"/>
      <c r="RSX213" s="54"/>
      <c r="RSY213" s="54"/>
      <c r="RSZ213" s="54"/>
      <c r="RTA213" s="54"/>
      <c r="RTB213" s="54"/>
      <c r="RTC213" s="54"/>
      <c r="RTD213" s="54"/>
      <c r="RTE213" s="54"/>
      <c r="RTF213" s="54"/>
      <c r="RTG213" s="54"/>
      <c r="RTH213" s="54"/>
      <c r="RTI213" s="54"/>
      <c r="RTJ213" s="54"/>
      <c r="RTK213" s="54"/>
      <c r="RTL213" s="54"/>
      <c r="RTM213" s="54"/>
      <c r="RTN213" s="54"/>
      <c r="RTO213" s="54"/>
      <c r="RTP213" s="54"/>
      <c r="RTQ213" s="54"/>
      <c r="RTR213" s="54"/>
      <c r="RTS213" s="54"/>
      <c r="RTT213" s="54"/>
      <c r="RTU213" s="54"/>
      <c r="RTV213" s="54"/>
      <c r="RTW213" s="54"/>
      <c r="RTX213" s="54"/>
      <c r="RTY213" s="54"/>
      <c r="RTZ213" s="54"/>
      <c r="RUA213" s="54"/>
      <c r="RUB213" s="54"/>
      <c r="RUC213" s="54"/>
      <c r="RUD213" s="54"/>
      <c r="RUE213" s="54"/>
      <c r="RUF213" s="54"/>
      <c r="RUG213" s="54"/>
      <c r="RUH213" s="54"/>
      <c r="RUI213" s="54"/>
      <c r="RUJ213" s="54"/>
      <c r="RUK213" s="54"/>
      <c r="RUL213" s="54"/>
      <c r="RUM213" s="54"/>
      <c r="RUN213" s="54"/>
      <c r="RUO213" s="54"/>
      <c r="RUP213" s="54"/>
      <c r="RUQ213" s="54"/>
      <c r="RUR213" s="54"/>
      <c r="RUS213" s="54"/>
      <c r="RUT213" s="54"/>
      <c r="RUU213" s="54"/>
      <c r="RUV213" s="54"/>
      <c r="RUW213" s="54"/>
      <c r="RUX213" s="54"/>
      <c r="RUY213" s="54"/>
      <c r="RUZ213" s="54"/>
      <c r="RVA213" s="54"/>
      <c r="RVB213" s="54"/>
      <c r="RVC213" s="54"/>
      <c r="RVD213" s="54"/>
      <c r="RVE213" s="54"/>
      <c r="RVF213" s="54"/>
      <c r="RVG213" s="54"/>
      <c r="RVH213" s="54"/>
      <c r="RVI213" s="54"/>
      <c r="RVJ213" s="54"/>
      <c r="RVK213" s="54"/>
      <c r="RVL213" s="54"/>
      <c r="RVM213" s="54"/>
      <c r="RVN213" s="54"/>
      <c r="RVO213" s="54"/>
      <c r="RVP213" s="54"/>
      <c r="RVQ213" s="54"/>
      <c r="RVR213" s="54"/>
      <c r="RVS213" s="54"/>
      <c r="RVT213" s="54"/>
      <c r="RVU213" s="54"/>
      <c r="RVV213" s="54"/>
      <c r="RVW213" s="54"/>
      <c r="RVX213" s="54"/>
      <c r="RVY213" s="54"/>
      <c r="RVZ213" s="54"/>
      <c r="RWA213" s="54"/>
      <c r="RWB213" s="54"/>
      <c r="RWC213" s="54"/>
      <c r="RWD213" s="54"/>
      <c r="RWE213" s="54"/>
      <c r="RWF213" s="54"/>
      <c r="RWG213" s="54"/>
      <c r="RWH213" s="54"/>
      <c r="RWI213" s="54"/>
      <c r="RWJ213" s="54"/>
      <c r="RWK213" s="54"/>
      <c r="RWL213" s="54"/>
      <c r="RWM213" s="54"/>
      <c r="RWN213" s="54"/>
      <c r="RWO213" s="54"/>
      <c r="RWP213" s="54"/>
      <c r="RWQ213" s="54"/>
      <c r="RWR213" s="54"/>
      <c r="RWS213" s="54"/>
      <c r="RWT213" s="54"/>
      <c r="RWU213" s="54"/>
      <c r="RWV213" s="54"/>
      <c r="RWW213" s="54"/>
      <c r="RWX213" s="54"/>
      <c r="RWY213" s="54"/>
      <c r="RWZ213" s="54"/>
      <c r="RXA213" s="54"/>
      <c r="RXB213" s="54"/>
      <c r="RXC213" s="54"/>
      <c r="RXD213" s="54"/>
      <c r="RXE213" s="54"/>
      <c r="RXF213" s="54"/>
      <c r="RXG213" s="54"/>
      <c r="RXH213" s="54"/>
      <c r="RXI213" s="54"/>
      <c r="RXJ213" s="54"/>
      <c r="RXK213" s="54"/>
      <c r="RXL213" s="54"/>
      <c r="RXM213" s="54"/>
      <c r="RXN213" s="54"/>
      <c r="RXO213" s="54"/>
      <c r="RXP213" s="54"/>
      <c r="RXQ213" s="54"/>
      <c r="RXR213" s="54"/>
      <c r="RXS213" s="54"/>
      <c r="RXT213" s="54"/>
      <c r="RXU213" s="54"/>
      <c r="RXV213" s="54"/>
      <c r="RXW213" s="54"/>
      <c r="RXX213" s="54"/>
      <c r="RXY213" s="54"/>
      <c r="RXZ213" s="54"/>
      <c r="RYA213" s="54"/>
      <c r="RYB213" s="54"/>
      <c r="RYC213" s="54"/>
      <c r="RYD213" s="54"/>
      <c r="RYE213" s="54"/>
      <c r="RYF213" s="54"/>
      <c r="RYG213" s="54"/>
      <c r="RYH213" s="54"/>
      <c r="RYI213" s="54"/>
      <c r="RYJ213" s="54"/>
      <c r="RYK213" s="54"/>
      <c r="RYL213" s="54"/>
      <c r="RYM213" s="54"/>
      <c r="RYN213" s="54"/>
      <c r="RYO213" s="54"/>
      <c r="RYP213" s="54"/>
      <c r="RYQ213" s="54"/>
      <c r="RYR213" s="54"/>
      <c r="RYS213" s="54"/>
      <c r="RYT213" s="54"/>
      <c r="RYU213" s="54"/>
      <c r="RYV213" s="54"/>
      <c r="RYW213" s="54"/>
      <c r="RYX213" s="54"/>
      <c r="RYY213" s="54"/>
      <c r="RYZ213" s="54"/>
      <c r="RZA213" s="54"/>
      <c r="RZB213" s="54"/>
      <c r="RZC213" s="54"/>
      <c r="RZD213" s="54"/>
      <c r="RZE213" s="54"/>
      <c r="RZF213" s="54"/>
      <c r="RZG213" s="54"/>
      <c r="RZH213" s="54"/>
      <c r="RZI213" s="54"/>
      <c r="RZJ213" s="54"/>
      <c r="RZK213" s="54"/>
      <c r="RZL213" s="54"/>
      <c r="RZM213" s="54"/>
      <c r="RZN213" s="54"/>
      <c r="RZO213" s="54"/>
      <c r="RZP213" s="54"/>
      <c r="RZQ213" s="54"/>
      <c r="RZR213" s="54"/>
      <c r="RZS213" s="54"/>
      <c r="RZT213" s="54"/>
      <c r="RZU213" s="54"/>
      <c r="RZV213" s="54"/>
      <c r="RZW213" s="54"/>
      <c r="RZX213" s="54"/>
      <c r="RZY213" s="54"/>
      <c r="RZZ213" s="54"/>
      <c r="SAA213" s="54"/>
      <c r="SAB213" s="54"/>
      <c r="SAC213" s="54"/>
      <c r="SAD213" s="54"/>
      <c r="SAE213" s="54"/>
      <c r="SAF213" s="54"/>
      <c r="SAG213" s="54"/>
      <c r="SAH213" s="54"/>
      <c r="SAI213" s="54"/>
      <c r="SAJ213" s="54"/>
      <c r="SAK213" s="54"/>
      <c r="SAL213" s="54"/>
      <c r="SAM213" s="54"/>
      <c r="SAN213" s="54"/>
      <c r="SAO213" s="54"/>
      <c r="SAP213" s="54"/>
      <c r="SAQ213" s="54"/>
      <c r="SAR213" s="54"/>
      <c r="SAS213" s="54"/>
      <c r="SAT213" s="54"/>
      <c r="SAU213" s="54"/>
      <c r="SAV213" s="54"/>
      <c r="SAW213" s="54"/>
      <c r="SAX213" s="54"/>
      <c r="SAY213" s="54"/>
      <c r="SAZ213" s="54"/>
      <c r="SBA213" s="54"/>
      <c r="SBB213" s="54"/>
      <c r="SBC213" s="54"/>
      <c r="SBD213" s="54"/>
      <c r="SBE213" s="54"/>
      <c r="SBF213" s="54"/>
      <c r="SBG213" s="54"/>
      <c r="SBH213" s="54"/>
      <c r="SBI213" s="54"/>
      <c r="SBJ213" s="54"/>
      <c r="SBK213" s="54"/>
      <c r="SBL213" s="54"/>
      <c r="SBM213" s="54"/>
      <c r="SBN213" s="54"/>
      <c r="SBO213" s="54"/>
      <c r="SBP213" s="54"/>
      <c r="SBQ213" s="54"/>
      <c r="SBR213" s="54"/>
      <c r="SBS213" s="54"/>
      <c r="SBT213" s="54"/>
      <c r="SBU213" s="54"/>
      <c r="SBV213" s="54"/>
      <c r="SBW213" s="54"/>
      <c r="SBX213" s="54"/>
      <c r="SBY213" s="54"/>
      <c r="SBZ213" s="54"/>
      <c r="SCA213" s="54"/>
      <c r="SCB213" s="54"/>
      <c r="SCC213" s="54"/>
      <c r="SCD213" s="54"/>
      <c r="SCE213" s="54"/>
      <c r="SCF213" s="54"/>
      <c r="SCG213" s="54"/>
      <c r="SCH213" s="54"/>
      <c r="SCI213" s="54"/>
      <c r="SCJ213" s="54"/>
      <c r="SCK213" s="54"/>
      <c r="SCL213" s="54"/>
      <c r="SCM213" s="54"/>
      <c r="SCN213" s="54"/>
      <c r="SCO213" s="54"/>
      <c r="SCP213" s="54"/>
      <c r="SCQ213" s="54"/>
      <c r="SCR213" s="54"/>
      <c r="SCS213" s="54"/>
      <c r="SCT213" s="54"/>
      <c r="SCU213" s="54"/>
      <c r="SCV213" s="54"/>
      <c r="SCW213" s="54"/>
      <c r="SCX213" s="54"/>
      <c r="SCY213" s="54"/>
      <c r="SCZ213" s="54"/>
      <c r="SDA213" s="54"/>
      <c r="SDB213" s="54"/>
      <c r="SDC213" s="54"/>
      <c r="SDD213" s="54"/>
      <c r="SDE213" s="54"/>
      <c r="SDF213" s="54"/>
      <c r="SDG213" s="54"/>
      <c r="SDH213" s="54"/>
      <c r="SDI213" s="54"/>
      <c r="SDJ213" s="54"/>
      <c r="SDK213" s="54"/>
      <c r="SDL213" s="54"/>
      <c r="SDM213" s="54"/>
      <c r="SDN213" s="54"/>
      <c r="SDO213" s="54"/>
      <c r="SDP213" s="54"/>
      <c r="SDQ213" s="54"/>
      <c r="SDR213" s="54"/>
      <c r="SDS213" s="54"/>
      <c r="SDT213" s="54"/>
      <c r="SDU213" s="54"/>
      <c r="SDV213" s="54"/>
      <c r="SDW213" s="54"/>
      <c r="SDX213" s="54"/>
      <c r="SDY213" s="54"/>
      <c r="SDZ213" s="54"/>
      <c r="SEA213" s="54"/>
      <c r="SEB213" s="54"/>
      <c r="SEC213" s="54"/>
      <c r="SED213" s="54"/>
      <c r="SEE213" s="54"/>
      <c r="SEF213" s="54"/>
      <c r="SEG213" s="54"/>
      <c r="SEH213" s="54"/>
      <c r="SEI213" s="54"/>
      <c r="SEJ213" s="54"/>
      <c r="SEK213" s="54"/>
      <c r="SEL213" s="54"/>
      <c r="SEM213" s="54"/>
      <c r="SEN213" s="54"/>
      <c r="SEO213" s="54"/>
      <c r="SEP213" s="54"/>
      <c r="SEQ213" s="54"/>
      <c r="SER213" s="54"/>
      <c r="SES213" s="54"/>
      <c r="SET213" s="54"/>
      <c r="SEU213" s="54"/>
      <c r="SEV213" s="54"/>
      <c r="SEW213" s="54"/>
      <c r="SEX213" s="54"/>
      <c r="SEY213" s="54"/>
      <c r="SEZ213" s="54"/>
      <c r="SFA213" s="54"/>
      <c r="SFB213" s="54"/>
      <c r="SFC213" s="54"/>
      <c r="SFD213" s="54"/>
      <c r="SFE213" s="54"/>
      <c r="SFF213" s="54"/>
      <c r="SFG213" s="54"/>
      <c r="SFH213" s="54"/>
      <c r="SFI213" s="54"/>
      <c r="SFJ213" s="54"/>
      <c r="SFK213" s="54"/>
      <c r="SFL213" s="54"/>
      <c r="SFM213" s="54"/>
      <c r="SFN213" s="54"/>
      <c r="SFO213" s="54"/>
      <c r="SFP213" s="54"/>
      <c r="SFQ213" s="54"/>
      <c r="SFR213" s="54"/>
      <c r="SFS213" s="54"/>
      <c r="SFT213" s="54"/>
      <c r="SFU213" s="54"/>
      <c r="SFV213" s="54"/>
      <c r="SFW213" s="54"/>
      <c r="SFX213" s="54"/>
      <c r="SFY213" s="54"/>
      <c r="SFZ213" s="54"/>
      <c r="SGA213" s="54"/>
      <c r="SGB213" s="54"/>
      <c r="SGC213" s="54"/>
      <c r="SGD213" s="54"/>
      <c r="SGE213" s="54"/>
      <c r="SGF213" s="54"/>
      <c r="SGG213" s="54"/>
      <c r="SGH213" s="54"/>
      <c r="SGI213" s="54"/>
      <c r="SGJ213" s="54"/>
      <c r="SGK213" s="54"/>
      <c r="SGL213" s="54"/>
      <c r="SGM213" s="54"/>
      <c r="SGN213" s="54"/>
      <c r="SGO213" s="54"/>
      <c r="SGP213" s="54"/>
      <c r="SGQ213" s="54"/>
      <c r="SGR213" s="54"/>
      <c r="SGS213" s="54"/>
      <c r="SGT213" s="54"/>
      <c r="SGU213" s="54"/>
      <c r="SGV213" s="54"/>
      <c r="SGW213" s="54"/>
      <c r="SGX213" s="54"/>
      <c r="SGY213" s="54"/>
      <c r="SGZ213" s="54"/>
      <c r="SHA213" s="54"/>
      <c r="SHB213" s="54"/>
      <c r="SHC213" s="54"/>
      <c r="SHD213" s="54"/>
      <c r="SHE213" s="54"/>
      <c r="SHF213" s="54"/>
      <c r="SHG213" s="54"/>
      <c r="SHH213" s="54"/>
      <c r="SHI213" s="54"/>
      <c r="SHJ213" s="54"/>
      <c r="SHK213" s="54"/>
      <c r="SHL213" s="54"/>
      <c r="SHM213" s="54"/>
      <c r="SHN213" s="54"/>
      <c r="SHO213" s="54"/>
      <c r="SHP213" s="54"/>
      <c r="SHQ213" s="54"/>
      <c r="SHR213" s="54"/>
      <c r="SHS213" s="54"/>
      <c r="SHT213" s="54"/>
      <c r="SHU213" s="54"/>
      <c r="SHV213" s="54"/>
      <c r="SHW213" s="54"/>
      <c r="SHX213" s="54"/>
      <c r="SHY213" s="54"/>
      <c r="SHZ213" s="54"/>
      <c r="SIA213" s="54"/>
      <c r="SIB213" s="54"/>
      <c r="SIC213" s="54"/>
      <c r="SID213" s="54"/>
      <c r="SIE213" s="54"/>
      <c r="SIF213" s="54"/>
      <c r="SIG213" s="54"/>
      <c r="SIH213" s="54"/>
      <c r="SII213" s="54"/>
      <c r="SIJ213" s="54"/>
      <c r="SIK213" s="54"/>
      <c r="SIL213" s="54"/>
      <c r="SIM213" s="54"/>
      <c r="SIN213" s="54"/>
      <c r="SIO213" s="54"/>
      <c r="SIP213" s="54"/>
      <c r="SIQ213" s="54"/>
      <c r="SIR213" s="54"/>
      <c r="SIS213" s="54"/>
      <c r="SIT213" s="54"/>
      <c r="SIU213" s="54"/>
      <c r="SIV213" s="54"/>
      <c r="SIW213" s="54"/>
      <c r="SIX213" s="54"/>
      <c r="SIY213" s="54"/>
      <c r="SIZ213" s="54"/>
      <c r="SJA213" s="54"/>
      <c r="SJB213" s="54"/>
      <c r="SJC213" s="54"/>
      <c r="SJD213" s="54"/>
      <c r="SJE213" s="54"/>
      <c r="SJF213" s="54"/>
      <c r="SJG213" s="54"/>
      <c r="SJH213" s="54"/>
      <c r="SJI213" s="54"/>
      <c r="SJJ213" s="54"/>
      <c r="SJK213" s="54"/>
      <c r="SJL213" s="54"/>
      <c r="SJM213" s="54"/>
      <c r="SJN213" s="54"/>
      <c r="SJO213" s="54"/>
      <c r="SJP213" s="54"/>
      <c r="SJQ213" s="54"/>
      <c r="SJR213" s="54"/>
      <c r="SJS213" s="54"/>
      <c r="SJT213" s="54"/>
      <c r="SJU213" s="54"/>
      <c r="SJV213" s="54"/>
      <c r="SJW213" s="54"/>
      <c r="SJX213" s="54"/>
      <c r="SJY213" s="54"/>
      <c r="SJZ213" s="54"/>
      <c r="SKA213" s="54"/>
      <c r="SKB213" s="54"/>
      <c r="SKC213" s="54"/>
      <c r="SKD213" s="54"/>
      <c r="SKE213" s="54"/>
      <c r="SKF213" s="54"/>
      <c r="SKG213" s="54"/>
      <c r="SKH213" s="54"/>
      <c r="SKI213" s="54"/>
      <c r="SKJ213" s="54"/>
      <c r="SKK213" s="54"/>
      <c r="SKL213" s="54"/>
      <c r="SKM213" s="54"/>
      <c r="SKN213" s="54"/>
      <c r="SKO213" s="54"/>
      <c r="SKP213" s="54"/>
      <c r="SKQ213" s="54"/>
      <c r="SKR213" s="54"/>
      <c r="SKS213" s="54"/>
      <c r="SKT213" s="54"/>
      <c r="SKU213" s="54"/>
      <c r="SKV213" s="54"/>
      <c r="SKW213" s="54"/>
      <c r="SKX213" s="54"/>
      <c r="SKY213" s="54"/>
      <c r="SKZ213" s="54"/>
      <c r="SLA213" s="54"/>
      <c r="SLB213" s="54"/>
      <c r="SLC213" s="54"/>
      <c r="SLD213" s="54"/>
      <c r="SLE213" s="54"/>
      <c r="SLF213" s="54"/>
      <c r="SLG213" s="54"/>
      <c r="SLH213" s="54"/>
      <c r="SLI213" s="54"/>
      <c r="SLJ213" s="54"/>
      <c r="SLK213" s="54"/>
      <c r="SLL213" s="54"/>
      <c r="SLM213" s="54"/>
      <c r="SLN213" s="54"/>
      <c r="SLO213" s="54"/>
      <c r="SLP213" s="54"/>
      <c r="SLQ213" s="54"/>
      <c r="SLR213" s="54"/>
      <c r="SLS213" s="54"/>
      <c r="SLT213" s="54"/>
      <c r="SLU213" s="54"/>
      <c r="SLV213" s="54"/>
      <c r="SLW213" s="54"/>
      <c r="SLX213" s="54"/>
      <c r="SLY213" s="54"/>
      <c r="SLZ213" s="54"/>
      <c r="SMA213" s="54"/>
      <c r="SMB213" s="54"/>
      <c r="SMC213" s="54"/>
      <c r="SMD213" s="54"/>
      <c r="SME213" s="54"/>
      <c r="SMF213" s="54"/>
      <c r="SMG213" s="54"/>
      <c r="SMH213" s="54"/>
      <c r="SMI213" s="54"/>
      <c r="SMJ213" s="54"/>
      <c r="SMK213" s="54"/>
      <c r="SML213" s="54"/>
      <c r="SMM213" s="54"/>
      <c r="SMN213" s="54"/>
      <c r="SMO213" s="54"/>
      <c r="SMP213" s="54"/>
      <c r="SMQ213" s="54"/>
      <c r="SMR213" s="54"/>
      <c r="SMS213" s="54"/>
      <c r="SMT213" s="54"/>
      <c r="SMU213" s="54"/>
      <c r="SMV213" s="54"/>
      <c r="SMW213" s="54"/>
      <c r="SMX213" s="54"/>
      <c r="SMY213" s="54"/>
      <c r="SMZ213" s="54"/>
      <c r="SNA213" s="54"/>
      <c r="SNB213" s="54"/>
      <c r="SNC213" s="54"/>
      <c r="SND213" s="54"/>
      <c r="SNE213" s="54"/>
      <c r="SNF213" s="54"/>
      <c r="SNG213" s="54"/>
      <c r="SNH213" s="54"/>
      <c r="SNI213" s="54"/>
      <c r="SNJ213" s="54"/>
      <c r="SNK213" s="54"/>
      <c r="SNL213" s="54"/>
      <c r="SNM213" s="54"/>
      <c r="SNN213" s="54"/>
      <c r="SNO213" s="54"/>
      <c r="SNP213" s="54"/>
      <c r="SNQ213" s="54"/>
      <c r="SNR213" s="54"/>
      <c r="SNS213" s="54"/>
      <c r="SNT213" s="54"/>
      <c r="SNU213" s="54"/>
      <c r="SNV213" s="54"/>
      <c r="SNW213" s="54"/>
      <c r="SNX213" s="54"/>
      <c r="SNY213" s="54"/>
      <c r="SNZ213" s="54"/>
      <c r="SOA213" s="54"/>
      <c r="SOB213" s="54"/>
      <c r="SOC213" s="54"/>
      <c r="SOD213" s="54"/>
      <c r="SOE213" s="54"/>
      <c r="SOF213" s="54"/>
      <c r="SOG213" s="54"/>
      <c r="SOH213" s="54"/>
      <c r="SOI213" s="54"/>
      <c r="SOJ213" s="54"/>
      <c r="SOK213" s="54"/>
      <c r="SOL213" s="54"/>
      <c r="SOM213" s="54"/>
      <c r="SON213" s="54"/>
      <c r="SOO213" s="54"/>
      <c r="SOP213" s="54"/>
      <c r="SOQ213" s="54"/>
      <c r="SOR213" s="54"/>
      <c r="SOS213" s="54"/>
      <c r="SOT213" s="54"/>
      <c r="SOU213" s="54"/>
      <c r="SOV213" s="54"/>
      <c r="SOW213" s="54"/>
      <c r="SOX213" s="54"/>
      <c r="SOY213" s="54"/>
      <c r="SOZ213" s="54"/>
      <c r="SPA213" s="54"/>
      <c r="SPB213" s="54"/>
      <c r="SPC213" s="54"/>
      <c r="SPD213" s="54"/>
      <c r="SPE213" s="54"/>
      <c r="SPF213" s="54"/>
      <c r="SPG213" s="54"/>
      <c r="SPH213" s="54"/>
      <c r="SPI213" s="54"/>
      <c r="SPJ213" s="54"/>
      <c r="SPK213" s="54"/>
      <c r="SPL213" s="54"/>
      <c r="SPM213" s="54"/>
      <c r="SPN213" s="54"/>
      <c r="SPO213" s="54"/>
      <c r="SPP213" s="54"/>
      <c r="SPQ213" s="54"/>
      <c r="SPR213" s="54"/>
      <c r="SPS213" s="54"/>
      <c r="SPT213" s="54"/>
      <c r="SPU213" s="54"/>
      <c r="SPV213" s="54"/>
      <c r="SPW213" s="54"/>
      <c r="SPX213" s="54"/>
      <c r="SPY213" s="54"/>
      <c r="SPZ213" s="54"/>
      <c r="SQA213" s="54"/>
      <c r="SQB213" s="54"/>
      <c r="SQC213" s="54"/>
      <c r="SQD213" s="54"/>
      <c r="SQE213" s="54"/>
      <c r="SQF213" s="54"/>
      <c r="SQG213" s="54"/>
      <c r="SQH213" s="54"/>
      <c r="SQI213" s="54"/>
      <c r="SQJ213" s="54"/>
      <c r="SQK213" s="54"/>
      <c r="SQL213" s="54"/>
      <c r="SQM213" s="54"/>
      <c r="SQN213" s="54"/>
      <c r="SQO213" s="54"/>
      <c r="SQP213" s="54"/>
      <c r="SQQ213" s="54"/>
      <c r="SQR213" s="54"/>
      <c r="SQS213" s="54"/>
      <c r="SQT213" s="54"/>
      <c r="SQU213" s="54"/>
      <c r="SQV213" s="54"/>
      <c r="SQW213" s="54"/>
      <c r="SQX213" s="54"/>
      <c r="SQY213" s="54"/>
      <c r="SQZ213" s="54"/>
      <c r="SRA213" s="54"/>
      <c r="SRB213" s="54"/>
      <c r="SRC213" s="54"/>
      <c r="SRD213" s="54"/>
      <c r="SRE213" s="54"/>
      <c r="SRF213" s="54"/>
      <c r="SRG213" s="54"/>
      <c r="SRH213" s="54"/>
      <c r="SRI213" s="54"/>
      <c r="SRJ213" s="54"/>
      <c r="SRK213" s="54"/>
      <c r="SRL213" s="54"/>
      <c r="SRM213" s="54"/>
      <c r="SRN213" s="54"/>
      <c r="SRO213" s="54"/>
      <c r="SRP213" s="54"/>
      <c r="SRQ213" s="54"/>
      <c r="SRR213" s="54"/>
      <c r="SRS213" s="54"/>
      <c r="SRT213" s="54"/>
      <c r="SRU213" s="54"/>
      <c r="SRV213" s="54"/>
      <c r="SRW213" s="54"/>
      <c r="SRX213" s="54"/>
      <c r="SRY213" s="54"/>
      <c r="SRZ213" s="54"/>
      <c r="SSA213" s="54"/>
      <c r="SSB213" s="54"/>
      <c r="SSC213" s="54"/>
      <c r="SSD213" s="54"/>
      <c r="SSE213" s="54"/>
      <c r="SSF213" s="54"/>
      <c r="SSG213" s="54"/>
      <c r="SSH213" s="54"/>
      <c r="SSI213" s="54"/>
      <c r="SSJ213" s="54"/>
      <c r="SSK213" s="54"/>
      <c r="SSL213" s="54"/>
      <c r="SSM213" s="54"/>
      <c r="SSN213" s="54"/>
      <c r="SSO213" s="54"/>
      <c r="SSP213" s="54"/>
      <c r="SSQ213" s="54"/>
      <c r="SSR213" s="54"/>
      <c r="SSS213" s="54"/>
      <c r="SST213" s="54"/>
      <c r="SSU213" s="54"/>
      <c r="SSV213" s="54"/>
      <c r="SSW213" s="54"/>
      <c r="SSX213" s="54"/>
      <c r="SSY213" s="54"/>
      <c r="SSZ213" s="54"/>
      <c r="STA213" s="54"/>
      <c r="STB213" s="54"/>
      <c r="STC213" s="54"/>
      <c r="STD213" s="54"/>
      <c r="STE213" s="54"/>
      <c r="STF213" s="54"/>
      <c r="STG213" s="54"/>
      <c r="STH213" s="54"/>
      <c r="STI213" s="54"/>
      <c r="STJ213" s="54"/>
      <c r="STK213" s="54"/>
      <c r="STL213" s="54"/>
      <c r="STM213" s="54"/>
      <c r="STN213" s="54"/>
      <c r="STO213" s="54"/>
      <c r="STP213" s="54"/>
      <c r="STQ213" s="54"/>
      <c r="STR213" s="54"/>
      <c r="STS213" s="54"/>
      <c r="STT213" s="54"/>
      <c r="STU213" s="54"/>
      <c r="STV213" s="54"/>
      <c r="STW213" s="54"/>
      <c r="STX213" s="54"/>
      <c r="STY213" s="54"/>
      <c r="STZ213" s="54"/>
      <c r="SUA213" s="54"/>
      <c r="SUB213" s="54"/>
      <c r="SUC213" s="54"/>
      <c r="SUD213" s="54"/>
      <c r="SUE213" s="54"/>
      <c r="SUF213" s="54"/>
      <c r="SUG213" s="54"/>
      <c r="SUH213" s="54"/>
      <c r="SUI213" s="54"/>
      <c r="SUJ213" s="54"/>
      <c r="SUK213" s="54"/>
      <c r="SUL213" s="54"/>
      <c r="SUM213" s="54"/>
      <c r="SUN213" s="54"/>
      <c r="SUO213" s="54"/>
      <c r="SUP213" s="54"/>
      <c r="SUQ213" s="54"/>
      <c r="SUR213" s="54"/>
      <c r="SUS213" s="54"/>
      <c r="SUT213" s="54"/>
      <c r="SUU213" s="54"/>
      <c r="SUV213" s="54"/>
      <c r="SUW213" s="54"/>
      <c r="SUX213" s="54"/>
      <c r="SUY213" s="54"/>
      <c r="SUZ213" s="54"/>
      <c r="SVA213" s="54"/>
      <c r="SVB213" s="54"/>
      <c r="SVC213" s="54"/>
      <c r="SVD213" s="54"/>
      <c r="SVE213" s="54"/>
      <c r="SVF213" s="54"/>
      <c r="SVG213" s="54"/>
      <c r="SVH213" s="54"/>
      <c r="SVI213" s="54"/>
      <c r="SVJ213" s="54"/>
      <c r="SVK213" s="54"/>
      <c r="SVL213" s="54"/>
      <c r="SVM213" s="54"/>
      <c r="SVN213" s="54"/>
      <c r="SVO213" s="54"/>
      <c r="SVP213" s="54"/>
      <c r="SVQ213" s="54"/>
      <c r="SVR213" s="54"/>
      <c r="SVS213" s="54"/>
      <c r="SVT213" s="54"/>
      <c r="SVU213" s="54"/>
      <c r="SVV213" s="54"/>
      <c r="SVW213" s="54"/>
      <c r="SVX213" s="54"/>
      <c r="SVY213" s="54"/>
      <c r="SVZ213" s="54"/>
      <c r="SWA213" s="54"/>
      <c r="SWB213" s="54"/>
      <c r="SWC213" s="54"/>
      <c r="SWD213" s="54"/>
      <c r="SWE213" s="54"/>
      <c r="SWF213" s="54"/>
      <c r="SWG213" s="54"/>
      <c r="SWH213" s="54"/>
      <c r="SWI213" s="54"/>
      <c r="SWJ213" s="54"/>
      <c r="SWK213" s="54"/>
      <c r="SWL213" s="54"/>
      <c r="SWM213" s="54"/>
      <c r="SWN213" s="54"/>
      <c r="SWO213" s="54"/>
      <c r="SWP213" s="54"/>
      <c r="SWQ213" s="54"/>
      <c r="SWR213" s="54"/>
      <c r="SWS213" s="54"/>
      <c r="SWT213" s="54"/>
      <c r="SWU213" s="54"/>
      <c r="SWV213" s="54"/>
      <c r="SWW213" s="54"/>
      <c r="SWX213" s="54"/>
      <c r="SWY213" s="54"/>
      <c r="SWZ213" s="54"/>
      <c r="SXA213" s="54"/>
      <c r="SXB213" s="54"/>
      <c r="SXC213" s="54"/>
      <c r="SXD213" s="54"/>
      <c r="SXE213" s="54"/>
      <c r="SXF213" s="54"/>
      <c r="SXG213" s="54"/>
      <c r="SXH213" s="54"/>
      <c r="SXI213" s="54"/>
      <c r="SXJ213" s="54"/>
      <c r="SXK213" s="54"/>
      <c r="SXL213" s="54"/>
      <c r="SXM213" s="54"/>
      <c r="SXN213" s="54"/>
      <c r="SXO213" s="54"/>
      <c r="SXP213" s="54"/>
      <c r="SXQ213" s="54"/>
      <c r="SXR213" s="54"/>
      <c r="SXS213" s="54"/>
      <c r="SXT213" s="54"/>
      <c r="SXU213" s="54"/>
      <c r="SXV213" s="54"/>
      <c r="SXW213" s="54"/>
      <c r="SXX213" s="54"/>
      <c r="SXY213" s="54"/>
      <c r="SXZ213" s="54"/>
      <c r="SYA213" s="54"/>
      <c r="SYB213" s="54"/>
      <c r="SYC213" s="54"/>
      <c r="SYD213" s="54"/>
      <c r="SYE213" s="54"/>
      <c r="SYF213" s="54"/>
      <c r="SYG213" s="54"/>
      <c r="SYH213" s="54"/>
      <c r="SYI213" s="54"/>
      <c r="SYJ213" s="54"/>
      <c r="SYK213" s="54"/>
      <c r="SYL213" s="54"/>
      <c r="SYM213" s="54"/>
      <c r="SYN213" s="54"/>
      <c r="SYO213" s="54"/>
      <c r="SYP213" s="54"/>
      <c r="SYQ213" s="54"/>
      <c r="SYR213" s="54"/>
      <c r="SYS213" s="54"/>
      <c r="SYT213" s="54"/>
      <c r="SYU213" s="54"/>
      <c r="SYV213" s="54"/>
      <c r="SYW213" s="54"/>
      <c r="SYX213" s="54"/>
      <c r="SYY213" s="54"/>
      <c r="SYZ213" s="54"/>
      <c r="SZA213" s="54"/>
      <c r="SZB213" s="54"/>
      <c r="SZC213" s="54"/>
      <c r="SZD213" s="54"/>
      <c r="SZE213" s="54"/>
      <c r="SZF213" s="54"/>
      <c r="SZG213" s="54"/>
      <c r="SZH213" s="54"/>
      <c r="SZI213" s="54"/>
      <c r="SZJ213" s="54"/>
      <c r="SZK213" s="54"/>
      <c r="SZL213" s="54"/>
      <c r="SZM213" s="54"/>
      <c r="SZN213" s="54"/>
      <c r="SZO213" s="54"/>
      <c r="SZP213" s="54"/>
      <c r="SZQ213" s="54"/>
      <c r="SZR213" s="54"/>
      <c r="SZS213" s="54"/>
      <c r="SZT213" s="54"/>
      <c r="SZU213" s="54"/>
      <c r="SZV213" s="54"/>
      <c r="SZW213" s="54"/>
      <c r="SZX213" s="54"/>
      <c r="SZY213" s="54"/>
      <c r="SZZ213" s="54"/>
      <c r="TAA213" s="54"/>
      <c r="TAB213" s="54"/>
      <c r="TAC213" s="54"/>
      <c r="TAD213" s="54"/>
      <c r="TAE213" s="54"/>
      <c r="TAF213" s="54"/>
      <c r="TAG213" s="54"/>
      <c r="TAH213" s="54"/>
      <c r="TAI213" s="54"/>
      <c r="TAJ213" s="54"/>
      <c r="TAK213" s="54"/>
      <c r="TAL213" s="54"/>
      <c r="TAM213" s="54"/>
      <c r="TAN213" s="54"/>
      <c r="TAO213" s="54"/>
      <c r="TAP213" s="54"/>
      <c r="TAQ213" s="54"/>
      <c r="TAR213" s="54"/>
      <c r="TAS213" s="54"/>
      <c r="TAT213" s="54"/>
      <c r="TAU213" s="54"/>
      <c r="TAV213" s="54"/>
      <c r="TAW213" s="54"/>
      <c r="TAX213" s="54"/>
      <c r="TAY213" s="54"/>
      <c r="TAZ213" s="54"/>
      <c r="TBA213" s="54"/>
      <c r="TBB213" s="54"/>
      <c r="TBC213" s="54"/>
      <c r="TBD213" s="54"/>
      <c r="TBE213" s="54"/>
      <c r="TBF213" s="54"/>
      <c r="TBG213" s="54"/>
      <c r="TBH213" s="54"/>
      <c r="TBI213" s="54"/>
      <c r="TBJ213" s="54"/>
      <c r="TBK213" s="54"/>
      <c r="TBL213" s="54"/>
      <c r="TBM213" s="54"/>
      <c r="TBN213" s="54"/>
      <c r="TBO213" s="54"/>
      <c r="TBP213" s="54"/>
      <c r="TBQ213" s="54"/>
      <c r="TBR213" s="54"/>
      <c r="TBS213" s="54"/>
      <c r="TBT213" s="54"/>
      <c r="TBU213" s="54"/>
      <c r="TBV213" s="54"/>
      <c r="TBW213" s="54"/>
      <c r="TBX213" s="54"/>
      <c r="TBY213" s="54"/>
      <c r="TBZ213" s="54"/>
      <c r="TCA213" s="54"/>
      <c r="TCB213" s="54"/>
      <c r="TCC213" s="54"/>
      <c r="TCD213" s="54"/>
      <c r="TCE213" s="54"/>
      <c r="TCF213" s="54"/>
      <c r="TCG213" s="54"/>
      <c r="TCH213" s="54"/>
      <c r="TCI213" s="54"/>
      <c r="TCJ213" s="54"/>
      <c r="TCK213" s="54"/>
      <c r="TCL213" s="54"/>
      <c r="TCM213" s="54"/>
      <c r="TCN213" s="54"/>
      <c r="TCO213" s="54"/>
      <c r="TCP213" s="54"/>
      <c r="TCQ213" s="54"/>
      <c r="TCR213" s="54"/>
      <c r="TCS213" s="54"/>
      <c r="TCT213" s="54"/>
      <c r="TCU213" s="54"/>
      <c r="TCV213" s="54"/>
      <c r="TCW213" s="54"/>
      <c r="TCX213" s="54"/>
      <c r="TCY213" s="54"/>
      <c r="TCZ213" s="54"/>
      <c r="TDA213" s="54"/>
      <c r="TDB213" s="54"/>
      <c r="TDC213" s="54"/>
      <c r="TDD213" s="54"/>
      <c r="TDE213" s="54"/>
      <c r="TDF213" s="54"/>
      <c r="TDG213" s="54"/>
      <c r="TDH213" s="54"/>
      <c r="TDI213" s="54"/>
      <c r="TDJ213" s="54"/>
      <c r="TDK213" s="54"/>
      <c r="TDL213" s="54"/>
      <c r="TDM213" s="54"/>
      <c r="TDN213" s="54"/>
      <c r="TDO213" s="54"/>
      <c r="TDP213" s="54"/>
      <c r="TDQ213" s="54"/>
      <c r="TDR213" s="54"/>
      <c r="TDS213" s="54"/>
      <c r="TDT213" s="54"/>
      <c r="TDU213" s="54"/>
      <c r="TDV213" s="54"/>
      <c r="TDW213" s="54"/>
      <c r="TDX213" s="54"/>
      <c r="TDY213" s="54"/>
      <c r="TDZ213" s="54"/>
      <c r="TEA213" s="54"/>
      <c r="TEB213" s="54"/>
      <c r="TEC213" s="54"/>
      <c r="TED213" s="54"/>
      <c r="TEE213" s="54"/>
      <c r="TEF213" s="54"/>
      <c r="TEG213" s="54"/>
      <c r="TEH213" s="54"/>
      <c r="TEI213" s="54"/>
      <c r="TEJ213" s="54"/>
      <c r="TEK213" s="54"/>
      <c r="TEL213" s="54"/>
      <c r="TEM213" s="54"/>
      <c r="TEN213" s="54"/>
      <c r="TEO213" s="54"/>
      <c r="TEP213" s="54"/>
      <c r="TEQ213" s="54"/>
      <c r="TER213" s="54"/>
      <c r="TES213" s="54"/>
      <c r="TET213" s="54"/>
      <c r="TEU213" s="54"/>
      <c r="TEV213" s="54"/>
      <c r="TEW213" s="54"/>
      <c r="TEX213" s="54"/>
      <c r="TEY213" s="54"/>
      <c r="TEZ213" s="54"/>
      <c r="TFA213" s="54"/>
      <c r="TFB213" s="54"/>
      <c r="TFC213" s="54"/>
      <c r="TFD213" s="54"/>
      <c r="TFE213" s="54"/>
      <c r="TFF213" s="54"/>
      <c r="TFG213" s="54"/>
      <c r="TFH213" s="54"/>
      <c r="TFI213" s="54"/>
      <c r="TFJ213" s="54"/>
      <c r="TFK213" s="54"/>
      <c r="TFL213" s="54"/>
      <c r="TFM213" s="54"/>
      <c r="TFN213" s="54"/>
      <c r="TFO213" s="54"/>
      <c r="TFP213" s="54"/>
      <c r="TFQ213" s="54"/>
      <c r="TFR213" s="54"/>
      <c r="TFS213" s="54"/>
      <c r="TFT213" s="54"/>
      <c r="TFU213" s="54"/>
      <c r="TFV213" s="54"/>
      <c r="TFW213" s="54"/>
      <c r="TFX213" s="54"/>
      <c r="TFY213" s="54"/>
      <c r="TFZ213" s="54"/>
      <c r="TGA213" s="54"/>
      <c r="TGB213" s="54"/>
      <c r="TGC213" s="54"/>
      <c r="TGD213" s="54"/>
      <c r="TGE213" s="54"/>
      <c r="TGF213" s="54"/>
      <c r="TGG213" s="54"/>
      <c r="TGH213" s="54"/>
      <c r="TGI213" s="54"/>
      <c r="TGJ213" s="54"/>
      <c r="TGK213" s="54"/>
      <c r="TGL213" s="54"/>
      <c r="TGM213" s="54"/>
      <c r="TGN213" s="54"/>
      <c r="TGO213" s="54"/>
      <c r="TGP213" s="54"/>
      <c r="TGQ213" s="54"/>
      <c r="TGR213" s="54"/>
      <c r="TGS213" s="54"/>
      <c r="TGT213" s="54"/>
      <c r="TGU213" s="54"/>
      <c r="TGV213" s="54"/>
      <c r="TGW213" s="54"/>
      <c r="TGX213" s="54"/>
      <c r="TGY213" s="54"/>
      <c r="TGZ213" s="54"/>
      <c r="THA213" s="54"/>
      <c r="THB213" s="54"/>
      <c r="THC213" s="54"/>
      <c r="THD213" s="54"/>
      <c r="THE213" s="54"/>
      <c r="THF213" s="54"/>
      <c r="THG213" s="54"/>
      <c r="THH213" s="54"/>
      <c r="THI213" s="54"/>
      <c r="THJ213" s="54"/>
      <c r="THK213" s="54"/>
      <c r="THL213" s="54"/>
      <c r="THM213" s="54"/>
      <c r="THN213" s="54"/>
      <c r="THO213" s="54"/>
      <c r="THP213" s="54"/>
      <c r="THQ213" s="54"/>
      <c r="THR213" s="54"/>
      <c r="THS213" s="54"/>
      <c r="THT213" s="54"/>
      <c r="THU213" s="54"/>
      <c r="THV213" s="54"/>
      <c r="THW213" s="54"/>
      <c r="THX213" s="54"/>
      <c r="THY213" s="54"/>
      <c r="THZ213" s="54"/>
      <c r="TIA213" s="54"/>
      <c r="TIB213" s="54"/>
      <c r="TIC213" s="54"/>
      <c r="TID213" s="54"/>
      <c r="TIE213" s="54"/>
      <c r="TIF213" s="54"/>
      <c r="TIG213" s="54"/>
      <c r="TIH213" s="54"/>
      <c r="TII213" s="54"/>
      <c r="TIJ213" s="54"/>
      <c r="TIK213" s="54"/>
      <c r="TIL213" s="54"/>
      <c r="TIM213" s="54"/>
      <c r="TIN213" s="54"/>
      <c r="TIO213" s="54"/>
      <c r="TIP213" s="54"/>
      <c r="TIQ213" s="54"/>
      <c r="TIR213" s="54"/>
      <c r="TIS213" s="54"/>
      <c r="TIT213" s="54"/>
      <c r="TIU213" s="54"/>
      <c r="TIV213" s="54"/>
      <c r="TIW213" s="54"/>
      <c r="TIX213" s="54"/>
      <c r="TIY213" s="54"/>
      <c r="TIZ213" s="54"/>
      <c r="TJA213" s="54"/>
      <c r="TJB213" s="54"/>
      <c r="TJC213" s="54"/>
      <c r="TJD213" s="54"/>
      <c r="TJE213" s="54"/>
      <c r="TJF213" s="54"/>
      <c r="TJG213" s="54"/>
      <c r="TJH213" s="54"/>
      <c r="TJI213" s="54"/>
      <c r="TJJ213" s="54"/>
      <c r="TJK213" s="54"/>
      <c r="TJL213" s="54"/>
      <c r="TJM213" s="54"/>
      <c r="TJN213" s="54"/>
      <c r="TJO213" s="54"/>
      <c r="TJP213" s="54"/>
      <c r="TJQ213" s="54"/>
      <c r="TJR213" s="54"/>
      <c r="TJS213" s="54"/>
      <c r="TJT213" s="54"/>
      <c r="TJU213" s="54"/>
      <c r="TJV213" s="54"/>
      <c r="TJW213" s="54"/>
      <c r="TJX213" s="54"/>
      <c r="TJY213" s="54"/>
      <c r="TJZ213" s="54"/>
      <c r="TKA213" s="54"/>
      <c r="TKB213" s="54"/>
      <c r="TKC213" s="54"/>
      <c r="TKD213" s="54"/>
      <c r="TKE213" s="54"/>
      <c r="TKF213" s="54"/>
      <c r="TKG213" s="54"/>
      <c r="TKH213" s="54"/>
      <c r="TKI213" s="54"/>
      <c r="TKJ213" s="54"/>
      <c r="TKK213" s="54"/>
      <c r="TKL213" s="54"/>
      <c r="TKM213" s="54"/>
      <c r="TKN213" s="54"/>
      <c r="TKO213" s="54"/>
      <c r="TKP213" s="54"/>
      <c r="TKQ213" s="54"/>
      <c r="TKR213" s="54"/>
      <c r="TKS213" s="54"/>
      <c r="TKT213" s="54"/>
      <c r="TKU213" s="54"/>
      <c r="TKV213" s="54"/>
      <c r="TKW213" s="54"/>
      <c r="TKX213" s="54"/>
      <c r="TKY213" s="54"/>
      <c r="TKZ213" s="54"/>
      <c r="TLA213" s="54"/>
      <c r="TLB213" s="54"/>
      <c r="TLC213" s="54"/>
      <c r="TLD213" s="54"/>
      <c r="TLE213" s="54"/>
      <c r="TLF213" s="54"/>
      <c r="TLG213" s="54"/>
      <c r="TLH213" s="54"/>
      <c r="TLI213" s="54"/>
      <c r="TLJ213" s="54"/>
      <c r="TLK213" s="54"/>
      <c r="TLL213" s="54"/>
      <c r="TLM213" s="54"/>
      <c r="TLN213" s="54"/>
      <c r="TLO213" s="54"/>
      <c r="TLP213" s="54"/>
      <c r="TLQ213" s="54"/>
      <c r="TLR213" s="54"/>
      <c r="TLS213" s="54"/>
      <c r="TLT213" s="54"/>
      <c r="TLU213" s="54"/>
      <c r="TLV213" s="54"/>
      <c r="TLW213" s="54"/>
      <c r="TLX213" s="54"/>
      <c r="TLY213" s="54"/>
      <c r="TLZ213" s="54"/>
      <c r="TMA213" s="54"/>
      <c r="TMB213" s="54"/>
      <c r="TMC213" s="54"/>
      <c r="TMD213" s="54"/>
      <c r="TME213" s="54"/>
      <c r="TMF213" s="54"/>
      <c r="TMG213" s="54"/>
      <c r="TMH213" s="54"/>
      <c r="TMI213" s="54"/>
      <c r="TMJ213" s="54"/>
      <c r="TMK213" s="54"/>
      <c r="TML213" s="54"/>
      <c r="TMM213" s="54"/>
      <c r="TMN213" s="54"/>
      <c r="TMO213" s="54"/>
      <c r="TMP213" s="54"/>
      <c r="TMQ213" s="54"/>
      <c r="TMR213" s="54"/>
      <c r="TMS213" s="54"/>
      <c r="TMT213" s="54"/>
      <c r="TMU213" s="54"/>
      <c r="TMV213" s="54"/>
      <c r="TMW213" s="54"/>
      <c r="TMX213" s="54"/>
      <c r="TMY213" s="54"/>
      <c r="TMZ213" s="54"/>
      <c r="TNA213" s="54"/>
      <c r="TNB213" s="54"/>
      <c r="TNC213" s="54"/>
      <c r="TND213" s="54"/>
      <c r="TNE213" s="54"/>
      <c r="TNF213" s="54"/>
      <c r="TNG213" s="54"/>
      <c r="TNH213" s="54"/>
      <c r="TNI213" s="54"/>
      <c r="TNJ213" s="54"/>
      <c r="TNK213" s="54"/>
      <c r="TNL213" s="54"/>
      <c r="TNM213" s="54"/>
      <c r="TNN213" s="54"/>
      <c r="TNO213" s="54"/>
      <c r="TNP213" s="54"/>
      <c r="TNQ213" s="54"/>
      <c r="TNR213" s="54"/>
      <c r="TNS213" s="54"/>
      <c r="TNT213" s="54"/>
      <c r="TNU213" s="54"/>
      <c r="TNV213" s="54"/>
      <c r="TNW213" s="54"/>
      <c r="TNX213" s="54"/>
      <c r="TNY213" s="54"/>
      <c r="TNZ213" s="54"/>
      <c r="TOA213" s="54"/>
      <c r="TOB213" s="54"/>
      <c r="TOC213" s="54"/>
      <c r="TOD213" s="54"/>
      <c r="TOE213" s="54"/>
      <c r="TOF213" s="54"/>
      <c r="TOG213" s="54"/>
      <c r="TOH213" s="54"/>
      <c r="TOI213" s="54"/>
      <c r="TOJ213" s="54"/>
      <c r="TOK213" s="54"/>
      <c r="TOL213" s="54"/>
      <c r="TOM213" s="54"/>
      <c r="TON213" s="54"/>
      <c r="TOO213" s="54"/>
      <c r="TOP213" s="54"/>
      <c r="TOQ213" s="54"/>
      <c r="TOR213" s="54"/>
      <c r="TOS213" s="54"/>
      <c r="TOT213" s="54"/>
      <c r="TOU213" s="54"/>
      <c r="TOV213" s="54"/>
      <c r="TOW213" s="54"/>
      <c r="TOX213" s="54"/>
      <c r="TOY213" s="54"/>
      <c r="TOZ213" s="54"/>
      <c r="TPA213" s="54"/>
      <c r="TPB213" s="54"/>
      <c r="TPC213" s="54"/>
      <c r="TPD213" s="54"/>
      <c r="TPE213" s="54"/>
      <c r="TPF213" s="54"/>
      <c r="TPG213" s="54"/>
      <c r="TPH213" s="54"/>
      <c r="TPI213" s="54"/>
      <c r="TPJ213" s="54"/>
      <c r="TPK213" s="54"/>
      <c r="TPL213" s="54"/>
      <c r="TPM213" s="54"/>
      <c r="TPN213" s="54"/>
      <c r="TPO213" s="54"/>
      <c r="TPP213" s="54"/>
      <c r="TPQ213" s="54"/>
      <c r="TPR213" s="54"/>
      <c r="TPS213" s="54"/>
      <c r="TPT213" s="54"/>
      <c r="TPU213" s="54"/>
      <c r="TPV213" s="54"/>
      <c r="TPW213" s="54"/>
      <c r="TPX213" s="54"/>
      <c r="TPY213" s="54"/>
      <c r="TPZ213" s="54"/>
      <c r="TQA213" s="54"/>
      <c r="TQB213" s="54"/>
      <c r="TQC213" s="54"/>
      <c r="TQD213" s="54"/>
      <c r="TQE213" s="54"/>
      <c r="TQF213" s="54"/>
      <c r="TQG213" s="54"/>
      <c r="TQH213" s="54"/>
      <c r="TQI213" s="54"/>
      <c r="TQJ213" s="54"/>
      <c r="TQK213" s="54"/>
      <c r="TQL213" s="54"/>
      <c r="TQM213" s="54"/>
      <c r="TQN213" s="54"/>
      <c r="TQO213" s="54"/>
      <c r="TQP213" s="54"/>
      <c r="TQQ213" s="54"/>
      <c r="TQR213" s="54"/>
      <c r="TQS213" s="54"/>
      <c r="TQT213" s="54"/>
      <c r="TQU213" s="54"/>
      <c r="TQV213" s="54"/>
      <c r="TQW213" s="54"/>
      <c r="TQX213" s="54"/>
      <c r="TQY213" s="54"/>
      <c r="TQZ213" s="54"/>
      <c r="TRA213" s="54"/>
      <c r="TRB213" s="54"/>
      <c r="TRC213" s="54"/>
      <c r="TRD213" s="54"/>
      <c r="TRE213" s="54"/>
      <c r="TRF213" s="54"/>
      <c r="TRG213" s="54"/>
      <c r="TRH213" s="54"/>
      <c r="TRI213" s="54"/>
      <c r="TRJ213" s="54"/>
      <c r="TRK213" s="54"/>
      <c r="TRL213" s="54"/>
      <c r="TRM213" s="54"/>
      <c r="TRN213" s="54"/>
      <c r="TRO213" s="54"/>
      <c r="TRP213" s="54"/>
      <c r="TRQ213" s="54"/>
      <c r="TRR213" s="54"/>
      <c r="TRS213" s="54"/>
      <c r="TRT213" s="54"/>
      <c r="TRU213" s="54"/>
      <c r="TRV213" s="54"/>
      <c r="TRW213" s="54"/>
      <c r="TRX213" s="54"/>
      <c r="TRY213" s="54"/>
      <c r="TRZ213" s="54"/>
      <c r="TSA213" s="54"/>
      <c r="TSB213" s="54"/>
      <c r="TSC213" s="54"/>
      <c r="TSD213" s="54"/>
      <c r="TSE213" s="54"/>
      <c r="TSF213" s="54"/>
      <c r="TSG213" s="54"/>
      <c r="TSH213" s="54"/>
      <c r="TSI213" s="54"/>
      <c r="TSJ213" s="54"/>
      <c r="TSK213" s="54"/>
      <c r="TSL213" s="54"/>
      <c r="TSM213" s="54"/>
      <c r="TSN213" s="54"/>
      <c r="TSO213" s="54"/>
      <c r="TSP213" s="54"/>
      <c r="TSQ213" s="54"/>
      <c r="TSR213" s="54"/>
      <c r="TSS213" s="54"/>
      <c r="TST213" s="54"/>
      <c r="TSU213" s="54"/>
      <c r="TSV213" s="54"/>
      <c r="TSW213" s="54"/>
      <c r="TSX213" s="54"/>
      <c r="TSY213" s="54"/>
      <c r="TSZ213" s="54"/>
      <c r="TTA213" s="54"/>
      <c r="TTB213" s="54"/>
      <c r="TTC213" s="54"/>
      <c r="TTD213" s="54"/>
      <c r="TTE213" s="54"/>
      <c r="TTF213" s="54"/>
      <c r="TTG213" s="54"/>
      <c r="TTH213" s="54"/>
      <c r="TTI213" s="54"/>
      <c r="TTJ213" s="54"/>
      <c r="TTK213" s="54"/>
      <c r="TTL213" s="54"/>
      <c r="TTM213" s="54"/>
      <c r="TTN213" s="54"/>
      <c r="TTO213" s="54"/>
      <c r="TTP213" s="54"/>
      <c r="TTQ213" s="54"/>
      <c r="TTR213" s="54"/>
      <c r="TTS213" s="54"/>
      <c r="TTT213" s="54"/>
      <c r="TTU213" s="54"/>
      <c r="TTV213" s="54"/>
      <c r="TTW213" s="54"/>
      <c r="TTX213" s="54"/>
      <c r="TTY213" s="54"/>
      <c r="TTZ213" s="54"/>
      <c r="TUA213" s="54"/>
      <c r="TUB213" s="54"/>
      <c r="TUC213" s="54"/>
      <c r="TUD213" s="54"/>
      <c r="TUE213" s="54"/>
      <c r="TUF213" s="54"/>
      <c r="TUG213" s="54"/>
      <c r="TUH213" s="54"/>
      <c r="TUI213" s="54"/>
      <c r="TUJ213" s="54"/>
      <c r="TUK213" s="54"/>
      <c r="TUL213" s="54"/>
      <c r="TUM213" s="54"/>
      <c r="TUN213" s="54"/>
      <c r="TUO213" s="54"/>
      <c r="TUP213" s="54"/>
      <c r="TUQ213" s="54"/>
      <c r="TUR213" s="54"/>
      <c r="TUS213" s="54"/>
      <c r="TUT213" s="54"/>
      <c r="TUU213" s="54"/>
      <c r="TUV213" s="54"/>
      <c r="TUW213" s="54"/>
      <c r="TUX213" s="54"/>
      <c r="TUY213" s="54"/>
      <c r="TUZ213" s="54"/>
      <c r="TVA213" s="54"/>
      <c r="TVB213" s="54"/>
      <c r="TVC213" s="54"/>
      <c r="TVD213" s="54"/>
      <c r="TVE213" s="54"/>
      <c r="TVF213" s="54"/>
      <c r="TVG213" s="54"/>
      <c r="TVH213" s="54"/>
      <c r="TVI213" s="54"/>
      <c r="TVJ213" s="54"/>
      <c r="TVK213" s="54"/>
      <c r="TVL213" s="54"/>
      <c r="TVM213" s="54"/>
      <c r="TVN213" s="54"/>
      <c r="TVO213" s="54"/>
      <c r="TVP213" s="54"/>
      <c r="TVQ213" s="54"/>
      <c r="TVR213" s="54"/>
      <c r="TVS213" s="54"/>
      <c r="TVT213" s="54"/>
      <c r="TVU213" s="54"/>
      <c r="TVV213" s="54"/>
      <c r="TVW213" s="54"/>
      <c r="TVX213" s="54"/>
      <c r="TVY213" s="54"/>
      <c r="TVZ213" s="54"/>
      <c r="TWA213" s="54"/>
      <c r="TWB213" s="54"/>
      <c r="TWC213" s="54"/>
      <c r="TWD213" s="54"/>
      <c r="TWE213" s="54"/>
      <c r="TWF213" s="54"/>
      <c r="TWG213" s="54"/>
      <c r="TWH213" s="54"/>
      <c r="TWI213" s="54"/>
      <c r="TWJ213" s="54"/>
      <c r="TWK213" s="54"/>
      <c r="TWL213" s="54"/>
      <c r="TWM213" s="54"/>
      <c r="TWN213" s="54"/>
      <c r="TWO213" s="54"/>
      <c r="TWP213" s="54"/>
      <c r="TWQ213" s="54"/>
      <c r="TWR213" s="54"/>
      <c r="TWS213" s="54"/>
      <c r="TWT213" s="54"/>
      <c r="TWU213" s="54"/>
      <c r="TWV213" s="54"/>
      <c r="TWW213" s="54"/>
      <c r="TWX213" s="54"/>
      <c r="TWY213" s="54"/>
      <c r="TWZ213" s="54"/>
      <c r="TXA213" s="54"/>
      <c r="TXB213" s="54"/>
      <c r="TXC213" s="54"/>
      <c r="TXD213" s="54"/>
      <c r="TXE213" s="54"/>
      <c r="TXF213" s="54"/>
      <c r="TXG213" s="54"/>
      <c r="TXH213" s="54"/>
      <c r="TXI213" s="54"/>
      <c r="TXJ213" s="54"/>
      <c r="TXK213" s="54"/>
      <c r="TXL213" s="54"/>
      <c r="TXM213" s="54"/>
      <c r="TXN213" s="54"/>
      <c r="TXO213" s="54"/>
      <c r="TXP213" s="54"/>
      <c r="TXQ213" s="54"/>
      <c r="TXR213" s="54"/>
      <c r="TXS213" s="54"/>
      <c r="TXT213" s="54"/>
      <c r="TXU213" s="54"/>
      <c r="TXV213" s="54"/>
      <c r="TXW213" s="54"/>
      <c r="TXX213" s="54"/>
      <c r="TXY213" s="54"/>
      <c r="TXZ213" s="54"/>
      <c r="TYA213" s="54"/>
      <c r="TYB213" s="54"/>
      <c r="TYC213" s="54"/>
      <c r="TYD213" s="54"/>
      <c r="TYE213" s="54"/>
      <c r="TYF213" s="54"/>
      <c r="TYG213" s="54"/>
      <c r="TYH213" s="54"/>
      <c r="TYI213" s="54"/>
      <c r="TYJ213" s="54"/>
      <c r="TYK213" s="54"/>
      <c r="TYL213" s="54"/>
      <c r="TYM213" s="54"/>
      <c r="TYN213" s="54"/>
      <c r="TYO213" s="54"/>
      <c r="TYP213" s="54"/>
      <c r="TYQ213" s="54"/>
      <c r="TYR213" s="54"/>
      <c r="TYS213" s="54"/>
      <c r="TYT213" s="54"/>
      <c r="TYU213" s="54"/>
      <c r="TYV213" s="54"/>
      <c r="TYW213" s="54"/>
      <c r="TYX213" s="54"/>
      <c r="TYY213" s="54"/>
      <c r="TYZ213" s="54"/>
      <c r="TZA213" s="54"/>
      <c r="TZB213" s="54"/>
      <c r="TZC213" s="54"/>
      <c r="TZD213" s="54"/>
      <c r="TZE213" s="54"/>
      <c r="TZF213" s="54"/>
      <c r="TZG213" s="54"/>
      <c r="TZH213" s="54"/>
      <c r="TZI213" s="54"/>
      <c r="TZJ213" s="54"/>
      <c r="TZK213" s="54"/>
      <c r="TZL213" s="54"/>
      <c r="TZM213" s="54"/>
      <c r="TZN213" s="54"/>
      <c r="TZO213" s="54"/>
      <c r="TZP213" s="54"/>
      <c r="TZQ213" s="54"/>
      <c r="TZR213" s="54"/>
      <c r="TZS213" s="54"/>
      <c r="TZT213" s="54"/>
      <c r="TZU213" s="54"/>
      <c r="TZV213" s="54"/>
      <c r="TZW213" s="54"/>
      <c r="TZX213" s="54"/>
      <c r="TZY213" s="54"/>
      <c r="TZZ213" s="54"/>
      <c r="UAA213" s="54"/>
      <c r="UAB213" s="54"/>
      <c r="UAC213" s="54"/>
      <c r="UAD213" s="54"/>
      <c r="UAE213" s="54"/>
      <c r="UAF213" s="54"/>
      <c r="UAG213" s="54"/>
      <c r="UAH213" s="54"/>
      <c r="UAI213" s="54"/>
      <c r="UAJ213" s="54"/>
      <c r="UAK213" s="54"/>
      <c r="UAL213" s="54"/>
      <c r="UAM213" s="54"/>
      <c r="UAN213" s="54"/>
      <c r="UAO213" s="54"/>
      <c r="UAP213" s="54"/>
      <c r="UAQ213" s="54"/>
      <c r="UAR213" s="54"/>
      <c r="UAS213" s="54"/>
      <c r="UAT213" s="54"/>
      <c r="UAU213" s="54"/>
      <c r="UAV213" s="54"/>
      <c r="UAW213" s="54"/>
      <c r="UAX213" s="54"/>
      <c r="UAY213" s="54"/>
      <c r="UAZ213" s="54"/>
      <c r="UBA213" s="54"/>
      <c r="UBB213" s="54"/>
      <c r="UBC213" s="54"/>
      <c r="UBD213" s="54"/>
      <c r="UBE213" s="54"/>
      <c r="UBF213" s="54"/>
      <c r="UBG213" s="54"/>
      <c r="UBH213" s="54"/>
      <c r="UBI213" s="54"/>
      <c r="UBJ213" s="54"/>
      <c r="UBK213" s="54"/>
      <c r="UBL213" s="54"/>
      <c r="UBM213" s="54"/>
      <c r="UBN213" s="54"/>
      <c r="UBO213" s="54"/>
      <c r="UBP213" s="54"/>
      <c r="UBQ213" s="54"/>
      <c r="UBR213" s="54"/>
      <c r="UBS213" s="54"/>
      <c r="UBT213" s="54"/>
      <c r="UBU213" s="54"/>
      <c r="UBV213" s="54"/>
      <c r="UBW213" s="54"/>
      <c r="UBX213" s="54"/>
      <c r="UBY213" s="54"/>
      <c r="UBZ213" s="54"/>
      <c r="UCA213" s="54"/>
      <c r="UCB213" s="54"/>
      <c r="UCC213" s="54"/>
      <c r="UCD213" s="54"/>
      <c r="UCE213" s="54"/>
      <c r="UCF213" s="54"/>
      <c r="UCG213" s="54"/>
      <c r="UCH213" s="54"/>
      <c r="UCI213" s="54"/>
      <c r="UCJ213" s="54"/>
      <c r="UCK213" s="54"/>
      <c r="UCL213" s="54"/>
      <c r="UCM213" s="54"/>
      <c r="UCN213" s="54"/>
      <c r="UCO213" s="54"/>
      <c r="UCP213" s="54"/>
      <c r="UCQ213" s="54"/>
      <c r="UCR213" s="54"/>
      <c r="UCS213" s="54"/>
      <c r="UCT213" s="54"/>
      <c r="UCU213" s="54"/>
      <c r="UCV213" s="54"/>
      <c r="UCW213" s="54"/>
      <c r="UCX213" s="54"/>
      <c r="UCY213" s="54"/>
      <c r="UCZ213" s="54"/>
      <c r="UDA213" s="54"/>
      <c r="UDB213" s="54"/>
      <c r="UDC213" s="54"/>
      <c r="UDD213" s="54"/>
      <c r="UDE213" s="54"/>
      <c r="UDF213" s="54"/>
      <c r="UDG213" s="54"/>
      <c r="UDH213" s="54"/>
      <c r="UDI213" s="54"/>
      <c r="UDJ213" s="54"/>
      <c r="UDK213" s="54"/>
      <c r="UDL213" s="54"/>
      <c r="UDM213" s="54"/>
      <c r="UDN213" s="54"/>
      <c r="UDO213" s="54"/>
      <c r="UDP213" s="54"/>
      <c r="UDQ213" s="54"/>
      <c r="UDR213" s="54"/>
      <c r="UDS213" s="54"/>
      <c r="UDT213" s="54"/>
      <c r="UDU213" s="54"/>
      <c r="UDV213" s="54"/>
      <c r="UDW213" s="54"/>
      <c r="UDX213" s="54"/>
      <c r="UDY213" s="54"/>
      <c r="UDZ213" s="54"/>
      <c r="UEA213" s="54"/>
      <c r="UEB213" s="54"/>
      <c r="UEC213" s="54"/>
      <c r="UED213" s="54"/>
      <c r="UEE213" s="54"/>
      <c r="UEF213" s="54"/>
      <c r="UEG213" s="54"/>
      <c r="UEH213" s="54"/>
      <c r="UEI213" s="54"/>
      <c r="UEJ213" s="54"/>
      <c r="UEK213" s="54"/>
      <c r="UEL213" s="54"/>
      <c r="UEM213" s="54"/>
      <c r="UEN213" s="54"/>
      <c r="UEO213" s="54"/>
      <c r="UEP213" s="54"/>
      <c r="UEQ213" s="54"/>
      <c r="UER213" s="54"/>
      <c r="UES213" s="54"/>
      <c r="UET213" s="54"/>
      <c r="UEU213" s="54"/>
      <c r="UEV213" s="54"/>
      <c r="UEW213" s="54"/>
      <c r="UEX213" s="54"/>
      <c r="UEY213" s="54"/>
      <c r="UEZ213" s="54"/>
      <c r="UFA213" s="54"/>
      <c r="UFB213" s="54"/>
      <c r="UFC213" s="54"/>
      <c r="UFD213" s="54"/>
      <c r="UFE213" s="54"/>
      <c r="UFF213" s="54"/>
      <c r="UFG213" s="54"/>
      <c r="UFH213" s="54"/>
      <c r="UFI213" s="54"/>
      <c r="UFJ213" s="54"/>
      <c r="UFK213" s="54"/>
      <c r="UFL213" s="54"/>
      <c r="UFM213" s="54"/>
      <c r="UFN213" s="54"/>
      <c r="UFO213" s="54"/>
      <c r="UFP213" s="54"/>
      <c r="UFQ213" s="54"/>
      <c r="UFR213" s="54"/>
      <c r="UFS213" s="54"/>
      <c r="UFT213" s="54"/>
      <c r="UFU213" s="54"/>
      <c r="UFV213" s="54"/>
      <c r="UFW213" s="54"/>
      <c r="UFX213" s="54"/>
      <c r="UFY213" s="54"/>
      <c r="UFZ213" s="54"/>
      <c r="UGA213" s="54"/>
      <c r="UGB213" s="54"/>
      <c r="UGC213" s="54"/>
      <c r="UGD213" s="54"/>
      <c r="UGE213" s="54"/>
      <c r="UGF213" s="54"/>
      <c r="UGG213" s="54"/>
      <c r="UGH213" s="54"/>
      <c r="UGI213" s="54"/>
      <c r="UGJ213" s="54"/>
      <c r="UGK213" s="54"/>
      <c r="UGL213" s="54"/>
      <c r="UGM213" s="54"/>
      <c r="UGN213" s="54"/>
      <c r="UGO213" s="54"/>
      <c r="UGP213" s="54"/>
      <c r="UGQ213" s="54"/>
      <c r="UGR213" s="54"/>
      <c r="UGS213" s="54"/>
      <c r="UGT213" s="54"/>
      <c r="UGU213" s="54"/>
      <c r="UGV213" s="54"/>
      <c r="UGW213" s="54"/>
      <c r="UGX213" s="54"/>
      <c r="UGY213" s="54"/>
      <c r="UGZ213" s="54"/>
      <c r="UHA213" s="54"/>
      <c r="UHB213" s="54"/>
      <c r="UHC213" s="54"/>
      <c r="UHD213" s="54"/>
      <c r="UHE213" s="54"/>
      <c r="UHF213" s="54"/>
      <c r="UHG213" s="54"/>
      <c r="UHH213" s="54"/>
      <c r="UHI213" s="54"/>
      <c r="UHJ213" s="54"/>
      <c r="UHK213" s="54"/>
      <c r="UHL213" s="54"/>
      <c r="UHM213" s="54"/>
      <c r="UHN213" s="54"/>
      <c r="UHO213" s="54"/>
      <c r="UHP213" s="54"/>
      <c r="UHQ213" s="54"/>
      <c r="UHR213" s="54"/>
      <c r="UHS213" s="54"/>
      <c r="UHT213" s="54"/>
      <c r="UHU213" s="54"/>
      <c r="UHV213" s="54"/>
      <c r="UHW213" s="54"/>
      <c r="UHX213" s="54"/>
      <c r="UHY213" s="54"/>
      <c r="UHZ213" s="54"/>
      <c r="UIA213" s="54"/>
      <c r="UIB213" s="54"/>
      <c r="UIC213" s="54"/>
      <c r="UID213" s="54"/>
      <c r="UIE213" s="54"/>
      <c r="UIF213" s="54"/>
      <c r="UIG213" s="54"/>
      <c r="UIH213" s="54"/>
      <c r="UII213" s="54"/>
      <c r="UIJ213" s="54"/>
      <c r="UIK213" s="54"/>
      <c r="UIL213" s="54"/>
      <c r="UIM213" s="54"/>
      <c r="UIN213" s="54"/>
      <c r="UIO213" s="54"/>
      <c r="UIP213" s="54"/>
      <c r="UIQ213" s="54"/>
      <c r="UIR213" s="54"/>
      <c r="UIS213" s="54"/>
      <c r="UIT213" s="54"/>
      <c r="UIU213" s="54"/>
      <c r="UIV213" s="54"/>
      <c r="UIW213" s="54"/>
      <c r="UIX213" s="54"/>
      <c r="UIY213" s="54"/>
      <c r="UIZ213" s="54"/>
      <c r="UJA213" s="54"/>
      <c r="UJB213" s="54"/>
      <c r="UJC213" s="54"/>
      <c r="UJD213" s="54"/>
      <c r="UJE213" s="54"/>
      <c r="UJF213" s="54"/>
      <c r="UJG213" s="54"/>
      <c r="UJH213" s="54"/>
      <c r="UJI213" s="54"/>
      <c r="UJJ213" s="54"/>
      <c r="UJK213" s="54"/>
      <c r="UJL213" s="54"/>
      <c r="UJM213" s="54"/>
      <c r="UJN213" s="54"/>
      <c r="UJO213" s="54"/>
      <c r="UJP213" s="54"/>
      <c r="UJQ213" s="54"/>
      <c r="UJR213" s="54"/>
      <c r="UJS213" s="54"/>
      <c r="UJT213" s="54"/>
      <c r="UJU213" s="54"/>
      <c r="UJV213" s="54"/>
      <c r="UJW213" s="54"/>
      <c r="UJX213" s="54"/>
      <c r="UJY213" s="54"/>
      <c r="UJZ213" s="54"/>
      <c r="UKA213" s="54"/>
      <c r="UKB213" s="54"/>
      <c r="UKC213" s="54"/>
      <c r="UKD213" s="54"/>
      <c r="UKE213" s="54"/>
      <c r="UKF213" s="54"/>
      <c r="UKG213" s="54"/>
      <c r="UKH213" s="54"/>
      <c r="UKI213" s="54"/>
      <c r="UKJ213" s="54"/>
      <c r="UKK213" s="54"/>
      <c r="UKL213" s="54"/>
      <c r="UKM213" s="54"/>
      <c r="UKN213" s="54"/>
      <c r="UKO213" s="54"/>
      <c r="UKP213" s="54"/>
      <c r="UKQ213" s="54"/>
      <c r="UKR213" s="54"/>
      <c r="UKS213" s="54"/>
      <c r="UKT213" s="54"/>
      <c r="UKU213" s="54"/>
      <c r="UKV213" s="54"/>
      <c r="UKW213" s="54"/>
      <c r="UKX213" s="54"/>
      <c r="UKY213" s="54"/>
      <c r="UKZ213" s="54"/>
      <c r="ULA213" s="54"/>
      <c r="ULB213" s="54"/>
      <c r="ULC213" s="54"/>
      <c r="ULD213" s="54"/>
      <c r="ULE213" s="54"/>
      <c r="ULF213" s="54"/>
      <c r="ULG213" s="54"/>
      <c r="ULH213" s="54"/>
      <c r="ULI213" s="54"/>
      <c r="ULJ213" s="54"/>
      <c r="ULK213" s="54"/>
      <c r="ULL213" s="54"/>
      <c r="ULM213" s="54"/>
      <c r="ULN213" s="54"/>
      <c r="ULO213" s="54"/>
      <c r="ULP213" s="54"/>
      <c r="ULQ213" s="54"/>
      <c r="ULR213" s="54"/>
      <c r="ULS213" s="54"/>
      <c r="ULT213" s="54"/>
      <c r="ULU213" s="54"/>
      <c r="ULV213" s="54"/>
      <c r="ULW213" s="54"/>
      <c r="ULX213" s="54"/>
      <c r="ULY213" s="54"/>
      <c r="ULZ213" s="54"/>
      <c r="UMA213" s="54"/>
      <c r="UMB213" s="54"/>
      <c r="UMC213" s="54"/>
      <c r="UMD213" s="54"/>
      <c r="UME213" s="54"/>
      <c r="UMF213" s="54"/>
      <c r="UMG213" s="54"/>
      <c r="UMH213" s="54"/>
      <c r="UMI213" s="54"/>
      <c r="UMJ213" s="54"/>
      <c r="UMK213" s="54"/>
      <c r="UML213" s="54"/>
      <c r="UMM213" s="54"/>
      <c r="UMN213" s="54"/>
      <c r="UMO213" s="54"/>
      <c r="UMP213" s="54"/>
      <c r="UMQ213" s="54"/>
      <c r="UMR213" s="54"/>
      <c r="UMS213" s="54"/>
      <c r="UMT213" s="54"/>
      <c r="UMU213" s="54"/>
      <c r="UMV213" s="54"/>
      <c r="UMW213" s="54"/>
      <c r="UMX213" s="54"/>
      <c r="UMY213" s="54"/>
      <c r="UMZ213" s="54"/>
      <c r="UNA213" s="54"/>
      <c r="UNB213" s="54"/>
      <c r="UNC213" s="54"/>
      <c r="UND213" s="54"/>
      <c r="UNE213" s="54"/>
      <c r="UNF213" s="54"/>
      <c r="UNG213" s="54"/>
      <c r="UNH213" s="54"/>
      <c r="UNI213" s="54"/>
      <c r="UNJ213" s="54"/>
      <c r="UNK213" s="54"/>
      <c r="UNL213" s="54"/>
      <c r="UNM213" s="54"/>
      <c r="UNN213" s="54"/>
      <c r="UNO213" s="54"/>
      <c r="UNP213" s="54"/>
      <c r="UNQ213" s="54"/>
      <c r="UNR213" s="54"/>
      <c r="UNS213" s="54"/>
      <c r="UNT213" s="54"/>
      <c r="UNU213" s="54"/>
      <c r="UNV213" s="54"/>
      <c r="UNW213" s="54"/>
      <c r="UNX213" s="54"/>
      <c r="UNY213" s="54"/>
      <c r="UNZ213" s="54"/>
      <c r="UOA213" s="54"/>
      <c r="UOB213" s="54"/>
      <c r="UOC213" s="54"/>
      <c r="UOD213" s="54"/>
      <c r="UOE213" s="54"/>
      <c r="UOF213" s="54"/>
      <c r="UOG213" s="54"/>
      <c r="UOH213" s="54"/>
      <c r="UOI213" s="54"/>
      <c r="UOJ213" s="54"/>
      <c r="UOK213" s="54"/>
      <c r="UOL213" s="54"/>
      <c r="UOM213" s="54"/>
      <c r="UON213" s="54"/>
      <c r="UOO213" s="54"/>
      <c r="UOP213" s="54"/>
      <c r="UOQ213" s="54"/>
      <c r="UOR213" s="54"/>
      <c r="UOS213" s="54"/>
      <c r="UOT213" s="54"/>
      <c r="UOU213" s="54"/>
      <c r="UOV213" s="54"/>
      <c r="UOW213" s="54"/>
      <c r="UOX213" s="54"/>
      <c r="UOY213" s="54"/>
      <c r="UOZ213" s="54"/>
      <c r="UPA213" s="54"/>
      <c r="UPB213" s="54"/>
      <c r="UPC213" s="54"/>
      <c r="UPD213" s="54"/>
      <c r="UPE213" s="54"/>
      <c r="UPF213" s="54"/>
      <c r="UPG213" s="54"/>
      <c r="UPH213" s="54"/>
      <c r="UPI213" s="54"/>
      <c r="UPJ213" s="54"/>
      <c r="UPK213" s="54"/>
      <c r="UPL213" s="54"/>
      <c r="UPM213" s="54"/>
      <c r="UPN213" s="54"/>
      <c r="UPO213" s="54"/>
      <c r="UPP213" s="54"/>
      <c r="UPQ213" s="54"/>
      <c r="UPR213" s="54"/>
      <c r="UPS213" s="54"/>
      <c r="UPT213" s="54"/>
      <c r="UPU213" s="54"/>
      <c r="UPV213" s="54"/>
      <c r="UPW213" s="54"/>
      <c r="UPX213" s="54"/>
      <c r="UPY213" s="54"/>
      <c r="UPZ213" s="54"/>
      <c r="UQA213" s="54"/>
      <c r="UQB213" s="54"/>
      <c r="UQC213" s="54"/>
      <c r="UQD213" s="54"/>
      <c r="UQE213" s="54"/>
      <c r="UQF213" s="54"/>
      <c r="UQG213" s="54"/>
      <c r="UQH213" s="54"/>
      <c r="UQI213" s="54"/>
      <c r="UQJ213" s="54"/>
      <c r="UQK213" s="54"/>
      <c r="UQL213" s="54"/>
      <c r="UQM213" s="54"/>
      <c r="UQN213" s="54"/>
      <c r="UQO213" s="54"/>
      <c r="UQP213" s="54"/>
      <c r="UQQ213" s="54"/>
      <c r="UQR213" s="54"/>
      <c r="UQS213" s="54"/>
      <c r="UQT213" s="54"/>
      <c r="UQU213" s="54"/>
      <c r="UQV213" s="54"/>
      <c r="UQW213" s="54"/>
      <c r="UQX213" s="54"/>
      <c r="UQY213" s="54"/>
      <c r="UQZ213" s="54"/>
      <c r="URA213" s="54"/>
      <c r="URB213" s="54"/>
      <c r="URC213" s="54"/>
      <c r="URD213" s="54"/>
      <c r="URE213" s="54"/>
      <c r="URF213" s="54"/>
      <c r="URG213" s="54"/>
      <c r="URH213" s="54"/>
      <c r="URI213" s="54"/>
      <c r="URJ213" s="54"/>
      <c r="URK213" s="54"/>
      <c r="URL213" s="54"/>
      <c r="URM213" s="54"/>
      <c r="URN213" s="54"/>
      <c r="URO213" s="54"/>
      <c r="URP213" s="54"/>
      <c r="URQ213" s="54"/>
      <c r="URR213" s="54"/>
      <c r="URS213" s="54"/>
      <c r="URT213" s="54"/>
      <c r="URU213" s="54"/>
      <c r="URV213" s="54"/>
      <c r="URW213" s="54"/>
      <c r="URX213" s="54"/>
      <c r="URY213" s="54"/>
      <c r="URZ213" s="54"/>
      <c r="USA213" s="54"/>
      <c r="USB213" s="54"/>
      <c r="USC213" s="54"/>
      <c r="USD213" s="54"/>
      <c r="USE213" s="54"/>
      <c r="USF213" s="54"/>
      <c r="USG213" s="54"/>
      <c r="USH213" s="54"/>
      <c r="USI213" s="54"/>
      <c r="USJ213" s="54"/>
      <c r="USK213" s="54"/>
      <c r="USL213" s="54"/>
      <c r="USM213" s="54"/>
      <c r="USN213" s="54"/>
      <c r="USO213" s="54"/>
      <c r="USP213" s="54"/>
      <c r="USQ213" s="54"/>
      <c r="USR213" s="54"/>
      <c r="USS213" s="54"/>
      <c r="UST213" s="54"/>
      <c r="USU213" s="54"/>
      <c r="USV213" s="54"/>
      <c r="USW213" s="54"/>
      <c r="USX213" s="54"/>
      <c r="USY213" s="54"/>
      <c r="USZ213" s="54"/>
      <c r="UTA213" s="54"/>
      <c r="UTB213" s="54"/>
      <c r="UTC213" s="54"/>
      <c r="UTD213" s="54"/>
      <c r="UTE213" s="54"/>
      <c r="UTF213" s="54"/>
      <c r="UTG213" s="54"/>
      <c r="UTH213" s="54"/>
      <c r="UTI213" s="54"/>
      <c r="UTJ213" s="54"/>
      <c r="UTK213" s="54"/>
      <c r="UTL213" s="54"/>
      <c r="UTM213" s="54"/>
      <c r="UTN213" s="54"/>
      <c r="UTO213" s="54"/>
      <c r="UTP213" s="54"/>
      <c r="UTQ213" s="54"/>
      <c r="UTR213" s="54"/>
      <c r="UTS213" s="54"/>
      <c r="UTT213" s="54"/>
      <c r="UTU213" s="54"/>
      <c r="UTV213" s="54"/>
      <c r="UTW213" s="54"/>
      <c r="UTX213" s="54"/>
      <c r="UTY213" s="54"/>
      <c r="UTZ213" s="54"/>
      <c r="UUA213" s="54"/>
      <c r="UUB213" s="54"/>
      <c r="UUC213" s="54"/>
      <c r="UUD213" s="54"/>
      <c r="UUE213" s="54"/>
      <c r="UUF213" s="54"/>
      <c r="UUG213" s="54"/>
      <c r="UUH213" s="54"/>
      <c r="UUI213" s="54"/>
      <c r="UUJ213" s="54"/>
      <c r="UUK213" s="54"/>
      <c r="UUL213" s="54"/>
      <c r="UUM213" s="54"/>
      <c r="UUN213" s="54"/>
      <c r="UUO213" s="54"/>
      <c r="UUP213" s="54"/>
      <c r="UUQ213" s="54"/>
      <c r="UUR213" s="54"/>
      <c r="UUS213" s="54"/>
      <c r="UUT213" s="54"/>
      <c r="UUU213" s="54"/>
      <c r="UUV213" s="54"/>
      <c r="UUW213" s="54"/>
      <c r="UUX213" s="54"/>
      <c r="UUY213" s="54"/>
      <c r="UUZ213" s="54"/>
      <c r="UVA213" s="54"/>
      <c r="UVB213" s="54"/>
      <c r="UVC213" s="54"/>
      <c r="UVD213" s="54"/>
      <c r="UVE213" s="54"/>
      <c r="UVF213" s="54"/>
      <c r="UVG213" s="54"/>
      <c r="UVH213" s="54"/>
      <c r="UVI213" s="54"/>
      <c r="UVJ213" s="54"/>
      <c r="UVK213" s="54"/>
      <c r="UVL213" s="54"/>
      <c r="UVM213" s="54"/>
      <c r="UVN213" s="54"/>
      <c r="UVO213" s="54"/>
      <c r="UVP213" s="54"/>
      <c r="UVQ213" s="54"/>
      <c r="UVR213" s="54"/>
      <c r="UVS213" s="54"/>
      <c r="UVT213" s="54"/>
      <c r="UVU213" s="54"/>
      <c r="UVV213" s="54"/>
      <c r="UVW213" s="54"/>
      <c r="UVX213" s="54"/>
      <c r="UVY213" s="54"/>
      <c r="UVZ213" s="54"/>
      <c r="UWA213" s="54"/>
      <c r="UWB213" s="54"/>
      <c r="UWC213" s="54"/>
      <c r="UWD213" s="54"/>
      <c r="UWE213" s="54"/>
      <c r="UWF213" s="54"/>
      <c r="UWG213" s="54"/>
      <c r="UWH213" s="54"/>
      <c r="UWI213" s="54"/>
      <c r="UWJ213" s="54"/>
      <c r="UWK213" s="54"/>
      <c r="UWL213" s="54"/>
      <c r="UWM213" s="54"/>
      <c r="UWN213" s="54"/>
      <c r="UWO213" s="54"/>
      <c r="UWP213" s="54"/>
      <c r="UWQ213" s="54"/>
      <c r="UWR213" s="54"/>
      <c r="UWS213" s="54"/>
      <c r="UWT213" s="54"/>
      <c r="UWU213" s="54"/>
      <c r="UWV213" s="54"/>
      <c r="UWW213" s="54"/>
      <c r="UWX213" s="54"/>
      <c r="UWY213" s="54"/>
      <c r="UWZ213" s="54"/>
      <c r="UXA213" s="54"/>
      <c r="UXB213" s="54"/>
      <c r="UXC213" s="54"/>
      <c r="UXD213" s="54"/>
      <c r="UXE213" s="54"/>
      <c r="UXF213" s="54"/>
      <c r="UXG213" s="54"/>
      <c r="UXH213" s="54"/>
      <c r="UXI213" s="54"/>
      <c r="UXJ213" s="54"/>
      <c r="UXK213" s="54"/>
      <c r="UXL213" s="54"/>
      <c r="UXM213" s="54"/>
      <c r="UXN213" s="54"/>
      <c r="UXO213" s="54"/>
      <c r="UXP213" s="54"/>
      <c r="UXQ213" s="54"/>
      <c r="UXR213" s="54"/>
      <c r="UXS213" s="54"/>
      <c r="UXT213" s="54"/>
      <c r="UXU213" s="54"/>
      <c r="UXV213" s="54"/>
      <c r="UXW213" s="54"/>
      <c r="UXX213" s="54"/>
      <c r="UXY213" s="54"/>
      <c r="UXZ213" s="54"/>
      <c r="UYA213" s="54"/>
      <c r="UYB213" s="54"/>
      <c r="UYC213" s="54"/>
      <c r="UYD213" s="54"/>
      <c r="UYE213" s="54"/>
      <c r="UYF213" s="54"/>
      <c r="UYG213" s="54"/>
      <c r="UYH213" s="54"/>
      <c r="UYI213" s="54"/>
      <c r="UYJ213" s="54"/>
      <c r="UYK213" s="54"/>
      <c r="UYL213" s="54"/>
      <c r="UYM213" s="54"/>
      <c r="UYN213" s="54"/>
      <c r="UYO213" s="54"/>
      <c r="UYP213" s="54"/>
      <c r="UYQ213" s="54"/>
      <c r="UYR213" s="54"/>
      <c r="UYS213" s="54"/>
      <c r="UYT213" s="54"/>
      <c r="UYU213" s="54"/>
      <c r="UYV213" s="54"/>
      <c r="UYW213" s="54"/>
      <c r="UYX213" s="54"/>
      <c r="UYY213" s="54"/>
      <c r="UYZ213" s="54"/>
      <c r="UZA213" s="54"/>
      <c r="UZB213" s="54"/>
      <c r="UZC213" s="54"/>
      <c r="UZD213" s="54"/>
      <c r="UZE213" s="54"/>
      <c r="UZF213" s="54"/>
      <c r="UZG213" s="54"/>
      <c r="UZH213" s="54"/>
      <c r="UZI213" s="54"/>
      <c r="UZJ213" s="54"/>
      <c r="UZK213" s="54"/>
      <c r="UZL213" s="54"/>
      <c r="UZM213" s="54"/>
      <c r="UZN213" s="54"/>
      <c r="UZO213" s="54"/>
      <c r="UZP213" s="54"/>
      <c r="UZQ213" s="54"/>
      <c r="UZR213" s="54"/>
      <c r="UZS213" s="54"/>
      <c r="UZT213" s="54"/>
      <c r="UZU213" s="54"/>
      <c r="UZV213" s="54"/>
      <c r="UZW213" s="54"/>
      <c r="UZX213" s="54"/>
      <c r="UZY213" s="54"/>
      <c r="UZZ213" s="54"/>
      <c r="VAA213" s="54"/>
      <c r="VAB213" s="54"/>
      <c r="VAC213" s="54"/>
      <c r="VAD213" s="54"/>
      <c r="VAE213" s="54"/>
      <c r="VAF213" s="54"/>
      <c r="VAG213" s="54"/>
      <c r="VAH213" s="54"/>
      <c r="VAI213" s="54"/>
      <c r="VAJ213" s="54"/>
      <c r="VAK213" s="54"/>
      <c r="VAL213" s="54"/>
      <c r="VAM213" s="54"/>
      <c r="VAN213" s="54"/>
      <c r="VAO213" s="54"/>
      <c r="VAP213" s="54"/>
      <c r="VAQ213" s="54"/>
      <c r="VAR213" s="54"/>
      <c r="VAS213" s="54"/>
      <c r="VAT213" s="54"/>
      <c r="VAU213" s="54"/>
      <c r="VAV213" s="54"/>
      <c r="VAW213" s="54"/>
      <c r="VAX213" s="54"/>
      <c r="VAY213" s="54"/>
      <c r="VAZ213" s="54"/>
      <c r="VBA213" s="54"/>
      <c r="VBB213" s="54"/>
      <c r="VBC213" s="54"/>
      <c r="VBD213" s="54"/>
      <c r="VBE213" s="54"/>
      <c r="VBF213" s="54"/>
      <c r="VBG213" s="54"/>
      <c r="VBH213" s="54"/>
      <c r="VBI213" s="54"/>
      <c r="VBJ213" s="54"/>
      <c r="VBK213" s="54"/>
      <c r="VBL213" s="54"/>
      <c r="VBM213" s="54"/>
      <c r="VBN213" s="54"/>
      <c r="VBO213" s="54"/>
      <c r="VBP213" s="54"/>
      <c r="VBQ213" s="54"/>
      <c r="VBR213" s="54"/>
      <c r="VBS213" s="54"/>
      <c r="VBT213" s="54"/>
      <c r="VBU213" s="54"/>
      <c r="VBV213" s="54"/>
      <c r="VBW213" s="54"/>
      <c r="VBX213" s="54"/>
      <c r="VBY213" s="54"/>
      <c r="VBZ213" s="54"/>
      <c r="VCA213" s="54"/>
      <c r="VCB213" s="54"/>
      <c r="VCC213" s="54"/>
      <c r="VCD213" s="54"/>
      <c r="VCE213" s="54"/>
      <c r="VCF213" s="54"/>
      <c r="VCG213" s="54"/>
      <c r="VCH213" s="54"/>
      <c r="VCI213" s="54"/>
      <c r="VCJ213" s="54"/>
      <c r="VCK213" s="54"/>
      <c r="VCL213" s="54"/>
      <c r="VCM213" s="54"/>
      <c r="VCN213" s="54"/>
      <c r="VCO213" s="54"/>
      <c r="VCP213" s="54"/>
      <c r="VCQ213" s="54"/>
      <c r="VCR213" s="54"/>
      <c r="VCS213" s="54"/>
      <c r="VCT213" s="54"/>
      <c r="VCU213" s="54"/>
      <c r="VCV213" s="54"/>
      <c r="VCW213" s="54"/>
      <c r="VCX213" s="54"/>
      <c r="VCY213" s="54"/>
      <c r="VCZ213" s="54"/>
      <c r="VDA213" s="54"/>
      <c r="VDB213" s="54"/>
      <c r="VDC213" s="54"/>
      <c r="VDD213" s="54"/>
      <c r="VDE213" s="54"/>
      <c r="VDF213" s="54"/>
      <c r="VDG213" s="54"/>
      <c r="VDH213" s="54"/>
      <c r="VDI213" s="54"/>
      <c r="VDJ213" s="54"/>
      <c r="VDK213" s="54"/>
      <c r="VDL213" s="54"/>
      <c r="VDM213" s="54"/>
      <c r="VDN213" s="54"/>
      <c r="VDO213" s="54"/>
      <c r="VDP213" s="54"/>
      <c r="VDQ213" s="54"/>
      <c r="VDR213" s="54"/>
      <c r="VDS213" s="54"/>
      <c r="VDT213" s="54"/>
      <c r="VDU213" s="54"/>
      <c r="VDV213" s="54"/>
      <c r="VDW213" s="54"/>
      <c r="VDX213" s="54"/>
      <c r="VDY213" s="54"/>
      <c r="VDZ213" s="54"/>
      <c r="VEA213" s="54"/>
      <c r="VEB213" s="54"/>
      <c r="VEC213" s="54"/>
      <c r="VED213" s="54"/>
      <c r="VEE213" s="54"/>
      <c r="VEF213" s="54"/>
      <c r="VEG213" s="54"/>
      <c r="VEH213" s="54"/>
      <c r="VEI213" s="54"/>
      <c r="VEJ213" s="54"/>
      <c r="VEK213" s="54"/>
      <c r="VEL213" s="54"/>
      <c r="VEM213" s="54"/>
      <c r="VEN213" s="54"/>
      <c r="VEO213" s="54"/>
      <c r="VEP213" s="54"/>
      <c r="VEQ213" s="54"/>
      <c r="VER213" s="54"/>
      <c r="VES213" s="54"/>
      <c r="VET213" s="54"/>
      <c r="VEU213" s="54"/>
      <c r="VEV213" s="54"/>
      <c r="VEW213" s="54"/>
      <c r="VEX213" s="54"/>
      <c r="VEY213" s="54"/>
      <c r="VEZ213" s="54"/>
      <c r="VFA213" s="54"/>
      <c r="VFB213" s="54"/>
      <c r="VFC213" s="54"/>
      <c r="VFD213" s="54"/>
      <c r="VFE213" s="54"/>
      <c r="VFF213" s="54"/>
      <c r="VFG213" s="54"/>
      <c r="VFH213" s="54"/>
      <c r="VFI213" s="54"/>
      <c r="VFJ213" s="54"/>
      <c r="VFK213" s="54"/>
      <c r="VFL213" s="54"/>
      <c r="VFM213" s="54"/>
      <c r="VFN213" s="54"/>
      <c r="VFO213" s="54"/>
      <c r="VFP213" s="54"/>
      <c r="VFQ213" s="54"/>
      <c r="VFR213" s="54"/>
      <c r="VFS213" s="54"/>
      <c r="VFT213" s="54"/>
      <c r="VFU213" s="54"/>
      <c r="VFV213" s="54"/>
      <c r="VFW213" s="54"/>
      <c r="VFX213" s="54"/>
      <c r="VFY213" s="54"/>
      <c r="VFZ213" s="54"/>
      <c r="VGA213" s="54"/>
      <c r="VGB213" s="54"/>
      <c r="VGC213" s="54"/>
      <c r="VGD213" s="54"/>
      <c r="VGE213" s="54"/>
      <c r="VGF213" s="54"/>
      <c r="VGG213" s="54"/>
      <c r="VGH213" s="54"/>
      <c r="VGI213" s="54"/>
      <c r="VGJ213" s="54"/>
      <c r="VGK213" s="54"/>
      <c r="VGL213" s="54"/>
      <c r="VGM213" s="54"/>
      <c r="VGN213" s="54"/>
      <c r="VGO213" s="54"/>
      <c r="VGP213" s="54"/>
      <c r="VGQ213" s="54"/>
      <c r="VGR213" s="54"/>
      <c r="VGS213" s="54"/>
      <c r="VGT213" s="54"/>
      <c r="VGU213" s="54"/>
      <c r="VGV213" s="54"/>
      <c r="VGW213" s="54"/>
      <c r="VGX213" s="54"/>
      <c r="VGY213" s="54"/>
      <c r="VGZ213" s="54"/>
      <c r="VHA213" s="54"/>
      <c r="VHB213" s="54"/>
      <c r="VHC213" s="54"/>
      <c r="VHD213" s="54"/>
      <c r="VHE213" s="54"/>
      <c r="VHF213" s="54"/>
      <c r="VHG213" s="54"/>
      <c r="VHH213" s="54"/>
      <c r="VHI213" s="54"/>
      <c r="VHJ213" s="54"/>
      <c r="VHK213" s="54"/>
      <c r="VHL213" s="54"/>
      <c r="VHM213" s="54"/>
      <c r="VHN213" s="54"/>
      <c r="VHO213" s="54"/>
      <c r="VHP213" s="54"/>
      <c r="VHQ213" s="54"/>
      <c r="VHR213" s="54"/>
      <c r="VHS213" s="54"/>
      <c r="VHT213" s="54"/>
      <c r="VHU213" s="54"/>
      <c r="VHV213" s="54"/>
      <c r="VHW213" s="54"/>
      <c r="VHX213" s="54"/>
      <c r="VHY213" s="54"/>
      <c r="VHZ213" s="54"/>
      <c r="VIA213" s="54"/>
      <c r="VIB213" s="54"/>
      <c r="VIC213" s="54"/>
      <c r="VID213" s="54"/>
      <c r="VIE213" s="54"/>
      <c r="VIF213" s="54"/>
      <c r="VIG213" s="54"/>
      <c r="VIH213" s="54"/>
      <c r="VII213" s="54"/>
      <c r="VIJ213" s="54"/>
      <c r="VIK213" s="54"/>
      <c r="VIL213" s="54"/>
      <c r="VIM213" s="54"/>
      <c r="VIN213" s="54"/>
      <c r="VIO213" s="54"/>
      <c r="VIP213" s="54"/>
      <c r="VIQ213" s="54"/>
      <c r="VIR213" s="54"/>
      <c r="VIS213" s="54"/>
      <c r="VIT213" s="54"/>
      <c r="VIU213" s="54"/>
      <c r="VIV213" s="54"/>
      <c r="VIW213" s="54"/>
      <c r="VIX213" s="54"/>
      <c r="VIY213" s="54"/>
      <c r="VIZ213" s="54"/>
      <c r="VJA213" s="54"/>
      <c r="VJB213" s="54"/>
      <c r="VJC213" s="54"/>
      <c r="VJD213" s="54"/>
      <c r="VJE213" s="54"/>
      <c r="VJF213" s="54"/>
      <c r="VJG213" s="54"/>
      <c r="VJH213" s="54"/>
      <c r="VJI213" s="54"/>
      <c r="VJJ213" s="54"/>
      <c r="VJK213" s="54"/>
      <c r="VJL213" s="54"/>
      <c r="VJM213" s="54"/>
      <c r="VJN213" s="54"/>
      <c r="VJO213" s="54"/>
      <c r="VJP213" s="54"/>
      <c r="VJQ213" s="54"/>
      <c r="VJR213" s="54"/>
      <c r="VJS213" s="54"/>
      <c r="VJT213" s="54"/>
      <c r="VJU213" s="54"/>
      <c r="VJV213" s="54"/>
      <c r="VJW213" s="54"/>
      <c r="VJX213" s="54"/>
      <c r="VJY213" s="54"/>
      <c r="VJZ213" s="54"/>
      <c r="VKA213" s="54"/>
      <c r="VKB213" s="54"/>
      <c r="VKC213" s="54"/>
      <c r="VKD213" s="54"/>
      <c r="VKE213" s="54"/>
      <c r="VKF213" s="54"/>
      <c r="VKG213" s="54"/>
      <c r="VKH213" s="54"/>
      <c r="VKI213" s="54"/>
      <c r="VKJ213" s="54"/>
      <c r="VKK213" s="54"/>
      <c r="VKL213" s="54"/>
      <c r="VKM213" s="54"/>
      <c r="VKN213" s="54"/>
      <c r="VKO213" s="54"/>
      <c r="VKP213" s="54"/>
      <c r="VKQ213" s="54"/>
      <c r="VKR213" s="54"/>
      <c r="VKS213" s="54"/>
      <c r="VKT213" s="54"/>
      <c r="VKU213" s="54"/>
      <c r="VKV213" s="54"/>
      <c r="VKW213" s="54"/>
      <c r="VKX213" s="54"/>
      <c r="VKY213" s="54"/>
      <c r="VKZ213" s="54"/>
      <c r="VLA213" s="54"/>
      <c r="VLB213" s="54"/>
      <c r="VLC213" s="54"/>
      <c r="VLD213" s="54"/>
      <c r="VLE213" s="54"/>
      <c r="VLF213" s="54"/>
      <c r="VLG213" s="54"/>
      <c r="VLH213" s="54"/>
      <c r="VLI213" s="54"/>
      <c r="VLJ213" s="54"/>
      <c r="VLK213" s="54"/>
      <c r="VLL213" s="54"/>
      <c r="VLM213" s="54"/>
      <c r="VLN213" s="54"/>
      <c r="VLO213" s="54"/>
      <c r="VLP213" s="54"/>
      <c r="VLQ213" s="54"/>
      <c r="VLR213" s="54"/>
      <c r="VLS213" s="54"/>
      <c r="VLT213" s="54"/>
      <c r="VLU213" s="54"/>
      <c r="VLV213" s="54"/>
      <c r="VLW213" s="54"/>
      <c r="VLX213" s="54"/>
      <c r="VLY213" s="54"/>
      <c r="VLZ213" s="54"/>
      <c r="VMA213" s="54"/>
      <c r="VMB213" s="54"/>
      <c r="VMC213" s="54"/>
      <c r="VMD213" s="54"/>
      <c r="VME213" s="54"/>
      <c r="VMF213" s="54"/>
      <c r="VMG213" s="54"/>
      <c r="VMH213" s="54"/>
      <c r="VMI213" s="54"/>
      <c r="VMJ213" s="54"/>
      <c r="VMK213" s="54"/>
      <c r="VML213" s="54"/>
      <c r="VMM213" s="54"/>
      <c r="VMN213" s="54"/>
      <c r="VMO213" s="54"/>
      <c r="VMP213" s="54"/>
      <c r="VMQ213" s="54"/>
      <c r="VMR213" s="54"/>
      <c r="VMS213" s="54"/>
      <c r="VMT213" s="54"/>
      <c r="VMU213" s="54"/>
      <c r="VMV213" s="54"/>
      <c r="VMW213" s="54"/>
      <c r="VMX213" s="54"/>
      <c r="VMY213" s="54"/>
      <c r="VMZ213" s="54"/>
      <c r="VNA213" s="54"/>
      <c r="VNB213" s="54"/>
      <c r="VNC213" s="54"/>
      <c r="VND213" s="54"/>
      <c r="VNE213" s="54"/>
      <c r="VNF213" s="54"/>
      <c r="VNG213" s="54"/>
      <c r="VNH213" s="54"/>
      <c r="VNI213" s="54"/>
      <c r="VNJ213" s="54"/>
      <c r="VNK213" s="54"/>
      <c r="VNL213" s="54"/>
      <c r="VNM213" s="54"/>
      <c r="VNN213" s="54"/>
      <c r="VNO213" s="54"/>
      <c r="VNP213" s="54"/>
      <c r="VNQ213" s="54"/>
      <c r="VNR213" s="54"/>
      <c r="VNS213" s="54"/>
      <c r="VNT213" s="54"/>
      <c r="VNU213" s="54"/>
      <c r="VNV213" s="54"/>
      <c r="VNW213" s="54"/>
      <c r="VNX213" s="54"/>
      <c r="VNY213" s="54"/>
      <c r="VNZ213" s="54"/>
      <c r="VOA213" s="54"/>
      <c r="VOB213" s="54"/>
      <c r="VOC213" s="54"/>
      <c r="VOD213" s="54"/>
      <c r="VOE213" s="54"/>
      <c r="VOF213" s="54"/>
      <c r="VOG213" s="54"/>
      <c r="VOH213" s="54"/>
      <c r="VOI213" s="54"/>
      <c r="VOJ213" s="54"/>
      <c r="VOK213" s="54"/>
      <c r="VOL213" s="54"/>
      <c r="VOM213" s="54"/>
      <c r="VON213" s="54"/>
      <c r="VOO213" s="54"/>
      <c r="VOP213" s="54"/>
      <c r="VOQ213" s="54"/>
      <c r="VOR213" s="54"/>
      <c r="VOS213" s="54"/>
      <c r="VOT213" s="54"/>
      <c r="VOU213" s="54"/>
      <c r="VOV213" s="54"/>
      <c r="VOW213" s="54"/>
      <c r="VOX213" s="54"/>
      <c r="VOY213" s="54"/>
      <c r="VOZ213" s="54"/>
      <c r="VPA213" s="54"/>
      <c r="VPB213" s="54"/>
      <c r="VPC213" s="54"/>
      <c r="VPD213" s="54"/>
      <c r="VPE213" s="54"/>
      <c r="VPF213" s="54"/>
      <c r="VPG213" s="54"/>
      <c r="VPH213" s="54"/>
      <c r="VPI213" s="54"/>
      <c r="VPJ213" s="54"/>
      <c r="VPK213" s="54"/>
      <c r="VPL213" s="54"/>
      <c r="VPM213" s="54"/>
      <c r="VPN213" s="54"/>
      <c r="VPO213" s="54"/>
      <c r="VPP213" s="54"/>
      <c r="VPQ213" s="54"/>
      <c r="VPR213" s="54"/>
      <c r="VPS213" s="54"/>
      <c r="VPT213" s="54"/>
      <c r="VPU213" s="54"/>
      <c r="VPV213" s="54"/>
      <c r="VPW213" s="54"/>
      <c r="VPX213" s="54"/>
      <c r="VPY213" s="54"/>
      <c r="VPZ213" s="54"/>
      <c r="VQA213" s="54"/>
      <c r="VQB213" s="54"/>
      <c r="VQC213" s="54"/>
      <c r="VQD213" s="54"/>
      <c r="VQE213" s="54"/>
      <c r="VQF213" s="54"/>
      <c r="VQG213" s="54"/>
      <c r="VQH213" s="54"/>
      <c r="VQI213" s="54"/>
      <c r="VQJ213" s="54"/>
      <c r="VQK213" s="54"/>
      <c r="VQL213" s="54"/>
      <c r="VQM213" s="54"/>
      <c r="VQN213" s="54"/>
      <c r="VQO213" s="54"/>
      <c r="VQP213" s="54"/>
      <c r="VQQ213" s="54"/>
      <c r="VQR213" s="54"/>
      <c r="VQS213" s="54"/>
      <c r="VQT213" s="54"/>
      <c r="VQU213" s="54"/>
      <c r="VQV213" s="54"/>
      <c r="VQW213" s="54"/>
      <c r="VQX213" s="54"/>
      <c r="VQY213" s="54"/>
      <c r="VQZ213" s="54"/>
      <c r="VRA213" s="54"/>
      <c r="VRB213" s="54"/>
      <c r="VRC213" s="54"/>
      <c r="VRD213" s="54"/>
      <c r="VRE213" s="54"/>
      <c r="VRF213" s="54"/>
      <c r="VRG213" s="54"/>
      <c r="VRH213" s="54"/>
      <c r="VRI213" s="54"/>
      <c r="VRJ213" s="54"/>
      <c r="VRK213" s="54"/>
      <c r="VRL213" s="54"/>
      <c r="VRM213" s="54"/>
      <c r="VRN213" s="54"/>
      <c r="VRO213" s="54"/>
      <c r="VRP213" s="54"/>
      <c r="VRQ213" s="54"/>
      <c r="VRR213" s="54"/>
      <c r="VRS213" s="54"/>
      <c r="VRT213" s="54"/>
      <c r="VRU213" s="54"/>
      <c r="VRV213" s="54"/>
      <c r="VRW213" s="54"/>
      <c r="VRX213" s="54"/>
      <c r="VRY213" s="54"/>
      <c r="VRZ213" s="54"/>
      <c r="VSA213" s="54"/>
      <c r="VSB213" s="54"/>
      <c r="VSC213" s="54"/>
      <c r="VSD213" s="54"/>
      <c r="VSE213" s="54"/>
      <c r="VSF213" s="54"/>
      <c r="VSG213" s="54"/>
      <c r="VSH213" s="54"/>
      <c r="VSI213" s="54"/>
      <c r="VSJ213" s="54"/>
      <c r="VSK213" s="54"/>
      <c r="VSL213" s="54"/>
      <c r="VSM213" s="54"/>
      <c r="VSN213" s="54"/>
      <c r="VSO213" s="54"/>
      <c r="VSP213" s="54"/>
      <c r="VSQ213" s="54"/>
      <c r="VSR213" s="54"/>
      <c r="VSS213" s="54"/>
      <c r="VST213" s="54"/>
      <c r="VSU213" s="54"/>
      <c r="VSV213" s="54"/>
      <c r="VSW213" s="54"/>
      <c r="VSX213" s="54"/>
      <c r="VSY213" s="54"/>
      <c r="VSZ213" s="54"/>
      <c r="VTA213" s="54"/>
      <c r="VTB213" s="54"/>
      <c r="VTC213" s="54"/>
      <c r="VTD213" s="54"/>
      <c r="VTE213" s="54"/>
      <c r="VTF213" s="54"/>
      <c r="VTG213" s="54"/>
      <c r="VTH213" s="54"/>
      <c r="VTI213" s="54"/>
      <c r="VTJ213" s="54"/>
      <c r="VTK213" s="54"/>
      <c r="VTL213" s="54"/>
      <c r="VTM213" s="54"/>
      <c r="VTN213" s="54"/>
      <c r="VTO213" s="54"/>
      <c r="VTP213" s="54"/>
      <c r="VTQ213" s="54"/>
      <c r="VTR213" s="54"/>
      <c r="VTS213" s="54"/>
      <c r="VTT213" s="54"/>
      <c r="VTU213" s="54"/>
      <c r="VTV213" s="54"/>
      <c r="VTW213" s="54"/>
      <c r="VTX213" s="54"/>
      <c r="VTY213" s="54"/>
      <c r="VTZ213" s="54"/>
      <c r="VUA213" s="54"/>
      <c r="VUB213" s="54"/>
      <c r="VUC213" s="54"/>
      <c r="VUD213" s="54"/>
      <c r="VUE213" s="54"/>
      <c r="VUF213" s="54"/>
      <c r="VUG213" s="54"/>
      <c r="VUH213" s="54"/>
      <c r="VUI213" s="54"/>
      <c r="VUJ213" s="54"/>
      <c r="VUK213" s="54"/>
      <c r="VUL213" s="54"/>
      <c r="VUM213" s="54"/>
      <c r="VUN213" s="54"/>
      <c r="VUO213" s="54"/>
      <c r="VUP213" s="54"/>
      <c r="VUQ213" s="54"/>
      <c r="VUR213" s="54"/>
      <c r="VUS213" s="54"/>
      <c r="VUT213" s="54"/>
      <c r="VUU213" s="54"/>
      <c r="VUV213" s="54"/>
      <c r="VUW213" s="54"/>
      <c r="VUX213" s="54"/>
      <c r="VUY213" s="54"/>
      <c r="VUZ213" s="54"/>
      <c r="VVA213" s="54"/>
      <c r="VVB213" s="54"/>
      <c r="VVC213" s="54"/>
      <c r="VVD213" s="54"/>
      <c r="VVE213" s="54"/>
      <c r="VVF213" s="54"/>
      <c r="VVG213" s="54"/>
      <c r="VVH213" s="54"/>
      <c r="VVI213" s="54"/>
      <c r="VVJ213" s="54"/>
      <c r="VVK213" s="54"/>
      <c r="VVL213" s="54"/>
      <c r="VVM213" s="54"/>
      <c r="VVN213" s="54"/>
      <c r="VVO213" s="54"/>
      <c r="VVP213" s="54"/>
      <c r="VVQ213" s="54"/>
      <c r="VVR213" s="54"/>
      <c r="VVS213" s="54"/>
      <c r="VVT213" s="54"/>
      <c r="VVU213" s="54"/>
      <c r="VVV213" s="54"/>
      <c r="VVW213" s="54"/>
      <c r="VVX213" s="54"/>
      <c r="VVY213" s="54"/>
      <c r="VVZ213" s="54"/>
      <c r="VWA213" s="54"/>
      <c r="VWB213" s="54"/>
      <c r="VWC213" s="54"/>
      <c r="VWD213" s="54"/>
      <c r="VWE213" s="54"/>
      <c r="VWF213" s="54"/>
      <c r="VWG213" s="54"/>
      <c r="VWH213" s="54"/>
      <c r="VWI213" s="54"/>
      <c r="VWJ213" s="54"/>
      <c r="VWK213" s="54"/>
      <c r="VWL213" s="54"/>
      <c r="VWM213" s="54"/>
      <c r="VWN213" s="54"/>
      <c r="VWO213" s="54"/>
      <c r="VWP213" s="54"/>
      <c r="VWQ213" s="54"/>
      <c r="VWR213" s="54"/>
      <c r="VWS213" s="54"/>
      <c r="VWT213" s="54"/>
      <c r="VWU213" s="54"/>
      <c r="VWV213" s="54"/>
      <c r="VWW213" s="54"/>
      <c r="VWX213" s="54"/>
      <c r="VWY213" s="54"/>
      <c r="VWZ213" s="54"/>
      <c r="VXA213" s="54"/>
      <c r="VXB213" s="54"/>
      <c r="VXC213" s="54"/>
      <c r="VXD213" s="54"/>
      <c r="VXE213" s="54"/>
      <c r="VXF213" s="54"/>
      <c r="VXG213" s="54"/>
      <c r="VXH213" s="54"/>
      <c r="VXI213" s="54"/>
      <c r="VXJ213" s="54"/>
      <c r="VXK213" s="54"/>
      <c r="VXL213" s="54"/>
      <c r="VXM213" s="54"/>
      <c r="VXN213" s="54"/>
      <c r="VXO213" s="54"/>
      <c r="VXP213" s="54"/>
      <c r="VXQ213" s="54"/>
      <c r="VXR213" s="54"/>
      <c r="VXS213" s="54"/>
      <c r="VXT213" s="54"/>
      <c r="VXU213" s="54"/>
      <c r="VXV213" s="54"/>
      <c r="VXW213" s="54"/>
      <c r="VXX213" s="54"/>
      <c r="VXY213" s="54"/>
      <c r="VXZ213" s="54"/>
      <c r="VYA213" s="54"/>
      <c r="VYB213" s="54"/>
      <c r="VYC213" s="54"/>
      <c r="VYD213" s="54"/>
      <c r="VYE213" s="54"/>
      <c r="VYF213" s="54"/>
      <c r="VYG213" s="54"/>
      <c r="VYH213" s="54"/>
      <c r="VYI213" s="54"/>
      <c r="VYJ213" s="54"/>
      <c r="VYK213" s="54"/>
      <c r="VYL213" s="54"/>
      <c r="VYM213" s="54"/>
      <c r="VYN213" s="54"/>
      <c r="VYO213" s="54"/>
      <c r="VYP213" s="54"/>
      <c r="VYQ213" s="54"/>
      <c r="VYR213" s="54"/>
      <c r="VYS213" s="54"/>
      <c r="VYT213" s="54"/>
      <c r="VYU213" s="54"/>
      <c r="VYV213" s="54"/>
      <c r="VYW213" s="54"/>
      <c r="VYX213" s="54"/>
      <c r="VYY213" s="54"/>
      <c r="VYZ213" s="54"/>
      <c r="VZA213" s="54"/>
      <c r="VZB213" s="54"/>
      <c r="VZC213" s="54"/>
      <c r="VZD213" s="54"/>
      <c r="VZE213" s="54"/>
      <c r="VZF213" s="54"/>
      <c r="VZG213" s="54"/>
      <c r="VZH213" s="54"/>
      <c r="VZI213" s="54"/>
      <c r="VZJ213" s="54"/>
      <c r="VZK213" s="54"/>
      <c r="VZL213" s="54"/>
      <c r="VZM213" s="54"/>
      <c r="VZN213" s="54"/>
      <c r="VZO213" s="54"/>
      <c r="VZP213" s="54"/>
      <c r="VZQ213" s="54"/>
      <c r="VZR213" s="54"/>
      <c r="VZS213" s="54"/>
      <c r="VZT213" s="54"/>
      <c r="VZU213" s="54"/>
      <c r="VZV213" s="54"/>
      <c r="VZW213" s="54"/>
      <c r="VZX213" s="54"/>
      <c r="VZY213" s="54"/>
      <c r="VZZ213" s="54"/>
      <c r="WAA213" s="54"/>
      <c r="WAB213" s="54"/>
      <c r="WAC213" s="54"/>
      <c r="WAD213" s="54"/>
      <c r="WAE213" s="54"/>
      <c r="WAF213" s="54"/>
      <c r="WAG213" s="54"/>
      <c r="WAH213" s="54"/>
      <c r="WAI213" s="54"/>
      <c r="WAJ213" s="54"/>
      <c r="WAK213" s="54"/>
      <c r="WAL213" s="54"/>
      <c r="WAM213" s="54"/>
      <c r="WAN213" s="54"/>
      <c r="WAO213" s="54"/>
      <c r="WAP213" s="54"/>
      <c r="WAQ213" s="54"/>
      <c r="WAR213" s="54"/>
      <c r="WAS213" s="54"/>
      <c r="WAT213" s="54"/>
      <c r="WAU213" s="54"/>
      <c r="WAV213" s="54"/>
      <c r="WAW213" s="54"/>
      <c r="WAX213" s="54"/>
      <c r="WAY213" s="54"/>
      <c r="WAZ213" s="54"/>
      <c r="WBA213" s="54"/>
      <c r="WBB213" s="54"/>
      <c r="WBC213" s="54"/>
      <c r="WBD213" s="54"/>
      <c r="WBE213" s="54"/>
      <c r="WBF213" s="54"/>
      <c r="WBG213" s="54"/>
      <c r="WBH213" s="54"/>
      <c r="WBI213" s="54"/>
      <c r="WBJ213" s="54"/>
      <c r="WBK213" s="54"/>
      <c r="WBL213" s="54"/>
      <c r="WBM213" s="54"/>
      <c r="WBN213" s="54"/>
      <c r="WBO213" s="54"/>
      <c r="WBP213" s="54"/>
      <c r="WBQ213" s="54"/>
      <c r="WBR213" s="54"/>
      <c r="WBS213" s="54"/>
      <c r="WBT213" s="54"/>
      <c r="WBU213" s="54"/>
      <c r="WBV213" s="54"/>
      <c r="WBW213" s="54"/>
      <c r="WBX213" s="54"/>
      <c r="WBY213" s="54"/>
      <c r="WBZ213" s="54"/>
      <c r="WCA213" s="54"/>
      <c r="WCB213" s="54"/>
      <c r="WCC213" s="54"/>
      <c r="WCD213" s="54"/>
      <c r="WCE213" s="54"/>
      <c r="WCF213" s="54"/>
      <c r="WCG213" s="54"/>
      <c r="WCH213" s="54"/>
      <c r="WCI213" s="54"/>
      <c r="WCJ213" s="54"/>
      <c r="WCK213" s="54"/>
      <c r="WCL213" s="54"/>
      <c r="WCM213" s="54"/>
      <c r="WCN213" s="54"/>
      <c r="WCO213" s="54"/>
      <c r="WCP213" s="54"/>
      <c r="WCQ213" s="54"/>
      <c r="WCR213" s="54"/>
      <c r="WCS213" s="54"/>
      <c r="WCT213" s="54"/>
      <c r="WCU213" s="54"/>
      <c r="WCV213" s="54"/>
      <c r="WCW213" s="54"/>
      <c r="WCX213" s="54"/>
      <c r="WCY213" s="54"/>
      <c r="WCZ213" s="54"/>
      <c r="WDA213" s="54"/>
      <c r="WDB213" s="54"/>
      <c r="WDC213" s="54"/>
      <c r="WDD213" s="54"/>
      <c r="WDE213" s="54"/>
      <c r="WDF213" s="54"/>
      <c r="WDG213" s="54"/>
      <c r="WDH213" s="54"/>
      <c r="WDI213" s="54"/>
      <c r="WDJ213" s="54"/>
      <c r="WDK213" s="54"/>
      <c r="WDL213" s="54"/>
      <c r="WDM213" s="54"/>
      <c r="WDN213" s="54"/>
      <c r="WDO213" s="54"/>
      <c r="WDP213" s="54"/>
      <c r="WDQ213" s="54"/>
      <c r="WDR213" s="54"/>
      <c r="WDS213" s="54"/>
      <c r="WDT213" s="54"/>
      <c r="WDU213" s="54"/>
      <c r="WDV213" s="54"/>
      <c r="WDW213" s="54"/>
      <c r="WDX213" s="54"/>
      <c r="WDY213" s="54"/>
      <c r="WDZ213" s="54"/>
      <c r="WEA213" s="54"/>
      <c r="WEB213" s="54"/>
      <c r="WEC213" s="54"/>
      <c r="WED213" s="54"/>
      <c r="WEE213" s="54"/>
      <c r="WEF213" s="54"/>
      <c r="WEG213" s="54"/>
      <c r="WEH213" s="54"/>
      <c r="WEI213" s="54"/>
      <c r="WEJ213" s="54"/>
      <c r="WEK213" s="54"/>
      <c r="WEL213" s="54"/>
      <c r="WEM213" s="54"/>
      <c r="WEN213" s="54"/>
      <c r="WEO213" s="54"/>
      <c r="WEP213" s="54"/>
      <c r="WEQ213" s="54"/>
      <c r="WER213" s="54"/>
      <c r="WES213" s="54"/>
      <c r="WET213" s="54"/>
      <c r="WEU213" s="54"/>
      <c r="WEV213" s="54"/>
      <c r="WEW213" s="54"/>
      <c r="WEX213" s="54"/>
      <c r="WEY213" s="54"/>
      <c r="WEZ213" s="54"/>
      <c r="WFA213" s="54"/>
      <c r="WFB213" s="54"/>
      <c r="WFC213" s="54"/>
      <c r="WFD213" s="54"/>
      <c r="WFE213" s="54"/>
      <c r="WFF213" s="54"/>
      <c r="WFG213" s="54"/>
      <c r="WFH213" s="54"/>
      <c r="WFI213" s="54"/>
      <c r="WFJ213" s="54"/>
      <c r="WFK213" s="54"/>
      <c r="WFL213" s="54"/>
      <c r="WFM213" s="54"/>
      <c r="WFN213" s="54"/>
      <c r="WFO213" s="54"/>
      <c r="WFP213" s="54"/>
      <c r="WFQ213" s="54"/>
      <c r="WFR213" s="54"/>
      <c r="WFS213" s="54"/>
      <c r="WFT213" s="54"/>
      <c r="WFU213" s="54"/>
      <c r="WFV213" s="54"/>
      <c r="WFW213" s="54"/>
      <c r="WFX213" s="54"/>
      <c r="WFY213" s="54"/>
      <c r="WFZ213" s="54"/>
      <c r="WGA213" s="54"/>
      <c r="WGB213" s="54"/>
      <c r="WGC213" s="54"/>
      <c r="WGD213" s="54"/>
      <c r="WGE213" s="54"/>
      <c r="WGF213" s="54"/>
      <c r="WGG213" s="54"/>
      <c r="WGH213" s="54"/>
      <c r="WGI213" s="54"/>
      <c r="WGJ213" s="54"/>
      <c r="WGK213" s="54"/>
      <c r="WGL213" s="54"/>
      <c r="WGM213" s="54"/>
      <c r="WGN213" s="54"/>
      <c r="WGO213" s="54"/>
      <c r="WGP213" s="54"/>
      <c r="WGQ213" s="54"/>
      <c r="WGR213" s="54"/>
      <c r="WGS213" s="54"/>
      <c r="WGT213" s="54"/>
      <c r="WGU213" s="54"/>
      <c r="WGV213" s="54"/>
      <c r="WGW213" s="54"/>
      <c r="WGX213" s="54"/>
      <c r="WGY213" s="54"/>
      <c r="WGZ213" s="54"/>
      <c r="WHA213" s="54"/>
      <c r="WHB213" s="54"/>
      <c r="WHC213" s="54"/>
      <c r="WHD213" s="54"/>
      <c r="WHE213" s="54"/>
      <c r="WHF213" s="54"/>
      <c r="WHG213" s="54"/>
      <c r="WHH213" s="54"/>
      <c r="WHI213" s="54"/>
      <c r="WHJ213" s="54"/>
      <c r="WHK213" s="54"/>
      <c r="WHL213" s="54"/>
      <c r="WHM213" s="54"/>
      <c r="WHN213" s="54"/>
      <c r="WHO213" s="54"/>
      <c r="WHP213" s="54"/>
      <c r="WHQ213" s="54"/>
      <c r="WHR213" s="54"/>
      <c r="WHS213" s="54"/>
      <c r="WHT213" s="54"/>
      <c r="WHU213" s="54"/>
      <c r="WHV213" s="54"/>
      <c r="WHW213" s="54"/>
      <c r="WHX213" s="54"/>
      <c r="WHY213" s="54"/>
      <c r="WHZ213" s="54"/>
      <c r="WIA213" s="54"/>
      <c r="WIB213" s="54"/>
      <c r="WIC213" s="54"/>
      <c r="WID213" s="54"/>
      <c r="WIE213" s="54"/>
      <c r="WIF213" s="54"/>
      <c r="WIG213" s="54"/>
      <c r="WIH213" s="54"/>
      <c r="WII213" s="54"/>
      <c r="WIJ213" s="54"/>
      <c r="WIK213" s="54"/>
      <c r="WIL213" s="54"/>
      <c r="WIM213" s="54"/>
      <c r="WIN213" s="54"/>
      <c r="WIO213" s="54"/>
      <c r="WIP213" s="54"/>
      <c r="WIQ213" s="54"/>
      <c r="WIR213" s="54"/>
      <c r="WIS213" s="54"/>
      <c r="WIT213" s="54"/>
      <c r="WIU213" s="54"/>
      <c r="WIV213" s="54"/>
      <c r="WIW213" s="54"/>
      <c r="WIX213" s="54"/>
      <c r="WIY213" s="54"/>
      <c r="WIZ213" s="54"/>
      <c r="WJA213" s="54"/>
      <c r="WJB213" s="54"/>
      <c r="WJC213" s="54"/>
      <c r="WJD213" s="54"/>
      <c r="WJE213" s="54"/>
      <c r="WJF213" s="54"/>
      <c r="WJG213" s="54"/>
      <c r="WJH213" s="54"/>
      <c r="WJI213" s="54"/>
      <c r="WJJ213" s="54"/>
      <c r="WJK213" s="54"/>
      <c r="WJL213" s="54"/>
      <c r="WJM213" s="54"/>
      <c r="WJN213" s="54"/>
      <c r="WJO213" s="54"/>
      <c r="WJP213" s="54"/>
      <c r="WJQ213" s="54"/>
      <c r="WJR213" s="54"/>
      <c r="WJS213" s="54"/>
      <c r="WJT213" s="54"/>
      <c r="WJU213" s="54"/>
      <c r="WJV213" s="54"/>
      <c r="WJW213" s="54"/>
      <c r="WJX213" s="54"/>
      <c r="WJY213" s="54"/>
      <c r="WJZ213" s="54"/>
      <c r="WKA213" s="54"/>
      <c r="WKB213" s="54"/>
      <c r="WKC213" s="54"/>
      <c r="WKD213" s="54"/>
      <c r="WKE213" s="54"/>
      <c r="WKF213" s="54"/>
      <c r="WKG213" s="54"/>
      <c r="WKH213" s="54"/>
      <c r="WKI213" s="54"/>
      <c r="WKJ213" s="54"/>
      <c r="WKK213" s="54"/>
      <c r="WKL213" s="54"/>
      <c r="WKM213" s="54"/>
      <c r="WKN213" s="54"/>
      <c r="WKO213" s="54"/>
      <c r="WKP213" s="54"/>
      <c r="WKQ213" s="54"/>
      <c r="WKR213" s="54"/>
      <c r="WKS213" s="54"/>
      <c r="WKT213" s="54"/>
      <c r="WKU213" s="54"/>
      <c r="WKV213" s="54"/>
      <c r="WKW213" s="54"/>
      <c r="WKX213" s="54"/>
      <c r="WKY213" s="54"/>
      <c r="WKZ213" s="54"/>
      <c r="WLA213" s="54"/>
      <c r="WLB213" s="54"/>
      <c r="WLC213" s="54"/>
      <c r="WLD213" s="54"/>
      <c r="WLE213" s="54"/>
      <c r="WLF213" s="54"/>
      <c r="WLG213" s="54"/>
      <c r="WLH213" s="54"/>
      <c r="WLI213" s="54"/>
      <c r="WLJ213" s="54"/>
      <c r="WLK213" s="54"/>
      <c r="WLL213" s="54"/>
      <c r="WLM213" s="54"/>
      <c r="WLN213" s="54"/>
      <c r="WLO213" s="54"/>
      <c r="WLP213" s="54"/>
      <c r="WLQ213" s="54"/>
      <c r="WLR213" s="54"/>
      <c r="WLS213" s="54"/>
      <c r="WLT213" s="54"/>
      <c r="WLU213" s="54"/>
      <c r="WLV213" s="54"/>
      <c r="WLW213" s="54"/>
      <c r="WLX213" s="54"/>
      <c r="WLY213" s="54"/>
      <c r="WLZ213" s="54"/>
      <c r="WMA213" s="54"/>
      <c r="WMB213" s="54"/>
      <c r="WMC213" s="54"/>
      <c r="WMD213" s="54"/>
      <c r="WME213" s="54"/>
      <c r="WMF213" s="54"/>
      <c r="WMG213" s="54"/>
      <c r="WMH213" s="54"/>
      <c r="WMI213" s="54"/>
      <c r="WMJ213" s="54"/>
      <c r="WMK213" s="54"/>
      <c r="WML213" s="54"/>
      <c r="WMM213" s="54"/>
      <c r="WMN213" s="54"/>
      <c r="WMO213" s="54"/>
      <c r="WMP213" s="54"/>
      <c r="WMQ213" s="54"/>
      <c r="WMR213" s="54"/>
      <c r="WMS213" s="54"/>
      <c r="WMT213" s="54"/>
      <c r="WMU213" s="54"/>
      <c r="WMV213" s="54"/>
      <c r="WMW213" s="54"/>
      <c r="WMX213" s="54"/>
      <c r="WMY213" s="54"/>
      <c r="WMZ213" s="54"/>
      <c r="WNA213" s="54"/>
      <c r="WNB213" s="54"/>
      <c r="WNC213" s="54"/>
      <c r="WND213" s="54"/>
      <c r="WNE213" s="54"/>
      <c r="WNF213" s="54"/>
      <c r="WNG213" s="54"/>
      <c r="WNH213" s="54"/>
      <c r="WNI213" s="54"/>
      <c r="WNJ213" s="54"/>
      <c r="WNK213" s="54"/>
      <c r="WNL213" s="54"/>
      <c r="WNM213" s="54"/>
      <c r="WNN213" s="54"/>
      <c r="WNO213" s="54"/>
      <c r="WNP213" s="54"/>
      <c r="WNQ213" s="54"/>
      <c r="WNR213" s="54"/>
      <c r="WNS213" s="54"/>
      <c r="WNT213" s="54"/>
      <c r="WNU213" s="54"/>
      <c r="WNV213" s="54"/>
      <c r="WNW213" s="54"/>
      <c r="WNX213" s="54"/>
      <c r="WNY213" s="54"/>
      <c r="WNZ213" s="54"/>
      <c r="WOA213" s="54"/>
      <c r="WOB213" s="54"/>
      <c r="WOC213" s="54"/>
      <c r="WOD213" s="54"/>
      <c r="WOE213" s="54"/>
      <c r="WOF213" s="54"/>
      <c r="WOG213" s="54"/>
      <c r="WOH213" s="54"/>
      <c r="WOI213" s="54"/>
      <c r="WOJ213" s="54"/>
      <c r="WOK213" s="54"/>
      <c r="WOL213" s="54"/>
      <c r="WOM213" s="54"/>
      <c r="WON213" s="54"/>
      <c r="WOO213" s="54"/>
      <c r="WOP213" s="54"/>
      <c r="WOQ213" s="54"/>
      <c r="WOR213" s="54"/>
      <c r="WOS213" s="54"/>
      <c r="WOT213" s="54"/>
      <c r="WOU213" s="54"/>
      <c r="WOV213" s="54"/>
      <c r="WOW213" s="54"/>
      <c r="WOX213" s="54"/>
      <c r="WOY213" s="54"/>
      <c r="WOZ213" s="54"/>
      <c r="WPA213" s="54"/>
      <c r="WPB213" s="54"/>
      <c r="WPC213" s="54"/>
      <c r="WPD213" s="54"/>
      <c r="WPE213" s="54"/>
      <c r="WPF213" s="54"/>
      <c r="WPG213" s="54"/>
      <c r="WPH213" s="54"/>
      <c r="WPI213" s="54"/>
      <c r="WPJ213" s="54"/>
      <c r="WPK213" s="54"/>
      <c r="WPL213" s="54"/>
      <c r="WPM213" s="54"/>
      <c r="WPN213" s="54"/>
      <c r="WPO213" s="54"/>
      <c r="WPP213" s="54"/>
      <c r="WPQ213" s="54"/>
      <c r="WPR213" s="54"/>
      <c r="WPS213" s="54"/>
      <c r="WPT213" s="54"/>
      <c r="WPU213" s="54"/>
      <c r="WPV213" s="54"/>
      <c r="WPW213" s="54"/>
      <c r="WPX213" s="54"/>
      <c r="WPY213" s="54"/>
      <c r="WPZ213" s="54"/>
      <c r="WQA213" s="54"/>
      <c r="WQB213" s="54"/>
      <c r="WQC213" s="54"/>
      <c r="WQD213" s="54"/>
      <c r="WQE213" s="54"/>
      <c r="WQF213" s="54"/>
      <c r="WQG213" s="54"/>
      <c r="WQH213" s="54"/>
      <c r="WQI213" s="54"/>
      <c r="WQJ213" s="54"/>
      <c r="WQK213" s="54"/>
      <c r="WQL213" s="54"/>
      <c r="WQM213" s="54"/>
      <c r="WQN213" s="54"/>
      <c r="WQO213" s="54"/>
      <c r="WQP213" s="54"/>
      <c r="WQQ213" s="54"/>
      <c r="WQR213" s="54"/>
      <c r="WQS213" s="54"/>
      <c r="WQT213" s="54"/>
      <c r="WQU213" s="54"/>
      <c r="WQV213" s="54"/>
      <c r="WQW213" s="54"/>
      <c r="WQX213" s="54"/>
      <c r="WQY213" s="54"/>
      <c r="WQZ213" s="54"/>
      <c r="WRA213" s="54"/>
      <c r="WRB213" s="54"/>
      <c r="WRC213" s="54"/>
      <c r="WRD213" s="54"/>
      <c r="WRE213" s="54"/>
      <c r="WRF213" s="54"/>
      <c r="WRG213" s="54"/>
      <c r="WRH213" s="54"/>
      <c r="WRI213" s="54"/>
      <c r="WRJ213" s="54"/>
      <c r="WRK213" s="54"/>
      <c r="WRL213" s="54"/>
      <c r="WRM213" s="54"/>
      <c r="WRN213" s="54"/>
      <c r="WRO213" s="54"/>
      <c r="WRP213" s="54"/>
      <c r="WRQ213" s="54"/>
      <c r="WRR213" s="54"/>
      <c r="WRS213" s="54"/>
      <c r="WRT213" s="54"/>
      <c r="WRU213" s="54"/>
      <c r="WRV213" s="54"/>
      <c r="WRW213" s="54"/>
      <c r="WRX213" s="54"/>
      <c r="WRY213" s="54"/>
      <c r="WRZ213" s="54"/>
      <c r="WSA213" s="54"/>
      <c r="WSB213" s="54"/>
      <c r="WSC213" s="54"/>
      <c r="WSD213" s="54"/>
      <c r="WSE213" s="54"/>
      <c r="WSF213" s="54"/>
      <c r="WSG213" s="54"/>
      <c r="WSH213" s="54"/>
      <c r="WSI213" s="54"/>
      <c r="WSJ213" s="54"/>
      <c r="WSK213" s="54"/>
      <c r="WSL213" s="54"/>
      <c r="WSM213" s="54"/>
      <c r="WSN213" s="54"/>
      <c r="WSO213" s="54"/>
      <c r="WSP213" s="54"/>
      <c r="WSQ213" s="54"/>
      <c r="WSR213" s="54"/>
      <c r="WSS213" s="54"/>
      <c r="WST213" s="54"/>
      <c r="WSU213" s="54"/>
      <c r="WSV213" s="54"/>
      <c r="WSW213" s="54"/>
      <c r="WSX213" s="54"/>
      <c r="WSY213" s="54"/>
      <c r="WSZ213" s="54"/>
      <c r="WTA213" s="54"/>
      <c r="WTB213" s="54"/>
      <c r="WTC213" s="54"/>
      <c r="WTD213" s="54"/>
      <c r="WTE213" s="54"/>
      <c r="WTF213" s="54"/>
      <c r="WTG213" s="54"/>
      <c r="WTH213" s="54"/>
      <c r="WTI213" s="54"/>
      <c r="WTJ213" s="54"/>
      <c r="WTK213" s="54"/>
      <c r="WTL213" s="54"/>
      <c r="WTM213" s="54"/>
      <c r="WTN213" s="54"/>
      <c r="WTO213" s="54"/>
      <c r="WTP213" s="54"/>
      <c r="WTQ213" s="54"/>
      <c r="WTR213" s="54"/>
      <c r="WTS213" s="54"/>
      <c r="WTT213" s="54"/>
      <c r="WTU213" s="54"/>
      <c r="WTV213" s="54"/>
      <c r="WTW213" s="54"/>
      <c r="WTX213" s="54"/>
      <c r="WTY213" s="54"/>
      <c r="WTZ213" s="54"/>
      <c r="WUA213" s="54"/>
      <c r="WUB213" s="54"/>
      <c r="WUC213" s="54"/>
      <c r="WUD213" s="54"/>
      <c r="WUE213" s="54"/>
      <c r="WUF213" s="54"/>
      <c r="WUG213" s="54"/>
      <c r="WUH213" s="54"/>
      <c r="WUI213" s="54"/>
      <c r="WUJ213" s="54"/>
      <c r="WUK213" s="54"/>
      <c r="WUL213" s="54"/>
      <c r="WUM213" s="54"/>
      <c r="WUN213" s="54"/>
      <c r="WUO213" s="54"/>
      <c r="WUP213" s="54"/>
      <c r="WUQ213" s="54"/>
      <c r="WUR213" s="54"/>
      <c r="WUS213" s="54"/>
      <c r="WUT213" s="54"/>
      <c r="WUU213" s="54"/>
      <c r="WUV213" s="54"/>
      <c r="WUW213" s="54"/>
      <c r="WUX213" s="54"/>
      <c r="WUY213" s="54"/>
      <c r="WUZ213" s="54"/>
      <c r="WVA213" s="54"/>
      <c r="WVB213" s="54"/>
      <c r="WVC213" s="54"/>
      <c r="WVD213" s="54"/>
      <c r="WVE213" s="54"/>
      <c r="WVF213" s="54"/>
      <c r="WVG213" s="54"/>
      <c r="WVH213" s="54"/>
      <c r="WVI213" s="54"/>
      <c r="WVJ213" s="54"/>
      <c r="WVK213" s="54"/>
      <c r="WVL213" s="54"/>
      <c r="WVM213" s="54"/>
      <c r="WVN213" s="54"/>
      <c r="WVO213" s="54"/>
      <c r="WVP213" s="54"/>
      <c r="WVQ213" s="54"/>
      <c r="WVR213" s="54"/>
      <c r="WVS213" s="54"/>
      <c r="WVT213" s="54"/>
      <c r="WVU213" s="54"/>
      <c r="WVV213" s="54"/>
      <c r="WVW213" s="54"/>
      <c r="WVX213" s="54"/>
      <c r="WVY213" s="54"/>
      <c r="WVZ213" s="54"/>
      <c r="WWA213" s="54"/>
      <c r="WWB213" s="54"/>
      <c r="WWC213" s="54"/>
      <c r="WWD213" s="54"/>
      <c r="WWE213" s="54"/>
      <c r="WWF213" s="54"/>
      <c r="WWG213" s="54"/>
      <c r="WWH213" s="54"/>
      <c r="WWI213" s="54"/>
      <c r="WWJ213" s="54"/>
      <c r="WWK213" s="54"/>
      <c r="WWL213" s="54"/>
      <c r="WWM213" s="54"/>
      <c r="WWN213" s="54"/>
      <c r="WWO213" s="54"/>
      <c r="WWP213" s="54"/>
      <c r="WWQ213" s="54"/>
      <c r="WWR213" s="54"/>
      <c r="WWS213" s="54"/>
      <c r="WWT213" s="54"/>
      <c r="WWU213" s="54"/>
      <c r="WWV213" s="54"/>
      <c r="WWW213" s="54"/>
      <c r="WWX213" s="54"/>
      <c r="WWY213" s="54"/>
      <c r="WWZ213" s="54"/>
      <c r="WXA213" s="54"/>
      <c r="WXB213" s="54"/>
      <c r="WXC213" s="54"/>
      <c r="WXD213" s="54"/>
      <c r="WXE213" s="54"/>
      <c r="WXF213" s="54"/>
      <c r="WXG213" s="54"/>
      <c r="WXH213" s="54"/>
      <c r="WXI213" s="54"/>
      <c r="WXJ213" s="54"/>
      <c r="WXK213" s="54"/>
      <c r="WXL213" s="54"/>
      <c r="WXM213" s="54"/>
      <c r="WXN213" s="54"/>
      <c r="WXO213" s="54"/>
      <c r="WXP213" s="54"/>
      <c r="WXQ213" s="54"/>
      <c r="WXR213" s="54"/>
      <c r="WXS213" s="54"/>
      <c r="WXT213" s="54"/>
      <c r="WXU213" s="54"/>
      <c r="WXV213" s="54"/>
      <c r="WXW213" s="54"/>
      <c r="WXX213" s="54"/>
      <c r="WXY213" s="54"/>
      <c r="WXZ213" s="54"/>
      <c r="WYA213" s="54"/>
      <c r="WYB213" s="54"/>
      <c r="WYC213" s="54"/>
      <c r="WYD213" s="54"/>
      <c r="WYE213" s="54"/>
      <c r="WYF213" s="54"/>
      <c r="WYG213" s="54"/>
      <c r="WYH213" s="54"/>
      <c r="WYI213" s="54"/>
      <c r="WYJ213" s="54"/>
      <c r="WYK213" s="54"/>
      <c r="WYL213" s="54"/>
      <c r="WYM213" s="54"/>
      <c r="WYN213" s="54"/>
      <c r="WYO213" s="54"/>
      <c r="WYP213" s="54"/>
      <c r="WYQ213" s="54"/>
      <c r="WYR213" s="54"/>
      <c r="WYS213" s="54"/>
      <c r="WYT213" s="54"/>
      <c r="WYU213" s="54"/>
      <c r="WYV213" s="54"/>
      <c r="WYW213" s="54"/>
      <c r="WYX213" s="54"/>
      <c r="WYY213" s="54"/>
      <c r="WYZ213" s="54"/>
      <c r="WZA213" s="54"/>
      <c r="WZB213" s="54"/>
      <c r="WZC213" s="54"/>
      <c r="WZD213" s="54"/>
      <c r="WZE213" s="54"/>
      <c r="WZF213" s="54"/>
      <c r="WZG213" s="54"/>
      <c r="WZH213" s="54"/>
      <c r="WZI213" s="54"/>
      <c r="WZJ213" s="54"/>
      <c r="WZK213" s="54"/>
      <c r="WZL213" s="54"/>
      <c r="WZM213" s="54"/>
      <c r="WZN213" s="54"/>
      <c r="WZO213" s="54"/>
      <c r="WZP213" s="54"/>
      <c r="WZQ213" s="54"/>
      <c r="WZR213" s="54"/>
      <c r="WZS213" s="54"/>
      <c r="WZT213" s="54"/>
      <c r="WZU213" s="54"/>
      <c r="WZV213" s="54"/>
      <c r="WZW213" s="54"/>
      <c r="WZX213" s="54"/>
      <c r="WZY213" s="54"/>
      <c r="WZZ213" s="54"/>
      <c r="XAA213" s="54"/>
      <c r="XAB213" s="54"/>
      <c r="XAC213" s="54"/>
      <c r="XAD213" s="54"/>
      <c r="XAE213" s="54"/>
      <c r="XAF213" s="54"/>
      <c r="XAG213" s="54"/>
      <c r="XAH213" s="54"/>
      <c r="XAI213" s="54"/>
      <c r="XAJ213" s="54"/>
      <c r="XAK213" s="54"/>
      <c r="XAL213" s="54"/>
      <c r="XAM213" s="54"/>
      <c r="XAN213" s="54"/>
      <c r="XAO213" s="54"/>
      <c r="XAP213" s="54"/>
      <c r="XAQ213" s="54"/>
      <c r="XAR213" s="54"/>
      <c r="XAS213" s="54"/>
      <c r="XAT213" s="54"/>
      <c r="XAU213" s="54"/>
      <c r="XAV213" s="54"/>
      <c r="XAW213" s="54"/>
      <c r="XAX213" s="54"/>
      <c r="XAY213" s="54"/>
      <c r="XAZ213" s="54"/>
      <c r="XBA213" s="54"/>
      <c r="XBB213" s="54"/>
      <c r="XBC213" s="54"/>
      <c r="XBD213" s="54"/>
      <c r="XBE213" s="54"/>
      <c r="XBF213" s="54"/>
      <c r="XBG213" s="54"/>
      <c r="XBH213" s="54"/>
      <c r="XBI213" s="54"/>
      <c r="XBJ213" s="54"/>
      <c r="XBK213" s="54"/>
      <c r="XBL213" s="54"/>
      <c r="XBM213" s="54"/>
      <c r="XBN213" s="54"/>
      <c r="XBO213" s="54"/>
      <c r="XBP213" s="54"/>
      <c r="XBQ213" s="54"/>
      <c r="XBR213" s="54"/>
      <c r="XBS213" s="54"/>
      <c r="XBT213" s="54"/>
      <c r="XBU213" s="54"/>
      <c r="XBV213" s="54"/>
      <c r="XBW213" s="54"/>
      <c r="XBX213" s="54"/>
      <c r="XBY213" s="54"/>
      <c r="XBZ213" s="54"/>
      <c r="XCA213" s="54"/>
      <c r="XCB213" s="54"/>
      <c r="XCC213" s="54"/>
      <c r="XCD213" s="54"/>
      <c r="XCE213" s="54"/>
      <c r="XCF213" s="54"/>
      <c r="XCG213" s="54"/>
      <c r="XCH213" s="54"/>
      <c r="XCI213" s="54"/>
      <c r="XCJ213" s="54"/>
      <c r="XCK213" s="54"/>
      <c r="XCL213" s="54"/>
      <c r="XCM213" s="54"/>
      <c r="XCN213" s="54"/>
      <c r="XCO213" s="54"/>
      <c r="XCP213" s="54"/>
      <c r="XCQ213" s="54"/>
      <c r="XCR213" s="54"/>
      <c r="XCS213" s="54"/>
      <c r="XCT213" s="54"/>
      <c r="XCU213" s="54"/>
      <c r="XCV213" s="54"/>
      <c r="XCW213" s="54"/>
      <c r="XCX213" s="54"/>
      <c r="XCY213" s="54"/>
      <c r="XCZ213" s="54"/>
      <c r="XDA213" s="54"/>
      <c r="XDB213" s="54"/>
      <c r="XDC213" s="54"/>
      <c r="XDD213" s="54"/>
      <c r="XDE213" s="54"/>
      <c r="XDF213" s="54"/>
      <c r="XDG213" s="54"/>
      <c r="XDH213" s="54"/>
      <c r="XDI213" s="54"/>
      <c r="XDJ213" s="54"/>
      <c r="XDK213" s="54"/>
      <c r="XDL213" s="54"/>
      <c r="XDM213" s="54"/>
      <c r="XDN213" s="54"/>
      <c r="XDO213" s="54"/>
      <c r="XDP213" s="54"/>
      <c r="XDQ213" s="54"/>
      <c r="XDR213" s="54"/>
      <c r="XDS213" s="54"/>
      <c r="XDT213" s="54"/>
      <c r="XDU213" s="54"/>
      <c r="XDV213" s="54"/>
      <c r="XDW213" s="54"/>
      <c r="XDX213" s="54"/>
      <c r="XDY213" s="54"/>
      <c r="XDZ213" s="54"/>
      <c r="XEA213" s="54"/>
      <c r="XEB213" s="54"/>
      <c r="XEC213" s="54"/>
      <c r="XED213" s="54"/>
      <c r="XEE213" s="54"/>
      <c r="XEF213" s="54"/>
      <c r="XEG213" s="54"/>
      <c r="XEH213" s="54"/>
      <c r="XEI213" s="54"/>
      <c r="XEJ213" s="54"/>
      <c r="XEK213" s="54"/>
      <c r="XEL213" s="54"/>
      <c r="XEM213" s="54"/>
      <c r="XEN213" s="54"/>
      <c r="XEO213" s="54"/>
      <c r="XEP213" s="54"/>
      <c r="XEQ213" s="54"/>
      <c r="XER213" s="54"/>
      <c r="XES213" s="54"/>
      <c r="XET213" s="54"/>
      <c r="XEU213" s="54"/>
      <c r="XEV213" s="54"/>
      <c r="XEW213" s="54"/>
      <c r="XEX213" s="54"/>
      <c r="XEY213" s="54"/>
      <c r="XEZ213" s="54"/>
      <c r="XFA213" s="54"/>
      <c r="XFB213" s="54"/>
    </row>
    <row r="214" spans="14:16382">
      <c r="N214" s="3"/>
      <c r="O214" s="3"/>
      <c r="Q214" s="1"/>
      <c r="R214" s="1"/>
      <c r="S214" s="3"/>
      <c r="T214" s="3"/>
      <c r="V214" s="54"/>
      <c r="W214" s="54"/>
      <c r="X214" s="54"/>
      <c r="Y214" s="54"/>
      <c r="Z214" s="54"/>
      <c r="AA214" s="54"/>
      <c r="AB214" s="54"/>
      <c r="AC214" s="54"/>
      <c r="AD214" s="54"/>
      <c r="AE214" s="54"/>
    </row>
    <row r="215" spans="14:16382" ht="15" customHeight="1">
      <c r="N215" s="3"/>
      <c r="O215" s="3"/>
      <c r="Q215" s="1"/>
      <c r="R215" s="1"/>
      <c r="S215" s="3"/>
      <c r="T215" s="3"/>
      <c r="V215"/>
      <c r="W215"/>
    </row>
    <row r="216" spans="14:16382">
      <c r="N216" s="3"/>
      <c r="O216" s="3"/>
      <c r="Q216" s="1"/>
      <c r="R216" s="1"/>
      <c r="S216" s="3"/>
      <c r="T216" s="3"/>
      <c r="V216"/>
      <c r="W216"/>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c r="GJ216" s="54"/>
      <c r="GK216" s="54"/>
      <c r="GL216" s="54"/>
      <c r="GM216" s="54"/>
      <c r="GN216" s="54"/>
      <c r="GO216" s="54"/>
      <c r="GP216" s="54"/>
      <c r="GQ216" s="54"/>
      <c r="GR216" s="54"/>
      <c r="GS216" s="54"/>
      <c r="GT216" s="54"/>
      <c r="GU216" s="54"/>
      <c r="GV216" s="54"/>
      <c r="GW216" s="54"/>
      <c r="GX216" s="54"/>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54"/>
      <c r="IE216" s="54"/>
      <c r="IF216" s="54"/>
      <c r="IG216" s="54"/>
      <c r="IH216" s="54"/>
      <c r="II216" s="54"/>
      <c r="IJ216" s="54"/>
      <c r="IK216" s="54"/>
      <c r="IL216" s="54"/>
      <c r="IM216" s="54"/>
      <c r="IN216" s="54"/>
      <c r="IO216" s="54"/>
      <c r="IP216" s="54"/>
      <c r="IQ216" s="54"/>
      <c r="IR216" s="54"/>
      <c r="IS216" s="54"/>
      <c r="IT216" s="54"/>
      <c r="IU216" s="54"/>
      <c r="IV216" s="54"/>
      <c r="IW216" s="54"/>
      <c r="IX216" s="54"/>
      <c r="IY216" s="54"/>
      <c r="IZ216" s="54"/>
      <c r="JA216" s="54"/>
      <c r="JB216" s="54"/>
      <c r="JC216" s="54"/>
      <c r="JD216" s="54"/>
      <c r="JE216" s="54"/>
      <c r="JF216" s="54"/>
      <c r="JG216" s="54"/>
      <c r="JH216" s="54"/>
      <c r="JI216" s="54"/>
      <c r="JJ216" s="54"/>
      <c r="JK216" s="54"/>
      <c r="JL216" s="54"/>
      <c r="JM216" s="54"/>
      <c r="JN216" s="54"/>
      <c r="JO216" s="54"/>
      <c r="JP216" s="54"/>
      <c r="JQ216" s="54"/>
      <c r="JR216" s="54"/>
      <c r="JS216" s="54"/>
      <c r="JT216" s="54"/>
      <c r="JU216" s="54"/>
      <c r="JV216" s="54"/>
      <c r="JW216" s="54"/>
      <c r="JX216" s="54"/>
      <c r="JY216" s="54"/>
      <c r="JZ216" s="54"/>
      <c r="KA216" s="54"/>
      <c r="KB216" s="54"/>
      <c r="KC216" s="54"/>
      <c r="KD216" s="54"/>
      <c r="KE216" s="54"/>
      <c r="KF216" s="54"/>
      <c r="KG216" s="54"/>
      <c r="KH216" s="54"/>
      <c r="KI216" s="54"/>
      <c r="KJ216" s="54"/>
      <c r="KK216" s="54"/>
      <c r="KL216" s="54"/>
      <c r="KM216" s="54"/>
      <c r="KN216" s="54"/>
      <c r="KO216" s="54"/>
      <c r="KP216" s="54"/>
      <c r="KQ216" s="54"/>
      <c r="KR216" s="54"/>
      <c r="KS216" s="54"/>
      <c r="KT216" s="54"/>
      <c r="KU216" s="54"/>
      <c r="KV216" s="54"/>
      <c r="KW216" s="54"/>
      <c r="KX216" s="54"/>
      <c r="KY216" s="54"/>
      <c r="KZ216" s="54"/>
      <c r="LA216" s="54"/>
      <c r="LB216" s="54"/>
      <c r="LC216" s="54"/>
      <c r="LD216" s="54"/>
      <c r="LE216" s="54"/>
      <c r="LF216" s="54"/>
      <c r="LG216" s="54"/>
      <c r="LH216" s="54"/>
      <c r="LI216" s="54"/>
      <c r="LJ216" s="54"/>
      <c r="LK216" s="54"/>
      <c r="LL216" s="54"/>
      <c r="LM216" s="54"/>
      <c r="LN216" s="54"/>
      <c r="LO216" s="54"/>
      <c r="LP216" s="54"/>
      <c r="LQ216" s="54"/>
      <c r="LR216" s="54"/>
      <c r="LS216" s="54"/>
      <c r="LT216" s="54"/>
      <c r="LU216" s="54"/>
      <c r="LV216" s="54"/>
      <c r="LW216" s="54"/>
      <c r="LX216" s="54"/>
      <c r="LY216" s="54"/>
      <c r="LZ216" s="54"/>
      <c r="MA216" s="54"/>
      <c r="MB216" s="54"/>
      <c r="MC216" s="54"/>
      <c r="MD216" s="54"/>
      <c r="ME216" s="54"/>
      <c r="MF216" s="54"/>
      <c r="MG216" s="54"/>
      <c r="MH216" s="54"/>
      <c r="MI216" s="54"/>
      <c r="MJ216" s="54"/>
      <c r="MK216" s="54"/>
      <c r="ML216" s="54"/>
      <c r="MM216" s="54"/>
      <c r="MN216" s="54"/>
      <c r="MO216" s="54"/>
      <c r="MP216" s="54"/>
      <c r="MQ216" s="54"/>
      <c r="MR216" s="54"/>
      <c r="MS216" s="54"/>
      <c r="MT216" s="54"/>
      <c r="MU216" s="54"/>
      <c r="MV216" s="54"/>
      <c r="MW216" s="54"/>
      <c r="MX216" s="54"/>
      <c r="MY216" s="54"/>
      <c r="MZ216" s="54"/>
      <c r="NA216" s="54"/>
      <c r="NB216" s="54"/>
      <c r="NC216" s="54"/>
      <c r="ND216" s="54"/>
      <c r="NE216" s="54"/>
      <c r="NF216" s="54"/>
      <c r="NG216" s="54"/>
      <c r="NH216" s="54"/>
      <c r="NI216" s="54"/>
      <c r="NJ216" s="54"/>
      <c r="NK216" s="54"/>
      <c r="NL216" s="54"/>
      <c r="NM216" s="54"/>
      <c r="NN216" s="54"/>
      <c r="NO216" s="54"/>
      <c r="NP216" s="54"/>
      <c r="NQ216" s="54"/>
      <c r="NR216" s="54"/>
      <c r="NS216" s="54"/>
      <c r="NT216" s="54"/>
      <c r="NU216" s="54"/>
      <c r="NV216" s="54"/>
      <c r="NW216" s="54"/>
      <c r="NX216" s="54"/>
      <c r="NY216" s="54"/>
      <c r="NZ216" s="54"/>
      <c r="OA216" s="54"/>
      <c r="OB216" s="54"/>
      <c r="OC216" s="54"/>
      <c r="OD216" s="54"/>
      <c r="OE216" s="54"/>
      <c r="OF216" s="54"/>
      <c r="OG216" s="54"/>
      <c r="OH216" s="54"/>
      <c r="OI216" s="54"/>
      <c r="OJ216" s="54"/>
      <c r="OK216" s="54"/>
      <c r="OL216" s="54"/>
      <c r="OM216" s="54"/>
      <c r="ON216" s="54"/>
      <c r="OO216" s="54"/>
      <c r="OP216" s="54"/>
      <c r="OQ216" s="54"/>
      <c r="OR216" s="54"/>
      <c r="OS216" s="54"/>
      <c r="OT216" s="54"/>
      <c r="OU216" s="54"/>
      <c r="OV216" s="54"/>
      <c r="OW216" s="54"/>
      <c r="OX216" s="54"/>
      <c r="OY216" s="54"/>
      <c r="OZ216" s="54"/>
      <c r="PA216" s="54"/>
      <c r="PB216" s="54"/>
      <c r="PC216" s="54"/>
      <c r="PD216" s="54"/>
      <c r="PE216" s="54"/>
      <c r="PF216" s="54"/>
      <c r="PG216" s="54"/>
      <c r="PH216" s="54"/>
      <c r="PI216" s="54"/>
      <c r="PJ216" s="54"/>
      <c r="PK216" s="54"/>
      <c r="PL216" s="54"/>
      <c r="PM216" s="54"/>
      <c r="PN216" s="54"/>
      <c r="PO216" s="54"/>
      <c r="PP216" s="54"/>
      <c r="PQ216" s="54"/>
      <c r="PR216" s="54"/>
      <c r="PS216" s="54"/>
      <c r="PT216" s="54"/>
      <c r="PU216" s="54"/>
      <c r="PV216" s="54"/>
      <c r="PW216" s="54"/>
      <c r="PX216" s="54"/>
      <c r="PY216" s="54"/>
      <c r="PZ216" s="54"/>
      <c r="QA216" s="54"/>
      <c r="QB216" s="54"/>
      <c r="QC216" s="54"/>
      <c r="QD216" s="54"/>
      <c r="QE216" s="54"/>
      <c r="QF216" s="54"/>
      <c r="QG216" s="54"/>
      <c r="QH216" s="54"/>
      <c r="QI216" s="54"/>
      <c r="QJ216" s="54"/>
      <c r="QK216" s="54"/>
      <c r="QL216" s="54"/>
      <c r="QM216" s="54"/>
      <c r="QN216" s="54"/>
      <c r="QO216" s="54"/>
      <c r="QP216" s="54"/>
      <c r="QQ216" s="54"/>
      <c r="QR216" s="54"/>
      <c r="QS216" s="54"/>
      <c r="QT216" s="54"/>
      <c r="QU216" s="54"/>
      <c r="QV216" s="54"/>
      <c r="QW216" s="54"/>
      <c r="QX216" s="54"/>
      <c r="QY216" s="54"/>
      <c r="QZ216" s="54"/>
      <c r="RA216" s="54"/>
      <c r="RB216" s="54"/>
      <c r="RC216" s="54"/>
      <c r="RD216" s="54"/>
      <c r="RE216" s="54"/>
      <c r="RF216" s="54"/>
      <c r="RG216" s="54"/>
      <c r="RH216" s="54"/>
      <c r="RI216" s="54"/>
      <c r="RJ216" s="54"/>
      <c r="RK216" s="54"/>
      <c r="RL216" s="54"/>
      <c r="RM216" s="54"/>
      <c r="RN216" s="54"/>
      <c r="RO216" s="54"/>
      <c r="RP216" s="54"/>
      <c r="RQ216" s="54"/>
      <c r="RR216" s="54"/>
      <c r="RS216" s="54"/>
      <c r="RT216" s="54"/>
      <c r="RU216" s="54"/>
      <c r="RV216" s="54"/>
      <c r="RW216" s="54"/>
      <c r="RX216" s="54"/>
      <c r="RY216" s="54"/>
      <c r="RZ216" s="54"/>
      <c r="SA216" s="54"/>
      <c r="SB216" s="54"/>
      <c r="SC216" s="54"/>
      <c r="SD216" s="54"/>
      <c r="SE216" s="54"/>
      <c r="SF216" s="54"/>
      <c r="SG216" s="54"/>
      <c r="SH216" s="54"/>
      <c r="SI216" s="54"/>
      <c r="SJ216" s="54"/>
      <c r="SK216" s="54"/>
      <c r="SL216" s="54"/>
      <c r="SM216" s="54"/>
      <c r="SN216" s="54"/>
      <c r="SO216" s="54"/>
      <c r="SP216" s="54"/>
      <c r="SQ216" s="54"/>
      <c r="SR216" s="54"/>
      <c r="SS216" s="54"/>
      <c r="ST216" s="54"/>
      <c r="SU216" s="54"/>
      <c r="SV216" s="54"/>
      <c r="SW216" s="54"/>
      <c r="SX216" s="54"/>
      <c r="SY216" s="54"/>
      <c r="SZ216" s="54"/>
      <c r="TA216" s="54"/>
      <c r="TB216" s="54"/>
      <c r="TC216" s="54"/>
      <c r="TD216" s="54"/>
      <c r="TE216" s="54"/>
      <c r="TF216" s="54"/>
      <c r="TG216" s="54"/>
      <c r="TH216" s="54"/>
      <c r="TI216" s="54"/>
      <c r="TJ216" s="54"/>
      <c r="TK216" s="54"/>
      <c r="TL216" s="54"/>
      <c r="TM216" s="54"/>
      <c r="TN216" s="54"/>
      <c r="TO216" s="54"/>
      <c r="TP216" s="54"/>
      <c r="TQ216" s="54"/>
      <c r="TR216" s="54"/>
      <c r="TS216" s="54"/>
      <c r="TT216" s="54"/>
      <c r="TU216" s="54"/>
      <c r="TV216" s="54"/>
      <c r="TW216" s="54"/>
      <c r="TX216" s="54"/>
      <c r="TY216" s="54"/>
      <c r="TZ216" s="54"/>
      <c r="UA216" s="54"/>
      <c r="UB216" s="54"/>
      <c r="UC216" s="54"/>
      <c r="UD216" s="54"/>
      <c r="UE216" s="54"/>
      <c r="UF216" s="54"/>
      <c r="UG216" s="54"/>
      <c r="UH216" s="54"/>
      <c r="UI216" s="54"/>
      <c r="UJ216" s="54"/>
      <c r="UK216" s="54"/>
      <c r="UL216" s="54"/>
      <c r="UM216" s="54"/>
      <c r="UN216" s="54"/>
      <c r="UO216" s="54"/>
      <c r="UP216" s="54"/>
      <c r="UQ216" s="54"/>
      <c r="UR216" s="54"/>
      <c r="US216" s="54"/>
      <c r="UT216" s="54"/>
      <c r="UU216" s="54"/>
      <c r="UV216" s="54"/>
      <c r="UW216" s="54"/>
      <c r="UX216" s="54"/>
      <c r="UY216" s="54"/>
      <c r="UZ216" s="54"/>
      <c r="VA216" s="54"/>
      <c r="VB216" s="54"/>
      <c r="VC216" s="54"/>
      <c r="VD216" s="54"/>
      <c r="VE216" s="54"/>
      <c r="VF216" s="54"/>
      <c r="VG216" s="54"/>
      <c r="VH216" s="54"/>
      <c r="VI216" s="54"/>
      <c r="VJ216" s="54"/>
      <c r="VK216" s="54"/>
      <c r="VL216" s="54"/>
      <c r="VM216" s="54"/>
      <c r="VN216" s="54"/>
      <c r="VO216" s="54"/>
      <c r="VP216" s="54"/>
      <c r="VQ216" s="54"/>
      <c r="VR216" s="54"/>
      <c r="VS216" s="54"/>
      <c r="VT216" s="54"/>
      <c r="VU216" s="54"/>
      <c r="VV216" s="54"/>
      <c r="VW216" s="54"/>
      <c r="VX216" s="54"/>
      <c r="VY216" s="54"/>
      <c r="VZ216" s="54"/>
      <c r="WA216" s="54"/>
      <c r="WB216" s="54"/>
      <c r="WC216" s="54"/>
      <c r="WD216" s="54"/>
      <c r="WE216" s="54"/>
      <c r="WF216" s="54"/>
      <c r="WG216" s="54"/>
      <c r="WH216" s="54"/>
      <c r="WI216" s="54"/>
      <c r="WJ216" s="54"/>
      <c r="WK216" s="54"/>
      <c r="WL216" s="54"/>
      <c r="WM216" s="54"/>
      <c r="WN216" s="54"/>
      <c r="WO216" s="54"/>
      <c r="WP216" s="54"/>
      <c r="WQ216" s="54"/>
      <c r="WR216" s="54"/>
      <c r="WS216" s="54"/>
      <c r="WT216" s="54"/>
      <c r="WU216" s="54"/>
      <c r="WV216" s="54"/>
      <c r="WW216" s="54"/>
      <c r="WX216" s="54"/>
      <c r="WY216" s="54"/>
      <c r="WZ216" s="54"/>
      <c r="XA216" s="54"/>
      <c r="XB216" s="54"/>
      <c r="XC216" s="54"/>
      <c r="XD216" s="54"/>
      <c r="XE216" s="54"/>
      <c r="XF216" s="54"/>
      <c r="XG216" s="54"/>
      <c r="XH216" s="54"/>
      <c r="XI216" s="54"/>
      <c r="XJ216" s="54"/>
      <c r="XK216" s="54"/>
      <c r="XL216" s="54"/>
      <c r="XM216" s="54"/>
      <c r="XN216" s="54"/>
      <c r="XO216" s="54"/>
      <c r="XP216" s="54"/>
      <c r="XQ216" s="54"/>
      <c r="XR216" s="54"/>
      <c r="XS216" s="54"/>
      <c r="XT216" s="54"/>
      <c r="XU216" s="54"/>
      <c r="XV216" s="54"/>
      <c r="XW216" s="54"/>
      <c r="XX216" s="54"/>
      <c r="XY216" s="54"/>
      <c r="XZ216" s="54"/>
      <c r="YA216" s="54"/>
      <c r="YB216" s="54"/>
      <c r="YC216" s="54"/>
      <c r="YD216" s="54"/>
      <c r="YE216" s="54"/>
      <c r="YF216" s="54"/>
      <c r="YG216" s="54"/>
      <c r="YH216" s="54"/>
      <c r="YI216" s="54"/>
      <c r="YJ216" s="54"/>
      <c r="YK216" s="54"/>
      <c r="YL216" s="54"/>
      <c r="YM216" s="54"/>
      <c r="YN216" s="54"/>
      <c r="YO216" s="54"/>
      <c r="YP216" s="54"/>
      <c r="YQ216" s="54"/>
      <c r="YR216" s="54"/>
      <c r="YS216" s="54"/>
      <c r="YT216" s="54"/>
      <c r="YU216" s="54"/>
      <c r="YV216" s="54"/>
      <c r="YW216" s="54"/>
      <c r="YX216" s="54"/>
      <c r="YY216" s="54"/>
      <c r="YZ216" s="54"/>
      <c r="ZA216" s="54"/>
      <c r="ZB216" s="54"/>
      <c r="ZC216" s="54"/>
      <c r="ZD216" s="54"/>
      <c r="ZE216" s="54"/>
      <c r="ZF216" s="54"/>
      <c r="ZG216" s="54"/>
      <c r="ZH216" s="54"/>
      <c r="ZI216" s="54"/>
      <c r="ZJ216" s="54"/>
      <c r="ZK216" s="54"/>
      <c r="ZL216" s="54"/>
      <c r="ZM216" s="54"/>
      <c r="ZN216" s="54"/>
      <c r="ZO216" s="54"/>
      <c r="ZP216" s="54"/>
      <c r="ZQ216" s="54"/>
      <c r="ZR216" s="54"/>
      <c r="ZS216" s="54"/>
      <c r="ZT216" s="54"/>
      <c r="ZU216" s="54"/>
      <c r="ZV216" s="54"/>
      <c r="ZW216" s="54"/>
      <c r="ZX216" s="54"/>
      <c r="ZY216" s="54"/>
      <c r="ZZ216" s="54"/>
      <c r="AAA216" s="54"/>
      <c r="AAB216" s="54"/>
      <c r="AAC216" s="54"/>
      <c r="AAD216" s="54"/>
      <c r="AAE216" s="54"/>
      <c r="AAF216" s="54"/>
      <c r="AAG216" s="54"/>
      <c r="AAH216" s="54"/>
      <c r="AAI216" s="54"/>
      <c r="AAJ216" s="54"/>
      <c r="AAK216" s="54"/>
      <c r="AAL216" s="54"/>
      <c r="AAM216" s="54"/>
      <c r="AAN216" s="54"/>
      <c r="AAO216" s="54"/>
      <c r="AAP216" s="54"/>
      <c r="AAQ216" s="54"/>
      <c r="AAR216" s="54"/>
      <c r="AAS216" s="54"/>
      <c r="AAT216" s="54"/>
      <c r="AAU216" s="54"/>
      <c r="AAV216" s="54"/>
      <c r="AAW216" s="54"/>
      <c r="AAX216" s="54"/>
      <c r="AAY216" s="54"/>
      <c r="AAZ216" s="54"/>
      <c r="ABA216" s="54"/>
      <c r="ABB216" s="54"/>
      <c r="ABC216" s="54"/>
      <c r="ABD216" s="54"/>
      <c r="ABE216" s="54"/>
      <c r="ABF216" s="54"/>
      <c r="ABG216" s="54"/>
      <c r="ABH216" s="54"/>
      <c r="ABI216" s="54"/>
      <c r="ABJ216" s="54"/>
      <c r="ABK216" s="54"/>
      <c r="ABL216" s="54"/>
      <c r="ABM216" s="54"/>
      <c r="ABN216" s="54"/>
      <c r="ABO216" s="54"/>
      <c r="ABP216" s="54"/>
      <c r="ABQ216" s="54"/>
      <c r="ABR216" s="54"/>
      <c r="ABS216" s="54"/>
      <c r="ABT216" s="54"/>
      <c r="ABU216" s="54"/>
      <c r="ABV216" s="54"/>
      <c r="ABW216" s="54"/>
      <c r="ABX216" s="54"/>
      <c r="ABY216" s="54"/>
      <c r="ABZ216" s="54"/>
      <c r="ACA216" s="54"/>
      <c r="ACB216" s="54"/>
      <c r="ACC216" s="54"/>
      <c r="ACD216" s="54"/>
      <c r="ACE216" s="54"/>
      <c r="ACF216" s="54"/>
      <c r="ACG216" s="54"/>
      <c r="ACH216" s="54"/>
      <c r="ACI216" s="54"/>
      <c r="ACJ216" s="54"/>
      <c r="ACK216" s="54"/>
      <c r="ACL216" s="54"/>
      <c r="ACM216" s="54"/>
      <c r="ACN216" s="54"/>
      <c r="ACO216" s="54"/>
      <c r="ACP216" s="54"/>
      <c r="ACQ216" s="54"/>
      <c r="ACR216" s="54"/>
      <c r="ACS216" s="54"/>
      <c r="ACT216" s="54"/>
      <c r="ACU216" s="54"/>
      <c r="ACV216" s="54"/>
      <c r="ACW216" s="54"/>
      <c r="ACX216" s="54"/>
      <c r="ACY216" s="54"/>
      <c r="ACZ216" s="54"/>
      <c r="ADA216" s="54"/>
      <c r="ADB216" s="54"/>
      <c r="ADC216" s="54"/>
      <c r="ADD216" s="54"/>
      <c r="ADE216" s="54"/>
      <c r="ADF216" s="54"/>
      <c r="ADG216" s="54"/>
      <c r="ADH216" s="54"/>
      <c r="ADI216" s="54"/>
      <c r="ADJ216" s="54"/>
      <c r="ADK216" s="54"/>
      <c r="ADL216" s="54"/>
      <c r="ADM216" s="54"/>
      <c r="ADN216" s="54"/>
      <c r="ADO216" s="54"/>
      <c r="ADP216" s="54"/>
      <c r="ADQ216" s="54"/>
      <c r="ADR216" s="54"/>
      <c r="ADS216" s="54"/>
      <c r="ADT216" s="54"/>
      <c r="ADU216" s="54"/>
      <c r="ADV216" s="54"/>
      <c r="ADW216" s="54"/>
      <c r="ADX216" s="54"/>
      <c r="ADY216" s="54"/>
      <c r="ADZ216" s="54"/>
      <c r="AEA216" s="54"/>
      <c r="AEB216" s="54"/>
      <c r="AEC216" s="54"/>
      <c r="AED216" s="54"/>
      <c r="AEE216" s="54"/>
      <c r="AEF216" s="54"/>
      <c r="AEG216" s="54"/>
      <c r="AEH216" s="54"/>
      <c r="AEI216" s="54"/>
      <c r="AEJ216" s="54"/>
      <c r="AEK216" s="54"/>
      <c r="AEL216" s="54"/>
      <c r="AEM216" s="54"/>
      <c r="AEN216" s="54"/>
      <c r="AEO216" s="54"/>
      <c r="AEP216" s="54"/>
      <c r="AEQ216" s="54"/>
      <c r="AER216" s="54"/>
      <c r="AES216" s="54"/>
      <c r="AET216" s="54"/>
      <c r="AEU216" s="54"/>
      <c r="AEV216" s="54"/>
      <c r="AEW216" s="54"/>
      <c r="AEX216" s="54"/>
      <c r="AEY216" s="54"/>
      <c r="AEZ216" s="54"/>
      <c r="AFA216" s="54"/>
      <c r="AFB216" s="54"/>
      <c r="AFC216" s="54"/>
      <c r="AFD216" s="54"/>
      <c r="AFE216" s="54"/>
      <c r="AFF216" s="54"/>
      <c r="AFG216" s="54"/>
      <c r="AFH216" s="54"/>
      <c r="AFI216" s="54"/>
      <c r="AFJ216" s="54"/>
      <c r="AFK216" s="54"/>
      <c r="AFL216" s="54"/>
      <c r="AFM216" s="54"/>
      <c r="AFN216" s="54"/>
      <c r="AFO216" s="54"/>
      <c r="AFP216" s="54"/>
      <c r="AFQ216" s="54"/>
      <c r="AFR216" s="54"/>
      <c r="AFS216" s="54"/>
      <c r="AFT216" s="54"/>
      <c r="AFU216" s="54"/>
      <c r="AFV216" s="54"/>
      <c r="AFW216" s="54"/>
      <c r="AFX216" s="54"/>
      <c r="AFY216" s="54"/>
      <c r="AFZ216" s="54"/>
      <c r="AGA216" s="54"/>
      <c r="AGB216" s="54"/>
      <c r="AGC216" s="54"/>
      <c r="AGD216" s="54"/>
      <c r="AGE216" s="54"/>
      <c r="AGF216" s="54"/>
      <c r="AGG216" s="54"/>
      <c r="AGH216" s="54"/>
      <c r="AGI216" s="54"/>
      <c r="AGJ216" s="54"/>
      <c r="AGK216" s="54"/>
      <c r="AGL216" s="54"/>
      <c r="AGM216" s="54"/>
      <c r="AGN216" s="54"/>
      <c r="AGO216" s="54"/>
      <c r="AGP216" s="54"/>
      <c r="AGQ216" s="54"/>
      <c r="AGR216" s="54"/>
      <c r="AGS216" s="54"/>
      <c r="AGT216" s="54"/>
      <c r="AGU216" s="54"/>
      <c r="AGV216" s="54"/>
      <c r="AGW216" s="54"/>
      <c r="AGX216" s="54"/>
      <c r="AGY216" s="54"/>
      <c r="AGZ216" s="54"/>
      <c r="AHA216" s="54"/>
      <c r="AHB216" s="54"/>
      <c r="AHC216" s="54"/>
      <c r="AHD216" s="54"/>
      <c r="AHE216" s="54"/>
      <c r="AHF216" s="54"/>
      <c r="AHG216" s="54"/>
      <c r="AHH216" s="54"/>
      <c r="AHI216" s="54"/>
      <c r="AHJ216" s="54"/>
      <c r="AHK216" s="54"/>
      <c r="AHL216" s="54"/>
      <c r="AHM216" s="54"/>
      <c r="AHN216" s="54"/>
      <c r="AHO216" s="54"/>
      <c r="AHP216" s="54"/>
      <c r="AHQ216" s="54"/>
      <c r="AHR216" s="54"/>
      <c r="AHS216" s="54"/>
      <c r="AHT216" s="54"/>
      <c r="AHU216" s="54"/>
      <c r="AHV216" s="54"/>
      <c r="AHW216" s="54"/>
      <c r="AHX216" s="54"/>
      <c r="AHY216" s="54"/>
      <c r="AHZ216" s="54"/>
      <c r="AIA216" s="54"/>
      <c r="AIB216" s="54"/>
      <c r="AIC216" s="54"/>
      <c r="AID216" s="54"/>
      <c r="AIE216" s="54"/>
      <c r="AIF216" s="54"/>
      <c r="AIG216" s="54"/>
      <c r="AIH216" s="54"/>
      <c r="AII216" s="54"/>
      <c r="AIJ216" s="54"/>
      <c r="AIK216" s="54"/>
      <c r="AIL216" s="54"/>
      <c r="AIM216" s="54"/>
      <c r="AIN216" s="54"/>
      <c r="AIO216" s="54"/>
      <c r="AIP216" s="54"/>
      <c r="AIQ216" s="54"/>
      <c r="AIR216" s="54"/>
      <c r="AIS216" s="54"/>
      <c r="AIT216" s="54"/>
      <c r="AIU216" s="54"/>
      <c r="AIV216" s="54"/>
      <c r="AIW216" s="54"/>
      <c r="AIX216" s="54"/>
      <c r="AIY216" s="54"/>
      <c r="AIZ216" s="54"/>
      <c r="AJA216" s="54"/>
      <c r="AJB216" s="54"/>
      <c r="AJC216" s="54"/>
      <c r="AJD216" s="54"/>
      <c r="AJE216" s="54"/>
      <c r="AJF216" s="54"/>
      <c r="AJG216" s="54"/>
      <c r="AJH216" s="54"/>
      <c r="AJI216" s="54"/>
      <c r="AJJ216" s="54"/>
      <c r="AJK216" s="54"/>
      <c r="AJL216" s="54"/>
      <c r="AJM216" s="54"/>
      <c r="AJN216" s="54"/>
      <c r="AJO216" s="54"/>
      <c r="AJP216" s="54"/>
      <c r="AJQ216" s="54"/>
      <c r="AJR216" s="54"/>
      <c r="AJS216" s="54"/>
      <c r="AJT216" s="54"/>
      <c r="AJU216" s="54"/>
      <c r="AJV216" s="54"/>
      <c r="AJW216" s="54"/>
      <c r="AJX216" s="54"/>
      <c r="AJY216" s="54"/>
      <c r="AJZ216" s="54"/>
      <c r="AKA216" s="54"/>
      <c r="AKB216" s="54"/>
      <c r="AKC216" s="54"/>
      <c r="AKD216" s="54"/>
      <c r="AKE216" s="54"/>
      <c r="AKF216" s="54"/>
      <c r="AKG216" s="54"/>
      <c r="AKH216" s="54"/>
      <c r="AKI216" s="54"/>
      <c r="AKJ216" s="54"/>
      <c r="AKK216" s="54"/>
      <c r="AKL216" s="54"/>
      <c r="AKM216" s="54"/>
      <c r="AKN216" s="54"/>
      <c r="AKO216" s="54"/>
      <c r="AKP216" s="54"/>
      <c r="AKQ216" s="54"/>
      <c r="AKR216" s="54"/>
      <c r="AKS216" s="54"/>
      <c r="AKT216" s="54"/>
      <c r="AKU216" s="54"/>
      <c r="AKV216" s="54"/>
      <c r="AKW216" s="54"/>
      <c r="AKX216" s="54"/>
      <c r="AKY216" s="54"/>
      <c r="AKZ216" s="54"/>
      <c r="ALA216" s="54"/>
      <c r="ALB216" s="54"/>
      <c r="ALC216" s="54"/>
      <c r="ALD216" s="54"/>
      <c r="ALE216" s="54"/>
      <c r="ALF216" s="54"/>
      <c r="ALG216" s="54"/>
      <c r="ALH216" s="54"/>
      <c r="ALI216" s="54"/>
      <c r="ALJ216" s="54"/>
      <c r="ALK216" s="54"/>
      <c r="ALL216" s="54"/>
      <c r="ALM216" s="54"/>
      <c r="ALN216" s="54"/>
      <c r="ALO216" s="54"/>
      <c r="ALP216" s="54"/>
      <c r="ALQ216" s="54"/>
      <c r="ALR216" s="54"/>
      <c r="ALS216" s="54"/>
      <c r="ALT216" s="54"/>
      <c r="ALU216" s="54"/>
      <c r="ALV216" s="54"/>
      <c r="ALW216" s="54"/>
      <c r="ALX216" s="54"/>
      <c r="ALY216" s="54"/>
      <c r="ALZ216" s="54"/>
      <c r="AMA216" s="54"/>
      <c r="AMB216" s="54"/>
      <c r="AMC216" s="54"/>
      <c r="AMD216" s="54"/>
      <c r="AME216" s="54"/>
      <c r="AMF216" s="54"/>
      <c r="AMG216" s="54"/>
      <c r="AMH216" s="54"/>
      <c r="AMI216" s="54"/>
      <c r="AMJ216" s="54"/>
      <c r="AMK216" s="54"/>
      <c r="AML216" s="54"/>
      <c r="AMM216" s="54"/>
      <c r="AMN216" s="54"/>
      <c r="AMO216" s="54"/>
      <c r="AMP216" s="54"/>
      <c r="AMQ216" s="54"/>
      <c r="AMR216" s="54"/>
      <c r="AMS216" s="54"/>
      <c r="AMT216" s="54"/>
      <c r="AMU216" s="54"/>
      <c r="AMV216" s="54"/>
      <c r="AMW216" s="54"/>
      <c r="AMX216" s="54"/>
      <c r="AMY216" s="54"/>
      <c r="AMZ216" s="54"/>
      <c r="ANA216" s="54"/>
      <c r="ANB216" s="54"/>
      <c r="ANC216" s="54"/>
      <c r="AND216" s="54"/>
      <c r="ANE216" s="54"/>
      <c r="ANF216" s="54"/>
      <c r="ANG216" s="54"/>
      <c r="ANH216" s="54"/>
      <c r="ANI216" s="54"/>
      <c r="ANJ216" s="54"/>
      <c r="ANK216" s="54"/>
      <c r="ANL216" s="54"/>
      <c r="ANM216" s="54"/>
      <c r="ANN216" s="54"/>
      <c r="ANO216" s="54"/>
      <c r="ANP216" s="54"/>
      <c r="ANQ216" s="54"/>
      <c r="ANR216" s="54"/>
      <c r="ANS216" s="54"/>
      <c r="ANT216" s="54"/>
      <c r="ANU216" s="54"/>
      <c r="ANV216" s="54"/>
      <c r="ANW216" s="54"/>
      <c r="ANX216" s="54"/>
      <c r="ANY216" s="54"/>
      <c r="ANZ216" s="54"/>
      <c r="AOA216" s="54"/>
      <c r="AOB216" s="54"/>
      <c r="AOC216" s="54"/>
      <c r="AOD216" s="54"/>
      <c r="AOE216" s="54"/>
      <c r="AOF216" s="54"/>
      <c r="AOG216" s="54"/>
      <c r="AOH216" s="54"/>
      <c r="AOI216" s="54"/>
      <c r="AOJ216" s="54"/>
      <c r="AOK216" s="54"/>
      <c r="AOL216" s="54"/>
      <c r="AOM216" s="54"/>
      <c r="AON216" s="54"/>
      <c r="AOO216" s="54"/>
      <c r="AOP216" s="54"/>
      <c r="AOQ216" s="54"/>
      <c r="AOR216" s="54"/>
      <c r="AOS216" s="54"/>
      <c r="AOT216" s="54"/>
      <c r="AOU216" s="54"/>
      <c r="AOV216" s="54"/>
      <c r="AOW216" s="54"/>
      <c r="AOX216" s="54"/>
      <c r="AOY216" s="54"/>
      <c r="AOZ216" s="54"/>
      <c r="APA216" s="54"/>
      <c r="APB216" s="54"/>
      <c r="APC216" s="54"/>
      <c r="APD216" s="54"/>
      <c r="APE216" s="54"/>
      <c r="APF216" s="54"/>
      <c r="APG216" s="54"/>
      <c r="APH216" s="54"/>
      <c r="API216" s="54"/>
      <c r="APJ216" s="54"/>
      <c r="APK216" s="54"/>
      <c r="APL216" s="54"/>
      <c r="APM216" s="54"/>
      <c r="APN216" s="54"/>
      <c r="APO216" s="54"/>
      <c r="APP216" s="54"/>
      <c r="APQ216" s="54"/>
      <c r="APR216" s="54"/>
      <c r="APS216" s="54"/>
      <c r="APT216" s="54"/>
      <c r="APU216" s="54"/>
      <c r="APV216" s="54"/>
      <c r="APW216" s="54"/>
      <c r="APX216" s="54"/>
      <c r="APY216" s="54"/>
      <c r="APZ216" s="54"/>
      <c r="AQA216" s="54"/>
      <c r="AQB216" s="54"/>
      <c r="AQC216" s="54"/>
      <c r="AQD216" s="54"/>
      <c r="AQE216" s="54"/>
      <c r="AQF216" s="54"/>
      <c r="AQG216" s="54"/>
      <c r="AQH216" s="54"/>
      <c r="AQI216" s="54"/>
      <c r="AQJ216" s="54"/>
      <c r="AQK216" s="54"/>
      <c r="AQL216" s="54"/>
      <c r="AQM216" s="54"/>
      <c r="AQN216" s="54"/>
      <c r="AQO216" s="54"/>
      <c r="AQP216" s="54"/>
      <c r="AQQ216" s="54"/>
      <c r="AQR216" s="54"/>
      <c r="AQS216" s="54"/>
      <c r="AQT216" s="54"/>
      <c r="AQU216" s="54"/>
      <c r="AQV216" s="54"/>
      <c r="AQW216" s="54"/>
      <c r="AQX216" s="54"/>
      <c r="AQY216" s="54"/>
      <c r="AQZ216" s="54"/>
      <c r="ARA216" s="54"/>
      <c r="ARB216" s="54"/>
      <c r="ARC216" s="54"/>
      <c r="ARD216" s="54"/>
      <c r="ARE216" s="54"/>
      <c r="ARF216" s="54"/>
      <c r="ARG216" s="54"/>
      <c r="ARH216" s="54"/>
      <c r="ARI216" s="54"/>
      <c r="ARJ216" s="54"/>
      <c r="ARK216" s="54"/>
      <c r="ARL216" s="54"/>
      <c r="ARM216" s="54"/>
      <c r="ARN216" s="54"/>
      <c r="ARO216" s="54"/>
      <c r="ARP216" s="54"/>
      <c r="ARQ216" s="54"/>
      <c r="ARR216" s="54"/>
      <c r="ARS216" s="54"/>
      <c r="ART216" s="54"/>
      <c r="ARU216" s="54"/>
      <c r="ARV216" s="54"/>
      <c r="ARW216" s="54"/>
      <c r="ARX216" s="54"/>
      <c r="ARY216" s="54"/>
      <c r="ARZ216" s="54"/>
      <c r="ASA216" s="54"/>
      <c r="ASB216" s="54"/>
      <c r="ASC216" s="54"/>
      <c r="ASD216" s="54"/>
      <c r="ASE216" s="54"/>
      <c r="ASF216" s="54"/>
      <c r="ASG216" s="54"/>
      <c r="ASH216" s="54"/>
      <c r="ASI216" s="54"/>
      <c r="ASJ216" s="54"/>
      <c r="ASK216" s="54"/>
      <c r="ASL216" s="54"/>
      <c r="ASM216" s="54"/>
      <c r="ASN216" s="54"/>
      <c r="ASO216" s="54"/>
      <c r="ASP216" s="54"/>
      <c r="ASQ216" s="54"/>
      <c r="ASR216" s="54"/>
      <c r="ASS216" s="54"/>
      <c r="AST216" s="54"/>
      <c r="ASU216" s="54"/>
      <c r="ASV216" s="54"/>
      <c r="ASW216" s="54"/>
      <c r="ASX216" s="54"/>
      <c r="ASY216" s="54"/>
      <c r="ASZ216" s="54"/>
      <c r="ATA216" s="54"/>
      <c r="ATB216" s="54"/>
      <c r="ATC216" s="54"/>
      <c r="ATD216" s="54"/>
      <c r="ATE216" s="54"/>
      <c r="ATF216" s="54"/>
      <c r="ATG216" s="54"/>
      <c r="ATH216" s="54"/>
      <c r="ATI216" s="54"/>
      <c r="ATJ216" s="54"/>
      <c r="ATK216" s="54"/>
      <c r="ATL216" s="54"/>
      <c r="ATM216" s="54"/>
      <c r="ATN216" s="54"/>
      <c r="ATO216" s="54"/>
      <c r="ATP216" s="54"/>
      <c r="ATQ216" s="54"/>
      <c r="ATR216" s="54"/>
      <c r="ATS216" s="54"/>
      <c r="ATT216" s="54"/>
      <c r="ATU216" s="54"/>
      <c r="ATV216" s="54"/>
      <c r="ATW216" s="54"/>
      <c r="ATX216" s="54"/>
      <c r="ATY216" s="54"/>
      <c r="ATZ216" s="54"/>
      <c r="AUA216" s="54"/>
      <c r="AUB216" s="54"/>
      <c r="AUC216" s="54"/>
      <c r="AUD216" s="54"/>
      <c r="AUE216" s="54"/>
      <c r="AUF216" s="54"/>
      <c r="AUG216" s="54"/>
      <c r="AUH216" s="54"/>
      <c r="AUI216" s="54"/>
      <c r="AUJ216" s="54"/>
      <c r="AUK216" s="54"/>
      <c r="AUL216" s="54"/>
      <c r="AUM216" s="54"/>
      <c r="AUN216" s="54"/>
      <c r="AUO216" s="54"/>
      <c r="AUP216" s="54"/>
      <c r="AUQ216" s="54"/>
      <c r="AUR216" s="54"/>
      <c r="AUS216" s="54"/>
      <c r="AUT216" s="54"/>
      <c r="AUU216" s="54"/>
      <c r="AUV216" s="54"/>
      <c r="AUW216" s="54"/>
      <c r="AUX216" s="54"/>
      <c r="AUY216" s="54"/>
      <c r="AUZ216" s="54"/>
      <c r="AVA216" s="54"/>
      <c r="AVB216" s="54"/>
      <c r="AVC216" s="54"/>
      <c r="AVD216" s="54"/>
      <c r="AVE216" s="54"/>
      <c r="AVF216" s="54"/>
      <c r="AVG216" s="54"/>
      <c r="AVH216" s="54"/>
      <c r="AVI216" s="54"/>
      <c r="AVJ216" s="54"/>
      <c r="AVK216" s="54"/>
      <c r="AVL216" s="54"/>
      <c r="AVM216" s="54"/>
      <c r="AVN216" s="54"/>
      <c r="AVO216" s="54"/>
      <c r="AVP216" s="54"/>
      <c r="AVQ216" s="54"/>
      <c r="AVR216" s="54"/>
      <c r="AVS216" s="54"/>
      <c r="AVT216" s="54"/>
      <c r="AVU216" s="54"/>
      <c r="AVV216" s="54"/>
      <c r="AVW216" s="54"/>
      <c r="AVX216" s="54"/>
      <c r="AVY216" s="54"/>
      <c r="AVZ216" s="54"/>
      <c r="AWA216" s="54"/>
      <c r="AWB216" s="54"/>
      <c r="AWC216" s="54"/>
      <c r="AWD216" s="54"/>
      <c r="AWE216" s="54"/>
      <c r="AWF216" s="54"/>
      <c r="AWG216" s="54"/>
      <c r="AWH216" s="54"/>
      <c r="AWI216" s="54"/>
      <c r="AWJ216" s="54"/>
      <c r="AWK216" s="54"/>
      <c r="AWL216" s="54"/>
      <c r="AWM216" s="54"/>
      <c r="AWN216" s="54"/>
      <c r="AWO216" s="54"/>
      <c r="AWP216" s="54"/>
      <c r="AWQ216" s="54"/>
      <c r="AWR216" s="54"/>
      <c r="AWS216" s="54"/>
      <c r="AWT216" s="54"/>
      <c r="AWU216" s="54"/>
      <c r="AWV216" s="54"/>
      <c r="AWW216" s="54"/>
      <c r="AWX216" s="54"/>
      <c r="AWY216" s="54"/>
      <c r="AWZ216" s="54"/>
      <c r="AXA216" s="54"/>
      <c r="AXB216" s="54"/>
      <c r="AXC216" s="54"/>
      <c r="AXD216" s="54"/>
      <c r="AXE216" s="54"/>
      <c r="AXF216" s="54"/>
      <c r="AXG216" s="54"/>
      <c r="AXH216" s="54"/>
      <c r="AXI216" s="54"/>
      <c r="AXJ216" s="54"/>
      <c r="AXK216" s="54"/>
      <c r="AXL216" s="54"/>
      <c r="AXM216" s="54"/>
      <c r="AXN216" s="54"/>
      <c r="AXO216" s="54"/>
      <c r="AXP216" s="54"/>
      <c r="AXQ216" s="54"/>
      <c r="AXR216" s="54"/>
      <c r="AXS216" s="54"/>
      <c r="AXT216" s="54"/>
      <c r="AXU216" s="54"/>
      <c r="AXV216" s="54"/>
      <c r="AXW216" s="54"/>
      <c r="AXX216" s="54"/>
      <c r="AXY216" s="54"/>
      <c r="AXZ216" s="54"/>
      <c r="AYA216" s="54"/>
      <c r="AYB216" s="54"/>
      <c r="AYC216" s="54"/>
      <c r="AYD216" s="54"/>
      <c r="AYE216" s="54"/>
      <c r="AYF216" s="54"/>
      <c r="AYG216" s="54"/>
      <c r="AYH216" s="54"/>
      <c r="AYI216" s="54"/>
      <c r="AYJ216" s="54"/>
      <c r="AYK216" s="54"/>
      <c r="AYL216" s="54"/>
      <c r="AYM216" s="54"/>
      <c r="AYN216" s="54"/>
      <c r="AYO216" s="54"/>
      <c r="AYP216" s="54"/>
      <c r="AYQ216" s="54"/>
      <c r="AYR216" s="54"/>
      <c r="AYS216" s="54"/>
      <c r="AYT216" s="54"/>
      <c r="AYU216" s="54"/>
      <c r="AYV216" s="54"/>
      <c r="AYW216" s="54"/>
      <c r="AYX216" s="54"/>
      <c r="AYY216" s="54"/>
      <c r="AYZ216" s="54"/>
      <c r="AZA216" s="54"/>
      <c r="AZB216" s="54"/>
      <c r="AZC216" s="54"/>
      <c r="AZD216" s="54"/>
      <c r="AZE216" s="54"/>
      <c r="AZF216" s="54"/>
      <c r="AZG216" s="54"/>
      <c r="AZH216" s="54"/>
      <c r="AZI216" s="54"/>
      <c r="AZJ216" s="54"/>
      <c r="AZK216" s="54"/>
      <c r="AZL216" s="54"/>
      <c r="AZM216" s="54"/>
      <c r="AZN216" s="54"/>
      <c r="AZO216" s="54"/>
      <c r="AZP216" s="54"/>
      <c r="AZQ216" s="54"/>
      <c r="AZR216" s="54"/>
      <c r="AZS216" s="54"/>
      <c r="AZT216" s="54"/>
      <c r="AZU216" s="54"/>
      <c r="AZV216" s="54"/>
      <c r="AZW216" s="54"/>
      <c r="AZX216" s="54"/>
      <c r="AZY216" s="54"/>
      <c r="AZZ216" s="54"/>
      <c r="BAA216" s="54"/>
      <c r="BAB216" s="54"/>
      <c r="BAC216" s="54"/>
      <c r="BAD216" s="54"/>
      <c r="BAE216" s="54"/>
      <c r="BAF216" s="54"/>
      <c r="BAG216" s="54"/>
      <c r="BAH216" s="54"/>
      <c r="BAI216" s="54"/>
      <c r="BAJ216" s="54"/>
      <c r="BAK216" s="54"/>
      <c r="BAL216" s="54"/>
      <c r="BAM216" s="54"/>
      <c r="BAN216" s="54"/>
      <c r="BAO216" s="54"/>
      <c r="BAP216" s="54"/>
      <c r="BAQ216" s="54"/>
      <c r="BAR216" s="54"/>
      <c r="BAS216" s="54"/>
      <c r="BAT216" s="54"/>
      <c r="BAU216" s="54"/>
      <c r="BAV216" s="54"/>
      <c r="BAW216" s="54"/>
      <c r="BAX216" s="54"/>
      <c r="BAY216" s="54"/>
      <c r="BAZ216" s="54"/>
      <c r="BBA216" s="54"/>
      <c r="BBB216" s="54"/>
      <c r="BBC216" s="54"/>
      <c r="BBD216" s="54"/>
      <c r="BBE216" s="54"/>
      <c r="BBF216" s="54"/>
      <c r="BBG216" s="54"/>
      <c r="BBH216" s="54"/>
      <c r="BBI216" s="54"/>
      <c r="BBJ216" s="54"/>
      <c r="BBK216" s="54"/>
      <c r="BBL216" s="54"/>
      <c r="BBM216" s="54"/>
      <c r="BBN216" s="54"/>
      <c r="BBO216" s="54"/>
      <c r="BBP216" s="54"/>
      <c r="BBQ216" s="54"/>
      <c r="BBR216" s="54"/>
      <c r="BBS216" s="54"/>
      <c r="BBT216" s="54"/>
      <c r="BBU216" s="54"/>
      <c r="BBV216" s="54"/>
      <c r="BBW216" s="54"/>
      <c r="BBX216" s="54"/>
      <c r="BBY216" s="54"/>
      <c r="BBZ216" s="54"/>
      <c r="BCA216" s="54"/>
      <c r="BCB216" s="54"/>
      <c r="BCC216" s="54"/>
      <c r="BCD216" s="54"/>
      <c r="BCE216" s="54"/>
      <c r="BCF216" s="54"/>
      <c r="BCG216" s="54"/>
      <c r="BCH216" s="54"/>
      <c r="BCI216" s="54"/>
      <c r="BCJ216" s="54"/>
      <c r="BCK216" s="54"/>
      <c r="BCL216" s="54"/>
      <c r="BCM216" s="54"/>
      <c r="BCN216" s="54"/>
      <c r="BCO216" s="54"/>
      <c r="BCP216" s="54"/>
      <c r="BCQ216" s="54"/>
      <c r="BCR216" s="54"/>
      <c r="BCS216" s="54"/>
      <c r="BCT216" s="54"/>
      <c r="BCU216" s="54"/>
      <c r="BCV216" s="54"/>
      <c r="BCW216" s="54"/>
      <c r="BCX216" s="54"/>
      <c r="BCY216" s="54"/>
      <c r="BCZ216" s="54"/>
      <c r="BDA216" s="54"/>
      <c r="BDB216" s="54"/>
      <c r="BDC216" s="54"/>
      <c r="BDD216" s="54"/>
      <c r="BDE216" s="54"/>
      <c r="BDF216" s="54"/>
      <c r="BDG216" s="54"/>
      <c r="BDH216" s="54"/>
      <c r="BDI216" s="54"/>
      <c r="BDJ216" s="54"/>
      <c r="BDK216" s="54"/>
      <c r="BDL216" s="54"/>
      <c r="BDM216" s="54"/>
      <c r="BDN216" s="54"/>
      <c r="BDO216" s="54"/>
      <c r="BDP216" s="54"/>
      <c r="BDQ216" s="54"/>
      <c r="BDR216" s="54"/>
      <c r="BDS216" s="54"/>
      <c r="BDT216" s="54"/>
      <c r="BDU216" s="54"/>
      <c r="BDV216" s="54"/>
      <c r="BDW216" s="54"/>
      <c r="BDX216" s="54"/>
      <c r="BDY216" s="54"/>
      <c r="BDZ216" s="54"/>
      <c r="BEA216" s="54"/>
      <c r="BEB216" s="54"/>
      <c r="BEC216" s="54"/>
      <c r="BED216" s="54"/>
      <c r="BEE216" s="54"/>
      <c r="BEF216" s="54"/>
      <c r="BEG216" s="54"/>
      <c r="BEH216" s="54"/>
      <c r="BEI216" s="54"/>
      <c r="BEJ216" s="54"/>
      <c r="BEK216" s="54"/>
      <c r="BEL216" s="54"/>
      <c r="BEM216" s="54"/>
      <c r="BEN216" s="54"/>
      <c r="BEO216" s="54"/>
      <c r="BEP216" s="54"/>
      <c r="BEQ216" s="54"/>
      <c r="BER216" s="54"/>
      <c r="BES216" s="54"/>
      <c r="BET216" s="54"/>
      <c r="BEU216" s="54"/>
      <c r="BEV216" s="54"/>
      <c r="BEW216" s="54"/>
      <c r="BEX216" s="54"/>
      <c r="BEY216" s="54"/>
      <c r="BEZ216" s="54"/>
      <c r="BFA216" s="54"/>
      <c r="BFB216" s="54"/>
      <c r="BFC216" s="54"/>
      <c r="BFD216" s="54"/>
      <c r="BFE216" s="54"/>
      <c r="BFF216" s="54"/>
      <c r="BFG216" s="54"/>
      <c r="BFH216" s="54"/>
      <c r="BFI216" s="54"/>
      <c r="BFJ216" s="54"/>
      <c r="BFK216" s="54"/>
      <c r="BFL216" s="54"/>
      <c r="BFM216" s="54"/>
      <c r="BFN216" s="54"/>
      <c r="BFO216" s="54"/>
      <c r="BFP216" s="54"/>
      <c r="BFQ216" s="54"/>
      <c r="BFR216" s="54"/>
      <c r="BFS216" s="54"/>
      <c r="BFT216" s="54"/>
      <c r="BFU216" s="54"/>
      <c r="BFV216" s="54"/>
      <c r="BFW216" s="54"/>
      <c r="BFX216" s="54"/>
      <c r="BFY216" s="54"/>
      <c r="BFZ216" s="54"/>
      <c r="BGA216" s="54"/>
      <c r="BGB216" s="54"/>
      <c r="BGC216" s="54"/>
      <c r="BGD216" s="54"/>
      <c r="BGE216" s="54"/>
      <c r="BGF216" s="54"/>
      <c r="BGG216" s="54"/>
      <c r="BGH216" s="54"/>
      <c r="BGI216" s="54"/>
      <c r="BGJ216" s="54"/>
      <c r="BGK216" s="54"/>
      <c r="BGL216" s="54"/>
      <c r="BGM216" s="54"/>
      <c r="BGN216" s="54"/>
      <c r="BGO216" s="54"/>
      <c r="BGP216" s="54"/>
      <c r="BGQ216" s="54"/>
      <c r="BGR216" s="54"/>
      <c r="BGS216" s="54"/>
      <c r="BGT216" s="54"/>
      <c r="BGU216" s="54"/>
      <c r="BGV216" s="54"/>
      <c r="BGW216" s="54"/>
      <c r="BGX216" s="54"/>
      <c r="BGY216" s="54"/>
      <c r="BGZ216" s="54"/>
      <c r="BHA216" s="54"/>
      <c r="BHB216" s="54"/>
      <c r="BHC216" s="54"/>
      <c r="BHD216" s="54"/>
      <c r="BHE216" s="54"/>
      <c r="BHF216" s="54"/>
      <c r="BHG216" s="54"/>
      <c r="BHH216" s="54"/>
      <c r="BHI216" s="54"/>
      <c r="BHJ216" s="54"/>
      <c r="BHK216" s="54"/>
      <c r="BHL216" s="54"/>
      <c r="BHM216" s="54"/>
      <c r="BHN216" s="54"/>
      <c r="BHO216" s="54"/>
      <c r="BHP216" s="54"/>
      <c r="BHQ216" s="54"/>
      <c r="BHR216" s="54"/>
      <c r="BHS216" s="54"/>
      <c r="BHT216" s="54"/>
      <c r="BHU216" s="54"/>
      <c r="BHV216" s="54"/>
      <c r="BHW216" s="54"/>
      <c r="BHX216" s="54"/>
      <c r="BHY216" s="54"/>
      <c r="BHZ216" s="54"/>
      <c r="BIA216" s="54"/>
      <c r="BIB216" s="54"/>
      <c r="BIC216" s="54"/>
      <c r="BID216" s="54"/>
      <c r="BIE216" s="54"/>
      <c r="BIF216" s="54"/>
      <c r="BIG216" s="54"/>
      <c r="BIH216" s="54"/>
      <c r="BII216" s="54"/>
      <c r="BIJ216" s="54"/>
      <c r="BIK216" s="54"/>
      <c r="BIL216" s="54"/>
      <c r="BIM216" s="54"/>
      <c r="BIN216" s="54"/>
      <c r="BIO216" s="54"/>
      <c r="BIP216" s="54"/>
      <c r="BIQ216" s="54"/>
      <c r="BIR216" s="54"/>
      <c r="BIS216" s="54"/>
      <c r="BIT216" s="54"/>
      <c r="BIU216" s="54"/>
      <c r="BIV216" s="54"/>
      <c r="BIW216" s="54"/>
      <c r="BIX216" s="54"/>
      <c r="BIY216" s="54"/>
      <c r="BIZ216" s="54"/>
      <c r="BJA216" s="54"/>
      <c r="BJB216" s="54"/>
      <c r="BJC216" s="54"/>
      <c r="BJD216" s="54"/>
      <c r="BJE216" s="54"/>
      <c r="BJF216" s="54"/>
      <c r="BJG216" s="54"/>
      <c r="BJH216" s="54"/>
      <c r="BJI216" s="54"/>
      <c r="BJJ216" s="54"/>
      <c r="BJK216" s="54"/>
      <c r="BJL216" s="54"/>
      <c r="BJM216" s="54"/>
      <c r="BJN216" s="54"/>
      <c r="BJO216" s="54"/>
      <c r="BJP216" s="54"/>
      <c r="BJQ216" s="54"/>
      <c r="BJR216" s="54"/>
      <c r="BJS216" s="54"/>
      <c r="BJT216" s="54"/>
      <c r="BJU216" s="54"/>
      <c r="BJV216" s="54"/>
      <c r="BJW216" s="54"/>
      <c r="BJX216" s="54"/>
      <c r="BJY216" s="54"/>
      <c r="BJZ216" s="54"/>
      <c r="BKA216" s="54"/>
      <c r="BKB216" s="54"/>
      <c r="BKC216" s="54"/>
      <c r="BKD216" s="54"/>
      <c r="BKE216" s="54"/>
      <c r="BKF216" s="54"/>
      <c r="BKG216" s="54"/>
      <c r="BKH216" s="54"/>
      <c r="BKI216" s="54"/>
      <c r="BKJ216" s="54"/>
      <c r="BKK216" s="54"/>
      <c r="BKL216" s="54"/>
      <c r="BKM216" s="54"/>
      <c r="BKN216" s="54"/>
      <c r="BKO216" s="54"/>
      <c r="BKP216" s="54"/>
      <c r="BKQ216" s="54"/>
      <c r="BKR216" s="54"/>
      <c r="BKS216" s="54"/>
      <c r="BKT216" s="54"/>
      <c r="BKU216" s="54"/>
      <c r="BKV216" s="54"/>
      <c r="BKW216" s="54"/>
      <c r="BKX216" s="54"/>
      <c r="BKY216" s="54"/>
      <c r="BKZ216" s="54"/>
      <c r="BLA216" s="54"/>
      <c r="BLB216" s="54"/>
      <c r="BLC216" s="54"/>
      <c r="BLD216" s="54"/>
      <c r="BLE216" s="54"/>
      <c r="BLF216" s="54"/>
      <c r="BLG216" s="54"/>
      <c r="BLH216" s="54"/>
      <c r="BLI216" s="54"/>
      <c r="BLJ216" s="54"/>
      <c r="BLK216" s="54"/>
      <c r="BLL216" s="54"/>
      <c r="BLM216" s="54"/>
      <c r="BLN216" s="54"/>
      <c r="BLO216" s="54"/>
      <c r="BLP216" s="54"/>
      <c r="BLQ216" s="54"/>
      <c r="BLR216" s="54"/>
      <c r="BLS216" s="54"/>
      <c r="BLT216" s="54"/>
      <c r="BLU216" s="54"/>
      <c r="BLV216" s="54"/>
      <c r="BLW216" s="54"/>
      <c r="BLX216" s="54"/>
      <c r="BLY216" s="54"/>
      <c r="BLZ216" s="54"/>
      <c r="BMA216" s="54"/>
      <c r="BMB216" s="54"/>
      <c r="BMC216" s="54"/>
      <c r="BMD216" s="54"/>
      <c r="BME216" s="54"/>
      <c r="BMF216" s="54"/>
      <c r="BMG216" s="54"/>
      <c r="BMH216" s="54"/>
      <c r="BMI216" s="54"/>
      <c r="BMJ216" s="54"/>
      <c r="BMK216" s="54"/>
      <c r="BML216" s="54"/>
      <c r="BMM216" s="54"/>
      <c r="BMN216" s="54"/>
      <c r="BMO216" s="54"/>
      <c r="BMP216" s="54"/>
      <c r="BMQ216" s="54"/>
      <c r="BMR216" s="54"/>
      <c r="BMS216" s="54"/>
      <c r="BMT216" s="54"/>
      <c r="BMU216" s="54"/>
      <c r="BMV216" s="54"/>
      <c r="BMW216" s="54"/>
      <c r="BMX216" s="54"/>
      <c r="BMY216" s="54"/>
      <c r="BMZ216" s="54"/>
      <c r="BNA216" s="54"/>
      <c r="BNB216" s="54"/>
      <c r="BNC216" s="54"/>
      <c r="BND216" s="54"/>
      <c r="BNE216" s="54"/>
      <c r="BNF216" s="54"/>
      <c r="BNG216" s="54"/>
      <c r="BNH216" s="54"/>
      <c r="BNI216" s="54"/>
      <c r="BNJ216" s="54"/>
      <c r="BNK216" s="54"/>
      <c r="BNL216" s="54"/>
      <c r="BNM216" s="54"/>
      <c r="BNN216" s="54"/>
      <c r="BNO216" s="54"/>
      <c r="BNP216" s="54"/>
      <c r="BNQ216" s="54"/>
      <c r="BNR216" s="54"/>
      <c r="BNS216" s="54"/>
      <c r="BNT216" s="54"/>
      <c r="BNU216" s="54"/>
      <c r="BNV216" s="54"/>
      <c r="BNW216" s="54"/>
      <c r="BNX216" s="54"/>
      <c r="BNY216" s="54"/>
      <c r="BNZ216" s="54"/>
      <c r="BOA216" s="54"/>
      <c r="BOB216" s="54"/>
      <c r="BOC216" s="54"/>
      <c r="BOD216" s="54"/>
      <c r="BOE216" s="54"/>
      <c r="BOF216" s="54"/>
      <c r="BOG216" s="54"/>
      <c r="BOH216" s="54"/>
      <c r="BOI216" s="54"/>
      <c r="BOJ216" s="54"/>
      <c r="BOK216" s="54"/>
      <c r="BOL216" s="54"/>
      <c r="BOM216" s="54"/>
      <c r="BON216" s="54"/>
      <c r="BOO216" s="54"/>
      <c r="BOP216" s="54"/>
      <c r="BOQ216" s="54"/>
      <c r="BOR216" s="54"/>
      <c r="BOS216" s="54"/>
      <c r="BOT216" s="54"/>
      <c r="BOU216" s="54"/>
      <c r="BOV216" s="54"/>
      <c r="BOW216" s="54"/>
      <c r="BOX216" s="54"/>
      <c r="BOY216" s="54"/>
      <c r="BOZ216" s="54"/>
      <c r="BPA216" s="54"/>
      <c r="BPB216" s="54"/>
      <c r="BPC216" s="54"/>
      <c r="BPD216" s="54"/>
      <c r="BPE216" s="54"/>
      <c r="BPF216" s="54"/>
      <c r="BPG216" s="54"/>
      <c r="BPH216" s="54"/>
      <c r="BPI216" s="54"/>
      <c r="BPJ216" s="54"/>
      <c r="BPK216" s="54"/>
      <c r="BPL216" s="54"/>
      <c r="BPM216" s="54"/>
      <c r="BPN216" s="54"/>
      <c r="BPO216" s="54"/>
      <c r="BPP216" s="54"/>
      <c r="BPQ216" s="54"/>
      <c r="BPR216" s="54"/>
      <c r="BPS216" s="54"/>
      <c r="BPT216" s="54"/>
      <c r="BPU216" s="54"/>
      <c r="BPV216" s="54"/>
      <c r="BPW216" s="54"/>
      <c r="BPX216" s="54"/>
      <c r="BPY216" s="54"/>
      <c r="BPZ216" s="54"/>
      <c r="BQA216" s="54"/>
      <c r="BQB216" s="54"/>
      <c r="BQC216" s="54"/>
      <c r="BQD216" s="54"/>
      <c r="BQE216" s="54"/>
      <c r="BQF216" s="54"/>
      <c r="BQG216" s="54"/>
      <c r="BQH216" s="54"/>
      <c r="BQI216" s="54"/>
      <c r="BQJ216" s="54"/>
      <c r="BQK216" s="54"/>
      <c r="BQL216" s="54"/>
      <c r="BQM216" s="54"/>
      <c r="BQN216" s="54"/>
      <c r="BQO216" s="54"/>
      <c r="BQP216" s="54"/>
      <c r="BQQ216" s="54"/>
      <c r="BQR216" s="54"/>
      <c r="BQS216" s="54"/>
      <c r="BQT216" s="54"/>
      <c r="BQU216" s="54"/>
      <c r="BQV216" s="54"/>
      <c r="BQW216" s="54"/>
      <c r="BQX216" s="54"/>
      <c r="BQY216" s="54"/>
      <c r="BQZ216" s="54"/>
      <c r="BRA216" s="54"/>
      <c r="BRB216" s="54"/>
      <c r="BRC216" s="54"/>
      <c r="BRD216" s="54"/>
      <c r="BRE216" s="54"/>
      <c r="BRF216" s="54"/>
      <c r="BRG216" s="54"/>
      <c r="BRH216" s="54"/>
      <c r="BRI216" s="54"/>
      <c r="BRJ216" s="54"/>
      <c r="BRK216" s="54"/>
      <c r="BRL216" s="54"/>
      <c r="BRM216" s="54"/>
      <c r="BRN216" s="54"/>
      <c r="BRO216" s="54"/>
      <c r="BRP216" s="54"/>
      <c r="BRQ216" s="54"/>
      <c r="BRR216" s="54"/>
      <c r="BRS216" s="54"/>
      <c r="BRT216" s="54"/>
      <c r="BRU216" s="54"/>
      <c r="BRV216" s="54"/>
      <c r="BRW216" s="54"/>
      <c r="BRX216" s="54"/>
      <c r="BRY216" s="54"/>
      <c r="BRZ216" s="54"/>
      <c r="BSA216" s="54"/>
      <c r="BSB216" s="54"/>
      <c r="BSC216" s="54"/>
      <c r="BSD216" s="54"/>
      <c r="BSE216" s="54"/>
      <c r="BSF216" s="54"/>
      <c r="BSG216" s="54"/>
      <c r="BSH216" s="54"/>
      <c r="BSI216" s="54"/>
      <c r="BSJ216" s="54"/>
      <c r="BSK216" s="54"/>
      <c r="BSL216" s="54"/>
      <c r="BSM216" s="54"/>
      <c r="BSN216" s="54"/>
      <c r="BSO216" s="54"/>
      <c r="BSP216" s="54"/>
      <c r="BSQ216" s="54"/>
      <c r="BSR216" s="54"/>
      <c r="BSS216" s="54"/>
      <c r="BST216" s="54"/>
      <c r="BSU216" s="54"/>
      <c r="BSV216" s="54"/>
      <c r="BSW216" s="54"/>
      <c r="BSX216" s="54"/>
      <c r="BSY216" s="54"/>
      <c r="BSZ216" s="54"/>
      <c r="BTA216" s="54"/>
      <c r="BTB216" s="54"/>
      <c r="BTC216" s="54"/>
      <c r="BTD216" s="54"/>
      <c r="BTE216" s="54"/>
      <c r="BTF216" s="54"/>
      <c r="BTG216" s="54"/>
      <c r="BTH216" s="54"/>
      <c r="BTI216" s="54"/>
      <c r="BTJ216" s="54"/>
      <c r="BTK216" s="54"/>
      <c r="BTL216" s="54"/>
      <c r="BTM216" s="54"/>
      <c r="BTN216" s="54"/>
      <c r="BTO216" s="54"/>
      <c r="BTP216" s="54"/>
      <c r="BTQ216" s="54"/>
      <c r="BTR216" s="54"/>
      <c r="BTS216" s="54"/>
      <c r="BTT216" s="54"/>
      <c r="BTU216" s="54"/>
      <c r="BTV216" s="54"/>
      <c r="BTW216" s="54"/>
      <c r="BTX216" s="54"/>
      <c r="BTY216" s="54"/>
      <c r="BTZ216" s="54"/>
      <c r="BUA216" s="54"/>
      <c r="BUB216" s="54"/>
      <c r="BUC216" s="54"/>
      <c r="BUD216" s="54"/>
      <c r="BUE216" s="54"/>
      <c r="BUF216" s="54"/>
      <c r="BUG216" s="54"/>
      <c r="BUH216" s="54"/>
      <c r="BUI216" s="54"/>
      <c r="BUJ216" s="54"/>
      <c r="BUK216" s="54"/>
      <c r="BUL216" s="54"/>
      <c r="BUM216" s="54"/>
      <c r="BUN216" s="54"/>
      <c r="BUO216" s="54"/>
      <c r="BUP216" s="54"/>
      <c r="BUQ216" s="54"/>
      <c r="BUR216" s="54"/>
      <c r="BUS216" s="54"/>
      <c r="BUT216" s="54"/>
      <c r="BUU216" s="54"/>
      <c r="BUV216" s="54"/>
      <c r="BUW216" s="54"/>
      <c r="BUX216" s="54"/>
      <c r="BUY216" s="54"/>
      <c r="BUZ216" s="54"/>
      <c r="BVA216" s="54"/>
      <c r="BVB216" s="54"/>
      <c r="BVC216" s="54"/>
      <c r="BVD216" s="54"/>
      <c r="BVE216" s="54"/>
      <c r="BVF216" s="54"/>
      <c r="BVG216" s="54"/>
      <c r="BVH216" s="54"/>
      <c r="BVI216" s="54"/>
      <c r="BVJ216" s="54"/>
      <c r="BVK216" s="54"/>
      <c r="BVL216" s="54"/>
      <c r="BVM216" s="54"/>
      <c r="BVN216" s="54"/>
      <c r="BVO216" s="54"/>
      <c r="BVP216" s="54"/>
      <c r="BVQ216" s="54"/>
      <c r="BVR216" s="54"/>
      <c r="BVS216" s="54"/>
      <c r="BVT216" s="54"/>
      <c r="BVU216" s="54"/>
      <c r="BVV216" s="54"/>
      <c r="BVW216" s="54"/>
      <c r="BVX216" s="54"/>
      <c r="BVY216" s="54"/>
      <c r="BVZ216" s="54"/>
      <c r="BWA216" s="54"/>
      <c r="BWB216" s="54"/>
      <c r="BWC216" s="54"/>
      <c r="BWD216" s="54"/>
      <c r="BWE216" s="54"/>
      <c r="BWF216" s="54"/>
      <c r="BWG216" s="54"/>
      <c r="BWH216" s="54"/>
      <c r="BWI216" s="54"/>
      <c r="BWJ216" s="54"/>
      <c r="BWK216" s="54"/>
      <c r="BWL216" s="54"/>
      <c r="BWM216" s="54"/>
      <c r="BWN216" s="54"/>
      <c r="BWO216" s="54"/>
      <c r="BWP216" s="54"/>
      <c r="BWQ216" s="54"/>
      <c r="BWR216" s="54"/>
      <c r="BWS216" s="54"/>
      <c r="BWT216" s="54"/>
      <c r="BWU216" s="54"/>
      <c r="BWV216" s="54"/>
      <c r="BWW216" s="54"/>
      <c r="BWX216" s="54"/>
      <c r="BWY216" s="54"/>
      <c r="BWZ216" s="54"/>
      <c r="BXA216" s="54"/>
      <c r="BXB216" s="54"/>
      <c r="BXC216" s="54"/>
      <c r="BXD216" s="54"/>
      <c r="BXE216" s="54"/>
      <c r="BXF216" s="54"/>
      <c r="BXG216" s="54"/>
      <c r="BXH216" s="54"/>
      <c r="BXI216" s="54"/>
      <c r="BXJ216" s="54"/>
      <c r="BXK216" s="54"/>
      <c r="BXL216" s="54"/>
      <c r="BXM216" s="54"/>
      <c r="BXN216" s="54"/>
      <c r="BXO216" s="54"/>
      <c r="BXP216" s="54"/>
      <c r="BXQ216" s="54"/>
      <c r="BXR216" s="54"/>
      <c r="BXS216" s="54"/>
      <c r="BXT216" s="54"/>
      <c r="BXU216" s="54"/>
      <c r="BXV216" s="54"/>
      <c r="BXW216" s="54"/>
      <c r="BXX216" s="54"/>
      <c r="BXY216" s="54"/>
      <c r="BXZ216" s="54"/>
      <c r="BYA216" s="54"/>
      <c r="BYB216" s="54"/>
      <c r="BYC216" s="54"/>
      <c r="BYD216" s="54"/>
      <c r="BYE216" s="54"/>
      <c r="BYF216" s="54"/>
      <c r="BYG216" s="54"/>
      <c r="BYH216" s="54"/>
      <c r="BYI216" s="54"/>
      <c r="BYJ216" s="54"/>
      <c r="BYK216" s="54"/>
      <c r="BYL216" s="54"/>
      <c r="BYM216" s="54"/>
      <c r="BYN216" s="54"/>
      <c r="BYO216" s="54"/>
      <c r="BYP216" s="54"/>
      <c r="BYQ216" s="54"/>
      <c r="BYR216" s="54"/>
      <c r="BYS216" s="54"/>
      <c r="BYT216" s="54"/>
      <c r="BYU216" s="54"/>
      <c r="BYV216" s="54"/>
      <c r="BYW216" s="54"/>
      <c r="BYX216" s="54"/>
      <c r="BYY216" s="54"/>
      <c r="BYZ216" s="54"/>
      <c r="BZA216" s="54"/>
      <c r="BZB216" s="54"/>
      <c r="BZC216" s="54"/>
      <c r="BZD216" s="54"/>
      <c r="BZE216" s="54"/>
      <c r="BZF216" s="54"/>
      <c r="BZG216" s="54"/>
      <c r="BZH216" s="54"/>
      <c r="BZI216" s="54"/>
      <c r="BZJ216" s="54"/>
      <c r="BZK216" s="54"/>
      <c r="BZL216" s="54"/>
      <c r="BZM216" s="54"/>
      <c r="BZN216" s="54"/>
      <c r="BZO216" s="54"/>
      <c r="BZP216" s="54"/>
      <c r="BZQ216" s="54"/>
      <c r="BZR216" s="54"/>
      <c r="BZS216" s="54"/>
      <c r="BZT216" s="54"/>
      <c r="BZU216" s="54"/>
      <c r="BZV216" s="54"/>
      <c r="BZW216" s="54"/>
      <c r="BZX216" s="54"/>
      <c r="BZY216" s="54"/>
      <c r="BZZ216" s="54"/>
      <c r="CAA216" s="54"/>
      <c r="CAB216" s="54"/>
      <c r="CAC216" s="54"/>
      <c r="CAD216" s="54"/>
      <c r="CAE216" s="54"/>
      <c r="CAF216" s="54"/>
      <c r="CAG216" s="54"/>
      <c r="CAH216" s="54"/>
      <c r="CAI216" s="54"/>
      <c r="CAJ216" s="54"/>
      <c r="CAK216" s="54"/>
      <c r="CAL216" s="54"/>
      <c r="CAM216" s="54"/>
      <c r="CAN216" s="54"/>
      <c r="CAO216" s="54"/>
      <c r="CAP216" s="54"/>
      <c r="CAQ216" s="54"/>
      <c r="CAR216" s="54"/>
      <c r="CAS216" s="54"/>
      <c r="CAT216" s="54"/>
      <c r="CAU216" s="54"/>
      <c r="CAV216" s="54"/>
      <c r="CAW216" s="54"/>
      <c r="CAX216" s="54"/>
      <c r="CAY216" s="54"/>
      <c r="CAZ216" s="54"/>
      <c r="CBA216" s="54"/>
      <c r="CBB216" s="54"/>
      <c r="CBC216" s="54"/>
      <c r="CBD216" s="54"/>
      <c r="CBE216" s="54"/>
      <c r="CBF216" s="54"/>
      <c r="CBG216" s="54"/>
      <c r="CBH216" s="54"/>
      <c r="CBI216" s="54"/>
      <c r="CBJ216" s="54"/>
      <c r="CBK216" s="54"/>
      <c r="CBL216" s="54"/>
      <c r="CBM216" s="54"/>
      <c r="CBN216" s="54"/>
      <c r="CBO216" s="54"/>
      <c r="CBP216" s="54"/>
      <c r="CBQ216" s="54"/>
      <c r="CBR216" s="54"/>
      <c r="CBS216" s="54"/>
      <c r="CBT216" s="54"/>
      <c r="CBU216" s="54"/>
      <c r="CBV216" s="54"/>
      <c r="CBW216" s="54"/>
      <c r="CBX216" s="54"/>
      <c r="CBY216" s="54"/>
      <c r="CBZ216" s="54"/>
      <c r="CCA216" s="54"/>
      <c r="CCB216" s="54"/>
      <c r="CCC216" s="54"/>
      <c r="CCD216" s="54"/>
      <c r="CCE216" s="54"/>
      <c r="CCF216" s="54"/>
      <c r="CCG216" s="54"/>
      <c r="CCH216" s="54"/>
      <c r="CCI216" s="54"/>
      <c r="CCJ216" s="54"/>
      <c r="CCK216" s="54"/>
      <c r="CCL216" s="54"/>
      <c r="CCM216" s="54"/>
      <c r="CCN216" s="54"/>
      <c r="CCO216" s="54"/>
      <c r="CCP216" s="54"/>
      <c r="CCQ216" s="54"/>
      <c r="CCR216" s="54"/>
      <c r="CCS216" s="54"/>
      <c r="CCT216" s="54"/>
      <c r="CCU216" s="54"/>
      <c r="CCV216" s="54"/>
      <c r="CCW216" s="54"/>
      <c r="CCX216" s="54"/>
      <c r="CCY216" s="54"/>
      <c r="CCZ216" s="54"/>
      <c r="CDA216" s="54"/>
      <c r="CDB216" s="54"/>
      <c r="CDC216" s="54"/>
      <c r="CDD216" s="54"/>
      <c r="CDE216" s="54"/>
      <c r="CDF216" s="54"/>
      <c r="CDG216" s="54"/>
      <c r="CDH216" s="54"/>
      <c r="CDI216" s="54"/>
      <c r="CDJ216" s="54"/>
      <c r="CDK216" s="54"/>
      <c r="CDL216" s="54"/>
      <c r="CDM216" s="54"/>
      <c r="CDN216" s="54"/>
      <c r="CDO216" s="54"/>
      <c r="CDP216" s="54"/>
      <c r="CDQ216" s="54"/>
      <c r="CDR216" s="54"/>
      <c r="CDS216" s="54"/>
      <c r="CDT216" s="54"/>
      <c r="CDU216" s="54"/>
      <c r="CDV216" s="54"/>
      <c r="CDW216" s="54"/>
      <c r="CDX216" s="54"/>
      <c r="CDY216" s="54"/>
      <c r="CDZ216" s="54"/>
      <c r="CEA216" s="54"/>
      <c r="CEB216" s="54"/>
      <c r="CEC216" s="54"/>
      <c r="CED216" s="54"/>
      <c r="CEE216" s="54"/>
      <c r="CEF216" s="54"/>
      <c r="CEG216" s="54"/>
      <c r="CEH216" s="54"/>
      <c r="CEI216" s="54"/>
      <c r="CEJ216" s="54"/>
      <c r="CEK216" s="54"/>
      <c r="CEL216" s="54"/>
      <c r="CEM216" s="54"/>
      <c r="CEN216" s="54"/>
      <c r="CEO216" s="54"/>
      <c r="CEP216" s="54"/>
      <c r="CEQ216" s="54"/>
      <c r="CER216" s="54"/>
      <c r="CES216" s="54"/>
      <c r="CET216" s="54"/>
      <c r="CEU216" s="54"/>
      <c r="CEV216" s="54"/>
      <c r="CEW216" s="54"/>
      <c r="CEX216" s="54"/>
      <c r="CEY216" s="54"/>
      <c r="CEZ216" s="54"/>
      <c r="CFA216" s="54"/>
      <c r="CFB216" s="54"/>
      <c r="CFC216" s="54"/>
      <c r="CFD216" s="54"/>
      <c r="CFE216" s="54"/>
      <c r="CFF216" s="54"/>
      <c r="CFG216" s="54"/>
      <c r="CFH216" s="54"/>
      <c r="CFI216" s="54"/>
      <c r="CFJ216" s="54"/>
      <c r="CFK216" s="54"/>
      <c r="CFL216" s="54"/>
      <c r="CFM216" s="54"/>
      <c r="CFN216" s="54"/>
      <c r="CFO216" s="54"/>
      <c r="CFP216" s="54"/>
      <c r="CFQ216" s="54"/>
      <c r="CFR216" s="54"/>
      <c r="CFS216" s="54"/>
      <c r="CFT216" s="54"/>
      <c r="CFU216" s="54"/>
      <c r="CFV216" s="54"/>
      <c r="CFW216" s="54"/>
      <c r="CFX216" s="54"/>
      <c r="CFY216" s="54"/>
      <c r="CFZ216" s="54"/>
      <c r="CGA216" s="54"/>
      <c r="CGB216" s="54"/>
      <c r="CGC216" s="54"/>
      <c r="CGD216" s="54"/>
      <c r="CGE216" s="54"/>
      <c r="CGF216" s="54"/>
      <c r="CGG216" s="54"/>
      <c r="CGH216" s="54"/>
      <c r="CGI216" s="54"/>
      <c r="CGJ216" s="54"/>
      <c r="CGK216" s="54"/>
      <c r="CGL216" s="54"/>
      <c r="CGM216" s="54"/>
      <c r="CGN216" s="54"/>
      <c r="CGO216" s="54"/>
      <c r="CGP216" s="54"/>
      <c r="CGQ216" s="54"/>
      <c r="CGR216" s="54"/>
      <c r="CGS216" s="54"/>
      <c r="CGT216" s="54"/>
      <c r="CGU216" s="54"/>
      <c r="CGV216" s="54"/>
      <c r="CGW216" s="54"/>
      <c r="CGX216" s="54"/>
      <c r="CGY216" s="54"/>
      <c r="CGZ216" s="54"/>
      <c r="CHA216" s="54"/>
      <c r="CHB216" s="54"/>
      <c r="CHC216" s="54"/>
      <c r="CHD216" s="54"/>
      <c r="CHE216" s="54"/>
      <c r="CHF216" s="54"/>
      <c r="CHG216" s="54"/>
      <c r="CHH216" s="54"/>
      <c r="CHI216" s="54"/>
      <c r="CHJ216" s="54"/>
      <c r="CHK216" s="54"/>
      <c r="CHL216" s="54"/>
      <c r="CHM216" s="54"/>
      <c r="CHN216" s="54"/>
      <c r="CHO216" s="54"/>
      <c r="CHP216" s="54"/>
      <c r="CHQ216" s="54"/>
      <c r="CHR216" s="54"/>
      <c r="CHS216" s="54"/>
      <c r="CHT216" s="54"/>
      <c r="CHU216" s="54"/>
      <c r="CHV216" s="54"/>
      <c r="CHW216" s="54"/>
      <c r="CHX216" s="54"/>
      <c r="CHY216" s="54"/>
      <c r="CHZ216" s="54"/>
      <c r="CIA216" s="54"/>
      <c r="CIB216" s="54"/>
      <c r="CIC216" s="54"/>
      <c r="CID216" s="54"/>
      <c r="CIE216" s="54"/>
      <c r="CIF216" s="54"/>
      <c r="CIG216" s="54"/>
      <c r="CIH216" s="54"/>
      <c r="CII216" s="54"/>
      <c r="CIJ216" s="54"/>
      <c r="CIK216" s="54"/>
      <c r="CIL216" s="54"/>
      <c r="CIM216" s="54"/>
      <c r="CIN216" s="54"/>
      <c r="CIO216" s="54"/>
      <c r="CIP216" s="54"/>
      <c r="CIQ216" s="54"/>
      <c r="CIR216" s="54"/>
      <c r="CIS216" s="54"/>
      <c r="CIT216" s="54"/>
      <c r="CIU216" s="54"/>
      <c r="CIV216" s="54"/>
      <c r="CIW216" s="54"/>
      <c r="CIX216" s="54"/>
      <c r="CIY216" s="54"/>
      <c r="CIZ216" s="54"/>
      <c r="CJA216" s="54"/>
      <c r="CJB216" s="54"/>
      <c r="CJC216" s="54"/>
      <c r="CJD216" s="54"/>
      <c r="CJE216" s="54"/>
      <c r="CJF216" s="54"/>
      <c r="CJG216" s="54"/>
      <c r="CJH216" s="54"/>
      <c r="CJI216" s="54"/>
      <c r="CJJ216" s="54"/>
      <c r="CJK216" s="54"/>
      <c r="CJL216" s="54"/>
      <c r="CJM216" s="54"/>
      <c r="CJN216" s="54"/>
      <c r="CJO216" s="54"/>
      <c r="CJP216" s="54"/>
      <c r="CJQ216" s="54"/>
      <c r="CJR216" s="54"/>
      <c r="CJS216" s="54"/>
      <c r="CJT216" s="54"/>
      <c r="CJU216" s="54"/>
      <c r="CJV216" s="54"/>
      <c r="CJW216" s="54"/>
      <c r="CJX216" s="54"/>
      <c r="CJY216" s="54"/>
      <c r="CJZ216" s="54"/>
      <c r="CKA216" s="54"/>
      <c r="CKB216" s="54"/>
      <c r="CKC216" s="54"/>
      <c r="CKD216" s="54"/>
      <c r="CKE216" s="54"/>
      <c r="CKF216" s="54"/>
      <c r="CKG216" s="54"/>
      <c r="CKH216" s="54"/>
      <c r="CKI216" s="54"/>
      <c r="CKJ216" s="54"/>
      <c r="CKK216" s="54"/>
      <c r="CKL216" s="54"/>
      <c r="CKM216" s="54"/>
      <c r="CKN216" s="54"/>
      <c r="CKO216" s="54"/>
      <c r="CKP216" s="54"/>
      <c r="CKQ216" s="54"/>
      <c r="CKR216" s="54"/>
      <c r="CKS216" s="54"/>
      <c r="CKT216" s="54"/>
      <c r="CKU216" s="54"/>
      <c r="CKV216" s="54"/>
      <c r="CKW216" s="54"/>
      <c r="CKX216" s="54"/>
      <c r="CKY216" s="54"/>
      <c r="CKZ216" s="54"/>
      <c r="CLA216" s="54"/>
      <c r="CLB216" s="54"/>
      <c r="CLC216" s="54"/>
      <c r="CLD216" s="54"/>
      <c r="CLE216" s="54"/>
      <c r="CLF216" s="54"/>
      <c r="CLG216" s="54"/>
      <c r="CLH216" s="54"/>
      <c r="CLI216" s="54"/>
      <c r="CLJ216" s="54"/>
      <c r="CLK216" s="54"/>
      <c r="CLL216" s="54"/>
      <c r="CLM216" s="54"/>
      <c r="CLN216" s="54"/>
      <c r="CLO216" s="54"/>
      <c r="CLP216" s="54"/>
      <c r="CLQ216" s="54"/>
      <c r="CLR216" s="54"/>
      <c r="CLS216" s="54"/>
      <c r="CLT216" s="54"/>
      <c r="CLU216" s="54"/>
      <c r="CLV216" s="54"/>
      <c r="CLW216" s="54"/>
      <c r="CLX216" s="54"/>
      <c r="CLY216" s="54"/>
      <c r="CLZ216" s="54"/>
      <c r="CMA216" s="54"/>
      <c r="CMB216" s="54"/>
      <c r="CMC216" s="54"/>
      <c r="CMD216" s="54"/>
      <c r="CME216" s="54"/>
      <c r="CMF216" s="54"/>
      <c r="CMG216" s="54"/>
      <c r="CMH216" s="54"/>
      <c r="CMI216" s="54"/>
      <c r="CMJ216" s="54"/>
      <c r="CMK216" s="54"/>
      <c r="CML216" s="54"/>
      <c r="CMM216" s="54"/>
      <c r="CMN216" s="54"/>
      <c r="CMO216" s="54"/>
      <c r="CMP216" s="54"/>
      <c r="CMQ216" s="54"/>
      <c r="CMR216" s="54"/>
      <c r="CMS216" s="54"/>
      <c r="CMT216" s="54"/>
      <c r="CMU216" s="54"/>
      <c r="CMV216" s="54"/>
      <c r="CMW216" s="54"/>
      <c r="CMX216" s="54"/>
      <c r="CMY216" s="54"/>
      <c r="CMZ216" s="54"/>
      <c r="CNA216" s="54"/>
      <c r="CNB216" s="54"/>
      <c r="CNC216" s="54"/>
      <c r="CND216" s="54"/>
      <c r="CNE216" s="54"/>
      <c r="CNF216" s="54"/>
      <c r="CNG216" s="54"/>
      <c r="CNH216" s="54"/>
      <c r="CNI216" s="54"/>
      <c r="CNJ216" s="54"/>
      <c r="CNK216" s="54"/>
      <c r="CNL216" s="54"/>
      <c r="CNM216" s="54"/>
      <c r="CNN216" s="54"/>
      <c r="CNO216" s="54"/>
      <c r="CNP216" s="54"/>
      <c r="CNQ216" s="54"/>
      <c r="CNR216" s="54"/>
      <c r="CNS216" s="54"/>
      <c r="CNT216" s="54"/>
      <c r="CNU216" s="54"/>
      <c r="CNV216" s="54"/>
      <c r="CNW216" s="54"/>
      <c r="CNX216" s="54"/>
      <c r="CNY216" s="54"/>
      <c r="CNZ216" s="54"/>
      <c r="COA216" s="54"/>
      <c r="COB216" s="54"/>
      <c r="COC216" s="54"/>
      <c r="COD216" s="54"/>
      <c r="COE216" s="54"/>
      <c r="COF216" s="54"/>
      <c r="COG216" s="54"/>
      <c r="COH216" s="54"/>
      <c r="COI216" s="54"/>
      <c r="COJ216" s="54"/>
      <c r="COK216" s="54"/>
      <c r="COL216" s="54"/>
      <c r="COM216" s="54"/>
      <c r="CON216" s="54"/>
      <c r="COO216" s="54"/>
      <c r="COP216" s="54"/>
      <c r="COQ216" s="54"/>
      <c r="COR216" s="54"/>
      <c r="COS216" s="54"/>
      <c r="COT216" s="54"/>
      <c r="COU216" s="54"/>
      <c r="COV216" s="54"/>
      <c r="COW216" s="54"/>
      <c r="COX216" s="54"/>
      <c r="COY216" s="54"/>
      <c r="COZ216" s="54"/>
      <c r="CPA216" s="54"/>
      <c r="CPB216" s="54"/>
      <c r="CPC216" s="54"/>
      <c r="CPD216" s="54"/>
      <c r="CPE216" s="54"/>
      <c r="CPF216" s="54"/>
      <c r="CPG216" s="54"/>
      <c r="CPH216" s="54"/>
      <c r="CPI216" s="54"/>
      <c r="CPJ216" s="54"/>
      <c r="CPK216" s="54"/>
      <c r="CPL216" s="54"/>
      <c r="CPM216" s="54"/>
      <c r="CPN216" s="54"/>
      <c r="CPO216" s="54"/>
      <c r="CPP216" s="54"/>
      <c r="CPQ216" s="54"/>
      <c r="CPR216" s="54"/>
      <c r="CPS216" s="54"/>
      <c r="CPT216" s="54"/>
      <c r="CPU216" s="54"/>
      <c r="CPV216" s="54"/>
      <c r="CPW216" s="54"/>
      <c r="CPX216" s="54"/>
      <c r="CPY216" s="54"/>
      <c r="CPZ216" s="54"/>
      <c r="CQA216" s="54"/>
      <c r="CQB216" s="54"/>
      <c r="CQC216" s="54"/>
      <c r="CQD216" s="54"/>
      <c r="CQE216" s="54"/>
      <c r="CQF216" s="54"/>
      <c r="CQG216" s="54"/>
      <c r="CQH216" s="54"/>
      <c r="CQI216" s="54"/>
      <c r="CQJ216" s="54"/>
      <c r="CQK216" s="54"/>
      <c r="CQL216" s="54"/>
      <c r="CQM216" s="54"/>
      <c r="CQN216" s="54"/>
      <c r="CQO216" s="54"/>
      <c r="CQP216" s="54"/>
      <c r="CQQ216" s="54"/>
      <c r="CQR216" s="54"/>
      <c r="CQS216" s="54"/>
      <c r="CQT216" s="54"/>
      <c r="CQU216" s="54"/>
      <c r="CQV216" s="54"/>
      <c r="CQW216" s="54"/>
      <c r="CQX216" s="54"/>
      <c r="CQY216" s="54"/>
      <c r="CQZ216" s="54"/>
      <c r="CRA216" s="54"/>
      <c r="CRB216" s="54"/>
      <c r="CRC216" s="54"/>
      <c r="CRD216" s="54"/>
      <c r="CRE216" s="54"/>
      <c r="CRF216" s="54"/>
      <c r="CRG216" s="54"/>
      <c r="CRH216" s="54"/>
      <c r="CRI216" s="54"/>
      <c r="CRJ216" s="54"/>
      <c r="CRK216" s="54"/>
      <c r="CRL216" s="54"/>
      <c r="CRM216" s="54"/>
      <c r="CRN216" s="54"/>
      <c r="CRO216" s="54"/>
      <c r="CRP216" s="54"/>
      <c r="CRQ216" s="54"/>
      <c r="CRR216" s="54"/>
      <c r="CRS216" s="54"/>
      <c r="CRT216" s="54"/>
      <c r="CRU216" s="54"/>
      <c r="CRV216" s="54"/>
      <c r="CRW216" s="54"/>
      <c r="CRX216" s="54"/>
      <c r="CRY216" s="54"/>
      <c r="CRZ216" s="54"/>
      <c r="CSA216" s="54"/>
      <c r="CSB216" s="54"/>
      <c r="CSC216" s="54"/>
      <c r="CSD216" s="54"/>
      <c r="CSE216" s="54"/>
      <c r="CSF216" s="54"/>
      <c r="CSG216" s="54"/>
      <c r="CSH216" s="54"/>
      <c r="CSI216" s="54"/>
      <c r="CSJ216" s="54"/>
      <c r="CSK216" s="54"/>
      <c r="CSL216" s="54"/>
      <c r="CSM216" s="54"/>
      <c r="CSN216" s="54"/>
      <c r="CSO216" s="54"/>
      <c r="CSP216" s="54"/>
      <c r="CSQ216" s="54"/>
      <c r="CSR216" s="54"/>
      <c r="CSS216" s="54"/>
      <c r="CST216" s="54"/>
      <c r="CSU216" s="54"/>
      <c r="CSV216" s="54"/>
      <c r="CSW216" s="54"/>
      <c r="CSX216" s="54"/>
      <c r="CSY216" s="54"/>
      <c r="CSZ216" s="54"/>
      <c r="CTA216" s="54"/>
      <c r="CTB216" s="54"/>
      <c r="CTC216" s="54"/>
      <c r="CTD216" s="54"/>
      <c r="CTE216" s="54"/>
      <c r="CTF216" s="54"/>
      <c r="CTG216" s="54"/>
      <c r="CTH216" s="54"/>
      <c r="CTI216" s="54"/>
      <c r="CTJ216" s="54"/>
      <c r="CTK216" s="54"/>
      <c r="CTL216" s="54"/>
      <c r="CTM216" s="54"/>
      <c r="CTN216" s="54"/>
      <c r="CTO216" s="54"/>
      <c r="CTP216" s="54"/>
      <c r="CTQ216" s="54"/>
      <c r="CTR216" s="54"/>
      <c r="CTS216" s="54"/>
      <c r="CTT216" s="54"/>
      <c r="CTU216" s="54"/>
      <c r="CTV216" s="54"/>
      <c r="CTW216" s="54"/>
      <c r="CTX216" s="54"/>
      <c r="CTY216" s="54"/>
      <c r="CTZ216" s="54"/>
      <c r="CUA216" s="54"/>
      <c r="CUB216" s="54"/>
      <c r="CUC216" s="54"/>
      <c r="CUD216" s="54"/>
      <c r="CUE216" s="54"/>
      <c r="CUF216" s="54"/>
      <c r="CUG216" s="54"/>
      <c r="CUH216" s="54"/>
      <c r="CUI216" s="54"/>
      <c r="CUJ216" s="54"/>
      <c r="CUK216" s="54"/>
      <c r="CUL216" s="54"/>
      <c r="CUM216" s="54"/>
      <c r="CUN216" s="54"/>
      <c r="CUO216" s="54"/>
      <c r="CUP216" s="54"/>
      <c r="CUQ216" s="54"/>
      <c r="CUR216" s="54"/>
      <c r="CUS216" s="54"/>
      <c r="CUT216" s="54"/>
      <c r="CUU216" s="54"/>
      <c r="CUV216" s="54"/>
      <c r="CUW216" s="54"/>
      <c r="CUX216" s="54"/>
      <c r="CUY216" s="54"/>
      <c r="CUZ216" s="54"/>
      <c r="CVA216" s="54"/>
      <c r="CVB216" s="54"/>
      <c r="CVC216" s="54"/>
      <c r="CVD216" s="54"/>
      <c r="CVE216" s="54"/>
      <c r="CVF216" s="54"/>
      <c r="CVG216" s="54"/>
      <c r="CVH216" s="54"/>
      <c r="CVI216" s="54"/>
      <c r="CVJ216" s="54"/>
      <c r="CVK216" s="54"/>
      <c r="CVL216" s="54"/>
      <c r="CVM216" s="54"/>
      <c r="CVN216" s="54"/>
      <c r="CVO216" s="54"/>
      <c r="CVP216" s="54"/>
      <c r="CVQ216" s="54"/>
      <c r="CVR216" s="54"/>
      <c r="CVS216" s="54"/>
      <c r="CVT216" s="54"/>
      <c r="CVU216" s="54"/>
      <c r="CVV216" s="54"/>
      <c r="CVW216" s="54"/>
      <c r="CVX216" s="54"/>
      <c r="CVY216" s="54"/>
      <c r="CVZ216" s="54"/>
      <c r="CWA216" s="54"/>
      <c r="CWB216" s="54"/>
      <c r="CWC216" s="54"/>
      <c r="CWD216" s="54"/>
      <c r="CWE216" s="54"/>
      <c r="CWF216" s="54"/>
      <c r="CWG216" s="54"/>
      <c r="CWH216" s="54"/>
      <c r="CWI216" s="54"/>
      <c r="CWJ216" s="54"/>
      <c r="CWK216" s="54"/>
      <c r="CWL216" s="54"/>
      <c r="CWM216" s="54"/>
      <c r="CWN216" s="54"/>
      <c r="CWO216" s="54"/>
      <c r="CWP216" s="54"/>
      <c r="CWQ216" s="54"/>
      <c r="CWR216" s="54"/>
      <c r="CWS216" s="54"/>
      <c r="CWT216" s="54"/>
      <c r="CWU216" s="54"/>
      <c r="CWV216" s="54"/>
      <c r="CWW216" s="54"/>
      <c r="CWX216" s="54"/>
      <c r="CWY216" s="54"/>
      <c r="CWZ216" s="54"/>
      <c r="CXA216" s="54"/>
      <c r="CXB216" s="54"/>
      <c r="CXC216" s="54"/>
      <c r="CXD216" s="54"/>
      <c r="CXE216" s="54"/>
      <c r="CXF216" s="54"/>
      <c r="CXG216" s="54"/>
      <c r="CXH216" s="54"/>
      <c r="CXI216" s="54"/>
      <c r="CXJ216" s="54"/>
      <c r="CXK216" s="54"/>
      <c r="CXL216" s="54"/>
      <c r="CXM216" s="54"/>
      <c r="CXN216" s="54"/>
      <c r="CXO216" s="54"/>
      <c r="CXP216" s="54"/>
      <c r="CXQ216" s="54"/>
      <c r="CXR216" s="54"/>
      <c r="CXS216" s="54"/>
      <c r="CXT216" s="54"/>
      <c r="CXU216" s="54"/>
      <c r="CXV216" s="54"/>
      <c r="CXW216" s="54"/>
      <c r="CXX216" s="54"/>
      <c r="CXY216" s="54"/>
      <c r="CXZ216" s="54"/>
      <c r="CYA216" s="54"/>
      <c r="CYB216" s="54"/>
      <c r="CYC216" s="54"/>
      <c r="CYD216" s="54"/>
      <c r="CYE216" s="54"/>
      <c r="CYF216" s="54"/>
      <c r="CYG216" s="54"/>
      <c r="CYH216" s="54"/>
      <c r="CYI216" s="54"/>
      <c r="CYJ216" s="54"/>
      <c r="CYK216" s="54"/>
      <c r="CYL216" s="54"/>
      <c r="CYM216" s="54"/>
      <c r="CYN216" s="54"/>
      <c r="CYO216" s="54"/>
      <c r="CYP216" s="54"/>
      <c r="CYQ216" s="54"/>
      <c r="CYR216" s="54"/>
      <c r="CYS216" s="54"/>
      <c r="CYT216" s="54"/>
      <c r="CYU216" s="54"/>
      <c r="CYV216" s="54"/>
      <c r="CYW216" s="54"/>
      <c r="CYX216" s="54"/>
      <c r="CYY216" s="54"/>
      <c r="CYZ216" s="54"/>
      <c r="CZA216" s="54"/>
      <c r="CZB216" s="54"/>
      <c r="CZC216" s="54"/>
      <c r="CZD216" s="54"/>
      <c r="CZE216" s="54"/>
      <c r="CZF216" s="54"/>
      <c r="CZG216" s="54"/>
      <c r="CZH216" s="54"/>
      <c r="CZI216" s="54"/>
      <c r="CZJ216" s="54"/>
      <c r="CZK216" s="54"/>
      <c r="CZL216" s="54"/>
      <c r="CZM216" s="54"/>
      <c r="CZN216" s="54"/>
      <c r="CZO216" s="54"/>
      <c r="CZP216" s="54"/>
      <c r="CZQ216" s="54"/>
      <c r="CZR216" s="54"/>
      <c r="CZS216" s="54"/>
      <c r="CZT216" s="54"/>
      <c r="CZU216" s="54"/>
      <c r="CZV216" s="54"/>
      <c r="CZW216" s="54"/>
      <c r="CZX216" s="54"/>
      <c r="CZY216" s="54"/>
      <c r="CZZ216" s="54"/>
      <c r="DAA216" s="54"/>
      <c r="DAB216" s="54"/>
      <c r="DAC216" s="54"/>
      <c r="DAD216" s="54"/>
      <c r="DAE216" s="54"/>
      <c r="DAF216" s="54"/>
      <c r="DAG216" s="54"/>
      <c r="DAH216" s="54"/>
      <c r="DAI216" s="54"/>
      <c r="DAJ216" s="54"/>
      <c r="DAK216" s="54"/>
      <c r="DAL216" s="54"/>
      <c r="DAM216" s="54"/>
      <c r="DAN216" s="54"/>
      <c r="DAO216" s="54"/>
      <c r="DAP216" s="54"/>
      <c r="DAQ216" s="54"/>
      <c r="DAR216" s="54"/>
      <c r="DAS216" s="54"/>
      <c r="DAT216" s="54"/>
      <c r="DAU216" s="54"/>
      <c r="DAV216" s="54"/>
      <c r="DAW216" s="54"/>
      <c r="DAX216" s="54"/>
      <c r="DAY216" s="54"/>
      <c r="DAZ216" s="54"/>
      <c r="DBA216" s="54"/>
      <c r="DBB216" s="54"/>
      <c r="DBC216" s="54"/>
      <c r="DBD216" s="54"/>
      <c r="DBE216" s="54"/>
      <c r="DBF216" s="54"/>
      <c r="DBG216" s="54"/>
      <c r="DBH216" s="54"/>
      <c r="DBI216" s="54"/>
      <c r="DBJ216" s="54"/>
      <c r="DBK216" s="54"/>
      <c r="DBL216" s="54"/>
      <c r="DBM216" s="54"/>
      <c r="DBN216" s="54"/>
      <c r="DBO216" s="54"/>
      <c r="DBP216" s="54"/>
      <c r="DBQ216" s="54"/>
      <c r="DBR216" s="54"/>
      <c r="DBS216" s="54"/>
      <c r="DBT216" s="54"/>
      <c r="DBU216" s="54"/>
      <c r="DBV216" s="54"/>
      <c r="DBW216" s="54"/>
      <c r="DBX216" s="54"/>
      <c r="DBY216" s="54"/>
      <c r="DBZ216" s="54"/>
      <c r="DCA216" s="54"/>
      <c r="DCB216" s="54"/>
      <c r="DCC216" s="54"/>
      <c r="DCD216" s="54"/>
      <c r="DCE216" s="54"/>
      <c r="DCF216" s="54"/>
      <c r="DCG216" s="54"/>
      <c r="DCH216" s="54"/>
      <c r="DCI216" s="54"/>
      <c r="DCJ216" s="54"/>
      <c r="DCK216" s="54"/>
      <c r="DCL216" s="54"/>
      <c r="DCM216" s="54"/>
      <c r="DCN216" s="54"/>
      <c r="DCO216" s="54"/>
      <c r="DCP216" s="54"/>
      <c r="DCQ216" s="54"/>
      <c r="DCR216" s="54"/>
      <c r="DCS216" s="54"/>
      <c r="DCT216" s="54"/>
      <c r="DCU216" s="54"/>
      <c r="DCV216" s="54"/>
      <c r="DCW216" s="54"/>
      <c r="DCX216" s="54"/>
      <c r="DCY216" s="54"/>
      <c r="DCZ216" s="54"/>
      <c r="DDA216" s="54"/>
      <c r="DDB216" s="54"/>
      <c r="DDC216" s="54"/>
      <c r="DDD216" s="54"/>
      <c r="DDE216" s="54"/>
      <c r="DDF216" s="54"/>
      <c r="DDG216" s="54"/>
      <c r="DDH216" s="54"/>
      <c r="DDI216" s="54"/>
      <c r="DDJ216" s="54"/>
      <c r="DDK216" s="54"/>
      <c r="DDL216" s="54"/>
      <c r="DDM216" s="54"/>
      <c r="DDN216" s="54"/>
      <c r="DDO216" s="54"/>
      <c r="DDP216" s="54"/>
      <c r="DDQ216" s="54"/>
      <c r="DDR216" s="54"/>
      <c r="DDS216" s="54"/>
      <c r="DDT216" s="54"/>
      <c r="DDU216" s="54"/>
      <c r="DDV216" s="54"/>
      <c r="DDW216" s="54"/>
      <c r="DDX216" s="54"/>
      <c r="DDY216" s="54"/>
      <c r="DDZ216" s="54"/>
      <c r="DEA216" s="54"/>
      <c r="DEB216" s="54"/>
      <c r="DEC216" s="54"/>
      <c r="DED216" s="54"/>
      <c r="DEE216" s="54"/>
      <c r="DEF216" s="54"/>
      <c r="DEG216" s="54"/>
      <c r="DEH216" s="54"/>
      <c r="DEI216" s="54"/>
      <c r="DEJ216" s="54"/>
      <c r="DEK216" s="54"/>
      <c r="DEL216" s="54"/>
      <c r="DEM216" s="54"/>
      <c r="DEN216" s="54"/>
      <c r="DEO216" s="54"/>
      <c r="DEP216" s="54"/>
      <c r="DEQ216" s="54"/>
      <c r="DER216" s="54"/>
      <c r="DES216" s="54"/>
      <c r="DET216" s="54"/>
      <c r="DEU216" s="54"/>
      <c r="DEV216" s="54"/>
      <c r="DEW216" s="54"/>
      <c r="DEX216" s="54"/>
      <c r="DEY216" s="54"/>
      <c r="DEZ216" s="54"/>
      <c r="DFA216" s="54"/>
      <c r="DFB216" s="54"/>
      <c r="DFC216" s="54"/>
      <c r="DFD216" s="54"/>
      <c r="DFE216" s="54"/>
      <c r="DFF216" s="54"/>
      <c r="DFG216" s="54"/>
      <c r="DFH216" s="54"/>
      <c r="DFI216" s="54"/>
      <c r="DFJ216" s="54"/>
      <c r="DFK216" s="54"/>
      <c r="DFL216" s="54"/>
      <c r="DFM216" s="54"/>
      <c r="DFN216" s="54"/>
      <c r="DFO216" s="54"/>
      <c r="DFP216" s="54"/>
      <c r="DFQ216" s="54"/>
      <c r="DFR216" s="54"/>
      <c r="DFS216" s="54"/>
      <c r="DFT216" s="54"/>
      <c r="DFU216" s="54"/>
      <c r="DFV216" s="54"/>
      <c r="DFW216" s="54"/>
      <c r="DFX216" s="54"/>
      <c r="DFY216" s="54"/>
      <c r="DFZ216" s="54"/>
      <c r="DGA216" s="54"/>
      <c r="DGB216" s="54"/>
      <c r="DGC216" s="54"/>
      <c r="DGD216" s="54"/>
      <c r="DGE216" s="54"/>
      <c r="DGF216" s="54"/>
      <c r="DGG216" s="54"/>
      <c r="DGH216" s="54"/>
      <c r="DGI216" s="54"/>
      <c r="DGJ216" s="54"/>
      <c r="DGK216" s="54"/>
      <c r="DGL216" s="54"/>
      <c r="DGM216" s="54"/>
      <c r="DGN216" s="54"/>
      <c r="DGO216" s="54"/>
      <c r="DGP216" s="54"/>
      <c r="DGQ216" s="54"/>
      <c r="DGR216" s="54"/>
      <c r="DGS216" s="54"/>
      <c r="DGT216" s="54"/>
      <c r="DGU216" s="54"/>
      <c r="DGV216" s="54"/>
      <c r="DGW216" s="54"/>
      <c r="DGX216" s="54"/>
      <c r="DGY216" s="54"/>
      <c r="DGZ216" s="54"/>
      <c r="DHA216" s="54"/>
      <c r="DHB216" s="54"/>
      <c r="DHC216" s="54"/>
      <c r="DHD216" s="54"/>
      <c r="DHE216" s="54"/>
      <c r="DHF216" s="54"/>
      <c r="DHG216" s="54"/>
      <c r="DHH216" s="54"/>
      <c r="DHI216" s="54"/>
      <c r="DHJ216" s="54"/>
      <c r="DHK216" s="54"/>
      <c r="DHL216" s="54"/>
      <c r="DHM216" s="54"/>
      <c r="DHN216" s="54"/>
      <c r="DHO216" s="54"/>
      <c r="DHP216" s="54"/>
      <c r="DHQ216" s="54"/>
      <c r="DHR216" s="54"/>
      <c r="DHS216" s="54"/>
      <c r="DHT216" s="54"/>
      <c r="DHU216" s="54"/>
      <c r="DHV216" s="54"/>
      <c r="DHW216" s="54"/>
      <c r="DHX216" s="54"/>
      <c r="DHY216" s="54"/>
      <c r="DHZ216" s="54"/>
      <c r="DIA216" s="54"/>
      <c r="DIB216" s="54"/>
      <c r="DIC216" s="54"/>
      <c r="DID216" s="54"/>
      <c r="DIE216" s="54"/>
      <c r="DIF216" s="54"/>
      <c r="DIG216" s="54"/>
      <c r="DIH216" s="54"/>
      <c r="DII216" s="54"/>
      <c r="DIJ216" s="54"/>
      <c r="DIK216" s="54"/>
      <c r="DIL216" s="54"/>
      <c r="DIM216" s="54"/>
      <c r="DIN216" s="54"/>
      <c r="DIO216" s="54"/>
      <c r="DIP216" s="54"/>
      <c r="DIQ216" s="54"/>
      <c r="DIR216" s="54"/>
      <c r="DIS216" s="54"/>
      <c r="DIT216" s="54"/>
      <c r="DIU216" s="54"/>
      <c r="DIV216" s="54"/>
      <c r="DIW216" s="54"/>
      <c r="DIX216" s="54"/>
      <c r="DIY216" s="54"/>
      <c r="DIZ216" s="54"/>
      <c r="DJA216" s="54"/>
      <c r="DJB216" s="54"/>
      <c r="DJC216" s="54"/>
      <c r="DJD216" s="54"/>
      <c r="DJE216" s="54"/>
      <c r="DJF216" s="54"/>
      <c r="DJG216" s="54"/>
      <c r="DJH216" s="54"/>
      <c r="DJI216" s="54"/>
      <c r="DJJ216" s="54"/>
      <c r="DJK216" s="54"/>
      <c r="DJL216" s="54"/>
      <c r="DJM216" s="54"/>
      <c r="DJN216" s="54"/>
      <c r="DJO216" s="54"/>
      <c r="DJP216" s="54"/>
      <c r="DJQ216" s="54"/>
      <c r="DJR216" s="54"/>
      <c r="DJS216" s="54"/>
      <c r="DJT216" s="54"/>
      <c r="DJU216" s="54"/>
      <c r="DJV216" s="54"/>
      <c r="DJW216" s="54"/>
      <c r="DJX216" s="54"/>
      <c r="DJY216" s="54"/>
      <c r="DJZ216" s="54"/>
      <c r="DKA216" s="54"/>
      <c r="DKB216" s="54"/>
      <c r="DKC216" s="54"/>
      <c r="DKD216" s="54"/>
      <c r="DKE216" s="54"/>
      <c r="DKF216" s="54"/>
      <c r="DKG216" s="54"/>
      <c r="DKH216" s="54"/>
      <c r="DKI216" s="54"/>
      <c r="DKJ216" s="54"/>
      <c r="DKK216" s="54"/>
      <c r="DKL216" s="54"/>
      <c r="DKM216" s="54"/>
      <c r="DKN216" s="54"/>
      <c r="DKO216" s="54"/>
      <c r="DKP216" s="54"/>
      <c r="DKQ216" s="54"/>
      <c r="DKR216" s="54"/>
      <c r="DKS216" s="54"/>
      <c r="DKT216" s="54"/>
      <c r="DKU216" s="54"/>
      <c r="DKV216" s="54"/>
      <c r="DKW216" s="54"/>
      <c r="DKX216" s="54"/>
      <c r="DKY216" s="54"/>
      <c r="DKZ216" s="54"/>
      <c r="DLA216" s="54"/>
      <c r="DLB216" s="54"/>
      <c r="DLC216" s="54"/>
      <c r="DLD216" s="54"/>
      <c r="DLE216" s="54"/>
      <c r="DLF216" s="54"/>
      <c r="DLG216" s="54"/>
      <c r="DLH216" s="54"/>
      <c r="DLI216" s="54"/>
      <c r="DLJ216" s="54"/>
      <c r="DLK216" s="54"/>
      <c r="DLL216" s="54"/>
      <c r="DLM216" s="54"/>
      <c r="DLN216" s="54"/>
      <c r="DLO216" s="54"/>
      <c r="DLP216" s="54"/>
      <c r="DLQ216" s="54"/>
      <c r="DLR216" s="54"/>
      <c r="DLS216" s="54"/>
      <c r="DLT216" s="54"/>
      <c r="DLU216" s="54"/>
      <c r="DLV216" s="54"/>
      <c r="DLW216" s="54"/>
      <c r="DLX216" s="54"/>
      <c r="DLY216" s="54"/>
      <c r="DLZ216" s="54"/>
      <c r="DMA216" s="54"/>
      <c r="DMB216" s="54"/>
      <c r="DMC216" s="54"/>
      <c r="DMD216" s="54"/>
      <c r="DME216" s="54"/>
      <c r="DMF216" s="54"/>
      <c r="DMG216" s="54"/>
      <c r="DMH216" s="54"/>
      <c r="DMI216" s="54"/>
      <c r="DMJ216" s="54"/>
      <c r="DMK216" s="54"/>
      <c r="DML216" s="54"/>
      <c r="DMM216" s="54"/>
      <c r="DMN216" s="54"/>
      <c r="DMO216" s="54"/>
      <c r="DMP216" s="54"/>
      <c r="DMQ216" s="54"/>
      <c r="DMR216" s="54"/>
      <c r="DMS216" s="54"/>
      <c r="DMT216" s="54"/>
      <c r="DMU216" s="54"/>
      <c r="DMV216" s="54"/>
      <c r="DMW216" s="54"/>
      <c r="DMX216" s="54"/>
      <c r="DMY216" s="54"/>
      <c r="DMZ216" s="54"/>
      <c r="DNA216" s="54"/>
      <c r="DNB216" s="54"/>
      <c r="DNC216" s="54"/>
      <c r="DND216" s="54"/>
      <c r="DNE216" s="54"/>
      <c r="DNF216" s="54"/>
      <c r="DNG216" s="54"/>
      <c r="DNH216" s="54"/>
      <c r="DNI216" s="54"/>
      <c r="DNJ216" s="54"/>
      <c r="DNK216" s="54"/>
      <c r="DNL216" s="54"/>
      <c r="DNM216" s="54"/>
      <c r="DNN216" s="54"/>
      <c r="DNO216" s="54"/>
      <c r="DNP216" s="54"/>
      <c r="DNQ216" s="54"/>
      <c r="DNR216" s="54"/>
      <c r="DNS216" s="54"/>
      <c r="DNT216" s="54"/>
      <c r="DNU216" s="54"/>
      <c r="DNV216" s="54"/>
      <c r="DNW216" s="54"/>
      <c r="DNX216" s="54"/>
      <c r="DNY216" s="54"/>
      <c r="DNZ216" s="54"/>
      <c r="DOA216" s="54"/>
      <c r="DOB216" s="54"/>
      <c r="DOC216" s="54"/>
      <c r="DOD216" s="54"/>
      <c r="DOE216" s="54"/>
      <c r="DOF216" s="54"/>
      <c r="DOG216" s="54"/>
      <c r="DOH216" s="54"/>
      <c r="DOI216" s="54"/>
      <c r="DOJ216" s="54"/>
      <c r="DOK216" s="54"/>
      <c r="DOL216" s="54"/>
      <c r="DOM216" s="54"/>
      <c r="DON216" s="54"/>
      <c r="DOO216" s="54"/>
      <c r="DOP216" s="54"/>
      <c r="DOQ216" s="54"/>
      <c r="DOR216" s="54"/>
      <c r="DOS216" s="54"/>
      <c r="DOT216" s="54"/>
      <c r="DOU216" s="54"/>
      <c r="DOV216" s="54"/>
      <c r="DOW216" s="54"/>
      <c r="DOX216" s="54"/>
      <c r="DOY216" s="54"/>
      <c r="DOZ216" s="54"/>
      <c r="DPA216" s="54"/>
      <c r="DPB216" s="54"/>
      <c r="DPC216" s="54"/>
      <c r="DPD216" s="54"/>
      <c r="DPE216" s="54"/>
      <c r="DPF216" s="54"/>
      <c r="DPG216" s="54"/>
      <c r="DPH216" s="54"/>
      <c r="DPI216" s="54"/>
      <c r="DPJ216" s="54"/>
      <c r="DPK216" s="54"/>
      <c r="DPL216" s="54"/>
      <c r="DPM216" s="54"/>
      <c r="DPN216" s="54"/>
      <c r="DPO216" s="54"/>
      <c r="DPP216" s="54"/>
      <c r="DPQ216" s="54"/>
      <c r="DPR216" s="54"/>
      <c r="DPS216" s="54"/>
      <c r="DPT216" s="54"/>
      <c r="DPU216" s="54"/>
      <c r="DPV216" s="54"/>
      <c r="DPW216" s="54"/>
      <c r="DPX216" s="54"/>
      <c r="DPY216" s="54"/>
      <c r="DPZ216" s="54"/>
      <c r="DQA216" s="54"/>
      <c r="DQB216" s="54"/>
      <c r="DQC216" s="54"/>
      <c r="DQD216" s="54"/>
      <c r="DQE216" s="54"/>
      <c r="DQF216" s="54"/>
      <c r="DQG216" s="54"/>
      <c r="DQH216" s="54"/>
      <c r="DQI216" s="54"/>
      <c r="DQJ216" s="54"/>
      <c r="DQK216" s="54"/>
      <c r="DQL216" s="54"/>
      <c r="DQM216" s="54"/>
      <c r="DQN216" s="54"/>
      <c r="DQO216" s="54"/>
      <c r="DQP216" s="54"/>
      <c r="DQQ216" s="54"/>
      <c r="DQR216" s="54"/>
      <c r="DQS216" s="54"/>
      <c r="DQT216" s="54"/>
      <c r="DQU216" s="54"/>
      <c r="DQV216" s="54"/>
      <c r="DQW216" s="54"/>
      <c r="DQX216" s="54"/>
      <c r="DQY216" s="54"/>
      <c r="DQZ216" s="54"/>
      <c r="DRA216" s="54"/>
      <c r="DRB216" s="54"/>
      <c r="DRC216" s="54"/>
      <c r="DRD216" s="54"/>
      <c r="DRE216" s="54"/>
      <c r="DRF216" s="54"/>
      <c r="DRG216" s="54"/>
      <c r="DRH216" s="54"/>
      <c r="DRI216" s="54"/>
      <c r="DRJ216" s="54"/>
      <c r="DRK216" s="54"/>
      <c r="DRL216" s="54"/>
      <c r="DRM216" s="54"/>
      <c r="DRN216" s="54"/>
      <c r="DRO216" s="54"/>
      <c r="DRP216" s="54"/>
      <c r="DRQ216" s="54"/>
      <c r="DRR216" s="54"/>
      <c r="DRS216" s="54"/>
      <c r="DRT216" s="54"/>
      <c r="DRU216" s="54"/>
      <c r="DRV216" s="54"/>
      <c r="DRW216" s="54"/>
      <c r="DRX216" s="54"/>
      <c r="DRY216" s="54"/>
      <c r="DRZ216" s="54"/>
      <c r="DSA216" s="54"/>
      <c r="DSB216" s="54"/>
      <c r="DSC216" s="54"/>
      <c r="DSD216" s="54"/>
      <c r="DSE216" s="54"/>
      <c r="DSF216" s="54"/>
      <c r="DSG216" s="54"/>
      <c r="DSH216" s="54"/>
      <c r="DSI216" s="54"/>
      <c r="DSJ216" s="54"/>
      <c r="DSK216" s="54"/>
      <c r="DSL216" s="54"/>
      <c r="DSM216" s="54"/>
      <c r="DSN216" s="54"/>
      <c r="DSO216" s="54"/>
      <c r="DSP216" s="54"/>
      <c r="DSQ216" s="54"/>
      <c r="DSR216" s="54"/>
      <c r="DSS216" s="54"/>
      <c r="DST216" s="54"/>
      <c r="DSU216" s="54"/>
      <c r="DSV216" s="54"/>
      <c r="DSW216" s="54"/>
      <c r="DSX216" s="54"/>
      <c r="DSY216" s="54"/>
      <c r="DSZ216" s="54"/>
      <c r="DTA216" s="54"/>
      <c r="DTB216" s="54"/>
      <c r="DTC216" s="54"/>
      <c r="DTD216" s="54"/>
      <c r="DTE216" s="54"/>
      <c r="DTF216" s="54"/>
      <c r="DTG216" s="54"/>
      <c r="DTH216" s="54"/>
      <c r="DTI216" s="54"/>
      <c r="DTJ216" s="54"/>
      <c r="DTK216" s="54"/>
      <c r="DTL216" s="54"/>
      <c r="DTM216" s="54"/>
      <c r="DTN216" s="54"/>
      <c r="DTO216" s="54"/>
      <c r="DTP216" s="54"/>
      <c r="DTQ216" s="54"/>
      <c r="DTR216" s="54"/>
      <c r="DTS216" s="54"/>
      <c r="DTT216" s="54"/>
      <c r="DTU216" s="54"/>
      <c r="DTV216" s="54"/>
      <c r="DTW216" s="54"/>
      <c r="DTX216" s="54"/>
      <c r="DTY216" s="54"/>
      <c r="DTZ216" s="54"/>
      <c r="DUA216" s="54"/>
      <c r="DUB216" s="54"/>
      <c r="DUC216" s="54"/>
      <c r="DUD216" s="54"/>
      <c r="DUE216" s="54"/>
      <c r="DUF216" s="54"/>
      <c r="DUG216" s="54"/>
      <c r="DUH216" s="54"/>
      <c r="DUI216" s="54"/>
      <c r="DUJ216" s="54"/>
      <c r="DUK216" s="54"/>
      <c r="DUL216" s="54"/>
      <c r="DUM216" s="54"/>
      <c r="DUN216" s="54"/>
      <c r="DUO216" s="54"/>
      <c r="DUP216" s="54"/>
      <c r="DUQ216" s="54"/>
      <c r="DUR216" s="54"/>
      <c r="DUS216" s="54"/>
      <c r="DUT216" s="54"/>
      <c r="DUU216" s="54"/>
      <c r="DUV216" s="54"/>
      <c r="DUW216" s="54"/>
      <c r="DUX216" s="54"/>
      <c r="DUY216" s="54"/>
      <c r="DUZ216" s="54"/>
      <c r="DVA216" s="54"/>
      <c r="DVB216" s="54"/>
      <c r="DVC216" s="54"/>
      <c r="DVD216" s="54"/>
      <c r="DVE216" s="54"/>
      <c r="DVF216" s="54"/>
      <c r="DVG216" s="54"/>
      <c r="DVH216" s="54"/>
      <c r="DVI216" s="54"/>
      <c r="DVJ216" s="54"/>
      <c r="DVK216" s="54"/>
      <c r="DVL216" s="54"/>
      <c r="DVM216" s="54"/>
      <c r="DVN216" s="54"/>
      <c r="DVO216" s="54"/>
      <c r="DVP216" s="54"/>
      <c r="DVQ216" s="54"/>
      <c r="DVR216" s="54"/>
      <c r="DVS216" s="54"/>
      <c r="DVT216" s="54"/>
      <c r="DVU216" s="54"/>
      <c r="DVV216" s="54"/>
      <c r="DVW216" s="54"/>
      <c r="DVX216" s="54"/>
      <c r="DVY216" s="54"/>
      <c r="DVZ216" s="54"/>
      <c r="DWA216" s="54"/>
      <c r="DWB216" s="54"/>
      <c r="DWC216" s="54"/>
      <c r="DWD216" s="54"/>
      <c r="DWE216" s="54"/>
      <c r="DWF216" s="54"/>
      <c r="DWG216" s="54"/>
      <c r="DWH216" s="54"/>
      <c r="DWI216" s="54"/>
      <c r="DWJ216" s="54"/>
      <c r="DWK216" s="54"/>
      <c r="DWL216" s="54"/>
      <c r="DWM216" s="54"/>
      <c r="DWN216" s="54"/>
      <c r="DWO216" s="54"/>
      <c r="DWP216" s="54"/>
      <c r="DWQ216" s="54"/>
      <c r="DWR216" s="54"/>
      <c r="DWS216" s="54"/>
      <c r="DWT216" s="54"/>
      <c r="DWU216" s="54"/>
      <c r="DWV216" s="54"/>
      <c r="DWW216" s="54"/>
      <c r="DWX216" s="54"/>
      <c r="DWY216" s="54"/>
      <c r="DWZ216" s="54"/>
      <c r="DXA216" s="54"/>
      <c r="DXB216" s="54"/>
      <c r="DXC216" s="54"/>
      <c r="DXD216" s="54"/>
      <c r="DXE216" s="54"/>
      <c r="DXF216" s="54"/>
      <c r="DXG216" s="54"/>
      <c r="DXH216" s="54"/>
      <c r="DXI216" s="54"/>
      <c r="DXJ216" s="54"/>
      <c r="DXK216" s="54"/>
      <c r="DXL216" s="54"/>
      <c r="DXM216" s="54"/>
      <c r="DXN216" s="54"/>
      <c r="DXO216" s="54"/>
      <c r="DXP216" s="54"/>
      <c r="DXQ216" s="54"/>
      <c r="DXR216" s="54"/>
      <c r="DXS216" s="54"/>
      <c r="DXT216" s="54"/>
      <c r="DXU216" s="54"/>
      <c r="DXV216" s="54"/>
      <c r="DXW216" s="54"/>
      <c r="DXX216" s="54"/>
      <c r="DXY216" s="54"/>
      <c r="DXZ216" s="54"/>
      <c r="DYA216" s="54"/>
      <c r="DYB216" s="54"/>
      <c r="DYC216" s="54"/>
      <c r="DYD216" s="54"/>
      <c r="DYE216" s="54"/>
      <c r="DYF216" s="54"/>
      <c r="DYG216" s="54"/>
      <c r="DYH216" s="54"/>
      <c r="DYI216" s="54"/>
      <c r="DYJ216" s="54"/>
      <c r="DYK216" s="54"/>
      <c r="DYL216" s="54"/>
      <c r="DYM216" s="54"/>
      <c r="DYN216" s="54"/>
      <c r="DYO216" s="54"/>
      <c r="DYP216" s="54"/>
      <c r="DYQ216" s="54"/>
      <c r="DYR216" s="54"/>
      <c r="DYS216" s="54"/>
      <c r="DYT216" s="54"/>
      <c r="DYU216" s="54"/>
      <c r="DYV216" s="54"/>
      <c r="DYW216" s="54"/>
      <c r="DYX216" s="54"/>
      <c r="DYY216" s="54"/>
      <c r="DYZ216" s="54"/>
      <c r="DZA216" s="54"/>
      <c r="DZB216" s="54"/>
      <c r="DZC216" s="54"/>
      <c r="DZD216" s="54"/>
      <c r="DZE216" s="54"/>
      <c r="DZF216" s="54"/>
      <c r="DZG216" s="54"/>
      <c r="DZH216" s="54"/>
      <c r="DZI216" s="54"/>
      <c r="DZJ216" s="54"/>
      <c r="DZK216" s="54"/>
      <c r="DZL216" s="54"/>
      <c r="DZM216" s="54"/>
      <c r="DZN216" s="54"/>
      <c r="DZO216" s="54"/>
      <c r="DZP216" s="54"/>
      <c r="DZQ216" s="54"/>
      <c r="DZR216" s="54"/>
      <c r="DZS216" s="54"/>
      <c r="DZT216" s="54"/>
      <c r="DZU216" s="54"/>
      <c r="DZV216" s="54"/>
      <c r="DZW216" s="54"/>
      <c r="DZX216" s="54"/>
      <c r="DZY216" s="54"/>
      <c r="DZZ216" s="54"/>
      <c r="EAA216" s="54"/>
      <c r="EAB216" s="54"/>
      <c r="EAC216" s="54"/>
      <c r="EAD216" s="54"/>
      <c r="EAE216" s="54"/>
      <c r="EAF216" s="54"/>
      <c r="EAG216" s="54"/>
      <c r="EAH216" s="54"/>
      <c r="EAI216" s="54"/>
      <c r="EAJ216" s="54"/>
      <c r="EAK216" s="54"/>
      <c r="EAL216" s="54"/>
      <c r="EAM216" s="54"/>
      <c r="EAN216" s="54"/>
      <c r="EAO216" s="54"/>
      <c r="EAP216" s="54"/>
      <c r="EAQ216" s="54"/>
      <c r="EAR216" s="54"/>
      <c r="EAS216" s="54"/>
      <c r="EAT216" s="54"/>
      <c r="EAU216" s="54"/>
      <c r="EAV216" s="54"/>
      <c r="EAW216" s="54"/>
      <c r="EAX216" s="54"/>
      <c r="EAY216" s="54"/>
      <c r="EAZ216" s="54"/>
      <c r="EBA216" s="54"/>
      <c r="EBB216" s="54"/>
      <c r="EBC216" s="54"/>
      <c r="EBD216" s="54"/>
      <c r="EBE216" s="54"/>
      <c r="EBF216" s="54"/>
      <c r="EBG216" s="54"/>
      <c r="EBH216" s="54"/>
      <c r="EBI216" s="54"/>
      <c r="EBJ216" s="54"/>
      <c r="EBK216" s="54"/>
      <c r="EBL216" s="54"/>
      <c r="EBM216" s="54"/>
      <c r="EBN216" s="54"/>
      <c r="EBO216" s="54"/>
      <c r="EBP216" s="54"/>
      <c r="EBQ216" s="54"/>
      <c r="EBR216" s="54"/>
      <c r="EBS216" s="54"/>
      <c r="EBT216" s="54"/>
      <c r="EBU216" s="54"/>
      <c r="EBV216" s="54"/>
      <c r="EBW216" s="54"/>
      <c r="EBX216" s="54"/>
      <c r="EBY216" s="54"/>
      <c r="EBZ216" s="54"/>
      <c r="ECA216" s="54"/>
      <c r="ECB216" s="54"/>
      <c r="ECC216" s="54"/>
      <c r="ECD216" s="54"/>
      <c r="ECE216" s="54"/>
      <c r="ECF216" s="54"/>
      <c r="ECG216" s="54"/>
      <c r="ECH216" s="54"/>
      <c r="ECI216" s="54"/>
      <c r="ECJ216" s="54"/>
      <c r="ECK216" s="54"/>
      <c r="ECL216" s="54"/>
      <c r="ECM216" s="54"/>
      <c r="ECN216" s="54"/>
      <c r="ECO216" s="54"/>
      <c r="ECP216" s="54"/>
      <c r="ECQ216" s="54"/>
      <c r="ECR216" s="54"/>
      <c r="ECS216" s="54"/>
      <c r="ECT216" s="54"/>
      <c r="ECU216" s="54"/>
      <c r="ECV216" s="54"/>
      <c r="ECW216" s="54"/>
      <c r="ECX216" s="54"/>
      <c r="ECY216" s="54"/>
      <c r="ECZ216" s="54"/>
      <c r="EDA216" s="54"/>
      <c r="EDB216" s="54"/>
      <c r="EDC216" s="54"/>
      <c r="EDD216" s="54"/>
      <c r="EDE216" s="54"/>
      <c r="EDF216" s="54"/>
      <c r="EDG216" s="54"/>
      <c r="EDH216" s="54"/>
      <c r="EDI216" s="54"/>
      <c r="EDJ216" s="54"/>
      <c r="EDK216" s="54"/>
      <c r="EDL216" s="54"/>
      <c r="EDM216" s="54"/>
      <c r="EDN216" s="54"/>
      <c r="EDO216" s="54"/>
      <c r="EDP216" s="54"/>
      <c r="EDQ216" s="54"/>
      <c r="EDR216" s="54"/>
      <c r="EDS216" s="54"/>
      <c r="EDT216" s="54"/>
      <c r="EDU216" s="54"/>
      <c r="EDV216" s="54"/>
      <c r="EDW216" s="54"/>
      <c r="EDX216" s="54"/>
      <c r="EDY216" s="54"/>
      <c r="EDZ216" s="54"/>
      <c r="EEA216" s="54"/>
      <c r="EEB216" s="54"/>
      <c r="EEC216" s="54"/>
      <c r="EED216" s="54"/>
      <c r="EEE216" s="54"/>
      <c r="EEF216" s="54"/>
      <c r="EEG216" s="54"/>
      <c r="EEH216" s="54"/>
      <c r="EEI216" s="54"/>
      <c r="EEJ216" s="54"/>
      <c r="EEK216" s="54"/>
      <c r="EEL216" s="54"/>
      <c r="EEM216" s="54"/>
      <c r="EEN216" s="54"/>
      <c r="EEO216" s="54"/>
      <c r="EEP216" s="54"/>
      <c r="EEQ216" s="54"/>
      <c r="EER216" s="54"/>
      <c r="EES216" s="54"/>
      <c r="EET216" s="54"/>
      <c r="EEU216" s="54"/>
      <c r="EEV216" s="54"/>
      <c r="EEW216" s="54"/>
      <c r="EEX216" s="54"/>
      <c r="EEY216" s="54"/>
      <c r="EEZ216" s="54"/>
      <c r="EFA216" s="54"/>
      <c r="EFB216" s="54"/>
      <c r="EFC216" s="54"/>
      <c r="EFD216" s="54"/>
      <c r="EFE216" s="54"/>
      <c r="EFF216" s="54"/>
      <c r="EFG216" s="54"/>
      <c r="EFH216" s="54"/>
      <c r="EFI216" s="54"/>
      <c r="EFJ216" s="54"/>
      <c r="EFK216" s="54"/>
      <c r="EFL216" s="54"/>
      <c r="EFM216" s="54"/>
      <c r="EFN216" s="54"/>
      <c r="EFO216" s="54"/>
      <c r="EFP216" s="54"/>
      <c r="EFQ216" s="54"/>
      <c r="EFR216" s="54"/>
      <c r="EFS216" s="54"/>
      <c r="EFT216" s="54"/>
      <c r="EFU216" s="54"/>
      <c r="EFV216" s="54"/>
      <c r="EFW216" s="54"/>
      <c r="EFX216" s="54"/>
      <c r="EFY216" s="54"/>
      <c r="EFZ216" s="54"/>
      <c r="EGA216" s="54"/>
      <c r="EGB216" s="54"/>
      <c r="EGC216" s="54"/>
      <c r="EGD216" s="54"/>
      <c r="EGE216" s="54"/>
      <c r="EGF216" s="54"/>
      <c r="EGG216" s="54"/>
      <c r="EGH216" s="54"/>
      <c r="EGI216" s="54"/>
      <c r="EGJ216" s="54"/>
      <c r="EGK216" s="54"/>
      <c r="EGL216" s="54"/>
      <c r="EGM216" s="54"/>
      <c r="EGN216" s="54"/>
      <c r="EGO216" s="54"/>
      <c r="EGP216" s="54"/>
      <c r="EGQ216" s="54"/>
      <c r="EGR216" s="54"/>
      <c r="EGS216" s="54"/>
      <c r="EGT216" s="54"/>
      <c r="EGU216" s="54"/>
      <c r="EGV216" s="54"/>
      <c r="EGW216" s="54"/>
      <c r="EGX216" s="54"/>
      <c r="EGY216" s="54"/>
      <c r="EGZ216" s="54"/>
      <c r="EHA216" s="54"/>
      <c r="EHB216" s="54"/>
      <c r="EHC216" s="54"/>
      <c r="EHD216" s="54"/>
      <c r="EHE216" s="54"/>
      <c r="EHF216" s="54"/>
      <c r="EHG216" s="54"/>
      <c r="EHH216" s="54"/>
      <c r="EHI216" s="54"/>
      <c r="EHJ216" s="54"/>
      <c r="EHK216" s="54"/>
      <c r="EHL216" s="54"/>
      <c r="EHM216" s="54"/>
      <c r="EHN216" s="54"/>
      <c r="EHO216" s="54"/>
      <c r="EHP216" s="54"/>
      <c r="EHQ216" s="54"/>
      <c r="EHR216" s="54"/>
      <c r="EHS216" s="54"/>
      <c r="EHT216" s="54"/>
      <c r="EHU216" s="54"/>
      <c r="EHV216" s="54"/>
      <c r="EHW216" s="54"/>
      <c r="EHX216" s="54"/>
      <c r="EHY216" s="54"/>
      <c r="EHZ216" s="54"/>
      <c r="EIA216" s="54"/>
      <c r="EIB216" s="54"/>
      <c r="EIC216" s="54"/>
      <c r="EID216" s="54"/>
      <c r="EIE216" s="54"/>
      <c r="EIF216" s="54"/>
      <c r="EIG216" s="54"/>
      <c r="EIH216" s="54"/>
      <c r="EII216" s="54"/>
      <c r="EIJ216" s="54"/>
      <c r="EIK216" s="54"/>
      <c r="EIL216" s="54"/>
      <c r="EIM216" s="54"/>
      <c r="EIN216" s="54"/>
      <c r="EIO216" s="54"/>
      <c r="EIP216" s="54"/>
      <c r="EIQ216" s="54"/>
      <c r="EIR216" s="54"/>
      <c r="EIS216" s="54"/>
      <c r="EIT216" s="54"/>
      <c r="EIU216" s="54"/>
      <c r="EIV216" s="54"/>
      <c r="EIW216" s="54"/>
      <c r="EIX216" s="54"/>
      <c r="EIY216" s="54"/>
      <c r="EIZ216" s="54"/>
      <c r="EJA216" s="54"/>
      <c r="EJB216" s="54"/>
      <c r="EJC216" s="54"/>
      <c r="EJD216" s="54"/>
      <c r="EJE216" s="54"/>
      <c r="EJF216" s="54"/>
      <c r="EJG216" s="54"/>
      <c r="EJH216" s="54"/>
      <c r="EJI216" s="54"/>
      <c r="EJJ216" s="54"/>
      <c r="EJK216" s="54"/>
      <c r="EJL216" s="54"/>
      <c r="EJM216" s="54"/>
      <c r="EJN216" s="54"/>
      <c r="EJO216" s="54"/>
      <c r="EJP216" s="54"/>
      <c r="EJQ216" s="54"/>
      <c r="EJR216" s="54"/>
      <c r="EJS216" s="54"/>
      <c r="EJT216" s="54"/>
      <c r="EJU216" s="54"/>
      <c r="EJV216" s="54"/>
      <c r="EJW216" s="54"/>
      <c r="EJX216" s="54"/>
      <c r="EJY216" s="54"/>
      <c r="EJZ216" s="54"/>
      <c r="EKA216" s="54"/>
      <c r="EKB216" s="54"/>
      <c r="EKC216" s="54"/>
      <c r="EKD216" s="54"/>
      <c r="EKE216" s="54"/>
      <c r="EKF216" s="54"/>
      <c r="EKG216" s="54"/>
      <c r="EKH216" s="54"/>
      <c r="EKI216" s="54"/>
      <c r="EKJ216" s="54"/>
      <c r="EKK216" s="54"/>
      <c r="EKL216" s="54"/>
      <c r="EKM216" s="54"/>
      <c r="EKN216" s="54"/>
      <c r="EKO216" s="54"/>
      <c r="EKP216" s="54"/>
      <c r="EKQ216" s="54"/>
      <c r="EKR216" s="54"/>
      <c r="EKS216" s="54"/>
      <c r="EKT216" s="54"/>
      <c r="EKU216" s="54"/>
      <c r="EKV216" s="54"/>
      <c r="EKW216" s="54"/>
      <c r="EKX216" s="54"/>
      <c r="EKY216" s="54"/>
      <c r="EKZ216" s="54"/>
      <c r="ELA216" s="54"/>
      <c r="ELB216" s="54"/>
      <c r="ELC216" s="54"/>
      <c r="ELD216" s="54"/>
      <c r="ELE216" s="54"/>
      <c r="ELF216" s="54"/>
      <c r="ELG216" s="54"/>
      <c r="ELH216" s="54"/>
      <c r="ELI216" s="54"/>
      <c r="ELJ216" s="54"/>
      <c r="ELK216" s="54"/>
      <c r="ELL216" s="54"/>
      <c r="ELM216" s="54"/>
      <c r="ELN216" s="54"/>
      <c r="ELO216" s="54"/>
      <c r="ELP216" s="54"/>
      <c r="ELQ216" s="54"/>
      <c r="ELR216" s="54"/>
      <c r="ELS216" s="54"/>
      <c r="ELT216" s="54"/>
      <c r="ELU216" s="54"/>
      <c r="ELV216" s="54"/>
      <c r="ELW216" s="54"/>
      <c r="ELX216" s="54"/>
      <c r="ELY216" s="54"/>
      <c r="ELZ216" s="54"/>
      <c r="EMA216" s="54"/>
      <c r="EMB216" s="54"/>
      <c r="EMC216" s="54"/>
      <c r="EMD216" s="54"/>
      <c r="EME216" s="54"/>
      <c r="EMF216" s="54"/>
      <c r="EMG216" s="54"/>
      <c r="EMH216" s="54"/>
      <c r="EMI216" s="54"/>
      <c r="EMJ216" s="54"/>
      <c r="EMK216" s="54"/>
      <c r="EML216" s="54"/>
      <c r="EMM216" s="54"/>
      <c r="EMN216" s="54"/>
      <c r="EMO216" s="54"/>
      <c r="EMP216" s="54"/>
      <c r="EMQ216" s="54"/>
      <c r="EMR216" s="54"/>
      <c r="EMS216" s="54"/>
      <c r="EMT216" s="54"/>
      <c r="EMU216" s="54"/>
      <c r="EMV216" s="54"/>
      <c r="EMW216" s="54"/>
      <c r="EMX216" s="54"/>
      <c r="EMY216" s="54"/>
      <c r="EMZ216" s="54"/>
      <c r="ENA216" s="54"/>
      <c r="ENB216" s="54"/>
      <c r="ENC216" s="54"/>
      <c r="END216" s="54"/>
      <c r="ENE216" s="54"/>
      <c r="ENF216" s="54"/>
      <c r="ENG216" s="54"/>
      <c r="ENH216" s="54"/>
      <c r="ENI216" s="54"/>
      <c r="ENJ216" s="54"/>
      <c r="ENK216" s="54"/>
      <c r="ENL216" s="54"/>
      <c r="ENM216" s="54"/>
      <c r="ENN216" s="54"/>
      <c r="ENO216" s="54"/>
      <c r="ENP216" s="54"/>
      <c r="ENQ216" s="54"/>
      <c r="ENR216" s="54"/>
      <c r="ENS216" s="54"/>
      <c r="ENT216" s="54"/>
      <c r="ENU216" s="54"/>
      <c r="ENV216" s="54"/>
      <c r="ENW216" s="54"/>
      <c r="ENX216" s="54"/>
      <c r="ENY216" s="54"/>
      <c r="ENZ216" s="54"/>
      <c r="EOA216" s="54"/>
      <c r="EOB216" s="54"/>
      <c r="EOC216" s="54"/>
      <c r="EOD216" s="54"/>
      <c r="EOE216" s="54"/>
      <c r="EOF216" s="54"/>
      <c r="EOG216" s="54"/>
      <c r="EOH216" s="54"/>
      <c r="EOI216" s="54"/>
      <c r="EOJ216" s="54"/>
      <c r="EOK216" s="54"/>
      <c r="EOL216" s="54"/>
      <c r="EOM216" s="54"/>
      <c r="EON216" s="54"/>
      <c r="EOO216" s="54"/>
      <c r="EOP216" s="54"/>
      <c r="EOQ216" s="54"/>
      <c r="EOR216" s="54"/>
      <c r="EOS216" s="54"/>
      <c r="EOT216" s="54"/>
      <c r="EOU216" s="54"/>
      <c r="EOV216" s="54"/>
      <c r="EOW216" s="54"/>
      <c r="EOX216" s="54"/>
      <c r="EOY216" s="54"/>
      <c r="EOZ216" s="54"/>
      <c r="EPA216" s="54"/>
      <c r="EPB216" s="54"/>
      <c r="EPC216" s="54"/>
      <c r="EPD216" s="54"/>
      <c r="EPE216" s="54"/>
      <c r="EPF216" s="54"/>
      <c r="EPG216" s="54"/>
      <c r="EPH216" s="54"/>
      <c r="EPI216" s="54"/>
      <c r="EPJ216" s="54"/>
      <c r="EPK216" s="54"/>
      <c r="EPL216" s="54"/>
      <c r="EPM216" s="54"/>
      <c r="EPN216" s="54"/>
      <c r="EPO216" s="54"/>
      <c r="EPP216" s="54"/>
      <c r="EPQ216" s="54"/>
      <c r="EPR216" s="54"/>
      <c r="EPS216" s="54"/>
      <c r="EPT216" s="54"/>
      <c r="EPU216" s="54"/>
      <c r="EPV216" s="54"/>
      <c r="EPW216" s="54"/>
      <c r="EPX216" s="54"/>
      <c r="EPY216" s="54"/>
      <c r="EPZ216" s="54"/>
      <c r="EQA216" s="54"/>
      <c r="EQB216" s="54"/>
      <c r="EQC216" s="54"/>
      <c r="EQD216" s="54"/>
      <c r="EQE216" s="54"/>
      <c r="EQF216" s="54"/>
      <c r="EQG216" s="54"/>
      <c r="EQH216" s="54"/>
      <c r="EQI216" s="54"/>
      <c r="EQJ216" s="54"/>
      <c r="EQK216" s="54"/>
      <c r="EQL216" s="54"/>
      <c r="EQM216" s="54"/>
      <c r="EQN216" s="54"/>
      <c r="EQO216" s="54"/>
      <c r="EQP216" s="54"/>
      <c r="EQQ216" s="54"/>
      <c r="EQR216" s="54"/>
      <c r="EQS216" s="54"/>
      <c r="EQT216" s="54"/>
      <c r="EQU216" s="54"/>
      <c r="EQV216" s="54"/>
      <c r="EQW216" s="54"/>
      <c r="EQX216" s="54"/>
      <c r="EQY216" s="54"/>
      <c r="EQZ216" s="54"/>
      <c r="ERA216" s="54"/>
      <c r="ERB216" s="54"/>
      <c r="ERC216" s="54"/>
      <c r="ERD216" s="54"/>
      <c r="ERE216" s="54"/>
      <c r="ERF216" s="54"/>
      <c r="ERG216" s="54"/>
      <c r="ERH216" s="54"/>
      <c r="ERI216" s="54"/>
      <c r="ERJ216" s="54"/>
      <c r="ERK216" s="54"/>
      <c r="ERL216" s="54"/>
      <c r="ERM216" s="54"/>
      <c r="ERN216" s="54"/>
      <c r="ERO216" s="54"/>
      <c r="ERP216" s="54"/>
      <c r="ERQ216" s="54"/>
      <c r="ERR216" s="54"/>
      <c r="ERS216" s="54"/>
      <c r="ERT216" s="54"/>
      <c r="ERU216" s="54"/>
      <c r="ERV216" s="54"/>
      <c r="ERW216" s="54"/>
      <c r="ERX216" s="54"/>
      <c r="ERY216" s="54"/>
      <c r="ERZ216" s="54"/>
      <c r="ESA216" s="54"/>
      <c r="ESB216" s="54"/>
      <c r="ESC216" s="54"/>
      <c r="ESD216" s="54"/>
      <c r="ESE216" s="54"/>
      <c r="ESF216" s="54"/>
      <c r="ESG216" s="54"/>
      <c r="ESH216" s="54"/>
      <c r="ESI216" s="54"/>
      <c r="ESJ216" s="54"/>
      <c r="ESK216" s="54"/>
      <c r="ESL216" s="54"/>
      <c r="ESM216" s="54"/>
      <c r="ESN216" s="54"/>
      <c r="ESO216" s="54"/>
      <c r="ESP216" s="54"/>
      <c r="ESQ216" s="54"/>
      <c r="ESR216" s="54"/>
      <c r="ESS216" s="54"/>
      <c r="EST216" s="54"/>
      <c r="ESU216" s="54"/>
      <c r="ESV216" s="54"/>
      <c r="ESW216" s="54"/>
      <c r="ESX216" s="54"/>
      <c r="ESY216" s="54"/>
      <c r="ESZ216" s="54"/>
      <c r="ETA216" s="54"/>
      <c r="ETB216" s="54"/>
      <c r="ETC216" s="54"/>
      <c r="ETD216" s="54"/>
      <c r="ETE216" s="54"/>
      <c r="ETF216" s="54"/>
      <c r="ETG216" s="54"/>
      <c r="ETH216" s="54"/>
      <c r="ETI216" s="54"/>
      <c r="ETJ216" s="54"/>
      <c r="ETK216" s="54"/>
      <c r="ETL216" s="54"/>
      <c r="ETM216" s="54"/>
      <c r="ETN216" s="54"/>
      <c r="ETO216" s="54"/>
      <c r="ETP216" s="54"/>
      <c r="ETQ216" s="54"/>
      <c r="ETR216" s="54"/>
      <c r="ETS216" s="54"/>
      <c r="ETT216" s="54"/>
      <c r="ETU216" s="54"/>
      <c r="ETV216" s="54"/>
      <c r="ETW216" s="54"/>
      <c r="ETX216" s="54"/>
      <c r="ETY216" s="54"/>
      <c r="ETZ216" s="54"/>
      <c r="EUA216" s="54"/>
      <c r="EUB216" s="54"/>
      <c r="EUC216" s="54"/>
      <c r="EUD216" s="54"/>
      <c r="EUE216" s="54"/>
      <c r="EUF216" s="54"/>
      <c r="EUG216" s="54"/>
      <c r="EUH216" s="54"/>
      <c r="EUI216" s="54"/>
      <c r="EUJ216" s="54"/>
      <c r="EUK216" s="54"/>
      <c r="EUL216" s="54"/>
      <c r="EUM216" s="54"/>
      <c r="EUN216" s="54"/>
      <c r="EUO216" s="54"/>
      <c r="EUP216" s="54"/>
      <c r="EUQ216" s="54"/>
      <c r="EUR216" s="54"/>
      <c r="EUS216" s="54"/>
      <c r="EUT216" s="54"/>
      <c r="EUU216" s="54"/>
      <c r="EUV216" s="54"/>
      <c r="EUW216" s="54"/>
      <c r="EUX216" s="54"/>
      <c r="EUY216" s="54"/>
      <c r="EUZ216" s="54"/>
      <c r="EVA216" s="54"/>
      <c r="EVB216" s="54"/>
      <c r="EVC216" s="54"/>
      <c r="EVD216" s="54"/>
      <c r="EVE216" s="54"/>
      <c r="EVF216" s="54"/>
      <c r="EVG216" s="54"/>
      <c r="EVH216" s="54"/>
      <c r="EVI216" s="54"/>
      <c r="EVJ216" s="54"/>
      <c r="EVK216" s="54"/>
      <c r="EVL216" s="54"/>
      <c r="EVM216" s="54"/>
      <c r="EVN216" s="54"/>
      <c r="EVO216" s="54"/>
      <c r="EVP216" s="54"/>
      <c r="EVQ216" s="54"/>
      <c r="EVR216" s="54"/>
      <c r="EVS216" s="54"/>
      <c r="EVT216" s="54"/>
      <c r="EVU216" s="54"/>
      <c r="EVV216" s="54"/>
      <c r="EVW216" s="54"/>
      <c r="EVX216" s="54"/>
      <c r="EVY216" s="54"/>
      <c r="EVZ216" s="54"/>
      <c r="EWA216" s="54"/>
      <c r="EWB216" s="54"/>
      <c r="EWC216" s="54"/>
      <c r="EWD216" s="54"/>
      <c r="EWE216" s="54"/>
      <c r="EWF216" s="54"/>
      <c r="EWG216" s="54"/>
      <c r="EWH216" s="54"/>
      <c r="EWI216" s="54"/>
      <c r="EWJ216" s="54"/>
      <c r="EWK216" s="54"/>
      <c r="EWL216" s="54"/>
      <c r="EWM216" s="54"/>
      <c r="EWN216" s="54"/>
      <c r="EWO216" s="54"/>
      <c r="EWP216" s="54"/>
      <c r="EWQ216" s="54"/>
      <c r="EWR216" s="54"/>
      <c r="EWS216" s="54"/>
      <c r="EWT216" s="54"/>
      <c r="EWU216" s="54"/>
      <c r="EWV216" s="54"/>
      <c r="EWW216" s="54"/>
      <c r="EWX216" s="54"/>
      <c r="EWY216" s="54"/>
      <c r="EWZ216" s="54"/>
      <c r="EXA216" s="54"/>
      <c r="EXB216" s="54"/>
      <c r="EXC216" s="54"/>
      <c r="EXD216" s="54"/>
      <c r="EXE216" s="54"/>
      <c r="EXF216" s="54"/>
      <c r="EXG216" s="54"/>
      <c r="EXH216" s="54"/>
      <c r="EXI216" s="54"/>
      <c r="EXJ216" s="54"/>
      <c r="EXK216" s="54"/>
      <c r="EXL216" s="54"/>
      <c r="EXM216" s="54"/>
      <c r="EXN216" s="54"/>
      <c r="EXO216" s="54"/>
      <c r="EXP216" s="54"/>
      <c r="EXQ216" s="54"/>
      <c r="EXR216" s="54"/>
      <c r="EXS216" s="54"/>
      <c r="EXT216" s="54"/>
      <c r="EXU216" s="54"/>
      <c r="EXV216" s="54"/>
      <c r="EXW216" s="54"/>
      <c r="EXX216" s="54"/>
      <c r="EXY216" s="54"/>
      <c r="EXZ216" s="54"/>
      <c r="EYA216" s="54"/>
      <c r="EYB216" s="54"/>
      <c r="EYC216" s="54"/>
      <c r="EYD216" s="54"/>
      <c r="EYE216" s="54"/>
      <c r="EYF216" s="54"/>
      <c r="EYG216" s="54"/>
      <c r="EYH216" s="54"/>
      <c r="EYI216" s="54"/>
      <c r="EYJ216" s="54"/>
      <c r="EYK216" s="54"/>
      <c r="EYL216" s="54"/>
      <c r="EYM216" s="54"/>
      <c r="EYN216" s="54"/>
      <c r="EYO216" s="54"/>
      <c r="EYP216" s="54"/>
      <c r="EYQ216" s="54"/>
      <c r="EYR216" s="54"/>
      <c r="EYS216" s="54"/>
      <c r="EYT216" s="54"/>
      <c r="EYU216" s="54"/>
      <c r="EYV216" s="54"/>
      <c r="EYW216" s="54"/>
      <c r="EYX216" s="54"/>
      <c r="EYY216" s="54"/>
      <c r="EYZ216" s="54"/>
      <c r="EZA216" s="54"/>
      <c r="EZB216" s="54"/>
      <c r="EZC216" s="54"/>
      <c r="EZD216" s="54"/>
      <c r="EZE216" s="54"/>
      <c r="EZF216" s="54"/>
      <c r="EZG216" s="54"/>
      <c r="EZH216" s="54"/>
      <c r="EZI216" s="54"/>
      <c r="EZJ216" s="54"/>
      <c r="EZK216" s="54"/>
      <c r="EZL216" s="54"/>
      <c r="EZM216" s="54"/>
      <c r="EZN216" s="54"/>
      <c r="EZO216" s="54"/>
      <c r="EZP216" s="54"/>
      <c r="EZQ216" s="54"/>
      <c r="EZR216" s="54"/>
      <c r="EZS216" s="54"/>
      <c r="EZT216" s="54"/>
      <c r="EZU216" s="54"/>
      <c r="EZV216" s="54"/>
      <c r="EZW216" s="54"/>
      <c r="EZX216" s="54"/>
      <c r="EZY216" s="54"/>
      <c r="EZZ216" s="54"/>
      <c r="FAA216" s="54"/>
      <c r="FAB216" s="54"/>
      <c r="FAC216" s="54"/>
      <c r="FAD216" s="54"/>
      <c r="FAE216" s="54"/>
      <c r="FAF216" s="54"/>
      <c r="FAG216" s="54"/>
      <c r="FAH216" s="54"/>
      <c r="FAI216" s="54"/>
      <c r="FAJ216" s="54"/>
      <c r="FAK216" s="54"/>
      <c r="FAL216" s="54"/>
      <c r="FAM216" s="54"/>
      <c r="FAN216" s="54"/>
      <c r="FAO216" s="54"/>
      <c r="FAP216" s="54"/>
      <c r="FAQ216" s="54"/>
      <c r="FAR216" s="54"/>
      <c r="FAS216" s="54"/>
      <c r="FAT216" s="54"/>
      <c r="FAU216" s="54"/>
      <c r="FAV216" s="54"/>
      <c r="FAW216" s="54"/>
      <c r="FAX216" s="54"/>
      <c r="FAY216" s="54"/>
      <c r="FAZ216" s="54"/>
      <c r="FBA216" s="54"/>
      <c r="FBB216" s="54"/>
      <c r="FBC216" s="54"/>
      <c r="FBD216" s="54"/>
      <c r="FBE216" s="54"/>
      <c r="FBF216" s="54"/>
      <c r="FBG216" s="54"/>
      <c r="FBH216" s="54"/>
      <c r="FBI216" s="54"/>
      <c r="FBJ216" s="54"/>
      <c r="FBK216" s="54"/>
      <c r="FBL216" s="54"/>
      <c r="FBM216" s="54"/>
      <c r="FBN216" s="54"/>
      <c r="FBO216" s="54"/>
      <c r="FBP216" s="54"/>
      <c r="FBQ216" s="54"/>
      <c r="FBR216" s="54"/>
      <c r="FBS216" s="54"/>
      <c r="FBT216" s="54"/>
      <c r="FBU216" s="54"/>
      <c r="FBV216" s="54"/>
      <c r="FBW216" s="54"/>
      <c r="FBX216" s="54"/>
      <c r="FBY216" s="54"/>
      <c r="FBZ216" s="54"/>
      <c r="FCA216" s="54"/>
      <c r="FCB216" s="54"/>
      <c r="FCC216" s="54"/>
      <c r="FCD216" s="54"/>
      <c r="FCE216" s="54"/>
      <c r="FCF216" s="54"/>
      <c r="FCG216" s="54"/>
      <c r="FCH216" s="54"/>
      <c r="FCI216" s="54"/>
      <c r="FCJ216" s="54"/>
      <c r="FCK216" s="54"/>
      <c r="FCL216" s="54"/>
      <c r="FCM216" s="54"/>
      <c r="FCN216" s="54"/>
      <c r="FCO216" s="54"/>
      <c r="FCP216" s="54"/>
      <c r="FCQ216" s="54"/>
      <c r="FCR216" s="54"/>
      <c r="FCS216" s="54"/>
      <c r="FCT216" s="54"/>
      <c r="FCU216" s="54"/>
      <c r="FCV216" s="54"/>
      <c r="FCW216" s="54"/>
      <c r="FCX216" s="54"/>
      <c r="FCY216" s="54"/>
      <c r="FCZ216" s="54"/>
      <c r="FDA216" s="54"/>
      <c r="FDB216" s="54"/>
      <c r="FDC216" s="54"/>
      <c r="FDD216" s="54"/>
      <c r="FDE216" s="54"/>
      <c r="FDF216" s="54"/>
      <c r="FDG216" s="54"/>
      <c r="FDH216" s="54"/>
      <c r="FDI216" s="54"/>
      <c r="FDJ216" s="54"/>
      <c r="FDK216" s="54"/>
      <c r="FDL216" s="54"/>
      <c r="FDM216" s="54"/>
      <c r="FDN216" s="54"/>
      <c r="FDO216" s="54"/>
      <c r="FDP216" s="54"/>
      <c r="FDQ216" s="54"/>
      <c r="FDR216" s="54"/>
      <c r="FDS216" s="54"/>
      <c r="FDT216" s="54"/>
      <c r="FDU216" s="54"/>
      <c r="FDV216" s="54"/>
      <c r="FDW216" s="54"/>
      <c r="FDX216" s="54"/>
      <c r="FDY216" s="54"/>
      <c r="FDZ216" s="54"/>
      <c r="FEA216" s="54"/>
      <c r="FEB216" s="54"/>
      <c r="FEC216" s="54"/>
      <c r="FED216" s="54"/>
      <c r="FEE216" s="54"/>
      <c r="FEF216" s="54"/>
      <c r="FEG216" s="54"/>
      <c r="FEH216" s="54"/>
      <c r="FEI216" s="54"/>
      <c r="FEJ216" s="54"/>
      <c r="FEK216" s="54"/>
      <c r="FEL216" s="54"/>
      <c r="FEM216" s="54"/>
      <c r="FEN216" s="54"/>
      <c r="FEO216" s="54"/>
      <c r="FEP216" s="54"/>
      <c r="FEQ216" s="54"/>
      <c r="FER216" s="54"/>
      <c r="FES216" s="54"/>
      <c r="FET216" s="54"/>
      <c r="FEU216" s="54"/>
      <c r="FEV216" s="54"/>
      <c r="FEW216" s="54"/>
      <c r="FEX216" s="54"/>
      <c r="FEY216" s="54"/>
      <c r="FEZ216" s="54"/>
      <c r="FFA216" s="54"/>
      <c r="FFB216" s="54"/>
      <c r="FFC216" s="54"/>
      <c r="FFD216" s="54"/>
      <c r="FFE216" s="54"/>
      <c r="FFF216" s="54"/>
      <c r="FFG216" s="54"/>
      <c r="FFH216" s="54"/>
      <c r="FFI216" s="54"/>
      <c r="FFJ216" s="54"/>
      <c r="FFK216" s="54"/>
      <c r="FFL216" s="54"/>
      <c r="FFM216" s="54"/>
      <c r="FFN216" s="54"/>
      <c r="FFO216" s="54"/>
      <c r="FFP216" s="54"/>
      <c r="FFQ216" s="54"/>
      <c r="FFR216" s="54"/>
      <c r="FFS216" s="54"/>
      <c r="FFT216" s="54"/>
      <c r="FFU216" s="54"/>
      <c r="FFV216" s="54"/>
      <c r="FFW216" s="54"/>
      <c r="FFX216" s="54"/>
      <c r="FFY216" s="54"/>
      <c r="FFZ216" s="54"/>
      <c r="FGA216" s="54"/>
      <c r="FGB216" s="54"/>
      <c r="FGC216" s="54"/>
      <c r="FGD216" s="54"/>
      <c r="FGE216" s="54"/>
      <c r="FGF216" s="54"/>
      <c r="FGG216" s="54"/>
      <c r="FGH216" s="54"/>
      <c r="FGI216" s="54"/>
      <c r="FGJ216" s="54"/>
      <c r="FGK216" s="54"/>
      <c r="FGL216" s="54"/>
      <c r="FGM216" s="54"/>
      <c r="FGN216" s="54"/>
      <c r="FGO216" s="54"/>
      <c r="FGP216" s="54"/>
      <c r="FGQ216" s="54"/>
      <c r="FGR216" s="54"/>
      <c r="FGS216" s="54"/>
      <c r="FGT216" s="54"/>
      <c r="FGU216" s="54"/>
      <c r="FGV216" s="54"/>
      <c r="FGW216" s="54"/>
      <c r="FGX216" s="54"/>
      <c r="FGY216" s="54"/>
      <c r="FGZ216" s="54"/>
      <c r="FHA216" s="54"/>
      <c r="FHB216" s="54"/>
      <c r="FHC216" s="54"/>
      <c r="FHD216" s="54"/>
      <c r="FHE216" s="54"/>
      <c r="FHF216" s="54"/>
      <c r="FHG216" s="54"/>
      <c r="FHH216" s="54"/>
      <c r="FHI216" s="54"/>
      <c r="FHJ216" s="54"/>
      <c r="FHK216" s="54"/>
      <c r="FHL216" s="54"/>
      <c r="FHM216" s="54"/>
      <c r="FHN216" s="54"/>
      <c r="FHO216" s="54"/>
      <c r="FHP216" s="54"/>
      <c r="FHQ216" s="54"/>
      <c r="FHR216" s="54"/>
      <c r="FHS216" s="54"/>
      <c r="FHT216" s="54"/>
      <c r="FHU216" s="54"/>
      <c r="FHV216" s="54"/>
      <c r="FHW216" s="54"/>
      <c r="FHX216" s="54"/>
      <c r="FHY216" s="54"/>
      <c r="FHZ216" s="54"/>
      <c r="FIA216" s="54"/>
      <c r="FIB216" s="54"/>
      <c r="FIC216" s="54"/>
      <c r="FID216" s="54"/>
      <c r="FIE216" s="54"/>
      <c r="FIF216" s="54"/>
      <c r="FIG216" s="54"/>
      <c r="FIH216" s="54"/>
      <c r="FII216" s="54"/>
      <c r="FIJ216" s="54"/>
      <c r="FIK216" s="54"/>
      <c r="FIL216" s="54"/>
      <c r="FIM216" s="54"/>
      <c r="FIN216" s="54"/>
      <c r="FIO216" s="54"/>
      <c r="FIP216" s="54"/>
      <c r="FIQ216" s="54"/>
      <c r="FIR216" s="54"/>
      <c r="FIS216" s="54"/>
      <c r="FIT216" s="54"/>
      <c r="FIU216" s="54"/>
      <c r="FIV216" s="54"/>
      <c r="FIW216" s="54"/>
      <c r="FIX216" s="54"/>
      <c r="FIY216" s="54"/>
      <c r="FIZ216" s="54"/>
      <c r="FJA216" s="54"/>
      <c r="FJB216" s="54"/>
      <c r="FJC216" s="54"/>
      <c r="FJD216" s="54"/>
      <c r="FJE216" s="54"/>
      <c r="FJF216" s="54"/>
      <c r="FJG216" s="54"/>
      <c r="FJH216" s="54"/>
      <c r="FJI216" s="54"/>
      <c r="FJJ216" s="54"/>
      <c r="FJK216" s="54"/>
      <c r="FJL216" s="54"/>
      <c r="FJM216" s="54"/>
      <c r="FJN216" s="54"/>
      <c r="FJO216" s="54"/>
      <c r="FJP216" s="54"/>
      <c r="FJQ216" s="54"/>
      <c r="FJR216" s="54"/>
      <c r="FJS216" s="54"/>
      <c r="FJT216" s="54"/>
      <c r="FJU216" s="54"/>
      <c r="FJV216" s="54"/>
      <c r="FJW216" s="54"/>
      <c r="FJX216" s="54"/>
      <c r="FJY216" s="54"/>
      <c r="FJZ216" s="54"/>
      <c r="FKA216" s="54"/>
      <c r="FKB216" s="54"/>
      <c r="FKC216" s="54"/>
      <c r="FKD216" s="54"/>
      <c r="FKE216" s="54"/>
      <c r="FKF216" s="54"/>
      <c r="FKG216" s="54"/>
      <c r="FKH216" s="54"/>
      <c r="FKI216" s="54"/>
      <c r="FKJ216" s="54"/>
      <c r="FKK216" s="54"/>
      <c r="FKL216" s="54"/>
      <c r="FKM216" s="54"/>
      <c r="FKN216" s="54"/>
      <c r="FKO216" s="54"/>
      <c r="FKP216" s="54"/>
      <c r="FKQ216" s="54"/>
      <c r="FKR216" s="54"/>
      <c r="FKS216" s="54"/>
      <c r="FKT216" s="54"/>
      <c r="FKU216" s="54"/>
      <c r="FKV216" s="54"/>
      <c r="FKW216" s="54"/>
      <c r="FKX216" s="54"/>
      <c r="FKY216" s="54"/>
      <c r="FKZ216" s="54"/>
      <c r="FLA216" s="54"/>
      <c r="FLB216" s="54"/>
      <c r="FLC216" s="54"/>
      <c r="FLD216" s="54"/>
      <c r="FLE216" s="54"/>
      <c r="FLF216" s="54"/>
      <c r="FLG216" s="54"/>
      <c r="FLH216" s="54"/>
      <c r="FLI216" s="54"/>
      <c r="FLJ216" s="54"/>
      <c r="FLK216" s="54"/>
      <c r="FLL216" s="54"/>
      <c r="FLM216" s="54"/>
      <c r="FLN216" s="54"/>
      <c r="FLO216" s="54"/>
      <c r="FLP216" s="54"/>
      <c r="FLQ216" s="54"/>
      <c r="FLR216" s="54"/>
      <c r="FLS216" s="54"/>
      <c r="FLT216" s="54"/>
      <c r="FLU216" s="54"/>
      <c r="FLV216" s="54"/>
      <c r="FLW216" s="54"/>
      <c r="FLX216" s="54"/>
      <c r="FLY216" s="54"/>
      <c r="FLZ216" s="54"/>
      <c r="FMA216" s="54"/>
      <c r="FMB216" s="54"/>
      <c r="FMC216" s="54"/>
      <c r="FMD216" s="54"/>
      <c r="FME216" s="54"/>
      <c r="FMF216" s="54"/>
      <c r="FMG216" s="54"/>
      <c r="FMH216" s="54"/>
      <c r="FMI216" s="54"/>
      <c r="FMJ216" s="54"/>
      <c r="FMK216" s="54"/>
      <c r="FML216" s="54"/>
      <c r="FMM216" s="54"/>
      <c r="FMN216" s="54"/>
      <c r="FMO216" s="54"/>
      <c r="FMP216" s="54"/>
      <c r="FMQ216" s="54"/>
      <c r="FMR216" s="54"/>
      <c r="FMS216" s="54"/>
      <c r="FMT216" s="54"/>
      <c r="FMU216" s="54"/>
      <c r="FMV216" s="54"/>
      <c r="FMW216" s="54"/>
      <c r="FMX216" s="54"/>
      <c r="FMY216" s="54"/>
      <c r="FMZ216" s="54"/>
      <c r="FNA216" s="54"/>
      <c r="FNB216" s="54"/>
      <c r="FNC216" s="54"/>
      <c r="FND216" s="54"/>
      <c r="FNE216" s="54"/>
      <c r="FNF216" s="54"/>
      <c r="FNG216" s="54"/>
      <c r="FNH216" s="54"/>
      <c r="FNI216" s="54"/>
      <c r="FNJ216" s="54"/>
      <c r="FNK216" s="54"/>
      <c r="FNL216" s="54"/>
      <c r="FNM216" s="54"/>
      <c r="FNN216" s="54"/>
      <c r="FNO216" s="54"/>
      <c r="FNP216" s="54"/>
      <c r="FNQ216" s="54"/>
      <c r="FNR216" s="54"/>
      <c r="FNS216" s="54"/>
      <c r="FNT216" s="54"/>
      <c r="FNU216" s="54"/>
      <c r="FNV216" s="54"/>
      <c r="FNW216" s="54"/>
      <c r="FNX216" s="54"/>
      <c r="FNY216" s="54"/>
      <c r="FNZ216" s="54"/>
      <c r="FOA216" s="54"/>
      <c r="FOB216" s="54"/>
      <c r="FOC216" s="54"/>
      <c r="FOD216" s="54"/>
      <c r="FOE216" s="54"/>
      <c r="FOF216" s="54"/>
      <c r="FOG216" s="54"/>
      <c r="FOH216" s="54"/>
      <c r="FOI216" s="54"/>
      <c r="FOJ216" s="54"/>
      <c r="FOK216" s="54"/>
      <c r="FOL216" s="54"/>
      <c r="FOM216" s="54"/>
      <c r="FON216" s="54"/>
      <c r="FOO216" s="54"/>
      <c r="FOP216" s="54"/>
      <c r="FOQ216" s="54"/>
      <c r="FOR216" s="54"/>
      <c r="FOS216" s="54"/>
      <c r="FOT216" s="54"/>
      <c r="FOU216" s="54"/>
      <c r="FOV216" s="54"/>
      <c r="FOW216" s="54"/>
      <c r="FOX216" s="54"/>
      <c r="FOY216" s="54"/>
      <c r="FOZ216" s="54"/>
      <c r="FPA216" s="54"/>
      <c r="FPB216" s="54"/>
      <c r="FPC216" s="54"/>
      <c r="FPD216" s="54"/>
      <c r="FPE216" s="54"/>
      <c r="FPF216" s="54"/>
      <c r="FPG216" s="54"/>
      <c r="FPH216" s="54"/>
      <c r="FPI216" s="54"/>
      <c r="FPJ216" s="54"/>
      <c r="FPK216" s="54"/>
      <c r="FPL216" s="54"/>
      <c r="FPM216" s="54"/>
      <c r="FPN216" s="54"/>
      <c r="FPO216" s="54"/>
      <c r="FPP216" s="54"/>
      <c r="FPQ216" s="54"/>
      <c r="FPR216" s="54"/>
      <c r="FPS216" s="54"/>
      <c r="FPT216" s="54"/>
      <c r="FPU216" s="54"/>
      <c r="FPV216" s="54"/>
      <c r="FPW216" s="54"/>
      <c r="FPX216" s="54"/>
      <c r="FPY216" s="54"/>
      <c r="FPZ216" s="54"/>
      <c r="FQA216" s="54"/>
      <c r="FQB216" s="54"/>
      <c r="FQC216" s="54"/>
      <c r="FQD216" s="54"/>
      <c r="FQE216" s="54"/>
      <c r="FQF216" s="54"/>
      <c r="FQG216" s="54"/>
      <c r="FQH216" s="54"/>
      <c r="FQI216" s="54"/>
      <c r="FQJ216" s="54"/>
      <c r="FQK216" s="54"/>
      <c r="FQL216" s="54"/>
      <c r="FQM216" s="54"/>
      <c r="FQN216" s="54"/>
      <c r="FQO216" s="54"/>
      <c r="FQP216" s="54"/>
      <c r="FQQ216" s="54"/>
      <c r="FQR216" s="54"/>
      <c r="FQS216" s="54"/>
      <c r="FQT216" s="54"/>
      <c r="FQU216" s="54"/>
      <c r="FQV216" s="54"/>
      <c r="FQW216" s="54"/>
      <c r="FQX216" s="54"/>
      <c r="FQY216" s="54"/>
      <c r="FQZ216" s="54"/>
      <c r="FRA216" s="54"/>
      <c r="FRB216" s="54"/>
      <c r="FRC216" s="54"/>
      <c r="FRD216" s="54"/>
      <c r="FRE216" s="54"/>
      <c r="FRF216" s="54"/>
      <c r="FRG216" s="54"/>
      <c r="FRH216" s="54"/>
      <c r="FRI216" s="54"/>
      <c r="FRJ216" s="54"/>
      <c r="FRK216" s="54"/>
      <c r="FRL216" s="54"/>
      <c r="FRM216" s="54"/>
      <c r="FRN216" s="54"/>
      <c r="FRO216" s="54"/>
      <c r="FRP216" s="54"/>
      <c r="FRQ216" s="54"/>
      <c r="FRR216" s="54"/>
      <c r="FRS216" s="54"/>
      <c r="FRT216" s="54"/>
      <c r="FRU216" s="54"/>
      <c r="FRV216" s="54"/>
      <c r="FRW216" s="54"/>
      <c r="FRX216" s="54"/>
      <c r="FRY216" s="54"/>
      <c r="FRZ216" s="54"/>
      <c r="FSA216" s="54"/>
      <c r="FSB216" s="54"/>
      <c r="FSC216" s="54"/>
      <c r="FSD216" s="54"/>
      <c r="FSE216" s="54"/>
      <c r="FSF216" s="54"/>
      <c r="FSG216" s="54"/>
      <c r="FSH216" s="54"/>
      <c r="FSI216" s="54"/>
      <c r="FSJ216" s="54"/>
      <c r="FSK216" s="54"/>
      <c r="FSL216" s="54"/>
      <c r="FSM216" s="54"/>
      <c r="FSN216" s="54"/>
      <c r="FSO216" s="54"/>
      <c r="FSP216" s="54"/>
      <c r="FSQ216" s="54"/>
      <c r="FSR216" s="54"/>
      <c r="FSS216" s="54"/>
      <c r="FST216" s="54"/>
      <c r="FSU216" s="54"/>
      <c r="FSV216" s="54"/>
      <c r="FSW216" s="54"/>
      <c r="FSX216" s="54"/>
      <c r="FSY216" s="54"/>
      <c r="FSZ216" s="54"/>
      <c r="FTA216" s="54"/>
      <c r="FTB216" s="54"/>
      <c r="FTC216" s="54"/>
      <c r="FTD216" s="54"/>
      <c r="FTE216" s="54"/>
      <c r="FTF216" s="54"/>
      <c r="FTG216" s="54"/>
      <c r="FTH216" s="54"/>
      <c r="FTI216" s="54"/>
      <c r="FTJ216" s="54"/>
      <c r="FTK216" s="54"/>
      <c r="FTL216" s="54"/>
      <c r="FTM216" s="54"/>
      <c r="FTN216" s="54"/>
      <c r="FTO216" s="54"/>
      <c r="FTP216" s="54"/>
      <c r="FTQ216" s="54"/>
      <c r="FTR216" s="54"/>
      <c r="FTS216" s="54"/>
      <c r="FTT216" s="54"/>
      <c r="FTU216" s="54"/>
      <c r="FTV216" s="54"/>
      <c r="FTW216" s="54"/>
      <c r="FTX216" s="54"/>
      <c r="FTY216" s="54"/>
      <c r="FTZ216" s="54"/>
      <c r="FUA216" s="54"/>
      <c r="FUB216" s="54"/>
      <c r="FUC216" s="54"/>
      <c r="FUD216" s="54"/>
      <c r="FUE216" s="54"/>
      <c r="FUF216" s="54"/>
      <c r="FUG216" s="54"/>
      <c r="FUH216" s="54"/>
      <c r="FUI216" s="54"/>
      <c r="FUJ216" s="54"/>
      <c r="FUK216" s="54"/>
      <c r="FUL216" s="54"/>
      <c r="FUM216" s="54"/>
      <c r="FUN216" s="54"/>
      <c r="FUO216" s="54"/>
      <c r="FUP216" s="54"/>
      <c r="FUQ216" s="54"/>
      <c r="FUR216" s="54"/>
      <c r="FUS216" s="54"/>
      <c r="FUT216" s="54"/>
      <c r="FUU216" s="54"/>
      <c r="FUV216" s="54"/>
      <c r="FUW216" s="54"/>
      <c r="FUX216" s="54"/>
      <c r="FUY216" s="54"/>
      <c r="FUZ216" s="54"/>
      <c r="FVA216" s="54"/>
      <c r="FVB216" s="54"/>
      <c r="FVC216" s="54"/>
      <c r="FVD216" s="54"/>
      <c r="FVE216" s="54"/>
      <c r="FVF216" s="54"/>
      <c r="FVG216" s="54"/>
      <c r="FVH216" s="54"/>
      <c r="FVI216" s="54"/>
      <c r="FVJ216" s="54"/>
      <c r="FVK216" s="54"/>
      <c r="FVL216" s="54"/>
      <c r="FVM216" s="54"/>
      <c r="FVN216" s="54"/>
      <c r="FVO216" s="54"/>
      <c r="FVP216" s="54"/>
      <c r="FVQ216" s="54"/>
      <c r="FVR216" s="54"/>
      <c r="FVS216" s="54"/>
      <c r="FVT216" s="54"/>
      <c r="FVU216" s="54"/>
      <c r="FVV216" s="54"/>
      <c r="FVW216" s="54"/>
      <c r="FVX216" s="54"/>
      <c r="FVY216" s="54"/>
      <c r="FVZ216" s="54"/>
      <c r="FWA216" s="54"/>
      <c r="FWB216" s="54"/>
      <c r="FWC216" s="54"/>
      <c r="FWD216" s="54"/>
      <c r="FWE216" s="54"/>
      <c r="FWF216" s="54"/>
      <c r="FWG216" s="54"/>
      <c r="FWH216" s="54"/>
      <c r="FWI216" s="54"/>
      <c r="FWJ216" s="54"/>
      <c r="FWK216" s="54"/>
      <c r="FWL216" s="54"/>
      <c r="FWM216" s="54"/>
      <c r="FWN216" s="54"/>
      <c r="FWO216" s="54"/>
      <c r="FWP216" s="54"/>
      <c r="FWQ216" s="54"/>
      <c r="FWR216" s="54"/>
      <c r="FWS216" s="54"/>
      <c r="FWT216" s="54"/>
      <c r="FWU216" s="54"/>
      <c r="FWV216" s="54"/>
      <c r="FWW216" s="54"/>
      <c r="FWX216" s="54"/>
      <c r="FWY216" s="54"/>
      <c r="FWZ216" s="54"/>
      <c r="FXA216" s="54"/>
      <c r="FXB216" s="54"/>
      <c r="FXC216" s="54"/>
      <c r="FXD216" s="54"/>
      <c r="FXE216" s="54"/>
      <c r="FXF216" s="54"/>
      <c r="FXG216" s="54"/>
      <c r="FXH216" s="54"/>
      <c r="FXI216" s="54"/>
      <c r="FXJ216" s="54"/>
      <c r="FXK216" s="54"/>
      <c r="FXL216" s="54"/>
      <c r="FXM216" s="54"/>
      <c r="FXN216" s="54"/>
      <c r="FXO216" s="54"/>
      <c r="FXP216" s="54"/>
      <c r="FXQ216" s="54"/>
      <c r="FXR216" s="54"/>
      <c r="FXS216" s="54"/>
      <c r="FXT216" s="54"/>
      <c r="FXU216" s="54"/>
      <c r="FXV216" s="54"/>
      <c r="FXW216" s="54"/>
      <c r="FXX216" s="54"/>
      <c r="FXY216" s="54"/>
      <c r="FXZ216" s="54"/>
      <c r="FYA216" s="54"/>
      <c r="FYB216" s="54"/>
      <c r="FYC216" s="54"/>
      <c r="FYD216" s="54"/>
      <c r="FYE216" s="54"/>
      <c r="FYF216" s="54"/>
      <c r="FYG216" s="54"/>
      <c r="FYH216" s="54"/>
      <c r="FYI216" s="54"/>
      <c r="FYJ216" s="54"/>
      <c r="FYK216" s="54"/>
      <c r="FYL216" s="54"/>
      <c r="FYM216" s="54"/>
      <c r="FYN216" s="54"/>
      <c r="FYO216" s="54"/>
      <c r="FYP216" s="54"/>
      <c r="FYQ216" s="54"/>
      <c r="FYR216" s="54"/>
      <c r="FYS216" s="54"/>
      <c r="FYT216" s="54"/>
      <c r="FYU216" s="54"/>
      <c r="FYV216" s="54"/>
      <c r="FYW216" s="54"/>
      <c r="FYX216" s="54"/>
      <c r="FYY216" s="54"/>
      <c r="FYZ216" s="54"/>
      <c r="FZA216" s="54"/>
      <c r="FZB216" s="54"/>
      <c r="FZC216" s="54"/>
      <c r="FZD216" s="54"/>
      <c r="FZE216" s="54"/>
      <c r="FZF216" s="54"/>
      <c r="FZG216" s="54"/>
      <c r="FZH216" s="54"/>
      <c r="FZI216" s="54"/>
      <c r="FZJ216" s="54"/>
      <c r="FZK216" s="54"/>
      <c r="FZL216" s="54"/>
      <c r="FZM216" s="54"/>
      <c r="FZN216" s="54"/>
      <c r="FZO216" s="54"/>
      <c r="FZP216" s="54"/>
      <c r="FZQ216" s="54"/>
      <c r="FZR216" s="54"/>
      <c r="FZS216" s="54"/>
      <c r="FZT216" s="54"/>
      <c r="FZU216" s="54"/>
      <c r="FZV216" s="54"/>
      <c r="FZW216" s="54"/>
      <c r="FZX216" s="54"/>
      <c r="FZY216" s="54"/>
      <c r="FZZ216" s="54"/>
      <c r="GAA216" s="54"/>
      <c r="GAB216" s="54"/>
      <c r="GAC216" s="54"/>
      <c r="GAD216" s="54"/>
      <c r="GAE216" s="54"/>
      <c r="GAF216" s="54"/>
      <c r="GAG216" s="54"/>
      <c r="GAH216" s="54"/>
      <c r="GAI216" s="54"/>
      <c r="GAJ216" s="54"/>
      <c r="GAK216" s="54"/>
      <c r="GAL216" s="54"/>
      <c r="GAM216" s="54"/>
      <c r="GAN216" s="54"/>
      <c r="GAO216" s="54"/>
      <c r="GAP216" s="54"/>
      <c r="GAQ216" s="54"/>
      <c r="GAR216" s="54"/>
      <c r="GAS216" s="54"/>
      <c r="GAT216" s="54"/>
      <c r="GAU216" s="54"/>
      <c r="GAV216" s="54"/>
      <c r="GAW216" s="54"/>
      <c r="GAX216" s="54"/>
      <c r="GAY216" s="54"/>
      <c r="GAZ216" s="54"/>
      <c r="GBA216" s="54"/>
      <c r="GBB216" s="54"/>
      <c r="GBC216" s="54"/>
      <c r="GBD216" s="54"/>
      <c r="GBE216" s="54"/>
      <c r="GBF216" s="54"/>
      <c r="GBG216" s="54"/>
      <c r="GBH216" s="54"/>
      <c r="GBI216" s="54"/>
      <c r="GBJ216" s="54"/>
      <c r="GBK216" s="54"/>
      <c r="GBL216" s="54"/>
      <c r="GBM216" s="54"/>
      <c r="GBN216" s="54"/>
      <c r="GBO216" s="54"/>
      <c r="GBP216" s="54"/>
      <c r="GBQ216" s="54"/>
      <c r="GBR216" s="54"/>
      <c r="GBS216" s="54"/>
      <c r="GBT216" s="54"/>
      <c r="GBU216" s="54"/>
      <c r="GBV216" s="54"/>
      <c r="GBW216" s="54"/>
      <c r="GBX216" s="54"/>
      <c r="GBY216" s="54"/>
      <c r="GBZ216" s="54"/>
      <c r="GCA216" s="54"/>
      <c r="GCB216" s="54"/>
      <c r="GCC216" s="54"/>
      <c r="GCD216" s="54"/>
      <c r="GCE216" s="54"/>
      <c r="GCF216" s="54"/>
      <c r="GCG216" s="54"/>
      <c r="GCH216" s="54"/>
      <c r="GCI216" s="54"/>
      <c r="GCJ216" s="54"/>
      <c r="GCK216" s="54"/>
      <c r="GCL216" s="54"/>
      <c r="GCM216" s="54"/>
      <c r="GCN216" s="54"/>
      <c r="GCO216" s="54"/>
      <c r="GCP216" s="54"/>
      <c r="GCQ216" s="54"/>
      <c r="GCR216" s="54"/>
      <c r="GCS216" s="54"/>
      <c r="GCT216" s="54"/>
      <c r="GCU216" s="54"/>
      <c r="GCV216" s="54"/>
      <c r="GCW216" s="54"/>
      <c r="GCX216" s="54"/>
      <c r="GCY216" s="54"/>
      <c r="GCZ216" s="54"/>
      <c r="GDA216" s="54"/>
      <c r="GDB216" s="54"/>
      <c r="GDC216" s="54"/>
      <c r="GDD216" s="54"/>
      <c r="GDE216" s="54"/>
      <c r="GDF216" s="54"/>
      <c r="GDG216" s="54"/>
      <c r="GDH216" s="54"/>
      <c r="GDI216" s="54"/>
      <c r="GDJ216" s="54"/>
      <c r="GDK216" s="54"/>
      <c r="GDL216" s="54"/>
      <c r="GDM216" s="54"/>
      <c r="GDN216" s="54"/>
      <c r="GDO216" s="54"/>
      <c r="GDP216" s="54"/>
      <c r="GDQ216" s="54"/>
      <c r="GDR216" s="54"/>
      <c r="GDS216" s="54"/>
      <c r="GDT216" s="54"/>
      <c r="GDU216" s="54"/>
      <c r="GDV216" s="54"/>
      <c r="GDW216" s="54"/>
      <c r="GDX216" s="54"/>
      <c r="GDY216" s="54"/>
      <c r="GDZ216" s="54"/>
      <c r="GEA216" s="54"/>
      <c r="GEB216" s="54"/>
      <c r="GEC216" s="54"/>
      <c r="GED216" s="54"/>
      <c r="GEE216" s="54"/>
      <c r="GEF216" s="54"/>
      <c r="GEG216" s="54"/>
      <c r="GEH216" s="54"/>
      <c r="GEI216" s="54"/>
      <c r="GEJ216" s="54"/>
      <c r="GEK216" s="54"/>
      <c r="GEL216" s="54"/>
      <c r="GEM216" s="54"/>
      <c r="GEN216" s="54"/>
      <c r="GEO216" s="54"/>
      <c r="GEP216" s="54"/>
      <c r="GEQ216" s="54"/>
      <c r="GER216" s="54"/>
      <c r="GES216" s="54"/>
      <c r="GET216" s="54"/>
      <c r="GEU216" s="54"/>
      <c r="GEV216" s="54"/>
      <c r="GEW216" s="54"/>
      <c r="GEX216" s="54"/>
      <c r="GEY216" s="54"/>
      <c r="GEZ216" s="54"/>
      <c r="GFA216" s="54"/>
      <c r="GFB216" s="54"/>
      <c r="GFC216" s="54"/>
      <c r="GFD216" s="54"/>
      <c r="GFE216" s="54"/>
      <c r="GFF216" s="54"/>
      <c r="GFG216" s="54"/>
      <c r="GFH216" s="54"/>
      <c r="GFI216" s="54"/>
      <c r="GFJ216" s="54"/>
      <c r="GFK216" s="54"/>
      <c r="GFL216" s="54"/>
      <c r="GFM216" s="54"/>
      <c r="GFN216" s="54"/>
      <c r="GFO216" s="54"/>
      <c r="GFP216" s="54"/>
      <c r="GFQ216" s="54"/>
      <c r="GFR216" s="54"/>
      <c r="GFS216" s="54"/>
      <c r="GFT216" s="54"/>
      <c r="GFU216" s="54"/>
      <c r="GFV216" s="54"/>
      <c r="GFW216" s="54"/>
      <c r="GFX216" s="54"/>
      <c r="GFY216" s="54"/>
      <c r="GFZ216" s="54"/>
      <c r="GGA216" s="54"/>
      <c r="GGB216" s="54"/>
      <c r="GGC216" s="54"/>
      <c r="GGD216" s="54"/>
      <c r="GGE216" s="54"/>
      <c r="GGF216" s="54"/>
      <c r="GGG216" s="54"/>
      <c r="GGH216" s="54"/>
      <c r="GGI216" s="54"/>
      <c r="GGJ216" s="54"/>
      <c r="GGK216" s="54"/>
      <c r="GGL216" s="54"/>
      <c r="GGM216" s="54"/>
      <c r="GGN216" s="54"/>
      <c r="GGO216" s="54"/>
      <c r="GGP216" s="54"/>
      <c r="GGQ216" s="54"/>
      <c r="GGR216" s="54"/>
      <c r="GGS216" s="54"/>
      <c r="GGT216" s="54"/>
      <c r="GGU216" s="54"/>
      <c r="GGV216" s="54"/>
      <c r="GGW216" s="54"/>
      <c r="GGX216" s="54"/>
      <c r="GGY216" s="54"/>
      <c r="GGZ216" s="54"/>
      <c r="GHA216" s="54"/>
      <c r="GHB216" s="54"/>
      <c r="GHC216" s="54"/>
      <c r="GHD216" s="54"/>
      <c r="GHE216" s="54"/>
      <c r="GHF216" s="54"/>
      <c r="GHG216" s="54"/>
      <c r="GHH216" s="54"/>
      <c r="GHI216" s="54"/>
      <c r="GHJ216" s="54"/>
      <c r="GHK216" s="54"/>
      <c r="GHL216" s="54"/>
      <c r="GHM216" s="54"/>
      <c r="GHN216" s="54"/>
      <c r="GHO216" s="54"/>
      <c r="GHP216" s="54"/>
      <c r="GHQ216" s="54"/>
      <c r="GHR216" s="54"/>
      <c r="GHS216" s="54"/>
      <c r="GHT216" s="54"/>
      <c r="GHU216" s="54"/>
      <c r="GHV216" s="54"/>
      <c r="GHW216" s="54"/>
      <c r="GHX216" s="54"/>
      <c r="GHY216" s="54"/>
      <c r="GHZ216" s="54"/>
      <c r="GIA216" s="54"/>
      <c r="GIB216" s="54"/>
      <c r="GIC216" s="54"/>
      <c r="GID216" s="54"/>
      <c r="GIE216" s="54"/>
      <c r="GIF216" s="54"/>
      <c r="GIG216" s="54"/>
      <c r="GIH216" s="54"/>
      <c r="GII216" s="54"/>
      <c r="GIJ216" s="54"/>
      <c r="GIK216" s="54"/>
      <c r="GIL216" s="54"/>
      <c r="GIM216" s="54"/>
      <c r="GIN216" s="54"/>
      <c r="GIO216" s="54"/>
      <c r="GIP216" s="54"/>
      <c r="GIQ216" s="54"/>
      <c r="GIR216" s="54"/>
      <c r="GIS216" s="54"/>
      <c r="GIT216" s="54"/>
      <c r="GIU216" s="54"/>
      <c r="GIV216" s="54"/>
      <c r="GIW216" s="54"/>
      <c r="GIX216" s="54"/>
      <c r="GIY216" s="54"/>
      <c r="GIZ216" s="54"/>
      <c r="GJA216" s="54"/>
      <c r="GJB216" s="54"/>
      <c r="GJC216" s="54"/>
      <c r="GJD216" s="54"/>
      <c r="GJE216" s="54"/>
      <c r="GJF216" s="54"/>
      <c r="GJG216" s="54"/>
      <c r="GJH216" s="54"/>
      <c r="GJI216" s="54"/>
      <c r="GJJ216" s="54"/>
      <c r="GJK216" s="54"/>
      <c r="GJL216" s="54"/>
      <c r="GJM216" s="54"/>
      <c r="GJN216" s="54"/>
      <c r="GJO216" s="54"/>
      <c r="GJP216" s="54"/>
      <c r="GJQ216" s="54"/>
      <c r="GJR216" s="54"/>
      <c r="GJS216" s="54"/>
      <c r="GJT216" s="54"/>
      <c r="GJU216" s="54"/>
      <c r="GJV216" s="54"/>
      <c r="GJW216" s="54"/>
      <c r="GJX216" s="54"/>
      <c r="GJY216" s="54"/>
      <c r="GJZ216" s="54"/>
      <c r="GKA216" s="54"/>
      <c r="GKB216" s="54"/>
      <c r="GKC216" s="54"/>
      <c r="GKD216" s="54"/>
      <c r="GKE216" s="54"/>
      <c r="GKF216" s="54"/>
      <c r="GKG216" s="54"/>
      <c r="GKH216" s="54"/>
      <c r="GKI216" s="54"/>
      <c r="GKJ216" s="54"/>
      <c r="GKK216" s="54"/>
      <c r="GKL216" s="54"/>
      <c r="GKM216" s="54"/>
      <c r="GKN216" s="54"/>
      <c r="GKO216" s="54"/>
      <c r="GKP216" s="54"/>
      <c r="GKQ216" s="54"/>
      <c r="GKR216" s="54"/>
      <c r="GKS216" s="54"/>
      <c r="GKT216" s="54"/>
      <c r="GKU216" s="54"/>
      <c r="GKV216" s="54"/>
      <c r="GKW216" s="54"/>
      <c r="GKX216" s="54"/>
      <c r="GKY216" s="54"/>
      <c r="GKZ216" s="54"/>
      <c r="GLA216" s="54"/>
      <c r="GLB216" s="54"/>
      <c r="GLC216" s="54"/>
      <c r="GLD216" s="54"/>
      <c r="GLE216" s="54"/>
      <c r="GLF216" s="54"/>
      <c r="GLG216" s="54"/>
      <c r="GLH216" s="54"/>
      <c r="GLI216" s="54"/>
      <c r="GLJ216" s="54"/>
      <c r="GLK216" s="54"/>
      <c r="GLL216" s="54"/>
      <c r="GLM216" s="54"/>
      <c r="GLN216" s="54"/>
      <c r="GLO216" s="54"/>
      <c r="GLP216" s="54"/>
      <c r="GLQ216" s="54"/>
      <c r="GLR216" s="54"/>
      <c r="GLS216" s="54"/>
      <c r="GLT216" s="54"/>
      <c r="GLU216" s="54"/>
      <c r="GLV216" s="54"/>
      <c r="GLW216" s="54"/>
      <c r="GLX216" s="54"/>
      <c r="GLY216" s="54"/>
      <c r="GLZ216" s="54"/>
      <c r="GMA216" s="54"/>
      <c r="GMB216" s="54"/>
      <c r="GMC216" s="54"/>
      <c r="GMD216" s="54"/>
      <c r="GME216" s="54"/>
      <c r="GMF216" s="54"/>
      <c r="GMG216" s="54"/>
      <c r="GMH216" s="54"/>
      <c r="GMI216" s="54"/>
      <c r="GMJ216" s="54"/>
      <c r="GMK216" s="54"/>
      <c r="GML216" s="54"/>
      <c r="GMM216" s="54"/>
      <c r="GMN216" s="54"/>
      <c r="GMO216" s="54"/>
      <c r="GMP216" s="54"/>
      <c r="GMQ216" s="54"/>
      <c r="GMR216" s="54"/>
      <c r="GMS216" s="54"/>
      <c r="GMT216" s="54"/>
      <c r="GMU216" s="54"/>
      <c r="GMV216" s="54"/>
      <c r="GMW216" s="54"/>
      <c r="GMX216" s="54"/>
      <c r="GMY216" s="54"/>
      <c r="GMZ216" s="54"/>
      <c r="GNA216" s="54"/>
      <c r="GNB216" s="54"/>
      <c r="GNC216" s="54"/>
      <c r="GND216" s="54"/>
      <c r="GNE216" s="54"/>
      <c r="GNF216" s="54"/>
      <c r="GNG216" s="54"/>
      <c r="GNH216" s="54"/>
      <c r="GNI216" s="54"/>
      <c r="GNJ216" s="54"/>
      <c r="GNK216" s="54"/>
      <c r="GNL216" s="54"/>
      <c r="GNM216" s="54"/>
      <c r="GNN216" s="54"/>
      <c r="GNO216" s="54"/>
      <c r="GNP216" s="54"/>
      <c r="GNQ216" s="54"/>
      <c r="GNR216" s="54"/>
      <c r="GNS216" s="54"/>
      <c r="GNT216" s="54"/>
      <c r="GNU216" s="54"/>
      <c r="GNV216" s="54"/>
      <c r="GNW216" s="54"/>
      <c r="GNX216" s="54"/>
      <c r="GNY216" s="54"/>
      <c r="GNZ216" s="54"/>
      <c r="GOA216" s="54"/>
      <c r="GOB216" s="54"/>
      <c r="GOC216" s="54"/>
      <c r="GOD216" s="54"/>
      <c r="GOE216" s="54"/>
      <c r="GOF216" s="54"/>
      <c r="GOG216" s="54"/>
      <c r="GOH216" s="54"/>
      <c r="GOI216" s="54"/>
      <c r="GOJ216" s="54"/>
      <c r="GOK216" s="54"/>
      <c r="GOL216" s="54"/>
      <c r="GOM216" s="54"/>
      <c r="GON216" s="54"/>
      <c r="GOO216" s="54"/>
      <c r="GOP216" s="54"/>
      <c r="GOQ216" s="54"/>
      <c r="GOR216" s="54"/>
      <c r="GOS216" s="54"/>
      <c r="GOT216" s="54"/>
      <c r="GOU216" s="54"/>
      <c r="GOV216" s="54"/>
      <c r="GOW216" s="54"/>
      <c r="GOX216" s="54"/>
      <c r="GOY216" s="54"/>
      <c r="GOZ216" s="54"/>
      <c r="GPA216" s="54"/>
      <c r="GPB216" s="54"/>
      <c r="GPC216" s="54"/>
      <c r="GPD216" s="54"/>
      <c r="GPE216" s="54"/>
      <c r="GPF216" s="54"/>
      <c r="GPG216" s="54"/>
      <c r="GPH216" s="54"/>
      <c r="GPI216" s="54"/>
      <c r="GPJ216" s="54"/>
      <c r="GPK216" s="54"/>
      <c r="GPL216" s="54"/>
      <c r="GPM216" s="54"/>
      <c r="GPN216" s="54"/>
      <c r="GPO216" s="54"/>
      <c r="GPP216" s="54"/>
      <c r="GPQ216" s="54"/>
      <c r="GPR216" s="54"/>
      <c r="GPS216" s="54"/>
      <c r="GPT216" s="54"/>
      <c r="GPU216" s="54"/>
      <c r="GPV216" s="54"/>
      <c r="GPW216" s="54"/>
      <c r="GPX216" s="54"/>
      <c r="GPY216" s="54"/>
      <c r="GPZ216" s="54"/>
      <c r="GQA216" s="54"/>
      <c r="GQB216" s="54"/>
      <c r="GQC216" s="54"/>
      <c r="GQD216" s="54"/>
      <c r="GQE216" s="54"/>
      <c r="GQF216" s="54"/>
      <c r="GQG216" s="54"/>
      <c r="GQH216" s="54"/>
      <c r="GQI216" s="54"/>
      <c r="GQJ216" s="54"/>
      <c r="GQK216" s="54"/>
      <c r="GQL216" s="54"/>
      <c r="GQM216" s="54"/>
      <c r="GQN216" s="54"/>
      <c r="GQO216" s="54"/>
      <c r="GQP216" s="54"/>
      <c r="GQQ216" s="54"/>
      <c r="GQR216" s="54"/>
      <c r="GQS216" s="54"/>
      <c r="GQT216" s="54"/>
      <c r="GQU216" s="54"/>
      <c r="GQV216" s="54"/>
      <c r="GQW216" s="54"/>
      <c r="GQX216" s="54"/>
      <c r="GQY216" s="54"/>
      <c r="GQZ216" s="54"/>
      <c r="GRA216" s="54"/>
      <c r="GRB216" s="54"/>
      <c r="GRC216" s="54"/>
      <c r="GRD216" s="54"/>
      <c r="GRE216" s="54"/>
      <c r="GRF216" s="54"/>
      <c r="GRG216" s="54"/>
      <c r="GRH216" s="54"/>
      <c r="GRI216" s="54"/>
      <c r="GRJ216" s="54"/>
      <c r="GRK216" s="54"/>
      <c r="GRL216" s="54"/>
      <c r="GRM216" s="54"/>
      <c r="GRN216" s="54"/>
      <c r="GRO216" s="54"/>
      <c r="GRP216" s="54"/>
      <c r="GRQ216" s="54"/>
      <c r="GRR216" s="54"/>
      <c r="GRS216" s="54"/>
      <c r="GRT216" s="54"/>
      <c r="GRU216" s="54"/>
      <c r="GRV216" s="54"/>
      <c r="GRW216" s="54"/>
      <c r="GRX216" s="54"/>
      <c r="GRY216" s="54"/>
      <c r="GRZ216" s="54"/>
      <c r="GSA216" s="54"/>
      <c r="GSB216" s="54"/>
      <c r="GSC216" s="54"/>
      <c r="GSD216" s="54"/>
      <c r="GSE216" s="54"/>
      <c r="GSF216" s="54"/>
      <c r="GSG216" s="54"/>
      <c r="GSH216" s="54"/>
      <c r="GSI216" s="54"/>
      <c r="GSJ216" s="54"/>
      <c r="GSK216" s="54"/>
      <c r="GSL216" s="54"/>
      <c r="GSM216" s="54"/>
      <c r="GSN216" s="54"/>
      <c r="GSO216" s="54"/>
      <c r="GSP216" s="54"/>
      <c r="GSQ216" s="54"/>
      <c r="GSR216" s="54"/>
      <c r="GSS216" s="54"/>
      <c r="GST216" s="54"/>
      <c r="GSU216" s="54"/>
      <c r="GSV216" s="54"/>
      <c r="GSW216" s="54"/>
      <c r="GSX216" s="54"/>
      <c r="GSY216" s="54"/>
      <c r="GSZ216" s="54"/>
      <c r="GTA216" s="54"/>
      <c r="GTB216" s="54"/>
      <c r="GTC216" s="54"/>
      <c r="GTD216" s="54"/>
      <c r="GTE216" s="54"/>
      <c r="GTF216" s="54"/>
      <c r="GTG216" s="54"/>
      <c r="GTH216" s="54"/>
      <c r="GTI216" s="54"/>
      <c r="GTJ216" s="54"/>
      <c r="GTK216" s="54"/>
      <c r="GTL216" s="54"/>
      <c r="GTM216" s="54"/>
      <c r="GTN216" s="54"/>
      <c r="GTO216" s="54"/>
      <c r="GTP216" s="54"/>
      <c r="GTQ216" s="54"/>
      <c r="GTR216" s="54"/>
      <c r="GTS216" s="54"/>
      <c r="GTT216" s="54"/>
      <c r="GTU216" s="54"/>
      <c r="GTV216" s="54"/>
      <c r="GTW216" s="54"/>
      <c r="GTX216" s="54"/>
      <c r="GTY216" s="54"/>
      <c r="GTZ216" s="54"/>
      <c r="GUA216" s="54"/>
      <c r="GUB216" s="54"/>
      <c r="GUC216" s="54"/>
      <c r="GUD216" s="54"/>
      <c r="GUE216" s="54"/>
      <c r="GUF216" s="54"/>
      <c r="GUG216" s="54"/>
      <c r="GUH216" s="54"/>
      <c r="GUI216" s="54"/>
      <c r="GUJ216" s="54"/>
      <c r="GUK216" s="54"/>
      <c r="GUL216" s="54"/>
      <c r="GUM216" s="54"/>
      <c r="GUN216" s="54"/>
      <c r="GUO216" s="54"/>
      <c r="GUP216" s="54"/>
      <c r="GUQ216" s="54"/>
      <c r="GUR216" s="54"/>
      <c r="GUS216" s="54"/>
      <c r="GUT216" s="54"/>
      <c r="GUU216" s="54"/>
      <c r="GUV216" s="54"/>
      <c r="GUW216" s="54"/>
      <c r="GUX216" s="54"/>
      <c r="GUY216" s="54"/>
      <c r="GUZ216" s="54"/>
      <c r="GVA216" s="54"/>
      <c r="GVB216" s="54"/>
      <c r="GVC216" s="54"/>
      <c r="GVD216" s="54"/>
      <c r="GVE216" s="54"/>
      <c r="GVF216" s="54"/>
      <c r="GVG216" s="54"/>
      <c r="GVH216" s="54"/>
      <c r="GVI216" s="54"/>
      <c r="GVJ216" s="54"/>
      <c r="GVK216" s="54"/>
      <c r="GVL216" s="54"/>
      <c r="GVM216" s="54"/>
      <c r="GVN216" s="54"/>
      <c r="GVO216" s="54"/>
      <c r="GVP216" s="54"/>
      <c r="GVQ216" s="54"/>
      <c r="GVR216" s="54"/>
      <c r="GVS216" s="54"/>
      <c r="GVT216" s="54"/>
      <c r="GVU216" s="54"/>
      <c r="GVV216" s="54"/>
      <c r="GVW216" s="54"/>
      <c r="GVX216" s="54"/>
      <c r="GVY216" s="54"/>
      <c r="GVZ216" s="54"/>
      <c r="GWA216" s="54"/>
      <c r="GWB216" s="54"/>
      <c r="GWC216" s="54"/>
      <c r="GWD216" s="54"/>
      <c r="GWE216" s="54"/>
      <c r="GWF216" s="54"/>
      <c r="GWG216" s="54"/>
      <c r="GWH216" s="54"/>
      <c r="GWI216" s="54"/>
      <c r="GWJ216" s="54"/>
      <c r="GWK216" s="54"/>
      <c r="GWL216" s="54"/>
      <c r="GWM216" s="54"/>
      <c r="GWN216" s="54"/>
      <c r="GWO216" s="54"/>
      <c r="GWP216" s="54"/>
      <c r="GWQ216" s="54"/>
      <c r="GWR216" s="54"/>
      <c r="GWS216" s="54"/>
      <c r="GWT216" s="54"/>
      <c r="GWU216" s="54"/>
      <c r="GWV216" s="54"/>
      <c r="GWW216" s="54"/>
      <c r="GWX216" s="54"/>
      <c r="GWY216" s="54"/>
      <c r="GWZ216" s="54"/>
      <c r="GXA216" s="54"/>
      <c r="GXB216" s="54"/>
      <c r="GXC216" s="54"/>
      <c r="GXD216" s="54"/>
      <c r="GXE216" s="54"/>
      <c r="GXF216" s="54"/>
      <c r="GXG216" s="54"/>
      <c r="GXH216" s="54"/>
      <c r="GXI216" s="54"/>
      <c r="GXJ216" s="54"/>
      <c r="GXK216" s="54"/>
      <c r="GXL216" s="54"/>
      <c r="GXM216" s="54"/>
      <c r="GXN216" s="54"/>
      <c r="GXO216" s="54"/>
      <c r="GXP216" s="54"/>
      <c r="GXQ216" s="54"/>
      <c r="GXR216" s="54"/>
      <c r="GXS216" s="54"/>
      <c r="GXT216" s="54"/>
      <c r="GXU216" s="54"/>
      <c r="GXV216" s="54"/>
      <c r="GXW216" s="54"/>
      <c r="GXX216" s="54"/>
      <c r="GXY216" s="54"/>
      <c r="GXZ216" s="54"/>
      <c r="GYA216" s="54"/>
      <c r="GYB216" s="54"/>
      <c r="GYC216" s="54"/>
      <c r="GYD216" s="54"/>
      <c r="GYE216" s="54"/>
      <c r="GYF216" s="54"/>
      <c r="GYG216" s="54"/>
      <c r="GYH216" s="54"/>
      <c r="GYI216" s="54"/>
      <c r="GYJ216" s="54"/>
      <c r="GYK216" s="54"/>
      <c r="GYL216" s="54"/>
      <c r="GYM216" s="54"/>
      <c r="GYN216" s="54"/>
      <c r="GYO216" s="54"/>
      <c r="GYP216" s="54"/>
      <c r="GYQ216" s="54"/>
      <c r="GYR216" s="54"/>
      <c r="GYS216" s="54"/>
      <c r="GYT216" s="54"/>
      <c r="GYU216" s="54"/>
      <c r="GYV216" s="54"/>
      <c r="GYW216" s="54"/>
      <c r="GYX216" s="54"/>
      <c r="GYY216" s="54"/>
      <c r="GYZ216" s="54"/>
      <c r="GZA216" s="54"/>
      <c r="GZB216" s="54"/>
      <c r="GZC216" s="54"/>
      <c r="GZD216" s="54"/>
      <c r="GZE216" s="54"/>
      <c r="GZF216" s="54"/>
      <c r="GZG216" s="54"/>
      <c r="GZH216" s="54"/>
      <c r="GZI216" s="54"/>
      <c r="GZJ216" s="54"/>
      <c r="GZK216" s="54"/>
      <c r="GZL216" s="54"/>
      <c r="GZM216" s="54"/>
      <c r="GZN216" s="54"/>
      <c r="GZO216" s="54"/>
      <c r="GZP216" s="54"/>
      <c r="GZQ216" s="54"/>
      <c r="GZR216" s="54"/>
      <c r="GZS216" s="54"/>
      <c r="GZT216" s="54"/>
      <c r="GZU216" s="54"/>
      <c r="GZV216" s="54"/>
      <c r="GZW216" s="54"/>
      <c r="GZX216" s="54"/>
      <c r="GZY216" s="54"/>
      <c r="GZZ216" s="54"/>
      <c r="HAA216" s="54"/>
      <c r="HAB216" s="54"/>
      <c r="HAC216" s="54"/>
      <c r="HAD216" s="54"/>
      <c r="HAE216" s="54"/>
      <c r="HAF216" s="54"/>
      <c r="HAG216" s="54"/>
      <c r="HAH216" s="54"/>
      <c r="HAI216" s="54"/>
      <c r="HAJ216" s="54"/>
      <c r="HAK216" s="54"/>
      <c r="HAL216" s="54"/>
      <c r="HAM216" s="54"/>
      <c r="HAN216" s="54"/>
      <c r="HAO216" s="54"/>
      <c r="HAP216" s="54"/>
      <c r="HAQ216" s="54"/>
      <c r="HAR216" s="54"/>
      <c r="HAS216" s="54"/>
      <c r="HAT216" s="54"/>
      <c r="HAU216" s="54"/>
      <c r="HAV216" s="54"/>
      <c r="HAW216" s="54"/>
      <c r="HAX216" s="54"/>
      <c r="HAY216" s="54"/>
      <c r="HAZ216" s="54"/>
      <c r="HBA216" s="54"/>
      <c r="HBB216" s="54"/>
      <c r="HBC216" s="54"/>
      <c r="HBD216" s="54"/>
      <c r="HBE216" s="54"/>
      <c r="HBF216" s="54"/>
      <c r="HBG216" s="54"/>
      <c r="HBH216" s="54"/>
      <c r="HBI216" s="54"/>
      <c r="HBJ216" s="54"/>
      <c r="HBK216" s="54"/>
      <c r="HBL216" s="54"/>
      <c r="HBM216" s="54"/>
      <c r="HBN216" s="54"/>
      <c r="HBO216" s="54"/>
      <c r="HBP216" s="54"/>
      <c r="HBQ216" s="54"/>
      <c r="HBR216" s="54"/>
      <c r="HBS216" s="54"/>
      <c r="HBT216" s="54"/>
      <c r="HBU216" s="54"/>
      <c r="HBV216" s="54"/>
      <c r="HBW216" s="54"/>
      <c r="HBX216" s="54"/>
      <c r="HBY216" s="54"/>
      <c r="HBZ216" s="54"/>
      <c r="HCA216" s="54"/>
      <c r="HCB216" s="54"/>
      <c r="HCC216" s="54"/>
      <c r="HCD216" s="54"/>
      <c r="HCE216" s="54"/>
      <c r="HCF216" s="54"/>
      <c r="HCG216" s="54"/>
      <c r="HCH216" s="54"/>
      <c r="HCI216" s="54"/>
      <c r="HCJ216" s="54"/>
      <c r="HCK216" s="54"/>
      <c r="HCL216" s="54"/>
      <c r="HCM216" s="54"/>
      <c r="HCN216" s="54"/>
      <c r="HCO216" s="54"/>
      <c r="HCP216" s="54"/>
      <c r="HCQ216" s="54"/>
      <c r="HCR216" s="54"/>
      <c r="HCS216" s="54"/>
      <c r="HCT216" s="54"/>
      <c r="HCU216" s="54"/>
      <c r="HCV216" s="54"/>
      <c r="HCW216" s="54"/>
      <c r="HCX216" s="54"/>
      <c r="HCY216" s="54"/>
      <c r="HCZ216" s="54"/>
      <c r="HDA216" s="54"/>
      <c r="HDB216" s="54"/>
      <c r="HDC216" s="54"/>
      <c r="HDD216" s="54"/>
      <c r="HDE216" s="54"/>
      <c r="HDF216" s="54"/>
      <c r="HDG216" s="54"/>
      <c r="HDH216" s="54"/>
      <c r="HDI216" s="54"/>
      <c r="HDJ216" s="54"/>
      <c r="HDK216" s="54"/>
      <c r="HDL216" s="54"/>
      <c r="HDM216" s="54"/>
      <c r="HDN216" s="54"/>
      <c r="HDO216" s="54"/>
      <c r="HDP216" s="54"/>
      <c r="HDQ216" s="54"/>
      <c r="HDR216" s="54"/>
      <c r="HDS216" s="54"/>
      <c r="HDT216" s="54"/>
      <c r="HDU216" s="54"/>
      <c r="HDV216" s="54"/>
      <c r="HDW216" s="54"/>
      <c r="HDX216" s="54"/>
      <c r="HDY216" s="54"/>
      <c r="HDZ216" s="54"/>
      <c r="HEA216" s="54"/>
      <c r="HEB216" s="54"/>
      <c r="HEC216" s="54"/>
      <c r="HED216" s="54"/>
      <c r="HEE216" s="54"/>
      <c r="HEF216" s="54"/>
      <c r="HEG216" s="54"/>
      <c r="HEH216" s="54"/>
      <c r="HEI216" s="54"/>
      <c r="HEJ216" s="54"/>
      <c r="HEK216" s="54"/>
      <c r="HEL216" s="54"/>
      <c r="HEM216" s="54"/>
      <c r="HEN216" s="54"/>
      <c r="HEO216" s="54"/>
      <c r="HEP216" s="54"/>
      <c r="HEQ216" s="54"/>
      <c r="HER216" s="54"/>
      <c r="HES216" s="54"/>
      <c r="HET216" s="54"/>
      <c r="HEU216" s="54"/>
      <c r="HEV216" s="54"/>
      <c r="HEW216" s="54"/>
      <c r="HEX216" s="54"/>
      <c r="HEY216" s="54"/>
      <c r="HEZ216" s="54"/>
      <c r="HFA216" s="54"/>
      <c r="HFB216" s="54"/>
      <c r="HFC216" s="54"/>
      <c r="HFD216" s="54"/>
      <c r="HFE216" s="54"/>
      <c r="HFF216" s="54"/>
      <c r="HFG216" s="54"/>
      <c r="HFH216" s="54"/>
      <c r="HFI216" s="54"/>
      <c r="HFJ216" s="54"/>
      <c r="HFK216" s="54"/>
      <c r="HFL216" s="54"/>
      <c r="HFM216" s="54"/>
      <c r="HFN216" s="54"/>
      <c r="HFO216" s="54"/>
      <c r="HFP216" s="54"/>
      <c r="HFQ216" s="54"/>
      <c r="HFR216" s="54"/>
      <c r="HFS216" s="54"/>
      <c r="HFT216" s="54"/>
      <c r="HFU216" s="54"/>
      <c r="HFV216" s="54"/>
      <c r="HFW216" s="54"/>
      <c r="HFX216" s="54"/>
      <c r="HFY216" s="54"/>
      <c r="HFZ216" s="54"/>
      <c r="HGA216" s="54"/>
      <c r="HGB216" s="54"/>
      <c r="HGC216" s="54"/>
      <c r="HGD216" s="54"/>
      <c r="HGE216" s="54"/>
      <c r="HGF216" s="54"/>
      <c r="HGG216" s="54"/>
      <c r="HGH216" s="54"/>
      <c r="HGI216" s="54"/>
      <c r="HGJ216" s="54"/>
      <c r="HGK216" s="54"/>
      <c r="HGL216" s="54"/>
      <c r="HGM216" s="54"/>
      <c r="HGN216" s="54"/>
      <c r="HGO216" s="54"/>
      <c r="HGP216" s="54"/>
      <c r="HGQ216" s="54"/>
      <c r="HGR216" s="54"/>
      <c r="HGS216" s="54"/>
      <c r="HGT216" s="54"/>
      <c r="HGU216" s="54"/>
      <c r="HGV216" s="54"/>
      <c r="HGW216" s="54"/>
      <c r="HGX216" s="54"/>
      <c r="HGY216" s="54"/>
      <c r="HGZ216" s="54"/>
      <c r="HHA216" s="54"/>
      <c r="HHB216" s="54"/>
      <c r="HHC216" s="54"/>
      <c r="HHD216" s="54"/>
      <c r="HHE216" s="54"/>
      <c r="HHF216" s="54"/>
      <c r="HHG216" s="54"/>
      <c r="HHH216" s="54"/>
      <c r="HHI216" s="54"/>
      <c r="HHJ216" s="54"/>
      <c r="HHK216" s="54"/>
      <c r="HHL216" s="54"/>
      <c r="HHM216" s="54"/>
      <c r="HHN216" s="54"/>
      <c r="HHO216" s="54"/>
      <c r="HHP216" s="54"/>
      <c r="HHQ216" s="54"/>
      <c r="HHR216" s="54"/>
      <c r="HHS216" s="54"/>
      <c r="HHT216" s="54"/>
      <c r="HHU216" s="54"/>
      <c r="HHV216" s="54"/>
      <c r="HHW216" s="54"/>
      <c r="HHX216" s="54"/>
      <c r="HHY216" s="54"/>
      <c r="HHZ216" s="54"/>
      <c r="HIA216" s="54"/>
      <c r="HIB216" s="54"/>
      <c r="HIC216" s="54"/>
      <c r="HID216" s="54"/>
      <c r="HIE216" s="54"/>
      <c r="HIF216" s="54"/>
      <c r="HIG216" s="54"/>
      <c r="HIH216" s="54"/>
      <c r="HII216" s="54"/>
      <c r="HIJ216" s="54"/>
      <c r="HIK216" s="54"/>
      <c r="HIL216" s="54"/>
      <c r="HIM216" s="54"/>
      <c r="HIN216" s="54"/>
      <c r="HIO216" s="54"/>
      <c r="HIP216" s="54"/>
      <c r="HIQ216" s="54"/>
      <c r="HIR216" s="54"/>
      <c r="HIS216" s="54"/>
      <c r="HIT216" s="54"/>
      <c r="HIU216" s="54"/>
      <c r="HIV216" s="54"/>
      <c r="HIW216" s="54"/>
      <c r="HIX216" s="54"/>
      <c r="HIY216" s="54"/>
      <c r="HIZ216" s="54"/>
      <c r="HJA216" s="54"/>
      <c r="HJB216" s="54"/>
      <c r="HJC216" s="54"/>
      <c r="HJD216" s="54"/>
      <c r="HJE216" s="54"/>
      <c r="HJF216" s="54"/>
      <c r="HJG216" s="54"/>
      <c r="HJH216" s="54"/>
      <c r="HJI216" s="54"/>
      <c r="HJJ216" s="54"/>
      <c r="HJK216" s="54"/>
      <c r="HJL216" s="54"/>
      <c r="HJM216" s="54"/>
      <c r="HJN216" s="54"/>
      <c r="HJO216" s="54"/>
      <c r="HJP216" s="54"/>
      <c r="HJQ216" s="54"/>
      <c r="HJR216" s="54"/>
      <c r="HJS216" s="54"/>
      <c r="HJT216" s="54"/>
      <c r="HJU216" s="54"/>
      <c r="HJV216" s="54"/>
      <c r="HJW216" s="54"/>
      <c r="HJX216" s="54"/>
      <c r="HJY216" s="54"/>
      <c r="HJZ216" s="54"/>
      <c r="HKA216" s="54"/>
      <c r="HKB216" s="54"/>
      <c r="HKC216" s="54"/>
      <c r="HKD216" s="54"/>
      <c r="HKE216" s="54"/>
      <c r="HKF216" s="54"/>
      <c r="HKG216" s="54"/>
      <c r="HKH216" s="54"/>
      <c r="HKI216" s="54"/>
      <c r="HKJ216" s="54"/>
      <c r="HKK216" s="54"/>
      <c r="HKL216" s="54"/>
      <c r="HKM216" s="54"/>
      <c r="HKN216" s="54"/>
      <c r="HKO216" s="54"/>
      <c r="HKP216" s="54"/>
      <c r="HKQ216" s="54"/>
      <c r="HKR216" s="54"/>
      <c r="HKS216" s="54"/>
      <c r="HKT216" s="54"/>
      <c r="HKU216" s="54"/>
      <c r="HKV216" s="54"/>
      <c r="HKW216" s="54"/>
      <c r="HKX216" s="54"/>
      <c r="HKY216" s="54"/>
      <c r="HKZ216" s="54"/>
      <c r="HLA216" s="54"/>
      <c r="HLB216" s="54"/>
      <c r="HLC216" s="54"/>
      <c r="HLD216" s="54"/>
      <c r="HLE216" s="54"/>
      <c r="HLF216" s="54"/>
      <c r="HLG216" s="54"/>
      <c r="HLH216" s="54"/>
      <c r="HLI216" s="54"/>
      <c r="HLJ216" s="54"/>
      <c r="HLK216" s="54"/>
      <c r="HLL216" s="54"/>
      <c r="HLM216" s="54"/>
      <c r="HLN216" s="54"/>
      <c r="HLO216" s="54"/>
      <c r="HLP216" s="54"/>
      <c r="HLQ216" s="54"/>
      <c r="HLR216" s="54"/>
      <c r="HLS216" s="54"/>
      <c r="HLT216" s="54"/>
      <c r="HLU216" s="54"/>
      <c r="HLV216" s="54"/>
      <c r="HLW216" s="54"/>
      <c r="HLX216" s="54"/>
      <c r="HLY216" s="54"/>
      <c r="HLZ216" s="54"/>
      <c r="HMA216" s="54"/>
      <c r="HMB216" s="54"/>
      <c r="HMC216" s="54"/>
      <c r="HMD216" s="54"/>
      <c r="HME216" s="54"/>
      <c r="HMF216" s="54"/>
      <c r="HMG216" s="54"/>
      <c r="HMH216" s="54"/>
      <c r="HMI216" s="54"/>
      <c r="HMJ216" s="54"/>
      <c r="HMK216" s="54"/>
      <c r="HML216" s="54"/>
      <c r="HMM216" s="54"/>
      <c r="HMN216" s="54"/>
      <c r="HMO216" s="54"/>
      <c r="HMP216" s="54"/>
      <c r="HMQ216" s="54"/>
      <c r="HMR216" s="54"/>
      <c r="HMS216" s="54"/>
      <c r="HMT216" s="54"/>
      <c r="HMU216" s="54"/>
      <c r="HMV216" s="54"/>
      <c r="HMW216" s="54"/>
      <c r="HMX216" s="54"/>
      <c r="HMY216" s="54"/>
      <c r="HMZ216" s="54"/>
      <c r="HNA216" s="54"/>
      <c r="HNB216" s="54"/>
      <c r="HNC216" s="54"/>
      <c r="HND216" s="54"/>
      <c r="HNE216" s="54"/>
      <c r="HNF216" s="54"/>
      <c r="HNG216" s="54"/>
      <c r="HNH216" s="54"/>
      <c r="HNI216" s="54"/>
      <c r="HNJ216" s="54"/>
      <c r="HNK216" s="54"/>
      <c r="HNL216" s="54"/>
      <c r="HNM216" s="54"/>
      <c r="HNN216" s="54"/>
      <c r="HNO216" s="54"/>
      <c r="HNP216" s="54"/>
      <c r="HNQ216" s="54"/>
      <c r="HNR216" s="54"/>
      <c r="HNS216" s="54"/>
      <c r="HNT216" s="54"/>
      <c r="HNU216" s="54"/>
      <c r="HNV216" s="54"/>
      <c r="HNW216" s="54"/>
      <c r="HNX216" s="54"/>
      <c r="HNY216" s="54"/>
      <c r="HNZ216" s="54"/>
      <c r="HOA216" s="54"/>
      <c r="HOB216" s="54"/>
      <c r="HOC216" s="54"/>
      <c r="HOD216" s="54"/>
      <c r="HOE216" s="54"/>
      <c r="HOF216" s="54"/>
      <c r="HOG216" s="54"/>
      <c r="HOH216" s="54"/>
      <c r="HOI216" s="54"/>
      <c r="HOJ216" s="54"/>
      <c r="HOK216" s="54"/>
      <c r="HOL216" s="54"/>
      <c r="HOM216" s="54"/>
      <c r="HON216" s="54"/>
      <c r="HOO216" s="54"/>
      <c r="HOP216" s="54"/>
      <c r="HOQ216" s="54"/>
      <c r="HOR216" s="54"/>
      <c r="HOS216" s="54"/>
      <c r="HOT216" s="54"/>
      <c r="HOU216" s="54"/>
      <c r="HOV216" s="54"/>
      <c r="HOW216" s="54"/>
      <c r="HOX216" s="54"/>
      <c r="HOY216" s="54"/>
      <c r="HOZ216" s="54"/>
      <c r="HPA216" s="54"/>
      <c r="HPB216" s="54"/>
      <c r="HPC216" s="54"/>
      <c r="HPD216" s="54"/>
      <c r="HPE216" s="54"/>
      <c r="HPF216" s="54"/>
      <c r="HPG216" s="54"/>
      <c r="HPH216" s="54"/>
      <c r="HPI216" s="54"/>
      <c r="HPJ216" s="54"/>
      <c r="HPK216" s="54"/>
      <c r="HPL216" s="54"/>
      <c r="HPM216" s="54"/>
      <c r="HPN216" s="54"/>
      <c r="HPO216" s="54"/>
      <c r="HPP216" s="54"/>
      <c r="HPQ216" s="54"/>
      <c r="HPR216" s="54"/>
      <c r="HPS216" s="54"/>
      <c r="HPT216" s="54"/>
      <c r="HPU216" s="54"/>
      <c r="HPV216" s="54"/>
      <c r="HPW216" s="54"/>
      <c r="HPX216" s="54"/>
      <c r="HPY216" s="54"/>
      <c r="HPZ216" s="54"/>
      <c r="HQA216" s="54"/>
      <c r="HQB216" s="54"/>
      <c r="HQC216" s="54"/>
      <c r="HQD216" s="54"/>
      <c r="HQE216" s="54"/>
      <c r="HQF216" s="54"/>
      <c r="HQG216" s="54"/>
      <c r="HQH216" s="54"/>
      <c r="HQI216" s="54"/>
      <c r="HQJ216" s="54"/>
      <c r="HQK216" s="54"/>
      <c r="HQL216" s="54"/>
      <c r="HQM216" s="54"/>
      <c r="HQN216" s="54"/>
      <c r="HQO216" s="54"/>
      <c r="HQP216" s="54"/>
      <c r="HQQ216" s="54"/>
      <c r="HQR216" s="54"/>
      <c r="HQS216" s="54"/>
      <c r="HQT216" s="54"/>
      <c r="HQU216" s="54"/>
      <c r="HQV216" s="54"/>
      <c r="HQW216" s="54"/>
      <c r="HQX216" s="54"/>
      <c r="HQY216" s="54"/>
      <c r="HQZ216" s="54"/>
      <c r="HRA216" s="54"/>
      <c r="HRB216" s="54"/>
      <c r="HRC216" s="54"/>
      <c r="HRD216" s="54"/>
      <c r="HRE216" s="54"/>
      <c r="HRF216" s="54"/>
      <c r="HRG216" s="54"/>
      <c r="HRH216" s="54"/>
      <c r="HRI216" s="54"/>
      <c r="HRJ216" s="54"/>
      <c r="HRK216" s="54"/>
      <c r="HRL216" s="54"/>
      <c r="HRM216" s="54"/>
      <c r="HRN216" s="54"/>
      <c r="HRO216" s="54"/>
      <c r="HRP216" s="54"/>
      <c r="HRQ216" s="54"/>
      <c r="HRR216" s="54"/>
      <c r="HRS216" s="54"/>
      <c r="HRT216" s="54"/>
      <c r="HRU216" s="54"/>
      <c r="HRV216" s="54"/>
      <c r="HRW216" s="54"/>
      <c r="HRX216" s="54"/>
      <c r="HRY216" s="54"/>
      <c r="HRZ216" s="54"/>
      <c r="HSA216" s="54"/>
      <c r="HSB216" s="54"/>
      <c r="HSC216" s="54"/>
      <c r="HSD216" s="54"/>
      <c r="HSE216" s="54"/>
      <c r="HSF216" s="54"/>
      <c r="HSG216" s="54"/>
      <c r="HSH216" s="54"/>
      <c r="HSI216" s="54"/>
      <c r="HSJ216" s="54"/>
      <c r="HSK216" s="54"/>
      <c r="HSL216" s="54"/>
      <c r="HSM216" s="54"/>
      <c r="HSN216" s="54"/>
      <c r="HSO216" s="54"/>
      <c r="HSP216" s="54"/>
      <c r="HSQ216" s="54"/>
      <c r="HSR216" s="54"/>
      <c r="HSS216" s="54"/>
      <c r="HST216" s="54"/>
      <c r="HSU216" s="54"/>
      <c r="HSV216" s="54"/>
      <c r="HSW216" s="54"/>
      <c r="HSX216" s="54"/>
      <c r="HSY216" s="54"/>
      <c r="HSZ216" s="54"/>
      <c r="HTA216" s="54"/>
      <c r="HTB216" s="54"/>
      <c r="HTC216" s="54"/>
      <c r="HTD216" s="54"/>
      <c r="HTE216" s="54"/>
      <c r="HTF216" s="54"/>
      <c r="HTG216" s="54"/>
      <c r="HTH216" s="54"/>
      <c r="HTI216" s="54"/>
      <c r="HTJ216" s="54"/>
      <c r="HTK216" s="54"/>
      <c r="HTL216" s="54"/>
      <c r="HTM216" s="54"/>
      <c r="HTN216" s="54"/>
      <c r="HTO216" s="54"/>
      <c r="HTP216" s="54"/>
      <c r="HTQ216" s="54"/>
      <c r="HTR216" s="54"/>
      <c r="HTS216" s="54"/>
      <c r="HTT216" s="54"/>
      <c r="HTU216" s="54"/>
      <c r="HTV216" s="54"/>
      <c r="HTW216" s="54"/>
      <c r="HTX216" s="54"/>
      <c r="HTY216" s="54"/>
      <c r="HTZ216" s="54"/>
      <c r="HUA216" s="54"/>
      <c r="HUB216" s="54"/>
      <c r="HUC216" s="54"/>
      <c r="HUD216" s="54"/>
      <c r="HUE216" s="54"/>
      <c r="HUF216" s="54"/>
      <c r="HUG216" s="54"/>
      <c r="HUH216" s="54"/>
      <c r="HUI216" s="54"/>
      <c r="HUJ216" s="54"/>
      <c r="HUK216" s="54"/>
      <c r="HUL216" s="54"/>
      <c r="HUM216" s="54"/>
      <c r="HUN216" s="54"/>
      <c r="HUO216" s="54"/>
      <c r="HUP216" s="54"/>
      <c r="HUQ216" s="54"/>
      <c r="HUR216" s="54"/>
      <c r="HUS216" s="54"/>
      <c r="HUT216" s="54"/>
      <c r="HUU216" s="54"/>
      <c r="HUV216" s="54"/>
      <c r="HUW216" s="54"/>
      <c r="HUX216" s="54"/>
      <c r="HUY216" s="54"/>
      <c r="HUZ216" s="54"/>
      <c r="HVA216" s="54"/>
      <c r="HVB216" s="54"/>
      <c r="HVC216" s="54"/>
      <c r="HVD216" s="54"/>
      <c r="HVE216" s="54"/>
      <c r="HVF216" s="54"/>
      <c r="HVG216" s="54"/>
      <c r="HVH216" s="54"/>
      <c r="HVI216" s="54"/>
      <c r="HVJ216" s="54"/>
      <c r="HVK216" s="54"/>
      <c r="HVL216" s="54"/>
      <c r="HVM216" s="54"/>
      <c r="HVN216" s="54"/>
      <c r="HVO216" s="54"/>
      <c r="HVP216" s="54"/>
      <c r="HVQ216" s="54"/>
      <c r="HVR216" s="54"/>
      <c r="HVS216" s="54"/>
      <c r="HVT216" s="54"/>
      <c r="HVU216" s="54"/>
      <c r="HVV216" s="54"/>
      <c r="HVW216" s="54"/>
      <c r="HVX216" s="54"/>
      <c r="HVY216" s="54"/>
      <c r="HVZ216" s="54"/>
      <c r="HWA216" s="54"/>
      <c r="HWB216" s="54"/>
      <c r="HWC216" s="54"/>
      <c r="HWD216" s="54"/>
      <c r="HWE216" s="54"/>
      <c r="HWF216" s="54"/>
      <c r="HWG216" s="54"/>
      <c r="HWH216" s="54"/>
      <c r="HWI216" s="54"/>
      <c r="HWJ216" s="54"/>
      <c r="HWK216" s="54"/>
      <c r="HWL216" s="54"/>
      <c r="HWM216" s="54"/>
      <c r="HWN216" s="54"/>
      <c r="HWO216" s="54"/>
      <c r="HWP216" s="54"/>
      <c r="HWQ216" s="54"/>
      <c r="HWR216" s="54"/>
      <c r="HWS216" s="54"/>
      <c r="HWT216" s="54"/>
      <c r="HWU216" s="54"/>
      <c r="HWV216" s="54"/>
      <c r="HWW216" s="54"/>
      <c r="HWX216" s="54"/>
      <c r="HWY216" s="54"/>
      <c r="HWZ216" s="54"/>
      <c r="HXA216" s="54"/>
      <c r="HXB216" s="54"/>
      <c r="HXC216" s="54"/>
      <c r="HXD216" s="54"/>
      <c r="HXE216" s="54"/>
      <c r="HXF216" s="54"/>
      <c r="HXG216" s="54"/>
      <c r="HXH216" s="54"/>
      <c r="HXI216" s="54"/>
      <c r="HXJ216" s="54"/>
      <c r="HXK216" s="54"/>
      <c r="HXL216" s="54"/>
      <c r="HXM216" s="54"/>
      <c r="HXN216" s="54"/>
      <c r="HXO216" s="54"/>
      <c r="HXP216" s="54"/>
      <c r="HXQ216" s="54"/>
      <c r="HXR216" s="54"/>
      <c r="HXS216" s="54"/>
      <c r="HXT216" s="54"/>
      <c r="HXU216" s="54"/>
      <c r="HXV216" s="54"/>
      <c r="HXW216" s="54"/>
      <c r="HXX216" s="54"/>
      <c r="HXY216" s="54"/>
      <c r="HXZ216" s="54"/>
      <c r="HYA216" s="54"/>
      <c r="HYB216" s="54"/>
      <c r="HYC216" s="54"/>
      <c r="HYD216" s="54"/>
      <c r="HYE216" s="54"/>
      <c r="HYF216" s="54"/>
      <c r="HYG216" s="54"/>
      <c r="HYH216" s="54"/>
      <c r="HYI216" s="54"/>
      <c r="HYJ216" s="54"/>
      <c r="HYK216" s="54"/>
      <c r="HYL216" s="54"/>
      <c r="HYM216" s="54"/>
      <c r="HYN216" s="54"/>
      <c r="HYO216" s="54"/>
      <c r="HYP216" s="54"/>
      <c r="HYQ216" s="54"/>
      <c r="HYR216" s="54"/>
      <c r="HYS216" s="54"/>
      <c r="HYT216" s="54"/>
      <c r="HYU216" s="54"/>
      <c r="HYV216" s="54"/>
      <c r="HYW216" s="54"/>
      <c r="HYX216" s="54"/>
      <c r="HYY216" s="54"/>
      <c r="HYZ216" s="54"/>
      <c r="HZA216" s="54"/>
      <c r="HZB216" s="54"/>
      <c r="HZC216" s="54"/>
      <c r="HZD216" s="54"/>
      <c r="HZE216" s="54"/>
      <c r="HZF216" s="54"/>
      <c r="HZG216" s="54"/>
      <c r="HZH216" s="54"/>
      <c r="HZI216" s="54"/>
      <c r="HZJ216" s="54"/>
      <c r="HZK216" s="54"/>
      <c r="HZL216" s="54"/>
      <c r="HZM216" s="54"/>
      <c r="HZN216" s="54"/>
      <c r="HZO216" s="54"/>
      <c r="HZP216" s="54"/>
      <c r="HZQ216" s="54"/>
      <c r="HZR216" s="54"/>
      <c r="HZS216" s="54"/>
      <c r="HZT216" s="54"/>
      <c r="HZU216" s="54"/>
      <c r="HZV216" s="54"/>
      <c r="HZW216" s="54"/>
      <c r="HZX216" s="54"/>
      <c r="HZY216" s="54"/>
      <c r="HZZ216" s="54"/>
      <c r="IAA216" s="54"/>
      <c r="IAB216" s="54"/>
      <c r="IAC216" s="54"/>
      <c r="IAD216" s="54"/>
      <c r="IAE216" s="54"/>
      <c r="IAF216" s="54"/>
      <c r="IAG216" s="54"/>
      <c r="IAH216" s="54"/>
      <c r="IAI216" s="54"/>
      <c r="IAJ216" s="54"/>
      <c r="IAK216" s="54"/>
      <c r="IAL216" s="54"/>
      <c r="IAM216" s="54"/>
      <c r="IAN216" s="54"/>
      <c r="IAO216" s="54"/>
      <c r="IAP216" s="54"/>
      <c r="IAQ216" s="54"/>
      <c r="IAR216" s="54"/>
      <c r="IAS216" s="54"/>
      <c r="IAT216" s="54"/>
      <c r="IAU216" s="54"/>
      <c r="IAV216" s="54"/>
      <c r="IAW216" s="54"/>
      <c r="IAX216" s="54"/>
      <c r="IAY216" s="54"/>
      <c r="IAZ216" s="54"/>
      <c r="IBA216" s="54"/>
      <c r="IBB216" s="54"/>
      <c r="IBC216" s="54"/>
      <c r="IBD216" s="54"/>
      <c r="IBE216" s="54"/>
      <c r="IBF216" s="54"/>
      <c r="IBG216" s="54"/>
      <c r="IBH216" s="54"/>
      <c r="IBI216" s="54"/>
      <c r="IBJ216" s="54"/>
      <c r="IBK216" s="54"/>
      <c r="IBL216" s="54"/>
      <c r="IBM216" s="54"/>
      <c r="IBN216" s="54"/>
      <c r="IBO216" s="54"/>
      <c r="IBP216" s="54"/>
      <c r="IBQ216" s="54"/>
      <c r="IBR216" s="54"/>
      <c r="IBS216" s="54"/>
      <c r="IBT216" s="54"/>
      <c r="IBU216" s="54"/>
      <c r="IBV216" s="54"/>
      <c r="IBW216" s="54"/>
      <c r="IBX216" s="54"/>
      <c r="IBY216" s="54"/>
      <c r="IBZ216" s="54"/>
      <c r="ICA216" s="54"/>
      <c r="ICB216" s="54"/>
      <c r="ICC216" s="54"/>
      <c r="ICD216" s="54"/>
      <c r="ICE216" s="54"/>
      <c r="ICF216" s="54"/>
      <c r="ICG216" s="54"/>
      <c r="ICH216" s="54"/>
      <c r="ICI216" s="54"/>
      <c r="ICJ216" s="54"/>
      <c r="ICK216" s="54"/>
      <c r="ICL216" s="54"/>
      <c r="ICM216" s="54"/>
      <c r="ICN216" s="54"/>
      <c r="ICO216" s="54"/>
      <c r="ICP216" s="54"/>
      <c r="ICQ216" s="54"/>
      <c r="ICR216" s="54"/>
      <c r="ICS216" s="54"/>
      <c r="ICT216" s="54"/>
      <c r="ICU216" s="54"/>
      <c r="ICV216" s="54"/>
      <c r="ICW216" s="54"/>
      <c r="ICX216" s="54"/>
      <c r="ICY216" s="54"/>
      <c r="ICZ216" s="54"/>
      <c r="IDA216" s="54"/>
      <c r="IDB216" s="54"/>
      <c r="IDC216" s="54"/>
      <c r="IDD216" s="54"/>
      <c r="IDE216" s="54"/>
      <c r="IDF216" s="54"/>
      <c r="IDG216" s="54"/>
      <c r="IDH216" s="54"/>
      <c r="IDI216" s="54"/>
      <c r="IDJ216" s="54"/>
      <c r="IDK216" s="54"/>
      <c r="IDL216" s="54"/>
      <c r="IDM216" s="54"/>
      <c r="IDN216" s="54"/>
      <c r="IDO216" s="54"/>
      <c r="IDP216" s="54"/>
      <c r="IDQ216" s="54"/>
      <c r="IDR216" s="54"/>
      <c r="IDS216" s="54"/>
      <c r="IDT216" s="54"/>
      <c r="IDU216" s="54"/>
      <c r="IDV216" s="54"/>
      <c r="IDW216" s="54"/>
      <c r="IDX216" s="54"/>
      <c r="IDY216" s="54"/>
      <c r="IDZ216" s="54"/>
      <c r="IEA216" s="54"/>
      <c r="IEB216" s="54"/>
      <c r="IEC216" s="54"/>
      <c r="IED216" s="54"/>
      <c r="IEE216" s="54"/>
      <c r="IEF216" s="54"/>
      <c r="IEG216" s="54"/>
      <c r="IEH216" s="54"/>
      <c r="IEI216" s="54"/>
      <c r="IEJ216" s="54"/>
      <c r="IEK216" s="54"/>
      <c r="IEL216" s="54"/>
      <c r="IEM216" s="54"/>
      <c r="IEN216" s="54"/>
      <c r="IEO216" s="54"/>
      <c r="IEP216" s="54"/>
      <c r="IEQ216" s="54"/>
      <c r="IER216" s="54"/>
      <c r="IES216" s="54"/>
      <c r="IET216" s="54"/>
      <c r="IEU216" s="54"/>
      <c r="IEV216" s="54"/>
      <c r="IEW216" s="54"/>
      <c r="IEX216" s="54"/>
      <c r="IEY216" s="54"/>
      <c r="IEZ216" s="54"/>
      <c r="IFA216" s="54"/>
      <c r="IFB216" s="54"/>
      <c r="IFC216" s="54"/>
      <c r="IFD216" s="54"/>
      <c r="IFE216" s="54"/>
      <c r="IFF216" s="54"/>
      <c r="IFG216" s="54"/>
      <c r="IFH216" s="54"/>
      <c r="IFI216" s="54"/>
      <c r="IFJ216" s="54"/>
      <c r="IFK216" s="54"/>
      <c r="IFL216" s="54"/>
      <c r="IFM216" s="54"/>
      <c r="IFN216" s="54"/>
      <c r="IFO216" s="54"/>
      <c r="IFP216" s="54"/>
      <c r="IFQ216" s="54"/>
      <c r="IFR216" s="54"/>
      <c r="IFS216" s="54"/>
      <c r="IFT216" s="54"/>
      <c r="IFU216" s="54"/>
      <c r="IFV216" s="54"/>
      <c r="IFW216" s="54"/>
      <c r="IFX216" s="54"/>
      <c r="IFY216" s="54"/>
      <c r="IFZ216" s="54"/>
      <c r="IGA216" s="54"/>
      <c r="IGB216" s="54"/>
      <c r="IGC216" s="54"/>
      <c r="IGD216" s="54"/>
      <c r="IGE216" s="54"/>
      <c r="IGF216" s="54"/>
      <c r="IGG216" s="54"/>
      <c r="IGH216" s="54"/>
      <c r="IGI216" s="54"/>
      <c r="IGJ216" s="54"/>
      <c r="IGK216" s="54"/>
      <c r="IGL216" s="54"/>
      <c r="IGM216" s="54"/>
      <c r="IGN216" s="54"/>
      <c r="IGO216" s="54"/>
      <c r="IGP216" s="54"/>
      <c r="IGQ216" s="54"/>
      <c r="IGR216" s="54"/>
      <c r="IGS216" s="54"/>
      <c r="IGT216" s="54"/>
      <c r="IGU216" s="54"/>
      <c r="IGV216" s="54"/>
      <c r="IGW216" s="54"/>
      <c r="IGX216" s="54"/>
      <c r="IGY216" s="54"/>
      <c r="IGZ216" s="54"/>
      <c r="IHA216" s="54"/>
      <c r="IHB216" s="54"/>
      <c r="IHC216" s="54"/>
      <c r="IHD216" s="54"/>
      <c r="IHE216" s="54"/>
      <c r="IHF216" s="54"/>
      <c r="IHG216" s="54"/>
      <c r="IHH216" s="54"/>
      <c r="IHI216" s="54"/>
      <c r="IHJ216" s="54"/>
      <c r="IHK216" s="54"/>
      <c r="IHL216" s="54"/>
      <c r="IHM216" s="54"/>
      <c r="IHN216" s="54"/>
      <c r="IHO216" s="54"/>
      <c r="IHP216" s="54"/>
      <c r="IHQ216" s="54"/>
      <c r="IHR216" s="54"/>
      <c r="IHS216" s="54"/>
      <c r="IHT216" s="54"/>
      <c r="IHU216" s="54"/>
      <c r="IHV216" s="54"/>
      <c r="IHW216" s="54"/>
      <c r="IHX216" s="54"/>
      <c r="IHY216" s="54"/>
      <c r="IHZ216" s="54"/>
      <c r="IIA216" s="54"/>
      <c r="IIB216" s="54"/>
      <c r="IIC216" s="54"/>
      <c r="IID216" s="54"/>
      <c r="IIE216" s="54"/>
      <c r="IIF216" s="54"/>
      <c r="IIG216" s="54"/>
      <c r="IIH216" s="54"/>
      <c r="III216" s="54"/>
      <c r="IIJ216" s="54"/>
      <c r="IIK216" s="54"/>
      <c r="IIL216" s="54"/>
      <c r="IIM216" s="54"/>
      <c r="IIN216" s="54"/>
      <c r="IIO216" s="54"/>
      <c r="IIP216" s="54"/>
      <c r="IIQ216" s="54"/>
      <c r="IIR216" s="54"/>
      <c r="IIS216" s="54"/>
      <c r="IIT216" s="54"/>
      <c r="IIU216" s="54"/>
      <c r="IIV216" s="54"/>
      <c r="IIW216" s="54"/>
      <c r="IIX216" s="54"/>
      <c r="IIY216" s="54"/>
      <c r="IIZ216" s="54"/>
      <c r="IJA216" s="54"/>
      <c r="IJB216" s="54"/>
      <c r="IJC216" s="54"/>
      <c r="IJD216" s="54"/>
      <c r="IJE216" s="54"/>
      <c r="IJF216" s="54"/>
      <c r="IJG216" s="54"/>
      <c r="IJH216" s="54"/>
      <c r="IJI216" s="54"/>
      <c r="IJJ216" s="54"/>
      <c r="IJK216" s="54"/>
      <c r="IJL216" s="54"/>
      <c r="IJM216" s="54"/>
      <c r="IJN216" s="54"/>
      <c r="IJO216" s="54"/>
      <c r="IJP216" s="54"/>
      <c r="IJQ216" s="54"/>
      <c r="IJR216" s="54"/>
      <c r="IJS216" s="54"/>
      <c r="IJT216" s="54"/>
      <c r="IJU216" s="54"/>
      <c r="IJV216" s="54"/>
      <c r="IJW216" s="54"/>
      <c r="IJX216" s="54"/>
      <c r="IJY216" s="54"/>
      <c r="IJZ216" s="54"/>
      <c r="IKA216" s="54"/>
      <c r="IKB216" s="54"/>
      <c r="IKC216" s="54"/>
      <c r="IKD216" s="54"/>
      <c r="IKE216" s="54"/>
      <c r="IKF216" s="54"/>
      <c r="IKG216" s="54"/>
      <c r="IKH216" s="54"/>
      <c r="IKI216" s="54"/>
      <c r="IKJ216" s="54"/>
      <c r="IKK216" s="54"/>
      <c r="IKL216" s="54"/>
      <c r="IKM216" s="54"/>
      <c r="IKN216" s="54"/>
      <c r="IKO216" s="54"/>
      <c r="IKP216" s="54"/>
      <c r="IKQ216" s="54"/>
      <c r="IKR216" s="54"/>
      <c r="IKS216" s="54"/>
      <c r="IKT216" s="54"/>
      <c r="IKU216" s="54"/>
      <c r="IKV216" s="54"/>
      <c r="IKW216" s="54"/>
      <c r="IKX216" s="54"/>
      <c r="IKY216" s="54"/>
      <c r="IKZ216" s="54"/>
      <c r="ILA216" s="54"/>
      <c r="ILB216" s="54"/>
      <c r="ILC216" s="54"/>
      <c r="ILD216" s="54"/>
      <c r="ILE216" s="54"/>
      <c r="ILF216" s="54"/>
      <c r="ILG216" s="54"/>
      <c r="ILH216" s="54"/>
      <c r="ILI216" s="54"/>
      <c r="ILJ216" s="54"/>
      <c r="ILK216" s="54"/>
      <c r="ILL216" s="54"/>
      <c r="ILM216" s="54"/>
      <c r="ILN216" s="54"/>
      <c r="ILO216" s="54"/>
      <c r="ILP216" s="54"/>
      <c r="ILQ216" s="54"/>
      <c r="ILR216" s="54"/>
      <c r="ILS216" s="54"/>
      <c r="ILT216" s="54"/>
      <c r="ILU216" s="54"/>
      <c r="ILV216" s="54"/>
      <c r="ILW216" s="54"/>
      <c r="ILX216" s="54"/>
      <c r="ILY216" s="54"/>
      <c r="ILZ216" s="54"/>
      <c r="IMA216" s="54"/>
      <c r="IMB216" s="54"/>
      <c r="IMC216" s="54"/>
      <c r="IMD216" s="54"/>
      <c r="IME216" s="54"/>
      <c r="IMF216" s="54"/>
      <c r="IMG216" s="54"/>
      <c r="IMH216" s="54"/>
      <c r="IMI216" s="54"/>
      <c r="IMJ216" s="54"/>
      <c r="IMK216" s="54"/>
      <c r="IML216" s="54"/>
      <c r="IMM216" s="54"/>
      <c r="IMN216" s="54"/>
      <c r="IMO216" s="54"/>
      <c r="IMP216" s="54"/>
      <c r="IMQ216" s="54"/>
      <c r="IMR216" s="54"/>
      <c r="IMS216" s="54"/>
      <c r="IMT216" s="54"/>
      <c r="IMU216" s="54"/>
      <c r="IMV216" s="54"/>
      <c r="IMW216" s="54"/>
      <c r="IMX216" s="54"/>
      <c r="IMY216" s="54"/>
      <c r="IMZ216" s="54"/>
      <c r="INA216" s="54"/>
      <c r="INB216" s="54"/>
      <c r="INC216" s="54"/>
      <c r="IND216" s="54"/>
      <c r="INE216" s="54"/>
      <c r="INF216" s="54"/>
      <c r="ING216" s="54"/>
      <c r="INH216" s="54"/>
      <c r="INI216" s="54"/>
      <c r="INJ216" s="54"/>
      <c r="INK216" s="54"/>
      <c r="INL216" s="54"/>
      <c r="INM216" s="54"/>
      <c r="INN216" s="54"/>
      <c r="INO216" s="54"/>
      <c r="INP216" s="54"/>
      <c r="INQ216" s="54"/>
      <c r="INR216" s="54"/>
      <c r="INS216" s="54"/>
      <c r="INT216" s="54"/>
      <c r="INU216" s="54"/>
      <c r="INV216" s="54"/>
      <c r="INW216" s="54"/>
      <c r="INX216" s="54"/>
      <c r="INY216" s="54"/>
      <c r="INZ216" s="54"/>
      <c r="IOA216" s="54"/>
      <c r="IOB216" s="54"/>
      <c r="IOC216" s="54"/>
      <c r="IOD216" s="54"/>
      <c r="IOE216" s="54"/>
      <c r="IOF216" s="54"/>
      <c r="IOG216" s="54"/>
      <c r="IOH216" s="54"/>
      <c r="IOI216" s="54"/>
      <c r="IOJ216" s="54"/>
      <c r="IOK216" s="54"/>
      <c r="IOL216" s="54"/>
      <c r="IOM216" s="54"/>
      <c r="ION216" s="54"/>
      <c r="IOO216" s="54"/>
      <c r="IOP216" s="54"/>
      <c r="IOQ216" s="54"/>
      <c r="IOR216" s="54"/>
      <c r="IOS216" s="54"/>
      <c r="IOT216" s="54"/>
      <c r="IOU216" s="54"/>
      <c r="IOV216" s="54"/>
      <c r="IOW216" s="54"/>
      <c r="IOX216" s="54"/>
      <c r="IOY216" s="54"/>
      <c r="IOZ216" s="54"/>
      <c r="IPA216" s="54"/>
      <c r="IPB216" s="54"/>
      <c r="IPC216" s="54"/>
      <c r="IPD216" s="54"/>
      <c r="IPE216" s="54"/>
      <c r="IPF216" s="54"/>
      <c r="IPG216" s="54"/>
      <c r="IPH216" s="54"/>
      <c r="IPI216" s="54"/>
      <c r="IPJ216" s="54"/>
      <c r="IPK216" s="54"/>
      <c r="IPL216" s="54"/>
      <c r="IPM216" s="54"/>
      <c r="IPN216" s="54"/>
      <c r="IPO216" s="54"/>
      <c r="IPP216" s="54"/>
      <c r="IPQ216" s="54"/>
      <c r="IPR216" s="54"/>
      <c r="IPS216" s="54"/>
      <c r="IPT216" s="54"/>
      <c r="IPU216" s="54"/>
      <c r="IPV216" s="54"/>
      <c r="IPW216" s="54"/>
      <c r="IPX216" s="54"/>
      <c r="IPY216" s="54"/>
      <c r="IPZ216" s="54"/>
      <c r="IQA216" s="54"/>
      <c r="IQB216" s="54"/>
      <c r="IQC216" s="54"/>
      <c r="IQD216" s="54"/>
      <c r="IQE216" s="54"/>
      <c r="IQF216" s="54"/>
      <c r="IQG216" s="54"/>
      <c r="IQH216" s="54"/>
      <c r="IQI216" s="54"/>
      <c r="IQJ216" s="54"/>
      <c r="IQK216" s="54"/>
      <c r="IQL216" s="54"/>
      <c r="IQM216" s="54"/>
      <c r="IQN216" s="54"/>
      <c r="IQO216" s="54"/>
      <c r="IQP216" s="54"/>
      <c r="IQQ216" s="54"/>
      <c r="IQR216" s="54"/>
      <c r="IQS216" s="54"/>
      <c r="IQT216" s="54"/>
      <c r="IQU216" s="54"/>
      <c r="IQV216" s="54"/>
      <c r="IQW216" s="54"/>
      <c r="IQX216" s="54"/>
      <c r="IQY216" s="54"/>
      <c r="IQZ216" s="54"/>
      <c r="IRA216" s="54"/>
      <c r="IRB216" s="54"/>
      <c r="IRC216" s="54"/>
      <c r="IRD216" s="54"/>
      <c r="IRE216" s="54"/>
      <c r="IRF216" s="54"/>
      <c r="IRG216" s="54"/>
      <c r="IRH216" s="54"/>
      <c r="IRI216" s="54"/>
      <c r="IRJ216" s="54"/>
      <c r="IRK216" s="54"/>
      <c r="IRL216" s="54"/>
      <c r="IRM216" s="54"/>
      <c r="IRN216" s="54"/>
      <c r="IRO216" s="54"/>
      <c r="IRP216" s="54"/>
      <c r="IRQ216" s="54"/>
      <c r="IRR216" s="54"/>
      <c r="IRS216" s="54"/>
      <c r="IRT216" s="54"/>
      <c r="IRU216" s="54"/>
      <c r="IRV216" s="54"/>
      <c r="IRW216" s="54"/>
      <c r="IRX216" s="54"/>
      <c r="IRY216" s="54"/>
      <c r="IRZ216" s="54"/>
      <c r="ISA216" s="54"/>
      <c r="ISB216" s="54"/>
      <c r="ISC216" s="54"/>
      <c r="ISD216" s="54"/>
      <c r="ISE216" s="54"/>
      <c r="ISF216" s="54"/>
      <c r="ISG216" s="54"/>
      <c r="ISH216" s="54"/>
      <c r="ISI216" s="54"/>
      <c r="ISJ216" s="54"/>
      <c r="ISK216" s="54"/>
      <c r="ISL216" s="54"/>
      <c r="ISM216" s="54"/>
      <c r="ISN216" s="54"/>
      <c r="ISO216" s="54"/>
      <c r="ISP216" s="54"/>
      <c r="ISQ216" s="54"/>
      <c r="ISR216" s="54"/>
      <c r="ISS216" s="54"/>
      <c r="IST216" s="54"/>
      <c r="ISU216" s="54"/>
      <c r="ISV216" s="54"/>
      <c r="ISW216" s="54"/>
      <c r="ISX216" s="54"/>
      <c r="ISY216" s="54"/>
      <c r="ISZ216" s="54"/>
      <c r="ITA216" s="54"/>
      <c r="ITB216" s="54"/>
      <c r="ITC216" s="54"/>
      <c r="ITD216" s="54"/>
      <c r="ITE216" s="54"/>
      <c r="ITF216" s="54"/>
      <c r="ITG216" s="54"/>
      <c r="ITH216" s="54"/>
      <c r="ITI216" s="54"/>
      <c r="ITJ216" s="54"/>
      <c r="ITK216" s="54"/>
      <c r="ITL216" s="54"/>
      <c r="ITM216" s="54"/>
      <c r="ITN216" s="54"/>
      <c r="ITO216" s="54"/>
      <c r="ITP216" s="54"/>
      <c r="ITQ216" s="54"/>
      <c r="ITR216" s="54"/>
      <c r="ITS216" s="54"/>
      <c r="ITT216" s="54"/>
      <c r="ITU216" s="54"/>
      <c r="ITV216" s="54"/>
      <c r="ITW216" s="54"/>
      <c r="ITX216" s="54"/>
      <c r="ITY216" s="54"/>
      <c r="ITZ216" s="54"/>
      <c r="IUA216" s="54"/>
      <c r="IUB216" s="54"/>
      <c r="IUC216" s="54"/>
      <c r="IUD216" s="54"/>
      <c r="IUE216" s="54"/>
      <c r="IUF216" s="54"/>
      <c r="IUG216" s="54"/>
      <c r="IUH216" s="54"/>
      <c r="IUI216" s="54"/>
      <c r="IUJ216" s="54"/>
      <c r="IUK216" s="54"/>
      <c r="IUL216" s="54"/>
      <c r="IUM216" s="54"/>
      <c r="IUN216" s="54"/>
      <c r="IUO216" s="54"/>
      <c r="IUP216" s="54"/>
      <c r="IUQ216" s="54"/>
      <c r="IUR216" s="54"/>
      <c r="IUS216" s="54"/>
      <c r="IUT216" s="54"/>
      <c r="IUU216" s="54"/>
      <c r="IUV216" s="54"/>
      <c r="IUW216" s="54"/>
      <c r="IUX216" s="54"/>
      <c r="IUY216" s="54"/>
      <c r="IUZ216" s="54"/>
      <c r="IVA216" s="54"/>
      <c r="IVB216" s="54"/>
      <c r="IVC216" s="54"/>
      <c r="IVD216" s="54"/>
      <c r="IVE216" s="54"/>
      <c r="IVF216" s="54"/>
      <c r="IVG216" s="54"/>
      <c r="IVH216" s="54"/>
      <c r="IVI216" s="54"/>
      <c r="IVJ216" s="54"/>
      <c r="IVK216" s="54"/>
      <c r="IVL216" s="54"/>
      <c r="IVM216" s="54"/>
      <c r="IVN216" s="54"/>
      <c r="IVO216" s="54"/>
      <c r="IVP216" s="54"/>
      <c r="IVQ216" s="54"/>
      <c r="IVR216" s="54"/>
      <c r="IVS216" s="54"/>
      <c r="IVT216" s="54"/>
      <c r="IVU216" s="54"/>
      <c r="IVV216" s="54"/>
      <c r="IVW216" s="54"/>
      <c r="IVX216" s="54"/>
      <c r="IVY216" s="54"/>
      <c r="IVZ216" s="54"/>
      <c r="IWA216" s="54"/>
      <c r="IWB216" s="54"/>
      <c r="IWC216" s="54"/>
      <c r="IWD216" s="54"/>
      <c r="IWE216" s="54"/>
      <c r="IWF216" s="54"/>
      <c r="IWG216" s="54"/>
      <c r="IWH216" s="54"/>
      <c r="IWI216" s="54"/>
      <c r="IWJ216" s="54"/>
      <c r="IWK216" s="54"/>
      <c r="IWL216" s="54"/>
      <c r="IWM216" s="54"/>
      <c r="IWN216" s="54"/>
      <c r="IWO216" s="54"/>
      <c r="IWP216" s="54"/>
      <c r="IWQ216" s="54"/>
      <c r="IWR216" s="54"/>
      <c r="IWS216" s="54"/>
      <c r="IWT216" s="54"/>
      <c r="IWU216" s="54"/>
      <c r="IWV216" s="54"/>
      <c r="IWW216" s="54"/>
      <c r="IWX216" s="54"/>
      <c r="IWY216" s="54"/>
      <c r="IWZ216" s="54"/>
      <c r="IXA216" s="54"/>
      <c r="IXB216" s="54"/>
      <c r="IXC216" s="54"/>
      <c r="IXD216" s="54"/>
      <c r="IXE216" s="54"/>
      <c r="IXF216" s="54"/>
      <c r="IXG216" s="54"/>
      <c r="IXH216" s="54"/>
      <c r="IXI216" s="54"/>
      <c r="IXJ216" s="54"/>
      <c r="IXK216" s="54"/>
      <c r="IXL216" s="54"/>
      <c r="IXM216" s="54"/>
      <c r="IXN216" s="54"/>
      <c r="IXO216" s="54"/>
      <c r="IXP216" s="54"/>
      <c r="IXQ216" s="54"/>
      <c r="IXR216" s="54"/>
      <c r="IXS216" s="54"/>
      <c r="IXT216" s="54"/>
      <c r="IXU216" s="54"/>
      <c r="IXV216" s="54"/>
      <c r="IXW216" s="54"/>
      <c r="IXX216" s="54"/>
      <c r="IXY216" s="54"/>
      <c r="IXZ216" s="54"/>
      <c r="IYA216" s="54"/>
      <c r="IYB216" s="54"/>
      <c r="IYC216" s="54"/>
      <c r="IYD216" s="54"/>
      <c r="IYE216" s="54"/>
      <c r="IYF216" s="54"/>
      <c r="IYG216" s="54"/>
      <c r="IYH216" s="54"/>
      <c r="IYI216" s="54"/>
      <c r="IYJ216" s="54"/>
      <c r="IYK216" s="54"/>
      <c r="IYL216" s="54"/>
      <c r="IYM216" s="54"/>
      <c r="IYN216" s="54"/>
      <c r="IYO216" s="54"/>
      <c r="IYP216" s="54"/>
      <c r="IYQ216" s="54"/>
      <c r="IYR216" s="54"/>
      <c r="IYS216" s="54"/>
      <c r="IYT216" s="54"/>
      <c r="IYU216" s="54"/>
      <c r="IYV216" s="54"/>
      <c r="IYW216" s="54"/>
      <c r="IYX216" s="54"/>
      <c r="IYY216" s="54"/>
      <c r="IYZ216" s="54"/>
      <c r="IZA216" s="54"/>
      <c r="IZB216" s="54"/>
      <c r="IZC216" s="54"/>
      <c r="IZD216" s="54"/>
      <c r="IZE216" s="54"/>
      <c r="IZF216" s="54"/>
      <c r="IZG216" s="54"/>
      <c r="IZH216" s="54"/>
      <c r="IZI216" s="54"/>
      <c r="IZJ216" s="54"/>
      <c r="IZK216" s="54"/>
      <c r="IZL216" s="54"/>
      <c r="IZM216" s="54"/>
      <c r="IZN216" s="54"/>
      <c r="IZO216" s="54"/>
      <c r="IZP216" s="54"/>
      <c r="IZQ216" s="54"/>
      <c r="IZR216" s="54"/>
      <c r="IZS216" s="54"/>
      <c r="IZT216" s="54"/>
      <c r="IZU216" s="54"/>
      <c r="IZV216" s="54"/>
      <c r="IZW216" s="54"/>
      <c r="IZX216" s="54"/>
      <c r="IZY216" s="54"/>
      <c r="IZZ216" s="54"/>
      <c r="JAA216" s="54"/>
      <c r="JAB216" s="54"/>
      <c r="JAC216" s="54"/>
      <c r="JAD216" s="54"/>
      <c r="JAE216" s="54"/>
      <c r="JAF216" s="54"/>
      <c r="JAG216" s="54"/>
      <c r="JAH216" s="54"/>
      <c r="JAI216" s="54"/>
      <c r="JAJ216" s="54"/>
      <c r="JAK216" s="54"/>
      <c r="JAL216" s="54"/>
      <c r="JAM216" s="54"/>
      <c r="JAN216" s="54"/>
      <c r="JAO216" s="54"/>
      <c r="JAP216" s="54"/>
      <c r="JAQ216" s="54"/>
      <c r="JAR216" s="54"/>
      <c r="JAS216" s="54"/>
      <c r="JAT216" s="54"/>
      <c r="JAU216" s="54"/>
      <c r="JAV216" s="54"/>
      <c r="JAW216" s="54"/>
      <c r="JAX216" s="54"/>
      <c r="JAY216" s="54"/>
      <c r="JAZ216" s="54"/>
      <c r="JBA216" s="54"/>
      <c r="JBB216" s="54"/>
      <c r="JBC216" s="54"/>
      <c r="JBD216" s="54"/>
      <c r="JBE216" s="54"/>
      <c r="JBF216" s="54"/>
      <c r="JBG216" s="54"/>
      <c r="JBH216" s="54"/>
      <c r="JBI216" s="54"/>
      <c r="JBJ216" s="54"/>
      <c r="JBK216" s="54"/>
      <c r="JBL216" s="54"/>
      <c r="JBM216" s="54"/>
      <c r="JBN216" s="54"/>
      <c r="JBO216" s="54"/>
      <c r="JBP216" s="54"/>
      <c r="JBQ216" s="54"/>
      <c r="JBR216" s="54"/>
      <c r="JBS216" s="54"/>
      <c r="JBT216" s="54"/>
      <c r="JBU216" s="54"/>
      <c r="JBV216" s="54"/>
      <c r="JBW216" s="54"/>
      <c r="JBX216" s="54"/>
      <c r="JBY216" s="54"/>
      <c r="JBZ216" s="54"/>
      <c r="JCA216" s="54"/>
      <c r="JCB216" s="54"/>
      <c r="JCC216" s="54"/>
      <c r="JCD216" s="54"/>
      <c r="JCE216" s="54"/>
      <c r="JCF216" s="54"/>
      <c r="JCG216" s="54"/>
      <c r="JCH216" s="54"/>
      <c r="JCI216" s="54"/>
      <c r="JCJ216" s="54"/>
      <c r="JCK216" s="54"/>
      <c r="JCL216" s="54"/>
      <c r="JCM216" s="54"/>
      <c r="JCN216" s="54"/>
      <c r="JCO216" s="54"/>
      <c r="JCP216" s="54"/>
      <c r="JCQ216" s="54"/>
      <c r="JCR216" s="54"/>
      <c r="JCS216" s="54"/>
      <c r="JCT216" s="54"/>
      <c r="JCU216" s="54"/>
      <c r="JCV216" s="54"/>
      <c r="JCW216" s="54"/>
      <c r="JCX216" s="54"/>
      <c r="JCY216" s="54"/>
      <c r="JCZ216" s="54"/>
      <c r="JDA216" s="54"/>
      <c r="JDB216" s="54"/>
      <c r="JDC216" s="54"/>
      <c r="JDD216" s="54"/>
      <c r="JDE216" s="54"/>
      <c r="JDF216" s="54"/>
      <c r="JDG216" s="54"/>
      <c r="JDH216" s="54"/>
      <c r="JDI216" s="54"/>
      <c r="JDJ216" s="54"/>
      <c r="JDK216" s="54"/>
      <c r="JDL216" s="54"/>
      <c r="JDM216" s="54"/>
      <c r="JDN216" s="54"/>
      <c r="JDO216" s="54"/>
      <c r="JDP216" s="54"/>
      <c r="JDQ216" s="54"/>
      <c r="JDR216" s="54"/>
      <c r="JDS216" s="54"/>
      <c r="JDT216" s="54"/>
      <c r="JDU216" s="54"/>
      <c r="JDV216" s="54"/>
      <c r="JDW216" s="54"/>
      <c r="JDX216" s="54"/>
      <c r="JDY216" s="54"/>
      <c r="JDZ216" s="54"/>
      <c r="JEA216" s="54"/>
      <c r="JEB216" s="54"/>
      <c r="JEC216" s="54"/>
      <c r="JED216" s="54"/>
      <c r="JEE216" s="54"/>
      <c r="JEF216" s="54"/>
      <c r="JEG216" s="54"/>
      <c r="JEH216" s="54"/>
      <c r="JEI216" s="54"/>
      <c r="JEJ216" s="54"/>
      <c r="JEK216" s="54"/>
      <c r="JEL216" s="54"/>
      <c r="JEM216" s="54"/>
      <c r="JEN216" s="54"/>
      <c r="JEO216" s="54"/>
      <c r="JEP216" s="54"/>
      <c r="JEQ216" s="54"/>
      <c r="JER216" s="54"/>
      <c r="JES216" s="54"/>
      <c r="JET216" s="54"/>
      <c r="JEU216" s="54"/>
      <c r="JEV216" s="54"/>
      <c r="JEW216" s="54"/>
      <c r="JEX216" s="54"/>
      <c r="JEY216" s="54"/>
      <c r="JEZ216" s="54"/>
      <c r="JFA216" s="54"/>
      <c r="JFB216" s="54"/>
      <c r="JFC216" s="54"/>
      <c r="JFD216" s="54"/>
      <c r="JFE216" s="54"/>
      <c r="JFF216" s="54"/>
      <c r="JFG216" s="54"/>
      <c r="JFH216" s="54"/>
      <c r="JFI216" s="54"/>
      <c r="JFJ216" s="54"/>
      <c r="JFK216" s="54"/>
      <c r="JFL216" s="54"/>
      <c r="JFM216" s="54"/>
      <c r="JFN216" s="54"/>
      <c r="JFO216" s="54"/>
      <c r="JFP216" s="54"/>
      <c r="JFQ216" s="54"/>
      <c r="JFR216" s="54"/>
      <c r="JFS216" s="54"/>
      <c r="JFT216" s="54"/>
      <c r="JFU216" s="54"/>
      <c r="JFV216" s="54"/>
      <c r="JFW216" s="54"/>
      <c r="JFX216" s="54"/>
      <c r="JFY216" s="54"/>
      <c r="JFZ216" s="54"/>
      <c r="JGA216" s="54"/>
      <c r="JGB216" s="54"/>
      <c r="JGC216" s="54"/>
      <c r="JGD216" s="54"/>
      <c r="JGE216" s="54"/>
      <c r="JGF216" s="54"/>
      <c r="JGG216" s="54"/>
      <c r="JGH216" s="54"/>
      <c r="JGI216" s="54"/>
      <c r="JGJ216" s="54"/>
      <c r="JGK216" s="54"/>
      <c r="JGL216" s="54"/>
      <c r="JGM216" s="54"/>
      <c r="JGN216" s="54"/>
      <c r="JGO216" s="54"/>
      <c r="JGP216" s="54"/>
      <c r="JGQ216" s="54"/>
      <c r="JGR216" s="54"/>
      <c r="JGS216" s="54"/>
      <c r="JGT216" s="54"/>
      <c r="JGU216" s="54"/>
      <c r="JGV216" s="54"/>
      <c r="JGW216" s="54"/>
      <c r="JGX216" s="54"/>
      <c r="JGY216" s="54"/>
      <c r="JGZ216" s="54"/>
      <c r="JHA216" s="54"/>
      <c r="JHB216" s="54"/>
      <c r="JHC216" s="54"/>
      <c r="JHD216" s="54"/>
      <c r="JHE216" s="54"/>
      <c r="JHF216" s="54"/>
      <c r="JHG216" s="54"/>
      <c r="JHH216" s="54"/>
      <c r="JHI216" s="54"/>
      <c r="JHJ216" s="54"/>
      <c r="JHK216" s="54"/>
      <c r="JHL216" s="54"/>
      <c r="JHM216" s="54"/>
      <c r="JHN216" s="54"/>
      <c r="JHO216" s="54"/>
      <c r="JHP216" s="54"/>
      <c r="JHQ216" s="54"/>
      <c r="JHR216" s="54"/>
      <c r="JHS216" s="54"/>
      <c r="JHT216" s="54"/>
      <c r="JHU216" s="54"/>
      <c r="JHV216" s="54"/>
      <c r="JHW216" s="54"/>
      <c r="JHX216" s="54"/>
      <c r="JHY216" s="54"/>
      <c r="JHZ216" s="54"/>
      <c r="JIA216" s="54"/>
      <c r="JIB216" s="54"/>
      <c r="JIC216" s="54"/>
      <c r="JID216" s="54"/>
      <c r="JIE216" s="54"/>
      <c r="JIF216" s="54"/>
      <c r="JIG216" s="54"/>
      <c r="JIH216" s="54"/>
      <c r="JII216" s="54"/>
      <c r="JIJ216" s="54"/>
      <c r="JIK216" s="54"/>
      <c r="JIL216" s="54"/>
      <c r="JIM216" s="54"/>
      <c r="JIN216" s="54"/>
      <c r="JIO216" s="54"/>
      <c r="JIP216" s="54"/>
      <c r="JIQ216" s="54"/>
      <c r="JIR216" s="54"/>
      <c r="JIS216" s="54"/>
      <c r="JIT216" s="54"/>
      <c r="JIU216" s="54"/>
      <c r="JIV216" s="54"/>
      <c r="JIW216" s="54"/>
      <c r="JIX216" s="54"/>
      <c r="JIY216" s="54"/>
      <c r="JIZ216" s="54"/>
      <c r="JJA216" s="54"/>
      <c r="JJB216" s="54"/>
      <c r="JJC216" s="54"/>
      <c r="JJD216" s="54"/>
      <c r="JJE216" s="54"/>
      <c r="JJF216" s="54"/>
      <c r="JJG216" s="54"/>
      <c r="JJH216" s="54"/>
      <c r="JJI216" s="54"/>
      <c r="JJJ216" s="54"/>
      <c r="JJK216" s="54"/>
      <c r="JJL216" s="54"/>
      <c r="JJM216" s="54"/>
      <c r="JJN216" s="54"/>
      <c r="JJO216" s="54"/>
      <c r="JJP216" s="54"/>
      <c r="JJQ216" s="54"/>
      <c r="JJR216" s="54"/>
      <c r="JJS216" s="54"/>
      <c r="JJT216" s="54"/>
      <c r="JJU216" s="54"/>
      <c r="JJV216" s="54"/>
      <c r="JJW216" s="54"/>
      <c r="JJX216" s="54"/>
      <c r="JJY216" s="54"/>
      <c r="JJZ216" s="54"/>
      <c r="JKA216" s="54"/>
      <c r="JKB216" s="54"/>
      <c r="JKC216" s="54"/>
      <c r="JKD216" s="54"/>
      <c r="JKE216" s="54"/>
      <c r="JKF216" s="54"/>
      <c r="JKG216" s="54"/>
      <c r="JKH216" s="54"/>
      <c r="JKI216" s="54"/>
      <c r="JKJ216" s="54"/>
      <c r="JKK216" s="54"/>
      <c r="JKL216" s="54"/>
      <c r="JKM216" s="54"/>
      <c r="JKN216" s="54"/>
      <c r="JKO216" s="54"/>
      <c r="JKP216" s="54"/>
      <c r="JKQ216" s="54"/>
      <c r="JKR216" s="54"/>
      <c r="JKS216" s="54"/>
      <c r="JKT216" s="54"/>
      <c r="JKU216" s="54"/>
      <c r="JKV216" s="54"/>
      <c r="JKW216" s="54"/>
      <c r="JKX216" s="54"/>
      <c r="JKY216" s="54"/>
      <c r="JKZ216" s="54"/>
      <c r="JLA216" s="54"/>
      <c r="JLB216" s="54"/>
      <c r="JLC216" s="54"/>
      <c r="JLD216" s="54"/>
      <c r="JLE216" s="54"/>
      <c r="JLF216" s="54"/>
      <c r="JLG216" s="54"/>
      <c r="JLH216" s="54"/>
      <c r="JLI216" s="54"/>
      <c r="JLJ216" s="54"/>
      <c r="JLK216" s="54"/>
      <c r="JLL216" s="54"/>
      <c r="JLM216" s="54"/>
      <c r="JLN216" s="54"/>
      <c r="JLO216" s="54"/>
      <c r="JLP216" s="54"/>
      <c r="JLQ216" s="54"/>
      <c r="JLR216" s="54"/>
      <c r="JLS216" s="54"/>
      <c r="JLT216" s="54"/>
      <c r="JLU216" s="54"/>
      <c r="JLV216" s="54"/>
      <c r="JLW216" s="54"/>
      <c r="JLX216" s="54"/>
      <c r="JLY216" s="54"/>
      <c r="JLZ216" s="54"/>
      <c r="JMA216" s="54"/>
      <c r="JMB216" s="54"/>
      <c r="JMC216" s="54"/>
      <c r="JMD216" s="54"/>
      <c r="JME216" s="54"/>
      <c r="JMF216" s="54"/>
      <c r="JMG216" s="54"/>
      <c r="JMH216" s="54"/>
      <c r="JMI216" s="54"/>
      <c r="JMJ216" s="54"/>
      <c r="JMK216" s="54"/>
      <c r="JML216" s="54"/>
      <c r="JMM216" s="54"/>
      <c r="JMN216" s="54"/>
      <c r="JMO216" s="54"/>
      <c r="JMP216" s="54"/>
      <c r="JMQ216" s="54"/>
      <c r="JMR216" s="54"/>
      <c r="JMS216" s="54"/>
      <c r="JMT216" s="54"/>
      <c r="JMU216" s="54"/>
      <c r="JMV216" s="54"/>
      <c r="JMW216" s="54"/>
      <c r="JMX216" s="54"/>
      <c r="JMY216" s="54"/>
      <c r="JMZ216" s="54"/>
      <c r="JNA216" s="54"/>
      <c r="JNB216" s="54"/>
      <c r="JNC216" s="54"/>
      <c r="JND216" s="54"/>
      <c r="JNE216" s="54"/>
      <c r="JNF216" s="54"/>
      <c r="JNG216" s="54"/>
      <c r="JNH216" s="54"/>
      <c r="JNI216" s="54"/>
      <c r="JNJ216" s="54"/>
      <c r="JNK216" s="54"/>
      <c r="JNL216" s="54"/>
      <c r="JNM216" s="54"/>
      <c r="JNN216" s="54"/>
      <c r="JNO216" s="54"/>
      <c r="JNP216" s="54"/>
      <c r="JNQ216" s="54"/>
      <c r="JNR216" s="54"/>
      <c r="JNS216" s="54"/>
      <c r="JNT216" s="54"/>
      <c r="JNU216" s="54"/>
      <c r="JNV216" s="54"/>
      <c r="JNW216" s="54"/>
      <c r="JNX216" s="54"/>
      <c r="JNY216" s="54"/>
      <c r="JNZ216" s="54"/>
      <c r="JOA216" s="54"/>
      <c r="JOB216" s="54"/>
      <c r="JOC216" s="54"/>
      <c r="JOD216" s="54"/>
      <c r="JOE216" s="54"/>
      <c r="JOF216" s="54"/>
      <c r="JOG216" s="54"/>
      <c r="JOH216" s="54"/>
      <c r="JOI216" s="54"/>
      <c r="JOJ216" s="54"/>
      <c r="JOK216" s="54"/>
      <c r="JOL216" s="54"/>
      <c r="JOM216" s="54"/>
      <c r="JON216" s="54"/>
      <c r="JOO216" s="54"/>
      <c r="JOP216" s="54"/>
      <c r="JOQ216" s="54"/>
      <c r="JOR216" s="54"/>
      <c r="JOS216" s="54"/>
      <c r="JOT216" s="54"/>
      <c r="JOU216" s="54"/>
      <c r="JOV216" s="54"/>
      <c r="JOW216" s="54"/>
      <c r="JOX216" s="54"/>
      <c r="JOY216" s="54"/>
      <c r="JOZ216" s="54"/>
      <c r="JPA216" s="54"/>
      <c r="JPB216" s="54"/>
      <c r="JPC216" s="54"/>
      <c r="JPD216" s="54"/>
      <c r="JPE216" s="54"/>
      <c r="JPF216" s="54"/>
      <c r="JPG216" s="54"/>
      <c r="JPH216" s="54"/>
      <c r="JPI216" s="54"/>
      <c r="JPJ216" s="54"/>
      <c r="JPK216" s="54"/>
      <c r="JPL216" s="54"/>
      <c r="JPM216" s="54"/>
      <c r="JPN216" s="54"/>
      <c r="JPO216" s="54"/>
      <c r="JPP216" s="54"/>
      <c r="JPQ216" s="54"/>
      <c r="JPR216" s="54"/>
      <c r="JPS216" s="54"/>
      <c r="JPT216" s="54"/>
      <c r="JPU216" s="54"/>
      <c r="JPV216" s="54"/>
      <c r="JPW216" s="54"/>
      <c r="JPX216" s="54"/>
      <c r="JPY216" s="54"/>
      <c r="JPZ216" s="54"/>
      <c r="JQA216" s="54"/>
      <c r="JQB216" s="54"/>
      <c r="JQC216" s="54"/>
      <c r="JQD216" s="54"/>
      <c r="JQE216" s="54"/>
      <c r="JQF216" s="54"/>
      <c r="JQG216" s="54"/>
      <c r="JQH216" s="54"/>
      <c r="JQI216" s="54"/>
      <c r="JQJ216" s="54"/>
      <c r="JQK216" s="54"/>
      <c r="JQL216" s="54"/>
      <c r="JQM216" s="54"/>
      <c r="JQN216" s="54"/>
      <c r="JQO216" s="54"/>
      <c r="JQP216" s="54"/>
      <c r="JQQ216" s="54"/>
      <c r="JQR216" s="54"/>
      <c r="JQS216" s="54"/>
      <c r="JQT216" s="54"/>
      <c r="JQU216" s="54"/>
      <c r="JQV216" s="54"/>
      <c r="JQW216" s="54"/>
      <c r="JQX216" s="54"/>
      <c r="JQY216" s="54"/>
      <c r="JQZ216" s="54"/>
      <c r="JRA216" s="54"/>
      <c r="JRB216" s="54"/>
      <c r="JRC216" s="54"/>
      <c r="JRD216" s="54"/>
      <c r="JRE216" s="54"/>
      <c r="JRF216" s="54"/>
      <c r="JRG216" s="54"/>
      <c r="JRH216" s="54"/>
      <c r="JRI216" s="54"/>
      <c r="JRJ216" s="54"/>
      <c r="JRK216" s="54"/>
      <c r="JRL216" s="54"/>
      <c r="JRM216" s="54"/>
      <c r="JRN216" s="54"/>
      <c r="JRO216" s="54"/>
      <c r="JRP216" s="54"/>
      <c r="JRQ216" s="54"/>
      <c r="JRR216" s="54"/>
      <c r="JRS216" s="54"/>
      <c r="JRT216" s="54"/>
      <c r="JRU216" s="54"/>
      <c r="JRV216" s="54"/>
      <c r="JRW216" s="54"/>
      <c r="JRX216" s="54"/>
      <c r="JRY216" s="54"/>
      <c r="JRZ216" s="54"/>
      <c r="JSA216" s="54"/>
      <c r="JSB216" s="54"/>
      <c r="JSC216" s="54"/>
      <c r="JSD216" s="54"/>
      <c r="JSE216" s="54"/>
      <c r="JSF216" s="54"/>
      <c r="JSG216" s="54"/>
      <c r="JSH216" s="54"/>
      <c r="JSI216" s="54"/>
      <c r="JSJ216" s="54"/>
      <c r="JSK216" s="54"/>
      <c r="JSL216" s="54"/>
      <c r="JSM216" s="54"/>
      <c r="JSN216" s="54"/>
      <c r="JSO216" s="54"/>
      <c r="JSP216" s="54"/>
      <c r="JSQ216" s="54"/>
      <c r="JSR216" s="54"/>
      <c r="JSS216" s="54"/>
      <c r="JST216" s="54"/>
      <c r="JSU216" s="54"/>
      <c r="JSV216" s="54"/>
      <c r="JSW216" s="54"/>
      <c r="JSX216" s="54"/>
      <c r="JSY216" s="54"/>
      <c r="JSZ216" s="54"/>
      <c r="JTA216" s="54"/>
      <c r="JTB216" s="54"/>
      <c r="JTC216" s="54"/>
      <c r="JTD216" s="54"/>
      <c r="JTE216" s="54"/>
      <c r="JTF216" s="54"/>
      <c r="JTG216" s="54"/>
      <c r="JTH216" s="54"/>
      <c r="JTI216" s="54"/>
      <c r="JTJ216" s="54"/>
      <c r="JTK216" s="54"/>
      <c r="JTL216" s="54"/>
      <c r="JTM216" s="54"/>
      <c r="JTN216" s="54"/>
      <c r="JTO216" s="54"/>
      <c r="JTP216" s="54"/>
      <c r="JTQ216" s="54"/>
      <c r="JTR216" s="54"/>
      <c r="JTS216" s="54"/>
      <c r="JTT216" s="54"/>
      <c r="JTU216" s="54"/>
      <c r="JTV216" s="54"/>
      <c r="JTW216" s="54"/>
      <c r="JTX216" s="54"/>
      <c r="JTY216" s="54"/>
      <c r="JTZ216" s="54"/>
      <c r="JUA216" s="54"/>
      <c r="JUB216" s="54"/>
      <c r="JUC216" s="54"/>
      <c r="JUD216" s="54"/>
      <c r="JUE216" s="54"/>
      <c r="JUF216" s="54"/>
      <c r="JUG216" s="54"/>
      <c r="JUH216" s="54"/>
      <c r="JUI216" s="54"/>
      <c r="JUJ216" s="54"/>
      <c r="JUK216" s="54"/>
      <c r="JUL216" s="54"/>
      <c r="JUM216" s="54"/>
      <c r="JUN216" s="54"/>
      <c r="JUO216" s="54"/>
      <c r="JUP216" s="54"/>
      <c r="JUQ216" s="54"/>
      <c r="JUR216" s="54"/>
      <c r="JUS216" s="54"/>
      <c r="JUT216" s="54"/>
      <c r="JUU216" s="54"/>
      <c r="JUV216" s="54"/>
      <c r="JUW216" s="54"/>
      <c r="JUX216" s="54"/>
      <c r="JUY216" s="54"/>
      <c r="JUZ216" s="54"/>
      <c r="JVA216" s="54"/>
      <c r="JVB216" s="54"/>
      <c r="JVC216" s="54"/>
      <c r="JVD216" s="54"/>
      <c r="JVE216" s="54"/>
      <c r="JVF216" s="54"/>
      <c r="JVG216" s="54"/>
      <c r="JVH216" s="54"/>
      <c r="JVI216" s="54"/>
      <c r="JVJ216" s="54"/>
      <c r="JVK216" s="54"/>
      <c r="JVL216" s="54"/>
      <c r="JVM216" s="54"/>
      <c r="JVN216" s="54"/>
      <c r="JVO216" s="54"/>
      <c r="JVP216" s="54"/>
      <c r="JVQ216" s="54"/>
      <c r="JVR216" s="54"/>
      <c r="JVS216" s="54"/>
      <c r="JVT216" s="54"/>
      <c r="JVU216" s="54"/>
      <c r="JVV216" s="54"/>
      <c r="JVW216" s="54"/>
      <c r="JVX216" s="54"/>
      <c r="JVY216" s="54"/>
      <c r="JVZ216" s="54"/>
      <c r="JWA216" s="54"/>
      <c r="JWB216" s="54"/>
      <c r="JWC216" s="54"/>
      <c r="JWD216" s="54"/>
      <c r="JWE216" s="54"/>
      <c r="JWF216" s="54"/>
      <c r="JWG216" s="54"/>
      <c r="JWH216" s="54"/>
      <c r="JWI216" s="54"/>
      <c r="JWJ216" s="54"/>
      <c r="JWK216" s="54"/>
      <c r="JWL216" s="54"/>
      <c r="JWM216" s="54"/>
      <c r="JWN216" s="54"/>
      <c r="JWO216" s="54"/>
      <c r="JWP216" s="54"/>
      <c r="JWQ216" s="54"/>
      <c r="JWR216" s="54"/>
      <c r="JWS216" s="54"/>
      <c r="JWT216" s="54"/>
      <c r="JWU216" s="54"/>
      <c r="JWV216" s="54"/>
      <c r="JWW216" s="54"/>
      <c r="JWX216" s="54"/>
      <c r="JWY216" s="54"/>
      <c r="JWZ216" s="54"/>
      <c r="JXA216" s="54"/>
      <c r="JXB216" s="54"/>
      <c r="JXC216" s="54"/>
      <c r="JXD216" s="54"/>
      <c r="JXE216" s="54"/>
      <c r="JXF216" s="54"/>
      <c r="JXG216" s="54"/>
      <c r="JXH216" s="54"/>
      <c r="JXI216" s="54"/>
      <c r="JXJ216" s="54"/>
      <c r="JXK216" s="54"/>
      <c r="JXL216" s="54"/>
      <c r="JXM216" s="54"/>
      <c r="JXN216" s="54"/>
      <c r="JXO216" s="54"/>
      <c r="JXP216" s="54"/>
      <c r="JXQ216" s="54"/>
      <c r="JXR216" s="54"/>
      <c r="JXS216" s="54"/>
      <c r="JXT216" s="54"/>
      <c r="JXU216" s="54"/>
      <c r="JXV216" s="54"/>
      <c r="JXW216" s="54"/>
      <c r="JXX216" s="54"/>
      <c r="JXY216" s="54"/>
      <c r="JXZ216" s="54"/>
      <c r="JYA216" s="54"/>
      <c r="JYB216" s="54"/>
      <c r="JYC216" s="54"/>
      <c r="JYD216" s="54"/>
      <c r="JYE216" s="54"/>
      <c r="JYF216" s="54"/>
      <c r="JYG216" s="54"/>
      <c r="JYH216" s="54"/>
      <c r="JYI216" s="54"/>
      <c r="JYJ216" s="54"/>
      <c r="JYK216" s="54"/>
      <c r="JYL216" s="54"/>
      <c r="JYM216" s="54"/>
      <c r="JYN216" s="54"/>
      <c r="JYO216" s="54"/>
      <c r="JYP216" s="54"/>
      <c r="JYQ216" s="54"/>
      <c r="JYR216" s="54"/>
      <c r="JYS216" s="54"/>
      <c r="JYT216" s="54"/>
      <c r="JYU216" s="54"/>
      <c r="JYV216" s="54"/>
      <c r="JYW216" s="54"/>
      <c r="JYX216" s="54"/>
      <c r="JYY216" s="54"/>
      <c r="JYZ216" s="54"/>
      <c r="JZA216" s="54"/>
      <c r="JZB216" s="54"/>
      <c r="JZC216" s="54"/>
      <c r="JZD216" s="54"/>
      <c r="JZE216" s="54"/>
      <c r="JZF216" s="54"/>
      <c r="JZG216" s="54"/>
      <c r="JZH216" s="54"/>
      <c r="JZI216" s="54"/>
      <c r="JZJ216" s="54"/>
      <c r="JZK216" s="54"/>
      <c r="JZL216" s="54"/>
      <c r="JZM216" s="54"/>
      <c r="JZN216" s="54"/>
      <c r="JZO216" s="54"/>
      <c r="JZP216" s="54"/>
      <c r="JZQ216" s="54"/>
      <c r="JZR216" s="54"/>
      <c r="JZS216" s="54"/>
      <c r="JZT216" s="54"/>
      <c r="JZU216" s="54"/>
      <c r="JZV216" s="54"/>
      <c r="JZW216" s="54"/>
      <c r="JZX216" s="54"/>
      <c r="JZY216" s="54"/>
      <c r="JZZ216" s="54"/>
      <c r="KAA216" s="54"/>
      <c r="KAB216" s="54"/>
      <c r="KAC216" s="54"/>
      <c r="KAD216" s="54"/>
      <c r="KAE216" s="54"/>
      <c r="KAF216" s="54"/>
      <c r="KAG216" s="54"/>
      <c r="KAH216" s="54"/>
      <c r="KAI216" s="54"/>
      <c r="KAJ216" s="54"/>
      <c r="KAK216" s="54"/>
      <c r="KAL216" s="54"/>
      <c r="KAM216" s="54"/>
      <c r="KAN216" s="54"/>
      <c r="KAO216" s="54"/>
      <c r="KAP216" s="54"/>
      <c r="KAQ216" s="54"/>
      <c r="KAR216" s="54"/>
      <c r="KAS216" s="54"/>
      <c r="KAT216" s="54"/>
      <c r="KAU216" s="54"/>
      <c r="KAV216" s="54"/>
      <c r="KAW216" s="54"/>
      <c r="KAX216" s="54"/>
      <c r="KAY216" s="54"/>
      <c r="KAZ216" s="54"/>
      <c r="KBA216" s="54"/>
      <c r="KBB216" s="54"/>
      <c r="KBC216" s="54"/>
      <c r="KBD216" s="54"/>
      <c r="KBE216" s="54"/>
      <c r="KBF216" s="54"/>
      <c r="KBG216" s="54"/>
      <c r="KBH216" s="54"/>
      <c r="KBI216" s="54"/>
      <c r="KBJ216" s="54"/>
      <c r="KBK216" s="54"/>
      <c r="KBL216" s="54"/>
      <c r="KBM216" s="54"/>
      <c r="KBN216" s="54"/>
      <c r="KBO216" s="54"/>
      <c r="KBP216" s="54"/>
      <c r="KBQ216" s="54"/>
      <c r="KBR216" s="54"/>
      <c r="KBS216" s="54"/>
      <c r="KBT216" s="54"/>
      <c r="KBU216" s="54"/>
      <c r="KBV216" s="54"/>
      <c r="KBW216" s="54"/>
      <c r="KBX216" s="54"/>
      <c r="KBY216" s="54"/>
      <c r="KBZ216" s="54"/>
      <c r="KCA216" s="54"/>
      <c r="KCB216" s="54"/>
      <c r="KCC216" s="54"/>
      <c r="KCD216" s="54"/>
      <c r="KCE216" s="54"/>
      <c r="KCF216" s="54"/>
      <c r="KCG216" s="54"/>
      <c r="KCH216" s="54"/>
      <c r="KCI216" s="54"/>
      <c r="KCJ216" s="54"/>
      <c r="KCK216" s="54"/>
      <c r="KCL216" s="54"/>
      <c r="KCM216" s="54"/>
      <c r="KCN216" s="54"/>
      <c r="KCO216" s="54"/>
      <c r="KCP216" s="54"/>
      <c r="KCQ216" s="54"/>
      <c r="KCR216" s="54"/>
      <c r="KCS216" s="54"/>
      <c r="KCT216" s="54"/>
      <c r="KCU216" s="54"/>
      <c r="KCV216" s="54"/>
      <c r="KCW216" s="54"/>
      <c r="KCX216" s="54"/>
      <c r="KCY216" s="54"/>
      <c r="KCZ216" s="54"/>
      <c r="KDA216" s="54"/>
      <c r="KDB216" s="54"/>
      <c r="KDC216" s="54"/>
      <c r="KDD216" s="54"/>
      <c r="KDE216" s="54"/>
      <c r="KDF216" s="54"/>
      <c r="KDG216" s="54"/>
      <c r="KDH216" s="54"/>
      <c r="KDI216" s="54"/>
      <c r="KDJ216" s="54"/>
      <c r="KDK216" s="54"/>
      <c r="KDL216" s="54"/>
      <c r="KDM216" s="54"/>
      <c r="KDN216" s="54"/>
      <c r="KDO216" s="54"/>
      <c r="KDP216" s="54"/>
      <c r="KDQ216" s="54"/>
      <c r="KDR216" s="54"/>
      <c r="KDS216" s="54"/>
      <c r="KDT216" s="54"/>
      <c r="KDU216" s="54"/>
      <c r="KDV216" s="54"/>
      <c r="KDW216" s="54"/>
      <c r="KDX216" s="54"/>
      <c r="KDY216" s="54"/>
      <c r="KDZ216" s="54"/>
      <c r="KEA216" s="54"/>
      <c r="KEB216" s="54"/>
      <c r="KEC216" s="54"/>
      <c r="KED216" s="54"/>
      <c r="KEE216" s="54"/>
      <c r="KEF216" s="54"/>
      <c r="KEG216" s="54"/>
      <c r="KEH216" s="54"/>
      <c r="KEI216" s="54"/>
      <c r="KEJ216" s="54"/>
      <c r="KEK216" s="54"/>
      <c r="KEL216" s="54"/>
      <c r="KEM216" s="54"/>
      <c r="KEN216" s="54"/>
      <c r="KEO216" s="54"/>
      <c r="KEP216" s="54"/>
      <c r="KEQ216" s="54"/>
      <c r="KER216" s="54"/>
      <c r="KES216" s="54"/>
      <c r="KET216" s="54"/>
      <c r="KEU216" s="54"/>
      <c r="KEV216" s="54"/>
      <c r="KEW216" s="54"/>
      <c r="KEX216" s="54"/>
      <c r="KEY216" s="54"/>
      <c r="KEZ216" s="54"/>
      <c r="KFA216" s="54"/>
      <c r="KFB216" s="54"/>
      <c r="KFC216" s="54"/>
      <c r="KFD216" s="54"/>
      <c r="KFE216" s="54"/>
      <c r="KFF216" s="54"/>
      <c r="KFG216" s="54"/>
      <c r="KFH216" s="54"/>
      <c r="KFI216" s="54"/>
      <c r="KFJ216" s="54"/>
      <c r="KFK216" s="54"/>
      <c r="KFL216" s="54"/>
      <c r="KFM216" s="54"/>
      <c r="KFN216" s="54"/>
      <c r="KFO216" s="54"/>
      <c r="KFP216" s="54"/>
      <c r="KFQ216" s="54"/>
      <c r="KFR216" s="54"/>
      <c r="KFS216" s="54"/>
      <c r="KFT216" s="54"/>
      <c r="KFU216" s="54"/>
      <c r="KFV216" s="54"/>
      <c r="KFW216" s="54"/>
      <c r="KFX216" s="54"/>
      <c r="KFY216" s="54"/>
      <c r="KFZ216" s="54"/>
      <c r="KGA216" s="54"/>
      <c r="KGB216" s="54"/>
      <c r="KGC216" s="54"/>
      <c r="KGD216" s="54"/>
      <c r="KGE216" s="54"/>
      <c r="KGF216" s="54"/>
      <c r="KGG216" s="54"/>
      <c r="KGH216" s="54"/>
      <c r="KGI216" s="54"/>
      <c r="KGJ216" s="54"/>
      <c r="KGK216" s="54"/>
      <c r="KGL216" s="54"/>
      <c r="KGM216" s="54"/>
      <c r="KGN216" s="54"/>
      <c r="KGO216" s="54"/>
      <c r="KGP216" s="54"/>
      <c r="KGQ216" s="54"/>
      <c r="KGR216" s="54"/>
      <c r="KGS216" s="54"/>
      <c r="KGT216" s="54"/>
      <c r="KGU216" s="54"/>
      <c r="KGV216" s="54"/>
      <c r="KGW216" s="54"/>
      <c r="KGX216" s="54"/>
      <c r="KGY216" s="54"/>
      <c r="KGZ216" s="54"/>
      <c r="KHA216" s="54"/>
      <c r="KHB216" s="54"/>
      <c r="KHC216" s="54"/>
      <c r="KHD216" s="54"/>
      <c r="KHE216" s="54"/>
      <c r="KHF216" s="54"/>
      <c r="KHG216" s="54"/>
      <c r="KHH216" s="54"/>
      <c r="KHI216" s="54"/>
      <c r="KHJ216" s="54"/>
      <c r="KHK216" s="54"/>
      <c r="KHL216" s="54"/>
      <c r="KHM216" s="54"/>
      <c r="KHN216" s="54"/>
      <c r="KHO216" s="54"/>
      <c r="KHP216" s="54"/>
      <c r="KHQ216" s="54"/>
      <c r="KHR216" s="54"/>
      <c r="KHS216" s="54"/>
      <c r="KHT216" s="54"/>
      <c r="KHU216" s="54"/>
      <c r="KHV216" s="54"/>
      <c r="KHW216" s="54"/>
      <c r="KHX216" s="54"/>
      <c r="KHY216" s="54"/>
      <c r="KHZ216" s="54"/>
      <c r="KIA216" s="54"/>
      <c r="KIB216" s="54"/>
      <c r="KIC216" s="54"/>
      <c r="KID216" s="54"/>
      <c r="KIE216" s="54"/>
      <c r="KIF216" s="54"/>
      <c r="KIG216" s="54"/>
      <c r="KIH216" s="54"/>
      <c r="KII216" s="54"/>
      <c r="KIJ216" s="54"/>
      <c r="KIK216" s="54"/>
      <c r="KIL216" s="54"/>
      <c r="KIM216" s="54"/>
      <c r="KIN216" s="54"/>
      <c r="KIO216" s="54"/>
      <c r="KIP216" s="54"/>
      <c r="KIQ216" s="54"/>
      <c r="KIR216" s="54"/>
      <c r="KIS216" s="54"/>
      <c r="KIT216" s="54"/>
      <c r="KIU216" s="54"/>
      <c r="KIV216" s="54"/>
      <c r="KIW216" s="54"/>
      <c r="KIX216" s="54"/>
      <c r="KIY216" s="54"/>
      <c r="KIZ216" s="54"/>
      <c r="KJA216" s="54"/>
      <c r="KJB216" s="54"/>
      <c r="KJC216" s="54"/>
      <c r="KJD216" s="54"/>
      <c r="KJE216" s="54"/>
      <c r="KJF216" s="54"/>
      <c r="KJG216" s="54"/>
      <c r="KJH216" s="54"/>
      <c r="KJI216" s="54"/>
      <c r="KJJ216" s="54"/>
      <c r="KJK216" s="54"/>
      <c r="KJL216" s="54"/>
      <c r="KJM216" s="54"/>
      <c r="KJN216" s="54"/>
      <c r="KJO216" s="54"/>
      <c r="KJP216" s="54"/>
      <c r="KJQ216" s="54"/>
      <c r="KJR216" s="54"/>
      <c r="KJS216" s="54"/>
      <c r="KJT216" s="54"/>
      <c r="KJU216" s="54"/>
      <c r="KJV216" s="54"/>
      <c r="KJW216" s="54"/>
      <c r="KJX216" s="54"/>
      <c r="KJY216" s="54"/>
      <c r="KJZ216" s="54"/>
      <c r="KKA216" s="54"/>
      <c r="KKB216" s="54"/>
      <c r="KKC216" s="54"/>
      <c r="KKD216" s="54"/>
      <c r="KKE216" s="54"/>
      <c r="KKF216" s="54"/>
      <c r="KKG216" s="54"/>
      <c r="KKH216" s="54"/>
      <c r="KKI216" s="54"/>
      <c r="KKJ216" s="54"/>
      <c r="KKK216" s="54"/>
      <c r="KKL216" s="54"/>
      <c r="KKM216" s="54"/>
      <c r="KKN216" s="54"/>
      <c r="KKO216" s="54"/>
      <c r="KKP216" s="54"/>
      <c r="KKQ216" s="54"/>
      <c r="KKR216" s="54"/>
      <c r="KKS216" s="54"/>
      <c r="KKT216" s="54"/>
      <c r="KKU216" s="54"/>
      <c r="KKV216" s="54"/>
      <c r="KKW216" s="54"/>
      <c r="KKX216" s="54"/>
      <c r="KKY216" s="54"/>
      <c r="KKZ216" s="54"/>
      <c r="KLA216" s="54"/>
      <c r="KLB216" s="54"/>
      <c r="KLC216" s="54"/>
      <c r="KLD216" s="54"/>
      <c r="KLE216" s="54"/>
      <c r="KLF216" s="54"/>
      <c r="KLG216" s="54"/>
      <c r="KLH216" s="54"/>
      <c r="KLI216" s="54"/>
      <c r="KLJ216" s="54"/>
      <c r="KLK216" s="54"/>
      <c r="KLL216" s="54"/>
      <c r="KLM216" s="54"/>
      <c r="KLN216" s="54"/>
      <c r="KLO216" s="54"/>
      <c r="KLP216" s="54"/>
      <c r="KLQ216" s="54"/>
      <c r="KLR216" s="54"/>
      <c r="KLS216" s="54"/>
      <c r="KLT216" s="54"/>
      <c r="KLU216" s="54"/>
      <c r="KLV216" s="54"/>
      <c r="KLW216" s="54"/>
      <c r="KLX216" s="54"/>
      <c r="KLY216" s="54"/>
      <c r="KLZ216" s="54"/>
      <c r="KMA216" s="54"/>
      <c r="KMB216" s="54"/>
      <c r="KMC216" s="54"/>
      <c r="KMD216" s="54"/>
      <c r="KME216" s="54"/>
      <c r="KMF216" s="54"/>
      <c r="KMG216" s="54"/>
      <c r="KMH216" s="54"/>
      <c r="KMI216" s="54"/>
      <c r="KMJ216" s="54"/>
      <c r="KMK216" s="54"/>
      <c r="KML216" s="54"/>
      <c r="KMM216" s="54"/>
      <c r="KMN216" s="54"/>
      <c r="KMO216" s="54"/>
      <c r="KMP216" s="54"/>
      <c r="KMQ216" s="54"/>
      <c r="KMR216" s="54"/>
      <c r="KMS216" s="54"/>
      <c r="KMT216" s="54"/>
      <c r="KMU216" s="54"/>
      <c r="KMV216" s="54"/>
      <c r="KMW216" s="54"/>
      <c r="KMX216" s="54"/>
      <c r="KMY216" s="54"/>
      <c r="KMZ216" s="54"/>
      <c r="KNA216" s="54"/>
      <c r="KNB216" s="54"/>
      <c r="KNC216" s="54"/>
      <c r="KND216" s="54"/>
      <c r="KNE216" s="54"/>
      <c r="KNF216" s="54"/>
      <c r="KNG216" s="54"/>
      <c r="KNH216" s="54"/>
      <c r="KNI216" s="54"/>
      <c r="KNJ216" s="54"/>
      <c r="KNK216" s="54"/>
      <c r="KNL216" s="54"/>
      <c r="KNM216" s="54"/>
      <c r="KNN216" s="54"/>
      <c r="KNO216" s="54"/>
      <c r="KNP216" s="54"/>
      <c r="KNQ216" s="54"/>
      <c r="KNR216" s="54"/>
      <c r="KNS216" s="54"/>
      <c r="KNT216" s="54"/>
      <c r="KNU216" s="54"/>
      <c r="KNV216" s="54"/>
      <c r="KNW216" s="54"/>
      <c r="KNX216" s="54"/>
      <c r="KNY216" s="54"/>
      <c r="KNZ216" s="54"/>
      <c r="KOA216" s="54"/>
      <c r="KOB216" s="54"/>
      <c r="KOC216" s="54"/>
      <c r="KOD216" s="54"/>
      <c r="KOE216" s="54"/>
      <c r="KOF216" s="54"/>
      <c r="KOG216" s="54"/>
      <c r="KOH216" s="54"/>
      <c r="KOI216" s="54"/>
      <c r="KOJ216" s="54"/>
      <c r="KOK216" s="54"/>
      <c r="KOL216" s="54"/>
      <c r="KOM216" s="54"/>
      <c r="KON216" s="54"/>
      <c r="KOO216" s="54"/>
      <c r="KOP216" s="54"/>
      <c r="KOQ216" s="54"/>
      <c r="KOR216" s="54"/>
      <c r="KOS216" s="54"/>
      <c r="KOT216" s="54"/>
      <c r="KOU216" s="54"/>
      <c r="KOV216" s="54"/>
      <c r="KOW216" s="54"/>
      <c r="KOX216" s="54"/>
      <c r="KOY216" s="54"/>
      <c r="KOZ216" s="54"/>
      <c r="KPA216" s="54"/>
      <c r="KPB216" s="54"/>
      <c r="KPC216" s="54"/>
      <c r="KPD216" s="54"/>
      <c r="KPE216" s="54"/>
      <c r="KPF216" s="54"/>
      <c r="KPG216" s="54"/>
      <c r="KPH216" s="54"/>
      <c r="KPI216" s="54"/>
      <c r="KPJ216" s="54"/>
      <c r="KPK216" s="54"/>
      <c r="KPL216" s="54"/>
      <c r="KPM216" s="54"/>
      <c r="KPN216" s="54"/>
      <c r="KPO216" s="54"/>
      <c r="KPP216" s="54"/>
      <c r="KPQ216" s="54"/>
      <c r="KPR216" s="54"/>
      <c r="KPS216" s="54"/>
      <c r="KPT216" s="54"/>
      <c r="KPU216" s="54"/>
      <c r="KPV216" s="54"/>
      <c r="KPW216" s="54"/>
      <c r="KPX216" s="54"/>
      <c r="KPY216" s="54"/>
      <c r="KPZ216" s="54"/>
      <c r="KQA216" s="54"/>
      <c r="KQB216" s="54"/>
      <c r="KQC216" s="54"/>
      <c r="KQD216" s="54"/>
      <c r="KQE216" s="54"/>
      <c r="KQF216" s="54"/>
      <c r="KQG216" s="54"/>
      <c r="KQH216" s="54"/>
      <c r="KQI216" s="54"/>
      <c r="KQJ216" s="54"/>
      <c r="KQK216" s="54"/>
      <c r="KQL216" s="54"/>
      <c r="KQM216" s="54"/>
      <c r="KQN216" s="54"/>
      <c r="KQO216" s="54"/>
      <c r="KQP216" s="54"/>
      <c r="KQQ216" s="54"/>
      <c r="KQR216" s="54"/>
      <c r="KQS216" s="54"/>
      <c r="KQT216" s="54"/>
      <c r="KQU216" s="54"/>
      <c r="KQV216" s="54"/>
      <c r="KQW216" s="54"/>
      <c r="KQX216" s="54"/>
      <c r="KQY216" s="54"/>
      <c r="KQZ216" s="54"/>
      <c r="KRA216" s="54"/>
      <c r="KRB216" s="54"/>
      <c r="KRC216" s="54"/>
      <c r="KRD216" s="54"/>
      <c r="KRE216" s="54"/>
      <c r="KRF216" s="54"/>
      <c r="KRG216" s="54"/>
      <c r="KRH216" s="54"/>
      <c r="KRI216" s="54"/>
      <c r="KRJ216" s="54"/>
      <c r="KRK216" s="54"/>
      <c r="KRL216" s="54"/>
      <c r="KRM216" s="54"/>
      <c r="KRN216" s="54"/>
      <c r="KRO216" s="54"/>
      <c r="KRP216" s="54"/>
      <c r="KRQ216" s="54"/>
      <c r="KRR216" s="54"/>
      <c r="KRS216" s="54"/>
      <c r="KRT216" s="54"/>
      <c r="KRU216" s="54"/>
      <c r="KRV216" s="54"/>
      <c r="KRW216" s="54"/>
      <c r="KRX216" s="54"/>
      <c r="KRY216" s="54"/>
      <c r="KRZ216" s="54"/>
      <c r="KSA216" s="54"/>
      <c r="KSB216" s="54"/>
      <c r="KSC216" s="54"/>
      <c r="KSD216" s="54"/>
      <c r="KSE216" s="54"/>
      <c r="KSF216" s="54"/>
      <c r="KSG216" s="54"/>
      <c r="KSH216" s="54"/>
      <c r="KSI216" s="54"/>
      <c r="KSJ216" s="54"/>
      <c r="KSK216" s="54"/>
      <c r="KSL216" s="54"/>
      <c r="KSM216" s="54"/>
      <c r="KSN216" s="54"/>
      <c r="KSO216" s="54"/>
      <c r="KSP216" s="54"/>
      <c r="KSQ216" s="54"/>
      <c r="KSR216" s="54"/>
      <c r="KSS216" s="54"/>
      <c r="KST216" s="54"/>
      <c r="KSU216" s="54"/>
      <c r="KSV216" s="54"/>
      <c r="KSW216" s="54"/>
      <c r="KSX216" s="54"/>
      <c r="KSY216" s="54"/>
      <c r="KSZ216" s="54"/>
      <c r="KTA216" s="54"/>
      <c r="KTB216" s="54"/>
      <c r="KTC216" s="54"/>
      <c r="KTD216" s="54"/>
      <c r="KTE216" s="54"/>
      <c r="KTF216" s="54"/>
      <c r="KTG216" s="54"/>
      <c r="KTH216" s="54"/>
      <c r="KTI216" s="54"/>
      <c r="KTJ216" s="54"/>
      <c r="KTK216" s="54"/>
      <c r="KTL216" s="54"/>
      <c r="KTM216" s="54"/>
      <c r="KTN216" s="54"/>
      <c r="KTO216" s="54"/>
      <c r="KTP216" s="54"/>
      <c r="KTQ216" s="54"/>
      <c r="KTR216" s="54"/>
      <c r="KTS216" s="54"/>
      <c r="KTT216" s="54"/>
      <c r="KTU216" s="54"/>
      <c r="KTV216" s="54"/>
      <c r="KTW216" s="54"/>
      <c r="KTX216" s="54"/>
      <c r="KTY216" s="54"/>
      <c r="KTZ216" s="54"/>
      <c r="KUA216" s="54"/>
      <c r="KUB216" s="54"/>
      <c r="KUC216" s="54"/>
      <c r="KUD216" s="54"/>
      <c r="KUE216" s="54"/>
      <c r="KUF216" s="54"/>
      <c r="KUG216" s="54"/>
      <c r="KUH216" s="54"/>
      <c r="KUI216" s="54"/>
      <c r="KUJ216" s="54"/>
      <c r="KUK216" s="54"/>
      <c r="KUL216" s="54"/>
      <c r="KUM216" s="54"/>
      <c r="KUN216" s="54"/>
      <c r="KUO216" s="54"/>
      <c r="KUP216" s="54"/>
      <c r="KUQ216" s="54"/>
      <c r="KUR216" s="54"/>
      <c r="KUS216" s="54"/>
      <c r="KUT216" s="54"/>
      <c r="KUU216" s="54"/>
      <c r="KUV216" s="54"/>
      <c r="KUW216" s="54"/>
      <c r="KUX216" s="54"/>
      <c r="KUY216" s="54"/>
      <c r="KUZ216" s="54"/>
      <c r="KVA216" s="54"/>
      <c r="KVB216" s="54"/>
      <c r="KVC216" s="54"/>
      <c r="KVD216" s="54"/>
      <c r="KVE216" s="54"/>
      <c r="KVF216" s="54"/>
      <c r="KVG216" s="54"/>
      <c r="KVH216" s="54"/>
      <c r="KVI216" s="54"/>
      <c r="KVJ216" s="54"/>
      <c r="KVK216" s="54"/>
      <c r="KVL216" s="54"/>
      <c r="KVM216" s="54"/>
      <c r="KVN216" s="54"/>
      <c r="KVO216" s="54"/>
      <c r="KVP216" s="54"/>
      <c r="KVQ216" s="54"/>
      <c r="KVR216" s="54"/>
      <c r="KVS216" s="54"/>
      <c r="KVT216" s="54"/>
      <c r="KVU216" s="54"/>
      <c r="KVV216" s="54"/>
      <c r="KVW216" s="54"/>
      <c r="KVX216" s="54"/>
      <c r="KVY216" s="54"/>
      <c r="KVZ216" s="54"/>
      <c r="KWA216" s="54"/>
      <c r="KWB216" s="54"/>
      <c r="KWC216" s="54"/>
      <c r="KWD216" s="54"/>
      <c r="KWE216" s="54"/>
      <c r="KWF216" s="54"/>
      <c r="KWG216" s="54"/>
      <c r="KWH216" s="54"/>
      <c r="KWI216" s="54"/>
      <c r="KWJ216" s="54"/>
      <c r="KWK216" s="54"/>
      <c r="KWL216" s="54"/>
      <c r="KWM216" s="54"/>
      <c r="KWN216" s="54"/>
      <c r="KWO216" s="54"/>
      <c r="KWP216" s="54"/>
      <c r="KWQ216" s="54"/>
      <c r="KWR216" s="54"/>
      <c r="KWS216" s="54"/>
      <c r="KWT216" s="54"/>
      <c r="KWU216" s="54"/>
      <c r="KWV216" s="54"/>
      <c r="KWW216" s="54"/>
      <c r="KWX216" s="54"/>
      <c r="KWY216" s="54"/>
      <c r="KWZ216" s="54"/>
      <c r="KXA216" s="54"/>
      <c r="KXB216" s="54"/>
      <c r="KXC216" s="54"/>
      <c r="KXD216" s="54"/>
      <c r="KXE216" s="54"/>
      <c r="KXF216" s="54"/>
      <c r="KXG216" s="54"/>
      <c r="KXH216" s="54"/>
      <c r="KXI216" s="54"/>
      <c r="KXJ216" s="54"/>
      <c r="KXK216" s="54"/>
      <c r="KXL216" s="54"/>
      <c r="KXM216" s="54"/>
      <c r="KXN216" s="54"/>
      <c r="KXO216" s="54"/>
      <c r="KXP216" s="54"/>
      <c r="KXQ216" s="54"/>
      <c r="KXR216" s="54"/>
      <c r="KXS216" s="54"/>
      <c r="KXT216" s="54"/>
      <c r="KXU216" s="54"/>
      <c r="KXV216" s="54"/>
      <c r="KXW216" s="54"/>
      <c r="KXX216" s="54"/>
      <c r="KXY216" s="54"/>
      <c r="KXZ216" s="54"/>
      <c r="KYA216" s="54"/>
      <c r="KYB216" s="54"/>
      <c r="KYC216" s="54"/>
      <c r="KYD216" s="54"/>
      <c r="KYE216" s="54"/>
      <c r="KYF216" s="54"/>
      <c r="KYG216" s="54"/>
      <c r="KYH216" s="54"/>
      <c r="KYI216" s="54"/>
      <c r="KYJ216" s="54"/>
      <c r="KYK216" s="54"/>
      <c r="KYL216" s="54"/>
      <c r="KYM216" s="54"/>
      <c r="KYN216" s="54"/>
      <c r="KYO216" s="54"/>
      <c r="KYP216" s="54"/>
      <c r="KYQ216" s="54"/>
      <c r="KYR216" s="54"/>
      <c r="KYS216" s="54"/>
      <c r="KYT216" s="54"/>
      <c r="KYU216" s="54"/>
      <c r="KYV216" s="54"/>
      <c r="KYW216" s="54"/>
      <c r="KYX216" s="54"/>
      <c r="KYY216" s="54"/>
      <c r="KYZ216" s="54"/>
      <c r="KZA216" s="54"/>
      <c r="KZB216" s="54"/>
      <c r="KZC216" s="54"/>
      <c r="KZD216" s="54"/>
      <c r="KZE216" s="54"/>
      <c r="KZF216" s="54"/>
      <c r="KZG216" s="54"/>
      <c r="KZH216" s="54"/>
      <c r="KZI216" s="54"/>
      <c r="KZJ216" s="54"/>
      <c r="KZK216" s="54"/>
      <c r="KZL216" s="54"/>
      <c r="KZM216" s="54"/>
      <c r="KZN216" s="54"/>
      <c r="KZO216" s="54"/>
      <c r="KZP216" s="54"/>
      <c r="KZQ216" s="54"/>
      <c r="KZR216" s="54"/>
      <c r="KZS216" s="54"/>
      <c r="KZT216" s="54"/>
      <c r="KZU216" s="54"/>
      <c r="KZV216" s="54"/>
      <c r="KZW216" s="54"/>
      <c r="KZX216" s="54"/>
      <c r="KZY216" s="54"/>
      <c r="KZZ216" s="54"/>
      <c r="LAA216" s="54"/>
      <c r="LAB216" s="54"/>
      <c r="LAC216" s="54"/>
      <c r="LAD216" s="54"/>
      <c r="LAE216" s="54"/>
      <c r="LAF216" s="54"/>
      <c r="LAG216" s="54"/>
      <c r="LAH216" s="54"/>
      <c r="LAI216" s="54"/>
      <c r="LAJ216" s="54"/>
      <c r="LAK216" s="54"/>
      <c r="LAL216" s="54"/>
      <c r="LAM216" s="54"/>
      <c r="LAN216" s="54"/>
      <c r="LAO216" s="54"/>
      <c r="LAP216" s="54"/>
      <c r="LAQ216" s="54"/>
      <c r="LAR216" s="54"/>
      <c r="LAS216" s="54"/>
      <c r="LAT216" s="54"/>
      <c r="LAU216" s="54"/>
      <c r="LAV216" s="54"/>
      <c r="LAW216" s="54"/>
      <c r="LAX216" s="54"/>
      <c r="LAY216" s="54"/>
      <c r="LAZ216" s="54"/>
      <c r="LBA216" s="54"/>
      <c r="LBB216" s="54"/>
      <c r="LBC216" s="54"/>
      <c r="LBD216" s="54"/>
      <c r="LBE216" s="54"/>
      <c r="LBF216" s="54"/>
      <c r="LBG216" s="54"/>
      <c r="LBH216" s="54"/>
      <c r="LBI216" s="54"/>
      <c r="LBJ216" s="54"/>
      <c r="LBK216" s="54"/>
      <c r="LBL216" s="54"/>
      <c r="LBM216" s="54"/>
      <c r="LBN216" s="54"/>
      <c r="LBO216" s="54"/>
      <c r="LBP216" s="54"/>
      <c r="LBQ216" s="54"/>
      <c r="LBR216" s="54"/>
      <c r="LBS216" s="54"/>
      <c r="LBT216" s="54"/>
      <c r="LBU216" s="54"/>
      <c r="LBV216" s="54"/>
      <c r="LBW216" s="54"/>
      <c r="LBX216" s="54"/>
      <c r="LBY216" s="54"/>
      <c r="LBZ216" s="54"/>
      <c r="LCA216" s="54"/>
      <c r="LCB216" s="54"/>
      <c r="LCC216" s="54"/>
      <c r="LCD216" s="54"/>
      <c r="LCE216" s="54"/>
      <c r="LCF216" s="54"/>
      <c r="LCG216" s="54"/>
      <c r="LCH216" s="54"/>
      <c r="LCI216" s="54"/>
      <c r="LCJ216" s="54"/>
      <c r="LCK216" s="54"/>
      <c r="LCL216" s="54"/>
      <c r="LCM216" s="54"/>
      <c r="LCN216" s="54"/>
      <c r="LCO216" s="54"/>
      <c r="LCP216" s="54"/>
      <c r="LCQ216" s="54"/>
      <c r="LCR216" s="54"/>
      <c r="LCS216" s="54"/>
      <c r="LCT216" s="54"/>
      <c r="LCU216" s="54"/>
      <c r="LCV216" s="54"/>
      <c r="LCW216" s="54"/>
      <c r="LCX216" s="54"/>
      <c r="LCY216" s="54"/>
      <c r="LCZ216" s="54"/>
      <c r="LDA216" s="54"/>
      <c r="LDB216" s="54"/>
      <c r="LDC216" s="54"/>
      <c r="LDD216" s="54"/>
      <c r="LDE216" s="54"/>
      <c r="LDF216" s="54"/>
      <c r="LDG216" s="54"/>
      <c r="LDH216" s="54"/>
      <c r="LDI216" s="54"/>
      <c r="LDJ216" s="54"/>
      <c r="LDK216" s="54"/>
      <c r="LDL216" s="54"/>
      <c r="LDM216" s="54"/>
      <c r="LDN216" s="54"/>
      <c r="LDO216" s="54"/>
      <c r="LDP216" s="54"/>
      <c r="LDQ216" s="54"/>
      <c r="LDR216" s="54"/>
      <c r="LDS216" s="54"/>
      <c r="LDT216" s="54"/>
      <c r="LDU216" s="54"/>
      <c r="LDV216" s="54"/>
      <c r="LDW216" s="54"/>
      <c r="LDX216" s="54"/>
      <c r="LDY216" s="54"/>
      <c r="LDZ216" s="54"/>
      <c r="LEA216" s="54"/>
      <c r="LEB216" s="54"/>
      <c r="LEC216" s="54"/>
      <c r="LED216" s="54"/>
      <c r="LEE216" s="54"/>
      <c r="LEF216" s="54"/>
      <c r="LEG216" s="54"/>
      <c r="LEH216" s="54"/>
      <c r="LEI216" s="54"/>
      <c r="LEJ216" s="54"/>
      <c r="LEK216" s="54"/>
      <c r="LEL216" s="54"/>
      <c r="LEM216" s="54"/>
      <c r="LEN216" s="54"/>
      <c r="LEO216" s="54"/>
      <c r="LEP216" s="54"/>
      <c r="LEQ216" s="54"/>
      <c r="LER216" s="54"/>
      <c r="LES216" s="54"/>
      <c r="LET216" s="54"/>
      <c r="LEU216" s="54"/>
      <c r="LEV216" s="54"/>
      <c r="LEW216" s="54"/>
      <c r="LEX216" s="54"/>
      <c r="LEY216" s="54"/>
      <c r="LEZ216" s="54"/>
      <c r="LFA216" s="54"/>
      <c r="LFB216" s="54"/>
      <c r="LFC216" s="54"/>
      <c r="LFD216" s="54"/>
      <c r="LFE216" s="54"/>
      <c r="LFF216" s="54"/>
      <c r="LFG216" s="54"/>
      <c r="LFH216" s="54"/>
      <c r="LFI216" s="54"/>
      <c r="LFJ216" s="54"/>
      <c r="LFK216" s="54"/>
      <c r="LFL216" s="54"/>
      <c r="LFM216" s="54"/>
      <c r="LFN216" s="54"/>
      <c r="LFO216" s="54"/>
      <c r="LFP216" s="54"/>
      <c r="LFQ216" s="54"/>
      <c r="LFR216" s="54"/>
      <c r="LFS216" s="54"/>
      <c r="LFT216" s="54"/>
      <c r="LFU216" s="54"/>
      <c r="LFV216" s="54"/>
      <c r="LFW216" s="54"/>
      <c r="LFX216" s="54"/>
      <c r="LFY216" s="54"/>
      <c r="LFZ216" s="54"/>
      <c r="LGA216" s="54"/>
      <c r="LGB216" s="54"/>
      <c r="LGC216" s="54"/>
      <c r="LGD216" s="54"/>
      <c r="LGE216" s="54"/>
      <c r="LGF216" s="54"/>
      <c r="LGG216" s="54"/>
      <c r="LGH216" s="54"/>
      <c r="LGI216" s="54"/>
      <c r="LGJ216" s="54"/>
      <c r="LGK216" s="54"/>
      <c r="LGL216" s="54"/>
      <c r="LGM216" s="54"/>
      <c r="LGN216" s="54"/>
      <c r="LGO216" s="54"/>
      <c r="LGP216" s="54"/>
      <c r="LGQ216" s="54"/>
      <c r="LGR216" s="54"/>
      <c r="LGS216" s="54"/>
      <c r="LGT216" s="54"/>
      <c r="LGU216" s="54"/>
      <c r="LGV216" s="54"/>
      <c r="LGW216" s="54"/>
      <c r="LGX216" s="54"/>
      <c r="LGY216" s="54"/>
      <c r="LGZ216" s="54"/>
      <c r="LHA216" s="54"/>
      <c r="LHB216" s="54"/>
      <c r="LHC216" s="54"/>
      <c r="LHD216" s="54"/>
      <c r="LHE216" s="54"/>
      <c r="LHF216" s="54"/>
      <c r="LHG216" s="54"/>
      <c r="LHH216" s="54"/>
      <c r="LHI216" s="54"/>
      <c r="LHJ216" s="54"/>
      <c r="LHK216" s="54"/>
      <c r="LHL216" s="54"/>
      <c r="LHM216" s="54"/>
      <c r="LHN216" s="54"/>
      <c r="LHO216" s="54"/>
      <c r="LHP216" s="54"/>
      <c r="LHQ216" s="54"/>
      <c r="LHR216" s="54"/>
      <c r="LHS216" s="54"/>
      <c r="LHT216" s="54"/>
      <c r="LHU216" s="54"/>
      <c r="LHV216" s="54"/>
      <c r="LHW216" s="54"/>
      <c r="LHX216" s="54"/>
      <c r="LHY216" s="54"/>
      <c r="LHZ216" s="54"/>
      <c r="LIA216" s="54"/>
      <c r="LIB216" s="54"/>
      <c r="LIC216" s="54"/>
      <c r="LID216" s="54"/>
      <c r="LIE216" s="54"/>
      <c r="LIF216" s="54"/>
      <c r="LIG216" s="54"/>
      <c r="LIH216" s="54"/>
      <c r="LII216" s="54"/>
      <c r="LIJ216" s="54"/>
      <c r="LIK216" s="54"/>
      <c r="LIL216" s="54"/>
      <c r="LIM216" s="54"/>
      <c r="LIN216" s="54"/>
      <c r="LIO216" s="54"/>
      <c r="LIP216" s="54"/>
      <c r="LIQ216" s="54"/>
      <c r="LIR216" s="54"/>
      <c r="LIS216" s="54"/>
      <c r="LIT216" s="54"/>
      <c r="LIU216" s="54"/>
      <c r="LIV216" s="54"/>
      <c r="LIW216" s="54"/>
      <c r="LIX216" s="54"/>
      <c r="LIY216" s="54"/>
      <c r="LIZ216" s="54"/>
      <c r="LJA216" s="54"/>
      <c r="LJB216" s="54"/>
      <c r="LJC216" s="54"/>
      <c r="LJD216" s="54"/>
      <c r="LJE216" s="54"/>
      <c r="LJF216" s="54"/>
      <c r="LJG216" s="54"/>
      <c r="LJH216" s="54"/>
      <c r="LJI216" s="54"/>
      <c r="LJJ216" s="54"/>
      <c r="LJK216" s="54"/>
      <c r="LJL216" s="54"/>
      <c r="LJM216" s="54"/>
      <c r="LJN216" s="54"/>
      <c r="LJO216" s="54"/>
      <c r="LJP216" s="54"/>
      <c r="LJQ216" s="54"/>
      <c r="LJR216" s="54"/>
      <c r="LJS216" s="54"/>
      <c r="LJT216" s="54"/>
      <c r="LJU216" s="54"/>
      <c r="LJV216" s="54"/>
      <c r="LJW216" s="54"/>
      <c r="LJX216" s="54"/>
      <c r="LJY216" s="54"/>
      <c r="LJZ216" s="54"/>
      <c r="LKA216" s="54"/>
      <c r="LKB216" s="54"/>
      <c r="LKC216" s="54"/>
      <c r="LKD216" s="54"/>
      <c r="LKE216" s="54"/>
      <c r="LKF216" s="54"/>
      <c r="LKG216" s="54"/>
      <c r="LKH216" s="54"/>
      <c r="LKI216" s="54"/>
      <c r="LKJ216" s="54"/>
      <c r="LKK216" s="54"/>
      <c r="LKL216" s="54"/>
      <c r="LKM216" s="54"/>
      <c r="LKN216" s="54"/>
      <c r="LKO216" s="54"/>
      <c r="LKP216" s="54"/>
      <c r="LKQ216" s="54"/>
      <c r="LKR216" s="54"/>
      <c r="LKS216" s="54"/>
      <c r="LKT216" s="54"/>
      <c r="LKU216" s="54"/>
      <c r="LKV216" s="54"/>
      <c r="LKW216" s="54"/>
      <c r="LKX216" s="54"/>
      <c r="LKY216" s="54"/>
      <c r="LKZ216" s="54"/>
      <c r="LLA216" s="54"/>
      <c r="LLB216" s="54"/>
      <c r="LLC216" s="54"/>
      <c r="LLD216" s="54"/>
      <c r="LLE216" s="54"/>
      <c r="LLF216" s="54"/>
      <c r="LLG216" s="54"/>
      <c r="LLH216" s="54"/>
      <c r="LLI216" s="54"/>
      <c r="LLJ216" s="54"/>
      <c r="LLK216" s="54"/>
      <c r="LLL216" s="54"/>
      <c r="LLM216" s="54"/>
      <c r="LLN216" s="54"/>
      <c r="LLO216" s="54"/>
      <c r="LLP216" s="54"/>
      <c r="LLQ216" s="54"/>
      <c r="LLR216" s="54"/>
      <c r="LLS216" s="54"/>
      <c r="LLT216" s="54"/>
      <c r="LLU216" s="54"/>
      <c r="LLV216" s="54"/>
      <c r="LLW216" s="54"/>
      <c r="LLX216" s="54"/>
      <c r="LLY216" s="54"/>
      <c r="LLZ216" s="54"/>
      <c r="LMA216" s="54"/>
      <c r="LMB216" s="54"/>
      <c r="LMC216" s="54"/>
      <c r="LMD216" s="54"/>
      <c r="LME216" s="54"/>
      <c r="LMF216" s="54"/>
      <c r="LMG216" s="54"/>
      <c r="LMH216" s="54"/>
      <c r="LMI216" s="54"/>
      <c r="LMJ216" s="54"/>
      <c r="LMK216" s="54"/>
      <c r="LML216" s="54"/>
      <c r="LMM216" s="54"/>
      <c r="LMN216" s="54"/>
      <c r="LMO216" s="54"/>
      <c r="LMP216" s="54"/>
      <c r="LMQ216" s="54"/>
      <c r="LMR216" s="54"/>
      <c r="LMS216" s="54"/>
      <c r="LMT216" s="54"/>
      <c r="LMU216" s="54"/>
      <c r="LMV216" s="54"/>
      <c r="LMW216" s="54"/>
      <c r="LMX216" s="54"/>
      <c r="LMY216" s="54"/>
      <c r="LMZ216" s="54"/>
      <c r="LNA216" s="54"/>
      <c r="LNB216" s="54"/>
      <c r="LNC216" s="54"/>
      <c r="LND216" s="54"/>
      <c r="LNE216" s="54"/>
      <c r="LNF216" s="54"/>
      <c r="LNG216" s="54"/>
      <c r="LNH216" s="54"/>
      <c r="LNI216" s="54"/>
      <c r="LNJ216" s="54"/>
      <c r="LNK216" s="54"/>
      <c r="LNL216" s="54"/>
      <c r="LNM216" s="54"/>
      <c r="LNN216" s="54"/>
      <c r="LNO216" s="54"/>
      <c r="LNP216" s="54"/>
      <c r="LNQ216" s="54"/>
      <c r="LNR216" s="54"/>
      <c r="LNS216" s="54"/>
      <c r="LNT216" s="54"/>
      <c r="LNU216" s="54"/>
      <c r="LNV216" s="54"/>
      <c r="LNW216" s="54"/>
      <c r="LNX216" s="54"/>
      <c r="LNY216" s="54"/>
      <c r="LNZ216" s="54"/>
      <c r="LOA216" s="54"/>
      <c r="LOB216" s="54"/>
      <c r="LOC216" s="54"/>
      <c r="LOD216" s="54"/>
      <c r="LOE216" s="54"/>
      <c r="LOF216" s="54"/>
      <c r="LOG216" s="54"/>
      <c r="LOH216" s="54"/>
      <c r="LOI216" s="54"/>
      <c r="LOJ216" s="54"/>
      <c r="LOK216" s="54"/>
      <c r="LOL216" s="54"/>
      <c r="LOM216" s="54"/>
      <c r="LON216" s="54"/>
      <c r="LOO216" s="54"/>
      <c r="LOP216" s="54"/>
      <c r="LOQ216" s="54"/>
      <c r="LOR216" s="54"/>
      <c r="LOS216" s="54"/>
      <c r="LOT216" s="54"/>
      <c r="LOU216" s="54"/>
      <c r="LOV216" s="54"/>
      <c r="LOW216" s="54"/>
      <c r="LOX216" s="54"/>
      <c r="LOY216" s="54"/>
      <c r="LOZ216" s="54"/>
      <c r="LPA216" s="54"/>
      <c r="LPB216" s="54"/>
      <c r="LPC216" s="54"/>
      <c r="LPD216" s="54"/>
      <c r="LPE216" s="54"/>
      <c r="LPF216" s="54"/>
      <c r="LPG216" s="54"/>
      <c r="LPH216" s="54"/>
      <c r="LPI216" s="54"/>
      <c r="LPJ216" s="54"/>
      <c r="LPK216" s="54"/>
      <c r="LPL216" s="54"/>
      <c r="LPM216" s="54"/>
      <c r="LPN216" s="54"/>
      <c r="LPO216" s="54"/>
      <c r="LPP216" s="54"/>
      <c r="LPQ216" s="54"/>
      <c r="LPR216" s="54"/>
      <c r="LPS216" s="54"/>
      <c r="LPT216" s="54"/>
      <c r="LPU216" s="54"/>
      <c r="LPV216" s="54"/>
      <c r="LPW216" s="54"/>
      <c r="LPX216" s="54"/>
      <c r="LPY216" s="54"/>
      <c r="LPZ216" s="54"/>
      <c r="LQA216" s="54"/>
      <c r="LQB216" s="54"/>
      <c r="LQC216" s="54"/>
      <c r="LQD216" s="54"/>
      <c r="LQE216" s="54"/>
      <c r="LQF216" s="54"/>
      <c r="LQG216" s="54"/>
      <c r="LQH216" s="54"/>
      <c r="LQI216" s="54"/>
      <c r="LQJ216" s="54"/>
      <c r="LQK216" s="54"/>
      <c r="LQL216" s="54"/>
      <c r="LQM216" s="54"/>
      <c r="LQN216" s="54"/>
      <c r="LQO216" s="54"/>
      <c r="LQP216" s="54"/>
      <c r="LQQ216" s="54"/>
      <c r="LQR216" s="54"/>
      <c r="LQS216" s="54"/>
      <c r="LQT216" s="54"/>
      <c r="LQU216" s="54"/>
      <c r="LQV216" s="54"/>
      <c r="LQW216" s="54"/>
      <c r="LQX216" s="54"/>
      <c r="LQY216" s="54"/>
      <c r="LQZ216" s="54"/>
      <c r="LRA216" s="54"/>
      <c r="LRB216" s="54"/>
      <c r="LRC216" s="54"/>
      <c r="LRD216" s="54"/>
      <c r="LRE216" s="54"/>
      <c r="LRF216" s="54"/>
      <c r="LRG216" s="54"/>
      <c r="LRH216" s="54"/>
      <c r="LRI216" s="54"/>
      <c r="LRJ216" s="54"/>
      <c r="LRK216" s="54"/>
      <c r="LRL216" s="54"/>
      <c r="LRM216" s="54"/>
      <c r="LRN216" s="54"/>
      <c r="LRO216" s="54"/>
      <c r="LRP216" s="54"/>
      <c r="LRQ216" s="54"/>
      <c r="LRR216" s="54"/>
      <c r="LRS216" s="54"/>
      <c r="LRT216" s="54"/>
      <c r="LRU216" s="54"/>
      <c r="LRV216" s="54"/>
      <c r="LRW216" s="54"/>
      <c r="LRX216" s="54"/>
      <c r="LRY216" s="54"/>
      <c r="LRZ216" s="54"/>
      <c r="LSA216" s="54"/>
      <c r="LSB216" s="54"/>
      <c r="LSC216" s="54"/>
      <c r="LSD216" s="54"/>
      <c r="LSE216" s="54"/>
      <c r="LSF216" s="54"/>
      <c r="LSG216" s="54"/>
      <c r="LSH216" s="54"/>
      <c r="LSI216" s="54"/>
      <c r="LSJ216" s="54"/>
      <c r="LSK216" s="54"/>
      <c r="LSL216" s="54"/>
      <c r="LSM216" s="54"/>
      <c r="LSN216" s="54"/>
      <c r="LSO216" s="54"/>
      <c r="LSP216" s="54"/>
      <c r="LSQ216" s="54"/>
      <c r="LSR216" s="54"/>
      <c r="LSS216" s="54"/>
      <c r="LST216" s="54"/>
      <c r="LSU216" s="54"/>
      <c r="LSV216" s="54"/>
      <c r="LSW216" s="54"/>
      <c r="LSX216" s="54"/>
      <c r="LSY216" s="54"/>
      <c r="LSZ216" s="54"/>
      <c r="LTA216" s="54"/>
      <c r="LTB216" s="54"/>
      <c r="LTC216" s="54"/>
      <c r="LTD216" s="54"/>
      <c r="LTE216" s="54"/>
      <c r="LTF216" s="54"/>
      <c r="LTG216" s="54"/>
      <c r="LTH216" s="54"/>
      <c r="LTI216" s="54"/>
      <c r="LTJ216" s="54"/>
      <c r="LTK216" s="54"/>
      <c r="LTL216" s="54"/>
      <c r="LTM216" s="54"/>
      <c r="LTN216" s="54"/>
      <c r="LTO216" s="54"/>
      <c r="LTP216" s="54"/>
      <c r="LTQ216" s="54"/>
      <c r="LTR216" s="54"/>
      <c r="LTS216" s="54"/>
      <c r="LTT216" s="54"/>
      <c r="LTU216" s="54"/>
      <c r="LTV216" s="54"/>
      <c r="LTW216" s="54"/>
      <c r="LTX216" s="54"/>
      <c r="LTY216" s="54"/>
      <c r="LTZ216" s="54"/>
      <c r="LUA216" s="54"/>
      <c r="LUB216" s="54"/>
      <c r="LUC216" s="54"/>
      <c r="LUD216" s="54"/>
      <c r="LUE216" s="54"/>
      <c r="LUF216" s="54"/>
      <c r="LUG216" s="54"/>
      <c r="LUH216" s="54"/>
      <c r="LUI216" s="54"/>
      <c r="LUJ216" s="54"/>
      <c r="LUK216" s="54"/>
      <c r="LUL216" s="54"/>
      <c r="LUM216" s="54"/>
      <c r="LUN216" s="54"/>
      <c r="LUO216" s="54"/>
      <c r="LUP216" s="54"/>
      <c r="LUQ216" s="54"/>
      <c r="LUR216" s="54"/>
      <c r="LUS216" s="54"/>
      <c r="LUT216" s="54"/>
      <c r="LUU216" s="54"/>
      <c r="LUV216" s="54"/>
      <c r="LUW216" s="54"/>
      <c r="LUX216" s="54"/>
      <c r="LUY216" s="54"/>
      <c r="LUZ216" s="54"/>
      <c r="LVA216" s="54"/>
      <c r="LVB216" s="54"/>
      <c r="LVC216" s="54"/>
      <c r="LVD216" s="54"/>
      <c r="LVE216" s="54"/>
      <c r="LVF216" s="54"/>
      <c r="LVG216" s="54"/>
      <c r="LVH216" s="54"/>
      <c r="LVI216" s="54"/>
      <c r="LVJ216" s="54"/>
      <c r="LVK216" s="54"/>
      <c r="LVL216" s="54"/>
      <c r="LVM216" s="54"/>
      <c r="LVN216" s="54"/>
      <c r="LVO216" s="54"/>
      <c r="LVP216" s="54"/>
      <c r="LVQ216" s="54"/>
      <c r="LVR216" s="54"/>
      <c r="LVS216" s="54"/>
      <c r="LVT216" s="54"/>
      <c r="LVU216" s="54"/>
      <c r="LVV216" s="54"/>
      <c r="LVW216" s="54"/>
      <c r="LVX216" s="54"/>
      <c r="LVY216" s="54"/>
      <c r="LVZ216" s="54"/>
      <c r="LWA216" s="54"/>
      <c r="LWB216" s="54"/>
      <c r="LWC216" s="54"/>
      <c r="LWD216" s="54"/>
      <c r="LWE216" s="54"/>
      <c r="LWF216" s="54"/>
      <c r="LWG216" s="54"/>
      <c r="LWH216" s="54"/>
      <c r="LWI216" s="54"/>
      <c r="LWJ216" s="54"/>
      <c r="LWK216" s="54"/>
      <c r="LWL216" s="54"/>
      <c r="LWM216" s="54"/>
      <c r="LWN216" s="54"/>
      <c r="LWO216" s="54"/>
      <c r="LWP216" s="54"/>
      <c r="LWQ216" s="54"/>
      <c r="LWR216" s="54"/>
      <c r="LWS216" s="54"/>
      <c r="LWT216" s="54"/>
      <c r="LWU216" s="54"/>
      <c r="LWV216" s="54"/>
      <c r="LWW216" s="54"/>
      <c r="LWX216" s="54"/>
      <c r="LWY216" s="54"/>
      <c r="LWZ216" s="54"/>
      <c r="LXA216" s="54"/>
      <c r="LXB216" s="54"/>
      <c r="LXC216" s="54"/>
      <c r="LXD216" s="54"/>
      <c r="LXE216" s="54"/>
      <c r="LXF216" s="54"/>
      <c r="LXG216" s="54"/>
      <c r="LXH216" s="54"/>
      <c r="LXI216" s="54"/>
      <c r="LXJ216" s="54"/>
      <c r="LXK216" s="54"/>
      <c r="LXL216" s="54"/>
      <c r="LXM216" s="54"/>
      <c r="LXN216" s="54"/>
      <c r="LXO216" s="54"/>
      <c r="LXP216" s="54"/>
      <c r="LXQ216" s="54"/>
      <c r="LXR216" s="54"/>
      <c r="LXS216" s="54"/>
      <c r="LXT216" s="54"/>
      <c r="LXU216" s="54"/>
      <c r="LXV216" s="54"/>
      <c r="LXW216" s="54"/>
      <c r="LXX216" s="54"/>
      <c r="LXY216" s="54"/>
      <c r="LXZ216" s="54"/>
      <c r="LYA216" s="54"/>
      <c r="LYB216" s="54"/>
      <c r="LYC216" s="54"/>
      <c r="LYD216" s="54"/>
      <c r="LYE216" s="54"/>
      <c r="LYF216" s="54"/>
      <c r="LYG216" s="54"/>
      <c r="LYH216" s="54"/>
      <c r="LYI216" s="54"/>
      <c r="LYJ216" s="54"/>
      <c r="LYK216" s="54"/>
      <c r="LYL216" s="54"/>
      <c r="LYM216" s="54"/>
      <c r="LYN216" s="54"/>
      <c r="LYO216" s="54"/>
      <c r="LYP216" s="54"/>
      <c r="LYQ216" s="54"/>
      <c r="LYR216" s="54"/>
      <c r="LYS216" s="54"/>
      <c r="LYT216" s="54"/>
      <c r="LYU216" s="54"/>
      <c r="LYV216" s="54"/>
      <c r="LYW216" s="54"/>
      <c r="LYX216" s="54"/>
      <c r="LYY216" s="54"/>
      <c r="LYZ216" s="54"/>
      <c r="LZA216" s="54"/>
      <c r="LZB216" s="54"/>
      <c r="LZC216" s="54"/>
      <c r="LZD216" s="54"/>
      <c r="LZE216" s="54"/>
      <c r="LZF216" s="54"/>
      <c r="LZG216" s="54"/>
      <c r="LZH216" s="54"/>
      <c r="LZI216" s="54"/>
      <c r="LZJ216" s="54"/>
      <c r="LZK216" s="54"/>
      <c r="LZL216" s="54"/>
      <c r="LZM216" s="54"/>
      <c r="LZN216" s="54"/>
      <c r="LZO216" s="54"/>
      <c r="LZP216" s="54"/>
      <c r="LZQ216" s="54"/>
      <c r="LZR216" s="54"/>
      <c r="LZS216" s="54"/>
      <c r="LZT216" s="54"/>
      <c r="LZU216" s="54"/>
      <c r="LZV216" s="54"/>
      <c r="LZW216" s="54"/>
      <c r="LZX216" s="54"/>
      <c r="LZY216" s="54"/>
      <c r="LZZ216" s="54"/>
      <c r="MAA216" s="54"/>
      <c r="MAB216" s="54"/>
      <c r="MAC216" s="54"/>
      <c r="MAD216" s="54"/>
      <c r="MAE216" s="54"/>
      <c r="MAF216" s="54"/>
      <c r="MAG216" s="54"/>
      <c r="MAH216" s="54"/>
      <c r="MAI216" s="54"/>
      <c r="MAJ216" s="54"/>
      <c r="MAK216" s="54"/>
      <c r="MAL216" s="54"/>
      <c r="MAM216" s="54"/>
      <c r="MAN216" s="54"/>
      <c r="MAO216" s="54"/>
      <c r="MAP216" s="54"/>
      <c r="MAQ216" s="54"/>
      <c r="MAR216" s="54"/>
      <c r="MAS216" s="54"/>
      <c r="MAT216" s="54"/>
      <c r="MAU216" s="54"/>
      <c r="MAV216" s="54"/>
      <c r="MAW216" s="54"/>
      <c r="MAX216" s="54"/>
      <c r="MAY216" s="54"/>
      <c r="MAZ216" s="54"/>
      <c r="MBA216" s="54"/>
      <c r="MBB216" s="54"/>
      <c r="MBC216" s="54"/>
      <c r="MBD216" s="54"/>
      <c r="MBE216" s="54"/>
      <c r="MBF216" s="54"/>
      <c r="MBG216" s="54"/>
      <c r="MBH216" s="54"/>
      <c r="MBI216" s="54"/>
      <c r="MBJ216" s="54"/>
      <c r="MBK216" s="54"/>
      <c r="MBL216" s="54"/>
      <c r="MBM216" s="54"/>
      <c r="MBN216" s="54"/>
      <c r="MBO216" s="54"/>
      <c r="MBP216" s="54"/>
      <c r="MBQ216" s="54"/>
      <c r="MBR216" s="54"/>
      <c r="MBS216" s="54"/>
      <c r="MBT216" s="54"/>
      <c r="MBU216" s="54"/>
      <c r="MBV216" s="54"/>
      <c r="MBW216" s="54"/>
      <c r="MBX216" s="54"/>
      <c r="MBY216" s="54"/>
      <c r="MBZ216" s="54"/>
      <c r="MCA216" s="54"/>
      <c r="MCB216" s="54"/>
      <c r="MCC216" s="54"/>
      <c r="MCD216" s="54"/>
      <c r="MCE216" s="54"/>
      <c r="MCF216" s="54"/>
      <c r="MCG216" s="54"/>
      <c r="MCH216" s="54"/>
      <c r="MCI216" s="54"/>
      <c r="MCJ216" s="54"/>
      <c r="MCK216" s="54"/>
      <c r="MCL216" s="54"/>
      <c r="MCM216" s="54"/>
      <c r="MCN216" s="54"/>
      <c r="MCO216" s="54"/>
      <c r="MCP216" s="54"/>
      <c r="MCQ216" s="54"/>
      <c r="MCR216" s="54"/>
      <c r="MCS216" s="54"/>
      <c r="MCT216" s="54"/>
      <c r="MCU216" s="54"/>
      <c r="MCV216" s="54"/>
      <c r="MCW216" s="54"/>
      <c r="MCX216" s="54"/>
      <c r="MCY216" s="54"/>
      <c r="MCZ216" s="54"/>
      <c r="MDA216" s="54"/>
      <c r="MDB216" s="54"/>
      <c r="MDC216" s="54"/>
      <c r="MDD216" s="54"/>
      <c r="MDE216" s="54"/>
      <c r="MDF216" s="54"/>
      <c r="MDG216" s="54"/>
      <c r="MDH216" s="54"/>
      <c r="MDI216" s="54"/>
      <c r="MDJ216" s="54"/>
      <c r="MDK216" s="54"/>
      <c r="MDL216" s="54"/>
      <c r="MDM216" s="54"/>
      <c r="MDN216" s="54"/>
      <c r="MDO216" s="54"/>
      <c r="MDP216" s="54"/>
      <c r="MDQ216" s="54"/>
      <c r="MDR216" s="54"/>
      <c r="MDS216" s="54"/>
      <c r="MDT216" s="54"/>
      <c r="MDU216" s="54"/>
      <c r="MDV216" s="54"/>
      <c r="MDW216" s="54"/>
      <c r="MDX216" s="54"/>
      <c r="MDY216" s="54"/>
      <c r="MDZ216" s="54"/>
      <c r="MEA216" s="54"/>
      <c r="MEB216" s="54"/>
      <c r="MEC216" s="54"/>
      <c r="MED216" s="54"/>
      <c r="MEE216" s="54"/>
      <c r="MEF216" s="54"/>
      <c r="MEG216" s="54"/>
      <c r="MEH216" s="54"/>
      <c r="MEI216" s="54"/>
      <c r="MEJ216" s="54"/>
      <c r="MEK216" s="54"/>
      <c r="MEL216" s="54"/>
      <c r="MEM216" s="54"/>
      <c r="MEN216" s="54"/>
      <c r="MEO216" s="54"/>
      <c r="MEP216" s="54"/>
      <c r="MEQ216" s="54"/>
      <c r="MER216" s="54"/>
      <c r="MES216" s="54"/>
      <c r="MET216" s="54"/>
      <c r="MEU216" s="54"/>
      <c r="MEV216" s="54"/>
      <c r="MEW216" s="54"/>
      <c r="MEX216" s="54"/>
      <c r="MEY216" s="54"/>
      <c r="MEZ216" s="54"/>
      <c r="MFA216" s="54"/>
      <c r="MFB216" s="54"/>
      <c r="MFC216" s="54"/>
      <c r="MFD216" s="54"/>
      <c r="MFE216" s="54"/>
      <c r="MFF216" s="54"/>
      <c r="MFG216" s="54"/>
      <c r="MFH216" s="54"/>
      <c r="MFI216" s="54"/>
      <c r="MFJ216" s="54"/>
      <c r="MFK216" s="54"/>
      <c r="MFL216" s="54"/>
      <c r="MFM216" s="54"/>
      <c r="MFN216" s="54"/>
      <c r="MFO216" s="54"/>
      <c r="MFP216" s="54"/>
      <c r="MFQ216" s="54"/>
      <c r="MFR216" s="54"/>
      <c r="MFS216" s="54"/>
      <c r="MFT216" s="54"/>
      <c r="MFU216" s="54"/>
      <c r="MFV216" s="54"/>
      <c r="MFW216" s="54"/>
      <c r="MFX216" s="54"/>
      <c r="MFY216" s="54"/>
      <c r="MFZ216" s="54"/>
      <c r="MGA216" s="54"/>
      <c r="MGB216" s="54"/>
      <c r="MGC216" s="54"/>
      <c r="MGD216" s="54"/>
      <c r="MGE216" s="54"/>
      <c r="MGF216" s="54"/>
      <c r="MGG216" s="54"/>
      <c r="MGH216" s="54"/>
      <c r="MGI216" s="54"/>
      <c r="MGJ216" s="54"/>
      <c r="MGK216" s="54"/>
      <c r="MGL216" s="54"/>
      <c r="MGM216" s="54"/>
      <c r="MGN216" s="54"/>
      <c r="MGO216" s="54"/>
      <c r="MGP216" s="54"/>
      <c r="MGQ216" s="54"/>
      <c r="MGR216" s="54"/>
      <c r="MGS216" s="54"/>
      <c r="MGT216" s="54"/>
      <c r="MGU216" s="54"/>
      <c r="MGV216" s="54"/>
      <c r="MGW216" s="54"/>
      <c r="MGX216" s="54"/>
      <c r="MGY216" s="54"/>
      <c r="MGZ216" s="54"/>
      <c r="MHA216" s="54"/>
      <c r="MHB216" s="54"/>
      <c r="MHC216" s="54"/>
      <c r="MHD216" s="54"/>
      <c r="MHE216" s="54"/>
      <c r="MHF216" s="54"/>
      <c r="MHG216" s="54"/>
      <c r="MHH216" s="54"/>
      <c r="MHI216" s="54"/>
      <c r="MHJ216" s="54"/>
      <c r="MHK216" s="54"/>
      <c r="MHL216" s="54"/>
      <c r="MHM216" s="54"/>
      <c r="MHN216" s="54"/>
      <c r="MHO216" s="54"/>
      <c r="MHP216" s="54"/>
      <c r="MHQ216" s="54"/>
      <c r="MHR216" s="54"/>
      <c r="MHS216" s="54"/>
      <c r="MHT216" s="54"/>
      <c r="MHU216" s="54"/>
      <c r="MHV216" s="54"/>
      <c r="MHW216" s="54"/>
      <c r="MHX216" s="54"/>
      <c r="MHY216" s="54"/>
      <c r="MHZ216" s="54"/>
      <c r="MIA216" s="54"/>
      <c r="MIB216" s="54"/>
      <c r="MIC216" s="54"/>
      <c r="MID216" s="54"/>
      <c r="MIE216" s="54"/>
      <c r="MIF216" s="54"/>
      <c r="MIG216" s="54"/>
      <c r="MIH216" s="54"/>
      <c r="MII216" s="54"/>
      <c r="MIJ216" s="54"/>
      <c r="MIK216" s="54"/>
      <c r="MIL216" s="54"/>
      <c r="MIM216" s="54"/>
      <c r="MIN216" s="54"/>
      <c r="MIO216" s="54"/>
      <c r="MIP216" s="54"/>
      <c r="MIQ216" s="54"/>
      <c r="MIR216" s="54"/>
      <c r="MIS216" s="54"/>
      <c r="MIT216" s="54"/>
      <c r="MIU216" s="54"/>
      <c r="MIV216" s="54"/>
      <c r="MIW216" s="54"/>
      <c r="MIX216" s="54"/>
      <c r="MIY216" s="54"/>
      <c r="MIZ216" s="54"/>
      <c r="MJA216" s="54"/>
      <c r="MJB216" s="54"/>
      <c r="MJC216" s="54"/>
      <c r="MJD216" s="54"/>
      <c r="MJE216" s="54"/>
      <c r="MJF216" s="54"/>
      <c r="MJG216" s="54"/>
      <c r="MJH216" s="54"/>
      <c r="MJI216" s="54"/>
      <c r="MJJ216" s="54"/>
      <c r="MJK216" s="54"/>
      <c r="MJL216" s="54"/>
      <c r="MJM216" s="54"/>
      <c r="MJN216" s="54"/>
      <c r="MJO216" s="54"/>
      <c r="MJP216" s="54"/>
      <c r="MJQ216" s="54"/>
      <c r="MJR216" s="54"/>
      <c r="MJS216" s="54"/>
      <c r="MJT216" s="54"/>
      <c r="MJU216" s="54"/>
      <c r="MJV216" s="54"/>
      <c r="MJW216" s="54"/>
      <c r="MJX216" s="54"/>
      <c r="MJY216" s="54"/>
      <c r="MJZ216" s="54"/>
      <c r="MKA216" s="54"/>
      <c r="MKB216" s="54"/>
      <c r="MKC216" s="54"/>
      <c r="MKD216" s="54"/>
      <c r="MKE216" s="54"/>
      <c r="MKF216" s="54"/>
      <c r="MKG216" s="54"/>
      <c r="MKH216" s="54"/>
      <c r="MKI216" s="54"/>
      <c r="MKJ216" s="54"/>
      <c r="MKK216" s="54"/>
      <c r="MKL216" s="54"/>
      <c r="MKM216" s="54"/>
      <c r="MKN216" s="54"/>
      <c r="MKO216" s="54"/>
      <c r="MKP216" s="54"/>
      <c r="MKQ216" s="54"/>
      <c r="MKR216" s="54"/>
      <c r="MKS216" s="54"/>
      <c r="MKT216" s="54"/>
      <c r="MKU216" s="54"/>
      <c r="MKV216" s="54"/>
      <c r="MKW216" s="54"/>
      <c r="MKX216" s="54"/>
      <c r="MKY216" s="54"/>
      <c r="MKZ216" s="54"/>
      <c r="MLA216" s="54"/>
      <c r="MLB216" s="54"/>
      <c r="MLC216" s="54"/>
      <c r="MLD216" s="54"/>
      <c r="MLE216" s="54"/>
      <c r="MLF216" s="54"/>
      <c r="MLG216" s="54"/>
      <c r="MLH216" s="54"/>
      <c r="MLI216" s="54"/>
      <c r="MLJ216" s="54"/>
      <c r="MLK216" s="54"/>
      <c r="MLL216" s="54"/>
      <c r="MLM216" s="54"/>
      <c r="MLN216" s="54"/>
      <c r="MLO216" s="54"/>
      <c r="MLP216" s="54"/>
      <c r="MLQ216" s="54"/>
      <c r="MLR216" s="54"/>
      <c r="MLS216" s="54"/>
      <c r="MLT216" s="54"/>
      <c r="MLU216" s="54"/>
      <c r="MLV216" s="54"/>
      <c r="MLW216" s="54"/>
      <c r="MLX216" s="54"/>
      <c r="MLY216" s="54"/>
      <c r="MLZ216" s="54"/>
      <c r="MMA216" s="54"/>
      <c r="MMB216" s="54"/>
      <c r="MMC216" s="54"/>
      <c r="MMD216" s="54"/>
      <c r="MME216" s="54"/>
      <c r="MMF216" s="54"/>
      <c r="MMG216" s="54"/>
      <c r="MMH216" s="54"/>
      <c r="MMI216" s="54"/>
      <c r="MMJ216" s="54"/>
      <c r="MMK216" s="54"/>
      <c r="MML216" s="54"/>
      <c r="MMM216" s="54"/>
      <c r="MMN216" s="54"/>
      <c r="MMO216" s="54"/>
      <c r="MMP216" s="54"/>
      <c r="MMQ216" s="54"/>
      <c r="MMR216" s="54"/>
      <c r="MMS216" s="54"/>
      <c r="MMT216" s="54"/>
      <c r="MMU216" s="54"/>
      <c r="MMV216" s="54"/>
      <c r="MMW216" s="54"/>
      <c r="MMX216" s="54"/>
      <c r="MMY216" s="54"/>
      <c r="MMZ216" s="54"/>
      <c r="MNA216" s="54"/>
      <c r="MNB216" s="54"/>
      <c r="MNC216" s="54"/>
      <c r="MND216" s="54"/>
      <c r="MNE216" s="54"/>
      <c r="MNF216" s="54"/>
      <c r="MNG216" s="54"/>
      <c r="MNH216" s="54"/>
      <c r="MNI216" s="54"/>
      <c r="MNJ216" s="54"/>
      <c r="MNK216" s="54"/>
      <c r="MNL216" s="54"/>
      <c r="MNM216" s="54"/>
      <c r="MNN216" s="54"/>
      <c r="MNO216" s="54"/>
      <c r="MNP216" s="54"/>
      <c r="MNQ216" s="54"/>
      <c r="MNR216" s="54"/>
      <c r="MNS216" s="54"/>
      <c r="MNT216" s="54"/>
      <c r="MNU216" s="54"/>
      <c r="MNV216" s="54"/>
      <c r="MNW216" s="54"/>
      <c r="MNX216" s="54"/>
      <c r="MNY216" s="54"/>
      <c r="MNZ216" s="54"/>
      <c r="MOA216" s="54"/>
      <c r="MOB216" s="54"/>
      <c r="MOC216" s="54"/>
      <c r="MOD216" s="54"/>
      <c r="MOE216" s="54"/>
      <c r="MOF216" s="54"/>
      <c r="MOG216" s="54"/>
      <c r="MOH216" s="54"/>
      <c r="MOI216" s="54"/>
      <c r="MOJ216" s="54"/>
      <c r="MOK216" s="54"/>
      <c r="MOL216" s="54"/>
      <c r="MOM216" s="54"/>
      <c r="MON216" s="54"/>
      <c r="MOO216" s="54"/>
      <c r="MOP216" s="54"/>
      <c r="MOQ216" s="54"/>
      <c r="MOR216" s="54"/>
      <c r="MOS216" s="54"/>
      <c r="MOT216" s="54"/>
      <c r="MOU216" s="54"/>
      <c r="MOV216" s="54"/>
      <c r="MOW216" s="54"/>
      <c r="MOX216" s="54"/>
      <c r="MOY216" s="54"/>
      <c r="MOZ216" s="54"/>
      <c r="MPA216" s="54"/>
      <c r="MPB216" s="54"/>
      <c r="MPC216" s="54"/>
      <c r="MPD216" s="54"/>
      <c r="MPE216" s="54"/>
      <c r="MPF216" s="54"/>
      <c r="MPG216" s="54"/>
      <c r="MPH216" s="54"/>
      <c r="MPI216" s="54"/>
      <c r="MPJ216" s="54"/>
      <c r="MPK216" s="54"/>
      <c r="MPL216" s="54"/>
      <c r="MPM216" s="54"/>
      <c r="MPN216" s="54"/>
      <c r="MPO216" s="54"/>
      <c r="MPP216" s="54"/>
      <c r="MPQ216" s="54"/>
      <c r="MPR216" s="54"/>
      <c r="MPS216" s="54"/>
      <c r="MPT216" s="54"/>
      <c r="MPU216" s="54"/>
      <c r="MPV216" s="54"/>
      <c r="MPW216" s="54"/>
      <c r="MPX216" s="54"/>
      <c r="MPY216" s="54"/>
      <c r="MPZ216" s="54"/>
      <c r="MQA216" s="54"/>
      <c r="MQB216" s="54"/>
      <c r="MQC216" s="54"/>
      <c r="MQD216" s="54"/>
      <c r="MQE216" s="54"/>
      <c r="MQF216" s="54"/>
      <c r="MQG216" s="54"/>
      <c r="MQH216" s="54"/>
      <c r="MQI216" s="54"/>
      <c r="MQJ216" s="54"/>
      <c r="MQK216" s="54"/>
      <c r="MQL216" s="54"/>
      <c r="MQM216" s="54"/>
      <c r="MQN216" s="54"/>
      <c r="MQO216" s="54"/>
      <c r="MQP216" s="54"/>
      <c r="MQQ216" s="54"/>
      <c r="MQR216" s="54"/>
      <c r="MQS216" s="54"/>
      <c r="MQT216" s="54"/>
      <c r="MQU216" s="54"/>
      <c r="MQV216" s="54"/>
      <c r="MQW216" s="54"/>
      <c r="MQX216" s="54"/>
      <c r="MQY216" s="54"/>
      <c r="MQZ216" s="54"/>
      <c r="MRA216" s="54"/>
      <c r="MRB216" s="54"/>
      <c r="MRC216" s="54"/>
      <c r="MRD216" s="54"/>
      <c r="MRE216" s="54"/>
      <c r="MRF216" s="54"/>
      <c r="MRG216" s="54"/>
      <c r="MRH216" s="54"/>
      <c r="MRI216" s="54"/>
      <c r="MRJ216" s="54"/>
      <c r="MRK216" s="54"/>
      <c r="MRL216" s="54"/>
      <c r="MRM216" s="54"/>
      <c r="MRN216" s="54"/>
      <c r="MRO216" s="54"/>
      <c r="MRP216" s="54"/>
      <c r="MRQ216" s="54"/>
      <c r="MRR216" s="54"/>
      <c r="MRS216" s="54"/>
      <c r="MRT216" s="54"/>
      <c r="MRU216" s="54"/>
      <c r="MRV216" s="54"/>
      <c r="MRW216" s="54"/>
      <c r="MRX216" s="54"/>
      <c r="MRY216" s="54"/>
      <c r="MRZ216" s="54"/>
      <c r="MSA216" s="54"/>
      <c r="MSB216" s="54"/>
      <c r="MSC216" s="54"/>
      <c r="MSD216" s="54"/>
      <c r="MSE216" s="54"/>
      <c r="MSF216" s="54"/>
      <c r="MSG216" s="54"/>
      <c r="MSH216" s="54"/>
      <c r="MSI216" s="54"/>
      <c r="MSJ216" s="54"/>
      <c r="MSK216" s="54"/>
      <c r="MSL216" s="54"/>
      <c r="MSM216" s="54"/>
      <c r="MSN216" s="54"/>
      <c r="MSO216" s="54"/>
      <c r="MSP216" s="54"/>
      <c r="MSQ216" s="54"/>
      <c r="MSR216" s="54"/>
      <c r="MSS216" s="54"/>
      <c r="MST216" s="54"/>
      <c r="MSU216" s="54"/>
      <c r="MSV216" s="54"/>
      <c r="MSW216" s="54"/>
      <c r="MSX216" s="54"/>
      <c r="MSY216" s="54"/>
      <c r="MSZ216" s="54"/>
      <c r="MTA216" s="54"/>
      <c r="MTB216" s="54"/>
      <c r="MTC216" s="54"/>
      <c r="MTD216" s="54"/>
      <c r="MTE216" s="54"/>
      <c r="MTF216" s="54"/>
      <c r="MTG216" s="54"/>
      <c r="MTH216" s="54"/>
      <c r="MTI216" s="54"/>
      <c r="MTJ216" s="54"/>
      <c r="MTK216" s="54"/>
      <c r="MTL216" s="54"/>
      <c r="MTM216" s="54"/>
      <c r="MTN216" s="54"/>
      <c r="MTO216" s="54"/>
      <c r="MTP216" s="54"/>
      <c r="MTQ216" s="54"/>
      <c r="MTR216" s="54"/>
      <c r="MTS216" s="54"/>
      <c r="MTT216" s="54"/>
      <c r="MTU216" s="54"/>
      <c r="MTV216" s="54"/>
      <c r="MTW216" s="54"/>
      <c r="MTX216" s="54"/>
      <c r="MTY216" s="54"/>
      <c r="MTZ216" s="54"/>
      <c r="MUA216" s="54"/>
      <c r="MUB216" s="54"/>
      <c r="MUC216" s="54"/>
      <c r="MUD216" s="54"/>
      <c r="MUE216" s="54"/>
      <c r="MUF216" s="54"/>
      <c r="MUG216" s="54"/>
      <c r="MUH216" s="54"/>
      <c r="MUI216" s="54"/>
      <c r="MUJ216" s="54"/>
      <c r="MUK216" s="54"/>
      <c r="MUL216" s="54"/>
      <c r="MUM216" s="54"/>
      <c r="MUN216" s="54"/>
      <c r="MUO216" s="54"/>
      <c r="MUP216" s="54"/>
      <c r="MUQ216" s="54"/>
      <c r="MUR216" s="54"/>
      <c r="MUS216" s="54"/>
      <c r="MUT216" s="54"/>
      <c r="MUU216" s="54"/>
      <c r="MUV216" s="54"/>
      <c r="MUW216" s="54"/>
      <c r="MUX216" s="54"/>
      <c r="MUY216" s="54"/>
      <c r="MUZ216" s="54"/>
      <c r="MVA216" s="54"/>
      <c r="MVB216" s="54"/>
      <c r="MVC216" s="54"/>
      <c r="MVD216" s="54"/>
      <c r="MVE216" s="54"/>
      <c r="MVF216" s="54"/>
      <c r="MVG216" s="54"/>
      <c r="MVH216" s="54"/>
      <c r="MVI216" s="54"/>
      <c r="MVJ216" s="54"/>
      <c r="MVK216" s="54"/>
      <c r="MVL216" s="54"/>
      <c r="MVM216" s="54"/>
      <c r="MVN216" s="54"/>
      <c r="MVO216" s="54"/>
      <c r="MVP216" s="54"/>
      <c r="MVQ216" s="54"/>
      <c r="MVR216" s="54"/>
      <c r="MVS216" s="54"/>
      <c r="MVT216" s="54"/>
      <c r="MVU216" s="54"/>
      <c r="MVV216" s="54"/>
      <c r="MVW216" s="54"/>
      <c r="MVX216" s="54"/>
      <c r="MVY216" s="54"/>
      <c r="MVZ216" s="54"/>
      <c r="MWA216" s="54"/>
      <c r="MWB216" s="54"/>
      <c r="MWC216" s="54"/>
      <c r="MWD216" s="54"/>
      <c r="MWE216" s="54"/>
      <c r="MWF216" s="54"/>
      <c r="MWG216" s="54"/>
      <c r="MWH216" s="54"/>
      <c r="MWI216" s="54"/>
      <c r="MWJ216" s="54"/>
      <c r="MWK216" s="54"/>
      <c r="MWL216" s="54"/>
      <c r="MWM216" s="54"/>
      <c r="MWN216" s="54"/>
      <c r="MWO216" s="54"/>
      <c r="MWP216" s="54"/>
      <c r="MWQ216" s="54"/>
      <c r="MWR216" s="54"/>
      <c r="MWS216" s="54"/>
      <c r="MWT216" s="54"/>
      <c r="MWU216" s="54"/>
      <c r="MWV216" s="54"/>
      <c r="MWW216" s="54"/>
      <c r="MWX216" s="54"/>
      <c r="MWY216" s="54"/>
      <c r="MWZ216" s="54"/>
      <c r="MXA216" s="54"/>
      <c r="MXB216" s="54"/>
      <c r="MXC216" s="54"/>
      <c r="MXD216" s="54"/>
      <c r="MXE216" s="54"/>
      <c r="MXF216" s="54"/>
      <c r="MXG216" s="54"/>
      <c r="MXH216" s="54"/>
      <c r="MXI216" s="54"/>
      <c r="MXJ216" s="54"/>
      <c r="MXK216" s="54"/>
      <c r="MXL216" s="54"/>
      <c r="MXM216" s="54"/>
      <c r="MXN216" s="54"/>
      <c r="MXO216" s="54"/>
      <c r="MXP216" s="54"/>
      <c r="MXQ216" s="54"/>
      <c r="MXR216" s="54"/>
      <c r="MXS216" s="54"/>
      <c r="MXT216" s="54"/>
      <c r="MXU216" s="54"/>
      <c r="MXV216" s="54"/>
      <c r="MXW216" s="54"/>
      <c r="MXX216" s="54"/>
      <c r="MXY216" s="54"/>
      <c r="MXZ216" s="54"/>
      <c r="MYA216" s="54"/>
      <c r="MYB216" s="54"/>
      <c r="MYC216" s="54"/>
      <c r="MYD216" s="54"/>
      <c r="MYE216" s="54"/>
      <c r="MYF216" s="54"/>
      <c r="MYG216" s="54"/>
      <c r="MYH216" s="54"/>
      <c r="MYI216" s="54"/>
      <c r="MYJ216" s="54"/>
      <c r="MYK216" s="54"/>
      <c r="MYL216" s="54"/>
      <c r="MYM216" s="54"/>
      <c r="MYN216" s="54"/>
      <c r="MYO216" s="54"/>
      <c r="MYP216" s="54"/>
      <c r="MYQ216" s="54"/>
      <c r="MYR216" s="54"/>
      <c r="MYS216" s="54"/>
      <c r="MYT216" s="54"/>
      <c r="MYU216" s="54"/>
      <c r="MYV216" s="54"/>
      <c r="MYW216" s="54"/>
      <c r="MYX216" s="54"/>
      <c r="MYY216" s="54"/>
      <c r="MYZ216" s="54"/>
      <c r="MZA216" s="54"/>
      <c r="MZB216" s="54"/>
      <c r="MZC216" s="54"/>
      <c r="MZD216" s="54"/>
      <c r="MZE216" s="54"/>
      <c r="MZF216" s="54"/>
      <c r="MZG216" s="54"/>
      <c r="MZH216" s="54"/>
      <c r="MZI216" s="54"/>
      <c r="MZJ216" s="54"/>
      <c r="MZK216" s="54"/>
      <c r="MZL216" s="54"/>
      <c r="MZM216" s="54"/>
      <c r="MZN216" s="54"/>
      <c r="MZO216" s="54"/>
      <c r="MZP216" s="54"/>
      <c r="MZQ216" s="54"/>
      <c r="MZR216" s="54"/>
      <c r="MZS216" s="54"/>
      <c r="MZT216" s="54"/>
      <c r="MZU216" s="54"/>
      <c r="MZV216" s="54"/>
      <c r="MZW216" s="54"/>
      <c r="MZX216" s="54"/>
      <c r="MZY216" s="54"/>
      <c r="MZZ216" s="54"/>
      <c r="NAA216" s="54"/>
      <c r="NAB216" s="54"/>
      <c r="NAC216" s="54"/>
      <c r="NAD216" s="54"/>
      <c r="NAE216" s="54"/>
      <c r="NAF216" s="54"/>
      <c r="NAG216" s="54"/>
      <c r="NAH216" s="54"/>
      <c r="NAI216" s="54"/>
      <c r="NAJ216" s="54"/>
      <c r="NAK216" s="54"/>
      <c r="NAL216" s="54"/>
      <c r="NAM216" s="54"/>
      <c r="NAN216" s="54"/>
      <c r="NAO216" s="54"/>
      <c r="NAP216" s="54"/>
      <c r="NAQ216" s="54"/>
      <c r="NAR216" s="54"/>
      <c r="NAS216" s="54"/>
      <c r="NAT216" s="54"/>
      <c r="NAU216" s="54"/>
      <c r="NAV216" s="54"/>
      <c r="NAW216" s="54"/>
      <c r="NAX216" s="54"/>
      <c r="NAY216" s="54"/>
      <c r="NAZ216" s="54"/>
      <c r="NBA216" s="54"/>
      <c r="NBB216" s="54"/>
      <c r="NBC216" s="54"/>
      <c r="NBD216" s="54"/>
      <c r="NBE216" s="54"/>
      <c r="NBF216" s="54"/>
      <c r="NBG216" s="54"/>
      <c r="NBH216" s="54"/>
      <c r="NBI216" s="54"/>
      <c r="NBJ216" s="54"/>
      <c r="NBK216" s="54"/>
      <c r="NBL216" s="54"/>
      <c r="NBM216" s="54"/>
      <c r="NBN216" s="54"/>
      <c r="NBO216" s="54"/>
      <c r="NBP216" s="54"/>
      <c r="NBQ216" s="54"/>
      <c r="NBR216" s="54"/>
      <c r="NBS216" s="54"/>
      <c r="NBT216" s="54"/>
      <c r="NBU216" s="54"/>
      <c r="NBV216" s="54"/>
      <c r="NBW216" s="54"/>
      <c r="NBX216" s="54"/>
      <c r="NBY216" s="54"/>
      <c r="NBZ216" s="54"/>
      <c r="NCA216" s="54"/>
      <c r="NCB216" s="54"/>
      <c r="NCC216" s="54"/>
      <c r="NCD216" s="54"/>
      <c r="NCE216" s="54"/>
      <c r="NCF216" s="54"/>
      <c r="NCG216" s="54"/>
      <c r="NCH216" s="54"/>
      <c r="NCI216" s="54"/>
      <c r="NCJ216" s="54"/>
      <c r="NCK216" s="54"/>
      <c r="NCL216" s="54"/>
      <c r="NCM216" s="54"/>
      <c r="NCN216" s="54"/>
      <c r="NCO216" s="54"/>
      <c r="NCP216" s="54"/>
      <c r="NCQ216" s="54"/>
      <c r="NCR216" s="54"/>
      <c r="NCS216" s="54"/>
      <c r="NCT216" s="54"/>
      <c r="NCU216" s="54"/>
      <c r="NCV216" s="54"/>
      <c r="NCW216" s="54"/>
      <c r="NCX216" s="54"/>
      <c r="NCY216" s="54"/>
      <c r="NCZ216" s="54"/>
      <c r="NDA216" s="54"/>
      <c r="NDB216" s="54"/>
      <c r="NDC216" s="54"/>
      <c r="NDD216" s="54"/>
      <c r="NDE216" s="54"/>
      <c r="NDF216" s="54"/>
      <c r="NDG216" s="54"/>
      <c r="NDH216" s="54"/>
      <c r="NDI216" s="54"/>
      <c r="NDJ216" s="54"/>
      <c r="NDK216" s="54"/>
      <c r="NDL216" s="54"/>
      <c r="NDM216" s="54"/>
      <c r="NDN216" s="54"/>
      <c r="NDO216" s="54"/>
      <c r="NDP216" s="54"/>
      <c r="NDQ216" s="54"/>
      <c r="NDR216" s="54"/>
      <c r="NDS216" s="54"/>
      <c r="NDT216" s="54"/>
      <c r="NDU216" s="54"/>
      <c r="NDV216" s="54"/>
      <c r="NDW216" s="54"/>
      <c r="NDX216" s="54"/>
      <c r="NDY216" s="54"/>
      <c r="NDZ216" s="54"/>
      <c r="NEA216" s="54"/>
      <c r="NEB216" s="54"/>
      <c r="NEC216" s="54"/>
      <c r="NED216" s="54"/>
      <c r="NEE216" s="54"/>
      <c r="NEF216" s="54"/>
      <c r="NEG216" s="54"/>
      <c r="NEH216" s="54"/>
      <c r="NEI216" s="54"/>
      <c r="NEJ216" s="54"/>
      <c r="NEK216" s="54"/>
      <c r="NEL216" s="54"/>
      <c r="NEM216" s="54"/>
      <c r="NEN216" s="54"/>
      <c r="NEO216" s="54"/>
      <c r="NEP216" s="54"/>
      <c r="NEQ216" s="54"/>
      <c r="NER216" s="54"/>
      <c r="NES216" s="54"/>
      <c r="NET216" s="54"/>
      <c r="NEU216" s="54"/>
      <c r="NEV216" s="54"/>
      <c r="NEW216" s="54"/>
      <c r="NEX216" s="54"/>
      <c r="NEY216" s="54"/>
      <c r="NEZ216" s="54"/>
      <c r="NFA216" s="54"/>
      <c r="NFB216" s="54"/>
      <c r="NFC216" s="54"/>
      <c r="NFD216" s="54"/>
      <c r="NFE216" s="54"/>
      <c r="NFF216" s="54"/>
      <c r="NFG216" s="54"/>
      <c r="NFH216" s="54"/>
      <c r="NFI216" s="54"/>
      <c r="NFJ216" s="54"/>
      <c r="NFK216" s="54"/>
      <c r="NFL216" s="54"/>
      <c r="NFM216" s="54"/>
      <c r="NFN216" s="54"/>
      <c r="NFO216" s="54"/>
      <c r="NFP216" s="54"/>
      <c r="NFQ216" s="54"/>
      <c r="NFR216" s="54"/>
      <c r="NFS216" s="54"/>
      <c r="NFT216" s="54"/>
      <c r="NFU216" s="54"/>
      <c r="NFV216" s="54"/>
      <c r="NFW216" s="54"/>
      <c r="NFX216" s="54"/>
      <c r="NFY216" s="54"/>
      <c r="NFZ216" s="54"/>
      <c r="NGA216" s="54"/>
      <c r="NGB216" s="54"/>
      <c r="NGC216" s="54"/>
      <c r="NGD216" s="54"/>
      <c r="NGE216" s="54"/>
      <c r="NGF216" s="54"/>
      <c r="NGG216" s="54"/>
      <c r="NGH216" s="54"/>
      <c r="NGI216" s="54"/>
      <c r="NGJ216" s="54"/>
      <c r="NGK216" s="54"/>
      <c r="NGL216" s="54"/>
      <c r="NGM216" s="54"/>
      <c r="NGN216" s="54"/>
      <c r="NGO216" s="54"/>
      <c r="NGP216" s="54"/>
      <c r="NGQ216" s="54"/>
      <c r="NGR216" s="54"/>
      <c r="NGS216" s="54"/>
      <c r="NGT216" s="54"/>
      <c r="NGU216" s="54"/>
      <c r="NGV216" s="54"/>
      <c r="NGW216" s="54"/>
      <c r="NGX216" s="54"/>
      <c r="NGY216" s="54"/>
      <c r="NGZ216" s="54"/>
      <c r="NHA216" s="54"/>
      <c r="NHB216" s="54"/>
      <c r="NHC216" s="54"/>
      <c r="NHD216" s="54"/>
      <c r="NHE216" s="54"/>
      <c r="NHF216" s="54"/>
      <c r="NHG216" s="54"/>
      <c r="NHH216" s="54"/>
      <c r="NHI216" s="54"/>
      <c r="NHJ216" s="54"/>
      <c r="NHK216" s="54"/>
      <c r="NHL216" s="54"/>
      <c r="NHM216" s="54"/>
      <c r="NHN216" s="54"/>
      <c r="NHO216" s="54"/>
      <c r="NHP216" s="54"/>
      <c r="NHQ216" s="54"/>
      <c r="NHR216" s="54"/>
      <c r="NHS216" s="54"/>
      <c r="NHT216" s="54"/>
      <c r="NHU216" s="54"/>
      <c r="NHV216" s="54"/>
      <c r="NHW216" s="54"/>
      <c r="NHX216" s="54"/>
      <c r="NHY216" s="54"/>
      <c r="NHZ216" s="54"/>
      <c r="NIA216" s="54"/>
      <c r="NIB216" s="54"/>
      <c r="NIC216" s="54"/>
      <c r="NID216" s="54"/>
      <c r="NIE216" s="54"/>
      <c r="NIF216" s="54"/>
      <c r="NIG216" s="54"/>
      <c r="NIH216" s="54"/>
      <c r="NII216" s="54"/>
      <c r="NIJ216" s="54"/>
      <c r="NIK216" s="54"/>
      <c r="NIL216" s="54"/>
      <c r="NIM216" s="54"/>
      <c r="NIN216" s="54"/>
      <c r="NIO216" s="54"/>
      <c r="NIP216" s="54"/>
      <c r="NIQ216" s="54"/>
      <c r="NIR216" s="54"/>
      <c r="NIS216" s="54"/>
      <c r="NIT216" s="54"/>
      <c r="NIU216" s="54"/>
      <c r="NIV216" s="54"/>
      <c r="NIW216" s="54"/>
      <c r="NIX216" s="54"/>
      <c r="NIY216" s="54"/>
      <c r="NIZ216" s="54"/>
      <c r="NJA216" s="54"/>
      <c r="NJB216" s="54"/>
      <c r="NJC216" s="54"/>
      <c r="NJD216" s="54"/>
      <c r="NJE216" s="54"/>
      <c r="NJF216" s="54"/>
      <c r="NJG216" s="54"/>
      <c r="NJH216" s="54"/>
      <c r="NJI216" s="54"/>
      <c r="NJJ216" s="54"/>
      <c r="NJK216" s="54"/>
      <c r="NJL216" s="54"/>
      <c r="NJM216" s="54"/>
      <c r="NJN216" s="54"/>
      <c r="NJO216" s="54"/>
      <c r="NJP216" s="54"/>
      <c r="NJQ216" s="54"/>
      <c r="NJR216" s="54"/>
      <c r="NJS216" s="54"/>
      <c r="NJT216" s="54"/>
      <c r="NJU216" s="54"/>
      <c r="NJV216" s="54"/>
      <c r="NJW216" s="54"/>
      <c r="NJX216" s="54"/>
      <c r="NJY216" s="54"/>
      <c r="NJZ216" s="54"/>
      <c r="NKA216" s="54"/>
      <c r="NKB216" s="54"/>
      <c r="NKC216" s="54"/>
      <c r="NKD216" s="54"/>
      <c r="NKE216" s="54"/>
      <c r="NKF216" s="54"/>
      <c r="NKG216" s="54"/>
      <c r="NKH216" s="54"/>
      <c r="NKI216" s="54"/>
      <c r="NKJ216" s="54"/>
      <c r="NKK216" s="54"/>
      <c r="NKL216" s="54"/>
      <c r="NKM216" s="54"/>
      <c r="NKN216" s="54"/>
      <c r="NKO216" s="54"/>
      <c r="NKP216" s="54"/>
      <c r="NKQ216" s="54"/>
      <c r="NKR216" s="54"/>
      <c r="NKS216" s="54"/>
      <c r="NKT216" s="54"/>
      <c r="NKU216" s="54"/>
      <c r="NKV216" s="54"/>
      <c r="NKW216" s="54"/>
      <c r="NKX216" s="54"/>
      <c r="NKY216" s="54"/>
      <c r="NKZ216" s="54"/>
      <c r="NLA216" s="54"/>
      <c r="NLB216" s="54"/>
      <c r="NLC216" s="54"/>
      <c r="NLD216" s="54"/>
      <c r="NLE216" s="54"/>
      <c r="NLF216" s="54"/>
      <c r="NLG216" s="54"/>
      <c r="NLH216" s="54"/>
      <c r="NLI216" s="54"/>
      <c r="NLJ216" s="54"/>
      <c r="NLK216" s="54"/>
      <c r="NLL216" s="54"/>
      <c r="NLM216" s="54"/>
      <c r="NLN216" s="54"/>
      <c r="NLO216" s="54"/>
      <c r="NLP216" s="54"/>
      <c r="NLQ216" s="54"/>
      <c r="NLR216" s="54"/>
      <c r="NLS216" s="54"/>
      <c r="NLT216" s="54"/>
      <c r="NLU216" s="54"/>
      <c r="NLV216" s="54"/>
      <c r="NLW216" s="54"/>
      <c r="NLX216" s="54"/>
      <c r="NLY216" s="54"/>
      <c r="NLZ216" s="54"/>
      <c r="NMA216" s="54"/>
      <c r="NMB216" s="54"/>
      <c r="NMC216" s="54"/>
      <c r="NMD216" s="54"/>
      <c r="NME216" s="54"/>
      <c r="NMF216" s="54"/>
      <c r="NMG216" s="54"/>
      <c r="NMH216" s="54"/>
      <c r="NMI216" s="54"/>
      <c r="NMJ216" s="54"/>
      <c r="NMK216" s="54"/>
      <c r="NML216" s="54"/>
      <c r="NMM216" s="54"/>
      <c r="NMN216" s="54"/>
      <c r="NMO216" s="54"/>
      <c r="NMP216" s="54"/>
      <c r="NMQ216" s="54"/>
      <c r="NMR216" s="54"/>
      <c r="NMS216" s="54"/>
      <c r="NMT216" s="54"/>
      <c r="NMU216" s="54"/>
      <c r="NMV216" s="54"/>
      <c r="NMW216" s="54"/>
      <c r="NMX216" s="54"/>
      <c r="NMY216" s="54"/>
      <c r="NMZ216" s="54"/>
      <c r="NNA216" s="54"/>
      <c r="NNB216" s="54"/>
      <c r="NNC216" s="54"/>
      <c r="NND216" s="54"/>
      <c r="NNE216" s="54"/>
      <c r="NNF216" s="54"/>
      <c r="NNG216" s="54"/>
      <c r="NNH216" s="54"/>
      <c r="NNI216" s="54"/>
      <c r="NNJ216" s="54"/>
      <c r="NNK216" s="54"/>
      <c r="NNL216" s="54"/>
      <c r="NNM216" s="54"/>
      <c r="NNN216" s="54"/>
      <c r="NNO216" s="54"/>
      <c r="NNP216" s="54"/>
      <c r="NNQ216" s="54"/>
      <c r="NNR216" s="54"/>
      <c r="NNS216" s="54"/>
      <c r="NNT216" s="54"/>
      <c r="NNU216" s="54"/>
      <c r="NNV216" s="54"/>
      <c r="NNW216" s="54"/>
      <c r="NNX216" s="54"/>
      <c r="NNY216" s="54"/>
      <c r="NNZ216" s="54"/>
      <c r="NOA216" s="54"/>
      <c r="NOB216" s="54"/>
      <c r="NOC216" s="54"/>
      <c r="NOD216" s="54"/>
      <c r="NOE216" s="54"/>
      <c r="NOF216" s="54"/>
      <c r="NOG216" s="54"/>
      <c r="NOH216" s="54"/>
      <c r="NOI216" s="54"/>
      <c r="NOJ216" s="54"/>
      <c r="NOK216" s="54"/>
      <c r="NOL216" s="54"/>
      <c r="NOM216" s="54"/>
      <c r="NON216" s="54"/>
      <c r="NOO216" s="54"/>
      <c r="NOP216" s="54"/>
      <c r="NOQ216" s="54"/>
      <c r="NOR216" s="54"/>
      <c r="NOS216" s="54"/>
      <c r="NOT216" s="54"/>
      <c r="NOU216" s="54"/>
      <c r="NOV216" s="54"/>
      <c r="NOW216" s="54"/>
      <c r="NOX216" s="54"/>
      <c r="NOY216" s="54"/>
      <c r="NOZ216" s="54"/>
      <c r="NPA216" s="54"/>
      <c r="NPB216" s="54"/>
      <c r="NPC216" s="54"/>
      <c r="NPD216" s="54"/>
      <c r="NPE216" s="54"/>
      <c r="NPF216" s="54"/>
      <c r="NPG216" s="54"/>
      <c r="NPH216" s="54"/>
      <c r="NPI216" s="54"/>
      <c r="NPJ216" s="54"/>
      <c r="NPK216" s="54"/>
      <c r="NPL216" s="54"/>
      <c r="NPM216" s="54"/>
      <c r="NPN216" s="54"/>
      <c r="NPO216" s="54"/>
      <c r="NPP216" s="54"/>
      <c r="NPQ216" s="54"/>
      <c r="NPR216" s="54"/>
      <c r="NPS216" s="54"/>
      <c r="NPT216" s="54"/>
      <c r="NPU216" s="54"/>
      <c r="NPV216" s="54"/>
      <c r="NPW216" s="54"/>
      <c r="NPX216" s="54"/>
      <c r="NPY216" s="54"/>
      <c r="NPZ216" s="54"/>
      <c r="NQA216" s="54"/>
      <c r="NQB216" s="54"/>
      <c r="NQC216" s="54"/>
      <c r="NQD216" s="54"/>
      <c r="NQE216" s="54"/>
      <c r="NQF216" s="54"/>
      <c r="NQG216" s="54"/>
      <c r="NQH216" s="54"/>
      <c r="NQI216" s="54"/>
      <c r="NQJ216" s="54"/>
      <c r="NQK216" s="54"/>
      <c r="NQL216" s="54"/>
      <c r="NQM216" s="54"/>
      <c r="NQN216" s="54"/>
      <c r="NQO216" s="54"/>
      <c r="NQP216" s="54"/>
      <c r="NQQ216" s="54"/>
      <c r="NQR216" s="54"/>
      <c r="NQS216" s="54"/>
      <c r="NQT216" s="54"/>
      <c r="NQU216" s="54"/>
      <c r="NQV216" s="54"/>
      <c r="NQW216" s="54"/>
      <c r="NQX216" s="54"/>
      <c r="NQY216" s="54"/>
      <c r="NQZ216" s="54"/>
      <c r="NRA216" s="54"/>
      <c r="NRB216" s="54"/>
      <c r="NRC216" s="54"/>
      <c r="NRD216" s="54"/>
      <c r="NRE216" s="54"/>
      <c r="NRF216" s="54"/>
      <c r="NRG216" s="54"/>
      <c r="NRH216" s="54"/>
      <c r="NRI216" s="54"/>
      <c r="NRJ216" s="54"/>
      <c r="NRK216" s="54"/>
      <c r="NRL216" s="54"/>
      <c r="NRM216" s="54"/>
      <c r="NRN216" s="54"/>
      <c r="NRO216" s="54"/>
      <c r="NRP216" s="54"/>
      <c r="NRQ216" s="54"/>
      <c r="NRR216" s="54"/>
      <c r="NRS216" s="54"/>
      <c r="NRT216" s="54"/>
      <c r="NRU216" s="54"/>
      <c r="NRV216" s="54"/>
      <c r="NRW216" s="54"/>
      <c r="NRX216" s="54"/>
      <c r="NRY216" s="54"/>
      <c r="NRZ216" s="54"/>
      <c r="NSA216" s="54"/>
      <c r="NSB216" s="54"/>
      <c r="NSC216" s="54"/>
      <c r="NSD216" s="54"/>
      <c r="NSE216" s="54"/>
      <c r="NSF216" s="54"/>
      <c r="NSG216" s="54"/>
      <c r="NSH216" s="54"/>
      <c r="NSI216" s="54"/>
      <c r="NSJ216" s="54"/>
      <c r="NSK216" s="54"/>
      <c r="NSL216" s="54"/>
      <c r="NSM216" s="54"/>
      <c r="NSN216" s="54"/>
      <c r="NSO216" s="54"/>
      <c r="NSP216" s="54"/>
      <c r="NSQ216" s="54"/>
      <c r="NSR216" s="54"/>
      <c r="NSS216" s="54"/>
      <c r="NST216" s="54"/>
      <c r="NSU216" s="54"/>
      <c r="NSV216" s="54"/>
      <c r="NSW216" s="54"/>
      <c r="NSX216" s="54"/>
      <c r="NSY216" s="54"/>
      <c r="NSZ216" s="54"/>
      <c r="NTA216" s="54"/>
      <c r="NTB216" s="54"/>
      <c r="NTC216" s="54"/>
      <c r="NTD216" s="54"/>
      <c r="NTE216" s="54"/>
      <c r="NTF216" s="54"/>
      <c r="NTG216" s="54"/>
      <c r="NTH216" s="54"/>
      <c r="NTI216" s="54"/>
      <c r="NTJ216" s="54"/>
      <c r="NTK216" s="54"/>
      <c r="NTL216" s="54"/>
      <c r="NTM216" s="54"/>
      <c r="NTN216" s="54"/>
      <c r="NTO216" s="54"/>
      <c r="NTP216" s="54"/>
      <c r="NTQ216" s="54"/>
      <c r="NTR216" s="54"/>
      <c r="NTS216" s="54"/>
      <c r="NTT216" s="54"/>
      <c r="NTU216" s="54"/>
      <c r="NTV216" s="54"/>
      <c r="NTW216" s="54"/>
      <c r="NTX216" s="54"/>
      <c r="NTY216" s="54"/>
      <c r="NTZ216" s="54"/>
      <c r="NUA216" s="54"/>
      <c r="NUB216" s="54"/>
      <c r="NUC216" s="54"/>
      <c r="NUD216" s="54"/>
      <c r="NUE216" s="54"/>
      <c r="NUF216" s="54"/>
      <c r="NUG216" s="54"/>
      <c r="NUH216" s="54"/>
      <c r="NUI216" s="54"/>
      <c r="NUJ216" s="54"/>
      <c r="NUK216" s="54"/>
      <c r="NUL216" s="54"/>
      <c r="NUM216" s="54"/>
      <c r="NUN216" s="54"/>
      <c r="NUO216" s="54"/>
      <c r="NUP216" s="54"/>
      <c r="NUQ216" s="54"/>
      <c r="NUR216" s="54"/>
      <c r="NUS216" s="54"/>
      <c r="NUT216" s="54"/>
      <c r="NUU216" s="54"/>
      <c r="NUV216" s="54"/>
      <c r="NUW216" s="54"/>
      <c r="NUX216" s="54"/>
      <c r="NUY216" s="54"/>
      <c r="NUZ216" s="54"/>
      <c r="NVA216" s="54"/>
      <c r="NVB216" s="54"/>
      <c r="NVC216" s="54"/>
      <c r="NVD216" s="54"/>
      <c r="NVE216" s="54"/>
      <c r="NVF216" s="54"/>
      <c r="NVG216" s="54"/>
      <c r="NVH216" s="54"/>
      <c r="NVI216" s="54"/>
      <c r="NVJ216" s="54"/>
      <c r="NVK216" s="54"/>
      <c r="NVL216" s="54"/>
      <c r="NVM216" s="54"/>
      <c r="NVN216" s="54"/>
      <c r="NVO216" s="54"/>
      <c r="NVP216" s="54"/>
      <c r="NVQ216" s="54"/>
      <c r="NVR216" s="54"/>
      <c r="NVS216" s="54"/>
      <c r="NVT216" s="54"/>
      <c r="NVU216" s="54"/>
      <c r="NVV216" s="54"/>
      <c r="NVW216" s="54"/>
      <c r="NVX216" s="54"/>
      <c r="NVY216" s="54"/>
      <c r="NVZ216" s="54"/>
      <c r="NWA216" s="54"/>
      <c r="NWB216" s="54"/>
      <c r="NWC216" s="54"/>
      <c r="NWD216" s="54"/>
      <c r="NWE216" s="54"/>
      <c r="NWF216" s="54"/>
      <c r="NWG216" s="54"/>
      <c r="NWH216" s="54"/>
      <c r="NWI216" s="54"/>
      <c r="NWJ216" s="54"/>
      <c r="NWK216" s="54"/>
      <c r="NWL216" s="54"/>
      <c r="NWM216" s="54"/>
      <c r="NWN216" s="54"/>
      <c r="NWO216" s="54"/>
      <c r="NWP216" s="54"/>
      <c r="NWQ216" s="54"/>
      <c r="NWR216" s="54"/>
      <c r="NWS216" s="54"/>
      <c r="NWT216" s="54"/>
      <c r="NWU216" s="54"/>
      <c r="NWV216" s="54"/>
      <c r="NWW216" s="54"/>
      <c r="NWX216" s="54"/>
      <c r="NWY216" s="54"/>
      <c r="NWZ216" s="54"/>
      <c r="NXA216" s="54"/>
      <c r="NXB216" s="54"/>
      <c r="NXC216" s="54"/>
      <c r="NXD216" s="54"/>
      <c r="NXE216" s="54"/>
      <c r="NXF216" s="54"/>
      <c r="NXG216" s="54"/>
      <c r="NXH216" s="54"/>
      <c r="NXI216" s="54"/>
      <c r="NXJ216" s="54"/>
      <c r="NXK216" s="54"/>
      <c r="NXL216" s="54"/>
      <c r="NXM216" s="54"/>
      <c r="NXN216" s="54"/>
      <c r="NXO216" s="54"/>
      <c r="NXP216" s="54"/>
      <c r="NXQ216" s="54"/>
      <c r="NXR216" s="54"/>
      <c r="NXS216" s="54"/>
      <c r="NXT216" s="54"/>
      <c r="NXU216" s="54"/>
      <c r="NXV216" s="54"/>
      <c r="NXW216" s="54"/>
      <c r="NXX216" s="54"/>
      <c r="NXY216" s="54"/>
      <c r="NXZ216" s="54"/>
      <c r="NYA216" s="54"/>
      <c r="NYB216" s="54"/>
      <c r="NYC216" s="54"/>
      <c r="NYD216" s="54"/>
      <c r="NYE216" s="54"/>
      <c r="NYF216" s="54"/>
      <c r="NYG216" s="54"/>
      <c r="NYH216" s="54"/>
      <c r="NYI216" s="54"/>
      <c r="NYJ216" s="54"/>
      <c r="NYK216" s="54"/>
      <c r="NYL216" s="54"/>
      <c r="NYM216" s="54"/>
      <c r="NYN216" s="54"/>
      <c r="NYO216" s="54"/>
      <c r="NYP216" s="54"/>
      <c r="NYQ216" s="54"/>
      <c r="NYR216" s="54"/>
      <c r="NYS216" s="54"/>
      <c r="NYT216" s="54"/>
      <c r="NYU216" s="54"/>
      <c r="NYV216" s="54"/>
      <c r="NYW216" s="54"/>
      <c r="NYX216" s="54"/>
      <c r="NYY216" s="54"/>
      <c r="NYZ216" s="54"/>
      <c r="NZA216" s="54"/>
      <c r="NZB216" s="54"/>
      <c r="NZC216" s="54"/>
      <c r="NZD216" s="54"/>
      <c r="NZE216" s="54"/>
      <c r="NZF216" s="54"/>
      <c r="NZG216" s="54"/>
      <c r="NZH216" s="54"/>
      <c r="NZI216" s="54"/>
      <c r="NZJ216" s="54"/>
      <c r="NZK216" s="54"/>
      <c r="NZL216" s="54"/>
      <c r="NZM216" s="54"/>
      <c r="NZN216" s="54"/>
      <c r="NZO216" s="54"/>
      <c r="NZP216" s="54"/>
      <c r="NZQ216" s="54"/>
      <c r="NZR216" s="54"/>
      <c r="NZS216" s="54"/>
      <c r="NZT216" s="54"/>
      <c r="NZU216" s="54"/>
      <c r="NZV216" s="54"/>
      <c r="NZW216" s="54"/>
      <c r="NZX216" s="54"/>
      <c r="NZY216" s="54"/>
      <c r="NZZ216" s="54"/>
      <c r="OAA216" s="54"/>
      <c r="OAB216" s="54"/>
      <c r="OAC216" s="54"/>
      <c r="OAD216" s="54"/>
      <c r="OAE216" s="54"/>
      <c r="OAF216" s="54"/>
      <c r="OAG216" s="54"/>
      <c r="OAH216" s="54"/>
      <c r="OAI216" s="54"/>
      <c r="OAJ216" s="54"/>
      <c r="OAK216" s="54"/>
      <c r="OAL216" s="54"/>
      <c r="OAM216" s="54"/>
      <c r="OAN216" s="54"/>
      <c r="OAO216" s="54"/>
      <c r="OAP216" s="54"/>
      <c r="OAQ216" s="54"/>
      <c r="OAR216" s="54"/>
      <c r="OAS216" s="54"/>
      <c r="OAT216" s="54"/>
      <c r="OAU216" s="54"/>
      <c r="OAV216" s="54"/>
      <c r="OAW216" s="54"/>
      <c r="OAX216" s="54"/>
      <c r="OAY216" s="54"/>
      <c r="OAZ216" s="54"/>
      <c r="OBA216" s="54"/>
      <c r="OBB216" s="54"/>
      <c r="OBC216" s="54"/>
      <c r="OBD216" s="54"/>
      <c r="OBE216" s="54"/>
      <c r="OBF216" s="54"/>
      <c r="OBG216" s="54"/>
      <c r="OBH216" s="54"/>
      <c r="OBI216" s="54"/>
      <c r="OBJ216" s="54"/>
      <c r="OBK216" s="54"/>
      <c r="OBL216" s="54"/>
      <c r="OBM216" s="54"/>
      <c r="OBN216" s="54"/>
      <c r="OBO216" s="54"/>
      <c r="OBP216" s="54"/>
      <c r="OBQ216" s="54"/>
      <c r="OBR216" s="54"/>
      <c r="OBS216" s="54"/>
      <c r="OBT216" s="54"/>
      <c r="OBU216" s="54"/>
      <c r="OBV216" s="54"/>
      <c r="OBW216" s="54"/>
      <c r="OBX216" s="54"/>
      <c r="OBY216" s="54"/>
      <c r="OBZ216" s="54"/>
      <c r="OCA216" s="54"/>
      <c r="OCB216" s="54"/>
      <c r="OCC216" s="54"/>
      <c r="OCD216" s="54"/>
      <c r="OCE216" s="54"/>
      <c r="OCF216" s="54"/>
      <c r="OCG216" s="54"/>
      <c r="OCH216" s="54"/>
      <c r="OCI216" s="54"/>
      <c r="OCJ216" s="54"/>
      <c r="OCK216" s="54"/>
      <c r="OCL216" s="54"/>
      <c r="OCM216" s="54"/>
      <c r="OCN216" s="54"/>
      <c r="OCO216" s="54"/>
      <c r="OCP216" s="54"/>
      <c r="OCQ216" s="54"/>
      <c r="OCR216" s="54"/>
      <c r="OCS216" s="54"/>
      <c r="OCT216" s="54"/>
      <c r="OCU216" s="54"/>
      <c r="OCV216" s="54"/>
      <c r="OCW216" s="54"/>
      <c r="OCX216" s="54"/>
      <c r="OCY216" s="54"/>
      <c r="OCZ216" s="54"/>
      <c r="ODA216" s="54"/>
      <c r="ODB216" s="54"/>
      <c r="ODC216" s="54"/>
      <c r="ODD216" s="54"/>
      <c r="ODE216" s="54"/>
      <c r="ODF216" s="54"/>
      <c r="ODG216" s="54"/>
      <c r="ODH216" s="54"/>
      <c r="ODI216" s="54"/>
      <c r="ODJ216" s="54"/>
      <c r="ODK216" s="54"/>
      <c r="ODL216" s="54"/>
      <c r="ODM216" s="54"/>
      <c r="ODN216" s="54"/>
      <c r="ODO216" s="54"/>
      <c r="ODP216" s="54"/>
      <c r="ODQ216" s="54"/>
      <c r="ODR216" s="54"/>
      <c r="ODS216" s="54"/>
      <c r="ODT216" s="54"/>
      <c r="ODU216" s="54"/>
      <c r="ODV216" s="54"/>
      <c r="ODW216" s="54"/>
      <c r="ODX216" s="54"/>
      <c r="ODY216" s="54"/>
      <c r="ODZ216" s="54"/>
      <c r="OEA216" s="54"/>
      <c r="OEB216" s="54"/>
      <c r="OEC216" s="54"/>
      <c r="OED216" s="54"/>
      <c r="OEE216" s="54"/>
      <c r="OEF216" s="54"/>
      <c r="OEG216" s="54"/>
      <c r="OEH216" s="54"/>
      <c r="OEI216" s="54"/>
      <c r="OEJ216" s="54"/>
      <c r="OEK216" s="54"/>
      <c r="OEL216" s="54"/>
      <c r="OEM216" s="54"/>
      <c r="OEN216" s="54"/>
      <c r="OEO216" s="54"/>
      <c r="OEP216" s="54"/>
      <c r="OEQ216" s="54"/>
      <c r="OER216" s="54"/>
      <c r="OES216" s="54"/>
      <c r="OET216" s="54"/>
      <c r="OEU216" s="54"/>
      <c r="OEV216" s="54"/>
      <c r="OEW216" s="54"/>
      <c r="OEX216" s="54"/>
      <c r="OEY216" s="54"/>
      <c r="OEZ216" s="54"/>
      <c r="OFA216" s="54"/>
      <c r="OFB216" s="54"/>
      <c r="OFC216" s="54"/>
      <c r="OFD216" s="54"/>
      <c r="OFE216" s="54"/>
      <c r="OFF216" s="54"/>
      <c r="OFG216" s="54"/>
      <c r="OFH216" s="54"/>
      <c r="OFI216" s="54"/>
      <c r="OFJ216" s="54"/>
      <c r="OFK216" s="54"/>
      <c r="OFL216" s="54"/>
      <c r="OFM216" s="54"/>
      <c r="OFN216" s="54"/>
      <c r="OFO216" s="54"/>
      <c r="OFP216" s="54"/>
      <c r="OFQ216" s="54"/>
      <c r="OFR216" s="54"/>
      <c r="OFS216" s="54"/>
      <c r="OFT216" s="54"/>
      <c r="OFU216" s="54"/>
      <c r="OFV216" s="54"/>
      <c r="OFW216" s="54"/>
      <c r="OFX216" s="54"/>
      <c r="OFY216" s="54"/>
      <c r="OFZ216" s="54"/>
      <c r="OGA216" s="54"/>
      <c r="OGB216" s="54"/>
      <c r="OGC216" s="54"/>
      <c r="OGD216" s="54"/>
      <c r="OGE216" s="54"/>
      <c r="OGF216" s="54"/>
      <c r="OGG216" s="54"/>
      <c r="OGH216" s="54"/>
      <c r="OGI216" s="54"/>
      <c r="OGJ216" s="54"/>
      <c r="OGK216" s="54"/>
      <c r="OGL216" s="54"/>
      <c r="OGM216" s="54"/>
      <c r="OGN216" s="54"/>
      <c r="OGO216" s="54"/>
      <c r="OGP216" s="54"/>
      <c r="OGQ216" s="54"/>
      <c r="OGR216" s="54"/>
      <c r="OGS216" s="54"/>
      <c r="OGT216" s="54"/>
      <c r="OGU216" s="54"/>
      <c r="OGV216" s="54"/>
      <c r="OGW216" s="54"/>
      <c r="OGX216" s="54"/>
      <c r="OGY216" s="54"/>
      <c r="OGZ216" s="54"/>
      <c r="OHA216" s="54"/>
      <c r="OHB216" s="54"/>
      <c r="OHC216" s="54"/>
      <c r="OHD216" s="54"/>
      <c r="OHE216" s="54"/>
      <c r="OHF216" s="54"/>
      <c r="OHG216" s="54"/>
      <c r="OHH216" s="54"/>
      <c r="OHI216" s="54"/>
      <c r="OHJ216" s="54"/>
      <c r="OHK216" s="54"/>
      <c r="OHL216" s="54"/>
      <c r="OHM216" s="54"/>
      <c r="OHN216" s="54"/>
      <c r="OHO216" s="54"/>
      <c r="OHP216" s="54"/>
      <c r="OHQ216" s="54"/>
      <c r="OHR216" s="54"/>
      <c r="OHS216" s="54"/>
      <c r="OHT216" s="54"/>
      <c r="OHU216" s="54"/>
      <c r="OHV216" s="54"/>
      <c r="OHW216" s="54"/>
      <c r="OHX216" s="54"/>
      <c r="OHY216" s="54"/>
      <c r="OHZ216" s="54"/>
      <c r="OIA216" s="54"/>
      <c r="OIB216" s="54"/>
      <c r="OIC216" s="54"/>
      <c r="OID216" s="54"/>
      <c r="OIE216" s="54"/>
      <c r="OIF216" s="54"/>
      <c r="OIG216" s="54"/>
      <c r="OIH216" s="54"/>
      <c r="OII216" s="54"/>
      <c r="OIJ216" s="54"/>
      <c r="OIK216" s="54"/>
      <c r="OIL216" s="54"/>
      <c r="OIM216" s="54"/>
      <c r="OIN216" s="54"/>
      <c r="OIO216" s="54"/>
      <c r="OIP216" s="54"/>
      <c r="OIQ216" s="54"/>
      <c r="OIR216" s="54"/>
      <c r="OIS216" s="54"/>
      <c r="OIT216" s="54"/>
      <c r="OIU216" s="54"/>
      <c r="OIV216" s="54"/>
      <c r="OIW216" s="54"/>
      <c r="OIX216" s="54"/>
      <c r="OIY216" s="54"/>
      <c r="OIZ216" s="54"/>
      <c r="OJA216" s="54"/>
      <c r="OJB216" s="54"/>
      <c r="OJC216" s="54"/>
      <c r="OJD216" s="54"/>
      <c r="OJE216" s="54"/>
      <c r="OJF216" s="54"/>
      <c r="OJG216" s="54"/>
      <c r="OJH216" s="54"/>
      <c r="OJI216" s="54"/>
      <c r="OJJ216" s="54"/>
      <c r="OJK216" s="54"/>
      <c r="OJL216" s="54"/>
      <c r="OJM216" s="54"/>
      <c r="OJN216" s="54"/>
      <c r="OJO216" s="54"/>
      <c r="OJP216" s="54"/>
      <c r="OJQ216" s="54"/>
      <c r="OJR216" s="54"/>
      <c r="OJS216" s="54"/>
      <c r="OJT216" s="54"/>
      <c r="OJU216" s="54"/>
      <c r="OJV216" s="54"/>
      <c r="OJW216" s="54"/>
      <c r="OJX216" s="54"/>
      <c r="OJY216" s="54"/>
      <c r="OJZ216" s="54"/>
      <c r="OKA216" s="54"/>
      <c r="OKB216" s="54"/>
      <c r="OKC216" s="54"/>
      <c r="OKD216" s="54"/>
      <c r="OKE216" s="54"/>
      <c r="OKF216" s="54"/>
      <c r="OKG216" s="54"/>
      <c r="OKH216" s="54"/>
      <c r="OKI216" s="54"/>
      <c r="OKJ216" s="54"/>
      <c r="OKK216" s="54"/>
      <c r="OKL216" s="54"/>
      <c r="OKM216" s="54"/>
      <c r="OKN216" s="54"/>
      <c r="OKO216" s="54"/>
      <c r="OKP216" s="54"/>
      <c r="OKQ216" s="54"/>
      <c r="OKR216" s="54"/>
      <c r="OKS216" s="54"/>
      <c r="OKT216" s="54"/>
      <c r="OKU216" s="54"/>
      <c r="OKV216" s="54"/>
      <c r="OKW216" s="54"/>
      <c r="OKX216" s="54"/>
      <c r="OKY216" s="54"/>
      <c r="OKZ216" s="54"/>
      <c r="OLA216" s="54"/>
      <c r="OLB216" s="54"/>
      <c r="OLC216" s="54"/>
      <c r="OLD216" s="54"/>
      <c r="OLE216" s="54"/>
      <c r="OLF216" s="54"/>
      <c r="OLG216" s="54"/>
      <c r="OLH216" s="54"/>
      <c r="OLI216" s="54"/>
      <c r="OLJ216" s="54"/>
      <c r="OLK216" s="54"/>
      <c r="OLL216" s="54"/>
      <c r="OLM216" s="54"/>
      <c r="OLN216" s="54"/>
      <c r="OLO216" s="54"/>
      <c r="OLP216" s="54"/>
      <c r="OLQ216" s="54"/>
      <c r="OLR216" s="54"/>
      <c r="OLS216" s="54"/>
      <c r="OLT216" s="54"/>
      <c r="OLU216" s="54"/>
      <c r="OLV216" s="54"/>
      <c r="OLW216" s="54"/>
      <c r="OLX216" s="54"/>
      <c r="OLY216" s="54"/>
      <c r="OLZ216" s="54"/>
      <c r="OMA216" s="54"/>
      <c r="OMB216" s="54"/>
      <c r="OMC216" s="54"/>
      <c r="OMD216" s="54"/>
      <c r="OME216" s="54"/>
      <c r="OMF216" s="54"/>
      <c r="OMG216" s="54"/>
      <c r="OMH216" s="54"/>
      <c r="OMI216" s="54"/>
      <c r="OMJ216" s="54"/>
      <c r="OMK216" s="54"/>
      <c r="OML216" s="54"/>
      <c r="OMM216" s="54"/>
      <c r="OMN216" s="54"/>
      <c r="OMO216" s="54"/>
      <c r="OMP216" s="54"/>
      <c r="OMQ216" s="54"/>
      <c r="OMR216" s="54"/>
      <c r="OMS216" s="54"/>
      <c r="OMT216" s="54"/>
      <c r="OMU216" s="54"/>
      <c r="OMV216" s="54"/>
      <c r="OMW216" s="54"/>
      <c r="OMX216" s="54"/>
      <c r="OMY216" s="54"/>
      <c r="OMZ216" s="54"/>
      <c r="ONA216" s="54"/>
      <c r="ONB216" s="54"/>
      <c r="ONC216" s="54"/>
      <c r="OND216" s="54"/>
      <c r="ONE216" s="54"/>
      <c r="ONF216" s="54"/>
      <c r="ONG216" s="54"/>
      <c r="ONH216" s="54"/>
      <c r="ONI216" s="54"/>
      <c r="ONJ216" s="54"/>
      <c r="ONK216" s="54"/>
      <c r="ONL216" s="54"/>
      <c r="ONM216" s="54"/>
      <c r="ONN216" s="54"/>
      <c r="ONO216" s="54"/>
      <c r="ONP216" s="54"/>
      <c r="ONQ216" s="54"/>
      <c r="ONR216" s="54"/>
      <c r="ONS216" s="54"/>
      <c r="ONT216" s="54"/>
      <c r="ONU216" s="54"/>
      <c r="ONV216" s="54"/>
      <c r="ONW216" s="54"/>
      <c r="ONX216" s="54"/>
      <c r="ONY216" s="54"/>
      <c r="ONZ216" s="54"/>
      <c r="OOA216" s="54"/>
      <c r="OOB216" s="54"/>
      <c r="OOC216" s="54"/>
      <c r="OOD216" s="54"/>
      <c r="OOE216" s="54"/>
      <c r="OOF216" s="54"/>
      <c r="OOG216" s="54"/>
      <c r="OOH216" s="54"/>
      <c r="OOI216" s="54"/>
      <c r="OOJ216" s="54"/>
      <c r="OOK216" s="54"/>
      <c r="OOL216" s="54"/>
      <c r="OOM216" s="54"/>
      <c r="OON216" s="54"/>
      <c r="OOO216" s="54"/>
      <c r="OOP216" s="54"/>
      <c r="OOQ216" s="54"/>
      <c r="OOR216" s="54"/>
      <c r="OOS216" s="54"/>
      <c r="OOT216" s="54"/>
      <c r="OOU216" s="54"/>
      <c r="OOV216" s="54"/>
      <c r="OOW216" s="54"/>
      <c r="OOX216" s="54"/>
      <c r="OOY216" s="54"/>
      <c r="OOZ216" s="54"/>
      <c r="OPA216" s="54"/>
      <c r="OPB216" s="54"/>
      <c r="OPC216" s="54"/>
      <c r="OPD216" s="54"/>
      <c r="OPE216" s="54"/>
      <c r="OPF216" s="54"/>
      <c r="OPG216" s="54"/>
      <c r="OPH216" s="54"/>
      <c r="OPI216" s="54"/>
      <c r="OPJ216" s="54"/>
      <c r="OPK216" s="54"/>
      <c r="OPL216" s="54"/>
      <c r="OPM216" s="54"/>
      <c r="OPN216" s="54"/>
      <c r="OPO216" s="54"/>
      <c r="OPP216" s="54"/>
      <c r="OPQ216" s="54"/>
      <c r="OPR216" s="54"/>
      <c r="OPS216" s="54"/>
      <c r="OPT216" s="54"/>
      <c r="OPU216" s="54"/>
      <c r="OPV216" s="54"/>
      <c r="OPW216" s="54"/>
      <c r="OPX216" s="54"/>
      <c r="OPY216" s="54"/>
      <c r="OPZ216" s="54"/>
      <c r="OQA216" s="54"/>
      <c r="OQB216" s="54"/>
      <c r="OQC216" s="54"/>
      <c r="OQD216" s="54"/>
      <c r="OQE216" s="54"/>
      <c r="OQF216" s="54"/>
      <c r="OQG216" s="54"/>
      <c r="OQH216" s="54"/>
      <c r="OQI216" s="54"/>
      <c r="OQJ216" s="54"/>
      <c r="OQK216" s="54"/>
      <c r="OQL216" s="54"/>
      <c r="OQM216" s="54"/>
      <c r="OQN216" s="54"/>
      <c r="OQO216" s="54"/>
      <c r="OQP216" s="54"/>
      <c r="OQQ216" s="54"/>
      <c r="OQR216" s="54"/>
      <c r="OQS216" s="54"/>
      <c r="OQT216" s="54"/>
      <c r="OQU216" s="54"/>
      <c r="OQV216" s="54"/>
      <c r="OQW216" s="54"/>
      <c r="OQX216" s="54"/>
      <c r="OQY216" s="54"/>
      <c r="OQZ216" s="54"/>
      <c r="ORA216" s="54"/>
      <c r="ORB216" s="54"/>
      <c r="ORC216" s="54"/>
      <c r="ORD216" s="54"/>
      <c r="ORE216" s="54"/>
      <c r="ORF216" s="54"/>
      <c r="ORG216" s="54"/>
      <c r="ORH216" s="54"/>
      <c r="ORI216" s="54"/>
      <c r="ORJ216" s="54"/>
      <c r="ORK216" s="54"/>
      <c r="ORL216" s="54"/>
      <c r="ORM216" s="54"/>
      <c r="ORN216" s="54"/>
      <c r="ORO216" s="54"/>
      <c r="ORP216" s="54"/>
      <c r="ORQ216" s="54"/>
      <c r="ORR216" s="54"/>
      <c r="ORS216" s="54"/>
      <c r="ORT216" s="54"/>
      <c r="ORU216" s="54"/>
      <c r="ORV216" s="54"/>
      <c r="ORW216" s="54"/>
      <c r="ORX216" s="54"/>
      <c r="ORY216" s="54"/>
      <c r="ORZ216" s="54"/>
      <c r="OSA216" s="54"/>
      <c r="OSB216" s="54"/>
      <c r="OSC216" s="54"/>
      <c r="OSD216" s="54"/>
      <c r="OSE216" s="54"/>
      <c r="OSF216" s="54"/>
      <c r="OSG216" s="54"/>
      <c r="OSH216" s="54"/>
      <c r="OSI216" s="54"/>
      <c r="OSJ216" s="54"/>
      <c r="OSK216" s="54"/>
      <c r="OSL216" s="54"/>
      <c r="OSM216" s="54"/>
      <c r="OSN216" s="54"/>
      <c r="OSO216" s="54"/>
      <c r="OSP216" s="54"/>
      <c r="OSQ216" s="54"/>
      <c r="OSR216" s="54"/>
      <c r="OSS216" s="54"/>
      <c r="OST216" s="54"/>
      <c r="OSU216" s="54"/>
      <c r="OSV216" s="54"/>
      <c r="OSW216" s="54"/>
      <c r="OSX216" s="54"/>
      <c r="OSY216" s="54"/>
      <c r="OSZ216" s="54"/>
      <c r="OTA216" s="54"/>
      <c r="OTB216" s="54"/>
      <c r="OTC216" s="54"/>
      <c r="OTD216" s="54"/>
      <c r="OTE216" s="54"/>
      <c r="OTF216" s="54"/>
      <c r="OTG216" s="54"/>
      <c r="OTH216" s="54"/>
      <c r="OTI216" s="54"/>
      <c r="OTJ216" s="54"/>
      <c r="OTK216" s="54"/>
      <c r="OTL216" s="54"/>
      <c r="OTM216" s="54"/>
      <c r="OTN216" s="54"/>
      <c r="OTO216" s="54"/>
      <c r="OTP216" s="54"/>
      <c r="OTQ216" s="54"/>
      <c r="OTR216" s="54"/>
      <c r="OTS216" s="54"/>
      <c r="OTT216" s="54"/>
      <c r="OTU216" s="54"/>
      <c r="OTV216" s="54"/>
      <c r="OTW216" s="54"/>
      <c r="OTX216" s="54"/>
      <c r="OTY216" s="54"/>
      <c r="OTZ216" s="54"/>
      <c r="OUA216" s="54"/>
      <c r="OUB216" s="54"/>
      <c r="OUC216" s="54"/>
      <c r="OUD216" s="54"/>
      <c r="OUE216" s="54"/>
      <c r="OUF216" s="54"/>
      <c r="OUG216" s="54"/>
      <c r="OUH216" s="54"/>
      <c r="OUI216" s="54"/>
      <c r="OUJ216" s="54"/>
      <c r="OUK216" s="54"/>
      <c r="OUL216" s="54"/>
      <c r="OUM216" s="54"/>
      <c r="OUN216" s="54"/>
      <c r="OUO216" s="54"/>
      <c r="OUP216" s="54"/>
      <c r="OUQ216" s="54"/>
      <c r="OUR216" s="54"/>
      <c r="OUS216" s="54"/>
      <c r="OUT216" s="54"/>
      <c r="OUU216" s="54"/>
      <c r="OUV216" s="54"/>
      <c r="OUW216" s="54"/>
      <c r="OUX216" s="54"/>
      <c r="OUY216" s="54"/>
      <c r="OUZ216" s="54"/>
      <c r="OVA216" s="54"/>
      <c r="OVB216" s="54"/>
      <c r="OVC216" s="54"/>
      <c r="OVD216" s="54"/>
      <c r="OVE216" s="54"/>
      <c r="OVF216" s="54"/>
      <c r="OVG216" s="54"/>
      <c r="OVH216" s="54"/>
      <c r="OVI216" s="54"/>
      <c r="OVJ216" s="54"/>
      <c r="OVK216" s="54"/>
      <c r="OVL216" s="54"/>
      <c r="OVM216" s="54"/>
      <c r="OVN216" s="54"/>
      <c r="OVO216" s="54"/>
      <c r="OVP216" s="54"/>
      <c r="OVQ216" s="54"/>
      <c r="OVR216" s="54"/>
      <c r="OVS216" s="54"/>
      <c r="OVT216" s="54"/>
      <c r="OVU216" s="54"/>
      <c r="OVV216" s="54"/>
      <c r="OVW216" s="54"/>
      <c r="OVX216" s="54"/>
      <c r="OVY216" s="54"/>
      <c r="OVZ216" s="54"/>
      <c r="OWA216" s="54"/>
      <c r="OWB216" s="54"/>
      <c r="OWC216" s="54"/>
      <c r="OWD216" s="54"/>
      <c r="OWE216" s="54"/>
      <c r="OWF216" s="54"/>
      <c r="OWG216" s="54"/>
      <c r="OWH216" s="54"/>
      <c r="OWI216" s="54"/>
      <c r="OWJ216" s="54"/>
      <c r="OWK216" s="54"/>
      <c r="OWL216" s="54"/>
      <c r="OWM216" s="54"/>
      <c r="OWN216" s="54"/>
      <c r="OWO216" s="54"/>
      <c r="OWP216" s="54"/>
      <c r="OWQ216" s="54"/>
      <c r="OWR216" s="54"/>
      <c r="OWS216" s="54"/>
      <c r="OWT216" s="54"/>
      <c r="OWU216" s="54"/>
      <c r="OWV216" s="54"/>
      <c r="OWW216" s="54"/>
      <c r="OWX216" s="54"/>
      <c r="OWY216" s="54"/>
      <c r="OWZ216" s="54"/>
      <c r="OXA216" s="54"/>
      <c r="OXB216" s="54"/>
      <c r="OXC216" s="54"/>
      <c r="OXD216" s="54"/>
      <c r="OXE216" s="54"/>
      <c r="OXF216" s="54"/>
      <c r="OXG216" s="54"/>
      <c r="OXH216" s="54"/>
      <c r="OXI216" s="54"/>
      <c r="OXJ216" s="54"/>
      <c r="OXK216" s="54"/>
      <c r="OXL216" s="54"/>
      <c r="OXM216" s="54"/>
      <c r="OXN216" s="54"/>
      <c r="OXO216" s="54"/>
      <c r="OXP216" s="54"/>
      <c r="OXQ216" s="54"/>
      <c r="OXR216" s="54"/>
      <c r="OXS216" s="54"/>
      <c r="OXT216" s="54"/>
      <c r="OXU216" s="54"/>
      <c r="OXV216" s="54"/>
      <c r="OXW216" s="54"/>
      <c r="OXX216" s="54"/>
      <c r="OXY216" s="54"/>
      <c r="OXZ216" s="54"/>
      <c r="OYA216" s="54"/>
      <c r="OYB216" s="54"/>
      <c r="OYC216" s="54"/>
      <c r="OYD216" s="54"/>
      <c r="OYE216" s="54"/>
      <c r="OYF216" s="54"/>
      <c r="OYG216" s="54"/>
      <c r="OYH216" s="54"/>
      <c r="OYI216" s="54"/>
      <c r="OYJ216" s="54"/>
      <c r="OYK216" s="54"/>
      <c r="OYL216" s="54"/>
      <c r="OYM216" s="54"/>
      <c r="OYN216" s="54"/>
      <c r="OYO216" s="54"/>
      <c r="OYP216" s="54"/>
      <c r="OYQ216" s="54"/>
      <c r="OYR216" s="54"/>
      <c r="OYS216" s="54"/>
      <c r="OYT216" s="54"/>
      <c r="OYU216" s="54"/>
      <c r="OYV216" s="54"/>
      <c r="OYW216" s="54"/>
      <c r="OYX216" s="54"/>
      <c r="OYY216" s="54"/>
      <c r="OYZ216" s="54"/>
      <c r="OZA216" s="54"/>
      <c r="OZB216" s="54"/>
      <c r="OZC216" s="54"/>
      <c r="OZD216" s="54"/>
      <c r="OZE216" s="54"/>
      <c r="OZF216" s="54"/>
      <c r="OZG216" s="54"/>
      <c r="OZH216" s="54"/>
      <c r="OZI216" s="54"/>
      <c r="OZJ216" s="54"/>
      <c r="OZK216" s="54"/>
      <c r="OZL216" s="54"/>
      <c r="OZM216" s="54"/>
      <c r="OZN216" s="54"/>
      <c r="OZO216" s="54"/>
      <c r="OZP216" s="54"/>
      <c r="OZQ216" s="54"/>
      <c r="OZR216" s="54"/>
      <c r="OZS216" s="54"/>
      <c r="OZT216" s="54"/>
      <c r="OZU216" s="54"/>
      <c r="OZV216" s="54"/>
      <c r="OZW216" s="54"/>
      <c r="OZX216" s="54"/>
      <c r="OZY216" s="54"/>
      <c r="OZZ216" s="54"/>
      <c r="PAA216" s="54"/>
      <c r="PAB216" s="54"/>
      <c r="PAC216" s="54"/>
      <c r="PAD216" s="54"/>
      <c r="PAE216" s="54"/>
      <c r="PAF216" s="54"/>
      <c r="PAG216" s="54"/>
      <c r="PAH216" s="54"/>
      <c r="PAI216" s="54"/>
      <c r="PAJ216" s="54"/>
      <c r="PAK216" s="54"/>
      <c r="PAL216" s="54"/>
      <c r="PAM216" s="54"/>
      <c r="PAN216" s="54"/>
      <c r="PAO216" s="54"/>
      <c r="PAP216" s="54"/>
      <c r="PAQ216" s="54"/>
      <c r="PAR216" s="54"/>
      <c r="PAS216" s="54"/>
      <c r="PAT216" s="54"/>
      <c r="PAU216" s="54"/>
      <c r="PAV216" s="54"/>
      <c r="PAW216" s="54"/>
      <c r="PAX216" s="54"/>
      <c r="PAY216" s="54"/>
      <c r="PAZ216" s="54"/>
      <c r="PBA216" s="54"/>
      <c r="PBB216" s="54"/>
      <c r="PBC216" s="54"/>
      <c r="PBD216" s="54"/>
      <c r="PBE216" s="54"/>
      <c r="PBF216" s="54"/>
      <c r="PBG216" s="54"/>
      <c r="PBH216" s="54"/>
      <c r="PBI216" s="54"/>
      <c r="PBJ216" s="54"/>
      <c r="PBK216" s="54"/>
      <c r="PBL216" s="54"/>
      <c r="PBM216" s="54"/>
      <c r="PBN216" s="54"/>
      <c r="PBO216" s="54"/>
      <c r="PBP216" s="54"/>
      <c r="PBQ216" s="54"/>
      <c r="PBR216" s="54"/>
      <c r="PBS216" s="54"/>
      <c r="PBT216" s="54"/>
      <c r="PBU216" s="54"/>
      <c r="PBV216" s="54"/>
      <c r="PBW216" s="54"/>
      <c r="PBX216" s="54"/>
      <c r="PBY216" s="54"/>
      <c r="PBZ216" s="54"/>
      <c r="PCA216" s="54"/>
      <c r="PCB216" s="54"/>
      <c r="PCC216" s="54"/>
      <c r="PCD216" s="54"/>
      <c r="PCE216" s="54"/>
      <c r="PCF216" s="54"/>
      <c r="PCG216" s="54"/>
      <c r="PCH216" s="54"/>
      <c r="PCI216" s="54"/>
      <c r="PCJ216" s="54"/>
      <c r="PCK216" s="54"/>
      <c r="PCL216" s="54"/>
      <c r="PCM216" s="54"/>
      <c r="PCN216" s="54"/>
      <c r="PCO216" s="54"/>
      <c r="PCP216" s="54"/>
      <c r="PCQ216" s="54"/>
      <c r="PCR216" s="54"/>
      <c r="PCS216" s="54"/>
      <c r="PCT216" s="54"/>
      <c r="PCU216" s="54"/>
      <c r="PCV216" s="54"/>
      <c r="PCW216" s="54"/>
      <c r="PCX216" s="54"/>
      <c r="PCY216" s="54"/>
      <c r="PCZ216" s="54"/>
      <c r="PDA216" s="54"/>
      <c r="PDB216" s="54"/>
      <c r="PDC216" s="54"/>
      <c r="PDD216" s="54"/>
      <c r="PDE216" s="54"/>
      <c r="PDF216" s="54"/>
      <c r="PDG216" s="54"/>
      <c r="PDH216" s="54"/>
      <c r="PDI216" s="54"/>
      <c r="PDJ216" s="54"/>
      <c r="PDK216" s="54"/>
      <c r="PDL216" s="54"/>
      <c r="PDM216" s="54"/>
      <c r="PDN216" s="54"/>
      <c r="PDO216" s="54"/>
      <c r="PDP216" s="54"/>
      <c r="PDQ216" s="54"/>
      <c r="PDR216" s="54"/>
      <c r="PDS216" s="54"/>
      <c r="PDT216" s="54"/>
      <c r="PDU216" s="54"/>
      <c r="PDV216" s="54"/>
      <c r="PDW216" s="54"/>
      <c r="PDX216" s="54"/>
      <c r="PDY216" s="54"/>
      <c r="PDZ216" s="54"/>
      <c r="PEA216" s="54"/>
      <c r="PEB216" s="54"/>
      <c r="PEC216" s="54"/>
      <c r="PED216" s="54"/>
      <c r="PEE216" s="54"/>
      <c r="PEF216" s="54"/>
      <c r="PEG216" s="54"/>
      <c r="PEH216" s="54"/>
      <c r="PEI216" s="54"/>
      <c r="PEJ216" s="54"/>
      <c r="PEK216" s="54"/>
      <c r="PEL216" s="54"/>
      <c r="PEM216" s="54"/>
      <c r="PEN216" s="54"/>
      <c r="PEO216" s="54"/>
      <c r="PEP216" s="54"/>
      <c r="PEQ216" s="54"/>
      <c r="PER216" s="54"/>
      <c r="PES216" s="54"/>
      <c r="PET216" s="54"/>
      <c r="PEU216" s="54"/>
      <c r="PEV216" s="54"/>
      <c r="PEW216" s="54"/>
      <c r="PEX216" s="54"/>
      <c r="PEY216" s="54"/>
      <c r="PEZ216" s="54"/>
      <c r="PFA216" s="54"/>
      <c r="PFB216" s="54"/>
      <c r="PFC216" s="54"/>
      <c r="PFD216" s="54"/>
      <c r="PFE216" s="54"/>
      <c r="PFF216" s="54"/>
      <c r="PFG216" s="54"/>
      <c r="PFH216" s="54"/>
      <c r="PFI216" s="54"/>
      <c r="PFJ216" s="54"/>
      <c r="PFK216" s="54"/>
      <c r="PFL216" s="54"/>
      <c r="PFM216" s="54"/>
      <c r="PFN216" s="54"/>
      <c r="PFO216" s="54"/>
      <c r="PFP216" s="54"/>
      <c r="PFQ216" s="54"/>
      <c r="PFR216" s="54"/>
      <c r="PFS216" s="54"/>
      <c r="PFT216" s="54"/>
      <c r="PFU216" s="54"/>
      <c r="PFV216" s="54"/>
      <c r="PFW216" s="54"/>
      <c r="PFX216" s="54"/>
      <c r="PFY216" s="54"/>
      <c r="PFZ216" s="54"/>
      <c r="PGA216" s="54"/>
      <c r="PGB216" s="54"/>
      <c r="PGC216" s="54"/>
      <c r="PGD216" s="54"/>
      <c r="PGE216" s="54"/>
      <c r="PGF216" s="54"/>
      <c r="PGG216" s="54"/>
      <c r="PGH216" s="54"/>
      <c r="PGI216" s="54"/>
      <c r="PGJ216" s="54"/>
      <c r="PGK216" s="54"/>
      <c r="PGL216" s="54"/>
      <c r="PGM216" s="54"/>
      <c r="PGN216" s="54"/>
      <c r="PGO216" s="54"/>
      <c r="PGP216" s="54"/>
      <c r="PGQ216" s="54"/>
      <c r="PGR216" s="54"/>
      <c r="PGS216" s="54"/>
      <c r="PGT216" s="54"/>
      <c r="PGU216" s="54"/>
      <c r="PGV216" s="54"/>
      <c r="PGW216" s="54"/>
      <c r="PGX216" s="54"/>
      <c r="PGY216" s="54"/>
      <c r="PGZ216" s="54"/>
      <c r="PHA216" s="54"/>
      <c r="PHB216" s="54"/>
      <c r="PHC216" s="54"/>
      <c r="PHD216" s="54"/>
      <c r="PHE216" s="54"/>
      <c r="PHF216" s="54"/>
      <c r="PHG216" s="54"/>
      <c r="PHH216" s="54"/>
      <c r="PHI216" s="54"/>
      <c r="PHJ216" s="54"/>
      <c r="PHK216" s="54"/>
      <c r="PHL216" s="54"/>
      <c r="PHM216" s="54"/>
      <c r="PHN216" s="54"/>
      <c r="PHO216" s="54"/>
      <c r="PHP216" s="54"/>
      <c r="PHQ216" s="54"/>
      <c r="PHR216" s="54"/>
      <c r="PHS216" s="54"/>
      <c r="PHT216" s="54"/>
      <c r="PHU216" s="54"/>
      <c r="PHV216" s="54"/>
      <c r="PHW216" s="54"/>
      <c r="PHX216" s="54"/>
      <c r="PHY216" s="54"/>
      <c r="PHZ216" s="54"/>
      <c r="PIA216" s="54"/>
      <c r="PIB216" s="54"/>
      <c r="PIC216" s="54"/>
      <c r="PID216" s="54"/>
      <c r="PIE216" s="54"/>
      <c r="PIF216" s="54"/>
      <c r="PIG216" s="54"/>
      <c r="PIH216" s="54"/>
      <c r="PII216" s="54"/>
      <c r="PIJ216" s="54"/>
      <c r="PIK216" s="54"/>
      <c r="PIL216" s="54"/>
      <c r="PIM216" s="54"/>
      <c r="PIN216" s="54"/>
      <c r="PIO216" s="54"/>
      <c r="PIP216" s="54"/>
      <c r="PIQ216" s="54"/>
      <c r="PIR216" s="54"/>
      <c r="PIS216" s="54"/>
      <c r="PIT216" s="54"/>
      <c r="PIU216" s="54"/>
      <c r="PIV216" s="54"/>
      <c r="PIW216" s="54"/>
      <c r="PIX216" s="54"/>
      <c r="PIY216" s="54"/>
      <c r="PIZ216" s="54"/>
      <c r="PJA216" s="54"/>
      <c r="PJB216" s="54"/>
      <c r="PJC216" s="54"/>
      <c r="PJD216" s="54"/>
      <c r="PJE216" s="54"/>
      <c r="PJF216" s="54"/>
      <c r="PJG216" s="54"/>
      <c r="PJH216" s="54"/>
      <c r="PJI216" s="54"/>
      <c r="PJJ216" s="54"/>
      <c r="PJK216" s="54"/>
      <c r="PJL216" s="54"/>
      <c r="PJM216" s="54"/>
      <c r="PJN216" s="54"/>
      <c r="PJO216" s="54"/>
      <c r="PJP216" s="54"/>
      <c r="PJQ216" s="54"/>
      <c r="PJR216" s="54"/>
      <c r="PJS216" s="54"/>
      <c r="PJT216" s="54"/>
      <c r="PJU216" s="54"/>
      <c r="PJV216" s="54"/>
      <c r="PJW216" s="54"/>
      <c r="PJX216" s="54"/>
      <c r="PJY216" s="54"/>
      <c r="PJZ216" s="54"/>
      <c r="PKA216" s="54"/>
      <c r="PKB216" s="54"/>
      <c r="PKC216" s="54"/>
      <c r="PKD216" s="54"/>
      <c r="PKE216" s="54"/>
      <c r="PKF216" s="54"/>
      <c r="PKG216" s="54"/>
      <c r="PKH216" s="54"/>
      <c r="PKI216" s="54"/>
      <c r="PKJ216" s="54"/>
      <c r="PKK216" s="54"/>
      <c r="PKL216" s="54"/>
      <c r="PKM216" s="54"/>
      <c r="PKN216" s="54"/>
      <c r="PKO216" s="54"/>
      <c r="PKP216" s="54"/>
      <c r="PKQ216" s="54"/>
      <c r="PKR216" s="54"/>
      <c r="PKS216" s="54"/>
      <c r="PKT216" s="54"/>
      <c r="PKU216" s="54"/>
      <c r="PKV216" s="54"/>
      <c r="PKW216" s="54"/>
      <c r="PKX216" s="54"/>
      <c r="PKY216" s="54"/>
      <c r="PKZ216" s="54"/>
      <c r="PLA216" s="54"/>
      <c r="PLB216" s="54"/>
      <c r="PLC216" s="54"/>
      <c r="PLD216" s="54"/>
      <c r="PLE216" s="54"/>
      <c r="PLF216" s="54"/>
      <c r="PLG216" s="54"/>
      <c r="PLH216" s="54"/>
      <c r="PLI216" s="54"/>
      <c r="PLJ216" s="54"/>
      <c r="PLK216" s="54"/>
      <c r="PLL216" s="54"/>
      <c r="PLM216" s="54"/>
      <c r="PLN216" s="54"/>
      <c r="PLO216" s="54"/>
      <c r="PLP216" s="54"/>
      <c r="PLQ216" s="54"/>
      <c r="PLR216" s="54"/>
      <c r="PLS216" s="54"/>
      <c r="PLT216" s="54"/>
      <c r="PLU216" s="54"/>
      <c r="PLV216" s="54"/>
      <c r="PLW216" s="54"/>
      <c r="PLX216" s="54"/>
      <c r="PLY216" s="54"/>
      <c r="PLZ216" s="54"/>
      <c r="PMA216" s="54"/>
      <c r="PMB216" s="54"/>
      <c r="PMC216" s="54"/>
      <c r="PMD216" s="54"/>
      <c r="PME216" s="54"/>
      <c r="PMF216" s="54"/>
      <c r="PMG216" s="54"/>
      <c r="PMH216" s="54"/>
      <c r="PMI216" s="54"/>
      <c r="PMJ216" s="54"/>
      <c r="PMK216" s="54"/>
      <c r="PML216" s="54"/>
      <c r="PMM216" s="54"/>
      <c r="PMN216" s="54"/>
      <c r="PMO216" s="54"/>
      <c r="PMP216" s="54"/>
      <c r="PMQ216" s="54"/>
      <c r="PMR216" s="54"/>
      <c r="PMS216" s="54"/>
      <c r="PMT216" s="54"/>
      <c r="PMU216" s="54"/>
      <c r="PMV216" s="54"/>
      <c r="PMW216" s="54"/>
      <c r="PMX216" s="54"/>
      <c r="PMY216" s="54"/>
      <c r="PMZ216" s="54"/>
      <c r="PNA216" s="54"/>
      <c r="PNB216" s="54"/>
      <c r="PNC216" s="54"/>
      <c r="PND216" s="54"/>
      <c r="PNE216" s="54"/>
      <c r="PNF216" s="54"/>
      <c r="PNG216" s="54"/>
      <c r="PNH216" s="54"/>
      <c r="PNI216" s="54"/>
      <c r="PNJ216" s="54"/>
      <c r="PNK216" s="54"/>
      <c r="PNL216" s="54"/>
      <c r="PNM216" s="54"/>
      <c r="PNN216" s="54"/>
      <c r="PNO216" s="54"/>
      <c r="PNP216" s="54"/>
      <c r="PNQ216" s="54"/>
      <c r="PNR216" s="54"/>
      <c r="PNS216" s="54"/>
      <c r="PNT216" s="54"/>
      <c r="PNU216" s="54"/>
      <c r="PNV216" s="54"/>
      <c r="PNW216" s="54"/>
      <c r="PNX216" s="54"/>
      <c r="PNY216" s="54"/>
      <c r="PNZ216" s="54"/>
      <c r="POA216" s="54"/>
      <c r="POB216" s="54"/>
      <c r="POC216" s="54"/>
      <c r="POD216" s="54"/>
      <c r="POE216" s="54"/>
      <c r="POF216" s="54"/>
      <c r="POG216" s="54"/>
      <c r="POH216" s="54"/>
      <c r="POI216" s="54"/>
      <c r="POJ216" s="54"/>
      <c r="POK216" s="54"/>
      <c r="POL216" s="54"/>
      <c r="POM216" s="54"/>
      <c r="PON216" s="54"/>
      <c r="POO216" s="54"/>
      <c r="POP216" s="54"/>
      <c r="POQ216" s="54"/>
      <c r="POR216" s="54"/>
      <c r="POS216" s="54"/>
      <c r="POT216" s="54"/>
      <c r="POU216" s="54"/>
      <c r="POV216" s="54"/>
      <c r="POW216" s="54"/>
      <c r="POX216" s="54"/>
      <c r="POY216" s="54"/>
      <c r="POZ216" s="54"/>
      <c r="PPA216" s="54"/>
      <c r="PPB216" s="54"/>
      <c r="PPC216" s="54"/>
      <c r="PPD216" s="54"/>
      <c r="PPE216" s="54"/>
      <c r="PPF216" s="54"/>
      <c r="PPG216" s="54"/>
      <c r="PPH216" s="54"/>
      <c r="PPI216" s="54"/>
      <c r="PPJ216" s="54"/>
      <c r="PPK216" s="54"/>
      <c r="PPL216" s="54"/>
      <c r="PPM216" s="54"/>
      <c r="PPN216" s="54"/>
      <c r="PPO216" s="54"/>
      <c r="PPP216" s="54"/>
      <c r="PPQ216" s="54"/>
      <c r="PPR216" s="54"/>
      <c r="PPS216" s="54"/>
      <c r="PPT216" s="54"/>
      <c r="PPU216" s="54"/>
      <c r="PPV216" s="54"/>
      <c r="PPW216" s="54"/>
      <c r="PPX216" s="54"/>
      <c r="PPY216" s="54"/>
      <c r="PPZ216" s="54"/>
      <c r="PQA216" s="54"/>
      <c r="PQB216" s="54"/>
      <c r="PQC216" s="54"/>
      <c r="PQD216" s="54"/>
      <c r="PQE216" s="54"/>
      <c r="PQF216" s="54"/>
      <c r="PQG216" s="54"/>
      <c r="PQH216" s="54"/>
      <c r="PQI216" s="54"/>
      <c r="PQJ216" s="54"/>
      <c r="PQK216" s="54"/>
      <c r="PQL216" s="54"/>
      <c r="PQM216" s="54"/>
      <c r="PQN216" s="54"/>
      <c r="PQO216" s="54"/>
      <c r="PQP216" s="54"/>
      <c r="PQQ216" s="54"/>
      <c r="PQR216" s="54"/>
      <c r="PQS216" s="54"/>
      <c r="PQT216" s="54"/>
      <c r="PQU216" s="54"/>
      <c r="PQV216" s="54"/>
      <c r="PQW216" s="54"/>
      <c r="PQX216" s="54"/>
      <c r="PQY216" s="54"/>
      <c r="PQZ216" s="54"/>
      <c r="PRA216" s="54"/>
      <c r="PRB216" s="54"/>
      <c r="PRC216" s="54"/>
      <c r="PRD216" s="54"/>
      <c r="PRE216" s="54"/>
      <c r="PRF216" s="54"/>
      <c r="PRG216" s="54"/>
      <c r="PRH216" s="54"/>
      <c r="PRI216" s="54"/>
      <c r="PRJ216" s="54"/>
      <c r="PRK216" s="54"/>
      <c r="PRL216" s="54"/>
      <c r="PRM216" s="54"/>
      <c r="PRN216" s="54"/>
      <c r="PRO216" s="54"/>
      <c r="PRP216" s="54"/>
      <c r="PRQ216" s="54"/>
      <c r="PRR216" s="54"/>
      <c r="PRS216" s="54"/>
      <c r="PRT216" s="54"/>
      <c r="PRU216" s="54"/>
      <c r="PRV216" s="54"/>
      <c r="PRW216" s="54"/>
      <c r="PRX216" s="54"/>
      <c r="PRY216" s="54"/>
      <c r="PRZ216" s="54"/>
      <c r="PSA216" s="54"/>
      <c r="PSB216" s="54"/>
      <c r="PSC216" s="54"/>
      <c r="PSD216" s="54"/>
      <c r="PSE216" s="54"/>
      <c r="PSF216" s="54"/>
      <c r="PSG216" s="54"/>
      <c r="PSH216" s="54"/>
      <c r="PSI216" s="54"/>
      <c r="PSJ216" s="54"/>
      <c r="PSK216" s="54"/>
      <c r="PSL216" s="54"/>
      <c r="PSM216" s="54"/>
      <c r="PSN216" s="54"/>
      <c r="PSO216" s="54"/>
      <c r="PSP216" s="54"/>
      <c r="PSQ216" s="54"/>
      <c r="PSR216" s="54"/>
      <c r="PSS216" s="54"/>
      <c r="PST216" s="54"/>
      <c r="PSU216" s="54"/>
      <c r="PSV216" s="54"/>
      <c r="PSW216" s="54"/>
      <c r="PSX216" s="54"/>
      <c r="PSY216" s="54"/>
      <c r="PSZ216" s="54"/>
      <c r="PTA216" s="54"/>
      <c r="PTB216" s="54"/>
      <c r="PTC216" s="54"/>
      <c r="PTD216" s="54"/>
      <c r="PTE216" s="54"/>
      <c r="PTF216" s="54"/>
      <c r="PTG216" s="54"/>
      <c r="PTH216" s="54"/>
      <c r="PTI216" s="54"/>
      <c r="PTJ216" s="54"/>
      <c r="PTK216" s="54"/>
      <c r="PTL216" s="54"/>
      <c r="PTM216" s="54"/>
      <c r="PTN216" s="54"/>
      <c r="PTO216" s="54"/>
      <c r="PTP216" s="54"/>
      <c r="PTQ216" s="54"/>
      <c r="PTR216" s="54"/>
      <c r="PTS216" s="54"/>
      <c r="PTT216" s="54"/>
      <c r="PTU216" s="54"/>
      <c r="PTV216" s="54"/>
      <c r="PTW216" s="54"/>
      <c r="PTX216" s="54"/>
      <c r="PTY216" s="54"/>
      <c r="PTZ216" s="54"/>
      <c r="PUA216" s="54"/>
      <c r="PUB216" s="54"/>
      <c r="PUC216" s="54"/>
      <c r="PUD216" s="54"/>
      <c r="PUE216" s="54"/>
      <c r="PUF216" s="54"/>
      <c r="PUG216" s="54"/>
      <c r="PUH216" s="54"/>
      <c r="PUI216" s="54"/>
      <c r="PUJ216" s="54"/>
      <c r="PUK216" s="54"/>
      <c r="PUL216" s="54"/>
      <c r="PUM216" s="54"/>
      <c r="PUN216" s="54"/>
      <c r="PUO216" s="54"/>
      <c r="PUP216" s="54"/>
      <c r="PUQ216" s="54"/>
      <c r="PUR216" s="54"/>
      <c r="PUS216" s="54"/>
      <c r="PUT216" s="54"/>
      <c r="PUU216" s="54"/>
      <c r="PUV216" s="54"/>
      <c r="PUW216" s="54"/>
      <c r="PUX216" s="54"/>
      <c r="PUY216" s="54"/>
      <c r="PUZ216" s="54"/>
      <c r="PVA216" s="54"/>
      <c r="PVB216" s="54"/>
      <c r="PVC216" s="54"/>
      <c r="PVD216" s="54"/>
      <c r="PVE216" s="54"/>
      <c r="PVF216" s="54"/>
      <c r="PVG216" s="54"/>
      <c r="PVH216" s="54"/>
      <c r="PVI216" s="54"/>
      <c r="PVJ216" s="54"/>
      <c r="PVK216" s="54"/>
      <c r="PVL216" s="54"/>
      <c r="PVM216" s="54"/>
      <c r="PVN216" s="54"/>
      <c r="PVO216" s="54"/>
      <c r="PVP216" s="54"/>
      <c r="PVQ216" s="54"/>
      <c r="PVR216" s="54"/>
      <c r="PVS216" s="54"/>
      <c r="PVT216" s="54"/>
      <c r="PVU216" s="54"/>
      <c r="PVV216" s="54"/>
      <c r="PVW216" s="54"/>
      <c r="PVX216" s="54"/>
      <c r="PVY216" s="54"/>
      <c r="PVZ216" s="54"/>
      <c r="PWA216" s="54"/>
      <c r="PWB216" s="54"/>
      <c r="PWC216" s="54"/>
      <c r="PWD216" s="54"/>
      <c r="PWE216" s="54"/>
      <c r="PWF216" s="54"/>
      <c r="PWG216" s="54"/>
      <c r="PWH216" s="54"/>
      <c r="PWI216" s="54"/>
      <c r="PWJ216" s="54"/>
      <c r="PWK216" s="54"/>
      <c r="PWL216" s="54"/>
      <c r="PWM216" s="54"/>
      <c r="PWN216" s="54"/>
      <c r="PWO216" s="54"/>
      <c r="PWP216" s="54"/>
      <c r="PWQ216" s="54"/>
      <c r="PWR216" s="54"/>
      <c r="PWS216" s="54"/>
      <c r="PWT216" s="54"/>
      <c r="PWU216" s="54"/>
      <c r="PWV216" s="54"/>
      <c r="PWW216" s="54"/>
      <c r="PWX216" s="54"/>
      <c r="PWY216" s="54"/>
      <c r="PWZ216" s="54"/>
      <c r="PXA216" s="54"/>
      <c r="PXB216" s="54"/>
      <c r="PXC216" s="54"/>
      <c r="PXD216" s="54"/>
      <c r="PXE216" s="54"/>
      <c r="PXF216" s="54"/>
      <c r="PXG216" s="54"/>
      <c r="PXH216" s="54"/>
      <c r="PXI216" s="54"/>
      <c r="PXJ216" s="54"/>
      <c r="PXK216" s="54"/>
      <c r="PXL216" s="54"/>
      <c r="PXM216" s="54"/>
      <c r="PXN216" s="54"/>
      <c r="PXO216" s="54"/>
      <c r="PXP216" s="54"/>
      <c r="PXQ216" s="54"/>
      <c r="PXR216" s="54"/>
      <c r="PXS216" s="54"/>
      <c r="PXT216" s="54"/>
      <c r="PXU216" s="54"/>
      <c r="PXV216" s="54"/>
      <c r="PXW216" s="54"/>
      <c r="PXX216" s="54"/>
      <c r="PXY216" s="54"/>
      <c r="PXZ216" s="54"/>
      <c r="PYA216" s="54"/>
      <c r="PYB216" s="54"/>
      <c r="PYC216" s="54"/>
      <c r="PYD216" s="54"/>
      <c r="PYE216" s="54"/>
      <c r="PYF216" s="54"/>
      <c r="PYG216" s="54"/>
      <c r="PYH216" s="54"/>
      <c r="PYI216" s="54"/>
      <c r="PYJ216" s="54"/>
      <c r="PYK216" s="54"/>
      <c r="PYL216" s="54"/>
      <c r="PYM216" s="54"/>
      <c r="PYN216" s="54"/>
      <c r="PYO216" s="54"/>
      <c r="PYP216" s="54"/>
      <c r="PYQ216" s="54"/>
      <c r="PYR216" s="54"/>
      <c r="PYS216" s="54"/>
      <c r="PYT216" s="54"/>
      <c r="PYU216" s="54"/>
      <c r="PYV216" s="54"/>
      <c r="PYW216" s="54"/>
      <c r="PYX216" s="54"/>
      <c r="PYY216" s="54"/>
      <c r="PYZ216" s="54"/>
      <c r="PZA216" s="54"/>
      <c r="PZB216" s="54"/>
      <c r="PZC216" s="54"/>
      <c r="PZD216" s="54"/>
      <c r="PZE216" s="54"/>
      <c r="PZF216" s="54"/>
      <c r="PZG216" s="54"/>
      <c r="PZH216" s="54"/>
      <c r="PZI216" s="54"/>
      <c r="PZJ216" s="54"/>
      <c r="PZK216" s="54"/>
      <c r="PZL216" s="54"/>
      <c r="PZM216" s="54"/>
      <c r="PZN216" s="54"/>
      <c r="PZO216" s="54"/>
      <c r="PZP216" s="54"/>
      <c r="PZQ216" s="54"/>
      <c r="PZR216" s="54"/>
      <c r="PZS216" s="54"/>
      <c r="PZT216" s="54"/>
      <c r="PZU216" s="54"/>
      <c r="PZV216" s="54"/>
      <c r="PZW216" s="54"/>
      <c r="PZX216" s="54"/>
      <c r="PZY216" s="54"/>
      <c r="PZZ216" s="54"/>
      <c r="QAA216" s="54"/>
      <c r="QAB216" s="54"/>
      <c r="QAC216" s="54"/>
      <c r="QAD216" s="54"/>
      <c r="QAE216" s="54"/>
      <c r="QAF216" s="54"/>
      <c r="QAG216" s="54"/>
      <c r="QAH216" s="54"/>
      <c r="QAI216" s="54"/>
      <c r="QAJ216" s="54"/>
      <c r="QAK216" s="54"/>
      <c r="QAL216" s="54"/>
      <c r="QAM216" s="54"/>
      <c r="QAN216" s="54"/>
      <c r="QAO216" s="54"/>
      <c r="QAP216" s="54"/>
      <c r="QAQ216" s="54"/>
      <c r="QAR216" s="54"/>
      <c r="QAS216" s="54"/>
      <c r="QAT216" s="54"/>
      <c r="QAU216" s="54"/>
      <c r="QAV216" s="54"/>
      <c r="QAW216" s="54"/>
      <c r="QAX216" s="54"/>
      <c r="QAY216" s="54"/>
      <c r="QAZ216" s="54"/>
      <c r="QBA216" s="54"/>
      <c r="QBB216" s="54"/>
      <c r="QBC216" s="54"/>
      <c r="QBD216" s="54"/>
      <c r="QBE216" s="54"/>
      <c r="QBF216" s="54"/>
      <c r="QBG216" s="54"/>
      <c r="QBH216" s="54"/>
      <c r="QBI216" s="54"/>
      <c r="QBJ216" s="54"/>
      <c r="QBK216" s="54"/>
      <c r="QBL216" s="54"/>
      <c r="QBM216" s="54"/>
      <c r="QBN216" s="54"/>
      <c r="QBO216" s="54"/>
      <c r="QBP216" s="54"/>
      <c r="QBQ216" s="54"/>
      <c r="QBR216" s="54"/>
      <c r="QBS216" s="54"/>
      <c r="QBT216" s="54"/>
      <c r="QBU216" s="54"/>
      <c r="QBV216" s="54"/>
      <c r="QBW216" s="54"/>
      <c r="QBX216" s="54"/>
      <c r="QBY216" s="54"/>
      <c r="QBZ216" s="54"/>
      <c r="QCA216" s="54"/>
      <c r="QCB216" s="54"/>
      <c r="QCC216" s="54"/>
      <c r="QCD216" s="54"/>
      <c r="QCE216" s="54"/>
      <c r="QCF216" s="54"/>
      <c r="QCG216" s="54"/>
      <c r="QCH216" s="54"/>
      <c r="QCI216" s="54"/>
      <c r="QCJ216" s="54"/>
      <c r="QCK216" s="54"/>
      <c r="QCL216" s="54"/>
      <c r="QCM216" s="54"/>
      <c r="QCN216" s="54"/>
      <c r="QCO216" s="54"/>
      <c r="QCP216" s="54"/>
      <c r="QCQ216" s="54"/>
      <c r="QCR216" s="54"/>
      <c r="QCS216" s="54"/>
      <c r="QCT216" s="54"/>
      <c r="QCU216" s="54"/>
      <c r="QCV216" s="54"/>
      <c r="QCW216" s="54"/>
      <c r="QCX216" s="54"/>
      <c r="QCY216" s="54"/>
      <c r="QCZ216" s="54"/>
      <c r="QDA216" s="54"/>
      <c r="QDB216" s="54"/>
      <c r="QDC216" s="54"/>
      <c r="QDD216" s="54"/>
      <c r="QDE216" s="54"/>
      <c r="QDF216" s="54"/>
      <c r="QDG216" s="54"/>
      <c r="QDH216" s="54"/>
      <c r="QDI216" s="54"/>
      <c r="QDJ216" s="54"/>
      <c r="QDK216" s="54"/>
      <c r="QDL216" s="54"/>
      <c r="QDM216" s="54"/>
      <c r="QDN216" s="54"/>
      <c r="QDO216" s="54"/>
      <c r="QDP216" s="54"/>
      <c r="QDQ216" s="54"/>
      <c r="QDR216" s="54"/>
      <c r="QDS216" s="54"/>
      <c r="QDT216" s="54"/>
      <c r="QDU216" s="54"/>
      <c r="QDV216" s="54"/>
      <c r="QDW216" s="54"/>
      <c r="QDX216" s="54"/>
      <c r="QDY216" s="54"/>
      <c r="QDZ216" s="54"/>
      <c r="QEA216" s="54"/>
      <c r="QEB216" s="54"/>
      <c r="QEC216" s="54"/>
      <c r="QED216" s="54"/>
      <c r="QEE216" s="54"/>
      <c r="QEF216" s="54"/>
      <c r="QEG216" s="54"/>
      <c r="QEH216" s="54"/>
      <c r="QEI216" s="54"/>
      <c r="QEJ216" s="54"/>
      <c r="QEK216" s="54"/>
      <c r="QEL216" s="54"/>
      <c r="QEM216" s="54"/>
      <c r="QEN216" s="54"/>
      <c r="QEO216" s="54"/>
      <c r="QEP216" s="54"/>
      <c r="QEQ216" s="54"/>
      <c r="QER216" s="54"/>
      <c r="QES216" s="54"/>
      <c r="QET216" s="54"/>
      <c r="QEU216" s="54"/>
      <c r="QEV216" s="54"/>
      <c r="QEW216" s="54"/>
      <c r="QEX216" s="54"/>
      <c r="QEY216" s="54"/>
      <c r="QEZ216" s="54"/>
      <c r="QFA216" s="54"/>
      <c r="QFB216" s="54"/>
      <c r="QFC216" s="54"/>
      <c r="QFD216" s="54"/>
      <c r="QFE216" s="54"/>
      <c r="QFF216" s="54"/>
      <c r="QFG216" s="54"/>
      <c r="QFH216" s="54"/>
      <c r="QFI216" s="54"/>
      <c r="QFJ216" s="54"/>
      <c r="QFK216" s="54"/>
      <c r="QFL216" s="54"/>
      <c r="QFM216" s="54"/>
      <c r="QFN216" s="54"/>
      <c r="QFO216" s="54"/>
      <c r="QFP216" s="54"/>
      <c r="QFQ216" s="54"/>
      <c r="QFR216" s="54"/>
      <c r="QFS216" s="54"/>
      <c r="QFT216" s="54"/>
      <c r="QFU216" s="54"/>
      <c r="QFV216" s="54"/>
      <c r="QFW216" s="54"/>
      <c r="QFX216" s="54"/>
      <c r="QFY216" s="54"/>
      <c r="QFZ216" s="54"/>
      <c r="QGA216" s="54"/>
      <c r="QGB216" s="54"/>
      <c r="QGC216" s="54"/>
      <c r="QGD216" s="54"/>
      <c r="QGE216" s="54"/>
      <c r="QGF216" s="54"/>
      <c r="QGG216" s="54"/>
      <c r="QGH216" s="54"/>
      <c r="QGI216" s="54"/>
      <c r="QGJ216" s="54"/>
      <c r="QGK216" s="54"/>
      <c r="QGL216" s="54"/>
      <c r="QGM216" s="54"/>
      <c r="QGN216" s="54"/>
      <c r="QGO216" s="54"/>
      <c r="QGP216" s="54"/>
      <c r="QGQ216" s="54"/>
      <c r="QGR216" s="54"/>
      <c r="QGS216" s="54"/>
      <c r="QGT216" s="54"/>
      <c r="QGU216" s="54"/>
      <c r="QGV216" s="54"/>
      <c r="QGW216" s="54"/>
      <c r="QGX216" s="54"/>
      <c r="QGY216" s="54"/>
      <c r="QGZ216" s="54"/>
      <c r="QHA216" s="54"/>
      <c r="QHB216" s="54"/>
      <c r="QHC216" s="54"/>
      <c r="QHD216" s="54"/>
      <c r="QHE216" s="54"/>
      <c r="QHF216" s="54"/>
      <c r="QHG216" s="54"/>
      <c r="QHH216" s="54"/>
      <c r="QHI216" s="54"/>
      <c r="QHJ216" s="54"/>
      <c r="QHK216" s="54"/>
      <c r="QHL216" s="54"/>
      <c r="QHM216" s="54"/>
      <c r="QHN216" s="54"/>
      <c r="QHO216" s="54"/>
      <c r="QHP216" s="54"/>
      <c r="QHQ216" s="54"/>
      <c r="QHR216" s="54"/>
      <c r="QHS216" s="54"/>
      <c r="QHT216" s="54"/>
      <c r="QHU216" s="54"/>
      <c r="QHV216" s="54"/>
      <c r="QHW216" s="54"/>
      <c r="QHX216" s="54"/>
      <c r="QHY216" s="54"/>
      <c r="QHZ216" s="54"/>
      <c r="QIA216" s="54"/>
      <c r="QIB216" s="54"/>
      <c r="QIC216" s="54"/>
      <c r="QID216" s="54"/>
      <c r="QIE216" s="54"/>
      <c r="QIF216" s="54"/>
      <c r="QIG216" s="54"/>
      <c r="QIH216" s="54"/>
      <c r="QII216" s="54"/>
      <c r="QIJ216" s="54"/>
      <c r="QIK216" s="54"/>
      <c r="QIL216" s="54"/>
      <c r="QIM216" s="54"/>
      <c r="QIN216" s="54"/>
      <c r="QIO216" s="54"/>
      <c r="QIP216" s="54"/>
      <c r="QIQ216" s="54"/>
      <c r="QIR216" s="54"/>
      <c r="QIS216" s="54"/>
      <c r="QIT216" s="54"/>
      <c r="QIU216" s="54"/>
      <c r="QIV216" s="54"/>
      <c r="QIW216" s="54"/>
      <c r="QIX216" s="54"/>
      <c r="QIY216" s="54"/>
      <c r="QIZ216" s="54"/>
      <c r="QJA216" s="54"/>
      <c r="QJB216" s="54"/>
      <c r="QJC216" s="54"/>
      <c r="QJD216" s="54"/>
      <c r="QJE216" s="54"/>
      <c r="QJF216" s="54"/>
      <c r="QJG216" s="54"/>
      <c r="QJH216" s="54"/>
      <c r="QJI216" s="54"/>
      <c r="QJJ216" s="54"/>
      <c r="QJK216" s="54"/>
      <c r="QJL216" s="54"/>
      <c r="QJM216" s="54"/>
      <c r="QJN216" s="54"/>
      <c r="QJO216" s="54"/>
      <c r="QJP216" s="54"/>
      <c r="QJQ216" s="54"/>
      <c r="QJR216" s="54"/>
      <c r="QJS216" s="54"/>
      <c r="QJT216" s="54"/>
      <c r="QJU216" s="54"/>
      <c r="QJV216" s="54"/>
      <c r="QJW216" s="54"/>
      <c r="QJX216" s="54"/>
      <c r="QJY216" s="54"/>
      <c r="QJZ216" s="54"/>
      <c r="QKA216" s="54"/>
      <c r="QKB216" s="54"/>
      <c r="QKC216" s="54"/>
      <c r="QKD216" s="54"/>
      <c r="QKE216" s="54"/>
      <c r="QKF216" s="54"/>
      <c r="QKG216" s="54"/>
      <c r="QKH216" s="54"/>
      <c r="QKI216" s="54"/>
      <c r="QKJ216" s="54"/>
      <c r="QKK216" s="54"/>
      <c r="QKL216" s="54"/>
      <c r="QKM216" s="54"/>
      <c r="QKN216" s="54"/>
      <c r="QKO216" s="54"/>
      <c r="QKP216" s="54"/>
      <c r="QKQ216" s="54"/>
      <c r="QKR216" s="54"/>
      <c r="QKS216" s="54"/>
      <c r="QKT216" s="54"/>
      <c r="QKU216" s="54"/>
      <c r="QKV216" s="54"/>
      <c r="QKW216" s="54"/>
      <c r="QKX216" s="54"/>
      <c r="QKY216" s="54"/>
      <c r="QKZ216" s="54"/>
      <c r="QLA216" s="54"/>
      <c r="QLB216" s="54"/>
      <c r="QLC216" s="54"/>
      <c r="QLD216" s="54"/>
      <c r="QLE216" s="54"/>
      <c r="QLF216" s="54"/>
      <c r="QLG216" s="54"/>
      <c r="QLH216" s="54"/>
      <c r="QLI216" s="54"/>
      <c r="QLJ216" s="54"/>
      <c r="QLK216" s="54"/>
      <c r="QLL216" s="54"/>
      <c r="QLM216" s="54"/>
      <c r="QLN216" s="54"/>
      <c r="QLO216" s="54"/>
      <c r="QLP216" s="54"/>
      <c r="QLQ216" s="54"/>
      <c r="QLR216" s="54"/>
      <c r="QLS216" s="54"/>
      <c r="QLT216" s="54"/>
      <c r="QLU216" s="54"/>
      <c r="QLV216" s="54"/>
      <c r="QLW216" s="54"/>
      <c r="QLX216" s="54"/>
      <c r="QLY216" s="54"/>
      <c r="QLZ216" s="54"/>
      <c r="QMA216" s="54"/>
      <c r="QMB216" s="54"/>
      <c r="QMC216" s="54"/>
      <c r="QMD216" s="54"/>
      <c r="QME216" s="54"/>
      <c r="QMF216" s="54"/>
      <c r="QMG216" s="54"/>
      <c r="QMH216" s="54"/>
      <c r="QMI216" s="54"/>
      <c r="QMJ216" s="54"/>
      <c r="QMK216" s="54"/>
      <c r="QML216" s="54"/>
      <c r="QMM216" s="54"/>
      <c r="QMN216" s="54"/>
      <c r="QMO216" s="54"/>
      <c r="QMP216" s="54"/>
      <c r="QMQ216" s="54"/>
      <c r="QMR216" s="54"/>
      <c r="QMS216" s="54"/>
      <c r="QMT216" s="54"/>
      <c r="QMU216" s="54"/>
      <c r="QMV216" s="54"/>
      <c r="QMW216" s="54"/>
      <c r="QMX216" s="54"/>
      <c r="QMY216" s="54"/>
      <c r="QMZ216" s="54"/>
      <c r="QNA216" s="54"/>
      <c r="QNB216" s="54"/>
      <c r="QNC216" s="54"/>
      <c r="QND216" s="54"/>
      <c r="QNE216" s="54"/>
      <c r="QNF216" s="54"/>
      <c r="QNG216" s="54"/>
      <c r="QNH216" s="54"/>
      <c r="QNI216" s="54"/>
      <c r="QNJ216" s="54"/>
      <c r="QNK216" s="54"/>
      <c r="QNL216" s="54"/>
      <c r="QNM216" s="54"/>
      <c r="QNN216" s="54"/>
      <c r="QNO216" s="54"/>
      <c r="QNP216" s="54"/>
      <c r="QNQ216" s="54"/>
      <c r="QNR216" s="54"/>
      <c r="QNS216" s="54"/>
      <c r="QNT216" s="54"/>
      <c r="QNU216" s="54"/>
      <c r="QNV216" s="54"/>
      <c r="QNW216" s="54"/>
      <c r="QNX216" s="54"/>
      <c r="QNY216" s="54"/>
      <c r="QNZ216" s="54"/>
      <c r="QOA216" s="54"/>
      <c r="QOB216" s="54"/>
      <c r="QOC216" s="54"/>
      <c r="QOD216" s="54"/>
      <c r="QOE216" s="54"/>
      <c r="QOF216" s="54"/>
      <c r="QOG216" s="54"/>
      <c r="QOH216" s="54"/>
      <c r="QOI216" s="54"/>
      <c r="QOJ216" s="54"/>
      <c r="QOK216" s="54"/>
      <c r="QOL216" s="54"/>
      <c r="QOM216" s="54"/>
      <c r="QON216" s="54"/>
      <c r="QOO216" s="54"/>
      <c r="QOP216" s="54"/>
      <c r="QOQ216" s="54"/>
      <c r="QOR216" s="54"/>
      <c r="QOS216" s="54"/>
      <c r="QOT216" s="54"/>
      <c r="QOU216" s="54"/>
      <c r="QOV216" s="54"/>
      <c r="QOW216" s="54"/>
      <c r="QOX216" s="54"/>
      <c r="QOY216" s="54"/>
      <c r="QOZ216" s="54"/>
      <c r="QPA216" s="54"/>
      <c r="QPB216" s="54"/>
      <c r="QPC216" s="54"/>
      <c r="QPD216" s="54"/>
      <c r="QPE216" s="54"/>
      <c r="QPF216" s="54"/>
      <c r="QPG216" s="54"/>
      <c r="QPH216" s="54"/>
      <c r="QPI216" s="54"/>
      <c r="QPJ216" s="54"/>
      <c r="QPK216" s="54"/>
      <c r="QPL216" s="54"/>
      <c r="QPM216" s="54"/>
      <c r="QPN216" s="54"/>
      <c r="QPO216" s="54"/>
      <c r="QPP216" s="54"/>
      <c r="QPQ216" s="54"/>
      <c r="QPR216" s="54"/>
      <c r="QPS216" s="54"/>
      <c r="QPT216" s="54"/>
      <c r="QPU216" s="54"/>
      <c r="QPV216" s="54"/>
      <c r="QPW216" s="54"/>
      <c r="QPX216" s="54"/>
      <c r="QPY216" s="54"/>
      <c r="QPZ216" s="54"/>
      <c r="QQA216" s="54"/>
      <c r="QQB216" s="54"/>
      <c r="QQC216" s="54"/>
      <c r="QQD216" s="54"/>
      <c r="QQE216" s="54"/>
      <c r="QQF216" s="54"/>
      <c r="QQG216" s="54"/>
      <c r="QQH216" s="54"/>
      <c r="QQI216" s="54"/>
      <c r="QQJ216" s="54"/>
      <c r="QQK216" s="54"/>
      <c r="QQL216" s="54"/>
      <c r="QQM216" s="54"/>
      <c r="QQN216" s="54"/>
      <c r="QQO216" s="54"/>
      <c r="QQP216" s="54"/>
      <c r="QQQ216" s="54"/>
      <c r="QQR216" s="54"/>
      <c r="QQS216" s="54"/>
      <c r="QQT216" s="54"/>
      <c r="QQU216" s="54"/>
      <c r="QQV216" s="54"/>
      <c r="QQW216" s="54"/>
      <c r="QQX216" s="54"/>
      <c r="QQY216" s="54"/>
      <c r="QQZ216" s="54"/>
      <c r="QRA216" s="54"/>
      <c r="QRB216" s="54"/>
      <c r="QRC216" s="54"/>
      <c r="QRD216" s="54"/>
      <c r="QRE216" s="54"/>
      <c r="QRF216" s="54"/>
      <c r="QRG216" s="54"/>
      <c r="QRH216" s="54"/>
      <c r="QRI216" s="54"/>
      <c r="QRJ216" s="54"/>
      <c r="QRK216" s="54"/>
      <c r="QRL216" s="54"/>
      <c r="QRM216" s="54"/>
      <c r="QRN216" s="54"/>
      <c r="QRO216" s="54"/>
      <c r="QRP216" s="54"/>
      <c r="QRQ216" s="54"/>
      <c r="QRR216" s="54"/>
      <c r="QRS216" s="54"/>
      <c r="QRT216" s="54"/>
      <c r="QRU216" s="54"/>
      <c r="QRV216" s="54"/>
      <c r="QRW216" s="54"/>
      <c r="QRX216" s="54"/>
      <c r="QRY216" s="54"/>
      <c r="QRZ216" s="54"/>
      <c r="QSA216" s="54"/>
      <c r="QSB216" s="54"/>
      <c r="QSC216" s="54"/>
      <c r="QSD216" s="54"/>
      <c r="QSE216" s="54"/>
      <c r="QSF216" s="54"/>
      <c r="QSG216" s="54"/>
      <c r="QSH216" s="54"/>
      <c r="QSI216" s="54"/>
      <c r="QSJ216" s="54"/>
      <c r="QSK216" s="54"/>
      <c r="QSL216" s="54"/>
      <c r="QSM216" s="54"/>
      <c r="QSN216" s="54"/>
      <c r="QSO216" s="54"/>
      <c r="QSP216" s="54"/>
      <c r="QSQ216" s="54"/>
      <c r="QSR216" s="54"/>
      <c r="QSS216" s="54"/>
      <c r="QST216" s="54"/>
      <c r="QSU216" s="54"/>
      <c r="QSV216" s="54"/>
      <c r="QSW216" s="54"/>
      <c r="QSX216" s="54"/>
      <c r="QSY216" s="54"/>
      <c r="QSZ216" s="54"/>
      <c r="QTA216" s="54"/>
      <c r="QTB216" s="54"/>
      <c r="QTC216" s="54"/>
      <c r="QTD216" s="54"/>
      <c r="QTE216" s="54"/>
      <c r="QTF216" s="54"/>
      <c r="QTG216" s="54"/>
      <c r="QTH216" s="54"/>
      <c r="QTI216" s="54"/>
      <c r="QTJ216" s="54"/>
      <c r="QTK216" s="54"/>
      <c r="QTL216" s="54"/>
      <c r="QTM216" s="54"/>
      <c r="QTN216" s="54"/>
      <c r="QTO216" s="54"/>
      <c r="QTP216" s="54"/>
      <c r="QTQ216" s="54"/>
      <c r="QTR216" s="54"/>
      <c r="QTS216" s="54"/>
      <c r="QTT216" s="54"/>
      <c r="QTU216" s="54"/>
      <c r="QTV216" s="54"/>
      <c r="QTW216" s="54"/>
      <c r="QTX216" s="54"/>
      <c r="QTY216" s="54"/>
      <c r="QTZ216" s="54"/>
      <c r="QUA216" s="54"/>
      <c r="QUB216" s="54"/>
      <c r="QUC216" s="54"/>
      <c r="QUD216" s="54"/>
      <c r="QUE216" s="54"/>
      <c r="QUF216" s="54"/>
      <c r="QUG216" s="54"/>
      <c r="QUH216" s="54"/>
      <c r="QUI216" s="54"/>
      <c r="QUJ216" s="54"/>
      <c r="QUK216" s="54"/>
      <c r="QUL216" s="54"/>
      <c r="QUM216" s="54"/>
      <c r="QUN216" s="54"/>
      <c r="QUO216" s="54"/>
      <c r="QUP216" s="54"/>
      <c r="QUQ216" s="54"/>
      <c r="QUR216" s="54"/>
      <c r="QUS216" s="54"/>
      <c r="QUT216" s="54"/>
      <c r="QUU216" s="54"/>
      <c r="QUV216" s="54"/>
      <c r="QUW216" s="54"/>
      <c r="QUX216" s="54"/>
      <c r="QUY216" s="54"/>
      <c r="QUZ216" s="54"/>
      <c r="QVA216" s="54"/>
      <c r="QVB216" s="54"/>
      <c r="QVC216" s="54"/>
      <c r="QVD216" s="54"/>
      <c r="QVE216" s="54"/>
      <c r="QVF216" s="54"/>
      <c r="QVG216" s="54"/>
      <c r="QVH216" s="54"/>
      <c r="QVI216" s="54"/>
      <c r="QVJ216" s="54"/>
      <c r="QVK216" s="54"/>
      <c r="QVL216" s="54"/>
      <c r="QVM216" s="54"/>
      <c r="QVN216" s="54"/>
      <c r="QVO216" s="54"/>
      <c r="QVP216" s="54"/>
      <c r="QVQ216" s="54"/>
      <c r="QVR216" s="54"/>
      <c r="QVS216" s="54"/>
      <c r="QVT216" s="54"/>
      <c r="QVU216" s="54"/>
      <c r="QVV216" s="54"/>
      <c r="QVW216" s="54"/>
      <c r="QVX216" s="54"/>
      <c r="QVY216" s="54"/>
      <c r="QVZ216" s="54"/>
      <c r="QWA216" s="54"/>
      <c r="QWB216" s="54"/>
      <c r="QWC216" s="54"/>
      <c r="QWD216" s="54"/>
      <c r="QWE216" s="54"/>
      <c r="QWF216" s="54"/>
      <c r="QWG216" s="54"/>
      <c r="QWH216" s="54"/>
      <c r="QWI216" s="54"/>
      <c r="QWJ216" s="54"/>
      <c r="QWK216" s="54"/>
      <c r="QWL216" s="54"/>
      <c r="QWM216" s="54"/>
      <c r="QWN216" s="54"/>
      <c r="QWO216" s="54"/>
      <c r="QWP216" s="54"/>
      <c r="QWQ216" s="54"/>
      <c r="QWR216" s="54"/>
      <c r="QWS216" s="54"/>
      <c r="QWT216" s="54"/>
      <c r="QWU216" s="54"/>
      <c r="QWV216" s="54"/>
      <c r="QWW216" s="54"/>
      <c r="QWX216" s="54"/>
      <c r="QWY216" s="54"/>
      <c r="QWZ216" s="54"/>
      <c r="QXA216" s="54"/>
      <c r="QXB216" s="54"/>
      <c r="QXC216" s="54"/>
      <c r="QXD216" s="54"/>
      <c r="QXE216" s="54"/>
      <c r="QXF216" s="54"/>
      <c r="QXG216" s="54"/>
      <c r="QXH216" s="54"/>
      <c r="QXI216" s="54"/>
      <c r="QXJ216" s="54"/>
      <c r="QXK216" s="54"/>
      <c r="QXL216" s="54"/>
      <c r="QXM216" s="54"/>
      <c r="QXN216" s="54"/>
      <c r="QXO216" s="54"/>
      <c r="QXP216" s="54"/>
      <c r="QXQ216" s="54"/>
      <c r="QXR216" s="54"/>
      <c r="QXS216" s="54"/>
      <c r="QXT216" s="54"/>
      <c r="QXU216" s="54"/>
      <c r="QXV216" s="54"/>
      <c r="QXW216" s="54"/>
      <c r="QXX216" s="54"/>
      <c r="QXY216" s="54"/>
      <c r="QXZ216" s="54"/>
      <c r="QYA216" s="54"/>
      <c r="QYB216" s="54"/>
      <c r="QYC216" s="54"/>
      <c r="QYD216" s="54"/>
      <c r="QYE216" s="54"/>
      <c r="QYF216" s="54"/>
      <c r="QYG216" s="54"/>
      <c r="QYH216" s="54"/>
      <c r="QYI216" s="54"/>
      <c r="QYJ216" s="54"/>
      <c r="QYK216" s="54"/>
      <c r="QYL216" s="54"/>
      <c r="QYM216" s="54"/>
      <c r="QYN216" s="54"/>
      <c r="QYO216" s="54"/>
      <c r="QYP216" s="54"/>
      <c r="QYQ216" s="54"/>
      <c r="QYR216" s="54"/>
      <c r="QYS216" s="54"/>
      <c r="QYT216" s="54"/>
      <c r="QYU216" s="54"/>
      <c r="QYV216" s="54"/>
      <c r="QYW216" s="54"/>
      <c r="QYX216" s="54"/>
      <c r="QYY216" s="54"/>
      <c r="QYZ216" s="54"/>
      <c r="QZA216" s="54"/>
      <c r="QZB216" s="54"/>
      <c r="QZC216" s="54"/>
      <c r="QZD216" s="54"/>
      <c r="QZE216" s="54"/>
      <c r="QZF216" s="54"/>
      <c r="QZG216" s="54"/>
      <c r="QZH216" s="54"/>
      <c r="QZI216" s="54"/>
      <c r="QZJ216" s="54"/>
      <c r="QZK216" s="54"/>
      <c r="QZL216" s="54"/>
      <c r="QZM216" s="54"/>
      <c r="QZN216" s="54"/>
      <c r="QZO216" s="54"/>
      <c r="QZP216" s="54"/>
      <c r="QZQ216" s="54"/>
      <c r="QZR216" s="54"/>
      <c r="QZS216" s="54"/>
      <c r="QZT216" s="54"/>
      <c r="QZU216" s="54"/>
      <c r="QZV216" s="54"/>
      <c r="QZW216" s="54"/>
      <c r="QZX216" s="54"/>
      <c r="QZY216" s="54"/>
      <c r="QZZ216" s="54"/>
      <c r="RAA216" s="54"/>
      <c r="RAB216" s="54"/>
      <c r="RAC216" s="54"/>
      <c r="RAD216" s="54"/>
      <c r="RAE216" s="54"/>
      <c r="RAF216" s="54"/>
      <c r="RAG216" s="54"/>
      <c r="RAH216" s="54"/>
      <c r="RAI216" s="54"/>
      <c r="RAJ216" s="54"/>
      <c r="RAK216" s="54"/>
      <c r="RAL216" s="54"/>
      <c r="RAM216" s="54"/>
      <c r="RAN216" s="54"/>
      <c r="RAO216" s="54"/>
      <c r="RAP216" s="54"/>
      <c r="RAQ216" s="54"/>
      <c r="RAR216" s="54"/>
      <c r="RAS216" s="54"/>
      <c r="RAT216" s="54"/>
      <c r="RAU216" s="54"/>
      <c r="RAV216" s="54"/>
      <c r="RAW216" s="54"/>
      <c r="RAX216" s="54"/>
      <c r="RAY216" s="54"/>
      <c r="RAZ216" s="54"/>
      <c r="RBA216" s="54"/>
      <c r="RBB216" s="54"/>
      <c r="RBC216" s="54"/>
      <c r="RBD216" s="54"/>
      <c r="RBE216" s="54"/>
      <c r="RBF216" s="54"/>
      <c r="RBG216" s="54"/>
      <c r="RBH216" s="54"/>
      <c r="RBI216" s="54"/>
      <c r="RBJ216" s="54"/>
      <c r="RBK216" s="54"/>
      <c r="RBL216" s="54"/>
      <c r="RBM216" s="54"/>
      <c r="RBN216" s="54"/>
      <c r="RBO216" s="54"/>
      <c r="RBP216" s="54"/>
      <c r="RBQ216" s="54"/>
      <c r="RBR216" s="54"/>
      <c r="RBS216" s="54"/>
      <c r="RBT216" s="54"/>
      <c r="RBU216" s="54"/>
      <c r="RBV216" s="54"/>
      <c r="RBW216" s="54"/>
      <c r="RBX216" s="54"/>
      <c r="RBY216" s="54"/>
      <c r="RBZ216" s="54"/>
      <c r="RCA216" s="54"/>
      <c r="RCB216" s="54"/>
      <c r="RCC216" s="54"/>
      <c r="RCD216" s="54"/>
      <c r="RCE216" s="54"/>
      <c r="RCF216" s="54"/>
      <c r="RCG216" s="54"/>
      <c r="RCH216" s="54"/>
      <c r="RCI216" s="54"/>
      <c r="RCJ216" s="54"/>
      <c r="RCK216" s="54"/>
      <c r="RCL216" s="54"/>
      <c r="RCM216" s="54"/>
      <c r="RCN216" s="54"/>
      <c r="RCO216" s="54"/>
      <c r="RCP216" s="54"/>
      <c r="RCQ216" s="54"/>
      <c r="RCR216" s="54"/>
      <c r="RCS216" s="54"/>
      <c r="RCT216" s="54"/>
      <c r="RCU216" s="54"/>
      <c r="RCV216" s="54"/>
      <c r="RCW216" s="54"/>
      <c r="RCX216" s="54"/>
      <c r="RCY216" s="54"/>
      <c r="RCZ216" s="54"/>
      <c r="RDA216" s="54"/>
      <c r="RDB216" s="54"/>
      <c r="RDC216" s="54"/>
      <c r="RDD216" s="54"/>
      <c r="RDE216" s="54"/>
      <c r="RDF216" s="54"/>
      <c r="RDG216" s="54"/>
      <c r="RDH216" s="54"/>
      <c r="RDI216" s="54"/>
      <c r="RDJ216" s="54"/>
      <c r="RDK216" s="54"/>
      <c r="RDL216" s="54"/>
      <c r="RDM216" s="54"/>
      <c r="RDN216" s="54"/>
      <c r="RDO216" s="54"/>
      <c r="RDP216" s="54"/>
      <c r="RDQ216" s="54"/>
      <c r="RDR216" s="54"/>
      <c r="RDS216" s="54"/>
      <c r="RDT216" s="54"/>
      <c r="RDU216" s="54"/>
      <c r="RDV216" s="54"/>
      <c r="RDW216" s="54"/>
      <c r="RDX216" s="54"/>
      <c r="RDY216" s="54"/>
      <c r="RDZ216" s="54"/>
      <c r="REA216" s="54"/>
      <c r="REB216" s="54"/>
      <c r="REC216" s="54"/>
      <c r="RED216" s="54"/>
      <c r="REE216" s="54"/>
      <c r="REF216" s="54"/>
      <c r="REG216" s="54"/>
      <c r="REH216" s="54"/>
      <c r="REI216" s="54"/>
      <c r="REJ216" s="54"/>
      <c r="REK216" s="54"/>
      <c r="REL216" s="54"/>
      <c r="REM216" s="54"/>
      <c r="REN216" s="54"/>
      <c r="REO216" s="54"/>
      <c r="REP216" s="54"/>
      <c r="REQ216" s="54"/>
      <c r="RER216" s="54"/>
      <c r="RES216" s="54"/>
      <c r="RET216" s="54"/>
      <c r="REU216" s="54"/>
      <c r="REV216" s="54"/>
      <c r="REW216" s="54"/>
      <c r="REX216" s="54"/>
      <c r="REY216" s="54"/>
      <c r="REZ216" s="54"/>
      <c r="RFA216" s="54"/>
      <c r="RFB216" s="54"/>
      <c r="RFC216" s="54"/>
      <c r="RFD216" s="54"/>
      <c r="RFE216" s="54"/>
      <c r="RFF216" s="54"/>
      <c r="RFG216" s="54"/>
      <c r="RFH216" s="54"/>
      <c r="RFI216" s="54"/>
      <c r="RFJ216" s="54"/>
      <c r="RFK216" s="54"/>
      <c r="RFL216" s="54"/>
      <c r="RFM216" s="54"/>
      <c r="RFN216" s="54"/>
      <c r="RFO216" s="54"/>
      <c r="RFP216" s="54"/>
      <c r="RFQ216" s="54"/>
      <c r="RFR216" s="54"/>
      <c r="RFS216" s="54"/>
      <c r="RFT216" s="54"/>
      <c r="RFU216" s="54"/>
      <c r="RFV216" s="54"/>
      <c r="RFW216" s="54"/>
      <c r="RFX216" s="54"/>
      <c r="RFY216" s="54"/>
      <c r="RFZ216" s="54"/>
      <c r="RGA216" s="54"/>
      <c r="RGB216" s="54"/>
      <c r="RGC216" s="54"/>
      <c r="RGD216" s="54"/>
      <c r="RGE216" s="54"/>
      <c r="RGF216" s="54"/>
      <c r="RGG216" s="54"/>
      <c r="RGH216" s="54"/>
      <c r="RGI216" s="54"/>
      <c r="RGJ216" s="54"/>
      <c r="RGK216" s="54"/>
      <c r="RGL216" s="54"/>
      <c r="RGM216" s="54"/>
      <c r="RGN216" s="54"/>
      <c r="RGO216" s="54"/>
      <c r="RGP216" s="54"/>
      <c r="RGQ216" s="54"/>
      <c r="RGR216" s="54"/>
      <c r="RGS216" s="54"/>
      <c r="RGT216" s="54"/>
      <c r="RGU216" s="54"/>
      <c r="RGV216" s="54"/>
      <c r="RGW216" s="54"/>
      <c r="RGX216" s="54"/>
      <c r="RGY216" s="54"/>
      <c r="RGZ216" s="54"/>
      <c r="RHA216" s="54"/>
      <c r="RHB216" s="54"/>
      <c r="RHC216" s="54"/>
      <c r="RHD216" s="54"/>
      <c r="RHE216" s="54"/>
      <c r="RHF216" s="54"/>
      <c r="RHG216" s="54"/>
      <c r="RHH216" s="54"/>
      <c r="RHI216" s="54"/>
      <c r="RHJ216" s="54"/>
      <c r="RHK216" s="54"/>
      <c r="RHL216" s="54"/>
      <c r="RHM216" s="54"/>
      <c r="RHN216" s="54"/>
      <c r="RHO216" s="54"/>
      <c r="RHP216" s="54"/>
      <c r="RHQ216" s="54"/>
      <c r="RHR216" s="54"/>
      <c r="RHS216" s="54"/>
      <c r="RHT216" s="54"/>
      <c r="RHU216" s="54"/>
      <c r="RHV216" s="54"/>
      <c r="RHW216" s="54"/>
      <c r="RHX216" s="54"/>
      <c r="RHY216" s="54"/>
      <c r="RHZ216" s="54"/>
      <c r="RIA216" s="54"/>
      <c r="RIB216" s="54"/>
      <c r="RIC216" s="54"/>
      <c r="RID216" s="54"/>
      <c r="RIE216" s="54"/>
      <c r="RIF216" s="54"/>
      <c r="RIG216" s="54"/>
      <c r="RIH216" s="54"/>
      <c r="RII216" s="54"/>
      <c r="RIJ216" s="54"/>
      <c r="RIK216" s="54"/>
      <c r="RIL216" s="54"/>
      <c r="RIM216" s="54"/>
      <c r="RIN216" s="54"/>
      <c r="RIO216" s="54"/>
      <c r="RIP216" s="54"/>
      <c r="RIQ216" s="54"/>
      <c r="RIR216" s="54"/>
      <c r="RIS216" s="54"/>
      <c r="RIT216" s="54"/>
      <c r="RIU216" s="54"/>
      <c r="RIV216" s="54"/>
      <c r="RIW216" s="54"/>
      <c r="RIX216" s="54"/>
      <c r="RIY216" s="54"/>
      <c r="RIZ216" s="54"/>
      <c r="RJA216" s="54"/>
      <c r="RJB216" s="54"/>
      <c r="RJC216" s="54"/>
      <c r="RJD216" s="54"/>
      <c r="RJE216" s="54"/>
      <c r="RJF216" s="54"/>
      <c r="RJG216" s="54"/>
      <c r="RJH216" s="54"/>
      <c r="RJI216" s="54"/>
      <c r="RJJ216" s="54"/>
      <c r="RJK216" s="54"/>
      <c r="RJL216" s="54"/>
      <c r="RJM216" s="54"/>
      <c r="RJN216" s="54"/>
      <c r="RJO216" s="54"/>
      <c r="RJP216" s="54"/>
      <c r="RJQ216" s="54"/>
      <c r="RJR216" s="54"/>
      <c r="RJS216" s="54"/>
      <c r="RJT216" s="54"/>
      <c r="RJU216" s="54"/>
      <c r="RJV216" s="54"/>
      <c r="RJW216" s="54"/>
      <c r="RJX216" s="54"/>
      <c r="RJY216" s="54"/>
      <c r="RJZ216" s="54"/>
      <c r="RKA216" s="54"/>
      <c r="RKB216" s="54"/>
      <c r="RKC216" s="54"/>
      <c r="RKD216" s="54"/>
      <c r="RKE216" s="54"/>
      <c r="RKF216" s="54"/>
      <c r="RKG216" s="54"/>
      <c r="RKH216" s="54"/>
      <c r="RKI216" s="54"/>
      <c r="RKJ216" s="54"/>
      <c r="RKK216" s="54"/>
      <c r="RKL216" s="54"/>
      <c r="RKM216" s="54"/>
      <c r="RKN216" s="54"/>
      <c r="RKO216" s="54"/>
      <c r="RKP216" s="54"/>
      <c r="RKQ216" s="54"/>
      <c r="RKR216" s="54"/>
      <c r="RKS216" s="54"/>
      <c r="RKT216" s="54"/>
      <c r="RKU216" s="54"/>
      <c r="RKV216" s="54"/>
      <c r="RKW216" s="54"/>
      <c r="RKX216" s="54"/>
      <c r="RKY216" s="54"/>
      <c r="RKZ216" s="54"/>
      <c r="RLA216" s="54"/>
      <c r="RLB216" s="54"/>
      <c r="RLC216" s="54"/>
      <c r="RLD216" s="54"/>
      <c r="RLE216" s="54"/>
      <c r="RLF216" s="54"/>
      <c r="RLG216" s="54"/>
      <c r="RLH216" s="54"/>
      <c r="RLI216" s="54"/>
      <c r="RLJ216" s="54"/>
      <c r="RLK216" s="54"/>
      <c r="RLL216" s="54"/>
      <c r="RLM216" s="54"/>
      <c r="RLN216" s="54"/>
      <c r="RLO216" s="54"/>
      <c r="RLP216" s="54"/>
      <c r="RLQ216" s="54"/>
      <c r="RLR216" s="54"/>
      <c r="RLS216" s="54"/>
      <c r="RLT216" s="54"/>
      <c r="RLU216" s="54"/>
      <c r="RLV216" s="54"/>
      <c r="RLW216" s="54"/>
      <c r="RLX216" s="54"/>
      <c r="RLY216" s="54"/>
      <c r="RLZ216" s="54"/>
      <c r="RMA216" s="54"/>
      <c r="RMB216" s="54"/>
      <c r="RMC216" s="54"/>
      <c r="RMD216" s="54"/>
      <c r="RME216" s="54"/>
      <c r="RMF216" s="54"/>
      <c r="RMG216" s="54"/>
      <c r="RMH216" s="54"/>
      <c r="RMI216" s="54"/>
      <c r="RMJ216" s="54"/>
      <c r="RMK216" s="54"/>
      <c r="RML216" s="54"/>
      <c r="RMM216" s="54"/>
      <c r="RMN216" s="54"/>
      <c r="RMO216" s="54"/>
      <c r="RMP216" s="54"/>
      <c r="RMQ216" s="54"/>
      <c r="RMR216" s="54"/>
      <c r="RMS216" s="54"/>
      <c r="RMT216" s="54"/>
      <c r="RMU216" s="54"/>
      <c r="RMV216" s="54"/>
      <c r="RMW216" s="54"/>
      <c r="RMX216" s="54"/>
      <c r="RMY216" s="54"/>
      <c r="RMZ216" s="54"/>
      <c r="RNA216" s="54"/>
      <c r="RNB216" s="54"/>
      <c r="RNC216" s="54"/>
      <c r="RND216" s="54"/>
      <c r="RNE216" s="54"/>
      <c r="RNF216" s="54"/>
      <c r="RNG216" s="54"/>
      <c r="RNH216" s="54"/>
      <c r="RNI216" s="54"/>
      <c r="RNJ216" s="54"/>
      <c r="RNK216" s="54"/>
      <c r="RNL216" s="54"/>
      <c r="RNM216" s="54"/>
      <c r="RNN216" s="54"/>
      <c r="RNO216" s="54"/>
      <c r="RNP216" s="54"/>
      <c r="RNQ216" s="54"/>
      <c r="RNR216" s="54"/>
      <c r="RNS216" s="54"/>
      <c r="RNT216" s="54"/>
      <c r="RNU216" s="54"/>
      <c r="RNV216" s="54"/>
      <c r="RNW216" s="54"/>
      <c r="RNX216" s="54"/>
      <c r="RNY216" s="54"/>
      <c r="RNZ216" s="54"/>
      <c r="ROA216" s="54"/>
      <c r="ROB216" s="54"/>
      <c r="ROC216" s="54"/>
      <c r="ROD216" s="54"/>
      <c r="ROE216" s="54"/>
      <c r="ROF216" s="54"/>
      <c r="ROG216" s="54"/>
      <c r="ROH216" s="54"/>
      <c r="ROI216" s="54"/>
      <c r="ROJ216" s="54"/>
      <c r="ROK216" s="54"/>
      <c r="ROL216" s="54"/>
      <c r="ROM216" s="54"/>
      <c r="RON216" s="54"/>
      <c r="ROO216" s="54"/>
      <c r="ROP216" s="54"/>
      <c r="ROQ216" s="54"/>
      <c r="ROR216" s="54"/>
      <c r="ROS216" s="54"/>
      <c r="ROT216" s="54"/>
      <c r="ROU216" s="54"/>
      <c r="ROV216" s="54"/>
      <c r="ROW216" s="54"/>
      <c r="ROX216" s="54"/>
      <c r="ROY216" s="54"/>
      <c r="ROZ216" s="54"/>
      <c r="RPA216" s="54"/>
      <c r="RPB216" s="54"/>
      <c r="RPC216" s="54"/>
      <c r="RPD216" s="54"/>
      <c r="RPE216" s="54"/>
      <c r="RPF216" s="54"/>
      <c r="RPG216" s="54"/>
      <c r="RPH216" s="54"/>
      <c r="RPI216" s="54"/>
      <c r="RPJ216" s="54"/>
      <c r="RPK216" s="54"/>
      <c r="RPL216" s="54"/>
      <c r="RPM216" s="54"/>
      <c r="RPN216" s="54"/>
      <c r="RPO216" s="54"/>
      <c r="RPP216" s="54"/>
      <c r="RPQ216" s="54"/>
      <c r="RPR216" s="54"/>
      <c r="RPS216" s="54"/>
      <c r="RPT216" s="54"/>
      <c r="RPU216" s="54"/>
      <c r="RPV216" s="54"/>
      <c r="RPW216" s="54"/>
      <c r="RPX216" s="54"/>
      <c r="RPY216" s="54"/>
      <c r="RPZ216" s="54"/>
      <c r="RQA216" s="54"/>
      <c r="RQB216" s="54"/>
      <c r="RQC216" s="54"/>
      <c r="RQD216" s="54"/>
      <c r="RQE216" s="54"/>
      <c r="RQF216" s="54"/>
      <c r="RQG216" s="54"/>
      <c r="RQH216" s="54"/>
      <c r="RQI216" s="54"/>
      <c r="RQJ216" s="54"/>
      <c r="RQK216" s="54"/>
      <c r="RQL216" s="54"/>
      <c r="RQM216" s="54"/>
      <c r="RQN216" s="54"/>
      <c r="RQO216" s="54"/>
      <c r="RQP216" s="54"/>
      <c r="RQQ216" s="54"/>
      <c r="RQR216" s="54"/>
      <c r="RQS216" s="54"/>
      <c r="RQT216" s="54"/>
      <c r="RQU216" s="54"/>
      <c r="RQV216" s="54"/>
      <c r="RQW216" s="54"/>
      <c r="RQX216" s="54"/>
      <c r="RQY216" s="54"/>
      <c r="RQZ216" s="54"/>
      <c r="RRA216" s="54"/>
      <c r="RRB216" s="54"/>
      <c r="RRC216" s="54"/>
      <c r="RRD216" s="54"/>
      <c r="RRE216" s="54"/>
      <c r="RRF216" s="54"/>
      <c r="RRG216" s="54"/>
      <c r="RRH216" s="54"/>
      <c r="RRI216" s="54"/>
      <c r="RRJ216" s="54"/>
      <c r="RRK216" s="54"/>
      <c r="RRL216" s="54"/>
      <c r="RRM216" s="54"/>
      <c r="RRN216" s="54"/>
      <c r="RRO216" s="54"/>
      <c r="RRP216" s="54"/>
      <c r="RRQ216" s="54"/>
      <c r="RRR216" s="54"/>
      <c r="RRS216" s="54"/>
      <c r="RRT216" s="54"/>
      <c r="RRU216" s="54"/>
      <c r="RRV216" s="54"/>
      <c r="RRW216" s="54"/>
      <c r="RRX216" s="54"/>
      <c r="RRY216" s="54"/>
      <c r="RRZ216" s="54"/>
      <c r="RSA216" s="54"/>
      <c r="RSB216" s="54"/>
      <c r="RSC216" s="54"/>
      <c r="RSD216" s="54"/>
      <c r="RSE216" s="54"/>
      <c r="RSF216" s="54"/>
      <c r="RSG216" s="54"/>
      <c r="RSH216" s="54"/>
      <c r="RSI216" s="54"/>
      <c r="RSJ216" s="54"/>
      <c r="RSK216" s="54"/>
      <c r="RSL216" s="54"/>
      <c r="RSM216" s="54"/>
      <c r="RSN216" s="54"/>
      <c r="RSO216" s="54"/>
      <c r="RSP216" s="54"/>
      <c r="RSQ216" s="54"/>
      <c r="RSR216" s="54"/>
      <c r="RSS216" s="54"/>
      <c r="RST216" s="54"/>
      <c r="RSU216" s="54"/>
      <c r="RSV216" s="54"/>
      <c r="RSW216" s="54"/>
      <c r="RSX216" s="54"/>
      <c r="RSY216" s="54"/>
      <c r="RSZ216" s="54"/>
      <c r="RTA216" s="54"/>
      <c r="RTB216" s="54"/>
      <c r="RTC216" s="54"/>
      <c r="RTD216" s="54"/>
      <c r="RTE216" s="54"/>
      <c r="RTF216" s="54"/>
      <c r="RTG216" s="54"/>
      <c r="RTH216" s="54"/>
      <c r="RTI216" s="54"/>
      <c r="RTJ216" s="54"/>
      <c r="RTK216" s="54"/>
      <c r="RTL216" s="54"/>
      <c r="RTM216" s="54"/>
      <c r="RTN216" s="54"/>
      <c r="RTO216" s="54"/>
      <c r="RTP216" s="54"/>
      <c r="RTQ216" s="54"/>
      <c r="RTR216" s="54"/>
      <c r="RTS216" s="54"/>
      <c r="RTT216" s="54"/>
      <c r="RTU216" s="54"/>
      <c r="RTV216" s="54"/>
      <c r="RTW216" s="54"/>
      <c r="RTX216" s="54"/>
      <c r="RTY216" s="54"/>
      <c r="RTZ216" s="54"/>
      <c r="RUA216" s="54"/>
      <c r="RUB216" s="54"/>
      <c r="RUC216" s="54"/>
      <c r="RUD216" s="54"/>
      <c r="RUE216" s="54"/>
      <c r="RUF216" s="54"/>
      <c r="RUG216" s="54"/>
      <c r="RUH216" s="54"/>
      <c r="RUI216" s="54"/>
      <c r="RUJ216" s="54"/>
      <c r="RUK216" s="54"/>
      <c r="RUL216" s="54"/>
      <c r="RUM216" s="54"/>
      <c r="RUN216" s="54"/>
      <c r="RUO216" s="54"/>
      <c r="RUP216" s="54"/>
      <c r="RUQ216" s="54"/>
      <c r="RUR216" s="54"/>
      <c r="RUS216" s="54"/>
      <c r="RUT216" s="54"/>
      <c r="RUU216" s="54"/>
      <c r="RUV216" s="54"/>
      <c r="RUW216" s="54"/>
      <c r="RUX216" s="54"/>
      <c r="RUY216" s="54"/>
      <c r="RUZ216" s="54"/>
      <c r="RVA216" s="54"/>
      <c r="RVB216" s="54"/>
      <c r="RVC216" s="54"/>
      <c r="RVD216" s="54"/>
      <c r="RVE216" s="54"/>
      <c r="RVF216" s="54"/>
      <c r="RVG216" s="54"/>
      <c r="RVH216" s="54"/>
      <c r="RVI216" s="54"/>
      <c r="RVJ216" s="54"/>
      <c r="RVK216" s="54"/>
      <c r="RVL216" s="54"/>
      <c r="RVM216" s="54"/>
      <c r="RVN216" s="54"/>
      <c r="RVO216" s="54"/>
      <c r="RVP216" s="54"/>
      <c r="RVQ216" s="54"/>
      <c r="RVR216" s="54"/>
      <c r="RVS216" s="54"/>
      <c r="RVT216" s="54"/>
      <c r="RVU216" s="54"/>
      <c r="RVV216" s="54"/>
      <c r="RVW216" s="54"/>
      <c r="RVX216" s="54"/>
      <c r="RVY216" s="54"/>
      <c r="RVZ216" s="54"/>
      <c r="RWA216" s="54"/>
      <c r="RWB216" s="54"/>
      <c r="RWC216" s="54"/>
      <c r="RWD216" s="54"/>
      <c r="RWE216" s="54"/>
      <c r="RWF216" s="54"/>
      <c r="RWG216" s="54"/>
      <c r="RWH216" s="54"/>
      <c r="RWI216" s="54"/>
      <c r="RWJ216" s="54"/>
      <c r="RWK216" s="54"/>
      <c r="RWL216" s="54"/>
      <c r="RWM216" s="54"/>
      <c r="RWN216" s="54"/>
      <c r="RWO216" s="54"/>
      <c r="RWP216" s="54"/>
      <c r="RWQ216" s="54"/>
      <c r="RWR216" s="54"/>
      <c r="RWS216" s="54"/>
      <c r="RWT216" s="54"/>
      <c r="RWU216" s="54"/>
      <c r="RWV216" s="54"/>
      <c r="RWW216" s="54"/>
      <c r="RWX216" s="54"/>
      <c r="RWY216" s="54"/>
      <c r="RWZ216" s="54"/>
      <c r="RXA216" s="54"/>
      <c r="RXB216" s="54"/>
      <c r="RXC216" s="54"/>
      <c r="RXD216" s="54"/>
      <c r="RXE216" s="54"/>
      <c r="RXF216" s="54"/>
      <c r="RXG216" s="54"/>
      <c r="RXH216" s="54"/>
      <c r="RXI216" s="54"/>
      <c r="RXJ216" s="54"/>
      <c r="RXK216" s="54"/>
      <c r="RXL216" s="54"/>
      <c r="RXM216" s="54"/>
      <c r="RXN216" s="54"/>
      <c r="RXO216" s="54"/>
      <c r="RXP216" s="54"/>
      <c r="RXQ216" s="54"/>
      <c r="RXR216" s="54"/>
      <c r="RXS216" s="54"/>
      <c r="RXT216" s="54"/>
      <c r="RXU216" s="54"/>
      <c r="RXV216" s="54"/>
      <c r="RXW216" s="54"/>
      <c r="RXX216" s="54"/>
      <c r="RXY216" s="54"/>
      <c r="RXZ216" s="54"/>
      <c r="RYA216" s="54"/>
      <c r="RYB216" s="54"/>
      <c r="RYC216" s="54"/>
      <c r="RYD216" s="54"/>
      <c r="RYE216" s="54"/>
      <c r="RYF216" s="54"/>
      <c r="RYG216" s="54"/>
      <c r="RYH216" s="54"/>
      <c r="RYI216" s="54"/>
      <c r="RYJ216" s="54"/>
      <c r="RYK216" s="54"/>
      <c r="RYL216" s="54"/>
      <c r="RYM216" s="54"/>
      <c r="RYN216" s="54"/>
      <c r="RYO216" s="54"/>
      <c r="RYP216" s="54"/>
      <c r="RYQ216" s="54"/>
      <c r="RYR216" s="54"/>
      <c r="RYS216" s="54"/>
      <c r="RYT216" s="54"/>
      <c r="RYU216" s="54"/>
      <c r="RYV216" s="54"/>
      <c r="RYW216" s="54"/>
      <c r="RYX216" s="54"/>
      <c r="RYY216" s="54"/>
      <c r="RYZ216" s="54"/>
      <c r="RZA216" s="54"/>
      <c r="RZB216" s="54"/>
      <c r="RZC216" s="54"/>
      <c r="RZD216" s="54"/>
      <c r="RZE216" s="54"/>
      <c r="RZF216" s="54"/>
      <c r="RZG216" s="54"/>
      <c r="RZH216" s="54"/>
      <c r="RZI216" s="54"/>
      <c r="RZJ216" s="54"/>
      <c r="RZK216" s="54"/>
      <c r="RZL216" s="54"/>
      <c r="RZM216" s="54"/>
      <c r="RZN216" s="54"/>
      <c r="RZO216" s="54"/>
      <c r="RZP216" s="54"/>
      <c r="RZQ216" s="54"/>
      <c r="RZR216" s="54"/>
      <c r="RZS216" s="54"/>
      <c r="RZT216" s="54"/>
      <c r="RZU216" s="54"/>
      <c r="RZV216" s="54"/>
      <c r="RZW216" s="54"/>
      <c r="RZX216" s="54"/>
      <c r="RZY216" s="54"/>
      <c r="RZZ216" s="54"/>
      <c r="SAA216" s="54"/>
      <c r="SAB216" s="54"/>
      <c r="SAC216" s="54"/>
      <c r="SAD216" s="54"/>
      <c r="SAE216" s="54"/>
      <c r="SAF216" s="54"/>
      <c r="SAG216" s="54"/>
      <c r="SAH216" s="54"/>
      <c r="SAI216" s="54"/>
      <c r="SAJ216" s="54"/>
      <c r="SAK216" s="54"/>
      <c r="SAL216" s="54"/>
      <c r="SAM216" s="54"/>
      <c r="SAN216" s="54"/>
      <c r="SAO216" s="54"/>
      <c r="SAP216" s="54"/>
      <c r="SAQ216" s="54"/>
      <c r="SAR216" s="54"/>
      <c r="SAS216" s="54"/>
      <c r="SAT216" s="54"/>
      <c r="SAU216" s="54"/>
      <c r="SAV216" s="54"/>
      <c r="SAW216" s="54"/>
      <c r="SAX216" s="54"/>
      <c r="SAY216" s="54"/>
      <c r="SAZ216" s="54"/>
      <c r="SBA216" s="54"/>
      <c r="SBB216" s="54"/>
      <c r="SBC216" s="54"/>
      <c r="SBD216" s="54"/>
      <c r="SBE216" s="54"/>
      <c r="SBF216" s="54"/>
      <c r="SBG216" s="54"/>
      <c r="SBH216" s="54"/>
      <c r="SBI216" s="54"/>
      <c r="SBJ216" s="54"/>
      <c r="SBK216" s="54"/>
      <c r="SBL216" s="54"/>
      <c r="SBM216" s="54"/>
      <c r="SBN216" s="54"/>
      <c r="SBO216" s="54"/>
      <c r="SBP216" s="54"/>
      <c r="SBQ216" s="54"/>
      <c r="SBR216" s="54"/>
      <c r="SBS216" s="54"/>
      <c r="SBT216" s="54"/>
      <c r="SBU216" s="54"/>
      <c r="SBV216" s="54"/>
      <c r="SBW216" s="54"/>
      <c r="SBX216" s="54"/>
      <c r="SBY216" s="54"/>
      <c r="SBZ216" s="54"/>
      <c r="SCA216" s="54"/>
      <c r="SCB216" s="54"/>
      <c r="SCC216" s="54"/>
      <c r="SCD216" s="54"/>
      <c r="SCE216" s="54"/>
      <c r="SCF216" s="54"/>
      <c r="SCG216" s="54"/>
      <c r="SCH216" s="54"/>
      <c r="SCI216" s="54"/>
      <c r="SCJ216" s="54"/>
      <c r="SCK216" s="54"/>
      <c r="SCL216" s="54"/>
      <c r="SCM216" s="54"/>
      <c r="SCN216" s="54"/>
      <c r="SCO216" s="54"/>
      <c r="SCP216" s="54"/>
      <c r="SCQ216" s="54"/>
      <c r="SCR216" s="54"/>
      <c r="SCS216" s="54"/>
      <c r="SCT216" s="54"/>
      <c r="SCU216" s="54"/>
      <c r="SCV216" s="54"/>
      <c r="SCW216" s="54"/>
      <c r="SCX216" s="54"/>
      <c r="SCY216" s="54"/>
      <c r="SCZ216" s="54"/>
      <c r="SDA216" s="54"/>
      <c r="SDB216" s="54"/>
      <c r="SDC216" s="54"/>
      <c r="SDD216" s="54"/>
      <c r="SDE216" s="54"/>
      <c r="SDF216" s="54"/>
      <c r="SDG216" s="54"/>
      <c r="SDH216" s="54"/>
      <c r="SDI216" s="54"/>
      <c r="SDJ216" s="54"/>
      <c r="SDK216" s="54"/>
      <c r="SDL216" s="54"/>
      <c r="SDM216" s="54"/>
      <c r="SDN216" s="54"/>
      <c r="SDO216" s="54"/>
      <c r="SDP216" s="54"/>
      <c r="SDQ216" s="54"/>
      <c r="SDR216" s="54"/>
      <c r="SDS216" s="54"/>
      <c r="SDT216" s="54"/>
      <c r="SDU216" s="54"/>
      <c r="SDV216" s="54"/>
      <c r="SDW216" s="54"/>
      <c r="SDX216" s="54"/>
      <c r="SDY216" s="54"/>
      <c r="SDZ216" s="54"/>
      <c r="SEA216" s="54"/>
      <c r="SEB216" s="54"/>
      <c r="SEC216" s="54"/>
      <c r="SED216" s="54"/>
      <c r="SEE216" s="54"/>
      <c r="SEF216" s="54"/>
      <c r="SEG216" s="54"/>
      <c r="SEH216" s="54"/>
      <c r="SEI216" s="54"/>
      <c r="SEJ216" s="54"/>
      <c r="SEK216" s="54"/>
      <c r="SEL216" s="54"/>
      <c r="SEM216" s="54"/>
      <c r="SEN216" s="54"/>
      <c r="SEO216" s="54"/>
      <c r="SEP216" s="54"/>
      <c r="SEQ216" s="54"/>
      <c r="SER216" s="54"/>
      <c r="SES216" s="54"/>
      <c r="SET216" s="54"/>
      <c r="SEU216" s="54"/>
      <c r="SEV216" s="54"/>
      <c r="SEW216" s="54"/>
      <c r="SEX216" s="54"/>
      <c r="SEY216" s="54"/>
      <c r="SEZ216" s="54"/>
      <c r="SFA216" s="54"/>
      <c r="SFB216" s="54"/>
      <c r="SFC216" s="54"/>
      <c r="SFD216" s="54"/>
      <c r="SFE216" s="54"/>
      <c r="SFF216" s="54"/>
      <c r="SFG216" s="54"/>
      <c r="SFH216" s="54"/>
      <c r="SFI216" s="54"/>
      <c r="SFJ216" s="54"/>
      <c r="SFK216" s="54"/>
      <c r="SFL216" s="54"/>
      <c r="SFM216" s="54"/>
      <c r="SFN216" s="54"/>
      <c r="SFO216" s="54"/>
      <c r="SFP216" s="54"/>
      <c r="SFQ216" s="54"/>
      <c r="SFR216" s="54"/>
      <c r="SFS216" s="54"/>
      <c r="SFT216" s="54"/>
      <c r="SFU216" s="54"/>
      <c r="SFV216" s="54"/>
      <c r="SFW216" s="54"/>
      <c r="SFX216" s="54"/>
      <c r="SFY216" s="54"/>
      <c r="SFZ216" s="54"/>
      <c r="SGA216" s="54"/>
      <c r="SGB216" s="54"/>
      <c r="SGC216" s="54"/>
      <c r="SGD216" s="54"/>
      <c r="SGE216" s="54"/>
      <c r="SGF216" s="54"/>
      <c r="SGG216" s="54"/>
      <c r="SGH216" s="54"/>
      <c r="SGI216" s="54"/>
      <c r="SGJ216" s="54"/>
      <c r="SGK216" s="54"/>
      <c r="SGL216" s="54"/>
      <c r="SGM216" s="54"/>
      <c r="SGN216" s="54"/>
      <c r="SGO216" s="54"/>
      <c r="SGP216" s="54"/>
      <c r="SGQ216" s="54"/>
      <c r="SGR216" s="54"/>
      <c r="SGS216" s="54"/>
      <c r="SGT216" s="54"/>
      <c r="SGU216" s="54"/>
      <c r="SGV216" s="54"/>
      <c r="SGW216" s="54"/>
      <c r="SGX216" s="54"/>
      <c r="SGY216" s="54"/>
      <c r="SGZ216" s="54"/>
      <c r="SHA216" s="54"/>
      <c r="SHB216" s="54"/>
      <c r="SHC216" s="54"/>
      <c r="SHD216" s="54"/>
      <c r="SHE216" s="54"/>
      <c r="SHF216" s="54"/>
      <c r="SHG216" s="54"/>
      <c r="SHH216" s="54"/>
      <c r="SHI216" s="54"/>
      <c r="SHJ216" s="54"/>
      <c r="SHK216" s="54"/>
      <c r="SHL216" s="54"/>
      <c r="SHM216" s="54"/>
      <c r="SHN216" s="54"/>
      <c r="SHO216" s="54"/>
      <c r="SHP216" s="54"/>
      <c r="SHQ216" s="54"/>
      <c r="SHR216" s="54"/>
      <c r="SHS216" s="54"/>
      <c r="SHT216" s="54"/>
      <c r="SHU216" s="54"/>
      <c r="SHV216" s="54"/>
      <c r="SHW216" s="54"/>
      <c r="SHX216" s="54"/>
      <c r="SHY216" s="54"/>
      <c r="SHZ216" s="54"/>
      <c r="SIA216" s="54"/>
      <c r="SIB216" s="54"/>
      <c r="SIC216" s="54"/>
      <c r="SID216" s="54"/>
      <c r="SIE216" s="54"/>
      <c r="SIF216" s="54"/>
      <c r="SIG216" s="54"/>
      <c r="SIH216" s="54"/>
      <c r="SII216" s="54"/>
      <c r="SIJ216" s="54"/>
      <c r="SIK216" s="54"/>
      <c r="SIL216" s="54"/>
      <c r="SIM216" s="54"/>
      <c r="SIN216" s="54"/>
      <c r="SIO216" s="54"/>
      <c r="SIP216" s="54"/>
      <c r="SIQ216" s="54"/>
      <c r="SIR216" s="54"/>
      <c r="SIS216" s="54"/>
      <c r="SIT216" s="54"/>
      <c r="SIU216" s="54"/>
      <c r="SIV216" s="54"/>
      <c r="SIW216" s="54"/>
      <c r="SIX216" s="54"/>
      <c r="SIY216" s="54"/>
      <c r="SIZ216" s="54"/>
      <c r="SJA216" s="54"/>
      <c r="SJB216" s="54"/>
      <c r="SJC216" s="54"/>
      <c r="SJD216" s="54"/>
      <c r="SJE216" s="54"/>
      <c r="SJF216" s="54"/>
      <c r="SJG216" s="54"/>
      <c r="SJH216" s="54"/>
      <c r="SJI216" s="54"/>
      <c r="SJJ216" s="54"/>
      <c r="SJK216" s="54"/>
      <c r="SJL216" s="54"/>
      <c r="SJM216" s="54"/>
      <c r="SJN216" s="54"/>
      <c r="SJO216" s="54"/>
      <c r="SJP216" s="54"/>
      <c r="SJQ216" s="54"/>
      <c r="SJR216" s="54"/>
      <c r="SJS216" s="54"/>
      <c r="SJT216" s="54"/>
      <c r="SJU216" s="54"/>
      <c r="SJV216" s="54"/>
      <c r="SJW216" s="54"/>
      <c r="SJX216" s="54"/>
      <c r="SJY216" s="54"/>
      <c r="SJZ216" s="54"/>
      <c r="SKA216" s="54"/>
      <c r="SKB216" s="54"/>
      <c r="SKC216" s="54"/>
      <c r="SKD216" s="54"/>
      <c r="SKE216" s="54"/>
      <c r="SKF216" s="54"/>
      <c r="SKG216" s="54"/>
      <c r="SKH216" s="54"/>
      <c r="SKI216" s="54"/>
      <c r="SKJ216" s="54"/>
      <c r="SKK216" s="54"/>
      <c r="SKL216" s="54"/>
      <c r="SKM216" s="54"/>
      <c r="SKN216" s="54"/>
      <c r="SKO216" s="54"/>
      <c r="SKP216" s="54"/>
      <c r="SKQ216" s="54"/>
      <c r="SKR216" s="54"/>
      <c r="SKS216" s="54"/>
      <c r="SKT216" s="54"/>
      <c r="SKU216" s="54"/>
      <c r="SKV216" s="54"/>
      <c r="SKW216" s="54"/>
      <c r="SKX216" s="54"/>
      <c r="SKY216" s="54"/>
      <c r="SKZ216" s="54"/>
      <c r="SLA216" s="54"/>
      <c r="SLB216" s="54"/>
      <c r="SLC216" s="54"/>
      <c r="SLD216" s="54"/>
      <c r="SLE216" s="54"/>
      <c r="SLF216" s="54"/>
      <c r="SLG216" s="54"/>
      <c r="SLH216" s="54"/>
      <c r="SLI216" s="54"/>
      <c r="SLJ216" s="54"/>
      <c r="SLK216" s="54"/>
      <c r="SLL216" s="54"/>
      <c r="SLM216" s="54"/>
      <c r="SLN216" s="54"/>
      <c r="SLO216" s="54"/>
      <c r="SLP216" s="54"/>
      <c r="SLQ216" s="54"/>
      <c r="SLR216" s="54"/>
      <c r="SLS216" s="54"/>
      <c r="SLT216" s="54"/>
      <c r="SLU216" s="54"/>
      <c r="SLV216" s="54"/>
      <c r="SLW216" s="54"/>
      <c r="SLX216" s="54"/>
      <c r="SLY216" s="54"/>
      <c r="SLZ216" s="54"/>
      <c r="SMA216" s="54"/>
      <c r="SMB216" s="54"/>
      <c r="SMC216" s="54"/>
      <c r="SMD216" s="54"/>
      <c r="SME216" s="54"/>
      <c r="SMF216" s="54"/>
      <c r="SMG216" s="54"/>
      <c r="SMH216" s="54"/>
      <c r="SMI216" s="54"/>
      <c r="SMJ216" s="54"/>
      <c r="SMK216" s="54"/>
      <c r="SML216" s="54"/>
      <c r="SMM216" s="54"/>
      <c r="SMN216" s="54"/>
      <c r="SMO216" s="54"/>
      <c r="SMP216" s="54"/>
      <c r="SMQ216" s="54"/>
      <c r="SMR216" s="54"/>
      <c r="SMS216" s="54"/>
      <c r="SMT216" s="54"/>
      <c r="SMU216" s="54"/>
      <c r="SMV216" s="54"/>
      <c r="SMW216" s="54"/>
      <c r="SMX216" s="54"/>
      <c r="SMY216" s="54"/>
      <c r="SMZ216" s="54"/>
      <c r="SNA216" s="54"/>
      <c r="SNB216" s="54"/>
      <c r="SNC216" s="54"/>
      <c r="SND216" s="54"/>
      <c r="SNE216" s="54"/>
      <c r="SNF216" s="54"/>
      <c r="SNG216" s="54"/>
      <c r="SNH216" s="54"/>
      <c r="SNI216" s="54"/>
      <c r="SNJ216" s="54"/>
      <c r="SNK216" s="54"/>
      <c r="SNL216" s="54"/>
      <c r="SNM216" s="54"/>
      <c r="SNN216" s="54"/>
      <c r="SNO216" s="54"/>
      <c r="SNP216" s="54"/>
      <c r="SNQ216" s="54"/>
      <c r="SNR216" s="54"/>
      <c r="SNS216" s="54"/>
      <c r="SNT216" s="54"/>
      <c r="SNU216" s="54"/>
      <c r="SNV216" s="54"/>
      <c r="SNW216" s="54"/>
      <c r="SNX216" s="54"/>
      <c r="SNY216" s="54"/>
      <c r="SNZ216" s="54"/>
      <c r="SOA216" s="54"/>
      <c r="SOB216" s="54"/>
      <c r="SOC216" s="54"/>
      <c r="SOD216" s="54"/>
      <c r="SOE216" s="54"/>
      <c r="SOF216" s="54"/>
      <c r="SOG216" s="54"/>
      <c r="SOH216" s="54"/>
      <c r="SOI216" s="54"/>
      <c r="SOJ216" s="54"/>
      <c r="SOK216" s="54"/>
      <c r="SOL216" s="54"/>
      <c r="SOM216" s="54"/>
      <c r="SON216" s="54"/>
      <c r="SOO216" s="54"/>
      <c r="SOP216" s="54"/>
      <c r="SOQ216" s="54"/>
      <c r="SOR216" s="54"/>
      <c r="SOS216" s="54"/>
      <c r="SOT216" s="54"/>
      <c r="SOU216" s="54"/>
      <c r="SOV216" s="54"/>
      <c r="SOW216" s="54"/>
      <c r="SOX216" s="54"/>
      <c r="SOY216" s="54"/>
      <c r="SOZ216" s="54"/>
      <c r="SPA216" s="54"/>
      <c r="SPB216" s="54"/>
      <c r="SPC216" s="54"/>
      <c r="SPD216" s="54"/>
      <c r="SPE216" s="54"/>
      <c r="SPF216" s="54"/>
      <c r="SPG216" s="54"/>
      <c r="SPH216" s="54"/>
      <c r="SPI216" s="54"/>
      <c r="SPJ216" s="54"/>
      <c r="SPK216" s="54"/>
      <c r="SPL216" s="54"/>
      <c r="SPM216" s="54"/>
      <c r="SPN216" s="54"/>
      <c r="SPO216" s="54"/>
      <c r="SPP216" s="54"/>
      <c r="SPQ216" s="54"/>
      <c r="SPR216" s="54"/>
      <c r="SPS216" s="54"/>
      <c r="SPT216" s="54"/>
      <c r="SPU216" s="54"/>
      <c r="SPV216" s="54"/>
      <c r="SPW216" s="54"/>
      <c r="SPX216" s="54"/>
      <c r="SPY216" s="54"/>
      <c r="SPZ216" s="54"/>
      <c r="SQA216" s="54"/>
      <c r="SQB216" s="54"/>
      <c r="SQC216" s="54"/>
      <c r="SQD216" s="54"/>
      <c r="SQE216" s="54"/>
      <c r="SQF216" s="54"/>
      <c r="SQG216" s="54"/>
      <c r="SQH216" s="54"/>
      <c r="SQI216" s="54"/>
      <c r="SQJ216" s="54"/>
      <c r="SQK216" s="54"/>
      <c r="SQL216" s="54"/>
      <c r="SQM216" s="54"/>
      <c r="SQN216" s="54"/>
      <c r="SQO216" s="54"/>
      <c r="SQP216" s="54"/>
      <c r="SQQ216" s="54"/>
      <c r="SQR216" s="54"/>
      <c r="SQS216" s="54"/>
      <c r="SQT216" s="54"/>
      <c r="SQU216" s="54"/>
      <c r="SQV216" s="54"/>
      <c r="SQW216" s="54"/>
      <c r="SQX216" s="54"/>
      <c r="SQY216" s="54"/>
      <c r="SQZ216" s="54"/>
      <c r="SRA216" s="54"/>
      <c r="SRB216" s="54"/>
      <c r="SRC216" s="54"/>
      <c r="SRD216" s="54"/>
      <c r="SRE216" s="54"/>
      <c r="SRF216" s="54"/>
      <c r="SRG216" s="54"/>
      <c r="SRH216" s="54"/>
      <c r="SRI216" s="54"/>
      <c r="SRJ216" s="54"/>
      <c r="SRK216" s="54"/>
      <c r="SRL216" s="54"/>
      <c r="SRM216" s="54"/>
      <c r="SRN216" s="54"/>
      <c r="SRO216" s="54"/>
      <c r="SRP216" s="54"/>
      <c r="SRQ216" s="54"/>
      <c r="SRR216" s="54"/>
      <c r="SRS216" s="54"/>
      <c r="SRT216" s="54"/>
      <c r="SRU216" s="54"/>
      <c r="SRV216" s="54"/>
      <c r="SRW216" s="54"/>
      <c r="SRX216" s="54"/>
      <c r="SRY216" s="54"/>
      <c r="SRZ216" s="54"/>
      <c r="SSA216" s="54"/>
      <c r="SSB216" s="54"/>
      <c r="SSC216" s="54"/>
      <c r="SSD216" s="54"/>
      <c r="SSE216" s="54"/>
      <c r="SSF216" s="54"/>
      <c r="SSG216" s="54"/>
      <c r="SSH216" s="54"/>
      <c r="SSI216" s="54"/>
      <c r="SSJ216" s="54"/>
      <c r="SSK216" s="54"/>
      <c r="SSL216" s="54"/>
      <c r="SSM216" s="54"/>
      <c r="SSN216" s="54"/>
      <c r="SSO216" s="54"/>
      <c r="SSP216" s="54"/>
      <c r="SSQ216" s="54"/>
      <c r="SSR216" s="54"/>
      <c r="SSS216" s="54"/>
      <c r="SST216" s="54"/>
      <c r="SSU216" s="54"/>
      <c r="SSV216" s="54"/>
      <c r="SSW216" s="54"/>
      <c r="SSX216" s="54"/>
      <c r="SSY216" s="54"/>
      <c r="SSZ216" s="54"/>
      <c r="STA216" s="54"/>
      <c r="STB216" s="54"/>
      <c r="STC216" s="54"/>
      <c r="STD216" s="54"/>
      <c r="STE216" s="54"/>
      <c r="STF216" s="54"/>
      <c r="STG216" s="54"/>
      <c r="STH216" s="54"/>
      <c r="STI216" s="54"/>
      <c r="STJ216" s="54"/>
      <c r="STK216" s="54"/>
      <c r="STL216" s="54"/>
      <c r="STM216" s="54"/>
      <c r="STN216" s="54"/>
      <c r="STO216" s="54"/>
      <c r="STP216" s="54"/>
      <c r="STQ216" s="54"/>
      <c r="STR216" s="54"/>
      <c r="STS216" s="54"/>
      <c r="STT216" s="54"/>
      <c r="STU216" s="54"/>
      <c r="STV216" s="54"/>
      <c r="STW216" s="54"/>
      <c r="STX216" s="54"/>
      <c r="STY216" s="54"/>
      <c r="STZ216" s="54"/>
      <c r="SUA216" s="54"/>
      <c r="SUB216" s="54"/>
      <c r="SUC216" s="54"/>
      <c r="SUD216" s="54"/>
      <c r="SUE216" s="54"/>
      <c r="SUF216" s="54"/>
      <c r="SUG216" s="54"/>
      <c r="SUH216" s="54"/>
      <c r="SUI216" s="54"/>
      <c r="SUJ216" s="54"/>
      <c r="SUK216" s="54"/>
      <c r="SUL216" s="54"/>
      <c r="SUM216" s="54"/>
      <c r="SUN216" s="54"/>
      <c r="SUO216" s="54"/>
      <c r="SUP216" s="54"/>
      <c r="SUQ216" s="54"/>
      <c r="SUR216" s="54"/>
      <c r="SUS216" s="54"/>
      <c r="SUT216" s="54"/>
      <c r="SUU216" s="54"/>
      <c r="SUV216" s="54"/>
      <c r="SUW216" s="54"/>
      <c r="SUX216" s="54"/>
      <c r="SUY216" s="54"/>
      <c r="SUZ216" s="54"/>
      <c r="SVA216" s="54"/>
      <c r="SVB216" s="54"/>
      <c r="SVC216" s="54"/>
      <c r="SVD216" s="54"/>
      <c r="SVE216" s="54"/>
      <c r="SVF216" s="54"/>
      <c r="SVG216" s="54"/>
      <c r="SVH216" s="54"/>
      <c r="SVI216" s="54"/>
      <c r="SVJ216" s="54"/>
      <c r="SVK216" s="54"/>
      <c r="SVL216" s="54"/>
      <c r="SVM216" s="54"/>
      <c r="SVN216" s="54"/>
      <c r="SVO216" s="54"/>
      <c r="SVP216" s="54"/>
      <c r="SVQ216" s="54"/>
      <c r="SVR216" s="54"/>
      <c r="SVS216" s="54"/>
      <c r="SVT216" s="54"/>
      <c r="SVU216" s="54"/>
      <c r="SVV216" s="54"/>
      <c r="SVW216" s="54"/>
      <c r="SVX216" s="54"/>
      <c r="SVY216" s="54"/>
      <c r="SVZ216" s="54"/>
      <c r="SWA216" s="54"/>
      <c r="SWB216" s="54"/>
      <c r="SWC216" s="54"/>
      <c r="SWD216" s="54"/>
      <c r="SWE216" s="54"/>
      <c r="SWF216" s="54"/>
      <c r="SWG216" s="54"/>
      <c r="SWH216" s="54"/>
      <c r="SWI216" s="54"/>
      <c r="SWJ216" s="54"/>
      <c r="SWK216" s="54"/>
      <c r="SWL216" s="54"/>
      <c r="SWM216" s="54"/>
      <c r="SWN216" s="54"/>
      <c r="SWO216" s="54"/>
      <c r="SWP216" s="54"/>
      <c r="SWQ216" s="54"/>
      <c r="SWR216" s="54"/>
      <c r="SWS216" s="54"/>
      <c r="SWT216" s="54"/>
      <c r="SWU216" s="54"/>
      <c r="SWV216" s="54"/>
      <c r="SWW216" s="54"/>
      <c r="SWX216" s="54"/>
      <c r="SWY216" s="54"/>
      <c r="SWZ216" s="54"/>
      <c r="SXA216" s="54"/>
      <c r="SXB216" s="54"/>
      <c r="SXC216" s="54"/>
      <c r="SXD216" s="54"/>
      <c r="SXE216" s="54"/>
      <c r="SXF216" s="54"/>
      <c r="SXG216" s="54"/>
      <c r="SXH216" s="54"/>
      <c r="SXI216" s="54"/>
      <c r="SXJ216" s="54"/>
      <c r="SXK216" s="54"/>
      <c r="SXL216" s="54"/>
      <c r="SXM216" s="54"/>
      <c r="SXN216" s="54"/>
      <c r="SXO216" s="54"/>
      <c r="SXP216" s="54"/>
      <c r="SXQ216" s="54"/>
      <c r="SXR216" s="54"/>
      <c r="SXS216" s="54"/>
      <c r="SXT216" s="54"/>
      <c r="SXU216" s="54"/>
      <c r="SXV216" s="54"/>
      <c r="SXW216" s="54"/>
      <c r="SXX216" s="54"/>
      <c r="SXY216" s="54"/>
      <c r="SXZ216" s="54"/>
      <c r="SYA216" s="54"/>
      <c r="SYB216" s="54"/>
      <c r="SYC216" s="54"/>
      <c r="SYD216" s="54"/>
      <c r="SYE216" s="54"/>
      <c r="SYF216" s="54"/>
      <c r="SYG216" s="54"/>
      <c r="SYH216" s="54"/>
      <c r="SYI216" s="54"/>
      <c r="SYJ216" s="54"/>
      <c r="SYK216" s="54"/>
      <c r="SYL216" s="54"/>
      <c r="SYM216" s="54"/>
      <c r="SYN216" s="54"/>
      <c r="SYO216" s="54"/>
      <c r="SYP216" s="54"/>
      <c r="SYQ216" s="54"/>
      <c r="SYR216" s="54"/>
      <c r="SYS216" s="54"/>
      <c r="SYT216" s="54"/>
      <c r="SYU216" s="54"/>
      <c r="SYV216" s="54"/>
      <c r="SYW216" s="54"/>
      <c r="SYX216" s="54"/>
      <c r="SYY216" s="54"/>
      <c r="SYZ216" s="54"/>
      <c r="SZA216" s="54"/>
      <c r="SZB216" s="54"/>
      <c r="SZC216" s="54"/>
      <c r="SZD216" s="54"/>
      <c r="SZE216" s="54"/>
      <c r="SZF216" s="54"/>
      <c r="SZG216" s="54"/>
      <c r="SZH216" s="54"/>
      <c r="SZI216" s="54"/>
      <c r="SZJ216" s="54"/>
      <c r="SZK216" s="54"/>
      <c r="SZL216" s="54"/>
      <c r="SZM216" s="54"/>
      <c r="SZN216" s="54"/>
      <c r="SZO216" s="54"/>
      <c r="SZP216" s="54"/>
      <c r="SZQ216" s="54"/>
      <c r="SZR216" s="54"/>
      <c r="SZS216" s="54"/>
      <c r="SZT216" s="54"/>
      <c r="SZU216" s="54"/>
      <c r="SZV216" s="54"/>
      <c r="SZW216" s="54"/>
      <c r="SZX216" s="54"/>
      <c r="SZY216" s="54"/>
      <c r="SZZ216" s="54"/>
      <c r="TAA216" s="54"/>
      <c r="TAB216" s="54"/>
      <c r="TAC216" s="54"/>
      <c r="TAD216" s="54"/>
      <c r="TAE216" s="54"/>
      <c r="TAF216" s="54"/>
      <c r="TAG216" s="54"/>
      <c r="TAH216" s="54"/>
      <c r="TAI216" s="54"/>
      <c r="TAJ216" s="54"/>
      <c r="TAK216" s="54"/>
      <c r="TAL216" s="54"/>
      <c r="TAM216" s="54"/>
      <c r="TAN216" s="54"/>
      <c r="TAO216" s="54"/>
      <c r="TAP216" s="54"/>
      <c r="TAQ216" s="54"/>
      <c r="TAR216" s="54"/>
      <c r="TAS216" s="54"/>
      <c r="TAT216" s="54"/>
      <c r="TAU216" s="54"/>
      <c r="TAV216" s="54"/>
      <c r="TAW216" s="54"/>
      <c r="TAX216" s="54"/>
      <c r="TAY216" s="54"/>
      <c r="TAZ216" s="54"/>
      <c r="TBA216" s="54"/>
      <c r="TBB216" s="54"/>
      <c r="TBC216" s="54"/>
      <c r="TBD216" s="54"/>
      <c r="TBE216" s="54"/>
      <c r="TBF216" s="54"/>
      <c r="TBG216" s="54"/>
      <c r="TBH216" s="54"/>
      <c r="TBI216" s="54"/>
      <c r="TBJ216" s="54"/>
      <c r="TBK216" s="54"/>
      <c r="TBL216" s="54"/>
      <c r="TBM216" s="54"/>
      <c r="TBN216" s="54"/>
      <c r="TBO216" s="54"/>
      <c r="TBP216" s="54"/>
      <c r="TBQ216" s="54"/>
      <c r="TBR216" s="54"/>
      <c r="TBS216" s="54"/>
      <c r="TBT216" s="54"/>
      <c r="TBU216" s="54"/>
      <c r="TBV216" s="54"/>
      <c r="TBW216" s="54"/>
      <c r="TBX216" s="54"/>
      <c r="TBY216" s="54"/>
      <c r="TBZ216" s="54"/>
      <c r="TCA216" s="54"/>
      <c r="TCB216" s="54"/>
      <c r="TCC216" s="54"/>
      <c r="TCD216" s="54"/>
      <c r="TCE216" s="54"/>
      <c r="TCF216" s="54"/>
      <c r="TCG216" s="54"/>
      <c r="TCH216" s="54"/>
      <c r="TCI216" s="54"/>
      <c r="TCJ216" s="54"/>
      <c r="TCK216" s="54"/>
      <c r="TCL216" s="54"/>
      <c r="TCM216" s="54"/>
      <c r="TCN216" s="54"/>
      <c r="TCO216" s="54"/>
      <c r="TCP216" s="54"/>
      <c r="TCQ216" s="54"/>
      <c r="TCR216" s="54"/>
      <c r="TCS216" s="54"/>
      <c r="TCT216" s="54"/>
      <c r="TCU216" s="54"/>
      <c r="TCV216" s="54"/>
      <c r="TCW216" s="54"/>
      <c r="TCX216" s="54"/>
      <c r="TCY216" s="54"/>
      <c r="TCZ216" s="54"/>
      <c r="TDA216" s="54"/>
      <c r="TDB216" s="54"/>
      <c r="TDC216" s="54"/>
      <c r="TDD216" s="54"/>
      <c r="TDE216" s="54"/>
      <c r="TDF216" s="54"/>
      <c r="TDG216" s="54"/>
      <c r="TDH216" s="54"/>
      <c r="TDI216" s="54"/>
      <c r="TDJ216" s="54"/>
      <c r="TDK216" s="54"/>
      <c r="TDL216" s="54"/>
      <c r="TDM216" s="54"/>
      <c r="TDN216" s="54"/>
      <c r="TDO216" s="54"/>
      <c r="TDP216" s="54"/>
      <c r="TDQ216" s="54"/>
      <c r="TDR216" s="54"/>
      <c r="TDS216" s="54"/>
      <c r="TDT216" s="54"/>
      <c r="TDU216" s="54"/>
      <c r="TDV216" s="54"/>
      <c r="TDW216" s="54"/>
      <c r="TDX216" s="54"/>
      <c r="TDY216" s="54"/>
      <c r="TDZ216" s="54"/>
      <c r="TEA216" s="54"/>
      <c r="TEB216" s="54"/>
      <c r="TEC216" s="54"/>
      <c r="TED216" s="54"/>
      <c r="TEE216" s="54"/>
      <c r="TEF216" s="54"/>
      <c r="TEG216" s="54"/>
      <c r="TEH216" s="54"/>
      <c r="TEI216" s="54"/>
      <c r="TEJ216" s="54"/>
      <c r="TEK216" s="54"/>
      <c r="TEL216" s="54"/>
      <c r="TEM216" s="54"/>
      <c r="TEN216" s="54"/>
      <c r="TEO216" s="54"/>
      <c r="TEP216" s="54"/>
      <c r="TEQ216" s="54"/>
      <c r="TER216" s="54"/>
      <c r="TES216" s="54"/>
      <c r="TET216" s="54"/>
      <c r="TEU216" s="54"/>
      <c r="TEV216" s="54"/>
      <c r="TEW216" s="54"/>
      <c r="TEX216" s="54"/>
      <c r="TEY216" s="54"/>
      <c r="TEZ216" s="54"/>
      <c r="TFA216" s="54"/>
      <c r="TFB216" s="54"/>
      <c r="TFC216" s="54"/>
      <c r="TFD216" s="54"/>
      <c r="TFE216" s="54"/>
      <c r="TFF216" s="54"/>
      <c r="TFG216" s="54"/>
      <c r="TFH216" s="54"/>
      <c r="TFI216" s="54"/>
      <c r="TFJ216" s="54"/>
      <c r="TFK216" s="54"/>
      <c r="TFL216" s="54"/>
      <c r="TFM216" s="54"/>
      <c r="TFN216" s="54"/>
      <c r="TFO216" s="54"/>
      <c r="TFP216" s="54"/>
      <c r="TFQ216" s="54"/>
      <c r="TFR216" s="54"/>
      <c r="TFS216" s="54"/>
      <c r="TFT216" s="54"/>
      <c r="TFU216" s="54"/>
      <c r="TFV216" s="54"/>
      <c r="TFW216" s="54"/>
      <c r="TFX216" s="54"/>
      <c r="TFY216" s="54"/>
      <c r="TFZ216" s="54"/>
      <c r="TGA216" s="54"/>
      <c r="TGB216" s="54"/>
      <c r="TGC216" s="54"/>
      <c r="TGD216" s="54"/>
      <c r="TGE216" s="54"/>
      <c r="TGF216" s="54"/>
      <c r="TGG216" s="54"/>
      <c r="TGH216" s="54"/>
      <c r="TGI216" s="54"/>
      <c r="TGJ216" s="54"/>
      <c r="TGK216" s="54"/>
      <c r="TGL216" s="54"/>
      <c r="TGM216" s="54"/>
      <c r="TGN216" s="54"/>
      <c r="TGO216" s="54"/>
      <c r="TGP216" s="54"/>
      <c r="TGQ216" s="54"/>
      <c r="TGR216" s="54"/>
      <c r="TGS216" s="54"/>
      <c r="TGT216" s="54"/>
      <c r="TGU216" s="54"/>
      <c r="TGV216" s="54"/>
      <c r="TGW216" s="54"/>
      <c r="TGX216" s="54"/>
      <c r="TGY216" s="54"/>
      <c r="TGZ216" s="54"/>
      <c r="THA216" s="54"/>
      <c r="THB216" s="54"/>
      <c r="THC216" s="54"/>
      <c r="THD216" s="54"/>
      <c r="THE216" s="54"/>
      <c r="THF216" s="54"/>
      <c r="THG216" s="54"/>
      <c r="THH216" s="54"/>
      <c r="THI216" s="54"/>
      <c r="THJ216" s="54"/>
      <c r="THK216" s="54"/>
      <c r="THL216" s="54"/>
      <c r="THM216" s="54"/>
      <c r="THN216" s="54"/>
      <c r="THO216" s="54"/>
      <c r="THP216" s="54"/>
      <c r="THQ216" s="54"/>
      <c r="THR216" s="54"/>
      <c r="THS216" s="54"/>
      <c r="THT216" s="54"/>
      <c r="THU216" s="54"/>
      <c r="THV216" s="54"/>
      <c r="THW216" s="54"/>
      <c r="THX216" s="54"/>
      <c r="THY216" s="54"/>
      <c r="THZ216" s="54"/>
      <c r="TIA216" s="54"/>
      <c r="TIB216" s="54"/>
      <c r="TIC216" s="54"/>
      <c r="TID216" s="54"/>
      <c r="TIE216" s="54"/>
      <c r="TIF216" s="54"/>
      <c r="TIG216" s="54"/>
      <c r="TIH216" s="54"/>
      <c r="TII216" s="54"/>
      <c r="TIJ216" s="54"/>
      <c r="TIK216" s="54"/>
      <c r="TIL216" s="54"/>
      <c r="TIM216" s="54"/>
      <c r="TIN216" s="54"/>
      <c r="TIO216" s="54"/>
      <c r="TIP216" s="54"/>
      <c r="TIQ216" s="54"/>
      <c r="TIR216" s="54"/>
      <c r="TIS216" s="54"/>
      <c r="TIT216" s="54"/>
      <c r="TIU216" s="54"/>
      <c r="TIV216" s="54"/>
      <c r="TIW216" s="54"/>
      <c r="TIX216" s="54"/>
      <c r="TIY216" s="54"/>
      <c r="TIZ216" s="54"/>
      <c r="TJA216" s="54"/>
      <c r="TJB216" s="54"/>
      <c r="TJC216" s="54"/>
      <c r="TJD216" s="54"/>
      <c r="TJE216" s="54"/>
      <c r="TJF216" s="54"/>
      <c r="TJG216" s="54"/>
      <c r="TJH216" s="54"/>
      <c r="TJI216" s="54"/>
      <c r="TJJ216" s="54"/>
      <c r="TJK216" s="54"/>
      <c r="TJL216" s="54"/>
      <c r="TJM216" s="54"/>
      <c r="TJN216" s="54"/>
      <c r="TJO216" s="54"/>
      <c r="TJP216" s="54"/>
      <c r="TJQ216" s="54"/>
      <c r="TJR216" s="54"/>
      <c r="TJS216" s="54"/>
      <c r="TJT216" s="54"/>
      <c r="TJU216" s="54"/>
      <c r="TJV216" s="54"/>
      <c r="TJW216" s="54"/>
      <c r="TJX216" s="54"/>
      <c r="TJY216" s="54"/>
      <c r="TJZ216" s="54"/>
      <c r="TKA216" s="54"/>
      <c r="TKB216" s="54"/>
      <c r="TKC216" s="54"/>
      <c r="TKD216" s="54"/>
      <c r="TKE216" s="54"/>
      <c r="TKF216" s="54"/>
      <c r="TKG216" s="54"/>
      <c r="TKH216" s="54"/>
      <c r="TKI216" s="54"/>
      <c r="TKJ216" s="54"/>
      <c r="TKK216" s="54"/>
      <c r="TKL216" s="54"/>
      <c r="TKM216" s="54"/>
      <c r="TKN216" s="54"/>
      <c r="TKO216" s="54"/>
      <c r="TKP216" s="54"/>
      <c r="TKQ216" s="54"/>
      <c r="TKR216" s="54"/>
      <c r="TKS216" s="54"/>
      <c r="TKT216" s="54"/>
      <c r="TKU216" s="54"/>
      <c r="TKV216" s="54"/>
      <c r="TKW216" s="54"/>
      <c r="TKX216" s="54"/>
      <c r="TKY216" s="54"/>
      <c r="TKZ216" s="54"/>
      <c r="TLA216" s="54"/>
      <c r="TLB216" s="54"/>
      <c r="TLC216" s="54"/>
      <c r="TLD216" s="54"/>
      <c r="TLE216" s="54"/>
      <c r="TLF216" s="54"/>
      <c r="TLG216" s="54"/>
      <c r="TLH216" s="54"/>
      <c r="TLI216" s="54"/>
      <c r="TLJ216" s="54"/>
      <c r="TLK216" s="54"/>
      <c r="TLL216" s="54"/>
      <c r="TLM216" s="54"/>
      <c r="TLN216" s="54"/>
      <c r="TLO216" s="54"/>
      <c r="TLP216" s="54"/>
      <c r="TLQ216" s="54"/>
      <c r="TLR216" s="54"/>
      <c r="TLS216" s="54"/>
      <c r="TLT216" s="54"/>
      <c r="TLU216" s="54"/>
      <c r="TLV216" s="54"/>
      <c r="TLW216" s="54"/>
      <c r="TLX216" s="54"/>
      <c r="TLY216" s="54"/>
      <c r="TLZ216" s="54"/>
      <c r="TMA216" s="54"/>
      <c r="TMB216" s="54"/>
      <c r="TMC216" s="54"/>
      <c r="TMD216" s="54"/>
      <c r="TME216" s="54"/>
      <c r="TMF216" s="54"/>
      <c r="TMG216" s="54"/>
      <c r="TMH216" s="54"/>
      <c r="TMI216" s="54"/>
      <c r="TMJ216" s="54"/>
      <c r="TMK216" s="54"/>
      <c r="TML216" s="54"/>
      <c r="TMM216" s="54"/>
      <c r="TMN216" s="54"/>
      <c r="TMO216" s="54"/>
      <c r="TMP216" s="54"/>
      <c r="TMQ216" s="54"/>
      <c r="TMR216" s="54"/>
      <c r="TMS216" s="54"/>
      <c r="TMT216" s="54"/>
      <c r="TMU216" s="54"/>
      <c r="TMV216" s="54"/>
      <c r="TMW216" s="54"/>
      <c r="TMX216" s="54"/>
      <c r="TMY216" s="54"/>
      <c r="TMZ216" s="54"/>
      <c r="TNA216" s="54"/>
      <c r="TNB216" s="54"/>
      <c r="TNC216" s="54"/>
      <c r="TND216" s="54"/>
      <c r="TNE216" s="54"/>
      <c r="TNF216" s="54"/>
      <c r="TNG216" s="54"/>
      <c r="TNH216" s="54"/>
      <c r="TNI216" s="54"/>
      <c r="TNJ216" s="54"/>
      <c r="TNK216" s="54"/>
      <c r="TNL216" s="54"/>
      <c r="TNM216" s="54"/>
      <c r="TNN216" s="54"/>
      <c r="TNO216" s="54"/>
      <c r="TNP216" s="54"/>
      <c r="TNQ216" s="54"/>
      <c r="TNR216" s="54"/>
      <c r="TNS216" s="54"/>
      <c r="TNT216" s="54"/>
      <c r="TNU216" s="54"/>
      <c r="TNV216" s="54"/>
      <c r="TNW216" s="54"/>
      <c r="TNX216" s="54"/>
      <c r="TNY216" s="54"/>
      <c r="TNZ216" s="54"/>
      <c r="TOA216" s="54"/>
      <c r="TOB216" s="54"/>
      <c r="TOC216" s="54"/>
      <c r="TOD216" s="54"/>
      <c r="TOE216" s="54"/>
      <c r="TOF216" s="54"/>
      <c r="TOG216" s="54"/>
      <c r="TOH216" s="54"/>
      <c r="TOI216" s="54"/>
      <c r="TOJ216" s="54"/>
      <c r="TOK216" s="54"/>
      <c r="TOL216" s="54"/>
      <c r="TOM216" s="54"/>
      <c r="TON216" s="54"/>
      <c r="TOO216" s="54"/>
      <c r="TOP216" s="54"/>
      <c r="TOQ216" s="54"/>
      <c r="TOR216" s="54"/>
      <c r="TOS216" s="54"/>
      <c r="TOT216" s="54"/>
      <c r="TOU216" s="54"/>
      <c r="TOV216" s="54"/>
      <c r="TOW216" s="54"/>
      <c r="TOX216" s="54"/>
      <c r="TOY216" s="54"/>
      <c r="TOZ216" s="54"/>
      <c r="TPA216" s="54"/>
      <c r="TPB216" s="54"/>
      <c r="TPC216" s="54"/>
      <c r="TPD216" s="54"/>
      <c r="TPE216" s="54"/>
      <c r="TPF216" s="54"/>
      <c r="TPG216" s="54"/>
      <c r="TPH216" s="54"/>
      <c r="TPI216" s="54"/>
      <c r="TPJ216" s="54"/>
      <c r="TPK216" s="54"/>
      <c r="TPL216" s="54"/>
      <c r="TPM216" s="54"/>
      <c r="TPN216" s="54"/>
      <c r="TPO216" s="54"/>
      <c r="TPP216" s="54"/>
      <c r="TPQ216" s="54"/>
      <c r="TPR216" s="54"/>
      <c r="TPS216" s="54"/>
      <c r="TPT216" s="54"/>
      <c r="TPU216" s="54"/>
      <c r="TPV216" s="54"/>
      <c r="TPW216" s="54"/>
      <c r="TPX216" s="54"/>
      <c r="TPY216" s="54"/>
      <c r="TPZ216" s="54"/>
      <c r="TQA216" s="54"/>
      <c r="TQB216" s="54"/>
      <c r="TQC216" s="54"/>
      <c r="TQD216" s="54"/>
      <c r="TQE216" s="54"/>
      <c r="TQF216" s="54"/>
      <c r="TQG216" s="54"/>
      <c r="TQH216" s="54"/>
      <c r="TQI216" s="54"/>
      <c r="TQJ216" s="54"/>
      <c r="TQK216" s="54"/>
      <c r="TQL216" s="54"/>
      <c r="TQM216" s="54"/>
      <c r="TQN216" s="54"/>
      <c r="TQO216" s="54"/>
      <c r="TQP216" s="54"/>
      <c r="TQQ216" s="54"/>
      <c r="TQR216" s="54"/>
      <c r="TQS216" s="54"/>
      <c r="TQT216" s="54"/>
      <c r="TQU216" s="54"/>
      <c r="TQV216" s="54"/>
      <c r="TQW216" s="54"/>
      <c r="TQX216" s="54"/>
      <c r="TQY216" s="54"/>
      <c r="TQZ216" s="54"/>
      <c r="TRA216" s="54"/>
      <c r="TRB216" s="54"/>
      <c r="TRC216" s="54"/>
      <c r="TRD216" s="54"/>
      <c r="TRE216" s="54"/>
      <c r="TRF216" s="54"/>
      <c r="TRG216" s="54"/>
      <c r="TRH216" s="54"/>
      <c r="TRI216" s="54"/>
      <c r="TRJ216" s="54"/>
      <c r="TRK216" s="54"/>
      <c r="TRL216" s="54"/>
      <c r="TRM216" s="54"/>
      <c r="TRN216" s="54"/>
      <c r="TRO216" s="54"/>
      <c r="TRP216" s="54"/>
      <c r="TRQ216" s="54"/>
      <c r="TRR216" s="54"/>
      <c r="TRS216" s="54"/>
      <c r="TRT216" s="54"/>
      <c r="TRU216" s="54"/>
      <c r="TRV216" s="54"/>
      <c r="TRW216" s="54"/>
      <c r="TRX216" s="54"/>
      <c r="TRY216" s="54"/>
      <c r="TRZ216" s="54"/>
      <c r="TSA216" s="54"/>
      <c r="TSB216" s="54"/>
      <c r="TSC216" s="54"/>
      <c r="TSD216" s="54"/>
      <c r="TSE216" s="54"/>
      <c r="TSF216" s="54"/>
      <c r="TSG216" s="54"/>
      <c r="TSH216" s="54"/>
      <c r="TSI216" s="54"/>
      <c r="TSJ216" s="54"/>
      <c r="TSK216" s="54"/>
      <c r="TSL216" s="54"/>
      <c r="TSM216" s="54"/>
      <c r="TSN216" s="54"/>
      <c r="TSO216" s="54"/>
      <c r="TSP216" s="54"/>
      <c r="TSQ216" s="54"/>
      <c r="TSR216" s="54"/>
      <c r="TSS216" s="54"/>
      <c r="TST216" s="54"/>
      <c r="TSU216" s="54"/>
      <c r="TSV216" s="54"/>
      <c r="TSW216" s="54"/>
      <c r="TSX216" s="54"/>
      <c r="TSY216" s="54"/>
      <c r="TSZ216" s="54"/>
      <c r="TTA216" s="54"/>
      <c r="TTB216" s="54"/>
      <c r="TTC216" s="54"/>
      <c r="TTD216" s="54"/>
      <c r="TTE216" s="54"/>
      <c r="TTF216" s="54"/>
      <c r="TTG216" s="54"/>
      <c r="TTH216" s="54"/>
      <c r="TTI216" s="54"/>
      <c r="TTJ216" s="54"/>
      <c r="TTK216" s="54"/>
      <c r="TTL216" s="54"/>
      <c r="TTM216" s="54"/>
      <c r="TTN216" s="54"/>
      <c r="TTO216" s="54"/>
      <c r="TTP216" s="54"/>
      <c r="TTQ216" s="54"/>
      <c r="TTR216" s="54"/>
      <c r="TTS216" s="54"/>
      <c r="TTT216" s="54"/>
      <c r="TTU216" s="54"/>
      <c r="TTV216" s="54"/>
      <c r="TTW216" s="54"/>
      <c r="TTX216" s="54"/>
      <c r="TTY216" s="54"/>
      <c r="TTZ216" s="54"/>
      <c r="TUA216" s="54"/>
      <c r="TUB216" s="54"/>
      <c r="TUC216" s="54"/>
      <c r="TUD216" s="54"/>
      <c r="TUE216" s="54"/>
      <c r="TUF216" s="54"/>
      <c r="TUG216" s="54"/>
      <c r="TUH216" s="54"/>
      <c r="TUI216" s="54"/>
      <c r="TUJ216" s="54"/>
      <c r="TUK216" s="54"/>
      <c r="TUL216" s="54"/>
      <c r="TUM216" s="54"/>
      <c r="TUN216" s="54"/>
      <c r="TUO216" s="54"/>
      <c r="TUP216" s="54"/>
      <c r="TUQ216" s="54"/>
      <c r="TUR216" s="54"/>
      <c r="TUS216" s="54"/>
      <c r="TUT216" s="54"/>
      <c r="TUU216" s="54"/>
      <c r="TUV216" s="54"/>
      <c r="TUW216" s="54"/>
      <c r="TUX216" s="54"/>
      <c r="TUY216" s="54"/>
      <c r="TUZ216" s="54"/>
      <c r="TVA216" s="54"/>
      <c r="TVB216" s="54"/>
      <c r="TVC216" s="54"/>
      <c r="TVD216" s="54"/>
      <c r="TVE216" s="54"/>
      <c r="TVF216" s="54"/>
      <c r="TVG216" s="54"/>
      <c r="TVH216" s="54"/>
      <c r="TVI216" s="54"/>
      <c r="TVJ216" s="54"/>
      <c r="TVK216" s="54"/>
      <c r="TVL216" s="54"/>
      <c r="TVM216" s="54"/>
      <c r="TVN216" s="54"/>
      <c r="TVO216" s="54"/>
      <c r="TVP216" s="54"/>
      <c r="TVQ216" s="54"/>
      <c r="TVR216" s="54"/>
      <c r="TVS216" s="54"/>
      <c r="TVT216" s="54"/>
      <c r="TVU216" s="54"/>
      <c r="TVV216" s="54"/>
      <c r="TVW216" s="54"/>
      <c r="TVX216" s="54"/>
      <c r="TVY216" s="54"/>
      <c r="TVZ216" s="54"/>
      <c r="TWA216" s="54"/>
      <c r="TWB216" s="54"/>
      <c r="TWC216" s="54"/>
      <c r="TWD216" s="54"/>
      <c r="TWE216" s="54"/>
      <c r="TWF216" s="54"/>
      <c r="TWG216" s="54"/>
      <c r="TWH216" s="54"/>
      <c r="TWI216" s="54"/>
      <c r="TWJ216" s="54"/>
      <c r="TWK216" s="54"/>
      <c r="TWL216" s="54"/>
      <c r="TWM216" s="54"/>
      <c r="TWN216" s="54"/>
      <c r="TWO216" s="54"/>
      <c r="TWP216" s="54"/>
      <c r="TWQ216" s="54"/>
      <c r="TWR216" s="54"/>
      <c r="TWS216" s="54"/>
      <c r="TWT216" s="54"/>
      <c r="TWU216" s="54"/>
      <c r="TWV216" s="54"/>
      <c r="TWW216" s="54"/>
      <c r="TWX216" s="54"/>
      <c r="TWY216" s="54"/>
      <c r="TWZ216" s="54"/>
      <c r="TXA216" s="54"/>
      <c r="TXB216" s="54"/>
      <c r="TXC216" s="54"/>
      <c r="TXD216" s="54"/>
      <c r="TXE216" s="54"/>
      <c r="TXF216" s="54"/>
      <c r="TXG216" s="54"/>
      <c r="TXH216" s="54"/>
      <c r="TXI216" s="54"/>
      <c r="TXJ216" s="54"/>
      <c r="TXK216" s="54"/>
      <c r="TXL216" s="54"/>
      <c r="TXM216" s="54"/>
      <c r="TXN216" s="54"/>
      <c r="TXO216" s="54"/>
      <c r="TXP216" s="54"/>
      <c r="TXQ216" s="54"/>
      <c r="TXR216" s="54"/>
      <c r="TXS216" s="54"/>
      <c r="TXT216" s="54"/>
      <c r="TXU216" s="54"/>
      <c r="TXV216" s="54"/>
      <c r="TXW216" s="54"/>
      <c r="TXX216" s="54"/>
      <c r="TXY216" s="54"/>
      <c r="TXZ216" s="54"/>
      <c r="TYA216" s="54"/>
      <c r="TYB216" s="54"/>
      <c r="TYC216" s="54"/>
      <c r="TYD216" s="54"/>
      <c r="TYE216" s="54"/>
      <c r="TYF216" s="54"/>
      <c r="TYG216" s="54"/>
      <c r="TYH216" s="54"/>
      <c r="TYI216" s="54"/>
      <c r="TYJ216" s="54"/>
      <c r="TYK216" s="54"/>
      <c r="TYL216" s="54"/>
      <c r="TYM216" s="54"/>
      <c r="TYN216" s="54"/>
      <c r="TYO216" s="54"/>
      <c r="TYP216" s="54"/>
      <c r="TYQ216" s="54"/>
      <c r="TYR216" s="54"/>
      <c r="TYS216" s="54"/>
      <c r="TYT216" s="54"/>
      <c r="TYU216" s="54"/>
      <c r="TYV216" s="54"/>
      <c r="TYW216" s="54"/>
      <c r="TYX216" s="54"/>
      <c r="TYY216" s="54"/>
      <c r="TYZ216" s="54"/>
      <c r="TZA216" s="54"/>
      <c r="TZB216" s="54"/>
      <c r="TZC216" s="54"/>
      <c r="TZD216" s="54"/>
      <c r="TZE216" s="54"/>
      <c r="TZF216" s="54"/>
      <c r="TZG216" s="54"/>
      <c r="TZH216" s="54"/>
      <c r="TZI216" s="54"/>
      <c r="TZJ216" s="54"/>
      <c r="TZK216" s="54"/>
      <c r="TZL216" s="54"/>
      <c r="TZM216" s="54"/>
      <c r="TZN216" s="54"/>
      <c r="TZO216" s="54"/>
      <c r="TZP216" s="54"/>
      <c r="TZQ216" s="54"/>
      <c r="TZR216" s="54"/>
      <c r="TZS216" s="54"/>
      <c r="TZT216" s="54"/>
      <c r="TZU216" s="54"/>
      <c r="TZV216" s="54"/>
      <c r="TZW216" s="54"/>
      <c r="TZX216" s="54"/>
      <c r="TZY216" s="54"/>
      <c r="TZZ216" s="54"/>
      <c r="UAA216" s="54"/>
      <c r="UAB216" s="54"/>
      <c r="UAC216" s="54"/>
      <c r="UAD216" s="54"/>
      <c r="UAE216" s="54"/>
      <c r="UAF216" s="54"/>
      <c r="UAG216" s="54"/>
      <c r="UAH216" s="54"/>
      <c r="UAI216" s="54"/>
      <c r="UAJ216" s="54"/>
      <c r="UAK216" s="54"/>
      <c r="UAL216" s="54"/>
      <c r="UAM216" s="54"/>
      <c r="UAN216" s="54"/>
      <c r="UAO216" s="54"/>
      <c r="UAP216" s="54"/>
      <c r="UAQ216" s="54"/>
      <c r="UAR216" s="54"/>
      <c r="UAS216" s="54"/>
      <c r="UAT216" s="54"/>
      <c r="UAU216" s="54"/>
      <c r="UAV216" s="54"/>
      <c r="UAW216" s="54"/>
      <c r="UAX216" s="54"/>
      <c r="UAY216" s="54"/>
      <c r="UAZ216" s="54"/>
      <c r="UBA216" s="54"/>
      <c r="UBB216" s="54"/>
      <c r="UBC216" s="54"/>
      <c r="UBD216" s="54"/>
      <c r="UBE216" s="54"/>
      <c r="UBF216" s="54"/>
      <c r="UBG216" s="54"/>
      <c r="UBH216" s="54"/>
      <c r="UBI216" s="54"/>
      <c r="UBJ216" s="54"/>
      <c r="UBK216" s="54"/>
      <c r="UBL216" s="54"/>
      <c r="UBM216" s="54"/>
      <c r="UBN216" s="54"/>
      <c r="UBO216" s="54"/>
      <c r="UBP216" s="54"/>
      <c r="UBQ216" s="54"/>
      <c r="UBR216" s="54"/>
      <c r="UBS216" s="54"/>
      <c r="UBT216" s="54"/>
      <c r="UBU216" s="54"/>
      <c r="UBV216" s="54"/>
      <c r="UBW216" s="54"/>
      <c r="UBX216" s="54"/>
      <c r="UBY216" s="54"/>
      <c r="UBZ216" s="54"/>
      <c r="UCA216" s="54"/>
      <c r="UCB216" s="54"/>
      <c r="UCC216" s="54"/>
      <c r="UCD216" s="54"/>
      <c r="UCE216" s="54"/>
      <c r="UCF216" s="54"/>
      <c r="UCG216" s="54"/>
      <c r="UCH216" s="54"/>
      <c r="UCI216" s="54"/>
      <c r="UCJ216" s="54"/>
      <c r="UCK216" s="54"/>
      <c r="UCL216" s="54"/>
      <c r="UCM216" s="54"/>
      <c r="UCN216" s="54"/>
      <c r="UCO216" s="54"/>
      <c r="UCP216" s="54"/>
      <c r="UCQ216" s="54"/>
      <c r="UCR216" s="54"/>
      <c r="UCS216" s="54"/>
      <c r="UCT216" s="54"/>
      <c r="UCU216" s="54"/>
      <c r="UCV216" s="54"/>
      <c r="UCW216" s="54"/>
      <c r="UCX216" s="54"/>
      <c r="UCY216" s="54"/>
      <c r="UCZ216" s="54"/>
      <c r="UDA216" s="54"/>
      <c r="UDB216" s="54"/>
      <c r="UDC216" s="54"/>
      <c r="UDD216" s="54"/>
      <c r="UDE216" s="54"/>
      <c r="UDF216" s="54"/>
      <c r="UDG216" s="54"/>
      <c r="UDH216" s="54"/>
      <c r="UDI216" s="54"/>
      <c r="UDJ216" s="54"/>
      <c r="UDK216" s="54"/>
      <c r="UDL216" s="54"/>
      <c r="UDM216" s="54"/>
      <c r="UDN216" s="54"/>
      <c r="UDO216" s="54"/>
      <c r="UDP216" s="54"/>
      <c r="UDQ216" s="54"/>
      <c r="UDR216" s="54"/>
      <c r="UDS216" s="54"/>
      <c r="UDT216" s="54"/>
      <c r="UDU216" s="54"/>
      <c r="UDV216" s="54"/>
      <c r="UDW216" s="54"/>
      <c r="UDX216" s="54"/>
      <c r="UDY216" s="54"/>
      <c r="UDZ216" s="54"/>
      <c r="UEA216" s="54"/>
      <c r="UEB216" s="54"/>
      <c r="UEC216" s="54"/>
      <c r="UED216" s="54"/>
      <c r="UEE216" s="54"/>
      <c r="UEF216" s="54"/>
      <c r="UEG216" s="54"/>
      <c r="UEH216" s="54"/>
      <c r="UEI216" s="54"/>
      <c r="UEJ216" s="54"/>
      <c r="UEK216" s="54"/>
      <c r="UEL216" s="54"/>
      <c r="UEM216" s="54"/>
      <c r="UEN216" s="54"/>
      <c r="UEO216" s="54"/>
      <c r="UEP216" s="54"/>
      <c r="UEQ216" s="54"/>
      <c r="UER216" s="54"/>
      <c r="UES216" s="54"/>
      <c r="UET216" s="54"/>
      <c r="UEU216" s="54"/>
      <c r="UEV216" s="54"/>
      <c r="UEW216" s="54"/>
      <c r="UEX216" s="54"/>
      <c r="UEY216" s="54"/>
      <c r="UEZ216" s="54"/>
      <c r="UFA216" s="54"/>
      <c r="UFB216" s="54"/>
      <c r="UFC216" s="54"/>
      <c r="UFD216" s="54"/>
      <c r="UFE216" s="54"/>
      <c r="UFF216" s="54"/>
      <c r="UFG216" s="54"/>
      <c r="UFH216" s="54"/>
      <c r="UFI216" s="54"/>
      <c r="UFJ216" s="54"/>
      <c r="UFK216" s="54"/>
      <c r="UFL216" s="54"/>
      <c r="UFM216" s="54"/>
      <c r="UFN216" s="54"/>
      <c r="UFO216" s="54"/>
      <c r="UFP216" s="54"/>
      <c r="UFQ216" s="54"/>
      <c r="UFR216" s="54"/>
      <c r="UFS216" s="54"/>
      <c r="UFT216" s="54"/>
      <c r="UFU216" s="54"/>
      <c r="UFV216" s="54"/>
      <c r="UFW216" s="54"/>
      <c r="UFX216" s="54"/>
      <c r="UFY216" s="54"/>
      <c r="UFZ216" s="54"/>
      <c r="UGA216" s="54"/>
      <c r="UGB216" s="54"/>
      <c r="UGC216" s="54"/>
      <c r="UGD216" s="54"/>
      <c r="UGE216" s="54"/>
      <c r="UGF216" s="54"/>
      <c r="UGG216" s="54"/>
      <c r="UGH216" s="54"/>
      <c r="UGI216" s="54"/>
      <c r="UGJ216" s="54"/>
      <c r="UGK216" s="54"/>
      <c r="UGL216" s="54"/>
      <c r="UGM216" s="54"/>
      <c r="UGN216" s="54"/>
      <c r="UGO216" s="54"/>
      <c r="UGP216" s="54"/>
      <c r="UGQ216" s="54"/>
      <c r="UGR216" s="54"/>
      <c r="UGS216" s="54"/>
      <c r="UGT216" s="54"/>
      <c r="UGU216" s="54"/>
      <c r="UGV216" s="54"/>
      <c r="UGW216" s="54"/>
      <c r="UGX216" s="54"/>
      <c r="UGY216" s="54"/>
      <c r="UGZ216" s="54"/>
      <c r="UHA216" s="54"/>
      <c r="UHB216" s="54"/>
      <c r="UHC216" s="54"/>
      <c r="UHD216" s="54"/>
      <c r="UHE216" s="54"/>
      <c r="UHF216" s="54"/>
      <c r="UHG216" s="54"/>
      <c r="UHH216" s="54"/>
      <c r="UHI216" s="54"/>
      <c r="UHJ216" s="54"/>
      <c r="UHK216" s="54"/>
      <c r="UHL216" s="54"/>
      <c r="UHM216" s="54"/>
      <c r="UHN216" s="54"/>
      <c r="UHO216" s="54"/>
      <c r="UHP216" s="54"/>
      <c r="UHQ216" s="54"/>
      <c r="UHR216" s="54"/>
      <c r="UHS216" s="54"/>
      <c r="UHT216" s="54"/>
      <c r="UHU216" s="54"/>
      <c r="UHV216" s="54"/>
      <c r="UHW216" s="54"/>
      <c r="UHX216" s="54"/>
      <c r="UHY216" s="54"/>
      <c r="UHZ216" s="54"/>
      <c r="UIA216" s="54"/>
      <c r="UIB216" s="54"/>
      <c r="UIC216" s="54"/>
      <c r="UID216" s="54"/>
      <c r="UIE216" s="54"/>
      <c r="UIF216" s="54"/>
      <c r="UIG216" s="54"/>
      <c r="UIH216" s="54"/>
      <c r="UII216" s="54"/>
      <c r="UIJ216" s="54"/>
      <c r="UIK216" s="54"/>
      <c r="UIL216" s="54"/>
      <c r="UIM216" s="54"/>
      <c r="UIN216" s="54"/>
      <c r="UIO216" s="54"/>
      <c r="UIP216" s="54"/>
      <c r="UIQ216" s="54"/>
      <c r="UIR216" s="54"/>
      <c r="UIS216" s="54"/>
      <c r="UIT216" s="54"/>
      <c r="UIU216" s="54"/>
      <c r="UIV216" s="54"/>
      <c r="UIW216" s="54"/>
      <c r="UIX216" s="54"/>
      <c r="UIY216" s="54"/>
      <c r="UIZ216" s="54"/>
      <c r="UJA216" s="54"/>
      <c r="UJB216" s="54"/>
      <c r="UJC216" s="54"/>
      <c r="UJD216" s="54"/>
      <c r="UJE216" s="54"/>
      <c r="UJF216" s="54"/>
      <c r="UJG216" s="54"/>
      <c r="UJH216" s="54"/>
      <c r="UJI216" s="54"/>
      <c r="UJJ216" s="54"/>
      <c r="UJK216" s="54"/>
      <c r="UJL216" s="54"/>
      <c r="UJM216" s="54"/>
      <c r="UJN216" s="54"/>
      <c r="UJO216" s="54"/>
      <c r="UJP216" s="54"/>
      <c r="UJQ216" s="54"/>
      <c r="UJR216" s="54"/>
      <c r="UJS216" s="54"/>
      <c r="UJT216" s="54"/>
      <c r="UJU216" s="54"/>
      <c r="UJV216" s="54"/>
      <c r="UJW216" s="54"/>
      <c r="UJX216" s="54"/>
      <c r="UJY216" s="54"/>
      <c r="UJZ216" s="54"/>
      <c r="UKA216" s="54"/>
      <c r="UKB216" s="54"/>
      <c r="UKC216" s="54"/>
      <c r="UKD216" s="54"/>
      <c r="UKE216" s="54"/>
      <c r="UKF216" s="54"/>
      <c r="UKG216" s="54"/>
      <c r="UKH216" s="54"/>
      <c r="UKI216" s="54"/>
      <c r="UKJ216" s="54"/>
      <c r="UKK216" s="54"/>
      <c r="UKL216" s="54"/>
      <c r="UKM216" s="54"/>
      <c r="UKN216" s="54"/>
      <c r="UKO216" s="54"/>
      <c r="UKP216" s="54"/>
      <c r="UKQ216" s="54"/>
      <c r="UKR216" s="54"/>
      <c r="UKS216" s="54"/>
      <c r="UKT216" s="54"/>
      <c r="UKU216" s="54"/>
      <c r="UKV216" s="54"/>
      <c r="UKW216" s="54"/>
      <c r="UKX216" s="54"/>
      <c r="UKY216" s="54"/>
      <c r="UKZ216" s="54"/>
      <c r="ULA216" s="54"/>
      <c r="ULB216" s="54"/>
      <c r="ULC216" s="54"/>
      <c r="ULD216" s="54"/>
      <c r="ULE216" s="54"/>
      <c r="ULF216" s="54"/>
      <c r="ULG216" s="54"/>
      <c r="ULH216" s="54"/>
      <c r="ULI216" s="54"/>
      <c r="ULJ216" s="54"/>
      <c r="ULK216" s="54"/>
      <c r="ULL216" s="54"/>
      <c r="ULM216" s="54"/>
      <c r="ULN216" s="54"/>
      <c r="ULO216" s="54"/>
      <c r="ULP216" s="54"/>
      <c r="ULQ216" s="54"/>
      <c r="ULR216" s="54"/>
      <c r="ULS216" s="54"/>
      <c r="ULT216" s="54"/>
      <c r="ULU216" s="54"/>
      <c r="ULV216" s="54"/>
      <c r="ULW216" s="54"/>
      <c r="ULX216" s="54"/>
      <c r="ULY216" s="54"/>
      <c r="ULZ216" s="54"/>
      <c r="UMA216" s="54"/>
      <c r="UMB216" s="54"/>
      <c r="UMC216" s="54"/>
      <c r="UMD216" s="54"/>
      <c r="UME216" s="54"/>
      <c r="UMF216" s="54"/>
      <c r="UMG216" s="54"/>
      <c r="UMH216" s="54"/>
      <c r="UMI216" s="54"/>
      <c r="UMJ216" s="54"/>
      <c r="UMK216" s="54"/>
      <c r="UML216" s="54"/>
      <c r="UMM216" s="54"/>
      <c r="UMN216" s="54"/>
      <c r="UMO216" s="54"/>
      <c r="UMP216" s="54"/>
      <c r="UMQ216" s="54"/>
      <c r="UMR216" s="54"/>
      <c r="UMS216" s="54"/>
      <c r="UMT216" s="54"/>
      <c r="UMU216" s="54"/>
      <c r="UMV216" s="54"/>
      <c r="UMW216" s="54"/>
      <c r="UMX216" s="54"/>
      <c r="UMY216" s="54"/>
      <c r="UMZ216" s="54"/>
      <c r="UNA216" s="54"/>
      <c r="UNB216" s="54"/>
      <c r="UNC216" s="54"/>
      <c r="UND216" s="54"/>
      <c r="UNE216" s="54"/>
      <c r="UNF216" s="54"/>
      <c r="UNG216" s="54"/>
      <c r="UNH216" s="54"/>
      <c r="UNI216" s="54"/>
      <c r="UNJ216" s="54"/>
      <c r="UNK216" s="54"/>
      <c r="UNL216" s="54"/>
      <c r="UNM216" s="54"/>
      <c r="UNN216" s="54"/>
      <c r="UNO216" s="54"/>
      <c r="UNP216" s="54"/>
      <c r="UNQ216" s="54"/>
      <c r="UNR216" s="54"/>
      <c r="UNS216" s="54"/>
      <c r="UNT216" s="54"/>
      <c r="UNU216" s="54"/>
      <c r="UNV216" s="54"/>
      <c r="UNW216" s="54"/>
      <c r="UNX216" s="54"/>
      <c r="UNY216" s="54"/>
      <c r="UNZ216" s="54"/>
      <c r="UOA216" s="54"/>
      <c r="UOB216" s="54"/>
      <c r="UOC216" s="54"/>
      <c r="UOD216" s="54"/>
      <c r="UOE216" s="54"/>
      <c r="UOF216" s="54"/>
      <c r="UOG216" s="54"/>
      <c r="UOH216" s="54"/>
      <c r="UOI216" s="54"/>
      <c r="UOJ216" s="54"/>
      <c r="UOK216" s="54"/>
      <c r="UOL216" s="54"/>
      <c r="UOM216" s="54"/>
      <c r="UON216" s="54"/>
      <c r="UOO216" s="54"/>
      <c r="UOP216" s="54"/>
      <c r="UOQ216" s="54"/>
      <c r="UOR216" s="54"/>
      <c r="UOS216" s="54"/>
      <c r="UOT216" s="54"/>
      <c r="UOU216" s="54"/>
      <c r="UOV216" s="54"/>
      <c r="UOW216" s="54"/>
      <c r="UOX216" s="54"/>
      <c r="UOY216" s="54"/>
      <c r="UOZ216" s="54"/>
      <c r="UPA216" s="54"/>
      <c r="UPB216" s="54"/>
      <c r="UPC216" s="54"/>
      <c r="UPD216" s="54"/>
      <c r="UPE216" s="54"/>
      <c r="UPF216" s="54"/>
      <c r="UPG216" s="54"/>
      <c r="UPH216" s="54"/>
      <c r="UPI216" s="54"/>
      <c r="UPJ216" s="54"/>
      <c r="UPK216" s="54"/>
      <c r="UPL216" s="54"/>
      <c r="UPM216" s="54"/>
      <c r="UPN216" s="54"/>
      <c r="UPO216" s="54"/>
      <c r="UPP216" s="54"/>
      <c r="UPQ216" s="54"/>
      <c r="UPR216" s="54"/>
      <c r="UPS216" s="54"/>
      <c r="UPT216" s="54"/>
      <c r="UPU216" s="54"/>
      <c r="UPV216" s="54"/>
      <c r="UPW216" s="54"/>
      <c r="UPX216" s="54"/>
      <c r="UPY216" s="54"/>
      <c r="UPZ216" s="54"/>
      <c r="UQA216" s="54"/>
      <c r="UQB216" s="54"/>
      <c r="UQC216" s="54"/>
      <c r="UQD216" s="54"/>
      <c r="UQE216" s="54"/>
      <c r="UQF216" s="54"/>
      <c r="UQG216" s="54"/>
      <c r="UQH216" s="54"/>
      <c r="UQI216" s="54"/>
      <c r="UQJ216" s="54"/>
      <c r="UQK216" s="54"/>
      <c r="UQL216" s="54"/>
      <c r="UQM216" s="54"/>
      <c r="UQN216" s="54"/>
      <c r="UQO216" s="54"/>
      <c r="UQP216" s="54"/>
      <c r="UQQ216" s="54"/>
      <c r="UQR216" s="54"/>
      <c r="UQS216" s="54"/>
      <c r="UQT216" s="54"/>
      <c r="UQU216" s="54"/>
      <c r="UQV216" s="54"/>
      <c r="UQW216" s="54"/>
      <c r="UQX216" s="54"/>
      <c r="UQY216" s="54"/>
      <c r="UQZ216" s="54"/>
      <c r="URA216" s="54"/>
      <c r="URB216" s="54"/>
      <c r="URC216" s="54"/>
      <c r="URD216" s="54"/>
      <c r="URE216" s="54"/>
      <c r="URF216" s="54"/>
      <c r="URG216" s="54"/>
      <c r="URH216" s="54"/>
      <c r="URI216" s="54"/>
      <c r="URJ216" s="54"/>
      <c r="URK216" s="54"/>
      <c r="URL216" s="54"/>
      <c r="URM216" s="54"/>
      <c r="URN216" s="54"/>
      <c r="URO216" s="54"/>
      <c r="URP216" s="54"/>
      <c r="URQ216" s="54"/>
      <c r="URR216" s="54"/>
      <c r="URS216" s="54"/>
      <c r="URT216" s="54"/>
      <c r="URU216" s="54"/>
      <c r="URV216" s="54"/>
      <c r="URW216" s="54"/>
      <c r="URX216" s="54"/>
      <c r="URY216" s="54"/>
      <c r="URZ216" s="54"/>
      <c r="USA216" s="54"/>
      <c r="USB216" s="54"/>
      <c r="USC216" s="54"/>
      <c r="USD216" s="54"/>
      <c r="USE216" s="54"/>
      <c r="USF216" s="54"/>
      <c r="USG216" s="54"/>
      <c r="USH216" s="54"/>
      <c r="USI216" s="54"/>
      <c r="USJ216" s="54"/>
      <c r="USK216" s="54"/>
      <c r="USL216" s="54"/>
      <c r="USM216" s="54"/>
      <c r="USN216" s="54"/>
      <c r="USO216" s="54"/>
      <c r="USP216" s="54"/>
      <c r="USQ216" s="54"/>
      <c r="USR216" s="54"/>
      <c r="USS216" s="54"/>
      <c r="UST216" s="54"/>
      <c r="USU216" s="54"/>
      <c r="USV216" s="54"/>
      <c r="USW216" s="54"/>
      <c r="USX216" s="54"/>
      <c r="USY216" s="54"/>
      <c r="USZ216" s="54"/>
      <c r="UTA216" s="54"/>
      <c r="UTB216" s="54"/>
      <c r="UTC216" s="54"/>
      <c r="UTD216" s="54"/>
      <c r="UTE216" s="54"/>
      <c r="UTF216" s="54"/>
      <c r="UTG216" s="54"/>
      <c r="UTH216" s="54"/>
      <c r="UTI216" s="54"/>
      <c r="UTJ216" s="54"/>
      <c r="UTK216" s="54"/>
      <c r="UTL216" s="54"/>
      <c r="UTM216" s="54"/>
      <c r="UTN216" s="54"/>
      <c r="UTO216" s="54"/>
      <c r="UTP216" s="54"/>
      <c r="UTQ216" s="54"/>
      <c r="UTR216" s="54"/>
      <c r="UTS216" s="54"/>
      <c r="UTT216" s="54"/>
      <c r="UTU216" s="54"/>
      <c r="UTV216" s="54"/>
      <c r="UTW216" s="54"/>
      <c r="UTX216" s="54"/>
      <c r="UTY216" s="54"/>
      <c r="UTZ216" s="54"/>
      <c r="UUA216" s="54"/>
      <c r="UUB216" s="54"/>
      <c r="UUC216" s="54"/>
      <c r="UUD216" s="54"/>
      <c r="UUE216" s="54"/>
      <c r="UUF216" s="54"/>
      <c r="UUG216" s="54"/>
      <c r="UUH216" s="54"/>
      <c r="UUI216" s="54"/>
      <c r="UUJ216" s="54"/>
      <c r="UUK216" s="54"/>
      <c r="UUL216" s="54"/>
      <c r="UUM216" s="54"/>
      <c r="UUN216" s="54"/>
      <c r="UUO216" s="54"/>
      <c r="UUP216" s="54"/>
      <c r="UUQ216" s="54"/>
      <c r="UUR216" s="54"/>
      <c r="UUS216" s="54"/>
      <c r="UUT216" s="54"/>
      <c r="UUU216" s="54"/>
      <c r="UUV216" s="54"/>
      <c r="UUW216" s="54"/>
      <c r="UUX216" s="54"/>
      <c r="UUY216" s="54"/>
      <c r="UUZ216" s="54"/>
      <c r="UVA216" s="54"/>
      <c r="UVB216" s="54"/>
      <c r="UVC216" s="54"/>
      <c r="UVD216" s="54"/>
      <c r="UVE216" s="54"/>
      <c r="UVF216" s="54"/>
      <c r="UVG216" s="54"/>
      <c r="UVH216" s="54"/>
      <c r="UVI216" s="54"/>
      <c r="UVJ216" s="54"/>
      <c r="UVK216" s="54"/>
      <c r="UVL216" s="54"/>
      <c r="UVM216" s="54"/>
      <c r="UVN216" s="54"/>
      <c r="UVO216" s="54"/>
      <c r="UVP216" s="54"/>
      <c r="UVQ216" s="54"/>
      <c r="UVR216" s="54"/>
      <c r="UVS216" s="54"/>
      <c r="UVT216" s="54"/>
      <c r="UVU216" s="54"/>
      <c r="UVV216" s="54"/>
      <c r="UVW216" s="54"/>
      <c r="UVX216" s="54"/>
      <c r="UVY216" s="54"/>
      <c r="UVZ216" s="54"/>
      <c r="UWA216" s="54"/>
      <c r="UWB216" s="54"/>
      <c r="UWC216" s="54"/>
      <c r="UWD216" s="54"/>
      <c r="UWE216" s="54"/>
      <c r="UWF216" s="54"/>
      <c r="UWG216" s="54"/>
      <c r="UWH216" s="54"/>
      <c r="UWI216" s="54"/>
      <c r="UWJ216" s="54"/>
      <c r="UWK216" s="54"/>
      <c r="UWL216" s="54"/>
      <c r="UWM216" s="54"/>
      <c r="UWN216" s="54"/>
      <c r="UWO216" s="54"/>
      <c r="UWP216" s="54"/>
      <c r="UWQ216" s="54"/>
      <c r="UWR216" s="54"/>
      <c r="UWS216" s="54"/>
      <c r="UWT216" s="54"/>
      <c r="UWU216" s="54"/>
      <c r="UWV216" s="54"/>
      <c r="UWW216" s="54"/>
      <c r="UWX216" s="54"/>
      <c r="UWY216" s="54"/>
      <c r="UWZ216" s="54"/>
      <c r="UXA216" s="54"/>
      <c r="UXB216" s="54"/>
      <c r="UXC216" s="54"/>
      <c r="UXD216" s="54"/>
      <c r="UXE216" s="54"/>
      <c r="UXF216" s="54"/>
      <c r="UXG216" s="54"/>
      <c r="UXH216" s="54"/>
      <c r="UXI216" s="54"/>
      <c r="UXJ216" s="54"/>
      <c r="UXK216" s="54"/>
      <c r="UXL216" s="54"/>
      <c r="UXM216" s="54"/>
      <c r="UXN216" s="54"/>
      <c r="UXO216" s="54"/>
      <c r="UXP216" s="54"/>
      <c r="UXQ216" s="54"/>
      <c r="UXR216" s="54"/>
      <c r="UXS216" s="54"/>
      <c r="UXT216" s="54"/>
      <c r="UXU216" s="54"/>
      <c r="UXV216" s="54"/>
      <c r="UXW216" s="54"/>
      <c r="UXX216" s="54"/>
      <c r="UXY216" s="54"/>
      <c r="UXZ216" s="54"/>
      <c r="UYA216" s="54"/>
      <c r="UYB216" s="54"/>
      <c r="UYC216" s="54"/>
      <c r="UYD216" s="54"/>
      <c r="UYE216" s="54"/>
      <c r="UYF216" s="54"/>
      <c r="UYG216" s="54"/>
      <c r="UYH216" s="54"/>
      <c r="UYI216" s="54"/>
      <c r="UYJ216" s="54"/>
      <c r="UYK216" s="54"/>
      <c r="UYL216" s="54"/>
      <c r="UYM216" s="54"/>
      <c r="UYN216" s="54"/>
      <c r="UYO216" s="54"/>
      <c r="UYP216" s="54"/>
      <c r="UYQ216" s="54"/>
      <c r="UYR216" s="54"/>
      <c r="UYS216" s="54"/>
      <c r="UYT216" s="54"/>
      <c r="UYU216" s="54"/>
      <c r="UYV216" s="54"/>
      <c r="UYW216" s="54"/>
      <c r="UYX216" s="54"/>
      <c r="UYY216" s="54"/>
      <c r="UYZ216" s="54"/>
      <c r="UZA216" s="54"/>
      <c r="UZB216" s="54"/>
      <c r="UZC216" s="54"/>
      <c r="UZD216" s="54"/>
      <c r="UZE216" s="54"/>
      <c r="UZF216" s="54"/>
      <c r="UZG216" s="54"/>
      <c r="UZH216" s="54"/>
      <c r="UZI216" s="54"/>
      <c r="UZJ216" s="54"/>
      <c r="UZK216" s="54"/>
      <c r="UZL216" s="54"/>
      <c r="UZM216" s="54"/>
      <c r="UZN216" s="54"/>
      <c r="UZO216" s="54"/>
      <c r="UZP216" s="54"/>
      <c r="UZQ216" s="54"/>
      <c r="UZR216" s="54"/>
      <c r="UZS216" s="54"/>
      <c r="UZT216" s="54"/>
      <c r="UZU216" s="54"/>
      <c r="UZV216" s="54"/>
      <c r="UZW216" s="54"/>
      <c r="UZX216" s="54"/>
      <c r="UZY216" s="54"/>
      <c r="UZZ216" s="54"/>
      <c r="VAA216" s="54"/>
      <c r="VAB216" s="54"/>
      <c r="VAC216" s="54"/>
      <c r="VAD216" s="54"/>
      <c r="VAE216" s="54"/>
      <c r="VAF216" s="54"/>
      <c r="VAG216" s="54"/>
      <c r="VAH216" s="54"/>
      <c r="VAI216" s="54"/>
      <c r="VAJ216" s="54"/>
      <c r="VAK216" s="54"/>
      <c r="VAL216" s="54"/>
      <c r="VAM216" s="54"/>
      <c r="VAN216" s="54"/>
      <c r="VAO216" s="54"/>
      <c r="VAP216" s="54"/>
      <c r="VAQ216" s="54"/>
      <c r="VAR216" s="54"/>
      <c r="VAS216" s="54"/>
      <c r="VAT216" s="54"/>
      <c r="VAU216" s="54"/>
      <c r="VAV216" s="54"/>
      <c r="VAW216" s="54"/>
      <c r="VAX216" s="54"/>
      <c r="VAY216" s="54"/>
      <c r="VAZ216" s="54"/>
      <c r="VBA216" s="54"/>
      <c r="VBB216" s="54"/>
      <c r="VBC216" s="54"/>
      <c r="VBD216" s="54"/>
      <c r="VBE216" s="54"/>
      <c r="VBF216" s="54"/>
      <c r="VBG216" s="54"/>
      <c r="VBH216" s="54"/>
      <c r="VBI216" s="54"/>
      <c r="VBJ216" s="54"/>
      <c r="VBK216" s="54"/>
      <c r="VBL216" s="54"/>
      <c r="VBM216" s="54"/>
      <c r="VBN216" s="54"/>
      <c r="VBO216" s="54"/>
      <c r="VBP216" s="54"/>
      <c r="VBQ216" s="54"/>
      <c r="VBR216" s="54"/>
      <c r="VBS216" s="54"/>
      <c r="VBT216" s="54"/>
      <c r="VBU216" s="54"/>
      <c r="VBV216" s="54"/>
      <c r="VBW216" s="54"/>
      <c r="VBX216" s="54"/>
      <c r="VBY216" s="54"/>
      <c r="VBZ216" s="54"/>
      <c r="VCA216" s="54"/>
      <c r="VCB216" s="54"/>
      <c r="VCC216" s="54"/>
      <c r="VCD216" s="54"/>
      <c r="VCE216" s="54"/>
      <c r="VCF216" s="54"/>
      <c r="VCG216" s="54"/>
      <c r="VCH216" s="54"/>
      <c r="VCI216" s="54"/>
      <c r="VCJ216" s="54"/>
      <c r="VCK216" s="54"/>
      <c r="VCL216" s="54"/>
      <c r="VCM216" s="54"/>
      <c r="VCN216" s="54"/>
      <c r="VCO216" s="54"/>
      <c r="VCP216" s="54"/>
      <c r="VCQ216" s="54"/>
      <c r="VCR216" s="54"/>
      <c r="VCS216" s="54"/>
      <c r="VCT216" s="54"/>
      <c r="VCU216" s="54"/>
      <c r="VCV216" s="54"/>
      <c r="VCW216" s="54"/>
      <c r="VCX216" s="54"/>
      <c r="VCY216" s="54"/>
      <c r="VCZ216" s="54"/>
      <c r="VDA216" s="54"/>
      <c r="VDB216" s="54"/>
      <c r="VDC216" s="54"/>
      <c r="VDD216" s="54"/>
      <c r="VDE216" s="54"/>
      <c r="VDF216" s="54"/>
      <c r="VDG216" s="54"/>
      <c r="VDH216" s="54"/>
      <c r="VDI216" s="54"/>
      <c r="VDJ216" s="54"/>
      <c r="VDK216" s="54"/>
      <c r="VDL216" s="54"/>
      <c r="VDM216" s="54"/>
      <c r="VDN216" s="54"/>
      <c r="VDO216" s="54"/>
      <c r="VDP216" s="54"/>
      <c r="VDQ216" s="54"/>
      <c r="VDR216" s="54"/>
      <c r="VDS216" s="54"/>
      <c r="VDT216" s="54"/>
      <c r="VDU216" s="54"/>
      <c r="VDV216" s="54"/>
      <c r="VDW216" s="54"/>
      <c r="VDX216" s="54"/>
      <c r="VDY216" s="54"/>
      <c r="VDZ216" s="54"/>
      <c r="VEA216" s="54"/>
      <c r="VEB216" s="54"/>
      <c r="VEC216" s="54"/>
      <c r="VED216" s="54"/>
      <c r="VEE216" s="54"/>
      <c r="VEF216" s="54"/>
      <c r="VEG216" s="54"/>
      <c r="VEH216" s="54"/>
      <c r="VEI216" s="54"/>
      <c r="VEJ216" s="54"/>
      <c r="VEK216" s="54"/>
      <c r="VEL216" s="54"/>
      <c r="VEM216" s="54"/>
      <c r="VEN216" s="54"/>
      <c r="VEO216" s="54"/>
      <c r="VEP216" s="54"/>
      <c r="VEQ216" s="54"/>
      <c r="VER216" s="54"/>
      <c r="VES216" s="54"/>
      <c r="VET216" s="54"/>
      <c r="VEU216" s="54"/>
      <c r="VEV216" s="54"/>
      <c r="VEW216" s="54"/>
      <c r="VEX216" s="54"/>
      <c r="VEY216" s="54"/>
      <c r="VEZ216" s="54"/>
      <c r="VFA216" s="54"/>
      <c r="VFB216" s="54"/>
      <c r="VFC216" s="54"/>
      <c r="VFD216" s="54"/>
      <c r="VFE216" s="54"/>
      <c r="VFF216" s="54"/>
      <c r="VFG216" s="54"/>
      <c r="VFH216" s="54"/>
      <c r="VFI216" s="54"/>
      <c r="VFJ216" s="54"/>
      <c r="VFK216" s="54"/>
      <c r="VFL216" s="54"/>
      <c r="VFM216" s="54"/>
      <c r="VFN216" s="54"/>
      <c r="VFO216" s="54"/>
      <c r="VFP216" s="54"/>
      <c r="VFQ216" s="54"/>
      <c r="VFR216" s="54"/>
      <c r="VFS216" s="54"/>
      <c r="VFT216" s="54"/>
      <c r="VFU216" s="54"/>
      <c r="VFV216" s="54"/>
      <c r="VFW216" s="54"/>
      <c r="VFX216" s="54"/>
      <c r="VFY216" s="54"/>
      <c r="VFZ216" s="54"/>
      <c r="VGA216" s="54"/>
      <c r="VGB216" s="54"/>
      <c r="VGC216" s="54"/>
      <c r="VGD216" s="54"/>
      <c r="VGE216" s="54"/>
      <c r="VGF216" s="54"/>
      <c r="VGG216" s="54"/>
      <c r="VGH216" s="54"/>
      <c r="VGI216" s="54"/>
      <c r="VGJ216" s="54"/>
      <c r="VGK216" s="54"/>
      <c r="VGL216" s="54"/>
      <c r="VGM216" s="54"/>
      <c r="VGN216" s="54"/>
      <c r="VGO216" s="54"/>
      <c r="VGP216" s="54"/>
      <c r="VGQ216" s="54"/>
      <c r="VGR216" s="54"/>
      <c r="VGS216" s="54"/>
      <c r="VGT216" s="54"/>
      <c r="VGU216" s="54"/>
      <c r="VGV216" s="54"/>
      <c r="VGW216" s="54"/>
      <c r="VGX216" s="54"/>
      <c r="VGY216" s="54"/>
      <c r="VGZ216" s="54"/>
      <c r="VHA216" s="54"/>
      <c r="VHB216" s="54"/>
      <c r="VHC216" s="54"/>
      <c r="VHD216" s="54"/>
      <c r="VHE216" s="54"/>
      <c r="VHF216" s="54"/>
      <c r="VHG216" s="54"/>
      <c r="VHH216" s="54"/>
      <c r="VHI216" s="54"/>
      <c r="VHJ216" s="54"/>
      <c r="VHK216" s="54"/>
      <c r="VHL216" s="54"/>
      <c r="VHM216" s="54"/>
      <c r="VHN216" s="54"/>
      <c r="VHO216" s="54"/>
      <c r="VHP216" s="54"/>
      <c r="VHQ216" s="54"/>
      <c r="VHR216" s="54"/>
      <c r="VHS216" s="54"/>
      <c r="VHT216" s="54"/>
      <c r="VHU216" s="54"/>
      <c r="VHV216" s="54"/>
      <c r="VHW216" s="54"/>
      <c r="VHX216" s="54"/>
      <c r="VHY216" s="54"/>
      <c r="VHZ216" s="54"/>
      <c r="VIA216" s="54"/>
      <c r="VIB216" s="54"/>
      <c r="VIC216" s="54"/>
      <c r="VID216" s="54"/>
      <c r="VIE216" s="54"/>
      <c r="VIF216" s="54"/>
      <c r="VIG216" s="54"/>
      <c r="VIH216" s="54"/>
      <c r="VII216" s="54"/>
      <c r="VIJ216" s="54"/>
      <c r="VIK216" s="54"/>
      <c r="VIL216" s="54"/>
      <c r="VIM216" s="54"/>
      <c r="VIN216" s="54"/>
      <c r="VIO216" s="54"/>
      <c r="VIP216" s="54"/>
      <c r="VIQ216" s="54"/>
      <c r="VIR216" s="54"/>
      <c r="VIS216" s="54"/>
      <c r="VIT216" s="54"/>
      <c r="VIU216" s="54"/>
      <c r="VIV216" s="54"/>
      <c r="VIW216" s="54"/>
      <c r="VIX216" s="54"/>
      <c r="VIY216" s="54"/>
      <c r="VIZ216" s="54"/>
      <c r="VJA216" s="54"/>
      <c r="VJB216" s="54"/>
      <c r="VJC216" s="54"/>
      <c r="VJD216" s="54"/>
      <c r="VJE216" s="54"/>
      <c r="VJF216" s="54"/>
      <c r="VJG216" s="54"/>
      <c r="VJH216" s="54"/>
      <c r="VJI216" s="54"/>
      <c r="VJJ216" s="54"/>
      <c r="VJK216" s="54"/>
      <c r="VJL216" s="54"/>
      <c r="VJM216" s="54"/>
      <c r="VJN216" s="54"/>
      <c r="VJO216" s="54"/>
      <c r="VJP216" s="54"/>
      <c r="VJQ216" s="54"/>
      <c r="VJR216" s="54"/>
      <c r="VJS216" s="54"/>
      <c r="VJT216" s="54"/>
      <c r="VJU216" s="54"/>
      <c r="VJV216" s="54"/>
      <c r="VJW216" s="54"/>
      <c r="VJX216" s="54"/>
      <c r="VJY216" s="54"/>
      <c r="VJZ216" s="54"/>
      <c r="VKA216" s="54"/>
      <c r="VKB216" s="54"/>
      <c r="VKC216" s="54"/>
      <c r="VKD216" s="54"/>
      <c r="VKE216" s="54"/>
      <c r="VKF216" s="54"/>
      <c r="VKG216" s="54"/>
      <c r="VKH216" s="54"/>
      <c r="VKI216" s="54"/>
      <c r="VKJ216" s="54"/>
      <c r="VKK216" s="54"/>
      <c r="VKL216" s="54"/>
      <c r="VKM216" s="54"/>
      <c r="VKN216" s="54"/>
      <c r="VKO216" s="54"/>
      <c r="VKP216" s="54"/>
      <c r="VKQ216" s="54"/>
      <c r="VKR216" s="54"/>
      <c r="VKS216" s="54"/>
      <c r="VKT216" s="54"/>
      <c r="VKU216" s="54"/>
      <c r="VKV216" s="54"/>
      <c r="VKW216" s="54"/>
      <c r="VKX216" s="54"/>
      <c r="VKY216" s="54"/>
      <c r="VKZ216" s="54"/>
      <c r="VLA216" s="54"/>
      <c r="VLB216" s="54"/>
      <c r="VLC216" s="54"/>
      <c r="VLD216" s="54"/>
      <c r="VLE216" s="54"/>
      <c r="VLF216" s="54"/>
      <c r="VLG216" s="54"/>
      <c r="VLH216" s="54"/>
      <c r="VLI216" s="54"/>
      <c r="VLJ216" s="54"/>
      <c r="VLK216" s="54"/>
      <c r="VLL216" s="54"/>
      <c r="VLM216" s="54"/>
      <c r="VLN216" s="54"/>
      <c r="VLO216" s="54"/>
      <c r="VLP216" s="54"/>
      <c r="VLQ216" s="54"/>
      <c r="VLR216" s="54"/>
      <c r="VLS216" s="54"/>
      <c r="VLT216" s="54"/>
      <c r="VLU216" s="54"/>
      <c r="VLV216" s="54"/>
      <c r="VLW216" s="54"/>
      <c r="VLX216" s="54"/>
      <c r="VLY216" s="54"/>
      <c r="VLZ216" s="54"/>
      <c r="VMA216" s="54"/>
      <c r="VMB216" s="54"/>
      <c r="VMC216" s="54"/>
      <c r="VMD216" s="54"/>
      <c r="VME216" s="54"/>
      <c r="VMF216" s="54"/>
      <c r="VMG216" s="54"/>
      <c r="VMH216" s="54"/>
      <c r="VMI216" s="54"/>
      <c r="VMJ216" s="54"/>
      <c r="VMK216" s="54"/>
      <c r="VML216" s="54"/>
      <c r="VMM216" s="54"/>
      <c r="VMN216" s="54"/>
      <c r="VMO216" s="54"/>
      <c r="VMP216" s="54"/>
      <c r="VMQ216" s="54"/>
      <c r="VMR216" s="54"/>
      <c r="VMS216" s="54"/>
      <c r="VMT216" s="54"/>
      <c r="VMU216" s="54"/>
      <c r="VMV216" s="54"/>
      <c r="VMW216" s="54"/>
      <c r="VMX216" s="54"/>
      <c r="VMY216" s="54"/>
      <c r="VMZ216" s="54"/>
      <c r="VNA216" s="54"/>
      <c r="VNB216" s="54"/>
      <c r="VNC216" s="54"/>
      <c r="VND216" s="54"/>
      <c r="VNE216" s="54"/>
      <c r="VNF216" s="54"/>
      <c r="VNG216" s="54"/>
      <c r="VNH216" s="54"/>
      <c r="VNI216" s="54"/>
      <c r="VNJ216" s="54"/>
      <c r="VNK216" s="54"/>
      <c r="VNL216" s="54"/>
      <c r="VNM216" s="54"/>
      <c r="VNN216" s="54"/>
      <c r="VNO216" s="54"/>
      <c r="VNP216" s="54"/>
      <c r="VNQ216" s="54"/>
      <c r="VNR216" s="54"/>
      <c r="VNS216" s="54"/>
      <c r="VNT216" s="54"/>
      <c r="VNU216" s="54"/>
      <c r="VNV216" s="54"/>
      <c r="VNW216" s="54"/>
      <c r="VNX216" s="54"/>
      <c r="VNY216" s="54"/>
      <c r="VNZ216" s="54"/>
      <c r="VOA216" s="54"/>
      <c r="VOB216" s="54"/>
      <c r="VOC216" s="54"/>
      <c r="VOD216" s="54"/>
      <c r="VOE216" s="54"/>
      <c r="VOF216" s="54"/>
      <c r="VOG216" s="54"/>
      <c r="VOH216" s="54"/>
      <c r="VOI216" s="54"/>
      <c r="VOJ216" s="54"/>
      <c r="VOK216" s="54"/>
      <c r="VOL216" s="54"/>
      <c r="VOM216" s="54"/>
      <c r="VON216" s="54"/>
      <c r="VOO216" s="54"/>
      <c r="VOP216" s="54"/>
      <c r="VOQ216" s="54"/>
      <c r="VOR216" s="54"/>
      <c r="VOS216" s="54"/>
      <c r="VOT216" s="54"/>
      <c r="VOU216" s="54"/>
      <c r="VOV216" s="54"/>
      <c r="VOW216" s="54"/>
      <c r="VOX216" s="54"/>
      <c r="VOY216" s="54"/>
      <c r="VOZ216" s="54"/>
      <c r="VPA216" s="54"/>
      <c r="VPB216" s="54"/>
      <c r="VPC216" s="54"/>
      <c r="VPD216" s="54"/>
      <c r="VPE216" s="54"/>
      <c r="VPF216" s="54"/>
      <c r="VPG216" s="54"/>
      <c r="VPH216" s="54"/>
      <c r="VPI216" s="54"/>
      <c r="VPJ216" s="54"/>
      <c r="VPK216" s="54"/>
      <c r="VPL216" s="54"/>
      <c r="VPM216" s="54"/>
      <c r="VPN216" s="54"/>
      <c r="VPO216" s="54"/>
      <c r="VPP216" s="54"/>
      <c r="VPQ216" s="54"/>
      <c r="VPR216" s="54"/>
      <c r="VPS216" s="54"/>
      <c r="VPT216" s="54"/>
      <c r="VPU216" s="54"/>
      <c r="VPV216" s="54"/>
      <c r="VPW216" s="54"/>
      <c r="VPX216" s="54"/>
      <c r="VPY216" s="54"/>
      <c r="VPZ216" s="54"/>
      <c r="VQA216" s="54"/>
      <c r="VQB216" s="54"/>
      <c r="VQC216" s="54"/>
      <c r="VQD216" s="54"/>
      <c r="VQE216" s="54"/>
      <c r="VQF216" s="54"/>
      <c r="VQG216" s="54"/>
      <c r="VQH216" s="54"/>
      <c r="VQI216" s="54"/>
      <c r="VQJ216" s="54"/>
      <c r="VQK216" s="54"/>
      <c r="VQL216" s="54"/>
      <c r="VQM216" s="54"/>
      <c r="VQN216" s="54"/>
      <c r="VQO216" s="54"/>
      <c r="VQP216" s="54"/>
      <c r="VQQ216" s="54"/>
      <c r="VQR216" s="54"/>
      <c r="VQS216" s="54"/>
      <c r="VQT216" s="54"/>
      <c r="VQU216" s="54"/>
      <c r="VQV216" s="54"/>
      <c r="VQW216" s="54"/>
      <c r="VQX216" s="54"/>
      <c r="VQY216" s="54"/>
      <c r="VQZ216" s="54"/>
      <c r="VRA216" s="54"/>
      <c r="VRB216" s="54"/>
      <c r="VRC216" s="54"/>
      <c r="VRD216" s="54"/>
      <c r="VRE216" s="54"/>
      <c r="VRF216" s="54"/>
      <c r="VRG216" s="54"/>
      <c r="VRH216" s="54"/>
      <c r="VRI216" s="54"/>
      <c r="VRJ216" s="54"/>
      <c r="VRK216" s="54"/>
      <c r="VRL216" s="54"/>
      <c r="VRM216" s="54"/>
      <c r="VRN216" s="54"/>
      <c r="VRO216" s="54"/>
      <c r="VRP216" s="54"/>
      <c r="VRQ216" s="54"/>
      <c r="VRR216" s="54"/>
      <c r="VRS216" s="54"/>
      <c r="VRT216" s="54"/>
      <c r="VRU216" s="54"/>
      <c r="VRV216" s="54"/>
      <c r="VRW216" s="54"/>
      <c r="VRX216" s="54"/>
      <c r="VRY216" s="54"/>
      <c r="VRZ216" s="54"/>
      <c r="VSA216" s="54"/>
      <c r="VSB216" s="54"/>
      <c r="VSC216" s="54"/>
      <c r="VSD216" s="54"/>
      <c r="VSE216" s="54"/>
      <c r="VSF216" s="54"/>
      <c r="VSG216" s="54"/>
      <c r="VSH216" s="54"/>
      <c r="VSI216" s="54"/>
      <c r="VSJ216" s="54"/>
      <c r="VSK216" s="54"/>
      <c r="VSL216" s="54"/>
      <c r="VSM216" s="54"/>
      <c r="VSN216" s="54"/>
      <c r="VSO216" s="54"/>
      <c r="VSP216" s="54"/>
      <c r="VSQ216" s="54"/>
      <c r="VSR216" s="54"/>
      <c r="VSS216" s="54"/>
      <c r="VST216" s="54"/>
      <c r="VSU216" s="54"/>
      <c r="VSV216" s="54"/>
      <c r="VSW216" s="54"/>
      <c r="VSX216" s="54"/>
      <c r="VSY216" s="54"/>
      <c r="VSZ216" s="54"/>
      <c r="VTA216" s="54"/>
      <c r="VTB216" s="54"/>
      <c r="VTC216" s="54"/>
      <c r="VTD216" s="54"/>
      <c r="VTE216" s="54"/>
      <c r="VTF216" s="54"/>
      <c r="VTG216" s="54"/>
      <c r="VTH216" s="54"/>
      <c r="VTI216" s="54"/>
      <c r="VTJ216" s="54"/>
      <c r="VTK216" s="54"/>
      <c r="VTL216" s="54"/>
      <c r="VTM216" s="54"/>
      <c r="VTN216" s="54"/>
      <c r="VTO216" s="54"/>
      <c r="VTP216" s="54"/>
      <c r="VTQ216" s="54"/>
      <c r="VTR216" s="54"/>
      <c r="VTS216" s="54"/>
      <c r="VTT216" s="54"/>
      <c r="VTU216" s="54"/>
      <c r="VTV216" s="54"/>
      <c r="VTW216" s="54"/>
      <c r="VTX216" s="54"/>
      <c r="VTY216" s="54"/>
      <c r="VTZ216" s="54"/>
      <c r="VUA216" s="54"/>
      <c r="VUB216" s="54"/>
      <c r="VUC216" s="54"/>
      <c r="VUD216" s="54"/>
      <c r="VUE216" s="54"/>
      <c r="VUF216" s="54"/>
      <c r="VUG216" s="54"/>
      <c r="VUH216" s="54"/>
      <c r="VUI216" s="54"/>
      <c r="VUJ216" s="54"/>
      <c r="VUK216" s="54"/>
      <c r="VUL216" s="54"/>
      <c r="VUM216" s="54"/>
      <c r="VUN216" s="54"/>
      <c r="VUO216" s="54"/>
      <c r="VUP216" s="54"/>
      <c r="VUQ216" s="54"/>
      <c r="VUR216" s="54"/>
      <c r="VUS216" s="54"/>
      <c r="VUT216" s="54"/>
      <c r="VUU216" s="54"/>
      <c r="VUV216" s="54"/>
      <c r="VUW216" s="54"/>
      <c r="VUX216" s="54"/>
      <c r="VUY216" s="54"/>
      <c r="VUZ216" s="54"/>
      <c r="VVA216" s="54"/>
      <c r="VVB216" s="54"/>
      <c r="VVC216" s="54"/>
      <c r="VVD216" s="54"/>
      <c r="VVE216" s="54"/>
      <c r="VVF216" s="54"/>
      <c r="VVG216" s="54"/>
      <c r="VVH216" s="54"/>
      <c r="VVI216" s="54"/>
      <c r="VVJ216" s="54"/>
      <c r="VVK216" s="54"/>
      <c r="VVL216" s="54"/>
      <c r="VVM216" s="54"/>
      <c r="VVN216" s="54"/>
      <c r="VVO216" s="54"/>
      <c r="VVP216" s="54"/>
      <c r="VVQ216" s="54"/>
      <c r="VVR216" s="54"/>
      <c r="VVS216" s="54"/>
      <c r="VVT216" s="54"/>
      <c r="VVU216" s="54"/>
      <c r="VVV216" s="54"/>
      <c r="VVW216" s="54"/>
      <c r="VVX216" s="54"/>
      <c r="VVY216" s="54"/>
      <c r="VVZ216" s="54"/>
      <c r="VWA216" s="54"/>
      <c r="VWB216" s="54"/>
      <c r="VWC216" s="54"/>
      <c r="VWD216" s="54"/>
      <c r="VWE216" s="54"/>
      <c r="VWF216" s="54"/>
      <c r="VWG216" s="54"/>
      <c r="VWH216" s="54"/>
      <c r="VWI216" s="54"/>
      <c r="VWJ216" s="54"/>
      <c r="VWK216" s="54"/>
      <c r="VWL216" s="54"/>
      <c r="VWM216" s="54"/>
      <c r="VWN216" s="54"/>
      <c r="VWO216" s="54"/>
      <c r="VWP216" s="54"/>
      <c r="VWQ216" s="54"/>
      <c r="VWR216" s="54"/>
      <c r="VWS216" s="54"/>
      <c r="VWT216" s="54"/>
      <c r="VWU216" s="54"/>
      <c r="VWV216" s="54"/>
      <c r="VWW216" s="54"/>
      <c r="VWX216" s="54"/>
      <c r="VWY216" s="54"/>
      <c r="VWZ216" s="54"/>
      <c r="VXA216" s="54"/>
      <c r="VXB216" s="54"/>
      <c r="VXC216" s="54"/>
      <c r="VXD216" s="54"/>
      <c r="VXE216" s="54"/>
      <c r="VXF216" s="54"/>
      <c r="VXG216" s="54"/>
      <c r="VXH216" s="54"/>
      <c r="VXI216" s="54"/>
      <c r="VXJ216" s="54"/>
      <c r="VXK216" s="54"/>
      <c r="VXL216" s="54"/>
      <c r="VXM216" s="54"/>
      <c r="VXN216" s="54"/>
      <c r="VXO216" s="54"/>
      <c r="VXP216" s="54"/>
      <c r="VXQ216" s="54"/>
      <c r="VXR216" s="54"/>
      <c r="VXS216" s="54"/>
      <c r="VXT216" s="54"/>
      <c r="VXU216" s="54"/>
      <c r="VXV216" s="54"/>
      <c r="VXW216" s="54"/>
      <c r="VXX216" s="54"/>
      <c r="VXY216" s="54"/>
      <c r="VXZ216" s="54"/>
      <c r="VYA216" s="54"/>
      <c r="VYB216" s="54"/>
      <c r="VYC216" s="54"/>
      <c r="VYD216" s="54"/>
      <c r="VYE216" s="54"/>
      <c r="VYF216" s="54"/>
      <c r="VYG216" s="54"/>
      <c r="VYH216" s="54"/>
      <c r="VYI216" s="54"/>
      <c r="VYJ216" s="54"/>
      <c r="VYK216" s="54"/>
      <c r="VYL216" s="54"/>
      <c r="VYM216" s="54"/>
      <c r="VYN216" s="54"/>
      <c r="VYO216" s="54"/>
      <c r="VYP216" s="54"/>
      <c r="VYQ216" s="54"/>
      <c r="VYR216" s="54"/>
      <c r="VYS216" s="54"/>
      <c r="VYT216" s="54"/>
      <c r="VYU216" s="54"/>
      <c r="VYV216" s="54"/>
      <c r="VYW216" s="54"/>
      <c r="VYX216" s="54"/>
      <c r="VYY216" s="54"/>
      <c r="VYZ216" s="54"/>
      <c r="VZA216" s="54"/>
      <c r="VZB216" s="54"/>
      <c r="VZC216" s="54"/>
      <c r="VZD216" s="54"/>
      <c r="VZE216" s="54"/>
      <c r="VZF216" s="54"/>
      <c r="VZG216" s="54"/>
      <c r="VZH216" s="54"/>
      <c r="VZI216" s="54"/>
      <c r="VZJ216" s="54"/>
      <c r="VZK216" s="54"/>
      <c r="VZL216" s="54"/>
      <c r="VZM216" s="54"/>
      <c r="VZN216" s="54"/>
      <c r="VZO216" s="54"/>
      <c r="VZP216" s="54"/>
      <c r="VZQ216" s="54"/>
      <c r="VZR216" s="54"/>
      <c r="VZS216" s="54"/>
      <c r="VZT216" s="54"/>
      <c r="VZU216" s="54"/>
      <c r="VZV216" s="54"/>
      <c r="VZW216" s="54"/>
      <c r="VZX216" s="54"/>
      <c r="VZY216" s="54"/>
      <c r="VZZ216" s="54"/>
      <c r="WAA216" s="54"/>
      <c r="WAB216" s="54"/>
      <c r="WAC216" s="54"/>
      <c r="WAD216" s="54"/>
      <c r="WAE216" s="54"/>
      <c r="WAF216" s="54"/>
      <c r="WAG216" s="54"/>
      <c r="WAH216" s="54"/>
      <c r="WAI216" s="54"/>
      <c r="WAJ216" s="54"/>
      <c r="WAK216" s="54"/>
      <c r="WAL216" s="54"/>
      <c r="WAM216" s="54"/>
      <c r="WAN216" s="54"/>
      <c r="WAO216" s="54"/>
      <c r="WAP216" s="54"/>
      <c r="WAQ216" s="54"/>
      <c r="WAR216" s="54"/>
      <c r="WAS216" s="54"/>
      <c r="WAT216" s="54"/>
      <c r="WAU216" s="54"/>
      <c r="WAV216" s="54"/>
      <c r="WAW216" s="54"/>
      <c r="WAX216" s="54"/>
      <c r="WAY216" s="54"/>
      <c r="WAZ216" s="54"/>
      <c r="WBA216" s="54"/>
      <c r="WBB216" s="54"/>
      <c r="WBC216" s="54"/>
      <c r="WBD216" s="54"/>
      <c r="WBE216" s="54"/>
      <c r="WBF216" s="54"/>
      <c r="WBG216" s="54"/>
      <c r="WBH216" s="54"/>
      <c r="WBI216" s="54"/>
      <c r="WBJ216" s="54"/>
      <c r="WBK216" s="54"/>
      <c r="WBL216" s="54"/>
      <c r="WBM216" s="54"/>
      <c r="WBN216" s="54"/>
      <c r="WBO216" s="54"/>
      <c r="WBP216" s="54"/>
      <c r="WBQ216" s="54"/>
      <c r="WBR216" s="54"/>
      <c r="WBS216" s="54"/>
      <c r="WBT216" s="54"/>
      <c r="WBU216" s="54"/>
      <c r="WBV216" s="54"/>
      <c r="WBW216" s="54"/>
      <c r="WBX216" s="54"/>
      <c r="WBY216" s="54"/>
      <c r="WBZ216" s="54"/>
      <c r="WCA216" s="54"/>
      <c r="WCB216" s="54"/>
      <c r="WCC216" s="54"/>
      <c r="WCD216" s="54"/>
      <c r="WCE216" s="54"/>
      <c r="WCF216" s="54"/>
      <c r="WCG216" s="54"/>
      <c r="WCH216" s="54"/>
      <c r="WCI216" s="54"/>
      <c r="WCJ216" s="54"/>
      <c r="WCK216" s="54"/>
      <c r="WCL216" s="54"/>
      <c r="WCM216" s="54"/>
      <c r="WCN216" s="54"/>
      <c r="WCO216" s="54"/>
      <c r="WCP216" s="54"/>
      <c r="WCQ216" s="54"/>
      <c r="WCR216" s="54"/>
      <c r="WCS216" s="54"/>
      <c r="WCT216" s="54"/>
      <c r="WCU216" s="54"/>
      <c r="WCV216" s="54"/>
      <c r="WCW216" s="54"/>
      <c r="WCX216" s="54"/>
      <c r="WCY216" s="54"/>
      <c r="WCZ216" s="54"/>
      <c r="WDA216" s="54"/>
      <c r="WDB216" s="54"/>
      <c r="WDC216" s="54"/>
      <c r="WDD216" s="54"/>
      <c r="WDE216" s="54"/>
      <c r="WDF216" s="54"/>
      <c r="WDG216" s="54"/>
      <c r="WDH216" s="54"/>
      <c r="WDI216" s="54"/>
      <c r="WDJ216" s="54"/>
      <c r="WDK216" s="54"/>
      <c r="WDL216" s="54"/>
      <c r="WDM216" s="54"/>
      <c r="WDN216" s="54"/>
      <c r="WDO216" s="54"/>
      <c r="WDP216" s="54"/>
      <c r="WDQ216" s="54"/>
      <c r="WDR216" s="54"/>
      <c r="WDS216" s="54"/>
      <c r="WDT216" s="54"/>
      <c r="WDU216" s="54"/>
      <c r="WDV216" s="54"/>
      <c r="WDW216" s="54"/>
      <c r="WDX216" s="54"/>
      <c r="WDY216" s="54"/>
      <c r="WDZ216" s="54"/>
      <c r="WEA216" s="54"/>
      <c r="WEB216" s="54"/>
      <c r="WEC216" s="54"/>
      <c r="WED216" s="54"/>
      <c r="WEE216" s="54"/>
      <c r="WEF216" s="54"/>
      <c r="WEG216" s="54"/>
      <c r="WEH216" s="54"/>
      <c r="WEI216" s="54"/>
      <c r="WEJ216" s="54"/>
      <c r="WEK216" s="54"/>
      <c r="WEL216" s="54"/>
      <c r="WEM216" s="54"/>
      <c r="WEN216" s="54"/>
      <c r="WEO216" s="54"/>
      <c r="WEP216" s="54"/>
      <c r="WEQ216" s="54"/>
      <c r="WER216" s="54"/>
      <c r="WES216" s="54"/>
      <c r="WET216" s="54"/>
      <c r="WEU216" s="54"/>
      <c r="WEV216" s="54"/>
      <c r="WEW216" s="54"/>
      <c r="WEX216" s="54"/>
      <c r="WEY216" s="54"/>
      <c r="WEZ216" s="54"/>
      <c r="WFA216" s="54"/>
      <c r="WFB216" s="54"/>
      <c r="WFC216" s="54"/>
      <c r="WFD216" s="54"/>
      <c r="WFE216" s="54"/>
      <c r="WFF216" s="54"/>
      <c r="WFG216" s="54"/>
      <c r="WFH216" s="54"/>
      <c r="WFI216" s="54"/>
      <c r="WFJ216" s="54"/>
      <c r="WFK216" s="54"/>
      <c r="WFL216" s="54"/>
      <c r="WFM216" s="54"/>
      <c r="WFN216" s="54"/>
      <c r="WFO216" s="54"/>
      <c r="WFP216" s="54"/>
      <c r="WFQ216" s="54"/>
      <c r="WFR216" s="54"/>
      <c r="WFS216" s="54"/>
      <c r="WFT216" s="54"/>
      <c r="WFU216" s="54"/>
      <c r="WFV216" s="54"/>
      <c r="WFW216" s="54"/>
      <c r="WFX216" s="54"/>
      <c r="WFY216" s="54"/>
      <c r="WFZ216" s="54"/>
      <c r="WGA216" s="54"/>
      <c r="WGB216" s="54"/>
      <c r="WGC216" s="54"/>
      <c r="WGD216" s="54"/>
      <c r="WGE216" s="54"/>
      <c r="WGF216" s="54"/>
      <c r="WGG216" s="54"/>
      <c r="WGH216" s="54"/>
      <c r="WGI216" s="54"/>
      <c r="WGJ216" s="54"/>
      <c r="WGK216" s="54"/>
      <c r="WGL216" s="54"/>
      <c r="WGM216" s="54"/>
      <c r="WGN216" s="54"/>
      <c r="WGO216" s="54"/>
      <c r="WGP216" s="54"/>
      <c r="WGQ216" s="54"/>
      <c r="WGR216" s="54"/>
      <c r="WGS216" s="54"/>
      <c r="WGT216" s="54"/>
      <c r="WGU216" s="54"/>
      <c r="WGV216" s="54"/>
      <c r="WGW216" s="54"/>
      <c r="WGX216" s="54"/>
      <c r="WGY216" s="54"/>
      <c r="WGZ216" s="54"/>
      <c r="WHA216" s="54"/>
      <c r="WHB216" s="54"/>
      <c r="WHC216" s="54"/>
      <c r="WHD216" s="54"/>
      <c r="WHE216" s="54"/>
      <c r="WHF216" s="54"/>
      <c r="WHG216" s="54"/>
      <c r="WHH216" s="54"/>
      <c r="WHI216" s="54"/>
      <c r="WHJ216" s="54"/>
      <c r="WHK216" s="54"/>
      <c r="WHL216" s="54"/>
      <c r="WHM216" s="54"/>
      <c r="WHN216" s="54"/>
      <c r="WHO216" s="54"/>
      <c r="WHP216" s="54"/>
      <c r="WHQ216" s="54"/>
      <c r="WHR216" s="54"/>
      <c r="WHS216" s="54"/>
      <c r="WHT216" s="54"/>
      <c r="WHU216" s="54"/>
      <c r="WHV216" s="54"/>
      <c r="WHW216" s="54"/>
      <c r="WHX216" s="54"/>
      <c r="WHY216" s="54"/>
      <c r="WHZ216" s="54"/>
      <c r="WIA216" s="54"/>
      <c r="WIB216" s="54"/>
      <c r="WIC216" s="54"/>
      <c r="WID216" s="54"/>
      <c r="WIE216" s="54"/>
      <c r="WIF216" s="54"/>
      <c r="WIG216" s="54"/>
      <c r="WIH216" s="54"/>
      <c r="WII216" s="54"/>
      <c r="WIJ216" s="54"/>
      <c r="WIK216" s="54"/>
      <c r="WIL216" s="54"/>
      <c r="WIM216" s="54"/>
      <c r="WIN216" s="54"/>
      <c r="WIO216" s="54"/>
      <c r="WIP216" s="54"/>
      <c r="WIQ216" s="54"/>
      <c r="WIR216" s="54"/>
      <c r="WIS216" s="54"/>
      <c r="WIT216" s="54"/>
      <c r="WIU216" s="54"/>
      <c r="WIV216" s="54"/>
      <c r="WIW216" s="54"/>
      <c r="WIX216" s="54"/>
      <c r="WIY216" s="54"/>
      <c r="WIZ216" s="54"/>
      <c r="WJA216" s="54"/>
      <c r="WJB216" s="54"/>
      <c r="WJC216" s="54"/>
      <c r="WJD216" s="54"/>
      <c r="WJE216" s="54"/>
      <c r="WJF216" s="54"/>
      <c r="WJG216" s="54"/>
      <c r="WJH216" s="54"/>
      <c r="WJI216" s="54"/>
      <c r="WJJ216" s="54"/>
      <c r="WJK216" s="54"/>
      <c r="WJL216" s="54"/>
      <c r="WJM216" s="54"/>
      <c r="WJN216" s="54"/>
      <c r="WJO216" s="54"/>
      <c r="WJP216" s="54"/>
      <c r="WJQ216" s="54"/>
      <c r="WJR216" s="54"/>
      <c r="WJS216" s="54"/>
      <c r="WJT216" s="54"/>
      <c r="WJU216" s="54"/>
      <c r="WJV216" s="54"/>
      <c r="WJW216" s="54"/>
      <c r="WJX216" s="54"/>
      <c r="WJY216" s="54"/>
      <c r="WJZ216" s="54"/>
      <c r="WKA216" s="54"/>
      <c r="WKB216" s="54"/>
      <c r="WKC216" s="54"/>
      <c r="WKD216" s="54"/>
      <c r="WKE216" s="54"/>
      <c r="WKF216" s="54"/>
      <c r="WKG216" s="54"/>
      <c r="WKH216" s="54"/>
      <c r="WKI216" s="54"/>
      <c r="WKJ216" s="54"/>
      <c r="WKK216" s="54"/>
      <c r="WKL216" s="54"/>
      <c r="WKM216" s="54"/>
      <c r="WKN216" s="54"/>
      <c r="WKO216" s="54"/>
      <c r="WKP216" s="54"/>
      <c r="WKQ216" s="54"/>
      <c r="WKR216" s="54"/>
      <c r="WKS216" s="54"/>
      <c r="WKT216" s="54"/>
      <c r="WKU216" s="54"/>
      <c r="WKV216" s="54"/>
      <c r="WKW216" s="54"/>
      <c r="WKX216" s="54"/>
      <c r="WKY216" s="54"/>
      <c r="WKZ216" s="54"/>
      <c r="WLA216" s="54"/>
      <c r="WLB216" s="54"/>
      <c r="WLC216" s="54"/>
      <c r="WLD216" s="54"/>
      <c r="WLE216" s="54"/>
      <c r="WLF216" s="54"/>
      <c r="WLG216" s="54"/>
      <c r="WLH216" s="54"/>
      <c r="WLI216" s="54"/>
      <c r="WLJ216" s="54"/>
      <c r="WLK216" s="54"/>
      <c r="WLL216" s="54"/>
      <c r="WLM216" s="54"/>
      <c r="WLN216" s="54"/>
      <c r="WLO216" s="54"/>
      <c r="WLP216" s="54"/>
      <c r="WLQ216" s="54"/>
      <c r="WLR216" s="54"/>
      <c r="WLS216" s="54"/>
      <c r="WLT216" s="54"/>
      <c r="WLU216" s="54"/>
      <c r="WLV216" s="54"/>
      <c r="WLW216" s="54"/>
      <c r="WLX216" s="54"/>
      <c r="WLY216" s="54"/>
      <c r="WLZ216" s="54"/>
      <c r="WMA216" s="54"/>
      <c r="WMB216" s="54"/>
      <c r="WMC216" s="54"/>
      <c r="WMD216" s="54"/>
      <c r="WME216" s="54"/>
      <c r="WMF216" s="54"/>
      <c r="WMG216" s="54"/>
      <c r="WMH216" s="54"/>
      <c r="WMI216" s="54"/>
      <c r="WMJ216" s="54"/>
      <c r="WMK216" s="54"/>
      <c r="WML216" s="54"/>
      <c r="WMM216" s="54"/>
      <c r="WMN216" s="54"/>
      <c r="WMO216" s="54"/>
      <c r="WMP216" s="54"/>
      <c r="WMQ216" s="54"/>
      <c r="WMR216" s="54"/>
      <c r="WMS216" s="54"/>
      <c r="WMT216" s="54"/>
      <c r="WMU216" s="54"/>
      <c r="WMV216" s="54"/>
      <c r="WMW216" s="54"/>
      <c r="WMX216" s="54"/>
      <c r="WMY216" s="54"/>
      <c r="WMZ216" s="54"/>
      <c r="WNA216" s="54"/>
      <c r="WNB216" s="54"/>
      <c r="WNC216" s="54"/>
      <c r="WND216" s="54"/>
      <c r="WNE216" s="54"/>
      <c r="WNF216" s="54"/>
      <c r="WNG216" s="54"/>
      <c r="WNH216" s="54"/>
      <c r="WNI216" s="54"/>
      <c r="WNJ216" s="54"/>
      <c r="WNK216" s="54"/>
      <c r="WNL216" s="54"/>
      <c r="WNM216" s="54"/>
      <c r="WNN216" s="54"/>
      <c r="WNO216" s="54"/>
      <c r="WNP216" s="54"/>
      <c r="WNQ216" s="54"/>
      <c r="WNR216" s="54"/>
      <c r="WNS216" s="54"/>
      <c r="WNT216" s="54"/>
      <c r="WNU216" s="54"/>
      <c r="WNV216" s="54"/>
      <c r="WNW216" s="54"/>
      <c r="WNX216" s="54"/>
      <c r="WNY216" s="54"/>
      <c r="WNZ216" s="54"/>
      <c r="WOA216" s="54"/>
      <c r="WOB216" s="54"/>
      <c r="WOC216" s="54"/>
      <c r="WOD216" s="54"/>
      <c r="WOE216" s="54"/>
      <c r="WOF216" s="54"/>
      <c r="WOG216" s="54"/>
      <c r="WOH216" s="54"/>
      <c r="WOI216" s="54"/>
      <c r="WOJ216" s="54"/>
      <c r="WOK216" s="54"/>
      <c r="WOL216" s="54"/>
      <c r="WOM216" s="54"/>
      <c r="WON216" s="54"/>
      <c r="WOO216" s="54"/>
      <c r="WOP216" s="54"/>
      <c r="WOQ216" s="54"/>
      <c r="WOR216" s="54"/>
      <c r="WOS216" s="54"/>
      <c r="WOT216" s="54"/>
      <c r="WOU216" s="54"/>
      <c r="WOV216" s="54"/>
      <c r="WOW216" s="54"/>
      <c r="WOX216" s="54"/>
      <c r="WOY216" s="54"/>
      <c r="WOZ216" s="54"/>
      <c r="WPA216" s="54"/>
      <c r="WPB216" s="54"/>
      <c r="WPC216" s="54"/>
      <c r="WPD216" s="54"/>
      <c r="WPE216" s="54"/>
      <c r="WPF216" s="54"/>
      <c r="WPG216" s="54"/>
      <c r="WPH216" s="54"/>
      <c r="WPI216" s="54"/>
      <c r="WPJ216" s="54"/>
      <c r="WPK216" s="54"/>
      <c r="WPL216" s="54"/>
      <c r="WPM216" s="54"/>
      <c r="WPN216" s="54"/>
      <c r="WPO216" s="54"/>
      <c r="WPP216" s="54"/>
      <c r="WPQ216" s="54"/>
      <c r="WPR216" s="54"/>
      <c r="WPS216" s="54"/>
      <c r="WPT216" s="54"/>
      <c r="WPU216" s="54"/>
      <c r="WPV216" s="54"/>
      <c r="WPW216" s="54"/>
      <c r="WPX216" s="54"/>
      <c r="WPY216" s="54"/>
      <c r="WPZ216" s="54"/>
      <c r="WQA216" s="54"/>
      <c r="WQB216" s="54"/>
      <c r="WQC216" s="54"/>
      <c r="WQD216" s="54"/>
      <c r="WQE216" s="54"/>
      <c r="WQF216" s="54"/>
      <c r="WQG216" s="54"/>
      <c r="WQH216" s="54"/>
      <c r="WQI216" s="54"/>
      <c r="WQJ216" s="54"/>
      <c r="WQK216" s="54"/>
      <c r="WQL216" s="54"/>
      <c r="WQM216" s="54"/>
      <c r="WQN216" s="54"/>
      <c r="WQO216" s="54"/>
      <c r="WQP216" s="54"/>
      <c r="WQQ216" s="54"/>
      <c r="WQR216" s="54"/>
      <c r="WQS216" s="54"/>
      <c r="WQT216" s="54"/>
      <c r="WQU216" s="54"/>
      <c r="WQV216" s="54"/>
      <c r="WQW216" s="54"/>
      <c r="WQX216" s="54"/>
      <c r="WQY216" s="54"/>
      <c r="WQZ216" s="54"/>
      <c r="WRA216" s="54"/>
      <c r="WRB216" s="54"/>
      <c r="WRC216" s="54"/>
      <c r="WRD216" s="54"/>
      <c r="WRE216" s="54"/>
      <c r="WRF216" s="54"/>
      <c r="WRG216" s="54"/>
      <c r="WRH216" s="54"/>
      <c r="WRI216" s="54"/>
      <c r="WRJ216" s="54"/>
      <c r="WRK216" s="54"/>
      <c r="WRL216" s="54"/>
      <c r="WRM216" s="54"/>
      <c r="WRN216" s="54"/>
      <c r="WRO216" s="54"/>
      <c r="WRP216" s="54"/>
      <c r="WRQ216" s="54"/>
      <c r="WRR216" s="54"/>
      <c r="WRS216" s="54"/>
      <c r="WRT216" s="54"/>
      <c r="WRU216" s="54"/>
      <c r="WRV216" s="54"/>
      <c r="WRW216" s="54"/>
      <c r="WRX216" s="54"/>
      <c r="WRY216" s="54"/>
      <c r="WRZ216" s="54"/>
      <c r="WSA216" s="54"/>
      <c r="WSB216" s="54"/>
      <c r="WSC216" s="54"/>
      <c r="WSD216" s="54"/>
      <c r="WSE216" s="54"/>
      <c r="WSF216" s="54"/>
      <c r="WSG216" s="54"/>
      <c r="WSH216" s="54"/>
      <c r="WSI216" s="54"/>
      <c r="WSJ216" s="54"/>
      <c r="WSK216" s="54"/>
      <c r="WSL216" s="54"/>
      <c r="WSM216" s="54"/>
      <c r="WSN216" s="54"/>
      <c r="WSO216" s="54"/>
      <c r="WSP216" s="54"/>
      <c r="WSQ216" s="54"/>
      <c r="WSR216" s="54"/>
      <c r="WSS216" s="54"/>
      <c r="WST216" s="54"/>
      <c r="WSU216" s="54"/>
      <c r="WSV216" s="54"/>
      <c r="WSW216" s="54"/>
      <c r="WSX216" s="54"/>
      <c r="WSY216" s="54"/>
      <c r="WSZ216" s="54"/>
      <c r="WTA216" s="54"/>
      <c r="WTB216" s="54"/>
      <c r="WTC216" s="54"/>
      <c r="WTD216" s="54"/>
      <c r="WTE216" s="54"/>
      <c r="WTF216" s="54"/>
      <c r="WTG216" s="54"/>
      <c r="WTH216" s="54"/>
      <c r="WTI216" s="54"/>
      <c r="WTJ216" s="54"/>
      <c r="WTK216" s="54"/>
      <c r="WTL216" s="54"/>
      <c r="WTM216" s="54"/>
      <c r="WTN216" s="54"/>
      <c r="WTO216" s="54"/>
      <c r="WTP216" s="54"/>
      <c r="WTQ216" s="54"/>
      <c r="WTR216" s="54"/>
      <c r="WTS216" s="54"/>
      <c r="WTT216" s="54"/>
      <c r="WTU216" s="54"/>
      <c r="WTV216" s="54"/>
      <c r="WTW216" s="54"/>
      <c r="WTX216" s="54"/>
      <c r="WTY216" s="54"/>
      <c r="WTZ216" s="54"/>
      <c r="WUA216" s="54"/>
      <c r="WUB216" s="54"/>
      <c r="WUC216" s="54"/>
      <c r="WUD216" s="54"/>
      <c r="WUE216" s="54"/>
      <c r="WUF216" s="54"/>
      <c r="WUG216" s="54"/>
      <c r="WUH216" s="54"/>
      <c r="WUI216" s="54"/>
      <c r="WUJ216" s="54"/>
      <c r="WUK216" s="54"/>
      <c r="WUL216" s="54"/>
      <c r="WUM216" s="54"/>
      <c r="WUN216" s="54"/>
      <c r="WUO216" s="54"/>
      <c r="WUP216" s="54"/>
      <c r="WUQ216" s="54"/>
      <c r="WUR216" s="54"/>
      <c r="WUS216" s="54"/>
      <c r="WUT216" s="54"/>
      <c r="WUU216" s="54"/>
      <c r="WUV216" s="54"/>
      <c r="WUW216" s="54"/>
      <c r="WUX216" s="54"/>
      <c r="WUY216" s="54"/>
      <c r="WUZ216" s="54"/>
      <c r="WVA216" s="54"/>
      <c r="WVB216" s="54"/>
      <c r="WVC216" s="54"/>
      <c r="WVD216" s="54"/>
      <c r="WVE216" s="54"/>
      <c r="WVF216" s="54"/>
      <c r="WVG216" s="54"/>
      <c r="WVH216" s="54"/>
      <c r="WVI216" s="54"/>
      <c r="WVJ216" s="54"/>
      <c r="WVK216" s="54"/>
      <c r="WVL216" s="54"/>
      <c r="WVM216" s="54"/>
      <c r="WVN216" s="54"/>
      <c r="WVO216" s="54"/>
      <c r="WVP216" s="54"/>
      <c r="WVQ216" s="54"/>
      <c r="WVR216" s="54"/>
      <c r="WVS216" s="54"/>
      <c r="WVT216" s="54"/>
      <c r="WVU216" s="54"/>
      <c r="WVV216" s="54"/>
      <c r="WVW216" s="54"/>
      <c r="WVX216" s="54"/>
      <c r="WVY216" s="54"/>
      <c r="WVZ216" s="54"/>
      <c r="WWA216" s="54"/>
      <c r="WWB216" s="54"/>
      <c r="WWC216" s="54"/>
      <c r="WWD216" s="54"/>
      <c r="WWE216" s="54"/>
      <c r="WWF216" s="54"/>
      <c r="WWG216" s="54"/>
      <c r="WWH216" s="54"/>
      <c r="WWI216" s="54"/>
      <c r="WWJ216" s="54"/>
      <c r="WWK216" s="54"/>
      <c r="WWL216" s="54"/>
      <c r="WWM216" s="54"/>
      <c r="WWN216" s="54"/>
      <c r="WWO216" s="54"/>
      <c r="WWP216" s="54"/>
      <c r="WWQ216" s="54"/>
      <c r="WWR216" s="54"/>
      <c r="WWS216" s="54"/>
      <c r="WWT216" s="54"/>
      <c r="WWU216" s="54"/>
      <c r="WWV216" s="54"/>
      <c r="WWW216" s="54"/>
      <c r="WWX216" s="54"/>
      <c r="WWY216" s="54"/>
      <c r="WWZ216" s="54"/>
      <c r="WXA216" s="54"/>
      <c r="WXB216" s="54"/>
      <c r="WXC216" s="54"/>
      <c r="WXD216" s="54"/>
      <c r="WXE216" s="54"/>
      <c r="WXF216" s="54"/>
      <c r="WXG216" s="54"/>
      <c r="WXH216" s="54"/>
      <c r="WXI216" s="54"/>
      <c r="WXJ216" s="54"/>
      <c r="WXK216" s="54"/>
      <c r="WXL216" s="54"/>
      <c r="WXM216" s="54"/>
      <c r="WXN216" s="54"/>
      <c r="WXO216" s="54"/>
      <c r="WXP216" s="54"/>
      <c r="WXQ216" s="54"/>
      <c r="WXR216" s="54"/>
      <c r="WXS216" s="54"/>
      <c r="WXT216" s="54"/>
      <c r="WXU216" s="54"/>
      <c r="WXV216" s="54"/>
      <c r="WXW216" s="54"/>
      <c r="WXX216" s="54"/>
      <c r="WXY216" s="54"/>
      <c r="WXZ216" s="54"/>
      <c r="WYA216" s="54"/>
      <c r="WYB216" s="54"/>
      <c r="WYC216" s="54"/>
      <c r="WYD216" s="54"/>
      <c r="WYE216" s="54"/>
      <c r="WYF216" s="54"/>
      <c r="WYG216" s="54"/>
      <c r="WYH216" s="54"/>
      <c r="WYI216" s="54"/>
      <c r="WYJ216" s="54"/>
      <c r="WYK216" s="54"/>
      <c r="WYL216" s="54"/>
      <c r="WYM216" s="54"/>
      <c r="WYN216" s="54"/>
      <c r="WYO216" s="54"/>
      <c r="WYP216" s="54"/>
      <c r="WYQ216" s="54"/>
      <c r="WYR216" s="54"/>
      <c r="WYS216" s="54"/>
      <c r="WYT216" s="54"/>
      <c r="WYU216" s="54"/>
      <c r="WYV216" s="54"/>
      <c r="WYW216" s="54"/>
      <c r="WYX216" s="54"/>
      <c r="WYY216" s="54"/>
      <c r="WYZ216" s="54"/>
      <c r="WZA216" s="54"/>
      <c r="WZB216" s="54"/>
      <c r="WZC216" s="54"/>
      <c r="WZD216" s="54"/>
      <c r="WZE216" s="54"/>
      <c r="WZF216" s="54"/>
      <c r="WZG216" s="54"/>
      <c r="WZH216" s="54"/>
      <c r="WZI216" s="54"/>
      <c r="WZJ216" s="54"/>
      <c r="WZK216" s="54"/>
      <c r="WZL216" s="54"/>
      <c r="WZM216" s="54"/>
      <c r="WZN216" s="54"/>
      <c r="WZO216" s="54"/>
      <c r="WZP216" s="54"/>
      <c r="WZQ216" s="54"/>
      <c r="WZR216" s="54"/>
      <c r="WZS216" s="54"/>
      <c r="WZT216" s="54"/>
      <c r="WZU216" s="54"/>
      <c r="WZV216" s="54"/>
      <c r="WZW216" s="54"/>
      <c r="WZX216" s="54"/>
      <c r="WZY216" s="54"/>
      <c r="WZZ216" s="54"/>
      <c r="XAA216" s="54"/>
      <c r="XAB216" s="54"/>
      <c r="XAC216" s="54"/>
      <c r="XAD216" s="54"/>
      <c r="XAE216" s="54"/>
      <c r="XAF216" s="54"/>
      <c r="XAG216" s="54"/>
      <c r="XAH216" s="54"/>
      <c r="XAI216" s="54"/>
      <c r="XAJ216" s="54"/>
      <c r="XAK216" s="54"/>
      <c r="XAL216" s="54"/>
      <c r="XAM216" s="54"/>
      <c r="XAN216" s="54"/>
      <c r="XAO216" s="54"/>
      <c r="XAP216" s="54"/>
      <c r="XAQ216" s="54"/>
      <c r="XAR216" s="54"/>
      <c r="XAS216" s="54"/>
      <c r="XAT216" s="54"/>
      <c r="XAU216" s="54"/>
      <c r="XAV216" s="54"/>
      <c r="XAW216" s="54"/>
      <c r="XAX216" s="54"/>
      <c r="XAY216" s="54"/>
      <c r="XAZ216" s="54"/>
      <c r="XBA216" s="54"/>
      <c r="XBB216" s="54"/>
      <c r="XBC216" s="54"/>
      <c r="XBD216" s="54"/>
      <c r="XBE216" s="54"/>
      <c r="XBF216" s="54"/>
      <c r="XBG216" s="54"/>
      <c r="XBH216" s="54"/>
      <c r="XBI216" s="54"/>
      <c r="XBJ216" s="54"/>
      <c r="XBK216" s="54"/>
      <c r="XBL216" s="54"/>
      <c r="XBM216" s="54"/>
      <c r="XBN216" s="54"/>
      <c r="XBO216" s="54"/>
      <c r="XBP216" s="54"/>
      <c r="XBQ216" s="54"/>
      <c r="XBR216" s="54"/>
      <c r="XBS216" s="54"/>
      <c r="XBT216" s="54"/>
      <c r="XBU216" s="54"/>
      <c r="XBV216" s="54"/>
      <c r="XBW216" s="54"/>
      <c r="XBX216" s="54"/>
      <c r="XBY216" s="54"/>
      <c r="XBZ216" s="54"/>
      <c r="XCA216" s="54"/>
      <c r="XCB216" s="54"/>
      <c r="XCC216" s="54"/>
      <c r="XCD216" s="54"/>
      <c r="XCE216" s="54"/>
      <c r="XCF216" s="54"/>
      <c r="XCG216" s="54"/>
      <c r="XCH216" s="54"/>
      <c r="XCI216" s="54"/>
      <c r="XCJ216" s="54"/>
      <c r="XCK216" s="54"/>
      <c r="XCL216" s="54"/>
      <c r="XCM216" s="54"/>
      <c r="XCN216" s="54"/>
      <c r="XCO216" s="54"/>
      <c r="XCP216" s="54"/>
      <c r="XCQ216" s="54"/>
      <c r="XCR216" s="54"/>
      <c r="XCS216" s="54"/>
      <c r="XCT216" s="54"/>
      <c r="XCU216" s="54"/>
      <c r="XCV216" s="54"/>
      <c r="XCW216" s="54"/>
      <c r="XCX216" s="54"/>
      <c r="XCY216" s="54"/>
      <c r="XCZ216" s="54"/>
      <c r="XDA216" s="54"/>
      <c r="XDB216" s="54"/>
      <c r="XDC216" s="54"/>
      <c r="XDD216" s="54"/>
      <c r="XDE216" s="54"/>
      <c r="XDF216" s="54"/>
      <c r="XDG216" s="54"/>
      <c r="XDH216" s="54"/>
      <c r="XDI216" s="54"/>
      <c r="XDJ216" s="54"/>
      <c r="XDK216" s="54"/>
      <c r="XDL216" s="54"/>
      <c r="XDM216" s="54"/>
      <c r="XDN216" s="54"/>
      <c r="XDO216" s="54"/>
      <c r="XDP216" s="54"/>
      <c r="XDQ216" s="54"/>
      <c r="XDR216" s="54"/>
      <c r="XDS216" s="54"/>
      <c r="XDT216" s="54"/>
      <c r="XDU216" s="54"/>
      <c r="XDV216" s="54"/>
      <c r="XDW216" s="54"/>
      <c r="XDX216" s="54"/>
      <c r="XDY216" s="54"/>
      <c r="XDZ216" s="54"/>
      <c r="XEA216" s="54"/>
      <c r="XEB216" s="54"/>
      <c r="XEC216" s="54"/>
      <c r="XED216" s="54"/>
      <c r="XEE216" s="54"/>
      <c r="XEF216" s="54"/>
      <c r="XEG216" s="54"/>
      <c r="XEH216" s="54"/>
      <c r="XEI216" s="54"/>
      <c r="XEJ216" s="54"/>
      <c r="XEK216" s="54"/>
      <c r="XEL216" s="54"/>
      <c r="XEM216" s="54"/>
      <c r="XEN216" s="54"/>
      <c r="XEO216" s="54"/>
      <c r="XEP216" s="54"/>
      <c r="XEQ216" s="54"/>
      <c r="XER216" s="54"/>
      <c r="XES216" s="54"/>
      <c r="XET216" s="54"/>
      <c r="XEU216" s="54"/>
      <c r="XEV216" s="54"/>
      <c r="XEW216" s="54"/>
      <c r="XEX216" s="54"/>
      <c r="XEY216" s="54"/>
      <c r="XEZ216" s="54"/>
      <c r="XFA216" s="54"/>
      <c r="XFB216" s="54"/>
    </row>
    <row r="217" spans="14:16382">
      <c r="N217" s="3"/>
      <c r="O217" s="3"/>
      <c r="Q217" s="1"/>
      <c r="R217" s="1"/>
      <c r="S217" s="3"/>
      <c r="T217" s="3"/>
      <c r="V217" s="54"/>
      <c r="W217" s="54"/>
      <c r="X217" s="54"/>
      <c r="Y217" s="54"/>
      <c r="Z217" s="54"/>
      <c r="AA217" s="54"/>
      <c r="AB217" s="54"/>
      <c r="AC217" s="54"/>
      <c r="AD217" s="54"/>
      <c r="AE217" s="54"/>
    </row>
    <row r="218" spans="14:16382">
      <c r="N218" s="3"/>
      <c r="O218" s="3"/>
      <c r="Q218" s="1"/>
      <c r="R218" s="1"/>
      <c r="S218" s="3"/>
      <c r="T218" s="3"/>
      <c r="V218"/>
      <c r="W218"/>
    </row>
    <row r="219" spans="14:16382">
      <c r="N219" s="3"/>
      <c r="O219" s="3"/>
      <c r="Q219" s="1"/>
      <c r="R219" s="1"/>
      <c r="S219" s="3"/>
      <c r="T219" s="3"/>
      <c r="V219"/>
      <c r="W219"/>
    </row>
    <row r="220" spans="14:16382">
      <c r="N220" s="3"/>
      <c r="O220" s="3"/>
      <c r="Q220" s="1"/>
      <c r="R220" s="1"/>
      <c r="S220" s="3"/>
      <c r="T220" s="3"/>
      <c r="V220"/>
      <c r="W220"/>
    </row>
    <row r="221" spans="14:16382">
      <c r="N221" s="3"/>
      <c r="O221" s="3"/>
      <c r="Q221" s="1"/>
      <c r="R221" s="1"/>
      <c r="S221" s="3"/>
      <c r="T221" s="3"/>
      <c r="V221"/>
      <c r="W221"/>
    </row>
    <row r="222" spans="14:16382">
      <c r="N222" s="3"/>
      <c r="O222" s="3"/>
      <c r="Q222" s="1"/>
      <c r="R222" s="1"/>
      <c r="S222" s="3"/>
      <c r="T222" s="3"/>
      <c r="V222"/>
      <c r="W222"/>
    </row>
    <row r="223" spans="14:16382">
      <c r="N223" s="3"/>
      <c r="O223" s="3"/>
      <c r="Q223" s="1"/>
      <c r="R223" s="1"/>
      <c r="S223" s="3"/>
      <c r="T223" s="3"/>
      <c r="V223"/>
      <c r="W223"/>
    </row>
    <row r="224" spans="14:16382">
      <c r="N224" s="3"/>
      <c r="O224" s="3"/>
      <c r="Q224" s="1"/>
      <c r="R224" s="1"/>
      <c r="S224" s="3"/>
      <c r="T224" s="3"/>
      <c r="V224"/>
      <c r="W224"/>
    </row>
    <row r="225" spans="14:23">
      <c r="N225" s="3"/>
      <c r="O225" s="3"/>
      <c r="Q225" s="1"/>
      <c r="R225" s="1"/>
      <c r="S225" s="3"/>
      <c r="T225" s="3"/>
      <c r="V225"/>
      <c r="W225"/>
    </row>
    <row r="226" spans="14:23">
      <c r="N226" s="3"/>
      <c r="O226" s="3"/>
      <c r="Q226" s="1"/>
      <c r="R226" s="1"/>
      <c r="S226" s="3"/>
      <c r="T226" s="3"/>
      <c r="V226"/>
      <c r="W226"/>
    </row>
    <row r="227" spans="14:23">
      <c r="N227" s="3"/>
      <c r="O227" s="3"/>
      <c r="Q227" s="1"/>
      <c r="R227" s="1"/>
      <c r="S227" s="3"/>
      <c r="T227" s="3"/>
      <c r="V227"/>
      <c r="W227"/>
    </row>
    <row r="228" spans="14:23">
      <c r="N228" s="3"/>
      <c r="O228" s="3"/>
      <c r="Q228" s="1"/>
      <c r="R228" s="1"/>
      <c r="S228" s="3"/>
      <c r="T228" s="3"/>
      <c r="V228"/>
      <c r="W228"/>
    </row>
    <row r="229" spans="14:23">
      <c r="N229" s="341"/>
      <c r="O229" s="3"/>
      <c r="Q229" s="1"/>
      <c r="R229" s="1"/>
      <c r="S229" s="3"/>
      <c r="T229" s="3"/>
      <c r="V229"/>
      <c r="W229"/>
    </row>
    <row r="230" spans="14:23">
      <c r="N230" s="3"/>
      <c r="O230" s="3"/>
      <c r="Q230" s="1"/>
      <c r="R230" s="1"/>
      <c r="S230" s="3"/>
      <c r="T230" s="3"/>
      <c r="V230"/>
      <c r="W230"/>
    </row>
    <row r="231" spans="14:23">
      <c r="N231" s="3"/>
      <c r="O231" s="3"/>
      <c r="Q231" s="1"/>
      <c r="R231" s="1"/>
      <c r="S231" s="3"/>
      <c r="T231" s="3"/>
      <c r="V231"/>
      <c r="W231"/>
    </row>
    <row r="232" spans="14:23">
      <c r="N232" s="3"/>
      <c r="O232" s="3"/>
      <c r="Q232" s="1"/>
      <c r="R232" s="1"/>
      <c r="S232" s="3"/>
      <c r="T232" s="3"/>
      <c r="V232"/>
      <c r="W232"/>
    </row>
    <row r="233" spans="14:23">
      <c r="N233" s="3"/>
      <c r="O233" s="3"/>
      <c r="Q233" s="1"/>
      <c r="R233" s="1"/>
      <c r="S233" s="3"/>
      <c r="T233" s="3"/>
      <c r="V233"/>
      <c r="W233"/>
    </row>
    <row r="234" spans="14:23">
      <c r="N234" s="3"/>
      <c r="O234" s="3"/>
      <c r="Q234" s="1"/>
      <c r="R234" s="1"/>
      <c r="S234" s="3"/>
      <c r="T234" s="3"/>
      <c r="V234"/>
      <c r="W234"/>
    </row>
    <row r="235" spans="14:23">
      <c r="N235" s="3"/>
      <c r="O235" s="3"/>
      <c r="Q235" s="1"/>
      <c r="R235" s="1"/>
      <c r="S235" s="3"/>
      <c r="T235" s="3"/>
      <c r="V235"/>
      <c r="W235"/>
    </row>
    <row r="236" spans="14:23">
      <c r="N236" s="3"/>
      <c r="O236" s="3"/>
      <c r="Q236" s="1"/>
      <c r="R236" s="1"/>
      <c r="S236" s="3"/>
      <c r="T236" s="3"/>
      <c r="V236"/>
      <c r="W236"/>
    </row>
    <row r="237" spans="14:23">
      <c r="N237" s="3"/>
      <c r="O237" s="3"/>
      <c r="Q237" s="1"/>
      <c r="R237" s="1"/>
      <c r="S237" s="3"/>
      <c r="T237" s="3"/>
      <c r="V237"/>
      <c r="W237"/>
    </row>
    <row r="238" spans="14:23">
      <c r="N238" s="3"/>
      <c r="O238" s="3"/>
      <c r="Q238" s="1"/>
      <c r="R238" s="1"/>
      <c r="S238" s="3"/>
      <c r="T238" s="3"/>
      <c r="V238"/>
      <c r="W238"/>
    </row>
    <row r="239" spans="14:23">
      <c r="N239" s="3"/>
      <c r="O239" s="3"/>
      <c r="Q239" s="1"/>
      <c r="R239" s="1"/>
      <c r="S239" s="3"/>
      <c r="T239" s="3"/>
      <c r="V239"/>
      <c r="W239"/>
    </row>
    <row r="240" spans="14:23">
      <c r="N240" s="3"/>
      <c r="O240" s="3"/>
      <c r="Q240" s="1"/>
      <c r="R240" s="1"/>
      <c r="S240" s="3"/>
      <c r="T240" s="3"/>
      <c r="V240"/>
      <c r="W240"/>
    </row>
    <row r="243" spans="14:16384" s="330" customFormat="1">
      <c r="N243" s="331"/>
      <c r="O243" s="331"/>
      <c r="P243" s="332"/>
      <c r="Q243" s="332"/>
      <c r="R243" s="332"/>
      <c r="S243" s="331"/>
      <c r="T243" s="331"/>
      <c r="U243" s="332"/>
      <c r="V243" s="332"/>
      <c r="W243" s="332"/>
    </row>
    <row r="252" spans="14:16384">
      <c r="N252" s="331"/>
      <c r="O252" s="331"/>
      <c r="P252" s="332"/>
      <c r="Q252" s="332"/>
      <c r="R252" s="332"/>
      <c r="S252" s="331"/>
      <c r="T252" s="331"/>
      <c r="U252" s="332"/>
      <c r="V252" s="332"/>
      <c r="W252" s="332"/>
      <c r="X252" s="330"/>
      <c r="Y252" s="330"/>
      <c r="Z252" s="330"/>
      <c r="AA252" s="330"/>
      <c r="AB252" s="330"/>
      <c r="AC252" s="330"/>
      <c r="AD252" s="330"/>
      <c r="AE252" s="330"/>
      <c r="AF252" s="330"/>
      <c r="AG252" s="330"/>
      <c r="AH252" s="330"/>
      <c r="AI252" s="330"/>
      <c r="AJ252" s="330"/>
      <c r="AK252" s="330"/>
      <c r="AL252" s="330"/>
      <c r="AM252" s="330"/>
      <c r="AN252" s="330"/>
      <c r="AO252" s="330"/>
      <c r="AP252" s="330"/>
      <c r="AQ252" s="330"/>
      <c r="AR252" s="330"/>
      <c r="AS252" s="330"/>
      <c r="AT252" s="330"/>
      <c r="AU252" s="330"/>
      <c r="AV252" s="330"/>
      <c r="AW252" s="330"/>
      <c r="AX252" s="330"/>
      <c r="AY252" s="330"/>
      <c r="AZ252" s="330"/>
      <c r="BA252" s="330"/>
      <c r="BB252" s="330"/>
      <c r="BC252" s="330"/>
      <c r="BD252" s="330"/>
      <c r="BE252" s="330"/>
      <c r="BF252" s="330"/>
      <c r="BG252" s="330"/>
      <c r="BH252" s="330"/>
      <c r="BI252" s="330"/>
      <c r="BJ252" s="330"/>
      <c r="BK252" s="330"/>
      <c r="BL252" s="330"/>
      <c r="BM252" s="330"/>
      <c r="BN252" s="330"/>
      <c r="BO252" s="330"/>
      <c r="BP252" s="330"/>
      <c r="BQ252" s="330"/>
      <c r="BR252" s="330"/>
      <c r="BS252" s="330"/>
      <c r="BT252" s="330"/>
      <c r="BU252" s="330"/>
      <c r="BV252" s="330"/>
      <c r="BW252" s="330"/>
      <c r="BX252" s="330"/>
      <c r="BY252" s="330"/>
      <c r="BZ252" s="330"/>
      <c r="CA252" s="330"/>
      <c r="CB252" s="330"/>
      <c r="CC252" s="330"/>
      <c r="CD252" s="330"/>
      <c r="CE252" s="330"/>
      <c r="CF252" s="330"/>
      <c r="CG252" s="330"/>
      <c r="CH252" s="330"/>
      <c r="CI252" s="330"/>
      <c r="CJ252" s="330"/>
      <c r="CK252" s="330"/>
      <c r="CL252" s="330"/>
      <c r="CM252" s="330"/>
      <c r="CN252" s="330"/>
      <c r="CO252" s="330"/>
      <c r="CP252" s="330"/>
      <c r="CQ252" s="330"/>
      <c r="CR252" s="330"/>
      <c r="CS252" s="330"/>
      <c r="CT252" s="330"/>
      <c r="CU252" s="330"/>
      <c r="CV252" s="330"/>
      <c r="CW252" s="330"/>
      <c r="CX252" s="330"/>
      <c r="CY252" s="330"/>
      <c r="CZ252" s="330"/>
      <c r="DA252" s="330"/>
      <c r="DB252" s="330"/>
      <c r="DC252" s="330"/>
      <c r="DD252" s="330"/>
      <c r="DE252" s="330"/>
      <c r="DF252" s="330"/>
      <c r="DG252" s="330"/>
      <c r="DH252" s="330"/>
      <c r="DI252" s="330"/>
      <c r="DJ252" s="330"/>
      <c r="DK252" s="330"/>
      <c r="DL252" s="330"/>
      <c r="DM252" s="330"/>
      <c r="DN252" s="330"/>
      <c r="DO252" s="330"/>
      <c r="DP252" s="330"/>
      <c r="DQ252" s="330"/>
      <c r="DR252" s="330"/>
      <c r="DS252" s="330"/>
      <c r="DT252" s="330"/>
      <c r="DU252" s="330"/>
      <c r="DV252" s="330"/>
      <c r="DW252" s="330"/>
      <c r="DX252" s="330"/>
      <c r="DY252" s="330"/>
      <c r="DZ252" s="330"/>
      <c r="EA252" s="330"/>
      <c r="EB252" s="330"/>
      <c r="EC252" s="330"/>
      <c r="ED252" s="330"/>
      <c r="EE252" s="330"/>
      <c r="EF252" s="330"/>
      <c r="EG252" s="330"/>
      <c r="EH252" s="330"/>
      <c r="EI252" s="330"/>
      <c r="EJ252" s="330"/>
      <c r="EK252" s="330"/>
      <c r="EL252" s="330"/>
      <c r="EM252" s="330"/>
      <c r="EN252" s="330"/>
      <c r="EO252" s="330"/>
      <c r="EP252" s="330"/>
      <c r="EQ252" s="330"/>
      <c r="ER252" s="330"/>
      <c r="ES252" s="330"/>
      <c r="ET252" s="330"/>
      <c r="EU252" s="330"/>
      <c r="EV252" s="330"/>
      <c r="EW252" s="330"/>
      <c r="EX252" s="330"/>
      <c r="EY252" s="330"/>
      <c r="EZ252" s="330"/>
      <c r="FA252" s="330"/>
      <c r="FB252" s="330"/>
      <c r="FC252" s="330"/>
      <c r="FD252" s="330"/>
      <c r="FE252" s="330"/>
      <c r="FF252" s="330"/>
      <c r="FG252" s="330"/>
      <c r="FH252" s="330"/>
      <c r="FI252" s="330"/>
      <c r="FJ252" s="330"/>
      <c r="FK252" s="330"/>
      <c r="FL252" s="330"/>
      <c r="FM252" s="330"/>
      <c r="FN252" s="330"/>
      <c r="FO252" s="330"/>
      <c r="FP252" s="330"/>
      <c r="FQ252" s="330"/>
      <c r="FR252" s="330"/>
      <c r="FS252" s="330"/>
      <c r="FT252" s="330"/>
      <c r="FU252" s="330"/>
      <c r="FV252" s="330"/>
      <c r="FW252" s="330"/>
      <c r="FX252" s="330"/>
      <c r="FY252" s="330"/>
      <c r="FZ252" s="330"/>
      <c r="GA252" s="330"/>
      <c r="GB252" s="330"/>
      <c r="GC252" s="330"/>
      <c r="GD252" s="330"/>
      <c r="GE252" s="330"/>
      <c r="GF252" s="330"/>
      <c r="GG252" s="330"/>
      <c r="GH252" s="330"/>
      <c r="GI252" s="330"/>
      <c r="GJ252" s="330"/>
      <c r="GK252" s="330"/>
      <c r="GL252" s="330"/>
      <c r="GM252" s="330"/>
      <c r="GN252" s="330"/>
      <c r="GO252" s="330"/>
      <c r="GP252" s="330"/>
      <c r="GQ252" s="330"/>
      <c r="GR252" s="330"/>
      <c r="GS252" s="330"/>
      <c r="GT252" s="330"/>
      <c r="GU252" s="330"/>
      <c r="GV252" s="330"/>
      <c r="GW252" s="330"/>
      <c r="GX252" s="330"/>
      <c r="GY252" s="330"/>
      <c r="GZ252" s="330"/>
      <c r="HA252" s="330"/>
      <c r="HB252" s="330"/>
      <c r="HC252" s="330"/>
      <c r="HD252" s="330"/>
      <c r="HE252" s="330"/>
      <c r="HF252" s="330"/>
      <c r="HG252" s="330"/>
      <c r="HH252" s="330"/>
      <c r="HI252" s="330"/>
      <c r="HJ252" s="330"/>
      <c r="HK252" s="330"/>
      <c r="HL252" s="330"/>
      <c r="HM252" s="330"/>
      <c r="HN252" s="330"/>
      <c r="HO252" s="330"/>
      <c r="HP252" s="330"/>
      <c r="HQ252" s="330"/>
      <c r="HR252" s="330"/>
      <c r="HS252" s="330"/>
      <c r="HT252" s="330"/>
      <c r="HU252" s="330"/>
      <c r="HV252" s="330"/>
      <c r="HW252" s="330"/>
      <c r="HX252" s="330"/>
      <c r="HY252" s="330"/>
      <c r="HZ252" s="330"/>
      <c r="IA252" s="330"/>
      <c r="IB252" s="330"/>
      <c r="IC252" s="330"/>
      <c r="ID252" s="330"/>
      <c r="IE252" s="330"/>
      <c r="IF252" s="330"/>
      <c r="IG252" s="330"/>
      <c r="IH252" s="330"/>
      <c r="II252" s="330"/>
      <c r="IJ252" s="330"/>
      <c r="IK252" s="330"/>
      <c r="IL252" s="330"/>
      <c r="IM252" s="330"/>
      <c r="IN252" s="330"/>
      <c r="IO252" s="330"/>
      <c r="IP252" s="330"/>
      <c r="IQ252" s="330"/>
      <c r="IR252" s="330"/>
      <c r="IS252" s="330"/>
      <c r="IT252" s="330"/>
      <c r="IU252" s="330"/>
      <c r="IV252" s="330"/>
      <c r="IW252" s="330"/>
      <c r="IX252" s="330"/>
      <c r="IY252" s="330"/>
      <c r="IZ252" s="330"/>
      <c r="JA252" s="330"/>
      <c r="JB252" s="330"/>
      <c r="JC252" s="330"/>
      <c r="JD252" s="330"/>
      <c r="JE252" s="330"/>
      <c r="JF252" s="330"/>
      <c r="JG252" s="330"/>
      <c r="JH252" s="330"/>
      <c r="JI252" s="330"/>
      <c r="JJ252" s="330"/>
      <c r="JK252" s="330"/>
      <c r="JL252" s="330"/>
      <c r="JM252" s="330"/>
      <c r="JN252" s="330"/>
      <c r="JO252" s="330"/>
      <c r="JP252" s="330"/>
      <c r="JQ252" s="330"/>
      <c r="JR252" s="330"/>
      <c r="JS252" s="330"/>
      <c r="JT252" s="330"/>
      <c r="JU252" s="330"/>
      <c r="JV252" s="330"/>
      <c r="JW252" s="330"/>
      <c r="JX252" s="330"/>
      <c r="JY252" s="330"/>
      <c r="JZ252" s="330"/>
      <c r="KA252" s="330"/>
      <c r="KB252" s="330"/>
      <c r="KC252" s="330"/>
      <c r="KD252" s="330"/>
      <c r="KE252" s="330"/>
      <c r="KF252" s="330"/>
      <c r="KG252" s="330"/>
      <c r="KH252" s="330"/>
      <c r="KI252" s="330"/>
      <c r="KJ252" s="330"/>
      <c r="KK252" s="330"/>
      <c r="KL252" s="330"/>
      <c r="KM252" s="330"/>
      <c r="KN252" s="330"/>
      <c r="KO252" s="330"/>
      <c r="KP252" s="330"/>
      <c r="KQ252" s="330"/>
      <c r="KR252" s="330"/>
      <c r="KS252" s="330"/>
      <c r="KT252" s="330"/>
      <c r="KU252" s="330"/>
      <c r="KV252" s="330"/>
      <c r="KW252" s="330"/>
      <c r="KX252" s="330"/>
      <c r="KY252" s="330"/>
      <c r="KZ252" s="330"/>
      <c r="LA252" s="330"/>
      <c r="LB252" s="330"/>
      <c r="LC252" s="330"/>
      <c r="LD252" s="330"/>
      <c r="LE252" s="330"/>
      <c r="LF252" s="330"/>
      <c r="LG252" s="330"/>
      <c r="LH252" s="330"/>
      <c r="LI252" s="330"/>
      <c r="LJ252" s="330"/>
      <c r="LK252" s="330"/>
      <c r="LL252" s="330"/>
      <c r="LM252" s="330"/>
      <c r="LN252" s="330"/>
      <c r="LO252" s="330"/>
      <c r="LP252" s="330"/>
      <c r="LQ252" s="330"/>
      <c r="LR252" s="330"/>
      <c r="LS252" s="330"/>
      <c r="LT252" s="330"/>
      <c r="LU252" s="330"/>
      <c r="LV252" s="330"/>
      <c r="LW252" s="330"/>
      <c r="LX252" s="330"/>
      <c r="LY252" s="330"/>
      <c r="LZ252" s="330"/>
      <c r="MA252" s="330"/>
      <c r="MB252" s="330"/>
      <c r="MC252" s="330"/>
      <c r="MD252" s="330"/>
      <c r="ME252" s="330"/>
      <c r="MF252" s="330"/>
      <c r="MG252" s="330"/>
      <c r="MH252" s="330"/>
      <c r="MI252" s="330"/>
      <c r="MJ252" s="330"/>
      <c r="MK252" s="330"/>
      <c r="ML252" s="330"/>
      <c r="MM252" s="330"/>
      <c r="MN252" s="330"/>
      <c r="MO252" s="330"/>
      <c r="MP252" s="330"/>
      <c r="MQ252" s="330"/>
      <c r="MR252" s="330"/>
      <c r="MS252" s="330"/>
      <c r="MT252" s="330"/>
      <c r="MU252" s="330"/>
      <c r="MV252" s="330"/>
      <c r="MW252" s="330"/>
      <c r="MX252" s="330"/>
      <c r="MY252" s="330"/>
      <c r="MZ252" s="330"/>
      <c r="NA252" s="330"/>
      <c r="NB252" s="330"/>
      <c r="NC252" s="330"/>
      <c r="ND252" s="330"/>
      <c r="NE252" s="330"/>
      <c r="NF252" s="330"/>
      <c r="NG252" s="330"/>
      <c r="NH252" s="330"/>
      <c r="NI252" s="330"/>
      <c r="NJ252" s="330"/>
      <c r="NK252" s="330"/>
      <c r="NL252" s="330"/>
      <c r="NM252" s="330"/>
      <c r="NN252" s="330"/>
      <c r="NO252" s="330"/>
      <c r="NP252" s="330"/>
      <c r="NQ252" s="330"/>
      <c r="NR252" s="330"/>
      <c r="NS252" s="330"/>
      <c r="NT252" s="330"/>
      <c r="NU252" s="330"/>
      <c r="NV252" s="330"/>
      <c r="NW252" s="330"/>
      <c r="NX252" s="330"/>
      <c r="NY252" s="330"/>
      <c r="NZ252" s="330"/>
      <c r="OA252" s="330"/>
      <c r="OB252" s="330"/>
      <c r="OC252" s="330"/>
      <c r="OD252" s="330"/>
      <c r="OE252" s="330"/>
      <c r="OF252" s="330"/>
      <c r="OG252" s="330"/>
      <c r="OH252" s="330"/>
      <c r="OI252" s="330"/>
      <c r="OJ252" s="330"/>
      <c r="OK252" s="330"/>
      <c r="OL252" s="330"/>
      <c r="OM252" s="330"/>
      <c r="ON252" s="330"/>
      <c r="OO252" s="330"/>
      <c r="OP252" s="330"/>
      <c r="OQ252" s="330"/>
      <c r="OR252" s="330"/>
      <c r="OS252" s="330"/>
      <c r="OT252" s="330"/>
      <c r="OU252" s="330"/>
      <c r="OV252" s="330"/>
      <c r="OW252" s="330"/>
      <c r="OX252" s="330"/>
      <c r="OY252" s="330"/>
      <c r="OZ252" s="330"/>
      <c r="PA252" s="330"/>
      <c r="PB252" s="330"/>
      <c r="PC252" s="330"/>
      <c r="PD252" s="330"/>
      <c r="PE252" s="330"/>
      <c r="PF252" s="330"/>
      <c r="PG252" s="330"/>
      <c r="PH252" s="330"/>
      <c r="PI252" s="330"/>
      <c r="PJ252" s="330"/>
      <c r="PK252" s="330"/>
      <c r="PL252" s="330"/>
      <c r="PM252" s="330"/>
      <c r="PN252" s="330"/>
      <c r="PO252" s="330"/>
      <c r="PP252" s="330"/>
      <c r="PQ252" s="330"/>
      <c r="PR252" s="330"/>
      <c r="PS252" s="330"/>
      <c r="PT252" s="330"/>
      <c r="PU252" s="330"/>
      <c r="PV252" s="330"/>
      <c r="PW252" s="330"/>
      <c r="PX252" s="330"/>
      <c r="PY252" s="330"/>
      <c r="PZ252" s="330"/>
      <c r="QA252" s="330"/>
      <c r="QB252" s="330"/>
      <c r="QC252" s="330"/>
      <c r="QD252" s="330"/>
      <c r="QE252" s="330"/>
      <c r="QF252" s="330"/>
      <c r="QG252" s="330"/>
      <c r="QH252" s="330"/>
      <c r="QI252" s="330"/>
      <c r="QJ252" s="330"/>
      <c r="QK252" s="330"/>
      <c r="QL252" s="330"/>
      <c r="QM252" s="330"/>
      <c r="QN252" s="330"/>
      <c r="QO252" s="330"/>
      <c r="QP252" s="330"/>
      <c r="QQ252" s="330"/>
      <c r="QR252" s="330"/>
      <c r="QS252" s="330"/>
      <c r="QT252" s="330"/>
      <c r="QU252" s="330"/>
      <c r="QV252" s="330"/>
      <c r="QW252" s="330"/>
      <c r="QX252" s="330"/>
      <c r="QY252" s="330"/>
      <c r="QZ252" s="330"/>
      <c r="RA252" s="330"/>
      <c r="RB252" s="330"/>
      <c r="RC252" s="330"/>
      <c r="RD252" s="330"/>
      <c r="RE252" s="330"/>
      <c r="RF252" s="330"/>
      <c r="RG252" s="330"/>
      <c r="RH252" s="330"/>
      <c r="RI252" s="330"/>
      <c r="RJ252" s="330"/>
      <c r="RK252" s="330"/>
      <c r="RL252" s="330"/>
      <c r="RM252" s="330"/>
      <c r="RN252" s="330"/>
      <c r="RO252" s="330"/>
      <c r="RP252" s="330"/>
      <c r="RQ252" s="330"/>
      <c r="RR252" s="330"/>
      <c r="RS252" s="330"/>
      <c r="RT252" s="330"/>
      <c r="RU252" s="330"/>
      <c r="RV252" s="330"/>
      <c r="RW252" s="330"/>
      <c r="RX252" s="330"/>
      <c r="RY252" s="330"/>
      <c r="RZ252" s="330"/>
      <c r="SA252" s="330"/>
      <c r="SB252" s="330"/>
      <c r="SC252" s="330"/>
      <c r="SD252" s="330"/>
      <c r="SE252" s="330"/>
      <c r="SF252" s="330"/>
      <c r="SG252" s="330"/>
      <c r="SH252" s="330"/>
      <c r="SI252" s="330"/>
      <c r="SJ252" s="330"/>
      <c r="SK252" s="330"/>
      <c r="SL252" s="330"/>
      <c r="SM252" s="330"/>
      <c r="SN252" s="330"/>
      <c r="SO252" s="330"/>
      <c r="SP252" s="330"/>
      <c r="SQ252" s="330"/>
      <c r="SR252" s="330"/>
      <c r="SS252" s="330"/>
      <c r="ST252" s="330"/>
      <c r="SU252" s="330"/>
      <c r="SV252" s="330"/>
      <c r="SW252" s="330"/>
      <c r="SX252" s="330"/>
      <c r="SY252" s="330"/>
      <c r="SZ252" s="330"/>
      <c r="TA252" s="330"/>
      <c r="TB252" s="330"/>
      <c r="TC252" s="330"/>
      <c r="TD252" s="330"/>
      <c r="TE252" s="330"/>
      <c r="TF252" s="330"/>
      <c r="TG252" s="330"/>
      <c r="TH252" s="330"/>
      <c r="TI252" s="330"/>
      <c r="TJ252" s="330"/>
      <c r="TK252" s="330"/>
      <c r="TL252" s="330"/>
      <c r="TM252" s="330"/>
      <c r="TN252" s="330"/>
      <c r="TO252" s="330"/>
      <c r="TP252" s="330"/>
      <c r="TQ252" s="330"/>
      <c r="TR252" s="330"/>
      <c r="TS252" s="330"/>
      <c r="TT252" s="330"/>
      <c r="TU252" s="330"/>
      <c r="TV252" s="330"/>
      <c r="TW252" s="330"/>
      <c r="TX252" s="330"/>
      <c r="TY252" s="330"/>
      <c r="TZ252" s="330"/>
      <c r="UA252" s="330"/>
      <c r="UB252" s="330"/>
      <c r="UC252" s="330"/>
      <c r="UD252" s="330"/>
      <c r="UE252" s="330"/>
      <c r="UF252" s="330"/>
      <c r="UG252" s="330"/>
      <c r="UH252" s="330"/>
      <c r="UI252" s="330"/>
      <c r="UJ252" s="330"/>
      <c r="UK252" s="330"/>
      <c r="UL252" s="330"/>
      <c r="UM252" s="330"/>
      <c r="UN252" s="330"/>
      <c r="UO252" s="330"/>
      <c r="UP252" s="330"/>
      <c r="UQ252" s="330"/>
      <c r="UR252" s="330"/>
      <c r="US252" s="330"/>
      <c r="UT252" s="330"/>
      <c r="UU252" s="330"/>
      <c r="UV252" s="330"/>
      <c r="UW252" s="330"/>
      <c r="UX252" s="330"/>
      <c r="UY252" s="330"/>
      <c r="UZ252" s="330"/>
      <c r="VA252" s="330"/>
      <c r="VB252" s="330"/>
      <c r="VC252" s="330"/>
      <c r="VD252" s="330"/>
      <c r="VE252" s="330"/>
      <c r="VF252" s="330"/>
      <c r="VG252" s="330"/>
      <c r="VH252" s="330"/>
      <c r="VI252" s="330"/>
      <c r="VJ252" s="330"/>
      <c r="VK252" s="330"/>
      <c r="VL252" s="330"/>
      <c r="VM252" s="330"/>
      <c r="VN252" s="330"/>
      <c r="VO252" s="330"/>
      <c r="VP252" s="330"/>
      <c r="VQ252" s="330"/>
      <c r="VR252" s="330"/>
      <c r="VS252" s="330"/>
      <c r="VT252" s="330"/>
      <c r="VU252" s="330"/>
      <c r="VV252" s="330"/>
      <c r="VW252" s="330"/>
      <c r="VX252" s="330"/>
      <c r="VY252" s="330"/>
      <c r="VZ252" s="330"/>
      <c r="WA252" s="330"/>
      <c r="WB252" s="330"/>
      <c r="WC252" s="330"/>
      <c r="WD252" s="330"/>
      <c r="WE252" s="330"/>
      <c r="WF252" s="330"/>
      <c r="WG252" s="330"/>
      <c r="WH252" s="330"/>
      <c r="WI252" s="330"/>
      <c r="WJ252" s="330"/>
      <c r="WK252" s="330"/>
      <c r="WL252" s="330"/>
      <c r="WM252" s="330"/>
      <c r="WN252" s="330"/>
      <c r="WO252" s="330"/>
      <c r="WP252" s="330"/>
      <c r="WQ252" s="330"/>
      <c r="WR252" s="330"/>
      <c r="WS252" s="330"/>
      <c r="WT252" s="330"/>
      <c r="WU252" s="330"/>
      <c r="WV252" s="330"/>
      <c r="WW252" s="330"/>
      <c r="WX252" s="330"/>
      <c r="WY252" s="330"/>
      <c r="WZ252" s="330"/>
      <c r="XA252" s="330"/>
      <c r="XB252" s="330"/>
      <c r="XC252" s="330"/>
      <c r="XD252" s="330"/>
      <c r="XE252" s="330"/>
      <c r="XF252" s="330"/>
      <c r="XG252" s="330"/>
      <c r="XH252" s="330"/>
      <c r="XI252" s="330"/>
      <c r="XJ252" s="330"/>
      <c r="XK252" s="330"/>
      <c r="XL252" s="330"/>
      <c r="XM252" s="330"/>
      <c r="XN252" s="330"/>
      <c r="XO252" s="330"/>
      <c r="XP252" s="330"/>
      <c r="XQ252" s="330"/>
      <c r="XR252" s="330"/>
      <c r="XS252" s="330"/>
      <c r="XT252" s="330"/>
      <c r="XU252" s="330"/>
      <c r="XV252" s="330"/>
      <c r="XW252" s="330"/>
      <c r="XX252" s="330"/>
      <c r="XY252" s="330"/>
      <c r="XZ252" s="330"/>
      <c r="YA252" s="330"/>
      <c r="YB252" s="330"/>
      <c r="YC252" s="330"/>
      <c r="YD252" s="330"/>
      <c r="YE252" s="330"/>
      <c r="YF252" s="330"/>
      <c r="YG252" s="330"/>
      <c r="YH252" s="330"/>
      <c r="YI252" s="330"/>
      <c r="YJ252" s="330"/>
      <c r="YK252" s="330"/>
      <c r="YL252" s="330"/>
      <c r="YM252" s="330"/>
      <c r="YN252" s="330"/>
      <c r="YO252" s="330"/>
      <c r="YP252" s="330"/>
      <c r="YQ252" s="330"/>
      <c r="YR252" s="330"/>
      <c r="YS252" s="330"/>
      <c r="YT252" s="330"/>
      <c r="YU252" s="330"/>
      <c r="YV252" s="330"/>
      <c r="YW252" s="330"/>
      <c r="YX252" s="330"/>
      <c r="YY252" s="330"/>
      <c r="YZ252" s="330"/>
      <c r="ZA252" s="330"/>
      <c r="ZB252" s="330"/>
      <c r="ZC252" s="330"/>
      <c r="ZD252" s="330"/>
      <c r="ZE252" s="330"/>
      <c r="ZF252" s="330"/>
      <c r="ZG252" s="330"/>
      <c r="ZH252" s="330"/>
      <c r="ZI252" s="330"/>
      <c r="ZJ252" s="330"/>
      <c r="ZK252" s="330"/>
      <c r="ZL252" s="330"/>
      <c r="ZM252" s="330"/>
      <c r="ZN252" s="330"/>
      <c r="ZO252" s="330"/>
      <c r="ZP252" s="330"/>
      <c r="ZQ252" s="330"/>
      <c r="ZR252" s="330"/>
      <c r="ZS252" s="330"/>
      <c r="ZT252" s="330"/>
      <c r="ZU252" s="330"/>
      <c r="ZV252" s="330"/>
      <c r="ZW252" s="330"/>
      <c r="ZX252" s="330"/>
      <c r="ZY252" s="330"/>
      <c r="ZZ252" s="330"/>
      <c r="AAA252" s="330"/>
      <c r="AAB252" s="330"/>
      <c r="AAC252" s="330"/>
      <c r="AAD252" s="330"/>
      <c r="AAE252" s="330"/>
      <c r="AAF252" s="330"/>
      <c r="AAG252" s="330"/>
      <c r="AAH252" s="330"/>
      <c r="AAI252" s="330"/>
      <c r="AAJ252" s="330"/>
      <c r="AAK252" s="330"/>
      <c r="AAL252" s="330"/>
      <c r="AAM252" s="330"/>
      <c r="AAN252" s="330"/>
      <c r="AAO252" s="330"/>
      <c r="AAP252" s="330"/>
      <c r="AAQ252" s="330"/>
      <c r="AAR252" s="330"/>
      <c r="AAS252" s="330"/>
      <c r="AAT252" s="330"/>
      <c r="AAU252" s="330"/>
      <c r="AAV252" s="330"/>
      <c r="AAW252" s="330"/>
      <c r="AAX252" s="330"/>
      <c r="AAY252" s="330"/>
      <c r="AAZ252" s="330"/>
      <c r="ABA252" s="330"/>
      <c r="ABB252" s="330"/>
      <c r="ABC252" s="330"/>
      <c r="ABD252" s="330"/>
      <c r="ABE252" s="330"/>
      <c r="ABF252" s="330"/>
      <c r="ABG252" s="330"/>
      <c r="ABH252" s="330"/>
      <c r="ABI252" s="330"/>
      <c r="ABJ252" s="330"/>
      <c r="ABK252" s="330"/>
      <c r="ABL252" s="330"/>
      <c r="ABM252" s="330"/>
      <c r="ABN252" s="330"/>
      <c r="ABO252" s="330"/>
      <c r="ABP252" s="330"/>
      <c r="ABQ252" s="330"/>
      <c r="ABR252" s="330"/>
      <c r="ABS252" s="330"/>
      <c r="ABT252" s="330"/>
      <c r="ABU252" s="330"/>
      <c r="ABV252" s="330"/>
      <c r="ABW252" s="330"/>
      <c r="ABX252" s="330"/>
      <c r="ABY252" s="330"/>
      <c r="ABZ252" s="330"/>
      <c r="ACA252" s="330"/>
      <c r="ACB252" s="330"/>
      <c r="ACC252" s="330"/>
      <c r="ACD252" s="330"/>
      <c r="ACE252" s="330"/>
      <c r="ACF252" s="330"/>
      <c r="ACG252" s="330"/>
      <c r="ACH252" s="330"/>
      <c r="ACI252" s="330"/>
      <c r="ACJ252" s="330"/>
      <c r="ACK252" s="330"/>
      <c r="ACL252" s="330"/>
      <c r="ACM252" s="330"/>
      <c r="ACN252" s="330"/>
      <c r="ACO252" s="330"/>
      <c r="ACP252" s="330"/>
      <c r="ACQ252" s="330"/>
      <c r="ACR252" s="330"/>
      <c r="ACS252" s="330"/>
      <c r="ACT252" s="330"/>
      <c r="ACU252" s="330"/>
      <c r="ACV252" s="330"/>
      <c r="ACW252" s="330"/>
      <c r="ACX252" s="330"/>
      <c r="ACY252" s="330"/>
      <c r="ACZ252" s="330"/>
      <c r="ADA252" s="330"/>
      <c r="ADB252" s="330"/>
      <c r="ADC252" s="330"/>
      <c r="ADD252" s="330"/>
      <c r="ADE252" s="330"/>
      <c r="ADF252" s="330"/>
      <c r="ADG252" s="330"/>
      <c r="ADH252" s="330"/>
      <c r="ADI252" s="330"/>
      <c r="ADJ252" s="330"/>
      <c r="ADK252" s="330"/>
      <c r="ADL252" s="330"/>
      <c r="ADM252" s="330"/>
      <c r="ADN252" s="330"/>
      <c r="ADO252" s="330"/>
      <c r="ADP252" s="330"/>
      <c r="ADQ252" s="330"/>
      <c r="ADR252" s="330"/>
      <c r="ADS252" s="330"/>
      <c r="ADT252" s="330"/>
      <c r="ADU252" s="330"/>
      <c r="ADV252" s="330"/>
      <c r="ADW252" s="330"/>
      <c r="ADX252" s="330"/>
      <c r="ADY252" s="330"/>
      <c r="ADZ252" s="330"/>
      <c r="AEA252" s="330"/>
      <c r="AEB252" s="330"/>
      <c r="AEC252" s="330"/>
      <c r="AED252" s="330"/>
      <c r="AEE252" s="330"/>
      <c r="AEF252" s="330"/>
      <c r="AEG252" s="330"/>
      <c r="AEH252" s="330"/>
      <c r="AEI252" s="330"/>
      <c r="AEJ252" s="330"/>
      <c r="AEK252" s="330"/>
      <c r="AEL252" s="330"/>
      <c r="AEM252" s="330"/>
      <c r="AEN252" s="330"/>
      <c r="AEO252" s="330"/>
      <c r="AEP252" s="330"/>
      <c r="AEQ252" s="330"/>
      <c r="AER252" s="330"/>
      <c r="AES252" s="330"/>
      <c r="AET252" s="330"/>
      <c r="AEU252" s="330"/>
      <c r="AEV252" s="330"/>
      <c r="AEW252" s="330"/>
      <c r="AEX252" s="330"/>
      <c r="AEY252" s="330"/>
      <c r="AEZ252" s="330"/>
      <c r="AFA252" s="330"/>
      <c r="AFB252" s="330"/>
      <c r="AFC252" s="330"/>
      <c r="AFD252" s="330"/>
      <c r="AFE252" s="330"/>
      <c r="AFF252" s="330"/>
      <c r="AFG252" s="330"/>
      <c r="AFH252" s="330"/>
      <c r="AFI252" s="330"/>
      <c r="AFJ252" s="330"/>
      <c r="AFK252" s="330"/>
      <c r="AFL252" s="330"/>
      <c r="AFM252" s="330"/>
      <c r="AFN252" s="330"/>
      <c r="AFO252" s="330"/>
      <c r="AFP252" s="330"/>
      <c r="AFQ252" s="330"/>
      <c r="AFR252" s="330"/>
      <c r="AFS252" s="330"/>
      <c r="AFT252" s="330"/>
      <c r="AFU252" s="330"/>
      <c r="AFV252" s="330"/>
      <c r="AFW252" s="330"/>
      <c r="AFX252" s="330"/>
      <c r="AFY252" s="330"/>
      <c r="AFZ252" s="330"/>
      <c r="AGA252" s="330"/>
      <c r="AGB252" s="330"/>
      <c r="AGC252" s="330"/>
      <c r="AGD252" s="330"/>
      <c r="AGE252" s="330"/>
      <c r="AGF252" s="330"/>
      <c r="AGG252" s="330"/>
      <c r="AGH252" s="330"/>
      <c r="AGI252" s="330"/>
      <c r="AGJ252" s="330"/>
      <c r="AGK252" s="330"/>
      <c r="AGL252" s="330"/>
      <c r="AGM252" s="330"/>
      <c r="AGN252" s="330"/>
      <c r="AGO252" s="330"/>
      <c r="AGP252" s="330"/>
      <c r="AGQ252" s="330"/>
      <c r="AGR252" s="330"/>
      <c r="AGS252" s="330"/>
      <c r="AGT252" s="330"/>
      <c r="AGU252" s="330"/>
      <c r="AGV252" s="330"/>
      <c r="AGW252" s="330"/>
      <c r="AGX252" s="330"/>
      <c r="AGY252" s="330"/>
      <c r="AGZ252" s="330"/>
      <c r="AHA252" s="330"/>
      <c r="AHB252" s="330"/>
      <c r="AHC252" s="330"/>
      <c r="AHD252" s="330"/>
      <c r="AHE252" s="330"/>
      <c r="AHF252" s="330"/>
      <c r="AHG252" s="330"/>
      <c r="AHH252" s="330"/>
      <c r="AHI252" s="330"/>
      <c r="AHJ252" s="330"/>
      <c r="AHK252" s="330"/>
      <c r="AHL252" s="330"/>
      <c r="AHM252" s="330"/>
      <c r="AHN252" s="330"/>
      <c r="AHO252" s="330"/>
      <c r="AHP252" s="330"/>
      <c r="AHQ252" s="330"/>
      <c r="AHR252" s="330"/>
      <c r="AHS252" s="330"/>
      <c r="AHT252" s="330"/>
      <c r="AHU252" s="330"/>
      <c r="AHV252" s="330"/>
      <c r="AHW252" s="330"/>
      <c r="AHX252" s="330"/>
      <c r="AHY252" s="330"/>
      <c r="AHZ252" s="330"/>
      <c r="AIA252" s="330"/>
      <c r="AIB252" s="330"/>
      <c r="AIC252" s="330"/>
      <c r="AID252" s="330"/>
      <c r="AIE252" s="330"/>
      <c r="AIF252" s="330"/>
      <c r="AIG252" s="330"/>
      <c r="AIH252" s="330"/>
      <c r="AII252" s="330"/>
      <c r="AIJ252" s="330"/>
      <c r="AIK252" s="330"/>
      <c r="AIL252" s="330"/>
      <c r="AIM252" s="330"/>
      <c r="AIN252" s="330"/>
      <c r="AIO252" s="330"/>
      <c r="AIP252" s="330"/>
      <c r="AIQ252" s="330"/>
      <c r="AIR252" s="330"/>
      <c r="AIS252" s="330"/>
      <c r="AIT252" s="330"/>
      <c r="AIU252" s="330"/>
      <c r="AIV252" s="330"/>
      <c r="AIW252" s="330"/>
      <c r="AIX252" s="330"/>
      <c r="AIY252" s="330"/>
      <c r="AIZ252" s="330"/>
      <c r="AJA252" s="330"/>
      <c r="AJB252" s="330"/>
      <c r="AJC252" s="330"/>
      <c r="AJD252" s="330"/>
      <c r="AJE252" s="330"/>
      <c r="AJF252" s="330"/>
      <c r="AJG252" s="330"/>
      <c r="AJH252" s="330"/>
      <c r="AJI252" s="330"/>
      <c r="AJJ252" s="330"/>
      <c r="AJK252" s="330"/>
      <c r="AJL252" s="330"/>
      <c r="AJM252" s="330"/>
      <c r="AJN252" s="330"/>
      <c r="AJO252" s="330"/>
      <c r="AJP252" s="330"/>
      <c r="AJQ252" s="330"/>
      <c r="AJR252" s="330"/>
      <c r="AJS252" s="330"/>
      <c r="AJT252" s="330"/>
      <c r="AJU252" s="330"/>
      <c r="AJV252" s="330"/>
      <c r="AJW252" s="330"/>
      <c r="AJX252" s="330"/>
      <c r="AJY252" s="330"/>
      <c r="AJZ252" s="330"/>
      <c r="AKA252" s="330"/>
      <c r="AKB252" s="330"/>
      <c r="AKC252" s="330"/>
      <c r="AKD252" s="330"/>
      <c r="AKE252" s="330"/>
      <c r="AKF252" s="330"/>
      <c r="AKG252" s="330"/>
      <c r="AKH252" s="330"/>
      <c r="AKI252" s="330"/>
      <c r="AKJ252" s="330"/>
      <c r="AKK252" s="330"/>
      <c r="AKL252" s="330"/>
      <c r="AKM252" s="330"/>
      <c r="AKN252" s="330"/>
      <c r="AKO252" s="330"/>
      <c r="AKP252" s="330"/>
      <c r="AKQ252" s="330"/>
      <c r="AKR252" s="330"/>
      <c r="AKS252" s="330"/>
      <c r="AKT252" s="330"/>
      <c r="AKU252" s="330"/>
      <c r="AKV252" s="330"/>
      <c r="AKW252" s="330"/>
      <c r="AKX252" s="330"/>
      <c r="AKY252" s="330"/>
      <c r="AKZ252" s="330"/>
      <c r="ALA252" s="330"/>
      <c r="ALB252" s="330"/>
      <c r="ALC252" s="330"/>
      <c r="ALD252" s="330"/>
      <c r="ALE252" s="330"/>
      <c r="ALF252" s="330"/>
      <c r="ALG252" s="330"/>
      <c r="ALH252" s="330"/>
      <c r="ALI252" s="330"/>
      <c r="ALJ252" s="330"/>
      <c r="ALK252" s="330"/>
      <c r="ALL252" s="330"/>
      <c r="ALM252" s="330"/>
      <c r="ALN252" s="330"/>
      <c r="ALO252" s="330"/>
      <c r="ALP252" s="330"/>
      <c r="ALQ252" s="330"/>
      <c r="ALR252" s="330"/>
      <c r="ALS252" s="330"/>
      <c r="ALT252" s="330"/>
      <c r="ALU252" s="330"/>
      <c r="ALV252" s="330"/>
      <c r="ALW252" s="330"/>
      <c r="ALX252" s="330"/>
      <c r="ALY252" s="330"/>
      <c r="ALZ252" s="330"/>
      <c r="AMA252" s="330"/>
      <c r="AMB252" s="330"/>
      <c r="AMC252" s="330"/>
      <c r="AMD252" s="330"/>
      <c r="AME252" s="330"/>
      <c r="AMF252" s="330"/>
      <c r="AMG252" s="330"/>
      <c r="AMH252" s="330"/>
      <c r="AMI252" s="330"/>
      <c r="AMJ252" s="330"/>
      <c r="AMK252" s="330"/>
      <c r="AML252" s="330"/>
      <c r="AMM252" s="330"/>
      <c r="AMN252" s="330"/>
      <c r="AMO252" s="330"/>
      <c r="AMP252" s="330"/>
      <c r="AMQ252" s="330"/>
      <c r="AMR252" s="330"/>
      <c r="AMS252" s="330"/>
      <c r="AMT252" s="330"/>
      <c r="AMU252" s="330"/>
      <c r="AMV252" s="330"/>
      <c r="AMW252" s="330"/>
      <c r="AMX252" s="330"/>
      <c r="AMY252" s="330"/>
      <c r="AMZ252" s="330"/>
      <c r="ANA252" s="330"/>
      <c r="ANB252" s="330"/>
      <c r="ANC252" s="330"/>
      <c r="AND252" s="330"/>
      <c r="ANE252" s="330"/>
      <c r="ANF252" s="330"/>
      <c r="ANG252" s="330"/>
      <c r="ANH252" s="330"/>
      <c r="ANI252" s="330"/>
      <c r="ANJ252" s="330"/>
      <c r="ANK252" s="330"/>
      <c r="ANL252" s="330"/>
      <c r="ANM252" s="330"/>
      <c r="ANN252" s="330"/>
      <c r="ANO252" s="330"/>
      <c r="ANP252" s="330"/>
      <c r="ANQ252" s="330"/>
      <c r="ANR252" s="330"/>
      <c r="ANS252" s="330"/>
      <c r="ANT252" s="330"/>
      <c r="ANU252" s="330"/>
      <c r="ANV252" s="330"/>
      <c r="ANW252" s="330"/>
      <c r="ANX252" s="330"/>
      <c r="ANY252" s="330"/>
      <c r="ANZ252" s="330"/>
      <c r="AOA252" s="330"/>
      <c r="AOB252" s="330"/>
      <c r="AOC252" s="330"/>
      <c r="AOD252" s="330"/>
      <c r="AOE252" s="330"/>
      <c r="AOF252" s="330"/>
      <c r="AOG252" s="330"/>
      <c r="AOH252" s="330"/>
      <c r="AOI252" s="330"/>
      <c r="AOJ252" s="330"/>
      <c r="AOK252" s="330"/>
      <c r="AOL252" s="330"/>
      <c r="AOM252" s="330"/>
      <c r="AON252" s="330"/>
      <c r="AOO252" s="330"/>
      <c r="AOP252" s="330"/>
      <c r="AOQ252" s="330"/>
      <c r="AOR252" s="330"/>
      <c r="AOS252" s="330"/>
      <c r="AOT252" s="330"/>
      <c r="AOU252" s="330"/>
      <c r="AOV252" s="330"/>
      <c r="AOW252" s="330"/>
      <c r="AOX252" s="330"/>
      <c r="AOY252" s="330"/>
      <c r="AOZ252" s="330"/>
      <c r="APA252" s="330"/>
      <c r="APB252" s="330"/>
      <c r="APC252" s="330"/>
      <c r="APD252" s="330"/>
      <c r="APE252" s="330"/>
      <c r="APF252" s="330"/>
      <c r="APG252" s="330"/>
      <c r="APH252" s="330"/>
      <c r="API252" s="330"/>
      <c r="APJ252" s="330"/>
      <c r="APK252" s="330"/>
      <c r="APL252" s="330"/>
      <c r="APM252" s="330"/>
      <c r="APN252" s="330"/>
      <c r="APO252" s="330"/>
      <c r="APP252" s="330"/>
      <c r="APQ252" s="330"/>
      <c r="APR252" s="330"/>
      <c r="APS252" s="330"/>
      <c r="APT252" s="330"/>
      <c r="APU252" s="330"/>
      <c r="APV252" s="330"/>
      <c r="APW252" s="330"/>
      <c r="APX252" s="330"/>
      <c r="APY252" s="330"/>
      <c r="APZ252" s="330"/>
      <c r="AQA252" s="330"/>
      <c r="AQB252" s="330"/>
      <c r="AQC252" s="330"/>
      <c r="AQD252" s="330"/>
      <c r="AQE252" s="330"/>
      <c r="AQF252" s="330"/>
      <c r="AQG252" s="330"/>
      <c r="AQH252" s="330"/>
      <c r="AQI252" s="330"/>
      <c r="AQJ252" s="330"/>
      <c r="AQK252" s="330"/>
      <c r="AQL252" s="330"/>
      <c r="AQM252" s="330"/>
      <c r="AQN252" s="330"/>
      <c r="AQO252" s="330"/>
      <c r="AQP252" s="330"/>
      <c r="AQQ252" s="330"/>
      <c r="AQR252" s="330"/>
      <c r="AQS252" s="330"/>
      <c r="AQT252" s="330"/>
      <c r="AQU252" s="330"/>
      <c r="AQV252" s="330"/>
      <c r="AQW252" s="330"/>
      <c r="AQX252" s="330"/>
      <c r="AQY252" s="330"/>
      <c r="AQZ252" s="330"/>
      <c r="ARA252" s="330"/>
      <c r="ARB252" s="330"/>
      <c r="ARC252" s="330"/>
      <c r="ARD252" s="330"/>
      <c r="ARE252" s="330"/>
      <c r="ARF252" s="330"/>
      <c r="ARG252" s="330"/>
      <c r="ARH252" s="330"/>
      <c r="ARI252" s="330"/>
      <c r="ARJ252" s="330"/>
      <c r="ARK252" s="330"/>
      <c r="ARL252" s="330"/>
      <c r="ARM252" s="330"/>
      <c r="ARN252" s="330"/>
      <c r="ARO252" s="330"/>
      <c r="ARP252" s="330"/>
      <c r="ARQ252" s="330"/>
      <c r="ARR252" s="330"/>
      <c r="ARS252" s="330"/>
      <c r="ART252" s="330"/>
      <c r="ARU252" s="330"/>
      <c r="ARV252" s="330"/>
      <c r="ARW252" s="330"/>
      <c r="ARX252" s="330"/>
      <c r="ARY252" s="330"/>
      <c r="ARZ252" s="330"/>
      <c r="ASA252" s="330"/>
      <c r="ASB252" s="330"/>
      <c r="ASC252" s="330"/>
      <c r="ASD252" s="330"/>
      <c r="ASE252" s="330"/>
      <c r="ASF252" s="330"/>
      <c r="ASG252" s="330"/>
      <c r="ASH252" s="330"/>
      <c r="ASI252" s="330"/>
      <c r="ASJ252" s="330"/>
      <c r="ASK252" s="330"/>
      <c r="ASL252" s="330"/>
      <c r="ASM252" s="330"/>
      <c r="ASN252" s="330"/>
      <c r="ASO252" s="330"/>
      <c r="ASP252" s="330"/>
      <c r="ASQ252" s="330"/>
      <c r="ASR252" s="330"/>
      <c r="ASS252" s="330"/>
      <c r="AST252" s="330"/>
      <c r="ASU252" s="330"/>
      <c r="ASV252" s="330"/>
      <c r="ASW252" s="330"/>
      <c r="ASX252" s="330"/>
      <c r="ASY252" s="330"/>
      <c r="ASZ252" s="330"/>
      <c r="ATA252" s="330"/>
      <c r="ATB252" s="330"/>
      <c r="ATC252" s="330"/>
      <c r="ATD252" s="330"/>
      <c r="ATE252" s="330"/>
      <c r="ATF252" s="330"/>
      <c r="ATG252" s="330"/>
      <c r="ATH252" s="330"/>
      <c r="ATI252" s="330"/>
      <c r="ATJ252" s="330"/>
      <c r="ATK252" s="330"/>
      <c r="ATL252" s="330"/>
      <c r="ATM252" s="330"/>
      <c r="ATN252" s="330"/>
      <c r="ATO252" s="330"/>
      <c r="ATP252" s="330"/>
      <c r="ATQ252" s="330"/>
      <c r="ATR252" s="330"/>
      <c r="ATS252" s="330"/>
      <c r="ATT252" s="330"/>
      <c r="ATU252" s="330"/>
      <c r="ATV252" s="330"/>
      <c r="ATW252" s="330"/>
      <c r="ATX252" s="330"/>
      <c r="ATY252" s="330"/>
      <c r="ATZ252" s="330"/>
      <c r="AUA252" s="330"/>
      <c r="AUB252" s="330"/>
      <c r="AUC252" s="330"/>
      <c r="AUD252" s="330"/>
      <c r="AUE252" s="330"/>
      <c r="AUF252" s="330"/>
      <c r="AUG252" s="330"/>
      <c r="AUH252" s="330"/>
      <c r="AUI252" s="330"/>
      <c r="AUJ252" s="330"/>
      <c r="AUK252" s="330"/>
      <c r="AUL252" s="330"/>
      <c r="AUM252" s="330"/>
      <c r="AUN252" s="330"/>
      <c r="AUO252" s="330"/>
      <c r="AUP252" s="330"/>
      <c r="AUQ252" s="330"/>
      <c r="AUR252" s="330"/>
      <c r="AUS252" s="330"/>
      <c r="AUT252" s="330"/>
      <c r="AUU252" s="330"/>
      <c r="AUV252" s="330"/>
      <c r="AUW252" s="330"/>
      <c r="AUX252" s="330"/>
      <c r="AUY252" s="330"/>
      <c r="AUZ252" s="330"/>
      <c r="AVA252" s="330"/>
      <c r="AVB252" s="330"/>
      <c r="AVC252" s="330"/>
      <c r="AVD252" s="330"/>
      <c r="AVE252" s="330"/>
      <c r="AVF252" s="330"/>
      <c r="AVG252" s="330"/>
      <c r="AVH252" s="330"/>
      <c r="AVI252" s="330"/>
      <c r="AVJ252" s="330"/>
      <c r="AVK252" s="330"/>
      <c r="AVL252" s="330"/>
      <c r="AVM252" s="330"/>
      <c r="AVN252" s="330"/>
      <c r="AVO252" s="330"/>
      <c r="AVP252" s="330"/>
      <c r="AVQ252" s="330"/>
      <c r="AVR252" s="330"/>
      <c r="AVS252" s="330"/>
      <c r="AVT252" s="330"/>
      <c r="AVU252" s="330"/>
      <c r="AVV252" s="330"/>
      <c r="AVW252" s="330"/>
      <c r="AVX252" s="330"/>
      <c r="AVY252" s="330"/>
      <c r="AVZ252" s="330"/>
      <c r="AWA252" s="330"/>
      <c r="AWB252" s="330"/>
      <c r="AWC252" s="330"/>
      <c r="AWD252" s="330"/>
      <c r="AWE252" s="330"/>
      <c r="AWF252" s="330"/>
      <c r="AWG252" s="330"/>
      <c r="AWH252" s="330"/>
      <c r="AWI252" s="330"/>
      <c r="AWJ252" s="330"/>
      <c r="AWK252" s="330"/>
      <c r="AWL252" s="330"/>
      <c r="AWM252" s="330"/>
      <c r="AWN252" s="330"/>
      <c r="AWO252" s="330"/>
      <c r="AWP252" s="330"/>
      <c r="AWQ252" s="330"/>
      <c r="AWR252" s="330"/>
      <c r="AWS252" s="330"/>
      <c r="AWT252" s="330"/>
      <c r="AWU252" s="330"/>
      <c r="AWV252" s="330"/>
      <c r="AWW252" s="330"/>
      <c r="AWX252" s="330"/>
      <c r="AWY252" s="330"/>
      <c r="AWZ252" s="330"/>
      <c r="AXA252" s="330"/>
      <c r="AXB252" s="330"/>
      <c r="AXC252" s="330"/>
      <c r="AXD252" s="330"/>
      <c r="AXE252" s="330"/>
      <c r="AXF252" s="330"/>
      <c r="AXG252" s="330"/>
      <c r="AXH252" s="330"/>
      <c r="AXI252" s="330"/>
      <c r="AXJ252" s="330"/>
      <c r="AXK252" s="330"/>
      <c r="AXL252" s="330"/>
      <c r="AXM252" s="330"/>
      <c r="AXN252" s="330"/>
      <c r="AXO252" s="330"/>
      <c r="AXP252" s="330"/>
      <c r="AXQ252" s="330"/>
      <c r="AXR252" s="330"/>
      <c r="AXS252" s="330"/>
      <c r="AXT252" s="330"/>
      <c r="AXU252" s="330"/>
      <c r="AXV252" s="330"/>
      <c r="AXW252" s="330"/>
      <c r="AXX252" s="330"/>
      <c r="AXY252" s="330"/>
      <c r="AXZ252" s="330"/>
      <c r="AYA252" s="330"/>
      <c r="AYB252" s="330"/>
      <c r="AYC252" s="330"/>
      <c r="AYD252" s="330"/>
      <c r="AYE252" s="330"/>
      <c r="AYF252" s="330"/>
      <c r="AYG252" s="330"/>
      <c r="AYH252" s="330"/>
      <c r="AYI252" s="330"/>
      <c r="AYJ252" s="330"/>
      <c r="AYK252" s="330"/>
      <c r="AYL252" s="330"/>
      <c r="AYM252" s="330"/>
      <c r="AYN252" s="330"/>
      <c r="AYO252" s="330"/>
      <c r="AYP252" s="330"/>
      <c r="AYQ252" s="330"/>
      <c r="AYR252" s="330"/>
      <c r="AYS252" s="330"/>
      <c r="AYT252" s="330"/>
      <c r="AYU252" s="330"/>
      <c r="AYV252" s="330"/>
      <c r="AYW252" s="330"/>
      <c r="AYX252" s="330"/>
      <c r="AYY252" s="330"/>
      <c r="AYZ252" s="330"/>
      <c r="AZA252" s="330"/>
      <c r="AZB252" s="330"/>
      <c r="AZC252" s="330"/>
      <c r="AZD252" s="330"/>
      <c r="AZE252" s="330"/>
      <c r="AZF252" s="330"/>
      <c r="AZG252" s="330"/>
      <c r="AZH252" s="330"/>
      <c r="AZI252" s="330"/>
      <c r="AZJ252" s="330"/>
      <c r="AZK252" s="330"/>
      <c r="AZL252" s="330"/>
      <c r="AZM252" s="330"/>
      <c r="AZN252" s="330"/>
      <c r="AZO252" s="330"/>
      <c r="AZP252" s="330"/>
      <c r="AZQ252" s="330"/>
      <c r="AZR252" s="330"/>
      <c r="AZS252" s="330"/>
      <c r="AZT252" s="330"/>
      <c r="AZU252" s="330"/>
      <c r="AZV252" s="330"/>
      <c r="AZW252" s="330"/>
      <c r="AZX252" s="330"/>
      <c r="AZY252" s="330"/>
      <c r="AZZ252" s="330"/>
      <c r="BAA252" s="330"/>
      <c r="BAB252" s="330"/>
      <c r="BAC252" s="330"/>
      <c r="BAD252" s="330"/>
      <c r="BAE252" s="330"/>
      <c r="BAF252" s="330"/>
      <c r="BAG252" s="330"/>
      <c r="BAH252" s="330"/>
      <c r="BAI252" s="330"/>
      <c r="BAJ252" s="330"/>
      <c r="BAK252" s="330"/>
      <c r="BAL252" s="330"/>
      <c r="BAM252" s="330"/>
      <c r="BAN252" s="330"/>
      <c r="BAO252" s="330"/>
      <c r="BAP252" s="330"/>
      <c r="BAQ252" s="330"/>
      <c r="BAR252" s="330"/>
      <c r="BAS252" s="330"/>
      <c r="BAT252" s="330"/>
      <c r="BAU252" s="330"/>
      <c r="BAV252" s="330"/>
      <c r="BAW252" s="330"/>
      <c r="BAX252" s="330"/>
      <c r="BAY252" s="330"/>
      <c r="BAZ252" s="330"/>
      <c r="BBA252" s="330"/>
      <c r="BBB252" s="330"/>
      <c r="BBC252" s="330"/>
      <c r="BBD252" s="330"/>
      <c r="BBE252" s="330"/>
      <c r="BBF252" s="330"/>
      <c r="BBG252" s="330"/>
      <c r="BBH252" s="330"/>
      <c r="BBI252" s="330"/>
      <c r="BBJ252" s="330"/>
      <c r="BBK252" s="330"/>
      <c r="BBL252" s="330"/>
      <c r="BBM252" s="330"/>
      <c r="BBN252" s="330"/>
      <c r="BBO252" s="330"/>
      <c r="BBP252" s="330"/>
      <c r="BBQ252" s="330"/>
      <c r="BBR252" s="330"/>
      <c r="BBS252" s="330"/>
      <c r="BBT252" s="330"/>
      <c r="BBU252" s="330"/>
      <c r="BBV252" s="330"/>
      <c r="BBW252" s="330"/>
      <c r="BBX252" s="330"/>
      <c r="BBY252" s="330"/>
      <c r="BBZ252" s="330"/>
      <c r="BCA252" s="330"/>
      <c r="BCB252" s="330"/>
      <c r="BCC252" s="330"/>
      <c r="BCD252" s="330"/>
      <c r="BCE252" s="330"/>
      <c r="BCF252" s="330"/>
      <c r="BCG252" s="330"/>
      <c r="BCH252" s="330"/>
      <c r="BCI252" s="330"/>
      <c r="BCJ252" s="330"/>
      <c r="BCK252" s="330"/>
      <c r="BCL252" s="330"/>
      <c r="BCM252" s="330"/>
      <c r="BCN252" s="330"/>
      <c r="BCO252" s="330"/>
      <c r="BCP252" s="330"/>
      <c r="BCQ252" s="330"/>
      <c r="BCR252" s="330"/>
      <c r="BCS252" s="330"/>
      <c r="BCT252" s="330"/>
      <c r="BCU252" s="330"/>
      <c r="BCV252" s="330"/>
      <c r="BCW252" s="330"/>
      <c r="BCX252" s="330"/>
      <c r="BCY252" s="330"/>
      <c r="BCZ252" s="330"/>
      <c r="BDA252" s="330"/>
      <c r="BDB252" s="330"/>
      <c r="BDC252" s="330"/>
      <c r="BDD252" s="330"/>
      <c r="BDE252" s="330"/>
      <c r="BDF252" s="330"/>
      <c r="BDG252" s="330"/>
      <c r="BDH252" s="330"/>
      <c r="BDI252" s="330"/>
      <c r="BDJ252" s="330"/>
      <c r="BDK252" s="330"/>
      <c r="BDL252" s="330"/>
      <c r="BDM252" s="330"/>
      <c r="BDN252" s="330"/>
      <c r="BDO252" s="330"/>
      <c r="BDP252" s="330"/>
      <c r="BDQ252" s="330"/>
      <c r="BDR252" s="330"/>
      <c r="BDS252" s="330"/>
      <c r="BDT252" s="330"/>
      <c r="BDU252" s="330"/>
      <c r="BDV252" s="330"/>
      <c r="BDW252" s="330"/>
      <c r="BDX252" s="330"/>
      <c r="BDY252" s="330"/>
      <c r="BDZ252" s="330"/>
      <c r="BEA252" s="330"/>
      <c r="BEB252" s="330"/>
      <c r="BEC252" s="330"/>
      <c r="BED252" s="330"/>
      <c r="BEE252" s="330"/>
      <c r="BEF252" s="330"/>
      <c r="BEG252" s="330"/>
      <c r="BEH252" s="330"/>
      <c r="BEI252" s="330"/>
      <c r="BEJ252" s="330"/>
      <c r="BEK252" s="330"/>
      <c r="BEL252" s="330"/>
      <c r="BEM252" s="330"/>
      <c r="BEN252" s="330"/>
      <c r="BEO252" s="330"/>
      <c r="BEP252" s="330"/>
      <c r="BEQ252" s="330"/>
      <c r="BER252" s="330"/>
      <c r="BES252" s="330"/>
      <c r="BET252" s="330"/>
      <c r="BEU252" s="330"/>
      <c r="BEV252" s="330"/>
      <c r="BEW252" s="330"/>
      <c r="BEX252" s="330"/>
      <c r="BEY252" s="330"/>
      <c r="BEZ252" s="330"/>
      <c r="BFA252" s="330"/>
      <c r="BFB252" s="330"/>
      <c r="BFC252" s="330"/>
      <c r="BFD252" s="330"/>
      <c r="BFE252" s="330"/>
      <c r="BFF252" s="330"/>
      <c r="BFG252" s="330"/>
      <c r="BFH252" s="330"/>
      <c r="BFI252" s="330"/>
      <c r="BFJ252" s="330"/>
      <c r="BFK252" s="330"/>
      <c r="BFL252" s="330"/>
      <c r="BFM252" s="330"/>
      <c r="BFN252" s="330"/>
      <c r="BFO252" s="330"/>
      <c r="BFP252" s="330"/>
      <c r="BFQ252" s="330"/>
      <c r="BFR252" s="330"/>
      <c r="BFS252" s="330"/>
      <c r="BFT252" s="330"/>
      <c r="BFU252" s="330"/>
      <c r="BFV252" s="330"/>
      <c r="BFW252" s="330"/>
      <c r="BFX252" s="330"/>
      <c r="BFY252" s="330"/>
      <c r="BFZ252" s="330"/>
      <c r="BGA252" s="330"/>
      <c r="BGB252" s="330"/>
      <c r="BGC252" s="330"/>
      <c r="BGD252" s="330"/>
      <c r="BGE252" s="330"/>
      <c r="BGF252" s="330"/>
      <c r="BGG252" s="330"/>
      <c r="BGH252" s="330"/>
      <c r="BGI252" s="330"/>
      <c r="BGJ252" s="330"/>
      <c r="BGK252" s="330"/>
      <c r="BGL252" s="330"/>
      <c r="BGM252" s="330"/>
      <c r="BGN252" s="330"/>
      <c r="BGO252" s="330"/>
      <c r="BGP252" s="330"/>
      <c r="BGQ252" s="330"/>
      <c r="BGR252" s="330"/>
      <c r="BGS252" s="330"/>
      <c r="BGT252" s="330"/>
      <c r="BGU252" s="330"/>
      <c r="BGV252" s="330"/>
      <c r="BGW252" s="330"/>
      <c r="BGX252" s="330"/>
      <c r="BGY252" s="330"/>
      <c r="BGZ252" s="330"/>
      <c r="BHA252" s="330"/>
      <c r="BHB252" s="330"/>
      <c r="BHC252" s="330"/>
      <c r="BHD252" s="330"/>
      <c r="BHE252" s="330"/>
      <c r="BHF252" s="330"/>
      <c r="BHG252" s="330"/>
      <c r="BHH252" s="330"/>
      <c r="BHI252" s="330"/>
      <c r="BHJ252" s="330"/>
      <c r="BHK252" s="330"/>
      <c r="BHL252" s="330"/>
      <c r="BHM252" s="330"/>
      <c r="BHN252" s="330"/>
      <c r="BHO252" s="330"/>
      <c r="BHP252" s="330"/>
      <c r="BHQ252" s="330"/>
      <c r="BHR252" s="330"/>
      <c r="BHS252" s="330"/>
      <c r="BHT252" s="330"/>
      <c r="BHU252" s="330"/>
      <c r="BHV252" s="330"/>
      <c r="BHW252" s="330"/>
      <c r="BHX252" s="330"/>
      <c r="BHY252" s="330"/>
      <c r="BHZ252" s="330"/>
      <c r="BIA252" s="330"/>
      <c r="BIB252" s="330"/>
      <c r="BIC252" s="330"/>
      <c r="BID252" s="330"/>
      <c r="BIE252" s="330"/>
      <c r="BIF252" s="330"/>
      <c r="BIG252" s="330"/>
      <c r="BIH252" s="330"/>
      <c r="BII252" s="330"/>
      <c r="BIJ252" s="330"/>
      <c r="BIK252" s="330"/>
      <c r="BIL252" s="330"/>
      <c r="BIM252" s="330"/>
      <c r="BIN252" s="330"/>
      <c r="BIO252" s="330"/>
      <c r="BIP252" s="330"/>
      <c r="BIQ252" s="330"/>
      <c r="BIR252" s="330"/>
      <c r="BIS252" s="330"/>
      <c r="BIT252" s="330"/>
      <c r="BIU252" s="330"/>
      <c r="BIV252" s="330"/>
      <c r="BIW252" s="330"/>
      <c r="BIX252" s="330"/>
      <c r="BIY252" s="330"/>
      <c r="BIZ252" s="330"/>
      <c r="BJA252" s="330"/>
      <c r="BJB252" s="330"/>
      <c r="BJC252" s="330"/>
      <c r="BJD252" s="330"/>
      <c r="BJE252" s="330"/>
      <c r="BJF252" s="330"/>
      <c r="BJG252" s="330"/>
      <c r="BJH252" s="330"/>
      <c r="BJI252" s="330"/>
      <c r="BJJ252" s="330"/>
      <c r="BJK252" s="330"/>
      <c r="BJL252" s="330"/>
      <c r="BJM252" s="330"/>
      <c r="BJN252" s="330"/>
      <c r="BJO252" s="330"/>
      <c r="BJP252" s="330"/>
      <c r="BJQ252" s="330"/>
      <c r="BJR252" s="330"/>
      <c r="BJS252" s="330"/>
      <c r="BJT252" s="330"/>
      <c r="BJU252" s="330"/>
      <c r="BJV252" s="330"/>
      <c r="BJW252" s="330"/>
      <c r="BJX252" s="330"/>
      <c r="BJY252" s="330"/>
      <c r="BJZ252" s="330"/>
      <c r="BKA252" s="330"/>
      <c r="BKB252" s="330"/>
      <c r="BKC252" s="330"/>
      <c r="BKD252" s="330"/>
      <c r="BKE252" s="330"/>
      <c r="BKF252" s="330"/>
      <c r="BKG252" s="330"/>
      <c r="BKH252" s="330"/>
      <c r="BKI252" s="330"/>
      <c r="BKJ252" s="330"/>
      <c r="BKK252" s="330"/>
      <c r="BKL252" s="330"/>
      <c r="BKM252" s="330"/>
      <c r="BKN252" s="330"/>
      <c r="BKO252" s="330"/>
      <c r="BKP252" s="330"/>
      <c r="BKQ252" s="330"/>
      <c r="BKR252" s="330"/>
      <c r="BKS252" s="330"/>
      <c r="BKT252" s="330"/>
      <c r="BKU252" s="330"/>
      <c r="BKV252" s="330"/>
      <c r="BKW252" s="330"/>
      <c r="BKX252" s="330"/>
      <c r="BKY252" s="330"/>
      <c r="BKZ252" s="330"/>
      <c r="BLA252" s="330"/>
      <c r="BLB252" s="330"/>
      <c r="BLC252" s="330"/>
      <c r="BLD252" s="330"/>
      <c r="BLE252" s="330"/>
      <c r="BLF252" s="330"/>
      <c r="BLG252" s="330"/>
      <c r="BLH252" s="330"/>
      <c r="BLI252" s="330"/>
      <c r="BLJ252" s="330"/>
      <c r="BLK252" s="330"/>
      <c r="BLL252" s="330"/>
      <c r="BLM252" s="330"/>
      <c r="BLN252" s="330"/>
      <c r="BLO252" s="330"/>
      <c r="BLP252" s="330"/>
      <c r="BLQ252" s="330"/>
      <c r="BLR252" s="330"/>
      <c r="BLS252" s="330"/>
      <c r="BLT252" s="330"/>
      <c r="BLU252" s="330"/>
      <c r="BLV252" s="330"/>
      <c r="BLW252" s="330"/>
      <c r="BLX252" s="330"/>
      <c r="BLY252" s="330"/>
      <c r="BLZ252" s="330"/>
      <c r="BMA252" s="330"/>
      <c r="BMB252" s="330"/>
      <c r="BMC252" s="330"/>
      <c r="BMD252" s="330"/>
      <c r="BME252" s="330"/>
      <c r="BMF252" s="330"/>
      <c r="BMG252" s="330"/>
      <c r="BMH252" s="330"/>
      <c r="BMI252" s="330"/>
      <c r="BMJ252" s="330"/>
      <c r="BMK252" s="330"/>
      <c r="BML252" s="330"/>
      <c r="BMM252" s="330"/>
      <c r="BMN252" s="330"/>
      <c r="BMO252" s="330"/>
      <c r="BMP252" s="330"/>
      <c r="BMQ252" s="330"/>
      <c r="BMR252" s="330"/>
      <c r="BMS252" s="330"/>
      <c r="BMT252" s="330"/>
      <c r="BMU252" s="330"/>
      <c r="BMV252" s="330"/>
      <c r="BMW252" s="330"/>
      <c r="BMX252" s="330"/>
      <c r="BMY252" s="330"/>
      <c r="BMZ252" s="330"/>
      <c r="BNA252" s="330"/>
      <c r="BNB252" s="330"/>
      <c r="BNC252" s="330"/>
      <c r="BND252" s="330"/>
      <c r="BNE252" s="330"/>
      <c r="BNF252" s="330"/>
      <c r="BNG252" s="330"/>
      <c r="BNH252" s="330"/>
      <c r="BNI252" s="330"/>
      <c r="BNJ252" s="330"/>
      <c r="BNK252" s="330"/>
      <c r="BNL252" s="330"/>
      <c r="BNM252" s="330"/>
      <c r="BNN252" s="330"/>
      <c r="BNO252" s="330"/>
      <c r="BNP252" s="330"/>
      <c r="BNQ252" s="330"/>
      <c r="BNR252" s="330"/>
      <c r="BNS252" s="330"/>
      <c r="BNT252" s="330"/>
      <c r="BNU252" s="330"/>
      <c r="BNV252" s="330"/>
      <c r="BNW252" s="330"/>
      <c r="BNX252" s="330"/>
      <c r="BNY252" s="330"/>
      <c r="BNZ252" s="330"/>
      <c r="BOA252" s="330"/>
      <c r="BOB252" s="330"/>
      <c r="BOC252" s="330"/>
      <c r="BOD252" s="330"/>
      <c r="BOE252" s="330"/>
      <c r="BOF252" s="330"/>
      <c r="BOG252" s="330"/>
      <c r="BOH252" s="330"/>
      <c r="BOI252" s="330"/>
      <c r="BOJ252" s="330"/>
      <c r="BOK252" s="330"/>
      <c r="BOL252" s="330"/>
      <c r="BOM252" s="330"/>
      <c r="BON252" s="330"/>
      <c r="BOO252" s="330"/>
      <c r="BOP252" s="330"/>
      <c r="BOQ252" s="330"/>
      <c r="BOR252" s="330"/>
      <c r="BOS252" s="330"/>
      <c r="BOT252" s="330"/>
      <c r="BOU252" s="330"/>
      <c r="BOV252" s="330"/>
      <c r="BOW252" s="330"/>
      <c r="BOX252" s="330"/>
      <c r="BOY252" s="330"/>
      <c r="BOZ252" s="330"/>
      <c r="BPA252" s="330"/>
      <c r="BPB252" s="330"/>
      <c r="BPC252" s="330"/>
      <c r="BPD252" s="330"/>
      <c r="BPE252" s="330"/>
      <c r="BPF252" s="330"/>
      <c r="BPG252" s="330"/>
      <c r="BPH252" s="330"/>
      <c r="BPI252" s="330"/>
      <c r="BPJ252" s="330"/>
      <c r="BPK252" s="330"/>
      <c r="BPL252" s="330"/>
      <c r="BPM252" s="330"/>
      <c r="BPN252" s="330"/>
      <c r="BPO252" s="330"/>
      <c r="BPP252" s="330"/>
      <c r="BPQ252" s="330"/>
      <c r="BPR252" s="330"/>
      <c r="BPS252" s="330"/>
      <c r="BPT252" s="330"/>
      <c r="BPU252" s="330"/>
      <c r="BPV252" s="330"/>
      <c r="BPW252" s="330"/>
      <c r="BPX252" s="330"/>
      <c r="BPY252" s="330"/>
      <c r="BPZ252" s="330"/>
      <c r="BQA252" s="330"/>
      <c r="BQB252" s="330"/>
      <c r="BQC252" s="330"/>
      <c r="BQD252" s="330"/>
      <c r="BQE252" s="330"/>
      <c r="BQF252" s="330"/>
      <c r="BQG252" s="330"/>
      <c r="BQH252" s="330"/>
      <c r="BQI252" s="330"/>
      <c r="BQJ252" s="330"/>
      <c r="BQK252" s="330"/>
      <c r="BQL252" s="330"/>
      <c r="BQM252" s="330"/>
      <c r="BQN252" s="330"/>
      <c r="BQO252" s="330"/>
      <c r="BQP252" s="330"/>
      <c r="BQQ252" s="330"/>
      <c r="BQR252" s="330"/>
      <c r="BQS252" s="330"/>
      <c r="BQT252" s="330"/>
      <c r="BQU252" s="330"/>
      <c r="BQV252" s="330"/>
      <c r="BQW252" s="330"/>
      <c r="BQX252" s="330"/>
      <c r="BQY252" s="330"/>
      <c r="BQZ252" s="330"/>
      <c r="BRA252" s="330"/>
      <c r="BRB252" s="330"/>
      <c r="BRC252" s="330"/>
      <c r="BRD252" s="330"/>
      <c r="BRE252" s="330"/>
      <c r="BRF252" s="330"/>
      <c r="BRG252" s="330"/>
      <c r="BRH252" s="330"/>
      <c r="BRI252" s="330"/>
      <c r="BRJ252" s="330"/>
      <c r="BRK252" s="330"/>
      <c r="BRL252" s="330"/>
      <c r="BRM252" s="330"/>
      <c r="BRN252" s="330"/>
      <c r="BRO252" s="330"/>
      <c r="BRP252" s="330"/>
      <c r="BRQ252" s="330"/>
      <c r="BRR252" s="330"/>
      <c r="BRS252" s="330"/>
      <c r="BRT252" s="330"/>
      <c r="BRU252" s="330"/>
      <c r="BRV252" s="330"/>
      <c r="BRW252" s="330"/>
      <c r="BRX252" s="330"/>
      <c r="BRY252" s="330"/>
      <c r="BRZ252" s="330"/>
      <c r="BSA252" s="330"/>
      <c r="BSB252" s="330"/>
      <c r="BSC252" s="330"/>
      <c r="BSD252" s="330"/>
      <c r="BSE252" s="330"/>
      <c r="BSF252" s="330"/>
      <c r="BSG252" s="330"/>
      <c r="BSH252" s="330"/>
      <c r="BSI252" s="330"/>
      <c r="BSJ252" s="330"/>
      <c r="BSK252" s="330"/>
      <c r="BSL252" s="330"/>
      <c r="BSM252" s="330"/>
      <c r="BSN252" s="330"/>
      <c r="BSO252" s="330"/>
      <c r="BSP252" s="330"/>
      <c r="BSQ252" s="330"/>
      <c r="BSR252" s="330"/>
      <c r="BSS252" s="330"/>
      <c r="BST252" s="330"/>
      <c r="BSU252" s="330"/>
      <c r="BSV252" s="330"/>
      <c r="BSW252" s="330"/>
      <c r="BSX252" s="330"/>
      <c r="BSY252" s="330"/>
      <c r="BSZ252" s="330"/>
      <c r="BTA252" s="330"/>
      <c r="BTB252" s="330"/>
      <c r="BTC252" s="330"/>
      <c r="BTD252" s="330"/>
      <c r="BTE252" s="330"/>
      <c r="BTF252" s="330"/>
      <c r="BTG252" s="330"/>
      <c r="BTH252" s="330"/>
      <c r="BTI252" s="330"/>
      <c r="BTJ252" s="330"/>
      <c r="BTK252" s="330"/>
      <c r="BTL252" s="330"/>
      <c r="BTM252" s="330"/>
      <c r="BTN252" s="330"/>
      <c r="BTO252" s="330"/>
      <c r="BTP252" s="330"/>
      <c r="BTQ252" s="330"/>
      <c r="BTR252" s="330"/>
      <c r="BTS252" s="330"/>
      <c r="BTT252" s="330"/>
      <c r="BTU252" s="330"/>
      <c r="BTV252" s="330"/>
      <c r="BTW252" s="330"/>
      <c r="BTX252" s="330"/>
      <c r="BTY252" s="330"/>
      <c r="BTZ252" s="330"/>
      <c r="BUA252" s="330"/>
      <c r="BUB252" s="330"/>
      <c r="BUC252" s="330"/>
      <c r="BUD252" s="330"/>
      <c r="BUE252" s="330"/>
      <c r="BUF252" s="330"/>
      <c r="BUG252" s="330"/>
      <c r="BUH252" s="330"/>
      <c r="BUI252" s="330"/>
      <c r="BUJ252" s="330"/>
      <c r="BUK252" s="330"/>
      <c r="BUL252" s="330"/>
      <c r="BUM252" s="330"/>
      <c r="BUN252" s="330"/>
      <c r="BUO252" s="330"/>
      <c r="BUP252" s="330"/>
      <c r="BUQ252" s="330"/>
      <c r="BUR252" s="330"/>
      <c r="BUS252" s="330"/>
      <c r="BUT252" s="330"/>
      <c r="BUU252" s="330"/>
      <c r="BUV252" s="330"/>
      <c r="BUW252" s="330"/>
      <c r="BUX252" s="330"/>
      <c r="BUY252" s="330"/>
      <c r="BUZ252" s="330"/>
      <c r="BVA252" s="330"/>
      <c r="BVB252" s="330"/>
      <c r="BVC252" s="330"/>
      <c r="BVD252" s="330"/>
      <c r="BVE252" s="330"/>
      <c r="BVF252" s="330"/>
      <c r="BVG252" s="330"/>
      <c r="BVH252" s="330"/>
      <c r="BVI252" s="330"/>
      <c r="BVJ252" s="330"/>
      <c r="BVK252" s="330"/>
      <c r="BVL252" s="330"/>
      <c r="BVM252" s="330"/>
      <c r="BVN252" s="330"/>
      <c r="BVO252" s="330"/>
      <c r="BVP252" s="330"/>
      <c r="BVQ252" s="330"/>
      <c r="BVR252" s="330"/>
      <c r="BVS252" s="330"/>
      <c r="BVT252" s="330"/>
      <c r="BVU252" s="330"/>
      <c r="BVV252" s="330"/>
      <c r="BVW252" s="330"/>
      <c r="BVX252" s="330"/>
      <c r="BVY252" s="330"/>
      <c r="BVZ252" s="330"/>
      <c r="BWA252" s="330"/>
      <c r="BWB252" s="330"/>
      <c r="BWC252" s="330"/>
      <c r="BWD252" s="330"/>
      <c r="BWE252" s="330"/>
      <c r="BWF252" s="330"/>
      <c r="BWG252" s="330"/>
      <c r="BWH252" s="330"/>
      <c r="BWI252" s="330"/>
      <c r="BWJ252" s="330"/>
      <c r="BWK252" s="330"/>
      <c r="BWL252" s="330"/>
      <c r="BWM252" s="330"/>
      <c r="BWN252" s="330"/>
      <c r="BWO252" s="330"/>
      <c r="BWP252" s="330"/>
      <c r="BWQ252" s="330"/>
      <c r="BWR252" s="330"/>
      <c r="BWS252" s="330"/>
      <c r="BWT252" s="330"/>
      <c r="BWU252" s="330"/>
      <c r="BWV252" s="330"/>
      <c r="BWW252" s="330"/>
      <c r="BWX252" s="330"/>
      <c r="BWY252" s="330"/>
      <c r="BWZ252" s="330"/>
      <c r="BXA252" s="330"/>
      <c r="BXB252" s="330"/>
      <c r="BXC252" s="330"/>
      <c r="BXD252" s="330"/>
      <c r="BXE252" s="330"/>
      <c r="BXF252" s="330"/>
      <c r="BXG252" s="330"/>
      <c r="BXH252" s="330"/>
      <c r="BXI252" s="330"/>
      <c r="BXJ252" s="330"/>
      <c r="BXK252" s="330"/>
      <c r="BXL252" s="330"/>
      <c r="BXM252" s="330"/>
      <c r="BXN252" s="330"/>
      <c r="BXO252" s="330"/>
      <c r="BXP252" s="330"/>
      <c r="BXQ252" s="330"/>
      <c r="BXR252" s="330"/>
      <c r="BXS252" s="330"/>
      <c r="BXT252" s="330"/>
      <c r="BXU252" s="330"/>
      <c r="BXV252" s="330"/>
      <c r="BXW252" s="330"/>
      <c r="BXX252" s="330"/>
      <c r="BXY252" s="330"/>
      <c r="BXZ252" s="330"/>
      <c r="BYA252" s="330"/>
      <c r="BYB252" s="330"/>
      <c r="BYC252" s="330"/>
      <c r="BYD252" s="330"/>
      <c r="BYE252" s="330"/>
      <c r="BYF252" s="330"/>
      <c r="BYG252" s="330"/>
      <c r="BYH252" s="330"/>
      <c r="BYI252" s="330"/>
      <c r="BYJ252" s="330"/>
      <c r="BYK252" s="330"/>
      <c r="BYL252" s="330"/>
      <c r="BYM252" s="330"/>
      <c r="BYN252" s="330"/>
      <c r="BYO252" s="330"/>
      <c r="BYP252" s="330"/>
      <c r="BYQ252" s="330"/>
      <c r="BYR252" s="330"/>
      <c r="BYS252" s="330"/>
      <c r="BYT252" s="330"/>
      <c r="BYU252" s="330"/>
      <c r="BYV252" s="330"/>
      <c r="BYW252" s="330"/>
      <c r="BYX252" s="330"/>
      <c r="BYY252" s="330"/>
      <c r="BYZ252" s="330"/>
      <c r="BZA252" s="330"/>
      <c r="BZB252" s="330"/>
      <c r="BZC252" s="330"/>
      <c r="BZD252" s="330"/>
      <c r="BZE252" s="330"/>
      <c r="BZF252" s="330"/>
      <c r="BZG252" s="330"/>
      <c r="BZH252" s="330"/>
      <c r="BZI252" s="330"/>
      <c r="BZJ252" s="330"/>
      <c r="BZK252" s="330"/>
      <c r="BZL252" s="330"/>
      <c r="BZM252" s="330"/>
      <c r="BZN252" s="330"/>
      <c r="BZO252" s="330"/>
      <c r="BZP252" s="330"/>
      <c r="BZQ252" s="330"/>
      <c r="BZR252" s="330"/>
      <c r="BZS252" s="330"/>
      <c r="BZT252" s="330"/>
      <c r="BZU252" s="330"/>
      <c r="BZV252" s="330"/>
      <c r="BZW252" s="330"/>
      <c r="BZX252" s="330"/>
      <c r="BZY252" s="330"/>
      <c r="BZZ252" s="330"/>
      <c r="CAA252" s="330"/>
      <c r="CAB252" s="330"/>
      <c r="CAC252" s="330"/>
      <c r="CAD252" s="330"/>
      <c r="CAE252" s="330"/>
      <c r="CAF252" s="330"/>
      <c r="CAG252" s="330"/>
      <c r="CAH252" s="330"/>
      <c r="CAI252" s="330"/>
      <c r="CAJ252" s="330"/>
      <c r="CAK252" s="330"/>
      <c r="CAL252" s="330"/>
      <c r="CAM252" s="330"/>
      <c r="CAN252" s="330"/>
      <c r="CAO252" s="330"/>
      <c r="CAP252" s="330"/>
      <c r="CAQ252" s="330"/>
      <c r="CAR252" s="330"/>
      <c r="CAS252" s="330"/>
      <c r="CAT252" s="330"/>
      <c r="CAU252" s="330"/>
      <c r="CAV252" s="330"/>
      <c r="CAW252" s="330"/>
      <c r="CAX252" s="330"/>
      <c r="CAY252" s="330"/>
      <c r="CAZ252" s="330"/>
      <c r="CBA252" s="330"/>
      <c r="CBB252" s="330"/>
      <c r="CBC252" s="330"/>
      <c r="CBD252" s="330"/>
      <c r="CBE252" s="330"/>
      <c r="CBF252" s="330"/>
      <c r="CBG252" s="330"/>
      <c r="CBH252" s="330"/>
      <c r="CBI252" s="330"/>
      <c r="CBJ252" s="330"/>
      <c r="CBK252" s="330"/>
      <c r="CBL252" s="330"/>
      <c r="CBM252" s="330"/>
      <c r="CBN252" s="330"/>
      <c r="CBO252" s="330"/>
      <c r="CBP252" s="330"/>
      <c r="CBQ252" s="330"/>
      <c r="CBR252" s="330"/>
      <c r="CBS252" s="330"/>
      <c r="CBT252" s="330"/>
      <c r="CBU252" s="330"/>
      <c r="CBV252" s="330"/>
      <c r="CBW252" s="330"/>
      <c r="CBX252" s="330"/>
      <c r="CBY252" s="330"/>
      <c r="CBZ252" s="330"/>
      <c r="CCA252" s="330"/>
      <c r="CCB252" s="330"/>
      <c r="CCC252" s="330"/>
      <c r="CCD252" s="330"/>
      <c r="CCE252" s="330"/>
      <c r="CCF252" s="330"/>
      <c r="CCG252" s="330"/>
      <c r="CCH252" s="330"/>
      <c r="CCI252" s="330"/>
      <c r="CCJ252" s="330"/>
      <c r="CCK252" s="330"/>
      <c r="CCL252" s="330"/>
      <c r="CCM252" s="330"/>
      <c r="CCN252" s="330"/>
      <c r="CCO252" s="330"/>
      <c r="CCP252" s="330"/>
      <c r="CCQ252" s="330"/>
      <c r="CCR252" s="330"/>
      <c r="CCS252" s="330"/>
      <c r="CCT252" s="330"/>
      <c r="CCU252" s="330"/>
      <c r="CCV252" s="330"/>
      <c r="CCW252" s="330"/>
      <c r="CCX252" s="330"/>
      <c r="CCY252" s="330"/>
      <c r="CCZ252" s="330"/>
      <c r="CDA252" s="330"/>
      <c r="CDB252" s="330"/>
      <c r="CDC252" s="330"/>
      <c r="CDD252" s="330"/>
      <c r="CDE252" s="330"/>
      <c r="CDF252" s="330"/>
      <c r="CDG252" s="330"/>
      <c r="CDH252" s="330"/>
      <c r="CDI252" s="330"/>
      <c r="CDJ252" s="330"/>
      <c r="CDK252" s="330"/>
      <c r="CDL252" s="330"/>
      <c r="CDM252" s="330"/>
      <c r="CDN252" s="330"/>
      <c r="CDO252" s="330"/>
      <c r="CDP252" s="330"/>
      <c r="CDQ252" s="330"/>
      <c r="CDR252" s="330"/>
      <c r="CDS252" s="330"/>
      <c r="CDT252" s="330"/>
      <c r="CDU252" s="330"/>
      <c r="CDV252" s="330"/>
      <c r="CDW252" s="330"/>
      <c r="CDX252" s="330"/>
      <c r="CDY252" s="330"/>
      <c r="CDZ252" s="330"/>
      <c r="CEA252" s="330"/>
      <c r="CEB252" s="330"/>
      <c r="CEC252" s="330"/>
      <c r="CED252" s="330"/>
      <c r="CEE252" s="330"/>
      <c r="CEF252" s="330"/>
      <c r="CEG252" s="330"/>
      <c r="CEH252" s="330"/>
      <c r="CEI252" s="330"/>
      <c r="CEJ252" s="330"/>
      <c r="CEK252" s="330"/>
      <c r="CEL252" s="330"/>
      <c r="CEM252" s="330"/>
      <c r="CEN252" s="330"/>
      <c r="CEO252" s="330"/>
      <c r="CEP252" s="330"/>
      <c r="CEQ252" s="330"/>
      <c r="CER252" s="330"/>
      <c r="CES252" s="330"/>
      <c r="CET252" s="330"/>
      <c r="CEU252" s="330"/>
      <c r="CEV252" s="330"/>
      <c r="CEW252" s="330"/>
      <c r="CEX252" s="330"/>
      <c r="CEY252" s="330"/>
      <c r="CEZ252" s="330"/>
      <c r="CFA252" s="330"/>
      <c r="CFB252" s="330"/>
      <c r="CFC252" s="330"/>
      <c r="CFD252" s="330"/>
      <c r="CFE252" s="330"/>
      <c r="CFF252" s="330"/>
      <c r="CFG252" s="330"/>
      <c r="CFH252" s="330"/>
      <c r="CFI252" s="330"/>
      <c r="CFJ252" s="330"/>
      <c r="CFK252" s="330"/>
      <c r="CFL252" s="330"/>
      <c r="CFM252" s="330"/>
      <c r="CFN252" s="330"/>
      <c r="CFO252" s="330"/>
      <c r="CFP252" s="330"/>
      <c r="CFQ252" s="330"/>
      <c r="CFR252" s="330"/>
      <c r="CFS252" s="330"/>
      <c r="CFT252" s="330"/>
      <c r="CFU252" s="330"/>
      <c r="CFV252" s="330"/>
      <c r="CFW252" s="330"/>
      <c r="CFX252" s="330"/>
      <c r="CFY252" s="330"/>
      <c r="CFZ252" s="330"/>
      <c r="CGA252" s="330"/>
      <c r="CGB252" s="330"/>
      <c r="CGC252" s="330"/>
      <c r="CGD252" s="330"/>
      <c r="CGE252" s="330"/>
      <c r="CGF252" s="330"/>
      <c r="CGG252" s="330"/>
      <c r="CGH252" s="330"/>
      <c r="CGI252" s="330"/>
      <c r="CGJ252" s="330"/>
      <c r="CGK252" s="330"/>
      <c r="CGL252" s="330"/>
      <c r="CGM252" s="330"/>
      <c r="CGN252" s="330"/>
      <c r="CGO252" s="330"/>
      <c r="CGP252" s="330"/>
      <c r="CGQ252" s="330"/>
      <c r="CGR252" s="330"/>
      <c r="CGS252" s="330"/>
      <c r="CGT252" s="330"/>
      <c r="CGU252" s="330"/>
      <c r="CGV252" s="330"/>
      <c r="CGW252" s="330"/>
      <c r="CGX252" s="330"/>
      <c r="CGY252" s="330"/>
      <c r="CGZ252" s="330"/>
      <c r="CHA252" s="330"/>
      <c r="CHB252" s="330"/>
      <c r="CHC252" s="330"/>
      <c r="CHD252" s="330"/>
      <c r="CHE252" s="330"/>
      <c r="CHF252" s="330"/>
      <c r="CHG252" s="330"/>
      <c r="CHH252" s="330"/>
      <c r="CHI252" s="330"/>
      <c r="CHJ252" s="330"/>
      <c r="CHK252" s="330"/>
      <c r="CHL252" s="330"/>
      <c r="CHM252" s="330"/>
      <c r="CHN252" s="330"/>
      <c r="CHO252" s="330"/>
      <c r="CHP252" s="330"/>
      <c r="CHQ252" s="330"/>
      <c r="CHR252" s="330"/>
      <c r="CHS252" s="330"/>
      <c r="CHT252" s="330"/>
      <c r="CHU252" s="330"/>
      <c r="CHV252" s="330"/>
      <c r="CHW252" s="330"/>
      <c r="CHX252" s="330"/>
      <c r="CHY252" s="330"/>
      <c r="CHZ252" s="330"/>
      <c r="CIA252" s="330"/>
      <c r="CIB252" s="330"/>
      <c r="CIC252" s="330"/>
      <c r="CID252" s="330"/>
      <c r="CIE252" s="330"/>
      <c r="CIF252" s="330"/>
      <c r="CIG252" s="330"/>
      <c r="CIH252" s="330"/>
      <c r="CII252" s="330"/>
      <c r="CIJ252" s="330"/>
      <c r="CIK252" s="330"/>
      <c r="CIL252" s="330"/>
      <c r="CIM252" s="330"/>
      <c r="CIN252" s="330"/>
      <c r="CIO252" s="330"/>
      <c r="CIP252" s="330"/>
      <c r="CIQ252" s="330"/>
      <c r="CIR252" s="330"/>
      <c r="CIS252" s="330"/>
      <c r="CIT252" s="330"/>
      <c r="CIU252" s="330"/>
      <c r="CIV252" s="330"/>
      <c r="CIW252" s="330"/>
      <c r="CIX252" s="330"/>
      <c r="CIY252" s="330"/>
      <c r="CIZ252" s="330"/>
      <c r="CJA252" s="330"/>
      <c r="CJB252" s="330"/>
      <c r="CJC252" s="330"/>
      <c r="CJD252" s="330"/>
      <c r="CJE252" s="330"/>
      <c r="CJF252" s="330"/>
      <c r="CJG252" s="330"/>
      <c r="CJH252" s="330"/>
      <c r="CJI252" s="330"/>
      <c r="CJJ252" s="330"/>
      <c r="CJK252" s="330"/>
      <c r="CJL252" s="330"/>
      <c r="CJM252" s="330"/>
      <c r="CJN252" s="330"/>
      <c r="CJO252" s="330"/>
      <c r="CJP252" s="330"/>
      <c r="CJQ252" s="330"/>
      <c r="CJR252" s="330"/>
      <c r="CJS252" s="330"/>
      <c r="CJT252" s="330"/>
      <c r="CJU252" s="330"/>
      <c r="CJV252" s="330"/>
      <c r="CJW252" s="330"/>
      <c r="CJX252" s="330"/>
      <c r="CJY252" s="330"/>
      <c r="CJZ252" s="330"/>
      <c r="CKA252" s="330"/>
      <c r="CKB252" s="330"/>
      <c r="CKC252" s="330"/>
      <c r="CKD252" s="330"/>
      <c r="CKE252" s="330"/>
      <c r="CKF252" s="330"/>
      <c r="CKG252" s="330"/>
      <c r="CKH252" s="330"/>
      <c r="CKI252" s="330"/>
      <c r="CKJ252" s="330"/>
      <c r="CKK252" s="330"/>
      <c r="CKL252" s="330"/>
      <c r="CKM252" s="330"/>
      <c r="CKN252" s="330"/>
      <c r="CKO252" s="330"/>
      <c r="CKP252" s="330"/>
      <c r="CKQ252" s="330"/>
      <c r="CKR252" s="330"/>
      <c r="CKS252" s="330"/>
      <c r="CKT252" s="330"/>
      <c r="CKU252" s="330"/>
      <c r="CKV252" s="330"/>
      <c r="CKW252" s="330"/>
      <c r="CKX252" s="330"/>
      <c r="CKY252" s="330"/>
      <c r="CKZ252" s="330"/>
      <c r="CLA252" s="330"/>
      <c r="CLB252" s="330"/>
      <c r="CLC252" s="330"/>
      <c r="CLD252" s="330"/>
      <c r="CLE252" s="330"/>
      <c r="CLF252" s="330"/>
      <c r="CLG252" s="330"/>
      <c r="CLH252" s="330"/>
      <c r="CLI252" s="330"/>
      <c r="CLJ252" s="330"/>
      <c r="CLK252" s="330"/>
      <c r="CLL252" s="330"/>
      <c r="CLM252" s="330"/>
      <c r="CLN252" s="330"/>
      <c r="CLO252" s="330"/>
      <c r="CLP252" s="330"/>
      <c r="CLQ252" s="330"/>
      <c r="CLR252" s="330"/>
      <c r="CLS252" s="330"/>
      <c r="CLT252" s="330"/>
      <c r="CLU252" s="330"/>
      <c r="CLV252" s="330"/>
      <c r="CLW252" s="330"/>
      <c r="CLX252" s="330"/>
      <c r="CLY252" s="330"/>
      <c r="CLZ252" s="330"/>
      <c r="CMA252" s="330"/>
      <c r="CMB252" s="330"/>
      <c r="CMC252" s="330"/>
      <c r="CMD252" s="330"/>
      <c r="CME252" s="330"/>
      <c r="CMF252" s="330"/>
      <c r="CMG252" s="330"/>
      <c r="CMH252" s="330"/>
      <c r="CMI252" s="330"/>
      <c r="CMJ252" s="330"/>
      <c r="CMK252" s="330"/>
      <c r="CML252" s="330"/>
      <c r="CMM252" s="330"/>
      <c r="CMN252" s="330"/>
      <c r="CMO252" s="330"/>
      <c r="CMP252" s="330"/>
      <c r="CMQ252" s="330"/>
      <c r="CMR252" s="330"/>
      <c r="CMS252" s="330"/>
      <c r="CMT252" s="330"/>
      <c r="CMU252" s="330"/>
      <c r="CMV252" s="330"/>
      <c r="CMW252" s="330"/>
      <c r="CMX252" s="330"/>
      <c r="CMY252" s="330"/>
      <c r="CMZ252" s="330"/>
      <c r="CNA252" s="330"/>
      <c r="CNB252" s="330"/>
      <c r="CNC252" s="330"/>
      <c r="CND252" s="330"/>
      <c r="CNE252" s="330"/>
      <c r="CNF252" s="330"/>
      <c r="CNG252" s="330"/>
      <c r="CNH252" s="330"/>
      <c r="CNI252" s="330"/>
      <c r="CNJ252" s="330"/>
      <c r="CNK252" s="330"/>
      <c r="CNL252" s="330"/>
      <c r="CNM252" s="330"/>
      <c r="CNN252" s="330"/>
      <c r="CNO252" s="330"/>
      <c r="CNP252" s="330"/>
      <c r="CNQ252" s="330"/>
      <c r="CNR252" s="330"/>
      <c r="CNS252" s="330"/>
      <c r="CNT252" s="330"/>
      <c r="CNU252" s="330"/>
      <c r="CNV252" s="330"/>
      <c r="CNW252" s="330"/>
      <c r="CNX252" s="330"/>
      <c r="CNY252" s="330"/>
      <c r="CNZ252" s="330"/>
      <c r="COA252" s="330"/>
      <c r="COB252" s="330"/>
      <c r="COC252" s="330"/>
      <c r="COD252" s="330"/>
      <c r="COE252" s="330"/>
      <c r="COF252" s="330"/>
      <c r="COG252" s="330"/>
      <c r="COH252" s="330"/>
      <c r="COI252" s="330"/>
      <c r="COJ252" s="330"/>
      <c r="COK252" s="330"/>
      <c r="COL252" s="330"/>
      <c r="COM252" s="330"/>
      <c r="CON252" s="330"/>
      <c r="COO252" s="330"/>
      <c r="COP252" s="330"/>
      <c r="COQ252" s="330"/>
      <c r="COR252" s="330"/>
      <c r="COS252" s="330"/>
      <c r="COT252" s="330"/>
      <c r="COU252" s="330"/>
      <c r="COV252" s="330"/>
      <c r="COW252" s="330"/>
      <c r="COX252" s="330"/>
      <c r="COY252" s="330"/>
      <c r="COZ252" s="330"/>
      <c r="CPA252" s="330"/>
      <c r="CPB252" s="330"/>
      <c r="CPC252" s="330"/>
      <c r="CPD252" s="330"/>
      <c r="CPE252" s="330"/>
      <c r="CPF252" s="330"/>
      <c r="CPG252" s="330"/>
      <c r="CPH252" s="330"/>
      <c r="CPI252" s="330"/>
      <c r="CPJ252" s="330"/>
      <c r="CPK252" s="330"/>
      <c r="CPL252" s="330"/>
      <c r="CPM252" s="330"/>
      <c r="CPN252" s="330"/>
      <c r="CPO252" s="330"/>
      <c r="CPP252" s="330"/>
      <c r="CPQ252" s="330"/>
      <c r="CPR252" s="330"/>
      <c r="CPS252" s="330"/>
      <c r="CPT252" s="330"/>
      <c r="CPU252" s="330"/>
      <c r="CPV252" s="330"/>
      <c r="CPW252" s="330"/>
      <c r="CPX252" s="330"/>
      <c r="CPY252" s="330"/>
      <c r="CPZ252" s="330"/>
      <c r="CQA252" s="330"/>
      <c r="CQB252" s="330"/>
      <c r="CQC252" s="330"/>
      <c r="CQD252" s="330"/>
      <c r="CQE252" s="330"/>
      <c r="CQF252" s="330"/>
      <c r="CQG252" s="330"/>
      <c r="CQH252" s="330"/>
      <c r="CQI252" s="330"/>
      <c r="CQJ252" s="330"/>
      <c r="CQK252" s="330"/>
      <c r="CQL252" s="330"/>
      <c r="CQM252" s="330"/>
      <c r="CQN252" s="330"/>
      <c r="CQO252" s="330"/>
      <c r="CQP252" s="330"/>
      <c r="CQQ252" s="330"/>
      <c r="CQR252" s="330"/>
      <c r="CQS252" s="330"/>
      <c r="CQT252" s="330"/>
      <c r="CQU252" s="330"/>
      <c r="CQV252" s="330"/>
      <c r="CQW252" s="330"/>
      <c r="CQX252" s="330"/>
      <c r="CQY252" s="330"/>
      <c r="CQZ252" s="330"/>
      <c r="CRA252" s="330"/>
      <c r="CRB252" s="330"/>
      <c r="CRC252" s="330"/>
      <c r="CRD252" s="330"/>
      <c r="CRE252" s="330"/>
      <c r="CRF252" s="330"/>
      <c r="CRG252" s="330"/>
      <c r="CRH252" s="330"/>
      <c r="CRI252" s="330"/>
      <c r="CRJ252" s="330"/>
      <c r="CRK252" s="330"/>
      <c r="CRL252" s="330"/>
      <c r="CRM252" s="330"/>
      <c r="CRN252" s="330"/>
      <c r="CRO252" s="330"/>
      <c r="CRP252" s="330"/>
      <c r="CRQ252" s="330"/>
      <c r="CRR252" s="330"/>
      <c r="CRS252" s="330"/>
      <c r="CRT252" s="330"/>
      <c r="CRU252" s="330"/>
      <c r="CRV252" s="330"/>
      <c r="CRW252" s="330"/>
      <c r="CRX252" s="330"/>
      <c r="CRY252" s="330"/>
      <c r="CRZ252" s="330"/>
      <c r="CSA252" s="330"/>
      <c r="CSB252" s="330"/>
      <c r="CSC252" s="330"/>
      <c r="CSD252" s="330"/>
      <c r="CSE252" s="330"/>
      <c r="CSF252" s="330"/>
      <c r="CSG252" s="330"/>
      <c r="CSH252" s="330"/>
      <c r="CSI252" s="330"/>
      <c r="CSJ252" s="330"/>
      <c r="CSK252" s="330"/>
      <c r="CSL252" s="330"/>
      <c r="CSM252" s="330"/>
      <c r="CSN252" s="330"/>
      <c r="CSO252" s="330"/>
      <c r="CSP252" s="330"/>
      <c r="CSQ252" s="330"/>
      <c r="CSR252" s="330"/>
      <c r="CSS252" s="330"/>
      <c r="CST252" s="330"/>
      <c r="CSU252" s="330"/>
      <c r="CSV252" s="330"/>
      <c r="CSW252" s="330"/>
      <c r="CSX252" s="330"/>
      <c r="CSY252" s="330"/>
      <c r="CSZ252" s="330"/>
      <c r="CTA252" s="330"/>
      <c r="CTB252" s="330"/>
      <c r="CTC252" s="330"/>
      <c r="CTD252" s="330"/>
      <c r="CTE252" s="330"/>
      <c r="CTF252" s="330"/>
      <c r="CTG252" s="330"/>
      <c r="CTH252" s="330"/>
      <c r="CTI252" s="330"/>
      <c r="CTJ252" s="330"/>
      <c r="CTK252" s="330"/>
      <c r="CTL252" s="330"/>
      <c r="CTM252" s="330"/>
      <c r="CTN252" s="330"/>
      <c r="CTO252" s="330"/>
      <c r="CTP252" s="330"/>
      <c r="CTQ252" s="330"/>
      <c r="CTR252" s="330"/>
      <c r="CTS252" s="330"/>
      <c r="CTT252" s="330"/>
      <c r="CTU252" s="330"/>
      <c r="CTV252" s="330"/>
      <c r="CTW252" s="330"/>
      <c r="CTX252" s="330"/>
      <c r="CTY252" s="330"/>
      <c r="CTZ252" s="330"/>
      <c r="CUA252" s="330"/>
      <c r="CUB252" s="330"/>
      <c r="CUC252" s="330"/>
      <c r="CUD252" s="330"/>
      <c r="CUE252" s="330"/>
      <c r="CUF252" s="330"/>
      <c r="CUG252" s="330"/>
      <c r="CUH252" s="330"/>
      <c r="CUI252" s="330"/>
      <c r="CUJ252" s="330"/>
      <c r="CUK252" s="330"/>
      <c r="CUL252" s="330"/>
      <c r="CUM252" s="330"/>
      <c r="CUN252" s="330"/>
      <c r="CUO252" s="330"/>
      <c r="CUP252" s="330"/>
      <c r="CUQ252" s="330"/>
      <c r="CUR252" s="330"/>
      <c r="CUS252" s="330"/>
      <c r="CUT252" s="330"/>
      <c r="CUU252" s="330"/>
      <c r="CUV252" s="330"/>
      <c r="CUW252" s="330"/>
      <c r="CUX252" s="330"/>
      <c r="CUY252" s="330"/>
      <c r="CUZ252" s="330"/>
      <c r="CVA252" s="330"/>
      <c r="CVB252" s="330"/>
      <c r="CVC252" s="330"/>
      <c r="CVD252" s="330"/>
      <c r="CVE252" s="330"/>
      <c r="CVF252" s="330"/>
      <c r="CVG252" s="330"/>
      <c r="CVH252" s="330"/>
      <c r="CVI252" s="330"/>
      <c r="CVJ252" s="330"/>
      <c r="CVK252" s="330"/>
      <c r="CVL252" s="330"/>
      <c r="CVM252" s="330"/>
      <c r="CVN252" s="330"/>
      <c r="CVO252" s="330"/>
      <c r="CVP252" s="330"/>
      <c r="CVQ252" s="330"/>
      <c r="CVR252" s="330"/>
      <c r="CVS252" s="330"/>
      <c r="CVT252" s="330"/>
      <c r="CVU252" s="330"/>
      <c r="CVV252" s="330"/>
      <c r="CVW252" s="330"/>
      <c r="CVX252" s="330"/>
      <c r="CVY252" s="330"/>
      <c r="CVZ252" s="330"/>
      <c r="CWA252" s="330"/>
      <c r="CWB252" s="330"/>
      <c r="CWC252" s="330"/>
      <c r="CWD252" s="330"/>
      <c r="CWE252" s="330"/>
      <c r="CWF252" s="330"/>
      <c r="CWG252" s="330"/>
      <c r="CWH252" s="330"/>
      <c r="CWI252" s="330"/>
      <c r="CWJ252" s="330"/>
      <c r="CWK252" s="330"/>
      <c r="CWL252" s="330"/>
      <c r="CWM252" s="330"/>
      <c r="CWN252" s="330"/>
      <c r="CWO252" s="330"/>
      <c r="CWP252" s="330"/>
      <c r="CWQ252" s="330"/>
      <c r="CWR252" s="330"/>
      <c r="CWS252" s="330"/>
      <c r="CWT252" s="330"/>
      <c r="CWU252" s="330"/>
      <c r="CWV252" s="330"/>
      <c r="CWW252" s="330"/>
      <c r="CWX252" s="330"/>
      <c r="CWY252" s="330"/>
      <c r="CWZ252" s="330"/>
      <c r="CXA252" s="330"/>
      <c r="CXB252" s="330"/>
      <c r="CXC252" s="330"/>
      <c r="CXD252" s="330"/>
      <c r="CXE252" s="330"/>
      <c r="CXF252" s="330"/>
      <c r="CXG252" s="330"/>
      <c r="CXH252" s="330"/>
      <c r="CXI252" s="330"/>
      <c r="CXJ252" s="330"/>
      <c r="CXK252" s="330"/>
      <c r="CXL252" s="330"/>
      <c r="CXM252" s="330"/>
      <c r="CXN252" s="330"/>
      <c r="CXO252" s="330"/>
      <c r="CXP252" s="330"/>
      <c r="CXQ252" s="330"/>
      <c r="CXR252" s="330"/>
      <c r="CXS252" s="330"/>
      <c r="CXT252" s="330"/>
      <c r="CXU252" s="330"/>
      <c r="CXV252" s="330"/>
      <c r="CXW252" s="330"/>
      <c r="CXX252" s="330"/>
      <c r="CXY252" s="330"/>
      <c r="CXZ252" s="330"/>
      <c r="CYA252" s="330"/>
      <c r="CYB252" s="330"/>
      <c r="CYC252" s="330"/>
      <c r="CYD252" s="330"/>
      <c r="CYE252" s="330"/>
      <c r="CYF252" s="330"/>
      <c r="CYG252" s="330"/>
      <c r="CYH252" s="330"/>
      <c r="CYI252" s="330"/>
      <c r="CYJ252" s="330"/>
      <c r="CYK252" s="330"/>
      <c r="CYL252" s="330"/>
      <c r="CYM252" s="330"/>
      <c r="CYN252" s="330"/>
      <c r="CYO252" s="330"/>
      <c r="CYP252" s="330"/>
      <c r="CYQ252" s="330"/>
      <c r="CYR252" s="330"/>
      <c r="CYS252" s="330"/>
      <c r="CYT252" s="330"/>
      <c r="CYU252" s="330"/>
      <c r="CYV252" s="330"/>
      <c r="CYW252" s="330"/>
      <c r="CYX252" s="330"/>
      <c r="CYY252" s="330"/>
      <c r="CYZ252" s="330"/>
      <c r="CZA252" s="330"/>
      <c r="CZB252" s="330"/>
      <c r="CZC252" s="330"/>
      <c r="CZD252" s="330"/>
      <c r="CZE252" s="330"/>
      <c r="CZF252" s="330"/>
      <c r="CZG252" s="330"/>
      <c r="CZH252" s="330"/>
      <c r="CZI252" s="330"/>
      <c r="CZJ252" s="330"/>
      <c r="CZK252" s="330"/>
      <c r="CZL252" s="330"/>
      <c r="CZM252" s="330"/>
      <c r="CZN252" s="330"/>
      <c r="CZO252" s="330"/>
      <c r="CZP252" s="330"/>
      <c r="CZQ252" s="330"/>
      <c r="CZR252" s="330"/>
      <c r="CZS252" s="330"/>
      <c r="CZT252" s="330"/>
      <c r="CZU252" s="330"/>
      <c r="CZV252" s="330"/>
      <c r="CZW252" s="330"/>
      <c r="CZX252" s="330"/>
      <c r="CZY252" s="330"/>
      <c r="CZZ252" s="330"/>
      <c r="DAA252" s="330"/>
      <c r="DAB252" s="330"/>
      <c r="DAC252" s="330"/>
      <c r="DAD252" s="330"/>
      <c r="DAE252" s="330"/>
      <c r="DAF252" s="330"/>
      <c r="DAG252" s="330"/>
      <c r="DAH252" s="330"/>
      <c r="DAI252" s="330"/>
      <c r="DAJ252" s="330"/>
      <c r="DAK252" s="330"/>
      <c r="DAL252" s="330"/>
      <c r="DAM252" s="330"/>
      <c r="DAN252" s="330"/>
      <c r="DAO252" s="330"/>
      <c r="DAP252" s="330"/>
      <c r="DAQ252" s="330"/>
      <c r="DAR252" s="330"/>
      <c r="DAS252" s="330"/>
      <c r="DAT252" s="330"/>
      <c r="DAU252" s="330"/>
      <c r="DAV252" s="330"/>
      <c r="DAW252" s="330"/>
      <c r="DAX252" s="330"/>
      <c r="DAY252" s="330"/>
      <c r="DAZ252" s="330"/>
      <c r="DBA252" s="330"/>
      <c r="DBB252" s="330"/>
      <c r="DBC252" s="330"/>
      <c r="DBD252" s="330"/>
      <c r="DBE252" s="330"/>
      <c r="DBF252" s="330"/>
      <c r="DBG252" s="330"/>
      <c r="DBH252" s="330"/>
      <c r="DBI252" s="330"/>
      <c r="DBJ252" s="330"/>
      <c r="DBK252" s="330"/>
      <c r="DBL252" s="330"/>
      <c r="DBM252" s="330"/>
      <c r="DBN252" s="330"/>
      <c r="DBO252" s="330"/>
      <c r="DBP252" s="330"/>
      <c r="DBQ252" s="330"/>
      <c r="DBR252" s="330"/>
      <c r="DBS252" s="330"/>
      <c r="DBT252" s="330"/>
      <c r="DBU252" s="330"/>
      <c r="DBV252" s="330"/>
      <c r="DBW252" s="330"/>
      <c r="DBX252" s="330"/>
      <c r="DBY252" s="330"/>
      <c r="DBZ252" s="330"/>
      <c r="DCA252" s="330"/>
      <c r="DCB252" s="330"/>
      <c r="DCC252" s="330"/>
      <c r="DCD252" s="330"/>
      <c r="DCE252" s="330"/>
      <c r="DCF252" s="330"/>
      <c r="DCG252" s="330"/>
      <c r="DCH252" s="330"/>
      <c r="DCI252" s="330"/>
      <c r="DCJ252" s="330"/>
      <c r="DCK252" s="330"/>
      <c r="DCL252" s="330"/>
      <c r="DCM252" s="330"/>
      <c r="DCN252" s="330"/>
      <c r="DCO252" s="330"/>
      <c r="DCP252" s="330"/>
      <c r="DCQ252" s="330"/>
      <c r="DCR252" s="330"/>
      <c r="DCS252" s="330"/>
      <c r="DCT252" s="330"/>
      <c r="DCU252" s="330"/>
      <c r="DCV252" s="330"/>
      <c r="DCW252" s="330"/>
      <c r="DCX252" s="330"/>
      <c r="DCY252" s="330"/>
      <c r="DCZ252" s="330"/>
      <c r="DDA252" s="330"/>
      <c r="DDB252" s="330"/>
      <c r="DDC252" s="330"/>
      <c r="DDD252" s="330"/>
      <c r="DDE252" s="330"/>
      <c r="DDF252" s="330"/>
      <c r="DDG252" s="330"/>
      <c r="DDH252" s="330"/>
      <c r="DDI252" s="330"/>
      <c r="DDJ252" s="330"/>
      <c r="DDK252" s="330"/>
      <c r="DDL252" s="330"/>
      <c r="DDM252" s="330"/>
      <c r="DDN252" s="330"/>
      <c r="DDO252" s="330"/>
      <c r="DDP252" s="330"/>
      <c r="DDQ252" s="330"/>
      <c r="DDR252" s="330"/>
      <c r="DDS252" s="330"/>
      <c r="DDT252" s="330"/>
      <c r="DDU252" s="330"/>
      <c r="DDV252" s="330"/>
      <c r="DDW252" s="330"/>
      <c r="DDX252" s="330"/>
      <c r="DDY252" s="330"/>
      <c r="DDZ252" s="330"/>
      <c r="DEA252" s="330"/>
      <c r="DEB252" s="330"/>
      <c r="DEC252" s="330"/>
      <c r="DED252" s="330"/>
      <c r="DEE252" s="330"/>
      <c r="DEF252" s="330"/>
      <c r="DEG252" s="330"/>
      <c r="DEH252" s="330"/>
      <c r="DEI252" s="330"/>
      <c r="DEJ252" s="330"/>
      <c r="DEK252" s="330"/>
      <c r="DEL252" s="330"/>
      <c r="DEM252" s="330"/>
      <c r="DEN252" s="330"/>
      <c r="DEO252" s="330"/>
      <c r="DEP252" s="330"/>
      <c r="DEQ252" s="330"/>
      <c r="DER252" s="330"/>
      <c r="DES252" s="330"/>
      <c r="DET252" s="330"/>
      <c r="DEU252" s="330"/>
      <c r="DEV252" s="330"/>
      <c r="DEW252" s="330"/>
      <c r="DEX252" s="330"/>
      <c r="DEY252" s="330"/>
      <c r="DEZ252" s="330"/>
      <c r="DFA252" s="330"/>
      <c r="DFB252" s="330"/>
      <c r="DFC252" s="330"/>
      <c r="DFD252" s="330"/>
      <c r="DFE252" s="330"/>
      <c r="DFF252" s="330"/>
      <c r="DFG252" s="330"/>
      <c r="DFH252" s="330"/>
      <c r="DFI252" s="330"/>
      <c r="DFJ252" s="330"/>
      <c r="DFK252" s="330"/>
      <c r="DFL252" s="330"/>
      <c r="DFM252" s="330"/>
      <c r="DFN252" s="330"/>
      <c r="DFO252" s="330"/>
      <c r="DFP252" s="330"/>
      <c r="DFQ252" s="330"/>
      <c r="DFR252" s="330"/>
      <c r="DFS252" s="330"/>
      <c r="DFT252" s="330"/>
      <c r="DFU252" s="330"/>
      <c r="DFV252" s="330"/>
      <c r="DFW252" s="330"/>
      <c r="DFX252" s="330"/>
      <c r="DFY252" s="330"/>
      <c r="DFZ252" s="330"/>
      <c r="DGA252" s="330"/>
      <c r="DGB252" s="330"/>
      <c r="DGC252" s="330"/>
      <c r="DGD252" s="330"/>
      <c r="DGE252" s="330"/>
      <c r="DGF252" s="330"/>
      <c r="DGG252" s="330"/>
      <c r="DGH252" s="330"/>
      <c r="DGI252" s="330"/>
      <c r="DGJ252" s="330"/>
      <c r="DGK252" s="330"/>
      <c r="DGL252" s="330"/>
      <c r="DGM252" s="330"/>
      <c r="DGN252" s="330"/>
      <c r="DGO252" s="330"/>
      <c r="DGP252" s="330"/>
      <c r="DGQ252" s="330"/>
      <c r="DGR252" s="330"/>
      <c r="DGS252" s="330"/>
      <c r="DGT252" s="330"/>
      <c r="DGU252" s="330"/>
      <c r="DGV252" s="330"/>
      <c r="DGW252" s="330"/>
      <c r="DGX252" s="330"/>
      <c r="DGY252" s="330"/>
      <c r="DGZ252" s="330"/>
      <c r="DHA252" s="330"/>
      <c r="DHB252" s="330"/>
      <c r="DHC252" s="330"/>
      <c r="DHD252" s="330"/>
      <c r="DHE252" s="330"/>
      <c r="DHF252" s="330"/>
      <c r="DHG252" s="330"/>
      <c r="DHH252" s="330"/>
      <c r="DHI252" s="330"/>
      <c r="DHJ252" s="330"/>
      <c r="DHK252" s="330"/>
      <c r="DHL252" s="330"/>
      <c r="DHM252" s="330"/>
      <c r="DHN252" s="330"/>
      <c r="DHO252" s="330"/>
      <c r="DHP252" s="330"/>
      <c r="DHQ252" s="330"/>
      <c r="DHR252" s="330"/>
      <c r="DHS252" s="330"/>
      <c r="DHT252" s="330"/>
      <c r="DHU252" s="330"/>
      <c r="DHV252" s="330"/>
      <c r="DHW252" s="330"/>
      <c r="DHX252" s="330"/>
      <c r="DHY252" s="330"/>
      <c r="DHZ252" s="330"/>
      <c r="DIA252" s="330"/>
      <c r="DIB252" s="330"/>
      <c r="DIC252" s="330"/>
      <c r="DID252" s="330"/>
      <c r="DIE252" s="330"/>
      <c r="DIF252" s="330"/>
      <c r="DIG252" s="330"/>
      <c r="DIH252" s="330"/>
      <c r="DII252" s="330"/>
      <c r="DIJ252" s="330"/>
      <c r="DIK252" s="330"/>
      <c r="DIL252" s="330"/>
      <c r="DIM252" s="330"/>
      <c r="DIN252" s="330"/>
      <c r="DIO252" s="330"/>
      <c r="DIP252" s="330"/>
      <c r="DIQ252" s="330"/>
      <c r="DIR252" s="330"/>
      <c r="DIS252" s="330"/>
      <c r="DIT252" s="330"/>
      <c r="DIU252" s="330"/>
      <c r="DIV252" s="330"/>
      <c r="DIW252" s="330"/>
      <c r="DIX252" s="330"/>
      <c r="DIY252" s="330"/>
      <c r="DIZ252" s="330"/>
      <c r="DJA252" s="330"/>
      <c r="DJB252" s="330"/>
      <c r="DJC252" s="330"/>
      <c r="DJD252" s="330"/>
      <c r="DJE252" s="330"/>
      <c r="DJF252" s="330"/>
      <c r="DJG252" s="330"/>
      <c r="DJH252" s="330"/>
      <c r="DJI252" s="330"/>
      <c r="DJJ252" s="330"/>
      <c r="DJK252" s="330"/>
      <c r="DJL252" s="330"/>
      <c r="DJM252" s="330"/>
      <c r="DJN252" s="330"/>
      <c r="DJO252" s="330"/>
      <c r="DJP252" s="330"/>
      <c r="DJQ252" s="330"/>
      <c r="DJR252" s="330"/>
      <c r="DJS252" s="330"/>
      <c r="DJT252" s="330"/>
      <c r="DJU252" s="330"/>
      <c r="DJV252" s="330"/>
      <c r="DJW252" s="330"/>
      <c r="DJX252" s="330"/>
      <c r="DJY252" s="330"/>
      <c r="DJZ252" s="330"/>
      <c r="DKA252" s="330"/>
      <c r="DKB252" s="330"/>
      <c r="DKC252" s="330"/>
      <c r="DKD252" s="330"/>
      <c r="DKE252" s="330"/>
      <c r="DKF252" s="330"/>
      <c r="DKG252" s="330"/>
      <c r="DKH252" s="330"/>
      <c r="DKI252" s="330"/>
      <c r="DKJ252" s="330"/>
      <c r="DKK252" s="330"/>
      <c r="DKL252" s="330"/>
      <c r="DKM252" s="330"/>
      <c r="DKN252" s="330"/>
      <c r="DKO252" s="330"/>
      <c r="DKP252" s="330"/>
      <c r="DKQ252" s="330"/>
      <c r="DKR252" s="330"/>
      <c r="DKS252" s="330"/>
      <c r="DKT252" s="330"/>
      <c r="DKU252" s="330"/>
      <c r="DKV252" s="330"/>
      <c r="DKW252" s="330"/>
      <c r="DKX252" s="330"/>
      <c r="DKY252" s="330"/>
      <c r="DKZ252" s="330"/>
      <c r="DLA252" s="330"/>
      <c r="DLB252" s="330"/>
      <c r="DLC252" s="330"/>
      <c r="DLD252" s="330"/>
      <c r="DLE252" s="330"/>
      <c r="DLF252" s="330"/>
      <c r="DLG252" s="330"/>
      <c r="DLH252" s="330"/>
      <c r="DLI252" s="330"/>
      <c r="DLJ252" s="330"/>
      <c r="DLK252" s="330"/>
      <c r="DLL252" s="330"/>
      <c r="DLM252" s="330"/>
      <c r="DLN252" s="330"/>
      <c r="DLO252" s="330"/>
      <c r="DLP252" s="330"/>
      <c r="DLQ252" s="330"/>
      <c r="DLR252" s="330"/>
      <c r="DLS252" s="330"/>
      <c r="DLT252" s="330"/>
      <c r="DLU252" s="330"/>
      <c r="DLV252" s="330"/>
      <c r="DLW252" s="330"/>
      <c r="DLX252" s="330"/>
      <c r="DLY252" s="330"/>
      <c r="DLZ252" s="330"/>
      <c r="DMA252" s="330"/>
      <c r="DMB252" s="330"/>
      <c r="DMC252" s="330"/>
      <c r="DMD252" s="330"/>
      <c r="DME252" s="330"/>
      <c r="DMF252" s="330"/>
      <c r="DMG252" s="330"/>
      <c r="DMH252" s="330"/>
      <c r="DMI252" s="330"/>
      <c r="DMJ252" s="330"/>
      <c r="DMK252" s="330"/>
      <c r="DML252" s="330"/>
      <c r="DMM252" s="330"/>
      <c r="DMN252" s="330"/>
      <c r="DMO252" s="330"/>
      <c r="DMP252" s="330"/>
      <c r="DMQ252" s="330"/>
      <c r="DMR252" s="330"/>
      <c r="DMS252" s="330"/>
      <c r="DMT252" s="330"/>
      <c r="DMU252" s="330"/>
      <c r="DMV252" s="330"/>
      <c r="DMW252" s="330"/>
      <c r="DMX252" s="330"/>
      <c r="DMY252" s="330"/>
      <c r="DMZ252" s="330"/>
      <c r="DNA252" s="330"/>
      <c r="DNB252" s="330"/>
      <c r="DNC252" s="330"/>
      <c r="DND252" s="330"/>
      <c r="DNE252" s="330"/>
      <c r="DNF252" s="330"/>
      <c r="DNG252" s="330"/>
      <c r="DNH252" s="330"/>
      <c r="DNI252" s="330"/>
      <c r="DNJ252" s="330"/>
      <c r="DNK252" s="330"/>
      <c r="DNL252" s="330"/>
      <c r="DNM252" s="330"/>
      <c r="DNN252" s="330"/>
      <c r="DNO252" s="330"/>
      <c r="DNP252" s="330"/>
      <c r="DNQ252" s="330"/>
      <c r="DNR252" s="330"/>
      <c r="DNS252" s="330"/>
      <c r="DNT252" s="330"/>
      <c r="DNU252" s="330"/>
      <c r="DNV252" s="330"/>
      <c r="DNW252" s="330"/>
      <c r="DNX252" s="330"/>
      <c r="DNY252" s="330"/>
      <c r="DNZ252" s="330"/>
      <c r="DOA252" s="330"/>
      <c r="DOB252" s="330"/>
      <c r="DOC252" s="330"/>
      <c r="DOD252" s="330"/>
      <c r="DOE252" s="330"/>
      <c r="DOF252" s="330"/>
      <c r="DOG252" s="330"/>
      <c r="DOH252" s="330"/>
      <c r="DOI252" s="330"/>
      <c r="DOJ252" s="330"/>
      <c r="DOK252" s="330"/>
      <c r="DOL252" s="330"/>
      <c r="DOM252" s="330"/>
      <c r="DON252" s="330"/>
      <c r="DOO252" s="330"/>
      <c r="DOP252" s="330"/>
      <c r="DOQ252" s="330"/>
      <c r="DOR252" s="330"/>
      <c r="DOS252" s="330"/>
      <c r="DOT252" s="330"/>
      <c r="DOU252" s="330"/>
      <c r="DOV252" s="330"/>
      <c r="DOW252" s="330"/>
      <c r="DOX252" s="330"/>
      <c r="DOY252" s="330"/>
      <c r="DOZ252" s="330"/>
      <c r="DPA252" s="330"/>
      <c r="DPB252" s="330"/>
      <c r="DPC252" s="330"/>
      <c r="DPD252" s="330"/>
      <c r="DPE252" s="330"/>
      <c r="DPF252" s="330"/>
      <c r="DPG252" s="330"/>
      <c r="DPH252" s="330"/>
      <c r="DPI252" s="330"/>
      <c r="DPJ252" s="330"/>
      <c r="DPK252" s="330"/>
      <c r="DPL252" s="330"/>
      <c r="DPM252" s="330"/>
      <c r="DPN252" s="330"/>
      <c r="DPO252" s="330"/>
      <c r="DPP252" s="330"/>
      <c r="DPQ252" s="330"/>
      <c r="DPR252" s="330"/>
      <c r="DPS252" s="330"/>
      <c r="DPT252" s="330"/>
      <c r="DPU252" s="330"/>
      <c r="DPV252" s="330"/>
      <c r="DPW252" s="330"/>
      <c r="DPX252" s="330"/>
      <c r="DPY252" s="330"/>
      <c r="DPZ252" s="330"/>
      <c r="DQA252" s="330"/>
      <c r="DQB252" s="330"/>
      <c r="DQC252" s="330"/>
      <c r="DQD252" s="330"/>
      <c r="DQE252" s="330"/>
      <c r="DQF252" s="330"/>
      <c r="DQG252" s="330"/>
      <c r="DQH252" s="330"/>
      <c r="DQI252" s="330"/>
      <c r="DQJ252" s="330"/>
      <c r="DQK252" s="330"/>
      <c r="DQL252" s="330"/>
      <c r="DQM252" s="330"/>
      <c r="DQN252" s="330"/>
      <c r="DQO252" s="330"/>
      <c r="DQP252" s="330"/>
      <c r="DQQ252" s="330"/>
      <c r="DQR252" s="330"/>
      <c r="DQS252" s="330"/>
      <c r="DQT252" s="330"/>
      <c r="DQU252" s="330"/>
      <c r="DQV252" s="330"/>
      <c r="DQW252" s="330"/>
      <c r="DQX252" s="330"/>
      <c r="DQY252" s="330"/>
      <c r="DQZ252" s="330"/>
      <c r="DRA252" s="330"/>
      <c r="DRB252" s="330"/>
      <c r="DRC252" s="330"/>
      <c r="DRD252" s="330"/>
      <c r="DRE252" s="330"/>
      <c r="DRF252" s="330"/>
      <c r="DRG252" s="330"/>
      <c r="DRH252" s="330"/>
      <c r="DRI252" s="330"/>
      <c r="DRJ252" s="330"/>
      <c r="DRK252" s="330"/>
      <c r="DRL252" s="330"/>
      <c r="DRM252" s="330"/>
      <c r="DRN252" s="330"/>
      <c r="DRO252" s="330"/>
      <c r="DRP252" s="330"/>
      <c r="DRQ252" s="330"/>
      <c r="DRR252" s="330"/>
      <c r="DRS252" s="330"/>
      <c r="DRT252" s="330"/>
      <c r="DRU252" s="330"/>
      <c r="DRV252" s="330"/>
      <c r="DRW252" s="330"/>
      <c r="DRX252" s="330"/>
      <c r="DRY252" s="330"/>
      <c r="DRZ252" s="330"/>
      <c r="DSA252" s="330"/>
      <c r="DSB252" s="330"/>
      <c r="DSC252" s="330"/>
      <c r="DSD252" s="330"/>
      <c r="DSE252" s="330"/>
      <c r="DSF252" s="330"/>
      <c r="DSG252" s="330"/>
      <c r="DSH252" s="330"/>
      <c r="DSI252" s="330"/>
      <c r="DSJ252" s="330"/>
      <c r="DSK252" s="330"/>
      <c r="DSL252" s="330"/>
      <c r="DSM252" s="330"/>
      <c r="DSN252" s="330"/>
      <c r="DSO252" s="330"/>
      <c r="DSP252" s="330"/>
      <c r="DSQ252" s="330"/>
      <c r="DSR252" s="330"/>
      <c r="DSS252" s="330"/>
      <c r="DST252" s="330"/>
      <c r="DSU252" s="330"/>
      <c r="DSV252" s="330"/>
      <c r="DSW252" s="330"/>
      <c r="DSX252" s="330"/>
      <c r="DSY252" s="330"/>
      <c r="DSZ252" s="330"/>
      <c r="DTA252" s="330"/>
      <c r="DTB252" s="330"/>
      <c r="DTC252" s="330"/>
      <c r="DTD252" s="330"/>
      <c r="DTE252" s="330"/>
      <c r="DTF252" s="330"/>
      <c r="DTG252" s="330"/>
      <c r="DTH252" s="330"/>
      <c r="DTI252" s="330"/>
      <c r="DTJ252" s="330"/>
      <c r="DTK252" s="330"/>
      <c r="DTL252" s="330"/>
      <c r="DTM252" s="330"/>
      <c r="DTN252" s="330"/>
      <c r="DTO252" s="330"/>
      <c r="DTP252" s="330"/>
      <c r="DTQ252" s="330"/>
      <c r="DTR252" s="330"/>
      <c r="DTS252" s="330"/>
      <c r="DTT252" s="330"/>
      <c r="DTU252" s="330"/>
      <c r="DTV252" s="330"/>
      <c r="DTW252" s="330"/>
      <c r="DTX252" s="330"/>
      <c r="DTY252" s="330"/>
      <c r="DTZ252" s="330"/>
      <c r="DUA252" s="330"/>
      <c r="DUB252" s="330"/>
      <c r="DUC252" s="330"/>
      <c r="DUD252" s="330"/>
      <c r="DUE252" s="330"/>
      <c r="DUF252" s="330"/>
      <c r="DUG252" s="330"/>
      <c r="DUH252" s="330"/>
      <c r="DUI252" s="330"/>
      <c r="DUJ252" s="330"/>
      <c r="DUK252" s="330"/>
      <c r="DUL252" s="330"/>
      <c r="DUM252" s="330"/>
      <c r="DUN252" s="330"/>
      <c r="DUO252" s="330"/>
      <c r="DUP252" s="330"/>
      <c r="DUQ252" s="330"/>
      <c r="DUR252" s="330"/>
      <c r="DUS252" s="330"/>
      <c r="DUT252" s="330"/>
      <c r="DUU252" s="330"/>
      <c r="DUV252" s="330"/>
      <c r="DUW252" s="330"/>
      <c r="DUX252" s="330"/>
      <c r="DUY252" s="330"/>
      <c r="DUZ252" s="330"/>
      <c r="DVA252" s="330"/>
      <c r="DVB252" s="330"/>
      <c r="DVC252" s="330"/>
      <c r="DVD252" s="330"/>
      <c r="DVE252" s="330"/>
      <c r="DVF252" s="330"/>
      <c r="DVG252" s="330"/>
      <c r="DVH252" s="330"/>
      <c r="DVI252" s="330"/>
      <c r="DVJ252" s="330"/>
      <c r="DVK252" s="330"/>
      <c r="DVL252" s="330"/>
      <c r="DVM252" s="330"/>
      <c r="DVN252" s="330"/>
      <c r="DVO252" s="330"/>
      <c r="DVP252" s="330"/>
      <c r="DVQ252" s="330"/>
      <c r="DVR252" s="330"/>
      <c r="DVS252" s="330"/>
      <c r="DVT252" s="330"/>
      <c r="DVU252" s="330"/>
      <c r="DVV252" s="330"/>
      <c r="DVW252" s="330"/>
      <c r="DVX252" s="330"/>
      <c r="DVY252" s="330"/>
      <c r="DVZ252" s="330"/>
      <c r="DWA252" s="330"/>
      <c r="DWB252" s="330"/>
      <c r="DWC252" s="330"/>
      <c r="DWD252" s="330"/>
      <c r="DWE252" s="330"/>
      <c r="DWF252" s="330"/>
      <c r="DWG252" s="330"/>
      <c r="DWH252" s="330"/>
      <c r="DWI252" s="330"/>
      <c r="DWJ252" s="330"/>
      <c r="DWK252" s="330"/>
      <c r="DWL252" s="330"/>
      <c r="DWM252" s="330"/>
      <c r="DWN252" s="330"/>
      <c r="DWO252" s="330"/>
      <c r="DWP252" s="330"/>
      <c r="DWQ252" s="330"/>
      <c r="DWR252" s="330"/>
      <c r="DWS252" s="330"/>
      <c r="DWT252" s="330"/>
      <c r="DWU252" s="330"/>
      <c r="DWV252" s="330"/>
      <c r="DWW252" s="330"/>
      <c r="DWX252" s="330"/>
      <c r="DWY252" s="330"/>
      <c r="DWZ252" s="330"/>
      <c r="DXA252" s="330"/>
      <c r="DXB252" s="330"/>
      <c r="DXC252" s="330"/>
      <c r="DXD252" s="330"/>
      <c r="DXE252" s="330"/>
      <c r="DXF252" s="330"/>
      <c r="DXG252" s="330"/>
      <c r="DXH252" s="330"/>
      <c r="DXI252" s="330"/>
      <c r="DXJ252" s="330"/>
      <c r="DXK252" s="330"/>
      <c r="DXL252" s="330"/>
      <c r="DXM252" s="330"/>
      <c r="DXN252" s="330"/>
      <c r="DXO252" s="330"/>
      <c r="DXP252" s="330"/>
      <c r="DXQ252" s="330"/>
      <c r="DXR252" s="330"/>
      <c r="DXS252" s="330"/>
      <c r="DXT252" s="330"/>
      <c r="DXU252" s="330"/>
      <c r="DXV252" s="330"/>
      <c r="DXW252" s="330"/>
      <c r="DXX252" s="330"/>
      <c r="DXY252" s="330"/>
      <c r="DXZ252" s="330"/>
      <c r="DYA252" s="330"/>
      <c r="DYB252" s="330"/>
      <c r="DYC252" s="330"/>
      <c r="DYD252" s="330"/>
      <c r="DYE252" s="330"/>
      <c r="DYF252" s="330"/>
      <c r="DYG252" s="330"/>
      <c r="DYH252" s="330"/>
      <c r="DYI252" s="330"/>
      <c r="DYJ252" s="330"/>
      <c r="DYK252" s="330"/>
      <c r="DYL252" s="330"/>
      <c r="DYM252" s="330"/>
      <c r="DYN252" s="330"/>
      <c r="DYO252" s="330"/>
      <c r="DYP252" s="330"/>
      <c r="DYQ252" s="330"/>
      <c r="DYR252" s="330"/>
      <c r="DYS252" s="330"/>
      <c r="DYT252" s="330"/>
      <c r="DYU252" s="330"/>
      <c r="DYV252" s="330"/>
      <c r="DYW252" s="330"/>
      <c r="DYX252" s="330"/>
      <c r="DYY252" s="330"/>
      <c r="DYZ252" s="330"/>
      <c r="DZA252" s="330"/>
      <c r="DZB252" s="330"/>
      <c r="DZC252" s="330"/>
      <c r="DZD252" s="330"/>
      <c r="DZE252" s="330"/>
      <c r="DZF252" s="330"/>
      <c r="DZG252" s="330"/>
      <c r="DZH252" s="330"/>
      <c r="DZI252" s="330"/>
      <c r="DZJ252" s="330"/>
      <c r="DZK252" s="330"/>
      <c r="DZL252" s="330"/>
      <c r="DZM252" s="330"/>
      <c r="DZN252" s="330"/>
      <c r="DZO252" s="330"/>
      <c r="DZP252" s="330"/>
      <c r="DZQ252" s="330"/>
      <c r="DZR252" s="330"/>
      <c r="DZS252" s="330"/>
      <c r="DZT252" s="330"/>
      <c r="DZU252" s="330"/>
      <c r="DZV252" s="330"/>
      <c r="DZW252" s="330"/>
      <c r="DZX252" s="330"/>
      <c r="DZY252" s="330"/>
      <c r="DZZ252" s="330"/>
      <c r="EAA252" s="330"/>
      <c r="EAB252" s="330"/>
      <c r="EAC252" s="330"/>
      <c r="EAD252" s="330"/>
      <c r="EAE252" s="330"/>
      <c r="EAF252" s="330"/>
      <c r="EAG252" s="330"/>
      <c r="EAH252" s="330"/>
      <c r="EAI252" s="330"/>
      <c r="EAJ252" s="330"/>
      <c r="EAK252" s="330"/>
      <c r="EAL252" s="330"/>
      <c r="EAM252" s="330"/>
      <c r="EAN252" s="330"/>
      <c r="EAO252" s="330"/>
      <c r="EAP252" s="330"/>
      <c r="EAQ252" s="330"/>
      <c r="EAR252" s="330"/>
      <c r="EAS252" s="330"/>
      <c r="EAT252" s="330"/>
      <c r="EAU252" s="330"/>
      <c r="EAV252" s="330"/>
      <c r="EAW252" s="330"/>
      <c r="EAX252" s="330"/>
      <c r="EAY252" s="330"/>
      <c r="EAZ252" s="330"/>
      <c r="EBA252" s="330"/>
      <c r="EBB252" s="330"/>
      <c r="EBC252" s="330"/>
      <c r="EBD252" s="330"/>
      <c r="EBE252" s="330"/>
      <c r="EBF252" s="330"/>
      <c r="EBG252" s="330"/>
      <c r="EBH252" s="330"/>
      <c r="EBI252" s="330"/>
      <c r="EBJ252" s="330"/>
      <c r="EBK252" s="330"/>
      <c r="EBL252" s="330"/>
      <c r="EBM252" s="330"/>
      <c r="EBN252" s="330"/>
      <c r="EBO252" s="330"/>
      <c r="EBP252" s="330"/>
      <c r="EBQ252" s="330"/>
      <c r="EBR252" s="330"/>
      <c r="EBS252" s="330"/>
      <c r="EBT252" s="330"/>
      <c r="EBU252" s="330"/>
      <c r="EBV252" s="330"/>
      <c r="EBW252" s="330"/>
      <c r="EBX252" s="330"/>
      <c r="EBY252" s="330"/>
      <c r="EBZ252" s="330"/>
      <c r="ECA252" s="330"/>
      <c r="ECB252" s="330"/>
      <c r="ECC252" s="330"/>
      <c r="ECD252" s="330"/>
      <c r="ECE252" s="330"/>
      <c r="ECF252" s="330"/>
      <c r="ECG252" s="330"/>
      <c r="ECH252" s="330"/>
      <c r="ECI252" s="330"/>
      <c r="ECJ252" s="330"/>
      <c r="ECK252" s="330"/>
      <c r="ECL252" s="330"/>
      <c r="ECM252" s="330"/>
      <c r="ECN252" s="330"/>
      <c r="ECO252" s="330"/>
      <c r="ECP252" s="330"/>
      <c r="ECQ252" s="330"/>
      <c r="ECR252" s="330"/>
      <c r="ECS252" s="330"/>
      <c r="ECT252" s="330"/>
      <c r="ECU252" s="330"/>
      <c r="ECV252" s="330"/>
      <c r="ECW252" s="330"/>
      <c r="ECX252" s="330"/>
      <c r="ECY252" s="330"/>
      <c r="ECZ252" s="330"/>
      <c r="EDA252" s="330"/>
      <c r="EDB252" s="330"/>
      <c r="EDC252" s="330"/>
      <c r="EDD252" s="330"/>
      <c r="EDE252" s="330"/>
      <c r="EDF252" s="330"/>
      <c r="EDG252" s="330"/>
      <c r="EDH252" s="330"/>
      <c r="EDI252" s="330"/>
      <c r="EDJ252" s="330"/>
      <c r="EDK252" s="330"/>
      <c r="EDL252" s="330"/>
      <c r="EDM252" s="330"/>
      <c r="EDN252" s="330"/>
      <c r="EDO252" s="330"/>
      <c r="EDP252" s="330"/>
      <c r="EDQ252" s="330"/>
      <c r="EDR252" s="330"/>
      <c r="EDS252" s="330"/>
      <c r="EDT252" s="330"/>
      <c r="EDU252" s="330"/>
      <c r="EDV252" s="330"/>
      <c r="EDW252" s="330"/>
      <c r="EDX252" s="330"/>
      <c r="EDY252" s="330"/>
      <c r="EDZ252" s="330"/>
      <c r="EEA252" s="330"/>
      <c r="EEB252" s="330"/>
      <c r="EEC252" s="330"/>
      <c r="EED252" s="330"/>
      <c r="EEE252" s="330"/>
      <c r="EEF252" s="330"/>
      <c r="EEG252" s="330"/>
      <c r="EEH252" s="330"/>
      <c r="EEI252" s="330"/>
      <c r="EEJ252" s="330"/>
      <c r="EEK252" s="330"/>
      <c r="EEL252" s="330"/>
      <c r="EEM252" s="330"/>
      <c r="EEN252" s="330"/>
      <c r="EEO252" s="330"/>
      <c r="EEP252" s="330"/>
      <c r="EEQ252" s="330"/>
      <c r="EER252" s="330"/>
      <c r="EES252" s="330"/>
      <c r="EET252" s="330"/>
      <c r="EEU252" s="330"/>
      <c r="EEV252" s="330"/>
      <c r="EEW252" s="330"/>
      <c r="EEX252" s="330"/>
      <c r="EEY252" s="330"/>
      <c r="EEZ252" s="330"/>
      <c r="EFA252" s="330"/>
      <c r="EFB252" s="330"/>
      <c r="EFC252" s="330"/>
      <c r="EFD252" s="330"/>
      <c r="EFE252" s="330"/>
      <c r="EFF252" s="330"/>
      <c r="EFG252" s="330"/>
      <c r="EFH252" s="330"/>
      <c r="EFI252" s="330"/>
      <c r="EFJ252" s="330"/>
      <c r="EFK252" s="330"/>
      <c r="EFL252" s="330"/>
      <c r="EFM252" s="330"/>
      <c r="EFN252" s="330"/>
      <c r="EFO252" s="330"/>
      <c r="EFP252" s="330"/>
      <c r="EFQ252" s="330"/>
      <c r="EFR252" s="330"/>
      <c r="EFS252" s="330"/>
      <c r="EFT252" s="330"/>
      <c r="EFU252" s="330"/>
      <c r="EFV252" s="330"/>
      <c r="EFW252" s="330"/>
      <c r="EFX252" s="330"/>
      <c r="EFY252" s="330"/>
      <c r="EFZ252" s="330"/>
      <c r="EGA252" s="330"/>
      <c r="EGB252" s="330"/>
      <c r="EGC252" s="330"/>
      <c r="EGD252" s="330"/>
      <c r="EGE252" s="330"/>
      <c r="EGF252" s="330"/>
      <c r="EGG252" s="330"/>
      <c r="EGH252" s="330"/>
      <c r="EGI252" s="330"/>
      <c r="EGJ252" s="330"/>
      <c r="EGK252" s="330"/>
      <c r="EGL252" s="330"/>
      <c r="EGM252" s="330"/>
      <c r="EGN252" s="330"/>
      <c r="EGO252" s="330"/>
      <c r="EGP252" s="330"/>
      <c r="EGQ252" s="330"/>
      <c r="EGR252" s="330"/>
      <c r="EGS252" s="330"/>
      <c r="EGT252" s="330"/>
      <c r="EGU252" s="330"/>
      <c r="EGV252" s="330"/>
      <c r="EGW252" s="330"/>
      <c r="EGX252" s="330"/>
      <c r="EGY252" s="330"/>
      <c r="EGZ252" s="330"/>
      <c r="EHA252" s="330"/>
      <c r="EHB252" s="330"/>
      <c r="EHC252" s="330"/>
      <c r="EHD252" s="330"/>
      <c r="EHE252" s="330"/>
      <c r="EHF252" s="330"/>
      <c r="EHG252" s="330"/>
      <c r="EHH252" s="330"/>
      <c r="EHI252" s="330"/>
      <c r="EHJ252" s="330"/>
      <c r="EHK252" s="330"/>
      <c r="EHL252" s="330"/>
      <c r="EHM252" s="330"/>
      <c r="EHN252" s="330"/>
      <c r="EHO252" s="330"/>
      <c r="EHP252" s="330"/>
      <c r="EHQ252" s="330"/>
      <c r="EHR252" s="330"/>
      <c r="EHS252" s="330"/>
      <c r="EHT252" s="330"/>
      <c r="EHU252" s="330"/>
      <c r="EHV252" s="330"/>
      <c r="EHW252" s="330"/>
      <c r="EHX252" s="330"/>
      <c r="EHY252" s="330"/>
      <c r="EHZ252" s="330"/>
      <c r="EIA252" s="330"/>
      <c r="EIB252" s="330"/>
      <c r="EIC252" s="330"/>
      <c r="EID252" s="330"/>
      <c r="EIE252" s="330"/>
      <c r="EIF252" s="330"/>
      <c r="EIG252" s="330"/>
      <c r="EIH252" s="330"/>
      <c r="EII252" s="330"/>
      <c r="EIJ252" s="330"/>
      <c r="EIK252" s="330"/>
      <c r="EIL252" s="330"/>
      <c r="EIM252" s="330"/>
      <c r="EIN252" s="330"/>
      <c r="EIO252" s="330"/>
      <c r="EIP252" s="330"/>
      <c r="EIQ252" s="330"/>
      <c r="EIR252" s="330"/>
      <c r="EIS252" s="330"/>
      <c r="EIT252" s="330"/>
      <c r="EIU252" s="330"/>
      <c r="EIV252" s="330"/>
      <c r="EIW252" s="330"/>
      <c r="EIX252" s="330"/>
      <c r="EIY252" s="330"/>
      <c r="EIZ252" s="330"/>
      <c r="EJA252" s="330"/>
      <c r="EJB252" s="330"/>
      <c r="EJC252" s="330"/>
      <c r="EJD252" s="330"/>
      <c r="EJE252" s="330"/>
      <c r="EJF252" s="330"/>
      <c r="EJG252" s="330"/>
      <c r="EJH252" s="330"/>
      <c r="EJI252" s="330"/>
      <c r="EJJ252" s="330"/>
      <c r="EJK252" s="330"/>
      <c r="EJL252" s="330"/>
      <c r="EJM252" s="330"/>
      <c r="EJN252" s="330"/>
      <c r="EJO252" s="330"/>
      <c r="EJP252" s="330"/>
      <c r="EJQ252" s="330"/>
      <c r="EJR252" s="330"/>
      <c r="EJS252" s="330"/>
      <c r="EJT252" s="330"/>
      <c r="EJU252" s="330"/>
      <c r="EJV252" s="330"/>
      <c r="EJW252" s="330"/>
      <c r="EJX252" s="330"/>
      <c r="EJY252" s="330"/>
      <c r="EJZ252" s="330"/>
      <c r="EKA252" s="330"/>
      <c r="EKB252" s="330"/>
      <c r="EKC252" s="330"/>
      <c r="EKD252" s="330"/>
      <c r="EKE252" s="330"/>
      <c r="EKF252" s="330"/>
      <c r="EKG252" s="330"/>
      <c r="EKH252" s="330"/>
      <c r="EKI252" s="330"/>
      <c r="EKJ252" s="330"/>
      <c r="EKK252" s="330"/>
      <c r="EKL252" s="330"/>
      <c r="EKM252" s="330"/>
      <c r="EKN252" s="330"/>
      <c r="EKO252" s="330"/>
      <c r="EKP252" s="330"/>
      <c r="EKQ252" s="330"/>
      <c r="EKR252" s="330"/>
      <c r="EKS252" s="330"/>
      <c r="EKT252" s="330"/>
      <c r="EKU252" s="330"/>
      <c r="EKV252" s="330"/>
      <c r="EKW252" s="330"/>
      <c r="EKX252" s="330"/>
      <c r="EKY252" s="330"/>
      <c r="EKZ252" s="330"/>
      <c r="ELA252" s="330"/>
      <c r="ELB252" s="330"/>
      <c r="ELC252" s="330"/>
      <c r="ELD252" s="330"/>
      <c r="ELE252" s="330"/>
      <c r="ELF252" s="330"/>
      <c r="ELG252" s="330"/>
      <c r="ELH252" s="330"/>
      <c r="ELI252" s="330"/>
      <c r="ELJ252" s="330"/>
      <c r="ELK252" s="330"/>
      <c r="ELL252" s="330"/>
      <c r="ELM252" s="330"/>
      <c r="ELN252" s="330"/>
      <c r="ELO252" s="330"/>
      <c r="ELP252" s="330"/>
      <c r="ELQ252" s="330"/>
      <c r="ELR252" s="330"/>
      <c r="ELS252" s="330"/>
      <c r="ELT252" s="330"/>
      <c r="ELU252" s="330"/>
      <c r="ELV252" s="330"/>
      <c r="ELW252" s="330"/>
      <c r="ELX252" s="330"/>
      <c r="ELY252" s="330"/>
      <c r="ELZ252" s="330"/>
      <c r="EMA252" s="330"/>
      <c r="EMB252" s="330"/>
      <c r="EMC252" s="330"/>
      <c r="EMD252" s="330"/>
      <c r="EME252" s="330"/>
      <c r="EMF252" s="330"/>
      <c r="EMG252" s="330"/>
      <c r="EMH252" s="330"/>
      <c r="EMI252" s="330"/>
      <c r="EMJ252" s="330"/>
      <c r="EMK252" s="330"/>
      <c r="EML252" s="330"/>
      <c r="EMM252" s="330"/>
      <c r="EMN252" s="330"/>
      <c r="EMO252" s="330"/>
      <c r="EMP252" s="330"/>
      <c r="EMQ252" s="330"/>
      <c r="EMR252" s="330"/>
      <c r="EMS252" s="330"/>
      <c r="EMT252" s="330"/>
      <c r="EMU252" s="330"/>
      <c r="EMV252" s="330"/>
      <c r="EMW252" s="330"/>
      <c r="EMX252" s="330"/>
      <c r="EMY252" s="330"/>
      <c r="EMZ252" s="330"/>
      <c r="ENA252" s="330"/>
      <c r="ENB252" s="330"/>
      <c r="ENC252" s="330"/>
      <c r="END252" s="330"/>
      <c r="ENE252" s="330"/>
      <c r="ENF252" s="330"/>
      <c r="ENG252" s="330"/>
      <c r="ENH252" s="330"/>
      <c r="ENI252" s="330"/>
      <c r="ENJ252" s="330"/>
      <c r="ENK252" s="330"/>
      <c r="ENL252" s="330"/>
      <c r="ENM252" s="330"/>
      <c r="ENN252" s="330"/>
      <c r="ENO252" s="330"/>
      <c r="ENP252" s="330"/>
      <c r="ENQ252" s="330"/>
      <c r="ENR252" s="330"/>
      <c r="ENS252" s="330"/>
      <c r="ENT252" s="330"/>
      <c r="ENU252" s="330"/>
      <c r="ENV252" s="330"/>
      <c r="ENW252" s="330"/>
      <c r="ENX252" s="330"/>
      <c r="ENY252" s="330"/>
      <c r="ENZ252" s="330"/>
      <c r="EOA252" s="330"/>
      <c r="EOB252" s="330"/>
      <c r="EOC252" s="330"/>
      <c r="EOD252" s="330"/>
      <c r="EOE252" s="330"/>
      <c r="EOF252" s="330"/>
      <c r="EOG252" s="330"/>
      <c r="EOH252" s="330"/>
      <c r="EOI252" s="330"/>
      <c r="EOJ252" s="330"/>
      <c r="EOK252" s="330"/>
      <c r="EOL252" s="330"/>
      <c r="EOM252" s="330"/>
      <c r="EON252" s="330"/>
      <c r="EOO252" s="330"/>
      <c r="EOP252" s="330"/>
      <c r="EOQ252" s="330"/>
      <c r="EOR252" s="330"/>
      <c r="EOS252" s="330"/>
      <c r="EOT252" s="330"/>
      <c r="EOU252" s="330"/>
      <c r="EOV252" s="330"/>
      <c r="EOW252" s="330"/>
      <c r="EOX252" s="330"/>
      <c r="EOY252" s="330"/>
      <c r="EOZ252" s="330"/>
      <c r="EPA252" s="330"/>
      <c r="EPB252" s="330"/>
      <c r="EPC252" s="330"/>
      <c r="EPD252" s="330"/>
      <c r="EPE252" s="330"/>
      <c r="EPF252" s="330"/>
      <c r="EPG252" s="330"/>
      <c r="EPH252" s="330"/>
      <c r="EPI252" s="330"/>
      <c r="EPJ252" s="330"/>
      <c r="EPK252" s="330"/>
      <c r="EPL252" s="330"/>
      <c r="EPM252" s="330"/>
      <c r="EPN252" s="330"/>
      <c r="EPO252" s="330"/>
      <c r="EPP252" s="330"/>
      <c r="EPQ252" s="330"/>
      <c r="EPR252" s="330"/>
      <c r="EPS252" s="330"/>
      <c r="EPT252" s="330"/>
      <c r="EPU252" s="330"/>
      <c r="EPV252" s="330"/>
      <c r="EPW252" s="330"/>
      <c r="EPX252" s="330"/>
      <c r="EPY252" s="330"/>
      <c r="EPZ252" s="330"/>
      <c r="EQA252" s="330"/>
      <c r="EQB252" s="330"/>
      <c r="EQC252" s="330"/>
      <c r="EQD252" s="330"/>
      <c r="EQE252" s="330"/>
      <c r="EQF252" s="330"/>
      <c r="EQG252" s="330"/>
      <c r="EQH252" s="330"/>
      <c r="EQI252" s="330"/>
      <c r="EQJ252" s="330"/>
      <c r="EQK252" s="330"/>
      <c r="EQL252" s="330"/>
      <c r="EQM252" s="330"/>
      <c r="EQN252" s="330"/>
      <c r="EQO252" s="330"/>
      <c r="EQP252" s="330"/>
      <c r="EQQ252" s="330"/>
      <c r="EQR252" s="330"/>
      <c r="EQS252" s="330"/>
      <c r="EQT252" s="330"/>
      <c r="EQU252" s="330"/>
      <c r="EQV252" s="330"/>
      <c r="EQW252" s="330"/>
      <c r="EQX252" s="330"/>
      <c r="EQY252" s="330"/>
      <c r="EQZ252" s="330"/>
      <c r="ERA252" s="330"/>
      <c r="ERB252" s="330"/>
      <c r="ERC252" s="330"/>
      <c r="ERD252" s="330"/>
      <c r="ERE252" s="330"/>
      <c r="ERF252" s="330"/>
      <c r="ERG252" s="330"/>
      <c r="ERH252" s="330"/>
      <c r="ERI252" s="330"/>
      <c r="ERJ252" s="330"/>
      <c r="ERK252" s="330"/>
      <c r="ERL252" s="330"/>
      <c r="ERM252" s="330"/>
      <c r="ERN252" s="330"/>
      <c r="ERO252" s="330"/>
      <c r="ERP252" s="330"/>
      <c r="ERQ252" s="330"/>
      <c r="ERR252" s="330"/>
      <c r="ERS252" s="330"/>
      <c r="ERT252" s="330"/>
      <c r="ERU252" s="330"/>
      <c r="ERV252" s="330"/>
      <c r="ERW252" s="330"/>
      <c r="ERX252" s="330"/>
      <c r="ERY252" s="330"/>
      <c r="ERZ252" s="330"/>
      <c r="ESA252" s="330"/>
      <c r="ESB252" s="330"/>
      <c r="ESC252" s="330"/>
      <c r="ESD252" s="330"/>
      <c r="ESE252" s="330"/>
      <c r="ESF252" s="330"/>
      <c r="ESG252" s="330"/>
      <c r="ESH252" s="330"/>
      <c r="ESI252" s="330"/>
      <c r="ESJ252" s="330"/>
      <c r="ESK252" s="330"/>
      <c r="ESL252" s="330"/>
      <c r="ESM252" s="330"/>
      <c r="ESN252" s="330"/>
      <c r="ESO252" s="330"/>
      <c r="ESP252" s="330"/>
      <c r="ESQ252" s="330"/>
      <c r="ESR252" s="330"/>
      <c r="ESS252" s="330"/>
      <c r="EST252" s="330"/>
      <c r="ESU252" s="330"/>
      <c r="ESV252" s="330"/>
      <c r="ESW252" s="330"/>
      <c r="ESX252" s="330"/>
      <c r="ESY252" s="330"/>
      <c r="ESZ252" s="330"/>
      <c r="ETA252" s="330"/>
      <c r="ETB252" s="330"/>
      <c r="ETC252" s="330"/>
      <c r="ETD252" s="330"/>
      <c r="ETE252" s="330"/>
      <c r="ETF252" s="330"/>
      <c r="ETG252" s="330"/>
      <c r="ETH252" s="330"/>
      <c r="ETI252" s="330"/>
      <c r="ETJ252" s="330"/>
      <c r="ETK252" s="330"/>
      <c r="ETL252" s="330"/>
      <c r="ETM252" s="330"/>
      <c r="ETN252" s="330"/>
      <c r="ETO252" s="330"/>
      <c r="ETP252" s="330"/>
      <c r="ETQ252" s="330"/>
      <c r="ETR252" s="330"/>
      <c r="ETS252" s="330"/>
      <c r="ETT252" s="330"/>
      <c r="ETU252" s="330"/>
      <c r="ETV252" s="330"/>
      <c r="ETW252" s="330"/>
      <c r="ETX252" s="330"/>
      <c r="ETY252" s="330"/>
      <c r="ETZ252" s="330"/>
      <c r="EUA252" s="330"/>
      <c r="EUB252" s="330"/>
      <c r="EUC252" s="330"/>
      <c r="EUD252" s="330"/>
      <c r="EUE252" s="330"/>
      <c r="EUF252" s="330"/>
      <c r="EUG252" s="330"/>
      <c r="EUH252" s="330"/>
      <c r="EUI252" s="330"/>
      <c r="EUJ252" s="330"/>
      <c r="EUK252" s="330"/>
      <c r="EUL252" s="330"/>
      <c r="EUM252" s="330"/>
      <c r="EUN252" s="330"/>
      <c r="EUO252" s="330"/>
      <c r="EUP252" s="330"/>
      <c r="EUQ252" s="330"/>
      <c r="EUR252" s="330"/>
      <c r="EUS252" s="330"/>
      <c r="EUT252" s="330"/>
      <c r="EUU252" s="330"/>
      <c r="EUV252" s="330"/>
      <c r="EUW252" s="330"/>
      <c r="EUX252" s="330"/>
      <c r="EUY252" s="330"/>
      <c r="EUZ252" s="330"/>
      <c r="EVA252" s="330"/>
      <c r="EVB252" s="330"/>
      <c r="EVC252" s="330"/>
      <c r="EVD252" s="330"/>
      <c r="EVE252" s="330"/>
      <c r="EVF252" s="330"/>
      <c r="EVG252" s="330"/>
      <c r="EVH252" s="330"/>
      <c r="EVI252" s="330"/>
      <c r="EVJ252" s="330"/>
      <c r="EVK252" s="330"/>
      <c r="EVL252" s="330"/>
      <c r="EVM252" s="330"/>
      <c r="EVN252" s="330"/>
      <c r="EVO252" s="330"/>
      <c r="EVP252" s="330"/>
      <c r="EVQ252" s="330"/>
      <c r="EVR252" s="330"/>
      <c r="EVS252" s="330"/>
      <c r="EVT252" s="330"/>
      <c r="EVU252" s="330"/>
      <c r="EVV252" s="330"/>
      <c r="EVW252" s="330"/>
      <c r="EVX252" s="330"/>
      <c r="EVY252" s="330"/>
      <c r="EVZ252" s="330"/>
      <c r="EWA252" s="330"/>
      <c r="EWB252" s="330"/>
      <c r="EWC252" s="330"/>
      <c r="EWD252" s="330"/>
      <c r="EWE252" s="330"/>
      <c r="EWF252" s="330"/>
      <c r="EWG252" s="330"/>
      <c r="EWH252" s="330"/>
      <c r="EWI252" s="330"/>
      <c r="EWJ252" s="330"/>
      <c r="EWK252" s="330"/>
      <c r="EWL252" s="330"/>
      <c r="EWM252" s="330"/>
      <c r="EWN252" s="330"/>
      <c r="EWO252" s="330"/>
      <c r="EWP252" s="330"/>
      <c r="EWQ252" s="330"/>
      <c r="EWR252" s="330"/>
      <c r="EWS252" s="330"/>
      <c r="EWT252" s="330"/>
      <c r="EWU252" s="330"/>
      <c r="EWV252" s="330"/>
      <c r="EWW252" s="330"/>
      <c r="EWX252" s="330"/>
      <c r="EWY252" s="330"/>
      <c r="EWZ252" s="330"/>
      <c r="EXA252" s="330"/>
      <c r="EXB252" s="330"/>
      <c r="EXC252" s="330"/>
      <c r="EXD252" s="330"/>
      <c r="EXE252" s="330"/>
      <c r="EXF252" s="330"/>
      <c r="EXG252" s="330"/>
      <c r="EXH252" s="330"/>
      <c r="EXI252" s="330"/>
      <c r="EXJ252" s="330"/>
      <c r="EXK252" s="330"/>
      <c r="EXL252" s="330"/>
      <c r="EXM252" s="330"/>
      <c r="EXN252" s="330"/>
      <c r="EXO252" s="330"/>
      <c r="EXP252" s="330"/>
      <c r="EXQ252" s="330"/>
      <c r="EXR252" s="330"/>
      <c r="EXS252" s="330"/>
      <c r="EXT252" s="330"/>
      <c r="EXU252" s="330"/>
      <c r="EXV252" s="330"/>
      <c r="EXW252" s="330"/>
      <c r="EXX252" s="330"/>
      <c r="EXY252" s="330"/>
      <c r="EXZ252" s="330"/>
      <c r="EYA252" s="330"/>
      <c r="EYB252" s="330"/>
      <c r="EYC252" s="330"/>
      <c r="EYD252" s="330"/>
      <c r="EYE252" s="330"/>
      <c r="EYF252" s="330"/>
      <c r="EYG252" s="330"/>
      <c r="EYH252" s="330"/>
      <c r="EYI252" s="330"/>
      <c r="EYJ252" s="330"/>
      <c r="EYK252" s="330"/>
      <c r="EYL252" s="330"/>
      <c r="EYM252" s="330"/>
      <c r="EYN252" s="330"/>
      <c r="EYO252" s="330"/>
      <c r="EYP252" s="330"/>
      <c r="EYQ252" s="330"/>
      <c r="EYR252" s="330"/>
      <c r="EYS252" s="330"/>
      <c r="EYT252" s="330"/>
      <c r="EYU252" s="330"/>
      <c r="EYV252" s="330"/>
      <c r="EYW252" s="330"/>
      <c r="EYX252" s="330"/>
      <c r="EYY252" s="330"/>
      <c r="EYZ252" s="330"/>
      <c r="EZA252" s="330"/>
      <c r="EZB252" s="330"/>
      <c r="EZC252" s="330"/>
      <c r="EZD252" s="330"/>
      <c r="EZE252" s="330"/>
      <c r="EZF252" s="330"/>
      <c r="EZG252" s="330"/>
      <c r="EZH252" s="330"/>
      <c r="EZI252" s="330"/>
      <c r="EZJ252" s="330"/>
      <c r="EZK252" s="330"/>
      <c r="EZL252" s="330"/>
      <c r="EZM252" s="330"/>
      <c r="EZN252" s="330"/>
      <c r="EZO252" s="330"/>
      <c r="EZP252" s="330"/>
      <c r="EZQ252" s="330"/>
      <c r="EZR252" s="330"/>
      <c r="EZS252" s="330"/>
      <c r="EZT252" s="330"/>
      <c r="EZU252" s="330"/>
      <c r="EZV252" s="330"/>
      <c r="EZW252" s="330"/>
      <c r="EZX252" s="330"/>
      <c r="EZY252" s="330"/>
      <c r="EZZ252" s="330"/>
      <c r="FAA252" s="330"/>
      <c r="FAB252" s="330"/>
      <c r="FAC252" s="330"/>
      <c r="FAD252" s="330"/>
      <c r="FAE252" s="330"/>
      <c r="FAF252" s="330"/>
      <c r="FAG252" s="330"/>
      <c r="FAH252" s="330"/>
      <c r="FAI252" s="330"/>
      <c r="FAJ252" s="330"/>
      <c r="FAK252" s="330"/>
      <c r="FAL252" s="330"/>
      <c r="FAM252" s="330"/>
      <c r="FAN252" s="330"/>
      <c r="FAO252" s="330"/>
      <c r="FAP252" s="330"/>
      <c r="FAQ252" s="330"/>
      <c r="FAR252" s="330"/>
      <c r="FAS252" s="330"/>
      <c r="FAT252" s="330"/>
      <c r="FAU252" s="330"/>
      <c r="FAV252" s="330"/>
      <c r="FAW252" s="330"/>
      <c r="FAX252" s="330"/>
      <c r="FAY252" s="330"/>
      <c r="FAZ252" s="330"/>
      <c r="FBA252" s="330"/>
      <c r="FBB252" s="330"/>
      <c r="FBC252" s="330"/>
      <c r="FBD252" s="330"/>
      <c r="FBE252" s="330"/>
      <c r="FBF252" s="330"/>
      <c r="FBG252" s="330"/>
      <c r="FBH252" s="330"/>
      <c r="FBI252" s="330"/>
      <c r="FBJ252" s="330"/>
      <c r="FBK252" s="330"/>
      <c r="FBL252" s="330"/>
      <c r="FBM252" s="330"/>
      <c r="FBN252" s="330"/>
      <c r="FBO252" s="330"/>
      <c r="FBP252" s="330"/>
      <c r="FBQ252" s="330"/>
      <c r="FBR252" s="330"/>
      <c r="FBS252" s="330"/>
      <c r="FBT252" s="330"/>
      <c r="FBU252" s="330"/>
      <c r="FBV252" s="330"/>
      <c r="FBW252" s="330"/>
      <c r="FBX252" s="330"/>
      <c r="FBY252" s="330"/>
      <c r="FBZ252" s="330"/>
      <c r="FCA252" s="330"/>
      <c r="FCB252" s="330"/>
      <c r="FCC252" s="330"/>
      <c r="FCD252" s="330"/>
      <c r="FCE252" s="330"/>
      <c r="FCF252" s="330"/>
      <c r="FCG252" s="330"/>
      <c r="FCH252" s="330"/>
      <c r="FCI252" s="330"/>
      <c r="FCJ252" s="330"/>
      <c r="FCK252" s="330"/>
      <c r="FCL252" s="330"/>
      <c r="FCM252" s="330"/>
      <c r="FCN252" s="330"/>
      <c r="FCO252" s="330"/>
      <c r="FCP252" s="330"/>
      <c r="FCQ252" s="330"/>
      <c r="FCR252" s="330"/>
      <c r="FCS252" s="330"/>
      <c r="FCT252" s="330"/>
      <c r="FCU252" s="330"/>
      <c r="FCV252" s="330"/>
      <c r="FCW252" s="330"/>
      <c r="FCX252" s="330"/>
      <c r="FCY252" s="330"/>
      <c r="FCZ252" s="330"/>
      <c r="FDA252" s="330"/>
      <c r="FDB252" s="330"/>
      <c r="FDC252" s="330"/>
      <c r="FDD252" s="330"/>
      <c r="FDE252" s="330"/>
      <c r="FDF252" s="330"/>
      <c r="FDG252" s="330"/>
      <c r="FDH252" s="330"/>
      <c r="FDI252" s="330"/>
      <c r="FDJ252" s="330"/>
      <c r="FDK252" s="330"/>
      <c r="FDL252" s="330"/>
      <c r="FDM252" s="330"/>
      <c r="FDN252" s="330"/>
      <c r="FDO252" s="330"/>
      <c r="FDP252" s="330"/>
      <c r="FDQ252" s="330"/>
      <c r="FDR252" s="330"/>
      <c r="FDS252" s="330"/>
      <c r="FDT252" s="330"/>
      <c r="FDU252" s="330"/>
      <c r="FDV252" s="330"/>
      <c r="FDW252" s="330"/>
      <c r="FDX252" s="330"/>
      <c r="FDY252" s="330"/>
      <c r="FDZ252" s="330"/>
      <c r="FEA252" s="330"/>
      <c r="FEB252" s="330"/>
      <c r="FEC252" s="330"/>
      <c r="FED252" s="330"/>
      <c r="FEE252" s="330"/>
      <c r="FEF252" s="330"/>
      <c r="FEG252" s="330"/>
      <c r="FEH252" s="330"/>
      <c r="FEI252" s="330"/>
      <c r="FEJ252" s="330"/>
      <c r="FEK252" s="330"/>
      <c r="FEL252" s="330"/>
      <c r="FEM252" s="330"/>
      <c r="FEN252" s="330"/>
      <c r="FEO252" s="330"/>
      <c r="FEP252" s="330"/>
      <c r="FEQ252" s="330"/>
      <c r="FER252" s="330"/>
      <c r="FES252" s="330"/>
      <c r="FET252" s="330"/>
      <c r="FEU252" s="330"/>
      <c r="FEV252" s="330"/>
      <c r="FEW252" s="330"/>
      <c r="FEX252" s="330"/>
      <c r="FEY252" s="330"/>
      <c r="FEZ252" s="330"/>
      <c r="FFA252" s="330"/>
      <c r="FFB252" s="330"/>
      <c r="FFC252" s="330"/>
      <c r="FFD252" s="330"/>
      <c r="FFE252" s="330"/>
      <c r="FFF252" s="330"/>
      <c r="FFG252" s="330"/>
      <c r="FFH252" s="330"/>
      <c r="FFI252" s="330"/>
      <c r="FFJ252" s="330"/>
      <c r="FFK252" s="330"/>
      <c r="FFL252" s="330"/>
      <c r="FFM252" s="330"/>
      <c r="FFN252" s="330"/>
      <c r="FFO252" s="330"/>
      <c r="FFP252" s="330"/>
      <c r="FFQ252" s="330"/>
      <c r="FFR252" s="330"/>
      <c r="FFS252" s="330"/>
      <c r="FFT252" s="330"/>
      <c r="FFU252" s="330"/>
      <c r="FFV252" s="330"/>
      <c r="FFW252" s="330"/>
      <c r="FFX252" s="330"/>
      <c r="FFY252" s="330"/>
      <c r="FFZ252" s="330"/>
      <c r="FGA252" s="330"/>
      <c r="FGB252" s="330"/>
      <c r="FGC252" s="330"/>
      <c r="FGD252" s="330"/>
      <c r="FGE252" s="330"/>
      <c r="FGF252" s="330"/>
      <c r="FGG252" s="330"/>
      <c r="FGH252" s="330"/>
      <c r="FGI252" s="330"/>
      <c r="FGJ252" s="330"/>
      <c r="FGK252" s="330"/>
      <c r="FGL252" s="330"/>
      <c r="FGM252" s="330"/>
      <c r="FGN252" s="330"/>
      <c r="FGO252" s="330"/>
      <c r="FGP252" s="330"/>
      <c r="FGQ252" s="330"/>
      <c r="FGR252" s="330"/>
      <c r="FGS252" s="330"/>
      <c r="FGT252" s="330"/>
      <c r="FGU252" s="330"/>
      <c r="FGV252" s="330"/>
      <c r="FGW252" s="330"/>
      <c r="FGX252" s="330"/>
      <c r="FGY252" s="330"/>
      <c r="FGZ252" s="330"/>
      <c r="FHA252" s="330"/>
      <c r="FHB252" s="330"/>
      <c r="FHC252" s="330"/>
      <c r="FHD252" s="330"/>
      <c r="FHE252" s="330"/>
      <c r="FHF252" s="330"/>
      <c r="FHG252" s="330"/>
      <c r="FHH252" s="330"/>
      <c r="FHI252" s="330"/>
      <c r="FHJ252" s="330"/>
      <c r="FHK252" s="330"/>
      <c r="FHL252" s="330"/>
      <c r="FHM252" s="330"/>
      <c r="FHN252" s="330"/>
      <c r="FHO252" s="330"/>
      <c r="FHP252" s="330"/>
      <c r="FHQ252" s="330"/>
      <c r="FHR252" s="330"/>
      <c r="FHS252" s="330"/>
      <c r="FHT252" s="330"/>
      <c r="FHU252" s="330"/>
      <c r="FHV252" s="330"/>
      <c r="FHW252" s="330"/>
      <c r="FHX252" s="330"/>
      <c r="FHY252" s="330"/>
      <c r="FHZ252" s="330"/>
      <c r="FIA252" s="330"/>
      <c r="FIB252" s="330"/>
      <c r="FIC252" s="330"/>
      <c r="FID252" s="330"/>
      <c r="FIE252" s="330"/>
      <c r="FIF252" s="330"/>
      <c r="FIG252" s="330"/>
      <c r="FIH252" s="330"/>
      <c r="FII252" s="330"/>
      <c r="FIJ252" s="330"/>
      <c r="FIK252" s="330"/>
      <c r="FIL252" s="330"/>
      <c r="FIM252" s="330"/>
      <c r="FIN252" s="330"/>
      <c r="FIO252" s="330"/>
      <c r="FIP252" s="330"/>
      <c r="FIQ252" s="330"/>
      <c r="FIR252" s="330"/>
      <c r="FIS252" s="330"/>
      <c r="FIT252" s="330"/>
      <c r="FIU252" s="330"/>
      <c r="FIV252" s="330"/>
      <c r="FIW252" s="330"/>
      <c r="FIX252" s="330"/>
      <c r="FIY252" s="330"/>
      <c r="FIZ252" s="330"/>
      <c r="FJA252" s="330"/>
      <c r="FJB252" s="330"/>
      <c r="FJC252" s="330"/>
      <c r="FJD252" s="330"/>
      <c r="FJE252" s="330"/>
      <c r="FJF252" s="330"/>
      <c r="FJG252" s="330"/>
      <c r="FJH252" s="330"/>
      <c r="FJI252" s="330"/>
      <c r="FJJ252" s="330"/>
      <c r="FJK252" s="330"/>
      <c r="FJL252" s="330"/>
      <c r="FJM252" s="330"/>
      <c r="FJN252" s="330"/>
      <c r="FJO252" s="330"/>
      <c r="FJP252" s="330"/>
      <c r="FJQ252" s="330"/>
      <c r="FJR252" s="330"/>
      <c r="FJS252" s="330"/>
      <c r="FJT252" s="330"/>
      <c r="FJU252" s="330"/>
      <c r="FJV252" s="330"/>
      <c r="FJW252" s="330"/>
      <c r="FJX252" s="330"/>
      <c r="FJY252" s="330"/>
      <c r="FJZ252" s="330"/>
      <c r="FKA252" s="330"/>
      <c r="FKB252" s="330"/>
      <c r="FKC252" s="330"/>
      <c r="FKD252" s="330"/>
      <c r="FKE252" s="330"/>
      <c r="FKF252" s="330"/>
      <c r="FKG252" s="330"/>
      <c r="FKH252" s="330"/>
      <c r="FKI252" s="330"/>
      <c r="FKJ252" s="330"/>
      <c r="FKK252" s="330"/>
      <c r="FKL252" s="330"/>
      <c r="FKM252" s="330"/>
      <c r="FKN252" s="330"/>
      <c r="FKO252" s="330"/>
      <c r="FKP252" s="330"/>
      <c r="FKQ252" s="330"/>
      <c r="FKR252" s="330"/>
      <c r="FKS252" s="330"/>
      <c r="FKT252" s="330"/>
      <c r="FKU252" s="330"/>
      <c r="FKV252" s="330"/>
      <c r="FKW252" s="330"/>
      <c r="FKX252" s="330"/>
      <c r="FKY252" s="330"/>
      <c r="FKZ252" s="330"/>
      <c r="FLA252" s="330"/>
      <c r="FLB252" s="330"/>
      <c r="FLC252" s="330"/>
      <c r="FLD252" s="330"/>
      <c r="FLE252" s="330"/>
      <c r="FLF252" s="330"/>
      <c r="FLG252" s="330"/>
      <c r="FLH252" s="330"/>
      <c r="FLI252" s="330"/>
      <c r="FLJ252" s="330"/>
      <c r="FLK252" s="330"/>
      <c r="FLL252" s="330"/>
      <c r="FLM252" s="330"/>
      <c r="FLN252" s="330"/>
      <c r="FLO252" s="330"/>
      <c r="FLP252" s="330"/>
      <c r="FLQ252" s="330"/>
      <c r="FLR252" s="330"/>
      <c r="FLS252" s="330"/>
      <c r="FLT252" s="330"/>
      <c r="FLU252" s="330"/>
      <c r="FLV252" s="330"/>
      <c r="FLW252" s="330"/>
      <c r="FLX252" s="330"/>
      <c r="FLY252" s="330"/>
      <c r="FLZ252" s="330"/>
      <c r="FMA252" s="330"/>
      <c r="FMB252" s="330"/>
      <c r="FMC252" s="330"/>
      <c r="FMD252" s="330"/>
      <c r="FME252" s="330"/>
      <c r="FMF252" s="330"/>
      <c r="FMG252" s="330"/>
      <c r="FMH252" s="330"/>
      <c r="FMI252" s="330"/>
      <c r="FMJ252" s="330"/>
      <c r="FMK252" s="330"/>
      <c r="FML252" s="330"/>
      <c r="FMM252" s="330"/>
      <c r="FMN252" s="330"/>
      <c r="FMO252" s="330"/>
      <c r="FMP252" s="330"/>
      <c r="FMQ252" s="330"/>
      <c r="FMR252" s="330"/>
      <c r="FMS252" s="330"/>
      <c r="FMT252" s="330"/>
      <c r="FMU252" s="330"/>
      <c r="FMV252" s="330"/>
      <c r="FMW252" s="330"/>
      <c r="FMX252" s="330"/>
      <c r="FMY252" s="330"/>
      <c r="FMZ252" s="330"/>
      <c r="FNA252" s="330"/>
      <c r="FNB252" s="330"/>
      <c r="FNC252" s="330"/>
      <c r="FND252" s="330"/>
      <c r="FNE252" s="330"/>
      <c r="FNF252" s="330"/>
      <c r="FNG252" s="330"/>
      <c r="FNH252" s="330"/>
      <c r="FNI252" s="330"/>
      <c r="FNJ252" s="330"/>
      <c r="FNK252" s="330"/>
      <c r="FNL252" s="330"/>
      <c r="FNM252" s="330"/>
      <c r="FNN252" s="330"/>
      <c r="FNO252" s="330"/>
      <c r="FNP252" s="330"/>
      <c r="FNQ252" s="330"/>
      <c r="FNR252" s="330"/>
      <c r="FNS252" s="330"/>
      <c r="FNT252" s="330"/>
      <c r="FNU252" s="330"/>
      <c r="FNV252" s="330"/>
      <c r="FNW252" s="330"/>
      <c r="FNX252" s="330"/>
      <c r="FNY252" s="330"/>
      <c r="FNZ252" s="330"/>
      <c r="FOA252" s="330"/>
      <c r="FOB252" s="330"/>
      <c r="FOC252" s="330"/>
      <c r="FOD252" s="330"/>
      <c r="FOE252" s="330"/>
      <c r="FOF252" s="330"/>
      <c r="FOG252" s="330"/>
      <c r="FOH252" s="330"/>
      <c r="FOI252" s="330"/>
      <c r="FOJ252" s="330"/>
      <c r="FOK252" s="330"/>
      <c r="FOL252" s="330"/>
      <c r="FOM252" s="330"/>
      <c r="FON252" s="330"/>
      <c r="FOO252" s="330"/>
      <c r="FOP252" s="330"/>
      <c r="FOQ252" s="330"/>
      <c r="FOR252" s="330"/>
      <c r="FOS252" s="330"/>
      <c r="FOT252" s="330"/>
      <c r="FOU252" s="330"/>
      <c r="FOV252" s="330"/>
      <c r="FOW252" s="330"/>
      <c r="FOX252" s="330"/>
      <c r="FOY252" s="330"/>
      <c r="FOZ252" s="330"/>
      <c r="FPA252" s="330"/>
      <c r="FPB252" s="330"/>
      <c r="FPC252" s="330"/>
      <c r="FPD252" s="330"/>
      <c r="FPE252" s="330"/>
      <c r="FPF252" s="330"/>
      <c r="FPG252" s="330"/>
      <c r="FPH252" s="330"/>
      <c r="FPI252" s="330"/>
      <c r="FPJ252" s="330"/>
      <c r="FPK252" s="330"/>
      <c r="FPL252" s="330"/>
      <c r="FPM252" s="330"/>
      <c r="FPN252" s="330"/>
      <c r="FPO252" s="330"/>
      <c r="FPP252" s="330"/>
      <c r="FPQ252" s="330"/>
      <c r="FPR252" s="330"/>
      <c r="FPS252" s="330"/>
      <c r="FPT252" s="330"/>
      <c r="FPU252" s="330"/>
      <c r="FPV252" s="330"/>
      <c r="FPW252" s="330"/>
      <c r="FPX252" s="330"/>
      <c r="FPY252" s="330"/>
      <c r="FPZ252" s="330"/>
      <c r="FQA252" s="330"/>
      <c r="FQB252" s="330"/>
      <c r="FQC252" s="330"/>
      <c r="FQD252" s="330"/>
      <c r="FQE252" s="330"/>
      <c r="FQF252" s="330"/>
      <c r="FQG252" s="330"/>
      <c r="FQH252" s="330"/>
      <c r="FQI252" s="330"/>
      <c r="FQJ252" s="330"/>
      <c r="FQK252" s="330"/>
      <c r="FQL252" s="330"/>
      <c r="FQM252" s="330"/>
      <c r="FQN252" s="330"/>
      <c r="FQO252" s="330"/>
      <c r="FQP252" s="330"/>
      <c r="FQQ252" s="330"/>
      <c r="FQR252" s="330"/>
      <c r="FQS252" s="330"/>
      <c r="FQT252" s="330"/>
      <c r="FQU252" s="330"/>
      <c r="FQV252" s="330"/>
      <c r="FQW252" s="330"/>
      <c r="FQX252" s="330"/>
      <c r="FQY252" s="330"/>
      <c r="FQZ252" s="330"/>
      <c r="FRA252" s="330"/>
      <c r="FRB252" s="330"/>
      <c r="FRC252" s="330"/>
      <c r="FRD252" s="330"/>
      <c r="FRE252" s="330"/>
      <c r="FRF252" s="330"/>
      <c r="FRG252" s="330"/>
      <c r="FRH252" s="330"/>
      <c r="FRI252" s="330"/>
      <c r="FRJ252" s="330"/>
      <c r="FRK252" s="330"/>
      <c r="FRL252" s="330"/>
      <c r="FRM252" s="330"/>
      <c r="FRN252" s="330"/>
      <c r="FRO252" s="330"/>
      <c r="FRP252" s="330"/>
      <c r="FRQ252" s="330"/>
      <c r="FRR252" s="330"/>
      <c r="FRS252" s="330"/>
      <c r="FRT252" s="330"/>
      <c r="FRU252" s="330"/>
      <c r="FRV252" s="330"/>
      <c r="FRW252" s="330"/>
      <c r="FRX252" s="330"/>
      <c r="FRY252" s="330"/>
      <c r="FRZ252" s="330"/>
      <c r="FSA252" s="330"/>
      <c r="FSB252" s="330"/>
      <c r="FSC252" s="330"/>
      <c r="FSD252" s="330"/>
      <c r="FSE252" s="330"/>
      <c r="FSF252" s="330"/>
      <c r="FSG252" s="330"/>
      <c r="FSH252" s="330"/>
      <c r="FSI252" s="330"/>
      <c r="FSJ252" s="330"/>
      <c r="FSK252" s="330"/>
      <c r="FSL252" s="330"/>
      <c r="FSM252" s="330"/>
      <c r="FSN252" s="330"/>
      <c r="FSO252" s="330"/>
      <c r="FSP252" s="330"/>
      <c r="FSQ252" s="330"/>
      <c r="FSR252" s="330"/>
      <c r="FSS252" s="330"/>
      <c r="FST252" s="330"/>
      <c r="FSU252" s="330"/>
      <c r="FSV252" s="330"/>
      <c r="FSW252" s="330"/>
      <c r="FSX252" s="330"/>
      <c r="FSY252" s="330"/>
      <c r="FSZ252" s="330"/>
      <c r="FTA252" s="330"/>
      <c r="FTB252" s="330"/>
      <c r="FTC252" s="330"/>
      <c r="FTD252" s="330"/>
      <c r="FTE252" s="330"/>
      <c r="FTF252" s="330"/>
      <c r="FTG252" s="330"/>
      <c r="FTH252" s="330"/>
      <c r="FTI252" s="330"/>
      <c r="FTJ252" s="330"/>
      <c r="FTK252" s="330"/>
      <c r="FTL252" s="330"/>
      <c r="FTM252" s="330"/>
      <c r="FTN252" s="330"/>
      <c r="FTO252" s="330"/>
      <c r="FTP252" s="330"/>
      <c r="FTQ252" s="330"/>
      <c r="FTR252" s="330"/>
      <c r="FTS252" s="330"/>
      <c r="FTT252" s="330"/>
      <c r="FTU252" s="330"/>
      <c r="FTV252" s="330"/>
      <c r="FTW252" s="330"/>
      <c r="FTX252" s="330"/>
      <c r="FTY252" s="330"/>
      <c r="FTZ252" s="330"/>
      <c r="FUA252" s="330"/>
      <c r="FUB252" s="330"/>
      <c r="FUC252" s="330"/>
      <c r="FUD252" s="330"/>
      <c r="FUE252" s="330"/>
      <c r="FUF252" s="330"/>
      <c r="FUG252" s="330"/>
      <c r="FUH252" s="330"/>
      <c r="FUI252" s="330"/>
      <c r="FUJ252" s="330"/>
      <c r="FUK252" s="330"/>
      <c r="FUL252" s="330"/>
      <c r="FUM252" s="330"/>
      <c r="FUN252" s="330"/>
      <c r="FUO252" s="330"/>
      <c r="FUP252" s="330"/>
      <c r="FUQ252" s="330"/>
      <c r="FUR252" s="330"/>
      <c r="FUS252" s="330"/>
      <c r="FUT252" s="330"/>
      <c r="FUU252" s="330"/>
      <c r="FUV252" s="330"/>
      <c r="FUW252" s="330"/>
      <c r="FUX252" s="330"/>
      <c r="FUY252" s="330"/>
      <c r="FUZ252" s="330"/>
      <c r="FVA252" s="330"/>
      <c r="FVB252" s="330"/>
      <c r="FVC252" s="330"/>
      <c r="FVD252" s="330"/>
      <c r="FVE252" s="330"/>
      <c r="FVF252" s="330"/>
      <c r="FVG252" s="330"/>
      <c r="FVH252" s="330"/>
      <c r="FVI252" s="330"/>
      <c r="FVJ252" s="330"/>
      <c r="FVK252" s="330"/>
      <c r="FVL252" s="330"/>
      <c r="FVM252" s="330"/>
      <c r="FVN252" s="330"/>
      <c r="FVO252" s="330"/>
      <c r="FVP252" s="330"/>
      <c r="FVQ252" s="330"/>
      <c r="FVR252" s="330"/>
      <c r="FVS252" s="330"/>
      <c r="FVT252" s="330"/>
      <c r="FVU252" s="330"/>
      <c r="FVV252" s="330"/>
      <c r="FVW252" s="330"/>
      <c r="FVX252" s="330"/>
      <c r="FVY252" s="330"/>
      <c r="FVZ252" s="330"/>
      <c r="FWA252" s="330"/>
      <c r="FWB252" s="330"/>
      <c r="FWC252" s="330"/>
      <c r="FWD252" s="330"/>
      <c r="FWE252" s="330"/>
      <c r="FWF252" s="330"/>
      <c r="FWG252" s="330"/>
      <c r="FWH252" s="330"/>
      <c r="FWI252" s="330"/>
      <c r="FWJ252" s="330"/>
      <c r="FWK252" s="330"/>
      <c r="FWL252" s="330"/>
      <c r="FWM252" s="330"/>
      <c r="FWN252" s="330"/>
      <c r="FWO252" s="330"/>
      <c r="FWP252" s="330"/>
      <c r="FWQ252" s="330"/>
      <c r="FWR252" s="330"/>
      <c r="FWS252" s="330"/>
      <c r="FWT252" s="330"/>
      <c r="FWU252" s="330"/>
      <c r="FWV252" s="330"/>
      <c r="FWW252" s="330"/>
      <c r="FWX252" s="330"/>
      <c r="FWY252" s="330"/>
      <c r="FWZ252" s="330"/>
      <c r="FXA252" s="330"/>
      <c r="FXB252" s="330"/>
      <c r="FXC252" s="330"/>
      <c r="FXD252" s="330"/>
      <c r="FXE252" s="330"/>
      <c r="FXF252" s="330"/>
      <c r="FXG252" s="330"/>
      <c r="FXH252" s="330"/>
      <c r="FXI252" s="330"/>
      <c r="FXJ252" s="330"/>
      <c r="FXK252" s="330"/>
      <c r="FXL252" s="330"/>
      <c r="FXM252" s="330"/>
      <c r="FXN252" s="330"/>
      <c r="FXO252" s="330"/>
      <c r="FXP252" s="330"/>
      <c r="FXQ252" s="330"/>
      <c r="FXR252" s="330"/>
      <c r="FXS252" s="330"/>
      <c r="FXT252" s="330"/>
      <c r="FXU252" s="330"/>
      <c r="FXV252" s="330"/>
      <c r="FXW252" s="330"/>
      <c r="FXX252" s="330"/>
      <c r="FXY252" s="330"/>
      <c r="FXZ252" s="330"/>
      <c r="FYA252" s="330"/>
      <c r="FYB252" s="330"/>
      <c r="FYC252" s="330"/>
      <c r="FYD252" s="330"/>
      <c r="FYE252" s="330"/>
      <c r="FYF252" s="330"/>
      <c r="FYG252" s="330"/>
      <c r="FYH252" s="330"/>
      <c r="FYI252" s="330"/>
      <c r="FYJ252" s="330"/>
      <c r="FYK252" s="330"/>
      <c r="FYL252" s="330"/>
      <c r="FYM252" s="330"/>
      <c r="FYN252" s="330"/>
      <c r="FYO252" s="330"/>
      <c r="FYP252" s="330"/>
      <c r="FYQ252" s="330"/>
      <c r="FYR252" s="330"/>
      <c r="FYS252" s="330"/>
      <c r="FYT252" s="330"/>
      <c r="FYU252" s="330"/>
      <c r="FYV252" s="330"/>
      <c r="FYW252" s="330"/>
      <c r="FYX252" s="330"/>
      <c r="FYY252" s="330"/>
      <c r="FYZ252" s="330"/>
      <c r="FZA252" s="330"/>
      <c r="FZB252" s="330"/>
      <c r="FZC252" s="330"/>
      <c r="FZD252" s="330"/>
      <c r="FZE252" s="330"/>
      <c r="FZF252" s="330"/>
      <c r="FZG252" s="330"/>
      <c r="FZH252" s="330"/>
      <c r="FZI252" s="330"/>
      <c r="FZJ252" s="330"/>
      <c r="FZK252" s="330"/>
      <c r="FZL252" s="330"/>
      <c r="FZM252" s="330"/>
      <c r="FZN252" s="330"/>
      <c r="FZO252" s="330"/>
      <c r="FZP252" s="330"/>
      <c r="FZQ252" s="330"/>
      <c r="FZR252" s="330"/>
      <c r="FZS252" s="330"/>
      <c r="FZT252" s="330"/>
      <c r="FZU252" s="330"/>
      <c r="FZV252" s="330"/>
      <c r="FZW252" s="330"/>
      <c r="FZX252" s="330"/>
      <c r="FZY252" s="330"/>
      <c r="FZZ252" s="330"/>
      <c r="GAA252" s="330"/>
      <c r="GAB252" s="330"/>
      <c r="GAC252" s="330"/>
      <c r="GAD252" s="330"/>
      <c r="GAE252" s="330"/>
      <c r="GAF252" s="330"/>
      <c r="GAG252" s="330"/>
      <c r="GAH252" s="330"/>
      <c r="GAI252" s="330"/>
      <c r="GAJ252" s="330"/>
      <c r="GAK252" s="330"/>
      <c r="GAL252" s="330"/>
      <c r="GAM252" s="330"/>
      <c r="GAN252" s="330"/>
      <c r="GAO252" s="330"/>
      <c r="GAP252" s="330"/>
      <c r="GAQ252" s="330"/>
      <c r="GAR252" s="330"/>
      <c r="GAS252" s="330"/>
      <c r="GAT252" s="330"/>
      <c r="GAU252" s="330"/>
      <c r="GAV252" s="330"/>
      <c r="GAW252" s="330"/>
      <c r="GAX252" s="330"/>
      <c r="GAY252" s="330"/>
      <c r="GAZ252" s="330"/>
      <c r="GBA252" s="330"/>
      <c r="GBB252" s="330"/>
      <c r="GBC252" s="330"/>
      <c r="GBD252" s="330"/>
      <c r="GBE252" s="330"/>
      <c r="GBF252" s="330"/>
      <c r="GBG252" s="330"/>
      <c r="GBH252" s="330"/>
      <c r="GBI252" s="330"/>
      <c r="GBJ252" s="330"/>
      <c r="GBK252" s="330"/>
      <c r="GBL252" s="330"/>
      <c r="GBM252" s="330"/>
      <c r="GBN252" s="330"/>
      <c r="GBO252" s="330"/>
      <c r="GBP252" s="330"/>
      <c r="GBQ252" s="330"/>
      <c r="GBR252" s="330"/>
      <c r="GBS252" s="330"/>
      <c r="GBT252" s="330"/>
      <c r="GBU252" s="330"/>
      <c r="GBV252" s="330"/>
      <c r="GBW252" s="330"/>
      <c r="GBX252" s="330"/>
      <c r="GBY252" s="330"/>
      <c r="GBZ252" s="330"/>
      <c r="GCA252" s="330"/>
      <c r="GCB252" s="330"/>
      <c r="GCC252" s="330"/>
      <c r="GCD252" s="330"/>
      <c r="GCE252" s="330"/>
      <c r="GCF252" s="330"/>
      <c r="GCG252" s="330"/>
      <c r="GCH252" s="330"/>
      <c r="GCI252" s="330"/>
      <c r="GCJ252" s="330"/>
      <c r="GCK252" s="330"/>
      <c r="GCL252" s="330"/>
      <c r="GCM252" s="330"/>
      <c r="GCN252" s="330"/>
      <c r="GCO252" s="330"/>
      <c r="GCP252" s="330"/>
      <c r="GCQ252" s="330"/>
      <c r="GCR252" s="330"/>
      <c r="GCS252" s="330"/>
      <c r="GCT252" s="330"/>
      <c r="GCU252" s="330"/>
      <c r="GCV252" s="330"/>
      <c r="GCW252" s="330"/>
      <c r="GCX252" s="330"/>
      <c r="GCY252" s="330"/>
      <c r="GCZ252" s="330"/>
      <c r="GDA252" s="330"/>
      <c r="GDB252" s="330"/>
      <c r="GDC252" s="330"/>
      <c r="GDD252" s="330"/>
      <c r="GDE252" s="330"/>
      <c r="GDF252" s="330"/>
      <c r="GDG252" s="330"/>
      <c r="GDH252" s="330"/>
      <c r="GDI252" s="330"/>
      <c r="GDJ252" s="330"/>
      <c r="GDK252" s="330"/>
      <c r="GDL252" s="330"/>
      <c r="GDM252" s="330"/>
      <c r="GDN252" s="330"/>
      <c r="GDO252" s="330"/>
      <c r="GDP252" s="330"/>
      <c r="GDQ252" s="330"/>
      <c r="GDR252" s="330"/>
      <c r="GDS252" s="330"/>
      <c r="GDT252" s="330"/>
      <c r="GDU252" s="330"/>
      <c r="GDV252" s="330"/>
      <c r="GDW252" s="330"/>
      <c r="GDX252" s="330"/>
      <c r="GDY252" s="330"/>
      <c r="GDZ252" s="330"/>
      <c r="GEA252" s="330"/>
      <c r="GEB252" s="330"/>
      <c r="GEC252" s="330"/>
      <c r="GED252" s="330"/>
      <c r="GEE252" s="330"/>
      <c r="GEF252" s="330"/>
      <c r="GEG252" s="330"/>
      <c r="GEH252" s="330"/>
      <c r="GEI252" s="330"/>
      <c r="GEJ252" s="330"/>
      <c r="GEK252" s="330"/>
      <c r="GEL252" s="330"/>
      <c r="GEM252" s="330"/>
      <c r="GEN252" s="330"/>
      <c r="GEO252" s="330"/>
      <c r="GEP252" s="330"/>
      <c r="GEQ252" s="330"/>
      <c r="GER252" s="330"/>
      <c r="GES252" s="330"/>
      <c r="GET252" s="330"/>
      <c r="GEU252" s="330"/>
      <c r="GEV252" s="330"/>
      <c r="GEW252" s="330"/>
      <c r="GEX252" s="330"/>
      <c r="GEY252" s="330"/>
      <c r="GEZ252" s="330"/>
      <c r="GFA252" s="330"/>
      <c r="GFB252" s="330"/>
      <c r="GFC252" s="330"/>
      <c r="GFD252" s="330"/>
      <c r="GFE252" s="330"/>
      <c r="GFF252" s="330"/>
      <c r="GFG252" s="330"/>
      <c r="GFH252" s="330"/>
      <c r="GFI252" s="330"/>
      <c r="GFJ252" s="330"/>
      <c r="GFK252" s="330"/>
      <c r="GFL252" s="330"/>
      <c r="GFM252" s="330"/>
      <c r="GFN252" s="330"/>
      <c r="GFO252" s="330"/>
      <c r="GFP252" s="330"/>
      <c r="GFQ252" s="330"/>
      <c r="GFR252" s="330"/>
      <c r="GFS252" s="330"/>
      <c r="GFT252" s="330"/>
      <c r="GFU252" s="330"/>
      <c r="GFV252" s="330"/>
      <c r="GFW252" s="330"/>
      <c r="GFX252" s="330"/>
      <c r="GFY252" s="330"/>
      <c r="GFZ252" s="330"/>
      <c r="GGA252" s="330"/>
      <c r="GGB252" s="330"/>
      <c r="GGC252" s="330"/>
      <c r="GGD252" s="330"/>
      <c r="GGE252" s="330"/>
      <c r="GGF252" s="330"/>
      <c r="GGG252" s="330"/>
      <c r="GGH252" s="330"/>
      <c r="GGI252" s="330"/>
      <c r="GGJ252" s="330"/>
      <c r="GGK252" s="330"/>
      <c r="GGL252" s="330"/>
      <c r="GGM252" s="330"/>
      <c r="GGN252" s="330"/>
      <c r="GGO252" s="330"/>
      <c r="GGP252" s="330"/>
      <c r="GGQ252" s="330"/>
      <c r="GGR252" s="330"/>
      <c r="GGS252" s="330"/>
      <c r="GGT252" s="330"/>
      <c r="GGU252" s="330"/>
      <c r="GGV252" s="330"/>
      <c r="GGW252" s="330"/>
      <c r="GGX252" s="330"/>
      <c r="GGY252" s="330"/>
      <c r="GGZ252" s="330"/>
      <c r="GHA252" s="330"/>
      <c r="GHB252" s="330"/>
      <c r="GHC252" s="330"/>
      <c r="GHD252" s="330"/>
      <c r="GHE252" s="330"/>
      <c r="GHF252" s="330"/>
      <c r="GHG252" s="330"/>
      <c r="GHH252" s="330"/>
      <c r="GHI252" s="330"/>
      <c r="GHJ252" s="330"/>
      <c r="GHK252" s="330"/>
      <c r="GHL252" s="330"/>
      <c r="GHM252" s="330"/>
      <c r="GHN252" s="330"/>
      <c r="GHO252" s="330"/>
      <c r="GHP252" s="330"/>
      <c r="GHQ252" s="330"/>
      <c r="GHR252" s="330"/>
      <c r="GHS252" s="330"/>
      <c r="GHT252" s="330"/>
      <c r="GHU252" s="330"/>
      <c r="GHV252" s="330"/>
      <c r="GHW252" s="330"/>
      <c r="GHX252" s="330"/>
      <c r="GHY252" s="330"/>
      <c r="GHZ252" s="330"/>
      <c r="GIA252" s="330"/>
      <c r="GIB252" s="330"/>
      <c r="GIC252" s="330"/>
      <c r="GID252" s="330"/>
      <c r="GIE252" s="330"/>
      <c r="GIF252" s="330"/>
      <c r="GIG252" s="330"/>
      <c r="GIH252" s="330"/>
      <c r="GII252" s="330"/>
      <c r="GIJ252" s="330"/>
      <c r="GIK252" s="330"/>
      <c r="GIL252" s="330"/>
      <c r="GIM252" s="330"/>
      <c r="GIN252" s="330"/>
      <c r="GIO252" s="330"/>
      <c r="GIP252" s="330"/>
      <c r="GIQ252" s="330"/>
      <c r="GIR252" s="330"/>
      <c r="GIS252" s="330"/>
      <c r="GIT252" s="330"/>
      <c r="GIU252" s="330"/>
      <c r="GIV252" s="330"/>
      <c r="GIW252" s="330"/>
      <c r="GIX252" s="330"/>
      <c r="GIY252" s="330"/>
      <c r="GIZ252" s="330"/>
      <c r="GJA252" s="330"/>
      <c r="GJB252" s="330"/>
      <c r="GJC252" s="330"/>
      <c r="GJD252" s="330"/>
      <c r="GJE252" s="330"/>
      <c r="GJF252" s="330"/>
      <c r="GJG252" s="330"/>
      <c r="GJH252" s="330"/>
      <c r="GJI252" s="330"/>
      <c r="GJJ252" s="330"/>
      <c r="GJK252" s="330"/>
      <c r="GJL252" s="330"/>
      <c r="GJM252" s="330"/>
      <c r="GJN252" s="330"/>
      <c r="GJO252" s="330"/>
      <c r="GJP252" s="330"/>
      <c r="GJQ252" s="330"/>
      <c r="GJR252" s="330"/>
      <c r="GJS252" s="330"/>
      <c r="GJT252" s="330"/>
      <c r="GJU252" s="330"/>
      <c r="GJV252" s="330"/>
      <c r="GJW252" s="330"/>
      <c r="GJX252" s="330"/>
      <c r="GJY252" s="330"/>
      <c r="GJZ252" s="330"/>
      <c r="GKA252" s="330"/>
      <c r="GKB252" s="330"/>
      <c r="GKC252" s="330"/>
      <c r="GKD252" s="330"/>
      <c r="GKE252" s="330"/>
      <c r="GKF252" s="330"/>
      <c r="GKG252" s="330"/>
      <c r="GKH252" s="330"/>
      <c r="GKI252" s="330"/>
      <c r="GKJ252" s="330"/>
      <c r="GKK252" s="330"/>
      <c r="GKL252" s="330"/>
      <c r="GKM252" s="330"/>
      <c r="GKN252" s="330"/>
      <c r="GKO252" s="330"/>
      <c r="GKP252" s="330"/>
      <c r="GKQ252" s="330"/>
      <c r="GKR252" s="330"/>
      <c r="GKS252" s="330"/>
      <c r="GKT252" s="330"/>
      <c r="GKU252" s="330"/>
      <c r="GKV252" s="330"/>
      <c r="GKW252" s="330"/>
      <c r="GKX252" s="330"/>
      <c r="GKY252" s="330"/>
      <c r="GKZ252" s="330"/>
      <c r="GLA252" s="330"/>
      <c r="GLB252" s="330"/>
      <c r="GLC252" s="330"/>
      <c r="GLD252" s="330"/>
      <c r="GLE252" s="330"/>
      <c r="GLF252" s="330"/>
      <c r="GLG252" s="330"/>
      <c r="GLH252" s="330"/>
      <c r="GLI252" s="330"/>
      <c r="GLJ252" s="330"/>
      <c r="GLK252" s="330"/>
      <c r="GLL252" s="330"/>
      <c r="GLM252" s="330"/>
      <c r="GLN252" s="330"/>
      <c r="GLO252" s="330"/>
      <c r="GLP252" s="330"/>
      <c r="GLQ252" s="330"/>
      <c r="GLR252" s="330"/>
      <c r="GLS252" s="330"/>
      <c r="GLT252" s="330"/>
      <c r="GLU252" s="330"/>
      <c r="GLV252" s="330"/>
      <c r="GLW252" s="330"/>
      <c r="GLX252" s="330"/>
      <c r="GLY252" s="330"/>
      <c r="GLZ252" s="330"/>
      <c r="GMA252" s="330"/>
      <c r="GMB252" s="330"/>
      <c r="GMC252" s="330"/>
      <c r="GMD252" s="330"/>
      <c r="GME252" s="330"/>
      <c r="GMF252" s="330"/>
      <c r="GMG252" s="330"/>
      <c r="GMH252" s="330"/>
      <c r="GMI252" s="330"/>
      <c r="GMJ252" s="330"/>
      <c r="GMK252" s="330"/>
      <c r="GML252" s="330"/>
      <c r="GMM252" s="330"/>
      <c r="GMN252" s="330"/>
      <c r="GMO252" s="330"/>
      <c r="GMP252" s="330"/>
      <c r="GMQ252" s="330"/>
      <c r="GMR252" s="330"/>
      <c r="GMS252" s="330"/>
      <c r="GMT252" s="330"/>
      <c r="GMU252" s="330"/>
      <c r="GMV252" s="330"/>
      <c r="GMW252" s="330"/>
      <c r="GMX252" s="330"/>
      <c r="GMY252" s="330"/>
      <c r="GMZ252" s="330"/>
      <c r="GNA252" s="330"/>
      <c r="GNB252" s="330"/>
      <c r="GNC252" s="330"/>
      <c r="GND252" s="330"/>
      <c r="GNE252" s="330"/>
      <c r="GNF252" s="330"/>
      <c r="GNG252" s="330"/>
      <c r="GNH252" s="330"/>
      <c r="GNI252" s="330"/>
      <c r="GNJ252" s="330"/>
      <c r="GNK252" s="330"/>
      <c r="GNL252" s="330"/>
      <c r="GNM252" s="330"/>
      <c r="GNN252" s="330"/>
      <c r="GNO252" s="330"/>
      <c r="GNP252" s="330"/>
      <c r="GNQ252" s="330"/>
      <c r="GNR252" s="330"/>
      <c r="GNS252" s="330"/>
      <c r="GNT252" s="330"/>
      <c r="GNU252" s="330"/>
      <c r="GNV252" s="330"/>
      <c r="GNW252" s="330"/>
      <c r="GNX252" s="330"/>
      <c r="GNY252" s="330"/>
      <c r="GNZ252" s="330"/>
      <c r="GOA252" s="330"/>
      <c r="GOB252" s="330"/>
      <c r="GOC252" s="330"/>
      <c r="GOD252" s="330"/>
      <c r="GOE252" s="330"/>
      <c r="GOF252" s="330"/>
      <c r="GOG252" s="330"/>
      <c r="GOH252" s="330"/>
      <c r="GOI252" s="330"/>
      <c r="GOJ252" s="330"/>
      <c r="GOK252" s="330"/>
      <c r="GOL252" s="330"/>
      <c r="GOM252" s="330"/>
      <c r="GON252" s="330"/>
      <c r="GOO252" s="330"/>
      <c r="GOP252" s="330"/>
      <c r="GOQ252" s="330"/>
      <c r="GOR252" s="330"/>
      <c r="GOS252" s="330"/>
      <c r="GOT252" s="330"/>
      <c r="GOU252" s="330"/>
      <c r="GOV252" s="330"/>
      <c r="GOW252" s="330"/>
      <c r="GOX252" s="330"/>
      <c r="GOY252" s="330"/>
      <c r="GOZ252" s="330"/>
      <c r="GPA252" s="330"/>
      <c r="GPB252" s="330"/>
      <c r="GPC252" s="330"/>
      <c r="GPD252" s="330"/>
      <c r="GPE252" s="330"/>
      <c r="GPF252" s="330"/>
      <c r="GPG252" s="330"/>
      <c r="GPH252" s="330"/>
      <c r="GPI252" s="330"/>
      <c r="GPJ252" s="330"/>
      <c r="GPK252" s="330"/>
      <c r="GPL252" s="330"/>
      <c r="GPM252" s="330"/>
      <c r="GPN252" s="330"/>
      <c r="GPO252" s="330"/>
      <c r="GPP252" s="330"/>
      <c r="GPQ252" s="330"/>
      <c r="GPR252" s="330"/>
      <c r="GPS252" s="330"/>
      <c r="GPT252" s="330"/>
      <c r="GPU252" s="330"/>
      <c r="GPV252" s="330"/>
      <c r="GPW252" s="330"/>
      <c r="GPX252" s="330"/>
      <c r="GPY252" s="330"/>
      <c r="GPZ252" s="330"/>
      <c r="GQA252" s="330"/>
      <c r="GQB252" s="330"/>
      <c r="GQC252" s="330"/>
      <c r="GQD252" s="330"/>
      <c r="GQE252" s="330"/>
      <c r="GQF252" s="330"/>
      <c r="GQG252" s="330"/>
      <c r="GQH252" s="330"/>
      <c r="GQI252" s="330"/>
      <c r="GQJ252" s="330"/>
      <c r="GQK252" s="330"/>
      <c r="GQL252" s="330"/>
      <c r="GQM252" s="330"/>
      <c r="GQN252" s="330"/>
      <c r="GQO252" s="330"/>
      <c r="GQP252" s="330"/>
      <c r="GQQ252" s="330"/>
      <c r="GQR252" s="330"/>
      <c r="GQS252" s="330"/>
      <c r="GQT252" s="330"/>
      <c r="GQU252" s="330"/>
      <c r="GQV252" s="330"/>
      <c r="GQW252" s="330"/>
      <c r="GQX252" s="330"/>
      <c r="GQY252" s="330"/>
      <c r="GQZ252" s="330"/>
      <c r="GRA252" s="330"/>
      <c r="GRB252" s="330"/>
      <c r="GRC252" s="330"/>
      <c r="GRD252" s="330"/>
      <c r="GRE252" s="330"/>
      <c r="GRF252" s="330"/>
      <c r="GRG252" s="330"/>
      <c r="GRH252" s="330"/>
      <c r="GRI252" s="330"/>
      <c r="GRJ252" s="330"/>
      <c r="GRK252" s="330"/>
      <c r="GRL252" s="330"/>
      <c r="GRM252" s="330"/>
      <c r="GRN252" s="330"/>
      <c r="GRO252" s="330"/>
      <c r="GRP252" s="330"/>
      <c r="GRQ252" s="330"/>
      <c r="GRR252" s="330"/>
      <c r="GRS252" s="330"/>
      <c r="GRT252" s="330"/>
      <c r="GRU252" s="330"/>
      <c r="GRV252" s="330"/>
      <c r="GRW252" s="330"/>
      <c r="GRX252" s="330"/>
      <c r="GRY252" s="330"/>
      <c r="GRZ252" s="330"/>
      <c r="GSA252" s="330"/>
      <c r="GSB252" s="330"/>
      <c r="GSC252" s="330"/>
      <c r="GSD252" s="330"/>
      <c r="GSE252" s="330"/>
      <c r="GSF252" s="330"/>
      <c r="GSG252" s="330"/>
      <c r="GSH252" s="330"/>
      <c r="GSI252" s="330"/>
      <c r="GSJ252" s="330"/>
      <c r="GSK252" s="330"/>
      <c r="GSL252" s="330"/>
      <c r="GSM252" s="330"/>
      <c r="GSN252" s="330"/>
      <c r="GSO252" s="330"/>
      <c r="GSP252" s="330"/>
      <c r="GSQ252" s="330"/>
      <c r="GSR252" s="330"/>
      <c r="GSS252" s="330"/>
      <c r="GST252" s="330"/>
      <c r="GSU252" s="330"/>
      <c r="GSV252" s="330"/>
      <c r="GSW252" s="330"/>
      <c r="GSX252" s="330"/>
      <c r="GSY252" s="330"/>
      <c r="GSZ252" s="330"/>
      <c r="GTA252" s="330"/>
      <c r="GTB252" s="330"/>
      <c r="GTC252" s="330"/>
      <c r="GTD252" s="330"/>
      <c r="GTE252" s="330"/>
      <c r="GTF252" s="330"/>
      <c r="GTG252" s="330"/>
      <c r="GTH252" s="330"/>
      <c r="GTI252" s="330"/>
      <c r="GTJ252" s="330"/>
      <c r="GTK252" s="330"/>
      <c r="GTL252" s="330"/>
      <c r="GTM252" s="330"/>
      <c r="GTN252" s="330"/>
      <c r="GTO252" s="330"/>
      <c r="GTP252" s="330"/>
      <c r="GTQ252" s="330"/>
      <c r="GTR252" s="330"/>
      <c r="GTS252" s="330"/>
      <c r="GTT252" s="330"/>
      <c r="GTU252" s="330"/>
      <c r="GTV252" s="330"/>
      <c r="GTW252" s="330"/>
      <c r="GTX252" s="330"/>
      <c r="GTY252" s="330"/>
      <c r="GTZ252" s="330"/>
      <c r="GUA252" s="330"/>
      <c r="GUB252" s="330"/>
      <c r="GUC252" s="330"/>
      <c r="GUD252" s="330"/>
      <c r="GUE252" s="330"/>
      <c r="GUF252" s="330"/>
      <c r="GUG252" s="330"/>
      <c r="GUH252" s="330"/>
      <c r="GUI252" s="330"/>
      <c r="GUJ252" s="330"/>
      <c r="GUK252" s="330"/>
      <c r="GUL252" s="330"/>
      <c r="GUM252" s="330"/>
      <c r="GUN252" s="330"/>
      <c r="GUO252" s="330"/>
      <c r="GUP252" s="330"/>
      <c r="GUQ252" s="330"/>
      <c r="GUR252" s="330"/>
      <c r="GUS252" s="330"/>
      <c r="GUT252" s="330"/>
      <c r="GUU252" s="330"/>
      <c r="GUV252" s="330"/>
      <c r="GUW252" s="330"/>
      <c r="GUX252" s="330"/>
      <c r="GUY252" s="330"/>
      <c r="GUZ252" s="330"/>
      <c r="GVA252" s="330"/>
      <c r="GVB252" s="330"/>
      <c r="GVC252" s="330"/>
      <c r="GVD252" s="330"/>
      <c r="GVE252" s="330"/>
      <c r="GVF252" s="330"/>
      <c r="GVG252" s="330"/>
      <c r="GVH252" s="330"/>
      <c r="GVI252" s="330"/>
      <c r="GVJ252" s="330"/>
      <c r="GVK252" s="330"/>
      <c r="GVL252" s="330"/>
      <c r="GVM252" s="330"/>
      <c r="GVN252" s="330"/>
      <c r="GVO252" s="330"/>
      <c r="GVP252" s="330"/>
      <c r="GVQ252" s="330"/>
      <c r="GVR252" s="330"/>
      <c r="GVS252" s="330"/>
      <c r="GVT252" s="330"/>
      <c r="GVU252" s="330"/>
      <c r="GVV252" s="330"/>
      <c r="GVW252" s="330"/>
      <c r="GVX252" s="330"/>
      <c r="GVY252" s="330"/>
      <c r="GVZ252" s="330"/>
      <c r="GWA252" s="330"/>
      <c r="GWB252" s="330"/>
      <c r="GWC252" s="330"/>
      <c r="GWD252" s="330"/>
      <c r="GWE252" s="330"/>
      <c r="GWF252" s="330"/>
      <c r="GWG252" s="330"/>
      <c r="GWH252" s="330"/>
      <c r="GWI252" s="330"/>
      <c r="GWJ252" s="330"/>
      <c r="GWK252" s="330"/>
      <c r="GWL252" s="330"/>
      <c r="GWM252" s="330"/>
      <c r="GWN252" s="330"/>
      <c r="GWO252" s="330"/>
      <c r="GWP252" s="330"/>
      <c r="GWQ252" s="330"/>
      <c r="GWR252" s="330"/>
      <c r="GWS252" s="330"/>
      <c r="GWT252" s="330"/>
      <c r="GWU252" s="330"/>
      <c r="GWV252" s="330"/>
      <c r="GWW252" s="330"/>
      <c r="GWX252" s="330"/>
      <c r="GWY252" s="330"/>
      <c r="GWZ252" s="330"/>
      <c r="GXA252" s="330"/>
      <c r="GXB252" s="330"/>
      <c r="GXC252" s="330"/>
      <c r="GXD252" s="330"/>
      <c r="GXE252" s="330"/>
      <c r="GXF252" s="330"/>
      <c r="GXG252" s="330"/>
      <c r="GXH252" s="330"/>
      <c r="GXI252" s="330"/>
      <c r="GXJ252" s="330"/>
      <c r="GXK252" s="330"/>
      <c r="GXL252" s="330"/>
      <c r="GXM252" s="330"/>
      <c r="GXN252" s="330"/>
      <c r="GXO252" s="330"/>
      <c r="GXP252" s="330"/>
      <c r="GXQ252" s="330"/>
      <c r="GXR252" s="330"/>
      <c r="GXS252" s="330"/>
      <c r="GXT252" s="330"/>
      <c r="GXU252" s="330"/>
      <c r="GXV252" s="330"/>
      <c r="GXW252" s="330"/>
      <c r="GXX252" s="330"/>
      <c r="GXY252" s="330"/>
      <c r="GXZ252" s="330"/>
      <c r="GYA252" s="330"/>
      <c r="GYB252" s="330"/>
      <c r="GYC252" s="330"/>
      <c r="GYD252" s="330"/>
      <c r="GYE252" s="330"/>
      <c r="GYF252" s="330"/>
      <c r="GYG252" s="330"/>
      <c r="GYH252" s="330"/>
      <c r="GYI252" s="330"/>
      <c r="GYJ252" s="330"/>
      <c r="GYK252" s="330"/>
      <c r="GYL252" s="330"/>
      <c r="GYM252" s="330"/>
      <c r="GYN252" s="330"/>
      <c r="GYO252" s="330"/>
      <c r="GYP252" s="330"/>
      <c r="GYQ252" s="330"/>
      <c r="GYR252" s="330"/>
      <c r="GYS252" s="330"/>
      <c r="GYT252" s="330"/>
      <c r="GYU252" s="330"/>
      <c r="GYV252" s="330"/>
      <c r="GYW252" s="330"/>
      <c r="GYX252" s="330"/>
      <c r="GYY252" s="330"/>
      <c r="GYZ252" s="330"/>
      <c r="GZA252" s="330"/>
      <c r="GZB252" s="330"/>
      <c r="GZC252" s="330"/>
      <c r="GZD252" s="330"/>
      <c r="GZE252" s="330"/>
      <c r="GZF252" s="330"/>
      <c r="GZG252" s="330"/>
      <c r="GZH252" s="330"/>
      <c r="GZI252" s="330"/>
      <c r="GZJ252" s="330"/>
      <c r="GZK252" s="330"/>
      <c r="GZL252" s="330"/>
      <c r="GZM252" s="330"/>
      <c r="GZN252" s="330"/>
      <c r="GZO252" s="330"/>
      <c r="GZP252" s="330"/>
      <c r="GZQ252" s="330"/>
      <c r="GZR252" s="330"/>
      <c r="GZS252" s="330"/>
      <c r="GZT252" s="330"/>
      <c r="GZU252" s="330"/>
      <c r="GZV252" s="330"/>
      <c r="GZW252" s="330"/>
      <c r="GZX252" s="330"/>
      <c r="GZY252" s="330"/>
      <c r="GZZ252" s="330"/>
      <c r="HAA252" s="330"/>
      <c r="HAB252" s="330"/>
      <c r="HAC252" s="330"/>
      <c r="HAD252" s="330"/>
      <c r="HAE252" s="330"/>
      <c r="HAF252" s="330"/>
      <c r="HAG252" s="330"/>
      <c r="HAH252" s="330"/>
      <c r="HAI252" s="330"/>
      <c r="HAJ252" s="330"/>
      <c r="HAK252" s="330"/>
      <c r="HAL252" s="330"/>
      <c r="HAM252" s="330"/>
      <c r="HAN252" s="330"/>
      <c r="HAO252" s="330"/>
      <c r="HAP252" s="330"/>
      <c r="HAQ252" s="330"/>
      <c r="HAR252" s="330"/>
      <c r="HAS252" s="330"/>
      <c r="HAT252" s="330"/>
      <c r="HAU252" s="330"/>
      <c r="HAV252" s="330"/>
      <c r="HAW252" s="330"/>
      <c r="HAX252" s="330"/>
      <c r="HAY252" s="330"/>
      <c r="HAZ252" s="330"/>
      <c r="HBA252" s="330"/>
      <c r="HBB252" s="330"/>
      <c r="HBC252" s="330"/>
      <c r="HBD252" s="330"/>
      <c r="HBE252" s="330"/>
      <c r="HBF252" s="330"/>
      <c r="HBG252" s="330"/>
      <c r="HBH252" s="330"/>
      <c r="HBI252" s="330"/>
      <c r="HBJ252" s="330"/>
      <c r="HBK252" s="330"/>
      <c r="HBL252" s="330"/>
      <c r="HBM252" s="330"/>
      <c r="HBN252" s="330"/>
      <c r="HBO252" s="330"/>
      <c r="HBP252" s="330"/>
      <c r="HBQ252" s="330"/>
      <c r="HBR252" s="330"/>
      <c r="HBS252" s="330"/>
      <c r="HBT252" s="330"/>
      <c r="HBU252" s="330"/>
      <c r="HBV252" s="330"/>
      <c r="HBW252" s="330"/>
      <c r="HBX252" s="330"/>
      <c r="HBY252" s="330"/>
      <c r="HBZ252" s="330"/>
      <c r="HCA252" s="330"/>
      <c r="HCB252" s="330"/>
      <c r="HCC252" s="330"/>
      <c r="HCD252" s="330"/>
      <c r="HCE252" s="330"/>
      <c r="HCF252" s="330"/>
      <c r="HCG252" s="330"/>
      <c r="HCH252" s="330"/>
      <c r="HCI252" s="330"/>
      <c r="HCJ252" s="330"/>
      <c r="HCK252" s="330"/>
      <c r="HCL252" s="330"/>
      <c r="HCM252" s="330"/>
      <c r="HCN252" s="330"/>
      <c r="HCO252" s="330"/>
      <c r="HCP252" s="330"/>
      <c r="HCQ252" s="330"/>
      <c r="HCR252" s="330"/>
      <c r="HCS252" s="330"/>
      <c r="HCT252" s="330"/>
      <c r="HCU252" s="330"/>
      <c r="HCV252" s="330"/>
      <c r="HCW252" s="330"/>
      <c r="HCX252" s="330"/>
      <c r="HCY252" s="330"/>
      <c r="HCZ252" s="330"/>
      <c r="HDA252" s="330"/>
      <c r="HDB252" s="330"/>
      <c r="HDC252" s="330"/>
      <c r="HDD252" s="330"/>
      <c r="HDE252" s="330"/>
      <c r="HDF252" s="330"/>
      <c r="HDG252" s="330"/>
      <c r="HDH252" s="330"/>
      <c r="HDI252" s="330"/>
      <c r="HDJ252" s="330"/>
      <c r="HDK252" s="330"/>
      <c r="HDL252" s="330"/>
      <c r="HDM252" s="330"/>
      <c r="HDN252" s="330"/>
      <c r="HDO252" s="330"/>
      <c r="HDP252" s="330"/>
      <c r="HDQ252" s="330"/>
      <c r="HDR252" s="330"/>
      <c r="HDS252" s="330"/>
      <c r="HDT252" s="330"/>
      <c r="HDU252" s="330"/>
      <c r="HDV252" s="330"/>
      <c r="HDW252" s="330"/>
      <c r="HDX252" s="330"/>
      <c r="HDY252" s="330"/>
      <c r="HDZ252" s="330"/>
      <c r="HEA252" s="330"/>
      <c r="HEB252" s="330"/>
      <c r="HEC252" s="330"/>
      <c r="HED252" s="330"/>
      <c r="HEE252" s="330"/>
      <c r="HEF252" s="330"/>
      <c r="HEG252" s="330"/>
      <c r="HEH252" s="330"/>
      <c r="HEI252" s="330"/>
      <c r="HEJ252" s="330"/>
      <c r="HEK252" s="330"/>
      <c r="HEL252" s="330"/>
      <c r="HEM252" s="330"/>
      <c r="HEN252" s="330"/>
      <c r="HEO252" s="330"/>
      <c r="HEP252" s="330"/>
      <c r="HEQ252" s="330"/>
      <c r="HER252" s="330"/>
      <c r="HES252" s="330"/>
      <c r="HET252" s="330"/>
      <c r="HEU252" s="330"/>
      <c r="HEV252" s="330"/>
      <c r="HEW252" s="330"/>
      <c r="HEX252" s="330"/>
      <c r="HEY252" s="330"/>
      <c r="HEZ252" s="330"/>
      <c r="HFA252" s="330"/>
      <c r="HFB252" s="330"/>
      <c r="HFC252" s="330"/>
      <c r="HFD252" s="330"/>
      <c r="HFE252" s="330"/>
      <c r="HFF252" s="330"/>
      <c r="HFG252" s="330"/>
      <c r="HFH252" s="330"/>
      <c r="HFI252" s="330"/>
      <c r="HFJ252" s="330"/>
      <c r="HFK252" s="330"/>
      <c r="HFL252" s="330"/>
      <c r="HFM252" s="330"/>
      <c r="HFN252" s="330"/>
      <c r="HFO252" s="330"/>
      <c r="HFP252" s="330"/>
      <c r="HFQ252" s="330"/>
      <c r="HFR252" s="330"/>
      <c r="HFS252" s="330"/>
      <c r="HFT252" s="330"/>
      <c r="HFU252" s="330"/>
      <c r="HFV252" s="330"/>
      <c r="HFW252" s="330"/>
      <c r="HFX252" s="330"/>
      <c r="HFY252" s="330"/>
      <c r="HFZ252" s="330"/>
      <c r="HGA252" s="330"/>
      <c r="HGB252" s="330"/>
      <c r="HGC252" s="330"/>
      <c r="HGD252" s="330"/>
      <c r="HGE252" s="330"/>
      <c r="HGF252" s="330"/>
      <c r="HGG252" s="330"/>
      <c r="HGH252" s="330"/>
      <c r="HGI252" s="330"/>
      <c r="HGJ252" s="330"/>
      <c r="HGK252" s="330"/>
      <c r="HGL252" s="330"/>
      <c r="HGM252" s="330"/>
      <c r="HGN252" s="330"/>
      <c r="HGO252" s="330"/>
      <c r="HGP252" s="330"/>
      <c r="HGQ252" s="330"/>
      <c r="HGR252" s="330"/>
      <c r="HGS252" s="330"/>
      <c r="HGT252" s="330"/>
      <c r="HGU252" s="330"/>
      <c r="HGV252" s="330"/>
      <c r="HGW252" s="330"/>
      <c r="HGX252" s="330"/>
      <c r="HGY252" s="330"/>
      <c r="HGZ252" s="330"/>
      <c r="HHA252" s="330"/>
      <c r="HHB252" s="330"/>
      <c r="HHC252" s="330"/>
      <c r="HHD252" s="330"/>
      <c r="HHE252" s="330"/>
      <c r="HHF252" s="330"/>
      <c r="HHG252" s="330"/>
      <c r="HHH252" s="330"/>
      <c r="HHI252" s="330"/>
      <c r="HHJ252" s="330"/>
      <c r="HHK252" s="330"/>
      <c r="HHL252" s="330"/>
      <c r="HHM252" s="330"/>
      <c r="HHN252" s="330"/>
      <c r="HHO252" s="330"/>
      <c r="HHP252" s="330"/>
      <c r="HHQ252" s="330"/>
      <c r="HHR252" s="330"/>
      <c r="HHS252" s="330"/>
      <c r="HHT252" s="330"/>
      <c r="HHU252" s="330"/>
      <c r="HHV252" s="330"/>
      <c r="HHW252" s="330"/>
      <c r="HHX252" s="330"/>
      <c r="HHY252" s="330"/>
      <c r="HHZ252" s="330"/>
      <c r="HIA252" s="330"/>
      <c r="HIB252" s="330"/>
      <c r="HIC252" s="330"/>
      <c r="HID252" s="330"/>
      <c r="HIE252" s="330"/>
      <c r="HIF252" s="330"/>
      <c r="HIG252" s="330"/>
      <c r="HIH252" s="330"/>
      <c r="HII252" s="330"/>
      <c r="HIJ252" s="330"/>
      <c r="HIK252" s="330"/>
      <c r="HIL252" s="330"/>
      <c r="HIM252" s="330"/>
      <c r="HIN252" s="330"/>
      <c r="HIO252" s="330"/>
      <c r="HIP252" s="330"/>
      <c r="HIQ252" s="330"/>
      <c r="HIR252" s="330"/>
      <c r="HIS252" s="330"/>
      <c r="HIT252" s="330"/>
      <c r="HIU252" s="330"/>
      <c r="HIV252" s="330"/>
      <c r="HIW252" s="330"/>
      <c r="HIX252" s="330"/>
      <c r="HIY252" s="330"/>
      <c r="HIZ252" s="330"/>
      <c r="HJA252" s="330"/>
      <c r="HJB252" s="330"/>
      <c r="HJC252" s="330"/>
      <c r="HJD252" s="330"/>
      <c r="HJE252" s="330"/>
      <c r="HJF252" s="330"/>
      <c r="HJG252" s="330"/>
      <c r="HJH252" s="330"/>
      <c r="HJI252" s="330"/>
      <c r="HJJ252" s="330"/>
      <c r="HJK252" s="330"/>
      <c r="HJL252" s="330"/>
      <c r="HJM252" s="330"/>
      <c r="HJN252" s="330"/>
      <c r="HJO252" s="330"/>
      <c r="HJP252" s="330"/>
      <c r="HJQ252" s="330"/>
      <c r="HJR252" s="330"/>
      <c r="HJS252" s="330"/>
      <c r="HJT252" s="330"/>
      <c r="HJU252" s="330"/>
      <c r="HJV252" s="330"/>
      <c r="HJW252" s="330"/>
      <c r="HJX252" s="330"/>
      <c r="HJY252" s="330"/>
      <c r="HJZ252" s="330"/>
      <c r="HKA252" s="330"/>
      <c r="HKB252" s="330"/>
      <c r="HKC252" s="330"/>
      <c r="HKD252" s="330"/>
      <c r="HKE252" s="330"/>
      <c r="HKF252" s="330"/>
      <c r="HKG252" s="330"/>
      <c r="HKH252" s="330"/>
      <c r="HKI252" s="330"/>
      <c r="HKJ252" s="330"/>
      <c r="HKK252" s="330"/>
      <c r="HKL252" s="330"/>
      <c r="HKM252" s="330"/>
      <c r="HKN252" s="330"/>
      <c r="HKO252" s="330"/>
      <c r="HKP252" s="330"/>
      <c r="HKQ252" s="330"/>
      <c r="HKR252" s="330"/>
      <c r="HKS252" s="330"/>
      <c r="HKT252" s="330"/>
      <c r="HKU252" s="330"/>
      <c r="HKV252" s="330"/>
      <c r="HKW252" s="330"/>
      <c r="HKX252" s="330"/>
      <c r="HKY252" s="330"/>
      <c r="HKZ252" s="330"/>
      <c r="HLA252" s="330"/>
      <c r="HLB252" s="330"/>
      <c r="HLC252" s="330"/>
      <c r="HLD252" s="330"/>
      <c r="HLE252" s="330"/>
      <c r="HLF252" s="330"/>
      <c r="HLG252" s="330"/>
      <c r="HLH252" s="330"/>
      <c r="HLI252" s="330"/>
      <c r="HLJ252" s="330"/>
      <c r="HLK252" s="330"/>
      <c r="HLL252" s="330"/>
      <c r="HLM252" s="330"/>
      <c r="HLN252" s="330"/>
      <c r="HLO252" s="330"/>
      <c r="HLP252" s="330"/>
      <c r="HLQ252" s="330"/>
      <c r="HLR252" s="330"/>
      <c r="HLS252" s="330"/>
      <c r="HLT252" s="330"/>
      <c r="HLU252" s="330"/>
      <c r="HLV252" s="330"/>
      <c r="HLW252" s="330"/>
      <c r="HLX252" s="330"/>
      <c r="HLY252" s="330"/>
      <c r="HLZ252" s="330"/>
      <c r="HMA252" s="330"/>
      <c r="HMB252" s="330"/>
      <c r="HMC252" s="330"/>
      <c r="HMD252" s="330"/>
      <c r="HME252" s="330"/>
      <c r="HMF252" s="330"/>
      <c r="HMG252" s="330"/>
      <c r="HMH252" s="330"/>
      <c r="HMI252" s="330"/>
      <c r="HMJ252" s="330"/>
      <c r="HMK252" s="330"/>
      <c r="HML252" s="330"/>
      <c r="HMM252" s="330"/>
      <c r="HMN252" s="330"/>
      <c r="HMO252" s="330"/>
      <c r="HMP252" s="330"/>
      <c r="HMQ252" s="330"/>
      <c r="HMR252" s="330"/>
      <c r="HMS252" s="330"/>
      <c r="HMT252" s="330"/>
      <c r="HMU252" s="330"/>
      <c r="HMV252" s="330"/>
      <c r="HMW252" s="330"/>
      <c r="HMX252" s="330"/>
      <c r="HMY252" s="330"/>
      <c r="HMZ252" s="330"/>
      <c r="HNA252" s="330"/>
      <c r="HNB252" s="330"/>
      <c r="HNC252" s="330"/>
      <c r="HND252" s="330"/>
      <c r="HNE252" s="330"/>
      <c r="HNF252" s="330"/>
      <c r="HNG252" s="330"/>
      <c r="HNH252" s="330"/>
      <c r="HNI252" s="330"/>
      <c r="HNJ252" s="330"/>
      <c r="HNK252" s="330"/>
      <c r="HNL252" s="330"/>
      <c r="HNM252" s="330"/>
      <c r="HNN252" s="330"/>
      <c r="HNO252" s="330"/>
      <c r="HNP252" s="330"/>
      <c r="HNQ252" s="330"/>
      <c r="HNR252" s="330"/>
      <c r="HNS252" s="330"/>
      <c r="HNT252" s="330"/>
      <c r="HNU252" s="330"/>
      <c r="HNV252" s="330"/>
      <c r="HNW252" s="330"/>
      <c r="HNX252" s="330"/>
      <c r="HNY252" s="330"/>
      <c r="HNZ252" s="330"/>
      <c r="HOA252" s="330"/>
      <c r="HOB252" s="330"/>
      <c r="HOC252" s="330"/>
      <c r="HOD252" s="330"/>
      <c r="HOE252" s="330"/>
      <c r="HOF252" s="330"/>
      <c r="HOG252" s="330"/>
      <c r="HOH252" s="330"/>
      <c r="HOI252" s="330"/>
      <c r="HOJ252" s="330"/>
      <c r="HOK252" s="330"/>
      <c r="HOL252" s="330"/>
      <c r="HOM252" s="330"/>
      <c r="HON252" s="330"/>
      <c r="HOO252" s="330"/>
      <c r="HOP252" s="330"/>
      <c r="HOQ252" s="330"/>
      <c r="HOR252" s="330"/>
      <c r="HOS252" s="330"/>
      <c r="HOT252" s="330"/>
      <c r="HOU252" s="330"/>
      <c r="HOV252" s="330"/>
      <c r="HOW252" s="330"/>
      <c r="HOX252" s="330"/>
      <c r="HOY252" s="330"/>
      <c r="HOZ252" s="330"/>
      <c r="HPA252" s="330"/>
      <c r="HPB252" s="330"/>
      <c r="HPC252" s="330"/>
      <c r="HPD252" s="330"/>
      <c r="HPE252" s="330"/>
      <c r="HPF252" s="330"/>
      <c r="HPG252" s="330"/>
      <c r="HPH252" s="330"/>
      <c r="HPI252" s="330"/>
      <c r="HPJ252" s="330"/>
      <c r="HPK252" s="330"/>
      <c r="HPL252" s="330"/>
      <c r="HPM252" s="330"/>
      <c r="HPN252" s="330"/>
      <c r="HPO252" s="330"/>
      <c r="HPP252" s="330"/>
      <c r="HPQ252" s="330"/>
      <c r="HPR252" s="330"/>
      <c r="HPS252" s="330"/>
      <c r="HPT252" s="330"/>
      <c r="HPU252" s="330"/>
      <c r="HPV252" s="330"/>
      <c r="HPW252" s="330"/>
      <c r="HPX252" s="330"/>
      <c r="HPY252" s="330"/>
      <c r="HPZ252" s="330"/>
      <c r="HQA252" s="330"/>
      <c r="HQB252" s="330"/>
      <c r="HQC252" s="330"/>
      <c r="HQD252" s="330"/>
      <c r="HQE252" s="330"/>
      <c r="HQF252" s="330"/>
      <c r="HQG252" s="330"/>
      <c r="HQH252" s="330"/>
      <c r="HQI252" s="330"/>
      <c r="HQJ252" s="330"/>
      <c r="HQK252" s="330"/>
      <c r="HQL252" s="330"/>
      <c r="HQM252" s="330"/>
      <c r="HQN252" s="330"/>
      <c r="HQO252" s="330"/>
      <c r="HQP252" s="330"/>
      <c r="HQQ252" s="330"/>
      <c r="HQR252" s="330"/>
      <c r="HQS252" s="330"/>
      <c r="HQT252" s="330"/>
      <c r="HQU252" s="330"/>
      <c r="HQV252" s="330"/>
      <c r="HQW252" s="330"/>
      <c r="HQX252" s="330"/>
      <c r="HQY252" s="330"/>
      <c r="HQZ252" s="330"/>
      <c r="HRA252" s="330"/>
      <c r="HRB252" s="330"/>
      <c r="HRC252" s="330"/>
      <c r="HRD252" s="330"/>
      <c r="HRE252" s="330"/>
      <c r="HRF252" s="330"/>
      <c r="HRG252" s="330"/>
      <c r="HRH252" s="330"/>
      <c r="HRI252" s="330"/>
      <c r="HRJ252" s="330"/>
      <c r="HRK252" s="330"/>
      <c r="HRL252" s="330"/>
      <c r="HRM252" s="330"/>
      <c r="HRN252" s="330"/>
      <c r="HRO252" s="330"/>
      <c r="HRP252" s="330"/>
      <c r="HRQ252" s="330"/>
      <c r="HRR252" s="330"/>
      <c r="HRS252" s="330"/>
      <c r="HRT252" s="330"/>
      <c r="HRU252" s="330"/>
      <c r="HRV252" s="330"/>
      <c r="HRW252" s="330"/>
      <c r="HRX252" s="330"/>
      <c r="HRY252" s="330"/>
      <c r="HRZ252" s="330"/>
      <c r="HSA252" s="330"/>
      <c r="HSB252" s="330"/>
      <c r="HSC252" s="330"/>
      <c r="HSD252" s="330"/>
      <c r="HSE252" s="330"/>
      <c r="HSF252" s="330"/>
      <c r="HSG252" s="330"/>
      <c r="HSH252" s="330"/>
      <c r="HSI252" s="330"/>
      <c r="HSJ252" s="330"/>
      <c r="HSK252" s="330"/>
      <c r="HSL252" s="330"/>
      <c r="HSM252" s="330"/>
      <c r="HSN252" s="330"/>
      <c r="HSO252" s="330"/>
      <c r="HSP252" s="330"/>
      <c r="HSQ252" s="330"/>
      <c r="HSR252" s="330"/>
      <c r="HSS252" s="330"/>
      <c r="HST252" s="330"/>
      <c r="HSU252" s="330"/>
      <c r="HSV252" s="330"/>
      <c r="HSW252" s="330"/>
      <c r="HSX252" s="330"/>
      <c r="HSY252" s="330"/>
      <c r="HSZ252" s="330"/>
      <c r="HTA252" s="330"/>
      <c r="HTB252" s="330"/>
      <c r="HTC252" s="330"/>
      <c r="HTD252" s="330"/>
      <c r="HTE252" s="330"/>
      <c r="HTF252" s="330"/>
      <c r="HTG252" s="330"/>
      <c r="HTH252" s="330"/>
      <c r="HTI252" s="330"/>
      <c r="HTJ252" s="330"/>
      <c r="HTK252" s="330"/>
      <c r="HTL252" s="330"/>
      <c r="HTM252" s="330"/>
      <c r="HTN252" s="330"/>
      <c r="HTO252" s="330"/>
      <c r="HTP252" s="330"/>
      <c r="HTQ252" s="330"/>
      <c r="HTR252" s="330"/>
      <c r="HTS252" s="330"/>
      <c r="HTT252" s="330"/>
      <c r="HTU252" s="330"/>
      <c r="HTV252" s="330"/>
      <c r="HTW252" s="330"/>
      <c r="HTX252" s="330"/>
      <c r="HTY252" s="330"/>
      <c r="HTZ252" s="330"/>
      <c r="HUA252" s="330"/>
      <c r="HUB252" s="330"/>
      <c r="HUC252" s="330"/>
      <c r="HUD252" s="330"/>
      <c r="HUE252" s="330"/>
      <c r="HUF252" s="330"/>
      <c r="HUG252" s="330"/>
      <c r="HUH252" s="330"/>
      <c r="HUI252" s="330"/>
      <c r="HUJ252" s="330"/>
      <c r="HUK252" s="330"/>
      <c r="HUL252" s="330"/>
      <c r="HUM252" s="330"/>
      <c r="HUN252" s="330"/>
      <c r="HUO252" s="330"/>
      <c r="HUP252" s="330"/>
      <c r="HUQ252" s="330"/>
      <c r="HUR252" s="330"/>
      <c r="HUS252" s="330"/>
      <c r="HUT252" s="330"/>
      <c r="HUU252" s="330"/>
      <c r="HUV252" s="330"/>
      <c r="HUW252" s="330"/>
      <c r="HUX252" s="330"/>
      <c r="HUY252" s="330"/>
      <c r="HUZ252" s="330"/>
      <c r="HVA252" s="330"/>
      <c r="HVB252" s="330"/>
      <c r="HVC252" s="330"/>
      <c r="HVD252" s="330"/>
      <c r="HVE252" s="330"/>
      <c r="HVF252" s="330"/>
      <c r="HVG252" s="330"/>
      <c r="HVH252" s="330"/>
      <c r="HVI252" s="330"/>
      <c r="HVJ252" s="330"/>
      <c r="HVK252" s="330"/>
      <c r="HVL252" s="330"/>
      <c r="HVM252" s="330"/>
      <c r="HVN252" s="330"/>
      <c r="HVO252" s="330"/>
      <c r="HVP252" s="330"/>
      <c r="HVQ252" s="330"/>
      <c r="HVR252" s="330"/>
      <c r="HVS252" s="330"/>
      <c r="HVT252" s="330"/>
      <c r="HVU252" s="330"/>
      <c r="HVV252" s="330"/>
      <c r="HVW252" s="330"/>
      <c r="HVX252" s="330"/>
      <c r="HVY252" s="330"/>
      <c r="HVZ252" s="330"/>
      <c r="HWA252" s="330"/>
      <c r="HWB252" s="330"/>
      <c r="HWC252" s="330"/>
      <c r="HWD252" s="330"/>
      <c r="HWE252" s="330"/>
      <c r="HWF252" s="330"/>
      <c r="HWG252" s="330"/>
      <c r="HWH252" s="330"/>
      <c r="HWI252" s="330"/>
      <c r="HWJ252" s="330"/>
      <c r="HWK252" s="330"/>
      <c r="HWL252" s="330"/>
      <c r="HWM252" s="330"/>
      <c r="HWN252" s="330"/>
      <c r="HWO252" s="330"/>
      <c r="HWP252" s="330"/>
      <c r="HWQ252" s="330"/>
      <c r="HWR252" s="330"/>
      <c r="HWS252" s="330"/>
      <c r="HWT252" s="330"/>
      <c r="HWU252" s="330"/>
      <c r="HWV252" s="330"/>
      <c r="HWW252" s="330"/>
      <c r="HWX252" s="330"/>
      <c r="HWY252" s="330"/>
      <c r="HWZ252" s="330"/>
      <c r="HXA252" s="330"/>
      <c r="HXB252" s="330"/>
      <c r="HXC252" s="330"/>
      <c r="HXD252" s="330"/>
      <c r="HXE252" s="330"/>
      <c r="HXF252" s="330"/>
      <c r="HXG252" s="330"/>
      <c r="HXH252" s="330"/>
      <c r="HXI252" s="330"/>
      <c r="HXJ252" s="330"/>
      <c r="HXK252" s="330"/>
      <c r="HXL252" s="330"/>
      <c r="HXM252" s="330"/>
      <c r="HXN252" s="330"/>
      <c r="HXO252" s="330"/>
      <c r="HXP252" s="330"/>
      <c r="HXQ252" s="330"/>
      <c r="HXR252" s="330"/>
      <c r="HXS252" s="330"/>
      <c r="HXT252" s="330"/>
      <c r="HXU252" s="330"/>
      <c r="HXV252" s="330"/>
      <c r="HXW252" s="330"/>
      <c r="HXX252" s="330"/>
      <c r="HXY252" s="330"/>
      <c r="HXZ252" s="330"/>
      <c r="HYA252" s="330"/>
      <c r="HYB252" s="330"/>
      <c r="HYC252" s="330"/>
      <c r="HYD252" s="330"/>
      <c r="HYE252" s="330"/>
      <c r="HYF252" s="330"/>
      <c r="HYG252" s="330"/>
      <c r="HYH252" s="330"/>
      <c r="HYI252" s="330"/>
      <c r="HYJ252" s="330"/>
      <c r="HYK252" s="330"/>
      <c r="HYL252" s="330"/>
      <c r="HYM252" s="330"/>
      <c r="HYN252" s="330"/>
      <c r="HYO252" s="330"/>
      <c r="HYP252" s="330"/>
      <c r="HYQ252" s="330"/>
      <c r="HYR252" s="330"/>
      <c r="HYS252" s="330"/>
      <c r="HYT252" s="330"/>
      <c r="HYU252" s="330"/>
      <c r="HYV252" s="330"/>
      <c r="HYW252" s="330"/>
      <c r="HYX252" s="330"/>
      <c r="HYY252" s="330"/>
      <c r="HYZ252" s="330"/>
      <c r="HZA252" s="330"/>
      <c r="HZB252" s="330"/>
      <c r="HZC252" s="330"/>
      <c r="HZD252" s="330"/>
      <c r="HZE252" s="330"/>
      <c r="HZF252" s="330"/>
      <c r="HZG252" s="330"/>
      <c r="HZH252" s="330"/>
      <c r="HZI252" s="330"/>
      <c r="HZJ252" s="330"/>
      <c r="HZK252" s="330"/>
      <c r="HZL252" s="330"/>
      <c r="HZM252" s="330"/>
      <c r="HZN252" s="330"/>
      <c r="HZO252" s="330"/>
      <c r="HZP252" s="330"/>
      <c r="HZQ252" s="330"/>
      <c r="HZR252" s="330"/>
      <c r="HZS252" s="330"/>
      <c r="HZT252" s="330"/>
      <c r="HZU252" s="330"/>
      <c r="HZV252" s="330"/>
      <c r="HZW252" s="330"/>
      <c r="HZX252" s="330"/>
      <c r="HZY252" s="330"/>
      <c r="HZZ252" s="330"/>
      <c r="IAA252" s="330"/>
      <c r="IAB252" s="330"/>
      <c r="IAC252" s="330"/>
      <c r="IAD252" s="330"/>
      <c r="IAE252" s="330"/>
      <c r="IAF252" s="330"/>
      <c r="IAG252" s="330"/>
      <c r="IAH252" s="330"/>
      <c r="IAI252" s="330"/>
      <c r="IAJ252" s="330"/>
      <c r="IAK252" s="330"/>
      <c r="IAL252" s="330"/>
      <c r="IAM252" s="330"/>
      <c r="IAN252" s="330"/>
      <c r="IAO252" s="330"/>
      <c r="IAP252" s="330"/>
      <c r="IAQ252" s="330"/>
      <c r="IAR252" s="330"/>
      <c r="IAS252" s="330"/>
      <c r="IAT252" s="330"/>
      <c r="IAU252" s="330"/>
      <c r="IAV252" s="330"/>
      <c r="IAW252" s="330"/>
      <c r="IAX252" s="330"/>
      <c r="IAY252" s="330"/>
      <c r="IAZ252" s="330"/>
      <c r="IBA252" s="330"/>
      <c r="IBB252" s="330"/>
      <c r="IBC252" s="330"/>
      <c r="IBD252" s="330"/>
      <c r="IBE252" s="330"/>
      <c r="IBF252" s="330"/>
      <c r="IBG252" s="330"/>
      <c r="IBH252" s="330"/>
      <c r="IBI252" s="330"/>
      <c r="IBJ252" s="330"/>
      <c r="IBK252" s="330"/>
      <c r="IBL252" s="330"/>
      <c r="IBM252" s="330"/>
      <c r="IBN252" s="330"/>
      <c r="IBO252" s="330"/>
      <c r="IBP252" s="330"/>
      <c r="IBQ252" s="330"/>
      <c r="IBR252" s="330"/>
      <c r="IBS252" s="330"/>
      <c r="IBT252" s="330"/>
      <c r="IBU252" s="330"/>
      <c r="IBV252" s="330"/>
      <c r="IBW252" s="330"/>
      <c r="IBX252" s="330"/>
      <c r="IBY252" s="330"/>
      <c r="IBZ252" s="330"/>
      <c r="ICA252" s="330"/>
      <c r="ICB252" s="330"/>
      <c r="ICC252" s="330"/>
      <c r="ICD252" s="330"/>
      <c r="ICE252" s="330"/>
      <c r="ICF252" s="330"/>
      <c r="ICG252" s="330"/>
      <c r="ICH252" s="330"/>
      <c r="ICI252" s="330"/>
      <c r="ICJ252" s="330"/>
      <c r="ICK252" s="330"/>
      <c r="ICL252" s="330"/>
      <c r="ICM252" s="330"/>
      <c r="ICN252" s="330"/>
      <c r="ICO252" s="330"/>
      <c r="ICP252" s="330"/>
      <c r="ICQ252" s="330"/>
      <c r="ICR252" s="330"/>
      <c r="ICS252" s="330"/>
      <c r="ICT252" s="330"/>
      <c r="ICU252" s="330"/>
      <c r="ICV252" s="330"/>
      <c r="ICW252" s="330"/>
      <c r="ICX252" s="330"/>
      <c r="ICY252" s="330"/>
      <c r="ICZ252" s="330"/>
      <c r="IDA252" s="330"/>
      <c r="IDB252" s="330"/>
      <c r="IDC252" s="330"/>
      <c r="IDD252" s="330"/>
      <c r="IDE252" s="330"/>
      <c r="IDF252" s="330"/>
      <c r="IDG252" s="330"/>
      <c r="IDH252" s="330"/>
      <c r="IDI252" s="330"/>
      <c r="IDJ252" s="330"/>
      <c r="IDK252" s="330"/>
      <c r="IDL252" s="330"/>
      <c r="IDM252" s="330"/>
      <c r="IDN252" s="330"/>
      <c r="IDO252" s="330"/>
      <c r="IDP252" s="330"/>
      <c r="IDQ252" s="330"/>
      <c r="IDR252" s="330"/>
      <c r="IDS252" s="330"/>
      <c r="IDT252" s="330"/>
      <c r="IDU252" s="330"/>
      <c r="IDV252" s="330"/>
      <c r="IDW252" s="330"/>
      <c r="IDX252" s="330"/>
      <c r="IDY252" s="330"/>
      <c r="IDZ252" s="330"/>
      <c r="IEA252" s="330"/>
      <c r="IEB252" s="330"/>
      <c r="IEC252" s="330"/>
      <c r="IED252" s="330"/>
      <c r="IEE252" s="330"/>
      <c r="IEF252" s="330"/>
      <c r="IEG252" s="330"/>
      <c r="IEH252" s="330"/>
      <c r="IEI252" s="330"/>
      <c r="IEJ252" s="330"/>
      <c r="IEK252" s="330"/>
      <c r="IEL252" s="330"/>
      <c r="IEM252" s="330"/>
      <c r="IEN252" s="330"/>
      <c r="IEO252" s="330"/>
      <c r="IEP252" s="330"/>
      <c r="IEQ252" s="330"/>
      <c r="IER252" s="330"/>
      <c r="IES252" s="330"/>
      <c r="IET252" s="330"/>
      <c r="IEU252" s="330"/>
      <c r="IEV252" s="330"/>
      <c r="IEW252" s="330"/>
      <c r="IEX252" s="330"/>
      <c r="IEY252" s="330"/>
      <c r="IEZ252" s="330"/>
      <c r="IFA252" s="330"/>
      <c r="IFB252" s="330"/>
      <c r="IFC252" s="330"/>
      <c r="IFD252" s="330"/>
      <c r="IFE252" s="330"/>
      <c r="IFF252" s="330"/>
      <c r="IFG252" s="330"/>
      <c r="IFH252" s="330"/>
      <c r="IFI252" s="330"/>
      <c r="IFJ252" s="330"/>
      <c r="IFK252" s="330"/>
      <c r="IFL252" s="330"/>
      <c r="IFM252" s="330"/>
      <c r="IFN252" s="330"/>
      <c r="IFO252" s="330"/>
      <c r="IFP252" s="330"/>
      <c r="IFQ252" s="330"/>
      <c r="IFR252" s="330"/>
      <c r="IFS252" s="330"/>
      <c r="IFT252" s="330"/>
      <c r="IFU252" s="330"/>
      <c r="IFV252" s="330"/>
      <c r="IFW252" s="330"/>
      <c r="IFX252" s="330"/>
      <c r="IFY252" s="330"/>
      <c r="IFZ252" s="330"/>
      <c r="IGA252" s="330"/>
      <c r="IGB252" s="330"/>
      <c r="IGC252" s="330"/>
      <c r="IGD252" s="330"/>
      <c r="IGE252" s="330"/>
      <c r="IGF252" s="330"/>
      <c r="IGG252" s="330"/>
      <c r="IGH252" s="330"/>
      <c r="IGI252" s="330"/>
      <c r="IGJ252" s="330"/>
      <c r="IGK252" s="330"/>
      <c r="IGL252" s="330"/>
      <c r="IGM252" s="330"/>
      <c r="IGN252" s="330"/>
      <c r="IGO252" s="330"/>
      <c r="IGP252" s="330"/>
      <c r="IGQ252" s="330"/>
      <c r="IGR252" s="330"/>
      <c r="IGS252" s="330"/>
      <c r="IGT252" s="330"/>
      <c r="IGU252" s="330"/>
      <c r="IGV252" s="330"/>
      <c r="IGW252" s="330"/>
      <c r="IGX252" s="330"/>
      <c r="IGY252" s="330"/>
      <c r="IGZ252" s="330"/>
      <c r="IHA252" s="330"/>
      <c r="IHB252" s="330"/>
      <c r="IHC252" s="330"/>
      <c r="IHD252" s="330"/>
      <c r="IHE252" s="330"/>
      <c r="IHF252" s="330"/>
      <c r="IHG252" s="330"/>
      <c r="IHH252" s="330"/>
      <c r="IHI252" s="330"/>
      <c r="IHJ252" s="330"/>
      <c r="IHK252" s="330"/>
      <c r="IHL252" s="330"/>
      <c r="IHM252" s="330"/>
      <c r="IHN252" s="330"/>
      <c r="IHO252" s="330"/>
      <c r="IHP252" s="330"/>
      <c r="IHQ252" s="330"/>
      <c r="IHR252" s="330"/>
      <c r="IHS252" s="330"/>
      <c r="IHT252" s="330"/>
      <c r="IHU252" s="330"/>
      <c r="IHV252" s="330"/>
      <c r="IHW252" s="330"/>
      <c r="IHX252" s="330"/>
      <c r="IHY252" s="330"/>
      <c r="IHZ252" s="330"/>
      <c r="IIA252" s="330"/>
      <c r="IIB252" s="330"/>
      <c r="IIC252" s="330"/>
      <c r="IID252" s="330"/>
      <c r="IIE252" s="330"/>
      <c r="IIF252" s="330"/>
      <c r="IIG252" s="330"/>
      <c r="IIH252" s="330"/>
      <c r="III252" s="330"/>
      <c r="IIJ252" s="330"/>
      <c r="IIK252" s="330"/>
      <c r="IIL252" s="330"/>
      <c r="IIM252" s="330"/>
      <c r="IIN252" s="330"/>
      <c r="IIO252" s="330"/>
      <c r="IIP252" s="330"/>
      <c r="IIQ252" s="330"/>
      <c r="IIR252" s="330"/>
      <c r="IIS252" s="330"/>
      <c r="IIT252" s="330"/>
      <c r="IIU252" s="330"/>
      <c r="IIV252" s="330"/>
      <c r="IIW252" s="330"/>
      <c r="IIX252" s="330"/>
      <c r="IIY252" s="330"/>
      <c r="IIZ252" s="330"/>
      <c r="IJA252" s="330"/>
      <c r="IJB252" s="330"/>
      <c r="IJC252" s="330"/>
      <c r="IJD252" s="330"/>
      <c r="IJE252" s="330"/>
      <c r="IJF252" s="330"/>
      <c r="IJG252" s="330"/>
      <c r="IJH252" s="330"/>
      <c r="IJI252" s="330"/>
      <c r="IJJ252" s="330"/>
      <c r="IJK252" s="330"/>
      <c r="IJL252" s="330"/>
      <c r="IJM252" s="330"/>
      <c r="IJN252" s="330"/>
      <c r="IJO252" s="330"/>
      <c r="IJP252" s="330"/>
      <c r="IJQ252" s="330"/>
      <c r="IJR252" s="330"/>
      <c r="IJS252" s="330"/>
      <c r="IJT252" s="330"/>
      <c r="IJU252" s="330"/>
      <c r="IJV252" s="330"/>
      <c r="IJW252" s="330"/>
      <c r="IJX252" s="330"/>
      <c r="IJY252" s="330"/>
      <c r="IJZ252" s="330"/>
      <c r="IKA252" s="330"/>
      <c r="IKB252" s="330"/>
      <c r="IKC252" s="330"/>
      <c r="IKD252" s="330"/>
      <c r="IKE252" s="330"/>
      <c r="IKF252" s="330"/>
      <c r="IKG252" s="330"/>
      <c r="IKH252" s="330"/>
      <c r="IKI252" s="330"/>
      <c r="IKJ252" s="330"/>
      <c r="IKK252" s="330"/>
      <c r="IKL252" s="330"/>
      <c r="IKM252" s="330"/>
      <c r="IKN252" s="330"/>
      <c r="IKO252" s="330"/>
      <c r="IKP252" s="330"/>
      <c r="IKQ252" s="330"/>
      <c r="IKR252" s="330"/>
      <c r="IKS252" s="330"/>
      <c r="IKT252" s="330"/>
      <c r="IKU252" s="330"/>
      <c r="IKV252" s="330"/>
      <c r="IKW252" s="330"/>
      <c r="IKX252" s="330"/>
      <c r="IKY252" s="330"/>
      <c r="IKZ252" s="330"/>
      <c r="ILA252" s="330"/>
      <c r="ILB252" s="330"/>
      <c r="ILC252" s="330"/>
      <c r="ILD252" s="330"/>
      <c r="ILE252" s="330"/>
      <c r="ILF252" s="330"/>
      <c r="ILG252" s="330"/>
      <c r="ILH252" s="330"/>
      <c r="ILI252" s="330"/>
      <c r="ILJ252" s="330"/>
      <c r="ILK252" s="330"/>
      <c r="ILL252" s="330"/>
      <c r="ILM252" s="330"/>
      <c r="ILN252" s="330"/>
      <c r="ILO252" s="330"/>
      <c r="ILP252" s="330"/>
      <c r="ILQ252" s="330"/>
      <c r="ILR252" s="330"/>
      <c r="ILS252" s="330"/>
      <c r="ILT252" s="330"/>
      <c r="ILU252" s="330"/>
      <c r="ILV252" s="330"/>
      <c r="ILW252" s="330"/>
      <c r="ILX252" s="330"/>
      <c r="ILY252" s="330"/>
      <c r="ILZ252" s="330"/>
      <c r="IMA252" s="330"/>
      <c r="IMB252" s="330"/>
      <c r="IMC252" s="330"/>
      <c r="IMD252" s="330"/>
      <c r="IME252" s="330"/>
      <c r="IMF252" s="330"/>
      <c r="IMG252" s="330"/>
      <c r="IMH252" s="330"/>
      <c r="IMI252" s="330"/>
      <c r="IMJ252" s="330"/>
      <c r="IMK252" s="330"/>
      <c r="IML252" s="330"/>
      <c r="IMM252" s="330"/>
      <c r="IMN252" s="330"/>
      <c r="IMO252" s="330"/>
      <c r="IMP252" s="330"/>
      <c r="IMQ252" s="330"/>
      <c r="IMR252" s="330"/>
      <c r="IMS252" s="330"/>
      <c r="IMT252" s="330"/>
      <c r="IMU252" s="330"/>
      <c r="IMV252" s="330"/>
      <c r="IMW252" s="330"/>
      <c r="IMX252" s="330"/>
      <c r="IMY252" s="330"/>
      <c r="IMZ252" s="330"/>
      <c r="INA252" s="330"/>
      <c r="INB252" s="330"/>
      <c r="INC252" s="330"/>
      <c r="IND252" s="330"/>
      <c r="INE252" s="330"/>
      <c r="INF252" s="330"/>
      <c r="ING252" s="330"/>
      <c r="INH252" s="330"/>
      <c r="INI252" s="330"/>
      <c r="INJ252" s="330"/>
      <c r="INK252" s="330"/>
      <c r="INL252" s="330"/>
      <c r="INM252" s="330"/>
      <c r="INN252" s="330"/>
      <c r="INO252" s="330"/>
      <c r="INP252" s="330"/>
      <c r="INQ252" s="330"/>
      <c r="INR252" s="330"/>
      <c r="INS252" s="330"/>
      <c r="INT252" s="330"/>
      <c r="INU252" s="330"/>
      <c r="INV252" s="330"/>
      <c r="INW252" s="330"/>
      <c r="INX252" s="330"/>
      <c r="INY252" s="330"/>
      <c r="INZ252" s="330"/>
      <c r="IOA252" s="330"/>
      <c r="IOB252" s="330"/>
      <c r="IOC252" s="330"/>
      <c r="IOD252" s="330"/>
      <c r="IOE252" s="330"/>
      <c r="IOF252" s="330"/>
      <c r="IOG252" s="330"/>
      <c r="IOH252" s="330"/>
      <c r="IOI252" s="330"/>
      <c r="IOJ252" s="330"/>
      <c r="IOK252" s="330"/>
      <c r="IOL252" s="330"/>
      <c r="IOM252" s="330"/>
      <c r="ION252" s="330"/>
      <c r="IOO252" s="330"/>
      <c r="IOP252" s="330"/>
      <c r="IOQ252" s="330"/>
      <c r="IOR252" s="330"/>
      <c r="IOS252" s="330"/>
      <c r="IOT252" s="330"/>
      <c r="IOU252" s="330"/>
      <c r="IOV252" s="330"/>
      <c r="IOW252" s="330"/>
      <c r="IOX252" s="330"/>
      <c r="IOY252" s="330"/>
      <c r="IOZ252" s="330"/>
      <c r="IPA252" s="330"/>
      <c r="IPB252" s="330"/>
      <c r="IPC252" s="330"/>
      <c r="IPD252" s="330"/>
      <c r="IPE252" s="330"/>
      <c r="IPF252" s="330"/>
      <c r="IPG252" s="330"/>
      <c r="IPH252" s="330"/>
      <c r="IPI252" s="330"/>
      <c r="IPJ252" s="330"/>
      <c r="IPK252" s="330"/>
      <c r="IPL252" s="330"/>
      <c r="IPM252" s="330"/>
      <c r="IPN252" s="330"/>
      <c r="IPO252" s="330"/>
      <c r="IPP252" s="330"/>
      <c r="IPQ252" s="330"/>
      <c r="IPR252" s="330"/>
      <c r="IPS252" s="330"/>
      <c r="IPT252" s="330"/>
      <c r="IPU252" s="330"/>
      <c r="IPV252" s="330"/>
      <c r="IPW252" s="330"/>
      <c r="IPX252" s="330"/>
      <c r="IPY252" s="330"/>
      <c r="IPZ252" s="330"/>
      <c r="IQA252" s="330"/>
      <c r="IQB252" s="330"/>
      <c r="IQC252" s="330"/>
      <c r="IQD252" s="330"/>
      <c r="IQE252" s="330"/>
      <c r="IQF252" s="330"/>
      <c r="IQG252" s="330"/>
      <c r="IQH252" s="330"/>
      <c r="IQI252" s="330"/>
      <c r="IQJ252" s="330"/>
      <c r="IQK252" s="330"/>
      <c r="IQL252" s="330"/>
      <c r="IQM252" s="330"/>
      <c r="IQN252" s="330"/>
      <c r="IQO252" s="330"/>
      <c r="IQP252" s="330"/>
      <c r="IQQ252" s="330"/>
      <c r="IQR252" s="330"/>
      <c r="IQS252" s="330"/>
      <c r="IQT252" s="330"/>
      <c r="IQU252" s="330"/>
      <c r="IQV252" s="330"/>
      <c r="IQW252" s="330"/>
      <c r="IQX252" s="330"/>
      <c r="IQY252" s="330"/>
      <c r="IQZ252" s="330"/>
      <c r="IRA252" s="330"/>
      <c r="IRB252" s="330"/>
      <c r="IRC252" s="330"/>
      <c r="IRD252" s="330"/>
      <c r="IRE252" s="330"/>
      <c r="IRF252" s="330"/>
      <c r="IRG252" s="330"/>
      <c r="IRH252" s="330"/>
      <c r="IRI252" s="330"/>
      <c r="IRJ252" s="330"/>
      <c r="IRK252" s="330"/>
      <c r="IRL252" s="330"/>
      <c r="IRM252" s="330"/>
      <c r="IRN252" s="330"/>
      <c r="IRO252" s="330"/>
      <c r="IRP252" s="330"/>
      <c r="IRQ252" s="330"/>
      <c r="IRR252" s="330"/>
      <c r="IRS252" s="330"/>
      <c r="IRT252" s="330"/>
      <c r="IRU252" s="330"/>
      <c r="IRV252" s="330"/>
      <c r="IRW252" s="330"/>
      <c r="IRX252" s="330"/>
      <c r="IRY252" s="330"/>
      <c r="IRZ252" s="330"/>
      <c r="ISA252" s="330"/>
      <c r="ISB252" s="330"/>
      <c r="ISC252" s="330"/>
      <c r="ISD252" s="330"/>
      <c r="ISE252" s="330"/>
      <c r="ISF252" s="330"/>
      <c r="ISG252" s="330"/>
      <c r="ISH252" s="330"/>
      <c r="ISI252" s="330"/>
      <c r="ISJ252" s="330"/>
      <c r="ISK252" s="330"/>
      <c r="ISL252" s="330"/>
      <c r="ISM252" s="330"/>
      <c r="ISN252" s="330"/>
      <c r="ISO252" s="330"/>
      <c r="ISP252" s="330"/>
      <c r="ISQ252" s="330"/>
      <c r="ISR252" s="330"/>
      <c r="ISS252" s="330"/>
      <c r="IST252" s="330"/>
      <c r="ISU252" s="330"/>
      <c r="ISV252" s="330"/>
      <c r="ISW252" s="330"/>
      <c r="ISX252" s="330"/>
      <c r="ISY252" s="330"/>
      <c r="ISZ252" s="330"/>
      <c r="ITA252" s="330"/>
      <c r="ITB252" s="330"/>
      <c r="ITC252" s="330"/>
      <c r="ITD252" s="330"/>
      <c r="ITE252" s="330"/>
      <c r="ITF252" s="330"/>
      <c r="ITG252" s="330"/>
      <c r="ITH252" s="330"/>
      <c r="ITI252" s="330"/>
      <c r="ITJ252" s="330"/>
      <c r="ITK252" s="330"/>
      <c r="ITL252" s="330"/>
      <c r="ITM252" s="330"/>
      <c r="ITN252" s="330"/>
      <c r="ITO252" s="330"/>
      <c r="ITP252" s="330"/>
      <c r="ITQ252" s="330"/>
      <c r="ITR252" s="330"/>
      <c r="ITS252" s="330"/>
      <c r="ITT252" s="330"/>
      <c r="ITU252" s="330"/>
      <c r="ITV252" s="330"/>
      <c r="ITW252" s="330"/>
      <c r="ITX252" s="330"/>
      <c r="ITY252" s="330"/>
      <c r="ITZ252" s="330"/>
      <c r="IUA252" s="330"/>
      <c r="IUB252" s="330"/>
      <c r="IUC252" s="330"/>
      <c r="IUD252" s="330"/>
      <c r="IUE252" s="330"/>
      <c r="IUF252" s="330"/>
      <c r="IUG252" s="330"/>
      <c r="IUH252" s="330"/>
      <c r="IUI252" s="330"/>
      <c r="IUJ252" s="330"/>
      <c r="IUK252" s="330"/>
      <c r="IUL252" s="330"/>
      <c r="IUM252" s="330"/>
      <c r="IUN252" s="330"/>
      <c r="IUO252" s="330"/>
      <c r="IUP252" s="330"/>
      <c r="IUQ252" s="330"/>
      <c r="IUR252" s="330"/>
      <c r="IUS252" s="330"/>
      <c r="IUT252" s="330"/>
      <c r="IUU252" s="330"/>
      <c r="IUV252" s="330"/>
      <c r="IUW252" s="330"/>
      <c r="IUX252" s="330"/>
      <c r="IUY252" s="330"/>
      <c r="IUZ252" s="330"/>
      <c r="IVA252" s="330"/>
      <c r="IVB252" s="330"/>
      <c r="IVC252" s="330"/>
      <c r="IVD252" s="330"/>
      <c r="IVE252" s="330"/>
      <c r="IVF252" s="330"/>
      <c r="IVG252" s="330"/>
      <c r="IVH252" s="330"/>
      <c r="IVI252" s="330"/>
      <c r="IVJ252" s="330"/>
      <c r="IVK252" s="330"/>
      <c r="IVL252" s="330"/>
      <c r="IVM252" s="330"/>
      <c r="IVN252" s="330"/>
      <c r="IVO252" s="330"/>
      <c r="IVP252" s="330"/>
      <c r="IVQ252" s="330"/>
      <c r="IVR252" s="330"/>
      <c r="IVS252" s="330"/>
      <c r="IVT252" s="330"/>
      <c r="IVU252" s="330"/>
      <c r="IVV252" s="330"/>
      <c r="IVW252" s="330"/>
      <c r="IVX252" s="330"/>
      <c r="IVY252" s="330"/>
      <c r="IVZ252" s="330"/>
      <c r="IWA252" s="330"/>
      <c r="IWB252" s="330"/>
      <c r="IWC252" s="330"/>
      <c r="IWD252" s="330"/>
      <c r="IWE252" s="330"/>
      <c r="IWF252" s="330"/>
      <c r="IWG252" s="330"/>
      <c r="IWH252" s="330"/>
      <c r="IWI252" s="330"/>
      <c r="IWJ252" s="330"/>
      <c r="IWK252" s="330"/>
      <c r="IWL252" s="330"/>
      <c r="IWM252" s="330"/>
      <c r="IWN252" s="330"/>
      <c r="IWO252" s="330"/>
      <c r="IWP252" s="330"/>
      <c r="IWQ252" s="330"/>
      <c r="IWR252" s="330"/>
      <c r="IWS252" s="330"/>
      <c r="IWT252" s="330"/>
      <c r="IWU252" s="330"/>
      <c r="IWV252" s="330"/>
      <c r="IWW252" s="330"/>
      <c r="IWX252" s="330"/>
      <c r="IWY252" s="330"/>
      <c r="IWZ252" s="330"/>
      <c r="IXA252" s="330"/>
      <c r="IXB252" s="330"/>
      <c r="IXC252" s="330"/>
      <c r="IXD252" s="330"/>
      <c r="IXE252" s="330"/>
      <c r="IXF252" s="330"/>
      <c r="IXG252" s="330"/>
      <c r="IXH252" s="330"/>
      <c r="IXI252" s="330"/>
      <c r="IXJ252" s="330"/>
      <c r="IXK252" s="330"/>
      <c r="IXL252" s="330"/>
      <c r="IXM252" s="330"/>
      <c r="IXN252" s="330"/>
      <c r="IXO252" s="330"/>
      <c r="IXP252" s="330"/>
      <c r="IXQ252" s="330"/>
      <c r="IXR252" s="330"/>
      <c r="IXS252" s="330"/>
      <c r="IXT252" s="330"/>
      <c r="IXU252" s="330"/>
      <c r="IXV252" s="330"/>
      <c r="IXW252" s="330"/>
      <c r="IXX252" s="330"/>
      <c r="IXY252" s="330"/>
      <c r="IXZ252" s="330"/>
      <c r="IYA252" s="330"/>
      <c r="IYB252" s="330"/>
      <c r="IYC252" s="330"/>
      <c r="IYD252" s="330"/>
      <c r="IYE252" s="330"/>
      <c r="IYF252" s="330"/>
      <c r="IYG252" s="330"/>
      <c r="IYH252" s="330"/>
      <c r="IYI252" s="330"/>
      <c r="IYJ252" s="330"/>
      <c r="IYK252" s="330"/>
      <c r="IYL252" s="330"/>
      <c r="IYM252" s="330"/>
      <c r="IYN252" s="330"/>
      <c r="IYO252" s="330"/>
      <c r="IYP252" s="330"/>
      <c r="IYQ252" s="330"/>
      <c r="IYR252" s="330"/>
      <c r="IYS252" s="330"/>
      <c r="IYT252" s="330"/>
      <c r="IYU252" s="330"/>
      <c r="IYV252" s="330"/>
      <c r="IYW252" s="330"/>
      <c r="IYX252" s="330"/>
      <c r="IYY252" s="330"/>
      <c r="IYZ252" s="330"/>
      <c r="IZA252" s="330"/>
      <c r="IZB252" s="330"/>
      <c r="IZC252" s="330"/>
      <c r="IZD252" s="330"/>
      <c r="IZE252" s="330"/>
      <c r="IZF252" s="330"/>
      <c r="IZG252" s="330"/>
      <c r="IZH252" s="330"/>
      <c r="IZI252" s="330"/>
      <c r="IZJ252" s="330"/>
      <c r="IZK252" s="330"/>
      <c r="IZL252" s="330"/>
      <c r="IZM252" s="330"/>
      <c r="IZN252" s="330"/>
      <c r="IZO252" s="330"/>
      <c r="IZP252" s="330"/>
      <c r="IZQ252" s="330"/>
      <c r="IZR252" s="330"/>
      <c r="IZS252" s="330"/>
      <c r="IZT252" s="330"/>
      <c r="IZU252" s="330"/>
      <c r="IZV252" s="330"/>
      <c r="IZW252" s="330"/>
      <c r="IZX252" s="330"/>
      <c r="IZY252" s="330"/>
      <c r="IZZ252" s="330"/>
      <c r="JAA252" s="330"/>
      <c r="JAB252" s="330"/>
      <c r="JAC252" s="330"/>
      <c r="JAD252" s="330"/>
      <c r="JAE252" s="330"/>
      <c r="JAF252" s="330"/>
      <c r="JAG252" s="330"/>
      <c r="JAH252" s="330"/>
      <c r="JAI252" s="330"/>
      <c r="JAJ252" s="330"/>
      <c r="JAK252" s="330"/>
      <c r="JAL252" s="330"/>
      <c r="JAM252" s="330"/>
      <c r="JAN252" s="330"/>
      <c r="JAO252" s="330"/>
      <c r="JAP252" s="330"/>
      <c r="JAQ252" s="330"/>
      <c r="JAR252" s="330"/>
      <c r="JAS252" s="330"/>
      <c r="JAT252" s="330"/>
      <c r="JAU252" s="330"/>
      <c r="JAV252" s="330"/>
      <c r="JAW252" s="330"/>
      <c r="JAX252" s="330"/>
      <c r="JAY252" s="330"/>
      <c r="JAZ252" s="330"/>
      <c r="JBA252" s="330"/>
      <c r="JBB252" s="330"/>
      <c r="JBC252" s="330"/>
      <c r="JBD252" s="330"/>
      <c r="JBE252" s="330"/>
      <c r="JBF252" s="330"/>
      <c r="JBG252" s="330"/>
      <c r="JBH252" s="330"/>
      <c r="JBI252" s="330"/>
      <c r="JBJ252" s="330"/>
      <c r="JBK252" s="330"/>
      <c r="JBL252" s="330"/>
      <c r="JBM252" s="330"/>
      <c r="JBN252" s="330"/>
      <c r="JBO252" s="330"/>
      <c r="JBP252" s="330"/>
      <c r="JBQ252" s="330"/>
      <c r="JBR252" s="330"/>
      <c r="JBS252" s="330"/>
      <c r="JBT252" s="330"/>
      <c r="JBU252" s="330"/>
      <c r="JBV252" s="330"/>
      <c r="JBW252" s="330"/>
      <c r="JBX252" s="330"/>
      <c r="JBY252" s="330"/>
      <c r="JBZ252" s="330"/>
      <c r="JCA252" s="330"/>
      <c r="JCB252" s="330"/>
      <c r="JCC252" s="330"/>
      <c r="JCD252" s="330"/>
      <c r="JCE252" s="330"/>
      <c r="JCF252" s="330"/>
      <c r="JCG252" s="330"/>
      <c r="JCH252" s="330"/>
      <c r="JCI252" s="330"/>
      <c r="JCJ252" s="330"/>
      <c r="JCK252" s="330"/>
      <c r="JCL252" s="330"/>
      <c r="JCM252" s="330"/>
      <c r="JCN252" s="330"/>
      <c r="JCO252" s="330"/>
      <c r="JCP252" s="330"/>
      <c r="JCQ252" s="330"/>
      <c r="JCR252" s="330"/>
      <c r="JCS252" s="330"/>
      <c r="JCT252" s="330"/>
      <c r="JCU252" s="330"/>
      <c r="JCV252" s="330"/>
      <c r="JCW252" s="330"/>
      <c r="JCX252" s="330"/>
      <c r="JCY252" s="330"/>
      <c r="JCZ252" s="330"/>
      <c r="JDA252" s="330"/>
      <c r="JDB252" s="330"/>
      <c r="JDC252" s="330"/>
      <c r="JDD252" s="330"/>
      <c r="JDE252" s="330"/>
      <c r="JDF252" s="330"/>
      <c r="JDG252" s="330"/>
      <c r="JDH252" s="330"/>
      <c r="JDI252" s="330"/>
      <c r="JDJ252" s="330"/>
      <c r="JDK252" s="330"/>
      <c r="JDL252" s="330"/>
      <c r="JDM252" s="330"/>
      <c r="JDN252" s="330"/>
      <c r="JDO252" s="330"/>
      <c r="JDP252" s="330"/>
      <c r="JDQ252" s="330"/>
      <c r="JDR252" s="330"/>
      <c r="JDS252" s="330"/>
      <c r="JDT252" s="330"/>
      <c r="JDU252" s="330"/>
      <c r="JDV252" s="330"/>
      <c r="JDW252" s="330"/>
      <c r="JDX252" s="330"/>
      <c r="JDY252" s="330"/>
      <c r="JDZ252" s="330"/>
      <c r="JEA252" s="330"/>
      <c r="JEB252" s="330"/>
      <c r="JEC252" s="330"/>
      <c r="JED252" s="330"/>
      <c r="JEE252" s="330"/>
      <c r="JEF252" s="330"/>
      <c r="JEG252" s="330"/>
      <c r="JEH252" s="330"/>
      <c r="JEI252" s="330"/>
      <c r="JEJ252" s="330"/>
      <c r="JEK252" s="330"/>
      <c r="JEL252" s="330"/>
      <c r="JEM252" s="330"/>
      <c r="JEN252" s="330"/>
      <c r="JEO252" s="330"/>
      <c r="JEP252" s="330"/>
      <c r="JEQ252" s="330"/>
      <c r="JER252" s="330"/>
      <c r="JES252" s="330"/>
      <c r="JET252" s="330"/>
      <c r="JEU252" s="330"/>
      <c r="JEV252" s="330"/>
      <c r="JEW252" s="330"/>
      <c r="JEX252" s="330"/>
      <c r="JEY252" s="330"/>
      <c r="JEZ252" s="330"/>
      <c r="JFA252" s="330"/>
      <c r="JFB252" s="330"/>
      <c r="JFC252" s="330"/>
      <c r="JFD252" s="330"/>
      <c r="JFE252" s="330"/>
      <c r="JFF252" s="330"/>
      <c r="JFG252" s="330"/>
      <c r="JFH252" s="330"/>
      <c r="JFI252" s="330"/>
      <c r="JFJ252" s="330"/>
      <c r="JFK252" s="330"/>
      <c r="JFL252" s="330"/>
      <c r="JFM252" s="330"/>
      <c r="JFN252" s="330"/>
      <c r="JFO252" s="330"/>
      <c r="JFP252" s="330"/>
      <c r="JFQ252" s="330"/>
      <c r="JFR252" s="330"/>
      <c r="JFS252" s="330"/>
      <c r="JFT252" s="330"/>
      <c r="JFU252" s="330"/>
      <c r="JFV252" s="330"/>
      <c r="JFW252" s="330"/>
      <c r="JFX252" s="330"/>
      <c r="JFY252" s="330"/>
      <c r="JFZ252" s="330"/>
      <c r="JGA252" s="330"/>
      <c r="JGB252" s="330"/>
      <c r="JGC252" s="330"/>
      <c r="JGD252" s="330"/>
      <c r="JGE252" s="330"/>
      <c r="JGF252" s="330"/>
      <c r="JGG252" s="330"/>
      <c r="JGH252" s="330"/>
      <c r="JGI252" s="330"/>
      <c r="JGJ252" s="330"/>
      <c r="JGK252" s="330"/>
      <c r="JGL252" s="330"/>
      <c r="JGM252" s="330"/>
      <c r="JGN252" s="330"/>
      <c r="JGO252" s="330"/>
      <c r="JGP252" s="330"/>
      <c r="JGQ252" s="330"/>
      <c r="JGR252" s="330"/>
      <c r="JGS252" s="330"/>
      <c r="JGT252" s="330"/>
      <c r="JGU252" s="330"/>
      <c r="JGV252" s="330"/>
      <c r="JGW252" s="330"/>
      <c r="JGX252" s="330"/>
      <c r="JGY252" s="330"/>
      <c r="JGZ252" s="330"/>
      <c r="JHA252" s="330"/>
      <c r="JHB252" s="330"/>
      <c r="JHC252" s="330"/>
      <c r="JHD252" s="330"/>
      <c r="JHE252" s="330"/>
      <c r="JHF252" s="330"/>
      <c r="JHG252" s="330"/>
      <c r="JHH252" s="330"/>
      <c r="JHI252" s="330"/>
      <c r="JHJ252" s="330"/>
      <c r="JHK252" s="330"/>
      <c r="JHL252" s="330"/>
      <c r="JHM252" s="330"/>
      <c r="JHN252" s="330"/>
      <c r="JHO252" s="330"/>
      <c r="JHP252" s="330"/>
      <c r="JHQ252" s="330"/>
      <c r="JHR252" s="330"/>
      <c r="JHS252" s="330"/>
      <c r="JHT252" s="330"/>
      <c r="JHU252" s="330"/>
      <c r="JHV252" s="330"/>
      <c r="JHW252" s="330"/>
      <c r="JHX252" s="330"/>
      <c r="JHY252" s="330"/>
      <c r="JHZ252" s="330"/>
      <c r="JIA252" s="330"/>
      <c r="JIB252" s="330"/>
      <c r="JIC252" s="330"/>
      <c r="JID252" s="330"/>
      <c r="JIE252" s="330"/>
      <c r="JIF252" s="330"/>
      <c r="JIG252" s="330"/>
      <c r="JIH252" s="330"/>
      <c r="JII252" s="330"/>
      <c r="JIJ252" s="330"/>
      <c r="JIK252" s="330"/>
      <c r="JIL252" s="330"/>
      <c r="JIM252" s="330"/>
      <c r="JIN252" s="330"/>
      <c r="JIO252" s="330"/>
      <c r="JIP252" s="330"/>
      <c r="JIQ252" s="330"/>
      <c r="JIR252" s="330"/>
      <c r="JIS252" s="330"/>
      <c r="JIT252" s="330"/>
      <c r="JIU252" s="330"/>
      <c r="JIV252" s="330"/>
      <c r="JIW252" s="330"/>
      <c r="JIX252" s="330"/>
      <c r="JIY252" s="330"/>
      <c r="JIZ252" s="330"/>
      <c r="JJA252" s="330"/>
      <c r="JJB252" s="330"/>
      <c r="JJC252" s="330"/>
      <c r="JJD252" s="330"/>
      <c r="JJE252" s="330"/>
      <c r="JJF252" s="330"/>
      <c r="JJG252" s="330"/>
      <c r="JJH252" s="330"/>
      <c r="JJI252" s="330"/>
      <c r="JJJ252" s="330"/>
      <c r="JJK252" s="330"/>
      <c r="JJL252" s="330"/>
      <c r="JJM252" s="330"/>
      <c r="JJN252" s="330"/>
      <c r="JJO252" s="330"/>
      <c r="JJP252" s="330"/>
      <c r="JJQ252" s="330"/>
      <c r="JJR252" s="330"/>
      <c r="JJS252" s="330"/>
      <c r="JJT252" s="330"/>
      <c r="JJU252" s="330"/>
      <c r="JJV252" s="330"/>
      <c r="JJW252" s="330"/>
      <c r="JJX252" s="330"/>
      <c r="JJY252" s="330"/>
      <c r="JJZ252" s="330"/>
      <c r="JKA252" s="330"/>
      <c r="JKB252" s="330"/>
      <c r="JKC252" s="330"/>
      <c r="JKD252" s="330"/>
      <c r="JKE252" s="330"/>
      <c r="JKF252" s="330"/>
      <c r="JKG252" s="330"/>
      <c r="JKH252" s="330"/>
      <c r="JKI252" s="330"/>
      <c r="JKJ252" s="330"/>
      <c r="JKK252" s="330"/>
      <c r="JKL252" s="330"/>
      <c r="JKM252" s="330"/>
      <c r="JKN252" s="330"/>
      <c r="JKO252" s="330"/>
      <c r="JKP252" s="330"/>
      <c r="JKQ252" s="330"/>
      <c r="JKR252" s="330"/>
      <c r="JKS252" s="330"/>
      <c r="JKT252" s="330"/>
      <c r="JKU252" s="330"/>
      <c r="JKV252" s="330"/>
      <c r="JKW252" s="330"/>
      <c r="JKX252" s="330"/>
      <c r="JKY252" s="330"/>
      <c r="JKZ252" s="330"/>
      <c r="JLA252" s="330"/>
      <c r="JLB252" s="330"/>
      <c r="JLC252" s="330"/>
      <c r="JLD252" s="330"/>
      <c r="JLE252" s="330"/>
      <c r="JLF252" s="330"/>
      <c r="JLG252" s="330"/>
      <c r="JLH252" s="330"/>
      <c r="JLI252" s="330"/>
      <c r="JLJ252" s="330"/>
      <c r="JLK252" s="330"/>
      <c r="JLL252" s="330"/>
      <c r="JLM252" s="330"/>
      <c r="JLN252" s="330"/>
      <c r="JLO252" s="330"/>
      <c r="JLP252" s="330"/>
      <c r="JLQ252" s="330"/>
      <c r="JLR252" s="330"/>
      <c r="JLS252" s="330"/>
      <c r="JLT252" s="330"/>
      <c r="JLU252" s="330"/>
      <c r="JLV252" s="330"/>
      <c r="JLW252" s="330"/>
      <c r="JLX252" s="330"/>
      <c r="JLY252" s="330"/>
      <c r="JLZ252" s="330"/>
      <c r="JMA252" s="330"/>
      <c r="JMB252" s="330"/>
      <c r="JMC252" s="330"/>
      <c r="JMD252" s="330"/>
      <c r="JME252" s="330"/>
      <c r="JMF252" s="330"/>
      <c r="JMG252" s="330"/>
      <c r="JMH252" s="330"/>
      <c r="JMI252" s="330"/>
      <c r="JMJ252" s="330"/>
      <c r="JMK252" s="330"/>
      <c r="JML252" s="330"/>
      <c r="JMM252" s="330"/>
      <c r="JMN252" s="330"/>
      <c r="JMO252" s="330"/>
      <c r="JMP252" s="330"/>
      <c r="JMQ252" s="330"/>
      <c r="JMR252" s="330"/>
      <c r="JMS252" s="330"/>
      <c r="JMT252" s="330"/>
      <c r="JMU252" s="330"/>
      <c r="JMV252" s="330"/>
      <c r="JMW252" s="330"/>
      <c r="JMX252" s="330"/>
      <c r="JMY252" s="330"/>
      <c r="JMZ252" s="330"/>
      <c r="JNA252" s="330"/>
      <c r="JNB252" s="330"/>
      <c r="JNC252" s="330"/>
      <c r="JND252" s="330"/>
      <c r="JNE252" s="330"/>
      <c r="JNF252" s="330"/>
      <c r="JNG252" s="330"/>
      <c r="JNH252" s="330"/>
      <c r="JNI252" s="330"/>
      <c r="JNJ252" s="330"/>
      <c r="JNK252" s="330"/>
      <c r="JNL252" s="330"/>
      <c r="JNM252" s="330"/>
      <c r="JNN252" s="330"/>
      <c r="JNO252" s="330"/>
      <c r="JNP252" s="330"/>
      <c r="JNQ252" s="330"/>
      <c r="JNR252" s="330"/>
      <c r="JNS252" s="330"/>
      <c r="JNT252" s="330"/>
      <c r="JNU252" s="330"/>
      <c r="JNV252" s="330"/>
      <c r="JNW252" s="330"/>
      <c r="JNX252" s="330"/>
      <c r="JNY252" s="330"/>
      <c r="JNZ252" s="330"/>
      <c r="JOA252" s="330"/>
      <c r="JOB252" s="330"/>
      <c r="JOC252" s="330"/>
      <c r="JOD252" s="330"/>
      <c r="JOE252" s="330"/>
      <c r="JOF252" s="330"/>
      <c r="JOG252" s="330"/>
      <c r="JOH252" s="330"/>
      <c r="JOI252" s="330"/>
      <c r="JOJ252" s="330"/>
      <c r="JOK252" s="330"/>
      <c r="JOL252" s="330"/>
      <c r="JOM252" s="330"/>
      <c r="JON252" s="330"/>
      <c r="JOO252" s="330"/>
      <c r="JOP252" s="330"/>
      <c r="JOQ252" s="330"/>
      <c r="JOR252" s="330"/>
      <c r="JOS252" s="330"/>
      <c r="JOT252" s="330"/>
      <c r="JOU252" s="330"/>
      <c r="JOV252" s="330"/>
      <c r="JOW252" s="330"/>
      <c r="JOX252" s="330"/>
      <c r="JOY252" s="330"/>
      <c r="JOZ252" s="330"/>
      <c r="JPA252" s="330"/>
      <c r="JPB252" s="330"/>
      <c r="JPC252" s="330"/>
      <c r="JPD252" s="330"/>
      <c r="JPE252" s="330"/>
      <c r="JPF252" s="330"/>
      <c r="JPG252" s="330"/>
      <c r="JPH252" s="330"/>
      <c r="JPI252" s="330"/>
      <c r="JPJ252" s="330"/>
      <c r="JPK252" s="330"/>
      <c r="JPL252" s="330"/>
      <c r="JPM252" s="330"/>
      <c r="JPN252" s="330"/>
      <c r="JPO252" s="330"/>
      <c r="JPP252" s="330"/>
      <c r="JPQ252" s="330"/>
      <c r="JPR252" s="330"/>
      <c r="JPS252" s="330"/>
      <c r="JPT252" s="330"/>
      <c r="JPU252" s="330"/>
      <c r="JPV252" s="330"/>
      <c r="JPW252" s="330"/>
      <c r="JPX252" s="330"/>
      <c r="JPY252" s="330"/>
      <c r="JPZ252" s="330"/>
      <c r="JQA252" s="330"/>
      <c r="JQB252" s="330"/>
      <c r="JQC252" s="330"/>
      <c r="JQD252" s="330"/>
      <c r="JQE252" s="330"/>
      <c r="JQF252" s="330"/>
      <c r="JQG252" s="330"/>
      <c r="JQH252" s="330"/>
      <c r="JQI252" s="330"/>
      <c r="JQJ252" s="330"/>
      <c r="JQK252" s="330"/>
      <c r="JQL252" s="330"/>
      <c r="JQM252" s="330"/>
      <c r="JQN252" s="330"/>
      <c r="JQO252" s="330"/>
      <c r="JQP252" s="330"/>
      <c r="JQQ252" s="330"/>
      <c r="JQR252" s="330"/>
      <c r="JQS252" s="330"/>
      <c r="JQT252" s="330"/>
      <c r="JQU252" s="330"/>
      <c r="JQV252" s="330"/>
      <c r="JQW252" s="330"/>
      <c r="JQX252" s="330"/>
      <c r="JQY252" s="330"/>
      <c r="JQZ252" s="330"/>
      <c r="JRA252" s="330"/>
      <c r="JRB252" s="330"/>
      <c r="JRC252" s="330"/>
      <c r="JRD252" s="330"/>
      <c r="JRE252" s="330"/>
      <c r="JRF252" s="330"/>
      <c r="JRG252" s="330"/>
      <c r="JRH252" s="330"/>
      <c r="JRI252" s="330"/>
      <c r="JRJ252" s="330"/>
      <c r="JRK252" s="330"/>
      <c r="JRL252" s="330"/>
      <c r="JRM252" s="330"/>
      <c r="JRN252" s="330"/>
      <c r="JRO252" s="330"/>
      <c r="JRP252" s="330"/>
      <c r="JRQ252" s="330"/>
      <c r="JRR252" s="330"/>
      <c r="JRS252" s="330"/>
      <c r="JRT252" s="330"/>
      <c r="JRU252" s="330"/>
      <c r="JRV252" s="330"/>
      <c r="JRW252" s="330"/>
      <c r="JRX252" s="330"/>
      <c r="JRY252" s="330"/>
      <c r="JRZ252" s="330"/>
      <c r="JSA252" s="330"/>
      <c r="JSB252" s="330"/>
      <c r="JSC252" s="330"/>
      <c r="JSD252" s="330"/>
      <c r="JSE252" s="330"/>
      <c r="JSF252" s="330"/>
      <c r="JSG252" s="330"/>
      <c r="JSH252" s="330"/>
      <c r="JSI252" s="330"/>
      <c r="JSJ252" s="330"/>
      <c r="JSK252" s="330"/>
      <c r="JSL252" s="330"/>
      <c r="JSM252" s="330"/>
      <c r="JSN252" s="330"/>
      <c r="JSO252" s="330"/>
      <c r="JSP252" s="330"/>
      <c r="JSQ252" s="330"/>
      <c r="JSR252" s="330"/>
      <c r="JSS252" s="330"/>
      <c r="JST252" s="330"/>
      <c r="JSU252" s="330"/>
      <c r="JSV252" s="330"/>
      <c r="JSW252" s="330"/>
      <c r="JSX252" s="330"/>
      <c r="JSY252" s="330"/>
      <c r="JSZ252" s="330"/>
      <c r="JTA252" s="330"/>
      <c r="JTB252" s="330"/>
      <c r="JTC252" s="330"/>
      <c r="JTD252" s="330"/>
      <c r="JTE252" s="330"/>
      <c r="JTF252" s="330"/>
      <c r="JTG252" s="330"/>
      <c r="JTH252" s="330"/>
      <c r="JTI252" s="330"/>
      <c r="JTJ252" s="330"/>
      <c r="JTK252" s="330"/>
      <c r="JTL252" s="330"/>
      <c r="JTM252" s="330"/>
      <c r="JTN252" s="330"/>
      <c r="JTO252" s="330"/>
      <c r="JTP252" s="330"/>
      <c r="JTQ252" s="330"/>
      <c r="JTR252" s="330"/>
      <c r="JTS252" s="330"/>
      <c r="JTT252" s="330"/>
      <c r="JTU252" s="330"/>
      <c r="JTV252" s="330"/>
      <c r="JTW252" s="330"/>
      <c r="JTX252" s="330"/>
      <c r="JTY252" s="330"/>
      <c r="JTZ252" s="330"/>
      <c r="JUA252" s="330"/>
      <c r="JUB252" s="330"/>
      <c r="JUC252" s="330"/>
      <c r="JUD252" s="330"/>
      <c r="JUE252" s="330"/>
      <c r="JUF252" s="330"/>
      <c r="JUG252" s="330"/>
      <c r="JUH252" s="330"/>
      <c r="JUI252" s="330"/>
      <c r="JUJ252" s="330"/>
      <c r="JUK252" s="330"/>
      <c r="JUL252" s="330"/>
      <c r="JUM252" s="330"/>
      <c r="JUN252" s="330"/>
      <c r="JUO252" s="330"/>
      <c r="JUP252" s="330"/>
      <c r="JUQ252" s="330"/>
      <c r="JUR252" s="330"/>
      <c r="JUS252" s="330"/>
      <c r="JUT252" s="330"/>
      <c r="JUU252" s="330"/>
      <c r="JUV252" s="330"/>
      <c r="JUW252" s="330"/>
      <c r="JUX252" s="330"/>
      <c r="JUY252" s="330"/>
      <c r="JUZ252" s="330"/>
      <c r="JVA252" s="330"/>
      <c r="JVB252" s="330"/>
      <c r="JVC252" s="330"/>
      <c r="JVD252" s="330"/>
      <c r="JVE252" s="330"/>
      <c r="JVF252" s="330"/>
      <c r="JVG252" s="330"/>
      <c r="JVH252" s="330"/>
      <c r="JVI252" s="330"/>
      <c r="JVJ252" s="330"/>
      <c r="JVK252" s="330"/>
      <c r="JVL252" s="330"/>
      <c r="JVM252" s="330"/>
      <c r="JVN252" s="330"/>
      <c r="JVO252" s="330"/>
      <c r="JVP252" s="330"/>
      <c r="JVQ252" s="330"/>
      <c r="JVR252" s="330"/>
      <c r="JVS252" s="330"/>
      <c r="JVT252" s="330"/>
      <c r="JVU252" s="330"/>
      <c r="JVV252" s="330"/>
      <c r="JVW252" s="330"/>
      <c r="JVX252" s="330"/>
      <c r="JVY252" s="330"/>
      <c r="JVZ252" s="330"/>
      <c r="JWA252" s="330"/>
      <c r="JWB252" s="330"/>
      <c r="JWC252" s="330"/>
      <c r="JWD252" s="330"/>
      <c r="JWE252" s="330"/>
      <c r="JWF252" s="330"/>
      <c r="JWG252" s="330"/>
      <c r="JWH252" s="330"/>
      <c r="JWI252" s="330"/>
      <c r="JWJ252" s="330"/>
      <c r="JWK252" s="330"/>
      <c r="JWL252" s="330"/>
      <c r="JWM252" s="330"/>
      <c r="JWN252" s="330"/>
      <c r="JWO252" s="330"/>
      <c r="JWP252" s="330"/>
      <c r="JWQ252" s="330"/>
      <c r="JWR252" s="330"/>
      <c r="JWS252" s="330"/>
      <c r="JWT252" s="330"/>
      <c r="JWU252" s="330"/>
      <c r="JWV252" s="330"/>
      <c r="JWW252" s="330"/>
      <c r="JWX252" s="330"/>
      <c r="JWY252" s="330"/>
      <c r="JWZ252" s="330"/>
      <c r="JXA252" s="330"/>
      <c r="JXB252" s="330"/>
      <c r="JXC252" s="330"/>
      <c r="JXD252" s="330"/>
      <c r="JXE252" s="330"/>
      <c r="JXF252" s="330"/>
      <c r="JXG252" s="330"/>
      <c r="JXH252" s="330"/>
      <c r="JXI252" s="330"/>
      <c r="JXJ252" s="330"/>
      <c r="JXK252" s="330"/>
      <c r="JXL252" s="330"/>
      <c r="JXM252" s="330"/>
      <c r="JXN252" s="330"/>
      <c r="JXO252" s="330"/>
      <c r="JXP252" s="330"/>
      <c r="JXQ252" s="330"/>
      <c r="JXR252" s="330"/>
      <c r="JXS252" s="330"/>
      <c r="JXT252" s="330"/>
      <c r="JXU252" s="330"/>
      <c r="JXV252" s="330"/>
      <c r="JXW252" s="330"/>
      <c r="JXX252" s="330"/>
      <c r="JXY252" s="330"/>
      <c r="JXZ252" s="330"/>
      <c r="JYA252" s="330"/>
      <c r="JYB252" s="330"/>
      <c r="JYC252" s="330"/>
      <c r="JYD252" s="330"/>
      <c r="JYE252" s="330"/>
      <c r="JYF252" s="330"/>
      <c r="JYG252" s="330"/>
      <c r="JYH252" s="330"/>
      <c r="JYI252" s="330"/>
      <c r="JYJ252" s="330"/>
      <c r="JYK252" s="330"/>
      <c r="JYL252" s="330"/>
      <c r="JYM252" s="330"/>
      <c r="JYN252" s="330"/>
      <c r="JYO252" s="330"/>
      <c r="JYP252" s="330"/>
      <c r="JYQ252" s="330"/>
      <c r="JYR252" s="330"/>
      <c r="JYS252" s="330"/>
      <c r="JYT252" s="330"/>
      <c r="JYU252" s="330"/>
      <c r="JYV252" s="330"/>
      <c r="JYW252" s="330"/>
      <c r="JYX252" s="330"/>
      <c r="JYY252" s="330"/>
      <c r="JYZ252" s="330"/>
      <c r="JZA252" s="330"/>
      <c r="JZB252" s="330"/>
      <c r="JZC252" s="330"/>
      <c r="JZD252" s="330"/>
      <c r="JZE252" s="330"/>
      <c r="JZF252" s="330"/>
      <c r="JZG252" s="330"/>
      <c r="JZH252" s="330"/>
      <c r="JZI252" s="330"/>
      <c r="JZJ252" s="330"/>
      <c r="JZK252" s="330"/>
      <c r="JZL252" s="330"/>
      <c r="JZM252" s="330"/>
      <c r="JZN252" s="330"/>
      <c r="JZO252" s="330"/>
      <c r="JZP252" s="330"/>
      <c r="JZQ252" s="330"/>
      <c r="JZR252" s="330"/>
      <c r="JZS252" s="330"/>
      <c r="JZT252" s="330"/>
      <c r="JZU252" s="330"/>
      <c r="JZV252" s="330"/>
      <c r="JZW252" s="330"/>
      <c r="JZX252" s="330"/>
      <c r="JZY252" s="330"/>
      <c r="JZZ252" s="330"/>
      <c r="KAA252" s="330"/>
      <c r="KAB252" s="330"/>
      <c r="KAC252" s="330"/>
      <c r="KAD252" s="330"/>
      <c r="KAE252" s="330"/>
      <c r="KAF252" s="330"/>
      <c r="KAG252" s="330"/>
      <c r="KAH252" s="330"/>
      <c r="KAI252" s="330"/>
      <c r="KAJ252" s="330"/>
      <c r="KAK252" s="330"/>
      <c r="KAL252" s="330"/>
      <c r="KAM252" s="330"/>
      <c r="KAN252" s="330"/>
      <c r="KAO252" s="330"/>
      <c r="KAP252" s="330"/>
      <c r="KAQ252" s="330"/>
      <c r="KAR252" s="330"/>
      <c r="KAS252" s="330"/>
      <c r="KAT252" s="330"/>
      <c r="KAU252" s="330"/>
      <c r="KAV252" s="330"/>
      <c r="KAW252" s="330"/>
      <c r="KAX252" s="330"/>
      <c r="KAY252" s="330"/>
      <c r="KAZ252" s="330"/>
      <c r="KBA252" s="330"/>
      <c r="KBB252" s="330"/>
      <c r="KBC252" s="330"/>
      <c r="KBD252" s="330"/>
      <c r="KBE252" s="330"/>
      <c r="KBF252" s="330"/>
      <c r="KBG252" s="330"/>
      <c r="KBH252" s="330"/>
      <c r="KBI252" s="330"/>
      <c r="KBJ252" s="330"/>
      <c r="KBK252" s="330"/>
      <c r="KBL252" s="330"/>
      <c r="KBM252" s="330"/>
      <c r="KBN252" s="330"/>
      <c r="KBO252" s="330"/>
      <c r="KBP252" s="330"/>
      <c r="KBQ252" s="330"/>
      <c r="KBR252" s="330"/>
      <c r="KBS252" s="330"/>
      <c r="KBT252" s="330"/>
      <c r="KBU252" s="330"/>
      <c r="KBV252" s="330"/>
      <c r="KBW252" s="330"/>
      <c r="KBX252" s="330"/>
      <c r="KBY252" s="330"/>
      <c r="KBZ252" s="330"/>
      <c r="KCA252" s="330"/>
      <c r="KCB252" s="330"/>
      <c r="KCC252" s="330"/>
      <c r="KCD252" s="330"/>
      <c r="KCE252" s="330"/>
      <c r="KCF252" s="330"/>
      <c r="KCG252" s="330"/>
      <c r="KCH252" s="330"/>
      <c r="KCI252" s="330"/>
      <c r="KCJ252" s="330"/>
      <c r="KCK252" s="330"/>
      <c r="KCL252" s="330"/>
      <c r="KCM252" s="330"/>
      <c r="KCN252" s="330"/>
      <c r="KCO252" s="330"/>
      <c r="KCP252" s="330"/>
      <c r="KCQ252" s="330"/>
      <c r="KCR252" s="330"/>
      <c r="KCS252" s="330"/>
      <c r="KCT252" s="330"/>
      <c r="KCU252" s="330"/>
      <c r="KCV252" s="330"/>
      <c r="KCW252" s="330"/>
      <c r="KCX252" s="330"/>
      <c r="KCY252" s="330"/>
      <c r="KCZ252" s="330"/>
      <c r="KDA252" s="330"/>
      <c r="KDB252" s="330"/>
      <c r="KDC252" s="330"/>
      <c r="KDD252" s="330"/>
      <c r="KDE252" s="330"/>
      <c r="KDF252" s="330"/>
      <c r="KDG252" s="330"/>
      <c r="KDH252" s="330"/>
      <c r="KDI252" s="330"/>
      <c r="KDJ252" s="330"/>
      <c r="KDK252" s="330"/>
      <c r="KDL252" s="330"/>
      <c r="KDM252" s="330"/>
      <c r="KDN252" s="330"/>
      <c r="KDO252" s="330"/>
      <c r="KDP252" s="330"/>
      <c r="KDQ252" s="330"/>
      <c r="KDR252" s="330"/>
      <c r="KDS252" s="330"/>
      <c r="KDT252" s="330"/>
      <c r="KDU252" s="330"/>
      <c r="KDV252" s="330"/>
      <c r="KDW252" s="330"/>
      <c r="KDX252" s="330"/>
      <c r="KDY252" s="330"/>
      <c r="KDZ252" s="330"/>
      <c r="KEA252" s="330"/>
      <c r="KEB252" s="330"/>
      <c r="KEC252" s="330"/>
      <c r="KED252" s="330"/>
      <c r="KEE252" s="330"/>
      <c r="KEF252" s="330"/>
      <c r="KEG252" s="330"/>
      <c r="KEH252" s="330"/>
      <c r="KEI252" s="330"/>
      <c r="KEJ252" s="330"/>
      <c r="KEK252" s="330"/>
      <c r="KEL252" s="330"/>
      <c r="KEM252" s="330"/>
      <c r="KEN252" s="330"/>
      <c r="KEO252" s="330"/>
      <c r="KEP252" s="330"/>
      <c r="KEQ252" s="330"/>
      <c r="KER252" s="330"/>
      <c r="KES252" s="330"/>
      <c r="KET252" s="330"/>
      <c r="KEU252" s="330"/>
      <c r="KEV252" s="330"/>
      <c r="KEW252" s="330"/>
      <c r="KEX252" s="330"/>
      <c r="KEY252" s="330"/>
      <c r="KEZ252" s="330"/>
      <c r="KFA252" s="330"/>
      <c r="KFB252" s="330"/>
      <c r="KFC252" s="330"/>
      <c r="KFD252" s="330"/>
      <c r="KFE252" s="330"/>
      <c r="KFF252" s="330"/>
      <c r="KFG252" s="330"/>
      <c r="KFH252" s="330"/>
      <c r="KFI252" s="330"/>
      <c r="KFJ252" s="330"/>
      <c r="KFK252" s="330"/>
      <c r="KFL252" s="330"/>
      <c r="KFM252" s="330"/>
      <c r="KFN252" s="330"/>
      <c r="KFO252" s="330"/>
      <c r="KFP252" s="330"/>
      <c r="KFQ252" s="330"/>
      <c r="KFR252" s="330"/>
      <c r="KFS252" s="330"/>
      <c r="KFT252" s="330"/>
      <c r="KFU252" s="330"/>
      <c r="KFV252" s="330"/>
      <c r="KFW252" s="330"/>
      <c r="KFX252" s="330"/>
      <c r="KFY252" s="330"/>
      <c r="KFZ252" s="330"/>
      <c r="KGA252" s="330"/>
      <c r="KGB252" s="330"/>
      <c r="KGC252" s="330"/>
      <c r="KGD252" s="330"/>
      <c r="KGE252" s="330"/>
      <c r="KGF252" s="330"/>
      <c r="KGG252" s="330"/>
      <c r="KGH252" s="330"/>
      <c r="KGI252" s="330"/>
      <c r="KGJ252" s="330"/>
      <c r="KGK252" s="330"/>
      <c r="KGL252" s="330"/>
      <c r="KGM252" s="330"/>
      <c r="KGN252" s="330"/>
      <c r="KGO252" s="330"/>
      <c r="KGP252" s="330"/>
      <c r="KGQ252" s="330"/>
      <c r="KGR252" s="330"/>
      <c r="KGS252" s="330"/>
      <c r="KGT252" s="330"/>
      <c r="KGU252" s="330"/>
      <c r="KGV252" s="330"/>
      <c r="KGW252" s="330"/>
      <c r="KGX252" s="330"/>
      <c r="KGY252" s="330"/>
      <c r="KGZ252" s="330"/>
      <c r="KHA252" s="330"/>
      <c r="KHB252" s="330"/>
      <c r="KHC252" s="330"/>
      <c r="KHD252" s="330"/>
      <c r="KHE252" s="330"/>
      <c r="KHF252" s="330"/>
      <c r="KHG252" s="330"/>
      <c r="KHH252" s="330"/>
      <c r="KHI252" s="330"/>
      <c r="KHJ252" s="330"/>
      <c r="KHK252" s="330"/>
      <c r="KHL252" s="330"/>
      <c r="KHM252" s="330"/>
      <c r="KHN252" s="330"/>
      <c r="KHO252" s="330"/>
      <c r="KHP252" s="330"/>
      <c r="KHQ252" s="330"/>
      <c r="KHR252" s="330"/>
      <c r="KHS252" s="330"/>
      <c r="KHT252" s="330"/>
      <c r="KHU252" s="330"/>
      <c r="KHV252" s="330"/>
      <c r="KHW252" s="330"/>
      <c r="KHX252" s="330"/>
      <c r="KHY252" s="330"/>
      <c r="KHZ252" s="330"/>
      <c r="KIA252" s="330"/>
      <c r="KIB252" s="330"/>
      <c r="KIC252" s="330"/>
      <c r="KID252" s="330"/>
      <c r="KIE252" s="330"/>
      <c r="KIF252" s="330"/>
      <c r="KIG252" s="330"/>
      <c r="KIH252" s="330"/>
      <c r="KII252" s="330"/>
      <c r="KIJ252" s="330"/>
      <c r="KIK252" s="330"/>
      <c r="KIL252" s="330"/>
      <c r="KIM252" s="330"/>
      <c r="KIN252" s="330"/>
      <c r="KIO252" s="330"/>
      <c r="KIP252" s="330"/>
      <c r="KIQ252" s="330"/>
      <c r="KIR252" s="330"/>
      <c r="KIS252" s="330"/>
      <c r="KIT252" s="330"/>
      <c r="KIU252" s="330"/>
      <c r="KIV252" s="330"/>
      <c r="KIW252" s="330"/>
      <c r="KIX252" s="330"/>
      <c r="KIY252" s="330"/>
      <c r="KIZ252" s="330"/>
      <c r="KJA252" s="330"/>
      <c r="KJB252" s="330"/>
      <c r="KJC252" s="330"/>
      <c r="KJD252" s="330"/>
      <c r="KJE252" s="330"/>
      <c r="KJF252" s="330"/>
      <c r="KJG252" s="330"/>
      <c r="KJH252" s="330"/>
      <c r="KJI252" s="330"/>
      <c r="KJJ252" s="330"/>
      <c r="KJK252" s="330"/>
      <c r="KJL252" s="330"/>
      <c r="KJM252" s="330"/>
      <c r="KJN252" s="330"/>
      <c r="KJO252" s="330"/>
      <c r="KJP252" s="330"/>
      <c r="KJQ252" s="330"/>
      <c r="KJR252" s="330"/>
      <c r="KJS252" s="330"/>
      <c r="KJT252" s="330"/>
      <c r="KJU252" s="330"/>
      <c r="KJV252" s="330"/>
      <c r="KJW252" s="330"/>
      <c r="KJX252" s="330"/>
      <c r="KJY252" s="330"/>
      <c r="KJZ252" s="330"/>
      <c r="KKA252" s="330"/>
      <c r="KKB252" s="330"/>
      <c r="KKC252" s="330"/>
      <c r="KKD252" s="330"/>
      <c r="KKE252" s="330"/>
      <c r="KKF252" s="330"/>
      <c r="KKG252" s="330"/>
      <c r="KKH252" s="330"/>
      <c r="KKI252" s="330"/>
      <c r="KKJ252" s="330"/>
      <c r="KKK252" s="330"/>
      <c r="KKL252" s="330"/>
      <c r="KKM252" s="330"/>
      <c r="KKN252" s="330"/>
      <c r="KKO252" s="330"/>
      <c r="KKP252" s="330"/>
      <c r="KKQ252" s="330"/>
      <c r="KKR252" s="330"/>
      <c r="KKS252" s="330"/>
      <c r="KKT252" s="330"/>
      <c r="KKU252" s="330"/>
      <c r="KKV252" s="330"/>
      <c r="KKW252" s="330"/>
      <c r="KKX252" s="330"/>
      <c r="KKY252" s="330"/>
      <c r="KKZ252" s="330"/>
      <c r="KLA252" s="330"/>
      <c r="KLB252" s="330"/>
      <c r="KLC252" s="330"/>
      <c r="KLD252" s="330"/>
      <c r="KLE252" s="330"/>
      <c r="KLF252" s="330"/>
      <c r="KLG252" s="330"/>
      <c r="KLH252" s="330"/>
      <c r="KLI252" s="330"/>
      <c r="KLJ252" s="330"/>
      <c r="KLK252" s="330"/>
      <c r="KLL252" s="330"/>
      <c r="KLM252" s="330"/>
      <c r="KLN252" s="330"/>
      <c r="KLO252" s="330"/>
      <c r="KLP252" s="330"/>
      <c r="KLQ252" s="330"/>
      <c r="KLR252" s="330"/>
      <c r="KLS252" s="330"/>
      <c r="KLT252" s="330"/>
      <c r="KLU252" s="330"/>
      <c r="KLV252" s="330"/>
      <c r="KLW252" s="330"/>
      <c r="KLX252" s="330"/>
      <c r="KLY252" s="330"/>
      <c r="KLZ252" s="330"/>
      <c r="KMA252" s="330"/>
      <c r="KMB252" s="330"/>
      <c r="KMC252" s="330"/>
      <c r="KMD252" s="330"/>
      <c r="KME252" s="330"/>
      <c r="KMF252" s="330"/>
      <c r="KMG252" s="330"/>
      <c r="KMH252" s="330"/>
      <c r="KMI252" s="330"/>
      <c r="KMJ252" s="330"/>
      <c r="KMK252" s="330"/>
      <c r="KML252" s="330"/>
      <c r="KMM252" s="330"/>
      <c r="KMN252" s="330"/>
      <c r="KMO252" s="330"/>
      <c r="KMP252" s="330"/>
      <c r="KMQ252" s="330"/>
      <c r="KMR252" s="330"/>
      <c r="KMS252" s="330"/>
      <c r="KMT252" s="330"/>
      <c r="KMU252" s="330"/>
      <c r="KMV252" s="330"/>
      <c r="KMW252" s="330"/>
      <c r="KMX252" s="330"/>
      <c r="KMY252" s="330"/>
      <c r="KMZ252" s="330"/>
      <c r="KNA252" s="330"/>
      <c r="KNB252" s="330"/>
      <c r="KNC252" s="330"/>
      <c r="KND252" s="330"/>
      <c r="KNE252" s="330"/>
      <c r="KNF252" s="330"/>
      <c r="KNG252" s="330"/>
      <c r="KNH252" s="330"/>
      <c r="KNI252" s="330"/>
      <c r="KNJ252" s="330"/>
      <c r="KNK252" s="330"/>
      <c r="KNL252" s="330"/>
      <c r="KNM252" s="330"/>
      <c r="KNN252" s="330"/>
      <c r="KNO252" s="330"/>
      <c r="KNP252" s="330"/>
      <c r="KNQ252" s="330"/>
      <c r="KNR252" s="330"/>
      <c r="KNS252" s="330"/>
      <c r="KNT252" s="330"/>
      <c r="KNU252" s="330"/>
      <c r="KNV252" s="330"/>
      <c r="KNW252" s="330"/>
      <c r="KNX252" s="330"/>
      <c r="KNY252" s="330"/>
      <c r="KNZ252" s="330"/>
      <c r="KOA252" s="330"/>
      <c r="KOB252" s="330"/>
      <c r="KOC252" s="330"/>
      <c r="KOD252" s="330"/>
      <c r="KOE252" s="330"/>
      <c r="KOF252" s="330"/>
      <c r="KOG252" s="330"/>
      <c r="KOH252" s="330"/>
      <c r="KOI252" s="330"/>
      <c r="KOJ252" s="330"/>
      <c r="KOK252" s="330"/>
      <c r="KOL252" s="330"/>
      <c r="KOM252" s="330"/>
      <c r="KON252" s="330"/>
      <c r="KOO252" s="330"/>
      <c r="KOP252" s="330"/>
      <c r="KOQ252" s="330"/>
      <c r="KOR252" s="330"/>
      <c r="KOS252" s="330"/>
      <c r="KOT252" s="330"/>
      <c r="KOU252" s="330"/>
      <c r="KOV252" s="330"/>
      <c r="KOW252" s="330"/>
      <c r="KOX252" s="330"/>
      <c r="KOY252" s="330"/>
      <c r="KOZ252" s="330"/>
      <c r="KPA252" s="330"/>
      <c r="KPB252" s="330"/>
      <c r="KPC252" s="330"/>
      <c r="KPD252" s="330"/>
      <c r="KPE252" s="330"/>
      <c r="KPF252" s="330"/>
      <c r="KPG252" s="330"/>
      <c r="KPH252" s="330"/>
      <c r="KPI252" s="330"/>
      <c r="KPJ252" s="330"/>
      <c r="KPK252" s="330"/>
      <c r="KPL252" s="330"/>
      <c r="KPM252" s="330"/>
      <c r="KPN252" s="330"/>
      <c r="KPO252" s="330"/>
      <c r="KPP252" s="330"/>
      <c r="KPQ252" s="330"/>
      <c r="KPR252" s="330"/>
      <c r="KPS252" s="330"/>
      <c r="KPT252" s="330"/>
      <c r="KPU252" s="330"/>
      <c r="KPV252" s="330"/>
      <c r="KPW252" s="330"/>
      <c r="KPX252" s="330"/>
      <c r="KPY252" s="330"/>
      <c r="KPZ252" s="330"/>
      <c r="KQA252" s="330"/>
      <c r="KQB252" s="330"/>
      <c r="KQC252" s="330"/>
      <c r="KQD252" s="330"/>
      <c r="KQE252" s="330"/>
      <c r="KQF252" s="330"/>
      <c r="KQG252" s="330"/>
      <c r="KQH252" s="330"/>
      <c r="KQI252" s="330"/>
      <c r="KQJ252" s="330"/>
      <c r="KQK252" s="330"/>
      <c r="KQL252" s="330"/>
      <c r="KQM252" s="330"/>
      <c r="KQN252" s="330"/>
      <c r="KQO252" s="330"/>
      <c r="KQP252" s="330"/>
      <c r="KQQ252" s="330"/>
      <c r="KQR252" s="330"/>
      <c r="KQS252" s="330"/>
      <c r="KQT252" s="330"/>
      <c r="KQU252" s="330"/>
      <c r="KQV252" s="330"/>
      <c r="KQW252" s="330"/>
      <c r="KQX252" s="330"/>
      <c r="KQY252" s="330"/>
      <c r="KQZ252" s="330"/>
      <c r="KRA252" s="330"/>
      <c r="KRB252" s="330"/>
      <c r="KRC252" s="330"/>
      <c r="KRD252" s="330"/>
      <c r="KRE252" s="330"/>
      <c r="KRF252" s="330"/>
      <c r="KRG252" s="330"/>
      <c r="KRH252" s="330"/>
      <c r="KRI252" s="330"/>
      <c r="KRJ252" s="330"/>
      <c r="KRK252" s="330"/>
      <c r="KRL252" s="330"/>
      <c r="KRM252" s="330"/>
      <c r="KRN252" s="330"/>
      <c r="KRO252" s="330"/>
      <c r="KRP252" s="330"/>
      <c r="KRQ252" s="330"/>
      <c r="KRR252" s="330"/>
      <c r="KRS252" s="330"/>
      <c r="KRT252" s="330"/>
      <c r="KRU252" s="330"/>
      <c r="KRV252" s="330"/>
      <c r="KRW252" s="330"/>
      <c r="KRX252" s="330"/>
      <c r="KRY252" s="330"/>
      <c r="KRZ252" s="330"/>
      <c r="KSA252" s="330"/>
      <c r="KSB252" s="330"/>
      <c r="KSC252" s="330"/>
      <c r="KSD252" s="330"/>
      <c r="KSE252" s="330"/>
      <c r="KSF252" s="330"/>
      <c r="KSG252" s="330"/>
      <c r="KSH252" s="330"/>
      <c r="KSI252" s="330"/>
      <c r="KSJ252" s="330"/>
      <c r="KSK252" s="330"/>
      <c r="KSL252" s="330"/>
      <c r="KSM252" s="330"/>
      <c r="KSN252" s="330"/>
      <c r="KSO252" s="330"/>
      <c r="KSP252" s="330"/>
      <c r="KSQ252" s="330"/>
      <c r="KSR252" s="330"/>
      <c r="KSS252" s="330"/>
      <c r="KST252" s="330"/>
      <c r="KSU252" s="330"/>
      <c r="KSV252" s="330"/>
      <c r="KSW252" s="330"/>
      <c r="KSX252" s="330"/>
      <c r="KSY252" s="330"/>
      <c r="KSZ252" s="330"/>
      <c r="KTA252" s="330"/>
      <c r="KTB252" s="330"/>
      <c r="KTC252" s="330"/>
      <c r="KTD252" s="330"/>
      <c r="KTE252" s="330"/>
      <c r="KTF252" s="330"/>
      <c r="KTG252" s="330"/>
      <c r="KTH252" s="330"/>
      <c r="KTI252" s="330"/>
      <c r="KTJ252" s="330"/>
      <c r="KTK252" s="330"/>
      <c r="KTL252" s="330"/>
      <c r="KTM252" s="330"/>
      <c r="KTN252" s="330"/>
      <c r="KTO252" s="330"/>
      <c r="KTP252" s="330"/>
      <c r="KTQ252" s="330"/>
      <c r="KTR252" s="330"/>
      <c r="KTS252" s="330"/>
      <c r="KTT252" s="330"/>
      <c r="KTU252" s="330"/>
      <c r="KTV252" s="330"/>
      <c r="KTW252" s="330"/>
      <c r="KTX252" s="330"/>
      <c r="KTY252" s="330"/>
      <c r="KTZ252" s="330"/>
      <c r="KUA252" s="330"/>
      <c r="KUB252" s="330"/>
      <c r="KUC252" s="330"/>
      <c r="KUD252" s="330"/>
      <c r="KUE252" s="330"/>
      <c r="KUF252" s="330"/>
      <c r="KUG252" s="330"/>
      <c r="KUH252" s="330"/>
      <c r="KUI252" s="330"/>
      <c r="KUJ252" s="330"/>
      <c r="KUK252" s="330"/>
      <c r="KUL252" s="330"/>
      <c r="KUM252" s="330"/>
      <c r="KUN252" s="330"/>
      <c r="KUO252" s="330"/>
      <c r="KUP252" s="330"/>
      <c r="KUQ252" s="330"/>
      <c r="KUR252" s="330"/>
      <c r="KUS252" s="330"/>
      <c r="KUT252" s="330"/>
      <c r="KUU252" s="330"/>
      <c r="KUV252" s="330"/>
      <c r="KUW252" s="330"/>
      <c r="KUX252" s="330"/>
      <c r="KUY252" s="330"/>
      <c r="KUZ252" s="330"/>
      <c r="KVA252" s="330"/>
      <c r="KVB252" s="330"/>
      <c r="KVC252" s="330"/>
      <c r="KVD252" s="330"/>
      <c r="KVE252" s="330"/>
      <c r="KVF252" s="330"/>
      <c r="KVG252" s="330"/>
      <c r="KVH252" s="330"/>
      <c r="KVI252" s="330"/>
      <c r="KVJ252" s="330"/>
      <c r="KVK252" s="330"/>
      <c r="KVL252" s="330"/>
      <c r="KVM252" s="330"/>
      <c r="KVN252" s="330"/>
      <c r="KVO252" s="330"/>
      <c r="KVP252" s="330"/>
      <c r="KVQ252" s="330"/>
      <c r="KVR252" s="330"/>
      <c r="KVS252" s="330"/>
      <c r="KVT252" s="330"/>
      <c r="KVU252" s="330"/>
      <c r="KVV252" s="330"/>
      <c r="KVW252" s="330"/>
      <c r="KVX252" s="330"/>
      <c r="KVY252" s="330"/>
      <c r="KVZ252" s="330"/>
      <c r="KWA252" s="330"/>
      <c r="KWB252" s="330"/>
      <c r="KWC252" s="330"/>
      <c r="KWD252" s="330"/>
      <c r="KWE252" s="330"/>
      <c r="KWF252" s="330"/>
      <c r="KWG252" s="330"/>
      <c r="KWH252" s="330"/>
      <c r="KWI252" s="330"/>
      <c r="KWJ252" s="330"/>
      <c r="KWK252" s="330"/>
      <c r="KWL252" s="330"/>
      <c r="KWM252" s="330"/>
      <c r="KWN252" s="330"/>
      <c r="KWO252" s="330"/>
      <c r="KWP252" s="330"/>
      <c r="KWQ252" s="330"/>
      <c r="KWR252" s="330"/>
      <c r="KWS252" s="330"/>
      <c r="KWT252" s="330"/>
      <c r="KWU252" s="330"/>
      <c r="KWV252" s="330"/>
      <c r="KWW252" s="330"/>
      <c r="KWX252" s="330"/>
      <c r="KWY252" s="330"/>
      <c r="KWZ252" s="330"/>
      <c r="KXA252" s="330"/>
      <c r="KXB252" s="330"/>
      <c r="KXC252" s="330"/>
      <c r="KXD252" s="330"/>
      <c r="KXE252" s="330"/>
      <c r="KXF252" s="330"/>
      <c r="KXG252" s="330"/>
      <c r="KXH252" s="330"/>
      <c r="KXI252" s="330"/>
      <c r="KXJ252" s="330"/>
      <c r="KXK252" s="330"/>
      <c r="KXL252" s="330"/>
      <c r="KXM252" s="330"/>
      <c r="KXN252" s="330"/>
      <c r="KXO252" s="330"/>
      <c r="KXP252" s="330"/>
      <c r="KXQ252" s="330"/>
      <c r="KXR252" s="330"/>
      <c r="KXS252" s="330"/>
      <c r="KXT252" s="330"/>
      <c r="KXU252" s="330"/>
      <c r="KXV252" s="330"/>
      <c r="KXW252" s="330"/>
      <c r="KXX252" s="330"/>
      <c r="KXY252" s="330"/>
      <c r="KXZ252" s="330"/>
      <c r="KYA252" s="330"/>
      <c r="KYB252" s="330"/>
      <c r="KYC252" s="330"/>
      <c r="KYD252" s="330"/>
      <c r="KYE252" s="330"/>
      <c r="KYF252" s="330"/>
      <c r="KYG252" s="330"/>
      <c r="KYH252" s="330"/>
      <c r="KYI252" s="330"/>
      <c r="KYJ252" s="330"/>
      <c r="KYK252" s="330"/>
      <c r="KYL252" s="330"/>
      <c r="KYM252" s="330"/>
      <c r="KYN252" s="330"/>
      <c r="KYO252" s="330"/>
      <c r="KYP252" s="330"/>
      <c r="KYQ252" s="330"/>
      <c r="KYR252" s="330"/>
      <c r="KYS252" s="330"/>
      <c r="KYT252" s="330"/>
      <c r="KYU252" s="330"/>
      <c r="KYV252" s="330"/>
      <c r="KYW252" s="330"/>
      <c r="KYX252" s="330"/>
      <c r="KYY252" s="330"/>
      <c r="KYZ252" s="330"/>
      <c r="KZA252" s="330"/>
      <c r="KZB252" s="330"/>
      <c r="KZC252" s="330"/>
      <c r="KZD252" s="330"/>
      <c r="KZE252" s="330"/>
      <c r="KZF252" s="330"/>
      <c r="KZG252" s="330"/>
      <c r="KZH252" s="330"/>
      <c r="KZI252" s="330"/>
      <c r="KZJ252" s="330"/>
      <c r="KZK252" s="330"/>
      <c r="KZL252" s="330"/>
      <c r="KZM252" s="330"/>
      <c r="KZN252" s="330"/>
      <c r="KZO252" s="330"/>
      <c r="KZP252" s="330"/>
      <c r="KZQ252" s="330"/>
      <c r="KZR252" s="330"/>
      <c r="KZS252" s="330"/>
      <c r="KZT252" s="330"/>
      <c r="KZU252" s="330"/>
      <c r="KZV252" s="330"/>
      <c r="KZW252" s="330"/>
      <c r="KZX252" s="330"/>
      <c r="KZY252" s="330"/>
      <c r="KZZ252" s="330"/>
      <c r="LAA252" s="330"/>
      <c r="LAB252" s="330"/>
      <c r="LAC252" s="330"/>
      <c r="LAD252" s="330"/>
      <c r="LAE252" s="330"/>
      <c r="LAF252" s="330"/>
      <c r="LAG252" s="330"/>
      <c r="LAH252" s="330"/>
      <c r="LAI252" s="330"/>
      <c r="LAJ252" s="330"/>
      <c r="LAK252" s="330"/>
      <c r="LAL252" s="330"/>
      <c r="LAM252" s="330"/>
      <c r="LAN252" s="330"/>
      <c r="LAO252" s="330"/>
      <c r="LAP252" s="330"/>
      <c r="LAQ252" s="330"/>
      <c r="LAR252" s="330"/>
      <c r="LAS252" s="330"/>
      <c r="LAT252" s="330"/>
      <c r="LAU252" s="330"/>
      <c r="LAV252" s="330"/>
      <c r="LAW252" s="330"/>
      <c r="LAX252" s="330"/>
      <c r="LAY252" s="330"/>
      <c r="LAZ252" s="330"/>
      <c r="LBA252" s="330"/>
      <c r="LBB252" s="330"/>
      <c r="LBC252" s="330"/>
      <c r="LBD252" s="330"/>
      <c r="LBE252" s="330"/>
      <c r="LBF252" s="330"/>
      <c r="LBG252" s="330"/>
      <c r="LBH252" s="330"/>
      <c r="LBI252" s="330"/>
      <c r="LBJ252" s="330"/>
      <c r="LBK252" s="330"/>
      <c r="LBL252" s="330"/>
      <c r="LBM252" s="330"/>
      <c r="LBN252" s="330"/>
      <c r="LBO252" s="330"/>
      <c r="LBP252" s="330"/>
      <c r="LBQ252" s="330"/>
      <c r="LBR252" s="330"/>
      <c r="LBS252" s="330"/>
      <c r="LBT252" s="330"/>
      <c r="LBU252" s="330"/>
      <c r="LBV252" s="330"/>
      <c r="LBW252" s="330"/>
      <c r="LBX252" s="330"/>
      <c r="LBY252" s="330"/>
      <c r="LBZ252" s="330"/>
      <c r="LCA252" s="330"/>
      <c r="LCB252" s="330"/>
      <c r="LCC252" s="330"/>
      <c r="LCD252" s="330"/>
      <c r="LCE252" s="330"/>
      <c r="LCF252" s="330"/>
      <c r="LCG252" s="330"/>
      <c r="LCH252" s="330"/>
      <c r="LCI252" s="330"/>
      <c r="LCJ252" s="330"/>
      <c r="LCK252" s="330"/>
      <c r="LCL252" s="330"/>
      <c r="LCM252" s="330"/>
      <c r="LCN252" s="330"/>
      <c r="LCO252" s="330"/>
      <c r="LCP252" s="330"/>
      <c r="LCQ252" s="330"/>
      <c r="LCR252" s="330"/>
      <c r="LCS252" s="330"/>
      <c r="LCT252" s="330"/>
      <c r="LCU252" s="330"/>
      <c r="LCV252" s="330"/>
      <c r="LCW252" s="330"/>
      <c r="LCX252" s="330"/>
      <c r="LCY252" s="330"/>
      <c r="LCZ252" s="330"/>
      <c r="LDA252" s="330"/>
      <c r="LDB252" s="330"/>
      <c r="LDC252" s="330"/>
      <c r="LDD252" s="330"/>
      <c r="LDE252" s="330"/>
      <c r="LDF252" s="330"/>
      <c r="LDG252" s="330"/>
      <c r="LDH252" s="330"/>
      <c r="LDI252" s="330"/>
      <c r="LDJ252" s="330"/>
      <c r="LDK252" s="330"/>
      <c r="LDL252" s="330"/>
      <c r="LDM252" s="330"/>
      <c r="LDN252" s="330"/>
      <c r="LDO252" s="330"/>
      <c r="LDP252" s="330"/>
      <c r="LDQ252" s="330"/>
      <c r="LDR252" s="330"/>
      <c r="LDS252" s="330"/>
      <c r="LDT252" s="330"/>
      <c r="LDU252" s="330"/>
      <c r="LDV252" s="330"/>
      <c r="LDW252" s="330"/>
      <c r="LDX252" s="330"/>
      <c r="LDY252" s="330"/>
      <c r="LDZ252" s="330"/>
      <c r="LEA252" s="330"/>
      <c r="LEB252" s="330"/>
      <c r="LEC252" s="330"/>
      <c r="LED252" s="330"/>
      <c r="LEE252" s="330"/>
      <c r="LEF252" s="330"/>
      <c r="LEG252" s="330"/>
      <c r="LEH252" s="330"/>
      <c r="LEI252" s="330"/>
      <c r="LEJ252" s="330"/>
      <c r="LEK252" s="330"/>
      <c r="LEL252" s="330"/>
      <c r="LEM252" s="330"/>
      <c r="LEN252" s="330"/>
      <c r="LEO252" s="330"/>
      <c r="LEP252" s="330"/>
      <c r="LEQ252" s="330"/>
      <c r="LER252" s="330"/>
      <c r="LES252" s="330"/>
      <c r="LET252" s="330"/>
      <c r="LEU252" s="330"/>
      <c r="LEV252" s="330"/>
      <c r="LEW252" s="330"/>
      <c r="LEX252" s="330"/>
      <c r="LEY252" s="330"/>
      <c r="LEZ252" s="330"/>
      <c r="LFA252" s="330"/>
      <c r="LFB252" s="330"/>
      <c r="LFC252" s="330"/>
      <c r="LFD252" s="330"/>
      <c r="LFE252" s="330"/>
      <c r="LFF252" s="330"/>
      <c r="LFG252" s="330"/>
      <c r="LFH252" s="330"/>
      <c r="LFI252" s="330"/>
      <c r="LFJ252" s="330"/>
      <c r="LFK252" s="330"/>
      <c r="LFL252" s="330"/>
      <c r="LFM252" s="330"/>
      <c r="LFN252" s="330"/>
      <c r="LFO252" s="330"/>
      <c r="LFP252" s="330"/>
      <c r="LFQ252" s="330"/>
      <c r="LFR252" s="330"/>
      <c r="LFS252" s="330"/>
      <c r="LFT252" s="330"/>
      <c r="LFU252" s="330"/>
      <c r="LFV252" s="330"/>
      <c r="LFW252" s="330"/>
      <c r="LFX252" s="330"/>
      <c r="LFY252" s="330"/>
      <c r="LFZ252" s="330"/>
      <c r="LGA252" s="330"/>
      <c r="LGB252" s="330"/>
      <c r="LGC252" s="330"/>
      <c r="LGD252" s="330"/>
      <c r="LGE252" s="330"/>
      <c r="LGF252" s="330"/>
      <c r="LGG252" s="330"/>
      <c r="LGH252" s="330"/>
      <c r="LGI252" s="330"/>
      <c r="LGJ252" s="330"/>
      <c r="LGK252" s="330"/>
      <c r="LGL252" s="330"/>
      <c r="LGM252" s="330"/>
      <c r="LGN252" s="330"/>
      <c r="LGO252" s="330"/>
      <c r="LGP252" s="330"/>
      <c r="LGQ252" s="330"/>
      <c r="LGR252" s="330"/>
      <c r="LGS252" s="330"/>
      <c r="LGT252" s="330"/>
      <c r="LGU252" s="330"/>
      <c r="LGV252" s="330"/>
      <c r="LGW252" s="330"/>
      <c r="LGX252" s="330"/>
      <c r="LGY252" s="330"/>
      <c r="LGZ252" s="330"/>
      <c r="LHA252" s="330"/>
      <c r="LHB252" s="330"/>
      <c r="LHC252" s="330"/>
      <c r="LHD252" s="330"/>
      <c r="LHE252" s="330"/>
      <c r="LHF252" s="330"/>
      <c r="LHG252" s="330"/>
      <c r="LHH252" s="330"/>
      <c r="LHI252" s="330"/>
      <c r="LHJ252" s="330"/>
      <c r="LHK252" s="330"/>
      <c r="LHL252" s="330"/>
      <c r="LHM252" s="330"/>
      <c r="LHN252" s="330"/>
      <c r="LHO252" s="330"/>
      <c r="LHP252" s="330"/>
      <c r="LHQ252" s="330"/>
      <c r="LHR252" s="330"/>
      <c r="LHS252" s="330"/>
      <c r="LHT252" s="330"/>
      <c r="LHU252" s="330"/>
      <c r="LHV252" s="330"/>
      <c r="LHW252" s="330"/>
      <c r="LHX252" s="330"/>
      <c r="LHY252" s="330"/>
      <c r="LHZ252" s="330"/>
      <c r="LIA252" s="330"/>
      <c r="LIB252" s="330"/>
      <c r="LIC252" s="330"/>
      <c r="LID252" s="330"/>
      <c r="LIE252" s="330"/>
      <c r="LIF252" s="330"/>
      <c r="LIG252" s="330"/>
      <c r="LIH252" s="330"/>
      <c r="LII252" s="330"/>
      <c r="LIJ252" s="330"/>
      <c r="LIK252" s="330"/>
      <c r="LIL252" s="330"/>
      <c r="LIM252" s="330"/>
      <c r="LIN252" s="330"/>
      <c r="LIO252" s="330"/>
      <c r="LIP252" s="330"/>
      <c r="LIQ252" s="330"/>
      <c r="LIR252" s="330"/>
      <c r="LIS252" s="330"/>
      <c r="LIT252" s="330"/>
      <c r="LIU252" s="330"/>
      <c r="LIV252" s="330"/>
      <c r="LIW252" s="330"/>
      <c r="LIX252" s="330"/>
      <c r="LIY252" s="330"/>
      <c r="LIZ252" s="330"/>
      <c r="LJA252" s="330"/>
      <c r="LJB252" s="330"/>
      <c r="LJC252" s="330"/>
      <c r="LJD252" s="330"/>
      <c r="LJE252" s="330"/>
      <c r="LJF252" s="330"/>
      <c r="LJG252" s="330"/>
      <c r="LJH252" s="330"/>
      <c r="LJI252" s="330"/>
      <c r="LJJ252" s="330"/>
      <c r="LJK252" s="330"/>
      <c r="LJL252" s="330"/>
      <c r="LJM252" s="330"/>
      <c r="LJN252" s="330"/>
      <c r="LJO252" s="330"/>
      <c r="LJP252" s="330"/>
      <c r="LJQ252" s="330"/>
      <c r="LJR252" s="330"/>
      <c r="LJS252" s="330"/>
      <c r="LJT252" s="330"/>
      <c r="LJU252" s="330"/>
      <c r="LJV252" s="330"/>
      <c r="LJW252" s="330"/>
      <c r="LJX252" s="330"/>
      <c r="LJY252" s="330"/>
      <c r="LJZ252" s="330"/>
      <c r="LKA252" s="330"/>
      <c r="LKB252" s="330"/>
      <c r="LKC252" s="330"/>
      <c r="LKD252" s="330"/>
      <c r="LKE252" s="330"/>
      <c r="LKF252" s="330"/>
      <c r="LKG252" s="330"/>
      <c r="LKH252" s="330"/>
      <c r="LKI252" s="330"/>
      <c r="LKJ252" s="330"/>
      <c r="LKK252" s="330"/>
      <c r="LKL252" s="330"/>
      <c r="LKM252" s="330"/>
      <c r="LKN252" s="330"/>
      <c r="LKO252" s="330"/>
      <c r="LKP252" s="330"/>
      <c r="LKQ252" s="330"/>
      <c r="LKR252" s="330"/>
      <c r="LKS252" s="330"/>
      <c r="LKT252" s="330"/>
      <c r="LKU252" s="330"/>
      <c r="LKV252" s="330"/>
      <c r="LKW252" s="330"/>
      <c r="LKX252" s="330"/>
      <c r="LKY252" s="330"/>
      <c r="LKZ252" s="330"/>
      <c r="LLA252" s="330"/>
      <c r="LLB252" s="330"/>
      <c r="LLC252" s="330"/>
      <c r="LLD252" s="330"/>
      <c r="LLE252" s="330"/>
      <c r="LLF252" s="330"/>
      <c r="LLG252" s="330"/>
      <c r="LLH252" s="330"/>
      <c r="LLI252" s="330"/>
      <c r="LLJ252" s="330"/>
      <c r="LLK252" s="330"/>
      <c r="LLL252" s="330"/>
      <c r="LLM252" s="330"/>
      <c r="LLN252" s="330"/>
      <c r="LLO252" s="330"/>
      <c r="LLP252" s="330"/>
      <c r="LLQ252" s="330"/>
      <c r="LLR252" s="330"/>
      <c r="LLS252" s="330"/>
      <c r="LLT252" s="330"/>
      <c r="LLU252" s="330"/>
      <c r="LLV252" s="330"/>
      <c r="LLW252" s="330"/>
      <c r="LLX252" s="330"/>
      <c r="LLY252" s="330"/>
      <c r="LLZ252" s="330"/>
      <c r="LMA252" s="330"/>
      <c r="LMB252" s="330"/>
      <c r="LMC252" s="330"/>
      <c r="LMD252" s="330"/>
      <c r="LME252" s="330"/>
      <c r="LMF252" s="330"/>
      <c r="LMG252" s="330"/>
      <c r="LMH252" s="330"/>
      <c r="LMI252" s="330"/>
      <c r="LMJ252" s="330"/>
      <c r="LMK252" s="330"/>
      <c r="LML252" s="330"/>
      <c r="LMM252" s="330"/>
      <c r="LMN252" s="330"/>
      <c r="LMO252" s="330"/>
      <c r="LMP252" s="330"/>
      <c r="LMQ252" s="330"/>
      <c r="LMR252" s="330"/>
      <c r="LMS252" s="330"/>
      <c r="LMT252" s="330"/>
      <c r="LMU252" s="330"/>
      <c r="LMV252" s="330"/>
      <c r="LMW252" s="330"/>
      <c r="LMX252" s="330"/>
      <c r="LMY252" s="330"/>
      <c r="LMZ252" s="330"/>
      <c r="LNA252" s="330"/>
      <c r="LNB252" s="330"/>
      <c r="LNC252" s="330"/>
      <c r="LND252" s="330"/>
      <c r="LNE252" s="330"/>
      <c r="LNF252" s="330"/>
      <c r="LNG252" s="330"/>
      <c r="LNH252" s="330"/>
      <c r="LNI252" s="330"/>
      <c r="LNJ252" s="330"/>
      <c r="LNK252" s="330"/>
      <c r="LNL252" s="330"/>
      <c r="LNM252" s="330"/>
      <c r="LNN252" s="330"/>
      <c r="LNO252" s="330"/>
      <c r="LNP252" s="330"/>
      <c r="LNQ252" s="330"/>
      <c r="LNR252" s="330"/>
      <c r="LNS252" s="330"/>
      <c r="LNT252" s="330"/>
      <c r="LNU252" s="330"/>
      <c r="LNV252" s="330"/>
      <c r="LNW252" s="330"/>
      <c r="LNX252" s="330"/>
      <c r="LNY252" s="330"/>
      <c r="LNZ252" s="330"/>
      <c r="LOA252" s="330"/>
      <c r="LOB252" s="330"/>
      <c r="LOC252" s="330"/>
      <c r="LOD252" s="330"/>
      <c r="LOE252" s="330"/>
      <c r="LOF252" s="330"/>
      <c r="LOG252" s="330"/>
      <c r="LOH252" s="330"/>
      <c r="LOI252" s="330"/>
      <c r="LOJ252" s="330"/>
      <c r="LOK252" s="330"/>
      <c r="LOL252" s="330"/>
      <c r="LOM252" s="330"/>
      <c r="LON252" s="330"/>
      <c r="LOO252" s="330"/>
      <c r="LOP252" s="330"/>
      <c r="LOQ252" s="330"/>
      <c r="LOR252" s="330"/>
      <c r="LOS252" s="330"/>
      <c r="LOT252" s="330"/>
      <c r="LOU252" s="330"/>
      <c r="LOV252" s="330"/>
      <c r="LOW252" s="330"/>
      <c r="LOX252" s="330"/>
      <c r="LOY252" s="330"/>
      <c r="LOZ252" s="330"/>
      <c r="LPA252" s="330"/>
      <c r="LPB252" s="330"/>
      <c r="LPC252" s="330"/>
      <c r="LPD252" s="330"/>
      <c r="LPE252" s="330"/>
      <c r="LPF252" s="330"/>
      <c r="LPG252" s="330"/>
      <c r="LPH252" s="330"/>
      <c r="LPI252" s="330"/>
      <c r="LPJ252" s="330"/>
      <c r="LPK252" s="330"/>
      <c r="LPL252" s="330"/>
      <c r="LPM252" s="330"/>
      <c r="LPN252" s="330"/>
      <c r="LPO252" s="330"/>
      <c r="LPP252" s="330"/>
      <c r="LPQ252" s="330"/>
      <c r="LPR252" s="330"/>
      <c r="LPS252" s="330"/>
      <c r="LPT252" s="330"/>
      <c r="LPU252" s="330"/>
      <c r="LPV252" s="330"/>
      <c r="LPW252" s="330"/>
      <c r="LPX252" s="330"/>
      <c r="LPY252" s="330"/>
      <c r="LPZ252" s="330"/>
      <c r="LQA252" s="330"/>
      <c r="LQB252" s="330"/>
      <c r="LQC252" s="330"/>
      <c r="LQD252" s="330"/>
      <c r="LQE252" s="330"/>
      <c r="LQF252" s="330"/>
      <c r="LQG252" s="330"/>
      <c r="LQH252" s="330"/>
      <c r="LQI252" s="330"/>
      <c r="LQJ252" s="330"/>
      <c r="LQK252" s="330"/>
      <c r="LQL252" s="330"/>
      <c r="LQM252" s="330"/>
      <c r="LQN252" s="330"/>
      <c r="LQO252" s="330"/>
      <c r="LQP252" s="330"/>
      <c r="LQQ252" s="330"/>
      <c r="LQR252" s="330"/>
      <c r="LQS252" s="330"/>
      <c r="LQT252" s="330"/>
      <c r="LQU252" s="330"/>
      <c r="LQV252" s="330"/>
      <c r="LQW252" s="330"/>
      <c r="LQX252" s="330"/>
      <c r="LQY252" s="330"/>
      <c r="LQZ252" s="330"/>
      <c r="LRA252" s="330"/>
      <c r="LRB252" s="330"/>
      <c r="LRC252" s="330"/>
      <c r="LRD252" s="330"/>
      <c r="LRE252" s="330"/>
      <c r="LRF252" s="330"/>
      <c r="LRG252" s="330"/>
      <c r="LRH252" s="330"/>
      <c r="LRI252" s="330"/>
      <c r="LRJ252" s="330"/>
      <c r="LRK252" s="330"/>
      <c r="LRL252" s="330"/>
      <c r="LRM252" s="330"/>
      <c r="LRN252" s="330"/>
      <c r="LRO252" s="330"/>
      <c r="LRP252" s="330"/>
      <c r="LRQ252" s="330"/>
      <c r="LRR252" s="330"/>
      <c r="LRS252" s="330"/>
      <c r="LRT252" s="330"/>
      <c r="LRU252" s="330"/>
      <c r="LRV252" s="330"/>
      <c r="LRW252" s="330"/>
      <c r="LRX252" s="330"/>
      <c r="LRY252" s="330"/>
      <c r="LRZ252" s="330"/>
      <c r="LSA252" s="330"/>
      <c r="LSB252" s="330"/>
      <c r="LSC252" s="330"/>
      <c r="LSD252" s="330"/>
      <c r="LSE252" s="330"/>
      <c r="LSF252" s="330"/>
      <c r="LSG252" s="330"/>
      <c r="LSH252" s="330"/>
      <c r="LSI252" s="330"/>
      <c r="LSJ252" s="330"/>
      <c r="LSK252" s="330"/>
      <c r="LSL252" s="330"/>
      <c r="LSM252" s="330"/>
      <c r="LSN252" s="330"/>
      <c r="LSO252" s="330"/>
      <c r="LSP252" s="330"/>
      <c r="LSQ252" s="330"/>
      <c r="LSR252" s="330"/>
      <c r="LSS252" s="330"/>
      <c r="LST252" s="330"/>
      <c r="LSU252" s="330"/>
      <c r="LSV252" s="330"/>
      <c r="LSW252" s="330"/>
      <c r="LSX252" s="330"/>
      <c r="LSY252" s="330"/>
      <c r="LSZ252" s="330"/>
      <c r="LTA252" s="330"/>
      <c r="LTB252" s="330"/>
      <c r="LTC252" s="330"/>
      <c r="LTD252" s="330"/>
      <c r="LTE252" s="330"/>
      <c r="LTF252" s="330"/>
      <c r="LTG252" s="330"/>
      <c r="LTH252" s="330"/>
      <c r="LTI252" s="330"/>
      <c r="LTJ252" s="330"/>
      <c r="LTK252" s="330"/>
      <c r="LTL252" s="330"/>
      <c r="LTM252" s="330"/>
      <c r="LTN252" s="330"/>
      <c r="LTO252" s="330"/>
      <c r="LTP252" s="330"/>
      <c r="LTQ252" s="330"/>
      <c r="LTR252" s="330"/>
      <c r="LTS252" s="330"/>
      <c r="LTT252" s="330"/>
      <c r="LTU252" s="330"/>
      <c r="LTV252" s="330"/>
      <c r="LTW252" s="330"/>
      <c r="LTX252" s="330"/>
      <c r="LTY252" s="330"/>
      <c r="LTZ252" s="330"/>
      <c r="LUA252" s="330"/>
      <c r="LUB252" s="330"/>
      <c r="LUC252" s="330"/>
      <c r="LUD252" s="330"/>
      <c r="LUE252" s="330"/>
      <c r="LUF252" s="330"/>
      <c r="LUG252" s="330"/>
      <c r="LUH252" s="330"/>
      <c r="LUI252" s="330"/>
      <c r="LUJ252" s="330"/>
      <c r="LUK252" s="330"/>
      <c r="LUL252" s="330"/>
      <c r="LUM252" s="330"/>
      <c r="LUN252" s="330"/>
      <c r="LUO252" s="330"/>
      <c r="LUP252" s="330"/>
      <c r="LUQ252" s="330"/>
      <c r="LUR252" s="330"/>
      <c r="LUS252" s="330"/>
      <c r="LUT252" s="330"/>
      <c r="LUU252" s="330"/>
      <c r="LUV252" s="330"/>
      <c r="LUW252" s="330"/>
      <c r="LUX252" s="330"/>
      <c r="LUY252" s="330"/>
      <c r="LUZ252" s="330"/>
      <c r="LVA252" s="330"/>
      <c r="LVB252" s="330"/>
      <c r="LVC252" s="330"/>
      <c r="LVD252" s="330"/>
      <c r="LVE252" s="330"/>
      <c r="LVF252" s="330"/>
      <c r="LVG252" s="330"/>
      <c r="LVH252" s="330"/>
      <c r="LVI252" s="330"/>
      <c r="LVJ252" s="330"/>
      <c r="LVK252" s="330"/>
      <c r="LVL252" s="330"/>
      <c r="LVM252" s="330"/>
      <c r="LVN252" s="330"/>
      <c r="LVO252" s="330"/>
      <c r="LVP252" s="330"/>
      <c r="LVQ252" s="330"/>
      <c r="LVR252" s="330"/>
      <c r="LVS252" s="330"/>
      <c r="LVT252" s="330"/>
      <c r="LVU252" s="330"/>
      <c r="LVV252" s="330"/>
      <c r="LVW252" s="330"/>
      <c r="LVX252" s="330"/>
      <c r="LVY252" s="330"/>
      <c r="LVZ252" s="330"/>
      <c r="LWA252" s="330"/>
      <c r="LWB252" s="330"/>
      <c r="LWC252" s="330"/>
      <c r="LWD252" s="330"/>
      <c r="LWE252" s="330"/>
      <c r="LWF252" s="330"/>
      <c r="LWG252" s="330"/>
      <c r="LWH252" s="330"/>
      <c r="LWI252" s="330"/>
      <c r="LWJ252" s="330"/>
      <c r="LWK252" s="330"/>
      <c r="LWL252" s="330"/>
      <c r="LWM252" s="330"/>
      <c r="LWN252" s="330"/>
      <c r="LWO252" s="330"/>
      <c r="LWP252" s="330"/>
      <c r="LWQ252" s="330"/>
      <c r="LWR252" s="330"/>
      <c r="LWS252" s="330"/>
      <c r="LWT252" s="330"/>
      <c r="LWU252" s="330"/>
      <c r="LWV252" s="330"/>
      <c r="LWW252" s="330"/>
      <c r="LWX252" s="330"/>
      <c r="LWY252" s="330"/>
      <c r="LWZ252" s="330"/>
      <c r="LXA252" s="330"/>
      <c r="LXB252" s="330"/>
      <c r="LXC252" s="330"/>
      <c r="LXD252" s="330"/>
      <c r="LXE252" s="330"/>
      <c r="LXF252" s="330"/>
      <c r="LXG252" s="330"/>
      <c r="LXH252" s="330"/>
      <c r="LXI252" s="330"/>
      <c r="LXJ252" s="330"/>
      <c r="LXK252" s="330"/>
      <c r="LXL252" s="330"/>
      <c r="LXM252" s="330"/>
      <c r="LXN252" s="330"/>
      <c r="LXO252" s="330"/>
      <c r="LXP252" s="330"/>
      <c r="LXQ252" s="330"/>
      <c r="LXR252" s="330"/>
      <c r="LXS252" s="330"/>
      <c r="LXT252" s="330"/>
      <c r="LXU252" s="330"/>
      <c r="LXV252" s="330"/>
      <c r="LXW252" s="330"/>
      <c r="LXX252" s="330"/>
      <c r="LXY252" s="330"/>
      <c r="LXZ252" s="330"/>
      <c r="LYA252" s="330"/>
      <c r="LYB252" s="330"/>
      <c r="LYC252" s="330"/>
      <c r="LYD252" s="330"/>
      <c r="LYE252" s="330"/>
      <c r="LYF252" s="330"/>
      <c r="LYG252" s="330"/>
      <c r="LYH252" s="330"/>
      <c r="LYI252" s="330"/>
      <c r="LYJ252" s="330"/>
      <c r="LYK252" s="330"/>
      <c r="LYL252" s="330"/>
      <c r="LYM252" s="330"/>
      <c r="LYN252" s="330"/>
      <c r="LYO252" s="330"/>
      <c r="LYP252" s="330"/>
      <c r="LYQ252" s="330"/>
      <c r="LYR252" s="330"/>
      <c r="LYS252" s="330"/>
      <c r="LYT252" s="330"/>
      <c r="LYU252" s="330"/>
      <c r="LYV252" s="330"/>
      <c r="LYW252" s="330"/>
      <c r="LYX252" s="330"/>
      <c r="LYY252" s="330"/>
      <c r="LYZ252" s="330"/>
      <c r="LZA252" s="330"/>
      <c r="LZB252" s="330"/>
      <c r="LZC252" s="330"/>
      <c r="LZD252" s="330"/>
      <c r="LZE252" s="330"/>
      <c r="LZF252" s="330"/>
      <c r="LZG252" s="330"/>
      <c r="LZH252" s="330"/>
      <c r="LZI252" s="330"/>
      <c r="LZJ252" s="330"/>
      <c r="LZK252" s="330"/>
      <c r="LZL252" s="330"/>
      <c r="LZM252" s="330"/>
      <c r="LZN252" s="330"/>
      <c r="LZO252" s="330"/>
      <c r="LZP252" s="330"/>
      <c r="LZQ252" s="330"/>
      <c r="LZR252" s="330"/>
      <c r="LZS252" s="330"/>
      <c r="LZT252" s="330"/>
      <c r="LZU252" s="330"/>
      <c r="LZV252" s="330"/>
      <c r="LZW252" s="330"/>
      <c r="LZX252" s="330"/>
      <c r="LZY252" s="330"/>
      <c r="LZZ252" s="330"/>
      <c r="MAA252" s="330"/>
      <c r="MAB252" s="330"/>
      <c r="MAC252" s="330"/>
      <c r="MAD252" s="330"/>
      <c r="MAE252" s="330"/>
      <c r="MAF252" s="330"/>
      <c r="MAG252" s="330"/>
      <c r="MAH252" s="330"/>
      <c r="MAI252" s="330"/>
      <c r="MAJ252" s="330"/>
      <c r="MAK252" s="330"/>
      <c r="MAL252" s="330"/>
      <c r="MAM252" s="330"/>
      <c r="MAN252" s="330"/>
      <c r="MAO252" s="330"/>
      <c r="MAP252" s="330"/>
      <c r="MAQ252" s="330"/>
      <c r="MAR252" s="330"/>
      <c r="MAS252" s="330"/>
      <c r="MAT252" s="330"/>
      <c r="MAU252" s="330"/>
      <c r="MAV252" s="330"/>
      <c r="MAW252" s="330"/>
      <c r="MAX252" s="330"/>
      <c r="MAY252" s="330"/>
      <c r="MAZ252" s="330"/>
      <c r="MBA252" s="330"/>
      <c r="MBB252" s="330"/>
      <c r="MBC252" s="330"/>
      <c r="MBD252" s="330"/>
      <c r="MBE252" s="330"/>
      <c r="MBF252" s="330"/>
      <c r="MBG252" s="330"/>
      <c r="MBH252" s="330"/>
      <c r="MBI252" s="330"/>
      <c r="MBJ252" s="330"/>
      <c r="MBK252" s="330"/>
      <c r="MBL252" s="330"/>
      <c r="MBM252" s="330"/>
      <c r="MBN252" s="330"/>
      <c r="MBO252" s="330"/>
      <c r="MBP252" s="330"/>
      <c r="MBQ252" s="330"/>
      <c r="MBR252" s="330"/>
      <c r="MBS252" s="330"/>
      <c r="MBT252" s="330"/>
      <c r="MBU252" s="330"/>
      <c r="MBV252" s="330"/>
      <c r="MBW252" s="330"/>
      <c r="MBX252" s="330"/>
      <c r="MBY252" s="330"/>
      <c r="MBZ252" s="330"/>
      <c r="MCA252" s="330"/>
      <c r="MCB252" s="330"/>
      <c r="MCC252" s="330"/>
      <c r="MCD252" s="330"/>
      <c r="MCE252" s="330"/>
      <c r="MCF252" s="330"/>
      <c r="MCG252" s="330"/>
      <c r="MCH252" s="330"/>
      <c r="MCI252" s="330"/>
      <c r="MCJ252" s="330"/>
      <c r="MCK252" s="330"/>
      <c r="MCL252" s="330"/>
      <c r="MCM252" s="330"/>
      <c r="MCN252" s="330"/>
      <c r="MCO252" s="330"/>
      <c r="MCP252" s="330"/>
      <c r="MCQ252" s="330"/>
      <c r="MCR252" s="330"/>
      <c r="MCS252" s="330"/>
      <c r="MCT252" s="330"/>
      <c r="MCU252" s="330"/>
      <c r="MCV252" s="330"/>
      <c r="MCW252" s="330"/>
      <c r="MCX252" s="330"/>
      <c r="MCY252" s="330"/>
      <c r="MCZ252" s="330"/>
      <c r="MDA252" s="330"/>
      <c r="MDB252" s="330"/>
      <c r="MDC252" s="330"/>
      <c r="MDD252" s="330"/>
      <c r="MDE252" s="330"/>
      <c r="MDF252" s="330"/>
      <c r="MDG252" s="330"/>
      <c r="MDH252" s="330"/>
      <c r="MDI252" s="330"/>
      <c r="MDJ252" s="330"/>
      <c r="MDK252" s="330"/>
      <c r="MDL252" s="330"/>
      <c r="MDM252" s="330"/>
      <c r="MDN252" s="330"/>
      <c r="MDO252" s="330"/>
      <c r="MDP252" s="330"/>
      <c r="MDQ252" s="330"/>
      <c r="MDR252" s="330"/>
      <c r="MDS252" s="330"/>
      <c r="MDT252" s="330"/>
      <c r="MDU252" s="330"/>
      <c r="MDV252" s="330"/>
      <c r="MDW252" s="330"/>
      <c r="MDX252" s="330"/>
      <c r="MDY252" s="330"/>
      <c r="MDZ252" s="330"/>
      <c r="MEA252" s="330"/>
      <c r="MEB252" s="330"/>
      <c r="MEC252" s="330"/>
      <c r="MED252" s="330"/>
      <c r="MEE252" s="330"/>
      <c r="MEF252" s="330"/>
      <c r="MEG252" s="330"/>
      <c r="MEH252" s="330"/>
      <c r="MEI252" s="330"/>
      <c r="MEJ252" s="330"/>
      <c r="MEK252" s="330"/>
      <c r="MEL252" s="330"/>
      <c r="MEM252" s="330"/>
      <c r="MEN252" s="330"/>
      <c r="MEO252" s="330"/>
      <c r="MEP252" s="330"/>
      <c r="MEQ252" s="330"/>
      <c r="MER252" s="330"/>
      <c r="MES252" s="330"/>
      <c r="MET252" s="330"/>
      <c r="MEU252" s="330"/>
      <c r="MEV252" s="330"/>
      <c r="MEW252" s="330"/>
      <c r="MEX252" s="330"/>
      <c r="MEY252" s="330"/>
      <c r="MEZ252" s="330"/>
      <c r="MFA252" s="330"/>
      <c r="MFB252" s="330"/>
      <c r="MFC252" s="330"/>
      <c r="MFD252" s="330"/>
      <c r="MFE252" s="330"/>
      <c r="MFF252" s="330"/>
      <c r="MFG252" s="330"/>
      <c r="MFH252" s="330"/>
      <c r="MFI252" s="330"/>
      <c r="MFJ252" s="330"/>
      <c r="MFK252" s="330"/>
      <c r="MFL252" s="330"/>
      <c r="MFM252" s="330"/>
      <c r="MFN252" s="330"/>
      <c r="MFO252" s="330"/>
      <c r="MFP252" s="330"/>
      <c r="MFQ252" s="330"/>
      <c r="MFR252" s="330"/>
      <c r="MFS252" s="330"/>
      <c r="MFT252" s="330"/>
      <c r="MFU252" s="330"/>
      <c r="MFV252" s="330"/>
      <c r="MFW252" s="330"/>
      <c r="MFX252" s="330"/>
      <c r="MFY252" s="330"/>
      <c r="MFZ252" s="330"/>
      <c r="MGA252" s="330"/>
      <c r="MGB252" s="330"/>
      <c r="MGC252" s="330"/>
      <c r="MGD252" s="330"/>
      <c r="MGE252" s="330"/>
      <c r="MGF252" s="330"/>
      <c r="MGG252" s="330"/>
      <c r="MGH252" s="330"/>
      <c r="MGI252" s="330"/>
      <c r="MGJ252" s="330"/>
      <c r="MGK252" s="330"/>
      <c r="MGL252" s="330"/>
      <c r="MGM252" s="330"/>
      <c r="MGN252" s="330"/>
      <c r="MGO252" s="330"/>
      <c r="MGP252" s="330"/>
      <c r="MGQ252" s="330"/>
      <c r="MGR252" s="330"/>
      <c r="MGS252" s="330"/>
      <c r="MGT252" s="330"/>
      <c r="MGU252" s="330"/>
      <c r="MGV252" s="330"/>
      <c r="MGW252" s="330"/>
      <c r="MGX252" s="330"/>
      <c r="MGY252" s="330"/>
      <c r="MGZ252" s="330"/>
      <c r="MHA252" s="330"/>
      <c r="MHB252" s="330"/>
      <c r="MHC252" s="330"/>
      <c r="MHD252" s="330"/>
      <c r="MHE252" s="330"/>
      <c r="MHF252" s="330"/>
      <c r="MHG252" s="330"/>
      <c r="MHH252" s="330"/>
      <c r="MHI252" s="330"/>
      <c r="MHJ252" s="330"/>
      <c r="MHK252" s="330"/>
      <c r="MHL252" s="330"/>
      <c r="MHM252" s="330"/>
      <c r="MHN252" s="330"/>
      <c r="MHO252" s="330"/>
      <c r="MHP252" s="330"/>
      <c r="MHQ252" s="330"/>
      <c r="MHR252" s="330"/>
      <c r="MHS252" s="330"/>
      <c r="MHT252" s="330"/>
      <c r="MHU252" s="330"/>
      <c r="MHV252" s="330"/>
      <c r="MHW252" s="330"/>
      <c r="MHX252" s="330"/>
      <c r="MHY252" s="330"/>
      <c r="MHZ252" s="330"/>
      <c r="MIA252" s="330"/>
      <c r="MIB252" s="330"/>
      <c r="MIC252" s="330"/>
      <c r="MID252" s="330"/>
      <c r="MIE252" s="330"/>
      <c r="MIF252" s="330"/>
      <c r="MIG252" s="330"/>
      <c r="MIH252" s="330"/>
      <c r="MII252" s="330"/>
      <c r="MIJ252" s="330"/>
      <c r="MIK252" s="330"/>
      <c r="MIL252" s="330"/>
      <c r="MIM252" s="330"/>
      <c r="MIN252" s="330"/>
      <c r="MIO252" s="330"/>
      <c r="MIP252" s="330"/>
      <c r="MIQ252" s="330"/>
      <c r="MIR252" s="330"/>
      <c r="MIS252" s="330"/>
      <c r="MIT252" s="330"/>
      <c r="MIU252" s="330"/>
      <c r="MIV252" s="330"/>
      <c r="MIW252" s="330"/>
      <c r="MIX252" s="330"/>
      <c r="MIY252" s="330"/>
      <c r="MIZ252" s="330"/>
      <c r="MJA252" s="330"/>
      <c r="MJB252" s="330"/>
      <c r="MJC252" s="330"/>
      <c r="MJD252" s="330"/>
      <c r="MJE252" s="330"/>
      <c r="MJF252" s="330"/>
      <c r="MJG252" s="330"/>
      <c r="MJH252" s="330"/>
      <c r="MJI252" s="330"/>
      <c r="MJJ252" s="330"/>
      <c r="MJK252" s="330"/>
      <c r="MJL252" s="330"/>
      <c r="MJM252" s="330"/>
      <c r="MJN252" s="330"/>
      <c r="MJO252" s="330"/>
      <c r="MJP252" s="330"/>
      <c r="MJQ252" s="330"/>
      <c r="MJR252" s="330"/>
      <c r="MJS252" s="330"/>
      <c r="MJT252" s="330"/>
      <c r="MJU252" s="330"/>
      <c r="MJV252" s="330"/>
      <c r="MJW252" s="330"/>
      <c r="MJX252" s="330"/>
      <c r="MJY252" s="330"/>
      <c r="MJZ252" s="330"/>
      <c r="MKA252" s="330"/>
      <c r="MKB252" s="330"/>
      <c r="MKC252" s="330"/>
      <c r="MKD252" s="330"/>
      <c r="MKE252" s="330"/>
      <c r="MKF252" s="330"/>
      <c r="MKG252" s="330"/>
      <c r="MKH252" s="330"/>
      <c r="MKI252" s="330"/>
      <c r="MKJ252" s="330"/>
      <c r="MKK252" s="330"/>
      <c r="MKL252" s="330"/>
      <c r="MKM252" s="330"/>
      <c r="MKN252" s="330"/>
      <c r="MKO252" s="330"/>
      <c r="MKP252" s="330"/>
      <c r="MKQ252" s="330"/>
      <c r="MKR252" s="330"/>
      <c r="MKS252" s="330"/>
      <c r="MKT252" s="330"/>
      <c r="MKU252" s="330"/>
      <c r="MKV252" s="330"/>
      <c r="MKW252" s="330"/>
      <c r="MKX252" s="330"/>
      <c r="MKY252" s="330"/>
      <c r="MKZ252" s="330"/>
      <c r="MLA252" s="330"/>
      <c r="MLB252" s="330"/>
      <c r="MLC252" s="330"/>
      <c r="MLD252" s="330"/>
      <c r="MLE252" s="330"/>
      <c r="MLF252" s="330"/>
      <c r="MLG252" s="330"/>
      <c r="MLH252" s="330"/>
      <c r="MLI252" s="330"/>
      <c r="MLJ252" s="330"/>
      <c r="MLK252" s="330"/>
      <c r="MLL252" s="330"/>
      <c r="MLM252" s="330"/>
      <c r="MLN252" s="330"/>
      <c r="MLO252" s="330"/>
      <c r="MLP252" s="330"/>
      <c r="MLQ252" s="330"/>
      <c r="MLR252" s="330"/>
      <c r="MLS252" s="330"/>
      <c r="MLT252" s="330"/>
      <c r="MLU252" s="330"/>
      <c r="MLV252" s="330"/>
      <c r="MLW252" s="330"/>
      <c r="MLX252" s="330"/>
      <c r="MLY252" s="330"/>
      <c r="MLZ252" s="330"/>
      <c r="MMA252" s="330"/>
      <c r="MMB252" s="330"/>
      <c r="MMC252" s="330"/>
      <c r="MMD252" s="330"/>
      <c r="MME252" s="330"/>
      <c r="MMF252" s="330"/>
      <c r="MMG252" s="330"/>
      <c r="MMH252" s="330"/>
      <c r="MMI252" s="330"/>
      <c r="MMJ252" s="330"/>
      <c r="MMK252" s="330"/>
      <c r="MML252" s="330"/>
      <c r="MMM252" s="330"/>
      <c r="MMN252" s="330"/>
      <c r="MMO252" s="330"/>
      <c r="MMP252" s="330"/>
      <c r="MMQ252" s="330"/>
      <c r="MMR252" s="330"/>
      <c r="MMS252" s="330"/>
      <c r="MMT252" s="330"/>
      <c r="MMU252" s="330"/>
      <c r="MMV252" s="330"/>
      <c r="MMW252" s="330"/>
      <c r="MMX252" s="330"/>
      <c r="MMY252" s="330"/>
      <c r="MMZ252" s="330"/>
      <c r="MNA252" s="330"/>
      <c r="MNB252" s="330"/>
      <c r="MNC252" s="330"/>
      <c r="MND252" s="330"/>
      <c r="MNE252" s="330"/>
      <c r="MNF252" s="330"/>
      <c r="MNG252" s="330"/>
      <c r="MNH252" s="330"/>
      <c r="MNI252" s="330"/>
      <c r="MNJ252" s="330"/>
      <c r="MNK252" s="330"/>
      <c r="MNL252" s="330"/>
      <c r="MNM252" s="330"/>
      <c r="MNN252" s="330"/>
      <c r="MNO252" s="330"/>
      <c r="MNP252" s="330"/>
      <c r="MNQ252" s="330"/>
      <c r="MNR252" s="330"/>
      <c r="MNS252" s="330"/>
      <c r="MNT252" s="330"/>
      <c r="MNU252" s="330"/>
      <c r="MNV252" s="330"/>
      <c r="MNW252" s="330"/>
      <c r="MNX252" s="330"/>
      <c r="MNY252" s="330"/>
      <c r="MNZ252" s="330"/>
      <c r="MOA252" s="330"/>
      <c r="MOB252" s="330"/>
      <c r="MOC252" s="330"/>
      <c r="MOD252" s="330"/>
      <c r="MOE252" s="330"/>
      <c r="MOF252" s="330"/>
      <c r="MOG252" s="330"/>
      <c r="MOH252" s="330"/>
      <c r="MOI252" s="330"/>
      <c r="MOJ252" s="330"/>
      <c r="MOK252" s="330"/>
      <c r="MOL252" s="330"/>
      <c r="MOM252" s="330"/>
      <c r="MON252" s="330"/>
      <c r="MOO252" s="330"/>
      <c r="MOP252" s="330"/>
      <c r="MOQ252" s="330"/>
      <c r="MOR252" s="330"/>
      <c r="MOS252" s="330"/>
      <c r="MOT252" s="330"/>
      <c r="MOU252" s="330"/>
      <c r="MOV252" s="330"/>
      <c r="MOW252" s="330"/>
      <c r="MOX252" s="330"/>
      <c r="MOY252" s="330"/>
      <c r="MOZ252" s="330"/>
      <c r="MPA252" s="330"/>
      <c r="MPB252" s="330"/>
      <c r="MPC252" s="330"/>
      <c r="MPD252" s="330"/>
      <c r="MPE252" s="330"/>
      <c r="MPF252" s="330"/>
      <c r="MPG252" s="330"/>
      <c r="MPH252" s="330"/>
      <c r="MPI252" s="330"/>
      <c r="MPJ252" s="330"/>
      <c r="MPK252" s="330"/>
      <c r="MPL252" s="330"/>
      <c r="MPM252" s="330"/>
      <c r="MPN252" s="330"/>
      <c r="MPO252" s="330"/>
      <c r="MPP252" s="330"/>
      <c r="MPQ252" s="330"/>
      <c r="MPR252" s="330"/>
      <c r="MPS252" s="330"/>
      <c r="MPT252" s="330"/>
      <c r="MPU252" s="330"/>
      <c r="MPV252" s="330"/>
      <c r="MPW252" s="330"/>
      <c r="MPX252" s="330"/>
      <c r="MPY252" s="330"/>
      <c r="MPZ252" s="330"/>
      <c r="MQA252" s="330"/>
      <c r="MQB252" s="330"/>
      <c r="MQC252" s="330"/>
      <c r="MQD252" s="330"/>
      <c r="MQE252" s="330"/>
      <c r="MQF252" s="330"/>
      <c r="MQG252" s="330"/>
      <c r="MQH252" s="330"/>
      <c r="MQI252" s="330"/>
      <c r="MQJ252" s="330"/>
      <c r="MQK252" s="330"/>
      <c r="MQL252" s="330"/>
      <c r="MQM252" s="330"/>
      <c r="MQN252" s="330"/>
      <c r="MQO252" s="330"/>
      <c r="MQP252" s="330"/>
      <c r="MQQ252" s="330"/>
      <c r="MQR252" s="330"/>
      <c r="MQS252" s="330"/>
      <c r="MQT252" s="330"/>
      <c r="MQU252" s="330"/>
      <c r="MQV252" s="330"/>
      <c r="MQW252" s="330"/>
      <c r="MQX252" s="330"/>
      <c r="MQY252" s="330"/>
      <c r="MQZ252" s="330"/>
      <c r="MRA252" s="330"/>
      <c r="MRB252" s="330"/>
      <c r="MRC252" s="330"/>
      <c r="MRD252" s="330"/>
      <c r="MRE252" s="330"/>
      <c r="MRF252" s="330"/>
      <c r="MRG252" s="330"/>
      <c r="MRH252" s="330"/>
      <c r="MRI252" s="330"/>
      <c r="MRJ252" s="330"/>
      <c r="MRK252" s="330"/>
      <c r="MRL252" s="330"/>
      <c r="MRM252" s="330"/>
      <c r="MRN252" s="330"/>
      <c r="MRO252" s="330"/>
      <c r="MRP252" s="330"/>
      <c r="MRQ252" s="330"/>
      <c r="MRR252" s="330"/>
      <c r="MRS252" s="330"/>
      <c r="MRT252" s="330"/>
      <c r="MRU252" s="330"/>
      <c r="MRV252" s="330"/>
      <c r="MRW252" s="330"/>
      <c r="MRX252" s="330"/>
      <c r="MRY252" s="330"/>
      <c r="MRZ252" s="330"/>
      <c r="MSA252" s="330"/>
      <c r="MSB252" s="330"/>
      <c r="MSC252" s="330"/>
      <c r="MSD252" s="330"/>
      <c r="MSE252" s="330"/>
      <c r="MSF252" s="330"/>
      <c r="MSG252" s="330"/>
      <c r="MSH252" s="330"/>
      <c r="MSI252" s="330"/>
      <c r="MSJ252" s="330"/>
      <c r="MSK252" s="330"/>
      <c r="MSL252" s="330"/>
      <c r="MSM252" s="330"/>
      <c r="MSN252" s="330"/>
      <c r="MSO252" s="330"/>
      <c r="MSP252" s="330"/>
      <c r="MSQ252" s="330"/>
      <c r="MSR252" s="330"/>
      <c r="MSS252" s="330"/>
      <c r="MST252" s="330"/>
      <c r="MSU252" s="330"/>
      <c r="MSV252" s="330"/>
      <c r="MSW252" s="330"/>
      <c r="MSX252" s="330"/>
      <c r="MSY252" s="330"/>
      <c r="MSZ252" s="330"/>
      <c r="MTA252" s="330"/>
      <c r="MTB252" s="330"/>
      <c r="MTC252" s="330"/>
      <c r="MTD252" s="330"/>
      <c r="MTE252" s="330"/>
      <c r="MTF252" s="330"/>
      <c r="MTG252" s="330"/>
      <c r="MTH252" s="330"/>
      <c r="MTI252" s="330"/>
      <c r="MTJ252" s="330"/>
      <c r="MTK252" s="330"/>
      <c r="MTL252" s="330"/>
      <c r="MTM252" s="330"/>
      <c r="MTN252" s="330"/>
      <c r="MTO252" s="330"/>
      <c r="MTP252" s="330"/>
      <c r="MTQ252" s="330"/>
      <c r="MTR252" s="330"/>
      <c r="MTS252" s="330"/>
      <c r="MTT252" s="330"/>
      <c r="MTU252" s="330"/>
      <c r="MTV252" s="330"/>
      <c r="MTW252" s="330"/>
      <c r="MTX252" s="330"/>
      <c r="MTY252" s="330"/>
      <c r="MTZ252" s="330"/>
      <c r="MUA252" s="330"/>
      <c r="MUB252" s="330"/>
      <c r="MUC252" s="330"/>
      <c r="MUD252" s="330"/>
      <c r="MUE252" s="330"/>
      <c r="MUF252" s="330"/>
      <c r="MUG252" s="330"/>
      <c r="MUH252" s="330"/>
      <c r="MUI252" s="330"/>
      <c r="MUJ252" s="330"/>
      <c r="MUK252" s="330"/>
      <c r="MUL252" s="330"/>
      <c r="MUM252" s="330"/>
      <c r="MUN252" s="330"/>
      <c r="MUO252" s="330"/>
      <c r="MUP252" s="330"/>
      <c r="MUQ252" s="330"/>
      <c r="MUR252" s="330"/>
      <c r="MUS252" s="330"/>
      <c r="MUT252" s="330"/>
      <c r="MUU252" s="330"/>
      <c r="MUV252" s="330"/>
      <c r="MUW252" s="330"/>
      <c r="MUX252" s="330"/>
      <c r="MUY252" s="330"/>
      <c r="MUZ252" s="330"/>
      <c r="MVA252" s="330"/>
      <c r="MVB252" s="330"/>
      <c r="MVC252" s="330"/>
      <c r="MVD252" s="330"/>
      <c r="MVE252" s="330"/>
      <c r="MVF252" s="330"/>
      <c r="MVG252" s="330"/>
      <c r="MVH252" s="330"/>
      <c r="MVI252" s="330"/>
      <c r="MVJ252" s="330"/>
      <c r="MVK252" s="330"/>
      <c r="MVL252" s="330"/>
      <c r="MVM252" s="330"/>
      <c r="MVN252" s="330"/>
      <c r="MVO252" s="330"/>
      <c r="MVP252" s="330"/>
      <c r="MVQ252" s="330"/>
      <c r="MVR252" s="330"/>
      <c r="MVS252" s="330"/>
      <c r="MVT252" s="330"/>
      <c r="MVU252" s="330"/>
      <c r="MVV252" s="330"/>
      <c r="MVW252" s="330"/>
      <c r="MVX252" s="330"/>
      <c r="MVY252" s="330"/>
      <c r="MVZ252" s="330"/>
      <c r="MWA252" s="330"/>
      <c r="MWB252" s="330"/>
      <c r="MWC252" s="330"/>
      <c r="MWD252" s="330"/>
      <c r="MWE252" s="330"/>
      <c r="MWF252" s="330"/>
      <c r="MWG252" s="330"/>
      <c r="MWH252" s="330"/>
      <c r="MWI252" s="330"/>
      <c r="MWJ252" s="330"/>
      <c r="MWK252" s="330"/>
      <c r="MWL252" s="330"/>
      <c r="MWM252" s="330"/>
      <c r="MWN252" s="330"/>
      <c r="MWO252" s="330"/>
      <c r="MWP252" s="330"/>
      <c r="MWQ252" s="330"/>
      <c r="MWR252" s="330"/>
      <c r="MWS252" s="330"/>
      <c r="MWT252" s="330"/>
      <c r="MWU252" s="330"/>
      <c r="MWV252" s="330"/>
      <c r="MWW252" s="330"/>
      <c r="MWX252" s="330"/>
      <c r="MWY252" s="330"/>
      <c r="MWZ252" s="330"/>
      <c r="MXA252" s="330"/>
      <c r="MXB252" s="330"/>
      <c r="MXC252" s="330"/>
      <c r="MXD252" s="330"/>
      <c r="MXE252" s="330"/>
      <c r="MXF252" s="330"/>
      <c r="MXG252" s="330"/>
      <c r="MXH252" s="330"/>
      <c r="MXI252" s="330"/>
      <c r="MXJ252" s="330"/>
      <c r="MXK252" s="330"/>
      <c r="MXL252" s="330"/>
      <c r="MXM252" s="330"/>
      <c r="MXN252" s="330"/>
      <c r="MXO252" s="330"/>
      <c r="MXP252" s="330"/>
      <c r="MXQ252" s="330"/>
      <c r="MXR252" s="330"/>
      <c r="MXS252" s="330"/>
      <c r="MXT252" s="330"/>
      <c r="MXU252" s="330"/>
      <c r="MXV252" s="330"/>
      <c r="MXW252" s="330"/>
      <c r="MXX252" s="330"/>
      <c r="MXY252" s="330"/>
      <c r="MXZ252" s="330"/>
      <c r="MYA252" s="330"/>
      <c r="MYB252" s="330"/>
      <c r="MYC252" s="330"/>
      <c r="MYD252" s="330"/>
      <c r="MYE252" s="330"/>
      <c r="MYF252" s="330"/>
      <c r="MYG252" s="330"/>
      <c r="MYH252" s="330"/>
      <c r="MYI252" s="330"/>
      <c r="MYJ252" s="330"/>
      <c r="MYK252" s="330"/>
      <c r="MYL252" s="330"/>
      <c r="MYM252" s="330"/>
      <c r="MYN252" s="330"/>
      <c r="MYO252" s="330"/>
      <c r="MYP252" s="330"/>
      <c r="MYQ252" s="330"/>
      <c r="MYR252" s="330"/>
      <c r="MYS252" s="330"/>
      <c r="MYT252" s="330"/>
      <c r="MYU252" s="330"/>
      <c r="MYV252" s="330"/>
      <c r="MYW252" s="330"/>
      <c r="MYX252" s="330"/>
      <c r="MYY252" s="330"/>
      <c r="MYZ252" s="330"/>
      <c r="MZA252" s="330"/>
      <c r="MZB252" s="330"/>
      <c r="MZC252" s="330"/>
      <c r="MZD252" s="330"/>
      <c r="MZE252" s="330"/>
      <c r="MZF252" s="330"/>
      <c r="MZG252" s="330"/>
      <c r="MZH252" s="330"/>
      <c r="MZI252" s="330"/>
      <c r="MZJ252" s="330"/>
      <c r="MZK252" s="330"/>
      <c r="MZL252" s="330"/>
      <c r="MZM252" s="330"/>
      <c r="MZN252" s="330"/>
      <c r="MZO252" s="330"/>
      <c r="MZP252" s="330"/>
      <c r="MZQ252" s="330"/>
      <c r="MZR252" s="330"/>
      <c r="MZS252" s="330"/>
      <c r="MZT252" s="330"/>
      <c r="MZU252" s="330"/>
      <c r="MZV252" s="330"/>
      <c r="MZW252" s="330"/>
      <c r="MZX252" s="330"/>
      <c r="MZY252" s="330"/>
      <c r="MZZ252" s="330"/>
      <c r="NAA252" s="330"/>
      <c r="NAB252" s="330"/>
      <c r="NAC252" s="330"/>
      <c r="NAD252" s="330"/>
      <c r="NAE252" s="330"/>
      <c r="NAF252" s="330"/>
      <c r="NAG252" s="330"/>
      <c r="NAH252" s="330"/>
      <c r="NAI252" s="330"/>
      <c r="NAJ252" s="330"/>
      <c r="NAK252" s="330"/>
      <c r="NAL252" s="330"/>
      <c r="NAM252" s="330"/>
      <c r="NAN252" s="330"/>
      <c r="NAO252" s="330"/>
      <c r="NAP252" s="330"/>
      <c r="NAQ252" s="330"/>
      <c r="NAR252" s="330"/>
      <c r="NAS252" s="330"/>
      <c r="NAT252" s="330"/>
      <c r="NAU252" s="330"/>
      <c r="NAV252" s="330"/>
      <c r="NAW252" s="330"/>
      <c r="NAX252" s="330"/>
      <c r="NAY252" s="330"/>
      <c r="NAZ252" s="330"/>
      <c r="NBA252" s="330"/>
      <c r="NBB252" s="330"/>
      <c r="NBC252" s="330"/>
      <c r="NBD252" s="330"/>
      <c r="NBE252" s="330"/>
      <c r="NBF252" s="330"/>
      <c r="NBG252" s="330"/>
      <c r="NBH252" s="330"/>
      <c r="NBI252" s="330"/>
      <c r="NBJ252" s="330"/>
      <c r="NBK252" s="330"/>
      <c r="NBL252" s="330"/>
      <c r="NBM252" s="330"/>
      <c r="NBN252" s="330"/>
      <c r="NBO252" s="330"/>
      <c r="NBP252" s="330"/>
      <c r="NBQ252" s="330"/>
      <c r="NBR252" s="330"/>
      <c r="NBS252" s="330"/>
      <c r="NBT252" s="330"/>
      <c r="NBU252" s="330"/>
      <c r="NBV252" s="330"/>
      <c r="NBW252" s="330"/>
      <c r="NBX252" s="330"/>
      <c r="NBY252" s="330"/>
      <c r="NBZ252" s="330"/>
      <c r="NCA252" s="330"/>
      <c r="NCB252" s="330"/>
      <c r="NCC252" s="330"/>
      <c r="NCD252" s="330"/>
      <c r="NCE252" s="330"/>
      <c r="NCF252" s="330"/>
      <c r="NCG252" s="330"/>
      <c r="NCH252" s="330"/>
      <c r="NCI252" s="330"/>
      <c r="NCJ252" s="330"/>
      <c r="NCK252" s="330"/>
      <c r="NCL252" s="330"/>
      <c r="NCM252" s="330"/>
      <c r="NCN252" s="330"/>
      <c r="NCO252" s="330"/>
      <c r="NCP252" s="330"/>
      <c r="NCQ252" s="330"/>
      <c r="NCR252" s="330"/>
      <c r="NCS252" s="330"/>
      <c r="NCT252" s="330"/>
      <c r="NCU252" s="330"/>
      <c r="NCV252" s="330"/>
      <c r="NCW252" s="330"/>
      <c r="NCX252" s="330"/>
      <c r="NCY252" s="330"/>
      <c r="NCZ252" s="330"/>
      <c r="NDA252" s="330"/>
      <c r="NDB252" s="330"/>
      <c r="NDC252" s="330"/>
      <c r="NDD252" s="330"/>
      <c r="NDE252" s="330"/>
      <c r="NDF252" s="330"/>
      <c r="NDG252" s="330"/>
      <c r="NDH252" s="330"/>
      <c r="NDI252" s="330"/>
      <c r="NDJ252" s="330"/>
      <c r="NDK252" s="330"/>
      <c r="NDL252" s="330"/>
      <c r="NDM252" s="330"/>
      <c r="NDN252" s="330"/>
      <c r="NDO252" s="330"/>
      <c r="NDP252" s="330"/>
      <c r="NDQ252" s="330"/>
      <c r="NDR252" s="330"/>
      <c r="NDS252" s="330"/>
      <c r="NDT252" s="330"/>
      <c r="NDU252" s="330"/>
      <c r="NDV252" s="330"/>
      <c r="NDW252" s="330"/>
      <c r="NDX252" s="330"/>
      <c r="NDY252" s="330"/>
      <c r="NDZ252" s="330"/>
      <c r="NEA252" s="330"/>
      <c r="NEB252" s="330"/>
      <c r="NEC252" s="330"/>
      <c r="NED252" s="330"/>
      <c r="NEE252" s="330"/>
      <c r="NEF252" s="330"/>
      <c r="NEG252" s="330"/>
      <c r="NEH252" s="330"/>
      <c r="NEI252" s="330"/>
      <c r="NEJ252" s="330"/>
      <c r="NEK252" s="330"/>
      <c r="NEL252" s="330"/>
      <c r="NEM252" s="330"/>
      <c r="NEN252" s="330"/>
      <c r="NEO252" s="330"/>
      <c r="NEP252" s="330"/>
      <c r="NEQ252" s="330"/>
      <c r="NER252" s="330"/>
      <c r="NES252" s="330"/>
      <c r="NET252" s="330"/>
      <c r="NEU252" s="330"/>
      <c r="NEV252" s="330"/>
      <c r="NEW252" s="330"/>
      <c r="NEX252" s="330"/>
      <c r="NEY252" s="330"/>
      <c r="NEZ252" s="330"/>
      <c r="NFA252" s="330"/>
      <c r="NFB252" s="330"/>
      <c r="NFC252" s="330"/>
      <c r="NFD252" s="330"/>
      <c r="NFE252" s="330"/>
      <c r="NFF252" s="330"/>
      <c r="NFG252" s="330"/>
      <c r="NFH252" s="330"/>
      <c r="NFI252" s="330"/>
      <c r="NFJ252" s="330"/>
      <c r="NFK252" s="330"/>
      <c r="NFL252" s="330"/>
      <c r="NFM252" s="330"/>
      <c r="NFN252" s="330"/>
      <c r="NFO252" s="330"/>
      <c r="NFP252" s="330"/>
      <c r="NFQ252" s="330"/>
      <c r="NFR252" s="330"/>
      <c r="NFS252" s="330"/>
      <c r="NFT252" s="330"/>
      <c r="NFU252" s="330"/>
      <c r="NFV252" s="330"/>
      <c r="NFW252" s="330"/>
      <c r="NFX252" s="330"/>
      <c r="NFY252" s="330"/>
      <c r="NFZ252" s="330"/>
      <c r="NGA252" s="330"/>
      <c r="NGB252" s="330"/>
      <c r="NGC252" s="330"/>
      <c r="NGD252" s="330"/>
      <c r="NGE252" s="330"/>
      <c r="NGF252" s="330"/>
      <c r="NGG252" s="330"/>
      <c r="NGH252" s="330"/>
      <c r="NGI252" s="330"/>
      <c r="NGJ252" s="330"/>
      <c r="NGK252" s="330"/>
      <c r="NGL252" s="330"/>
      <c r="NGM252" s="330"/>
      <c r="NGN252" s="330"/>
      <c r="NGO252" s="330"/>
      <c r="NGP252" s="330"/>
      <c r="NGQ252" s="330"/>
      <c r="NGR252" s="330"/>
      <c r="NGS252" s="330"/>
      <c r="NGT252" s="330"/>
      <c r="NGU252" s="330"/>
      <c r="NGV252" s="330"/>
      <c r="NGW252" s="330"/>
      <c r="NGX252" s="330"/>
      <c r="NGY252" s="330"/>
      <c r="NGZ252" s="330"/>
      <c r="NHA252" s="330"/>
      <c r="NHB252" s="330"/>
      <c r="NHC252" s="330"/>
      <c r="NHD252" s="330"/>
      <c r="NHE252" s="330"/>
      <c r="NHF252" s="330"/>
      <c r="NHG252" s="330"/>
      <c r="NHH252" s="330"/>
      <c r="NHI252" s="330"/>
      <c r="NHJ252" s="330"/>
      <c r="NHK252" s="330"/>
      <c r="NHL252" s="330"/>
      <c r="NHM252" s="330"/>
      <c r="NHN252" s="330"/>
      <c r="NHO252" s="330"/>
      <c r="NHP252" s="330"/>
      <c r="NHQ252" s="330"/>
      <c r="NHR252" s="330"/>
      <c r="NHS252" s="330"/>
      <c r="NHT252" s="330"/>
      <c r="NHU252" s="330"/>
      <c r="NHV252" s="330"/>
      <c r="NHW252" s="330"/>
      <c r="NHX252" s="330"/>
      <c r="NHY252" s="330"/>
      <c r="NHZ252" s="330"/>
      <c r="NIA252" s="330"/>
      <c r="NIB252" s="330"/>
      <c r="NIC252" s="330"/>
      <c r="NID252" s="330"/>
      <c r="NIE252" s="330"/>
      <c r="NIF252" s="330"/>
      <c r="NIG252" s="330"/>
      <c r="NIH252" s="330"/>
      <c r="NII252" s="330"/>
      <c r="NIJ252" s="330"/>
      <c r="NIK252" s="330"/>
      <c r="NIL252" s="330"/>
      <c r="NIM252" s="330"/>
      <c r="NIN252" s="330"/>
      <c r="NIO252" s="330"/>
      <c r="NIP252" s="330"/>
      <c r="NIQ252" s="330"/>
      <c r="NIR252" s="330"/>
      <c r="NIS252" s="330"/>
      <c r="NIT252" s="330"/>
      <c r="NIU252" s="330"/>
      <c r="NIV252" s="330"/>
      <c r="NIW252" s="330"/>
      <c r="NIX252" s="330"/>
      <c r="NIY252" s="330"/>
      <c r="NIZ252" s="330"/>
      <c r="NJA252" s="330"/>
      <c r="NJB252" s="330"/>
      <c r="NJC252" s="330"/>
      <c r="NJD252" s="330"/>
      <c r="NJE252" s="330"/>
      <c r="NJF252" s="330"/>
      <c r="NJG252" s="330"/>
      <c r="NJH252" s="330"/>
      <c r="NJI252" s="330"/>
      <c r="NJJ252" s="330"/>
      <c r="NJK252" s="330"/>
      <c r="NJL252" s="330"/>
      <c r="NJM252" s="330"/>
      <c r="NJN252" s="330"/>
      <c r="NJO252" s="330"/>
      <c r="NJP252" s="330"/>
      <c r="NJQ252" s="330"/>
      <c r="NJR252" s="330"/>
      <c r="NJS252" s="330"/>
      <c r="NJT252" s="330"/>
      <c r="NJU252" s="330"/>
      <c r="NJV252" s="330"/>
      <c r="NJW252" s="330"/>
      <c r="NJX252" s="330"/>
      <c r="NJY252" s="330"/>
      <c r="NJZ252" s="330"/>
      <c r="NKA252" s="330"/>
      <c r="NKB252" s="330"/>
      <c r="NKC252" s="330"/>
      <c r="NKD252" s="330"/>
      <c r="NKE252" s="330"/>
      <c r="NKF252" s="330"/>
      <c r="NKG252" s="330"/>
      <c r="NKH252" s="330"/>
      <c r="NKI252" s="330"/>
      <c r="NKJ252" s="330"/>
      <c r="NKK252" s="330"/>
      <c r="NKL252" s="330"/>
      <c r="NKM252" s="330"/>
      <c r="NKN252" s="330"/>
      <c r="NKO252" s="330"/>
      <c r="NKP252" s="330"/>
      <c r="NKQ252" s="330"/>
      <c r="NKR252" s="330"/>
      <c r="NKS252" s="330"/>
      <c r="NKT252" s="330"/>
      <c r="NKU252" s="330"/>
      <c r="NKV252" s="330"/>
      <c r="NKW252" s="330"/>
      <c r="NKX252" s="330"/>
      <c r="NKY252" s="330"/>
      <c r="NKZ252" s="330"/>
      <c r="NLA252" s="330"/>
      <c r="NLB252" s="330"/>
      <c r="NLC252" s="330"/>
      <c r="NLD252" s="330"/>
      <c r="NLE252" s="330"/>
      <c r="NLF252" s="330"/>
      <c r="NLG252" s="330"/>
      <c r="NLH252" s="330"/>
      <c r="NLI252" s="330"/>
      <c r="NLJ252" s="330"/>
      <c r="NLK252" s="330"/>
      <c r="NLL252" s="330"/>
      <c r="NLM252" s="330"/>
      <c r="NLN252" s="330"/>
      <c r="NLO252" s="330"/>
      <c r="NLP252" s="330"/>
      <c r="NLQ252" s="330"/>
      <c r="NLR252" s="330"/>
      <c r="NLS252" s="330"/>
      <c r="NLT252" s="330"/>
      <c r="NLU252" s="330"/>
      <c r="NLV252" s="330"/>
      <c r="NLW252" s="330"/>
      <c r="NLX252" s="330"/>
      <c r="NLY252" s="330"/>
      <c r="NLZ252" s="330"/>
      <c r="NMA252" s="330"/>
      <c r="NMB252" s="330"/>
      <c r="NMC252" s="330"/>
      <c r="NMD252" s="330"/>
      <c r="NME252" s="330"/>
      <c r="NMF252" s="330"/>
      <c r="NMG252" s="330"/>
      <c r="NMH252" s="330"/>
      <c r="NMI252" s="330"/>
      <c r="NMJ252" s="330"/>
      <c r="NMK252" s="330"/>
      <c r="NML252" s="330"/>
      <c r="NMM252" s="330"/>
      <c r="NMN252" s="330"/>
      <c r="NMO252" s="330"/>
      <c r="NMP252" s="330"/>
      <c r="NMQ252" s="330"/>
      <c r="NMR252" s="330"/>
      <c r="NMS252" s="330"/>
      <c r="NMT252" s="330"/>
      <c r="NMU252" s="330"/>
      <c r="NMV252" s="330"/>
      <c r="NMW252" s="330"/>
      <c r="NMX252" s="330"/>
      <c r="NMY252" s="330"/>
      <c r="NMZ252" s="330"/>
      <c r="NNA252" s="330"/>
      <c r="NNB252" s="330"/>
      <c r="NNC252" s="330"/>
      <c r="NND252" s="330"/>
      <c r="NNE252" s="330"/>
      <c r="NNF252" s="330"/>
      <c r="NNG252" s="330"/>
      <c r="NNH252" s="330"/>
      <c r="NNI252" s="330"/>
      <c r="NNJ252" s="330"/>
      <c r="NNK252" s="330"/>
      <c r="NNL252" s="330"/>
      <c r="NNM252" s="330"/>
      <c r="NNN252" s="330"/>
      <c r="NNO252" s="330"/>
      <c r="NNP252" s="330"/>
      <c r="NNQ252" s="330"/>
      <c r="NNR252" s="330"/>
      <c r="NNS252" s="330"/>
      <c r="NNT252" s="330"/>
      <c r="NNU252" s="330"/>
      <c r="NNV252" s="330"/>
      <c r="NNW252" s="330"/>
      <c r="NNX252" s="330"/>
      <c r="NNY252" s="330"/>
      <c r="NNZ252" s="330"/>
      <c r="NOA252" s="330"/>
      <c r="NOB252" s="330"/>
      <c r="NOC252" s="330"/>
      <c r="NOD252" s="330"/>
      <c r="NOE252" s="330"/>
      <c r="NOF252" s="330"/>
      <c r="NOG252" s="330"/>
      <c r="NOH252" s="330"/>
      <c r="NOI252" s="330"/>
      <c r="NOJ252" s="330"/>
      <c r="NOK252" s="330"/>
      <c r="NOL252" s="330"/>
      <c r="NOM252" s="330"/>
      <c r="NON252" s="330"/>
      <c r="NOO252" s="330"/>
      <c r="NOP252" s="330"/>
      <c r="NOQ252" s="330"/>
      <c r="NOR252" s="330"/>
      <c r="NOS252" s="330"/>
      <c r="NOT252" s="330"/>
      <c r="NOU252" s="330"/>
      <c r="NOV252" s="330"/>
      <c r="NOW252" s="330"/>
      <c r="NOX252" s="330"/>
      <c r="NOY252" s="330"/>
      <c r="NOZ252" s="330"/>
      <c r="NPA252" s="330"/>
      <c r="NPB252" s="330"/>
      <c r="NPC252" s="330"/>
      <c r="NPD252" s="330"/>
      <c r="NPE252" s="330"/>
      <c r="NPF252" s="330"/>
      <c r="NPG252" s="330"/>
      <c r="NPH252" s="330"/>
      <c r="NPI252" s="330"/>
      <c r="NPJ252" s="330"/>
      <c r="NPK252" s="330"/>
      <c r="NPL252" s="330"/>
      <c r="NPM252" s="330"/>
      <c r="NPN252" s="330"/>
      <c r="NPO252" s="330"/>
      <c r="NPP252" s="330"/>
      <c r="NPQ252" s="330"/>
      <c r="NPR252" s="330"/>
      <c r="NPS252" s="330"/>
      <c r="NPT252" s="330"/>
      <c r="NPU252" s="330"/>
      <c r="NPV252" s="330"/>
      <c r="NPW252" s="330"/>
      <c r="NPX252" s="330"/>
      <c r="NPY252" s="330"/>
      <c r="NPZ252" s="330"/>
      <c r="NQA252" s="330"/>
      <c r="NQB252" s="330"/>
      <c r="NQC252" s="330"/>
      <c r="NQD252" s="330"/>
      <c r="NQE252" s="330"/>
      <c r="NQF252" s="330"/>
      <c r="NQG252" s="330"/>
      <c r="NQH252" s="330"/>
      <c r="NQI252" s="330"/>
      <c r="NQJ252" s="330"/>
      <c r="NQK252" s="330"/>
      <c r="NQL252" s="330"/>
      <c r="NQM252" s="330"/>
      <c r="NQN252" s="330"/>
      <c r="NQO252" s="330"/>
      <c r="NQP252" s="330"/>
      <c r="NQQ252" s="330"/>
      <c r="NQR252" s="330"/>
      <c r="NQS252" s="330"/>
      <c r="NQT252" s="330"/>
      <c r="NQU252" s="330"/>
      <c r="NQV252" s="330"/>
      <c r="NQW252" s="330"/>
      <c r="NQX252" s="330"/>
      <c r="NQY252" s="330"/>
      <c r="NQZ252" s="330"/>
      <c r="NRA252" s="330"/>
      <c r="NRB252" s="330"/>
      <c r="NRC252" s="330"/>
      <c r="NRD252" s="330"/>
      <c r="NRE252" s="330"/>
      <c r="NRF252" s="330"/>
      <c r="NRG252" s="330"/>
      <c r="NRH252" s="330"/>
      <c r="NRI252" s="330"/>
      <c r="NRJ252" s="330"/>
      <c r="NRK252" s="330"/>
      <c r="NRL252" s="330"/>
      <c r="NRM252" s="330"/>
      <c r="NRN252" s="330"/>
      <c r="NRO252" s="330"/>
      <c r="NRP252" s="330"/>
      <c r="NRQ252" s="330"/>
      <c r="NRR252" s="330"/>
      <c r="NRS252" s="330"/>
      <c r="NRT252" s="330"/>
      <c r="NRU252" s="330"/>
      <c r="NRV252" s="330"/>
      <c r="NRW252" s="330"/>
      <c r="NRX252" s="330"/>
      <c r="NRY252" s="330"/>
      <c r="NRZ252" s="330"/>
      <c r="NSA252" s="330"/>
      <c r="NSB252" s="330"/>
      <c r="NSC252" s="330"/>
      <c r="NSD252" s="330"/>
      <c r="NSE252" s="330"/>
      <c r="NSF252" s="330"/>
      <c r="NSG252" s="330"/>
      <c r="NSH252" s="330"/>
      <c r="NSI252" s="330"/>
      <c r="NSJ252" s="330"/>
      <c r="NSK252" s="330"/>
      <c r="NSL252" s="330"/>
      <c r="NSM252" s="330"/>
      <c r="NSN252" s="330"/>
      <c r="NSO252" s="330"/>
      <c r="NSP252" s="330"/>
      <c r="NSQ252" s="330"/>
      <c r="NSR252" s="330"/>
      <c r="NSS252" s="330"/>
      <c r="NST252" s="330"/>
      <c r="NSU252" s="330"/>
      <c r="NSV252" s="330"/>
      <c r="NSW252" s="330"/>
      <c r="NSX252" s="330"/>
      <c r="NSY252" s="330"/>
      <c r="NSZ252" s="330"/>
      <c r="NTA252" s="330"/>
      <c r="NTB252" s="330"/>
      <c r="NTC252" s="330"/>
      <c r="NTD252" s="330"/>
      <c r="NTE252" s="330"/>
      <c r="NTF252" s="330"/>
      <c r="NTG252" s="330"/>
      <c r="NTH252" s="330"/>
      <c r="NTI252" s="330"/>
      <c r="NTJ252" s="330"/>
      <c r="NTK252" s="330"/>
      <c r="NTL252" s="330"/>
      <c r="NTM252" s="330"/>
      <c r="NTN252" s="330"/>
      <c r="NTO252" s="330"/>
      <c r="NTP252" s="330"/>
      <c r="NTQ252" s="330"/>
      <c r="NTR252" s="330"/>
      <c r="NTS252" s="330"/>
      <c r="NTT252" s="330"/>
      <c r="NTU252" s="330"/>
      <c r="NTV252" s="330"/>
      <c r="NTW252" s="330"/>
      <c r="NTX252" s="330"/>
      <c r="NTY252" s="330"/>
      <c r="NTZ252" s="330"/>
      <c r="NUA252" s="330"/>
      <c r="NUB252" s="330"/>
      <c r="NUC252" s="330"/>
      <c r="NUD252" s="330"/>
      <c r="NUE252" s="330"/>
      <c r="NUF252" s="330"/>
      <c r="NUG252" s="330"/>
      <c r="NUH252" s="330"/>
      <c r="NUI252" s="330"/>
      <c r="NUJ252" s="330"/>
      <c r="NUK252" s="330"/>
      <c r="NUL252" s="330"/>
      <c r="NUM252" s="330"/>
      <c r="NUN252" s="330"/>
      <c r="NUO252" s="330"/>
      <c r="NUP252" s="330"/>
      <c r="NUQ252" s="330"/>
      <c r="NUR252" s="330"/>
      <c r="NUS252" s="330"/>
      <c r="NUT252" s="330"/>
      <c r="NUU252" s="330"/>
      <c r="NUV252" s="330"/>
      <c r="NUW252" s="330"/>
      <c r="NUX252" s="330"/>
      <c r="NUY252" s="330"/>
      <c r="NUZ252" s="330"/>
      <c r="NVA252" s="330"/>
      <c r="NVB252" s="330"/>
      <c r="NVC252" s="330"/>
      <c r="NVD252" s="330"/>
      <c r="NVE252" s="330"/>
      <c r="NVF252" s="330"/>
      <c r="NVG252" s="330"/>
      <c r="NVH252" s="330"/>
      <c r="NVI252" s="330"/>
      <c r="NVJ252" s="330"/>
      <c r="NVK252" s="330"/>
      <c r="NVL252" s="330"/>
      <c r="NVM252" s="330"/>
      <c r="NVN252" s="330"/>
      <c r="NVO252" s="330"/>
      <c r="NVP252" s="330"/>
      <c r="NVQ252" s="330"/>
      <c r="NVR252" s="330"/>
      <c r="NVS252" s="330"/>
      <c r="NVT252" s="330"/>
      <c r="NVU252" s="330"/>
      <c r="NVV252" s="330"/>
      <c r="NVW252" s="330"/>
      <c r="NVX252" s="330"/>
      <c r="NVY252" s="330"/>
      <c r="NVZ252" s="330"/>
      <c r="NWA252" s="330"/>
      <c r="NWB252" s="330"/>
      <c r="NWC252" s="330"/>
      <c r="NWD252" s="330"/>
      <c r="NWE252" s="330"/>
      <c r="NWF252" s="330"/>
      <c r="NWG252" s="330"/>
      <c r="NWH252" s="330"/>
      <c r="NWI252" s="330"/>
      <c r="NWJ252" s="330"/>
      <c r="NWK252" s="330"/>
      <c r="NWL252" s="330"/>
      <c r="NWM252" s="330"/>
      <c r="NWN252" s="330"/>
      <c r="NWO252" s="330"/>
      <c r="NWP252" s="330"/>
      <c r="NWQ252" s="330"/>
      <c r="NWR252" s="330"/>
      <c r="NWS252" s="330"/>
      <c r="NWT252" s="330"/>
      <c r="NWU252" s="330"/>
      <c r="NWV252" s="330"/>
      <c r="NWW252" s="330"/>
      <c r="NWX252" s="330"/>
      <c r="NWY252" s="330"/>
      <c r="NWZ252" s="330"/>
      <c r="NXA252" s="330"/>
      <c r="NXB252" s="330"/>
      <c r="NXC252" s="330"/>
      <c r="NXD252" s="330"/>
      <c r="NXE252" s="330"/>
      <c r="NXF252" s="330"/>
      <c r="NXG252" s="330"/>
      <c r="NXH252" s="330"/>
      <c r="NXI252" s="330"/>
      <c r="NXJ252" s="330"/>
      <c r="NXK252" s="330"/>
      <c r="NXL252" s="330"/>
      <c r="NXM252" s="330"/>
      <c r="NXN252" s="330"/>
      <c r="NXO252" s="330"/>
      <c r="NXP252" s="330"/>
      <c r="NXQ252" s="330"/>
      <c r="NXR252" s="330"/>
      <c r="NXS252" s="330"/>
      <c r="NXT252" s="330"/>
      <c r="NXU252" s="330"/>
      <c r="NXV252" s="330"/>
      <c r="NXW252" s="330"/>
      <c r="NXX252" s="330"/>
      <c r="NXY252" s="330"/>
      <c r="NXZ252" s="330"/>
      <c r="NYA252" s="330"/>
      <c r="NYB252" s="330"/>
      <c r="NYC252" s="330"/>
      <c r="NYD252" s="330"/>
      <c r="NYE252" s="330"/>
      <c r="NYF252" s="330"/>
      <c r="NYG252" s="330"/>
      <c r="NYH252" s="330"/>
      <c r="NYI252" s="330"/>
      <c r="NYJ252" s="330"/>
      <c r="NYK252" s="330"/>
      <c r="NYL252" s="330"/>
      <c r="NYM252" s="330"/>
      <c r="NYN252" s="330"/>
      <c r="NYO252" s="330"/>
      <c r="NYP252" s="330"/>
      <c r="NYQ252" s="330"/>
      <c r="NYR252" s="330"/>
      <c r="NYS252" s="330"/>
      <c r="NYT252" s="330"/>
      <c r="NYU252" s="330"/>
      <c r="NYV252" s="330"/>
      <c r="NYW252" s="330"/>
      <c r="NYX252" s="330"/>
      <c r="NYY252" s="330"/>
      <c r="NYZ252" s="330"/>
      <c r="NZA252" s="330"/>
      <c r="NZB252" s="330"/>
      <c r="NZC252" s="330"/>
      <c r="NZD252" s="330"/>
      <c r="NZE252" s="330"/>
      <c r="NZF252" s="330"/>
      <c r="NZG252" s="330"/>
      <c r="NZH252" s="330"/>
      <c r="NZI252" s="330"/>
      <c r="NZJ252" s="330"/>
      <c r="NZK252" s="330"/>
      <c r="NZL252" s="330"/>
      <c r="NZM252" s="330"/>
      <c r="NZN252" s="330"/>
      <c r="NZO252" s="330"/>
      <c r="NZP252" s="330"/>
      <c r="NZQ252" s="330"/>
      <c r="NZR252" s="330"/>
      <c r="NZS252" s="330"/>
      <c r="NZT252" s="330"/>
      <c r="NZU252" s="330"/>
      <c r="NZV252" s="330"/>
      <c r="NZW252" s="330"/>
      <c r="NZX252" s="330"/>
      <c r="NZY252" s="330"/>
      <c r="NZZ252" s="330"/>
      <c r="OAA252" s="330"/>
      <c r="OAB252" s="330"/>
      <c r="OAC252" s="330"/>
      <c r="OAD252" s="330"/>
      <c r="OAE252" s="330"/>
      <c r="OAF252" s="330"/>
      <c r="OAG252" s="330"/>
      <c r="OAH252" s="330"/>
      <c r="OAI252" s="330"/>
      <c r="OAJ252" s="330"/>
      <c r="OAK252" s="330"/>
      <c r="OAL252" s="330"/>
      <c r="OAM252" s="330"/>
      <c r="OAN252" s="330"/>
      <c r="OAO252" s="330"/>
      <c r="OAP252" s="330"/>
      <c r="OAQ252" s="330"/>
      <c r="OAR252" s="330"/>
      <c r="OAS252" s="330"/>
      <c r="OAT252" s="330"/>
      <c r="OAU252" s="330"/>
      <c r="OAV252" s="330"/>
      <c r="OAW252" s="330"/>
      <c r="OAX252" s="330"/>
      <c r="OAY252" s="330"/>
      <c r="OAZ252" s="330"/>
      <c r="OBA252" s="330"/>
      <c r="OBB252" s="330"/>
      <c r="OBC252" s="330"/>
      <c r="OBD252" s="330"/>
      <c r="OBE252" s="330"/>
      <c r="OBF252" s="330"/>
      <c r="OBG252" s="330"/>
      <c r="OBH252" s="330"/>
      <c r="OBI252" s="330"/>
      <c r="OBJ252" s="330"/>
      <c r="OBK252" s="330"/>
      <c r="OBL252" s="330"/>
      <c r="OBM252" s="330"/>
      <c r="OBN252" s="330"/>
      <c r="OBO252" s="330"/>
      <c r="OBP252" s="330"/>
      <c r="OBQ252" s="330"/>
      <c r="OBR252" s="330"/>
      <c r="OBS252" s="330"/>
      <c r="OBT252" s="330"/>
      <c r="OBU252" s="330"/>
      <c r="OBV252" s="330"/>
      <c r="OBW252" s="330"/>
      <c r="OBX252" s="330"/>
      <c r="OBY252" s="330"/>
      <c r="OBZ252" s="330"/>
      <c r="OCA252" s="330"/>
      <c r="OCB252" s="330"/>
      <c r="OCC252" s="330"/>
      <c r="OCD252" s="330"/>
      <c r="OCE252" s="330"/>
      <c r="OCF252" s="330"/>
      <c r="OCG252" s="330"/>
      <c r="OCH252" s="330"/>
      <c r="OCI252" s="330"/>
      <c r="OCJ252" s="330"/>
      <c r="OCK252" s="330"/>
      <c r="OCL252" s="330"/>
      <c r="OCM252" s="330"/>
      <c r="OCN252" s="330"/>
      <c r="OCO252" s="330"/>
      <c r="OCP252" s="330"/>
      <c r="OCQ252" s="330"/>
      <c r="OCR252" s="330"/>
      <c r="OCS252" s="330"/>
      <c r="OCT252" s="330"/>
      <c r="OCU252" s="330"/>
      <c r="OCV252" s="330"/>
      <c r="OCW252" s="330"/>
      <c r="OCX252" s="330"/>
      <c r="OCY252" s="330"/>
      <c r="OCZ252" s="330"/>
      <c r="ODA252" s="330"/>
      <c r="ODB252" s="330"/>
      <c r="ODC252" s="330"/>
      <c r="ODD252" s="330"/>
      <c r="ODE252" s="330"/>
      <c r="ODF252" s="330"/>
      <c r="ODG252" s="330"/>
      <c r="ODH252" s="330"/>
      <c r="ODI252" s="330"/>
      <c r="ODJ252" s="330"/>
      <c r="ODK252" s="330"/>
      <c r="ODL252" s="330"/>
      <c r="ODM252" s="330"/>
      <c r="ODN252" s="330"/>
      <c r="ODO252" s="330"/>
      <c r="ODP252" s="330"/>
      <c r="ODQ252" s="330"/>
      <c r="ODR252" s="330"/>
      <c r="ODS252" s="330"/>
      <c r="ODT252" s="330"/>
      <c r="ODU252" s="330"/>
      <c r="ODV252" s="330"/>
      <c r="ODW252" s="330"/>
      <c r="ODX252" s="330"/>
      <c r="ODY252" s="330"/>
      <c r="ODZ252" s="330"/>
      <c r="OEA252" s="330"/>
      <c r="OEB252" s="330"/>
      <c r="OEC252" s="330"/>
      <c r="OED252" s="330"/>
      <c r="OEE252" s="330"/>
      <c r="OEF252" s="330"/>
      <c r="OEG252" s="330"/>
      <c r="OEH252" s="330"/>
      <c r="OEI252" s="330"/>
      <c r="OEJ252" s="330"/>
      <c r="OEK252" s="330"/>
      <c r="OEL252" s="330"/>
      <c r="OEM252" s="330"/>
      <c r="OEN252" s="330"/>
      <c r="OEO252" s="330"/>
      <c r="OEP252" s="330"/>
      <c r="OEQ252" s="330"/>
      <c r="OER252" s="330"/>
      <c r="OES252" s="330"/>
      <c r="OET252" s="330"/>
      <c r="OEU252" s="330"/>
      <c r="OEV252" s="330"/>
      <c r="OEW252" s="330"/>
      <c r="OEX252" s="330"/>
      <c r="OEY252" s="330"/>
      <c r="OEZ252" s="330"/>
      <c r="OFA252" s="330"/>
      <c r="OFB252" s="330"/>
      <c r="OFC252" s="330"/>
      <c r="OFD252" s="330"/>
      <c r="OFE252" s="330"/>
      <c r="OFF252" s="330"/>
      <c r="OFG252" s="330"/>
      <c r="OFH252" s="330"/>
      <c r="OFI252" s="330"/>
      <c r="OFJ252" s="330"/>
      <c r="OFK252" s="330"/>
      <c r="OFL252" s="330"/>
      <c r="OFM252" s="330"/>
      <c r="OFN252" s="330"/>
      <c r="OFO252" s="330"/>
      <c r="OFP252" s="330"/>
      <c r="OFQ252" s="330"/>
      <c r="OFR252" s="330"/>
      <c r="OFS252" s="330"/>
      <c r="OFT252" s="330"/>
      <c r="OFU252" s="330"/>
      <c r="OFV252" s="330"/>
      <c r="OFW252" s="330"/>
      <c r="OFX252" s="330"/>
      <c r="OFY252" s="330"/>
      <c r="OFZ252" s="330"/>
      <c r="OGA252" s="330"/>
      <c r="OGB252" s="330"/>
      <c r="OGC252" s="330"/>
      <c r="OGD252" s="330"/>
      <c r="OGE252" s="330"/>
      <c r="OGF252" s="330"/>
      <c r="OGG252" s="330"/>
      <c r="OGH252" s="330"/>
      <c r="OGI252" s="330"/>
      <c r="OGJ252" s="330"/>
      <c r="OGK252" s="330"/>
      <c r="OGL252" s="330"/>
      <c r="OGM252" s="330"/>
      <c r="OGN252" s="330"/>
      <c r="OGO252" s="330"/>
      <c r="OGP252" s="330"/>
      <c r="OGQ252" s="330"/>
      <c r="OGR252" s="330"/>
      <c r="OGS252" s="330"/>
      <c r="OGT252" s="330"/>
      <c r="OGU252" s="330"/>
      <c r="OGV252" s="330"/>
      <c r="OGW252" s="330"/>
      <c r="OGX252" s="330"/>
      <c r="OGY252" s="330"/>
      <c r="OGZ252" s="330"/>
      <c r="OHA252" s="330"/>
      <c r="OHB252" s="330"/>
      <c r="OHC252" s="330"/>
      <c r="OHD252" s="330"/>
      <c r="OHE252" s="330"/>
      <c r="OHF252" s="330"/>
      <c r="OHG252" s="330"/>
      <c r="OHH252" s="330"/>
      <c r="OHI252" s="330"/>
      <c r="OHJ252" s="330"/>
      <c r="OHK252" s="330"/>
      <c r="OHL252" s="330"/>
      <c r="OHM252" s="330"/>
      <c r="OHN252" s="330"/>
      <c r="OHO252" s="330"/>
      <c r="OHP252" s="330"/>
      <c r="OHQ252" s="330"/>
      <c r="OHR252" s="330"/>
      <c r="OHS252" s="330"/>
      <c r="OHT252" s="330"/>
      <c r="OHU252" s="330"/>
      <c r="OHV252" s="330"/>
      <c r="OHW252" s="330"/>
      <c r="OHX252" s="330"/>
      <c r="OHY252" s="330"/>
      <c r="OHZ252" s="330"/>
      <c r="OIA252" s="330"/>
      <c r="OIB252" s="330"/>
      <c r="OIC252" s="330"/>
      <c r="OID252" s="330"/>
      <c r="OIE252" s="330"/>
      <c r="OIF252" s="330"/>
      <c r="OIG252" s="330"/>
      <c r="OIH252" s="330"/>
      <c r="OII252" s="330"/>
      <c r="OIJ252" s="330"/>
      <c r="OIK252" s="330"/>
      <c r="OIL252" s="330"/>
      <c r="OIM252" s="330"/>
      <c r="OIN252" s="330"/>
      <c r="OIO252" s="330"/>
      <c r="OIP252" s="330"/>
      <c r="OIQ252" s="330"/>
      <c r="OIR252" s="330"/>
      <c r="OIS252" s="330"/>
      <c r="OIT252" s="330"/>
      <c r="OIU252" s="330"/>
      <c r="OIV252" s="330"/>
      <c r="OIW252" s="330"/>
      <c r="OIX252" s="330"/>
      <c r="OIY252" s="330"/>
      <c r="OIZ252" s="330"/>
      <c r="OJA252" s="330"/>
      <c r="OJB252" s="330"/>
      <c r="OJC252" s="330"/>
      <c r="OJD252" s="330"/>
      <c r="OJE252" s="330"/>
      <c r="OJF252" s="330"/>
      <c r="OJG252" s="330"/>
      <c r="OJH252" s="330"/>
      <c r="OJI252" s="330"/>
      <c r="OJJ252" s="330"/>
      <c r="OJK252" s="330"/>
      <c r="OJL252" s="330"/>
      <c r="OJM252" s="330"/>
      <c r="OJN252" s="330"/>
      <c r="OJO252" s="330"/>
      <c r="OJP252" s="330"/>
      <c r="OJQ252" s="330"/>
      <c r="OJR252" s="330"/>
      <c r="OJS252" s="330"/>
      <c r="OJT252" s="330"/>
      <c r="OJU252" s="330"/>
      <c r="OJV252" s="330"/>
      <c r="OJW252" s="330"/>
      <c r="OJX252" s="330"/>
      <c r="OJY252" s="330"/>
      <c r="OJZ252" s="330"/>
      <c r="OKA252" s="330"/>
      <c r="OKB252" s="330"/>
      <c r="OKC252" s="330"/>
      <c r="OKD252" s="330"/>
      <c r="OKE252" s="330"/>
      <c r="OKF252" s="330"/>
      <c r="OKG252" s="330"/>
      <c r="OKH252" s="330"/>
      <c r="OKI252" s="330"/>
      <c r="OKJ252" s="330"/>
      <c r="OKK252" s="330"/>
      <c r="OKL252" s="330"/>
      <c r="OKM252" s="330"/>
      <c r="OKN252" s="330"/>
      <c r="OKO252" s="330"/>
      <c r="OKP252" s="330"/>
      <c r="OKQ252" s="330"/>
      <c r="OKR252" s="330"/>
      <c r="OKS252" s="330"/>
      <c r="OKT252" s="330"/>
      <c r="OKU252" s="330"/>
      <c r="OKV252" s="330"/>
      <c r="OKW252" s="330"/>
      <c r="OKX252" s="330"/>
      <c r="OKY252" s="330"/>
      <c r="OKZ252" s="330"/>
      <c r="OLA252" s="330"/>
      <c r="OLB252" s="330"/>
      <c r="OLC252" s="330"/>
      <c r="OLD252" s="330"/>
      <c r="OLE252" s="330"/>
      <c r="OLF252" s="330"/>
      <c r="OLG252" s="330"/>
      <c r="OLH252" s="330"/>
      <c r="OLI252" s="330"/>
      <c r="OLJ252" s="330"/>
      <c r="OLK252" s="330"/>
      <c r="OLL252" s="330"/>
      <c r="OLM252" s="330"/>
      <c r="OLN252" s="330"/>
      <c r="OLO252" s="330"/>
      <c r="OLP252" s="330"/>
      <c r="OLQ252" s="330"/>
      <c r="OLR252" s="330"/>
      <c r="OLS252" s="330"/>
      <c r="OLT252" s="330"/>
      <c r="OLU252" s="330"/>
      <c r="OLV252" s="330"/>
      <c r="OLW252" s="330"/>
      <c r="OLX252" s="330"/>
      <c r="OLY252" s="330"/>
      <c r="OLZ252" s="330"/>
      <c r="OMA252" s="330"/>
      <c r="OMB252" s="330"/>
      <c r="OMC252" s="330"/>
      <c r="OMD252" s="330"/>
      <c r="OME252" s="330"/>
      <c r="OMF252" s="330"/>
      <c r="OMG252" s="330"/>
      <c r="OMH252" s="330"/>
      <c r="OMI252" s="330"/>
      <c r="OMJ252" s="330"/>
      <c r="OMK252" s="330"/>
      <c r="OML252" s="330"/>
      <c r="OMM252" s="330"/>
      <c r="OMN252" s="330"/>
      <c r="OMO252" s="330"/>
      <c r="OMP252" s="330"/>
      <c r="OMQ252" s="330"/>
      <c r="OMR252" s="330"/>
      <c r="OMS252" s="330"/>
      <c r="OMT252" s="330"/>
      <c r="OMU252" s="330"/>
      <c r="OMV252" s="330"/>
      <c r="OMW252" s="330"/>
      <c r="OMX252" s="330"/>
      <c r="OMY252" s="330"/>
      <c r="OMZ252" s="330"/>
      <c r="ONA252" s="330"/>
      <c r="ONB252" s="330"/>
      <c r="ONC252" s="330"/>
      <c r="OND252" s="330"/>
      <c r="ONE252" s="330"/>
      <c r="ONF252" s="330"/>
      <c r="ONG252" s="330"/>
      <c r="ONH252" s="330"/>
      <c r="ONI252" s="330"/>
      <c r="ONJ252" s="330"/>
      <c r="ONK252" s="330"/>
      <c r="ONL252" s="330"/>
      <c r="ONM252" s="330"/>
      <c r="ONN252" s="330"/>
      <c r="ONO252" s="330"/>
      <c r="ONP252" s="330"/>
      <c r="ONQ252" s="330"/>
      <c r="ONR252" s="330"/>
      <c r="ONS252" s="330"/>
      <c r="ONT252" s="330"/>
      <c r="ONU252" s="330"/>
      <c r="ONV252" s="330"/>
      <c r="ONW252" s="330"/>
      <c r="ONX252" s="330"/>
      <c r="ONY252" s="330"/>
      <c r="ONZ252" s="330"/>
      <c r="OOA252" s="330"/>
      <c r="OOB252" s="330"/>
      <c r="OOC252" s="330"/>
      <c r="OOD252" s="330"/>
      <c r="OOE252" s="330"/>
      <c r="OOF252" s="330"/>
      <c r="OOG252" s="330"/>
      <c r="OOH252" s="330"/>
      <c r="OOI252" s="330"/>
      <c r="OOJ252" s="330"/>
      <c r="OOK252" s="330"/>
      <c r="OOL252" s="330"/>
      <c r="OOM252" s="330"/>
      <c r="OON252" s="330"/>
      <c r="OOO252" s="330"/>
      <c r="OOP252" s="330"/>
      <c r="OOQ252" s="330"/>
      <c r="OOR252" s="330"/>
      <c r="OOS252" s="330"/>
      <c r="OOT252" s="330"/>
      <c r="OOU252" s="330"/>
      <c r="OOV252" s="330"/>
      <c r="OOW252" s="330"/>
      <c r="OOX252" s="330"/>
      <c r="OOY252" s="330"/>
      <c r="OOZ252" s="330"/>
      <c r="OPA252" s="330"/>
      <c r="OPB252" s="330"/>
      <c r="OPC252" s="330"/>
      <c r="OPD252" s="330"/>
      <c r="OPE252" s="330"/>
      <c r="OPF252" s="330"/>
      <c r="OPG252" s="330"/>
      <c r="OPH252" s="330"/>
      <c r="OPI252" s="330"/>
      <c r="OPJ252" s="330"/>
      <c r="OPK252" s="330"/>
      <c r="OPL252" s="330"/>
      <c r="OPM252" s="330"/>
      <c r="OPN252" s="330"/>
      <c r="OPO252" s="330"/>
      <c r="OPP252" s="330"/>
      <c r="OPQ252" s="330"/>
      <c r="OPR252" s="330"/>
      <c r="OPS252" s="330"/>
      <c r="OPT252" s="330"/>
      <c r="OPU252" s="330"/>
      <c r="OPV252" s="330"/>
      <c r="OPW252" s="330"/>
      <c r="OPX252" s="330"/>
      <c r="OPY252" s="330"/>
      <c r="OPZ252" s="330"/>
      <c r="OQA252" s="330"/>
      <c r="OQB252" s="330"/>
      <c r="OQC252" s="330"/>
      <c r="OQD252" s="330"/>
      <c r="OQE252" s="330"/>
      <c r="OQF252" s="330"/>
      <c r="OQG252" s="330"/>
      <c r="OQH252" s="330"/>
      <c r="OQI252" s="330"/>
      <c r="OQJ252" s="330"/>
      <c r="OQK252" s="330"/>
      <c r="OQL252" s="330"/>
      <c r="OQM252" s="330"/>
      <c r="OQN252" s="330"/>
      <c r="OQO252" s="330"/>
      <c r="OQP252" s="330"/>
      <c r="OQQ252" s="330"/>
      <c r="OQR252" s="330"/>
      <c r="OQS252" s="330"/>
      <c r="OQT252" s="330"/>
      <c r="OQU252" s="330"/>
      <c r="OQV252" s="330"/>
      <c r="OQW252" s="330"/>
      <c r="OQX252" s="330"/>
      <c r="OQY252" s="330"/>
      <c r="OQZ252" s="330"/>
      <c r="ORA252" s="330"/>
      <c r="ORB252" s="330"/>
      <c r="ORC252" s="330"/>
      <c r="ORD252" s="330"/>
      <c r="ORE252" s="330"/>
      <c r="ORF252" s="330"/>
      <c r="ORG252" s="330"/>
      <c r="ORH252" s="330"/>
      <c r="ORI252" s="330"/>
      <c r="ORJ252" s="330"/>
      <c r="ORK252" s="330"/>
      <c r="ORL252" s="330"/>
      <c r="ORM252" s="330"/>
      <c r="ORN252" s="330"/>
      <c r="ORO252" s="330"/>
      <c r="ORP252" s="330"/>
      <c r="ORQ252" s="330"/>
      <c r="ORR252" s="330"/>
      <c r="ORS252" s="330"/>
      <c r="ORT252" s="330"/>
      <c r="ORU252" s="330"/>
      <c r="ORV252" s="330"/>
      <c r="ORW252" s="330"/>
      <c r="ORX252" s="330"/>
      <c r="ORY252" s="330"/>
      <c r="ORZ252" s="330"/>
      <c r="OSA252" s="330"/>
      <c r="OSB252" s="330"/>
      <c r="OSC252" s="330"/>
      <c r="OSD252" s="330"/>
      <c r="OSE252" s="330"/>
      <c r="OSF252" s="330"/>
      <c r="OSG252" s="330"/>
      <c r="OSH252" s="330"/>
      <c r="OSI252" s="330"/>
      <c r="OSJ252" s="330"/>
      <c r="OSK252" s="330"/>
      <c r="OSL252" s="330"/>
      <c r="OSM252" s="330"/>
      <c r="OSN252" s="330"/>
      <c r="OSO252" s="330"/>
      <c r="OSP252" s="330"/>
      <c r="OSQ252" s="330"/>
      <c r="OSR252" s="330"/>
      <c r="OSS252" s="330"/>
      <c r="OST252" s="330"/>
      <c r="OSU252" s="330"/>
      <c r="OSV252" s="330"/>
      <c r="OSW252" s="330"/>
      <c r="OSX252" s="330"/>
      <c r="OSY252" s="330"/>
      <c r="OSZ252" s="330"/>
      <c r="OTA252" s="330"/>
      <c r="OTB252" s="330"/>
      <c r="OTC252" s="330"/>
      <c r="OTD252" s="330"/>
      <c r="OTE252" s="330"/>
      <c r="OTF252" s="330"/>
      <c r="OTG252" s="330"/>
      <c r="OTH252" s="330"/>
      <c r="OTI252" s="330"/>
      <c r="OTJ252" s="330"/>
      <c r="OTK252" s="330"/>
      <c r="OTL252" s="330"/>
      <c r="OTM252" s="330"/>
      <c r="OTN252" s="330"/>
      <c r="OTO252" s="330"/>
      <c r="OTP252" s="330"/>
      <c r="OTQ252" s="330"/>
      <c r="OTR252" s="330"/>
      <c r="OTS252" s="330"/>
      <c r="OTT252" s="330"/>
      <c r="OTU252" s="330"/>
      <c r="OTV252" s="330"/>
      <c r="OTW252" s="330"/>
      <c r="OTX252" s="330"/>
      <c r="OTY252" s="330"/>
      <c r="OTZ252" s="330"/>
      <c r="OUA252" s="330"/>
      <c r="OUB252" s="330"/>
      <c r="OUC252" s="330"/>
      <c r="OUD252" s="330"/>
      <c r="OUE252" s="330"/>
      <c r="OUF252" s="330"/>
      <c r="OUG252" s="330"/>
      <c r="OUH252" s="330"/>
      <c r="OUI252" s="330"/>
      <c r="OUJ252" s="330"/>
      <c r="OUK252" s="330"/>
      <c r="OUL252" s="330"/>
      <c r="OUM252" s="330"/>
      <c r="OUN252" s="330"/>
      <c r="OUO252" s="330"/>
      <c r="OUP252" s="330"/>
      <c r="OUQ252" s="330"/>
      <c r="OUR252" s="330"/>
      <c r="OUS252" s="330"/>
      <c r="OUT252" s="330"/>
      <c r="OUU252" s="330"/>
      <c r="OUV252" s="330"/>
      <c r="OUW252" s="330"/>
      <c r="OUX252" s="330"/>
      <c r="OUY252" s="330"/>
      <c r="OUZ252" s="330"/>
      <c r="OVA252" s="330"/>
      <c r="OVB252" s="330"/>
      <c r="OVC252" s="330"/>
      <c r="OVD252" s="330"/>
      <c r="OVE252" s="330"/>
      <c r="OVF252" s="330"/>
      <c r="OVG252" s="330"/>
      <c r="OVH252" s="330"/>
      <c r="OVI252" s="330"/>
      <c r="OVJ252" s="330"/>
      <c r="OVK252" s="330"/>
      <c r="OVL252" s="330"/>
      <c r="OVM252" s="330"/>
      <c r="OVN252" s="330"/>
      <c r="OVO252" s="330"/>
      <c r="OVP252" s="330"/>
      <c r="OVQ252" s="330"/>
      <c r="OVR252" s="330"/>
      <c r="OVS252" s="330"/>
      <c r="OVT252" s="330"/>
      <c r="OVU252" s="330"/>
      <c r="OVV252" s="330"/>
      <c r="OVW252" s="330"/>
      <c r="OVX252" s="330"/>
      <c r="OVY252" s="330"/>
      <c r="OVZ252" s="330"/>
      <c r="OWA252" s="330"/>
      <c r="OWB252" s="330"/>
      <c r="OWC252" s="330"/>
      <c r="OWD252" s="330"/>
      <c r="OWE252" s="330"/>
      <c r="OWF252" s="330"/>
      <c r="OWG252" s="330"/>
      <c r="OWH252" s="330"/>
      <c r="OWI252" s="330"/>
      <c r="OWJ252" s="330"/>
      <c r="OWK252" s="330"/>
      <c r="OWL252" s="330"/>
      <c r="OWM252" s="330"/>
      <c r="OWN252" s="330"/>
      <c r="OWO252" s="330"/>
      <c r="OWP252" s="330"/>
      <c r="OWQ252" s="330"/>
      <c r="OWR252" s="330"/>
      <c r="OWS252" s="330"/>
      <c r="OWT252" s="330"/>
      <c r="OWU252" s="330"/>
      <c r="OWV252" s="330"/>
      <c r="OWW252" s="330"/>
      <c r="OWX252" s="330"/>
      <c r="OWY252" s="330"/>
      <c r="OWZ252" s="330"/>
      <c r="OXA252" s="330"/>
      <c r="OXB252" s="330"/>
      <c r="OXC252" s="330"/>
      <c r="OXD252" s="330"/>
      <c r="OXE252" s="330"/>
      <c r="OXF252" s="330"/>
      <c r="OXG252" s="330"/>
      <c r="OXH252" s="330"/>
      <c r="OXI252" s="330"/>
      <c r="OXJ252" s="330"/>
      <c r="OXK252" s="330"/>
      <c r="OXL252" s="330"/>
      <c r="OXM252" s="330"/>
      <c r="OXN252" s="330"/>
      <c r="OXO252" s="330"/>
      <c r="OXP252" s="330"/>
      <c r="OXQ252" s="330"/>
      <c r="OXR252" s="330"/>
      <c r="OXS252" s="330"/>
      <c r="OXT252" s="330"/>
      <c r="OXU252" s="330"/>
      <c r="OXV252" s="330"/>
      <c r="OXW252" s="330"/>
      <c r="OXX252" s="330"/>
      <c r="OXY252" s="330"/>
      <c r="OXZ252" s="330"/>
      <c r="OYA252" s="330"/>
      <c r="OYB252" s="330"/>
      <c r="OYC252" s="330"/>
      <c r="OYD252" s="330"/>
      <c r="OYE252" s="330"/>
      <c r="OYF252" s="330"/>
      <c r="OYG252" s="330"/>
      <c r="OYH252" s="330"/>
      <c r="OYI252" s="330"/>
      <c r="OYJ252" s="330"/>
      <c r="OYK252" s="330"/>
      <c r="OYL252" s="330"/>
      <c r="OYM252" s="330"/>
      <c r="OYN252" s="330"/>
      <c r="OYO252" s="330"/>
      <c r="OYP252" s="330"/>
      <c r="OYQ252" s="330"/>
      <c r="OYR252" s="330"/>
      <c r="OYS252" s="330"/>
      <c r="OYT252" s="330"/>
      <c r="OYU252" s="330"/>
      <c r="OYV252" s="330"/>
      <c r="OYW252" s="330"/>
      <c r="OYX252" s="330"/>
      <c r="OYY252" s="330"/>
      <c r="OYZ252" s="330"/>
      <c r="OZA252" s="330"/>
      <c r="OZB252" s="330"/>
      <c r="OZC252" s="330"/>
      <c r="OZD252" s="330"/>
      <c r="OZE252" s="330"/>
      <c r="OZF252" s="330"/>
      <c r="OZG252" s="330"/>
      <c r="OZH252" s="330"/>
      <c r="OZI252" s="330"/>
      <c r="OZJ252" s="330"/>
      <c r="OZK252" s="330"/>
      <c r="OZL252" s="330"/>
      <c r="OZM252" s="330"/>
      <c r="OZN252" s="330"/>
      <c r="OZO252" s="330"/>
      <c r="OZP252" s="330"/>
      <c r="OZQ252" s="330"/>
      <c r="OZR252" s="330"/>
      <c r="OZS252" s="330"/>
      <c r="OZT252" s="330"/>
      <c r="OZU252" s="330"/>
      <c r="OZV252" s="330"/>
      <c r="OZW252" s="330"/>
      <c r="OZX252" s="330"/>
      <c r="OZY252" s="330"/>
      <c r="OZZ252" s="330"/>
      <c r="PAA252" s="330"/>
      <c r="PAB252" s="330"/>
      <c r="PAC252" s="330"/>
      <c r="PAD252" s="330"/>
      <c r="PAE252" s="330"/>
      <c r="PAF252" s="330"/>
      <c r="PAG252" s="330"/>
      <c r="PAH252" s="330"/>
      <c r="PAI252" s="330"/>
      <c r="PAJ252" s="330"/>
      <c r="PAK252" s="330"/>
      <c r="PAL252" s="330"/>
      <c r="PAM252" s="330"/>
      <c r="PAN252" s="330"/>
      <c r="PAO252" s="330"/>
      <c r="PAP252" s="330"/>
      <c r="PAQ252" s="330"/>
      <c r="PAR252" s="330"/>
      <c r="PAS252" s="330"/>
      <c r="PAT252" s="330"/>
      <c r="PAU252" s="330"/>
      <c r="PAV252" s="330"/>
      <c r="PAW252" s="330"/>
      <c r="PAX252" s="330"/>
      <c r="PAY252" s="330"/>
      <c r="PAZ252" s="330"/>
      <c r="PBA252" s="330"/>
      <c r="PBB252" s="330"/>
      <c r="PBC252" s="330"/>
      <c r="PBD252" s="330"/>
      <c r="PBE252" s="330"/>
      <c r="PBF252" s="330"/>
      <c r="PBG252" s="330"/>
      <c r="PBH252" s="330"/>
      <c r="PBI252" s="330"/>
      <c r="PBJ252" s="330"/>
      <c r="PBK252" s="330"/>
      <c r="PBL252" s="330"/>
      <c r="PBM252" s="330"/>
      <c r="PBN252" s="330"/>
      <c r="PBO252" s="330"/>
      <c r="PBP252" s="330"/>
      <c r="PBQ252" s="330"/>
      <c r="PBR252" s="330"/>
      <c r="PBS252" s="330"/>
      <c r="PBT252" s="330"/>
      <c r="PBU252" s="330"/>
      <c r="PBV252" s="330"/>
      <c r="PBW252" s="330"/>
      <c r="PBX252" s="330"/>
      <c r="PBY252" s="330"/>
      <c r="PBZ252" s="330"/>
      <c r="PCA252" s="330"/>
      <c r="PCB252" s="330"/>
      <c r="PCC252" s="330"/>
      <c r="PCD252" s="330"/>
      <c r="PCE252" s="330"/>
      <c r="PCF252" s="330"/>
      <c r="PCG252" s="330"/>
      <c r="PCH252" s="330"/>
      <c r="PCI252" s="330"/>
      <c r="PCJ252" s="330"/>
      <c r="PCK252" s="330"/>
      <c r="PCL252" s="330"/>
      <c r="PCM252" s="330"/>
      <c r="PCN252" s="330"/>
      <c r="PCO252" s="330"/>
      <c r="PCP252" s="330"/>
      <c r="PCQ252" s="330"/>
      <c r="PCR252" s="330"/>
      <c r="PCS252" s="330"/>
      <c r="PCT252" s="330"/>
      <c r="PCU252" s="330"/>
      <c r="PCV252" s="330"/>
      <c r="PCW252" s="330"/>
      <c r="PCX252" s="330"/>
      <c r="PCY252" s="330"/>
      <c r="PCZ252" s="330"/>
      <c r="PDA252" s="330"/>
      <c r="PDB252" s="330"/>
      <c r="PDC252" s="330"/>
      <c r="PDD252" s="330"/>
      <c r="PDE252" s="330"/>
      <c r="PDF252" s="330"/>
      <c r="PDG252" s="330"/>
      <c r="PDH252" s="330"/>
      <c r="PDI252" s="330"/>
      <c r="PDJ252" s="330"/>
      <c r="PDK252" s="330"/>
      <c r="PDL252" s="330"/>
      <c r="PDM252" s="330"/>
      <c r="PDN252" s="330"/>
      <c r="PDO252" s="330"/>
      <c r="PDP252" s="330"/>
      <c r="PDQ252" s="330"/>
      <c r="PDR252" s="330"/>
      <c r="PDS252" s="330"/>
      <c r="PDT252" s="330"/>
      <c r="PDU252" s="330"/>
      <c r="PDV252" s="330"/>
      <c r="PDW252" s="330"/>
      <c r="PDX252" s="330"/>
      <c r="PDY252" s="330"/>
      <c r="PDZ252" s="330"/>
      <c r="PEA252" s="330"/>
      <c r="PEB252" s="330"/>
      <c r="PEC252" s="330"/>
      <c r="PED252" s="330"/>
      <c r="PEE252" s="330"/>
      <c r="PEF252" s="330"/>
      <c r="PEG252" s="330"/>
      <c r="PEH252" s="330"/>
      <c r="PEI252" s="330"/>
      <c r="PEJ252" s="330"/>
      <c r="PEK252" s="330"/>
      <c r="PEL252" s="330"/>
      <c r="PEM252" s="330"/>
      <c r="PEN252" s="330"/>
      <c r="PEO252" s="330"/>
      <c r="PEP252" s="330"/>
      <c r="PEQ252" s="330"/>
      <c r="PER252" s="330"/>
      <c r="PES252" s="330"/>
      <c r="PET252" s="330"/>
      <c r="PEU252" s="330"/>
      <c r="PEV252" s="330"/>
      <c r="PEW252" s="330"/>
      <c r="PEX252" s="330"/>
      <c r="PEY252" s="330"/>
      <c r="PEZ252" s="330"/>
      <c r="PFA252" s="330"/>
      <c r="PFB252" s="330"/>
      <c r="PFC252" s="330"/>
      <c r="PFD252" s="330"/>
      <c r="PFE252" s="330"/>
      <c r="PFF252" s="330"/>
      <c r="PFG252" s="330"/>
      <c r="PFH252" s="330"/>
      <c r="PFI252" s="330"/>
      <c r="PFJ252" s="330"/>
      <c r="PFK252" s="330"/>
      <c r="PFL252" s="330"/>
      <c r="PFM252" s="330"/>
      <c r="PFN252" s="330"/>
      <c r="PFO252" s="330"/>
      <c r="PFP252" s="330"/>
      <c r="PFQ252" s="330"/>
      <c r="PFR252" s="330"/>
      <c r="PFS252" s="330"/>
      <c r="PFT252" s="330"/>
      <c r="PFU252" s="330"/>
      <c r="PFV252" s="330"/>
      <c r="PFW252" s="330"/>
      <c r="PFX252" s="330"/>
      <c r="PFY252" s="330"/>
      <c r="PFZ252" s="330"/>
      <c r="PGA252" s="330"/>
      <c r="PGB252" s="330"/>
      <c r="PGC252" s="330"/>
      <c r="PGD252" s="330"/>
      <c r="PGE252" s="330"/>
      <c r="PGF252" s="330"/>
      <c r="PGG252" s="330"/>
      <c r="PGH252" s="330"/>
      <c r="PGI252" s="330"/>
      <c r="PGJ252" s="330"/>
      <c r="PGK252" s="330"/>
      <c r="PGL252" s="330"/>
      <c r="PGM252" s="330"/>
      <c r="PGN252" s="330"/>
      <c r="PGO252" s="330"/>
      <c r="PGP252" s="330"/>
      <c r="PGQ252" s="330"/>
      <c r="PGR252" s="330"/>
      <c r="PGS252" s="330"/>
      <c r="PGT252" s="330"/>
      <c r="PGU252" s="330"/>
      <c r="PGV252" s="330"/>
      <c r="PGW252" s="330"/>
      <c r="PGX252" s="330"/>
      <c r="PGY252" s="330"/>
      <c r="PGZ252" s="330"/>
      <c r="PHA252" s="330"/>
      <c r="PHB252" s="330"/>
      <c r="PHC252" s="330"/>
      <c r="PHD252" s="330"/>
      <c r="PHE252" s="330"/>
      <c r="PHF252" s="330"/>
      <c r="PHG252" s="330"/>
      <c r="PHH252" s="330"/>
      <c r="PHI252" s="330"/>
      <c r="PHJ252" s="330"/>
      <c r="PHK252" s="330"/>
      <c r="PHL252" s="330"/>
      <c r="PHM252" s="330"/>
      <c r="PHN252" s="330"/>
      <c r="PHO252" s="330"/>
      <c r="PHP252" s="330"/>
      <c r="PHQ252" s="330"/>
      <c r="PHR252" s="330"/>
      <c r="PHS252" s="330"/>
      <c r="PHT252" s="330"/>
      <c r="PHU252" s="330"/>
      <c r="PHV252" s="330"/>
      <c r="PHW252" s="330"/>
      <c r="PHX252" s="330"/>
      <c r="PHY252" s="330"/>
      <c r="PHZ252" s="330"/>
      <c r="PIA252" s="330"/>
      <c r="PIB252" s="330"/>
      <c r="PIC252" s="330"/>
      <c r="PID252" s="330"/>
      <c r="PIE252" s="330"/>
      <c r="PIF252" s="330"/>
      <c r="PIG252" s="330"/>
      <c r="PIH252" s="330"/>
      <c r="PII252" s="330"/>
      <c r="PIJ252" s="330"/>
      <c r="PIK252" s="330"/>
      <c r="PIL252" s="330"/>
      <c r="PIM252" s="330"/>
      <c r="PIN252" s="330"/>
      <c r="PIO252" s="330"/>
      <c r="PIP252" s="330"/>
      <c r="PIQ252" s="330"/>
      <c r="PIR252" s="330"/>
      <c r="PIS252" s="330"/>
      <c r="PIT252" s="330"/>
      <c r="PIU252" s="330"/>
      <c r="PIV252" s="330"/>
      <c r="PIW252" s="330"/>
      <c r="PIX252" s="330"/>
      <c r="PIY252" s="330"/>
      <c r="PIZ252" s="330"/>
      <c r="PJA252" s="330"/>
      <c r="PJB252" s="330"/>
      <c r="PJC252" s="330"/>
      <c r="PJD252" s="330"/>
      <c r="PJE252" s="330"/>
      <c r="PJF252" s="330"/>
      <c r="PJG252" s="330"/>
      <c r="PJH252" s="330"/>
      <c r="PJI252" s="330"/>
      <c r="PJJ252" s="330"/>
      <c r="PJK252" s="330"/>
      <c r="PJL252" s="330"/>
      <c r="PJM252" s="330"/>
      <c r="PJN252" s="330"/>
      <c r="PJO252" s="330"/>
      <c r="PJP252" s="330"/>
      <c r="PJQ252" s="330"/>
      <c r="PJR252" s="330"/>
      <c r="PJS252" s="330"/>
      <c r="PJT252" s="330"/>
      <c r="PJU252" s="330"/>
      <c r="PJV252" s="330"/>
      <c r="PJW252" s="330"/>
      <c r="PJX252" s="330"/>
      <c r="PJY252" s="330"/>
      <c r="PJZ252" s="330"/>
      <c r="PKA252" s="330"/>
      <c r="PKB252" s="330"/>
      <c r="PKC252" s="330"/>
      <c r="PKD252" s="330"/>
      <c r="PKE252" s="330"/>
      <c r="PKF252" s="330"/>
      <c r="PKG252" s="330"/>
      <c r="PKH252" s="330"/>
      <c r="PKI252" s="330"/>
      <c r="PKJ252" s="330"/>
      <c r="PKK252" s="330"/>
      <c r="PKL252" s="330"/>
      <c r="PKM252" s="330"/>
      <c r="PKN252" s="330"/>
      <c r="PKO252" s="330"/>
      <c r="PKP252" s="330"/>
      <c r="PKQ252" s="330"/>
      <c r="PKR252" s="330"/>
      <c r="PKS252" s="330"/>
      <c r="PKT252" s="330"/>
      <c r="PKU252" s="330"/>
      <c r="PKV252" s="330"/>
      <c r="PKW252" s="330"/>
      <c r="PKX252" s="330"/>
      <c r="PKY252" s="330"/>
      <c r="PKZ252" s="330"/>
      <c r="PLA252" s="330"/>
      <c r="PLB252" s="330"/>
      <c r="PLC252" s="330"/>
      <c r="PLD252" s="330"/>
      <c r="PLE252" s="330"/>
      <c r="PLF252" s="330"/>
      <c r="PLG252" s="330"/>
      <c r="PLH252" s="330"/>
      <c r="PLI252" s="330"/>
      <c r="PLJ252" s="330"/>
      <c r="PLK252" s="330"/>
      <c r="PLL252" s="330"/>
      <c r="PLM252" s="330"/>
      <c r="PLN252" s="330"/>
      <c r="PLO252" s="330"/>
      <c r="PLP252" s="330"/>
      <c r="PLQ252" s="330"/>
      <c r="PLR252" s="330"/>
      <c r="PLS252" s="330"/>
      <c r="PLT252" s="330"/>
      <c r="PLU252" s="330"/>
      <c r="PLV252" s="330"/>
      <c r="PLW252" s="330"/>
      <c r="PLX252" s="330"/>
      <c r="PLY252" s="330"/>
      <c r="PLZ252" s="330"/>
      <c r="PMA252" s="330"/>
      <c r="PMB252" s="330"/>
      <c r="PMC252" s="330"/>
      <c r="PMD252" s="330"/>
      <c r="PME252" s="330"/>
      <c r="PMF252" s="330"/>
      <c r="PMG252" s="330"/>
      <c r="PMH252" s="330"/>
      <c r="PMI252" s="330"/>
      <c r="PMJ252" s="330"/>
      <c r="PMK252" s="330"/>
      <c r="PML252" s="330"/>
      <c r="PMM252" s="330"/>
      <c r="PMN252" s="330"/>
      <c r="PMO252" s="330"/>
      <c r="PMP252" s="330"/>
      <c r="PMQ252" s="330"/>
      <c r="PMR252" s="330"/>
      <c r="PMS252" s="330"/>
      <c r="PMT252" s="330"/>
      <c r="PMU252" s="330"/>
      <c r="PMV252" s="330"/>
      <c r="PMW252" s="330"/>
      <c r="PMX252" s="330"/>
      <c r="PMY252" s="330"/>
      <c r="PMZ252" s="330"/>
      <c r="PNA252" s="330"/>
      <c r="PNB252" s="330"/>
      <c r="PNC252" s="330"/>
      <c r="PND252" s="330"/>
      <c r="PNE252" s="330"/>
      <c r="PNF252" s="330"/>
      <c r="PNG252" s="330"/>
      <c r="PNH252" s="330"/>
      <c r="PNI252" s="330"/>
      <c r="PNJ252" s="330"/>
      <c r="PNK252" s="330"/>
      <c r="PNL252" s="330"/>
      <c r="PNM252" s="330"/>
      <c r="PNN252" s="330"/>
      <c r="PNO252" s="330"/>
      <c r="PNP252" s="330"/>
      <c r="PNQ252" s="330"/>
      <c r="PNR252" s="330"/>
      <c r="PNS252" s="330"/>
      <c r="PNT252" s="330"/>
      <c r="PNU252" s="330"/>
      <c r="PNV252" s="330"/>
      <c r="PNW252" s="330"/>
      <c r="PNX252" s="330"/>
      <c r="PNY252" s="330"/>
      <c r="PNZ252" s="330"/>
      <c r="POA252" s="330"/>
      <c r="POB252" s="330"/>
      <c r="POC252" s="330"/>
      <c r="POD252" s="330"/>
      <c r="POE252" s="330"/>
      <c r="POF252" s="330"/>
      <c r="POG252" s="330"/>
      <c r="POH252" s="330"/>
      <c r="POI252" s="330"/>
      <c r="POJ252" s="330"/>
      <c r="POK252" s="330"/>
      <c r="POL252" s="330"/>
      <c r="POM252" s="330"/>
      <c r="PON252" s="330"/>
      <c r="POO252" s="330"/>
      <c r="POP252" s="330"/>
      <c r="POQ252" s="330"/>
      <c r="POR252" s="330"/>
      <c r="POS252" s="330"/>
      <c r="POT252" s="330"/>
      <c r="POU252" s="330"/>
      <c r="POV252" s="330"/>
      <c r="POW252" s="330"/>
      <c r="POX252" s="330"/>
      <c r="POY252" s="330"/>
      <c r="POZ252" s="330"/>
      <c r="PPA252" s="330"/>
      <c r="PPB252" s="330"/>
      <c r="PPC252" s="330"/>
      <c r="PPD252" s="330"/>
      <c r="PPE252" s="330"/>
      <c r="PPF252" s="330"/>
      <c r="PPG252" s="330"/>
      <c r="PPH252" s="330"/>
      <c r="PPI252" s="330"/>
      <c r="PPJ252" s="330"/>
      <c r="PPK252" s="330"/>
      <c r="PPL252" s="330"/>
      <c r="PPM252" s="330"/>
      <c r="PPN252" s="330"/>
      <c r="PPO252" s="330"/>
      <c r="PPP252" s="330"/>
      <c r="PPQ252" s="330"/>
      <c r="PPR252" s="330"/>
      <c r="PPS252" s="330"/>
      <c r="PPT252" s="330"/>
      <c r="PPU252" s="330"/>
      <c r="PPV252" s="330"/>
      <c r="PPW252" s="330"/>
      <c r="PPX252" s="330"/>
      <c r="PPY252" s="330"/>
      <c r="PPZ252" s="330"/>
      <c r="PQA252" s="330"/>
      <c r="PQB252" s="330"/>
      <c r="PQC252" s="330"/>
      <c r="PQD252" s="330"/>
      <c r="PQE252" s="330"/>
      <c r="PQF252" s="330"/>
      <c r="PQG252" s="330"/>
      <c r="PQH252" s="330"/>
      <c r="PQI252" s="330"/>
      <c r="PQJ252" s="330"/>
      <c r="PQK252" s="330"/>
      <c r="PQL252" s="330"/>
      <c r="PQM252" s="330"/>
      <c r="PQN252" s="330"/>
      <c r="PQO252" s="330"/>
      <c r="PQP252" s="330"/>
      <c r="PQQ252" s="330"/>
      <c r="PQR252" s="330"/>
      <c r="PQS252" s="330"/>
      <c r="PQT252" s="330"/>
      <c r="PQU252" s="330"/>
      <c r="PQV252" s="330"/>
      <c r="PQW252" s="330"/>
      <c r="PQX252" s="330"/>
      <c r="PQY252" s="330"/>
      <c r="PQZ252" s="330"/>
      <c r="PRA252" s="330"/>
      <c r="PRB252" s="330"/>
      <c r="PRC252" s="330"/>
      <c r="PRD252" s="330"/>
      <c r="PRE252" s="330"/>
      <c r="PRF252" s="330"/>
      <c r="PRG252" s="330"/>
      <c r="PRH252" s="330"/>
      <c r="PRI252" s="330"/>
      <c r="PRJ252" s="330"/>
      <c r="PRK252" s="330"/>
      <c r="PRL252" s="330"/>
      <c r="PRM252" s="330"/>
      <c r="PRN252" s="330"/>
      <c r="PRO252" s="330"/>
      <c r="PRP252" s="330"/>
      <c r="PRQ252" s="330"/>
      <c r="PRR252" s="330"/>
      <c r="PRS252" s="330"/>
      <c r="PRT252" s="330"/>
      <c r="PRU252" s="330"/>
      <c r="PRV252" s="330"/>
      <c r="PRW252" s="330"/>
      <c r="PRX252" s="330"/>
      <c r="PRY252" s="330"/>
      <c r="PRZ252" s="330"/>
      <c r="PSA252" s="330"/>
      <c r="PSB252" s="330"/>
      <c r="PSC252" s="330"/>
      <c r="PSD252" s="330"/>
      <c r="PSE252" s="330"/>
      <c r="PSF252" s="330"/>
      <c r="PSG252" s="330"/>
      <c r="PSH252" s="330"/>
      <c r="PSI252" s="330"/>
      <c r="PSJ252" s="330"/>
      <c r="PSK252" s="330"/>
      <c r="PSL252" s="330"/>
      <c r="PSM252" s="330"/>
      <c r="PSN252" s="330"/>
      <c r="PSO252" s="330"/>
      <c r="PSP252" s="330"/>
      <c r="PSQ252" s="330"/>
      <c r="PSR252" s="330"/>
      <c r="PSS252" s="330"/>
      <c r="PST252" s="330"/>
      <c r="PSU252" s="330"/>
      <c r="PSV252" s="330"/>
      <c r="PSW252" s="330"/>
      <c r="PSX252" s="330"/>
      <c r="PSY252" s="330"/>
      <c r="PSZ252" s="330"/>
      <c r="PTA252" s="330"/>
      <c r="PTB252" s="330"/>
      <c r="PTC252" s="330"/>
      <c r="PTD252" s="330"/>
      <c r="PTE252" s="330"/>
      <c r="PTF252" s="330"/>
      <c r="PTG252" s="330"/>
      <c r="PTH252" s="330"/>
      <c r="PTI252" s="330"/>
      <c r="PTJ252" s="330"/>
      <c r="PTK252" s="330"/>
      <c r="PTL252" s="330"/>
      <c r="PTM252" s="330"/>
      <c r="PTN252" s="330"/>
      <c r="PTO252" s="330"/>
      <c r="PTP252" s="330"/>
      <c r="PTQ252" s="330"/>
      <c r="PTR252" s="330"/>
      <c r="PTS252" s="330"/>
      <c r="PTT252" s="330"/>
      <c r="PTU252" s="330"/>
      <c r="PTV252" s="330"/>
      <c r="PTW252" s="330"/>
      <c r="PTX252" s="330"/>
      <c r="PTY252" s="330"/>
      <c r="PTZ252" s="330"/>
      <c r="PUA252" s="330"/>
      <c r="PUB252" s="330"/>
      <c r="PUC252" s="330"/>
      <c r="PUD252" s="330"/>
      <c r="PUE252" s="330"/>
      <c r="PUF252" s="330"/>
      <c r="PUG252" s="330"/>
      <c r="PUH252" s="330"/>
      <c r="PUI252" s="330"/>
      <c r="PUJ252" s="330"/>
      <c r="PUK252" s="330"/>
      <c r="PUL252" s="330"/>
      <c r="PUM252" s="330"/>
      <c r="PUN252" s="330"/>
      <c r="PUO252" s="330"/>
      <c r="PUP252" s="330"/>
      <c r="PUQ252" s="330"/>
      <c r="PUR252" s="330"/>
      <c r="PUS252" s="330"/>
      <c r="PUT252" s="330"/>
      <c r="PUU252" s="330"/>
      <c r="PUV252" s="330"/>
      <c r="PUW252" s="330"/>
      <c r="PUX252" s="330"/>
      <c r="PUY252" s="330"/>
      <c r="PUZ252" s="330"/>
      <c r="PVA252" s="330"/>
      <c r="PVB252" s="330"/>
      <c r="PVC252" s="330"/>
      <c r="PVD252" s="330"/>
      <c r="PVE252" s="330"/>
      <c r="PVF252" s="330"/>
      <c r="PVG252" s="330"/>
      <c r="PVH252" s="330"/>
      <c r="PVI252" s="330"/>
      <c r="PVJ252" s="330"/>
      <c r="PVK252" s="330"/>
      <c r="PVL252" s="330"/>
      <c r="PVM252" s="330"/>
      <c r="PVN252" s="330"/>
      <c r="PVO252" s="330"/>
      <c r="PVP252" s="330"/>
      <c r="PVQ252" s="330"/>
      <c r="PVR252" s="330"/>
      <c r="PVS252" s="330"/>
      <c r="PVT252" s="330"/>
      <c r="PVU252" s="330"/>
      <c r="PVV252" s="330"/>
      <c r="PVW252" s="330"/>
      <c r="PVX252" s="330"/>
      <c r="PVY252" s="330"/>
      <c r="PVZ252" s="330"/>
      <c r="PWA252" s="330"/>
      <c r="PWB252" s="330"/>
      <c r="PWC252" s="330"/>
      <c r="PWD252" s="330"/>
      <c r="PWE252" s="330"/>
      <c r="PWF252" s="330"/>
      <c r="PWG252" s="330"/>
      <c r="PWH252" s="330"/>
      <c r="PWI252" s="330"/>
      <c r="PWJ252" s="330"/>
      <c r="PWK252" s="330"/>
      <c r="PWL252" s="330"/>
      <c r="PWM252" s="330"/>
      <c r="PWN252" s="330"/>
      <c r="PWO252" s="330"/>
      <c r="PWP252" s="330"/>
      <c r="PWQ252" s="330"/>
      <c r="PWR252" s="330"/>
      <c r="PWS252" s="330"/>
      <c r="PWT252" s="330"/>
      <c r="PWU252" s="330"/>
      <c r="PWV252" s="330"/>
      <c r="PWW252" s="330"/>
      <c r="PWX252" s="330"/>
      <c r="PWY252" s="330"/>
      <c r="PWZ252" s="330"/>
      <c r="PXA252" s="330"/>
      <c r="PXB252" s="330"/>
      <c r="PXC252" s="330"/>
      <c r="PXD252" s="330"/>
      <c r="PXE252" s="330"/>
      <c r="PXF252" s="330"/>
      <c r="PXG252" s="330"/>
      <c r="PXH252" s="330"/>
      <c r="PXI252" s="330"/>
      <c r="PXJ252" s="330"/>
      <c r="PXK252" s="330"/>
      <c r="PXL252" s="330"/>
      <c r="PXM252" s="330"/>
      <c r="PXN252" s="330"/>
      <c r="PXO252" s="330"/>
      <c r="PXP252" s="330"/>
      <c r="PXQ252" s="330"/>
      <c r="PXR252" s="330"/>
      <c r="PXS252" s="330"/>
      <c r="PXT252" s="330"/>
      <c r="PXU252" s="330"/>
      <c r="PXV252" s="330"/>
      <c r="PXW252" s="330"/>
      <c r="PXX252" s="330"/>
      <c r="PXY252" s="330"/>
      <c r="PXZ252" s="330"/>
      <c r="PYA252" s="330"/>
      <c r="PYB252" s="330"/>
      <c r="PYC252" s="330"/>
      <c r="PYD252" s="330"/>
      <c r="PYE252" s="330"/>
      <c r="PYF252" s="330"/>
      <c r="PYG252" s="330"/>
      <c r="PYH252" s="330"/>
      <c r="PYI252" s="330"/>
      <c r="PYJ252" s="330"/>
      <c r="PYK252" s="330"/>
      <c r="PYL252" s="330"/>
      <c r="PYM252" s="330"/>
      <c r="PYN252" s="330"/>
      <c r="PYO252" s="330"/>
      <c r="PYP252" s="330"/>
      <c r="PYQ252" s="330"/>
      <c r="PYR252" s="330"/>
      <c r="PYS252" s="330"/>
      <c r="PYT252" s="330"/>
      <c r="PYU252" s="330"/>
      <c r="PYV252" s="330"/>
      <c r="PYW252" s="330"/>
      <c r="PYX252" s="330"/>
      <c r="PYY252" s="330"/>
      <c r="PYZ252" s="330"/>
      <c r="PZA252" s="330"/>
      <c r="PZB252" s="330"/>
      <c r="PZC252" s="330"/>
      <c r="PZD252" s="330"/>
      <c r="PZE252" s="330"/>
      <c r="PZF252" s="330"/>
      <c r="PZG252" s="330"/>
      <c r="PZH252" s="330"/>
      <c r="PZI252" s="330"/>
      <c r="PZJ252" s="330"/>
      <c r="PZK252" s="330"/>
      <c r="PZL252" s="330"/>
      <c r="PZM252" s="330"/>
      <c r="PZN252" s="330"/>
      <c r="PZO252" s="330"/>
      <c r="PZP252" s="330"/>
      <c r="PZQ252" s="330"/>
      <c r="PZR252" s="330"/>
      <c r="PZS252" s="330"/>
      <c r="PZT252" s="330"/>
      <c r="PZU252" s="330"/>
      <c r="PZV252" s="330"/>
      <c r="PZW252" s="330"/>
      <c r="PZX252" s="330"/>
      <c r="PZY252" s="330"/>
      <c r="PZZ252" s="330"/>
      <c r="QAA252" s="330"/>
      <c r="QAB252" s="330"/>
      <c r="QAC252" s="330"/>
      <c r="QAD252" s="330"/>
      <c r="QAE252" s="330"/>
      <c r="QAF252" s="330"/>
      <c r="QAG252" s="330"/>
      <c r="QAH252" s="330"/>
      <c r="QAI252" s="330"/>
      <c r="QAJ252" s="330"/>
      <c r="QAK252" s="330"/>
      <c r="QAL252" s="330"/>
      <c r="QAM252" s="330"/>
      <c r="QAN252" s="330"/>
      <c r="QAO252" s="330"/>
      <c r="QAP252" s="330"/>
      <c r="QAQ252" s="330"/>
      <c r="QAR252" s="330"/>
      <c r="QAS252" s="330"/>
      <c r="QAT252" s="330"/>
      <c r="QAU252" s="330"/>
      <c r="QAV252" s="330"/>
      <c r="QAW252" s="330"/>
      <c r="QAX252" s="330"/>
      <c r="QAY252" s="330"/>
      <c r="QAZ252" s="330"/>
      <c r="QBA252" s="330"/>
      <c r="QBB252" s="330"/>
      <c r="QBC252" s="330"/>
      <c r="QBD252" s="330"/>
      <c r="QBE252" s="330"/>
      <c r="QBF252" s="330"/>
      <c r="QBG252" s="330"/>
      <c r="QBH252" s="330"/>
      <c r="QBI252" s="330"/>
      <c r="QBJ252" s="330"/>
      <c r="QBK252" s="330"/>
      <c r="QBL252" s="330"/>
      <c r="QBM252" s="330"/>
      <c r="QBN252" s="330"/>
      <c r="QBO252" s="330"/>
      <c r="QBP252" s="330"/>
      <c r="QBQ252" s="330"/>
      <c r="QBR252" s="330"/>
      <c r="QBS252" s="330"/>
      <c r="QBT252" s="330"/>
      <c r="QBU252" s="330"/>
      <c r="QBV252" s="330"/>
      <c r="QBW252" s="330"/>
      <c r="QBX252" s="330"/>
      <c r="QBY252" s="330"/>
      <c r="QBZ252" s="330"/>
      <c r="QCA252" s="330"/>
      <c r="QCB252" s="330"/>
      <c r="QCC252" s="330"/>
      <c r="QCD252" s="330"/>
      <c r="QCE252" s="330"/>
      <c r="QCF252" s="330"/>
      <c r="QCG252" s="330"/>
      <c r="QCH252" s="330"/>
      <c r="QCI252" s="330"/>
      <c r="QCJ252" s="330"/>
      <c r="QCK252" s="330"/>
      <c r="QCL252" s="330"/>
      <c r="QCM252" s="330"/>
      <c r="QCN252" s="330"/>
      <c r="QCO252" s="330"/>
      <c r="QCP252" s="330"/>
      <c r="QCQ252" s="330"/>
      <c r="QCR252" s="330"/>
      <c r="QCS252" s="330"/>
      <c r="QCT252" s="330"/>
      <c r="QCU252" s="330"/>
      <c r="QCV252" s="330"/>
      <c r="QCW252" s="330"/>
      <c r="QCX252" s="330"/>
      <c r="QCY252" s="330"/>
      <c r="QCZ252" s="330"/>
      <c r="QDA252" s="330"/>
      <c r="QDB252" s="330"/>
      <c r="QDC252" s="330"/>
      <c r="QDD252" s="330"/>
      <c r="QDE252" s="330"/>
      <c r="QDF252" s="330"/>
      <c r="QDG252" s="330"/>
      <c r="QDH252" s="330"/>
      <c r="QDI252" s="330"/>
      <c r="QDJ252" s="330"/>
      <c r="QDK252" s="330"/>
      <c r="QDL252" s="330"/>
      <c r="QDM252" s="330"/>
      <c r="QDN252" s="330"/>
      <c r="QDO252" s="330"/>
      <c r="QDP252" s="330"/>
      <c r="QDQ252" s="330"/>
      <c r="QDR252" s="330"/>
      <c r="QDS252" s="330"/>
      <c r="QDT252" s="330"/>
      <c r="QDU252" s="330"/>
      <c r="QDV252" s="330"/>
      <c r="QDW252" s="330"/>
      <c r="QDX252" s="330"/>
      <c r="QDY252" s="330"/>
      <c r="QDZ252" s="330"/>
      <c r="QEA252" s="330"/>
      <c r="QEB252" s="330"/>
      <c r="QEC252" s="330"/>
      <c r="QED252" s="330"/>
      <c r="QEE252" s="330"/>
      <c r="QEF252" s="330"/>
      <c r="QEG252" s="330"/>
      <c r="QEH252" s="330"/>
      <c r="QEI252" s="330"/>
      <c r="QEJ252" s="330"/>
      <c r="QEK252" s="330"/>
      <c r="QEL252" s="330"/>
      <c r="QEM252" s="330"/>
      <c r="QEN252" s="330"/>
      <c r="QEO252" s="330"/>
      <c r="QEP252" s="330"/>
      <c r="QEQ252" s="330"/>
      <c r="QER252" s="330"/>
      <c r="QES252" s="330"/>
      <c r="QET252" s="330"/>
      <c r="QEU252" s="330"/>
      <c r="QEV252" s="330"/>
      <c r="QEW252" s="330"/>
      <c r="QEX252" s="330"/>
      <c r="QEY252" s="330"/>
      <c r="QEZ252" s="330"/>
      <c r="QFA252" s="330"/>
      <c r="QFB252" s="330"/>
      <c r="QFC252" s="330"/>
      <c r="QFD252" s="330"/>
      <c r="QFE252" s="330"/>
      <c r="QFF252" s="330"/>
      <c r="QFG252" s="330"/>
      <c r="QFH252" s="330"/>
      <c r="QFI252" s="330"/>
      <c r="QFJ252" s="330"/>
      <c r="QFK252" s="330"/>
      <c r="QFL252" s="330"/>
      <c r="QFM252" s="330"/>
      <c r="QFN252" s="330"/>
      <c r="QFO252" s="330"/>
      <c r="QFP252" s="330"/>
      <c r="QFQ252" s="330"/>
      <c r="QFR252" s="330"/>
      <c r="QFS252" s="330"/>
      <c r="QFT252" s="330"/>
      <c r="QFU252" s="330"/>
      <c r="QFV252" s="330"/>
      <c r="QFW252" s="330"/>
      <c r="QFX252" s="330"/>
      <c r="QFY252" s="330"/>
      <c r="QFZ252" s="330"/>
      <c r="QGA252" s="330"/>
      <c r="QGB252" s="330"/>
      <c r="QGC252" s="330"/>
      <c r="QGD252" s="330"/>
      <c r="QGE252" s="330"/>
      <c r="QGF252" s="330"/>
      <c r="QGG252" s="330"/>
      <c r="QGH252" s="330"/>
      <c r="QGI252" s="330"/>
      <c r="QGJ252" s="330"/>
      <c r="QGK252" s="330"/>
      <c r="QGL252" s="330"/>
      <c r="QGM252" s="330"/>
      <c r="QGN252" s="330"/>
      <c r="QGO252" s="330"/>
      <c r="QGP252" s="330"/>
      <c r="QGQ252" s="330"/>
      <c r="QGR252" s="330"/>
      <c r="QGS252" s="330"/>
      <c r="QGT252" s="330"/>
      <c r="QGU252" s="330"/>
      <c r="QGV252" s="330"/>
      <c r="QGW252" s="330"/>
      <c r="QGX252" s="330"/>
      <c r="QGY252" s="330"/>
      <c r="QGZ252" s="330"/>
      <c r="QHA252" s="330"/>
      <c r="QHB252" s="330"/>
      <c r="QHC252" s="330"/>
      <c r="QHD252" s="330"/>
      <c r="QHE252" s="330"/>
      <c r="QHF252" s="330"/>
      <c r="QHG252" s="330"/>
      <c r="QHH252" s="330"/>
      <c r="QHI252" s="330"/>
      <c r="QHJ252" s="330"/>
      <c r="QHK252" s="330"/>
      <c r="QHL252" s="330"/>
      <c r="QHM252" s="330"/>
      <c r="QHN252" s="330"/>
      <c r="QHO252" s="330"/>
      <c r="QHP252" s="330"/>
      <c r="QHQ252" s="330"/>
      <c r="QHR252" s="330"/>
      <c r="QHS252" s="330"/>
      <c r="QHT252" s="330"/>
      <c r="QHU252" s="330"/>
      <c r="QHV252" s="330"/>
      <c r="QHW252" s="330"/>
      <c r="QHX252" s="330"/>
      <c r="QHY252" s="330"/>
      <c r="QHZ252" s="330"/>
      <c r="QIA252" s="330"/>
      <c r="QIB252" s="330"/>
      <c r="QIC252" s="330"/>
      <c r="QID252" s="330"/>
      <c r="QIE252" s="330"/>
      <c r="QIF252" s="330"/>
      <c r="QIG252" s="330"/>
      <c r="QIH252" s="330"/>
      <c r="QII252" s="330"/>
      <c r="QIJ252" s="330"/>
      <c r="QIK252" s="330"/>
      <c r="QIL252" s="330"/>
      <c r="QIM252" s="330"/>
      <c r="QIN252" s="330"/>
      <c r="QIO252" s="330"/>
      <c r="QIP252" s="330"/>
      <c r="QIQ252" s="330"/>
      <c r="QIR252" s="330"/>
      <c r="QIS252" s="330"/>
      <c r="QIT252" s="330"/>
      <c r="QIU252" s="330"/>
      <c r="QIV252" s="330"/>
      <c r="QIW252" s="330"/>
      <c r="QIX252" s="330"/>
      <c r="QIY252" s="330"/>
      <c r="QIZ252" s="330"/>
      <c r="QJA252" s="330"/>
      <c r="QJB252" s="330"/>
      <c r="QJC252" s="330"/>
      <c r="QJD252" s="330"/>
      <c r="QJE252" s="330"/>
      <c r="QJF252" s="330"/>
      <c r="QJG252" s="330"/>
      <c r="QJH252" s="330"/>
      <c r="QJI252" s="330"/>
      <c r="QJJ252" s="330"/>
      <c r="QJK252" s="330"/>
      <c r="QJL252" s="330"/>
      <c r="QJM252" s="330"/>
      <c r="QJN252" s="330"/>
      <c r="QJO252" s="330"/>
      <c r="QJP252" s="330"/>
      <c r="QJQ252" s="330"/>
      <c r="QJR252" s="330"/>
      <c r="QJS252" s="330"/>
      <c r="QJT252" s="330"/>
      <c r="QJU252" s="330"/>
      <c r="QJV252" s="330"/>
      <c r="QJW252" s="330"/>
      <c r="QJX252" s="330"/>
      <c r="QJY252" s="330"/>
      <c r="QJZ252" s="330"/>
      <c r="QKA252" s="330"/>
      <c r="QKB252" s="330"/>
      <c r="QKC252" s="330"/>
      <c r="QKD252" s="330"/>
      <c r="QKE252" s="330"/>
      <c r="QKF252" s="330"/>
      <c r="QKG252" s="330"/>
      <c r="QKH252" s="330"/>
      <c r="QKI252" s="330"/>
      <c r="QKJ252" s="330"/>
      <c r="QKK252" s="330"/>
      <c r="QKL252" s="330"/>
      <c r="QKM252" s="330"/>
      <c r="QKN252" s="330"/>
      <c r="QKO252" s="330"/>
      <c r="QKP252" s="330"/>
      <c r="QKQ252" s="330"/>
      <c r="QKR252" s="330"/>
      <c r="QKS252" s="330"/>
      <c r="QKT252" s="330"/>
      <c r="QKU252" s="330"/>
      <c r="QKV252" s="330"/>
      <c r="QKW252" s="330"/>
      <c r="QKX252" s="330"/>
      <c r="QKY252" s="330"/>
      <c r="QKZ252" s="330"/>
      <c r="QLA252" s="330"/>
      <c r="QLB252" s="330"/>
      <c r="QLC252" s="330"/>
      <c r="QLD252" s="330"/>
      <c r="QLE252" s="330"/>
      <c r="QLF252" s="330"/>
      <c r="QLG252" s="330"/>
      <c r="QLH252" s="330"/>
      <c r="QLI252" s="330"/>
      <c r="QLJ252" s="330"/>
      <c r="QLK252" s="330"/>
      <c r="QLL252" s="330"/>
      <c r="QLM252" s="330"/>
      <c r="QLN252" s="330"/>
      <c r="QLO252" s="330"/>
      <c r="QLP252" s="330"/>
      <c r="QLQ252" s="330"/>
      <c r="QLR252" s="330"/>
      <c r="QLS252" s="330"/>
      <c r="QLT252" s="330"/>
      <c r="QLU252" s="330"/>
      <c r="QLV252" s="330"/>
      <c r="QLW252" s="330"/>
      <c r="QLX252" s="330"/>
      <c r="QLY252" s="330"/>
      <c r="QLZ252" s="330"/>
      <c r="QMA252" s="330"/>
      <c r="QMB252" s="330"/>
      <c r="QMC252" s="330"/>
      <c r="QMD252" s="330"/>
      <c r="QME252" s="330"/>
      <c r="QMF252" s="330"/>
      <c r="QMG252" s="330"/>
      <c r="QMH252" s="330"/>
      <c r="QMI252" s="330"/>
      <c r="QMJ252" s="330"/>
      <c r="QMK252" s="330"/>
      <c r="QML252" s="330"/>
      <c r="QMM252" s="330"/>
      <c r="QMN252" s="330"/>
      <c r="QMO252" s="330"/>
      <c r="QMP252" s="330"/>
      <c r="QMQ252" s="330"/>
      <c r="QMR252" s="330"/>
      <c r="QMS252" s="330"/>
      <c r="QMT252" s="330"/>
      <c r="QMU252" s="330"/>
      <c r="QMV252" s="330"/>
      <c r="QMW252" s="330"/>
      <c r="QMX252" s="330"/>
      <c r="QMY252" s="330"/>
      <c r="QMZ252" s="330"/>
      <c r="QNA252" s="330"/>
      <c r="QNB252" s="330"/>
      <c r="QNC252" s="330"/>
      <c r="QND252" s="330"/>
      <c r="QNE252" s="330"/>
      <c r="QNF252" s="330"/>
      <c r="QNG252" s="330"/>
      <c r="QNH252" s="330"/>
      <c r="QNI252" s="330"/>
      <c r="QNJ252" s="330"/>
      <c r="QNK252" s="330"/>
      <c r="QNL252" s="330"/>
      <c r="QNM252" s="330"/>
      <c r="QNN252" s="330"/>
      <c r="QNO252" s="330"/>
      <c r="QNP252" s="330"/>
      <c r="QNQ252" s="330"/>
      <c r="QNR252" s="330"/>
      <c r="QNS252" s="330"/>
      <c r="QNT252" s="330"/>
      <c r="QNU252" s="330"/>
      <c r="QNV252" s="330"/>
      <c r="QNW252" s="330"/>
      <c r="QNX252" s="330"/>
      <c r="QNY252" s="330"/>
      <c r="QNZ252" s="330"/>
      <c r="QOA252" s="330"/>
      <c r="QOB252" s="330"/>
      <c r="QOC252" s="330"/>
      <c r="QOD252" s="330"/>
      <c r="QOE252" s="330"/>
      <c r="QOF252" s="330"/>
      <c r="QOG252" s="330"/>
      <c r="QOH252" s="330"/>
      <c r="QOI252" s="330"/>
      <c r="QOJ252" s="330"/>
      <c r="QOK252" s="330"/>
      <c r="QOL252" s="330"/>
      <c r="QOM252" s="330"/>
      <c r="QON252" s="330"/>
      <c r="QOO252" s="330"/>
      <c r="QOP252" s="330"/>
      <c r="QOQ252" s="330"/>
      <c r="QOR252" s="330"/>
      <c r="QOS252" s="330"/>
      <c r="QOT252" s="330"/>
      <c r="QOU252" s="330"/>
      <c r="QOV252" s="330"/>
      <c r="QOW252" s="330"/>
      <c r="QOX252" s="330"/>
      <c r="QOY252" s="330"/>
      <c r="QOZ252" s="330"/>
      <c r="QPA252" s="330"/>
      <c r="QPB252" s="330"/>
      <c r="QPC252" s="330"/>
      <c r="QPD252" s="330"/>
      <c r="QPE252" s="330"/>
      <c r="QPF252" s="330"/>
      <c r="QPG252" s="330"/>
      <c r="QPH252" s="330"/>
      <c r="QPI252" s="330"/>
      <c r="QPJ252" s="330"/>
      <c r="QPK252" s="330"/>
      <c r="QPL252" s="330"/>
      <c r="QPM252" s="330"/>
      <c r="QPN252" s="330"/>
      <c r="QPO252" s="330"/>
      <c r="QPP252" s="330"/>
      <c r="QPQ252" s="330"/>
      <c r="QPR252" s="330"/>
      <c r="QPS252" s="330"/>
      <c r="QPT252" s="330"/>
      <c r="QPU252" s="330"/>
      <c r="QPV252" s="330"/>
      <c r="QPW252" s="330"/>
      <c r="QPX252" s="330"/>
      <c r="QPY252" s="330"/>
      <c r="QPZ252" s="330"/>
      <c r="QQA252" s="330"/>
      <c r="QQB252" s="330"/>
      <c r="QQC252" s="330"/>
      <c r="QQD252" s="330"/>
      <c r="QQE252" s="330"/>
      <c r="QQF252" s="330"/>
      <c r="QQG252" s="330"/>
      <c r="QQH252" s="330"/>
      <c r="QQI252" s="330"/>
      <c r="QQJ252" s="330"/>
      <c r="QQK252" s="330"/>
      <c r="QQL252" s="330"/>
      <c r="QQM252" s="330"/>
      <c r="QQN252" s="330"/>
      <c r="QQO252" s="330"/>
      <c r="QQP252" s="330"/>
      <c r="QQQ252" s="330"/>
      <c r="QQR252" s="330"/>
      <c r="QQS252" s="330"/>
      <c r="QQT252" s="330"/>
      <c r="QQU252" s="330"/>
      <c r="QQV252" s="330"/>
      <c r="QQW252" s="330"/>
      <c r="QQX252" s="330"/>
      <c r="QQY252" s="330"/>
      <c r="QQZ252" s="330"/>
      <c r="QRA252" s="330"/>
      <c r="QRB252" s="330"/>
      <c r="QRC252" s="330"/>
      <c r="QRD252" s="330"/>
      <c r="QRE252" s="330"/>
      <c r="QRF252" s="330"/>
      <c r="QRG252" s="330"/>
      <c r="QRH252" s="330"/>
      <c r="QRI252" s="330"/>
      <c r="QRJ252" s="330"/>
      <c r="QRK252" s="330"/>
      <c r="QRL252" s="330"/>
      <c r="QRM252" s="330"/>
      <c r="QRN252" s="330"/>
      <c r="QRO252" s="330"/>
      <c r="QRP252" s="330"/>
      <c r="QRQ252" s="330"/>
      <c r="QRR252" s="330"/>
      <c r="QRS252" s="330"/>
      <c r="QRT252" s="330"/>
      <c r="QRU252" s="330"/>
      <c r="QRV252" s="330"/>
      <c r="QRW252" s="330"/>
      <c r="QRX252" s="330"/>
      <c r="QRY252" s="330"/>
      <c r="QRZ252" s="330"/>
      <c r="QSA252" s="330"/>
      <c r="QSB252" s="330"/>
      <c r="QSC252" s="330"/>
      <c r="QSD252" s="330"/>
      <c r="QSE252" s="330"/>
      <c r="QSF252" s="330"/>
      <c r="QSG252" s="330"/>
      <c r="QSH252" s="330"/>
      <c r="QSI252" s="330"/>
      <c r="QSJ252" s="330"/>
      <c r="QSK252" s="330"/>
      <c r="QSL252" s="330"/>
      <c r="QSM252" s="330"/>
      <c r="QSN252" s="330"/>
      <c r="QSO252" s="330"/>
      <c r="QSP252" s="330"/>
      <c r="QSQ252" s="330"/>
      <c r="QSR252" s="330"/>
      <c r="QSS252" s="330"/>
      <c r="QST252" s="330"/>
      <c r="QSU252" s="330"/>
      <c r="QSV252" s="330"/>
      <c r="QSW252" s="330"/>
      <c r="QSX252" s="330"/>
      <c r="QSY252" s="330"/>
      <c r="QSZ252" s="330"/>
      <c r="QTA252" s="330"/>
      <c r="QTB252" s="330"/>
      <c r="QTC252" s="330"/>
      <c r="QTD252" s="330"/>
      <c r="QTE252" s="330"/>
      <c r="QTF252" s="330"/>
      <c r="QTG252" s="330"/>
      <c r="QTH252" s="330"/>
      <c r="QTI252" s="330"/>
      <c r="QTJ252" s="330"/>
      <c r="QTK252" s="330"/>
      <c r="QTL252" s="330"/>
      <c r="QTM252" s="330"/>
      <c r="QTN252" s="330"/>
      <c r="QTO252" s="330"/>
      <c r="QTP252" s="330"/>
      <c r="QTQ252" s="330"/>
      <c r="QTR252" s="330"/>
      <c r="QTS252" s="330"/>
      <c r="QTT252" s="330"/>
      <c r="QTU252" s="330"/>
      <c r="QTV252" s="330"/>
      <c r="QTW252" s="330"/>
      <c r="QTX252" s="330"/>
      <c r="QTY252" s="330"/>
      <c r="QTZ252" s="330"/>
      <c r="QUA252" s="330"/>
      <c r="QUB252" s="330"/>
      <c r="QUC252" s="330"/>
      <c r="QUD252" s="330"/>
      <c r="QUE252" s="330"/>
      <c r="QUF252" s="330"/>
      <c r="QUG252" s="330"/>
      <c r="QUH252" s="330"/>
      <c r="QUI252" s="330"/>
      <c r="QUJ252" s="330"/>
      <c r="QUK252" s="330"/>
      <c r="QUL252" s="330"/>
      <c r="QUM252" s="330"/>
      <c r="QUN252" s="330"/>
      <c r="QUO252" s="330"/>
      <c r="QUP252" s="330"/>
      <c r="QUQ252" s="330"/>
      <c r="QUR252" s="330"/>
      <c r="QUS252" s="330"/>
      <c r="QUT252" s="330"/>
      <c r="QUU252" s="330"/>
      <c r="QUV252" s="330"/>
      <c r="QUW252" s="330"/>
      <c r="QUX252" s="330"/>
      <c r="QUY252" s="330"/>
      <c r="QUZ252" s="330"/>
      <c r="QVA252" s="330"/>
      <c r="QVB252" s="330"/>
      <c r="QVC252" s="330"/>
      <c r="QVD252" s="330"/>
      <c r="QVE252" s="330"/>
      <c r="QVF252" s="330"/>
      <c r="QVG252" s="330"/>
      <c r="QVH252" s="330"/>
      <c r="QVI252" s="330"/>
      <c r="QVJ252" s="330"/>
      <c r="QVK252" s="330"/>
      <c r="QVL252" s="330"/>
      <c r="QVM252" s="330"/>
      <c r="QVN252" s="330"/>
      <c r="QVO252" s="330"/>
      <c r="QVP252" s="330"/>
      <c r="QVQ252" s="330"/>
      <c r="QVR252" s="330"/>
      <c r="QVS252" s="330"/>
      <c r="QVT252" s="330"/>
      <c r="QVU252" s="330"/>
      <c r="QVV252" s="330"/>
      <c r="QVW252" s="330"/>
      <c r="QVX252" s="330"/>
      <c r="QVY252" s="330"/>
      <c r="QVZ252" s="330"/>
      <c r="QWA252" s="330"/>
      <c r="QWB252" s="330"/>
      <c r="QWC252" s="330"/>
      <c r="QWD252" s="330"/>
      <c r="QWE252" s="330"/>
      <c r="QWF252" s="330"/>
      <c r="QWG252" s="330"/>
      <c r="QWH252" s="330"/>
      <c r="QWI252" s="330"/>
      <c r="QWJ252" s="330"/>
      <c r="QWK252" s="330"/>
      <c r="QWL252" s="330"/>
      <c r="QWM252" s="330"/>
      <c r="QWN252" s="330"/>
      <c r="QWO252" s="330"/>
      <c r="QWP252" s="330"/>
      <c r="QWQ252" s="330"/>
      <c r="QWR252" s="330"/>
      <c r="QWS252" s="330"/>
      <c r="QWT252" s="330"/>
      <c r="QWU252" s="330"/>
      <c r="QWV252" s="330"/>
      <c r="QWW252" s="330"/>
      <c r="QWX252" s="330"/>
      <c r="QWY252" s="330"/>
      <c r="QWZ252" s="330"/>
      <c r="QXA252" s="330"/>
      <c r="QXB252" s="330"/>
      <c r="QXC252" s="330"/>
      <c r="QXD252" s="330"/>
      <c r="QXE252" s="330"/>
      <c r="QXF252" s="330"/>
      <c r="QXG252" s="330"/>
      <c r="QXH252" s="330"/>
      <c r="QXI252" s="330"/>
      <c r="QXJ252" s="330"/>
      <c r="QXK252" s="330"/>
      <c r="QXL252" s="330"/>
      <c r="QXM252" s="330"/>
      <c r="QXN252" s="330"/>
      <c r="QXO252" s="330"/>
      <c r="QXP252" s="330"/>
      <c r="QXQ252" s="330"/>
      <c r="QXR252" s="330"/>
      <c r="QXS252" s="330"/>
      <c r="QXT252" s="330"/>
      <c r="QXU252" s="330"/>
      <c r="QXV252" s="330"/>
      <c r="QXW252" s="330"/>
      <c r="QXX252" s="330"/>
      <c r="QXY252" s="330"/>
      <c r="QXZ252" s="330"/>
      <c r="QYA252" s="330"/>
      <c r="QYB252" s="330"/>
      <c r="QYC252" s="330"/>
      <c r="QYD252" s="330"/>
      <c r="QYE252" s="330"/>
      <c r="QYF252" s="330"/>
      <c r="QYG252" s="330"/>
      <c r="QYH252" s="330"/>
      <c r="QYI252" s="330"/>
      <c r="QYJ252" s="330"/>
      <c r="QYK252" s="330"/>
      <c r="QYL252" s="330"/>
      <c r="QYM252" s="330"/>
      <c r="QYN252" s="330"/>
      <c r="QYO252" s="330"/>
      <c r="QYP252" s="330"/>
      <c r="QYQ252" s="330"/>
      <c r="QYR252" s="330"/>
      <c r="QYS252" s="330"/>
      <c r="QYT252" s="330"/>
      <c r="QYU252" s="330"/>
      <c r="QYV252" s="330"/>
      <c r="QYW252" s="330"/>
      <c r="QYX252" s="330"/>
      <c r="QYY252" s="330"/>
      <c r="QYZ252" s="330"/>
      <c r="QZA252" s="330"/>
      <c r="QZB252" s="330"/>
      <c r="QZC252" s="330"/>
      <c r="QZD252" s="330"/>
      <c r="QZE252" s="330"/>
      <c r="QZF252" s="330"/>
      <c r="QZG252" s="330"/>
      <c r="QZH252" s="330"/>
      <c r="QZI252" s="330"/>
      <c r="QZJ252" s="330"/>
      <c r="QZK252" s="330"/>
      <c r="QZL252" s="330"/>
      <c r="QZM252" s="330"/>
      <c r="QZN252" s="330"/>
      <c r="QZO252" s="330"/>
      <c r="QZP252" s="330"/>
      <c r="QZQ252" s="330"/>
      <c r="QZR252" s="330"/>
      <c r="QZS252" s="330"/>
      <c r="QZT252" s="330"/>
      <c r="QZU252" s="330"/>
      <c r="QZV252" s="330"/>
      <c r="QZW252" s="330"/>
      <c r="QZX252" s="330"/>
      <c r="QZY252" s="330"/>
      <c r="QZZ252" s="330"/>
      <c r="RAA252" s="330"/>
      <c r="RAB252" s="330"/>
      <c r="RAC252" s="330"/>
      <c r="RAD252" s="330"/>
      <c r="RAE252" s="330"/>
      <c r="RAF252" s="330"/>
      <c r="RAG252" s="330"/>
      <c r="RAH252" s="330"/>
      <c r="RAI252" s="330"/>
      <c r="RAJ252" s="330"/>
      <c r="RAK252" s="330"/>
      <c r="RAL252" s="330"/>
      <c r="RAM252" s="330"/>
      <c r="RAN252" s="330"/>
      <c r="RAO252" s="330"/>
      <c r="RAP252" s="330"/>
      <c r="RAQ252" s="330"/>
      <c r="RAR252" s="330"/>
      <c r="RAS252" s="330"/>
      <c r="RAT252" s="330"/>
      <c r="RAU252" s="330"/>
      <c r="RAV252" s="330"/>
      <c r="RAW252" s="330"/>
      <c r="RAX252" s="330"/>
      <c r="RAY252" s="330"/>
      <c r="RAZ252" s="330"/>
      <c r="RBA252" s="330"/>
      <c r="RBB252" s="330"/>
      <c r="RBC252" s="330"/>
      <c r="RBD252" s="330"/>
      <c r="RBE252" s="330"/>
      <c r="RBF252" s="330"/>
      <c r="RBG252" s="330"/>
      <c r="RBH252" s="330"/>
      <c r="RBI252" s="330"/>
      <c r="RBJ252" s="330"/>
      <c r="RBK252" s="330"/>
      <c r="RBL252" s="330"/>
      <c r="RBM252" s="330"/>
      <c r="RBN252" s="330"/>
      <c r="RBO252" s="330"/>
      <c r="RBP252" s="330"/>
      <c r="RBQ252" s="330"/>
      <c r="RBR252" s="330"/>
      <c r="RBS252" s="330"/>
      <c r="RBT252" s="330"/>
      <c r="RBU252" s="330"/>
      <c r="RBV252" s="330"/>
      <c r="RBW252" s="330"/>
      <c r="RBX252" s="330"/>
      <c r="RBY252" s="330"/>
      <c r="RBZ252" s="330"/>
      <c r="RCA252" s="330"/>
      <c r="RCB252" s="330"/>
      <c r="RCC252" s="330"/>
      <c r="RCD252" s="330"/>
      <c r="RCE252" s="330"/>
      <c r="RCF252" s="330"/>
      <c r="RCG252" s="330"/>
      <c r="RCH252" s="330"/>
      <c r="RCI252" s="330"/>
      <c r="RCJ252" s="330"/>
      <c r="RCK252" s="330"/>
      <c r="RCL252" s="330"/>
      <c r="RCM252" s="330"/>
      <c r="RCN252" s="330"/>
      <c r="RCO252" s="330"/>
      <c r="RCP252" s="330"/>
      <c r="RCQ252" s="330"/>
      <c r="RCR252" s="330"/>
      <c r="RCS252" s="330"/>
      <c r="RCT252" s="330"/>
      <c r="RCU252" s="330"/>
      <c r="RCV252" s="330"/>
      <c r="RCW252" s="330"/>
      <c r="RCX252" s="330"/>
      <c r="RCY252" s="330"/>
      <c r="RCZ252" s="330"/>
      <c r="RDA252" s="330"/>
      <c r="RDB252" s="330"/>
      <c r="RDC252" s="330"/>
      <c r="RDD252" s="330"/>
      <c r="RDE252" s="330"/>
      <c r="RDF252" s="330"/>
      <c r="RDG252" s="330"/>
      <c r="RDH252" s="330"/>
      <c r="RDI252" s="330"/>
      <c r="RDJ252" s="330"/>
      <c r="RDK252" s="330"/>
      <c r="RDL252" s="330"/>
      <c r="RDM252" s="330"/>
      <c r="RDN252" s="330"/>
      <c r="RDO252" s="330"/>
      <c r="RDP252" s="330"/>
      <c r="RDQ252" s="330"/>
      <c r="RDR252" s="330"/>
      <c r="RDS252" s="330"/>
      <c r="RDT252" s="330"/>
      <c r="RDU252" s="330"/>
      <c r="RDV252" s="330"/>
      <c r="RDW252" s="330"/>
      <c r="RDX252" s="330"/>
      <c r="RDY252" s="330"/>
      <c r="RDZ252" s="330"/>
      <c r="REA252" s="330"/>
      <c r="REB252" s="330"/>
      <c r="REC252" s="330"/>
      <c r="RED252" s="330"/>
      <c r="REE252" s="330"/>
      <c r="REF252" s="330"/>
      <c r="REG252" s="330"/>
      <c r="REH252" s="330"/>
      <c r="REI252" s="330"/>
      <c r="REJ252" s="330"/>
      <c r="REK252" s="330"/>
      <c r="REL252" s="330"/>
      <c r="REM252" s="330"/>
      <c r="REN252" s="330"/>
      <c r="REO252" s="330"/>
      <c r="REP252" s="330"/>
      <c r="REQ252" s="330"/>
      <c r="RER252" s="330"/>
      <c r="RES252" s="330"/>
      <c r="RET252" s="330"/>
      <c r="REU252" s="330"/>
      <c r="REV252" s="330"/>
      <c r="REW252" s="330"/>
      <c r="REX252" s="330"/>
      <c r="REY252" s="330"/>
      <c r="REZ252" s="330"/>
      <c r="RFA252" s="330"/>
      <c r="RFB252" s="330"/>
      <c r="RFC252" s="330"/>
      <c r="RFD252" s="330"/>
      <c r="RFE252" s="330"/>
      <c r="RFF252" s="330"/>
      <c r="RFG252" s="330"/>
      <c r="RFH252" s="330"/>
      <c r="RFI252" s="330"/>
      <c r="RFJ252" s="330"/>
      <c r="RFK252" s="330"/>
      <c r="RFL252" s="330"/>
      <c r="RFM252" s="330"/>
      <c r="RFN252" s="330"/>
      <c r="RFO252" s="330"/>
      <c r="RFP252" s="330"/>
      <c r="RFQ252" s="330"/>
      <c r="RFR252" s="330"/>
      <c r="RFS252" s="330"/>
      <c r="RFT252" s="330"/>
      <c r="RFU252" s="330"/>
      <c r="RFV252" s="330"/>
      <c r="RFW252" s="330"/>
      <c r="RFX252" s="330"/>
      <c r="RFY252" s="330"/>
      <c r="RFZ252" s="330"/>
      <c r="RGA252" s="330"/>
      <c r="RGB252" s="330"/>
      <c r="RGC252" s="330"/>
      <c r="RGD252" s="330"/>
      <c r="RGE252" s="330"/>
      <c r="RGF252" s="330"/>
      <c r="RGG252" s="330"/>
      <c r="RGH252" s="330"/>
      <c r="RGI252" s="330"/>
      <c r="RGJ252" s="330"/>
      <c r="RGK252" s="330"/>
      <c r="RGL252" s="330"/>
      <c r="RGM252" s="330"/>
      <c r="RGN252" s="330"/>
      <c r="RGO252" s="330"/>
      <c r="RGP252" s="330"/>
      <c r="RGQ252" s="330"/>
      <c r="RGR252" s="330"/>
      <c r="RGS252" s="330"/>
      <c r="RGT252" s="330"/>
      <c r="RGU252" s="330"/>
      <c r="RGV252" s="330"/>
      <c r="RGW252" s="330"/>
      <c r="RGX252" s="330"/>
      <c r="RGY252" s="330"/>
      <c r="RGZ252" s="330"/>
      <c r="RHA252" s="330"/>
      <c r="RHB252" s="330"/>
      <c r="RHC252" s="330"/>
      <c r="RHD252" s="330"/>
      <c r="RHE252" s="330"/>
      <c r="RHF252" s="330"/>
      <c r="RHG252" s="330"/>
      <c r="RHH252" s="330"/>
      <c r="RHI252" s="330"/>
      <c r="RHJ252" s="330"/>
      <c r="RHK252" s="330"/>
      <c r="RHL252" s="330"/>
      <c r="RHM252" s="330"/>
      <c r="RHN252" s="330"/>
      <c r="RHO252" s="330"/>
      <c r="RHP252" s="330"/>
      <c r="RHQ252" s="330"/>
      <c r="RHR252" s="330"/>
      <c r="RHS252" s="330"/>
      <c r="RHT252" s="330"/>
      <c r="RHU252" s="330"/>
      <c r="RHV252" s="330"/>
      <c r="RHW252" s="330"/>
      <c r="RHX252" s="330"/>
      <c r="RHY252" s="330"/>
      <c r="RHZ252" s="330"/>
      <c r="RIA252" s="330"/>
      <c r="RIB252" s="330"/>
      <c r="RIC252" s="330"/>
      <c r="RID252" s="330"/>
      <c r="RIE252" s="330"/>
      <c r="RIF252" s="330"/>
      <c r="RIG252" s="330"/>
      <c r="RIH252" s="330"/>
      <c r="RII252" s="330"/>
      <c r="RIJ252" s="330"/>
      <c r="RIK252" s="330"/>
      <c r="RIL252" s="330"/>
      <c r="RIM252" s="330"/>
      <c r="RIN252" s="330"/>
      <c r="RIO252" s="330"/>
      <c r="RIP252" s="330"/>
      <c r="RIQ252" s="330"/>
      <c r="RIR252" s="330"/>
      <c r="RIS252" s="330"/>
      <c r="RIT252" s="330"/>
      <c r="RIU252" s="330"/>
      <c r="RIV252" s="330"/>
      <c r="RIW252" s="330"/>
      <c r="RIX252" s="330"/>
      <c r="RIY252" s="330"/>
      <c r="RIZ252" s="330"/>
      <c r="RJA252" s="330"/>
      <c r="RJB252" s="330"/>
      <c r="RJC252" s="330"/>
      <c r="RJD252" s="330"/>
      <c r="RJE252" s="330"/>
      <c r="RJF252" s="330"/>
      <c r="RJG252" s="330"/>
      <c r="RJH252" s="330"/>
      <c r="RJI252" s="330"/>
      <c r="RJJ252" s="330"/>
      <c r="RJK252" s="330"/>
      <c r="RJL252" s="330"/>
      <c r="RJM252" s="330"/>
      <c r="RJN252" s="330"/>
      <c r="RJO252" s="330"/>
      <c r="RJP252" s="330"/>
      <c r="RJQ252" s="330"/>
      <c r="RJR252" s="330"/>
      <c r="RJS252" s="330"/>
      <c r="RJT252" s="330"/>
      <c r="RJU252" s="330"/>
      <c r="RJV252" s="330"/>
      <c r="RJW252" s="330"/>
      <c r="RJX252" s="330"/>
      <c r="RJY252" s="330"/>
      <c r="RJZ252" s="330"/>
      <c r="RKA252" s="330"/>
      <c r="RKB252" s="330"/>
      <c r="RKC252" s="330"/>
      <c r="RKD252" s="330"/>
      <c r="RKE252" s="330"/>
      <c r="RKF252" s="330"/>
      <c r="RKG252" s="330"/>
      <c r="RKH252" s="330"/>
      <c r="RKI252" s="330"/>
      <c r="RKJ252" s="330"/>
      <c r="RKK252" s="330"/>
      <c r="RKL252" s="330"/>
      <c r="RKM252" s="330"/>
      <c r="RKN252" s="330"/>
      <c r="RKO252" s="330"/>
      <c r="RKP252" s="330"/>
      <c r="RKQ252" s="330"/>
      <c r="RKR252" s="330"/>
      <c r="RKS252" s="330"/>
      <c r="RKT252" s="330"/>
      <c r="RKU252" s="330"/>
      <c r="RKV252" s="330"/>
      <c r="RKW252" s="330"/>
      <c r="RKX252" s="330"/>
      <c r="RKY252" s="330"/>
      <c r="RKZ252" s="330"/>
      <c r="RLA252" s="330"/>
      <c r="RLB252" s="330"/>
      <c r="RLC252" s="330"/>
      <c r="RLD252" s="330"/>
      <c r="RLE252" s="330"/>
      <c r="RLF252" s="330"/>
      <c r="RLG252" s="330"/>
      <c r="RLH252" s="330"/>
      <c r="RLI252" s="330"/>
      <c r="RLJ252" s="330"/>
      <c r="RLK252" s="330"/>
      <c r="RLL252" s="330"/>
      <c r="RLM252" s="330"/>
      <c r="RLN252" s="330"/>
      <c r="RLO252" s="330"/>
      <c r="RLP252" s="330"/>
      <c r="RLQ252" s="330"/>
      <c r="RLR252" s="330"/>
      <c r="RLS252" s="330"/>
      <c r="RLT252" s="330"/>
      <c r="RLU252" s="330"/>
      <c r="RLV252" s="330"/>
      <c r="RLW252" s="330"/>
      <c r="RLX252" s="330"/>
      <c r="RLY252" s="330"/>
      <c r="RLZ252" s="330"/>
      <c r="RMA252" s="330"/>
      <c r="RMB252" s="330"/>
      <c r="RMC252" s="330"/>
      <c r="RMD252" s="330"/>
      <c r="RME252" s="330"/>
      <c r="RMF252" s="330"/>
      <c r="RMG252" s="330"/>
      <c r="RMH252" s="330"/>
      <c r="RMI252" s="330"/>
      <c r="RMJ252" s="330"/>
      <c r="RMK252" s="330"/>
      <c r="RML252" s="330"/>
      <c r="RMM252" s="330"/>
      <c r="RMN252" s="330"/>
      <c r="RMO252" s="330"/>
      <c r="RMP252" s="330"/>
      <c r="RMQ252" s="330"/>
      <c r="RMR252" s="330"/>
      <c r="RMS252" s="330"/>
      <c r="RMT252" s="330"/>
      <c r="RMU252" s="330"/>
      <c r="RMV252" s="330"/>
      <c r="RMW252" s="330"/>
      <c r="RMX252" s="330"/>
      <c r="RMY252" s="330"/>
      <c r="RMZ252" s="330"/>
      <c r="RNA252" s="330"/>
      <c r="RNB252" s="330"/>
      <c r="RNC252" s="330"/>
      <c r="RND252" s="330"/>
      <c r="RNE252" s="330"/>
      <c r="RNF252" s="330"/>
      <c r="RNG252" s="330"/>
      <c r="RNH252" s="330"/>
      <c r="RNI252" s="330"/>
      <c r="RNJ252" s="330"/>
      <c r="RNK252" s="330"/>
      <c r="RNL252" s="330"/>
      <c r="RNM252" s="330"/>
      <c r="RNN252" s="330"/>
      <c r="RNO252" s="330"/>
      <c r="RNP252" s="330"/>
      <c r="RNQ252" s="330"/>
      <c r="RNR252" s="330"/>
      <c r="RNS252" s="330"/>
      <c r="RNT252" s="330"/>
      <c r="RNU252" s="330"/>
      <c r="RNV252" s="330"/>
      <c r="RNW252" s="330"/>
      <c r="RNX252" s="330"/>
      <c r="RNY252" s="330"/>
      <c r="RNZ252" s="330"/>
      <c r="ROA252" s="330"/>
      <c r="ROB252" s="330"/>
      <c r="ROC252" s="330"/>
      <c r="ROD252" s="330"/>
      <c r="ROE252" s="330"/>
      <c r="ROF252" s="330"/>
      <c r="ROG252" s="330"/>
      <c r="ROH252" s="330"/>
      <c r="ROI252" s="330"/>
      <c r="ROJ252" s="330"/>
      <c r="ROK252" s="330"/>
      <c r="ROL252" s="330"/>
      <c r="ROM252" s="330"/>
      <c r="RON252" s="330"/>
      <c r="ROO252" s="330"/>
      <c r="ROP252" s="330"/>
      <c r="ROQ252" s="330"/>
      <c r="ROR252" s="330"/>
      <c r="ROS252" s="330"/>
      <c r="ROT252" s="330"/>
      <c r="ROU252" s="330"/>
      <c r="ROV252" s="330"/>
      <c r="ROW252" s="330"/>
      <c r="ROX252" s="330"/>
      <c r="ROY252" s="330"/>
      <c r="ROZ252" s="330"/>
      <c r="RPA252" s="330"/>
      <c r="RPB252" s="330"/>
      <c r="RPC252" s="330"/>
      <c r="RPD252" s="330"/>
      <c r="RPE252" s="330"/>
      <c r="RPF252" s="330"/>
      <c r="RPG252" s="330"/>
      <c r="RPH252" s="330"/>
      <c r="RPI252" s="330"/>
      <c r="RPJ252" s="330"/>
      <c r="RPK252" s="330"/>
      <c r="RPL252" s="330"/>
      <c r="RPM252" s="330"/>
      <c r="RPN252" s="330"/>
      <c r="RPO252" s="330"/>
      <c r="RPP252" s="330"/>
      <c r="RPQ252" s="330"/>
      <c r="RPR252" s="330"/>
      <c r="RPS252" s="330"/>
      <c r="RPT252" s="330"/>
      <c r="RPU252" s="330"/>
      <c r="RPV252" s="330"/>
      <c r="RPW252" s="330"/>
      <c r="RPX252" s="330"/>
      <c r="RPY252" s="330"/>
      <c r="RPZ252" s="330"/>
      <c r="RQA252" s="330"/>
      <c r="RQB252" s="330"/>
      <c r="RQC252" s="330"/>
      <c r="RQD252" s="330"/>
      <c r="RQE252" s="330"/>
      <c r="RQF252" s="330"/>
      <c r="RQG252" s="330"/>
      <c r="RQH252" s="330"/>
      <c r="RQI252" s="330"/>
      <c r="RQJ252" s="330"/>
      <c r="RQK252" s="330"/>
      <c r="RQL252" s="330"/>
      <c r="RQM252" s="330"/>
      <c r="RQN252" s="330"/>
      <c r="RQO252" s="330"/>
      <c r="RQP252" s="330"/>
      <c r="RQQ252" s="330"/>
      <c r="RQR252" s="330"/>
      <c r="RQS252" s="330"/>
      <c r="RQT252" s="330"/>
      <c r="RQU252" s="330"/>
      <c r="RQV252" s="330"/>
      <c r="RQW252" s="330"/>
      <c r="RQX252" s="330"/>
      <c r="RQY252" s="330"/>
      <c r="RQZ252" s="330"/>
      <c r="RRA252" s="330"/>
      <c r="RRB252" s="330"/>
      <c r="RRC252" s="330"/>
      <c r="RRD252" s="330"/>
      <c r="RRE252" s="330"/>
      <c r="RRF252" s="330"/>
      <c r="RRG252" s="330"/>
      <c r="RRH252" s="330"/>
      <c r="RRI252" s="330"/>
      <c r="RRJ252" s="330"/>
      <c r="RRK252" s="330"/>
      <c r="RRL252" s="330"/>
      <c r="RRM252" s="330"/>
      <c r="RRN252" s="330"/>
      <c r="RRO252" s="330"/>
      <c r="RRP252" s="330"/>
      <c r="RRQ252" s="330"/>
      <c r="RRR252" s="330"/>
      <c r="RRS252" s="330"/>
      <c r="RRT252" s="330"/>
      <c r="RRU252" s="330"/>
      <c r="RRV252" s="330"/>
      <c r="RRW252" s="330"/>
      <c r="RRX252" s="330"/>
      <c r="RRY252" s="330"/>
      <c r="RRZ252" s="330"/>
      <c r="RSA252" s="330"/>
      <c r="RSB252" s="330"/>
      <c r="RSC252" s="330"/>
      <c r="RSD252" s="330"/>
      <c r="RSE252" s="330"/>
      <c r="RSF252" s="330"/>
      <c r="RSG252" s="330"/>
      <c r="RSH252" s="330"/>
      <c r="RSI252" s="330"/>
      <c r="RSJ252" s="330"/>
      <c r="RSK252" s="330"/>
      <c r="RSL252" s="330"/>
      <c r="RSM252" s="330"/>
      <c r="RSN252" s="330"/>
      <c r="RSO252" s="330"/>
      <c r="RSP252" s="330"/>
      <c r="RSQ252" s="330"/>
      <c r="RSR252" s="330"/>
      <c r="RSS252" s="330"/>
      <c r="RST252" s="330"/>
      <c r="RSU252" s="330"/>
      <c r="RSV252" s="330"/>
      <c r="RSW252" s="330"/>
      <c r="RSX252" s="330"/>
      <c r="RSY252" s="330"/>
      <c r="RSZ252" s="330"/>
      <c r="RTA252" s="330"/>
      <c r="RTB252" s="330"/>
      <c r="RTC252" s="330"/>
      <c r="RTD252" s="330"/>
      <c r="RTE252" s="330"/>
      <c r="RTF252" s="330"/>
      <c r="RTG252" s="330"/>
      <c r="RTH252" s="330"/>
      <c r="RTI252" s="330"/>
      <c r="RTJ252" s="330"/>
      <c r="RTK252" s="330"/>
      <c r="RTL252" s="330"/>
      <c r="RTM252" s="330"/>
      <c r="RTN252" s="330"/>
      <c r="RTO252" s="330"/>
      <c r="RTP252" s="330"/>
      <c r="RTQ252" s="330"/>
      <c r="RTR252" s="330"/>
      <c r="RTS252" s="330"/>
      <c r="RTT252" s="330"/>
      <c r="RTU252" s="330"/>
      <c r="RTV252" s="330"/>
      <c r="RTW252" s="330"/>
      <c r="RTX252" s="330"/>
      <c r="RTY252" s="330"/>
      <c r="RTZ252" s="330"/>
      <c r="RUA252" s="330"/>
      <c r="RUB252" s="330"/>
      <c r="RUC252" s="330"/>
      <c r="RUD252" s="330"/>
      <c r="RUE252" s="330"/>
      <c r="RUF252" s="330"/>
      <c r="RUG252" s="330"/>
      <c r="RUH252" s="330"/>
      <c r="RUI252" s="330"/>
      <c r="RUJ252" s="330"/>
      <c r="RUK252" s="330"/>
      <c r="RUL252" s="330"/>
      <c r="RUM252" s="330"/>
      <c r="RUN252" s="330"/>
      <c r="RUO252" s="330"/>
      <c r="RUP252" s="330"/>
      <c r="RUQ252" s="330"/>
      <c r="RUR252" s="330"/>
      <c r="RUS252" s="330"/>
      <c r="RUT252" s="330"/>
      <c r="RUU252" s="330"/>
      <c r="RUV252" s="330"/>
      <c r="RUW252" s="330"/>
      <c r="RUX252" s="330"/>
      <c r="RUY252" s="330"/>
      <c r="RUZ252" s="330"/>
      <c r="RVA252" s="330"/>
      <c r="RVB252" s="330"/>
      <c r="RVC252" s="330"/>
      <c r="RVD252" s="330"/>
      <c r="RVE252" s="330"/>
      <c r="RVF252" s="330"/>
      <c r="RVG252" s="330"/>
      <c r="RVH252" s="330"/>
      <c r="RVI252" s="330"/>
      <c r="RVJ252" s="330"/>
      <c r="RVK252" s="330"/>
      <c r="RVL252" s="330"/>
      <c r="RVM252" s="330"/>
      <c r="RVN252" s="330"/>
      <c r="RVO252" s="330"/>
      <c r="RVP252" s="330"/>
      <c r="RVQ252" s="330"/>
      <c r="RVR252" s="330"/>
      <c r="RVS252" s="330"/>
      <c r="RVT252" s="330"/>
      <c r="RVU252" s="330"/>
      <c r="RVV252" s="330"/>
      <c r="RVW252" s="330"/>
      <c r="RVX252" s="330"/>
      <c r="RVY252" s="330"/>
      <c r="RVZ252" s="330"/>
      <c r="RWA252" s="330"/>
      <c r="RWB252" s="330"/>
      <c r="RWC252" s="330"/>
      <c r="RWD252" s="330"/>
      <c r="RWE252" s="330"/>
      <c r="RWF252" s="330"/>
      <c r="RWG252" s="330"/>
      <c r="RWH252" s="330"/>
      <c r="RWI252" s="330"/>
      <c r="RWJ252" s="330"/>
      <c r="RWK252" s="330"/>
      <c r="RWL252" s="330"/>
      <c r="RWM252" s="330"/>
      <c r="RWN252" s="330"/>
      <c r="RWO252" s="330"/>
      <c r="RWP252" s="330"/>
      <c r="RWQ252" s="330"/>
      <c r="RWR252" s="330"/>
      <c r="RWS252" s="330"/>
      <c r="RWT252" s="330"/>
      <c r="RWU252" s="330"/>
      <c r="RWV252" s="330"/>
      <c r="RWW252" s="330"/>
      <c r="RWX252" s="330"/>
      <c r="RWY252" s="330"/>
      <c r="RWZ252" s="330"/>
      <c r="RXA252" s="330"/>
      <c r="RXB252" s="330"/>
      <c r="RXC252" s="330"/>
      <c r="RXD252" s="330"/>
      <c r="RXE252" s="330"/>
      <c r="RXF252" s="330"/>
      <c r="RXG252" s="330"/>
      <c r="RXH252" s="330"/>
      <c r="RXI252" s="330"/>
      <c r="RXJ252" s="330"/>
      <c r="RXK252" s="330"/>
      <c r="RXL252" s="330"/>
      <c r="RXM252" s="330"/>
      <c r="RXN252" s="330"/>
      <c r="RXO252" s="330"/>
      <c r="RXP252" s="330"/>
      <c r="RXQ252" s="330"/>
      <c r="RXR252" s="330"/>
      <c r="RXS252" s="330"/>
      <c r="RXT252" s="330"/>
      <c r="RXU252" s="330"/>
      <c r="RXV252" s="330"/>
      <c r="RXW252" s="330"/>
      <c r="RXX252" s="330"/>
      <c r="RXY252" s="330"/>
      <c r="RXZ252" s="330"/>
      <c r="RYA252" s="330"/>
      <c r="RYB252" s="330"/>
      <c r="RYC252" s="330"/>
      <c r="RYD252" s="330"/>
      <c r="RYE252" s="330"/>
      <c r="RYF252" s="330"/>
      <c r="RYG252" s="330"/>
      <c r="RYH252" s="330"/>
      <c r="RYI252" s="330"/>
      <c r="RYJ252" s="330"/>
      <c r="RYK252" s="330"/>
      <c r="RYL252" s="330"/>
      <c r="RYM252" s="330"/>
      <c r="RYN252" s="330"/>
      <c r="RYO252" s="330"/>
      <c r="RYP252" s="330"/>
      <c r="RYQ252" s="330"/>
      <c r="RYR252" s="330"/>
      <c r="RYS252" s="330"/>
      <c r="RYT252" s="330"/>
      <c r="RYU252" s="330"/>
      <c r="RYV252" s="330"/>
      <c r="RYW252" s="330"/>
      <c r="RYX252" s="330"/>
      <c r="RYY252" s="330"/>
      <c r="RYZ252" s="330"/>
      <c r="RZA252" s="330"/>
      <c r="RZB252" s="330"/>
      <c r="RZC252" s="330"/>
      <c r="RZD252" s="330"/>
      <c r="RZE252" s="330"/>
      <c r="RZF252" s="330"/>
      <c r="RZG252" s="330"/>
      <c r="RZH252" s="330"/>
      <c r="RZI252" s="330"/>
      <c r="RZJ252" s="330"/>
      <c r="RZK252" s="330"/>
      <c r="RZL252" s="330"/>
      <c r="RZM252" s="330"/>
      <c r="RZN252" s="330"/>
      <c r="RZO252" s="330"/>
      <c r="RZP252" s="330"/>
      <c r="RZQ252" s="330"/>
      <c r="RZR252" s="330"/>
      <c r="RZS252" s="330"/>
      <c r="RZT252" s="330"/>
      <c r="RZU252" s="330"/>
      <c r="RZV252" s="330"/>
      <c r="RZW252" s="330"/>
      <c r="RZX252" s="330"/>
      <c r="RZY252" s="330"/>
      <c r="RZZ252" s="330"/>
      <c r="SAA252" s="330"/>
      <c r="SAB252" s="330"/>
      <c r="SAC252" s="330"/>
      <c r="SAD252" s="330"/>
      <c r="SAE252" s="330"/>
      <c r="SAF252" s="330"/>
      <c r="SAG252" s="330"/>
      <c r="SAH252" s="330"/>
      <c r="SAI252" s="330"/>
      <c r="SAJ252" s="330"/>
      <c r="SAK252" s="330"/>
      <c r="SAL252" s="330"/>
      <c r="SAM252" s="330"/>
      <c r="SAN252" s="330"/>
      <c r="SAO252" s="330"/>
      <c r="SAP252" s="330"/>
      <c r="SAQ252" s="330"/>
      <c r="SAR252" s="330"/>
      <c r="SAS252" s="330"/>
      <c r="SAT252" s="330"/>
      <c r="SAU252" s="330"/>
      <c r="SAV252" s="330"/>
      <c r="SAW252" s="330"/>
      <c r="SAX252" s="330"/>
      <c r="SAY252" s="330"/>
      <c r="SAZ252" s="330"/>
      <c r="SBA252" s="330"/>
      <c r="SBB252" s="330"/>
      <c r="SBC252" s="330"/>
      <c r="SBD252" s="330"/>
      <c r="SBE252" s="330"/>
      <c r="SBF252" s="330"/>
      <c r="SBG252" s="330"/>
      <c r="SBH252" s="330"/>
      <c r="SBI252" s="330"/>
      <c r="SBJ252" s="330"/>
      <c r="SBK252" s="330"/>
      <c r="SBL252" s="330"/>
      <c r="SBM252" s="330"/>
      <c r="SBN252" s="330"/>
      <c r="SBO252" s="330"/>
      <c r="SBP252" s="330"/>
      <c r="SBQ252" s="330"/>
      <c r="SBR252" s="330"/>
      <c r="SBS252" s="330"/>
      <c r="SBT252" s="330"/>
      <c r="SBU252" s="330"/>
      <c r="SBV252" s="330"/>
      <c r="SBW252" s="330"/>
      <c r="SBX252" s="330"/>
      <c r="SBY252" s="330"/>
      <c r="SBZ252" s="330"/>
      <c r="SCA252" s="330"/>
      <c r="SCB252" s="330"/>
      <c r="SCC252" s="330"/>
      <c r="SCD252" s="330"/>
      <c r="SCE252" s="330"/>
      <c r="SCF252" s="330"/>
      <c r="SCG252" s="330"/>
      <c r="SCH252" s="330"/>
      <c r="SCI252" s="330"/>
      <c r="SCJ252" s="330"/>
      <c r="SCK252" s="330"/>
      <c r="SCL252" s="330"/>
      <c r="SCM252" s="330"/>
      <c r="SCN252" s="330"/>
      <c r="SCO252" s="330"/>
      <c r="SCP252" s="330"/>
      <c r="SCQ252" s="330"/>
      <c r="SCR252" s="330"/>
      <c r="SCS252" s="330"/>
      <c r="SCT252" s="330"/>
      <c r="SCU252" s="330"/>
      <c r="SCV252" s="330"/>
      <c r="SCW252" s="330"/>
      <c r="SCX252" s="330"/>
      <c r="SCY252" s="330"/>
      <c r="SCZ252" s="330"/>
      <c r="SDA252" s="330"/>
      <c r="SDB252" s="330"/>
      <c r="SDC252" s="330"/>
      <c r="SDD252" s="330"/>
      <c r="SDE252" s="330"/>
      <c r="SDF252" s="330"/>
      <c r="SDG252" s="330"/>
      <c r="SDH252" s="330"/>
      <c r="SDI252" s="330"/>
      <c r="SDJ252" s="330"/>
      <c r="SDK252" s="330"/>
      <c r="SDL252" s="330"/>
      <c r="SDM252" s="330"/>
      <c r="SDN252" s="330"/>
      <c r="SDO252" s="330"/>
      <c r="SDP252" s="330"/>
      <c r="SDQ252" s="330"/>
      <c r="SDR252" s="330"/>
      <c r="SDS252" s="330"/>
      <c r="SDT252" s="330"/>
      <c r="SDU252" s="330"/>
      <c r="SDV252" s="330"/>
      <c r="SDW252" s="330"/>
      <c r="SDX252" s="330"/>
      <c r="SDY252" s="330"/>
      <c r="SDZ252" s="330"/>
      <c r="SEA252" s="330"/>
      <c r="SEB252" s="330"/>
      <c r="SEC252" s="330"/>
      <c r="SED252" s="330"/>
      <c r="SEE252" s="330"/>
      <c r="SEF252" s="330"/>
      <c r="SEG252" s="330"/>
      <c r="SEH252" s="330"/>
      <c r="SEI252" s="330"/>
      <c r="SEJ252" s="330"/>
      <c r="SEK252" s="330"/>
      <c r="SEL252" s="330"/>
      <c r="SEM252" s="330"/>
      <c r="SEN252" s="330"/>
      <c r="SEO252" s="330"/>
      <c r="SEP252" s="330"/>
      <c r="SEQ252" s="330"/>
      <c r="SER252" s="330"/>
      <c r="SES252" s="330"/>
      <c r="SET252" s="330"/>
      <c r="SEU252" s="330"/>
      <c r="SEV252" s="330"/>
      <c r="SEW252" s="330"/>
      <c r="SEX252" s="330"/>
      <c r="SEY252" s="330"/>
      <c r="SEZ252" s="330"/>
      <c r="SFA252" s="330"/>
      <c r="SFB252" s="330"/>
      <c r="SFC252" s="330"/>
      <c r="SFD252" s="330"/>
      <c r="SFE252" s="330"/>
      <c r="SFF252" s="330"/>
      <c r="SFG252" s="330"/>
      <c r="SFH252" s="330"/>
      <c r="SFI252" s="330"/>
      <c r="SFJ252" s="330"/>
      <c r="SFK252" s="330"/>
      <c r="SFL252" s="330"/>
      <c r="SFM252" s="330"/>
      <c r="SFN252" s="330"/>
      <c r="SFO252" s="330"/>
      <c r="SFP252" s="330"/>
      <c r="SFQ252" s="330"/>
      <c r="SFR252" s="330"/>
      <c r="SFS252" s="330"/>
      <c r="SFT252" s="330"/>
      <c r="SFU252" s="330"/>
      <c r="SFV252" s="330"/>
      <c r="SFW252" s="330"/>
      <c r="SFX252" s="330"/>
      <c r="SFY252" s="330"/>
      <c r="SFZ252" s="330"/>
      <c r="SGA252" s="330"/>
      <c r="SGB252" s="330"/>
      <c r="SGC252" s="330"/>
      <c r="SGD252" s="330"/>
      <c r="SGE252" s="330"/>
      <c r="SGF252" s="330"/>
      <c r="SGG252" s="330"/>
      <c r="SGH252" s="330"/>
      <c r="SGI252" s="330"/>
      <c r="SGJ252" s="330"/>
      <c r="SGK252" s="330"/>
      <c r="SGL252" s="330"/>
      <c r="SGM252" s="330"/>
      <c r="SGN252" s="330"/>
      <c r="SGO252" s="330"/>
      <c r="SGP252" s="330"/>
      <c r="SGQ252" s="330"/>
      <c r="SGR252" s="330"/>
      <c r="SGS252" s="330"/>
      <c r="SGT252" s="330"/>
      <c r="SGU252" s="330"/>
      <c r="SGV252" s="330"/>
      <c r="SGW252" s="330"/>
      <c r="SGX252" s="330"/>
      <c r="SGY252" s="330"/>
      <c r="SGZ252" s="330"/>
      <c r="SHA252" s="330"/>
      <c r="SHB252" s="330"/>
      <c r="SHC252" s="330"/>
      <c r="SHD252" s="330"/>
      <c r="SHE252" s="330"/>
      <c r="SHF252" s="330"/>
      <c r="SHG252" s="330"/>
      <c r="SHH252" s="330"/>
      <c r="SHI252" s="330"/>
      <c r="SHJ252" s="330"/>
      <c r="SHK252" s="330"/>
      <c r="SHL252" s="330"/>
      <c r="SHM252" s="330"/>
      <c r="SHN252" s="330"/>
      <c r="SHO252" s="330"/>
      <c r="SHP252" s="330"/>
      <c r="SHQ252" s="330"/>
      <c r="SHR252" s="330"/>
      <c r="SHS252" s="330"/>
      <c r="SHT252" s="330"/>
      <c r="SHU252" s="330"/>
      <c r="SHV252" s="330"/>
      <c r="SHW252" s="330"/>
      <c r="SHX252" s="330"/>
      <c r="SHY252" s="330"/>
      <c r="SHZ252" s="330"/>
      <c r="SIA252" s="330"/>
      <c r="SIB252" s="330"/>
      <c r="SIC252" s="330"/>
      <c r="SID252" s="330"/>
      <c r="SIE252" s="330"/>
      <c r="SIF252" s="330"/>
      <c r="SIG252" s="330"/>
      <c r="SIH252" s="330"/>
      <c r="SII252" s="330"/>
      <c r="SIJ252" s="330"/>
      <c r="SIK252" s="330"/>
      <c r="SIL252" s="330"/>
      <c r="SIM252" s="330"/>
      <c r="SIN252" s="330"/>
      <c r="SIO252" s="330"/>
      <c r="SIP252" s="330"/>
      <c r="SIQ252" s="330"/>
      <c r="SIR252" s="330"/>
      <c r="SIS252" s="330"/>
      <c r="SIT252" s="330"/>
      <c r="SIU252" s="330"/>
      <c r="SIV252" s="330"/>
      <c r="SIW252" s="330"/>
      <c r="SIX252" s="330"/>
      <c r="SIY252" s="330"/>
      <c r="SIZ252" s="330"/>
      <c r="SJA252" s="330"/>
      <c r="SJB252" s="330"/>
      <c r="SJC252" s="330"/>
      <c r="SJD252" s="330"/>
      <c r="SJE252" s="330"/>
      <c r="SJF252" s="330"/>
      <c r="SJG252" s="330"/>
      <c r="SJH252" s="330"/>
      <c r="SJI252" s="330"/>
      <c r="SJJ252" s="330"/>
      <c r="SJK252" s="330"/>
      <c r="SJL252" s="330"/>
      <c r="SJM252" s="330"/>
      <c r="SJN252" s="330"/>
      <c r="SJO252" s="330"/>
      <c r="SJP252" s="330"/>
      <c r="SJQ252" s="330"/>
      <c r="SJR252" s="330"/>
      <c r="SJS252" s="330"/>
      <c r="SJT252" s="330"/>
      <c r="SJU252" s="330"/>
      <c r="SJV252" s="330"/>
      <c r="SJW252" s="330"/>
      <c r="SJX252" s="330"/>
      <c r="SJY252" s="330"/>
      <c r="SJZ252" s="330"/>
      <c r="SKA252" s="330"/>
      <c r="SKB252" s="330"/>
      <c r="SKC252" s="330"/>
      <c r="SKD252" s="330"/>
      <c r="SKE252" s="330"/>
      <c r="SKF252" s="330"/>
      <c r="SKG252" s="330"/>
      <c r="SKH252" s="330"/>
      <c r="SKI252" s="330"/>
      <c r="SKJ252" s="330"/>
      <c r="SKK252" s="330"/>
      <c r="SKL252" s="330"/>
      <c r="SKM252" s="330"/>
      <c r="SKN252" s="330"/>
      <c r="SKO252" s="330"/>
      <c r="SKP252" s="330"/>
      <c r="SKQ252" s="330"/>
      <c r="SKR252" s="330"/>
      <c r="SKS252" s="330"/>
      <c r="SKT252" s="330"/>
      <c r="SKU252" s="330"/>
      <c r="SKV252" s="330"/>
      <c r="SKW252" s="330"/>
      <c r="SKX252" s="330"/>
      <c r="SKY252" s="330"/>
      <c r="SKZ252" s="330"/>
      <c r="SLA252" s="330"/>
      <c r="SLB252" s="330"/>
      <c r="SLC252" s="330"/>
      <c r="SLD252" s="330"/>
      <c r="SLE252" s="330"/>
      <c r="SLF252" s="330"/>
      <c r="SLG252" s="330"/>
      <c r="SLH252" s="330"/>
      <c r="SLI252" s="330"/>
      <c r="SLJ252" s="330"/>
      <c r="SLK252" s="330"/>
      <c r="SLL252" s="330"/>
      <c r="SLM252" s="330"/>
      <c r="SLN252" s="330"/>
      <c r="SLO252" s="330"/>
      <c r="SLP252" s="330"/>
      <c r="SLQ252" s="330"/>
      <c r="SLR252" s="330"/>
      <c r="SLS252" s="330"/>
      <c r="SLT252" s="330"/>
      <c r="SLU252" s="330"/>
      <c r="SLV252" s="330"/>
      <c r="SLW252" s="330"/>
      <c r="SLX252" s="330"/>
      <c r="SLY252" s="330"/>
      <c r="SLZ252" s="330"/>
      <c r="SMA252" s="330"/>
      <c r="SMB252" s="330"/>
      <c r="SMC252" s="330"/>
      <c r="SMD252" s="330"/>
      <c r="SME252" s="330"/>
      <c r="SMF252" s="330"/>
      <c r="SMG252" s="330"/>
      <c r="SMH252" s="330"/>
      <c r="SMI252" s="330"/>
      <c r="SMJ252" s="330"/>
      <c r="SMK252" s="330"/>
      <c r="SML252" s="330"/>
      <c r="SMM252" s="330"/>
      <c r="SMN252" s="330"/>
      <c r="SMO252" s="330"/>
      <c r="SMP252" s="330"/>
      <c r="SMQ252" s="330"/>
      <c r="SMR252" s="330"/>
      <c r="SMS252" s="330"/>
      <c r="SMT252" s="330"/>
      <c r="SMU252" s="330"/>
      <c r="SMV252" s="330"/>
      <c r="SMW252" s="330"/>
      <c r="SMX252" s="330"/>
      <c r="SMY252" s="330"/>
      <c r="SMZ252" s="330"/>
      <c r="SNA252" s="330"/>
      <c r="SNB252" s="330"/>
      <c r="SNC252" s="330"/>
      <c r="SND252" s="330"/>
      <c r="SNE252" s="330"/>
      <c r="SNF252" s="330"/>
      <c r="SNG252" s="330"/>
      <c r="SNH252" s="330"/>
      <c r="SNI252" s="330"/>
      <c r="SNJ252" s="330"/>
      <c r="SNK252" s="330"/>
      <c r="SNL252" s="330"/>
      <c r="SNM252" s="330"/>
      <c r="SNN252" s="330"/>
      <c r="SNO252" s="330"/>
      <c r="SNP252" s="330"/>
      <c r="SNQ252" s="330"/>
      <c r="SNR252" s="330"/>
      <c r="SNS252" s="330"/>
      <c r="SNT252" s="330"/>
      <c r="SNU252" s="330"/>
      <c r="SNV252" s="330"/>
      <c r="SNW252" s="330"/>
      <c r="SNX252" s="330"/>
      <c r="SNY252" s="330"/>
      <c r="SNZ252" s="330"/>
      <c r="SOA252" s="330"/>
      <c r="SOB252" s="330"/>
      <c r="SOC252" s="330"/>
      <c r="SOD252" s="330"/>
      <c r="SOE252" s="330"/>
      <c r="SOF252" s="330"/>
      <c r="SOG252" s="330"/>
      <c r="SOH252" s="330"/>
      <c r="SOI252" s="330"/>
      <c r="SOJ252" s="330"/>
      <c r="SOK252" s="330"/>
      <c r="SOL252" s="330"/>
      <c r="SOM252" s="330"/>
      <c r="SON252" s="330"/>
      <c r="SOO252" s="330"/>
      <c r="SOP252" s="330"/>
      <c r="SOQ252" s="330"/>
      <c r="SOR252" s="330"/>
      <c r="SOS252" s="330"/>
      <c r="SOT252" s="330"/>
      <c r="SOU252" s="330"/>
      <c r="SOV252" s="330"/>
      <c r="SOW252" s="330"/>
      <c r="SOX252" s="330"/>
      <c r="SOY252" s="330"/>
      <c r="SOZ252" s="330"/>
      <c r="SPA252" s="330"/>
      <c r="SPB252" s="330"/>
      <c r="SPC252" s="330"/>
      <c r="SPD252" s="330"/>
      <c r="SPE252" s="330"/>
      <c r="SPF252" s="330"/>
      <c r="SPG252" s="330"/>
      <c r="SPH252" s="330"/>
      <c r="SPI252" s="330"/>
      <c r="SPJ252" s="330"/>
      <c r="SPK252" s="330"/>
      <c r="SPL252" s="330"/>
      <c r="SPM252" s="330"/>
      <c r="SPN252" s="330"/>
      <c r="SPO252" s="330"/>
      <c r="SPP252" s="330"/>
      <c r="SPQ252" s="330"/>
      <c r="SPR252" s="330"/>
      <c r="SPS252" s="330"/>
      <c r="SPT252" s="330"/>
      <c r="SPU252" s="330"/>
      <c r="SPV252" s="330"/>
      <c r="SPW252" s="330"/>
      <c r="SPX252" s="330"/>
      <c r="SPY252" s="330"/>
      <c r="SPZ252" s="330"/>
      <c r="SQA252" s="330"/>
      <c r="SQB252" s="330"/>
      <c r="SQC252" s="330"/>
      <c r="SQD252" s="330"/>
      <c r="SQE252" s="330"/>
      <c r="SQF252" s="330"/>
      <c r="SQG252" s="330"/>
      <c r="SQH252" s="330"/>
      <c r="SQI252" s="330"/>
      <c r="SQJ252" s="330"/>
      <c r="SQK252" s="330"/>
      <c r="SQL252" s="330"/>
      <c r="SQM252" s="330"/>
      <c r="SQN252" s="330"/>
      <c r="SQO252" s="330"/>
      <c r="SQP252" s="330"/>
      <c r="SQQ252" s="330"/>
      <c r="SQR252" s="330"/>
      <c r="SQS252" s="330"/>
      <c r="SQT252" s="330"/>
      <c r="SQU252" s="330"/>
      <c r="SQV252" s="330"/>
      <c r="SQW252" s="330"/>
      <c r="SQX252" s="330"/>
      <c r="SQY252" s="330"/>
      <c r="SQZ252" s="330"/>
      <c r="SRA252" s="330"/>
      <c r="SRB252" s="330"/>
      <c r="SRC252" s="330"/>
      <c r="SRD252" s="330"/>
      <c r="SRE252" s="330"/>
      <c r="SRF252" s="330"/>
      <c r="SRG252" s="330"/>
      <c r="SRH252" s="330"/>
      <c r="SRI252" s="330"/>
      <c r="SRJ252" s="330"/>
      <c r="SRK252" s="330"/>
      <c r="SRL252" s="330"/>
      <c r="SRM252" s="330"/>
      <c r="SRN252" s="330"/>
      <c r="SRO252" s="330"/>
      <c r="SRP252" s="330"/>
      <c r="SRQ252" s="330"/>
      <c r="SRR252" s="330"/>
      <c r="SRS252" s="330"/>
      <c r="SRT252" s="330"/>
      <c r="SRU252" s="330"/>
      <c r="SRV252" s="330"/>
      <c r="SRW252" s="330"/>
      <c r="SRX252" s="330"/>
      <c r="SRY252" s="330"/>
      <c r="SRZ252" s="330"/>
      <c r="SSA252" s="330"/>
      <c r="SSB252" s="330"/>
      <c r="SSC252" s="330"/>
      <c r="SSD252" s="330"/>
      <c r="SSE252" s="330"/>
      <c r="SSF252" s="330"/>
      <c r="SSG252" s="330"/>
      <c r="SSH252" s="330"/>
      <c r="SSI252" s="330"/>
      <c r="SSJ252" s="330"/>
      <c r="SSK252" s="330"/>
      <c r="SSL252" s="330"/>
      <c r="SSM252" s="330"/>
      <c r="SSN252" s="330"/>
      <c r="SSO252" s="330"/>
      <c r="SSP252" s="330"/>
      <c r="SSQ252" s="330"/>
      <c r="SSR252" s="330"/>
      <c r="SSS252" s="330"/>
      <c r="SST252" s="330"/>
      <c r="SSU252" s="330"/>
      <c r="SSV252" s="330"/>
      <c r="SSW252" s="330"/>
      <c r="SSX252" s="330"/>
      <c r="SSY252" s="330"/>
      <c r="SSZ252" s="330"/>
      <c r="STA252" s="330"/>
      <c r="STB252" s="330"/>
      <c r="STC252" s="330"/>
      <c r="STD252" s="330"/>
      <c r="STE252" s="330"/>
      <c r="STF252" s="330"/>
      <c r="STG252" s="330"/>
      <c r="STH252" s="330"/>
      <c r="STI252" s="330"/>
      <c r="STJ252" s="330"/>
      <c r="STK252" s="330"/>
      <c r="STL252" s="330"/>
      <c r="STM252" s="330"/>
      <c r="STN252" s="330"/>
      <c r="STO252" s="330"/>
      <c r="STP252" s="330"/>
      <c r="STQ252" s="330"/>
      <c r="STR252" s="330"/>
      <c r="STS252" s="330"/>
      <c r="STT252" s="330"/>
      <c r="STU252" s="330"/>
      <c r="STV252" s="330"/>
      <c r="STW252" s="330"/>
      <c r="STX252" s="330"/>
      <c r="STY252" s="330"/>
      <c r="STZ252" s="330"/>
      <c r="SUA252" s="330"/>
      <c r="SUB252" s="330"/>
      <c r="SUC252" s="330"/>
      <c r="SUD252" s="330"/>
      <c r="SUE252" s="330"/>
      <c r="SUF252" s="330"/>
      <c r="SUG252" s="330"/>
      <c r="SUH252" s="330"/>
      <c r="SUI252" s="330"/>
      <c r="SUJ252" s="330"/>
      <c r="SUK252" s="330"/>
      <c r="SUL252" s="330"/>
      <c r="SUM252" s="330"/>
      <c r="SUN252" s="330"/>
      <c r="SUO252" s="330"/>
      <c r="SUP252" s="330"/>
      <c r="SUQ252" s="330"/>
      <c r="SUR252" s="330"/>
      <c r="SUS252" s="330"/>
      <c r="SUT252" s="330"/>
      <c r="SUU252" s="330"/>
      <c r="SUV252" s="330"/>
      <c r="SUW252" s="330"/>
      <c r="SUX252" s="330"/>
      <c r="SUY252" s="330"/>
      <c r="SUZ252" s="330"/>
      <c r="SVA252" s="330"/>
      <c r="SVB252" s="330"/>
      <c r="SVC252" s="330"/>
      <c r="SVD252" s="330"/>
      <c r="SVE252" s="330"/>
      <c r="SVF252" s="330"/>
      <c r="SVG252" s="330"/>
      <c r="SVH252" s="330"/>
      <c r="SVI252" s="330"/>
      <c r="SVJ252" s="330"/>
      <c r="SVK252" s="330"/>
      <c r="SVL252" s="330"/>
      <c r="SVM252" s="330"/>
      <c r="SVN252" s="330"/>
      <c r="SVO252" s="330"/>
      <c r="SVP252" s="330"/>
      <c r="SVQ252" s="330"/>
      <c r="SVR252" s="330"/>
      <c r="SVS252" s="330"/>
      <c r="SVT252" s="330"/>
      <c r="SVU252" s="330"/>
      <c r="SVV252" s="330"/>
      <c r="SVW252" s="330"/>
      <c r="SVX252" s="330"/>
      <c r="SVY252" s="330"/>
      <c r="SVZ252" s="330"/>
      <c r="SWA252" s="330"/>
      <c r="SWB252" s="330"/>
      <c r="SWC252" s="330"/>
      <c r="SWD252" s="330"/>
      <c r="SWE252" s="330"/>
      <c r="SWF252" s="330"/>
      <c r="SWG252" s="330"/>
      <c r="SWH252" s="330"/>
      <c r="SWI252" s="330"/>
      <c r="SWJ252" s="330"/>
      <c r="SWK252" s="330"/>
      <c r="SWL252" s="330"/>
      <c r="SWM252" s="330"/>
      <c r="SWN252" s="330"/>
      <c r="SWO252" s="330"/>
      <c r="SWP252" s="330"/>
      <c r="SWQ252" s="330"/>
      <c r="SWR252" s="330"/>
      <c r="SWS252" s="330"/>
      <c r="SWT252" s="330"/>
      <c r="SWU252" s="330"/>
      <c r="SWV252" s="330"/>
      <c r="SWW252" s="330"/>
      <c r="SWX252" s="330"/>
      <c r="SWY252" s="330"/>
      <c r="SWZ252" s="330"/>
      <c r="SXA252" s="330"/>
      <c r="SXB252" s="330"/>
      <c r="SXC252" s="330"/>
      <c r="SXD252" s="330"/>
      <c r="SXE252" s="330"/>
      <c r="SXF252" s="330"/>
      <c r="SXG252" s="330"/>
      <c r="SXH252" s="330"/>
      <c r="SXI252" s="330"/>
      <c r="SXJ252" s="330"/>
      <c r="SXK252" s="330"/>
      <c r="SXL252" s="330"/>
      <c r="SXM252" s="330"/>
      <c r="SXN252" s="330"/>
      <c r="SXO252" s="330"/>
      <c r="SXP252" s="330"/>
      <c r="SXQ252" s="330"/>
      <c r="SXR252" s="330"/>
      <c r="SXS252" s="330"/>
      <c r="SXT252" s="330"/>
      <c r="SXU252" s="330"/>
      <c r="SXV252" s="330"/>
      <c r="SXW252" s="330"/>
      <c r="SXX252" s="330"/>
      <c r="SXY252" s="330"/>
      <c r="SXZ252" s="330"/>
      <c r="SYA252" s="330"/>
      <c r="SYB252" s="330"/>
      <c r="SYC252" s="330"/>
      <c r="SYD252" s="330"/>
      <c r="SYE252" s="330"/>
      <c r="SYF252" s="330"/>
      <c r="SYG252" s="330"/>
      <c r="SYH252" s="330"/>
      <c r="SYI252" s="330"/>
      <c r="SYJ252" s="330"/>
      <c r="SYK252" s="330"/>
      <c r="SYL252" s="330"/>
      <c r="SYM252" s="330"/>
      <c r="SYN252" s="330"/>
      <c r="SYO252" s="330"/>
      <c r="SYP252" s="330"/>
      <c r="SYQ252" s="330"/>
      <c r="SYR252" s="330"/>
      <c r="SYS252" s="330"/>
      <c r="SYT252" s="330"/>
      <c r="SYU252" s="330"/>
      <c r="SYV252" s="330"/>
      <c r="SYW252" s="330"/>
      <c r="SYX252" s="330"/>
      <c r="SYY252" s="330"/>
      <c r="SYZ252" s="330"/>
      <c r="SZA252" s="330"/>
      <c r="SZB252" s="330"/>
      <c r="SZC252" s="330"/>
      <c r="SZD252" s="330"/>
      <c r="SZE252" s="330"/>
      <c r="SZF252" s="330"/>
      <c r="SZG252" s="330"/>
      <c r="SZH252" s="330"/>
      <c r="SZI252" s="330"/>
      <c r="SZJ252" s="330"/>
      <c r="SZK252" s="330"/>
      <c r="SZL252" s="330"/>
      <c r="SZM252" s="330"/>
      <c r="SZN252" s="330"/>
      <c r="SZO252" s="330"/>
      <c r="SZP252" s="330"/>
      <c r="SZQ252" s="330"/>
      <c r="SZR252" s="330"/>
      <c r="SZS252" s="330"/>
      <c r="SZT252" s="330"/>
      <c r="SZU252" s="330"/>
      <c r="SZV252" s="330"/>
      <c r="SZW252" s="330"/>
      <c r="SZX252" s="330"/>
      <c r="SZY252" s="330"/>
      <c r="SZZ252" s="330"/>
      <c r="TAA252" s="330"/>
      <c r="TAB252" s="330"/>
      <c r="TAC252" s="330"/>
      <c r="TAD252" s="330"/>
      <c r="TAE252" s="330"/>
      <c r="TAF252" s="330"/>
      <c r="TAG252" s="330"/>
      <c r="TAH252" s="330"/>
      <c r="TAI252" s="330"/>
      <c r="TAJ252" s="330"/>
      <c r="TAK252" s="330"/>
      <c r="TAL252" s="330"/>
      <c r="TAM252" s="330"/>
      <c r="TAN252" s="330"/>
      <c r="TAO252" s="330"/>
      <c r="TAP252" s="330"/>
      <c r="TAQ252" s="330"/>
      <c r="TAR252" s="330"/>
      <c r="TAS252" s="330"/>
      <c r="TAT252" s="330"/>
      <c r="TAU252" s="330"/>
      <c r="TAV252" s="330"/>
      <c r="TAW252" s="330"/>
      <c r="TAX252" s="330"/>
      <c r="TAY252" s="330"/>
      <c r="TAZ252" s="330"/>
      <c r="TBA252" s="330"/>
      <c r="TBB252" s="330"/>
      <c r="TBC252" s="330"/>
      <c r="TBD252" s="330"/>
      <c r="TBE252" s="330"/>
      <c r="TBF252" s="330"/>
      <c r="TBG252" s="330"/>
      <c r="TBH252" s="330"/>
      <c r="TBI252" s="330"/>
      <c r="TBJ252" s="330"/>
      <c r="TBK252" s="330"/>
      <c r="TBL252" s="330"/>
      <c r="TBM252" s="330"/>
      <c r="TBN252" s="330"/>
      <c r="TBO252" s="330"/>
      <c r="TBP252" s="330"/>
      <c r="TBQ252" s="330"/>
      <c r="TBR252" s="330"/>
      <c r="TBS252" s="330"/>
      <c r="TBT252" s="330"/>
      <c r="TBU252" s="330"/>
      <c r="TBV252" s="330"/>
      <c r="TBW252" s="330"/>
      <c r="TBX252" s="330"/>
      <c r="TBY252" s="330"/>
      <c r="TBZ252" s="330"/>
      <c r="TCA252" s="330"/>
      <c r="TCB252" s="330"/>
      <c r="TCC252" s="330"/>
      <c r="TCD252" s="330"/>
      <c r="TCE252" s="330"/>
      <c r="TCF252" s="330"/>
      <c r="TCG252" s="330"/>
      <c r="TCH252" s="330"/>
      <c r="TCI252" s="330"/>
      <c r="TCJ252" s="330"/>
      <c r="TCK252" s="330"/>
      <c r="TCL252" s="330"/>
      <c r="TCM252" s="330"/>
      <c r="TCN252" s="330"/>
      <c r="TCO252" s="330"/>
      <c r="TCP252" s="330"/>
      <c r="TCQ252" s="330"/>
      <c r="TCR252" s="330"/>
      <c r="TCS252" s="330"/>
      <c r="TCT252" s="330"/>
      <c r="TCU252" s="330"/>
      <c r="TCV252" s="330"/>
      <c r="TCW252" s="330"/>
      <c r="TCX252" s="330"/>
      <c r="TCY252" s="330"/>
      <c r="TCZ252" s="330"/>
      <c r="TDA252" s="330"/>
      <c r="TDB252" s="330"/>
      <c r="TDC252" s="330"/>
      <c r="TDD252" s="330"/>
      <c r="TDE252" s="330"/>
      <c r="TDF252" s="330"/>
      <c r="TDG252" s="330"/>
      <c r="TDH252" s="330"/>
      <c r="TDI252" s="330"/>
      <c r="TDJ252" s="330"/>
      <c r="TDK252" s="330"/>
      <c r="TDL252" s="330"/>
      <c r="TDM252" s="330"/>
      <c r="TDN252" s="330"/>
      <c r="TDO252" s="330"/>
      <c r="TDP252" s="330"/>
      <c r="TDQ252" s="330"/>
      <c r="TDR252" s="330"/>
      <c r="TDS252" s="330"/>
      <c r="TDT252" s="330"/>
      <c r="TDU252" s="330"/>
      <c r="TDV252" s="330"/>
      <c r="TDW252" s="330"/>
      <c r="TDX252" s="330"/>
      <c r="TDY252" s="330"/>
      <c r="TDZ252" s="330"/>
      <c r="TEA252" s="330"/>
      <c r="TEB252" s="330"/>
      <c r="TEC252" s="330"/>
      <c r="TED252" s="330"/>
      <c r="TEE252" s="330"/>
      <c r="TEF252" s="330"/>
      <c r="TEG252" s="330"/>
      <c r="TEH252" s="330"/>
      <c r="TEI252" s="330"/>
      <c r="TEJ252" s="330"/>
      <c r="TEK252" s="330"/>
      <c r="TEL252" s="330"/>
      <c r="TEM252" s="330"/>
      <c r="TEN252" s="330"/>
      <c r="TEO252" s="330"/>
      <c r="TEP252" s="330"/>
      <c r="TEQ252" s="330"/>
      <c r="TER252" s="330"/>
      <c r="TES252" s="330"/>
      <c r="TET252" s="330"/>
      <c r="TEU252" s="330"/>
      <c r="TEV252" s="330"/>
      <c r="TEW252" s="330"/>
      <c r="TEX252" s="330"/>
      <c r="TEY252" s="330"/>
      <c r="TEZ252" s="330"/>
      <c r="TFA252" s="330"/>
      <c r="TFB252" s="330"/>
      <c r="TFC252" s="330"/>
      <c r="TFD252" s="330"/>
      <c r="TFE252" s="330"/>
      <c r="TFF252" s="330"/>
      <c r="TFG252" s="330"/>
      <c r="TFH252" s="330"/>
      <c r="TFI252" s="330"/>
      <c r="TFJ252" s="330"/>
      <c r="TFK252" s="330"/>
      <c r="TFL252" s="330"/>
      <c r="TFM252" s="330"/>
      <c r="TFN252" s="330"/>
      <c r="TFO252" s="330"/>
      <c r="TFP252" s="330"/>
      <c r="TFQ252" s="330"/>
      <c r="TFR252" s="330"/>
      <c r="TFS252" s="330"/>
      <c r="TFT252" s="330"/>
      <c r="TFU252" s="330"/>
      <c r="TFV252" s="330"/>
      <c r="TFW252" s="330"/>
      <c r="TFX252" s="330"/>
      <c r="TFY252" s="330"/>
      <c r="TFZ252" s="330"/>
      <c r="TGA252" s="330"/>
      <c r="TGB252" s="330"/>
      <c r="TGC252" s="330"/>
      <c r="TGD252" s="330"/>
      <c r="TGE252" s="330"/>
      <c r="TGF252" s="330"/>
      <c r="TGG252" s="330"/>
      <c r="TGH252" s="330"/>
      <c r="TGI252" s="330"/>
      <c r="TGJ252" s="330"/>
      <c r="TGK252" s="330"/>
      <c r="TGL252" s="330"/>
      <c r="TGM252" s="330"/>
      <c r="TGN252" s="330"/>
      <c r="TGO252" s="330"/>
      <c r="TGP252" s="330"/>
      <c r="TGQ252" s="330"/>
      <c r="TGR252" s="330"/>
      <c r="TGS252" s="330"/>
      <c r="TGT252" s="330"/>
      <c r="TGU252" s="330"/>
      <c r="TGV252" s="330"/>
      <c r="TGW252" s="330"/>
      <c r="TGX252" s="330"/>
      <c r="TGY252" s="330"/>
      <c r="TGZ252" s="330"/>
      <c r="THA252" s="330"/>
      <c r="THB252" s="330"/>
      <c r="THC252" s="330"/>
      <c r="THD252" s="330"/>
      <c r="THE252" s="330"/>
      <c r="THF252" s="330"/>
      <c r="THG252" s="330"/>
      <c r="THH252" s="330"/>
      <c r="THI252" s="330"/>
      <c r="THJ252" s="330"/>
      <c r="THK252" s="330"/>
      <c r="THL252" s="330"/>
      <c r="THM252" s="330"/>
      <c r="THN252" s="330"/>
      <c r="THO252" s="330"/>
      <c r="THP252" s="330"/>
      <c r="THQ252" s="330"/>
      <c r="THR252" s="330"/>
      <c r="THS252" s="330"/>
      <c r="THT252" s="330"/>
      <c r="THU252" s="330"/>
      <c r="THV252" s="330"/>
      <c r="THW252" s="330"/>
      <c r="THX252" s="330"/>
      <c r="THY252" s="330"/>
      <c r="THZ252" s="330"/>
      <c r="TIA252" s="330"/>
      <c r="TIB252" s="330"/>
      <c r="TIC252" s="330"/>
      <c r="TID252" s="330"/>
      <c r="TIE252" s="330"/>
      <c r="TIF252" s="330"/>
      <c r="TIG252" s="330"/>
      <c r="TIH252" s="330"/>
      <c r="TII252" s="330"/>
      <c r="TIJ252" s="330"/>
      <c r="TIK252" s="330"/>
      <c r="TIL252" s="330"/>
      <c r="TIM252" s="330"/>
      <c r="TIN252" s="330"/>
      <c r="TIO252" s="330"/>
      <c r="TIP252" s="330"/>
      <c r="TIQ252" s="330"/>
      <c r="TIR252" s="330"/>
      <c r="TIS252" s="330"/>
      <c r="TIT252" s="330"/>
      <c r="TIU252" s="330"/>
      <c r="TIV252" s="330"/>
      <c r="TIW252" s="330"/>
      <c r="TIX252" s="330"/>
      <c r="TIY252" s="330"/>
      <c r="TIZ252" s="330"/>
      <c r="TJA252" s="330"/>
      <c r="TJB252" s="330"/>
      <c r="TJC252" s="330"/>
      <c r="TJD252" s="330"/>
      <c r="TJE252" s="330"/>
      <c r="TJF252" s="330"/>
      <c r="TJG252" s="330"/>
      <c r="TJH252" s="330"/>
      <c r="TJI252" s="330"/>
      <c r="TJJ252" s="330"/>
      <c r="TJK252" s="330"/>
      <c r="TJL252" s="330"/>
      <c r="TJM252" s="330"/>
      <c r="TJN252" s="330"/>
      <c r="TJO252" s="330"/>
      <c r="TJP252" s="330"/>
      <c r="TJQ252" s="330"/>
      <c r="TJR252" s="330"/>
      <c r="TJS252" s="330"/>
      <c r="TJT252" s="330"/>
      <c r="TJU252" s="330"/>
      <c r="TJV252" s="330"/>
      <c r="TJW252" s="330"/>
      <c r="TJX252" s="330"/>
      <c r="TJY252" s="330"/>
      <c r="TJZ252" s="330"/>
      <c r="TKA252" s="330"/>
      <c r="TKB252" s="330"/>
      <c r="TKC252" s="330"/>
      <c r="TKD252" s="330"/>
      <c r="TKE252" s="330"/>
      <c r="TKF252" s="330"/>
      <c r="TKG252" s="330"/>
      <c r="TKH252" s="330"/>
      <c r="TKI252" s="330"/>
      <c r="TKJ252" s="330"/>
      <c r="TKK252" s="330"/>
      <c r="TKL252" s="330"/>
      <c r="TKM252" s="330"/>
      <c r="TKN252" s="330"/>
      <c r="TKO252" s="330"/>
      <c r="TKP252" s="330"/>
      <c r="TKQ252" s="330"/>
      <c r="TKR252" s="330"/>
      <c r="TKS252" s="330"/>
      <c r="TKT252" s="330"/>
      <c r="TKU252" s="330"/>
      <c r="TKV252" s="330"/>
      <c r="TKW252" s="330"/>
      <c r="TKX252" s="330"/>
      <c r="TKY252" s="330"/>
      <c r="TKZ252" s="330"/>
      <c r="TLA252" s="330"/>
      <c r="TLB252" s="330"/>
      <c r="TLC252" s="330"/>
      <c r="TLD252" s="330"/>
      <c r="TLE252" s="330"/>
      <c r="TLF252" s="330"/>
      <c r="TLG252" s="330"/>
      <c r="TLH252" s="330"/>
      <c r="TLI252" s="330"/>
      <c r="TLJ252" s="330"/>
      <c r="TLK252" s="330"/>
      <c r="TLL252" s="330"/>
      <c r="TLM252" s="330"/>
      <c r="TLN252" s="330"/>
      <c r="TLO252" s="330"/>
      <c r="TLP252" s="330"/>
      <c r="TLQ252" s="330"/>
      <c r="TLR252" s="330"/>
      <c r="TLS252" s="330"/>
      <c r="TLT252" s="330"/>
      <c r="TLU252" s="330"/>
      <c r="TLV252" s="330"/>
      <c r="TLW252" s="330"/>
      <c r="TLX252" s="330"/>
      <c r="TLY252" s="330"/>
      <c r="TLZ252" s="330"/>
      <c r="TMA252" s="330"/>
      <c r="TMB252" s="330"/>
      <c r="TMC252" s="330"/>
      <c r="TMD252" s="330"/>
      <c r="TME252" s="330"/>
      <c r="TMF252" s="330"/>
      <c r="TMG252" s="330"/>
      <c r="TMH252" s="330"/>
      <c r="TMI252" s="330"/>
      <c r="TMJ252" s="330"/>
      <c r="TMK252" s="330"/>
      <c r="TML252" s="330"/>
      <c r="TMM252" s="330"/>
      <c r="TMN252" s="330"/>
      <c r="TMO252" s="330"/>
      <c r="TMP252" s="330"/>
      <c r="TMQ252" s="330"/>
      <c r="TMR252" s="330"/>
      <c r="TMS252" s="330"/>
      <c r="TMT252" s="330"/>
      <c r="TMU252" s="330"/>
      <c r="TMV252" s="330"/>
      <c r="TMW252" s="330"/>
      <c r="TMX252" s="330"/>
      <c r="TMY252" s="330"/>
      <c r="TMZ252" s="330"/>
      <c r="TNA252" s="330"/>
      <c r="TNB252" s="330"/>
      <c r="TNC252" s="330"/>
      <c r="TND252" s="330"/>
      <c r="TNE252" s="330"/>
      <c r="TNF252" s="330"/>
      <c r="TNG252" s="330"/>
      <c r="TNH252" s="330"/>
      <c r="TNI252" s="330"/>
      <c r="TNJ252" s="330"/>
      <c r="TNK252" s="330"/>
      <c r="TNL252" s="330"/>
      <c r="TNM252" s="330"/>
      <c r="TNN252" s="330"/>
      <c r="TNO252" s="330"/>
      <c r="TNP252" s="330"/>
      <c r="TNQ252" s="330"/>
      <c r="TNR252" s="330"/>
      <c r="TNS252" s="330"/>
      <c r="TNT252" s="330"/>
      <c r="TNU252" s="330"/>
      <c r="TNV252" s="330"/>
      <c r="TNW252" s="330"/>
      <c r="TNX252" s="330"/>
      <c r="TNY252" s="330"/>
      <c r="TNZ252" s="330"/>
      <c r="TOA252" s="330"/>
      <c r="TOB252" s="330"/>
      <c r="TOC252" s="330"/>
      <c r="TOD252" s="330"/>
      <c r="TOE252" s="330"/>
      <c r="TOF252" s="330"/>
      <c r="TOG252" s="330"/>
      <c r="TOH252" s="330"/>
      <c r="TOI252" s="330"/>
      <c r="TOJ252" s="330"/>
      <c r="TOK252" s="330"/>
      <c r="TOL252" s="330"/>
      <c r="TOM252" s="330"/>
      <c r="TON252" s="330"/>
      <c r="TOO252" s="330"/>
      <c r="TOP252" s="330"/>
      <c r="TOQ252" s="330"/>
      <c r="TOR252" s="330"/>
      <c r="TOS252" s="330"/>
      <c r="TOT252" s="330"/>
      <c r="TOU252" s="330"/>
      <c r="TOV252" s="330"/>
      <c r="TOW252" s="330"/>
      <c r="TOX252" s="330"/>
      <c r="TOY252" s="330"/>
      <c r="TOZ252" s="330"/>
      <c r="TPA252" s="330"/>
      <c r="TPB252" s="330"/>
      <c r="TPC252" s="330"/>
      <c r="TPD252" s="330"/>
      <c r="TPE252" s="330"/>
      <c r="TPF252" s="330"/>
      <c r="TPG252" s="330"/>
      <c r="TPH252" s="330"/>
      <c r="TPI252" s="330"/>
      <c r="TPJ252" s="330"/>
      <c r="TPK252" s="330"/>
      <c r="TPL252" s="330"/>
      <c r="TPM252" s="330"/>
      <c r="TPN252" s="330"/>
      <c r="TPO252" s="330"/>
      <c r="TPP252" s="330"/>
      <c r="TPQ252" s="330"/>
      <c r="TPR252" s="330"/>
      <c r="TPS252" s="330"/>
      <c r="TPT252" s="330"/>
      <c r="TPU252" s="330"/>
      <c r="TPV252" s="330"/>
      <c r="TPW252" s="330"/>
      <c r="TPX252" s="330"/>
      <c r="TPY252" s="330"/>
      <c r="TPZ252" s="330"/>
      <c r="TQA252" s="330"/>
      <c r="TQB252" s="330"/>
      <c r="TQC252" s="330"/>
      <c r="TQD252" s="330"/>
      <c r="TQE252" s="330"/>
      <c r="TQF252" s="330"/>
      <c r="TQG252" s="330"/>
      <c r="TQH252" s="330"/>
      <c r="TQI252" s="330"/>
      <c r="TQJ252" s="330"/>
      <c r="TQK252" s="330"/>
      <c r="TQL252" s="330"/>
      <c r="TQM252" s="330"/>
      <c r="TQN252" s="330"/>
      <c r="TQO252" s="330"/>
      <c r="TQP252" s="330"/>
      <c r="TQQ252" s="330"/>
      <c r="TQR252" s="330"/>
      <c r="TQS252" s="330"/>
      <c r="TQT252" s="330"/>
      <c r="TQU252" s="330"/>
      <c r="TQV252" s="330"/>
      <c r="TQW252" s="330"/>
      <c r="TQX252" s="330"/>
      <c r="TQY252" s="330"/>
      <c r="TQZ252" s="330"/>
      <c r="TRA252" s="330"/>
      <c r="TRB252" s="330"/>
      <c r="TRC252" s="330"/>
      <c r="TRD252" s="330"/>
      <c r="TRE252" s="330"/>
      <c r="TRF252" s="330"/>
      <c r="TRG252" s="330"/>
      <c r="TRH252" s="330"/>
      <c r="TRI252" s="330"/>
      <c r="TRJ252" s="330"/>
      <c r="TRK252" s="330"/>
      <c r="TRL252" s="330"/>
      <c r="TRM252" s="330"/>
      <c r="TRN252" s="330"/>
      <c r="TRO252" s="330"/>
      <c r="TRP252" s="330"/>
      <c r="TRQ252" s="330"/>
      <c r="TRR252" s="330"/>
      <c r="TRS252" s="330"/>
      <c r="TRT252" s="330"/>
      <c r="TRU252" s="330"/>
      <c r="TRV252" s="330"/>
      <c r="TRW252" s="330"/>
      <c r="TRX252" s="330"/>
      <c r="TRY252" s="330"/>
      <c r="TRZ252" s="330"/>
      <c r="TSA252" s="330"/>
      <c r="TSB252" s="330"/>
      <c r="TSC252" s="330"/>
      <c r="TSD252" s="330"/>
      <c r="TSE252" s="330"/>
      <c r="TSF252" s="330"/>
      <c r="TSG252" s="330"/>
      <c r="TSH252" s="330"/>
      <c r="TSI252" s="330"/>
      <c r="TSJ252" s="330"/>
      <c r="TSK252" s="330"/>
      <c r="TSL252" s="330"/>
      <c r="TSM252" s="330"/>
      <c r="TSN252" s="330"/>
      <c r="TSO252" s="330"/>
      <c r="TSP252" s="330"/>
      <c r="TSQ252" s="330"/>
      <c r="TSR252" s="330"/>
      <c r="TSS252" s="330"/>
      <c r="TST252" s="330"/>
      <c r="TSU252" s="330"/>
      <c r="TSV252" s="330"/>
      <c r="TSW252" s="330"/>
      <c r="TSX252" s="330"/>
      <c r="TSY252" s="330"/>
      <c r="TSZ252" s="330"/>
      <c r="TTA252" s="330"/>
      <c r="TTB252" s="330"/>
      <c r="TTC252" s="330"/>
      <c r="TTD252" s="330"/>
      <c r="TTE252" s="330"/>
      <c r="TTF252" s="330"/>
      <c r="TTG252" s="330"/>
      <c r="TTH252" s="330"/>
      <c r="TTI252" s="330"/>
      <c r="TTJ252" s="330"/>
      <c r="TTK252" s="330"/>
      <c r="TTL252" s="330"/>
      <c r="TTM252" s="330"/>
      <c r="TTN252" s="330"/>
      <c r="TTO252" s="330"/>
      <c r="TTP252" s="330"/>
      <c r="TTQ252" s="330"/>
      <c r="TTR252" s="330"/>
      <c r="TTS252" s="330"/>
      <c r="TTT252" s="330"/>
      <c r="TTU252" s="330"/>
      <c r="TTV252" s="330"/>
      <c r="TTW252" s="330"/>
      <c r="TTX252" s="330"/>
      <c r="TTY252" s="330"/>
      <c r="TTZ252" s="330"/>
      <c r="TUA252" s="330"/>
      <c r="TUB252" s="330"/>
      <c r="TUC252" s="330"/>
      <c r="TUD252" s="330"/>
      <c r="TUE252" s="330"/>
      <c r="TUF252" s="330"/>
      <c r="TUG252" s="330"/>
      <c r="TUH252" s="330"/>
      <c r="TUI252" s="330"/>
      <c r="TUJ252" s="330"/>
      <c r="TUK252" s="330"/>
      <c r="TUL252" s="330"/>
      <c r="TUM252" s="330"/>
      <c r="TUN252" s="330"/>
      <c r="TUO252" s="330"/>
      <c r="TUP252" s="330"/>
      <c r="TUQ252" s="330"/>
      <c r="TUR252" s="330"/>
      <c r="TUS252" s="330"/>
      <c r="TUT252" s="330"/>
      <c r="TUU252" s="330"/>
      <c r="TUV252" s="330"/>
      <c r="TUW252" s="330"/>
      <c r="TUX252" s="330"/>
      <c r="TUY252" s="330"/>
      <c r="TUZ252" s="330"/>
      <c r="TVA252" s="330"/>
      <c r="TVB252" s="330"/>
      <c r="TVC252" s="330"/>
      <c r="TVD252" s="330"/>
      <c r="TVE252" s="330"/>
      <c r="TVF252" s="330"/>
      <c r="TVG252" s="330"/>
      <c r="TVH252" s="330"/>
      <c r="TVI252" s="330"/>
      <c r="TVJ252" s="330"/>
      <c r="TVK252" s="330"/>
      <c r="TVL252" s="330"/>
      <c r="TVM252" s="330"/>
      <c r="TVN252" s="330"/>
      <c r="TVO252" s="330"/>
      <c r="TVP252" s="330"/>
      <c r="TVQ252" s="330"/>
      <c r="TVR252" s="330"/>
      <c r="TVS252" s="330"/>
      <c r="TVT252" s="330"/>
      <c r="TVU252" s="330"/>
      <c r="TVV252" s="330"/>
      <c r="TVW252" s="330"/>
      <c r="TVX252" s="330"/>
      <c r="TVY252" s="330"/>
      <c r="TVZ252" s="330"/>
      <c r="TWA252" s="330"/>
      <c r="TWB252" s="330"/>
      <c r="TWC252" s="330"/>
      <c r="TWD252" s="330"/>
      <c r="TWE252" s="330"/>
      <c r="TWF252" s="330"/>
      <c r="TWG252" s="330"/>
      <c r="TWH252" s="330"/>
      <c r="TWI252" s="330"/>
      <c r="TWJ252" s="330"/>
      <c r="TWK252" s="330"/>
      <c r="TWL252" s="330"/>
      <c r="TWM252" s="330"/>
      <c r="TWN252" s="330"/>
      <c r="TWO252" s="330"/>
      <c r="TWP252" s="330"/>
      <c r="TWQ252" s="330"/>
      <c r="TWR252" s="330"/>
      <c r="TWS252" s="330"/>
      <c r="TWT252" s="330"/>
      <c r="TWU252" s="330"/>
      <c r="TWV252" s="330"/>
      <c r="TWW252" s="330"/>
      <c r="TWX252" s="330"/>
      <c r="TWY252" s="330"/>
      <c r="TWZ252" s="330"/>
      <c r="TXA252" s="330"/>
      <c r="TXB252" s="330"/>
      <c r="TXC252" s="330"/>
      <c r="TXD252" s="330"/>
      <c r="TXE252" s="330"/>
      <c r="TXF252" s="330"/>
      <c r="TXG252" s="330"/>
      <c r="TXH252" s="330"/>
      <c r="TXI252" s="330"/>
      <c r="TXJ252" s="330"/>
      <c r="TXK252" s="330"/>
      <c r="TXL252" s="330"/>
      <c r="TXM252" s="330"/>
      <c r="TXN252" s="330"/>
      <c r="TXO252" s="330"/>
      <c r="TXP252" s="330"/>
      <c r="TXQ252" s="330"/>
      <c r="TXR252" s="330"/>
      <c r="TXS252" s="330"/>
      <c r="TXT252" s="330"/>
      <c r="TXU252" s="330"/>
      <c r="TXV252" s="330"/>
      <c r="TXW252" s="330"/>
      <c r="TXX252" s="330"/>
      <c r="TXY252" s="330"/>
      <c r="TXZ252" s="330"/>
      <c r="TYA252" s="330"/>
      <c r="TYB252" s="330"/>
      <c r="TYC252" s="330"/>
      <c r="TYD252" s="330"/>
      <c r="TYE252" s="330"/>
      <c r="TYF252" s="330"/>
      <c r="TYG252" s="330"/>
      <c r="TYH252" s="330"/>
      <c r="TYI252" s="330"/>
      <c r="TYJ252" s="330"/>
      <c r="TYK252" s="330"/>
      <c r="TYL252" s="330"/>
      <c r="TYM252" s="330"/>
      <c r="TYN252" s="330"/>
      <c r="TYO252" s="330"/>
      <c r="TYP252" s="330"/>
      <c r="TYQ252" s="330"/>
      <c r="TYR252" s="330"/>
      <c r="TYS252" s="330"/>
      <c r="TYT252" s="330"/>
      <c r="TYU252" s="330"/>
      <c r="TYV252" s="330"/>
      <c r="TYW252" s="330"/>
      <c r="TYX252" s="330"/>
      <c r="TYY252" s="330"/>
      <c r="TYZ252" s="330"/>
      <c r="TZA252" s="330"/>
      <c r="TZB252" s="330"/>
      <c r="TZC252" s="330"/>
      <c r="TZD252" s="330"/>
      <c r="TZE252" s="330"/>
      <c r="TZF252" s="330"/>
      <c r="TZG252" s="330"/>
      <c r="TZH252" s="330"/>
      <c r="TZI252" s="330"/>
      <c r="TZJ252" s="330"/>
      <c r="TZK252" s="330"/>
      <c r="TZL252" s="330"/>
      <c r="TZM252" s="330"/>
      <c r="TZN252" s="330"/>
      <c r="TZO252" s="330"/>
      <c r="TZP252" s="330"/>
      <c r="TZQ252" s="330"/>
      <c r="TZR252" s="330"/>
      <c r="TZS252" s="330"/>
      <c r="TZT252" s="330"/>
      <c r="TZU252" s="330"/>
      <c r="TZV252" s="330"/>
      <c r="TZW252" s="330"/>
      <c r="TZX252" s="330"/>
      <c r="TZY252" s="330"/>
      <c r="TZZ252" s="330"/>
      <c r="UAA252" s="330"/>
      <c r="UAB252" s="330"/>
      <c r="UAC252" s="330"/>
      <c r="UAD252" s="330"/>
      <c r="UAE252" s="330"/>
      <c r="UAF252" s="330"/>
      <c r="UAG252" s="330"/>
      <c r="UAH252" s="330"/>
      <c r="UAI252" s="330"/>
      <c r="UAJ252" s="330"/>
      <c r="UAK252" s="330"/>
      <c r="UAL252" s="330"/>
      <c r="UAM252" s="330"/>
      <c r="UAN252" s="330"/>
      <c r="UAO252" s="330"/>
      <c r="UAP252" s="330"/>
      <c r="UAQ252" s="330"/>
      <c r="UAR252" s="330"/>
      <c r="UAS252" s="330"/>
      <c r="UAT252" s="330"/>
      <c r="UAU252" s="330"/>
      <c r="UAV252" s="330"/>
      <c r="UAW252" s="330"/>
      <c r="UAX252" s="330"/>
      <c r="UAY252" s="330"/>
      <c r="UAZ252" s="330"/>
      <c r="UBA252" s="330"/>
      <c r="UBB252" s="330"/>
      <c r="UBC252" s="330"/>
      <c r="UBD252" s="330"/>
      <c r="UBE252" s="330"/>
      <c r="UBF252" s="330"/>
      <c r="UBG252" s="330"/>
      <c r="UBH252" s="330"/>
      <c r="UBI252" s="330"/>
      <c r="UBJ252" s="330"/>
      <c r="UBK252" s="330"/>
      <c r="UBL252" s="330"/>
      <c r="UBM252" s="330"/>
      <c r="UBN252" s="330"/>
      <c r="UBO252" s="330"/>
      <c r="UBP252" s="330"/>
      <c r="UBQ252" s="330"/>
      <c r="UBR252" s="330"/>
      <c r="UBS252" s="330"/>
      <c r="UBT252" s="330"/>
      <c r="UBU252" s="330"/>
      <c r="UBV252" s="330"/>
      <c r="UBW252" s="330"/>
      <c r="UBX252" s="330"/>
      <c r="UBY252" s="330"/>
      <c r="UBZ252" s="330"/>
      <c r="UCA252" s="330"/>
      <c r="UCB252" s="330"/>
      <c r="UCC252" s="330"/>
      <c r="UCD252" s="330"/>
      <c r="UCE252" s="330"/>
      <c r="UCF252" s="330"/>
      <c r="UCG252" s="330"/>
      <c r="UCH252" s="330"/>
      <c r="UCI252" s="330"/>
      <c r="UCJ252" s="330"/>
      <c r="UCK252" s="330"/>
      <c r="UCL252" s="330"/>
      <c r="UCM252" s="330"/>
      <c r="UCN252" s="330"/>
      <c r="UCO252" s="330"/>
      <c r="UCP252" s="330"/>
      <c r="UCQ252" s="330"/>
      <c r="UCR252" s="330"/>
      <c r="UCS252" s="330"/>
      <c r="UCT252" s="330"/>
      <c r="UCU252" s="330"/>
      <c r="UCV252" s="330"/>
      <c r="UCW252" s="330"/>
      <c r="UCX252" s="330"/>
      <c r="UCY252" s="330"/>
      <c r="UCZ252" s="330"/>
      <c r="UDA252" s="330"/>
      <c r="UDB252" s="330"/>
      <c r="UDC252" s="330"/>
      <c r="UDD252" s="330"/>
      <c r="UDE252" s="330"/>
      <c r="UDF252" s="330"/>
      <c r="UDG252" s="330"/>
      <c r="UDH252" s="330"/>
      <c r="UDI252" s="330"/>
      <c r="UDJ252" s="330"/>
      <c r="UDK252" s="330"/>
      <c r="UDL252" s="330"/>
      <c r="UDM252" s="330"/>
      <c r="UDN252" s="330"/>
      <c r="UDO252" s="330"/>
      <c r="UDP252" s="330"/>
      <c r="UDQ252" s="330"/>
      <c r="UDR252" s="330"/>
      <c r="UDS252" s="330"/>
      <c r="UDT252" s="330"/>
      <c r="UDU252" s="330"/>
      <c r="UDV252" s="330"/>
      <c r="UDW252" s="330"/>
      <c r="UDX252" s="330"/>
      <c r="UDY252" s="330"/>
      <c r="UDZ252" s="330"/>
      <c r="UEA252" s="330"/>
      <c r="UEB252" s="330"/>
      <c r="UEC252" s="330"/>
      <c r="UED252" s="330"/>
      <c r="UEE252" s="330"/>
      <c r="UEF252" s="330"/>
      <c r="UEG252" s="330"/>
      <c r="UEH252" s="330"/>
      <c r="UEI252" s="330"/>
      <c r="UEJ252" s="330"/>
      <c r="UEK252" s="330"/>
      <c r="UEL252" s="330"/>
      <c r="UEM252" s="330"/>
      <c r="UEN252" s="330"/>
      <c r="UEO252" s="330"/>
      <c r="UEP252" s="330"/>
      <c r="UEQ252" s="330"/>
      <c r="UER252" s="330"/>
      <c r="UES252" s="330"/>
      <c r="UET252" s="330"/>
      <c r="UEU252" s="330"/>
      <c r="UEV252" s="330"/>
      <c r="UEW252" s="330"/>
      <c r="UEX252" s="330"/>
      <c r="UEY252" s="330"/>
      <c r="UEZ252" s="330"/>
      <c r="UFA252" s="330"/>
      <c r="UFB252" s="330"/>
      <c r="UFC252" s="330"/>
      <c r="UFD252" s="330"/>
      <c r="UFE252" s="330"/>
      <c r="UFF252" s="330"/>
      <c r="UFG252" s="330"/>
      <c r="UFH252" s="330"/>
      <c r="UFI252" s="330"/>
      <c r="UFJ252" s="330"/>
      <c r="UFK252" s="330"/>
      <c r="UFL252" s="330"/>
      <c r="UFM252" s="330"/>
      <c r="UFN252" s="330"/>
      <c r="UFO252" s="330"/>
      <c r="UFP252" s="330"/>
      <c r="UFQ252" s="330"/>
      <c r="UFR252" s="330"/>
      <c r="UFS252" s="330"/>
      <c r="UFT252" s="330"/>
      <c r="UFU252" s="330"/>
      <c r="UFV252" s="330"/>
      <c r="UFW252" s="330"/>
      <c r="UFX252" s="330"/>
      <c r="UFY252" s="330"/>
      <c r="UFZ252" s="330"/>
      <c r="UGA252" s="330"/>
      <c r="UGB252" s="330"/>
      <c r="UGC252" s="330"/>
      <c r="UGD252" s="330"/>
      <c r="UGE252" s="330"/>
      <c r="UGF252" s="330"/>
      <c r="UGG252" s="330"/>
      <c r="UGH252" s="330"/>
      <c r="UGI252" s="330"/>
      <c r="UGJ252" s="330"/>
      <c r="UGK252" s="330"/>
      <c r="UGL252" s="330"/>
      <c r="UGM252" s="330"/>
      <c r="UGN252" s="330"/>
      <c r="UGO252" s="330"/>
      <c r="UGP252" s="330"/>
      <c r="UGQ252" s="330"/>
      <c r="UGR252" s="330"/>
      <c r="UGS252" s="330"/>
      <c r="UGT252" s="330"/>
      <c r="UGU252" s="330"/>
      <c r="UGV252" s="330"/>
      <c r="UGW252" s="330"/>
      <c r="UGX252" s="330"/>
      <c r="UGY252" s="330"/>
      <c r="UGZ252" s="330"/>
      <c r="UHA252" s="330"/>
      <c r="UHB252" s="330"/>
      <c r="UHC252" s="330"/>
      <c r="UHD252" s="330"/>
      <c r="UHE252" s="330"/>
      <c r="UHF252" s="330"/>
      <c r="UHG252" s="330"/>
      <c r="UHH252" s="330"/>
      <c r="UHI252" s="330"/>
      <c r="UHJ252" s="330"/>
      <c r="UHK252" s="330"/>
      <c r="UHL252" s="330"/>
      <c r="UHM252" s="330"/>
      <c r="UHN252" s="330"/>
      <c r="UHO252" s="330"/>
      <c r="UHP252" s="330"/>
      <c r="UHQ252" s="330"/>
      <c r="UHR252" s="330"/>
      <c r="UHS252" s="330"/>
      <c r="UHT252" s="330"/>
      <c r="UHU252" s="330"/>
      <c r="UHV252" s="330"/>
      <c r="UHW252" s="330"/>
      <c r="UHX252" s="330"/>
      <c r="UHY252" s="330"/>
      <c r="UHZ252" s="330"/>
      <c r="UIA252" s="330"/>
      <c r="UIB252" s="330"/>
      <c r="UIC252" s="330"/>
      <c r="UID252" s="330"/>
      <c r="UIE252" s="330"/>
      <c r="UIF252" s="330"/>
      <c r="UIG252" s="330"/>
      <c r="UIH252" s="330"/>
      <c r="UII252" s="330"/>
      <c r="UIJ252" s="330"/>
      <c r="UIK252" s="330"/>
      <c r="UIL252" s="330"/>
      <c r="UIM252" s="330"/>
      <c r="UIN252" s="330"/>
      <c r="UIO252" s="330"/>
      <c r="UIP252" s="330"/>
      <c r="UIQ252" s="330"/>
      <c r="UIR252" s="330"/>
      <c r="UIS252" s="330"/>
      <c r="UIT252" s="330"/>
      <c r="UIU252" s="330"/>
      <c r="UIV252" s="330"/>
      <c r="UIW252" s="330"/>
      <c r="UIX252" s="330"/>
      <c r="UIY252" s="330"/>
      <c r="UIZ252" s="330"/>
      <c r="UJA252" s="330"/>
      <c r="UJB252" s="330"/>
      <c r="UJC252" s="330"/>
      <c r="UJD252" s="330"/>
      <c r="UJE252" s="330"/>
      <c r="UJF252" s="330"/>
      <c r="UJG252" s="330"/>
      <c r="UJH252" s="330"/>
      <c r="UJI252" s="330"/>
      <c r="UJJ252" s="330"/>
      <c r="UJK252" s="330"/>
      <c r="UJL252" s="330"/>
      <c r="UJM252" s="330"/>
      <c r="UJN252" s="330"/>
      <c r="UJO252" s="330"/>
      <c r="UJP252" s="330"/>
      <c r="UJQ252" s="330"/>
      <c r="UJR252" s="330"/>
      <c r="UJS252" s="330"/>
      <c r="UJT252" s="330"/>
      <c r="UJU252" s="330"/>
      <c r="UJV252" s="330"/>
      <c r="UJW252" s="330"/>
      <c r="UJX252" s="330"/>
      <c r="UJY252" s="330"/>
      <c r="UJZ252" s="330"/>
      <c r="UKA252" s="330"/>
      <c r="UKB252" s="330"/>
      <c r="UKC252" s="330"/>
      <c r="UKD252" s="330"/>
      <c r="UKE252" s="330"/>
      <c r="UKF252" s="330"/>
      <c r="UKG252" s="330"/>
      <c r="UKH252" s="330"/>
      <c r="UKI252" s="330"/>
      <c r="UKJ252" s="330"/>
      <c r="UKK252" s="330"/>
      <c r="UKL252" s="330"/>
      <c r="UKM252" s="330"/>
      <c r="UKN252" s="330"/>
      <c r="UKO252" s="330"/>
      <c r="UKP252" s="330"/>
      <c r="UKQ252" s="330"/>
      <c r="UKR252" s="330"/>
      <c r="UKS252" s="330"/>
      <c r="UKT252" s="330"/>
      <c r="UKU252" s="330"/>
      <c r="UKV252" s="330"/>
      <c r="UKW252" s="330"/>
      <c r="UKX252" s="330"/>
      <c r="UKY252" s="330"/>
      <c r="UKZ252" s="330"/>
      <c r="ULA252" s="330"/>
      <c r="ULB252" s="330"/>
      <c r="ULC252" s="330"/>
      <c r="ULD252" s="330"/>
      <c r="ULE252" s="330"/>
      <c r="ULF252" s="330"/>
      <c r="ULG252" s="330"/>
      <c r="ULH252" s="330"/>
      <c r="ULI252" s="330"/>
      <c r="ULJ252" s="330"/>
      <c r="ULK252" s="330"/>
      <c r="ULL252" s="330"/>
      <c r="ULM252" s="330"/>
      <c r="ULN252" s="330"/>
      <c r="ULO252" s="330"/>
      <c r="ULP252" s="330"/>
      <c r="ULQ252" s="330"/>
      <c r="ULR252" s="330"/>
      <c r="ULS252" s="330"/>
      <c r="ULT252" s="330"/>
      <c r="ULU252" s="330"/>
      <c r="ULV252" s="330"/>
      <c r="ULW252" s="330"/>
      <c r="ULX252" s="330"/>
      <c r="ULY252" s="330"/>
      <c r="ULZ252" s="330"/>
      <c r="UMA252" s="330"/>
      <c r="UMB252" s="330"/>
      <c r="UMC252" s="330"/>
      <c r="UMD252" s="330"/>
      <c r="UME252" s="330"/>
      <c r="UMF252" s="330"/>
      <c r="UMG252" s="330"/>
      <c r="UMH252" s="330"/>
      <c r="UMI252" s="330"/>
      <c r="UMJ252" s="330"/>
      <c r="UMK252" s="330"/>
      <c r="UML252" s="330"/>
      <c r="UMM252" s="330"/>
      <c r="UMN252" s="330"/>
      <c r="UMO252" s="330"/>
      <c r="UMP252" s="330"/>
      <c r="UMQ252" s="330"/>
      <c r="UMR252" s="330"/>
      <c r="UMS252" s="330"/>
      <c r="UMT252" s="330"/>
      <c r="UMU252" s="330"/>
      <c r="UMV252" s="330"/>
      <c r="UMW252" s="330"/>
      <c r="UMX252" s="330"/>
      <c r="UMY252" s="330"/>
      <c r="UMZ252" s="330"/>
      <c r="UNA252" s="330"/>
      <c r="UNB252" s="330"/>
      <c r="UNC252" s="330"/>
      <c r="UND252" s="330"/>
      <c r="UNE252" s="330"/>
      <c r="UNF252" s="330"/>
      <c r="UNG252" s="330"/>
      <c r="UNH252" s="330"/>
      <c r="UNI252" s="330"/>
      <c r="UNJ252" s="330"/>
      <c r="UNK252" s="330"/>
      <c r="UNL252" s="330"/>
      <c r="UNM252" s="330"/>
      <c r="UNN252" s="330"/>
      <c r="UNO252" s="330"/>
      <c r="UNP252" s="330"/>
      <c r="UNQ252" s="330"/>
      <c r="UNR252" s="330"/>
      <c r="UNS252" s="330"/>
      <c r="UNT252" s="330"/>
      <c r="UNU252" s="330"/>
      <c r="UNV252" s="330"/>
      <c r="UNW252" s="330"/>
      <c r="UNX252" s="330"/>
      <c r="UNY252" s="330"/>
      <c r="UNZ252" s="330"/>
      <c r="UOA252" s="330"/>
      <c r="UOB252" s="330"/>
      <c r="UOC252" s="330"/>
      <c r="UOD252" s="330"/>
      <c r="UOE252" s="330"/>
      <c r="UOF252" s="330"/>
      <c r="UOG252" s="330"/>
      <c r="UOH252" s="330"/>
      <c r="UOI252" s="330"/>
      <c r="UOJ252" s="330"/>
      <c r="UOK252" s="330"/>
      <c r="UOL252" s="330"/>
      <c r="UOM252" s="330"/>
      <c r="UON252" s="330"/>
      <c r="UOO252" s="330"/>
      <c r="UOP252" s="330"/>
      <c r="UOQ252" s="330"/>
      <c r="UOR252" s="330"/>
      <c r="UOS252" s="330"/>
      <c r="UOT252" s="330"/>
      <c r="UOU252" s="330"/>
      <c r="UOV252" s="330"/>
      <c r="UOW252" s="330"/>
      <c r="UOX252" s="330"/>
      <c r="UOY252" s="330"/>
      <c r="UOZ252" s="330"/>
      <c r="UPA252" s="330"/>
      <c r="UPB252" s="330"/>
      <c r="UPC252" s="330"/>
      <c r="UPD252" s="330"/>
      <c r="UPE252" s="330"/>
      <c r="UPF252" s="330"/>
      <c r="UPG252" s="330"/>
      <c r="UPH252" s="330"/>
      <c r="UPI252" s="330"/>
      <c r="UPJ252" s="330"/>
      <c r="UPK252" s="330"/>
      <c r="UPL252" s="330"/>
      <c r="UPM252" s="330"/>
      <c r="UPN252" s="330"/>
      <c r="UPO252" s="330"/>
      <c r="UPP252" s="330"/>
      <c r="UPQ252" s="330"/>
      <c r="UPR252" s="330"/>
      <c r="UPS252" s="330"/>
      <c r="UPT252" s="330"/>
      <c r="UPU252" s="330"/>
      <c r="UPV252" s="330"/>
      <c r="UPW252" s="330"/>
      <c r="UPX252" s="330"/>
      <c r="UPY252" s="330"/>
      <c r="UPZ252" s="330"/>
      <c r="UQA252" s="330"/>
      <c r="UQB252" s="330"/>
      <c r="UQC252" s="330"/>
      <c r="UQD252" s="330"/>
      <c r="UQE252" s="330"/>
      <c r="UQF252" s="330"/>
      <c r="UQG252" s="330"/>
      <c r="UQH252" s="330"/>
      <c r="UQI252" s="330"/>
      <c r="UQJ252" s="330"/>
      <c r="UQK252" s="330"/>
      <c r="UQL252" s="330"/>
      <c r="UQM252" s="330"/>
      <c r="UQN252" s="330"/>
      <c r="UQO252" s="330"/>
      <c r="UQP252" s="330"/>
      <c r="UQQ252" s="330"/>
      <c r="UQR252" s="330"/>
      <c r="UQS252" s="330"/>
      <c r="UQT252" s="330"/>
      <c r="UQU252" s="330"/>
      <c r="UQV252" s="330"/>
      <c r="UQW252" s="330"/>
      <c r="UQX252" s="330"/>
      <c r="UQY252" s="330"/>
      <c r="UQZ252" s="330"/>
      <c r="URA252" s="330"/>
      <c r="URB252" s="330"/>
      <c r="URC252" s="330"/>
      <c r="URD252" s="330"/>
      <c r="URE252" s="330"/>
      <c r="URF252" s="330"/>
      <c r="URG252" s="330"/>
      <c r="URH252" s="330"/>
      <c r="URI252" s="330"/>
      <c r="URJ252" s="330"/>
      <c r="URK252" s="330"/>
      <c r="URL252" s="330"/>
      <c r="URM252" s="330"/>
      <c r="URN252" s="330"/>
      <c r="URO252" s="330"/>
      <c r="URP252" s="330"/>
      <c r="URQ252" s="330"/>
      <c r="URR252" s="330"/>
      <c r="URS252" s="330"/>
      <c r="URT252" s="330"/>
      <c r="URU252" s="330"/>
      <c r="URV252" s="330"/>
      <c r="URW252" s="330"/>
      <c r="URX252" s="330"/>
      <c r="URY252" s="330"/>
      <c r="URZ252" s="330"/>
      <c r="USA252" s="330"/>
      <c r="USB252" s="330"/>
      <c r="USC252" s="330"/>
      <c r="USD252" s="330"/>
      <c r="USE252" s="330"/>
      <c r="USF252" s="330"/>
      <c r="USG252" s="330"/>
      <c r="USH252" s="330"/>
      <c r="USI252" s="330"/>
      <c r="USJ252" s="330"/>
      <c r="USK252" s="330"/>
      <c r="USL252" s="330"/>
      <c r="USM252" s="330"/>
      <c r="USN252" s="330"/>
      <c r="USO252" s="330"/>
      <c r="USP252" s="330"/>
      <c r="USQ252" s="330"/>
      <c r="USR252" s="330"/>
      <c r="USS252" s="330"/>
      <c r="UST252" s="330"/>
      <c r="USU252" s="330"/>
      <c r="USV252" s="330"/>
      <c r="USW252" s="330"/>
      <c r="USX252" s="330"/>
      <c r="USY252" s="330"/>
      <c r="USZ252" s="330"/>
      <c r="UTA252" s="330"/>
      <c r="UTB252" s="330"/>
      <c r="UTC252" s="330"/>
      <c r="UTD252" s="330"/>
      <c r="UTE252" s="330"/>
      <c r="UTF252" s="330"/>
      <c r="UTG252" s="330"/>
      <c r="UTH252" s="330"/>
      <c r="UTI252" s="330"/>
      <c r="UTJ252" s="330"/>
      <c r="UTK252" s="330"/>
      <c r="UTL252" s="330"/>
      <c r="UTM252" s="330"/>
      <c r="UTN252" s="330"/>
      <c r="UTO252" s="330"/>
      <c r="UTP252" s="330"/>
      <c r="UTQ252" s="330"/>
      <c r="UTR252" s="330"/>
      <c r="UTS252" s="330"/>
      <c r="UTT252" s="330"/>
      <c r="UTU252" s="330"/>
      <c r="UTV252" s="330"/>
      <c r="UTW252" s="330"/>
      <c r="UTX252" s="330"/>
      <c r="UTY252" s="330"/>
      <c r="UTZ252" s="330"/>
      <c r="UUA252" s="330"/>
      <c r="UUB252" s="330"/>
      <c r="UUC252" s="330"/>
      <c r="UUD252" s="330"/>
      <c r="UUE252" s="330"/>
      <c r="UUF252" s="330"/>
      <c r="UUG252" s="330"/>
      <c r="UUH252" s="330"/>
      <c r="UUI252" s="330"/>
      <c r="UUJ252" s="330"/>
      <c r="UUK252" s="330"/>
      <c r="UUL252" s="330"/>
      <c r="UUM252" s="330"/>
      <c r="UUN252" s="330"/>
      <c r="UUO252" s="330"/>
      <c r="UUP252" s="330"/>
      <c r="UUQ252" s="330"/>
      <c r="UUR252" s="330"/>
      <c r="UUS252" s="330"/>
      <c r="UUT252" s="330"/>
      <c r="UUU252" s="330"/>
      <c r="UUV252" s="330"/>
      <c r="UUW252" s="330"/>
      <c r="UUX252" s="330"/>
      <c r="UUY252" s="330"/>
      <c r="UUZ252" s="330"/>
      <c r="UVA252" s="330"/>
      <c r="UVB252" s="330"/>
      <c r="UVC252" s="330"/>
      <c r="UVD252" s="330"/>
      <c r="UVE252" s="330"/>
      <c r="UVF252" s="330"/>
      <c r="UVG252" s="330"/>
      <c r="UVH252" s="330"/>
      <c r="UVI252" s="330"/>
      <c r="UVJ252" s="330"/>
      <c r="UVK252" s="330"/>
      <c r="UVL252" s="330"/>
      <c r="UVM252" s="330"/>
      <c r="UVN252" s="330"/>
      <c r="UVO252" s="330"/>
      <c r="UVP252" s="330"/>
      <c r="UVQ252" s="330"/>
      <c r="UVR252" s="330"/>
      <c r="UVS252" s="330"/>
      <c r="UVT252" s="330"/>
      <c r="UVU252" s="330"/>
      <c r="UVV252" s="330"/>
      <c r="UVW252" s="330"/>
      <c r="UVX252" s="330"/>
      <c r="UVY252" s="330"/>
      <c r="UVZ252" s="330"/>
      <c r="UWA252" s="330"/>
      <c r="UWB252" s="330"/>
      <c r="UWC252" s="330"/>
      <c r="UWD252" s="330"/>
      <c r="UWE252" s="330"/>
      <c r="UWF252" s="330"/>
      <c r="UWG252" s="330"/>
      <c r="UWH252" s="330"/>
      <c r="UWI252" s="330"/>
      <c r="UWJ252" s="330"/>
      <c r="UWK252" s="330"/>
      <c r="UWL252" s="330"/>
      <c r="UWM252" s="330"/>
      <c r="UWN252" s="330"/>
      <c r="UWO252" s="330"/>
      <c r="UWP252" s="330"/>
      <c r="UWQ252" s="330"/>
      <c r="UWR252" s="330"/>
      <c r="UWS252" s="330"/>
      <c r="UWT252" s="330"/>
      <c r="UWU252" s="330"/>
      <c r="UWV252" s="330"/>
      <c r="UWW252" s="330"/>
      <c r="UWX252" s="330"/>
      <c r="UWY252" s="330"/>
      <c r="UWZ252" s="330"/>
      <c r="UXA252" s="330"/>
      <c r="UXB252" s="330"/>
      <c r="UXC252" s="330"/>
      <c r="UXD252" s="330"/>
      <c r="UXE252" s="330"/>
      <c r="UXF252" s="330"/>
      <c r="UXG252" s="330"/>
      <c r="UXH252" s="330"/>
      <c r="UXI252" s="330"/>
      <c r="UXJ252" s="330"/>
      <c r="UXK252" s="330"/>
      <c r="UXL252" s="330"/>
      <c r="UXM252" s="330"/>
      <c r="UXN252" s="330"/>
      <c r="UXO252" s="330"/>
      <c r="UXP252" s="330"/>
      <c r="UXQ252" s="330"/>
      <c r="UXR252" s="330"/>
      <c r="UXS252" s="330"/>
      <c r="UXT252" s="330"/>
      <c r="UXU252" s="330"/>
      <c r="UXV252" s="330"/>
      <c r="UXW252" s="330"/>
      <c r="UXX252" s="330"/>
      <c r="UXY252" s="330"/>
      <c r="UXZ252" s="330"/>
      <c r="UYA252" s="330"/>
      <c r="UYB252" s="330"/>
      <c r="UYC252" s="330"/>
      <c r="UYD252" s="330"/>
      <c r="UYE252" s="330"/>
      <c r="UYF252" s="330"/>
      <c r="UYG252" s="330"/>
      <c r="UYH252" s="330"/>
      <c r="UYI252" s="330"/>
      <c r="UYJ252" s="330"/>
      <c r="UYK252" s="330"/>
      <c r="UYL252" s="330"/>
      <c r="UYM252" s="330"/>
      <c r="UYN252" s="330"/>
      <c r="UYO252" s="330"/>
      <c r="UYP252" s="330"/>
      <c r="UYQ252" s="330"/>
      <c r="UYR252" s="330"/>
      <c r="UYS252" s="330"/>
      <c r="UYT252" s="330"/>
      <c r="UYU252" s="330"/>
      <c r="UYV252" s="330"/>
      <c r="UYW252" s="330"/>
      <c r="UYX252" s="330"/>
      <c r="UYY252" s="330"/>
      <c r="UYZ252" s="330"/>
      <c r="UZA252" s="330"/>
      <c r="UZB252" s="330"/>
      <c r="UZC252" s="330"/>
      <c r="UZD252" s="330"/>
      <c r="UZE252" s="330"/>
      <c r="UZF252" s="330"/>
      <c r="UZG252" s="330"/>
      <c r="UZH252" s="330"/>
      <c r="UZI252" s="330"/>
      <c r="UZJ252" s="330"/>
      <c r="UZK252" s="330"/>
      <c r="UZL252" s="330"/>
      <c r="UZM252" s="330"/>
      <c r="UZN252" s="330"/>
      <c r="UZO252" s="330"/>
      <c r="UZP252" s="330"/>
      <c r="UZQ252" s="330"/>
      <c r="UZR252" s="330"/>
      <c r="UZS252" s="330"/>
      <c r="UZT252" s="330"/>
      <c r="UZU252" s="330"/>
      <c r="UZV252" s="330"/>
      <c r="UZW252" s="330"/>
      <c r="UZX252" s="330"/>
      <c r="UZY252" s="330"/>
      <c r="UZZ252" s="330"/>
      <c r="VAA252" s="330"/>
      <c r="VAB252" s="330"/>
      <c r="VAC252" s="330"/>
      <c r="VAD252" s="330"/>
      <c r="VAE252" s="330"/>
      <c r="VAF252" s="330"/>
      <c r="VAG252" s="330"/>
      <c r="VAH252" s="330"/>
      <c r="VAI252" s="330"/>
      <c r="VAJ252" s="330"/>
      <c r="VAK252" s="330"/>
      <c r="VAL252" s="330"/>
      <c r="VAM252" s="330"/>
      <c r="VAN252" s="330"/>
      <c r="VAO252" s="330"/>
      <c r="VAP252" s="330"/>
      <c r="VAQ252" s="330"/>
      <c r="VAR252" s="330"/>
      <c r="VAS252" s="330"/>
      <c r="VAT252" s="330"/>
      <c r="VAU252" s="330"/>
      <c r="VAV252" s="330"/>
      <c r="VAW252" s="330"/>
      <c r="VAX252" s="330"/>
      <c r="VAY252" s="330"/>
      <c r="VAZ252" s="330"/>
      <c r="VBA252" s="330"/>
      <c r="VBB252" s="330"/>
      <c r="VBC252" s="330"/>
      <c r="VBD252" s="330"/>
      <c r="VBE252" s="330"/>
      <c r="VBF252" s="330"/>
      <c r="VBG252" s="330"/>
      <c r="VBH252" s="330"/>
      <c r="VBI252" s="330"/>
      <c r="VBJ252" s="330"/>
      <c r="VBK252" s="330"/>
      <c r="VBL252" s="330"/>
      <c r="VBM252" s="330"/>
      <c r="VBN252" s="330"/>
      <c r="VBO252" s="330"/>
      <c r="VBP252" s="330"/>
      <c r="VBQ252" s="330"/>
      <c r="VBR252" s="330"/>
      <c r="VBS252" s="330"/>
      <c r="VBT252" s="330"/>
      <c r="VBU252" s="330"/>
      <c r="VBV252" s="330"/>
      <c r="VBW252" s="330"/>
      <c r="VBX252" s="330"/>
      <c r="VBY252" s="330"/>
      <c r="VBZ252" s="330"/>
      <c r="VCA252" s="330"/>
      <c r="VCB252" s="330"/>
      <c r="VCC252" s="330"/>
      <c r="VCD252" s="330"/>
      <c r="VCE252" s="330"/>
      <c r="VCF252" s="330"/>
      <c r="VCG252" s="330"/>
      <c r="VCH252" s="330"/>
      <c r="VCI252" s="330"/>
      <c r="VCJ252" s="330"/>
      <c r="VCK252" s="330"/>
      <c r="VCL252" s="330"/>
      <c r="VCM252" s="330"/>
      <c r="VCN252" s="330"/>
      <c r="VCO252" s="330"/>
      <c r="VCP252" s="330"/>
      <c r="VCQ252" s="330"/>
      <c r="VCR252" s="330"/>
      <c r="VCS252" s="330"/>
      <c r="VCT252" s="330"/>
      <c r="VCU252" s="330"/>
      <c r="VCV252" s="330"/>
      <c r="VCW252" s="330"/>
      <c r="VCX252" s="330"/>
      <c r="VCY252" s="330"/>
      <c r="VCZ252" s="330"/>
      <c r="VDA252" s="330"/>
      <c r="VDB252" s="330"/>
      <c r="VDC252" s="330"/>
      <c r="VDD252" s="330"/>
      <c r="VDE252" s="330"/>
      <c r="VDF252" s="330"/>
      <c r="VDG252" s="330"/>
      <c r="VDH252" s="330"/>
      <c r="VDI252" s="330"/>
      <c r="VDJ252" s="330"/>
      <c r="VDK252" s="330"/>
      <c r="VDL252" s="330"/>
      <c r="VDM252" s="330"/>
      <c r="VDN252" s="330"/>
      <c r="VDO252" s="330"/>
      <c r="VDP252" s="330"/>
      <c r="VDQ252" s="330"/>
      <c r="VDR252" s="330"/>
      <c r="VDS252" s="330"/>
      <c r="VDT252" s="330"/>
      <c r="VDU252" s="330"/>
      <c r="VDV252" s="330"/>
      <c r="VDW252" s="330"/>
      <c r="VDX252" s="330"/>
      <c r="VDY252" s="330"/>
      <c r="VDZ252" s="330"/>
      <c r="VEA252" s="330"/>
      <c r="VEB252" s="330"/>
      <c r="VEC252" s="330"/>
      <c r="VED252" s="330"/>
      <c r="VEE252" s="330"/>
      <c r="VEF252" s="330"/>
      <c r="VEG252" s="330"/>
      <c r="VEH252" s="330"/>
      <c r="VEI252" s="330"/>
      <c r="VEJ252" s="330"/>
      <c r="VEK252" s="330"/>
      <c r="VEL252" s="330"/>
      <c r="VEM252" s="330"/>
      <c r="VEN252" s="330"/>
      <c r="VEO252" s="330"/>
      <c r="VEP252" s="330"/>
      <c r="VEQ252" s="330"/>
      <c r="VER252" s="330"/>
      <c r="VES252" s="330"/>
      <c r="VET252" s="330"/>
      <c r="VEU252" s="330"/>
      <c r="VEV252" s="330"/>
      <c r="VEW252" s="330"/>
      <c r="VEX252" s="330"/>
      <c r="VEY252" s="330"/>
      <c r="VEZ252" s="330"/>
      <c r="VFA252" s="330"/>
      <c r="VFB252" s="330"/>
      <c r="VFC252" s="330"/>
      <c r="VFD252" s="330"/>
      <c r="VFE252" s="330"/>
      <c r="VFF252" s="330"/>
      <c r="VFG252" s="330"/>
      <c r="VFH252" s="330"/>
      <c r="VFI252" s="330"/>
      <c r="VFJ252" s="330"/>
      <c r="VFK252" s="330"/>
      <c r="VFL252" s="330"/>
      <c r="VFM252" s="330"/>
      <c r="VFN252" s="330"/>
      <c r="VFO252" s="330"/>
      <c r="VFP252" s="330"/>
      <c r="VFQ252" s="330"/>
      <c r="VFR252" s="330"/>
      <c r="VFS252" s="330"/>
      <c r="VFT252" s="330"/>
      <c r="VFU252" s="330"/>
      <c r="VFV252" s="330"/>
      <c r="VFW252" s="330"/>
      <c r="VFX252" s="330"/>
      <c r="VFY252" s="330"/>
      <c r="VFZ252" s="330"/>
      <c r="VGA252" s="330"/>
      <c r="VGB252" s="330"/>
      <c r="VGC252" s="330"/>
      <c r="VGD252" s="330"/>
      <c r="VGE252" s="330"/>
      <c r="VGF252" s="330"/>
      <c r="VGG252" s="330"/>
      <c r="VGH252" s="330"/>
      <c r="VGI252" s="330"/>
      <c r="VGJ252" s="330"/>
      <c r="VGK252" s="330"/>
      <c r="VGL252" s="330"/>
      <c r="VGM252" s="330"/>
      <c r="VGN252" s="330"/>
      <c r="VGO252" s="330"/>
      <c r="VGP252" s="330"/>
      <c r="VGQ252" s="330"/>
      <c r="VGR252" s="330"/>
      <c r="VGS252" s="330"/>
      <c r="VGT252" s="330"/>
      <c r="VGU252" s="330"/>
      <c r="VGV252" s="330"/>
      <c r="VGW252" s="330"/>
      <c r="VGX252" s="330"/>
      <c r="VGY252" s="330"/>
      <c r="VGZ252" s="330"/>
      <c r="VHA252" s="330"/>
      <c r="VHB252" s="330"/>
      <c r="VHC252" s="330"/>
      <c r="VHD252" s="330"/>
      <c r="VHE252" s="330"/>
      <c r="VHF252" s="330"/>
      <c r="VHG252" s="330"/>
      <c r="VHH252" s="330"/>
      <c r="VHI252" s="330"/>
      <c r="VHJ252" s="330"/>
      <c r="VHK252" s="330"/>
      <c r="VHL252" s="330"/>
      <c r="VHM252" s="330"/>
      <c r="VHN252" s="330"/>
      <c r="VHO252" s="330"/>
      <c r="VHP252" s="330"/>
      <c r="VHQ252" s="330"/>
      <c r="VHR252" s="330"/>
      <c r="VHS252" s="330"/>
      <c r="VHT252" s="330"/>
      <c r="VHU252" s="330"/>
      <c r="VHV252" s="330"/>
      <c r="VHW252" s="330"/>
      <c r="VHX252" s="330"/>
      <c r="VHY252" s="330"/>
      <c r="VHZ252" s="330"/>
      <c r="VIA252" s="330"/>
      <c r="VIB252" s="330"/>
      <c r="VIC252" s="330"/>
      <c r="VID252" s="330"/>
      <c r="VIE252" s="330"/>
      <c r="VIF252" s="330"/>
      <c r="VIG252" s="330"/>
      <c r="VIH252" s="330"/>
      <c r="VII252" s="330"/>
      <c r="VIJ252" s="330"/>
      <c r="VIK252" s="330"/>
      <c r="VIL252" s="330"/>
      <c r="VIM252" s="330"/>
      <c r="VIN252" s="330"/>
      <c r="VIO252" s="330"/>
      <c r="VIP252" s="330"/>
      <c r="VIQ252" s="330"/>
      <c r="VIR252" s="330"/>
      <c r="VIS252" s="330"/>
      <c r="VIT252" s="330"/>
      <c r="VIU252" s="330"/>
      <c r="VIV252" s="330"/>
      <c r="VIW252" s="330"/>
      <c r="VIX252" s="330"/>
      <c r="VIY252" s="330"/>
      <c r="VIZ252" s="330"/>
      <c r="VJA252" s="330"/>
      <c r="VJB252" s="330"/>
      <c r="VJC252" s="330"/>
      <c r="VJD252" s="330"/>
      <c r="VJE252" s="330"/>
      <c r="VJF252" s="330"/>
      <c r="VJG252" s="330"/>
      <c r="VJH252" s="330"/>
      <c r="VJI252" s="330"/>
      <c r="VJJ252" s="330"/>
      <c r="VJK252" s="330"/>
      <c r="VJL252" s="330"/>
      <c r="VJM252" s="330"/>
      <c r="VJN252" s="330"/>
      <c r="VJO252" s="330"/>
      <c r="VJP252" s="330"/>
      <c r="VJQ252" s="330"/>
      <c r="VJR252" s="330"/>
      <c r="VJS252" s="330"/>
      <c r="VJT252" s="330"/>
      <c r="VJU252" s="330"/>
      <c r="VJV252" s="330"/>
      <c r="VJW252" s="330"/>
      <c r="VJX252" s="330"/>
      <c r="VJY252" s="330"/>
      <c r="VJZ252" s="330"/>
      <c r="VKA252" s="330"/>
      <c r="VKB252" s="330"/>
      <c r="VKC252" s="330"/>
      <c r="VKD252" s="330"/>
      <c r="VKE252" s="330"/>
      <c r="VKF252" s="330"/>
      <c r="VKG252" s="330"/>
      <c r="VKH252" s="330"/>
      <c r="VKI252" s="330"/>
      <c r="VKJ252" s="330"/>
      <c r="VKK252" s="330"/>
      <c r="VKL252" s="330"/>
      <c r="VKM252" s="330"/>
      <c r="VKN252" s="330"/>
      <c r="VKO252" s="330"/>
      <c r="VKP252" s="330"/>
      <c r="VKQ252" s="330"/>
      <c r="VKR252" s="330"/>
      <c r="VKS252" s="330"/>
      <c r="VKT252" s="330"/>
      <c r="VKU252" s="330"/>
      <c r="VKV252" s="330"/>
      <c r="VKW252" s="330"/>
      <c r="VKX252" s="330"/>
      <c r="VKY252" s="330"/>
      <c r="VKZ252" s="330"/>
      <c r="VLA252" s="330"/>
      <c r="VLB252" s="330"/>
      <c r="VLC252" s="330"/>
      <c r="VLD252" s="330"/>
      <c r="VLE252" s="330"/>
      <c r="VLF252" s="330"/>
      <c r="VLG252" s="330"/>
      <c r="VLH252" s="330"/>
      <c r="VLI252" s="330"/>
      <c r="VLJ252" s="330"/>
      <c r="VLK252" s="330"/>
      <c r="VLL252" s="330"/>
      <c r="VLM252" s="330"/>
      <c r="VLN252" s="330"/>
      <c r="VLO252" s="330"/>
      <c r="VLP252" s="330"/>
      <c r="VLQ252" s="330"/>
      <c r="VLR252" s="330"/>
      <c r="VLS252" s="330"/>
      <c r="VLT252" s="330"/>
      <c r="VLU252" s="330"/>
      <c r="VLV252" s="330"/>
      <c r="VLW252" s="330"/>
      <c r="VLX252" s="330"/>
      <c r="VLY252" s="330"/>
      <c r="VLZ252" s="330"/>
      <c r="VMA252" s="330"/>
      <c r="VMB252" s="330"/>
      <c r="VMC252" s="330"/>
      <c r="VMD252" s="330"/>
      <c r="VME252" s="330"/>
      <c r="VMF252" s="330"/>
      <c r="VMG252" s="330"/>
      <c r="VMH252" s="330"/>
      <c r="VMI252" s="330"/>
      <c r="VMJ252" s="330"/>
      <c r="VMK252" s="330"/>
      <c r="VML252" s="330"/>
      <c r="VMM252" s="330"/>
      <c r="VMN252" s="330"/>
      <c r="VMO252" s="330"/>
      <c r="VMP252" s="330"/>
      <c r="VMQ252" s="330"/>
      <c r="VMR252" s="330"/>
      <c r="VMS252" s="330"/>
      <c r="VMT252" s="330"/>
      <c r="VMU252" s="330"/>
      <c r="VMV252" s="330"/>
      <c r="VMW252" s="330"/>
      <c r="VMX252" s="330"/>
      <c r="VMY252" s="330"/>
      <c r="VMZ252" s="330"/>
      <c r="VNA252" s="330"/>
      <c r="VNB252" s="330"/>
      <c r="VNC252" s="330"/>
      <c r="VND252" s="330"/>
      <c r="VNE252" s="330"/>
      <c r="VNF252" s="330"/>
      <c r="VNG252" s="330"/>
      <c r="VNH252" s="330"/>
      <c r="VNI252" s="330"/>
      <c r="VNJ252" s="330"/>
      <c r="VNK252" s="330"/>
      <c r="VNL252" s="330"/>
      <c r="VNM252" s="330"/>
      <c r="VNN252" s="330"/>
      <c r="VNO252" s="330"/>
      <c r="VNP252" s="330"/>
      <c r="VNQ252" s="330"/>
      <c r="VNR252" s="330"/>
      <c r="VNS252" s="330"/>
      <c r="VNT252" s="330"/>
      <c r="VNU252" s="330"/>
      <c r="VNV252" s="330"/>
      <c r="VNW252" s="330"/>
      <c r="VNX252" s="330"/>
      <c r="VNY252" s="330"/>
      <c r="VNZ252" s="330"/>
      <c r="VOA252" s="330"/>
      <c r="VOB252" s="330"/>
      <c r="VOC252" s="330"/>
      <c r="VOD252" s="330"/>
      <c r="VOE252" s="330"/>
      <c r="VOF252" s="330"/>
      <c r="VOG252" s="330"/>
      <c r="VOH252" s="330"/>
      <c r="VOI252" s="330"/>
      <c r="VOJ252" s="330"/>
      <c r="VOK252" s="330"/>
      <c r="VOL252" s="330"/>
      <c r="VOM252" s="330"/>
      <c r="VON252" s="330"/>
      <c r="VOO252" s="330"/>
      <c r="VOP252" s="330"/>
      <c r="VOQ252" s="330"/>
      <c r="VOR252" s="330"/>
      <c r="VOS252" s="330"/>
      <c r="VOT252" s="330"/>
      <c r="VOU252" s="330"/>
      <c r="VOV252" s="330"/>
      <c r="VOW252" s="330"/>
      <c r="VOX252" s="330"/>
      <c r="VOY252" s="330"/>
      <c r="VOZ252" s="330"/>
      <c r="VPA252" s="330"/>
      <c r="VPB252" s="330"/>
      <c r="VPC252" s="330"/>
      <c r="VPD252" s="330"/>
      <c r="VPE252" s="330"/>
      <c r="VPF252" s="330"/>
      <c r="VPG252" s="330"/>
      <c r="VPH252" s="330"/>
      <c r="VPI252" s="330"/>
      <c r="VPJ252" s="330"/>
      <c r="VPK252" s="330"/>
      <c r="VPL252" s="330"/>
      <c r="VPM252" s="330"/>
      <c r="VPN252" s="330"/>
      <c r="VPO252" s="330"/>
      <c r="VPP252" s="330"/>
      <c r="VPQ252" s="330"/>
      <c r="VPR252" s="330"/>
      <c r="VPS252" s="330"/>
      <c r="VPT252" s="330"/>
      <c r="VPU252" s="330"/>
      <c r="VPV252" s="330"/>
      <c r="VPW252" s="330"/>
      <c r="VPX252" s="330"/>
      <c r="VPY252" s="330"/>
      <c r="VPZ252" s="330"/>
      <c r="VQA252" s="330"/>
      <c r="VQB252" s="330"/>
      <c r="VQC252" s="330"/>
      <c r="VQD252" s="330"/>
      <c r="VQE252" s="330"/>
      <c r="VQF252" s="330"/>
      <c r="VQG252" s="330"/>
      <c r="VQH252" s="330"/>
      <c r="VQI252" s="330"/>
      <c r="VQJ252" s="330"/>
      <c r="VQK252" s="330"/>
      <c r="VQL252" s="330"/>
      <c r="VQM252" s="330"/>
      <c r="VQN252" s="330"/>
      <c r="VQO252" s="330"/>
      <c r="VQP252" s="330"/>
      <c r="VQQ252" s="330"/>
      <c r="VQR252" s="330"/>
      <c r="VQS252" s="330"/>
      <c r="VQT252" s="330"/>
      <c r="VQU252" s="330"/>
      <c r="VQV252" s="330"/>
      <c r="VQW252" s="330"/>
      <c r="VQX252" s="330"/>
      <c r="VQY252" s="330"/>
      <c r="VQZ252" s="330"/>
      <c r="VRA252" s="330"/>
      <c r="VRB252" s="330"/>
      <c r="VRC252" s="330"/>
      <c r="VRD252" s="330"/>
      <c r="VRE252" s="330"/>
      <c r="VRF252" s="330"/>
      <c r="VRG252" s="330"/>
      <c r="VRH252" s="330"/>
      <c r="VRI252" s="330"/>
      <c r="VRJ252" s="330"/>
      <c r="VRK252" s="330"/>
      <c r="VRL252" s="330"/>
      <c r="VRM252" s="330"/>
      <c r="VRN252" s="330"/>
      <c r="VRO252" s="330"/>
      <c r="VRP252" s="330"/>
      <c r="VRQ252" s="330"/>
      <c r="VRR252" s="330"/>
      <c r="VRS252" s="330"/>
      <c r="VRT252" s="330"/>
      <c r="VRU252" s="330"/>
      <c r="VRV252" s="330"/>
      <c r="VRW252" s="330"/>
      <c r="VRX252" s="330"/>
      <c r="VRY252" s="330"/>
      <c r="VRZ252" s="330"/>
      <c r="VSA252" s="330"/>
      <c r="VSB252" s="330"/>
      <c r="VSC252" s="330"/>
      <c r="VSD252" s="330"/>
      <c r="VSE252" s="330"/>
      <c r="VSF252" s="330"/>
      <c r="VSG252" s="330"/>
      <c r="VSH252" s="330"/>
      <c r="VSI252" s="330"/>
      <c r="VSJ252" s="330"/>
      <c r="VSK252" s="330"/>
      <c r="VSL252" s="330"/>
      <c r="VSM252" s="330"/>
      <c r="VSN252" s="330"/>
      <c r="VSO252" s="330"/>
      <c r="VSP252" s="330"/>
      <c r="VSQ252" s="330"/>
      <c r="VSR252" s="330"/>
      <c r="VSS252" s="330"/>
      <c r="VST252" s="330"/>
      <c r="VSU252" s="330"/>
      <c r="VSV252" s="330"/>
      <c r="VSW252" s="330"/>
      <c r="VSX252" s="330"/>
      <c r="VSY252" s="330"/>
      <c r="VSZ252" s="330"/>
      <c r="VTA252" s="330"/>
      <c r="VTB252" s="330"/>
      <c r="VTC252" s="330"/>
      <c r="VTD252" s="330"/>
      <c r="VTE252" s="330"/>
      <c r="VTF252" s="330"/>
      <c r="VTG252" s="330"/>
      <c r="VTH252" s="330"/>
      <c r="VTI252" s="330"/>
      <c r="VTJ252" s="330"/>
      <c r="VTK252" s="330"/>
      <c r="VTL252" s="330"/>
      <c r="VTM252" s="330"/>
      <c r="VTN252" s="330"/>
      <c r="VTO252" s="330"/>
      <c r="VTP252" s="330"/>
      <c r="VTQ252" s="330"/>
      <c r="VTR252" s="330"/>
      <c r="VTS252" s="330"/>
      <c r="VTT252" s="330"/>
      <c r="VTU252" s="330"/>
      <c r="VTV252" s="330"/>
      <c r="VTW252" s="330"/>
      <c r="VTX252" s="330"/>
      <c r="VTY252" s="330"/>
      <c r="VTZ252" s="330"/>
      <c r="VUA252" s="330"/>
      <c r="VUB252" s="330"/>
      <c r="VUC252" s="330"/>
      <c r="VUD252" s="330"/>
      <c r="VUE252" s="330"/>
      <c r="VUF252" s="330"/>
      <c r="VUG252" s="330"/>
      <c r="VUH252" s="330"/>
      <c r="VUI252" s="330"/>
      <c r="VUJ252" s="330"/>
      <c r="VUK252" s="330"/>
      <c r="VUL252" s="330"/>
      <c r="VUM252" s="330"/>
      <c r="VUN252" s="330"/>
      <c r="VUO252" s="330"/>
      <c r="VUP252" s="330"/>
      <c r="VUQ252" s="330"/>
      <c r="VUR252" s="330"/>
      <c r="VUS252" s="330"/>
      <c r="VUT252" s="330"/>
      <c r="VUU252" s="330"/>
      <c r="VUV252" s="330"/>
      <c r="VUW252" s="330"/>
      <c r="VUX252" s="330"/>
      <c r="VUY252" s="330"/>
      <c r="VUZ252" s="330"/>
      <c r="VVA252" s="330"/>
      <c r="VVB252" s="330"/>
      <c r="VVC252" s="330"/>
      <c r="VVD252" s="330"/>
      <c r="VVE252" s="330"/>
      <c r="VVF252" s="330"/>
      <c r="VVG252" s="330"/>
      <c r="VVH252" s="330"/>
      <c r="VVI252" s="330"/>
      <c r="VVJ252" s="330"/>
      <c r="VVK252" s="330"/>
      <c r="VVL252" s="330"/>
      <c r="VVM252" s="330"/>
      <c r="VVN252" s="330"/>
      <c r="VVO252" s="330"/>
      <c r="VVP252" s="330"/>
      <c r="VVQ252" s="330"/>
      <c r="VVR252" s="330"/>
      <c r="VVS252" s="330"/>
      <c r="VVT252" s="330"/>
      <c r="VVU252" s="330"/>
      <c r="VVV252" s="330"/>
      <c r="VVW252" s="330"/>
      <c r="VVX252" s="330"/>
      <c r="VVY252" s="330"/>
      <c r="VVZ252" s="330"/>
      <c r="VWA252" s="330"/>
      <c r="VWB252" s="330"/>
      <c r="VWC252" s="330"/>
      <c r="VWD252" s="330"/>
      <c r="VWE252" s="330"/>
      <c r="VWF252" s="330"/>
      <c r="VWG252" s="330"/>
      <c r="VWH252" s="330"/>
      <c r="VWI252" s="330"/>
      <c r="VWJ252" s="330"/>
      <c r="VWK252" s="330"/>
      <c r="VWL252" s="330"/>
      <c r="VWM252" s="330"/>
      <c r="VWN252" s="330"/>
      <c r="VWO252" s="330"/>
      <c r="VWP252" s="330"/>
      <c r="VWQ252" s="330"/>
      <c r="VWR252" s="330"/>
      <c r="VWS252" s="330"/>
      <c r="VWT252" s="330"/>
      <c r="VWU252" s="330"/>
      <c r="VWV252" s="330"/>
      <c r="VWW252" s="330"/>
      <c r="VWX252" s="330"/>
      <c r="VWY252" s="330"/>
      <c r="VWZ252" s="330"/>
      <c r="VXA252" s="330"/>
      <c r="VXB252" s="330"/>
      <c r="VXC252" s="330"/>
      <c r="VXD252" s="330"/>
      <c r="VXE252" s="330"/>
      <c r="VXF252" s="330"/>
      <c r="VXG252" s="330"/>
      <c r="VXH252" s="330"/>
      <c r="VXI252" s="330"/>
      <c r="VXJ252" s="330"/>
      <c r="VXK252" s="330"/>
      <c r="VXL252" s="330"/>
      <c r="VXM252" s="330"/>
      <c r="VXN252" s="330"/>
      <c r="VXO252" s="330"/>
      <c r="VXP252" s="330"/>
      <c r="VXQ252" s="330"/>
      <c r="VXR252" s="330"/>
      <c r="VXS252" s="330"/>
      <c r="VXT252" s="330"/>
      <c r="VXU252" s="330"/>
      <c r="VXV252" s="330"/>
      <c r="VXW252" s="330"/>
      <c r="VXX252" s="330"/>
      <c r="VXY252" s="330"/>
      <c r="VXZ252" s="330"/>
      <c r="VYA252" s="330"/>
      <c r="VYB252" s="330"/>
      <c r="VYC252" s="330"/>
      <c r="VYD252" s="330"/>
      <c r="VYE252" s="330"/>
      <c r="VYF252" s="330"/>
      <c r="VYG252" s="330"/>
      <c r="VYH252" s="330"/>
      <c r="VYI252" s="330"/>
      <c r="VYJ252" s="330"/>
      <c r="VYK252" s="330"/>
      <c r="VYL252" s="330"/>
      <c r="VYM252" s="330"/>
      <c r="VYN252" s="330"/>
      <c r="VYO252" s="330"/>
      <c r="VYP252" s="330"/>
      <c r="VYQ252" s="330"/>
      <c r="VYR252" s="330"/>
      <c r="VYS252" s="330"/>
      <c r="VYT252" s="330"/>
      <c r="VYU252" s="330"/>
      <c r="VYV252" s="330"/>
      <c r="VYW252" s="330"/>
      <c r="VYX252" s="330"/>
      <c r="VYY252" s="330"/>
      <c r="VYZ252" s="330"/>
      <c r="VZA252" s="330"/>
      <c r="VZB252" s="330"/>
      <c r="VZC252" s="330"/>
      <c r="VZD252" s="330"/>
      <c r="VZE252" s="330"/>
      <c r="VZF252" s="330"/>
      <c r="VZG252" s="330"/>
      <c r="VZH252" s="330"/>
      <c r="VZI252" s="330"/>
      <c r="VZJ252" s="330"/>
      <c r="VZK252" s="330"/>
      <c r="VZL252" s="330"/>
      <c r="VZM252" s="330"/>
      <c r="VZN252" s="330"/>
      <c r="VZO252" s="330"/>
      <c r="VZP252" s="330"/>
      <c r="VZQ252" s="330"/>
      <c r="VZR252" s="330"/>
      <c r="VZS252" s="330"/>
      <c r="VZT252" s="330"/>
      <c r="VZU252" s="330"/>
      <c r="VZV252" s="330"/>
      <c r="VZW252" s="330"/>
      <c r="VZX252" s="330"/>
      <c r="VZY252" s="330"/>
      <c r="VZZ252" s="330"/>
      <c r="WAA252" s="330"/>
      <c r="WAB252" s="330"/>
      <c r="WAC252" s="330"/>
      <c r="WAD252" s="330"/>
      <c r="WAE252" s="330"/>
      <c r="WAF252" s="330"/>
      <c r="WAG252" s="330"/>
      <c r="WAH252" s="330"/>
      <c r="WAI252" s="330"/>
      <c r="WAJ252" s="330"/>
      <c r="WAK252" s="330"/>
      <c r="WAL252" s="330"/>
      <c r="WAM252" s="330"/>
      <c r="WAN252" s="330"/>
      <c r="WAO252" s="330"/>
      <c r="WAP252" s="330"/>
      <c r="WAQ252" s="330"/>
      <c r="WAR252" s="330"/>
      <c r="WAS252" s="330"/>
      <c r="WAT252" s="330"/>
      <c r="WAU252" s="330"/>
      <c r="WAV252" s="330"/>
      <c r="WAW252" s="330"/>
      <c r="WAX252" s="330"/>
      <c r="WAY252" s="330"/>
      <c r="WAZ252" s="330"/>
      <c r="WBA252" s="330"/>
      <c r="WBB252" s="330"/>
      <c r="WBC252" s="330"/>
      <c r="WBD252" s="330"/>
      <c r="WBE252" s="330"/>
      <c r="WBF252" s="330"/>
      <c r="WBG252" s="330"/>
      <c r="WBH252" s="330"/>
      <c r="WBI252" s="330"/>
      <c r="WBJ252" s="330"/>
      <c r="WBK252" s="330"/>
      <c r="WBL252" s="330"/>
      <c r="WBM252" s="330"/>
      <c r="WBN252" s="330"/>
      <c r="WBO252" s="330"/>
      <c r="WBP252" s="330"/>
      <c r="WBQ252" s="330"/>
      <c r="WBR252" s="330"/>
      <c r="WBS252" s="330"/>
      <c r="WBT252" s="330"/>
      <c r="WBU252" s="330"/>
      <c r="WBV252" s="330"/>
      <c r="WBW252" s="330"/>
      <c r="WBX252" s="330"/>
      <c r="WBY252" s="330"/>
      <c r="WBZ252" s="330"/>
      <c r="WCA252" s="330"/>
      <c r="WCB252" s="330"/>
      <c r="WCC252" s="330"/>
      <c r="WCD252" s="330"/>
      <c r="WCE252" s="330"/>
      <c r="WCF252" s="330"/>
      <c r="WCG252" s="330"/>
      <c r="WCH252" s="330"/>
      <c r="WCI252" s="330"/>
      <c r="WCJ252" s="330"/>
      <c r="WCK252" s="330"/>
      <c r="WCL252" s="330"/>
      <c r="WCM252" s="330"/>
      <c r="WCN252" s="330"/>
      <c r="WCO252" s="330"/>
      <c r="WCP252" s="330"/>
      <c r="WCQ252" s="330"/>
      <c r="WCR252" s="330"/>
      <c r="WCS252" s="330"/>
      <c r="WCT252" s="330"/>
      <c r="WCU252" s="330"/>
      <c r="WCV252" s="330"/>
      <c r="WCW252" s="330"/>
      <c r="WCX252" s="330"/>
      <c r="WCY252" s="330"/>
      <c r="WCZ252" s="330"/>
      <c r="WDA252" s="330"/>
      <c r="WDB252" s="330"/>
      <c r="WDC252" s="330"/>
      <c r="WDD252" s="330"/>
      <c r="WDE252" s="330"/>
      <c r="WDF252" s="330"/>
      <c r="WDG252" s="330"/>
      <c r="WDH252" s="330"/>
      <c r="WDI252" s="330"/>
      <c r="WDJ252" s="330"/>
      <c r="WDK252" s="330"/>
      <c r="WDL252" s="330"/>
      <c r="WDM252" s="330"/>
      <c r="WDN252" s="330"/>
      <c r="WDO252" s="330"/>
      <c r="WDP252" s="330"/>
      <c r="WDQ252" s="330"/>
      <c r="WDR252" s="330"/>
      <c r="WDS252" s="330"/>
      <c r="WDT252" s="330"/>
      <c r="WDU252" s="330"/>
      <c r="WDV252" s="330"/>
      <c r="WDW252" s="330"/>
      <c r="WDX252" s="330"/>
      <c r="WDY252" s="330"/>
      <c r="WDZ252" s="330"/>
      <c r="WEA252" s="330"/>
      <c r="WEB252" s="330"/>
      <c r="WEC252" s="330"/>
      <c r="WED252" s="330"/>
      <c r="WEE252" s="330"/>
      <c r="WEF252" s="330"/>
      <c r="WEG252" s="330"/>
      <c r="WEH252" s="330"/>
      <c r="WEI252" s="330"/>
      <c r="WEJ252" s="330"/>
      <c r="WEK252" s="330"/>
      <c r="WEL252" s="330"/>
      <c r="WEM252" s="330"/>
      <c r="WEN252" s="330"/>
      <c r="WEO252" s="330"/>
      <c r="WEP252" s="330"/>
      <c r="WEQ252" s="330"/>
      <c r="WER252" s="330"/>
      <c r="WES252" s="330"/>
      <c r="WET252" s="330"/>
      <c r="WEU252" s="330"/>
      <c r="WEV252" s="330"/>
      <c r="WEW252" s="330"/>
      <c r="WEX252" s="330"/>
      <c r="WEY252" s="330"/>
      <c r="WEZ252" s="330"/>
      <c r="WFA252" s="330"/>
      <c r="WFB252" s="330"/>
      <c r="WFC252" s="330"/>
      <c r="WFD252" s="330"/>
      <c r="WFE252" s="330"/>
      <c r="WFF252" s="330"/>
      <c r="WFG252" s="330"/>
      <c r="WFH252" s="330"/>
      <c r="WFI252" s="330"/>
      <c r="WFJ252" s="330"/>
      <c r="WFK252" s="330"/>
      <c r="WFL252" s="330"/>
      <c r="WFM252" s="330"/>
      <c r="WFN252" s="330"/>
      <c r="WFO252" s="330"/>
      <c r="WFP252" s="330"/>
      <c r="WFQ252" s="330"/>
      <c r="WFR252" s="330"/>
      <c r="WFS252" s="330"/>
      <c r="WFT252" s="330"/>
      <c r="WFU252" s="330"/>
      <c r="WFV252" s="330"/>
      <c r="WFW252" s="330"/>
      <c r="WFX252" s="330"/>
      <c r="WFY252" s="330"/>
      <c r="WFZ252" s="330"/>
      <c r="WGA252" s="330"/>
      <c r="WGB252" s="330"/>
      <c r="WGC252" s="330"/>
      <c r="WGD252" s="330"/>
      <c r="WGE252" s="330"/>
      <c r="WGF252" s="330"/>
      <c r="WGG252" s="330"/>
      <c r="WGH252" s="330"/>
      <c r="WGI252" s="330"/>
      <c r="WGJ252" s="330"/>
      <c r="WGK252" s="330"/>
      <c r="WGL252" s="330"/>
      <c r="WGM252" s="330"/>
      <c r="WGN252" s="330"/>
      <c r="WGO252" s="330"/>
      <c r="WGP252" s="330"/>
      <c r="WGQ252" s="330"/>
      <c r="WGR252" s="330"/>
      <c r="WGS252" s="330"/>
      <c r="WGT252" s="330"/>
      <c r="WGU252" s="330"/>
      <c r="WGV252" s="330"/>
      <c r="WGW252" s="330"/>
      <c r="WGX252" s="330"/>
      <c r="WGY252" s="330"/>
      <c r="WGZ252" s="330"/>
      <c r="WHA252" s="330"/>
      <c r="WHB252" s="330"/>
      <c r="WHC252" s="330"/>
      <c r="WHD252" s="330"/>
      <c r="WHE252" s="330"/>
      <c r="WHF252" s="330"/>
      <c r="WHG252" s="330"/>
      <c r="WHH252" s="330"/>
      <c r="WHI252" s="330"/>
      <c r="WHJ252" s="330"/>
      <c r="WHK252" s="330"/>
      <c r="WHL252" s="330"/>
      <c r="WHM252" s="330"/>
      <c r="WHN252" s="330"/>
      <c r="WHO252" s="330"/>
      <c r="WHP252" s="330"/>
      <c r="WHQ252" s="330"/>
      <c r="WHR252" s="330"/>
      <c r="WHS252" s="330"/>
      <c r="WHT252" s="330"/>
      <c r="WHU252" s="330"/>
      <c r="WHV252" s="330"/>
      <c r="WHW252" s="330"/>
      <c r="WHX252" s="330"/>
      <c r="WHY252" s="330"/>
      <c r="WHZ252" s="330"/>
      <c r="WIA252" s="330"/>
      <c r="WIB252" s="330"/>
      <c r="WIC252" s="330"/>
      <c r="WID252" s="330"/>
      <c r="WIE252" s="330"/>
      <c r="WIF252" s="330"/>
      <c r="WIG252" s="330"/>
      <c r="WIH252" s="330"/>
      <c r="WII252" s="330"/>
      <c r="WIJ252" s="330"/>
      <c r="WIK252" s="330"/>
      <c r="WIL252" s="330"/>
      <c r="WIM252" s="330"/>
      <c r="WIN252" s="330"/>
      <c r="WIO252" s="330"/>
      <c r="WIP252" s="330"/>
      <c r="WIQ252" s="330"/>
      <c r="WIR252" s="330"/>
      <c r="WIS252" s="330"/>
      <c r="WIT252" s="330"/>
      <c r="WIU252" s="330"/>
      <c r="WIV252" s="330"/>
      <c r="WIW252" s="330"/>
      <c r="WIX252" s="330"/>
      <c r="WIY252" s="330"/>
      <c r="WIZ252" s="330"/>
      <c r="WJA252" s="330"/>
      <c r="WJB252" s="330"/>
      <c r="WJC252" s="330"/>
      <c r="WJD252" s="330"/>
      <c r="WJE252" s="330"/>
      <c r="WJF252" s="330"/>
      <c r="WJG252" s="330"/>
      <c r="WJH252" s="330"/>
      <c r="WJI252" s="330"/>
      <c r="WJJ252" s="330"/>
      <c r="WJK252" s="330"/>
      <c r="WJL252" s="330"/>
      <c r="WJM252" s="330"/>
      <c r="WJN252" s="330"/>
      <c r="WJO252" s="330"/>
      <c r="WJP252" s="330"/>
      <c r="WJQ252" s="330"/>
      <c r="WJR252" s="330"/>
      <c r="WJS252" s="330"/>
      <c r="WJT252" s="330"/>
      <c r="WJU252" s="330"/>
      <c r="WJV252" s="330"/>
      <c r="WJW252" s="330"/>
      <c r="WJX252" s="330"/>
      <c r="WJY252" s="330"/>
      <c r="WJZ252" s="330"/>
      <c r="WKA252" s="330"/>
      <c r="WKB252" s="330"/>
      <c r="WKC252" s="330"/>
      <c r="WKD252" s="330"/>
      <c r="WKE252" s="330"/>
      <c r="WKF252" s="330"/>
      <c r="WKG252" s="330"/>
      <c r="WKH252" s="330"/>
      <c r="WKI252" s="330"/>
      <c r="WKJ252" s="330"/>
      <c r="WKK252" s="330"/>
      <c r="WKL252" s="330"/>
      <c r="WKM252" s="330"/>
      <c r="WKN252" s="330"/>
      <c r="WKO252" s="330"/>
      <c r="WKP252" s="330"/>
      <c r="WKQ252" s="330"/>
      <c r="WKR252" s="330"/>
      <c r="WKS252" s="330"/>
      <c r="WKT252" s="330"/>
      <c r="WKU252" s="330"/>
      <c r="WKV252" s="330"/>
      <c r="WKW252" s="330"/>
      <c r="WKX252" s="330"/>
      <c r="WKY252" s="330"/>
      <c r="WKZ252" s="330"/>
      <c r="WLA252" s="330"/>
      <c r="WLB252" s="330"/>
      <c r="WLC252" s="330"/>
      <c r="WLD252" s="330"/>
      <c r="WLE252" s="330"/>
      <c r="WLF252" s="330"/>
      <c r="WLG252" s="330"/>
      <c r="WLH252" s="330"/>
      <c r="WLI252" s="330"/>
      <c r="WLJ252" s="330"/>
      <c r="WLK252" s="330"/>
      <c r="WLL252" s="330"/>
      <c r="WLM252" s="330"/>
      <c r="WLN252" s="330"/>
      <c r="WLO252" s="330"/>
      <c r="WLP252" s="330"/>
      <c r="WLQ252" s="330"/>
      <c r="WLR252" s="330"/>
      <c r="WLS252" s="330"/>
      <c r="WLT252" s="330"/>
      <c r="WLU252" s="330"/>
      <c r="WLV252" s="330"/>
      <c r="WLW252" s="330"/>
      <c r="WLX252" s="330"/>
      <c r="WLY252" s="330"/>
      <c r="WLZ252" s="330"/>
      <c r="WMA252" s="330"/>
      <c r="WMB252" s="330"/>
      <c r="WMC252" s="330"/>
      <c r="WMD252" s="330"/>
      <c r="WME252" s="330"/>
      <c r="WMF252" s="330"/>
      <c r="WMG252" s="330"/>
      <c r="WMH252" s="330"/>
      <c r="WMI252" s="330"/>
      <c r="WMJ252" s="330"/>
      <c r="WMK252" s="330"/>
      <c r="WML252" s="330"/>
      <c r="WMM252" s="330"/>
      <c r="WMN252" s="330"/>
      <c r="WMO252" s="330"/>
      <c r="WMP252" s="330"/>
      <c r="WMQ252" s="330"/>
      <c r="WMR252" s="330"/>
      <c r="WMS252" s="330"/>
      <c r="WMT252" s="330"/>
      <c r="WMU252" s="330"/>
      <c r="WMV252" s="330"/>
      <c r="WMW252" s="330"/>
      <c r="WMX252" s="330"/>
      <c r="WMY252" s="330"/>
      <c r="WMZ252" s="330"/>
      <c r="WNA252" s="330"/>
      <c r="WNB252" s="330"/>
      <c r="WNC252" s="330"/>
      <c r="WND252" s="330"/>
      <c r="WNE252" s="330"/>
      <c r="WNF252" s="330"/>
      <c r="WNG252" s="330"/>
      <c r="WNH252" s="330"/>
      <c r="WNI252" s="330"/>
      <c r="WNJ252" s="330"/>
      <c r="WNK252" s="330"/>
      <c r="WNL252" s="330"/>
      <c r="WNM252" s="330"/>
      <c r="WNN252" s="330"/>
      <c r="WNO252" s="330"/>
      <c r="WNP252" s="330"/>
      <c r="WNQ252" s="330"/>
      <c r="WNR252" s="330"/>
      <c r="WNS252" s="330"/>
      <c r="WNT252" s="330"/>
      <c r="WNU252" s="330"/>
      <c r="WNV252" s="330"/>
      <c r="WNW252" s="330"/>
      <c r="WNX252" s="330"/>
      <c r="WNY252" s="330"/>
      <c r="WNZ252" s="330"/>
      <c r="WOA252" s="330"/>
      <c r="WOB252" s="330"/>
      <c r="WOC252" s="330"/>
      <c r="WOD252" s="330"/>
      <c r="WOE252" s="330"/>
      <c r="WOF252" s="330"/>
      <c r="WOG252" s="330"/>
      <c r="WOH252" s="330"/>
      <c r="WOI252" s="330"/>
      <c r="WOJ252" s="330"/>
      <c r="WOK252" s="330"/>
      <c r="WOL252" s="330"/>
      <c r="WOM252" s="330"/>
      <c r="WON252" s="330"/>
      <c r="WOO252" s="330"/>
      <c r="WOP252" s="330"/>
      <c r="WOQ252" s="330"/>
      <c r="WOR252" s="330"/>
      <c r="WOS252" s="330"/>
      <c r="WOT252" s="330"/>
      <c r="WOU252" s="330"/>
      <c r="WOV252" s="330"/>
      <c r="WOW252" s="330"/>
      <c r="WOX252" s="330"/>
      <c r="WOY252" s="330"/>
      <c r="WOZ252" s="330"/>
      <c r="WPA252" s="330"/>
      <c r="WPB252" s="330"/>
      <c r="WPC252" s="330"/>
      <c r="WPD252" s="330"/>
      <c r="WPE252" s="330"/>
      <c r="WPF252" s="330"/>
      <c r="WPG252" s="330"/>
      <c r="WPH252" s="330"/>
      <c r="WPI252" s="330"/>
      <c r="WPJ252" s="330"/>
      <c r="WPK252" s="330"/>
      <c r="WPL252" s="330"/>
      <c r="WPM252" s="330"/>
      <c r="WPN252" s="330"/>
      <c r="WPO252" s="330"/>
      <c r="WPP252" s="330"/>
      <c r="WPQ252" s="330"/>
      <c r="WPR252" s="330"/>
      <c r="WPS252" s="330"/>
      <c r="WPT252" s="330"/>
      <c r="WPU252" s="330"/>
      <c r="WPV252" s="330"/>
      <c r="WPW252" s="330"/>
      <c r="WPX252" s="330"/>
      <c r="WPY252" s="330"/>
      <c r="WPZ252" s="330"/>
      <c r="WQA252" s="330"/>
      <c r="WQB252" s="330"/>
      <c r="WQC252" s="330"/>
      <c r="WQD252" s="330"/>
      <c r="WQE252" s="330"/>
      <c r="WQF252" s="330"/>
      <c r="WQG252" s="330"/>
      <c r="WQH252" s="330"/>
      <c r="WQI252" s="330"/>
      <c r="WQJ252" s="330"/>
      <c r="WQK252" s="330"/>
      <c r="WQL252" s="330"/>
      <c r="WQM252" s="330"/>
      <c r="WQN252" s="330"/>
      <c r="WQO252" s="330"/>
      <c r="WQP252" s="330"/>
      <c r="WQQ252" s="330"/>
      <c r="WQR252" s="330"/>
      <c r="WQS252" s="330"/>
      <c r="WQT252" s="330"/>
      <c r="WQU252" s="330"/>
      <c r="WQV252" s="330"/>
      <c r="WQW252" s="330"/>
      <c r="WQX252" s="330"/>
      <c r="WQY252" s="330"/>
      <c r="WQZ252" s="330"/>
      <c r="WRA252" s="330"/>
      <c r="WRB252" s="330"/>
      <c r="WRC252" s="330"/>
      <c r="WRD252" s="330"/>
      <c r="WRE252" s="330"/>
      <c r="WRF252" s="330"/>
      <c r="WRG252" s="330"/>
      <c r="WRH252" s="330"/>
      <c r="WRI252" s="330"/>
      <c r="WRJ252" s="330"/>
      <c r="WRK252" s="330"/>
      <c r="WRL252" s="330"/>
      <c r="WRM252" s="330"/>
      <c r="WRN252" s="330"/>
      <c r="WRO252" s="330"/>
      <c r="WRP252" s="330"/>
      <c r="WRQ252" s="330"/>
      <c r="WRR252" s="330"/>
      <c r="WRS252" s="330"/>
      <c r="WRT252" s="330"/>
      <c r="WRU252" s="330"/>
      <c r="WRV252" s="330"/>
      <c r="WRW252" s="330"/>
      <c r="WRX252" s="330"/>
      <c r="WRY252" s="330"/>
      <c r="WRZ252" s="330"/>
      <c r="WSA252" s="330"/>
      <c r="WSB252" s="330"/>
      <c r="WSC252" s="330"/>
      <c r="WSD252" s="330"/>
      <c r="WSE252" s="330"/>
      <c r="WSF252" s="330"/>
      <c r="WSG252" s="330"/>
      <c r="WSH252" s="330"/>
      <c r="WSI252" s="330"/>
      <c r="WSJ252" s="330"/>
      <c r="WSK252" s="330"/>
      <c r="WSL252" s="330"/>
      <c r="WSM252" s="330"/>
      <c r="WSN252" s="330"/>
      <c r="WSO252" s="330"/>
      <c r="WSP252" s="330"/>
      <c r="WSQ252" s="330"/>
      <c r="WSR252" s="330"/>
      <c r="WSS252" s="330"/>
      <c r="WST252" s="330"/>
      <c r="WSU252" s="330"/>
      <c r="WSV252" s="330"/>
      <c r="WSW252" s="330"/>
      <c r="WSX252" s="330"/>
      <c r="WSY252" s="330"/>
      <c r="WSZ252" s="330"/>
      <c r="WTA252" s="330"/>
      <c r="WTB252" s="330"/>
      <c r="WTC252" s="330"/>
      <c r="WTD252" s="330"/>
      <c r="WTE252" s="330"/>
      <c r="WTF252" s="330"/>
      <c r="WTG252" s="330"/>
      <c r="WTH252" s="330"/>
      <c r="WTI252" s="330"/>
      <c r="WTJ252" s="330"/>
      <c r="WTK252" s="330"/>
      <c r="WTL252" s="330"/>
      <c r="WTM252" s="330"/>
      <c r="WTN252" s="330"/>
      <c r="WTO252" s="330"/>
      <c r="WTP252" s="330"/>
      <c r="WTQ252" s="330"/>
      <c r="WTR252" s="330"/>
      <c r="WTS252" s="330"/>
      <c r="WTT252" s="330"/>
      <c r="WTU252" s="330"/>
      <c r="WTV252" s="330"/>
      <c r="WTW252" s="330"/>
      <c r="WTX252" s="330"/>
      <c r="WTY252" s="330"/>
      <c r="WTZ252" s="330"/>
      <c r="WUA252" s="330"/>
      <c r="WUB252" s="330"/>
      <c r="WUC252" s="330"/>
      <c r="WUD252" s="330"/>
      <c r="WUE252" s="330"/>
      <c r="WUF252" s="330"/>
      <c r="WUG252" s="330"/>
      <c r="WUH252" s="330"/>
      <c r="WUI252" s="330"/>
      <c r="WUJ252" s="330"/>
      <c r="WUK252" s="330"/>
      <c r="WUL252" s="330"/>
      <c r="WUM252" s="330"/>
      <c r="WUN252" s="330"/>
      <c r="WUO252" s="330"/>
      <c r="WUP252" s="330"/>
      <c r="WUQ252" s="330"/>
      <c r="WUR252" s="330"/>
      <c r="WUS252" s="330"/>
      <c r="WUT252" s="330"/>
      <c r="WUU252" s="330"/>
      <c r="WUV252" s="330"/>
      <c r="WUW252" s="330"/>
      <c r="WUX252" s="330"/>
      <c r="WUY252" s="330"/>
      <c r="WUZ252" s="330"/>
      <c r="WVA252" s="330"/>
      <c r="WVB252" s="330"/>
      <c r="WVC252" s="330"/>
      <c r="WVD252" s="330"/>
      <c r="WVE252" s="330"/>
      <c r="WVF252" s="330"/>
      <c r="WVG252" s="330"/>
      <c r="WVH252" s="330"/>
      <c r="WVI252" s="330"/>
      <c r="WVJ252" s="330"/>
      <c r="WVK252" s="330"/>
      <c r="WVL252" s="330"/>
      <c r="WVM252" s="330"/>
      <c r="WVN252" s="330"/>
      <c r="WVO252" s="330"/>
      <c r="WVP252" s="330"/>
      <c r="WVQ252" s="330"/>
      <c r="WVR252" s="330"/>
      <c r="WVS252" s="330"/>
      <c r="WVT252" s="330"/>
      <c r="WVU252" s="330"/>
      <c r="WVV252" s="330"/>
      <c r="WVW252" s="330"/>
      <c r="WVX252" s="330"/>
      <c r="WVY252" s="330"/>
      <c r="WVZ252" s="330"/>
      <c r="WWA252" s="330"/>
      <c r="WWB252" s="330"/>
      <c r="WWC252" s="330"/>
      <c r="WWD252" s="330"/>
      <c r="WWE252" s="330"/>
      <c r="WWF252" s="330"/>
      <c r="WWG252" s="330"/>
      <c r="WWH252" s="330"/>
      <c r="WWI252" s="330"/>
      <c r="WWJ252" s="330"/>
      <c r="WWK252" s="330"/>
      <c r="WWL252" s="330"/>
      <c r="WWM252" s="330"/>
      <c r="WWN252" s="330"/>
      <c r="WWO252" s="330"/>
      <c r="WWP252" s="330"/>
      <c r="WWQ252" s="330"/>
      <c r="WWR252" s="330"/>
      <c r="WWS252" s="330"/>
      <c r="WWT252" s="330"/>
      <c r="WWU252" s="330"/>
      <c r="WWV252" s="330"/>
      <c r="WWW252" s="330"/>
      <c r="WWX252" s="330"/>
      <c r="WWY252" s="330"/>
      <c r="WWZ252" s="330"/>
      <c r="WXA252" s="330"/>
      <c r="WXB252" s="330"/>
      <c r="WXC252" s="330"/>
      <c r="WXD252" s="330"/>
      <c r="WXE252" s="330"/>
      <c r="WXF252" s="330"/>
      <c r="WXG252" s="330"/>
      <c r="WXH252" s="330"/>
      <c r="WXI252" s="330"/>
      <c r="WXJ252" s="330"/>
      <c r="WXK252" s="330"/>
      <c r="WXL252" s="330"/>
      <c r="WXM252" s="330"/>
      <c r="WXN252" s="330"/>
      <c r="WXO252" s="330"/>
      <c r="WXP252" s="330"/>
      <c r="WXQ252" s="330"/>
      <c r="WXR252" s="330"/>
      <c r="WXS252" s="330"/>
      <c r="WXT252" s="330"/>
      <c r="WXU252" s="330"/>
      <c r="WXV252" s="330"/>
      <c r="WXW252" s="330"/>
      <c r="WXX252" s="330"/>
      <c r="WXY252" s="330"/>
      <c r="WXZ252" s="330"/>
      <c r="WYA252" s="330"/>
      <c r="WYB252" s="330"/>
      <c r="WYC252" s="330"/>
      <c r="WYD252" s="330"/>
      <c r="WYE252" s="330"/>
      <c r="WYF252" s="330"/>
      <c r="WYG252" s="330"/>
      <c r="WYH252" s="330"/>
      <c r="WYI252" s="330"/>
      <c r="WYJ252" s="330"/>
      <c r="WYK252" s="330"/>
      <c r="WYL252" s="330"/>
      <c r="WYM252" s="330"/>
      <c r="WYN252" s="330"/>
      <c r="WYO252" s="330"/>
      <c r="WYP252" s="330"/>
      <c r="WYQ252" s="330"/>
      <c r="WYR252" s="330"/>
      <c r="WYS252" s="330"/>
      <c r="WYT252" s="330"/>
      <c r="WYU252" s="330"/>
      <c r="WYV252" s="330"/>
      <c r="WYW252" s="330"/>
      <c r="WYX252" s="330"/>
      <c r="WYY252" s="330"/>
      <c r="WYZ252" s="330"/>
      <c r="WZA252" s="330"/>
      <c r="WZB252" s="330"/>
      <c r="WZC252" s="330"/>
      <c r="WZD252" s="330"/>
      <c r="WZE252" s="330"/>
      <c r="WZF252" s="330"/>
      <c r="WZG252" s="330"/>
      <c r="WZH252" s="330"/>
      <c r="WZI252" s="330"/>
      <c r="WZJ252" s="330"/>
      <c r="WZK252" s="330"/>
      <c r="WZL252" s="330"/>
      <c r="WZM252" s="330"/>
      <c r="WZN252" s="330"/>
      <c r="WZO252" s="330"/>
      <c r="WZP252" s="330"/>
      <c r="WZQ252" s="330"/>
      <c r="WZR252" s="330"/>
      <c r="WZS252" s="330"/>
      <c r="WZT252" s="330"/>
      <c r="WZU252" s="330"/>
      <c r="WZV252" s="330"/>
      <c r="WZW252" s="330"/>
      <c r="WZX252" s="330"/>
      <c r="WZY252" s="330"/>
      <c r="WZZ252" s="330"/>
      <c r="XAA252" s="330"/>
      <c r="XAB252" s="330"/>
      <c r="XAC252" s="330"/>
      <c r="XAD252" s="330"/>
      <c r="XAE252" s="330"/>
      <c r="XAF252" s="330"/>
      <c r="XAG252" s="330"/>
      <c r="XAH252" s="330"/>
      <c r="XAI252" s="330"/>
      <c r="XAJ252" s="330"/>
      <c r="XAK252" s="330"/>
      <c r="XAL252" s="330"/>
      <c r="XAM252" s="330"/>
      <c r="XAN252" s="330"/>
      <c r="XAO252" s="330"/>
      <c r="XAP252" s="330"/>
      <c r="XAQ252" s="330"/>
      <c r="XAR252" s="330"/>
      <c r="XAS252" s="330"/>
      <c r="XAT252" s="330"/>
      <c r="XAU252" s="330"/>
      <c r="XAV252" s="330"/>
      <c r="XAW252" s="330"/>
      <c r="XAX252" s="330"/>
      <c r="XAY252" s="330"/>
      <c r="XAZ252" s="330"/>
      <c r="XBA252" s="330"/>
      <c r="XBB252" s="330"/>
      <c r="XBC252" s="330"/>
      <c r="XBD252" s="330"/>
      <c r="XBE252" s="330"/>
      <c r="XBF252" s="330"/>
      <c r="XBG252" s="330"/>
      <c r="XBH252" s="330"/>
      <c r="XBI252" s="330"/>
      <c r="XBJ252" s="330"/>
      <c r="XBK252" s="330"/>
      <c r="XBL252" s="330"/>
      <c r="XBM252" s="330"/>
      <c r="XBN252" s="330"/>
      <c r="XBO252" s="330"/>
      <c r="XBP252" s="330"/>
      <c r="XBQ252" s="330"/>
      <c r="XBR252" s="330"/>
      <c r="XBS252" s="330"/>
      <c r="XBT252" s="330"/>
      <c r="XBU252" s="330"/>
      <c r="XBV252" s="330"/>
      <c r="XBW252" s="330"/>
      <c r="XBX252" s="330"/>
      <c r="XBY252" s="330"/>
      <c r="XBZ252" s="330"/>
      <c r="XCA252" s="330"/>
      <c r="XCB252" s="330"/>
      <c r="XCC252" s="330"/>
      <c r="XCD252" s="330"/>
      <c r="XCE252" s="330"/>
      <c r="XCF252" s="330"/>
      <c r="XCG252" s="330"/>
      <c r="XCH252" s="330"/>
      <c r="XCI252" s="330"/>
      <c r="XCJ252" s="330"/>
      <c r="XCK252" s="330"/>
      <c r="XCL252" s="330"/>
      <c r="XCM252" s="330"/>
      <c r="XCN252" s="330"/>
      <c r="XCO252" s="330"/>
      <c r="XCP252" s="330"/>
      <c r="XCQ252" s="330"/>
      <c r="XCR252" s="330"/>
      <c r="XCS252" s="330"/>
      <c r="XCT252" s="330"/>
      <c r="XCU252" s="330"/>
      <c r="XCV252" s="330"/>
      <c r="XCW252" s="330"/>
      <c r="XCX252" s="330"/>
      <c r="XCY252" s="330"/>
      <c r="XCZ252" s="330"/>
      <c r="XDA252" s="330"/>
      <c r="XDB252" s="330"/>
      <c r="XDC252" s="330"/>
      <c r="XDD252" s="330"/>
      <c r="XDE252" s="330"/>
      <c r="XDF252" s="330"/>
      <c r="XDG252" s="330"/>
      <c r="XDH252" s="330"/>
      <c r="XDI252" s="330"/>
      <c r="XDJ252" s="330"/>
      <c r="XDK252" s="330"/>
      <c r="XDL252" s="330"/>
      <c r="XDM252" s="330"/>
      <c r="XDN252" s="330"/>
      <c r="XDO252" s="330"/>
      <c r="XDP252" s="330"/>
      <c r="XDQ252" s="330"/>
      <c r="XDR252" s="330"/>
      <c r="XDS252" s="330"/>
      <c r="XDT252" s="330"/>
      <c r="XDU252" s="330"/>
      <c r="XDV252" s="330"/>
      <c r="XDW252" s="330"/>
      <c r="XDX252" s="330"/>
      <c r="XDY252" s="330"/>
      <c r="XDZ252" s="330"/>
      <c r="XEA252" s="330"/>
      <c r="XEB252" s="330"/>
      <c r="XEC252" s="330"/>
      <c r="XED252" s="330"/>
      <c r="XEE252" s="330"/>
      <c r="XEF252" s="330"/>
      <c r="XEG252" s="330"/>
      <c r="XEH252" s="330"/>
      <c r="XEI252" s="330"/>
      <c r="XEJ252" s="330"/>
      <c r="XEK252" s="330"/>
      <c r="XEL252" s="330"/>
      <c r="XEM252" s="330"/>
      <c r="XEN252" s="330"/>
      <c r="XEO252" s="330"/>
      <c r="XEP252" s="330"/>
      <c r="XEQ252" s="330"/>
      <c r="XER252" s="330"/>
      <c r="XES252" s="330"/>
      <c r="XET252" s="330"/>
      <c r="XEU252" s="330"/>
      <c r="XEV252" s="330"/>
      <c r="XEW252" s="330"/>
      <c r="XEX252" s="330"/>
      <c r="XEY252" s="330"/>
      <c r="XEZ252" s="330"/>
      <c r="XFA252" s="330"/>
      <c r="XFB252" s="330"/>
      <c r="XFC252" s="330"/>
      <c r="XFD252" s="330"/>
    </row>
  </sheetData>
  <dataConsolidate/>
  <mergeCells count="97">
    <mergeCell ref="B125:C125"/>
    <mergeCell ref="B155:C155"/>
    <mergeCell ref="B176:C176"/>
    <mergeCell ref="B126:C126"/>
    <mergeCell ref="B89:C89"/>
    <mergeCell ref="B90:C90"/>
    <mergeCell ref="B103:C103"/>
    <mergeCell ref="B104:C104"/>
    <mergeCell ref="B108:C108"/>
    <mergeCell ref="B111:C111"/>
    <mergeCell ref="B112:C112"/>
    <mergeCell ref="B122:C122"/>
    <mergeCell ref="B113:C113"/>
    <mergeCell ref="B114:C114"/>
    <mergeCell ref="B115:C115"/>
    <mergeCell ref="B118:C118"/>
    <mergeCell ref="B121:C121"/>
    <mergeCell ref="B88:C88"/>
    <mergeCell ref="B52:C52"/>
    <mergeCell ref="B124:C124"/>
    <mergeCell ref="B188:C188"/>
    <mergeCell ref="B187:C187"/>
    <mergeCell ref="B138:C138"/>
    <mergeCell ref="B139:C139"/>
    <mergeCell ref="B140:C140"/>
    <mergeCell ref="B168:C168"/>
    <mergeCell ref="B157:C157"/>
    <mergeCell ref="B158:C158"/>
    <mergeCell ref="B166:C166"/>
    <mergeCell ref="B147:C147"/>
    <mergeCell ref="B148:C148"/>
    <mergeCell ref="B149:C149"/>
    <mergeCell ref="B151:C151"/>
    <mergeCell ref="B146:C146"/>
    <mergeCell ref="B137:C137"/>
    <mergeCell ref="B199:C199"/>
    <mergeCell ref="B206:C206"/>
    <mergeCell ref="B33:C33"/>
    <mergeCell ref="B43:C43"/>
    <mergeCell ref="B37:C37"/>
    <mergeCell ref="B35:C35"/>
    <mergeCell ref="B78:C78"/>
    <mergeCell ref="B83:C83"/>
    <mergeCell ref="B82:C82"/>
    <mergeCell ref="B81:C81"/>
    <mergeCell ref="B86:C86"/>
    <mergeCell ref="B87:C87"/>
    <mergeCell ref="B59:C59"/>
    <mergeCell ref="B53:C53"/>
    <mergeCell ref="B156:C156"/>
    <mergeCell ref="B185:C185"/>
    <mergeCell ref="B189:C189"/>
    <mergeCell ref="B38:C38"/>
    <mergeCell ref="B55:C55"/>
    <mergeCell ref="B48:C48"/>
    <mergeCell ref="B54:C54"/>
    <mergeCell ref="B41:C41"/>
    <mergeCell ref="B39:C39"/>
    <mergeCell ref="B47:C47"/>
    <mergeCell ref="B94:C94"/>
    <mergeCell ref="B98:C98"/>
    <mergeCell ref="B99:C99"/>
    <mergeCell ref="B100:C100"/>
    <mergeCell ref="B141:C141"/>
    <mergeCell ref="B142:C142"/>
    <mergeCell ref="B21:C21"/>
    <mergeCell ref="B26:C26"/>
    <mergeCell ref="B207:C207"/>
    <mergeCell ref="B16:C16"/>
    <mergeCell ref="B17:C17"/>
    <mergeCell ref="B23:C23"/>
    <mergeCell ref="B27:C27"/>
    <mergeCell ref="B31:C31"/>
    <mergeCell ref="B25:C25"/>
    <mergeCell ref="B34:C34"/>
    <mergeCell ref="B32:C32"/>
    <mergeCell ref="B101:C101"/>
    <mergeCell ref="B102:C102"/>
    <mergeCell ref="B91:C91"/>
    <mergeCell ref="B92:C92"/>
    <mergeCell ref="B93:C93"/>
    <mergeCell ref="B180:C180"/>
    <mergeCell ref="B182:C182"/>
    <mergeCell ref="B183:C183"/>
    <mergeCell ref="B184:C184"/>
    <mergeCell ref="B2:C2"/>
    <mergeCell ref="B79:C79"/>
    <mergeCell ref="B80:C80"/>
    <mergeCell ref="B3:C3"/>
    <mergeCell ref="B4:C4"/>
    <mergeCell ref="B5:C5"/>
    <mergeCell ref="B10:C10"/>
    <mergeCell ref="B30:C30"/>
    <mergeCell ref="B11:C11"/>
    <mergeCell ref="B28:C28"/>
    <mergeCell ref="B13:C13"/>
    <mergeCell ref="B14:C14"/>
  </mergeCells>
  <pageMargins left="0.7" right="0.7" top="0.75" bottom="0.75" header="0.3" footer="0.3"/>
  <pageSetup scale="40" orientation="landscape" r:id="rId1"/>
  <headerFooter>
    <oddFooter xml:space="preserve">&amp;CGutenberg Research LLC prohibits the redistribution of this document in whole or part without the written permission. 
© Gutenberg Research LLC 2016.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17"/>
  <sheetViews>
    <sheetView tabSelected="1" zoomScale="66" workbookViewId="0">
      <selection activeCell="J1" sqref="J1:K1"/>
    </sheetView>
  </sheetViews>
  <sheetFormatPr defaultRowHeight="14.4"/>
  <cols>
    <col min="1" max="1" width="10.21875" bestFit="1" customWidth="1"/>
    <col min="2" max="2" width="11.77734375" bestFit="1" customWidth="1"/>
    <col min="3" max="3" width="9.77734375" bestFit="1" customWidth="1"/>
    <col min="4" max="4" width="7.44140625" bestFit="1" customWidth="1"/>
    <col min="5" max="5" width="7.21875" bestFit="1" customWidth="1"/>
    <col min="7" max="7" width="7.21875" customWidth="1"/>
    <col min="8" max="8" width="10.88671875" customWidth="1"/>
    <col min="10" max="10" width="30.44140625" bestFit="1" customWidth="1"/>
    <col min="11" max="11" width="9.5546875" bestFit="1" customWidth="1"/>
    <col min="12" max="21" width="9.21875" bestFit="1" customWidth="1"/>
  </cols>
  <sheetData>
    <row r="1" spans="1:21" ht="30.6" customHeight="1">
      <c r="A1" s="330" t="s">
        <v>236</v>
      </c>
      <c r="B1" s="330" t="s">
        <v>237</v>
      </c>
      <c r="C1" s="330" t="s">
        <v>238</v>
      </c>
      <c r="D1" s="330" t="s">
        <v>239</v>
      </c>
      <c r="E1" s="330" t="s">
        <v>240</v>
      </c>
      <c r="J1" s="372" t="s">
        <v>228</v>
      </c>
      <c r="K1" s="373"/>
      <c r="L1" s="406" t="s">
        <v>57</v>
      </c>
      <c r="M1" s="407"/>
      <c r="N1" s="407"/>
      <c r="O1" s="407"/>
      <c r="P1" s="407"/>
      <c r="Q1" s="407"/>
      <c r="R1" s="407"/>
      <c r="S1" s="407"/>
      <c r="T1" s="407"/>
      <c r="U1" s="407"/>
    </row>
    <row r="2" spans="1:21" ht="17.399999999999999">
      <c r="A2" s="339">
        <v>42811</v>
      </c>
      <c r="B2" s="330">
        <v>2378.25</v>
      </c>
      <c r="C2" s="330">
        <v>27.620000999999998</v>
      </c>
      <c r="D2" s="337">
        <f>(B2-B3)/B3</f>
        <v>-1.3143148736341548E-3</v>
      </c>
      <c r="E2" s="337">
        <f>(C2-C3)/C3</f>
        <v>-6.8320031223303088E-3</v>
      </c>
      <c r="J2" s="328"/>
      <c r="K2" s="60" t="s">
        <v>163</v>
      </c>
      <c r="L2" s="60" t="s">
        <v>189</v>
      </c>
      <c r="M2" s="60" t="s">
        <v>201</v>
      </c>
      <c r="N2" s="60" t="s">
        <v>270</v>
      </c>
      <c r="O2" s="60" t="s">
        <v>271</v>
      </c>
      <c r="P2" s="60" t="s">
        <v>272</v>
      </c>
      <c r="Q2" s="60" t="s">
        <v>273</v>
      </c>
      <c r="R2" s="60" t="s">
        <v>274</v>
      </c>
      <c r="S2" s="60" t="s">
        <v>275</v>
      </c>
      <c r="T2" s="60" t="s">
        <v>276</v>
      </c>
      <c r="U2" s="60" t="s">
        <v>277</v>
      </c>
    </row>
    <row r="3" spans="1:21">
      <c r="A3" s="339">
        <v>42810</v>
      </c>
      <c r="B3" s="330">
        <v>2381.3798830000001</v>
      </c>
      <c r="C3" s="330">
        <v>27.809999000000001</v>
      </c>
      <c r="D3" s="337">
        <f>(B3-B4)/B4</f>
        <v>-1.6267102889130742E-3</v>
      </c>
      <c r="E3" s="337">
        <f>(C3-C4)/C4</f>
        <v>5.0595952294904059E-3</v>
      </c>
      <c r="G3" s="330" t="s">
        <v>241</v>
      </c>
      <c r="H3" s="338">
        <f>COVAR(E2:E716,D2:D716)/VAR(D2:D716)</f>
        <v>1.2933357215223618</v>
      </c>
      <c r="J3" s="325" t="s">
        <v>103</v>
      </c>
      <c r="K3" s="1">
        <f>'Earnings Model'!W12</f>
        <v>420.57465199999996</v>
      </c>
      <c r="L3" s="1">
        <f>'Earnings Model'!AB12</f>
        <v>546.74704759999997</v>
      </c>
      <c r="M3" s="1">
        <f>'Earnings Model'!AG12</f>
        <v>697.10248568999998</v>
      </c>
      <c r="N3" s="1">
        <f t="shared" ref="N3:U3" si="0">M3*(1+N4)</f>
        <v>871.37810711249995</v>
      </c>
      <c r="O3" s="331">
        <f t="shared" si="0"/>
        <v>1067.4381812128124</v>
      </c>
      <c r="P3" s="331">
        <f t="shared" si="0"/>
        <v>1280.925817455375</v>
      </c>
      <c r="Q3" s="331">
        <f t="shared" si="0"/>
        <v>1508.2901500537041</v>
      </c>
      <c r="R3" s="331">
        <f t="shared" si="0"/>
        <v>1760.9287501876995</v>
      </c>
      <c r="S3" s="331">
        <f t="shared" si="0"/>
        <v>2038.2750283422622</v>
      </c>
      <c r="T3" s="331">
        <f t="shared" si="0"/>
        <v>2338.9205950227456</v>
      </c>
      <c r="U3" s="331">
        <f t="shared" si="0"/>
        <v>2660.5221768383731</v>
      </c>
    </row>
    <row r="4" spans="1:21">
      <c r="A4" s="339">
        <v>42809</v>
      </c>
      <c r="B4" s="330">
        <v>2385.26001</v>
      </c>
      <c r="C4" s="330">
        <v>27.67</v>
      </c>
      <c r="D4" s="337">
        <f t="shared" ref="D4:E67" si="1">(B4-B5)/B5</f>
        <v>8.3747529689331014E-3</v>
      </c>
      <c r="E4" s="337">
        <f t="shared" si="1"/>
        <v>3.6271309394269647E-3</v>
      </c>
      <c r="J4" s="325" t="s">
        <v>249</v>
      </c>
      <c r="K4" s="137">
        <f>K3/'Earnings Model'!R12-1</f>
        <v>0.34800000000000009</v>
      </c>
      <c r="L4" s="137">
        <f>L3/K3-1</f>
        <v>0.30000000000000004</v>
      </c>
      <c r="M4" s="137">
        <f>M3/L3-1</f>
        <v>0.27500000000000013</v>
      </c>
      <c r="N4" s="340">
        <v>0.25</v>
      </c>
      <c r="O4" s="340">
        <v>0.22500000000000001</v>
      </c>
      <c r="P4" s="340">
        <v>0.2</v>
      </c>
      <c r="Q4" s="340">
        <v>0.17749999999999999</v>
      </c>
      <c r="R4" s="340">
        <v>0.16750000000000001</v>
      </c>
      <c r="S4" s="340">
        <v>0.1575</v>
      </c>
      <c r="T4" s="340">
        <v>0.14749999999999999</v>
      </c>
      <c r="U4" s="340">
        <v>0.13750000000000001</v>
      </c>
    </row>
    <row r="5" spans="1:21">
      <c r="A5" s="339">
        <v>42808</v>
      </c>
      <c r="B5" s="330">
        <v>2365.4499510000001</v>
      </c>
      <c r="C5" s="330">
        <v>27.57</v>
      </c>
      <c r="D5" s="337">
        <f t="shared" si="1"/>
        <v>-3.379027372577587E-3</v>
      </c>
      <c r="E5" s="337">
        <f t="shared" si="1"/>
        <v>-6.4864864864864766E-3</v>
      </c>
      <c r="J5" s="325"/>
      <c r="K5" s="1"/>
      <c r="L5" s="1"/>
      <c r="M5" s="1"/>
      <c r="N5" s="1"/>
      <c r="O5" s="1"/>
      <c r="P5" s="1"/>
      <c r="Q5" s="3"/>
      <c r="R5" s="3"/>
      <c r="S5" s="3"/>
      <c r="T5" s="1"/>
      <c r="U5" s="1"/>
    </row>
    <row r="6" spans="1:21">
      <c r="A6" s="339">
        <v>42807</v>
      </c>
      <c r="B6" s="330">
        <v>2373.469971</v>
      </c>
      <c r="C6" s="330">
        <v>27.75</v>
      </c>
      <c r="D6" s="337">
        <f t="shared" si="1"/>
        <v>3.6663279274638967E-4</v>
      </c>
      <c r="E6" s="337">
        <f t="shared" si="1"/>
        <v>1.5367727771679536E-2</v>
      </c>
      <c r="J6" s="325" t="s">
        <v>242</v>
      </c>
      <c r="K6" s="1">
        <f>'Earnings Model'!W23</f>
        <v>-25.650826021800334</v>
      </c>
      <c r="L6" s="1">
        <f>'Earnings Model'!AB23</f>
        <v>-33.630780322010651</v>
      </c>
      <c r="M6" s="1">
        <f>'Earnings Model'!AG23</f>
        <v>-36.875473592135108</v>
      </c>
      <c r="N6" s="1">
        <f t="shared" ref="N6:U6" si="2">N3*N7</f>
        <v>-8.7137810711250001</v>
      </c>
      <c r="O6" s="331">
        <f t="shared" si="2"/>
        <v>32.023145436384368</v>
      </c>
      <c r="P6" s="331">
        <f t="shared" si="2"/>
        <v>96.069436309153119</v>
      </c>
      <c r="Q6" s="331">
        <f t="shared" si="2"/>
        <v>173.45336725617599</v>
      </c>
      <c r="R6" s="331">
        <f t="shared" si="2"/>
        <v>264.1393125281549</v>
      </c>
      <c r="S6" s="331">
        <f t="shared" si="2"/>
        <v>366.8895051016072</v>
      </c>
      <c r="T6" s="331">
        <f t="shared" si="2"/>
        <v>561.34094280545889</v>
      </c>
      <c r="U6" s="331">
        <f t="shared" si="2"/>
        <v>798.15665305151185</v>
      </c>
    </row>
    <row r="7" spans="1:21">
      <c r="A7" s="339">
        <v>42804</v>
      </c>
      <c r="B7" s="330">
        <v>2372.6000979999999</v>
      </c>
      <c r="C7" s="330">
        <v>27.33</v>
      </c>
      <c r="D7" s="337">
        <f t="shared" si="1"/>
        <v>3.2686704206005036E-3</v>
      </c>
      <c r="E7" s="337">
        <f t="shared" si="1"/>
        <v>1.5985130111524155E-2</v>
      </c>
      <c r="J7" s="325" t="s">
        <v>250</v>
      </c>
      <c r="K7" s="137">
        <f>K6/K3</f>
        <v>-6.0989947681869182E-2</v>
      </c>
      <c r="L7" s="137">
        <f>L6/L3</f>
        <v>-6.1510675676505755E-2</v>
      </c>
      <c r="M7" s="137">
        <f>M6/M3</f>
        <v>-5.2898209874600213E-2</v>
      </c>
      <c r="N7" s="340">
        <v>-0.01</v>
      </c>
      <c r="O7" s="340">
        <v>0.03</v>
      </c>
      <c r="P7" s="340">
        <v>7.4999999999999997E-2</v>
      </c>
      <c r="Q7" s="340">
        <v>0.115</v>
      </c>
      <c r="R7" s="340">
        <v>0.15</v>
      </c>
      <c r="S7" s="340">
        <v>0.18</v>
      </c>
      <c r="T7" s="340">
        <v>0.24</v>
      </c>
      <c r="U7" s="340">
        <v>0.3</v>
      </c>
    </row>
    <row r="8" spans="1:21">
      <c r="A8" s="339">
        <v>42803</v>
      </c>
      <c r="B8" s="330">
        <v>2364.8701169999999</v>
      </c>
      <c r="C8" s="330">
        <v>26.9</v>
      </c>
      <c r="D8" s="337">
        <f t="shared" si="1"/>
        <v>7.9989547774326369E-4</v>
      </c>
      <c r="E8" s="337">
        <f t="shared" si="1"/>
        <v>-3.7160906726129924E-4</v>
      </c>
      <c r="J8" s="325"/>
      <c r="K8" s="1"/>
      <c r="L8" s="1"/>
      <c r="M8" s="1"/>
      <c r="N8" s="137"/>
      <c r="O8" s="1"/>
      <c r="P8" s="1"/>
      <c r="Q8" s="3"/>
      <c r="R8" s="3"/>
      <c r="S8" s="3"/>
      <c r="T8" s="1"/>
      <c r="U8" s="1"/>
    </row>
    <row r="9" spans="1:21">
      <c r="A9" s="339">
        <v>42802</v>
      </c>
      <c r="B9" s="330">
        <v>2362.9799800000001</v>
      </c>
      <c r="C9" s="330">
        <v>26.91</v>
      </c>
      <c r="D9" s="337">
        <f t="shared" si="1"/>
        <v>-2.2842155406884099E-3</v>
      </c>
      <c r="E9" s="337">
        <f t="shared" si="1"/>
        <v>8.6206896551724293E-3</v>
      </c>
      <c r="J9" s="325" t="s">
        <v>243</v>
      </c>
      <c r="K9" s="137">
        <f>'Earnings Model'!W53</f>
        <v>5.4677328914235754E-2</v>
      </c>
      <c r="L9" s="137">
        <f>'Earnings Model'!AB53</f>
        <v>9.9999999999999936E-2</v>
      </c>
      <c r="M9" s="137">
        <f>'Earnings Model'!AG53</f>
        <v>0.12000000000000008</v>
      </c>
      <c r="N9" s="340">
        <v>0.15</v>
      </c>
      <c r="O9" s="340">
        <v>0.18</v>
      </c>
      <c r="P9" s="340">
        <v>0.21</v>
      </c>
      <c r="Q9" s="340">
        <v>0.24</v>
      </c>
      <c r="R9" s="340">
        <v>0.27</v>
      </c>
      <c r="S9" s="340">
        <v>0.3</v>
      </c>
      <c r="T9" s="340">
        <v>0.3</v>
      </c>
      <c r="U9" s="340">
        <v>0.3</v>
      </c>
    </row>
    <row r="10" spans="1:21">
      <c r="A10" s="339">
        <v>42801</v>
      </c>
      <c r="B10" s="330">
        <v>2368.389893</v>
      </c>
      <c r="C10" s="330">
        <v>26.68</v>
      </c>
      <c r="D10" s="337">
        <f t="shared" si="1"/>
        <v>-2.9133737609452364E-3</v>
      </c>
      <c r="E10" s="337">
        <f t="shared" si="1"/>
        <v>-1.9117683120673436E-2</v>
      </c>
      <c r="J10" s="325"/>
      <c r="K10" s="1"/>
      <c r="L10" s="1"/>
      <c r="M10" s="1"/>
      <c r="N10" s="1"/>
      <c r="O10" s="1"/>
      <c r="P10" s="1"/>
      <c r="Q10" s="3"/>
      <c r="R10" s="3"/>
      <c r="S10" s="3"/>
      <c r="T10" s="1"/>
      <c r="U10" s="1"/>
    </row>
    <row r="11" spans="1:21">
      <c r="A11" s="339">
        <v>42800</v>
      </c>
      <c r="B11" s="330">
        <v>2375.3100589999999</v>
      </c>
      <c r="C11" s="330">
        <v>27.200001</v>
      </c>
      <c r="D11" s="337">
        <f t="shared" si="1"/>
        <v>-3.2772405991149741E-3</v>
      </c>
      <c r="E11" s="337">
        <f t="shared" si="1"/>
        <v>2.9498523986043307E-3</v>
      </c>
      <c r="J11" s="325" t="s">
        <v>244</v>
      </c>
      <c r="K11" s="1">
        <f t="shared" ref="K11:U11" si="3">K6*(1-K9)</f>
        <v>-24.248307370484522</v>
      </c>
      <c r="L11" s="331">
        <f t="shared" si="3"/>
        <v>-30.267702289809588</v>
      </c>
      <c r="M11" s="331">
        <f t="shared" si="3"/>
        <v>-32.450416761078891</v>
      </c>
      <c r="N11" s="331">
        <f t="shared" si="3"/>
        <v>-7.4067139104562498</v>
      </c>
      <c r="O11" s="331">
        <f t="shared" si="3"/>
        <v>26.258979257835183</v>
      </c>
      <c r="P11" s="331">
        <f t="shared" si="3"/>
        <v>75.894854684230964</v>
      </c>
      <c r="Q11" s="331">
        <f t="shared" si="3"/>
        <v>131.82455911469376</v>
      </c>
      <c r="R11" s="331">
        <f t="shared" si="3"/>
        <v>192.82169814555309</v>
      </c>
      <c r="S11" s="331">
        <f t="shared" si="3"/>
        <v>256.82265357112504</v>
      </c>
      <c r="T11" s="331">
        <f t="shared" si="3"/>
        <v>392.93865996382118</v>
      </c>
      <c r="U11" s="331">
        <f t="shared" si="3"/>
        <v>558.70965713605824</v>
      </c>
    </row>
    <row r="12" spans="1:21">
      <c r="A12" s="339">
        <v>42797</v>
      </c>
      <c r="B12" s="330">
        <v>2383.1201169999999</v>
      </c>
      <c r="C12" s="330">
        <v>27.120000999999998</v>
      </c>
      <c r="D12" s="337">
        <f t="shared" si="1"/>
        <v>5.0387714083693458E-4</v>
      </c>
      <c r="E12" s="337">
        <f t="shared" si="1"/>
        <v>-1.0580043779642527E-2</v>
      </c>
      <c r="J12" s="325"/>
      <c r="K12" s="1"/>
      <c r="L12" s="1"/>
      <c r="M12" s="1"/>
      <c r="N12" s="1"/>
      <c r="O12" s="1"/>
      <c r="P12" s="1"/>
      <c r="Q12" s="3"/>
      <c r="R12" s="3"/>
      <c r="S12" s="3"/>
      <c r="T12" s="1"/>
      <c r="U12" s="1"/>
    </row>
    <row r="13" spans="1:21">
      <c r="A13" s="339">
        <v>42796</v>
      </c>
      <c r="B13" s="330">
        <v>2381.919922</v>
      </c>
      <c r="C13" s="330">
        <v>27.41</v>
      </c>
      <c r="D13" s="337">
        <f t="shared" si="1"/>
        <v>-5.8598804773599385E-3</v>
      </c>
      <c r="E13" s="337">
        <f t="shared" si="1"/>
        <v>-2.8358703593006143E-2</v>
      </c>
      <c r="J13" s="325" t="s">
        <v>251</v>
      </c>
      <c r="K13" s="1">
        <f>'Earnings Model'!W142</f>
        <v>29.825426744000001</v>
      </c>
      <c r="L13" s="1">
        <f>'Earnings Model'!AB142</f>
        <v>24.258919305460005</v>
      </c>
      <c r="M13" s="1">
        <f>'Earnings Model'!AG142</f>
        <v>14.520460219213753</v>
      </c>
      <c r="N13" s="1">
        <f t="shared" ref="N13:U13" si="4">N3*N14</f>
        <v>18.298940249362499</v>
      </c>
      <c r="O13" s="331">
        <f t="shared" si="4"/>
        <v>22.416201805469061</v>
      </c>
      <c r="P13" s="331">
        <f t="shared" si="4"/>
        <v>26.899442166562874</v>
      </c>
      <c r="Q13" s="331">
        <f t="shared" si="4"/>
        <v>31.674093151127789</v>
      </c>
      <c r="R13" s="331">
        <f t="shared" si="4"/>
        <v>36.979503753941692</v>
      </c>
      <c r="S13" s="331">
        <f t="shared" si="4"/>
        <v>42.80377559518751</v>
      </c>
      <c r="T13" s="331">
        <f t="shared" si="4"/>
        <v>49.117332495477662</v>
      </c>
      <c r="U13" s="331">
        <f t="shared" si="4"/>
        <v>55.870965713605841</v>
      </c>
    </row>
    <row r="14" spans="1:21">
      <c r="A14" s="339">
        <v>42795</v>
      </c>
      <c r="B14" s="330">
        <v>2395.959961</v>
      </c>
      <c r="C14" s="330">
        <v>28.209999</v>
      </c>
      <c r="D14" s="337">
        <f t="shared" si="1"/>
        <v>1.3673854505382556E-2</v>
      </c>
      <c r="E14" s="337">
        <f t="shared" si="1"/>
        <v>3.5989680499449117E-2</v>
      </c>
      <c r="J14" s="325" t="s">
        <v>245</v>
      </c>
      <c r="K14" s="137">
        <f>K13/K3</f>
        <v>7.0915892344363171E-2</v>
      </c>
      <c r="L14" s="137">
        <f>L13/L3</f>
        <v>4.4369547877664672E-2</v>
      </c>
      <c r="M14" s="137">
        <f>M13/M3</f>
        <v>2.0829735250249806E-2</v>
      </c>
      <c r="N14" s="340">
        <v>2.1000000000000001E-2</v>
      </c>
      <c r="O14" s="340">
        <v>2.1000000000000001E-2</v>
      </c>
      <c r="P14" s="340">
        <v>2.1000000000000001E-2</v>
      </c>
      <c r="Q14" s="340">
        <v>2.1000000000000001E-2</v>
      </c>
      <c r="R14" s="340">
        <v>2.1000000000000001E-2</v>
      </c>
      <c r="S14" s="340">
        <v>2.1000000000000001E-2</v>
      </c>
      <c r="T14" s="340">
        <v>2.1000000000000001E-2</v>
      </c>
      <c r="U14" s="340">
        <v>2.1000000000000001E-2</v>
      </c>
    </row>
    <row r="15" spans="1:21">
      <c r="A15" s="339">
        <v>42794</v>
      </c>
      <c r="B15" s="330">
        <v>2363.639893</v>
      </c>
      <c r="C15" s="330">
        <v>27.23</v>
      </c>
      <c r="D15" s="337">
        <f t="shared" si="1"/>
        <v>-2.5699497627995741E-3</v>
      </c>
      <c r="E15" s="337">
        <f t="shared" si="1"/>
        <v>-2.261310040871858E-2</v>
      </c>
      <c r="J15" s="325" t="s">
        <v>252</v>
      </c>
      <c r="K15" s="1">
        <f>'Earnings Model'!W158+'Earnings Model'!W159</f>
        <v>-33.645972159999999</v>
      </c>
      <c r="L15" s="1">
        <f>'Earnings Model'!AB158+'Earnings Model'!AB159</f>
        <v>-51.940969522000003</v>
      </c>
      <c r="M15" s="1">
        <f>'Earnings Model'!AG158+'Earnings Model'!AG159</f>
        <v>-76.681273425900002</v>
      </c>
      <c r="N15" s="1">
        <f t="shared" ref="N15:U15" si="5">N3*N16</f>
        <v>-95.851591782374996</v>
      </c>
      <c r="O15" s="331">
        <f t="shared" si="5"/>
        <v>-117.41819993340937</v>
      </c>
      <c r="P15" s="331">
        <f t="shared" si="5"/>
        <v>-140.90183992009125</v>
      </c>
      <c r="Q15" s="331">
        <f t="shared" si="5"/>
        <v>-165.91191650590744</v>
      </c>
      <c r="R15" s="331">
        <f t="shared" si="5"/>
        <v>-193.70216252064694</v>
      </c>
      <c r="S15" s="331">
        <f t="shared" si="5"/>
        <v>-224.21025311764885</v>
      </c>
      <c r="T15" s="331">
        <f t="shared" si="5"/>
        <v>-257.281265452502</v>
      </c>
      <c r="U15" s="331">
        <f t="shared" si="5"/>
        <v>-292.65743945222101</v>
      </c>
    </row>
    <row r="16" spans="1:21">
      <c r="A16" s="339">
        <v>42793</v>
      </c>
      <c r="B16" s="330">
        <v>2369.7299800000001</v>
      </c>
      <c r="C16" s="330">
        <v>27.860001</v>
      </c>
      <c r="D16" s="337">
        <f t="shared" si="1"/>
        <v>1.0095262662574171E-3</v>
      </c>
      <c r="E16" s="337">
        <f t="shared" si="1"/>
        <v>-2.1489613180516202E-3</v>
      </c>
      <c r="J16" s="325" t="s">
        <v>245</v>
      </c>
      <c r="K16" s="137">
        <f>K15/K3</f>
        <v>-0.08</v>
      </c>
      <c r="L16" s="137">
        <f>L15/L3</f>
        <v>-9.5000000000000015E-2</v>
      </c>
      <c r="M16" s="137">
        <f>M15/M3</f>
        <v>-0.11</v>
      </c>
      <c r="N16" s="340">
        <v>-0.11</v>
      </c>
      <c r="O16" s="340">
        <v>-0.11</v>
      </c>
      <c r="P16" s="340">
        <v>-0.11</v>
      </c>
      <c r="Q16" s="340">
        <v>-0.11</v>
      </c>
      <c r="R16" s="340">
        <v>-0.11</v>
      </c>
      <c r="S16" s="340">
        <v>-0.11</v>
      </c>
      <c r="T16" s="340">
        <v>-0.11</v>
      </c>
      <c r="U16" s="340">
        <v>-0.11</v>
      </c>
    </row>
    <row r="17" spans="1:21">
      <c r="A17" s="339">
        <v>42790</v>
      </c>
      <c r="B17" s="330">
        <v>2367.3400879999999</v>
      </c>
      <c r="C17" s="330">
        <v>27.92</v>
      </c>
      <c r="D17" s="337">
        <f t="shared" si="1"/>
        <v>1.4933640655939071E-3</v>
      </c>
      <c r="E17" s="337">
        <f t="shared" si="1"/>
        <v>6.8517850703209981E-3</v>
      </c>
      <c r="J17" s="325" t="s">
        <v>253</v>
      </c>
      <c r="K17" s="1">
        <f>'Earnings Model'!W154</f>
        <v>70.709148000000042</v>
      </c>
      <c r="L17" s="1">
        <f>'Earnings Model'!AB154</f>
        <v>116.48608240000004</v>
      </c>
      <c r="M17" s="1">
        <f>'Earnings Model'!AG154</f>
        <v>165.1005833100001</v>
      </c>
      <c r="N17" s="1">
        <f t="shared" ref="N17:U17" si="6">N18*N3</f>
        <v>209.13074570699999</v>
      </c>
      <c r="O17" s="331">
        <f t="shared" si="6"/>
        <v>256.18516349107495</v>
      </c>
      <c r="P17" s="331">
        <f t="shared" si="6"/>
        <v>307.42219618928999</v>
      </c>
      <c r="Q17" s="331">
        <f t="shared" si="6"/>
        <v>361.98963601288898</v>
      </c>
      <c r="R17" s="331">
        <f t="shared" si="6"/>
        <v>422.62290004504786</v>
      </c>
      <c r="S17" s="331">
        <f t="shared" si="6"/>
        <v>489.18600680214291</v>
      </c>
      <c r="T17" s="331">
        <f t="shared" si="6"/>
        <v>561.34094280545889</v>
      </c>
      <c r="U17" s="331">
        <f t="shared" si="6"/>
        <v>638.52532244120948</v>
      </c>
    </row>
    <row r="18" spans="1:21">
      <c r="A18" s="339">
        <v>42789</v>
      </c>
      <c r="B18" s="330">
        <v>2363.8100589999999</v>
      </c>
      <c r="C18" s="330">
        <v>27.73</v>
      </c>
      <c r="D18" s="337">
        <f t="shared" si="1"/>
        <v>4.1898704577953419E-4</v>
      </c>
      <c r="E18" s="337">
        <f t="shared" si="1"/>
        <v>-1.246438746438739E-2</v>
      </c>
      <c r="J18" s="325" t="s">
        <v>245</v>
      </c>
      <c r="K18" s="137">
        <f>K17/K3</f>
        <v>0.16812508234566653</v>
      </c>
      <c r="L18" s="137">
        <f>L17/L3</f>
        <v>0.21305297012819213</v>
      </c>
      <c r="M18" s="137">
        <f>M17/M3</f>
        <v>0.23683832248364695</v>
      </c>
      <c r="N18" s="340">
        <v>0.24</v>
      </c>
      <c r="O18" s="340">
        <v>0.24</v>
      </c>
      <c r="P18" s="340">
        <v>0.24</v>
      </c>
      <c r="Q18" s="340">
        <v>0.24</v>
      </c>
      <c r="R18" s="340">
        <v>0.24</v>
      </c>
      <c r="S18" s="340">
        <v>0.24</v>
      </c>
      <c r="T18" s="340">
        <v>0.24</v>
      </c>
      <c r="U18" s="340">
        <v>0.24</v>
      </c>
    </row>
    <row r="19" spans="1:21">
      <c r="A19" s="339">
        <v>42788</v>
      </c>
      <c r="B19" s="330">
        <v>2362.820068</v>
      </c>
      <c r="C19" s="330">
        <v>28.08</v>
      </c>
      <c r="D19" s="337">
        <f t="shared" si="1"/>
        <v>-1.0822003765219607E-3</v>
      </c>
      <c r="E19" s="337">
        <f t="shared" si="1"/>
        <v>2.8571428571427964E-3</v>
      </c>
      <c r="J19" s="325" t="s">
        <v>254</v>
      </c>
      <c r="K19" s="1">
        <f>SUM('Earnings Model'!V148:V153)</f>
        <v>9.4359999999999999</v>
      </c>
      <c r="L19" s="331">
        <f>SUM('Earnings Model'!W148:W153)</f>
        <v>7.8824959999999997</v>
      </c>
      <c r="M19" s="331">
        <f>SUM('Earnings Model'!X148:X153)</f>
        <v>16.188940800000015</v>
      </c>
      <c r="N19" s="1">
        <f t="shared" ref="N19:U19" si="7">N20*N3</f>
        <v>18.298940249362499</v>
      </c>
      <c r="O19" s="331">
        <f t="shared" si="7"/>
        <v>22.416201805469061</v>
      </c>
      <c r="P19" s="331">
        <f t="shared" si="7"/>
        <v>26.899442166562874</v>
      </c>
      <c r="Q19" s="331">
        <f t="shared" si="7"/>
        <v>31.674093151127789</v>
      </c>
      <c r="R19" s="331">
        <f t="shared" si="7"/>
        <v>36.979503753941692</v>
      </c>
      <c r="S19" s="331">
        <f t="shared" si="7"/>
        <v>42.80377559518751</v>
      </c>
      <c r="T19" s="331">
        <f t="shared" si="7"/>
        <v>49.117332495477662</v>
      </c>
      <c r="U19" s="331">
        <f t="shared" si="7"/>
        <v>55.870965713605841</v>
      </c>
    </row>
    <row r="20" spans="1:21">
      <c r="A20" s="339">
        <v>42787</v>
      </c>
      <c r="B20" s="330">
        <v>2365.3798830000001</v>
      </c>
      <c r="C20" s="330">
        <v>28</v>
      </c>
      <c r="D20" s="337">
        <f t="shared" si="1"/>
        <v>6.0480662873772179E-3</v>
      </c>
      <c r="E20" s="337">
        <f t="shared" si="1"/>
        <v>3.9441019700287711E-3</v>
      </c>
      <c r="J20" s="325" t="s">
        <v>245</v>
      </c>
      <c r="K20" s="137">
        <f>K19/K3</f>
        <v>2.2435969346055597E-2</v>
      </c>
      <c r="L20" s="137">
        <f>L19/L3</f>
        <v>1.4417080137151161E-2</v>
      </c>
      <c r="M20" s="137">
        <f>M19/M3</f>
        <v>2.3223186163188067E-2</v>
      </c>
      <c r="N20" s="340">
        <v>2.1000000000000001E-2</v>
      </c>
      <c r="O20" s="340">
        <v>2.1000000000000001E-2</v>
      </c>
      <c r="P20" s="340">
        <v>2.1000000000000001E-2</v>
      </c>
      <c r="Q20" s="340">
        <v>2.1000000000000001E-2</v>
      </c>
      <c r="R20" s="340">
        <v>2.1000000000000001E-2</v>
      </c>
      <c r="S20" s="340">
        <v>2.1000000000000001E-2</v>
      </c>
      <c r="T20" s="340">
        <v>2.1000000000000001E-2</v>
      </c>
      <c r="U20" s="340">
        <v>2.1000000000000001E-2</v>
      </c>
    </row>
    <row r="21" spans="1:21">
      <c r="A21" s="339">
        <v>42783</v>
      </c>
      <c r="B21" s="330">
        <v>2351.1599120000001</v>
      </c>
      <c r="C21" s="330">
        <v>27.889999</v>
      </c>
      <c r="D21" s="337">
        <f t="shared" si="1"/>
        <v>1.6785563554665623E-3</v>
      </c>
      <c r="E21" s="337">
        <f t="shared" si="1"/>
        <v>2.2360629678862584E-2</v>
      </c>
      <c r="J21" s="327" t="s">
        <v>246</v>
      </c>
      <c r="K21" s="341">
        <f t="shared" ref="K21:U21" si="8">K11+K13+K15+K17+K19</f>
        <v>52.076295213515522</v>
      </c>
      <c r="L21" s="341">
        <f t="shared" si="8"/>
        <v>66.418825893650464</v>
      </c>
      <c r="M21" s="341">
        <f t="shared" si="8"/>
        <v>86.678294142234975</v>
      </c>
      <c r="N21" s="341">
        <f t="shared" si="8"/>
        <v>142.47032051289372</v>
      </c>
      <c r="O21" s="341">
        <f t="shared" si="8"/>
        <v>209.85834642643889</v>
      </c>
      <c r="P21" s="341">
        <f t="shared" si="8"/>
        <v>296.21409528655551</v>
      </c>
      <c r="Q21" s="341">
        <f t="shared" si="8"/>
        <v>391.25046492393091</v>
      </c>
      <c r="R21" s="341">
        <f t="shared" si="8"/>
        <v>495.7014431778374</v>
      </c>
      <c r="S21" s="341">
        <f t="shared" si="8"/>
        <v>607.4059584459942</v>
      </c>
      <c r="T21" s="341">
        <f t="shared" si="8"/>
        <v>795.23300230773339</v>
      </c>
      <c r="U21" s="341">
        <f t="shared" si="8"/>
        <v>1016.3194715522585</v>
      </c>
    </row>
    <row r="22" spans="1:21">
      <c r="A22" s="339">
        <v>42782</v>
      </c>
      <c r="B22" s="330">
        <v>2347.219971</v>
      </c>
      <c r="C22" s="330">
        <v>27.280000999999999</v>
      </c>
      <c r="D22" s="337">
        <f t="shared" si="1"/>
        <v>-8.64117909971273E-4</v>
      </c>
      <c r="E22" s="337">
        <f t="shared" si="1"/>
        <v>-9.0810022128222957E-3</v>
      </c>
      <c r="J22" s="325" t="s">
        <v>255</v>
      </c>
      <c r="K22" s="1"/>
      <c r="L22" s="137">
        <f t="shared" ref="L22:U22" si="9">L21/K21-1</f>
        <v>0.27541380624965384</v>
      </c>
      <c r="M22" s="137">
        <f t="shared" si="9"/>
        <v>0.30502599189308</v>
      </c>
      <c r="N22" s="137">
        <f t="shared" si="9"/>
        <v>0.64366779391281836</v>
      </c>
      <c r="O22" s="137">
        <f t="shared" si="9"/>
        <v>0.47299694189602448</v>
      </c>
      <c r="P22" s="137">
        <f t="shared" si="9"/>
        <v>0.41149542217700974</v>
      </c>
      <c r="Q22" s="137">
        <f t="shared" si="9"/>
        <v>0.32083675675675694</v>
      </c>
      <c r="R22" s="137">
        <f t="shared" si="9"/>
        <v>0.26696703932151089</v>
      </c>
      <c r="S22" s="137">
        <f t="shared" si="9"/>
        <v>0.2253463587921849</v>
      </c>
      <c r="T22" s="137">
        <f t="shared" si="9"/>
        <v>0.30922818791946249</v>
      </c>
      <c r="U22" s="137">
        <f t="shared" si="9"/>
        <v>0.278014705882353</v>
      </c>
    </row>
    <row r="23" spans="1:21">
      <c r="A23" s="339">
        <v>42781</v>
      </c>
      <c r="B23" s="330">
        <v>2349.25</v>
      </c>
      <c r="C23" s="330">
        <v>27.530000999999999</v>
      </c>
      <c r="D23" s="337">
        <f t="shared" si="1"/>
        <v>4.99230897363938E-3</v>
      </c>
      <c r="E23" s="337">
        <f t="shared" si="1"/>
        <v>2.0385507783543297E-2</v>
      </c>
      <c r="J23" s="325"/>
      <c r="K23" s="1"/>
      <c r="L23" s="1"/>
      <c r="M23" s="1"/>
      <c r="N23" s="1"/>
      <c r="O23" s="1"/>
      <c r="P23" s="1"/>
      <c r="Q23" s="3"/>
      <c r="R23" s="3"/>
      <c r="S23" s="3"/>
      <c r="T23" s="1"/>
      <c r="U23" s="1"/>
    </row>
    <row r="24" spans="1:21">
      <c r="A24" s="339">
        <v>42780</v>
      </c>
      <c r="B24" s="330">
        <v>2337.580078</v>
      </c>
      <c r="C24" s="330">
        <v>26.98</v>
      </c>
      <c r="D24" s="337">
        <f t="shared" si="1"/>
        <v>4.0073351229464012E-3</v>
      </c>
      <c r="E24" s="337">
        <f t="shared" si="1"/>
        <v>-1.6405395552314957E-2</v>
      </c>
      <c r="J24" s="325" t="s">
        <v>229</v>
      </c>
      <c r="K24" s="1">
        <f>'Earnings Model'!W31</f>
        <v>100.28565172205555</v>
      </c>
      <c r="L24" s="1">
        <f>'Earnings Model'!AB31</f>
        <v>107.85823964928753</v>
      </c>
      <c r="M24" s="1">
        <f>'Earnings Model'!AG31</f>
        <v>115.90402362497724</v>
      </c>
      <c r="N24" s="342">
        <v>123</v>
      </c>
      <c r="O24" s="342">
        <v>130</v>
      </c>
      <c r="P24" s="342">
        <v>137</v>
      </c>
      <c r="Q24" s="343">
        <v>142</v>
      </c>
      <c r="R24" s="343">
        <v>149</v>
      </c>
      <c r="S24" s="343">
        <v>156</v>
      </c>
      <c r="T24" s="342">
        <v>163</v>
      </c>
      <c r="U24" s="342">
        <v>170</v>
      </c>
    </row>
    <row r="25" spans="1:21">
      <c r="A25" s="339">
        <v>42779</v>
      </c>
      <c r="B25" s="330">
        <v>2328.25</v>
      </c>
      <c r="C25" s="330">
        <v>27.43</v>
      </c>
      <c r="D25" s="337">
        <f t="shared" si="1"/>
        <v>5.2458449487963847E-3</v>
      </c>
      <c r="E25" s="337">
        <f t="shared" si="1"/>
        <v>-8.3152566883586566E-3</v>
      </c>
      <c r="J25" s="325"/>
      <c r="K25" s="1"/>
      <c r="L25" s="1"/>
      <c r="M25" s="1"/>
      <c r="N25" s="1"/>
      <c r="O25" s="1"/>
      <c r="P25" s="1"/>
      <c r="Q25" s="3"/>
      <c r="R25" s="3"/>
      <c r="S25" s="3"/>
      <c r="T25" s="1"/>
      <c r="U25" s="1"/>
    </row>
    <row r="26" spans="1:21">
      <c r="A26" s="339">
        <v>42776</v>
      </c>
      <c r="B26" s="330">
        <v>2316.1000979999999</v>
      </c>
      <c r="C26" s="330">
        <v>27.66</v>
      </c>
      <c r="D26" s="337">
        <f t="shared" si="1"/>
        <v>3.5660503333255615E-3</v>
      </c>
      <c r="E26" s="337">
        <f t="shared" si="1"/>
        <v>-2.3305084745762716E-2</v>
      </c>
      <c r="J26" s="325" t="s">
        <v>247</v>
      </c>
      <c r="K26" s="1"/>
      <c r="L26" s="345">
        <v>1</v>
      </c>
      <c r="M26" s="345">
        <v>2</v>
      </c>
      <c r="N26" s="345">
        <v>3</v>
      </c>
      <c r="O26" s="345">
        <v>4</v>
      </c>
      <c r="P26" s="345">
        <v>5</v>
      </c>
      <c r="Q26" s="346">
        <v>6</v>
      </c>
      <c r="R26" s="346">
        <v>7</v>
      </c>
      <c r="S26" s="346">
        <v>8</v>
      </c>
      <c r="T26" s="345">
        <v>9</v>
      </c>
      <c r="U26" s="345">
        <v>10</v>
      </c>
    </row>
    <row r="27" spans="1:21">
      <c r="A27" s="339">
        <v>42775</v>
      </c>
      <c r="B27" s="330">
        <v>2307.8701169999999</v>
      </c>
      <c r="C27" s="330">
        <v>28.32</v>
      </c>
      <c r="D27" s="337">
        <f t="shared" si="1"/>
        <v>5.7525463132818691E-3</v>
      </c>
      <c r="E27" s="337">
        <f t="shared" si="1"/>
        <v>0.15450464107196743</v>
      </c>
      <c r="J27" s="325"/>
      <c r="K27" s="1"/>
      <c r="L27" s="1"/>
      <c r="M27" s="1"/>
      <c r="N27" s="1"/>
      <c r="O27" s="1"/>
      <c r="P27" s="1"/>
      <c r="Q27" s="3"/>
      <c r="R27" s="3"/>
      <c r="S27" s="3"/>
      <c r="T27" s="1"/>
      <c r="U27" s="1"/>
    </row>
    <row r="28" spans="1:21">
      <c r="A28" s="339">
        <v>42774</v>
      </c>
      <c r="B28" s="330">
        <v>2294.669922</v>
      </c>
      <c r="C28" s="330">
        <v>24.530000999999999</v>
      </c>
      <c r="D28" s="337">
        <f t="shared" si="1"/>
        <v>6.9332249460155341E-4</v>
      </c>
      <c r="E28" s="337">
        <f t="shared" si="1"/>
        <v>-2.8454878048781627E-3</v>
      </c>
      <c r="J28" s="325" t="s">
        <v>248</v>
      </c>
      <c r="K28" s="1"/>
      <c r="L28" s="344">
        <f t="shared" ref="L28:U28" si="10">1/(1+$K$41)^L26*L21</f>
        <v>59.837858243977784</v>
      </c>
      <c r="M28" s="344">
        <f t="shared" si="10"/>
        <v>70.352583206548431</v>
      </c>
      <c r="N28" s="344">
        <f t="shared" si="10"/>
        <v>104.17870162991716</v>
      </c>
      <c r="O28" s="344">
        <f t="shared" si="10"/>
        <v>138.25015667990988</v>
      </c>
      <c r="P28" s="344">
        <f t="shared" si="10"/>
        <v>175.80448590870748</v>
      </c>
      <c r="Q28" s="344">
        <f t="shared" si="10"/>
        <v>209.20109100249209</v>
      </c>
      <c r="R28" s="344">
        <f t="shared" si="10"/>
        <v>238.78888528645328</v>
      </c>
      <c r="S28" s="344">
        <f t="shared" si="10"/>
        <v>263.60753446530595</v>
      </c>
      <c r="T28" s="344">
        <f t="shared" si="10"/>
        <v>310.92669658005536</v>
      </c>
      <c r="U28" s="344">
        <f t="shared" si="10"/>
        <v>357.99644199060441</v>
      </c>
    </row>
    <row r="29" spans="1:21">
      <c r="A29" s="339">
        <v>42773</v>
      </c>
      <c r="B29" s="330">
        <v>2293.080078</v>
      </c>
      <c r="C29" s="330">
        <v>24.6</v>
      </c>
      <c r="D29" s="337">
        <f t="shared" si="1"/>
        <v>2.2682895392798412E-4</v>
      </c>
      <c r="E29" s="337">
        <f t="shared" si="1"/>
        <v>-1.2179862451476391E-3</v>
      </c>
      <c r="J29" s="325"/>
      <c r="K29" s="1"/>
      <c r="L29" s="1"/>
      <c r="M29" s="1"/>
      <c r="N29" s="1"/>
      <c r="O29" s="1"/>
      <c r="P29" s="1"/>
      <c r="Q29" s="3"/>
      <c r="R29" s="3"/>
      <c r="S29" s="3"/>
      <c r="T29" s="1"/>
      <c r="U29" s="1"/>
    </row>
    <row r="30" spans="1:21">
      <c r="A30" s="339">
        <v>42772</v>
      </c>
      <c r="B30" s="330">
        <v>2292.5600589999999</v>
      </c>
      <c r="C30" s="330">
        <v>24.629999000000002</v>
      </c>
      <c r="D30" s="337">
        <f t="shared" si="1"/>
        <v>-2.1153568633501788E-3</v>
      </c>
      <c r="E30" s="337">
        <f t="shared" si="1"/>
        <v>-4.0584417231502367E-4</v>
      </c>
      <c r="J30" s="327" t="s">
        <v>256</v>
      </c>
      <c r="K30" s="1"/>
      <c r="L30" s="1"/>
      <c r="M30" s="1"/>
      <c r="N30" s="1"/>
      <c r="O30" s="1"/>
      <c r="P30" s="1"/>
      <c r="Q30" s="3"/>
      <c r="R30" s="3"/>
      <c r="S30" s="3"/>
      <c r="T30" s="1"/>
      <c r="U30" s="1"/>
    </row>
    <row r="31" spans="1:21">
      <c r="A31" s="339">
        <v>42769</v>
      </c>
      <c r="B31" s="330">
        <v>2297.419922</v>
      </c>
      <c r="C31" s="330">
        <v>24.639999</v>
      </c>
      <c r="D31" s="337">
        <f t="shared" si="1"/>
        <v>7.2647580016458203E-3</v>
      </c>
      <c r="E31" s="337">
        <f t="shared" si="1"/>
        <v>1.5663602638087304E-2</v>
      </c>
      <c r="J31" s="325" t="s">
        <v>257</v>
      </c>
      <c r="K31" s="347">
        <v>0.03</v>
      </c>
      <c r="L31" s="1"/>
      <c r="M31" s="1"/>
      <c r="N31" s="1"/>
      <c r="O31" s="1"/>
      <c r="P31" s="1"/>
      <c r="Q31" s="3"/>
      <c r="R31" s="3"/>
      <c r="S31" s="3"/>
      <c r="T31" s="1"/>
      <c r="U31" s="1"/>
    </row>
    <row r="32" spans="1:21">
      <c r="A32" s="339">
        <v>42768</v>
      </c>
      <c r="B32" s="330">
        <v>2280.8500979999999</v>
      </c>
      <c r="C32" s="330">
        <v>24.26</v>
      </c>
      <c r="D32" s="337">
        <f t="shared" si="1"/>
        <v>5.7030947864919837E-4</v>
      </c>
      <c r="E32" s="337">
        <f t="shared" si="1"/>
        <v>-5.7377049180326652E-3</v>
      </c>
      <c r="J32" s="325" t="s">
        <v>241</v>
      </c>
      <c r="K32" s="342">
        <v>1.29</v>
      </c>
      <c r="L32" s="1"/>
      <c r="M32" s="1"/>
      <c r="N32" s="1"/>
      <c r="O32" s="1"/>
      <c r="P32" s="1"/>
      <c r="Q32" s="3"/>
      <c r="R32" s="3"/>
      <c r="S32" s="3"/>
      <c r="T32" s="1"/>
      <c r="U32" s="1"/>
    </row>
    <row r="33" spans="1:21">
      <c r="A33" s="339">
        <v>42767</v>
      </c>
      <c r="B33" s="330">
        <v>2279.5500489999999</v>
      </c>
      <c r="C33" s="330">
        <v>24.4</v>
      </c>
      <c r="D33" s="337">
        <f t="shared" si="1"/>
        <v>2.9836364737412019E-4</v>
      </c>
      <c r="E33" s="337">
        <f t="shared" si="1"/>
        <v>1.9640618470539026E-2</v>
      </c>
      <c r="J33" s="325" t="s">
        <v>258</v>
      </c>
      <c r="K33" s="348">
        <v>6.2E-2</v>
      </c>
      <c r="L33" s="1"/>
      <c r="M33" s="1"/>
      <c r="N33" s="1"/>
      <c r="O33" s="1"/>
      <c r="P33" s="1"/>
      <c r="Q33" s="1"/>
      <c r="R33" s="1"/>
      <c r="S33" s="3"/>
      <c r="T33" s="3"/>
      <c r="U33" s="3"/>
    </row>
    <row r="34" spans="1:21">
      <c r="A34" s="339">
        <v>42766</v>
      </c>
      <c r="B34" s="330">
        <v>2278.8701169999999</v>
      </c>
      <c r="C34" s="330">
        <v>23.93</v>
      </c>
      <c r="D34" s="337">
        <f t="shared" si="1"/>
        <v>-8.8990533877456165E-4</v>
      </c>
      <c r="E34" s="337">
        <f t="shared" si="1"/>
        <v>1.3553536062959051E-2</v>
      </c>
      <c r="J34" s="327" t="s">
        <v>259</v>
      </c>
      <c r="K34" s="349">
        <f>K31+K32*K33</f>
        <v>0.10997999999999999</v>
      </c>
      <c r="L34" s="1"/>
      <c r="M34" s="1"/>
      <c r="N34" s="1"/>
      <c r="O34" s="1"/>
      <c r="P34" s="1"/>
      <c r="Q34" s="1"/>
      <c r="R34" s="1"/>
      <c r="S34" s="3"/>
      <c r="T34" s="3"/>
      <c r="U34" s="3"/>
    </row>
    <row r="35" spans="1:21">
      <c r="A35" s="339">
        <v>42765</v>
      </c>
      <c r="B35" s="330">
        <v>2280.8999020000001</v>
      </c>
      <c r="C35" s="330">
        <v>23.610001</v>
      </c>
      <c r="D35" s="337">
        <f t="shared" si="1"/>
        <v>-6.0095434915230575E-3</v>
      </c>
      <c r="E35" s="337">
        <f t="shared" si="1"/>
        <v>-4.6373526406978741E-3</v>
      </c>
      <c r="J35" s="327"/>
      <c r="K35" s="349"/>
      <c r="L35" s="331"/>
      <c r="M35" s="331"/>
      <c r="N35" s="331"/>
      <c r="O35" s="331"/>
      <c r="P35" s="331"/>
      <c r="Q35" s="331"/>
      <c r="R35" s="331"/>
      <c r="S35" s="332"/>
      <c r="T35" s="332"/>
      <c r="U35" s="332"/>
    </row>
    <row r="36" spans="1:21">
      <c r="A36" s="339">
        <v>42762</v>
      </c>
      <c r="B36" s="330">
        <v>2294.6899410000001</v>
      </c>
      <c r="C36" s="330">
        <v>23.719999000000001</v>
      </c>
      <c r="D36" s="337">
        <f t="shared" si="1"/>
        <v>-8.6646422615230918E-4</v>
      </c>
      <c r="E36" s="337">
        <f t="shared" si="1"/>
        <v>-9.6034233986044062E-3</v>
      </c>
      <c r="J36" s="325" t="s">
        <v>278</v>
      </c>
      <c r="K36" s="350">
        <v>27.62</v>
      </c>
      <c r="L36" s="1"/>
      <c r="M36" s="1"/>
      <c r="N36" s="1"/>
      <c r="O36" s="1"/>
      <c r="P36" s="1"/>
      <c r="Q36" s="1"/>
      <c r="R36" s="1"/>
      <c r="S36" s="3"/>
      <c r="T36" s="3"/>
      <c r="U36" s="3"/>
    </row>
    <row r="37" spans="1:21">
      <c r="A37" s="339">
        <v>42761</v>
      </c>
      <c r="B37" s="330">
        <v>2296.679932</v>
      </c>
      <c r="C37" s="330">
        <v>23.950001</v>
      </c>
      <c r="D37" s="337">
        <f t="shared" si="1"/>
        <v>-7.3538416963325347E-4</v>
      </c>
      <c r="E37" s="337">
        <f t="shared" si="1"/>
        <v>-2.4042378808379016E-2</v>
      </c>
      <c r="J37" s="325" t="s">
        <v>280</v>
      </c>
      <c r="K37" s="351">
        <f>K36*K52</f>
        <v>2679.4162000000001</v>
      </c>
      <c r="L37" s="1"/>
      <c r="M37" s="1"/>
      <c r="N37" s="1"/>
      <c r="O37" s="1"/>
      <c r="P37" s="1"/>
      <c r="Q37" s="1"/>
      <c r="R37" s="1"/>
      <c r="S37" s="3"/>
      <c r="T37" s="3"/>
      <c r="U37" s="3"/>
    </row>
    <row r="38" spans="1:21">
      <c r="A38" s="339">
        <v>42760</v>
      </c>
      <c r="B38" s="330">
        <v>2298.3701169999999</v>
      </c>
      <c r="C38" s="330">
        <v>24.540001</v>
      </c>
      <c r="D38" s="337">
        <f t="shared" si="1"/>
        <v>8.0260906262640107E-3</v>
      </c>
      <c r="E38" s="337">
        <f t="shared" si="1"/>
        <v>9.4612097680464285E-3</v>
      </c>
      <c r="J38" s="325" t="s">
        <v>260</v>
      </c>
      <c r="K38" s="352">
        <f>'Earnings Model'!W110</f>
        <v>0</v>
      </c>
      <c r="L38" s="1"/>
      <c r="M38" s="1"/>
      <c r="N38" s="1"/>
      <c r="O38" s="1"/>
      <c r="P38" s="1"/>
      <c r="Q38" s="1"/>
      <c r="R38" s="1"/>
      <c r="S38" s="3"/>
      <c r="T38" s="3"/>
      <c r="U38" s="3"/>
    </row>
    <row r="39" spans="1:21">
      <c r="A39" s="339">
        <v>42759</v>
      </c>
      <c r="B39" s="330">
        <v>2280.070068</v>
      </c>
      <c r="C39" s="330">
        <v>24.309999000000001</v>
      </c>
      <c r="D39" s="337">
        <f t="shared" si="1"/>
        <v>6.5645935553880538E-3</v>
      </c>
      <c r="E39" s="337">
        <f t="shared" si="1"/>
        <v>8.2952298508822461E-3</v>
      </c>
      <c r="J39" s="325" t="s">
        <v>261</v>
      </c>
      <c r="K39" s="348">
        <v>0.06</v>
      </c>
      <c r="L39" s="1"/>
      <c r="M39" s="1"/>
      <c r="N39" s="1"/>
      <c r="O39" s="1"/>
      <c r="P39" s="1"/>
      <c r="Q39" s="1"/>
      <c r="R39" s="1"/>
      <c r="S39" s="3"/>
      <c r="T39" s="3"/>
      <c r="U39" s="3"/>
    </row>
    <row r="40" spans="1:21">
      <c r="A40" s="339">
        <v>42758</v>
      </c>
      <c r="B40" s="330">
        <v>2265.1999510000001</v>
      </c>
      <c r="C40" s="330">
        <v>24.110001</v>
      </c>
      <c r="D40" s="337">
        <f t="shared" si="1"/>
        <v>-2.6901250121218502E-3</v>
      </c>
      <c r="E40" s="337">
        <f t="shared" si="1"/>
        <v>1.6618612380556782E-3</v>
      </c>
      <c r="J40" s="325" t="s">
        <v>262</v>
      </c>
      <c r="K40" s="353">
        <f>U9</f>
        <v>0.3</v>
      </c>
      <c r="L40" s="1"/>
      <c r="M40" s="1"/>
      <c r="N40" s="1"/>
      <c r="O40" s="1"/>
      <c r="P40" s="1"/>
      <c r="Q40" s="1"/>
      <c r="R40" s="1"/>
      <c r="S40" s="3"/>
      <c r="T40" s="3"/>
      <c r="U40" s="3"/>
    </row>
    <row r="41" spans="1:21">
      <c r="A41" s="339">
        <v>42755</v>
      </c>
      <c r="B41" s="330">
        <v>2271.3100589999999</v>
      </c>
      <c r="C41" s="330">
        <v>24.07</v>
      </c>
      <c r="D41" s="337">
        <f t="shared" si="1"/>
        <v>3.3662375142390669E-3</v>
      </c>
      <c r="E41" s="337">
        <f t="shared" si="1"/>
        <v>1.2195079386245681E-2</v>
      </c>
      <c r="J41" s="327" t="s">
        <v>263</v>
      </c>
      <c r="K41" s="349">
        <f>(K37/(K37+K38))*K34+(K38/(K38+K37))*K39*(1-K40)</f>
        <v>0.10997999999999999</v>
      </c>
      <c r="L41" s="1"/>
      <c r="M41" s="1"/>
      <c r="N41" s="1"/>
      <c r="O41" s="1"/>
      <c r="P41" s="1"/>
      <c r="Q41" s="1"/>
      <c r="R41" s="1"/>
      <c r="S41" s="3"/>
      <c r="T41" s="3"/>
      <c r="U41" s="3"/>
    </row>
    <row r="42" spans="1:21">
      <c r="A42" s="339">
        <v>42754</v>
      </c>
      <c r="B42" s="330">
        <v>2263.6899410000001</v>
      </c>
      <c r="C42" s="330">
        <v>23.780000999999999</v>
      </c>
      <c r="D42" s="337">
        <f t="shared" si="1"/>
        <v>-3.6093087192584027E-3</v>
      </c>
      <c r="E42" s="337">
        <f t="shared" si="1"/>
        <v>1.6673878438387239E-2</v>
      </c>
      <c r="J42" s="326"/>
      <c r="K42" s="11"/>
      <c r="L42" s="1"/>
      <c r="M42" s="1"/>
      <c r="N42" s="1"/>
      <c r="O42" s="1"/>
      <c r="P42" s="1"/>
      <c r="Q42" s="1"/>
      <c r="R42" s="1"/>
      <c r="S42" s="3"/>
      <c r="T42" s="3"/>
      <c r="U42" s="3"/>
    </row>
    <row r="43" spans="1:21">
      <c r="A43" s="339">
        <v>42753</v>
      </c>
      <c r="B43" s="330">
        <v>2271.889893</v>
      </c>
      <c r="C43" s="330">
        <v>23.389999</v>
      </c>
      <c r="D43" s="337">
        <f t="shared" si="1"/>
        <v>1.7637540571728276E-3</v>
      </c>
      <c r="E43" s="337">
        <f t="shared" si="1"/>
        <v>3.5413855688357664E-2</v>
      </c>
      <c r="J43" s="325" t="s">
        <v>281</v>
      </c>
      <c r="K43" s="348">
        <v>0.02</v>
      </c>
      <c r="L43" s="1"/>
      <c r="M43" s="1"/>
      <c r="N43" s="1"/>
      <c r="O43" s="1"/>
      <c r="P43" s="1"/>
      <c r="Q43" s="1"/>
      <c r="R43" s="1"/>
      <c r="S43" s="3"/>
      <c r="T43" s="3"/>
      <c r="U43" s="3"/>
    </row>
    <row r="44" spans="1:21">
      <c r="A44" s="339">
        <v>42752</v>
      </c>
      <c r="B44" s="330">
        <v>2267.889893</v>
      </c>
      <c r="C44" s="330">
        <v>22.59</v>
      </c>
      <c r="D44" s="337">
        <f t="shared" si="1"/>
        <v>-2.9675026894465883E-3</v>
      </c>
      <c r="E44" s="337">
        <f t="shared" si="1"/>
        <v>-8.7641357027463715E-2</v>
      </c>
      <c r="J44" s="325" t="s">
        <v>282</v>
      </c>
      <c r="K44" s="354">
        <f>1/(K41-K43)</f>
        <v>11.113580795732386</v>
      </c>
      <c r="L44" s="331"/>
      <c r="M44" s="331"/>
      <c r="N44" s="331"/>
      <c r="O44" s="331"/>
      <c r="P44" s="331"/>
      <c r="Q44" s="331"/>
      <c r="R44" s="331"/>
      <c r="S44" s="332"/>
      <c r="T44" s="332"/>
      <c r="U44" s="332"/>
    </row>
    <row r="45" spans="1:21">
      <c r="A45" s="339">
        <v>42748</v>
      </c>
      <c r="B45" s="330">
        <v>2274.639893</v>
      </c>
      <c r="C45" s="330">
        <v>24.76</v>
      </c>
      <c r="D45" s="337">
        <f t="shared" si="1"/>
        <v>1.8498406076093335E-3</v>
      </c>
      <c r="E45" s="337">
        <f t="shared" si="1"/>
        <v>3.1666666666666732E-2</v>
      </c>
      <c r="J45" s="326"/>
      <c r="K45" s="11"/>
      <c r="L45" s="1"/>
      <c r="M45" s="1"/>
      <c r="N45" s="1"/>
      <c r="O45" s="1"/>
      <c r="P45" s="1"/>
      <c r="Q45" s="1"/>
      <c r="R45" s="1"/>
      <c r="S45" s="3"/>
      <c r="T45" s="3"/>
      <c r="U45" s="3"/>
    </row>
    <row r="46" spans="1:21">
      <c r="A46" s="339">
        <v>42747</v>
      </c>
      <c r="B46" s="330">
        <v>2270.4399410000001</v>
      </c>
      <c r="C46" s="330">
        <v>24</v>
      </c>
      <c r="D46" s="337">
        <f t="shared" si="1"/>
        <v>-2.144809017699879E-3</v>
      </c>
      <c r="E46" s="337">
        <f t="shared" si="1"/>
        <v>2.1711366538952812E-2</v>
      </c>
      <c r="J46" s="325" t="s">
        <v>264</v>
      </c>
      <c r="K46" s="355">
        <f>SUM(K28:U28)</f>
        <v>1928.9444349939715</v>
      </c>
      <c r="L46" s="1"/>
      <c r="M46" s="1"/>
      <c r="N46" s="1"/>
      <c r="O46" s="1"/>
      <c r="P46" s="1"/>
      <c r="Q46" s="1"/>
      <c r="R46" s="1"/>
      <c r="S46" s="3"/>
      <c r="T46" s="3"/>
      <c r="U46" s="3"/>
    </row>
    <row r="47" spans="1:21">
      <c r="A47" s="339">
        <v>42746</v>
      </c>
      <c r="B47" s="330">
        <v>2275.320068</v>
      </c>
      <c r="C47" s="330">
        <v>23.49</v>
      </c>
      <c r="D47" s="337">
        <f t="shared" si="1"/>
        <v>2.8296382728654553E-3</v>
      </c>
      <c r="E47" s="337">
        <f t="shared" si="1"/>
        <v>2.4422154382904435E-2</v>
      </c>
      <c r="J47" s="325" t="s">
        <v>230</v>
      </c>
      <c r="K47" s="356">
        <f>U28*K44*(1+K43)*(1/(1+K41)^U26)</f>
        <v>1429.4907760974165</v>
      </c>
      <c r="L47" s="1"/>
      <c r="M47" s="1"/>
      <c r="N47" s="1"/>
      <c r="O47" s="1"/>
      <c r="P47" s="1"/>
      <c r="Q47" s="1"/>
      <c r="R47" s="1"/>
      <c r="S47" s="3"/>
      <c r="T47" s="3"/>
      <c r="U47" s="3"/>
    </row>
    <row r="48" spans="1:21">
      <c r="A48" s="339">
        <v>42745</v>
      </c>
      <c r="B48" s="330">
        <v>2268.8999020000001</v>
      </c>
      <c r="C48" s="330">
        <v>22.93</v>
      </c>
      <c r="D48" s="337">
        <f t="shared" si="1"/>
        <v>0</v>
      </c>
      <c r="E48" s="337">
        <f t="shared" si="1"/>
        <v>-1.1211771832178837E-2</v>
      </c>
      <c r="J48" s="325" t="s">
        <v>265</v>
      </c>
      <c r="K48" s="355">
        <f>SUM(K46:K47)</f>
        <v>3358.4352110913878</v>
      </c>
      <c r="L48" s="1"/>
      <c r="M48" s="1"/>
      <c r="N48" s="1"/>
      <c r="O48" s="1"/>
      <c r="P48" s="1"/>
      <c r="Q48" s="1"/>
      <c r="R48" s="1"/>
      <c r="S48" s="3"/>
      <c r="T48" s="3"/>
      <c r="U48" s="3"/>
    </row>
    <row r="49" spans="1:21">
      <c r="A49" s="339">
        <v>42744</v>
      </c>
      <c r="B49" s="330">
        <v>2268.8999020000001</v>
      </c>
      <c r="C49" s="330">
        <v>23.190000999999999</v>
      </c>
      <c r="D49" s="337">
        <f t="shared" si="1"/>
        <v>-3.548594221719928E-3</v>
      </c>
      <c r="E49" s="337">
        <f t="shared" si="1"/>
        <v>3.2042814065100643E-2</v>
      </c>
      <c r="J49" s="325" t="s">
        <v>266</v>
      </c>
      <c r="K49" s="356">
        <f>'Earnings Model'!W90+'Earnings Model'!W95</f>
        <v>218.12987127887433</v>
      </c>
      <c r="L49" s="1"/>
      <c r="M49" s="1"/>
      <c r="N49" s="1"/>
      <c r="O49" s="1"/>
      <c r="P49" s="1"/>
      <c r="Q49" s="1"/>
      <c r="R49" s="1"/>
      <c r="S49" s="3"/>
      <c r="T49" s="3"/>
      <c r="U49" s="3"/>
    </row>
    <row r="50" spans="1:21">
      <c r="A50" s="339">
        <v>42741</v>
      </c>
      <c r="B50" s="330">
        <v>2276.9799800000001</v>
      </c>
      <c r="C50" s="330">
        <v>22.469999000000001</v>
      </c>
      <c r="D50" s="337">
        <f t="shared" si="1"/>
        <v>3.5169590127809912E-3</v>
      </c>
      <c r="E50" s="337">
        <f t="shared" si="1"/>
        <v>5.819113697403829E-3</v>
      </c>
      <c r="J50" s="325" t="s">
        <v>267</v>
      </c>
      <c r="K50" s="357">
        <f>'Earnings Model'!W106</f>
        <v>0</v>
      </c>
      <c r="L50" s="1"/>
      <c r="M50" s="1"/>
      <c r="N50" s="1"/>
      <c r="O50" s="1"/>
      <c r="P50" s="1"/>
      <c r="Q50" s="1"/>
      <c r="R50" s="1"/>
      <c r="S50" s="3"/>
      <c r="T50" s="3"/>
      <c r="U50" s="3"/>
    </row>
    <row r="51" spans="1:21">
      <c r="A51" s="339">
        <v>42740</v>
      </c>
      <c r="B51" s="330">
        <v>2269</v>
      </c>
      <c r="C51" s="330">
        <v>22.34</v>
      </c>
      <c r="D51" s="337">
        <f t="shared" si="1"/>
        <v>-7.7067048332048887E-4</v>
      </c>
      <c r="E51" s="337">
        <f t="shared" si="1"/>
        <v>4.9482681061628177E-3</v>
      </c>
      <c r="J51" s="325" t="s">
        <v>268</v>
      </c>
      <c r="K51" s="356">
        <f>K48+K49</f>
        <v>3576.5650823702622</v>
      </c>
      <c r="L51" s="1"/>
      <c r="M51" s="1"/>
      <c r="N51" s="1"/>
      <c r="O51" s="1"/>
      <c r="P51" s="1"/>
      <c r="Q51" s="1"/>
      <c r="R51" s="1"/>
      <c r="S51" s="3"/>
      <c r="T51" s="3"/>
      <c r="U51" s="3"/>
    </row>
    <row r="52" spans="1:21">
      <c r="A52" s="339">
        <v>42739</v>
      </c>
      <c r="B52" s="330">
        <v>2270.75</v>
      </c>
      <c r="C52" s="330">
        <v>22.23</v>
      </c>
      <c r="D52" s="337">
        <f t="shared" si="1"/>
        <v>5.7222738442055795E-3</v>
      </c>
      <c r="E52" s="337">
        <f t="shared" si="1"/>
        <v>4.5187982159420291E-3</v>
      </c>
      <c r="J52" s="325" t="s">
        <v>229</v>
      </c>
      <c r="K52" s="11">
        <v>97.01</v>
      </c>
      <c r="L52" s="1"/>
      <c r="M52" s="1"/>
      <c r="N52" s="1"/>
      <c r="O52" s="1"/>
      <c r="P52" s="1"/>
      <c r="Q52" s="1"/>
      <c r="R52" s="1"/>
      <c r="S52" s="3"/>
      <c r="T52" s="3"/>
      <c r="U52" s="3"/>
    </row>
    <row r="53" spans="1:21">
      <c r="A53" s="339">
        <v>42738</v>
      </c>
      <c r="B53" s="330">
        <v>2257.830078</v>
      </c>
      <c r="C53" s="330">
        <v>22.129999000000002</v>
      </c>
      <c r="D53" s="337">
        <f t="shared" si="1"/>
        <v>8.4865752817530268E-3</v>
      </c>
      <c r="E53" s="337">
        <f t="shared" si="1"/>
        <v>4.3867828119442127E-2</v>
      </c>
      <c r="J53" s="327" t="s">
        <v>269</v>
      </c>
      <c r="K53" s="358">
        <f>K51/K52</f>
        <v>36.868004147719432</v>
      </c>
      <c r="L53" s="1"/>
      <c r="M53" s="1"/>
      <c r="N53" s="1"/>
      <c r="O53" s="1"/>
      <c r="P53" s="1"/>
      <c r="Q53" s="1"/>
      <c r="R53" s="1"/>
      <c r="S53" s="3"/>
      <c r="T53" s="3"/>
      <c r="U53" s="3"/>
    </row>
    <row r="54" spans="1:21">
      <c r="A54" s="339">
        <v>42734</v>
      </c>
      <c r="B54" s="330">
        <v>2238.830078</v>
      </c>
      <c r="C54" s="330">
        <v>21.200001</v>
      </c>
      <c r="D54" s="337">
        <f t="shared" si="1"/>
        <v>-4.6370503870737509E-3</v>
      </c>
      <c r="E54" s="337">
        <f t="shared" si="1"/>
        <v>4.7192069504864881E-4</v>
      </c>
    </row>
    <row r="55" spans="1:21">
      <c r="A55" s="339">
        <v>42733</v>
      </c>
      <c r="B55" s="330">
        <v>2249.26001</v>
      </c>
      <c r="C55" s="330">
        <v>21.190000999999999</v>
      </c>
      <c r="D55" s="337">
        <f t="shared" si="1"/>
        <v>-2.9330466100032011E-4</v>
      </c>
      <c r="E55" s="337">
        <f t="shared" si="1"/>
        <v>-2.3540018832391564E-3</v>
      </c>
    </row>
    <row r="56" spans="1:21">
      <c r="A56" s="339">
        <v>42732</v>
      </c>
      <c r="B56" s="330">
        <v>2249.919922</v>
      </c>
      <c r="C56" s="330">
        <v>21.24</v>
      </c>
      <c r="D56" s="337">
        <f t="shared" si="1"/>
        <v>-8.3565292028286806E-3</v>
      </c>
      <c r="E56" s="337">
        <f t="shared" si="1"/>
        <v>-2.2999080036798531E-2</v>
      </c>
    </row>
    <row r="57" spans="1:21">
      <c r="A57" s="339">
        <v>42731</v>
      </c>
      <c r="B57" s="330">
        <v>2268.8798830000001</v>
      </c>
      <c r="C57" s="330">
        <v>21.74</v>
      </c>
      <c r="D57" s="337">
        <f t="shared" si="1"/>
        <v>2.2483728227059687E-3</v>
      </c>
      <c r="E57" s="337">
        <f t="shared" si="1"/>
        <v>3.3269912867399498E-2</v>
      </c>
    </row>
    <row r="58" spans="1:21">
      <c r="A58" s="339">
        <v>42727</v>
      </c>
      <c r="B58" s="330">
        <v>2263.790039</v>
      </c>
      <c r="C58" s="330">
        <v>21.040001</v>
      </c>
      <c r="D58" s="337">
        <f t="shared" si="1"/>
        <v>1.2517152222139495E-3</v>
      </c>
      <c r="E58" s="337">
        <f t="shared" si="1"/>
        <v>7.1805652073032959E-3</v>
      </c>
    </row>
    <row r="59" spans="1:21">
      <c r="A59" s="339">
        <v>42726</v>
      </c>
      <c r="B59" s="330">
        <v>2260.959961</v>
      </c>
      <c r="C59" s="330">
        <v>20.889999</v>
      </c>
      <c r="D59" s="337">
        <f t="shared" si="1"/>
        <v>-1.8629738593322425E-3</v>
      </c>
      <c r="E59" s="337">
        <f t="shared" si="1"/>
        <v>-3.599450853714823E-2</v>
      </c>
    </row>
    <row r="60" spans="1:21">
      <c r="A60" s="339">
        <v>42725</v>
      </c>
      <c r="B60" s="330">
        <v>2265.179932</v>
      </c>
      <c r="C60" s="330">
        <v>21.67</v>
      </c>
      <c r="D60" s="337">
        <f t="shared" si="1"/>
        <v>-2.4573614012164844E-3</v>
      </c>
      <c r="E60" s="337">
        <f t="shared" si="1"/>
        <v>-2.9556650246305268E-2</v>
      </c>
    </row>
    <row r="61" spans="1:21">
      <c r="A61" s="339">
        <v>42724</v>
      </c>
      <c r="B61" s="330">
        <v>2270.76001</v>
      </c>
      <c r="C61" s="330">
        <v>22.33</v>
      </c>
      <c r="D61" s="337">
        <f t="shared" si="1"/>
        <v>3.6375123841505277E-3</v>
      </c>
      <c r="E61" s="337">
        <f t="shared" si="1"/>
        <v>2.5252478179408702E-2</v>
      </c>
    </row>
    <row r="62" spans="1:21">
      <c r="A62" s="339">
        <v>42723</v>
      </c>
      <c r="B62" s="330">
        <v>2262.530029</v>
      </c>
      <c r="C62" s="330">
        <v>21.780000999999999</v>
      </c>
      <c r="D62" s="337">
        <f t="shared" si="1"/>
        <v>1.9751207295131733E-3</v>
      </c>
      <c r="E62" s="337">
        <f t="shared" si="1"/>
        <v>-2.331829700978915E-2</v>
      </c>
    </row>
    <row r="63" spans="1:21">
      <c r="A63" s="339">
        <v>42720</v>
      </c>
      <c r="B63" s="330">
        <v>2258.070068</v>
      </c>
      <c r="C63" s="330">
        <v>22.299999</v>
      </c>
      <c r="D63" s="337">
        <f t="shared" si="1"/>
        <v>-1.7506226483432865E-3</v>
      </c>
      <c r="E63" s="337">
        <f t="shared" si="1"/>
        <v>1.4558644222019985E-2</v>
      </c>
    </row>
    <row r="64" spans="1:21">
      <c r="A64" s="339">
        <v>42719</v>
      </c>
      <c r="B64" s="330">
        <v>2262.030029</v>
      </c>
      <c r="C64" s="330">
        <v>21.98</v>
      </c>
      <c r="D64" s="337">
        <f t="shared" si="1"/>
        <v>3.8832279554189401E-3</v>
      </c>
      <c r="E64" s="337">
        <f t="shared" si="1"/>
        <v>-3.1718104329598922E-2</v>
      </c>
    </row>
    <row r="65" spans="1:5">
      <c r="A65" s="339">
        <v>42718</v>
      </c>
      <c r="B65" s="330">
        <v>2253.280029</v>
      </c>
      <c r="C65" s="330">
        <v>22.700001</v>
      </c>
      <c r="D65" s="337">
        <f t="shared" si="1"/>
        <v>-8.1171721142561434E-3</v>
      </c>
      <c r="E65" s="337">
        <f t="shared" si="1"/>
        <v>-2.365587096774192E-2</v>
      </c>
    </row>
    <row r="66" spans="1:5">
      <c r="A66" s="339">
        <v>42717</v>
      </c>
      <c r="B66" s="330">
        <v>2271.719971</v>
      </c>
      <c r="C66" s="330">
        <v>23.25</v>
      </c>
      <c r="D66" s="337">
        <f t="shared" si="1"/>
        <v>6.5397748542513753E-3</v>
      </c>
      <c r="E66" s="337">
        <f t="shared" si="1"/>
        <v>2.7397305673765096E-2</v>
      </c>
    </row>
    <row r="67" spans="1:5">
      <c r="A67" s="339">
        <v>42716</v>
      </c>
      <c r="B67" s="330">
        <v>2256.959961</v>
      </c>
      <c r="C67" s="330">
        <v>22.629999000000002</v>
      </c>
      <c r="D67" s="337">
        <f t="shared" si="1"/>
        <v>-1.1374347616603382E-3</v>
      </c>
      <c r="E67" s="337">
        <f t="shared" si="1"/>
        <v>-8.8304635761576379E-4</v>
      </c>
    </row>
    <row r="68" spans="1:5">
      <c r="A68" s="339">
        <v>42713</v>
      </c>
      <c r="B68" s="330">
        <v>2259.530029</v>
      </c>
      <c r="C68" s="330">
        <v>22.65</v>
      </c>
      <c r="D68" s="337">
        <f t="shared" ref="D68:E131" si="11">(B68-B69)/B69</f>
        <v>5.9389848367235312E-3</v>
      </c>
      <c r="E68" s="337">
        <f t="shared" si="11"/>
        <v>4.1858325666973333E-2</v>
      </c>
    </row>
    <row r="69" spans="1:5">
      <c r="A69" s="339">
        <v>42712</v>
      </c>
      <c r="B69" s="330">
        <v>2246.1899410000001</v>
      </c>
      <c r="C69" s="330">
        <v>21.74</v>
      </c>
      <c r="D69" s="337">
        <f t="shared" si="11"/>
        <v>2.159342712376298E-3</v>
      </c>
      <c r="E69" s="337">
        <f t="shared" si="11"/>
        <v>2.7895981087470444E-2</v>
      </c>
    </row>
    <row r="70" spans="1:5">
      <c r="A70" s="339">
        <v>42711</v>
      </c>
      <c r="B70" s="330">
        <v>2241.3500979999999</v>
      </c>
      <c r="C70" s="330">
        <v>21.15</v>
      </c>
      <c r="D70" s="337">
        <f t="shared" si="11"/>
        <v>1.3163241734930208E-2</v>
      </c>
      <c r="E70" s="337">
        <f t="shared" si="11"/>
        <v>-9.447331128957546E-4</v>
      </c>
    </row>
    <row r="71" spans="1:5">
      <c r="A71" s="339">
        <v>42710</v>
      </c>
      <c r="B71" s="330">
        <v>2212.2299800000001</v>
      </c>
      <c r="C71" s="330">
        <v>21.17</v>
      </c>
      <c r="D71" s="337">
        <f t="shared" si="11"/>
        <v>3.4108881136406528E-3</v>
      </c>
      <c r="E71" s="337">
        <f t="shared" si="11"/>
        <v>5.2232196212355208E-3</v>
      </c>
    </row>
    <row r="72" spans="1:5">
      <c r="A72" s="339">
        <v>42709</v>
      </c>
      <c r="B72" s="330">
        <v>2204.709961</v>
      </c>
      <c r="C72" s="330">
        <v>21.059999000000001</v>
      </c>
      <c r="D72" s="337">
        <f t="shared" si="11"/>
        <v>5.8213053606350181E-3</v>
      </c>
      <c r="E72" s="337">
        <f t="shared" si="11"/>
        <v>-5.1960793575815045E-3</v>
      </c>
    </row>
    <row r="73" spans="1:5">
      <c r="A73" s="339">
        <v>42706</v>
      </c>
      <c r="B73" s="330">
        <v>2191.9499510000001</v>
      </c>
      <c r="C73" s="330">
        <v>21.17</v>
      </c>
      <c r="D73" s="337">
        <f t="shared" si="11"/>
        <v>3.9700648494513758E-4</v>
      </c>
      <c r="E73" s="337">
        <f t="shared" si="11"/>
        <v>1.6322611617859022E-2</v>
      </c>
    </row>
    <row r="74" spans="1:5">
      <c r="A74" s="339">
        <v>42705</v>
      </c>
      <c r="B74" s="330">
        <v>2191.080078</v>
      </c>
      <c r="C74" s="330">
        <v>20.83</v>
      </c>
      <c r="D74" s="337">
        <f t="shared" si="11"/>
        <v>-3.515529214704194E-3</v>
      </c>
      <c r="E74" s="337">
        <f t="shared" si="11"/>
        <v>-2.1606433931121088E-2</v>
      </c>
    </row>
    <row r="75" spans="1:5">
      <c r="A75" s="339">
        <v>42704</v>
      </c>
      <c r="B75" s="330">
        <v>2198.8100589999999</v>
      </c>
      <c r="C75" s="330">
        <v>21.290001</v>
      </c>
      <c r="D75" s="337">
        <f t="shared" si="11"/>
        <v>-2.6534038053485352E-3</v>
      </c>
      <c r="E75" s="337">
        <f t="shared" si="11"/>
        <v>-1.6628129330253968E-2</v>
      </c>
    </row>
    <row r="76" spans="1:5">
      <c r="A76" s="339">
        <v>42703</v>
      </c>
      <c r="B76" s="330">
        <v>2204.6599120000001</v>
      </c>
      <c r="C76" s="330">
        <v>21.65</v>
      </c>
      <c r="D76" s="337">
        <f t="shared" si="11"/>
        <v>1.3352928795321763E-3</v>
      </c>
      <c r="E76" s="337">
        <f t="shared" si="11"/>
        <v>-1.3667470903532156E-2</v>
      </c>
    </row>
    <row r="77" spans="1:5">
      <c r="A77" s="339">
        <v>42702</v>
      </c>
      <c r="B77" s="330">
        <v>2201.719971</v>
      </c>
      <c r="C77" s="330">
        <v>21.950001</v>
      </c>
      <c r="D77" s="337">
        <f t="shared" si="11"/>
        <v>-5.254535651865005E-3</v>
      </c>
      <c r="E77" s="337">
        <f t="shared" si="11"/>
        <v>-2.7470048737261849E-2</v>
      </c>
    </row>
    <row r="78" spans="1:5">
      <c r="A78" s="339">
        <v>42699</v>
      </c>
      <c r="B78" s="330">
        <v>2213.3500979999999</v>
      </c>
      <c r="C78" s="330">
        <v>22.57</v>
      </c>
      <c r="D78" s="337">
        <f t="shared" si="11"/>
        <v>3.9143869124048051E-3</v>
      </c>
      <c r="E78" s="337">
        <f t="shared" si="11"/>
        <v>1.0295434198746662E-2</v>
      </c>
    </row>
    <row r="79" spans="1:5">
      <c r="A79" s="339">
        <v>42697</v>
      </c>
      <c r="B79" s="330">
        <v>2204.719971</v>
      </c>
      <c r="C79" s="330">
        <v>22.34</v>
      </c>
      <c r="D79" s="337">
        <f t="shared" si="11"/>
        <v>8.080247522280939E-4</v>
      </c>
      <c r="E79" s="337">
        <f t="shared" si="11"/>
        <v>-1.585907419123023E-2</v>
      </c>
    </row>
    <row r="80" spans="1:5">
      <c r="A80" s="339">
        <v>42696</v>
      </c>
      <c r="B80" s="330">
        <v>2202.9399410000001</v>
      </c>
      <c r="C80" s="330">
        <v>22.700001</v>
      </c>
      <c r="D80" s="337">
        <f t="shared" si="11"/>
        <v>2.1654319242507222E-3</v>
      </c>
      <c r="E80" s="337">
        <f t="shared" si="11"/>
        <v>-5.2585013146362828E-3</v>
      </c>
    </row>
    <row r="81" spans="1:5">
      <c r="A81" s="339">
        <v>42695</v>
      </c>
      <c r="B81" s="330">
        <v>2198.179932</v>
      </c>
      <c r="C81" s="330">
        <v>22.82</v>
      </c>
      <c r="D81" s="337">
        <f t="shared" si="11"/>
        <v>7.4614009492722805E-3</v>
      </c>
      <c r="E81" s="337">
        <f t="shared" si="11"/>
        <v>2.4696901661427961E-2</v>
      </c>
    </row>
    <row r="82" spans="1:5">
      <c r="A82" s="339">
        <v>42692</v>
      </c>
      <c r="B82" s="330">
        <v>2181.8999020000001</v>
      </c>
      <c r="C82" s="330">
        <v>22.27</v>
      </c>
      <c r="D82" s="337">
        <f t="shared" si="11"/>
        <v>-2.386798493335712E-3</v>
      </c>
      <c r="E82" s="337">
        <f t="shared" si="11"/>
        <v>-2.1528998242530843E-2</v>
      </c>
    </row>
    <row r="83" spans="1:5">
      <c r="A83" s="339">
        <v>42691</v>
      </c>
      <c r="B83" s="330">
        <v>2187.1201169999999</v>
      </c>
      <c r="C83" s="330">
        <v>22.76</v>
      </c>
      <c r="D83" s="337">
        <f t="shared" si="11"/>
        <v>4.6763697097327714E-3</v>
      </c>
      <c r="E83" s="337">
        <f t="shared" si="11"/>
        <v>1.7606074718577308E-3</v>
      </c>
    </row>
    <row r="84" spans="1:5">
      <c r="A84" s="339">
        <v>42690</v>
      </c>
      <c r="B84" s="330">
        <v>2176.9399410000001</v>
      </c>
      <c r="C84" s="330">
        <v>22.719999000000001</v>
      </c>
      <c r="D84" s="337">
        <f t="shared" si="11"/>
        <v>-1.5822638011099694E-3</v>
      </c>
      <c r="E84" s="337">
        <f t="shared" si="11"/>
        <v>-7.4268242650424822E-3</v>
      </c>
    </row>
    <row r="85" spans="1:5">
      <c r="A85" s="339">
        <v>42689</v>
      </c>
      <c r="B85" s="330">
        <v>2180.389893</v>
      </c>
      <c r="C85" s="330">
        <v>22.889999</v>
      </c>
      <c r="D85" s="337">
        <f t="shared" si="11"/>
        <v>7.4807976927081877E-3</v>
      </c>
      <c r="E85" s="337">
        <f t="shared" si="11"/>
        <v>-2.4296676227479816E-2</v>
      </c>
    </row>
    <row r="86" spans="1:5">
      <c r="A86" s="339">
        <v>42688</v>
      </c>
      <c r="B86" s="330">
        <v>2164.1999510000001</v>
      </c>
      <c r="C86" s="330">
        <v>23.459999</v>
      </c>
      <c r="D86" s="337">
        <f t="shared" si="11"/>
        <v>-1.1550278623190026E-4</v>
      </c>
      <c r="E86" s="337">
        <f t="shared" si="11"/>
        <v>-4.4788275439262087E-2</v>
      </c>
    </row>
    <row r="87" spans="1:5">
      <c r="A87" s="339">
        <v>42685</v>
      </c>
      <c r="B87" s="330">
        <v>2164.4499510000001</v>
      </c>
      <c r="C87" s="330">
        <v>24.559999000000001</v>
      </c>
      <c r="D87" s="337">
        <f t="shared" si="11"/>
        <v>-1.3979501669953202E-3</v>
      </c>
      <c r="E87" s="337">
        <f t="shared" si="11"/>
        <v>2.7615020920502206E-2</v>
      </c>
    </row>
    <row r="88" spans="1:5">
      <c r="A88" s="339">
        <v>42684</v>
      </c>
      <c r="B88" s="330">
        <v>2167.4799800000001</v>
      </c>
      <c r="C88" s="330">
        <v>23.9</v>
      </c>
      <c r="D88" s="337">
        <f t="shared" si="11"/>
        <v>1.9507456248868129E-3</v>
      </c>
      <c r="E88" s="337">
        <f t="shared" si="11"/>
        <v>-1.6865447012153419E-2</v>
      </c>
    </row>
    <row r="89" spans="1:5">
      <c r="A89" s="339">
        <v>42683</v>
      </c>
      <c r="B89" s="330">
        <v>2163.26001</v>
      </c>
      <c r="C89" s="330">
        <v>24.309999000000001</v>
      </c>
      <c r="D89" s="337">
        <f t="shared" si="11"/>
        <v>1.1077020670818222E-2</v>
      </c>
      <c r="E89" s="337">
        <f t="shared" si="11"/>
        <v>-1.7777818181818131E-2</v>
      </c>
    </row>
    <row r="90" spans="1:5">
      <c r="A90" s="339">
        <v>42682</v>
      </c>
      <c r="B90" s="330">
        <v>2139.5600589999999</v>
      </c>
      <c r="C90" s="330">
        <v>24.75</v>
      </c>
      <c r="D90" s="337">
        <f t="shared" si="11"/>
        <v>3.771974424148256E-3</v>
      </c>
      <c r="E90" s="337">
        <f t="shared" si="11"/>
        <v>-7.2202166064981839E-3</v>
      </c>
    </row>
    <row r="91" spans="1:5">
      <c r="A91" s="339">
        <v>42681</v>
      </c>
      <c r="B91" s="330">
        <v>2131.5200199999999</v>
      </c>
      <c r="C91" s="330">
        <v>24.93</v>
      </c>
      <c r="D91" s="337">
        <f t="shared" si="11"/>
        <v>2.2223544015960692E-2</v>
      </c>
      <c r="E91" s="337">
        <f t="shared" si="11"/>
        <v>8.8171104321257077E-2</v>
      </c>
    </row>
    <row r="92" spans="1:5">
      <c r="A92" s="339">
        <v>42678</v>
      </c>
      <c r="B92" s="330">
        <v>2085.179932</v>
      </c>
      <c r="C92" s="330">
        <v>22.91</v>
      </c>
      <c r="D92" s="337">
        <f t="shared" si="11"/>
        <v>-1.6661305078948E-3</v>
      </c>
      <c r="E92" s="337">
        <f t="shared" si="11"/>
        <v>-1.3078029072447997E-3</v>
      </c>
    </row>
    <row r="93" spans="1:5">
      <c r="A93" s="339">
        <v>42677</v>
      </c>
      <c r="B93" s="330">
        <v>2088.6599120000001</v>
      </c>
      <c r="C93" s="330">
        <v>22.940000999999999</v>
      </c>
      <c r="D93" s="337">
        <f t="shared" si="11"/>
        <v>-4.4234006982948292E-3</v>
      </c>
      <c r="E93" s="337">
        <f t="shared" si="11"/>
        <v>1.0127785562650132E-2</v>
      </c>
    </row>
    <row r="94" spans="1:5">
      <c r="A94" s="339">
        <v>42676</v>
      </c>
      <c r="B94" s="330">
        <v>2097.9399410000001</v>
      </c>
      <c r="C94" s="330">
        <v>22.709999</v>
      </c>
      <c r="D94" s="337">
        <f t="shared" si="11"/>
        <v>-6.525500629458174E-3</v>
      </c>
      <c r="E94" s="337">
        <f t="shared" si="11"/>
        <v>-0.12888381281166092</v>
      </c>
    </row>
    <row r="95" spans="1:5">
      <c r="A95" s="339">
        <v>42675</v>
      </c>
      <c r="B95" s="330">
        <v>2111.719971</v>
      </c>
      <c r="C95" s="330">
        <v>26.07</v>
      </c>
      <c r="D95" s="337">
        <f t="shared" si="11"/>
        <v>-6.7868831762174231E-3</v>
      </c>
      <c r="E95" s="337">
        <f t="shared" si="11"/>
        <v>-8.3682385557916072E-3</v>
      </c>
    </row>
    <row r="96" spans="1:5">
      <c r="A96" s="339">
        <v>42674</v>
      </c>
      <c r="B96" s="330">
        <v>2126.1499020000001</v>
      </c>
      <c r="C96" s="330">
        <v>26.290001</v>
      </c>
      <c r="D96" s="337">
        <f t="shared" si="11"/>
        <v>-1.2227651805639517E-4</v>
      </c>
      <c r="E96" s="337">
        <f t="shared" si="11"/>
        <v>1.3492674884630939E-2</v>
      </c>
    </row>
    <row r="97" spans="1:5">
      <c r="A97" s="339">
        <v>42671</v>
      </c>
      <c r="B97" s="330">
        <v>2126.4099120000001</v>
      </c>
      <c r="C97" s="330">
        <v>25.940000999999999</v>
      </c>
      <c r="D97" s="337">
        <f t="shared" si="11"/>
        <v>-3.1082993655891251E-3</v>
      </c>
      <c r="E97" s="337">
        <f t="shared" si="11"/>
        <v>4.2586527293844547E-3</v>
      </c>
    </row>
    <row r="98" spans="1:5">
      <c r="A98" s="339">
        <v>42670</v>
      </c>
      <c r="B98" s="330">
        <v>2133.040039</v>
      </c>
      <c r="C98" s="330">
        <v>25.83</v>
      </c>
      <c r="D98" s="337">
        <f t="shared" si="11"/>
        <v>-2.9867269333876127E-3</v>
      </c>
      <c r="E98" s="337">
        <f t="shared" si="11"/>
        <v>1.1628295024351983E-3</v>
      </c>
    </row>
    <row r="99" spans="1:5">
      <c r="A99" s="339">
        <v>42669</v>
      </c>
      <c r="B99" s="330">
        <v>2139.429932</v>
      </c>
      <c r="C99" s="330">
        <v>25.799999</v>
      </c>
      <c r="D99" s="337">
        <f t="shared" si="11"/>
        <v>-1.7404114266579603E-3</v>
      </c>
      <c r="E99" s="337">
        <f t="shared" si="11"/>
        <v>-2.3836587211502083E-2</v>
      </c>
    </row>
    <row r="100" spans="1:5">
      <c r="A100" s="339">
        <v>42668</v>
      </c>
      <c r="B100" s="330">
        <v>2143.1599120000001</v>
      </c>
      <c r="C100" s="330">
        <v>26.43</v>
      </c>
      <c r="D100" s="337">
        <f t="shared" si="11"/>
        <v>-3.7977277794560178E-3</v>
      </c>
      <c r="E100" s="337">
        <f t="shared" si="11"/>
        <v>-2.1111111111111122E-2</v>
      </c>
    </row>
    <row r="101" spans="1:5">
      <c r="A101" s="339">
        <v>42667</v>
      </c>
      <c r="B101" s="330">
        <v>2151.330078</v>
      </c>
      <c r="C101" s="330">
        <v>27</v>
      </c>
      <c r="D101" s="337">
        <f t="shared" si="11"/>
        <v>4.7498395346381216E-3</v>
      </c>
      <c r="E101" s="337">
        <f t="shared" si="11"/>
        <v>1.1235917182175375E-2</v>
      </c>
    </row>
    <row r="102" spans="1:5">
      <c r="A102" s="339">
        <v>42664</v>
      </c>
      <c r="B102" s="330">
        <v>2141.1599120000001</v>
      </c>
      <c r="C102" s="330">
        <v>26.700001</v>
      </c>
      <c r="D102" s="337">
        <f t="shared" si="11"/>
        <v>-8.4141702203002281E-5</v>
      </c>
      <c r="E102" s="337">
        <f t="shared" si="11"/>
        <v>-5.2160581222056458E-3</v>
      </c>
    </row>
    <row r="103" spans="1:5">
      <c r="A103" s="339">
        <v>42663</v>
      </c>
      <c r="B103" s="330">
        <v>2141.3400879999999</v>
      </c>
      <c r="C103" s="330">
        <v>26.84</v>
      </c>
      <c r="D103" s="337">
        <f t="shared" si="11"/>
        <v>-1.3757238742645931E-3</v>
      </c>
      <c r="E103" s="337">
        <f t="shared" si="11"/>
        <v>2.9895366218235533E-3</v>
      </c>
    </row>
    <row r="104" spans="1:5">
      <c r="A104" s="339">
        <v>42662</v>
      </c>
      <c r="B104" s="330">
        <v>2144.290039</v>
      </c>
      <c r="C104" s="330">
        <v>26.76</v>
      </c>
      <c r="D104" s="337">
        <f t="shared" si="11"/>
        <v>2.1919708287469379E-3</v>
      </c>
      <c r="E104" s="337">
        <f t="shared" si="11"/>
        <v>2.0595004599351822E-2</v>
      </c>
    </row>
    <row r="105" spans="1:5">
      <c r="A105" s="339">
        <v>42661</v>
      </c>
      <c r="B105" s="330">
        <v>2139.6000979999999</v>
      </c>
      <c r="C105" s="330">
        <v>26.219999000000001</v>
      </c>
      <c r="D105" s="337">
        <f t="shared" si="11"/>
        <v>6.1604034798964915E-3</v>
      </c>
      <c r="E105" s="337">
        <f t="shared" si="11"/>
        <v>-1.6135121951219408E-2</v>
      </c>
    </row>
    <row r="106" spans="1:5">
      <c r="A106" s="339">
        <v>42660</v>
      </c>
      <c r="B106" s="330">
        <v>2126.5</v>
      </c>
      <c r="C106" s="330">
        <v>26.65</v>
      </c>
      <c r="D106" s="337">
        <f t="shared" si="11"/>
        <v>-3.0379938212078618E-3</v>
      </c>
      <c r="E106" s="337">
        <f t="shared" si="11"/>
        <v>-3.4070315331641947E-2</v>
      </c>
    </row>
    <row r="107" spans="1:5">
      <c r="A107" s="339">
        <v>42657</v>
      </c>
      <c r="B107" s="330">
        <v>2132.9799800000001</v>
      </c>
      <c r="C107" s="330">
        <v>27.59</v>
      </c>
      <c r="D107" s="337">
        <f t="shared" si="11"/>
        <v>2.0160417815362803E-4</v>
      </c>
      <c r="E107" s="337">
        <f t="shared" si="11"/>
        <v>3.6258158085574925E-4</v>
      </c>
    </row>
    <row r="108" spans="1:5">
      <c r="A108" s="339">
        <v>42656</v>
      </c>
      <c r="B108" s="330">
        <v>2132.5500489999999</v>
      </c>
      <c r="C108" s="330">
        <v>27.58</v>
      </c>
      <c r="D108" s="337">
        <f t="shared" si="11"/>
        <v>-3.0992638350910181E-3</v>
      </c>
      <c r="E108" s="337">
        <f t="shared" si="11"/>
        <v>-8.6268871315600994E-3</v>
      </c>
    </row>
    <row r="109" spans="1:5">
      <c r="A109" s="339">
        <v>42655</v>
      </c>
      <c r="B109" s="330">
        <v>2139.179932</v>
      </c>
      <c r="C109" s="330">
        <v>27.82</v>
      </c>
      <c r="D109" s="337">
        <f t="shared" si="11"/>
        <v>1.1465894253984957E-3</v>
      </c>
      <c r="E109" s="337">
        <f t="shared" si="11"/>
        <v>-1.5569709837225805E-2</v>
      </c>
    </row>
    <row r="110" spans="1:5">
      <c r="A110" s="339">
        <v>42654</v>
      </c>
      <c r="B110" s="330">
        <v>2136.7299800000001</v>
      </c>
      <c r="C110" s="330">
        <v>28.26</v>
      </c>
      <c r="D110" s="337">
        <f t="shared" si="11"/>
        <v>-1.2446471763257408E-2</v>
      </c>
      <c r="E110" s="337">
        <f t="shared" si="11"/>
        <v>-4.9445005045408642E-2</v>
      </c>
    </row>
    <row r="111" spans="1:5">
      <c r="A111" s="339">
        <v>42653</v>
      </c>
      <c r="B111" s="330">
        <v>2163.6599120000001</v>
      </c>
      <c r="C111" s="330">
        <v>29.73</v>
      </c>
      <c r="D111" s="337">
        <f t="shared" si="11"/>
        <v>4.6059050981358445E-3</v>
      </c>
      <c r="E111" s="337">
        <f t="shared" si="11"/>
        <v>7.1138211382114113E-3</v>
      </c>
    </row>
    <row r="112" spans="1:5">
      <c r="A112" s="339">
        <v>42650</v>
      </c>
      <c r="B112" s="330">
        <v>2153.73999</v>
      </c>
      <c r="C112" s="330">
        <v>29.52</v>
      </c>
      <c r="D112" s="337">
        <f t="shared" si="11"/>
        <v>-3.25348368171079E-3</v>
      </c>
      <c r="E112" s="337">
        <f t="shared" si="11"/>
        <v>-6.3951197036391776E-3</v>
      </c>
    </row>
    <row r="113" spans="1:5">
      <c r="A113" s="339">
        <v>42649</v>
      </c>
      <c r="B113" s="330">
        <v>2160.7700199999999</v>
      </c>
      <c r="C113" s="330">
        <v>29.709999</v>
      </c>
      <c r="D113" s="337">
        <f t="shared" si="11"/>
        <v>4.8156019948376259E-4</v>
      </c>
      <c r="E113" s="337">
        <f t="shared" si="11"/>
        <v>-2.1087347611202688E-2</v>
      </c>
    </row>
    <row r="114" spans="1:5">
      <c r="A114" s="339">
        <v>42648</v>
      </c>
      <c r="B114" s="330">
        <v>2159.7299800000001</v>
      </c>
      <c r="C114" s="330">
        <v>30.35</v>
      </c>
      <c r="D114" s="337">
        <f t="shared" si="11"/>
        <v>4.2966905416751246E-3</v>
      </c>
      <c r="E114" s="337">
        <f t="shared" si="11"/>
        <v>-2.5369268637420256E-2</v>
      </c>
    </row>
    <row r="115" spans="1:5">
      <c r="A115" s="339">
        <v>42647</v>
      </c>
      <c r="B115" s="330">
        <v>2150.48999</v>
      </c>
      <c r="C115" s="330">
        <v>31.139999</v>
      </c>
      <c r="D115" s="337">
        <f t="shared" si="11"/>
        <v>-4.9555623000289532E-3</v>
      </c>
      <c r="E115" s="337">
        <f t="shared" si="11"/>
        <v>2.8985508179887498E-3</v>
      </c>
    </row>
    <row r="116" spans="1:5">
      <c r="A116" s="339">
        <v>42646</v>
      </c>
      <c r="B116" s="330">
        <v>2161.1999510000001</v>
      </c>
      <c r="C116" s="330">
        <v>31.049999</v>
      </c>
      <c r="D116" s="337">
        <f t="shared" si="11"/>
        <v>-3.260695824222057E-3</v>
      </c>
      <c r="E116" s="337">
        <f t="shared" si="11"/>
        <v>1.1071312636643195E-2</v>
      </c>
    </row>
    <row r="117" spans="1:5">
      <c r="A117" s="339">
        <v>42643</v>
      </c>
      <c r="B117" s="330">
        <v>2168.2700199999999</v>
      </c>
      <c r="C117" s="330">
        <v>30.709999</v>
      </c>
      <c r="D117" s="337">
        <f t="shared" si="11"/>
        <v>7.9679693613367315E-3</v>
      </c>
      <c r="E117" s="337">
        <f t="shared" si="11"/>
        <v>1.2195088991430453E-2</v>
      </c>
    </row>
    <row r="118" spans="1:5">
      <c r="A118" s="339">
        <v>42642</v>
      </c>
      <c r="B118" s="330">
        <v>2151.1298830000001</v>
      </c>
      <c r="C118" s="330">
        <v>30.34</v>
      </c>
      <c r="D118" s="337">
        <f t="shared" si="11"/>
        <v>-9.3214113252899078E-3</v>
      </c>
      <c r="E118" s="337">
        <f t="shared" si="11"/>
        <v>-2.0974507905776013E-2</v>
      </c>
    </row>
    <row r="119" spans="1:5">
      <c r="A119" s="339">
        <v>42641</v>
      </c>
      <c r="B119" s="330">
        <v>2171.3701169999999</v>
      </c>
      <c r="C119" s="330">
        <v>30.99</v>
      </c>
      <c r="D119" s="337">
        <f t="shared" si="11"/>
        <v>5.2965537587632856E-3</v>
      </c>
      <c r="E119" s="337">
        <f t="shared" si="11"/>
        <v>2.0414849508895307E-2</v>
      </c>
    </row>
    <row r="120" spans="1:5">
      <c r="A120" s="339">
        <v>42640</v>
      </c>
      <c r="B120" s="330">
        <v>2159.929932</v>
      </c>
      <c r="C120" s="330">
        <v>30.370000999999998</v>
      </c>
      <c r="D120" s="337">
        <f t="shared" si="11"/>
        <v>6.4441700612606371E-3</v>
      </c>
      <c r="E120" s="337">
        <f t="shared" si="11"/>
        <v>2.5320728382149618E-2</v>
      </c>
    </row>
    <row r="121" spans="1:5">
      <c r="A121" s="339">
        <v>42639</v>
      </c>
      <c r="B121" s="330">
        <v>2146.1000979999999</v>
      </c>
      <c r="C121" s="330">
        <v>29.620000999999998</v>
      </c>
      <c r="D121" s="337">
        <f t="shared" si="11"/>
        <v>-8.5877624540595578E-3</v>
      </c>
      <c r="E121" s="337">
        <f t="shared" si="11"/>
        <v>-6.7068745808183039E-3</v>
      </c>
    </row>
    <row r="122" spans="1:5">
      <c r="A122" s="339">
        <v>42636</v>
      </c>
      <c r="B122" s="330">
        <v>2164.6899410000001</v>
      </c>
      <c r="C122" s="330">
        <v>29.82</v>
      </c>
      <c r="D122" s="337">
        <f t="shared" si="11"/>
        <v>-5.7367748142554157E-3</v>
      </c>
      <c r="E122" s="337">
        <f t="shared" si="11"/>
        <v>-2.9928432010409831E-2</v>
      </c>
    </row>
    <row r="123" spans="1:5">
      <c r="A123" s="339">
        <v>42635</v>
      </c>
      <c r="B123" s="330">
        <v>2177.179932</v>
      </c>
      <c r="C123" s="330">
        <v>30.74</v>
      </c>
      <c r="D123" s="337">
        <f t="shared" si="11"/>
        <v>6.4997846811666775E-3</v>
      </c>
      <c r="E123" s="337">
        <f t="shared" si="11"/>
        <v>2.9363784665579072E-3</v>
      </c>
    </row>
    <row r="124" spans="1:5">
      <c r="A124" s="339">
        <v>42634</v>
      </c>
      <c r="B124" s="330">
        <v>2163.1201169999999</v>
      </c>
      <c r="C124" s="330">
        <v>30.65</v>
      </c>
      <c r="D124" s="337">
        <f t="shared" si="11"/>
        <v>1.0917162154086602E-2</v>
      </c>
      <c r="E124" s="337">
        <f t="shared" si="11"/>
        <v>3.0252100840336086E-2</v>
      </c>
    </row>
    <row r="125" spans="1:5">
      <c r="A125" s="339">
        <v>42633</v>
      </c>
      <c r="B125" s="330">
        <v>2139.76001</v>
      </c>
      <c r="C125" s="330">
        <v>29.75</v>
      </c>
      <c r="D125" s="337">
        <f t="shared" si="11"/>
        <v>2.9913841439509458E-4</v>
      </c>
      <c r="E125" s="337">
        <f t="shared" si="11"/>
        <v>-3.0160857908847136E-3</v>
      </c>
    </row>
    <row r="126" spans="1:5">
      <c r="A126" s="339">
        <v>42632</v>
      </c>
      <c r="B126" s="330">
        <v>2139.1201169999999</v>
      </c>
      <c r="C126" s="330">
        <v>29.84</v>
      </c>
      <c r="D126" s="337">
        <f t="shared" si="11"/>
        <v>-1.8603097307921193E-5</v>
      </c>
      <c r="E126" s="337">
        <f t="shared" si="11"/>
        <v>-5.3333333333333384E-3</v>
      </c>
    </row>
    <row r="127" spans="1:5">
      <c r="A127" s="339">
        <v>42629</v>
      </c>
      <c r="B127" s="330">
        <v>2139.1599120000001</v>
      </c>
      <c r="C127" s="330">
        <v>30</v>
      </c>
      <c r="D127" s="337">
        <f t="shared" si="11"/>
        <v>-3.772294907126729E-3</v>
      </c>
      <c r="E127" s="337">
        <f t="shared" si="11"/>
        <v>2.6737967914437933E-3</v>
      </c>
    </row>
    <row r="128" spans="1:5">
      <c r="A128" s="339">
        <v>42628</v>
      </c>
      <c r="B128" s="330">
        <v>2147.26001</v>
      </c>
      <c r="C128" s="330">
        <v>29.92</v>
      </c>
      <c r="D128" s="337">
        <f t="shared" si="11"/>
        <v>1.0109273250546658E-2</v>
      </c>
      <c r="E128" s="337">
        <f t="shared" si="11"/>
        <v>1.0469401875400181E-2</v>
      </c>
    </row>
    <row r="129" spans="1:5">
      <c r="A129" s="339">
        <v>42627</v>
      </c>
      <c r="B129" s="330">
        <v>2125.7700199999999</v>
      </c>
      <c r="C129" s="330">
        <v>29.610001</v>
      </c>
      <c r="D129" s="337">
        <f t="shared" si="11"/>
        <v>-5.8767665007685257E-4</v>
      </c>
      <c r="E129" s="337">
        <f t="shared" si="11"/>
        <v>7.485607604137752E-3</v>
      </c>
    </row>
    <row r="130" spans="1:5">
      <c r="A130" s="339">
        <v>42626</v>
      </c>
      <c r="B130" s="330">
        <v>2127.0200199999999</v>
      </c>
      <c r="C130" s="330">
        <v>29.389999</v>
      </c>
      <c r="D130" s="337">
        <f t="shared" si="11"/>
        <v>-1.4830674013266897E-2</v>
      </c>
      <c r="E130" s="337">
        <f t="shared" si="11"/>
        <v>-3.4811230383867665E-2</v>
      </c>
    </row>
    <row r="131" spans="1:5">
      <c r="A131" s="339">
        <v>42625</v>
      </c>
      <c r="B131" s="330">
        <v>2159.040039</v>
      </c>
      <c r="C131" s="330">
        <v>30.450001</v>
      </c>
      <c r="D131" s="337">
        <f t="shared" si="11"/>
        <v>1.4677052525391822E-2</v>
      </c>
      <c r="E131" s="337">
        <f t="shared" si="11"/>
        <v>1.5677151434289521E-2</v>
      </c>
    </row>
    <row r="132" spans="1:5">
      <c r="A132" s="339">
        <v>42622</v>
      </c>
      <c r="B132" s="330">
        <v>2127.8100589999999</v>
      </c>
      <c r="C132" s="330">
        <v>29.98</v>
      </c>
      <c r="D132" s="337">
        <f t="shared" ref="D132:E195" si="12">(B132-B133)/B133</f>
        <v>-2.4522068857295493E-2</v>
      </c>
      <c r="E132" s="337">
        <f t="shared" si="12"/>
        <v>-2.8515909639795542E-2</v>
      </c>
    </row>
    <row r="133" spans="1:5">
      <c r="A133" s="339">
        <v>42621</v>
      </c>
      <c r="B133" s="330">
        <v>2181.3000489999999</v>
      </c>
      <c r="C133" s="330">
        <v>30.860001</v>
      </c>
      <c r="D133" s="337">
        <f t="shared" si="12"/>
        <v>-2.2230135011276943E-3</v>
      </c>
      <c r="E133" s="337">
        <f t="shared" si="12"/>
        <v>-9.945428296438923E-3</v>
      </c>
    </row>
    <row r="134" spans="1:5">
      <c r="A134" s="339">
        <v>42620</v>
      </c>
      <c r="B134" s="330">
        <v>2186.1599120000001</v>
      </c>
      <c r="C134" s="330">
        <v>31.17</v>
      </c>
      <c r="D134" s="337">
        <f t="shared" si="12"/>
        <v>-1.4638505859998407E-4</v>
      </c>
      <c r="E134" s="337">
        <f t="shared" si="12"/>
        <v>-1.0790225325293553E-2</v>
      </c>
    </row>
    <row r="135" spans="1:5">
      <c r="A135" s="339">
        <v>42619</v>
      </c>
      <c r="B135" s="330">
        <v>2186.4799800000001</v>
      </c>
      <c r="C135" s="330">
        <v>31.51</v>
      </c>
      <c r="D135" s="337">
        <f t="shared" si="12"/>
        <v>2.9816787583526339E-3</v>
      </c>
      <c r="E135" s="337">
        <f t="shared" si="12"/>
        <v>3.1836994587711373E-3</v>
      </c>
    </row>
    <row r="136" spans="1:5">
      <c r="A136" s="339">
        <v>42615</v>
      </c>
      <c r="B136" s="330">
        <v>2179.9799800000001</v>
      </c>
      <c r="C136" s="330">
        <v>31.41</v>
      </c>
      <c r="D136" s="337">
        <f t="shared" si="12"/>
        <v>4.2010413156484882E-3</v>
      </c>
      <c r="E136" s="337">
        <f t="shared" si="12"/>
        <v>2.2128213472177017E-2</v>
      </c>
    </row>
    <row r="137" spans="1:5">
      <c r="A137" s="339">
        <v>42614</v>
      </c>
      <c r="B137" s="330">
        <v>2170.860107</v>
      </c>
      <c r="C137" s="330">
        <v>30.73</v>
      </c>
      <c r="D137" s="337">
        <f t="shared" si="12"/>
        <v>-4.1384648208356893E-5</v>
      </c>
      <c r="E137" s="337">
        <f t="shared" si="12"/>
        <v>6.2213161027728928E-3</v>
      </c>
    </row>
    <row r="138" spans="1:5">
      <c r="A138" s="339">
        <v>42613</v>
      </c>
      <c r="B138" s="330">
        <v>2170.9499510000001</v>
      </c>
      <c r="C138" s="330">
        <v>30.540001</v>
      </c>
      <c r="D138" s="337">
        <f t="shared" si="12"/>
        <v>-2.3758642547395195E-3</v>
      </c>
      <c r="E138" s="337">
        <f t="shared" si="12"/>
        <v>-1.068998993553639E-2</v>
      </c>
    </row>
    <row r="139" spans="1:5">
      <c r="A139" s="339">
        <v>42612</v>
      </c>
      <c r="B139" s="330">
        <v>2176.1201169999999</v>
      </c>
      <c r="C139" s="330">
        <v>30.870000999999998</v>
      </c>
      <c r="D139" s="337">
        <f t="shared" si="12"/>
        <v>-1.9536806559318849E-3</v>
      </c>
      <c r="E139" s="337">
        <f t="shared" si="12"/>
        <v>-1.1843758002560819E-2</v>
      </c>
    </row>
    <row r="140" spans="1:5">
      <c r="A140" s="339">
        <v>42611</v>
      </c>
      <c r="B140" s="330">
        <v>2180.3798830000001</v>
      </c>
      <c r="C140" s="330">
        <v>31.24</v>
      </c>
      <c r="D140" s="337">
        <f t="shared" si="12"/>
        <v>5.228047337119757E-3</v>
      </c>
      <c r="E140" s="337">
        <f t="shared" si="12"/>
        <v>3.2113360055020844E-3</v>
      </c>
    </row>
    <row r="141" spans="1:5">
      <c r="A141" s="339">
        <v>42608</v>
      </c>
      <c r="B141" s="330">
        <v>2169.040039</v>
      </c>
      <c r="C141" s="330">
        <v>31.139999</v>
      </c>
      <c r="D141" s="337">
        <f t="shared" si="12"/>
        <v>-1.5788167596264592E-3</v>
      </c>
      <c r="E141" s="337">
        <f t="shared" si="12"/>
        <v>-1.923140964001917E-3</v>
      </c>
    </row>
    <row r="142" spans="1:5">
      <c r="A142" s="339">
        <v>42607</v>
      </c>
      <c r="B142" s="330">
        <v>2172.469971</v>
      </c>
      <c r="C142" s="330">
        <v>31.200001</v>
      </c>
      <c r="D142" s="337">
        <f t="shared" si="12"/>
        <v>-1.365227301395816E-3</v>
      </c>
      <c r="E142" s="337">
        <f t="shared" si="12"/>
        <v>8.0775441655074574E-3</v>
      </c>
    </row>
    <row r="143" spans="1:5">
      <c r="A143" s="339">
        <v>42606</v>
      </c>
      <c r="B143" s="330">
        <v>2175.4399410000001</v>
      </c>
      <c r="C143" s="330">
        <v>30.950001</v>
      </c>
      <c r="D143" s="337">
        <f t="shared" si="12"/>
        <v>-5.2402768821377997E-3</v>
      </c>
      <c r="E143" s="337">
        <f t="shared" si="12"/>
        <v>-8.0128202559993505E-3</v>
      </c>
    </row>
    <row r="144" spans="1:5">
      <c r="A144" s="339">
        <v>42605</v>
      </c>
      <c r="B144" s="330">
        <v>2186.8999020000001</v>
      </c>
      <c r="C144" s="330">
        <v>31.200001</v>
      </c>
      <c r="D144" s="337">
        <f t="shared" si="12"/>
        <v>1.9517690543742305E-3</v>
      </c>
      <c r="E144" s="337">
        <f t="shared" si="12"/>
        <v>1.0689989935536506E-2</v>
      </c>
    </row>
    <row r="145" spans="1:5">
      <c r="A145" s="339">
        <v>42604</v>
      </c>
      <c r="B145" s="330">
        <v>2182.639893</v>
      </c>
      <c r="C145" s="330">
        <v>30.870000999999998</v>
      </c>
      <c r="D145" s="337">
        <f t="shared" si="12"/>
        <v>-5.6332287823502799E-4</v>
      </c>
      <c r="E145" s="337">
        <f t="shared" si="12"/>
        <v>1.0805500628503526E-2</v>
      </c>
    </row>
    <row r="146" spans="1:5">
      <c r="A146" s="339">
        <v>42601</v>
      </c>
      <c r="B146" s="330">
        <v>2183.8701169999999</v>
      </c>
      <c r="C146" s="330">
        <v>30.540001</v>
      </c>
      <c r="D146" s="337">
        <f t="shared" si="12"/>
        <v>-1.4402716807320286E-3</v>
      </c>
      <c r="E146" s="337">
        <f t="shared" si="12"/>
        <v>1.4617973421926868E-2</v>
      </c>
    </row>
    <row r="147" spans="1:5">
      <c r="A147" s="339">
        <v>42600</v>
      </c>
      <c r="B147" s="330">
        <v>2187.0200199999999</v>
      </c>
      <c r="C147" s="330">
        <v>30.1</v>
      </c>
      <c r="D147" s="337">
        <f t="shared" si="12"/>
        <v>2.1996173913669788E-3</v>
      </c>
      <c r="E147" s="337">
        <f t="shared" si="12"/>
        <v>1.6639268440575236E-3</v>
      </c>
    </row>
    <row r="148" spans="1:5">
      <c r="A148" s="339">
        <v>42599</v>
      </c>
      <c r="B148" s="330">
        <v>2182.219971</v>
      </c>
      <c r="C148" s="330">
        <v>30.049999</v>
      </c>
      <c r="D148" s="337">
        <f t="shared" si="12"/>
        <v>1.8685899424381654E-3</v>
      </c>
      <c r="E148" s="337">
        <f t="shared" si="12"/>
        <v>3.0040054407211381E-3</v>
      </c>
    </row>
    <row r="149" spans="1:5">
      <c r="A149" s="339">
        <v>42598</v>
      </c>
      <c r="B149" s="330">
        <v>2178.1499020000001</v>
      </c>
      <c r="C149" s="330">
        <v>29.959999</v>
      </c>
      <c r="D149" s="337">
        <f t="shared" si="12"/>
        <v>-5.4790770207289669E-3</v>
      </c>
      <c r="E149" s="337">
        <f t="shared" si="12"/>
        <v>-1.0568097405280759E-2</v>
      </c>
    </row>
    <row r="150" spans="1:5">
      <c r="A150" s="339">
        <v>42597</v>
      </c>
      <c r="B150" s="330">
        <v>2190.1499020000001</v>
      </c>
      <c r="C150" s="330">
        <v>30.280000999999999</v>
      </c>
      <c r="D150" s="337">
        <f t="shared" si="12"/>
        <v>2.7929089824626848E-3</v>
      </c>
      <c r="E150" s="337">
        <f t="shared" si="12"/>
        <v>-6.235576181016703E-3</v>
      </c>
    </row>
    <row r="151" spans="1:5">
      <c r="A151" s="339">
        <v>42594</v>
      </c>
      <c r="B151" s="330">
        <v>2184.0500489999999</v>
      </c>
      <c r="C151" s="330">
        <v>30.469999000000001</v>
      </c>
      <c r="D151" s="337">
        <f t="shared" si="12"/>
        <v>-7.9604626654629677E-4</v>
      </c>
      <c r="E151" s="337">
        <f t="shared" si="12"/>
        <v>-1.0393049353911965E-2</v>
      </c>
    </row>
    <row r="152" spans="1:5">
      <c r="A152" s="339">
        <v>42593</v>
      </c>
      <c r="B152" s="330">
        <v>2185.790039</v>
      </c>
      <c r="C152" s="330">
        <v>30.790001</v>
      </c>
      <c r="D152" s="337">
        <f t="shared" si="12"/>
        <v>4.7345880915774493E-3</v>
      </c>
      <c r="E152" s="337">
        <f t="shared" si="12"/>
        <v>2.4625691335297566E-2</v>
      </c>
    </row>
    <row r="153" spans="1:5">
      <c r="A153" s="339">
        <v>42592</v>
      </c>
      <c r="B153" s="330">
        <v>2175.48999</v>
      </c>
      <c r="C153" s="330">
        <v>30.049999</v>
      </c>
      <c r="D153" s="337">
        <f t="shared" si="12"/>
        <v>-2.8646859977113953E-3</v>
      </c>
      <c r="E153" s="337">
        <f t="shared" si="12"/>
        <v>-2.9079223616180195E-2</v>
      </c>
    </row>
    <row r="154" spans="1:5">
      <c r="A154" s="339">
        <v>42591</v>
      </c>
      <c r="B154" s="330">
        <v>2181.73999</v>
      </c>
      <c r="C154" s="330">
        <v>30.950001</v>
      </c>
      <c r="D154" s="337">
        <f t="shared" si="12"/>
        <v>3.8979363549189743E-4</v>
      </c>
      <c r="E154" s="337">
        <f t="shared" si="12"/>
        <v>6.8315224463240693E-3</v>
      </c>
    </row>
    <row r="155" spans="1:5">
      <c r="A155" s="339">
        <v>42590</v>
      </c>
      <c r="B155" s="330">
        <v>2180.889893</v>
      </c>
      <c r="C155" s="330">
        <v>30.74</v>
      </c>
      <c r="D155" s="337">
        <f t="shared" si="12"/>
        <v>-9.0716528875359897E-4</v>
      </c>
      <c r="E155" s="337">
        <f t="shared" si="12"/>
        <v>1.9907134038060152E-2</v>
      </c>
    </row>
    <row r="156" spans="1:5">
      <c r="A156" s="339">
        <v>42587</v>
      </c>
      <c r="B156" s="330">
        <v>2182.8701169999999</v>
      </c>
      <c r="C156" s="330">
        <v>30.139999</v>
      </c>
      <c r="D156" s="337">
        <f t="shared" si="12"/>
        <v>8.603496361326065E-3</v>
      </c>
      <c r="E156" s="337">
        <f t="shared" si="12"/>
        <v>6.614782454899186E-2</v>
      </c>
    </row>
    <row r="157" spans="1:5">
      <c r="A157" s="339">
        <v>42586</v>
      </c>
      <c r="B157" s="330">
        <v>2164.25</v>
      </c>
      <c r="C157" s="330">
        <v>28.27</v>
      </c>
      <c r="D157" s="337">
        <f t="shared" si="12"/>
        <v>2.1257191858254097E-4</v>
      </c>
      <c r="E157" s="337">
        <f t="shared" si="12"/>
        <v>-4.5774647887323596E-3</v>
      </c>
    </row>
    <row r="158" spans="1:5">
      <c r="A158" s="339">
        <v>42585</v>
      </c>
      <c r="B158" s="330">
        <v>2163.790039</v>
      </c>
      <c r="C158" s="330">
        <v>28.4</v>
      </c>
      <c r="D158" s="337">
        <f t="shared" si="12"/>
        <v>3.133943389343499E-3</v>
      </c>
      <c r="E158" s="337">
        <f t="shared" si="12"/>
        <v>-2.0013802622498338E-2</v>
      </c>
    </row>
    <row r="159" spans="1:5">
      <c r="A159" s="339">
        <v>42584</v>
      </c>
      <c r="B159" s="330">
        <v>2157.030029</v>
      </c>
      <c r="C159" s="330">
        <v>28.98</v>
      </c>
      <c r="D159" s="337">
        <f t="shared" si="12"/>
        <v>-6.3616196680443418E-3</v>
      </c>
      <c r="E159" s="337">
        <f t="shared" si="12"/>
        <v>-3.4965067100730308E-2</v>
      </c>
    </row>
    <row r="160" spans="1:5">
      <c r="A160" s="339">
        <v>42583</v>
      </c>
      <c r="B160" s="330">
        <v>2170.8400879999999</v>
      </c>
      <c r="C160" s="330">
        <v>30.030000999999999</v>
      </c>
      <c r="D160" s="337">
        <f t="shared" si="12"/>
        <v>-1.2697873921424371E-3</v>
      </c>
      <c r="E160" s="337">
        <f t="shared" si="12"/>
        <v>-6.9444113756613702E-3</v>
      </c>
    </row>
    <row r="161" spans="1:5">
      <c r="A161" s="339">
        <v>42580</v>
      </c>
      <c r="B161" s="330">
        <v>2173.6000979999999</v>
      </c>
      <c r="C161" s="330">
        <v>30.24</v>
      </c>
      <c r="D161" s="337">
        <f t="shared" si="12"/>
        <v>1.6313092282023236E-3</v>
      </c>
      <c r="E161" s="337">
        <f t="shared" si="12"/>
        <v>2.0931768368272506E-2</v>
      </c>
    </row>
    <row r="162" spans="1:5">
      <c r="A162" s="339">
        <v>42579</v>
      </c>
      <c r="B162" s="330">
        <v>2170.0600589999999</v>
      </c>
      <c r="C162" s="330">
        <v>29.620000999999998</v>
      </c>
      <c r="D162" s="337">
        <f t="shared" si="12"/>
        <v>1.6062092674702202E-3</v>
      </c>
      <c r="E162" s="337">
        <f t="shared" si="12"/>
        <v>5.5971552797559769E-2</v>
      </c>
    </row>
    <row r="163" spans="1:5">
      <c r="A163" s="339">
        <v>42578</v>
      </c>
      <c r="B163" s="330">
        <v>2166.580078</v>
      </c>
      <c r="C163" s="330">
        <v>28.049999</v>
      </c>
      <c r="D163" s="337">
        <f t="shared" si="12"/>
        <v>-1.1985423438815265E-3</v>
      </c>
      <c r="E163" s="337">
        <f t="shared" si="12"/>
        <v>0</v>
      </c>
    </row>
    <row r="164" spans="1:5">
      <c r="A164" s="339">
        <v>42577</v>
      </c>
      <c r="B164" s="330">
        <v>2169.179932</v>
      </c>
      <c r="C164" s="330">
        <v>28.049999</v>
      </c>
      <c r="D164" s="337">
        <f t="shared" si="12"/>
        <v>3.2278462630765874E-4</v>
      </c>
      <c r="E164" s="337">
        <f t="shared" si="12"/>
        <v>3.5656204149206368E-4</v>
      </c>
    </row>
    <row r="165" spans="1:5">
      <c r="A165" s="339">
        <v>42576</v>
      </c>
      <c r="B165" s="330">
        <v>2168.4799800000001</v>
      </c>
      <c r="C165" s="330">
        <v>28.040001</v>
      </c>
      <c r="D165" s="337">
        <f t="shared" si="12"/>
        <v>-3.0114752038671484E-3</v>
      </c>
      <c r="E165" s="337">
        <f t="shared" si="12"/>
        <v>-4.2613281249999991E-3</v>
      </c>
    </row>
    <row r="166" spans="1:5">
      <c r="A166" s="339">
        <v>42573</v>
      </c>
      <c r="B166" s="330">
        <v>2175.030029</v>
      </c>
      <c r="C166" s="330">
        <v>28.16</v>
      </c>
      <c r="D166" s="337">
        <f t="shared" si="12"/>
        <v>4.553964517894301E-3</v>
      </c>
      <c r="E166" s="337">
        <f t="shared" si="12"/>
        <v>3.2062700391877396E-3</v>
      </c>
    </row>
    <row r="167" spans="1:5">
      <c r="A167" s="339">
        <v>42572</v>
      </c>
      <c r="B167" s="330">
        <v>2165.169922</v>
      </c>
      <c r="C167" s="330">
        <v>28.07</v>
      </c>
      <c r="D167" s="337">
        <f t="shared" si="12"/>
        <v>-3.6125290737081608E-3</v>
      </c>
      <c r="E167" s="337">
        <f t="shared" si="12"/>
        <v>-3.1400966183574887E-2</v>
      </c>
    </row>
    <row r="168" spans="1:5">
      <c r="A168" s="339">
        <v>42571</v>
      </c>
      <c r="B168" s="330">
        <v>2173.0200199999999</v>
      </c>
      <c r="C168" s="330">
        <v>28.98</v>
      </c>
      <c r="D168" s="337">
        <f t="shared" si="12"/>
        <v>4.2703005278545893E-3</v>
      </c>
      <c r="E168" s="337">
        <f t="shared" si="12"/>
        <v>2.6931290819677173E-2</v>
      </c>
    </row>
    <row r="169" spans="1:5">
      <c r="A169" s="339">
        <v>42570</v>
      </c>
      <c r="B169" s="330">
        <v>2163.780029</v>
      </c>
      <c r="C169" s="330">
        <v>28.219999000000001</v>
      </c>
      <c r="D169" s="337">
        <f t="shared" si="12"/>
        <v>-1.4351739837110476E-3</v>
      </c>
      <c r="E169" s="337">
        <f t="shared" si="12"/>
        <v>-1.8776112656467323E-2</v>
      </c>
    </row>
    <row r="170" spans="1:5">
      <c r="A170" s="339">
        <v>42569</v>
      </c>
      <c r="B170" s="330">
        <v>2166.889893</v>
      </c>
      <c r="C170" s="330">
        <v>28.76</v>
      </c>
      <c r="D170" s="337">
        <f t="shared" si="12"/>
        <v>2.3822952916738127E-3</v>
      </c>
      <c r="E170" s="337">
        <f t="shared" si="12"/>
        <v>-6.9496175486571563E-4</v>
      </c>
    </row>
    <row r="171" spans="1:5">
      <c r="A171" s="339">
        <v>42566</v>
      </c>
      <c r="B171" s="330">
        <v>2161.73999</v>
      </c>
      <c r="C171" s="330">
        <v>28.780000999999999</v>
      </c>
      <c r="D171" s="337">
        <f t="shared" si="12"/>
        <v>-9.2894742923164215E-4</v>
      </c>
      <c r="E171" s="337">
        <f t="shared" si="12"/>
        <v>-3.4734281530596553E-4</v>
      </c>
    </row>
    <row r="172" spans="1:5">
      <c r="A172" s="339">
        <v>42565</v>
      </c>
      <c r="B172" s="330">
        <v>2163.75</v>
      </c>
      <c r="C172" s="330">
        <v>28.790001</v>
      </c>
      <c r="D172" s="337">
        <f t="shared" si="12"/>
        <v>5.2592039497804163E-3</v>
      </c>
      <c r="E172" s="337">
        <f t="shared" si="12"/>
        <v>-1.268858024691358E-2</v>
      </c>
    </row>
    <row r="173" spans="1:5">
      <c r="A173" s="339">
        <v>42564</v>
      </c>
      <c r="B173" s="330">
        <v>2152.429932</v>
      </c>
      <c r="C173" s="330">
        <v>29.16</v>
      </c>
      <c r="D173" s="337">
        <f t="shared" si="12"/>
        <v>1.3476772627251274E-4</v>
      </c>
      <c r="E173" s="337">
        <f t="shared" si="12"/>
        <v>-6.1349693251533648E-3</v>
      </c>
    </row>
    <row r="174" spans="1:5">
      <c r="A174" s="339">
        <v>42563</v>
      </c>
      <c r="B174" s="330">
        <v>2152.139893</v>
      </c>
      <c r="C174" s="330">
        <v>29.34</v>
      </c>
      <c r="D174" s="337">
        <f t="shared" si="12"/>
        <v>7.0092934627345527E-3</v>
      </c>
      <c r="E174" s="337">
        <f t="shared" si="12"/>
        <v>2.659202239328207E-2</v>
      </c>
    </row>
    <row r="175" spans="1:5">
      <c r="A175" s="339">
        <v>42562</v>
      </c>
      <c r="B175" s="330">
        <v>2137.1599120000001</v>
      </c>
      <c r="C175" s="330">
        <v>28.58</v>
      </c>
      <c r="D175" s="337">
        <f t="shared" si="12"/>
        <v>3.4086155847900335E-3</v>
      </c>
      <c r="E175" s="337">
        <f t="shared" si="12"/>
        <v>1.4194464158977948E-2</v>
      </c>
    </row>
    <row r="176" spans="1:5">
      <c r="A176" s="339">
        <v>42559</v>
      </c>
      <c r="B176" s="330">
        <v>2129.8999020000001</v>
      </c>
      <c r="C176" s="330">
        <v>28.18</v>
      </c>
      <c r="D176" s="337">
        <f t="shared" si="12"/>
        <v>1.5253349299217423E-2</v>
      </c>
      <c r="E176" s="337">
        <f t="shared" si="12"/>
        <v>3.8319861397194607E-2</v>
      </c>
    </row>
    <row r="177" spans="1:5">
      <c r="A177" s="339">
        <v>42558</v>
      </c>
      <c r="B177" s="330">
        <v>2097.8999020000001</v>
      </c>
      <c r="C177" s="330">
        <v>27.139999</v>
      </c>
      <c r="D177" s="337">
        <f t="shared" si="12"/>
        <v>-8.7157778258705322E-4</v>
      </c>
      <c r="E177" s="337">
        <f t="shared" si="12"/>
        <v>1.9534108958147715E-2</v>
      </c>
    </row>
    <row r="178" spans="1:5">
      <c r="A178" s="339">
        <v>42557</v>
      </c>
      <c r="B178" s="330">
        <v>2099.7299800000001</v>
      </c>
      <c r="C178" s="330">
        <v>26.620000999999998</v>
      </c>
      <c r="D178" s="337">
        <f t="shared" si="12"/>
        <v>5.3529629349093584E-3</v>
      </c>
      <c r="E178" s="337">
        <f t="shared" si="12"/>
        <v>7.5191729323297171E-4</v>
      </c>
    </row>
    <row r="179" spans="1:5">
      <c r="A179" s="339">
        <v>42556</v>
      </c>
      <c r="B179" s="330">
        <v>2088.5500489999999</v>
      </c>
      <c r="C179" s="330">
        <v>26.6</v>
      </c>
      <c r="D179" s="337">
        <f t="shared" si="12"/>
        <v>-6.8474772750310268E-3</v>
      </c>
      <c r="E179" s="337">
        <f t="shared" si="12"/>
        <v>-7.4626495321883507E-3</v>
      </c>
    </row>
    <row r="180" spans="1:5">
      <c r="A180" s="339">
        <v>42552</v>
      </c>
      <c r="B180" s="330">
        <v>2102.9499510000001</v>
      </c>
      <c r="C180" s="330">
        <v>26.799999</v>
      </c>
      <c r="D180" s="337">
        <f t="shared" si="12"/>
        <v>1.9486024753912218E-3</v>
      </c>
      <c r="E180" s="337">
        <f t="shared" si="12"/>
        <v>1.5921152991703984E-2</v>
      </c>
    </row>
    <row r="181" spans="1:5">
      <c r="A181" s="339">
        <v>42551</v>
      </c>
      <c r="B181" s="330">
        <v>2098.860107</v>
      </c>
      <c r="C181" s="330">
        <v>26.379999000000002</v>
      </c>
      <c r="D181" s="337">
        <f t="shared" si="12"/>
        <v>1.3565044272758035E-2</v>
      </c>
      <c r="E181" s="337">
        <f t="shared" si="12"/>
        <v>1.7746874999999992E-2</v>
      </c>
    </row>
    <row r="182" spans="1:5">
      <c r="A182" s="339">
        <v>42550</v>
      </c>
      <c r="B182" s="330">
        <v>2070.7700199999999</v>
      </c>
      <c r="C182" s="330">
        <v>25.92</v>
      </c>
      <c r="D182" s="337">
        <f t="shared" si="12"/>
        <v>1.7032672710494526E-2</v>
      </c>
      <c r="E182" s="337">
        <f t="shared" si="12"/>
        <v>4.0545965475712625E-2</v>
      </c>
    </row>
    <row r="183" spans="1:5">
      <c r="A183" s="339">
        <v>42549</v>
      </c>
      <c r="B183" s="330">
        <v>2036.089966</v>
      </c>
      <c r="C183" s="330">
        <v>24.91</v>
      </c>
      <c r="D183" s="337">
        <f t="shared" si="12"/>
        <v>1.7770165208875394E-2</v>
      </c>
      <c r="E183" s="337">
        <f t="shared" si="12"/>
        <v>2.5947239458515736E-2</v>
      </c>
    </row>
    <row r="184" spans="1:5">
      <c r="A184" s="339">
        <v>42548</v>
      </c>
      <c r="B184" s="330">
        <v>2000.540039</v>
      </c>
      <c r="C184" s="330">
        <v>24.280000999999999</v>
      </c>
      <c r="D184" s="337">
        <f t="shared" si="12"/>
        <v>-1.809650212020111E-2</v>
      </c>
      <c r="E184" s="337">
        <f t="shared" si="12"/>
        <v>-6.6153807692307748E-2</v>
      </c>
    </row>
    <row r="185" spans="1:5">
      <c r="A185" s="339">
        <v>42545</v>
      </c>
      <c r="B185" s="330">
        <v>2037.410034</v>
      </c>
      <c r="C185" s="330">
        <v>26</v>
      </c>
      <c r="D185" s="337">
        <f t="shared" si="12"/>
        <v>-3.5919799915513792E-2</v>
      </c>
      <c r="E185" s="337">
        <f t="shared" si="12"/>
        <v>-6.8100358422939017E-2</v>
      </c>
    </row>
    <row r="186" spans="1:5">
      <c r="A186" s="339">
        <v>42544</v>
      </c>
      <c r="B186" s="330">
        <v>2113.320068</v>
      </c>
      <c r="C186" s="330">
        <v>27.9</v>
      </c>
      <c r="D186" s="337">
        <f t="shared" si="12"/>
        <v>1.3364078570495473E-2</v>
      </c>
      <c r="E186" s="337">
        <f t="shared" si="12"/>
        <v>2.3102310231023066E-2</v>
      </c>
    </row>
    <row r="187" spans="1:5">
      <c r="A187" s="339">
        <v>42543</v>
      </c>
      <c r="B187" s="330">
        <v>2085.4499510000001</v>
      </c>
      <c r="C187" s="330">
        <v>27.27</v>
      </c>
      <c r="D187" s="337">
        <f t="shared" si="12"/>
        <v>-1.6515635798043402E-3</v>
      </c>
      <c r="E187" s="337">
        <f t="shared" si="12"/>
        <v>-1.3743218806509911E-2</v>
      </c>
    </row>
    <row r="188" spans="1:5">
      <c r="A188" s="339">
        <v>42542</v>
      </c>
      <c r="B188" s="330">
        <v>2088.8999020000001</v>
      </c>
      <c r="C188" s="330">
        <v>27.65</v>
      </c>
      <c r="D188" s="337">
        <f t="shared" si="12"/>
        <v>2.7120614424577514E-3</v>
      </c>
      <c r="E188" s="337">
        <f t="shared" si="12"/>
        <v>5.0890585241729191E-3</v>
      </c>
    </row>
    <row r="189" spans="1:5">
      <c r="A189" s="339">
        <v>42541</v>
      </c>
      <c r="B189" s="330">
        <v>2083.25</v>
      </c>
      <c r="C189" s="330">
        <v>27.51</v>
      </c>
      <c r="D189" s="337">
        <f t="shared" si="12"/>
        <v>5.8081851123672913E-3</v>
      </c>
      <c r="E189" s="337">
        <f t="shared" si="12"/>
        <v>1.8511662347278784E-2</v>
      </c>
    </row>
    <row r="190" spans="1:5">
      <c r="A190" s="339">
        <v>42538</v>
      </c>
      <c r="B190" s="330">
        <v>2071.219971</v>
      </c>
      <c r="C190" s="330">
        <v>27.01</v>
      </c>
      <c r="D190" s="337">
        <f t="shared" si="12"/>
        <v>-3.2579651646926591E-3</v>
      </c>
      <c r="E190" s="337">
        <f t="shared" si="12"/>
        <v>-6.6201174468510388E-3</v>
      </c>
    </row>
    <row r="191" spans="1:5">
      <c r="A191" s="339">
        <v>42537</v>
      </c>
      <c r="B191" s="330">
        <v>2077.98999</v>
      </c>
      <c r="C191" s="330">
        <v>27.190000999999999</v>
      </c>
      <c r="D191" s="337">
        <f t="shared" si="12"/>
        <v>3.1329905865315156E-3</v>
      </c>
      <c r="E191" s="337">
        <f t="shared" si="12"/>
        <v>-7.3018622600169057E-3</v>
      </c>
    </row>
    <row r="192" spans="1:5">
      <c r="A192" s="339">
        <v>42536</v>
      </c>
      <c r="B192" s="330">
        <v>2071.5</v>
      </c>
      <c r="C192" s="330">
        <v>27.389999</v>
      </c>
      <c r="D192" s="337">
        <f t="shared" si="12"/>
        <v>-1.8407126972377892E-3</v>
      </c>
      <c r="E192" s="337">
        <f t="shared" si="12"/>
        <v>7.3555716309094948E-3</v>
      </c>
    </row>
    <row r="193" spans="1:5">
      <c r="A193" s="339">
        <v>42535</v>
      </c>
      <c r="B193" s="330">
        <v>2075.320068</v>
      </c>
      <c r="C193" s="330">
        <v>27.190000999999999</v>
      </c>
      <c r="D193" s="337">
        <f t="shared" si="12"/>
        <v>-1.7988855029992755E-3</v>
      </c>
      <c r="E193" s="337">
        <f t="shared" si="12"/>
        <v>8.1572861756501122E-3</v>
      </c>
    </row>
    <row r="194" spans="1:5">
      <c r="A194" s="339">
        <v>42534</v>
      </c>
      <c r="B194" s="330">
        <v>2079.0600589999999</v>
      </c>
      <c r="C194" s="330">
        <v>26.969999000000001</v>
      </c>
      <c r="D194" s="337">
        <f t="shared" si="12"/>
        <v>-8.1151910232802778E-3</v>
      </c>
      <c r="E194" s="337">
        <f t="shared" si="12"/>
        <v>2.6021933085502904E-3</v>
      </c>
    </row>
    <row r="195" spans="1:5">
      <c r="A195" s="339">
        <v>42531</v>
      </c>
      <c r="B195" s="330">
        <v>2096.070068</v>
      </c>
      <c r="C195" s="330">
        <v>26.9</v>
      </c>
      <c r="D195" s="337">
        <f t="shared" si="12"/>
        <v>-9.1751811331252011E-3</v>
      </c>
      <c r="E195" s="337">
        <f t="shared" si="12"/>
        <v>-3.3345683586513473E-3</v>
      </c>
    </row>
    <row r="196" spans="1:5">
      <c r="A196" s="339">
        <v>42530</v>
      </c>
      <c r="B196" s="330">
        <v>2115.4799800000001</v>
      </c>
      <c r="C196" s="330">
        <v>26.99</v>
      </c>
      <c r="D196" s="337">
        <f t="shared" ref="D196:E259" si="13">(B196-B197)/B197</f>
        <v>-1.7177586918259E-3</v>
      </c>
      <c r="E196" s="337">
        <f t="shared" si="13"/>
        <v>-2.7036770007209807E-2</v>
      </c>
    </row>
    <row r="197" spans="1:5">
      <c r="A197" s="339">
        <v>42529</v>
      </c>
      <c r="B197" s="330">
        <v>2119.1201169999999</v>
      </c>
      <c r="C197" s="330">
        <v>27.74</v>
      </c>
      <c r="D197" s="337">
        <f t="shared" si="13"/>
        <v>3.3095663558678377E-3</v>
      </c>
      <c r="E197" s="337">
        <f t="shared" si="13"/>
        <v>1.8729342636797576E-2</v>
      </c>
    </row>
    <row r="198" spans="1:5">
      <c r="A198" s="339">
        <v>42528</v>
      </c>
      <c r="B198" s="330">
        <v>2112.1298830000001</v>
      </c>
      <c r="C198" s="330">
        <v>27.23</v>
      </c>
      <c r="D198" s="337">
        <f t="shared" si="13"/>
        <v>1.28944639186847E-3</v>
      </c>
      <c r="E198" s="337">
        <f t="shared" si="13"/>
        <v>3.2612778437133998E-2</v>
      </c>
    </row>
    <row r="199" spans="1:5">
      <c r="A199" s="339">
        <v>42527</v>
      </c>
      <c r="B199" s="330">
        <v>2109.4099120000001</v>
      </c>
      <c r="C199" s="330">
        <v>26.370000999999998</v>
      </c>
      <c r="D199" s="337">
        <f t="shared" si="13"/>
        <v>4.8972810511887762E-3</v>
      </c>
      <c r="E199" s="337">
        <f t="shared" si="13"/>
        <v>7.642376767290667E-3</v>
      </c>
    </row>
    <row r="200" spans="1:5">
      <c r="A200" s="339">
        <v>42524</v>
      </c>
      <c r="B200" s="330">
        <v>2099.1298830000001</v>
      </c>
      <c r="C200" s="330">
        <v>26.17</v>
      </c>
      <c r="D200" s="337">
        <f t="shared" si="13"/>
        <v>-2.9118146788908524E-3</v>
      </c>
      <c r="E200" s="337">
        <f t="shared" si="13"/>
        <v>1.081502552394854E-2</v>
      </c>
    </row>
    <row r="201" spans="1:5">
      <c r="A201" s="339">
        <v>42523</v>
      </c>
      <c r="B201" s="330">
        <v>2105.26001</v>
      </c>
      <c r="C201" s="330">
        <v>25.889999</v>
      </c>
      <c r="D201" s="337">
        <f t="shared" si="13"/>
        <v>2.8246782448091081E-3</v>
      </c>
      <c r="E201" s="337">
        <f t="shared" si="13"/>
        <v>5.0465450310558215E-3</v>
      </c>
    </row>
    <row r="202" spans="1:5">
      <c r="A202" s="339">
        <v>42522</v>
      </c>
      <c r="B202" s="330">
        <v>2099.330078</v>
      </c>
      <c r="C202" s="330">
        <v>25.76</v>
      </c>
      <c r="D202" s="337">
        <f t="shared" si="13"/>
        <v>1.135042349897221E-3</v>
      </c>
      <c r="E202" s="337">
        <f t="shared" si="13"/>
        <v>5.1857901184156931E-2</v>
      </c>
    </row>
    <row r="203" spans="1:5">
      <c r="A203" s="339">
        <v>42521</v>
      </c>
      <c r="B203" s="330">
        <v>2096.9499510000001</v>
      </c>
      <c r="C203" s="330">
        <v>24.49</v>
      </c>
      <c r="D203" s="337">
        <f t="shared" si="13"/>
        <v>-1.0052632800821898E-3</v>
      </c>
      <c r="E203" s="337">
        <f t="shared" si="13"/>
        <v>4.0849673202606249E-4</v>
      </c>
    </row>
    <row r="204" spans="1:5">
      <c r="A204" s="339">
        <v>42517</v>
      </c>
      <c r="B204" s="330">
        <v>2099.0600589999999</v>
      </c>
      <c r="C204" s="330">
        <v>24.48</v>
      </c>
      <c r="D204" s="337">
        <f t="shared" si="13"/>
        <v>4.2868573656226977E-3</v>
      </c>
      <c r="E204" s="337">
        <f t="shared" si="13"/>
        <v>-4.0832993058383062E-4</v>
      </c>
    </row>
    <row r="205" spans="1:5">
      <c r="A205" s="339">
        <v>42516</v>
      </c>
      <c r="B205" s="330">
        <v>2090.1000979999999</v>
      </c>
      <c r="C205" s="330">
        <v>24.49</v>
      </c>
      <c r="D205" s="337">
        <f t="shared" si="13"/>
        <v>-2.1044370918173544E-4</v>
      </c>
      <c r="E205" s="337">
        <f t="shared" si="13"/>
        <v>1.2401777081365134E-2</v>
      </c>
    </row>
    <row r="206" spans="1:5">
      <c r="A206" s="339">
        <v>42515</v>
      </c>
      <c r="B206" s="330">
        <v>2090.540039</v>
      </c>
      <c r="C206" s="330">
        <v>24.190000999999999</v>
      </c>
      <c r="D206" s="337">
        <f t="shared" si="13"/>
        <v>6.9747404162164798E-3</v>
      </c>
      <c r="E206" s="337">
        <f t="shared" si="13"/>
        <v>-2.0251112991044432E-2</v>
      </c>
    </row>
    <row r="207" spans="1:5">
      <c r="A207" s="339">
        <v>42514</v>
      </c>
      <c r="B207" s="330">
        <v>2076.0600589999999</v>
      </c>
      <c r="C207" s="330">
        <v>24.690000999999999</v>
      </c>
      <c r="D207" s="337">
        <f t="shared" si="13"/>
        <v>1.3681382915580749E-2</v>
      </c>
      <c r="E207" s="337">
        <f t="shared" si="13"/>
        <v>1.6049465681047932E-2</v>
      </c>
    </row>
    <row r="208" spans="1:5">
      <c r="A208" s="339">
        <v>42513</v>
      </c>
      <c r="B208" s="330">
        <v>2048.040039</v>
      </c>
      <c r="C208" s="330">
        <v>24.299999</v>
      </c>
      <c r="D208" s="337">
        <f t="shared" si="13"/>
        <v>-2.0854588262009888E-3</v>
      </c>
      <c r="E208" s="337">
        <f t="shared" si="13"/>
        <v>-2.4631361878844249E-3</v>
      </c>
    </row>
    <row r="209" spans="1:5">
      <c r="A209" s="339">
        <v>42510</v>
      </c>
      <c r="B209" s="330">
        <v>2052.320068</v>
      </c>
      <c r="C209" s="330">
        <v>24.360001</v>
      </c>
      <c r="D209" s="337">
        <f t="shared" si="13"/>
        <v>6.0195039142562695E-3</v>
      </c>
      <c r="E209" s="337">
        <f t="shared" si="13"/>
        <v>4.4596955403087488E-2</v>
      </c>
    </row>
    <row r="210" spans="1:5">
      <c r="A210" s="339">
        <v>42509</v>
      </c>
      <c r="B210" s="330">
        <v>2040.040039</v>
      </c>
      <c r="C210" s="330">
        <v>23.32</v>
      </c>
      <c r="D210" s="337">
        <f t="shared" si="13"/>
        <v>-3.7067077457677731E-3</v>
      </c>
      <c r="E210" s="337">
        <f t="shared" si="13"/>
        <v>-1.1445527766002526E-2</v>
      </c>
    </row>
    <row r="211" spans="1:5">
      <c r="A211" s="339">
        <v>42508</v>
      </c>
      <c r="B211" s="330">
        <v>2047.630005</v>
      </c>
      <c r="C211" s="330">
        <v>23.59</v>
      </c>
      <c r="D211" s="337">
        <f t="shared" si="13"/>
        <v>2.0517875938566796E-4</v>
      </c>
      <c r="E211" s="337">
        <f t="shared" si="13"/>
        <v>2.3871483338911301E-2</v>
      </c>
    </row>
    <row r="212" spans="1:5">
      <c r="A212" s="339">
        <v>42507</v>
      </c>
      <c r="B212" s="330">
        <v>2047.209961</v>
      </c>
      <c r="C212" s="330">
        <v>23.040001</v>
      </c>
      <c r="D212" s="337">
        <f t="shared" si="13"/>
        <v>-9.4112973726661487E-3</v>
      </c>
      <c r="E212" s="337">
        <f t="shared" si="13"/>
        <v>-1.2853427592116525E-2</v>
      </c>
    </row>
    <row r="213" spans="1:5">
      <c r="A213" s="339">
        <v>42506</v>
      </c>
      <c r="B213" s="330">
        <v>2066.6599120000001</v>
      </c>
      <c r="C213" s="330">
        <v>23.34</v>
      </c>
      <c r="D213" s="337">
        <f t="shared" si="13"/>
        <v>9.7966525849819026E-3</v>
      </c>
      <c r="E213" s="337">
        <f t="shared" si="13"/>
        <v>-5.5389435679141499E-3</v>
      </c>
    </row>
    <row r="214" spans="1:5">
      <c r="A214" s="339">
        <v>42503</v>
      </c>
      <c r="B214" s="330">
        <v>2046.6099850000001</v>
      </c>
      <c r="C214" s="330">
        <v>23.469999000000001</v>
      </c>
      <c r="D214" s="337">
        <f t="shared" si="13"/>
        <v>-8.4782889927489322E-3</v>
      </c>
      <c r="E214" s="337">
        <f t="shared" si="13"/>
        <v>-8.0304733727810124E-3</v>
      </c>
    </row>
    <row r="215" spans="1:5">
      <c r="A215" s="339">
        <v>42502</v>
      </c>
      <c r="B215" s="330">
        <v>2064.110107</v>
      </c>
      <c r="C215" s="330">
        <v>23.66</v>
      </c>
      <c r="D215" s="337">
        <f t="shared" si="13"/>
        <v>-1.6946514178486907E-4</v>
      </c>
      <c r="E215" s="337">
        <f t="shared" si="13"/>
        <v>-4.2087542087542685E-3</v>
      </c>
    </row>
    <row r="216" spans="1:5">
      <c r="A216" s="339">
        <v>42501</v>
      </c>
      <c r="B216" s="330">
        <v>2064.459961</v>
      </c>
      <c r="C216" s="330">
        <v>23.76</v>
      </c>
      <c r="D216" s="337">
        <f t="shared" si="13"/>
        <v>-9.5615182490236764E-3</v>
      </c>
      <c r="E216" s="337">
        <f t="shared" si="13"/>
        <v>-6.6889632107023462E-3</v>
      </c>
    </row>
    <row r="217" spans="1:5">
      <c r="A217" s="339">
        <v>42500</v>
      </c>
      <c r="B217" s="330">
        <v>2084.389893</v>
      </c>
      <c r="C217" s="330">
        <v>23.92</v>
      </c>
      <c r="D217" s="337">
        <f t="shared" si="13"/>
        <v>1.2483643839788859E-2</v>
      </c>
      <c r="E217" s="337">
        <f t="shared" si="13"/>
        <v>-3.3333333333332624E-3</v>
      </c>
    </row>
    <row r="218" spans="1:5">
      <c r="A218" s="339">
        <v>42499</v>
      </c>
      <c r="B218" s="330">
        <v>2058.6899410000001</v>
      </c>
      <c r="C218" s="330">
        <v>24</v>
      </c>
      <c r="D218" s="337">
        <f t="shared" si="13"/>
        <v>7.5349664127098855E-4</v>
      </c>
      <c r="E218" s="337">
        <f t="shared" si="13"/>
        <v>2.389074130158959E-2</v>
      </c>
    </row>
    <row r="219" spans="1:5">
      <c r="A219" s="339">
        <v>42496</v>
      </c>
      <c r="B219" s="330">
        <v>2057.139893</v>
      </c>
      <c r="C219" s="330">
        <v>23.440000999999999</v>
      </c>
      <c r="D219" s="337">
        <f t="shared" si="13"/>
        <v>3.1746391945074201E-3</v>
      </c>
      <c r="E219" s="337">
        <f t="shared" si="13"/>
        <v>1.3402594613168691E-2</v>
      </c>
    </row>
    <row r="220" spans="1:5">
      <c r="A220" s="339">
        <v>42495</v>
      </c>
      <c r="B220" s="330">
        <v>2050.6298830000001</v>
      </c>
      <c r="C220" s="330">
        <v>23.129999000000002</v>
      </c>
      <c r="D220" s="337">
        <f t="shared" si="13"/>
        <v>-2.3900794299501919E-4</v>
      </c>
      <c r="E220" s="337">
        <f t="shared" si="13"/>
        <v>-2.2813730460498526E-2</v>
      </c>
    </row>
    <row r="221" spans="1:5">
      <c r="A221" s="339">
        <v>42494</v>
      </c>
      <c r="B221" s="330">
        <v>2051.1201169999999</v>
      </c>
      <c r="C221" s="330">
        <v>23.67</v>
      </c>
      <c r="D221" s="337">
        <f t="shared" si="13"/>
        <v>-5.9368893147539953E-3</v>
      </c>
      <c r="E221" s="337">
        <f t="shared" si="13"/>
        <v>3.6339754816112166E-2</v>
      </c>
    </row>
    <row r="222" spans="1:5">
      <c r="A222" s="339">
        <v>42493</v>
      </c>
      <c r="B222" s="330">
        <v>2063.3701169999999</v>
      </c>
      <c r="C222" s="330">
        <v>22.84</v>
      </c>
      <c r="D222" s="337">
        <f t="shared" si="13"/>
        <v>-8.676638460102663E-3</v>
      </c>
      <c r="E222" s="337">
        <f t="shared" si="13"/>
        <v>-2.8085106382978731E-2</v>
      </c>
    </row>
    <row r="223" spans="1:5">
      <c r="A223" s="339">
        <v>42492</v>
      </c>
      <c r="B223" s="330">
        <v>2081.429932</v>
      </c>
      <c r="C223" s="330">
        <v>23.5</v>
      </c>
      <c r="D223" s="337">
        <f t="shared" si="13"/>
        <v>7.8099465536787312E-3</v>
      </c>
      <c r="E223" s="337">
        <f t="shared" si="13"/>
        <v>3.9823008849557459E-2</v>
      </c>
    </row>
    <row r="224" spans="1:5">
      <c r="A224" s="339">
        <v>42489</v>
      </c>
      <c r="B224" s="330">
        <v>2065.3000489999999</v>
      </c>
      <c r="C224" s="330">
        <v>22.6</v>
      </c>
      <c r="D224" s="337">
        <f t="shared" si="13"/>
        <v>-5.0630884817385721E-3</v>
      </c>
      <c r="E224" s="337">
        <f t="shared" si="13"/>
        <v>-3.9665489657756004E-3</v>
      </c>
    </row>
    <row r="225" spans="1:5">
      <c r="A225" s="339">
        <v>42488</v>
      </c>
      <c r="B225" s="330">
        <v>2075.8100589999999</v>
      </c>
      <c r="C225" s="330">
        <v>22.690000999999999</v>
      </c>
      <c r="D225" s="337">
        <f t="shared" si="13"/>
        <v>-9.2307681572276357E-3</v>
      </c>
      <c r="E225" s="337">
        <f t="shared" si="13"/>
        <v>-3.0755272407734097E-3</v>
      </c>
    </row>
    <row r="226" spans="1:5">
      <c r="A226" s="339">
        <v>42487</v>
      </c>
      <c r="B226" s="330">
        <v>2095.1499020000001</v>
      </c>
      <c r="C226" s="330">
        <v>22.76</v>
      </c>
      <c r="D226" s="337">
        <f t="shared" si="13"/>
        <v>1.6493527182762052E-3</v>
      </c>
      <c r="E226" s="337">
        <f t="shared" si="13"/>
        <v>-6.9808027923211223E-3</v>
      </c>
    </row>
    <row r="227" spans="1:5">
      <c r="A227" s="339">
        <v>42486</v>
      </c>
      <c r="B227" s="330">
        <v>2091.6999510000001</v>
      </c>
      <c r="C227" s="330">
        <v>22.92</v>
      </c>
      <c r="D227" s="337">
        <f t="shared" si="13"/>
        <v>1.8727515348587582E-3</v>
      </c>
      <c r="E227" s="337">
        <f t="shared" si="13"/>
        <v>4.3649061545183602E-4</v>
      </c>
    </row>
    <row r="228" spans="1:5">
      <c r="A228" s="339">
        <v>42485</v>
      </c>
      <c r="B228" s="330">
        <v>2087.790039</v>
      </c>
      <c r="C228" s="330">
        <v>22.91</v>
      </c>
      <c r="D228" s="337">
        <f t="shared" si="13"/>
        <v>-1.8120458498648881E-3</v>
      </c>
      <c r="E228" s="337">
        <f t="shared" si="13"/>
        <v>-1.1647972389991353E-2</v>
      </c>
    </row>
    <row r="229" spans="1:5">
      <c r="A229" s="339">
        <v>42482</v>
      </c>
      <c r="B229" s="330">
        <v>2091.580078</v>
      </c>
      <c r="C229" s="330">
        <v>23.18</v>
      </c>
      <c r="D229" s="337">
        <f t="shared" si="13"/>
        <v>4.7859889148873896E-5</v>
      </c>
      <c r="E229" s="337">
        <f t="shared" si="13"/>
        <v>-1.3197105151128086E-2</v>
      </c>
    </row>
    <row r="230" spans="1:5">
      <c r="A230" s="339">
        <v>42481</v>
      </c>
      <c r="B230" s="330">
        <v>2091.4799800000001</v>
      </c>
      <c r="C230" s="330">
        <v>23.49</v>
      </c>
      <c r="D230" s="337">
        <f t="shared" si="13"/>
        <v>-5.1940270685952696E-3</v>
      </c>
      <c r="E230" s="337">
        <f t="shared" si="13"/>
        <v>3.800269721620389E-2</v>
      </c>
    </row>
    <row r="231" spans="1:5">
      <c r="A231" s="339">
        <v>42480</v>
      </c>
      <c r="B231" s="330">
        <v>2102.3999020000001</v>
      </c>
      <c r="C231" s="330">
        <v>22.629999000000002</v>
      </c>
      <c r="D231" s="337">
        <f t="shared" si="13"/>
        <v>7.6154463189474471E-4</v>
      </c>
      <c r="E231" s="337">
        <f t="shared" si="13"/>
        <v>5.109140496556424E-2</v>
      </c>
    </row>
    <row r="232" spans="1:5">
      <c r="A232" s="339">
        <v>42479</v>
      </c>
      <c r="B232" s="330">
        <v>2100.8000489999999</v>
      </c>
      <c r="C232" s="330">
        <v>21.530000999999999</v>
      </c>
      <c r="D232" s="337">
        <f t="shared" si="13"/>
        <v>3.0844851975158397E-3</v>
      </c>
      <c r="E232" s="337">
        <f t="shared" si="13"/>
        <v>-2.0918553888130961E-2</v>
      </c>
    </row>
    <row r="233" spans="1:5">
      <c r="A233" s="339">
        <v>42478</v>
      </c>
      <c r="B233" s="330">
        <v>2094.3400879999999</v>
      </c>
      <c r="C233" s="330">
        <v>21.99</v>
      </c>
      <c r="D233" s="337">
        <f t="shared" si="13"/>
        <v>6.5410255683439784E-3</v>
      </c>
      <c r="E233" s="337">
        <f t="shared" si="13"/>
        <v>1.5235457063711832E-2</v>
      </c>
    </row>
    <row r="234" spans="1:5">
      <c r="A234" s="339">
        <v>42475</v>
      </c>
      <c r="B234" s="330">
        <v>2080.7299800000001</v>
      </c>
      <c r="C234" s="330">
        <v>21.66</v>
      </c>
      <c r="D234" s="337">
        <f t="shared" si="13"/>
        <v>-9.8428493237676627E-4</v>
      </c>
      <c r="E234" s="337">
        <f t="shared" si="13"/>
        <v>1.8814675446848474E-2</v>
      </c>
    </row>
    <row r="235" spans="1:5">
      <c r="A235" s="339">
        <v>42474</v>
      </c>
      <c r="B235" s="330">
        <v>2082.780029</v>
      </c>
      <c r="C235" s="330">
        <v>21.26</v>
      </c>
      <c r="D235" s="337">
        <f t="shared" si="13"/>
        <v>1.7292717774910476E-4</v>
      </c>
      <c r="E235" s="337">
        <f t="shared" si="13"/>
        <v>-2.2079116835326446E-2</v>
      </c>
    </row>
    <row r="236" spans="1:5">
      <c r="A236" s="339">
        <v>42473</v>
      </c>
      <c r="B236" s="330">
        <v>2082.419922</v>
      </c>
      <c r="C236" s="330">
        <v>21.74</v>
      </c>
      <c r="D236" s="337">
        <f t="shared" si="13"/>
        <v>1.0040137017230288E-2</v>
      </c>
      <c r="E236" s="337">
        <f t="shared" si="13"/>
        <v>5.227492739593409E-2</v>
      </c>
    </row>
    <row r="237" spans="1:5">
      <c r="A237" s="339">
        <v>42472</v>
      </c>
      <c r="B237" s="330">
        <v>2061.719971</v>
      </c>
      <c r="C237" s="330">
        <v>20.66</v>
      </c>
      <c r="D237" s="337">
        <f t="shared" si="13"/>
        <v>9.6621340440556976E-3</v>
      </c>
      <c r="E237" s="337">
        <f t="shared" si="13"/>
        <v>-1.6658733936220915E-2</v>
      </c>
    </row>
    <row r="238" spans="1:5">
      <c r="A238" s="339">
        <v>42471</v>
      </c>
      <c r="B238" s="330">
        <v>2041.98999</v>
      </c>
      <c r="C238" s="330">
        <v>21.01</v>
      </c>
      <c r="D238" s="337">
        <f t="shared" si="13"/>
        <v>-2.739786123146514E-3</v>
      </c>
      <c r="E238" s="337">
        <f t="shared" si="13"/>
        <v>1.5466359813129193E-2</v>
      </c>
    </row>
    <row r="239" spans="1:5">
      <c r="A239" s="339">
        <v>42468</v>
      </c>
      <c r="B239" s="330">
        <v>2047.599976</v>
      </c>
      <c r="C239" s="330">
        <v>20.690000999999999</v>
      </c>
      <c r="D239" s="337">
        <f t="shared" si="13"/>
        <v>2.7865782063148299E-3</v>
      </c>
      <c r="E239" s="337">
        <f t="shared" si="13"/>
        <v>-5.2883656388637776E-3</v>
      </c>
    </row>
    <row r="240" spans="1:5">
      <c r="A240" s="339">
        <v>42467</v>
      </c>
      <c r="B240" s="330">
        <v>2041.910034</v>
      </c>
      <c r="C240" s="330">
        <v>20.799999</v>
      </c>
      <c r="D240" s="337">
        <f t="shared" si="13"/>
        <v>-1.1975786560861146E-2</v>
      </c>
      <c r="E240" s="337">
        <f t="shared" si="13"/>
        <v>-1.2345679598560358E-2</v>
      </c>
    </row>
    <row r="241" spans="1:5">
      <c r="A241" s="339">
        <v>42466</v>
      </c>
      <c r="B241" s="330">
        <v>2066.6599120000001</v>
      </c>
      <c r="C241" s="330">
        <v>21.059999000000001</v>
      </c>
      <c r="D241" s="337">
        <f t="shared" si="13"/>
        <v>1.0507619189438957E-2</v>
      </c>
      <c r="E241" s="337">
        <f t="shared" si="13"/>
        <v>-1.8957819905213351E-3</v>
      </c>
    </row>
    <row r="242" spans="1:5">
      <c r="A242" s="339">
        <v>42465</v>
      </c>
      <c r="B242" s="330">
        <v>2045.170044</v>
      </c>
      <c r="C242" s="330">
        <v>21.1</v>
      </c>
      <c r="D242" s="337">
        <f t="shared" si="13"/>
        <v>-1.0144492450574609E-2</v>
      </c>
      <c r="E242" s="337">
        <f t="shared" si="13"/>
        <v>-9.3896248539729159E-3</v>
      </c>
    </row>
    <row r="243" spans="1:5">
      <c r="A243" s="339">
        <v>42464</v>
      </c>
      <c r="B243" s="330">
        <v>2066.1298830000001</v>
      </c>
      <c r="C243" s="330">
        <v>21.299999</v>
      </c>
      <c r="D243" s="337">
        <f t="shared" si="13"/>
        <v>-3.2083221118298171E-3</v>
      </c>
      <c r="E243" s="337">
        <f t="shared" si="13"/>
        <v>1.4285666666666651E-2</v>
      </c>
    </row>
    <row r="244" spans="1:5">
      <c r="A244" s="339">
        <v>42461</v>
      </c>
      <c r="B244" s="330">
        <v>2072.780029</v>
      </c>
      <c r="C244" s="330">
        <v>21</v>
      </c>
      <c r="D244" s="337">
        <f t="shared" si="13"/>
        <v>6.3309150976866638E-3</v>
      </c>
      <c r="E244" s="337">
        <f t="shared" si="13"/>
        <v>3.3444816053511844E-3</v>
      </c>
    </row>
    <row r="245" spans="1:5">
      <c r="A245" s="339">
        <v>42460</v>
      </c>
      <c r="B245" s="330">
        <v>2059.73999</v>
      </c>
      <c r="C245" s="330">
        <v>20.93</v>
      </c>
      <c r="D245" s="337">
        <f t="shared" si="13"/>
        <v>-2.0397592480187136E-3</v>
      </c>
      <c r="E245" s="337">
        <f t="shared" si="13"/>
        <v>9.161041465766696E-3</v>
      </c>
    </row>
    <row r="246" spans="1:5">
      <c r="A246" s="339">
        <v>42459</v>
      </c>
      <c r="B246" s="330">
        <v>2063.9499510000001</v>
      </c>
      <c r="C246" s="330">
        <v>20.74</v>
      </c>
      <c r="D246" s="337">
        <f t="shared" si="13"/>
        <v>4.3503150624556279E-3</v>
      </c>
      <c r="E246" s="337">
        <f t="shared" si="13"/>
        <v>1.1707317073170655E-2</v>
      </c>
    </row>
    <row r="247" spans="1:5">
      <c r="A247" s="339">
        <v>42458</v>
      </c>
      <c r="B247" s="330">
        <v>2055.01001</v>
      </c>
      <c r="C247" s="330">
        <v>20.5</v>
      </c>
      <c r="D247" s="337">
        <f t="shared" si="13"/>
        <v>8.8166518092261271E-3</v>
      </c>
      <c r="E247" s="337">
        <f t="shared" si="13"/>
        <v>4.4852138386741243E-2</v>
      </c>
    </row>
    <row r="248" spans="1:5">
      <c r="A248" s="339">
        <v>42457</v>
      </c>
      <c r="B248" s="330">
        <v>2037.0500489999999</v>
      </c>
      <c r="C248" s="330">
        <v>19.620000999999998</v>
      </c>
      <c r="D248" s="337">
        <f t="shared" si="13"/>
        <v>5.4525576989987185E-4</v>
      </c>
      <c r="E248" s="337">
        <f t="shared" si="13"/>
        <v>5.1230020491802716E-3</v>
      </c>
    </row>
    <row r="249" spans="1:5">
      <c r="A249" s="339">
        <v>42453</v>
      </c>
      <c r="B249" s="330">
        <v>2035.9399410000001</v>
      </c>
      <c r="C249" s="330">
        <v>19.52</v>
      </c>
      <c r="D249" s="337">
        <f t="shared" si="13"/>
        <v>-3.7807052292406954E-4</v>
      </c>
      <c r="E249" s="337">
        <f t="shared" si="13"/>
        <v>-6.1099290280004579E-3</v>
      </c>
    </row>
    <row r="250" spans="1:5">
      <c r="A250" s="339">
        <v>42452</v>
      </c>
      <c r="B250" s="330">
        <v>2036.709961</v>
      </c>
      <c r="C250" s="330">
        <v>19.639999</v>
      </c>
      <c r="D250" s="337">
        <f t="shared" si="13"/>
        <v>-6.386031655324604E-3</v>
      </c>
      <c r="E250" s="337">
        <f t="shared" si="13"/>
        <v>-2.4826217717289857E-2</v>
      </c>
    </row>
    <row r="251" spans="1:5">
      <c r="A251" s="339">
        <v>42451</v>
      </c>
      <c r="B251" s="330">
        <v>2049.8000489999999</v>
      </c>
      <c r="C251" s="330">
        <v>20.139999</v>
      </c>
      <c r="D251" s="337">
        <f t="shared" si="13"/>
        <v>-8.7738785046594624E-4</v>
      </c>
      <c r="E251" s="337">
        <f t="shared" si="13"/>
        <v>3.4877428998504861E-3</v>
      </c>
    </row>
    <row r="252" spans="1:5">
      <c r="A252" s="339">
        <v>42450</v>
      </c>
      <c r="B252" s="330">
        <v>2051.6000979999999</v>
      </c>
      <c r="C252" s="330">
        <v>20.07</v>
      </c>
      <c r="D252" s="337">
        <f t="shared" si="13"/>
        <v>9.8557749545023212E-4</v>
      </c>
      <c r="E252" s="337">
        <f t="shared" si="13"/>
        <v>-9.955201592832042E-4</v>
      </c>
    </row>
    <row r="253" spans="1:5">
      <c r="A253" s="339">
        <v>42447</v>
      </c>
      <c r="B253" s="330">
        <v>2049.580078</v>
      </c>
      <c r="C253" s="330">
        <v>20.09</v>
      </c>
      <c r="D253" s="337">
        <f t="shared" si="13"/>
        <v>4.4056435392665037E-3</v>
      </c>
      <c r="E253" s="337">
        <f t="shared" si="13"/>
        <v>1.6186140617096625E-2</v>
      </c>
    </row>
    <row r="254" spans="1:5">
      <c r="A254" s="339">
        <v>42446</v>
      </c>
      <c r="B254" s="330">
        <v>2040.589966</v>
      </c>
      <c r="C254" s="330">
        <v>19.77</v>
      </c>
      <c r="D254" s="337">
        <f t="shared" si="13"/>
        <v>6.5952364278479263E-3</v>
      </c>
      <c r="E254" s="337">
        <f t="shared" si="13"/>
        <v>1.2288734649834425E-2</v>
      </c>
    </row>
    <row r="255" spans="1:5">
      <c r="A255" s="339">
        <v>42445</v>
      </c>
      <c r="B255" s="330">
        <v>2027.219971</v>
      </c>
      <c r="C255" s="330">
        <v>19.530000999999999</v>
      </c>
      <c r="D255" s="337">
        <f t="shared" si="13"/>
        <v>5.6003515487051021E-3</v>
      </c>
      <c r="E255" s="337">
        <f t="shared" si="13"/>
        <v>1.9843394255874676E-2</v>
      </c>
    </row>
    <row r="256" spans="1:5">
      <c r="A256" s="339">
        <v>42444</v>
      </c>
      <c r="B256" s="330">
        <v>2015.9300539999999</v>
      </c>
      <c r="C256" s="330">
        <v>19.149999999999999</v>
      </c>
      <c r="D256" s="337">
        <f t="shared" si="13"/>
        <v>-1.8369417185468179E-3</v>
      </c>
      <c r="E256" s="337">
        <f t="shared" si="13"/>
        <v>-4.5363860686134759E-2</v>
      </c>
    </row>
    <row r="257" spans="1:5">
      <c r="A257" s="339">
        <v>42443</v>
      </c>
      <c r="B257" s="330">
        <v>2019.6400149999999</v>
      </c>
      <c r="C257" s="330">
        <v>20.059999000000001</v>
      </c>
      <c r="D257" s="337">
        <f t="shared" si="13"/>
        <v>-1.2609725467921024E-3</v>
      </c>
      <c r="E257" s="337">
        <f t="shared" si="13"/>
        <v>-1.4933300149327334E-3</v>
      </c>
    </row>
    <row r="258" spans="1:5">
      <c r="A258" s="339">
        <v>42440</v>
      </c>
      <c r="B258" s="330">
        <v>2022.1899410000001</v>
      </c>
      <c r="C258" s="330">
        <v>20.09</v>
      </c>
      <c r="D258" s="337">
        <f t="shared" si="13"/>
        <v>1.6395500477669567E-2</v>
      </c>
      <c r="E258" s="337">
        <f t="shared" si="13"/>
        <v>5.5055055055054768E-3</v>
      </c>
    </row>
    <row r="259" spans="1:5">
      <c r="A259" s="339">
        <v>42439</v>
      </c>
      <c r="B259" s="330">
        <v>1989.5699460000001</v>
      </c>
      <c r="C259" s="330">
        <v>19.98</v>
      </c>
      <c r="D259" s="337">
        <f t="shared" si="13"/>
        <v>1.5580467030054408E-4</v>
      </c>
      <c r="E259" s="337">
        <f t="shared" si="13"/>
        <v>-1.3820335636722662E-2</v>
      </c>
    </row>
    <row r="260" spans="1:5">
      <c r="A260" s="339">
        <v>42438</v>
      </c>
      <c r="B260" s="330">
        <v>1989.26001</v>
      </c>
      <c r="C260" s="330">
        <v>20.260000000000002</v>
      </c>
      <c r="D260" s="337">
        <f t="shared" ref="D260:E323" si="14">(B260-B261)/B261</f>
        <v>5.0523932931883977E-3</v>
      </c>
      <c r="E260" s="337">
        <f t="shared" si="14"/>
        <v>1.249375312343828E-2</v>
      </c>
    </row>
    <row r="261" spans="1:5">
      <c r="A261" s="339">
        <v>42437</v>
      </c>
      <c r="B261" s="330">
        <v>1979.26001</v>
      </c>
      <c r="C261" s="330">
        <v>20.010000000000002</v>
      </c>
      <c r="D261" s="337">
        <f t="shared" si="14"/>
        <v>-1.1240108648189051E-2</v>
      </c>
      <c r="E261" s="337">
        <f t="shared" si="14"/>
        <v>-1.1851851851851775E-2</v>
      </c>
    </row>
    <row r="262" spans="1:5">
      <c r="A262" s="339">
        <v>42436</v>
      </c>
      <c r="B262" s="330">
        <v>2001.76001</v>
      </c>
      <c r="C262" s="330">
        <v>20.25</v>
      </c>
      <c r="D262" s="337">
        <f t="shared" si="14"/>
        <v>8.8501442949718526E-4</v>
      </c>
      <c r="E262" s="337">
        <f t="shared" si="14"/>
        <v>2.1180030257186171E-2</v>
      </c>
    </row>
    <row r="263" spans="1:5">
      <c r="A263" s="339">
        <v>42433</v>
      </c>
      <c r="B263" s="330">
        <v>1999.98999</v>
      </c>
      <c r="C263" s="330">
        <v>19.829999999999998</v>
      </c>
      <c r="D263" s="337">
        <f t="shared" si="14"/>
        <v>3.305892405266673E-3</v>
      </c>
      <c r="E263" s="337">
        <f t="shared" si="14"/>
        <v>1.9013413104491859E-2</v>
      </c>
    </row>
    <row r="264" spans="1:5">
      <c r="A264" s="339">
        <v>42432</v>
      </c>
      <c r="B264" s="330">
        <v>1993.400024</v>
      </c>
      <c r="C264" s="330">
        <v>19.459999</v>
      </c>
      <c r="D264" s="337">
        <f t="shared" si="14"/>
        <v>3.4987405529654718E-3</v>
      </c>
      <c r="E264" s="337">
        <f t="shared" si="14"/>
        <v>5.1651856836164092E-3</v>
      </c>
    </row>
    <row r="265" spans="1:5">
      <c r="A265" s="339">
        <v>42431</v>
      </c>
      <c r="B265" s="330">
        <v>1986.4499510000001</v>
      </c>
      <c r="C265" s="330">
        <v>19.360001</v>
      </c>
      <c r="D265" s="337">
        <f t="shared" si="14"/>
        <v>4.0943084379728E-3</v>
      </c>
      <c r="E265" s="337">
        <f t="shared" si="14"/>
        <v>3.1089120781820131E-3</v>
      </c>
    </row>
    <row r="266" spans="1:5">
      <c r="A266" s="339">
        <v>42430</v>
      </c>
      <c r="B266" s="330">
        <v>1978.349976</v>
      </c>
      <c r="C266" s="330">
        <v>19.299999</v>
      </c>
      <c r="D266" s="337">
        <f t="shared" si="14"/>
        <v>2.3868792264572926E-2</v>
      </c>
      <c r="E266" s="337">
        <f t="shared" si="14"/>
        <v>5.4644811729224689E-2</v>
      </c>
    </row>
    <row r="267" spans="1:5">
      <c r="A267" s="339">
        <v>42429</v>
      </c>
      <c r="B267" s="330">
        <v>1932.2299800000001</v>
      </c>
      <c r="C267" s="330">
        <v>18.299999</v>
      </c>
      <c r="D267" s="337">
        <f t="shared" si="14"/>
        <v>-8.1209766700403065E-3</v>
      </c>
      <c r="E267" s="337">
        <f t="shared" si="14"/>
        <v>-1.3477089675314807E-2</v>
      </c>
    </row>
    <row r="268" spans="1:5">
      <c r="A268" s="339">
        <v>42426</v>
      </c>
      <c r="B268" s="330">
        <v>1948.0500489999999</v>
      </c>
      <c r="C268" s="330">
        <v>18.549999</v>
      </c>
      <c r="D268" s="337">
        <f t="shared" si="14"/>
        <v>-1.8701143063153721E-3</v>
      </c>
      <c r="E268" s="337">
        <f t="shared" si="14"/>
        <v>1.0899128065394999E-2</v>
      </c>
    </row>
    <row r="269" spans="1:5">
      <c r="A269" s="339">
        <v>42425</v>
      </c>
      <c r="B269" s="330">
        <v>1951.6999510000001</v>
      </c>
      <c r="C269" s="330">
        <v>18.350000000000001</v>
      </c>
      <c r="D269" s="337">
        <f t="shared" si="14"/>
        <v>1.1348275180813881E-2</v>
      </c>
      <c r="E269" s="337">
        <f t="shared" si="14"/>
        <v>9.3509350935094444E-3</v>
      </c>
    </row>
    <row r="270" spans="1:5">
      <c r="A270" s="339">
        <v>42424</v>
      </c>
      <c r="B270" s="330">
        <v>1929.8000489999999</v>
      </c>
      <c r="C270" s="330">
        <v>18.18</v>
      </c>
      <c r="D270" s="337">
        <f t="shared" si="14"/>
        <v>4.4397866573694898E-3</v>
      </c>
      <c r="E270" s="337">
        <f t="shared" si="14"/>
        <v>3.9451114922813113E-2</v>
      </c>
    </row>
    <row r="271" spans="1:5">
      <c r="A271" s="339">
        <v>42423</v>
      </c>
      <c r="B271" s="330">
        <v>1921.2700199999999</v>
      </c>
      <c r="C271" s="330">
        <v>17.489999999999998</v>
      </c>
      <c r="D271" s="337">
        <f t="shared" si="14"/>
        <v>-1.2454371626831185E-2</v>
      </c>
      <c r="E271" s="337">
        <f t="shared" si="14"/>
        <v>-1.6863461671531202E-2</v>
      </c>
    </row>
    <row r="272" spans="1:5">
      <c r="A272" s="339">
        <v>42422</v>
      </c>
      <c r="B272" s="330">
        <v>1945.5</v>
      </c>
      <c r="C272" s="330">
        <v>17.790001</v>
      </c>
      <c r="D272" s="337">
        <f t="shared" si="14"/>
        <v>1.4454197343192787E-2</v>
      </c>
      <c r="E272" s="337">
        <f t="shared" si="14"/>
        <v>3.9742838121400441E-2</v>
      </c>
    </row>
    <row r="273" spans="1:5">
      <c r="A273" s="339">
        <v>42419</v>
      </c>
      <c r="B273" s="330">
        <v>1917.780029</v>
      </c>
      <c r="C273" s="330">
        <v>17.110001</v>
      </c>
      <c r="D273" s="337">
        <f t="shared" si="14"/>
        <v>-2.6033069221714223E-5</v>
      </c>
      <c r="E273" s="337">
        <f t="shared" si="14"/>
        <v>8.8444580686591213E-3</v>
      </c>
    </row>
    <row r="274" spans="1:5">
      <c r="A274" s="339">
        <v>42418</v>
      </c>
      <c r="B274" s="330">
        <v>1917.829956</v>
      </c>
      <c r="C274" s="330">
        <v>16.959999</v>
      </c>
      <c r="D274" s="337">
        <f t="shared" si="14"/>
        <v>-4.665713586089291E-3</v>
      </c>
      <c r="E274" s="337">
        <f t="shared" si="14"/>
        <v>-2.8080342230352908E-2</v>
      </c>
    </row>
    <row r="275" spans="1:5">
      <c r="A275" s="339">
        <v>42417</v>
      </c>
      <c r="B275" s="330">
        <v>1926.8199460000001</v>
      </c>
      <c r="C275" s="330">
        <v>17.450001</v>
      </c>
      <c r="D275" s="337">
        <f t="shared" si="14"/>
        <v>1.6480439087318579E-2</v>
      </c>
      <c r="E275" s="337">
        <f t="shared" si="14"/>
        <v>9.6794531741043383E-2</v>
      </c>
    </row>
    <row r="276" spans="1:5">
      <c r="A276" s="339">
        <v>42416</v>
      </c>
      <c r="B276" s="330">
        <v>1895.579956</v>
      </c>
      <c r="C276" s="330">
        <v>15.91</v>
      </c>
      <c r="D276" s="337">
        <f t="shared" si="14"/>
        <v>1.651665425466653E-2</v>
      </c>
      <c r="E276" s="337">
        <f t="shared" si="14"/>
        <v>5.0536955148452354E-3</v>
      </c>
    </row>
    <row r="277" spans="1:5">
      <c r="A277" s="339">
        <v>42412</v>
      </c>
      <c r="B277" s="330">
        <v>1864.780029</v>
      </c>
      <c r="C277" s="330">
        <v>15.83</v>
      </c>
      <c r="D277" s="337">
        <f t="shared" si="14"/>
        <v>1.9518049434029211E-2</v>
      </c>
      <c r="E277" s="337">
        <f t="shared" si="14"/>
        <v>2.5923525599481554E-2</v>
      </c>
    </row>
    <row r="278" spans="1:5">
      <c r="A278" s="339">
        <v>42411</v>
      </c>
      <c r="B278" s="330">
        <v>1829.079956</v>
      </c>
      <c r="C278" s="330">
        <v>15.43</v>
      </c>
      <c r="D278" s="337">
        <f t="shared" si="14"/>
        <v>-1.2301161634528225E-2</v>
      </c>
      <c r="E278" s="337">
        <f t="shared" si="14"/>
        <v>-3.8734667527437379E-3</v>
      </c>
    </row>
    <row r="279" spans="1:5">
      <c r="A279" s="339">
        <v>42410</v>
      </c>
      <c r="B279" s="330">
        <v>1851.8599850000001</v>
      </c>
      <c r="C279" s="330">
        <v>15.49</v>
      </c>
      <c r="D279" s="337">
        <f t="shared" si="14"/>
        <v>-1.8895050095239695E-4</v>
      </c>
      <c r="E279" s="337">
        <f t="shared" si="14"/>
        <v>4.8747461069735994E-2</v>
      </c>
    </row>
    <row r="280" spans="1:5">
      <c r="A280" s="339">
        <v>42409</v>
      </c>
      <c r="B280" s="330">
        <v>1852.209961</v>
      </c>
      <c r="C280" s="330">
        <v>14.77</v>
      </c>
      <c r="D280" s="337">
        <f t="shared" si="14"/>
        <v>-6.6362010054474632E-4</v>
      </c>
      <c r="E280" s="337">
        <f t="shared" si="14"/>
        <v>-1.5989340439706876E-2</v>
      </c>
    </row>
    <row r="281" spans="1:5">
      <c r="A281" s="339">
        <v>42408</v>
      </c>
      <c r="B281" s="330">
        <v>1853.4399410000001</v>
      </c>
      <c r="C281" s="330">
        <v>15.01</v>
      </c>
      <c r="D281" s="337">
        <f t="shared" si="14"/>
        <v>-1.4153935962584503E-2</v>
      </c>
      <c r="E281" s="337">
        <f t="shared" si="14"/>
        <v>-0.11601884570082453</v>
      </c>
    </row>
    <row r="282" spans="1:5">
      <c r="A282" s="339">
        <v>42405</v>
      </c>
      <c r="B282" s="330">
        <v>1880.0500489999999</v>
      </c>
      <c r="C282" s="330">
        <v>16.98</v>
      </c>
      <c r="D282" s="337">
        <f t="shared" si="14"/>
        <v>-1.8481246133065947E-2</v>
      </c>
      <c r="E282" s="337">
        <f t="shared" si="14"/>
        <v>-0.19334913032537432</v>
      </c>
    </row>
    <row r="283" spans="1:5">
      <c r="A283" s="339">
        <v>42404</v>
      </c>
      <c r="B283" s="330">
        <v>1915.4499510000001</v>
      </c>
      <c r="C283" s="330">
        <v>21.049999</v>
      </c>
      <c r="D283" s="337">
        <f t="shared" si="14"/>
        <v>1.5267326294096282E-3</v>
      </c>
      <c r="E283" s="337">
        <f t="shared" si="14"/>
        <v>-1.8190390942612319E-2</v>
      </c>
    </row>
    <row r="284" spans="1:5">
      <c r="A284" s="339">
        <v>42403</v>
      </c>
      <c r="B284" s="330">
        <v>1912.530029</v>
      </c>
      <c r="C284" s="330">
        <v>21.440000999999999</v>
      </c>
      <c r="D284" s="337">
        <f t="shared" si="14"/>
        <v>4.9920389353982179E-3</v>
      </c>
      <c r="E284" s="337">
        <f t="shared" si="14"/>
        <v>9.8917098445595059E-3</v>
      </c>
    </row>
    <row r="285" spans="1:5">
      <c r="A285" s="339">
        <v>42402</v>
      </c>
      <c r="B285" s="330">
        <v>1903.030029</v>
      </c>
      <c r="C285" s="330">
        <v>21.23</v>
      </c>
      <c r="D285" s="337">
        <f t="shared" si="14"/>
        <v>-1.8743091042644822E-2</v>
      </c>
      <c r="E285" s="337">
        <f t="shared" si="14"/>
        <v>-3.6314160857278135E-2</v>
      </c>
    </row>
    <row r="286" spans="1:5">
      <c r="A286" s="339">
        <v>42401</v>
      </c>
      <c r="B286" s="330">
        <v>1939.380005</v>
      </c>
      <c r="C286" s="330">
        <v>22.030000999999999</v>
      </c>
      <c r="D286" s="337">
        <f t="shared" si="14"/>
        <v>-4.4323640602833439E-4</v>
      </c>
      <c r="E286" s="337">
        <f t="shared" si="14"/>
        <v>9.0872330758732611E-4</v>
      </c>
    </row>
    <row r="287" spans="1:5">
      <c r="A287" s="339">
        <v>42398</v>
      </c>
      <c r="B287" s="330">
        <v>1940.23999</v>
      </c>
      <c r="C287" s="330">
        <v>22.01</v>
      </c>
      <c r="D287" s="337">
        <f t="shared" si="14"/>
        <v>2.4760217481832957E-2</v>
      </c>
      <c r="E287" s="337">
        <f t="shared" si="14"/>
        <v>3.527751646284101E-2</v>
      </c>
    </row>
    <row r="288" spans="1:5">
      <c r="A288" s="339">
        <v>42397</v>
      </c>
      <c r="B288" s="330">
        <v>1893.3599850000001</v>
      </c>
      <c r="C288" s="330">
        <v>21.26</v>
      </c>
      <c r="D288" s="337">
        <f t="shared" si="14"/>
        <v>5.5285771108634189E-3</v>
      </c>
      <c r="E288" s="337">
        <f t="shared" si="14"/>
        <v>-2.1178592135294289E-2</v>
      </c>
    </row>
    <row r="289" spans="1:5">
      <c r="A289" s="339">
        <v>42396</v>
      </c>
      <c r="B289" s="330">
        <v>1882.9499510000001</v>
      </c>
      <c r="C289" s="330">
        <v>21.719999000000001</v>
      </c>
      <c r="D289" s="337">
        <f t="shared" si="14"/>
        <v>-1.0863483946818714E-2</v>
      </c>
      <c r="E289" s="337">
        <f t="shared" si="14"/>
        <v>-2.1180801208616321E-2</v>
      </c>
    </row>
    <row r="290" spans="1:5">
      <c r="A290" s="339">
        <v>42395</v>
      </c>
      <c r="B290" s="330">
        <v>1903.630005</v>
      </c>
      <c r="C290" s="330">
        <v>22.190000999999999</v>
      </c>
      <c r="D290" s="337">
        <f t="shared" si="14"/>
        <v>1.414433568220359E-2</v>
      </c>
      <c r="E290" s="337">
        <f t="shared" si="14"/>
        <v>-1.290031138790043E-2</v>
      </c>
    </row>
    <row r="291" spans="1:5">
      <c r="A291" s="339">
        <v>42394</v>
      </c>
      <c r="B291" s="330">
        <v>1877.079956</v>
      </c>
      <c r="C291" s="330">
        <v>22.48</v>
      </c>
      <c r="D291" s="337">
        <f t="shared" si="14"/>
        <v>-1.5637981868314242E-2</v>
      </c>
      <c r="E291" s="337">
        <f t="shared" si="14"/>
        <v>-3.2285837279380114E-2</v>
      </c>
    </row>
    <row r="292" spans="1:5">
      <c r="A292" s="339">
        <v>42391</v>
      </c>
      <c r="B292" s="330">
        <v>1906.900024</v>
      </c>
      <c r="C292" s="330">
        <v>23.23</v>
      </c>
      <c r="D292" s="337">
        <f t="shared" si="14"/>
        <v>2.0283700930896903E-2</v>
      </c>
      <c r="E292" s="337">
        <f t="shared" si="14"/>
        <v>-7.6890217855617136E-3</v>
      </c>
    </row>
    <row r="293" spans="1:5">
      <c r="A293" s="339">
        <v>42390</v>
      </c>
      <c r="B293" s="330">
        <v>1868.98999</v>
      </c>
      <c r="C293" s="330">
        <v>23.41</v>
      </c>
      <c r="D293" s="337">
        <f t="shared" si="14"/>
        <v>5.1954382646433282E-3</v>
      </c>
      <c r="E293" s="337">
        <f t="shared" si="14"/>
        <v>1.2543208800034294E-2</v>
      </c>
    </row>
    <row r="294" spans="1:5">
      <c r="A294" s="339">
        <v>42389</v>
      </c>
      <c r="B294" s="330">
        <v>1859.329956</v>
      </c>
      <c r="C294" s="330">
        <v>23.120000999999998</v>
      </c>
      <c r="D294" s="337">
        <f t="shared" si="14"/>
        <v>-1.1693855152753438E-2</v>
      </c>
      <c r="E294" s="337">
        <f t="shared" si="14"/>
        <v>2.3008893805309603E-2</v>
      </c>
    </row>
    <row r="295" spans="1:5">
      <c r="A295" s="339">
        <v>42388</v>
      </c>
      <c r="B295" s="330">
        <v>1881.329956</v>
      </c>
      <c r="C295" s="330">
        <v>22.6</v>
      </c>
      <c r="D295" s="337">
        <f t="shared" si="14"/>
        <v>5.3182155440808176E-4</v>
      </c>
      <c r="E295" s="337">
        <f t="shared" si="14"/>
        <v>-2.1645021645021644E-2</v>
      </c>
    </row>
    <row r="296" spans="1:5">
      <c r="A296" s="339">
        <v>42384</v>
      </c>
      <c r="B296" s="330">
        <v>1880.329956</v>
      </c>
      <c r="C296" s="330">
        <v>23.1</v>
      </c>
      <c r="D296" s="337">
        <f t="shared" si="14"/>
        <v>-2.1599098121783969E-2</v>
      </c>
      <c r="E296" s="337">
        <f t="shared" si="14"/>
        <v>-3.5087759603685785E-2</v>
      </c>
    </row>
    <row r="297" spans="1:5">
      <c r="A297" s="339">
        <v>42383</v>
      </c>
      <c r="B297" s="330">
        <v>1921.839966</v>
      </c>
      <c r="C297" s="330">
        <v>23.940000999999999</v>
      </c>
      <c r="D297" s="337">
        <f t="shared" si="14"/>
        <v>1.6695905641396367E-2</v>
      </c>
      <c r="E297" s="337">
        <f t="shared" si="14"/>
        <v>2.6146635233604821E-2</v>
      </c>
    </row>
    <row r="298" spans="1:5">
      <c r="A298" s="339">
        <v>42382</v>
      </c>
      <c r="B298" s="330">
        <v>1890.280029</v>
      </c>
      <c r="C298" s="330">
        <v>23.33</v>
      </c>
      <c r="D298" s="337">
        <f t="shared" si="14"/>
        <v>-2.4965452602732516E-2</v>
      </c>
      <c r="E298" s="337">
        <f t="shared" si="14"/>
        <v>-3.3153710449801643E-2</v>
      </c>
    </row>
    <row r="299" spans="1:5">
      <c r="A299" s="339">
        <v>42381</v>
      </c>
      <c r="B299" s="330">
        <v>1938.6800539999999</v>
      </c>
      <c r="C299" s="330">
        <v>24.129999000000002</v>
      </c>
      <c r="D299" s="337">
        <f t="shared" si="14"/>
        <v>7.8027986383718759E-3</v>
      </c>
      <c r="E299" s="337">
        <f t="shared" si="14"/>
        <v>2.0295940803382789E-2</v>
      </c>
    </row>
    <row r="300" spans="1:5">
      <c r="A300" s="339">
        <v>42380</v>
      </c>
      <c r="B300" s="330">
        <v>1923.670044</v>
      </c>
      <c r="C300" s="330">
        <v>23.65</v>
      </c>
      <c r="D300" s="337">
        <f t="shared" si="14"/>
        <v>8.532723085774163E-4</v>
      </c>
      <c r="E300" s="337">
        <f t="shared" si="14"/>
        <v>-4.2265426880818102E-4</v>
      </c>
    </row>
    <row r="301" spans="1:5">
      <c r="A301" s="339">
        <v>42377</v>
      </c>
      <c r="B301" s="330">
        <v>1922.030029</v>
      </c>
      <c r="C301" s="330">
        <v>23.66</v>
      </c>
      <c r="D301" s="337">
        <f t="shared" si="14"/>
        <v>-1.0838374634476389E-2</v>
      </c>
      <c r="E301" s="337">
        <f t="shared" si="14"/>
        <v>-3.0725112658746414E-2</v>
      </c>
    </row>
    <row r="302" spans="1:5">
      <c r="A302" s="339">
        <v>42376</v>
      </c>
      <c r="B302" s="330">
        <v>1943.089966</v>
      </c>
      <c r="C302" s="330">
        <v>24.41</v>
      </c>
      <c r="D302" s="337">
        <f t="shared" si="14"/>
        <v>-2.3700443039098174E-2</v>
      </c>
      <c r="E302" s="337">
        <f t="shared" si="14"/>
        <v>-3.5559029457093265E-2</v>
      </c>
    </row>
    <row r="303" spans="1:5">
      <c r="A303" s="339">
        <v>42375</v>
      </c>
      <c r="B303" s="330">
        <v>1990.26001</v>
      </c>
      <c r="C303" s="330">
        <v>25.309999000000001</v>
      </c>
      <c r="D303" s="337">
        <f t="shared" si="14"/>
        <v>-1.31153966170151E-2</v>
      </c>
      <c r="E303" s="337">
        <f t="shared" si="14"/>
        <v>-1.440813862928343E-2</v>
      </c>
    </row>
    <row r="304" spans="1:5">
      <c r="A304" s="339">
        <v>42374</v>
      </c>
      <c r="B304" s="330">
        <v>2016.709961</v>
      </c>
      <c r="C304" s="330">
        <v>25.68</v>
      </c>
      <c r="D304" s="337">
        <f t="shared" si="14"/>
        <v>2.012226074739071E-3</v>
      </c>
      <c r="E304" s="337">
        <f t="shared" si="14"/>
        <v>-1.4581696645498778E-2</v>
      </c>
    </row>
    <row r="305" spans="1:5">
      <c r="A305" s="339">
        <v>42373</v>
      </c>
      <c r="B305" s="330">
        <v>2012.660034</v>
      </c>
      <c r="C305" s="330">
        <v>26.059999000000001</v>
      </c>
      <c r="D305" s="337">
        <f t="shared" si="14"/>
        <v>-1.530373098179018E-2</v>
      </c>
      <c r="E305" s="337">
        <f t="shared" si="14"/>
        <v>-1.4372238488190584E-2</v>
      </c>
    </row>
    <row r="306" spans="1:5">
      <c r="A306" s="339">
        <v>42369</v>
      </c>
      <c r="B306" s="330">
        <v>2043.9399410000001</v>
      </c>
      <c r="C306" s="330">
        <v>26.440000999999999</v>
      </c>
      <c r="D306" s="337">
        <f t="shared" si="14"/>
        <v>-9.4119130897784096E-3</v>
      </c>
      <c r="E306" s="337">
        <f t="shared" si="14"/>
        <v>-2.6404752923426182E-3</v>
      </c>
    </row>
    <row r="307" spans="1:5">
      <c r="A307" s="339">
        <v>42368</v>
      </c>
      <c r="B307" s="330">
        <v>2063.360107</v>
      </c>
      <c r="C307" s="330">
        <v>26.51</v>
      </c>
      <c r="D307" s="337">
        <f t="shared" si="14"/>
        <v>-7.2172285974309268E-3</v>
      </c>
      <c r="E307" s="337">
        <f t="shared" si="14"/>
        <v>-4.5061586371069693E-3</v>
      </c>
    </row>
    <row r="308" spans="1:5">
      <c r="A308" s="339">
        <v>42367</v>
      </c>
      <c r="B308" s="330">
        <v>2078.360107</v>
      </c>
      <c r="C308" s="330">
        <v>26.629999000000002</v>
      </c>
      <c r="D308" s="337">
        <f t="shared" si="14"/>
        <v>1.0629762703622645E-2</v>
      </c>
      <c r="E308" s="337">
        <f t="shared" si="14"/>
        <v>1.88107599699034E-3</v>
      </c>
    </row>
    <row r="309" spans="1:5">
      <c r="A309" s="339">
        <v>42366</v>
      </c>
      <c r="B309" s="330">
        <v>2056.5</v>
      </c>
      <c r="C309" s="330">
        <v>26.58</v>
      </c>
      <c r="D309" s="337">
        <f t="shared" si="14"/>
        <v>-2.1785598289101996E-3</v>
      </c>
      <c r="E309" s="337">
        <f t="shared" si="14"/>
        <v>1.5071212695130689E-3</v>
      </c>
    </row>
    <row r="310" spans="1:5">
      <c r="A310" s="339">
        <v>42362</v>
      </c>
      <c r="B310" s="330">
        <v>2060.98999</v>
      </c>
      <c r="C310" s="330">
        <v>26.540001</v>
      </c>
      <c r="D310" s="337">
        <f t="shared" si="14"/>
        <v>-1.5986363048084951E-3</v>
      </c>
      <c r="E310" s="337">
        <f t="shared" si="14"/>
        <v>1.887542468856238E-3</v>
      </c>
    </row>
    <row r="311" spans="1:5">
      <c r="A311" s="339">
        <v>42361</v>
      </c>
      <c r="B311" s="330">
        <v>2064.290039</v>
      </c>
      <c r="C311" s="330">
        <v>26.49</v>
      </c>
      <c r="D311" s="337">
        <f t="shared" si="14"/>
        <v>1.2418068122691342E-2</v>
      </c>
      <c r="E311" s="337">
        <f t="shared" si="14"/>
        <v>1.8846153846153787E-2</v>
      </c>
    </row>
    <row r="312" spans="1:5">
      <c r="A312" s="339">
        <v>42360</v>
      </c>
      <c r="B312" s="330">
        <v>2038.969971</v>
      </c>
      <c r="C312" s="330">
        <v>26</v>
      </c>
      <c r="D312" s="337">
        <f t="shared" si="14"/>
        <v>8.8167364066983073E-3</v>
      </c>
      <c r="E312" s="337">
        <f t="shared" si="14"/>
        <v>1.3250194855806698E-2</v>
      </c>
    </row>
    <row r="313" spans="1:5">
      <c r="A313" s="339">
        <v>42359</v>
      </c>
      <c r="B313" s="330">
        <v>2021.150024</v>
      </c>
      <c r="C313" s="330">
        <v>25.66</v>
      </c>
      <c r="D313" s="337">
        <f t="shared" si="14"/>
        <v>7.7784022432042963E-3</v>
      </c>
      <c r="E313" s="337">
        <f t="shared" si="14"/>
        <v>1.0236220472441007E-2</v>
      </c>
    </row>
    <row r="314" spans="1:5">
      <c r="A314" s="339">
        <v>42356</v>
      </c>
      <c r="B314" s="330">
        <v>2005.5500489999999</v>
      </c>
      <c r="C314" s="330">
        <v>25.4</v>
      </c>
      <c r="D314" s="337">
        <f t="shared" si="14"/>
        <v>-1.7797220091700192E-2</v>
      </c>
      <c r="E314" s="337">
        <f t="shared" si="14"/>
        <v>-2.1948364341485064E-2</v>
      </c>
    </row>
    <row r="315" spans="1:5">
      <c r="A315" s="339">
        <v>42355</v>
      </c>
      <c r="B315" s="330">
        <v>2041.8900149999999</v>
      </c>
      <c r="C315" s="330">
        <v>25.969999000000001</v>
      </c>
      <c r="D315" s="337">
        <f t="shared" si="14"/>
        <v>-1.5040520569611564E-2</v>
      </c>
      <c r="E315" s="337">
        <f t="shared" si="14"/>
        <v>-4.9808812260536406E-3</v>
      </c>
    </row>
    <row r="316" spans="1:5">
      <c r="A316" s="339">
        <v>42354</v>
      </c>
      <c r="B316" s="330">
        <v>2073.070068</v>
      </c>
      <c r="C316" s="330">
        <v>26.1</v>
      </c>
      <c r="D316" s="337">
        <f t="shared" si="14"/>
        <v>1.4514969343641774E-2</v>
      </c>
      <c r="E316" s="337">
        <f t="shared" si="14"/>
        <v>1.5959477775030165E-2</v>
      </c>
    </row>
    <row r="317" spans="1:5">
      <c r="A317" s="339">
        <v>42353</v>
      </c>
      <c r="B317" s="330">
        <v>2043.410034</v>
      </c>
      <c r="C317" s="330">
        <v>25.690000999999999</v>
      </c>
      <c r="D317" s="337">
        <f t="shared" si="14"/>
        <v>1.0618561196917325E-2</v>
      </c>
      <c r="E317" s="337">
        <f t="shared" si="14"/>
        <v>-1.6838806614573647E-2</v>
      </c>
    </row>
    <row r="318" spans="1:5">
      <c r="A318" s="339">
        <v>42352</v>
      </c>
      <c r="B318" s="330">
        <v>2021.9399410000001</v>
      </c>
      <c r="C318" s="330">
        <v>26.129999000000002</v>
      </c>
      <c r="D318" s="337">
        <f t="shared" si="14"/>
        <v>4.7555598740678263E-3</v>
      </c>
      <c r="E318" s="337">
        <f t="shared" si="14"/>
        <v>-1.6930060195635695E-2</v>
      </c>
    </row>
    <row r="319" spans="1:5">
      <c r="A319" s="339">
        <v>42349</v>
      </c>
      <c r="B319" s="330">
        <v>2012.369995</v>
      </c>
      <c r="C319" s="330">
        <v>26.58</v>
      </c>
      <c r="D319" s="337">
        <f t="shared" si="14"/>
        <v>-1.9422767130611768E-2</v>
      </c>
      <c r="E319" s="337">
        <f t="shared" si="14"/>
        <v>-2.4587155963302815E-2</v>
      </c>
    </row>
    <row r="320" spans="1:5">
      <c r="A320" s="339">
        <v>42348</v>
      </c>
      <c r="B320" s="330">
        <v>2052.2299800000001</v>
      </c>
      <c r="C320" s="330">
        <v>27.25</v>
      </c>
      <c r="D320" s="337">
        <f t="shared" si="14"/>
        <v>2.2513869815966765E-3</v>
      </c>
      <c r="E320" s="337">
        <f t="shared" si="14"/>
        <v>9.2592592592592587E-3</v>
      </c>
    </row>
    <row r="321" spans="1:5">
      <c r="A321" s="339">
        <v>42347</v>
      </c>
      <c r="B321" s="330">
        <v>2047.619995</v>
      </c>
      <c r="C321" s="330">
        <v>27</v>
      </c>
      <c r="D321" s="337">
        <f t="shared" si="14"/>
        <v>-7.7389851273601904E-3</v>
      </c>
      <c r="E321" s="337">
        <f t="shared" si="14"/>
        <v>2.5993316004456102E-3</v>
      </c>
    </row>
    <row r="322" spans="1:5">
      <c r="A322" s="339">
        <v>42346</v>
      </c>
      <c r="B322" s="330">
        <v>2063.5900879999999</v>
      </c>
      <c r="C322" s="330">
        <v>26.93</v>
      </c>
      <c r="D322" s="337">
        <f t="shared" si="14"/>
        <v>-6.4899014278222552E-3</v>
      </c>
      <c r="E322" s="337">
        <f t="shared" si="14"/>
        <v>3.7147102525995581E-4</v>
      </c>
    </row>
    <row r="323" spans="1:5">
      <c r="A323" s="339">
        <v>42345</v>
      </c>
      <c r="B323" s="330">
        <v>2077.070068</v>
      </c>
      <c r="C323" s="330">
        <v>26.92</v>
      </c>
      <c r="D323" s="337">
        <f t="shared" si="14"/>
        <v>-6.989502943734861E-3</v>
      </c>
      <c r="E323" s="337">
        <f t="shared" si="14"/>
        <v>-1.5001829491401266E-2</v>
      </c>
    </row>
    <row r="324" spans="1:5">
      <c r="A324" s="339">
        <v>42342</v>
      </c>
      <c r="B324" s="330">
        <v>2091.6899410000001</v>
      </c>
      <c r="C324" s="330">
        <v>27.33</v>
      </c>
      <c r="D324" s="337">
        <f t="shared" ref="D324:E387" si="15">(B324-B325)/B325</f>
        <v>2.0525668952536026E-2</v>
      </c>
      <c r="E324" s="337">
        <f t="shared" si="15"/>
        <v>3.2879857629624192E-2</v>
      </c>
    </row>
    <row r="325" spans="1:5">
      <c r="A325" s="339">
        <v>42341</v>
      </c>
      <c r="B325" s="330">
        <v>2049.6201169999999</v>
      </c>
      <c r="C325" s="330">
        <v>26.459999</v>
      </c>
      <c r="D325" s="337">
        <f t="shared" si="15"/>
        <v>-1.4373526867514348E-2</v>
      </c>
      <c r="E325" s="337">
        <f t="shared" si="15"/>
        <v>-7.1294934333958259E-3</v>
      </c>
    </row>
    <row r="326" spans="1:5">
      <c r="A326" s="339">
        <v>42340</v>
      </c>
      <c r="B326" s="330">
        <v>2079.51001</v>
      </c>
      <c r="C326" s="330">
        <v>26.65</v>
      </c>
      <c r="D326" s="337">
        <f t="shared" si="15"/>
        <v>-1.099569314929217E-2</v>
      </c>
      <c r="E326" s="337">
        <f t="shared" si="15"/>
        <v>3.2145623547637427E-2</v>
      </c>
    </row>
    <row r="327" spans="1:5">
      <c r="A327" s="339">
        <v>42339</v>
      </c>
      <c r="B327" s="330">
        <v>2102.6298830000001</v>
      </c>
      <c r="C327" s="330">
        <v>25.82</v>
      </c>
      <c r="D327" s="337">
        <f t="shared" si="15"/>
        <v>1.0680573511899315E-2</v>
      </c>
      <c r="E327" s="337">
        <f t="shared" si="15"/>
        <v>8.1998825380756452E-3</v>
      </c>
    </row>
    <row r="328" spans="1:5">
      <c r="A328" s="339">
        <v>42338</v>
      </c>
      <c r="B328" s="330">
        <v>2080.4099120000001</v>
      </c>
      <c r="C328" s="330">
        <v>25.610001</v>
      </c>
      <c r="D328" s="337">
        <f t="shared" si="15"/>
        <v>-4.6409971261862784E-3</v>
      </c>
      <c r="E328" s="337">
        <f t="shared" si="15"/>
        <v>3.9200705605644407E-3</v>
      </c>
    </row>
    <row r="329" spans="1:5">
      <c r="A329" s="339">
        <v>42335</v>
      </c>
      <c r="B329" s="330">
        <v>2090.110107</v>
      </c>
      <c r="C329" s="330">
        <v>25.51</v>
      </c>
      <c r="D329" s="337">
        <f t="shared" si="15"/>
        <v>5.9361756861211026E-4</v>
      </c>
      <c r="E329" s="337">
        <f t="shared" si="15"/>
        <v>-1.4296716162933388E-2</v>
      </c>
    </row>
    <row r="330" spans="1:5">
      <c r="A330" s="339">
        <v>42333</v>
      </c>
      <c r="B330" s="330">
        <v>2088.8701169999999</v>
      </c>
      <c r="C330" s="330">
        <v>25.879999000000002</v>
      </c>
      <c r="D330" s="337">
        <f t="shared" si="15"/>
        <v>-1.2913256833782199E-4</v>
      </c>
      <c r="E330" s="337">
        <f t="shared" si="15"/>
        <v>9.7541946841277673E-3</v>
      </c>
    </row>
    <row r="331" spans="1:5">
      <c r="A331" s="339">
        <v>42332</v>
      </c>
      <c r="B331" s="330">
        <v>2089.139893</v>
      </c>
      <c r="C331" s="330">
        <v>25.629999000000002</v>
      </c>
      <c r="D331" s="337">
        <f t="shared" si="15"/>
        <v>1.2219961240418323E-3</v>
      </c>
      <c r="E331" s="337">
        <f t="shared" si="15"/>
        <v>3.0973369630998851E-2</v>
      </c>
    </row>
    <row r="332" spans="1:5">
      <c r="A332" s="339">
        <v>42331</v>
      </c>
      <c r="B332" s="330">
        <v>2086.5900879999999</v>
      </c>
      <c r="C332" s="330">
        <v>24.860001</v>
      </c>
      <c r="D332" s="337">
        <f t="shared" si="15"/>
        <v>-1.2348607802712369E-3</v>
      </c>
      <c r="E332" s="337">
        <f t="shared" si="15"/>
        <v>-3.2076983477265417E-3</v>
      </c>
    </row>
    <row r="333" spans="1:5">
      <c r="A333" s="339">
        <v>42328</v>
      </c>
      <c r="B333" s="330">
        <v>2089.169922</v>
      </c>
      <c r="C333" s="330">
        <v>24.940000999999999</v>
      </c>
      <c r="D333" s="337">
        <f t="shared" si="15"/>
        <v>3.8101958630921791E-3</v>
      </c>
      <c r="E333" s="337">
        <f t="shared" si="15"/>
        <v>-3.0703420132141532E-2</v>
      </c>
    </row>
    <row r="334" spans="1:5">
      <c r="A334" s="339">
        <v>42327</v>
      </c>
      <c r="B334" s="330">
        <v>2081.23999</v>
      </c>
      <c r="C334" s="330">
        <v>25.73</v>
      </c>
      <c r="D334" s="337">
        <f t="shared" si="15"/>
        <v>-1.1231092218188907E-3</v>
      </c>
      <c r="E334" s="337">
        <f t="shared" si="15"/>
        <v>3.3333333333333409E-2</v>
      </c>
    </row>
    <row r="335" spans="1:5">
      <c r="A335" s="339">
        <v>42326</v>
      </c>
      <c r="B335" s="330">
        <v>2083.580078</v>
      </c>
      <c r="C335" s="330">
        <v>24.9</v>
      </c>
      <c r="D335" s="337">
        <f t="shared" si="15"/>
        <v>1.6162451938893374E-2</v>
      </c>
      <c r="E335" s="337">
        <f t="shared" si="15"/>
        <v>3.8365304420350216E-2</v>
      </c>
    </row>
    <row r="336" spans="1:5">
      <c r="A336" s="339">
        <v>42325</v>
      </c>
      <c r="B336" s="330">
        <v>2050.4399410000001</v>
      </c>
      <c r="C336" s="330">
        <v>23.98</v>
      </c>
      <c r="D336" s="337">
        <f t="shared" si="15"/>
        <v>-1.3393792484004772E-3</v>
      </c>
      <c r="E336" s="337">
        <f t="shared" si="15"/>
        <v>4.3516100957354219E-2</v>
      </c>
    </row>
    <row r="337" spans="1:5">
      <c r="A337" s="339">
        <v>42324</v>
      </c>
      <c r="B337" s="330">
        <v>2053.1899410000001</v>
      </c>
      <c r="C337" s="330">
        <v>22.98</v>
      </c>
      <c r="D337" s="337">
        <f t="shared" si="15"/>
        <v>1.4903265095486383E-2</v>
      </c>
      <c r="E337" s="337">
        <f t="shared" si="15"/>
        <v>1.5017712677460847E-2</v>
      </c>
    </row>
    <row r="338" spans="1:5">
      <c r="A338" s="339">
        <v>42321</v>
      </c>
      <c r="B338" s="330">
        <v>2023.040039</v>
      </c>
      <c r="C338" s="330">
        <v>22.639999</v>
      </c>
      <c r="D338" s="337">
        <f t="shared" si="15"/>
        <v>-1.1207364880723368E-2</v>
      </c>
      <c r="E338" s="337">
        <f t="shared" si="15"/>
        <v>-3.6595787234042575E-2</v>
      </c>
    </row>
    <row r="339" spans="1:5">
      <c r="A339" s="339">
        <v>42320</v>
      </c>
      <c r="B339" s="330">
        <v>2045.969971</v>
      </c>
      <c r="C339" s="330">
        <v>23.5</v>
      </c>
      <c r="D339" s="337">
        <f t="shared" si="15"/>
        <v>-1.3990375421686753E-2</v>
      </c>
      <c r="E339" s="337">
        <f t="shared" si="15"/>
        <v>-2.0425177157148748E-2</v>
      </c>
    </row>
    <row r="340" spans="1:5">
      <c r="A340" s="339">
        <v>42319</v>
      </c>
      <c r="B340" s="330">
        <v>2075</v>
      </c>
      <c r="C340" s="330">
        <v>23.99</v>
      </c>
      <c r="D340" s="337">
        <f t="shared" si="15"/>
        <v>-3.2280859546982687E-3</v>
      </c>
      <c r="E340" s="337">
        <f t="shared" si="15"/>
        <v>2.4338172502134787E-2</v>
      </c>
    </row>
    <row r="341" spans="1:5">
      <c r="A341" s="339">
        <v>42318</v>
      </c>
      <c r="B341" s="330">
        <v>2081.719971</v>
      </c>
      <c r="C341" s="330">
        <v>23.42</v>
      </c>
      <c r="D341" s="337">
        <f t="shared" si="15"/>
        <v>1.5105951573543511E-3</v>
      </c>
      <c r="E341" s="337">
        <f t="shared" si="15"/>
        <v>1.7109068310909754E-3</v>
      </c>
    </row>
    <row r="342" spans="1:5">
      <c r="A342" s="339">
        <v>42317</v>
      </c>
      <c r="B342" s="330">
        <v>2078.580078</v>
      </c>
      <c r="C342" s="330">
        <v>23.379999000000002</v>
      </c>
      <c r="D342" s="337">
        <f t="shared" si="15"/>
        <v>-9.8227293641929472E-3</v>
      </c>
      <c r="E342" s="337">
        <f t="shared" si="15"/>
        <v>1.8292683723549016E-2</v>
      </c>
    </row>
    <row r="343" spans="1:5">
      <c r="A343" s="339">
        <v>42314</v>
      </c>
      <c r="B343" s="330">
        <v>2099.1999510000001</v>
      </c>
      <c r="C343" s="330">
        <v>22.959999</v>
      </c>
      <c r="D343" s="337">
        <f t="shared" si="15"/>
        <v>-3.4762159864291725E-4</v>
      </c>
      <c r="E343" s="337">
        <f t="shared" si="15"/>
        <v>1.2345634920634925E-2</v>
      </c>
    </row>
    <row r="344" spans="1:5">
      <c r="A344" s="339">
        <v>42313</v>
      </c>
      <c r="B344" s="330">
        <v>2099.929932</v>
      </c>
      <c r="C344" s="330">
        <v>22.68</v>
      </c>
      <c r="D344" s="337">
        <f t="shared" si="15"/>
        <v>-1.1321484144598778E-3</v>
      </c>
      <c r="E344" s="337">
        <f t="shared" si="15"/>
        <v>-9.1742686402039517E-3</v>
      </c>
    </row>
    <row r="345" spans="1:5">
      <c r="A345" s="339">
        <v>42312</v>
      </c>
      <c r="B345" s="330">
        <v>2102.3100589999999</v>
      </c>
      <c r="C345" s="330">
        <v>22.889999</v>
      </c>
      <c r="D345" s="337">
        <f t="shared" si="15"/>
        <v>-3.5453670089111975E-3</v>
      </c>
      <c r="E345" s="337">
        <f t="shared" si="15"/>
        <v>8.6894591020635764E-2</v>
      </c>
    </row>
    <row r="346" spans="1:5">
      <c r="A346" s="339">
        <v>42311</v>
      </c>
      <c r="B346" s="330">
        <v>2109.790039</v>
      </c>
      <c r="C346" s="330">
        <v>21.059999000000001</v>
      </c>
      <c r="D346" s="337">
        <f t="shared" si="15"/>
        <v>2.7280672352485635E-3</v>
      </c>
      <c r="E346" s="337">
        <f t="shared" si="15"/>
        <v>1.2986916162245546E-2</v>
      </c>
    </row>
    <row r="347" spans="1:5">
      <c r="A347" s="339">
        <v>42310</v>
      </c>
      <c r="B347" s="330">
        <v>2104.0500489999999</v>
      </c>
      <c r="C347" s="330">
        <v>20.790001</v>
      </c>
      <c r="D347" s="337">
        <f t="shared" si="15"/>
        <v>1.1873817294504811E-2</v>
      </c>
      <c r="E347" s="337">
        <f t="shared" si="15"/>
        <v>3.3300197152077764E-2</v>
      </c>
    </row>
    <row r="348" spans="1:5">
      <c r="A348" s="339">
        <v>42307</v>
      </c>
      <c r="B348" s="330">
        <v>2079.360107</v>
      </c>
      <c r="C348" s="330">
        <v>20.120000999999998</v>
      </c>
      <c r="D348" s="337">
        <f t="shared" si="15"/>
        <v>-4.8098771534879677E-3</v>
      </c>
      <c r="E348" s="337">
        <f t="shared" si="15"/>
        <v>2.5484198497237591E-2</v>
      </c>
    </row>
    <row r="349" spans="1:5">
      <c r="A349" s="339">
        <v>42306</v>
      </c>
      <c r="B349" s="330">
        <v>2089.4099120000001</v>
      </c>
      <c r="C349" s="330">
        <v>19.620000999999998</v>
      </c>
      <c r="D349" s="337">
        <f t="shared" si="15"/>
        <v>-4.497744186006742E-4</v>
      </c>
      <c r="E349" s="337">
        <f t="shared" si="15"/>
        <v>-1.5266666666666723E-3</v>
      </c>
    </row>
    <row r="350" spans="1:5">
      <c r="A350" s="339">
        <v>42305</v>
      </c>
      <c r="B350" s="330">
        <v>2090.3500979999999</v>
      </c>
      <c r="C350" s="330">
        <v>19.649999999999999</v>
      </c>
      <c r="D350" s="337">
        <f t="shared" si="15"/>
        <v>1.1840033238402537E-2</v>
      </c>
      <c r="E350" s="337">
        <f t="shared" si="15"/>
        <v>2.5510204081631203E-3</v>
      </c>
    </row>
    <row r="351" spans="1:5">
      <c r="A351" s="339">
        <v>42304</v>
      </c>
      <c r="B351" s="330">
        <v>2065.889893</v>
      </c>
      <c r="C351" s="330">
        <v>19.600000000000001</v>
      </c>
      <c r="D351" s="337">
        <f t="shared" si="15"/>
        <v>-2.5541185091011104E-3</v>
      </c>
      <c r="E351" s="337">
        <f t="shared" si="15"/>
        <v>-1.6557952834922143E-2</v>
      </c>
    </row>
    <row r="352" spans="1:5">
      <c r="A352" s="339">
        <v>42303</v>
      </c>
      <c r="B352" s="330">
        <v>2071.179932</v>
      </c>
      <c r="C352" s="330">
        <v>19.93</v>
      </c>
      <c r="D352" s="337">
        <f t="shared" si="15"/>
        <v>-1.9131003481598617E-3</v>
      </c>
      <c r="E352" s="337">
        <f t="shared" si="15"/>
        <v>2.0111112122227948E-3</v>
      </c>
    </row>
    <row r="353" spans="1:5">
      <c r="A353" s="339">
        <v>42300</v>
      </c>
      <c r="B353" s="330">
        <v>2075.1499020000001</v>
      </c>
      <c r="C353" s="330">
        <v>19.889999</v>
      </c>
      <c r="D353" s="337">
        <f t="shared" si="15"/>
        <v>1.1030344256396657E-2</v>
      </c>
      <c r="E353" s="337">
        <f t="shared" si="15"/>
        <v>6.5788967611335007E-3</v>
      </c>
    </row>
    <row r="354" spans="1:5">
      <c r="A354" s="339">
        <v>42299</v>
      </c>
      <c r="B354" s="330">
        <v>2052.51001</v>
      </c>
      <c r="C354" s="330">
        <v>19.760000000000002</v>
      </c>
      <c r="D354" s="337">
        <f t="shared" si="15"/>
        <v>1.6627571884764589E-2</v>
      </c>
      <c r="E354" s="337">
        <f t="shared" si="15"/>
        <v>3.185378590078345E-2</v>
      </c>
    </row>
    <row r="355" spans="1:5">
      <c r="A355" s="339">
        <v>42298</v>
      </c>
      <c r="B355" s="330">
        <v>2018.9399410000001</v>
      </c>
      <c r="C355" s="330">
        <v>19.149999999999999</v>
      </c>
      <c r="D355" s="337">
        <f t="shared" si="15"/>
        <v>-5.8254154254255936E-3</v>
      </c>
      <c r="E355" s="337">
        <f t="shared" si="15"/>
        <v>-5.3853754940711457E-2</v>
      </c>
    </row>
    <row r="356" spans="1:5">
      <c r="A356" s="339">
        <v>42297</v>
      </c>
      <c r="B356" s="330">
        <v>2030.7700199999999</v>
      </c>
      <c r="C356" s="330">
        <v>20.239999999999998</v>
      </c>
      <c r="D356" s="337">
        <f t="shared" si="15"/>
        <v>-1.4210900306260651E-3</v>
      </c>
      <c r="E356" s="337">
        <f t="shared" si="15"/>
        <v>-5.8939584531455579E-3</v>
      </c>
    </row>
    <row r="357" spans="1:5">
      <c r="A357" s="339">
        <v>42296</v>
      </c>
      <c r="B357" s="330">
        <v>2033.660034</v>
      </c>
      <c r="C357" s="330">
        <v>20.360001</v>
      </c>
      <c r="D357" s="337">
        <f t="shared" si="15"/>
        <v>2.7054561930152761E-4</v>
      </c>
      <c r="E357" s="337">
        <f t="shared" si="15"/>
        <v>-4.4009777799032803E-3</v>
      </c>
    </row>
    <row r="358" spans="1:5">
      <c r="A358" s="339">
        <v>42293</v>
      </c>
      <c r="B358" s="330">
        <v>2033.1099850000001</v>
      </c>
      <c r="C358" s="330">
        <v>20.450001</v>
      </c>
      <c r="D358" s="337">
        <f t="shared" si="15"/>
        <v>4.5704742761639213E-3</v>
      </c>
      <c r="E358" s="337">
        <f t="shared" si="15"/>
        <v>3.7544497084956753E-2</v>
      </c>
    </row>
    <row r="359" spans="1:5">
      <c r="A359" s="339">
        <v>42292</v>
      </c>
      <c r="B359" s="330">
        <v>2023.8599850000001</v>
      </c>
      <c r="C359" s="330">
        <v>19.709999</v>
      </c>
      <c r="D359" s="337">
        <f t="shared" si="15"/>
        <v>1.4852773562122789E-2</v>
      </c>
      <c r="E359" s="337">
        <f t="shared" si="15"/>
        <v>9.2164869832828591E-3</v>
      </c>
    </row>
    <row r="360" spans="1:5">
      <c r="A360" s="339">
        <v>42291</v>
      </c>
      <c r="B360" s="330">
        <v>1994.23999</v>
      </c>
      <c r="C360" s="330">
        <v>19.530000999999999</v>
      </c>
      <c r="D360" s="337">
        <f t="shared" si="15"/>
        <v>-4.7162741133909072E-3</v>
      </c>
      <c r="E360" s="337">
        <f t="shared" si="15"/>
        <v>-3.7456873461958015E-2</v>
      </c>
    </row>
    <row r="361" spans="1:5">
      <c r="A361" s="339">
        <v>42290</v>
      </c>
      <c r="B361" s="330">
        <v>2003.6899410000001</v>
      </c>
      <c r="C361" s="330">
        <v>20.290001</v>
      </c>
      <c r="D361" s="337">
        <f t="shared" si="15"/>
        <v>-6.8254241800042997E-3</v>
      </c>
      <c r="E361" s="337">
        <f t="shared" si="15"/>
        <v>-3.5187825240711998E-2</v>
      </c>
    </row>
    <row r="362" spans="1:5">
      <c r="A362" s="339">
        <v>42289</v>
      </c>
      <c r="B362" s="330">
        <v>2017.459961</v>
      </c>
      <c r="C362" s="330">
        <v>21.030000999999999</v>
      </c>
      <c r="D362" s="337">
        <f t="shared" si="15"/>
        <v>1.275477063694751E-3</v>
      </c>
      <c r="E362" s="337">
        <f t="shared" si="15"/>
        <v>1.7909051306873109E-2</v>
      </c>
    </row>
    <row r="363" spans="1:5">
      <c r="A363" s="339">
        <v>42286</v>
      </c>
      <c r="B363" s="330">
        <v>2014.8900149999999</v>
      </c>
      <c r="C363" s="330">
        <v>20.66</v>
      </c>
      <c r="D363" s="337">
        <f t="shared" si="15"/>
        <v>7.2511135765534833E-4</v>
      </c>
      <c r="E363" s="337">
        <f t="shared" si="15"/>
        <v>2.5819316078416917E-2</v>
      </c>
    </row>
    <row r="364" spans="1:5">
      <c r="A364" s="339">
        <v>42285</v>
      </c>
      <c r="B364" s="330">
        <v>2013.4300539999999</v>
      </c>
      <c r="C364" s="330">
        <v>20.139999</v>
      </c>
      <c r="D364" s="337">
        <f t="shared" si="15"/>
        <v>8.8184356322988707E-3</v>
      </c>
      <c r="E364" s="337">
        <f t="shared" si="15"/>
        <v>-2.9703958925546971E-3</v>
      </c>
    </row>
    <row r="365" spans="1:5">
      <c r="A365" s="339">
        <v>42284</v>
      </c>
      <c r="B365" s="330">
        <v>1995.829956</v>
      </c>
      <c r="C365" s="330">
        <v>20.200001</v>
      </c>
      <c r="D365" s="337">
        <f t="shared" si="15"/>
        <v>8.0356335844035103E-3</v>
      </c>
      <c r="E365" s="337">
        <f t="shared" si="15"/>
        <v>6.9791628603769655E-3</v>
      </c>
    </row>
    <row r="366" spans="1:5">
      <c r="A366" s="339">
        <v>42283</v>
      </c>
      <c r="B366" s="330">
        <v>1979.920044</v>
      </c>
      <c r="C366" s="330">
        <v>20.059999000000001</v>
      </c>
      <c r="D366" s="337">
        <f t="shared" si="15"/>
        <v>-3.588236241753558E-3</v>
      </c>
      <c r="E366" s="337">
        <f t="shared" si="15"/>
        <v>-1.666671568627438E-2</v>
      </c>
    </row>
    <row r="367" spans="1:5">
      <c r="A367" s="339">
        <v>42282</v>
      </c>
      <c r="B367" s="330">
        <v>1987.0500489999999</v>
      </c>
      <c r="C367" s="330">
        <v>20.399999999999999</v>
      </c>
      <c r="D367" s="337">
        <f t="shared" si="15"/>
        <v>1.8289841072045912E-2</v>
      </c>
      <c r="E367" s="337">
        <f t="shared" si="15"/>
        <v>-1.9702019207209123E-2</v>
      </c>
    </row>
    <row r="368" spans="1:5">
      <c r="A368" s="339">
        <v>42279</v>
      </c>
      <c r="B368" s="330">
        <v>1951.3599850000001</v>
      </c>
      <c r="C368" s="330">
        <v>20.809999000000001</v>
      </c>
      <c r="D368" s="337">
        <f t="shared" si="15"/>
        <v>1.4315289254205485E-2</v>
      </c>
      <c r="E368" s="337">
        <f t="shared" si="15"/>
        <v>3.4294133484387146E-2</v>
      </c>
    </row>
    <row r="369" spans="1:5">
      <c r="A369" s="339">
        <v>42278</v>
      </c>
      <c r="B369" s="330">
        <v>1923.8199460000001</v>
      </c>
      <c r="C369" s="330">
        <v>20.120000999999998</v>
      </c>
      <c r="D369" s="337">
        <f t="shared" si="15"/>
        <v>1.9738842324116897E-3</v>
      </c>
      <c r="E369" s="337">
        <f t="shared" si="15"/>
        <v>2.08017260680733E-2</v>
      </c>
    </row>
    <row r="370" spans="1:5">
      <c r="A370" s="339">
        <v>42277</v>
      </c>
      <c r="B370" s="330">
        <v>1920.030029</v>
      </c>
      <c r="C370" s="330">
        <v>19.709999</v>
      </c>
      <c r="D370" s="337">
        <f t="shared" si="15"/>
        <v>1.9075555652102023E-2</v>
      </c>
      <c r="E370" s="337">
        <f t="shared" si="15"/>
        <v>4.0753950114820834E-3</v>
      </c>
    </row>
    <row r="371" spans="1:5">
      <c r="A371" s="339">
        <v>42276</v>
      </c>
      <c r="B371" s="330">
        <v>1884.089966</v>
      </c>
      <c r="C371" s="330">
        <v>19.629999000000002</v>
      </c>
      <c r="D371" s="337">
        <f t="shared" si="15"/>
        <v>1.2328530985949457E-3</v>
      </c>
      <c r="E371" s="337">
        <f t="shared" si="15"/>
        <v>-2.9179032105787928E-2</v>
      </c>
    </row>
    <row r="372" spans="1:5">
      <c r="A372" s="339">
        <v>42275</v>
      </c>
      <c r="B372" s="330">
        <v>1881.7700199999999</v>
      </c>
      <c r="C372" s="330">
        <v>20.219999000000001</v>
      </c>
      <c r="D372" s="337">
        <f t="shared" si="15"/>
        <v>-2.5666090316902847E-2</v>
      </c>
      <c r="E372" s="337">
        <f t="shared" si="15"/>
        <v>-1.8922949106115961E-2</v>
      </c>
    </row>
    <row r="373" spans="1:5">
      <c r="A373" s="339">
        <v>42272</v>
      </c>
      <c r="B373" s="330">
        <v>1931.339966</v>
      </c>
      <c r="C373" s="330">
        <v>20.610001</v>
      </c>
      <c r="D373" s="337">
        <f t="shared" si="15"/>
        <v>-4.6579307159460578E-4</v>
      </c>
      <c r="E373" s="337">
        <f t="shared" si="15"/>
        <v>-3.148496092645852E-2</v>
      </c>
    </row>
    <row r="374" spans="1:5">
      <c r="A374" s="339">
        <v>42271</v>
      </c>
      <c r="B374" s="330">
        <v>1932.23999</v>
      </c>
      <c r="C374" s="330">
        <v>21.280000999999999</v>
      </c>
      <c r="D374" s="337">
        <f t="shared" si="15"/>
        <v>-3.3629845707411365E-3</v>
      </c>
      <c r="E374" s="337">
        <f t="shared" si="15"/>
        <v>-5.1424967341046129E-3</v>
      </c>
    </row>
    <row r="375" spans="1:5">
      <c r="A375" s="339">
        <v>42270</v>
      </c>
      <c r="B375" s="330">
        <v>1938.76001</v>
      </c>
      <c r="C375" s="330">
        <v>21.389999</v>
      </c>
      <c r="D375" s="337">
        <f t="shared" si="15"/>
        <v>-2.0486426492924916E-3</v>
      </c>
      <c r="E375" s="337">
        <f t="shared" si="15"/>
        <v>-3.2618827242256762E-3</v>
      </c>
    </row>
    <row r="376" spans="1:5">
      <c r="A376" s="339">
        <v>42269</v>
      </c>
      <c r="B376" s="330">
        <v>1942.73999</v>
      </c>
      <c r="C376" s="330">
        <v>21.459999</v>
      </c>
      <c r="D376" s="337">
        <f t="shared" si="15"/>
        <v>-1.2318429542511786E-2</v>
      </c>
      <c r="E376" s="337">
        <f t="shared" si="15"/>
        <v>-1.2879530818767186E-2</v>
      </c>
    </row>
    <row r="377" spans="1:5">
      <c r="A377" s="339">
        <v>42268</v>
      </c>
      <c r="B377" s="330">
        <v>1966.969971</v>
      </c>
      <c r="C377" s="330">
        <v>21.74</v>
      </c>
      <c r="D377" s="337">
        <f t="shared" si="15"/>
        <v>4.5657839091291959E-3</v>
      </c>
      <c r="E377" s="337">
        <f t="shared" si="15"/>
        <v>1.8432718044574339E-3</v>
      </c>
    </row>
    <row r="378" spans="1:5">
      <c r="A378" s="339">
        <v>42265</v>
      </c>
      <c r="B378" s="330">
        <v>1958.030029</v>
      </c>
      <c r="C378" s="330">
        <v>21.700001</v>
      </c>
      <c r="D378" s="337">
        <f t="shared" si="15"/>
        <v>-1.6164165808483653E-2</v>
      </c>
      <c r="E378" s="337">
        <f t="shared" si="15"/>
        <v>-1.8398804047837223E-3</v>
      </c>
    </row>
    <row r="379" spans="1:5">
      <c r="A379" s="339">
        <v>42264</v>
      </c>
      <c r="B379" s="330">
        <v>1990.1999510000001</v>
      </c>
      <c r="C379" s="330">
        <v>21.74</v>
      </c>
      <c r="D379" s="337">
        <f t="shared" si="15"/>
        <v>-2.5610596092323188E-3</v>
      </c>
      <c r="E379" s="337">
        <f t="shared" si="15"/>
        <v>2.2577610536218103E-2</v>
      </c>
    </row>
    <row r="380" spans="1:5">
      <c r="A380" s="339">
        <v>42263</v>
      </c>
      <c r="B380" s="330">
        <v>1995.3100589999999</v>
      </c>
      <c r="C380" s="330">
        <v>21.26</v>
      </c>
      <c r="D380" s="337">
        <f t="shared" si="15"/>
        <v>8.7054144634389728E-3</v>
      </c>
      <c r="E380" s="337">
        <f t="shared" si="15"/>
        <v>-6.0775598914239301E-3</v>
      </c>
    </row>
    <row r="381" spans="1:5">
      <c r="A381" s="339">
        <v>42262</v>
      </c>
      <c r="B381" s="330">
        <v>1978.089966</v>
      </c>
      <c r="C381" s="330">
        <v>21.389999</v>
      </c>
      <c r="D381" s="337">
        <f t="shared" si="15"/>
        <v>1.2831311668480234E-2</v>
      </c>
      <c r="E381" s="337">
        <f t="shared" si="15"/>
        <v>-1.0180564082343213E-2</v>
      </c>
    </row>
    <row r="382" spans="1:5">
      <c r="A382" s="339">
        <v>42261</v>
      </c>
      <c r="B382" s="330">
        <v>1953.030029</v>
      </c>
      <c r="C382" s="330">
        <v>21.610001</v>
      </c>
      <c r="D382" s="337">
        <f t="shared" si="15"/>
        <v>-4.0896559494183167E-3</v>
      </c>
      <c r="E382" s="337">
        <f t="shared" si="15"/>
        <v>-5.9797148114074513E-3</v>
      </c>
    </row>
    <row r="383" spans="1:5">
      <c r="A383" s="339">
        <v>42258</v>
      </c>
      <c r="B383" s="330">
        <v>1961.0500489999999</v>
      </c>
      <c r="C383" s="330">
        <v>21.74</v>
      </c>
      <c r="D383" s="337">
        <f t="shared" si="15"/>
        <v>4.4870433311676424E-3</v>
      </c>
      <c r="E383" s="337">
        <f t="shared" si="15"/>
        <v>1.7790214522929938E-2</v>
      </c>
    </row>
    <row r="384" spans="1:5">
      <c r="A384" s="339">
        <v>42257</v>
      </c>
      <c r="B384" s="330">
        <v>1952.290039</v>
      </c>
      <c r="C384" s="330">
        <v>21.360001</v>
      </c>
      <c r="D384" s="337">
        <f t="shared" si="15"/>
        <v>5.2779550339641578E-3</v>
      </c>
      <c r="E384" s="337">
        <f t="shared" si="15"/>
        <v>3.6893252427184414E-2</v>
      </c>
    </row>
    <row r="385" spans="1:5">
      <c r="A385" s="339">
        <v>42256</v>
      </c>
      <c r="B385" s="330">
        <v>1942.040039</v>
      </c>
      <c r="C385" s="330">
        <v>20.6</v>
      </c>
      <c r="D385" s="337">
        <f t="shared" si="15"/>
        <v>-1.3897560450837034E-2</v>
      </c>
      <c r="E385" s="337">
        <f t="shared" si="15"/>
        <v>-3.4224097515236612E-2</v>
      </c>
    </row>
    <row r="386" spans="1:5">
      <c r="A386" s="339">
        <v>42255</v>
      </c>
      <c r="B386" s="330">
        <v>1969.410034</v>
      </c>
      <c r="C386" s="330">
        <v>21.33</v>
      </c>
      <c r="D386" s="337">
        <f t="shared" si="15"/>
        <v>2.5083053334552293E-2</v>
      </c>
      <c r="E386" s="337">
        <f t="shared" si="15"/>
        <v>2.795180722891558E-2</v>
      </c>
    </row>
    <row r="387" spans="1:5">
      <c r="A387" s="339">
        <v>42251</v>
      </c>
      <c r="B387" s="330">
        <v>1921.219971</v>
      </c>
      <c r="C387" s="330">
        <v>20.75</v>
      </c>
      <c r="D387" s="337">
        <f t="shared" si="15"/>
        <v>-1.5329595630917478E-2</v>
      </c>
      <c r="E387" s="337">
        <f t="shared" si="15"/>
        <v>1.7655763494642665E-2</v>
      </c>
    </row>
    <row r="388" spans="1:5">
      <c r="A388" s="339">
        <v>42250</v>
      </c>
      <c r="B388" s="330">
        <v>1951.130005</v>
      </c>
      <c r="C388" s="330">
        <v>20.389999</v>
      </c>
      <c r="D388" s="337">
        <f t="shared" ref="D388:E451" si="16">(B388-B389)/B389</f>
        <v>1.1647937858398438E-3</v>
      </c>
      <c r="E388" s="337">
        <f t="shared" si="16"/>
        <v>4.9284374111169026E-3</v>
      </c>
    </row>
    <row r="389" spans="1:5">
      <c r="A389" s="339">
        <v>42249</v>
      </c>
      <c r="B389" s="330">
        <v>1948.8599850000001</v>
      </c>
      <c r="C389" s="330">
        <v>20.290001</v>
      </c>
      <c r="D389" s="337">
        <f t="shared" si="16"/>
        <v>1.8292974600429224E-2</v>
      </c>
      <c r="E389" s="337">
        <f t="shared" si="16"/>
        <v>4.4554453239878484E-3</v>
      </c>
    </row>
    <row r="390" spans="1:5">
      <c r="A390" s="339">
        <v>42248</v>
      </c>
      <c r="B390" s="330">
        <v>1913.849976</v>
      </c>
      <c r="C390" s="330">
        <v>20.200001</v>
      </c>
      <c r="D390" s="337">
        <f t="shared" si="16"/>
        <v>-2.9576446573270111E-2</v>
      </c>
      <c r="E390" s="337">
        <f t="shared" si="16"/>
        <v>-2.3210783365570573E-2</v>
      </c>
    </row>
    <row r="391" spans="1:5">
      <c r="A391" s="339">
        <v>42247</v>
      </c>
      <c r="B391" s="330">
        <v>1972.1800539999999</v>
      </c>
      <c r="C391" s="330">
        <v>20.68</v>
      </c>
      <c r="D391" s="337">
        <f t="shared" si="16"/>
        <v>-8.3916701654499493E-3</v>
      </c>
      <c r="E391" s="337">
        <f t="shared" si="16"/>
        <v>1.1741633476436766E-2</v>
      </c>
    </row>
    <row r="392" spans="1:5">
      <c r="A392" s="339">
        <v>42244</v>
      </c>
      <c r="B392" s="330">
        <v>1988.869995</v>
      </c>
      <c r="C392" s="330">
        <v>20.440000999999999</v>
      </c>
      <c r="D392" s="337">
        <f t="shared" si="16"/>
        <v>6.0873639319752057E-4</v>
      </c>
      <c r="E392" s="337">
        <f t="shared" si="16"/>
        <v>4.8952520802736366E-4</v>
      </c>
    </row>
    <row r="393" spans="1:5">
      <c r="A393" s="339">
        <v>42243</v>
      </c>
      <c r="B393" s="330">
        <v>1987.660034</v>
      </c>
      <c r="C393" s="330">
        <v>20.43</v>
      </c>
      <c r="D393" s="337">
        <f t="shared" si="16"/>
        <v>2.4297748404812421E-2</v>
      </c>
      <c r="E393" s="337">
        <f t="shared" si="16"/>
        <v>6.4039904632507633E-3</v>
      </c>
    </row>
    <row r="394" spans="1:5">
      <c r="A394" s="339">
        <v>42242</v>
      </c>
      <c r="B394" s="330">
        <v>1940.51001</v>
      </c>
      <c r="C394" s="330">
        <v>20.299999</v>
      </c>
      <c r="D394" s="337">
        <f t="shared" si="16"/>
        <v>3.9033859095586231E-2</v>
      </c>
      <c r="E394" s="337">
        <f t="shared" si="16"/>
        <v>2.0100452261306589E-2</v>
      </c>
    </row>
    <row r="395" spans="1:5">
      <c r="A395" s="339">
        <v>42241</v>
      </c>
      <c r="B395" s="330">
        <v>1867.6099850000001</v>
      </c>
      <c r="C395" s="330">
        <v>19.899999999999999</v>
      </c>
      <c r="D395" s="337">
        <f t="shared" si="16"/>
        <v>-1.3521995197235268E-2</v>
      </c>
      <c r="E395" s="337">
        <f t="shared" si="16"/>
        <v>7.085020242914828E-3</v>
      </c>
    </row>
    <row r="396" spans="1:5">
      <c r="A396" s="339">
        <v>42240</v>
      </c>
      <c r="B396" s="330">
        <v>1893.209961</v>
      </c>
      <c r="C396" s="330">
        <v>19.760000000000002</v>
      </c>
      <c r="D396" s="337">
        <f t="shared" si="16"/>
        <v>-3.9413693006101071E-2</v>
      </c>
      <c r="E396" s="337">
        <f t="shared" si="16"/>
        <v>-2.2749704389203967E-2</v>
      </c>
    </row>
    <row r="397" spans="1:5">
      <c r="A397" s="339">
        <v>42237</v>
      </c>
      <c r="B397" s="330">
        <v>1970.8900149999999</v>
      </c>
      <c r="C397" s="330">
        <v>20.219999000000001</v>
      </c>
      <c r="D397" s="337">
        <f t="shared" si="16"/>
        <v>-3.1850965323014069E-2</v>
      </c>
      <c r="E397" s="337">
        <f t="shared" si="16"/>
        <v>9.8999995099015433E-4</v>
      </c>
    </row>
    <row r="398" spans="1:5">
      <c r="A398" s="339">
        <v>42236</v>
      </c>
      <c r="B398" s="330">
        <v>2035.7299800000001</v>
      </c>
      <c r="C398" s="330">
        <v>20.200001</v>
      </c>
      <c r="D398" s="337">
        <f t="shared" si="16"/>
        <v>-2.1100170100298469E-2</v>
      </c>
      <c r="E398" s="337">
        <f t="shared" si="16"/>
        <v>-4.3107529933324028E-2</v>
      </c>
    </row>
    <row r="399" spans="1:5">
      <c r="A399" s="339">
        <v>42235</v>
      </c>
      <c r="B399" s="330">
        <v>2079.610107</v>
      </c>
      <c r="C399" s="330">
        <v>21.110001</v>
      </c>
      <c r="D399" s="337">
        <f t="shared" si="16"/>
        <v>-8.2548765064382225E-3</v>
      </c>
      <c r="E399" s="337">
        <f t="shared" si="16"/>
        <v>2.5255026711996142E-2</v>
      </c>
    </row>
    <row r="400" spans="1:5">
      <c r="A400" s="339">
        <v>42234</v>
      </c>
      <c r="B400" s="330">
        <v>2096.919922</v>
      </c>
      <c r="C400" s="330">
        <v>20.59</v>
      </c>
      <c r="D400" s="337">
        <f t="shared" si="16"/>
        <v>-2.6255299342222908E-3</v>
      </c>
      <c r="E400" s="337">
        <f t="shared" si="16"/>
        <v>4.8590864917403127E-4</v>
      </c>
    </row>
    <row r="401" spans="1:5">
      <c r="A401" s="339">
        <v>42233</v>
      </c>
      <c r="B401" s="330">
        <v>2102.4399410000001</v>
      </c>
      <c r="C401" s="330">
        <v>20.58</v>
      </c>
      <c r="D401" s="337">
        <f t="shared" si="16"/>
        <v>5.211424020938913E-3</v>
      </c>
      <c r="E401" s="337">
        <f t="shared" si="16"/>
        <v>-4.8355899419729896E-3</v>
      </c>
    </row>
    <row r="402" spans="1:5">
      <c r="A402" s="339">
        <v>42230</v>
      </c>
      <c r="B402" s="330">
        <v>2091.540039</v>
      </c>
      <c r="C402" s="330">
        <v>20.68</v>
      </c>
      <c r="D402" s="337">
        <f t="shared" si="16"/>
        <v>3.9119638755010268E-3</v>
      </c>
      <c r="E402" s="337">
        <f t="shared" si="16"/>
        <v>2.4269389585468617E-2</v>
      </c>
    </row>
    <row r="403" spans="1:5">
      <c r="A403" s="339">
        <v>42229</v>
      </c>
      <c r="B403" s="330">
        <v>2083.389893</v>
      </c>
      <c r="C403" s="330">
        <v>20.190000999999999</v>
      </c>
      <c r="D403" s="337">
        <f t="shared" si="16"/>
        <v>-1.275211973593408E-3</v>
      </c>
      <c r="E403" s="337">
        <f t="shared" si="16"/>
        <v>-3.3508761776388826E-2</v>
      </c>
    </row>
    <row r="404" spans="1:5">
      <c r="A404" s="339">
        <v>42228</v>
      </c>
      <c r="B404" s="330">
        <v>2086.0500489999999</v>
      </c>
      <c r="C404" s="330">
        <v>20.889999</v>
      </c>
      <c r="D404" s="337">
        <f t="shared" si="16"/>
        <v>9.5005490957415957E-4</v>
      </c>
      <c r="E404" s="337">
        <f t="shared" si="16"/>
        <v>-1.6015120113047617E-2</v>
      </c>
    </row>
    <row r="405" spans="1:5">
      <c r="A405" s="339">
        <v>42227</v>
      </c>
      <c r="B405" s="330">
        <v>2084.070068</v>
      </c>
      <c r="C405" s="330">
        <v>21.23</v>
      </c>
      <c r="D405" s="337">
        <f t="shared" si="16"/>
        <v>-9.5571028381046339E-3</v>
      </c>
      <c r="E405" s="337">
        <f t="shared" si="16"/>
        <v>-2.7930402930402904E-2</v>
      </c>
    </row>
    <row r="406" spans="1:5">
      <c r="A406" s="339">
        <v>42226</v>
      </c>
      <c r="B406" s="330">
        <v>2104.179932</v>
      </c>
      <c r="C406" s="330">
        <v>21.84</v>
      </c>
      <c r="D406" s="337">
        <f t="shared" si="16"/>
        <v>1.2808166814617401E-2</v>
      </c>
      <c r="E406" s="337">
        <f t="shared" si="16"/>
        <v>-1.176470588235301E-2</v>
      </c>
    </row>
    <row r="407" spans="1:5">
      <c r="A407" s="339">
        <v>42223</v>
      </c>
      <c r="B407" s="330">
        <v>2077.570068</v>
      </c>
      <c r="C407" s="330">
        <v>22.1</v>
      </c>
      <c r="D407" s="337">
        <f t="shared" si="16"/>
        <v>-2.8748828113334063E-3</v>
      </c>
      <c r="E407" s="337">
        <f t="shared" si="16"/>
        <v>-1.383311021865233E-2</v>
      </c>
    </row>
    <row r="408" spans="1:5">
      <c r="A408" s="339">
        <v>42222</v>
      </c>
      <c r="B408" s="330">
        <v>2083.5600589999999</v>
      </c>
      <c r="C408" s="330">
        <v>22.41</v>
      </c>
      <c r="D408" s="337">
        <f t="shared" si="16"/>
        <v>-7.7529851406475357E-3</v>
      </c>
      <c r="E408" s="337">
        <f t="shared" si="16"/>
        <v>-3.5714285714285643E-2</v>
      </c>
    </row>
    <row r="409" spans="1:5">
      <c r="A409" s="339">
        <v>42221</v>
      </c>
      <c r="B409" s="330">
        <v>2099.8400879999999</v>
      </c>
      <c r="C409" s="330">
        <v>23.24</v>
      </c>
      <c r="D409" s="337">
        <f t="shared" si="16"/>
        <v>3.1146789732108618E-3</v>
      </c>
      <c r="E409" s="337">
        <f t="shared" si="16"/>
        <v>0.13698624574431281</v>
      </c>
    </row>
    <row r="410" spans="1:5">
      <c r="A410" s="339">
        <v>42220</v>
      </c>
      <c r="B410" s="330">
        <v>2093.320068</v>
      </c>
      <c r="C410" s="330">
        <v>20.440000999999999</v>
      </c>
      <c r="D410" s="337">
        <f t="shared" si="16"/>
        <v>-2.2497049209078447E-3</v>
      </c>
      <c r="E410" s="337">
        <f t="shared" si="16"/>
        <v>-2.4401659346022296E-3</v>
      </c>
    </row>
    <row r="411" spans="1:5">
      <c r="A411" s="339">
        <v>42219</v>
      </c>
      <c r="B411" s="330">
        <v>2098.040039</v>
      </c>
      <c r="C411" s="330">
        <v>20.49</v>
      </c>
      <c r="D411" s="337">
        <f t="shared" si="16"/>
        <v>-2.7568868152492132E-3</v>
      </c>
      <c r="E411" s="337">
        <f t="shared" si="16"/>
        <v>-6.7861854961797667E-3</v>
      </c>
    </row>
    <row r="412" spans="1:5">
      <c r="A412" s="339">
        <v>42216</v>
      </c>
      <c r="B412" s="330">
        <v>2103.8400879999999</v>
      </c>
      <c r="C412" s="330">
        <v>20.629999000000002</v>
      </c>
      <c r="D412" s="337">
        <f t="shared" si="16"/>
        <v>-2.2715200228432598E-3</v>
      </c>
      <c r="E412" s="337">
        <f t="shared" si="16"/>
        <v>3.2532482482482535E-2</v>
      </c>
    </row>
    <row r="413" spans="1:5">
      <c r="A413" s="339">
        <v>42215</v>
      </c>
      <c r="B413" s="330">
        <v>2108.6298830000001</v>
      </c>
      <c r="C413" s="330">
        <v>19.98</v>
      </c>
      <c r="D413" s="337">
        <f t="shared" si="16"/>
        <v>2.836756572989134E-5</v>
      </c>
      <c r="E413" s="337">
        <f t="shared" si="16"/>
        <v>-3.5248625555220903E-2</v>
      </c>
    </row>
    <row r="414" spans="1:5">
      <c r="A414" s="339">
        <v>42214</v>
      </c>
      <c r="B414" s="330">
        <v>2108.570068</v>
      </c>
      <c r="C414" s="330">
        <v>20.709999</v>
      </c>
      <c r="D414" s="337">
        <f t="shared" si="16"/>
        <v>7.3187951749671522E-3</v>
      </c>
      <c r="E414" s="337">
        <f t="shared" si="16"/>
        <v>-8.616563361252421E-3</v>
      </c>
    </row>
    <row r="415" spans="1:5">
      <c r="A415" s="339">
        <v>42213</v>
      </c>
      <c r="B415" s="330">
        <v>2093.25</v>
      </c>
      <c r="C415" s="330">
        <v>20.889999</v>
      </c>
      <c r="D415" s="337">
        <f t="shared" si="16"/>
        <v>1.2386154420169127E-2</v>
      </c>
      <c r="E415" s="337">
        <f t="shared" si="16"/>
        <v>7.7182344428364264E-3</v>
      </c>
    </row>
    <row r="416" spans="1:5">
      <c r="A416" s="339">
        <v>42212</v>
      </c>
      <c r="B416" s="330">
        <v>2067.639893</v>
      </c>
      <c r="C416" s="330">
        <v>20.73</v>
      </c>
      <c r="D416" s="337">
        <f t="shared" si="16"/>
        <v>-5.7750148178547034E-3</v>
      </c>
      <c r="E416" s="337">
        <f t="shared" si="16"/>
        <v>-3.4916201117318434E-2</v>
      </c>
    </row>
    <row r="417" spans="1:5">
      <c r="A417" s="339">
        <v>42209</v>
      </c>
      <c r="B417" s="330">
        <v>2079.6499020000001</v>
      </c>
      <c r="C417" s="330">
        <v>21.48</v>
      </c>
      <c r="D417" s="337">
        <f t="shared" si="16"/>
        <v>-1.070332804458585E-2</v>
      </c>
      <c r="E417" s="337">
        <f t="shared" si="16"/>
        <v>1.8656249129839907E-3</v>
      </c>
    </row>
    <row r="418" spans="1:5">
      <c r="A418" s="339">
        <v>42208</v>
      </c>
      <c r="B418" s="330">
        <v>2102.1499020000001</v>
      </c>
      <c r="C418" s="330">
        <v>21.440000999999999</v>
      </c>
      <c r="D418" s="337">
        <f t="shared" si="16"/>
        <v>-5.6760402791911392E-3</v>
      </c>
      <c r="E418" s="337">
        <f t="shared" si="16"/>
        <v>-1.1070064575645801E-2</v>
      </c>
    </row>
    <row r="419" spans="1:5">
      <c r="A419" s="339">
        <v>42207</v>
      </c>
      <c r="B419" s="330">
        <v>2114.1499020000001</v>
      </c>
      <c r="C419" s="330">
        <v>21.68</v>
      </c>
      <c r="D419" s="337">
        <f t="shared" si="16"/>
        <v>-2.3877100868345295E-3</v>
      </c>
      <c r="E419" s="337">
        <f t="shared" si="16"/>
        <v>5.0996754751970064E-3</v>
      </c>
    </row>
    <row r="420" spans="1:5">
      <c r="A420" s="339">
        <v>42206</v>
      </c>
      <c r="B420" s="330">
        <v>2119.209961</v>
      </c>
      <c r="C420" s="330">
        <v>21.57</v>
      </c>
      <c r="D420" s="337">
        <f t="shared" si="16"/>
        <v>-4.2616891933443934E-3</v>
      </c>
      <c r="E420" s="337">
        <f t="shared" si="16"/>
        <v>1.030444964871189E-2</v>
      </c>
    </row>
    <row r="421" spans="1:5">
      <c r="A421" s="339">
        <v>42205</v>
      </c>
      <c r="B421" s="330">
        <v>2128.280029</v>
      </c>
      <c r="C421" s="330">
        <v>21.35</v>
      </c>
      <c r="D421" s="337">
        <f t="shared" si="16"/>
        <v>7.7123353389476929E-4</v>
      </c>
      <c r="E421" s="337">
        <f t="shared" si="16"/>
        <v>-4.6620510647061922E-3</v>
      </c>
    </row>
    <row r="422" spans="1:5">
      <c r="A422" s="339">
        <v>42202</v>
      </c>
      <c r="B422" s="330">
        <v>2126.639893</v>
      </c>
      <c r="C422" s="330">
        <v>21.450001</v>
      </c>
      <c r="D422" s="337">
        <f t="shared" si="16"/>
        <v>1.1061832220925132E-3</v>
      </c>
      <c r="E422" s="337">
        <f t="shared" si="16"/>
        <v>-1.4246277573529469E-2</v>
      </c>
    </row>
    <row r="423" spans="1:5">
      <c r="A423" s="339">
        <v>42201</v>
      </c>
      <c r="B423" s="330">
        <v>2124.290039</v>
      </c>
      <c r="C423" s="330">
        <v>21.76</v>
      </c>
      <c r="D423" s="337">
        <f t="shared" si="16"/>
        <v>8.0146805473277783E-3</v>
      </c>
      <c r="E423" s="337">
        <f t="shared" si="16"/>
        <v>1.3035381750465602E-2</v>
      </c>
    </row>
    <row r="424" spans="1:5">
      <c r="A424" s="339">
        <v>42200</v>
      </c>
      <c r="B424" s="330">
        <v>2107.3999020000001</v>
      </c>
      <c r="C424" s="330">
        <v>21.48</v>
      </c>
      <c r="D424" s="337">
        <f t="shared" si="16"/>
        <v>-7.3498614761576409E-4</v>
      </c>
      <c r="E424" s="337">
        <f t="shared" si="16"/>
        <v>9.320130909605635E-4</v>
      </c>
    </row>
    <row r="425" spans="1:5">
      <c r="A425" s="339">
        <v>42199</v>
      </c>
      <c r="B425" s="330">
        <v>2108.9499510000001</v>
      </c>
      <c r="C425" s="330">
        <v>21.459999</v>
      </c>
      <c r="D425" s="337">
        <f t="shared" si="16"/>
        <v>4.4531589653222462E-3</v>
      </c>
      <c r="E425" s="337">
        <f t="shared" si="16"/>
        <v>-1.8605116279069849E-3</v>
      </c>
    </row>
    <row r="426" spans="1:5">
      <c r="A426" s="339">
        <v>42198</v>
      </c>
      <c r="B426" s="330">
        <v>2099.6000979999999</v>
      </c>
      <c r="C426" s="330">
        <v>21.5</v>
      </c>
      <c r="D426" s="337">
        <f t="shared" si="16"/>
        <v>1.1066049496427928E-2</v>
      </c>
      <c r="E426" s="337">
        <f t="shared" si="16"/>
        <v>2.798460690370362E-3</v>
      </c>
    </row>
    <row r="427" spans="1:5">
      <c r="A427" s="339">
        <v>42195</v>
      </c>
      <c r="B427" s="330">
        <v>2076.6201169999999</v>
      </c>
      <c r="C427" s="330">
        <v>21.440000999999999</v>
      </c>
      <c r="D427" s="337">
        <f t="shared" si="16"/>
        <v>1.2338484808258832E-2</v>
      </c>
      <c r="E427" s="337">
        <f t="shared" si="16"/>
        <v>1.6595590327169223E-2</v>
      </c>
    </row>
    <row r="428" spans="1:5">
      <c r="A428" s="339">
        <v>42194</v>
      </c>
      <c r="B428" s="330">
        <v>2051.3100589999999</v>
      </c>
      <c r="C428" s="330">
        <v>21.09</v>
      </c>
      <c r="D428" s="337">
        <f t="shared" si="16"/>
        <v>2.262202629546896E-3</v>
      </c>
      <c r="E428" s="337">
        <f t="shared" si="16"/>
        <v>1.6385542168674692E-2</v>
      </c>
    </row>
    <row r="429" spans="1:5">
      <c r="A429" s="339">
        <v>42193</v>
      </c>
      <c r="B429" s="330">
        <v>2046.6800539999999</v>
      </c>
      <c r="C429" s="330">
        <v>20.75</v>
      </c>
      <c r="D429" s="337">
        <f t="shared" si="16"/>
        <v>-1.6652748966799316E-2</v>
      </c>
      <c r="E429" s="337">
        <f t="shared" si="16"/>
        <v>-1.2375059495478418E-2</v>
      </c>
    </row>
    <row r="430" spans="1:5">
      <c r="A430" s="339">
        <v>42192</v>
      </c>
      <c r="B430" s="330">
        <v>2081.3400879999999</v>
      </c>
      <c r="C430" s="330">
        <v>21.01</v>
      </c>
      <c r="D430" s="337">
        <f t="shared" si="16"/>
        <v>6.0809750474633151E-3</v>
      </c>
      <c r="E430" s="337">
        <f t="shared" si="16"/>
        <v>-8.0264400377713947E-3</v>
      </c>
    </row>
    <row r="431" spans="1:5">
      <c r="A431" s="339">
        <v>42191</v>
      </c>
      <c r="B431" s="330">
        <v>2068.76001</v>
      </c>
      <c r="C431" s="330">
        <v>21.18</v>
      </c>
      <c r="D431" s="337">
        <f t="shared" si="16"/>
        <v>-3.8617566078299609E-3</v>
      </c>
      <c r="E431" s="337">
        <f t="shared" si="16"/>
        <v>-1.7169327942892245E-2</v>
      </c>
    </row>
    <row r="432" spans="1:5">
      <c r="A432" s="339">
        <v>42187</v>
      </c>
      <c r="B432" s="330">
        <v>2076.780029</v>
      </c>
      <c r="C432" s="330">
        <v>21.549999</v>
      </c>
      <c r="D432" s="337">
        <f t="shared" si="16"/>
        <v>-3.0802294385623452E-4</v>
      </c>
      <c r="E432" s="337">
        <f t="shared" si="16"/>
        <v>-8.283525080533859E-3</v>
      </c>
    </row>
    <row r="433" spans="1:5">
      <c r="A433" s="339">
        <v>42186</v>
      </c>
      <c r="B433" s="330">
        <v>2077.419922</v>
      </c>
      <c r="C433" s="330">
        <v>21.73</v>
      </c>
      <c r="D433" s="337">
        <f t="shared" si="16"/>
        <v>6.9360403748921539E-3</v>
      </c>
      <c r="E433" s="337">
        <f t="shared" si="16"/>
        <v>-2.1611842485900128E-2</v>
      </c>
    </row>
    <row r="434" spans="1:5">
      <c r="A434" s="339">
        <v>42185</v>
      </c>
      <c r="B434" s="330">
        <v>2063.110107</v>
      </c>
      <c r="C434" s="330">
        <v>22.209999</v>
      </c>
      <c r="D434" s="337">
        <f t="shared" si="16"/>
        <v>2.6584894755439801E-3</v>
      </c>
      <c r="E434" s="337">
        <f t="shared" si="16"/>
        <v>-2.20167336863379E-2</v>
      </c>
    </row>
    <row r="435" spans="1:5">
      <c r="A435" s="339">
        <v>42184</v>
      </c>
      <c r="B435" s="330">
        <v>2057.639893</v>
      </c>
      <c r="C435" s="330">
        <v>22.709999</v>
      </c>
      <c r="D435" s="337">
        <f t="shared" si="16"/>
        <v>-2.0866193609611249E-2</v>
      </c>
      <c r="E435" s="337">
        <f t="shared" si="16"/>
        <v>-3.9746342494714537E-2</v>
      </c>
    </row>
    <row r="436" spans="1:5">
      <c r="A436" s="339">
        <v>42181</v>
      </c>
      <c r="B436" s="330">
        <v>2101.48999</v>
      </c>
      <c r="C436" s="330">
        <v>23.65</v>
      </c>
      <c r="D436" s="337">
        <f t="shared" si="16"/>
        <v>-3.9007994871601183E-4</v>
      </c>
      <c r="E436" s="337">
        <f t="shared" si="16"/>
        <v>-2.674893114193137E-2</v>
      </c>
    </row>
    <row r="437" spans="1:5">
      <c r="A437" s="339">
        <v>42180</v>
      </c>
      <c r="B437" s="330">
        <v>2102.3100589999999</v>
      </c>
      <c r="C437" s="330">
        <v>24.299999</v>
      </c>
      <c r="D437" s="337">
        <f t="shared" si="16"/>
        <v>-2.9735740489150383E-3</v>
      </c>
      <c r="E437" s="337">
        <f t="shared" si="16"/>
        <v>1.6487633965374326E-3</v>
      </c>
    </row>
    <row r="438" spans="1:5">
      <c r="A438" s="339">
        <v>42179</v>
      </c>
      <c r="B438" s="330">
        <v>2108.580078</v>
      </c>
      <c r="C438" s="330">
        <v>24.26</v>
      </c>
      <c r="D438" s="337">
        <f t="shared" si="16"/>
        <v>-7.3532969401711923E-3</v>
      </c>
      <c r="E438" s="337">
        <f t="shared" si="16"/>
        <v>-9.7959183673468758E-3</v>
      </c>
    </row>
    <row r="439" spans="1:5">
      <c r="A439" s="339">
        <v>42178</v>
      </c>
      <c r="B439" s="330">
        <v>2124.1999510000001</v>
      </c>
      <c r="C439" s="330">
        <v>24.5</v>
      </c>
      <c r="D439" s="337">
        <f t="shared" si="16"/>
        <v>6.3586826091578631E-4</v>
      </c>
      <c r="E439" s="337">
        <f t="shared" si="16"/>
        <v>1.1978563072224835E-2</v>
      </c>
    </row>
    <row r="440" spans="1:5">
      <c r="A440" s="339">
        <v>42177</v>
      </c>
      <c r="B440" s="330">
        <v>2122.8500979999999</v>
      </c>
      <c r="C440" s="330">
        <v>24.209999</v>
      </c>
      <c r="D440" s="337">
        <f t="shared" si="16"/>
        <v>6.0948668292022815E-3</v>
      </c>
      <c r="E440" s="337">
        <f t="shared" si="16"/>
        <v>5.3986295681063765E-3</v>
      </c>
    </row>
    <row r="441" spans="1:5">
      <c r="A441" s="339">
        <v>42174</v>
      </c>
      <c r="B441" s="330">
        <v>2109.98999</v>
      </c>
      <c r="C441" s="330">
        <v>24.08</v>
      </c>
      <c r="D441" s="337">
        <f t="shared" si="16"/>
        <v>-5.3035017504077884E-3</v>
      </c>
      <c r="E441" s="337">
        <f t="shared" si="16"/>
        <v>3.0821873680570384E-2</v>
      </c>
    </row>
    <row r="442" spans="1:5">
      <c r="A442" s="339">
        <v>42173</v>
      </c>
      <c r="B442" s="330">
        <v>2121.23999</v>
      </c>
      <c r="C442" s="330">
        <v>23.360001</v>
      </c>
      <c r="D442" s="337">
        <f t="shared" si="16"/>
        <v>9.9027106626515746E-3</v>
      </c>
      <c r="E442" s="337">
        <f t="shared" si="16"/>
        <v>-6.3802211824755886E-3</v>
      </c>
    </row>
    <row r="443" spans="1:5">
      <c r="A443" s="339">
        <v>42172</v>
      </c>
      <c r="B443" s="330">
        <v>2100.4399410000001</v>
      </c>
      <c r="C443" s="330">
        <v>23.51</v>
      </c>
      <c r="D443" s="337">
        <f t="shared" si="16"/>
        <v>1.9796411387709269E-3</v>
      </c>
      <c r="E443" s="337">
        <f t="shared" si="16"/>
        <v>-1.4255765199161418E-2</v>
      </c>
    </row>
    <row r="444" spans="1:5">
      <c r="A444" s="339">
        <v>42171</v>
      </c>
      <c r="B444" s="330">
        <v>2096.290039</v>
      </c>
      <c r="C444" s="330">
        <v>23.85</v>
      </c>
      <c r="D444" s="337">
        <f t="shared" si="16"/>
        <v>5.6898564053051463E-3</v>
      </c>
      <c r="E444" s="337">
        <f t="shared" si="16"/>
        <v>3.9215640992782574E-2</v>
      </c>
    </row>
    <row r="445" spans="1:5">
      <c r="A445" s="339">
        <v>42170</v>
      </c>
      <c r="B445" s="330">
        <v>2084.429932</v>
      </c>
      <c r="C445" s="330">
        <v>22.950001</v>
      </c>
      <c r="D445" s="337">
        <f t="shared" si="16"/>
        <v>-4.6225721215145078E-3</v>
      </c>
      <c r="E445" s="337">
        <f t="shared" si="16"/>
        <v>2.6213194679475861E-3</v>
      </c>
    </row>
    <row r="446" spans="1:5">
      <c r="A446" s="339">
        <v>42167</v>
      </c>
      <c r="B446" s="330">
        <v>2094.110107</v>
      </c>
      <c r="C446" s="330">
        <v>22.889999</v>
      </c>
      <c r="D446" s="337">
        <f t="shared" si="16"/>
        <v>-6.9942998831643219E-3</v>
      </c>
      <c r="E446" s="337">
        <f t="shared" si="16"/>
        <v>-2.1796860427337915E-3</v>
      </c>
    </row>
    <row r="447" spans="1:5">
      <c r="A447" s="339">
        <v>42166</v>
      </c>
      <c r="B447" s="330">
        <v>2108.860107</v>
      </c>
      <c r="C447" s="330">
        <v>22.940000999999999</v>
      </c>
      <c r="D447" s="337">
        <f t="shared" si="16"/>
        <v>1.7386262992554644E-3</v>
      </c>
      <c r="E447" s="337">
        <f t="shared" si="16"/>
        <v>3.9387746170677172E-3</v>
      </c>
    </row>
    <row r="448" spans="1:5">
      <c r="A448" s="339">
        <v>42165</v>
      </c>
      <c r="B448" s="330">
        <v>2105.1999510000001</v>
      </c>
      <c r="C448" s="330">
        <v>22.85</v>
      </c>
      <c r="D448" s="337">
        <f t="shared" si="16"/>
        <v>1.2042424911740781E-2</v>
      </c>
      <c r="E448" s="337">
        <f t="shared" si="16"/>
        <v>-1.7204301075268755E-2</v>
      </c>
    </row>
    <row r="449" spans="1:5">
      <c r="A449" s="339">
        <v>42164</v>
      </c>
      <c r="B449" s="330">
        <v>2080.1499020000001</v>
      </c>
      <c r="C449" s="330">
        <v>23.25</v>
      </c>
      <c r="D449" s="337">
        <f t="shared" si="16"/>
        <v>4.1835298173784259E-4</v>
      </c>
      <c r="E449" s="337">
        <f t="shared" si="16"/>
        <v>4.3029259896736505E-4</v>
      </c>
    </row>
    <row r="450" spans="1:5">
      <c r="A450" s="339">
        <v>42163</v>
      </c>
      <c r="B450" s="330">
        <v>2079.280029</v>
      </c>
      <c r="C450" s="330">
        <v>23.24</v>
      </c>
      <c r="D450" s="337">
        <f t="shared" si="16"/>
        <v>-6.4745098717947352E-3</v>
      </c>
      <c r="E450" s="337">
        <f t="shared" si="16"/>
        <v>-7.6857386848848529E-3</v>
      </c>
    </row>
    <row r="451" spans="1:5">
      <c r="A451" s="339">
        <v>42160</v>
      </c>
      <c r="B451" s="330">
        <v>2092.830078</v>
      </c>
      <c r="C451" s="330">
        <v>23.42</v>
      </c>
      <c r="D451" s="337">
        <f t="shared" si="16"/>
        <v>-1.4361830452781976E-3</v>
      </c>
      <c r="E451" s="337">
        <f t="shared" si="16"/>
        <v>2.8998242530755718E-2</v>
      </c>
    </row>
    <row r="452" spans="1:5">
      <c r="A452" s="339">
        <v>42159</v>
      </c>
      <c r="B452" s="330">
        <v>2095.8400879999999</v>
      </c>
      <c r="C452" s="330">
        <v>22.76</v>
      </c>
      <c r="D452" s="337">
        <f t="shared" ref="D452:E515" si="17">(B452-B453)/B453</f>
        <v>-8.623167356627116E-3</v>
      </c>
      <c r="E452" s="337">
        <f t="shared" si="17"/>
        <v>1.7606074718577308E-3</v>
      </c>
    </row>
    <row r="453" spans="1:5">
      <c r="A453" s="339">
        <v>42158</v>
      </c>
      <c r="B453" s="330">
        <v>2114.070068</v>
      </c>
      <c r="C453" s="330">
        <v>22.719999000000001</v>
      </c>
      <c r="D453" s="337">
        <f t="shared" si="17"/>
        <v>2.1188707775648308E-3</v>
      </c>
      <c r="E453" s="337">
        <f t="shared" si="17"/>
        <v>1.7921102150537684E-2</v>
      </c>
    </row>
    <row r="454" spans="1:5">
      <c r="A454" s="339">
        <v>42157</v>
      </c>
      <c r="B454" s="330">
        <v>2109.6000979999999</v>
      </c>
      <c r="C454" s="330">
        <v>22.32</v>
      </c>
      <c r="D454" s="337">
        <f t="shared" si="17"/>
        <v>-1.0085958054164574E-3</v>
      </c>
      <c r="E454" s="337">
        <f t="shared" si="17"/>
        <v>-9.7604698420377129E-3</v>
      </c>
    </row>
    <row r="455" spans="1:5">
      <c r="A455" s="339">
        <v>42156</v>
      </c>
      <c r="B455" s="330">
        <v>2111.7299800000001</v>
      </c>
      <c r="C455" s="330">
        <v>22.540001</v>
      </c>
      <c r="D455" s="337">
        <f t="shared" si="17"/>
        <v>2.0594608593389697E-3</v>
      </c>
      <c r="E455" s="337">
        <f t="shared" si="17"/>
        <v>-2.1276594820816484E-2</v>
      </c>
    </row>
    <row r="456" spans="1:5">
      <c r="A456" s="339">
        <v>42153</v>
      </c>
      <c r="B456" s="330">
        <v>2107.389893</v>
      </c>
      <c r="C456" s="330">
        <v>23.030000999999999</v>
      </c>
      <c r="D456" s="337">
        <f t="shared" si="17"/>
        <v>-6.3184689448647254E-3</v>
      </c>
      <c r="E456" s="337">
        <f t="shared" si="17"/>
        <v>0</v>
      </c>
    </row>
    <row r="457" spans="1:5">
      <c r="A457" s="339">
        <v>42152</v>
      </c>
      <c r="B457" s="330">
        <v>2120.790039</v>
      </c>
      <c r="C457" s="330">
        <v>23.030000999999999</v>
      </c>
      <c r="D457" s="337">
        <f t="shared" si="17"/>
        <v>-1.2667607066397159E-3</v>
      </c>
      <c r="E457" s="337">
        <f t="shared" si="17"/>
        <v>3.4858386280679594E-3</v>
      </c>
    </row>
    <row r="458" spans="1:5">
      <c r="A458" s="339">
        <v>42151</v>
      </c>
      <c r="B458" s="330">
        <v>2123.4799800000001</v>
      </c>
      <c r="C458" s="330">
        <v>22.950001</v>
      </c>
      <c r="D458" s="337">
        <f t="shared" si="17"/>
        <v>9.1626411220271011E-3</v>
      </c>
      <c r="E458" s="337">
        <f t="shared" si="17"/>
        <v>7.4626862395660879E-3</v>
      </c>
    </row>
    <row r="459" spans="1:5">
      <c r="A459" s="339">
        <v>42150</v>
      </c>
      <c r="B459" s="330">
        <v>2104.1999510000001</v>
      </c>
      <c r="C459" s="330">
        <v>22.780000999999999</v>
      </c>
      <c r="D459" s="337">
        <f t="shared" si="17"/>
        <v>-1.0281980467796303E-2</v>
      </c>
      <c r="E459" s="337">
        <f t="shared" si="17"/>
        <v>5.7395584988962495E-3</v>
      </c>
    </row>
    <row r="460" spans="1:5">
      <c r="A460" s="339">
        <v>42146</v>
      </c>
      <c r="B460" s="330">
        <v>2126.0600589999999</v>
      </c>
      <c r="C460" s="330">
        <v>22.65</v>
      </c>
      <c r="D460" s="337">
        <f t="shared" si="17"/>
        <v>-2.2338859444231973E-3</v>
      </c>
      <c r="E460" s="337">
        <f t="shared" si="17"/>
        <v>-2.202687127635005E-3</v>
      </c>
    </row>
    <row r="461" spans="1:5">
      <c r="A461" s="339">
        <v>42145</v>
      </c>
      <c r="B461" s="330">
        <v>2130.820068</v>
      </c>
      <c r="C461" s="330">
        <v>22.700001</v>
      </c>
      <c r="D461" s="337">
        <f t="shared" si="17"/>
        <v>2.3378741542857849E-3</v>
      </c>
      <c r="E461" s="337">
        <f t="shared" si="17"/>
        <v>6.6519736874489721E-3</v>
      </c>
    </row>
    <row r="462" spans="1:5">
      <c r="A462" s="339">
        <v>42144</v>
      </c>
      <c r="B462" s="330">
        <v>2125.8500979999999</v>
      </c>
      <c r="C462" s="330">
        <v>22.549999</v>
      </c>
      <c r="D462" s="337">
        <f t="shared" si="17"/>
        <v>-9.3051603155318719E-4</v>
      </c>
      <c r="E462" s="337">
        <f t="shared" si="17"/>
        <v>-8.8617634027472758E-4</v>
      </c>
    </row>
    <row r="463" spans="1:5">
      <c r="A463" s="339">
        <v>42143</v>
      </c>
      <c r="B463" s="330">
        <v>2127.830078</v>
      </c>
      <c r="C463" s="330">
        <v>22.57</v>
      </c>
      <c r="D463" s="337">
        <f t="shared" si="17"/>
        <v>-6.4337452166327697E-4</v>
      </c>
      <c r="E463" s="337">
        <f t="shared" si="17"/>
        <v>2.1266968325791804E-2</v>
      </c>
    </row>
    <row r="464" spans="1:5">
      <c r="A464" s="339">
        <v>42142</v>
      </c>
      <c r="B464" s="330">
        <v>2129.1999510000001</v>
      </c>
      <c r="C464" s="330">
        <v>22.1</v>
      </c>
      <c r="D464" s="337">
        <f t="shared" si="17"/>
        <v>3.0479481898116815E-3</v>
      </c>
      <c r="E464" s="337">
        <f t="shared" si="17"/>
        <v>-8.5240462752782624E-3</v>
      </c>
    </row>
    <row r="465" spans="1:5">
      <c r="A465" s="339">
        <v>42139</v>
      </c>
      <c r="B465" s="330">
        <v>2122.7299800000001</v>
      </c>
      <c r="C465" s="330">
        <v>22.290001</v>
      </c>
      <c r="D465" s="337">
        <f t="shared" si="17"/>
        <v>7.6841352349990783E-4</v>
      </c>
      <c r="E465" s="337">
        <f t="shared" si="17"/>
        <v>-1.3280168216024776E-2</v>
      </c>
    </row>
    <row r="466" spans="1:5">
      <c r="A466" s="339">
        <v>42138</v>
      </c>
      <c r="B466" s="330">
        <v>2121.1000979999999</v>
      </c>
      <c r="C466" s="330">
        <v>22.59</v>
      </c>
      <c r="D466" s="337">
        <f t="shared" si="17"/>
        <v>1.0779287015166006E-2</v>
      </c>
      <c r="E466" s="337">
        <f t="shared" si="17"/>
        <v>4.4286979627996295E-4</v>
      </c>
    </row>
    <row r="467" spans="1:5">
      <c r="A467" s="339">
        <v>42137</v>
      </c>
      <c r="B467" s="330">
        <v>2098.4799800000001</v>
      </c>
      <c r="C467" s="330">
        <v>22.58</v>
      </c>
      <c r="D467" s="337">
        <f t="shared" si="17"/>
        <v>-3.0495491649841012E-4</v>
      </c>
      <c r="E467" s="337">
        <f t="shared" si="17"/>
        <v>1.4831460674157226E-2</v>
      </c>
    </row>
    <row r="468" spans="1:5">
      <c r="A468" s="339">
        <v>42136</v>
      </c>
      <c r="B468" s="330">
        <v>2099.1201169999999</v>
      </c>
      <c r="C468" s="330">
        <v>22.25</v>
      </c>
      <c r="D468" s="337">
        <f t="shared" si="17"/>
        <v>-2.9496377147184903E-3</v>
      </c>
      <c r="E468" s="337">
        <f t="shared" si="17"/>
        <v>-4.1774291204749896E-2</v>
      </c>
    </row>
    <row r="469" spans="1:5">
      <c r="A469" s="339">
        <v>42135</v>
      </c>
      <c r="B469" s="330">
        <v>2105.330078</v>
      </c>
      <c r="C469" s="330">
        <v>23.219999000000001</v>
      </c>
      <c r="D469" s="337">
        <f t="shared" si="17"/>
        <v>-5.0895607491247951E-3</v>
      </c>
      <c r="E469" s="337">
        <f t="shared" si="17"/>
        <v>6.5019072388383661E-3</v>
      </c>
    </row>
    <row r="470" spans="1:5">
      <c r="A470" s="339">
        <v>42132</v>
      </c>
      <c r="B470" s="330">
        <v>2116.1000979999999</v>
      </c>
      <c r="C470" s="330">
        <v>23.07</v>
      </c>
      <c r="D470" s="337">
        <f t="shared" si="17"/>
        <v>1.3457901340996115E-2</v>
      </c>
      <c r="E470" s="337">
        <f t="shared" si="17"/>
        <v>3.9164490861618734E-3</v>
      </c>
    </row>
    <row r="471" spans="1:5">
      <c r="A471" s="339">
        <v>42131</v>
      </c>
      <c r="B471" s="330">
        <v>2088</v>
      </c>
      <c r="C471" s="330">
        <v>22.98</v>
      </c>
      <c r="D471" s="337">
        <f t="shared" si="17"/>
        <v>3.7738136047081325E-3</v>
      </c>
      <c r="E471" s="337">
        <f t="shared" si="17"/>
        <v>4.787961696306433E-2</v>
      </c>
    </row>
    <row r="472" spans="1:5">
      <c r="A472" s="339">
        <v>42130</v>
      </c>
      <c r="B472" s="330">
        <v>2080.1499020000001</v>
      </c>
      <c r="C472" s="330">
        <v>21.93</v>
      </c>
      <c r="D472" s="337">
        <f t="shared" si="17"/>
        <v>-4.4557250073096327E-3</v>
      </c>
      <c r="E472" s="337">
        <f t="shared" si="17"/>
        <v>6.6115702479338817E-2</v>
      </c>
    </row>
    <row r="473" spans="1:5">
      <c r="A473" s="339">
        <v>42129</v>
      </c>
      <c r="B473" s="330">
        <v>2089.459961</v>
      </c>
      <c r="C473" s="330">
        <v>20.57</v>
      </c>
      <c r="D473" s="337">
        <f t="shared" si="17"/>
        <v>-1.1837383538524111E-2</v>
      </c>
      <c r="E473" s="337">
        <f t="shared" si="17"/>
        <v>-7.7991890541994235E-2</v>
      </c>
    </row>
    <row r="474" spans="1:5">
      <c r="A474" s="339">
        <v>42128</v>
      </c>
      <c r="B474" s="330">
        <v>2114.48999</v>
      </c>
      <c r="C474" s="330">
        <v>22.309999000000001</v>
      </c>
      <c r="D474" s="337">
        <f t="shared" si="17"/>
        <v>2.9407486092097672E-3</v>
      </c>
      <c r="E474" s="337">
        <f t="shared" si="17"/>
        <v>-1.0643015993038334E-2</v>
      </c>
    </row>
    <row r="475" spans="1:5">
      <c r="A475" s="339">
        <v>42125</v>
      </c>
      <c r="B475" s="330">
        <v>2108.290039</v>
      </c>
      <c r="C475" s="330">
        <v>22.549999</v>
      </c>
      <c r="D475" s="337">
        <f t="shared" si="17"/>
        <v>1.0923001515586115E-2</v>
      </c>
      <c r="E475" s="337">
        <f t="shared" si="17"/>
        <v>-2.2116219519350437E-2</v>
      </c>
    </row>
    <row r="476" spans="1:5">
      <c r="A476" s="339">
        <v>42124</v>
      </c>
      <c r="B476" s="330">
        <v>2085.51001</v>
      </c>
      <c r="C476" s="330">
        <v>23.059999000000001</v>
      </c>
      <c r="D476" s="337">
        <f t="shared" si="17"/>
        <v>-1.0128906665100539E-2</v>
      </c>
      <c r="E476" s="337">
        <f t="shared" si="17"/>
        <v>-1.9140833687792441E-2</v>
      </c>
    </row>
    <row r="477" spans="1:5">
      <c r="A477" s="339">
        <v>42123</v>
      </c>
      <c r="B477" s="330">
        <v>2106.8500979999999</v>
      </c>
      <c r="C477" s="330">
        <v>23.51</v>
      </c>
      <c r="D477" s="337">
        <f t="shared" si="17"/>
        <v>-3.7403355286636411E-3</v>
      </c>
      <c r="E477" s="337">
        <f t="shared" si="17"/>
        <v>8.1475128644940518E-3</v>
      </c>
    </row>
    <row r="478" spans="1:5">
      <c r="A478" s="339">
        <v>42122</v>
      </c>
      <c r="B478" s="330">
        <v>2114.76001</v>
      </c>
      <c r="C478" s="330">
        <v>23.32</v>
      </c>
      <c r="D478" s="337">
        <f t="shared" si="17"/>
        <v>2.7692317470553647E-3</v>
      </c>
      <c r="E478" s="337">
        <f t="shared" si="17"/>
        <v>3.8743004735256074E-3</v>
      </c>
    </row>
    <row r="479" spans="1:5">
      <c r="A479" s="339">
        <v>42121</v>
      </c>
      <c r="B479" s="330">
        <v>2108.919922</v>
      </c>
      <c r="C479" s="330">
        <v>23.23</v>
      </c>
      <c r="D479" s="337">
        <f t="shared" si="17"/>
        <v>-4.141313999847746E-3</v>
      </c>
      <c r="E479" s="337">
        <f t="shared" si="17"/>
        <v>-8.1127241673783629E-3</v>
      </c>
    </row>
    <row r="480" spans="1:5">
      <c r="A480" s="339">
        <v>42118</v>
      </c>
      <c r="B480" s="330">
        <v>2117.6899410000001</v>
      </c>
      <c r="C480" s="330">
        <v>23.42</v>
      </c>
      <c r="D480" s="337">
        <f t="shared" si="17"/>
        <v>2.2528002125912815E-3</v>
      </c>
      <c r="E480" s="337">
        <f t="shared" si="17"/>
        <v>-1.6792611251049479E-2</v>
      </c>
    </row>
    <row r="481" spans="1:5">
      <c r="A481" s="339">
        <v>42117</v>
      </c>
      <c r="B481" s="330">
        <v>2112.929932</v>
      </c>
      <c r="C481" s="330">
        <v>23.82</v>
      </c>
      <c r="D481" s="337">
        <f t="shared" si="17"/>
        <v>2.3577160344365701E-3</v>
      </c>
      <c r="E481" s="337">
        <f t="shared" si="17"/>
        <v>8.8944934818088236E-3</v>
      </c>
    </row>
    <row r="482" spans="1:5">
      <c r="A482" s="339">
        <v>42116</v>
      </c>
      <c r="B482" s="330">
        <v>2107.959961</v>
      </c>
      <c r="C482" s="330">
        <v>23.610001</v>
      </c>
      <c r="D482" s="337">
        <f t="shared" si="17"/>
        <v>5.0874804159597893E-3</v>
      </c>
      <c r="E482" s="337">
        <f t="shared" si="17"/>
        <v>-7.9831095791222193E-3</v>
      </c>
    </row>
    <row r="483" spans="1:5">
      <c r="A483" s="339">
        <v>42115</v>
      </c>
      <c r="B483" s="330">
        <v>2097.290039</v>
      </c>
      <c r="C483" s="330">
        <v>23.799999</v>
      </c>
      <c r="D483" s="337">
        <f t="shared" si="17"/>
        <v>-1.4806051919155593E-3</v>
      </c>
      <c r="E483" s="337">
        <f t="shared" si="17"/>
        <v>1.5358275795295442E-2</v>
      </c>
    </row>
    <row r="484" spans="1:5">
      <c r="A484" s="339">
        <v>42114</v>
      </c>
      <c r="B484" s="330">
        <v>2100.3999020000001</v>
      </c>
      <c r="C484" s="330">
        <v>23.440000999999999</v>
      </c>
      <c r="D484" s="337">
        <f t="shared" si="17"/>
        <v>9.235131333180711E-3</v>
      </c>
      <c r="E484" s="337">
        <f t="shared" si="17"/>
        <v>2.1377512671120341E-3</v>
      </c>
    </row>
    <row r="485" spans="1:5">
      <c r="A485" s="339">
        <v>42111</v>
      </c>
      <c r="B485" s="330">
        <v>2081.179932</v>
      </c>
      <c r="C485" s="330">
        <v>23.389999</v>
      </c>
      <c r="D485" s="337">
        <f t="shared" si="17"/>
        <v>-1.1311245237798032E-2</v>
      </c>
      <c r="E485" s="337">
        <f t="shared" si="17"/>
        <v>-2.0519263840840275E-2</v>
      </c>
    </row>
    <row r="486" spans="1:5">
      <c r="A486" s="339">
        <v>42110</v>
      </c>
      <c r="B486" s="330">
        <v>2104.98999</v>
      </c>
      <c r="C486" s="330">
        <v>23.879999000000002</v>
      </c>
      <c r="D486" s="337">
        <f t="shared" si="17"/>
        <v>-7.7844381361603856E-4</v>
      </c>
      <c r="E486" s="337">
        <f t="shared" si="17"/>
        <v>3.1088039723661545E-2</v>
      </c>
    </row>
    <row r="487" spans="1:5">
      <c r="A487" s="339">
        <v>42109</v>
      </c>
      <c r="B487" s="330">
        <v>2106.6298830000001</v>
      </c>
      <c r="C487" s="330">
        <v>23.16</v>
      </c>
      <c r="D487" s="337">
        <f t="shared" si="17"/>
        <v>5.1481957339104684E-3</v>
      </c>
      <c r="E487" s="337">
        <f t="shared" si="17"/>
        <v>3.0249110320284683E-2</v>
      </c>
    </row>
    <row r="488" spans="1:5">
      <c r="A488" s="339">
        <v>42108</v>
      </c>
      <c r="B488" s="330">
        <v>2095.8400879999999</v>
      </c>
      <c r="C488" s="330">
        <v>22.48</v>
      </c>
      <c r="D488" s="337">
        <f t="shared" si="17"/>
        <v>1.6297587545693335E-3</v>
      </c>
      <c r="E488" s="337">
        <f t="shared" si="17"/>
        <v>-9.6916735818645943E-3</v>
      </c>
    </row>
    <row r="489" spans="1:5">
      <c r="A489" s="339">
        <v>42107</v>
      </c>
      <c r="B489" s="330">
        <v>2092.429932</v>
      </c>
      <c r="C489" s="330">
        <v>22.700001</v>
      </c>
      <c r="D489" s="337">
        <f t="shared" si="17"/>
        <v>-4.5812806150653867E-3</v>
      </c>
      <c r="E489" s="337">
        <f t="shared" si="17"/>
        <v>-3.0741765480895591E-3</v>
      </c>
    </row>
    <row r="490" spans="1:5">
      <c r="A490" s="339">
        <v>42104</v>
      </c>
      <c r="B490" s="330">
        <v>2102.0600589999999</v>
      </c>
      <c r="C490" s="330">
        <v>22.77</v>
      </c>
      <c r="D490" s="337">
        <f t="shared" si="17"/>
        <v>5.2028650588637638E-3</v>
      </c>
      <c r="E490" s="337">
        <f t="shared" si="17"/>
        <v>0</v>
      </c>
    </row>
    <row r="491" spans="1:5">
      <c r="A491" s="339">
        <v>42103</v>
      </c>
      <c r="B491" s="330">
        <v>2091.179932</v>
      </c>
      <c r="C491" s="330">
        <v>22.77</v>
      </c>
      <c r="D491" s="337">
        <f t="shared" si="17"/>
        <v>4.4574813568533881E-3</v>
      </c>
      <c r="E491" s="337">
        <f t="shared" si="17"/>
        <v>5.742093893202029E-3</v>
      </c>
    </row>
    <row r="492" spans="1:5">
      <c r="A492" s="339">
        <v>42102</v>
      </c>
      <c r="B492" s="330">
        <v>2081.8999020000001</v>
      </c>
      <c r="C492" s="330">
        <v>22.639999</v>
      </c>
      <c r="D492" s="337">
        <f t="shared" si="17"/>
        <v>2.6825330225747246E-3</v>
      </c>
      <c r="E492" s="337">
        <f t="shared" si="17"/>
        <v>6.2221777777777577E-3</v>
      </c>
    </row>
    <row r="493" spans="1:5">
      <c r="A493" s="339">
        <v>42101</v>
      </c>
      <c r="B493" s="330">
        <v>2076.330078</v>
      </c>
      <c r="C493" s="330">
        <v>22.5</v>
      </c>
      <c r="D493" s="337">
        <f t="shared" si="17"/>
        <v>-2.0619040280095394E-3</v>
      </c>
      <c r="E493" s="337">
        <f t="shared" si="17"/>
        <v>-2.2172506526496822E-3</v>
      </c>
    </row>
    <row r="494" spans="1:5">
      <c r="A494" s="339">
        <v>42100</v>
      </c>
      <c r="B494" s="330">
        <v>2080.6201169999999</v>
      </c>
      <c r="C494" s="330">
        <v>22.549999</v>
      </c>
      <c r="D494" s="337">
        <f t="shared" si="17"/>
        <v>6.6088150025852945E-3</v>
      </c>
      <c r="E494" s="337">
        <f t="shared" si="17"/>
        <v>1.3321047957371274E-3</v>
      </c>
    </row>
    <row r="495" spans="1:5">
      <c r="A495" s="339">
        <v>42096</v>
      </c>
      <c r="B495" s="330">
        <v>2066.959961</v>
      </c>
      <c r="C495" s="330">
        <v>22.52</v>
      </c>
      <c r="D495" s="337">
        <f t="shared" si="17"/>
        <v>3.5296671869311865E-3</v>
      </c>
      <c r="E495" s="337">
        <f t="shared" si="17"/>
        <v>-2.2153300841825747E-3</v>
      </c>
    </row>
    <row r="496" spans="1:5">
      <c r="A496" s="339">
        <v>42095</v>
      </c>
      <c r="B496" s="330">
        <v>2059.6899410000001</v>
      </c>
      <c r="C496" s="330">
        <v>22.57</v>
      </c>
      <c r="D496" s="337">
        <f t="shared" si="17"/>
        <v>-3.9653716707826374E-3</v>
      </c>
      <c r="E496" s="337">
        <f t="shared" si="17"/>
        <v>-5.2887172636086914E-3</v>
      </c>
    </row>
    <row r="497" spans="1:5">
      <c r="A497" s="339">
        <v>42094</v>
      </c>
      <c r="B497" s="330">
        <v>2067.889893</v>
      </c>
      <c r="C497" s="330">
        <v>22.690000999999999</v>
      </c>
      <c r="D497" s="337">
        <f t="shared" si="17"/>
        <v>-8.795774737306231E-3</v>
      </c>
      <c r="E497" s="337">
        <f t="shared" si="17"/>
        <v>-6.1322382829609966E-3</v>
      </c>
    </row>
    <row r="498" spans="1:5">
      <c r="A498" s="339">
        <v>42093</v>
      </c>
      <c r="B498" s="330">
        <v>2086.23999</v>
      </c>
      <c r="C498" s="330">
        <v>22.83</v>
      </c>
      <c r="D498" s="337">
        <f t="shared" si="17"/>
        <v>1.2236644843459649E-2</v>
      </c>
      <c r="E498" s="337">
        <f t="shared" si="17"/>
        <v>2.7452791514526929E-2</v>
      </c>
    </row>
    <row r="499" spans="1:5">
      <c r="A499" s="339">
        <v>42090</v>
      </c>
      <c r="B499" s="330">
        <v>2061.0200199999999</v>
      </c>
      <c r="C499" s="330">
        <v>22.219999000000001</v>
      </c>
      <c r="D499" s="337">
        <f t="shared" si="17"/>
        <v>2.3685617450666884E-3</v>
      </c>
      <c r="E499" s="337">
        <f t="shared" si="17"/>
        <v>-8.9206512042819038E-3</v>
      </c>
    </row>
    <row r="500" spans="1:5">
      <c r="A500" s="339">
        <v>42089</v>
      </c>
      <c r="B500" s="330">
        <v>2056.1499020000001</v>
      </c>
      <c r="C500" s="330">
        <v>22.42</v>
      </c>
      <c r="D500" s="337">
        <f t="shared" si="17"/>
        <v>-2.3775002467200318E-3</v>
      </c>
      <c r="E500" s="337">
        <f t="shared" si="17"/>
        <v>4.9305694724594319E-3</v>
      </c>
    </row>
    <row r="501" spans="1:5">
      <c r="A501" s="339">
        <v>42088</v>
      </c>
      <c r="B501" s="330">
        <v>2061.0500489999999</v>
      </c>
      <c r="C501" s="330">
        <v>22.309999000000001</v>
      </c>
      <c r="D501" s="337">
        <f t="shared" si="17"/>
        <v>-1.455890557016498E-2</v>
      </c>
      <c r="E501" s="337">
        <f t="shared" si="17"/>
        <v>-1.7613386949070258E-2</v>
      </c>
    </row>
    <row r="502" spans="1:5">
      <c r="A502" s="339">
        <v>42087</v>
      </c>
      <c r="B502" s="330">
        <v>2091.5</v>
      </c>
      <c r="C502" s="330">
        <v>22.709999</v>
      </c>
      <c r="D502" s="337">
        <f t="shared" si="17"/>
        <v>-6.1394220159830069E-3</v>
      </c>
      <c r="E502" s="337">
        <f t="shared" si="17"/>
        <v>-1.1749390774586622E-2</v>
      </c>
    </row>
    <row r="503" spans="1:5">
      <c r="A503" s="339">
        <v>42086</v>
      </c>
      <c r="B503" s="330">
        <v>2104.419922</v>
      </c>
      <c r="C503" s="330">
        <v>22.98</v>
      </c>
      <c r="D503" s="337">
        <f t="shared" si="17"/>
        <v>-1.7457311460168847E-3</v>
      </c>
      <c r="E503" s="337">
        <f t="shared" si="17"/>
        <v>3.6535859269282753E-2</v>
      </c>
    </row>
    <row r="504" spans="1:5">
      <c r="A504" s="339">
        <v>42083</v>
      </c>
      <c r="B504" s="330">
        <v>2108.1000979999999</v>
      </c>
      <c r="C504" s="330">
        <v>22.17</v>
      </c>
      <c r="D504" s="337">
        <f t="shared" si="17"/>
        <v>9.0127546079467307E-3</v>
      </c>
      <c r="E504" s="337">
        <f t="shared" si="17"/>
        <v>-5.2968816744980711E-2</v>
      </c>
    </row>
    <row r="505" spans="1:5">
      <c r="A505" s="339">
        <v>42082</v>
      </c>
      <c r="B505" s="330">
        <v>2089.2700199999999</v>
      </c>
      <c r="C505" s="330">
        <v>23.41</v>
      </c>
      <c r="D505" s="337">
        <f t="shared" si="17"/>
        <v>-4.8725791855203943E-3</v>
      </c>
      <c r="E505" s="337">
        <f t="shared" si="17"/>
        <v>4.7210731639945758E-3</v>
      </c>
    </row>
    <row r="506" spans="1:5">
      <c r="A506" s="339">
        <v>42081</v>
      </c>
      <c r="B506" s="330">
        <v>2099.5</v>
      </c>
      <c r="C506" s="330">
        <v>23.299999</v>
      </c>
      <c r="D506" s="337">
        <f t="shared" si="17"/>
        <v>1.2158421547431283E-2</v>
      </c>
      <c r="E506" s="337">
        <f t="shared" si="17"/>
        <v>5.1443998194945828E-2</v>
      </c>
    </row>
    <row r="507" spans="1:5">
      <c r="A507" s="339">
        <v>42080</v>
      </c>
      <c r="B507" s="330">
        <v>2074.280029</v>
      </c>
      <c r="C507" s="330">
        <v>22.16</v>
      </c>
      <c r="D507" s="337">
        <f t="shared" si="17"/>
        <v>-3.3201736486771134E-3</v>
      </c>
      <c r="E507" s="337">
        <f t="shared" si="17"/>
        <v>-2.3358350667326926E-2</v>
      </c>
    </row>
    <row r="508" spans="1:5">
      <c r="A508" s="339">
        <v>42079</v>
      </c>
      <c r="B508" s="330">
        <v>2081.1899410000001</v>
      </c>
      <c r="C508" s="330">
        <v>22.690000999999999</v>
      </c>
      <c r="D508" s="337">
        <f t="shared" si="17"/>
        <v>1.3533671143615344E-2</v>
      </c>
      <c r="E508" s="337">
        <f t="shared" si="17"/>
        <v>6.6548355521367803E-3</v>
      </c>
    </row>
    <row r="509" spans="1:5">
      <c r="A509" s="339">
        <v>42076</v>
      </c>
      <c r="B509" s="330">
        <v>2053.3999020000001</v>
      </c>
      <c r="C509" s="330">
        <v>22.540001</v>
      </c>
      <c r="D509" s="337">
        <f t="shared" si="17"/>
        <v>-6.0747110518941825E-3</v>
      </c>
      <c r="E509" s="337">
        <f t="shared" si="17"/>
        <v>-3.536693035513053E-3</v>
      </c>
    </row>
    <row r="510" spans="1:5">
      <c r="A510" s="339">
        <v>42075</v>
      </c>
      <c r="B510" s="330">
        <v>2065.9499510000001</v>
      </c>
      <c r="C510" s="330">
        <v>22.620000999999998</v>
      </c>
      <c r="D510" s="337">
        <f t="shared" si="17"/>
        <v>1.2601439598289622E-2</v>
      </c>
      <c r="E510" s="337">
        <f t="shared" si="17"/>
        <v>8.849999999998694E-4</v>
      </c>
    </row>
    <row r="511" spans="1:5">
      <c r="A511" s="339">
        <v>42074</v>
      </c>
      <c r="B511" s="330">
        <v>2040.23999</v>
      </c>
      <c r="C511" s="330">
        <v>22.6</v>
      </c>
      <c r="D511" s="337">
        <f t="shared" si="17"/>
        <v>-1.9176796017918633E-3</v>
      </c>
      <c r="E511" s="337">
        <f t="shared" si="17"/>
        <v>1.8017972161352654E-2</v>
      </c>
    </row>
    <row r="512" spans="1:5">
      <c r="A512" s="339">
        <v>42073</v>
      </c>
      <c r="B512" s="330">
        <v>2044.160034</v>
      </c>
      <c r="C512" s="330">
        <v>22.200001</v>
      </c>
      <c r="D512" s="337">
        <f t="shared" si="17"/>
        <v>-1.6961330342146873E-2</v>
      </c>
      <c r="E512" s="337">
        <f t="shared" si="17"/>
        <v>-3.4782565217391294E-2</v>
      </c>
    </row>
    <row r="513" spans="1:5">
      <c r="A513" s="339">
        <v>42072</v>
      </c>
      <c r="B513" s="330">
        <v>2079.429932</v>
      </c>
      <c r="C513" s="330">
        <v>23</v>
      </c>
      <c r="D513" s="337">
        <f t="shared" si="17"/>
        <v>3.9444212511011798E-3</v>
      </c>
      <c r="E513" s="337">
        <f t="shared" si="17"/>
        <v>-4.3459365493270588E-4</v>
      </c>
    </row>
    <row r="514" spans="1:5">
      <c r="A514" s="339">
        <v>42069</v>
      </c>
      <c r="B514" s="330">
        <v>2071.26001</v>
      </c>
      <c r="C514" s="330">
        <v>23.01</v>
      </c>
      <c r="D514" s="337">
        <f t="shared" si="17"/>
        <v>-1.4173946449004351E-2</v>
      </c>
      <c r="E514" s="337">
        <f t="shared" si="17"/>
        <v>-1.7925736235595312E-2</v>
      </c>
    </row>
    <row r="515" spans="1:5">
      <c r="A515" s="339">
        <v>42068</v>
      </c>
      <c r="B515" s="330">
        <v>2101.040039</v>
      </c>
      <c r="C515" s="330">
        <v>23.43</v>
      </c>
      <c r="D515" s="337">
        <f t="shared" si="17"/>
        <v>1.1960800966932296E-3</v>
      </c>
      <c r="E515" s="337">
        <f t="shared" si="17"/>
        <v>1.6045143800743376E-2</v>
      </c>
    </row>
    <row r="516" spans="1:5">
      <c r="A516" s="339">
        <v>42067</v>
      </c>
      <c r="B516" s="330">
        <v>2098.530029</v>
      </c>
      <c r="C516" s="330">
        <v>23.059999000000001</v>
      </c>
      <c r="D516" s="337">
        <f t="shared" ref="D516:E579" si="18">(B516-B517)/B517</f>
        <v>-4.3885034836336802E-3</v>
      </c>
      <c r="E516" s="337">
        <f t="shared" si="18"/>
        <v>2.0805621956618035E-2</v>
      </c>
    </row>
    <row r="517" spans="1:5">
      <c r="A517" s="339">
        <v>42066</v>
      </c>
      <c r="B517" s="330">
        <v>2107.780029</v>
      </c>
      <c r="C517" s="330">
        <v>22.59</v>
      </c>
      <c r="D517" s="337">
        <f t="shared" si="18"/>
        <v>-4.5385424912859993E-3</v>
      </c>
      <c r="E517" s="337">
        <f t="shared" si="18"/>
        <v>-6.3044418787041964E-2</v>
      </c>
    </row>
    <row r="518" spans="1:5">
      <c r="A518" s="339">
        <v>42065</v>
      </c>
      <c r="B518" s="330">
        <v>2117.389893</v>
      </c>
      <c r="C518" s="330">
        <v>24.110001</v>
      </c>
      <c r="D518" s="337">
        <f t="shared" si="18"/>
        <v>6.1249194583036489E-3</v>
      </c>
      <c r="E518" s="337">
        <f t="shared" si="18"/>
        <v>-2.4676295496613931E-2</v>
      </c>
    </row>
    <row r="519" spans="1:5">
      <c r="A519" s="339">
        <v>42062</v>
      </c>
      <c r="B519" s="330">
        <v>2104.5</v>
      </c>
      <c r="C519" s="330">
        <v>24.719999000000001</v>
      </c>
      <c r="D519" s="337">
        <f t="shared" si="18"/>
        <v>-2.9563044380468834E-3</v>
      </c>
      <c r="E519" s="337">
        <f t="shared" si="18"/>
        <v>3.6540805381275027E-3</v>
      </c>
    </row>
    <row r="520" spans="1:5">
      <c r="A520" s="339">
        <v>42061</v>
      </c>
      <c r="B520" s="330">
        <v>2110.73999</v>
      </c>
      <c r="C520" s="330">
        <v>24.629999000000002</v>
      </c>
      <c r="D520" s="337">
        <f t="shared" si="18"/>
        <v>-1.4760281390749272E-3</v>
      </c>
      <c r="E520" s="337">
        <f t="shared" si="18"/>
        <v>8.5994676494676424E-3</v>
      </c>
    </row>
    <row r="521" spans="1:5">
      <c r="A521" s="339">
        <v>42060</v>
      </c>
      <c r="B521" s="330">
        <v>2113.860107</v>
      </c>
      <c r="C521" s="330">
        <v>24.42</v>
      </c>
      <c r="D521" s="337">
        <f t="shared" si="18"/>
        <v>-7.657236255197734E-4</v>
      </c>
      <c r="E521" s="337">
        <f t="shared" si="18"/>
        <v>1.2437768970241885E-2</v>
      </c>
    </row>
    <row r="522" spans="1:5">
      <c r="A522" s="339">
        <v>42059</v>
      </c>
      <c r="B522" s="330">
        <v>2115.4799800000001</v>
      </c>
      <c r="C522" s="330">
        <v>24.120000999999998</v>
      </c>
      <c r="D522" s="337">
        <f t="shared" si="18"/>
        <v>2.7587707226623321E-3</v>
      </c>
      <c r="E522" s="337">
        <f t="shared" si="18"/>
        <v>1.6611710963455224E-3</v>
      </c>
    </row>
    <row r="523" spans="1:5">
      <c r="A523" s="339">
        <v>42058</v>
      </c>
      <c r="B523" s="330">
        <v>2109.6599120000001</v>
      </c>
      <c r="C523" s="330">
        <v>24.08</v>
      </c>
      <c r="D523" s="337">
        <f t="shared" si="18"/>
        <v>-3.0333932859604834E-4</v>
      </c>
      <c r="E523" s="337">
        <f t="shared" si="18"/>
        <v>-7.4196207749383037E-3</v>
      </c>
    </row>
    <row r="524" spans="1:5">
      <c r="A524" s="339">
        <v>42055</v>
      </c>
      <c r="B524" s="330">
        <v>2110.3000489999999</v>
      </c>
      <c r="C524" s="330">
        <v>24.26</v>
      </c>
      <c r="D524" s="337">
        <f t="shared" si="18"/>
        <v>6.1265337911273424E-3</v>
      </c>
      <c r="E524" s="337">
        <f t="shared" si="18"/>
        <v>6.6390041493775993E-3</v>
      </c>
    </row>
    <row r="525" spans="1:5">
      <c r="A525" s="339">
        <v>42054</v>
      </c>
      <c r="B525" s="330">
        <v>2097.4499510000001</v>
      </c>
      <c r="C525" s="330">
        <v>24.1</v>
      </c>
      <c r="D525" s="337">
        <f t="shared" si="18"/>
        <v>-1.0620575860225694E-3</v>
      </c>
      <c r="E525" s="337">
        <f t="shared" si="18"/>
        <v>1.4309764309764304E-2</v>
      </c>
    </row>
    <row r="526" spans="1:5">
      <c r="A526" s="339">
        <v>42053</v>
      </c>
      <c r="B526" s="330">
        <v>2099.679932</v>
      </c>
      <c r="C526" s="330">
        <v>23.76</v>
      </c>
      <c r="D526" s="337">
        <f t="shared" si="18"/>
        <v>-3.1430909868912401E-4</v>
      </c>
      <c r="E526" s="337">
        <f t="shared" si="18"/>
        <v>-2.0610057708161583E-2</v>
      </c>
    </row>
    <row r="527" spans="1:5">
      <c r="A527" s="339">
        <v>42052</v>
      </c>
      <c r="B527" s="330">
        <v>2100.3400879999999</v>
      </c>
      <c r="C527" s="330">
        <v>24.26</v>
      </c>
      <c r="D527" s="337">
        <f t="shared" si="18"/>
        <v>1.597574626476824E-3</v>
      </c>
      <c r="E527" s="337">
        <f t="shared" si="18"/>
        <v>-4.4129197956233171E-2</v>
      </c>
    </row>
    <row r="528" spans="1:5">
      <c r="A528" s="339">
        <v>42048</v>
      </c>
      <c r="B528" s="330">
        <v>2096.98999</v>
      </c>
      <c r="C528" s="330">
        <v>25.379999000000002</v>
      </c>
      <c r="D528" s="337">
        <f t="shared" si="18"/>
        <v>4.0747386048680077E-3</v>
      </c>
      <c r="E528" s="337">
        <f t="shared" si="18"/>
        <v>4.1871837361583071E-2</v>
      </c>
    </row>
    <row r="529" spans="1:5">
      <c r="A529" s="339">
        <v>42047</v>
      </c>
      <c r="B529" s="330">
        <v>2088.4799800000001</v>
      </c>
      <c r="C529" s="330">
        <v>24.360001</v>
      </c>
      <c r="D529" s="337">
        <f t="shared" si="18"/>
        <v>9.6445063500695521E-3</v>
      </c>
      <c r="E529" s="337">
        <f t="shared" si="18"/>
        <v>-4.0567075248801668E-2</v>
      </c>
    </row>
    <row r="530" spans="1:5">
      <c r="A530" s="339">
        <v>42046</v>
      </c>
      <c r="B530" s="330">
        <v>2068.530029</v>
      </c>
      <c r="C530" s="330">
        <v>25.389999</v>
      </c>
      <c r="D530" s="337">
        <f t="shared" si="18"/>
        <v>-2.903378506370865E-5</v>
      </c>
      <c r="E530" s="337">
        <f t="shared" si="18"/>
        <v>-1.6653795507358665E-2</v>
      </c>
    </row>
    <row r="531" spans="1:5">
      <c r="A531" s="339">
        <v>42045</v>
      </c>
      <c r="B531" s="330">
        <v>2068.5900879999999</v>
      </c>
      <c r="C531" s="330">
        <v>25.82</v>
      </c>
      <c r="D531" s="337">
        <f t="shared" si="18"/>
        <v>1.0675561188404731E-2</v>
      </c>
      <c r="E531" s="337">
        <f t="shared" si="18"/>
        <v>1.6935841549265154E-2</v>
      </c>
    </row>
    <row r="532" spans="1:5">
      <c r="A532" s="339">
        <v>42044</v>
      </c>
      <c r="B532" s="330">
        <v>2046.73999</v>
      </c>
      <c r="C532" s="330">
        <v>25.389999</v>
      </c>
      <c r="D532" s="337">
        <f t="shared" si="18"/>
        <v>-4.2471946188310196E-3</v>
      </c>
      <c r="E532" s="337">
        <f t="shared" si="18"/>
        <v>-2.6457093558282161E-2</v>
      </c>
    </row>
    <row r="533" spans="1:5">
      <c r="A533" s="339">
        <v>42041</v>
      </c>
      <c r="B533" s="330">
        <v>2055.469971</v>
      </c>
      <c r="C533" s="330">
        <v>26.08</v>
      </c>
      <c r="D533" s="337">
        <f t="shared" si="18"/>
        <v>-3.4181723966974849E-3</v>
      </c>
      <c r="E533" s="337">
        <f t="shared" si="18"/>
        <v>5.2886556318126714E-2</v>
      </c>
    </row>
    <row r="534" spans="1:5">
      <c r="A534" s="339">
        <v>42040</v>
      </c>
      <c r="B534" s="330">
        <v>2062.5200199999999</v>
      </c>
      <c r="C534" s="330">
        <v>24.77</v>
      </c>
      <c r="D534" s="337">
        <f t="shared" si="18"/>
        <v>1.0291406800400634E-2</v>
      </c>
      <c r="E534" s="337">
        <f t="shared" si="18"/>
        <v>3.2513547311379794E-2</v>
      </c>
    </row>
    <row r="535" spans="1:5">
      <c r="A535" s="339">
        <v>42039</v>
      </c>
      <c r="B535" s="330">
        <v>2041.51001</v>
      </c>
      <c r="C535" s="330">
        <v>23.99</v>
      </c>
      <c r="D535" s="337">
        <f t="shared" si="18"/>
        <v>-4.1560459502908327E-3</v>
      </c>
      <c r="E535" s="337">
        <f t="shared" si="18"/>
        <v>2.1720613287904516E-2</v>
      </c>
    </row>
    <row r="536" spans="1:5">
      <c r="A536" s="339">
        <v>42038</v>
      </c>
      <c r="B536" s="330">
        <v>2050.030029</v>
      </c>
      <c r="C536" s="330">
        <v>23.48</v>
      </c>
      <c r="D536" s="337">
        <f t="shared" si="18"/>
        <v>1.4439494938539686E-2</v>
      </c>
      <c r="E536" s="337">
        <f t="shared" si="18"/>
        <v>1.2792749987516037E-3</v>
      </c>
    </row>
    <row r="537" spans="1:5">
      <c r="A537" s="339">
        <v>42037</v>
      </c>
      <c r="B537" s="330">
        <v>2020.849976</v>
      </c>
      <c r="C537" s="330">
        <v>23.450001</v>
      </c>
      <c r="D537" s="337">
        <f t="shared" si="18"/>
        <v>1.2962464037225537E-2</v>
      </c>
      <c r="E537" s="337">
        <f t="shared" si="18"/>
        <v>-3.0591152104540983E-2</v>
      </c>
    </row>
    <row r="538" spans="1:5">
      <c r="A538" s="339">
        <v>42034</v>
      </c>
      <c r="B538" s="330">
        <v>1994.98999</v>
      </c>
      <c r="C538" s="330">
        <v>24.190000999999999</v>
      </c>
      <c r="D538" s="337">
        <f t="shared" si="18"/>
        <v>-1.299196536796535E-2</v>
      </c>
      <c r="E538" s="337">
        <f t="shared" si="18"/>
        <v>-3.355972698522864E-2</v>
      </c>
    </row>
    <row r="539" spans="1:5">
      <c r="A539" s="339">
        <v>42033</v>
      </c>
      <c r="B539" s="330">
        <v>2021.25</v>
      </c>
      <c r="C539" s="330">
        <v>25.030000999999999</v>
      </c>
      <c r="D539" s="337">
        <f t="shared" si="18"/>
        <v>9.5346853777024312E-3</v>
      </c>
      <c r="E539" s="337">
        <f t="shared" si="18"/>
        <v>4.074852560284925E-2</v>
      </c>
    </row>
    <row r="540" spans="1:5">
      <c r="A540" s="339">
        <v>42032</v>
      </c>
      <c r="B540" s="330">
        <v>2002.160034</v>
      </c>
      <c r="C540" s="330">
        <v>24.049999</v>
      </c>
      <c r="D540" s="337">
        <f t="shared" si="18"/>
        <v>-1.3495609538427277E-2</v>
      </c>
      <c r="E540" s="337">
        <f t="shared" si="18"/>
        <v>-1.313098017517516E-2</v>
      </c>
    </row>
    <row r="541" spans="1:5">
      <c r="A541" s="339">
        <v>42031</v>
      </c>
      <c r="B541" s="330">
        <v>2029.5500489999999</v>
      </c>
      <c r="C541" s="330">
        <v>24.370000999999998</v>
      </c>
      <c r="D541" s="337">
        <f t="shared" si="18"/>
        <v>-1.3387862379316457E-2</v>
      </c>
      <c r="E541" s="337">
        <f t="shared" si="18"/>
        <v>-3.6793950809238117E-3</v>
      </c>
    </row>
    <row r="542" spans="1:5">
      <c r="A542" s="339">
        <v>42030</v>
      </c>
      <c r="B542" s="330">
        <v>2057.0900879999999</v>
      </c>
      <c r="C542" s="330">
        <v>24.459999</v>
      </c>
      <c r="D542" s="337">
        <f t="shared" si="18"/>
        <v>2.5684610859356949E-3</v>
      </c>
      <c r="E542" s="337">
        <f t="shared" si="18"/>
        <v>-5.6327199074074144E-2</v>
      </c>
    </row>
    <row r="543" spans="1:5">
      <c r="A543" s="339">
        <v>42027</v>
      </c>
      <c r="B543" s="330">
        <v>2051.820068</v>
      </c>
      <c r="C543" s="330">
        <v>25.92</v>
      </c>
      <c r="D543" s="337">
        <f t="shared" si="18"/>
        <v>-5.4915224477955155E-3</v>
      </c>
      <c r="E543" s="337">
        <f t="shared" si="18"/>
        <v>4.7272727272727341E-2</v>
      </c>
    </row>
    <row r="544" spans="1:5">
      <c r="A544" s="339">
        <v>42026</v>
      </c>
      <c r="B544" s="330">
        <v>2063.1499020000001</v>
      </c>
      <c r="C544" s="330">
        <v>24.75</v>
      </c>
      <c r="D544" s="337">
        <f t="shared" si="18"/>
        <v>1.5269721805970466E-2</v>
      </c>
      <c r="E544" s="337">
        <f t="shared" si="18"/>
        <v>1.6009810508628448E-2</v>
      </c>
    </row>
    <row r="545" spans="1:5">
      <c r="A545" s="339">
        <v>42025</v>
      </c>
      <c r="B545" s="330">
        <v>2032.119995</v>
      </c>
      <c r="C545" s="330">
        <v>24.360001</v>
      </c>
      <c r="D545" s="337">
        <f t="shared" si="18"/>
        <v>4.7316238254433785E-3</v>
      </c>
      <c r="E545" s="337">
        <f t="shared" si="18"/>
        <v>5.3652909616178305E-3</v>
      </c>
    </row>
    <row r="546" spans="1:5">
      <c r="A546" s="339">
        <v>42024</v>
      </c>
      <c r="B546" s="330">
        <v>2022.5500489999999</v>
      </c>
      <c r="C546" s="330">
        <v>24.23</v>
      </c>
      <c r="D546" s="337">
        <f t="shared" si="18"/>
        <v>1.5499524278268393E-3</v>
      </c>
      <c r="E546" s="337">
        <f t="shared" si="18"/>
        <v>-1.4239218877135798E-2</v>
      </c>
    </row>
    <row r="547" spans="1:5">
      <c r="A547" s="339">
        <v>42020</v>
      </c>
      <c r="B547" s="330">
        <v>2019.420044</v>
      </c>
      <c r="C547" s="330">
        <v>24.58</v>
      </c>
      <c r="D547" s="337">
        <f t="shared" si="18"/>
        <v>1.3424199395451945E-2</v>
      </c>
      <c r="E547" s="337">
        <f t="shared" si="18"/>
        <v>2.4469820554648743E-3</v>
      </c>
    </row>
    <row r="548" spans="1:5">
      <c r="A548" s="339">
        <v>42019</v>
      </c>
      <c r="B548" s="330">
        <v>1992.670044</v>
      </c>
      <c r="C548" s="330">
        <v>24.52</v>
      </c>
      <c r="D548" s="337">
        <f t="shared" si="18"/>
        <v>-9.2478761255537292E-3</v>
      </c>
      <c r="E548" s="337">
        <f t="shared" si="18"/>
        <v>-1.7234508327274245E-2</v>
      </c>
    </row>
    <row r="549" spans="1:5">
      <c r="A549" s="339">
        <v>42018</v>
      </c>
      <c r="B549" s="330">
        <v>2011.2700199999999</v>
      </c>
      <c r="C549" s="330">
        <v>24.950001</v>
      </c>
      <c r="D549" s="337">
        <f t="shared" si="18"/>
        <v>-5.8130669497838093E-3</v>
      </c>
      <c r="E549" s="337">
        <f t="shared" si="18"/>
        <v>4.4283816425120959E-3</v>
      </c>
    </row>
    <row r="550" spans="1:5">
      <c r="A550" s="339">
        <v>42017</v>
      </c>
      <c r="B550" s="330">
        <v>2023.030029</v>
      </c>
      <c r="C550" s="330">
        <v>24.84</v>
      </c>
      <c r="D550" s="337">
        <f t="shared" si="18"/>
        <v>-2.578555497921567E-3</v>
      </c>
      <c r="E550" s="337">
        <f t="shared" si="18"/>
        <v>1.0577705451586721E-2</v>
      </c>
    </row>
    <row r="551" spans="1:5">
      <c r="A551" s="339">
        <v>42016</v>
      </c>
      <c r="B551" s="330">
        <v>2028.26001</v>
      </c>
      <c r="C551" s="330">
        <v>24.58</v>
      </c>
      <c r="D551" s="337">
        <f t="shared" si="18"/>
        <v>-8.0936852433588034E-3</v>
      </c>
      <c r="E551" s="337">
        <f t="shared" si="18"/>
        <v>-2.2664015904572576E-2</v>
      </c>
    </row>
    <row r="552" spans="1:5">
      <c r="A552" s="339">
        <v>42013</v>
      </c>
      <c r="B552" s="330">
        <v>2044.8100589999999</v>
      </c>
      <c r="C552" s="330">
        <v>25.15</v>
      </c>
      <c r="D552" s="337">
        <f t="shared" si="18"/>
        <v>-8.403811040573337E-3</v>
      </c>
      <c r="E552" s="337">
        <f t="shared" si="18"/>
        <v>5.9999999999999429E-3</v>
      </c>
    </row>
    <row r="553" spans="1:5">
      <c r="A553" s="339">
        <v>42012</v>
      </c>
      <c r="B553" s="330">
        <v>2062.139893</v>
      </c>
      <c r="C553" s="330">
        <v>25</v>
      </c>
      <c r="D553" s="337">
        <f t="shared" si="18"/>
        <v>1.7888281045797549E-2</v>
      </c>
      <c r="E553" s="337">
        <f t="shared" si="18"/>
        <v>1.9575856443719432E-2</v>
      </c>
    </row>
    <row r="554" spans="1:5">
      <c r="A554" s="339">
        <v>42011</v>
      </c>
      <c r="B554" s="330">
        <v>2025.900024</v>
      </c>
      <c r="C554" s="330">
        <v>24.52</v>
      </c>
      <c r="D554" s="337">
        <f t="shared" si="18"/>
        <v>1.1629842642575248E-2</v>
      </c>
      <c r="E554" s="337">
        <f t="shared" si="18"/>
        <v>0</v>
      </c>
    </row>
    <row r="555" spans="1:5">
      <c r="A555" s="339">
        <v>42010</v>
      </c>
      <c r="B555" s="330">
        <v>2002.6099850000001</v>
      </c>
      <c r="C555" s="330">
        <v>24.52</v>
      </c>
      <c r="D555" s="337">
        <f t="shared" si="18"/>
        <v>-8.8934718701129123E-3</v>
      </c>
      <c r="E555" s="337">
        <f t="shared" si="18"/>
        <v>1.9118911850328768E-2</v>
      </c>
    </row>
    <row r="556" spans="1:5">
      <c r="A556" s="339">
        <v>42009</v>
      </c>
      <c r="B556" s="330">
        <v>2020.579956</v>
      </c>
      <c r="C556" s="330">
        <v>24.059999000000001</v>
      </c>
      <c r="D556" s="337">
        <f t="shared" si="18"/>
        <v>-1.827810508970322E-2</v>
      </c>
      <c r="E556" s="337">
        <f t="shared" si="18"/>
        <v>-2.0757061457061417E-2</v>
      </c>
    </row>
    <row r="557" spans="1:5">
      <c r="A557" s="339">
        <v>42006</v>
      </c>
      <c r="B557" s="330">
        <v>2058.1999510000001</v>
      </c>
      <c r="C557" s="330">
        <v>24.57</v>
      </c>
      <c r="D557" s="337">
        <f t="shared" si="18"/>
        <v>-3.3996358896327516E-4</v>
      </c>
      <c r="E557" s="337">
        <f t="shared" si="18"/>
        <v>8.206770282857264E-3</v>
      </c>
    </row>
    <row r="558" spans="1:5">
      <c r="A558" s="339">
        <v>42004</v>
      </c>
      <c r="B558" s="330">
        <v>2058.8999020000001</v>
      </c>
      <c r="C558" s="330">
        <v>24.370000999999998</v>
      </c>
      <c r="D558" s="337">
        <f t="shared" si="18"/>
        <v>-1.0310858744699508E-2</v>
      </c>
      <c r="E558" s="337">
        <f t="shared" si="18"/>
        <v>-1.6386317083163322E-3</v>
      </c>
    </row>
    <row r="559" spans="1:5">
      <c r="A559" s="339">
        <v>42003</v>
      </c>
      <c r="B559" s="330">
        <v>2080.3500979999999</v>
      </c>
      <c r="C559" s="330">
        <v>24.41</v>
      </c>
      <c r="D559" s="337">
        <f t="shared" si="18"/>
        <v>-4.8886043842468821E-3</v>
      </c>
      <c r="E559" s="337">
        <f t="shared" si="18"/>
        <v>1.3283520132835213E-2</v>
      </c>
    </row>
    <row r="560" spans="1:5">
      <c r="A560" s="339">
        <v>42002</v>
      </c>
      <c r="B560" s="330">
        <v>2090.570068</v>
      </c>
      <c r="C560" s="330">
        <v>24.09</v>
      </c>
      <c r="D560" s="337">
        <f t="shared" si="18"/>
        <v>8.617741459158155E-4</v>
      </c>
      <c r="E560" s="337">
        <f t="shared" si="18"/>
        <v>-3.6400000000000009E-2</v>
      </c>
    </row>
    <row r="561" spans="1:5">
      <c r="A561" s="339">
        <v>41999</v>
      </c>
      <c r="B561" s="330">
        <v>2088.7700199999999</v>
      </c>
      <c r="C561" s="330">
        <v>25</v>
      </c>
      <c r="D561" s="337">
        <f t="shared" si="18"/>
        <v>3.3095747051799856E-3</v>
      </c>
      <c r="E561" s="337">
        <f t="shared" si="18"/>
        <v>6.8465565847765494E-3</v>
      </c>
    </row>
    <row r="562" spans="1:5">
      <c r="A562" s="339">
        <v>41997</v>
      </c>
      <c r="B562" s="330">
        <v>2081.8798830000001</v>
      </c>
      <c r="C562" s="330">
        <v>24.83</v>
      </c>
      <c r="D562" s="337">
        <f t="shared" si="18"/>
        <v>-1.3929650838553358E-4</v>
      </c>
      <c r="E562" s="337">
        <f t="shared" si="18"/>
        <v>1.1405336513455606E-2</v>
      </c>
    </row>
    <row r="563" spans="1:5">
      <c r="A563" s="339">
        <v>41996</v>
      </c>
      <c r="B563" s="330">
        <v>2082.169922</v>
      </c>
      <c r="C563" s="330">
        <v>24.549999</v>
      </c>
      <c r="D563" s="337">
        <f t="shared" si="18"/>
        <v>1.7463618366218364E-3</v>
      </c>
      <c r="E563" s="337">
        <f t="shared" si="18"/>
        <v>-2.0325609756098265E-3</v>
      </c>
    </row>
    <row r="564" spans="1:5">
      <c r="A564" s="339">
        <v>41995</v>
      </c>
      <c r="B564" s="330">
        <v>2078.540039</v>
      </c>
      <c r="C564" s="330">
        <v>24.6</v>
      </c>
      <c r="D564" s="337">
        <f t="shared" si="18"/>
        <v>3.8104640443461443E-3</v>
      </c>
      <c r="E564" s="337">
        <f t="shared" si="18"/>
        <v>-1.2179862451476391E-3</v>
      </c>
    </row>
    <row r="565" spans="1:5">
      <c r="A565" s="339">
        <v>41992</v>
      </c>
      <c r="B565" s="330">
        <v>2070.6499020000001</v>
      </c>
      <c r="C565" s="330">
        <v>24.629999000000002</v>
      </c>
      <c r="D565" s="337">
        <f t="shared" si="18"/>
        <v>4.5700489956972401E-3</v>
      </c>
      <c r="E565" s="337">
        <f t="shared" si="18"/>
        <v>3.6674000135534369E-3</v>
      </c>
    </row>
    <row r="566" spans="1:5">
      <c r="A566" s="339">
        <v>41991</v>
      </c>
      <c r="B566" s="330">
        <v>2061.2299800000001</v>
      </c>
      <c r="C566" s="330">
        <v>24.540001</v>
      </c>
      <c r="D566" s="337">
        <f t="shared" si="18"/>
        <v>2.4015204327992118E-2</v>
      </c>
      <c r="E566" s="337">
        <f t="shared" si="18"/>
        <v>-1.2209605209605255E-3</v>
      </c>
    </row>
    <row r="567" spans="1:5">
      <c r="A567" s="339">
        <v>41990</v>
      </c>
      <c r="B567" s="330">
        <v>2012.8900149999999</v>
      </c>
      <c r="C567" s="330">
        <v>24.57</v>
      </c>
      <c r="D567" s="337">
        <f t="shared" si="18"/>
        <v>2.035241603228204E-2</v>
      </c>
      <c r="E567" s="337">
        <f t="shared" si="18"/>
        <v>5.2248394004282606E-2</v>
      </c>
    </row>
    <row r="568" spans="1:5">
      <c r="A568" s="339">
        <v>41989</v>
      </c>
      <c r="B568" s="330">
        <v>1972.73999</v>
      </c>
      <c r="C568" s="330">
        <v>23.35</v>
      </c>
      <c r="D568" s="337">
        <f t="shared" si="18"/>
        <v>-8.4890230633609433E-3</v>
      </c>
      <c r="E568" s="337">
        <f t="shared" si="18"/>
        <v>3.3185840707964598E-2</v>
      </c>
    </row>
    <row r="569" spans="1:5">
      <c r="A569" s="339">
        <v>41988</v>
      </c>
      <c r="B569" s="330">
        <v>1989.630005</v>
      </c>
      <c r="C569" s="330">
        <v>22.6</v>
      </c>
      <c r="D569" s="337">
        <f t="shared" si="18"/>
        <v>-6.3425865262338689E-3</v>
      </c>
      <c r="E569" s="337">
        <f t="shared" si="18"/>
        <v>-3.3775076262294756E-2</v>
      </c>
    </row>
    <row r="570" spans="1:5">
      <c r="A570" s="339">
        <v>41985</v>
      </c>
      <c r="B570" s="330">
        <v>2002.329956</v>
      </c>
      <c r="C570" s="330">
        <v>23.389999</v>
      </c>
      <c r="D570" s="337">
        <f t="shared" si="18"/>
        <v>-1.6213587336401391E-2</v>
      </c>
      <c r="E570" s="337">
        <f t="shared" si="18"/>
        <v>-1.8464162819974771E-2</v>
      </c>
    </row>
    <row r="571" spans="1:5">
      <c r="A571" s="339">
        <v>41984</v>
      </c>
      <c r="B571" s="330">
        <v>2035.329956</v>
      </c>
      <c r="C571" s="330">
        <v>23.83</v>
      </c>
      <c r="D571" s="337">
        <f t="shared" si="18"/>
        <v>4.5356890106136574E-3</v>
      </c>
      <c r="E571" s="337">
        <f t="shared" si="18"/>
        <v>-4.1788549937317766E-3</v>
      </c>
    </row>
    <row r="572" spans="1:5">
      <c r="A572" s="339">
        <v>41983</v>
      </c>
      <c r="B572" s="330">
        <v>2026.1400149999999</v>
      </c>
      <c r="C572" s="330">
        <v>23.93</v>
      </c>
      <c r="D572" s="337">
        <f t="shared" si="18"/>
        <v>-1.6350968476922346E-2</v>
      </c>
      <c r="E572" s="337">
        <f t="shared" si="18"/>
        <v>-2.9995946493717143E-2</v>
      </c>
    </row>
    <row r="573" spans="1:5">
      <c r="A573" s="339">
        <v>41982</v>
      </c>
      <c r="B573" s="330">
        <v>2059.820068</v>
      </c>
      <c r="C573" s="330">
        <v>24.67</v>
      </c>
      <c r="D573" s="337">
        <f t="shared" si="18"/>
        <v>-2.3782391289092772E-4</v>
      </c>
      <c r="E573" s="337">
        <f t="shared" si="18"/>
        <v>3.7426365120842645E-2</v>
      </c>
    </row>
    <row r="574" spans="1:5">
      <c r="A574" s="339">
        <v>41981</v>
      </c>
      <c r="B574" s="330">
        <v>2060.3100589999999</v>
      </c>
      <c r="C574" s="330">
        <v>23.780000999999999</v>
      </c>
      <c r="D574" s="337">
        <f t="shared" si="18"/>
        <v>-7.2565649262454068E-3</v>
      </c>
      <c r="E574" s="337">
        <f t="shared" si="18"/>
        <v>-4.604353478625132E-3</v>
      </c>
    </row>
    <row r="575" spans="1:5">
      <c r="A575" s="339">
        <v>41978</v>
      </c>
      <c r="B575" s="330">
        <v>2075.3701169999999</v>
      </c>
      <c r="C575" s="330">
        <v>23.889999</v>
      </c>
      <c r="D575" s="337">
        <f t="shared" si="18"/>
        <v>1.6652163837825649E-3</v>
      </c>
      <c r="E575" s="337">
        <f t="shared" si="18"/>
        <v>6.3184077506318916E-3</v>
      </c>
    </row>
    <row r="576" spans="1:5">
      <c r="A576" s="339">
        <v>41977</v>
      </c>
      <c r="B576" s="330">
        <v>2071.919922</v>
      </c>
      <c r="C576" s="330">
        <v>23.74</v>
      </c>
      <c r="D576" s="337">
        <f t="shared" si="18"/>
        <v>-1.1618960866265351E-3</v>
      </c>
      <c r="E576" s="337">
        <f t="shared" si="18"/>
        <v>3.8054968287526371E-3</v>
      </c>
    </row>
    <row r="577" spans="1:5">
      <c r="A577" s="339">
        <v>41976</v>
      </c>
      <c r="B577" s="330">
        <v>2074.330078</v>
      </c>
      <c r="C577" s="330">
        <v>23.65</v>
      </c>
      <c r="D577" s="337">
        <f t="shared" si="18"/>
        <v>3.7647425978213091E-3</v>
      </c>
      <c r="E577" s="337">
        <f t="shared" si="18"/>
        <v>1.3716245177882568E-2</v>
      </c>
    </row>
    <row r="578" spans="1:5">
      <c r="A578" s="339">
        <v>41975</v>
      </c>
      <c r="B578" s="330">
        <v>2066.5500489999999</v>
      </c>
      <c r="C578" s="330">
        <v>23.33</v>
      </c>
      <c r="D578" s="337">
        <f t="shared" si="18"/>
        <v>6.3844613802609652E-3</v>
      </c>
      <c r="E578" s="337">
        <f t="shared" si="18"/>
        <v>2.8659611992945266E-2</v>
      </c>
    </row>
    <row r="579" spans="1:5">
      <c r="A579" s="339">
        <v>41974</v>
      </c>
      <c r="B579" s="330">
        <v>2053.4399410000001</v>
      </c>
      <c r="C579" s="330">
        <v>22.68</v>
      </c>
      <c r="D579" s="337">
        <f t="shared" si="18"/>
        <v>-6.8293629191256405E-3</v>
      </c>
      <c r="E579" s="337">
        <f t="shared" si="18"/>
        <v>-4.5454545454545532E-2</v>
      </c>
    </row>
    <row r="580" spans="1:5">
      <c r="A580" s="339">
        <v>41971</v>
      </c>
      <c r="B580" s="330">
        <v>2067.5600589999999</v>
      </c>
      <c r="C580" s="330">
        <v>23.76</v>
      </c>
      <c r="D580" s="337">
        <f t="shared" ref="D580:E643" si="19">(B580-B581)/B581</f>
        <v>-2.5424269243935816E-3</v>
      </c>
      <c r="E580" s="337">
        <f t="shared" si="19"/>
        <v>8.0610946117947082E-3</v>
      </c>
    </row>
    <row r="581" spans="1:5">
      <c r="A581" s="339">
        <v>41969</v>
      </c>
      <c r="B581" s="330">
        <v>2072.830078</v>
      </c>
      <c r="C581" s="330">
        <v>23.57</v>
      </c>
      <c r="D581" s="337">
        <f t="shared" si="19"/>
        <v>2.8059819734723092E-3</v>
      </c>
      <c r="E581" s="337">
        <f t="shared" si="19"/>
        <v>-5.4852740301572153E-3</v>
      </c>
    </row>
    <row r="582" spans="1:5">
      <c r="A582" s="339">
        <v>41968</v>
      </c>
      <c r="B582" s="330">
        <v>2067.030029</v>
      </c>
      <c r="C582" s="330">
        <v>23.700001</v>
      </c>
      <c r="D582" s="337">
        <f t="shared" si="19"/>
        <v>-1.1500297675195747E-3</v>
      </c>
      <c r="E582" s="337">
        <f t="shared" si="19"/>
        <v>-2.7891633629681493E-2</v>
      </c>
    </row>
    <row r="583" spans="1:5">
      <c r="A583" s="339">
        <v>41967</v>
      </c>
      <c r="B583" s="330">
        <v>2069.4099120000001</v>
      </c>
      <c r="C583" s="330">
        <v>24.379999000000002</v>
      </c>
      <c r="D583" s="337">
        <f t="shared" si="19"/>
        <v>2.8640232614490315E-3</v>
      </c>
      <c r="E583" s="337">
        <f t="shared" si="19"/>
        <v>0</v>
      </c>
    </row>
    <row r="584" spans="1:5">
      <c r="A584" s="339">
        <v>41964</v>
      </c>
      <c r="B584" s="330">
        <v>2063.5</v>
      </c>
      <c r="C584" s="330">
        <v>24.379999000000002</v>
      </c>
      <c r="D584" s="337">
        <f t="shared" si="19"/>
        <v>5.2368773596395083E-3</v>
      </c>
      <c r="E584" s="337">
        <f t="shared" si="19"/>
        <v>-2.0883574297188637E-2</v>
      </c>
    </row>
    <row r="585" spans="1:5">
      <c r="A585" s="339">
        <v>41963</v>
      </c>
      <c r="B585" s="330">
        <v>2052.75</v>
      </c>
      <c r="C585" s="330">
        <v>24.9</v>
      </c>
      <c r="D585" s="337">
        <f t="shared" si="19"/>
        <v>1.9670960682991326E-3</v>
      </c>
      <c r="E585" s="337">
        <f t="shared" si="19"/>
        <v>1.9238641015145268E-2</v>
      </c>
    </row>
    <row r="586" spans="1:5">
      <c r="A586" s="339">
        <v>41962</v>
      </c>
      <c r="B586" s="330">
        <v>2048.719971</v>
      </c>
      <c r="C586" s="330">
        <v>24.43</v>
      </c>
      <c r="D586" s="337">
        <f t="shared" si="19"/>
        <v>-1.501158946507052E-3</v>
      </c>
      <c r="E586" s="337">
        <f t="shared" si="19"/>
        <v>5.7636473543166812E-3</v>
      </c>
    </row>
    <row r="587" spans="1:5">
      <c r="A587" s="339">
        <v>41961</v>
      </c>
      <c r="B587" s="330">
        <v>2051.8000489999999</v>
      </c>
      <c r="C587" s="330">
        <v>24.290001</v>
      </c>
      <c r="D587" s="337">
        <f t="shared" si="19"/>
        <v>5.1339835387077884E-3</v>
      </c>
      <c r="E587" s="337">
        <f t="shared" si="19"/>
        <v>8.7209717607974208E-3</v>
      </c>
    </row>
    <row r="588" spans="1:5">
      <c r="A588" s="339">
        <v>41960</v>
      </c>
      <c r="B588" s="330">
        <v>2041.3199460000001</v>
      </c>
      <c r="C588" s="330">
        <v>24.08</v>
      </c>
      <c r="D588" s="337">
        <f t="shared" si="19"/>
        <v>7.353590217320093E-4</v>
      </c>
      <c r="E588" s="337">
        <f t="shared" si="19"/>
        <v>-3.8722516515868978E-2</v>
      </c>
    </row>
    <row r="589" spans="1:5">
      <c r="A589" s="339">
        <v>41957</v>
      </c>
      <c r="B589" s="330">
        <v>2039.8199460000001</v>
      </c>
      <c r="C589" s="330">
        <v>25.049999</v>
      </c>
      <c r="D589" s="337">
        <f t="shared" si="19"/>
        <v>2.4027009388961985E-4</v>
      </c>
      <c r="E589" s="337">
        <f t="shared" si="19"/>
        <v>9.2666800966961886E-3</v>
      </c>
    </row>
    <row r="590" spans="1:5">
      <c r="A590" s="339">
        <v>41956</v>
      </c>
      <c r="B590" s="330">
        <v>2039.329956</v>
      </c>
      <c r="C590" s="330">
        <v>24.82</v>
      </c>
      <c r="D590" s="337">
        <f t="shared" si="19"/>
        <v>5.2984471973508568E-4</v>
      </c>
      <c r="E590" s="337">
        <f t="shared" si="19"/>
        <v>-9.57697564153937E-3</v>
      </c>
    </row>
    <row r="591" spans="1:5">
      <c r="A591" s="339">
        <v>41955</v>
      </c>
      <c r="B591" s="330">
        <v>2038.25</v>
      </c>
      <c r="C591" s="330">
        <v>25.059999000000001</v>
      </c>
      <c r="D591" s="337">
        <f t="shared" si="19"/>
        <v>-7.0111682329562428E-4</v>
      </c>
      <c r="E591" s="337">
        <f t="shared" si="19"/>
        <v>7.3693187660668444E-2</v>
      </c>
    </row>
    <row r="592" spans="1:5">
      <c r="A592" s="339">
        <v>41954</v>
      </c>
      <c r="B592" s="330">
        <v>2039.6800539999999</v>
      </c>
      <c r="C592" s="330">
        <v>23.34</v>
      </c>
      <c r="D592" s="337">
        <f t="shared" si="19"/>
        <v>6.9669423578592495E-4</v>
      </c>
      <c r="E592" s="337">
        <f t="shared" si="19"/>
        <v>-3.6731324803962052E-2</v>
      </c>
    </row>
    <row r="593" spans="1:5">
      <c r="A593" s="339">
        <v>41953</v>
      </c>
      <c r="B593" s="330">
        <v>2038.26001</v>
      </c>
      <c r="C593" s="330">
        <v>24.23</v>
      </c>
      <c r="D593" s="337">
        <f t="shared" si="19"/>
        <v>3.1201847822315215E-3</v>
      </c>
      <c r="E593" s="337">
        <f t="shared" si="19"/>
        <v>-1.7038539553752462E-2</v>
      </c>
    </row>
    <row r="594" spans="1:5">
      <c r="A594" s="339">
        <v>41950</v>
      </c>
      <c r="B594" s="330">
        <v>2031.920044</v>
      </c>
      <c r="C594" s="330">
        <v>24.65</v>
      </c>
      <c r="D594" s="337">
        <f t="shared" si="19"/>
        <v>3.4958621394823915E-4</v>
      </c>
      <c r="E594" s="337">
        <f t="shared" si="19"/>
        <v>-2.260107147506242E-2</v>
      </c>
    </row>
    <row r="595" spans="1:5">
      <c r="A595" s="339">
        <v>41949</v>
      </c>
      <c r="B595" s="330">
        <v>2031.209961</v>
      </c>
      <c r="C595" s="330">
        <v>25.219999000000001</v>
      </c>
      <c r="D595" s="337">
        <f t="shared" si="19"/>
        <v>3.775513179122867E-3</v>
      </c>
      <c r="E595" s="337">
        <f t="shared" si="19"/>
        <v>1.0416667084001147E-2</v>
      </c>
    </row>
    <row r="596" spans="1:5">
      <c r="A596" s="339">
        <v>41948</v>
      </c>
      <c r="B596" s="330">
        <v>2023.5699460000001</v>
      </c>
      <c r="C596" s="330">
        <v>24.959999</v>
      </c>
      <c r="D596" s="337">
        <f t="shared" si="19"/>
        <v>5.7004970611858417E-3</v>
      </c>
      <c r="E596" s="337">
        <f t="shared" si="19"/>
        <v>-6.5518534837833584E-2</v>
      </c>
    </row>
    <row r="597" spans="1:5">
      <c r="A597" s="339">
        <v>41947</v>
      </c>
      <c r="B597" s="330">
        <v>2012.099976</v>
      </c>
      <c r="C597" s="330">
        <v>26.709999</v>
      </c>
      <c r="D597" s="337">
        <f t="shared" si="19"/>
        <v>-2.8298416763913757E-3</v>
      </c>
      <c r="E597" s="337">
        <f t="shared" si="19"/>
        <v>1.1742386363636411E-2</v>
      </c>
    </row>
    <row r="598" spans="1:5">
      <c r="A598" s="339">
        <v>41946</v>
      </c>
      <c r="B598" s="330">
        <v>2017.8100589999999</v>
      </c>
      <c r="C598" s="330">
        <v>26.4</v>
      </c>
      <c r="D598" s="337">
        <f t="shared" si="19"/>
        <v>-1.1892172848684109E-4</v>
      </c>
      <c r="E598" s="337">
        <f t="shared" si="19"/>
        <v>1.538461538461533E-2</v>
      </c>
    </row>
    <row r="599" spans="1:5">
      <c r="A599" s="339">
        <v>41943</v>
      </c>
      <c r="B599" s="330">
        <v>2018.0500489999999</v>
      </c>
      <c r="C599" s="330">
        <v>26</v>
      </c>
      <c r="D599" s="337">
        <f t="shared" si="19"/>
        <v>1.1731393837739183E-2</v>
      </c>
      <c r="E599" s="337">
        <f t="shared" si="19"/>
        <v>0.11924235901851053</v>
      </c>
    </row>
    <row r="600" spans="1:5">
      <c r="A600" s="339">
        <v>41942</v>
      </c>
      <c r="B600" s="330">
        <v>1994.650024</v>
      </c>
      <c r="C600" s="330">
        <v>23.23</v>
      </c>
      <c r="D600" s="337">
        <f t="shared" si="19"/>
        <v>6.2301239442687853E-3</v>
      </c>
      <c r="E600" s="337">
        <f t="shared" si="19"/>
        <v>4.3575920934411448E-2</v>
      </c>
    </row>
    <row r="601" spans="1:5">
      <c r="A601" s="339">
        <v>41941</v>
      </c>
      <c r="B601" s="330">
        <v>1982.3000489999999</v>
      </c>
      <c r="C601" s="330">
        <v>22.26</v>
      </c>
      <c r="D601" s="337">
        <f t="shared" si="19"/>
        <v>-1.3853554984094006E-3</v>
      </c>
      <c r="E601" s="337">
        <f t="shared" si="19"/>
        <v>-1.1984065158274829E-2</v>
      </c>
    </row>
    <row r="602" spans="1:5">
      <c r="A602" s="339">
        <v>41940</v>
      </c>
      <c r="B602" s="330">
        <v>1985.0500489999999</v>
      </c>
      <c r="C602" s="330">
        <v>22.530000999999999</v>
      </c>
      <c r="D602" s="337">
        <f t="shared" si="19"/>
        <v>1.1939073087332778E-2</v>
      </c>
      <c r="E602" s="337">
        <f t="shared" si="19"/>
        <v>6.0734510357815456E-2</v>
      </c>
    </row>
    <row r="603" spans="1:5">
      <c r="A603" s="339">
        <v>41939</v>
      </c>
      <c r="B603" s="330">
        <v>1961.630005</v>
      </c>
      <c r="C603" s="330">
        <v>21.24</v>
      </c>
      <c r="D603" s="337">
        <f t="shared" si="19"/>
        <v>-1.5015683077650496E-3</v>
      </c>
      <c r="E603" s="337">
        <f t="shared" si="19"/>
        <v>7.1123755334280975E-3</v>
      </c>
    </row>
    <row r="604" spans="1:5">
      <c r="A604" s="339">
        <v>41936</v>
      </c>
      <c r="B604" s="330">
        <v>1964.579956</v>
      </c>
      <c r="C604" s="330">
        <v>21.09</v>
      </c>
      <c r="D604" s="337">
        <f t="shared" si="19"/>
        <v>7.0534495139921872E-3</v>
      </c>
      <c r="E604" s="337">
        <f t="shared" si="19"/>
        <v>4.1481481481481473E-2</v>
      </c>
    </row>
    <row r="605" spans="1:5">
      <c r="A605" s="339">
        <v>41935</v>
      </c>
      <c r="B605" s="330">
        <v>1950.8199460000001</v>
      </c>
      <c r="C605" s="330">
        <v>20.25</v>
      </c>
      <c r="D605" s="337">
        <f t="shared" si="19"/>
        <v>1.2303377173358386E-2</v>
      </c>
      <c r="E605" s="337">
        <f t="shared" si="19"/>
        <v>8.968609865470838E-3</v>
      </c>
    </row>
    <row r="606" spans="1:5">
      <c r="A606" s="339">
        <v>41934</v>
      </c>
      <c r="B606" s="330">
        <v>1927.1099850000001</v>
      </c>
      <c r="C606" s="330">
        <v>20.07</v>
      </c>
      <c r="D606" s="337">
        <f t="shared" si="19"/>
        <v>-7.2993302297037956E-3</v>
      </c>
      <c r="E606" s="337">
        <f t="shared" si="19"/>
        <v>-5.7746434635982821E-2</v>
      </c>
    </row>
    <row r="607" spans="1:5">
      <c r="A607" s="339">
        <v>41933</v>
      </c>
      <c r="B607" s="330">
        <v>1941.280029</v>
      </c>
      <c r="C607" s="330">
        <v>21.299999</v>
      </c>
      <c r="D607" s="337">
        <f t="shared" si="19"/>
        <v>1.9574486900938114E-2</v>
      </c>
      <c r="E607" s="337">
        <f t="shared" si="19"/>
        <v>6.1407179971657046E-3</v>
      </c>
    </row>
    <row r="608" spans="1:5">
      <c r="A608" s="339">
        <v>41932</v>
      </c>
      <c r="B608" s="330">
        <v>1904.01001</v>
      </c>
      <c r="C608" s="330">
        <v>21.17</v>
      </c>
      <c r="D608" s="337">
        <f t="shared" si="19"/>
        <v>9.1426572052478467E-3</v>
      </c>
      <c r="E608" s="337">
        <f t="shared" si="19"/>
        <v>-4.1213768115941879E-2</v>
      </c>
    </row>
    <row r="609" spans="1:5">
      <c r="A609" s="339">
        <v>41929</v>
      </c>
      <c r="B609" s="330">
        <v>1886.76001</v>
      </c>
      <c r="C609" s="330">
        <v>22.08</v>
      </c>
      <c r="D609" s="337">
        <f t="shared" si="19"/>
        <v>1.2884107384289403E-2</v>
      </c>
      <c r="E609" s="337">
        <f t="shared" si="19"/>
        <v>-1.1195700850873265E-2</v>
      </c>
    </row>
    <row r="610" spans="1:5">
      <c r="A610" s="339">
        <v>41928</v>
      </c>
      <c r="B610" s="330">
        <v>1862.76001</v>
      </c>
      <c r="C610" s="330">
        <v>22.33</v>
      </c>
      <c r="D610" s="337">
        <f t="shared" si="19"/>
        <v>1.4497796039157843E-4</v>
      </c>
      <c r="E610" s="337">
        <f t="shared" si="19"/>
        <v>2.6194852941176319E-2</v>
      </c>
    </row>
    <row r="611" spans="1:5">
      <c r="A611" s="339">
        <v>41927</v>
      </c>
      <c r="B611" s="330">
        <v>1862.48999</v>
      </c>
      <c r="C611" s="330">
        <v>21.76</v>
      </c>
      <c r="D611" s="337">
        <f t="shared" si="19"/>
        <v>-8.1003149581485075E-3</v>
      </c>
      <c r="E611" s="337">
        <f t="shared" si="19"/>
        <v>5.5286078793109816E-2</v>
      </c>
    </row>
    <row r="612" spans="1:5">
      <c r="A612" s="339">
        <v>41926</v>
      </c>
      <c r="B612" s="330">
        <v>1877.6999510000001</v>
      </c>
      <c r="C612" s="330">
        <v>20.620000999999998</v>
      </c>
      <c r="D612" s="337">
        <f t="shared" si="19"/>
        <v>1.57886481100775E-3</v>
      </c>
      <c r="E612" s="337">
        <f t="shared" si="19"/>
        <v>3.4102305210516277E-2</v>
      </c>
    </row>
    <row r="613" spans="1:5">
      <c r="A613" s="339">
        <v>41925</v>
      </c>
      <c r="B613" s="330">
        <v>1874.73999</v>
      </c>
      <c r="C613" s="330">
        <v>19.940000999999999</v>
      </c>
      <c r="D613" s="337">
        <f t="shared" si="19"/>
        <v>-1.6467929741235017E-2</v>
      </c>
      <c r="E613" s="337">
        <f t="shared" si="19"/>
        <v>-2.8265058479532205E-2</v>
      </c>
    </row>
    <row r="614" spans="1:5">
      <c r="A614" s="339">
        <v>41922</v>
      </c>
      <c r="B614" s="330">
        <v>1906.130005</v>
      </c>
      <c r="C614" s="330">
        <v>20.52</v>
      </c>
      <c r="D614" s="337">
        <f t="shared" si="19"/>
        <v>-1.1451012310168249E-2</v>
      </c>
      <c r="E614" s="337">
        <f t="shared" si="19"/>
        <v>-8.0645161290322606E-2</v>
      </c>
    </row>
    <row r="615" spans="1:5">
      <c r="A615" s="339">
        <v>41921</v>
      </c>
      <c r="B615" s="330">
        <v>1928.209961</v>
      </c>
      <c r="C615" s="330">
        <v>22.32</v>
      </c>
      <c r="D615" s="337">
        <f t="shared" si="19"/>
        <v>-2.0661415157819229E-2</v>
      </c>
      <c r="E615" s="337">
        <f t="shared" si="19"/>
        <v>-3.585313174945997E-2</v>
      </c>
    </row>
    <row r="616" spans="1:5">
      <c r="A616" s="339">
        <v>41920</v>
      </c>
      <c r="B616" s="330">
        <v>1968.8900149999999</v>
      </c>
      <c r="C616" s="330">
        <v>23.15</v>
      </c>
      <c r="D616" s="337">
        <f t="shared" si="19"/>
        <v>1.7461650260492782E-2</v>
      </c>
      <c r="E616" s="337">
        <f t="shared" si="19"/>
        <v>-1.9483311330651867E-2</v>
      </c>
    </row>
    <row r="617" spans="1:5">
      <c r="A617" s="339">
        <v>41919</v>
      </c>
      <c r="B617" s="330">
        <v>1935.099976</v>
      </c>
      <c r="C617" s="330">
        <v>23.610001</v>
      </c>
      <c r="D617" s="337">
        <f t="shared" si="19"/>
        <v>-1.5126052674955948E-2</v>
      </c>
      <c r="E617" s="337">
        <f t="shared" si="19"/>
        <v>-2.9194037828947361E-2</v>
      </c>
    </row>
    <row r="618" spans="1:5">
      <c r="A618" s="339">
        <v>41918</v>
      </c>
      <c r="B618" s="330">
        <v>1964.8199460000001</v>
      </c>
      <c r="C618" s="330">
        <v>24.32</v>
      </c>
      <c r="D618" s="337">
        <f t="shared" si="19"/>
        <v>-1.5651597959429454E-3</v>
      </c>
      <c r="E618" s="337">
        <f t="shared" si="19"/>
        <v>-4.8140862940933948E-2</v>
      </c>
    </row>
    <row r="619" spans="1:5">
      <c r="A619" s="339">
        <v>41915</v>
      </c>
      <c r="B619" s="330">
        <v>1967.900024</v>
      </c>
      <c r="C619" s="330">
        <v>25.549999</v>
      </c>
      <c r="D619" s="337">
        <f t="shared" si="19"/>
        <v>1.1165509440962328E-2</v>
      </c>
      <c r="E619" s="337">
        <f t="shared" si="19"/>
        <v>0.16933633867276879</v>
      </c>
    </row>
    <row r="620" spans="1:5">
      <c r="A620" s="339">
        <v>41914</v>
      </c>
      <c r="B620" s="330">
        <v>1946.170044</v>
      </c>
      <c r="C620" s="330">
        <v>21.85</v>
      </c>
      <c r="D620" s="337">
        <f t="shared" si="19"/>
        <v>5.1434619070826407E-6</v>
      </c>
      <c r="E620" s="337">
        <f t="shared" si="19"/>
        <v>1.3921160738801043E-2</v>
      </c>
    </row>
    <row r="621" spans="1:5">
      <c r="A621" s="339">
        <v>41913</v>
      </c>
      <c r="B621" s="330">
        <v>1946.160034</v>
      </c>
      <c r="C621" s="330">
        <v>21.549999</v>
      </c>
      <c r="D621" s="337">
        <f t="shared" si="19"/>
        <v>-1.3248561055071061E-2</v>
      </c>
      <c r="E621" s="337">
        <f t="shared" si="19"/>
        <v>-1.8527559055118192E-3</v>
      </c>
    </row>
    <row r="622" spans="1:5">
      <c r="A622" s="339">
        <v>41912</v>
      </c>
      <c r="B622" s="330">
        <v>1972.290039</v>
      </c>
      <c r="C622" s="330">
        <v>21.59</v>
      </c>
      <c r="D622" s="337">
        <f t="shared" si="19"/>
        <v>-2.7859287407672453E-3</v>
      </c>
      <c r="E622" s="337">
        <f t="shared" si="19"/>
        <v>-1.3704843019864903E-2</v>
      </c>
    </row>
    <row r="623" spans="1:5">
      <c r="A623" s="339">
        <v>41911</v>
      </c>
      <c r="B623" s="330">
        <v>1977.8000489999999</v>
      </c>
      <c r="C623" s="330">
        <v>21.889999</v>
      </c>
      <c r="D623" s="337">
        <f t="shared" si="19"/>
        <v>-2.5468023608055486E-3</v>
      </c>
      <c r="E623" s="337">
        <f t="shared" si="19"/>
        <v>-4.5666666666662278E-4</v>
      </c>
    </row>
    <row r="624" spans="1:5">
      <c r="A624" s="339">
        <v>41908</v>
      </c>
      <c r="B624" s="330">
        <v>1982.849976</v>
      </c>
      <c r="C624" s="330">
        <v>21.9</v>
      </c>
      <c r="D624" s="337">
        <f t="shared" si="19"/>
        <v>8.5758249460873067E-3</v>
      </c>
      <c r="E624" s="337">
        <f t="shared" si="19"/>
        <v>5.9715204409737715E-3</v>
      </c>
    </row>
    <row r="625" spans="1:5">
      <c r="A625" s="339">
        <v>41907</v>
      </c>
      <c r="B625" s="330">
        <v>1965.98999</v>
      </c>
      <c r="C625" s="330">
        <v>21.77</v>
      </c>
      <c r="D625" s="337">
        <f t="shared" si="19"/>
        <v>-1.616877256054149E-2</v>
      </c>
      <c r="E625" s="337">
        <f t="shared" si="19"/>
        <v>9.1954022988503792E-4</v>
      </c>
    </row>
    <row r="626" spans="1:5">
      <c r="A626" s="339">
        <v>41906</v>
      </c>
      <c r="B626" s="330">
        <v>1998.3000489999999</v>
      </c>
      <c r="C626" s="330">
        <v>21.75</v>
      </c>
      <c r="D626" s="337">
        <f t="shared" si="19"/>
        <v>7.8324913345220008E-3</v>
      </c>
      <c r="E626" s="337">
        <f t="shared" si="19"/>
        <v>1.9212746016869734E-2</v>
      </c>
    </row>
    <row r="627" spans="1:5">
      <c r="A627" s="339">
        <v>41905</v>
      </c>
      <c r="B627" s="330">
        <v>1982.7700199999999</v>
      </c>
      <c r="C627" s="330">
        <v>21.34</v>
      </c>
      <c r="D627" s="337">
        <f t="shared" si="19"/>
        <v>-5.7765012985656538E-3</v>
      </c>
      <c r="E627" s="337">
        <f t="shared" si="19"/>
        <v>-2.1100872527562951E-2</v>
      </c>
    </row>
    <row r="628" spans="1:5">
      <c r="A628" s="339">
        <v>41904</v>
      </c>
      <c r="B628" s="330">
        <v>1994.290039</v>
      </c>
      <c r="C628" s="330">
        <v>21.799999</v>
      </c>
      <c r="D628" s="337">
        <f t="shared" si="19"/>
        <v>-8.0133231235974406E-3</v>
      </c>
      <c r="E628" s="337">
        <f t="shared" si="19"/>
        <v>-3.7527637969094876E-2</v>
      </c>
    </row>
    <row r="629" spans="1:5">
      <c r="A629" s="339">
        <v>41901</v>
      </c>
      <c r="B629" s="330">
        <v>2010.400024</v>
      </c>
      <c r="C629" s="330">
        <v>22.65</v>
      </c>
      <c r="D629" s="337">
        <f t="shared" si="19"/>
        <v>-4.77269612182337E-4</v>
      </c>
      <c r="E629" s="337">
        <f t="shared" si="19"/>
        <v>-1.820546163849162E-2</v>
      </c>
    </row>
    <row r="630" spans="1:5">
      <c r="A630" s="339">
        <v>41900</v>
      </c>
      <c r="B630" s="330">
        <v>2011.3599850000001</v>
      </c>
      <c r="C630" s="330">
        <v>23.07</v>
      </c>
      <c r="D630" s="337">
        <f t="shared" si="19"/>
        <v>4.8911800557181117E-3</v>
      </c>
      <c r="E630" s="337">
        <f t="shared" si="19"/>
        <v>1.22860459725298E-2</v>
      </c>
    </row>
    <row r="631" spans="1:5">
      <c r="A631" s="339">
        <v>41899</v>
      </c>
      <c r="B631" s="330">
        <v>2001.5699460000001</v>
      </c>
      <c r="C631" s="330">
        <v>22.790001</v>
      </c>
      <c r="D631" s="337">
        <f t="shared" si="19"/>
        <v>1.2956437912899977E-3</v>
      </c>
      <c r="E631" s="337">
        <f t="shared" si="19"/>
        <v>4.6853514010105679E-2</v>
      </c>
    </row>
    <row r="632" spans="1:5">
      <c r="A632" s="339">
        <v>41898</v>
      </c>
      <c r="B632" s="330">
        <v>1998.9799800000001</v>
      </c>
      <c r="C632" s="330">
        <v>21.77</v>
      </c>
      <c r="D632" s="337">
        <f t="shared" si="19"/>
        <v>7.4843760048878888E-3</v>
      </c>
      <c r="E632" s="337">
        <f t="shared" si="19"/>
        <v>-1.3145920813505099E-2</v>
      </c>
    </row>
    <row r="633" spans="1:5">
      <c r="A633" s="339">
        <v>41897</v>
      </c>
      <c r="B633" s="330">
        <v>1984.130005</v>
      </c>
      <c r="C633" s="330">
        <v>22.059999000000001</v>
      </c>
      <c r="D633" s="337">
        <f t="shared" si="19"/>
        <v>-7.1015138063403017E-4</v>
      </c>
      <c r="E633" s="337">
        <f t="shared" si="19"/>
        <v>-6.1276638297872291E-2</v>
      </c>
    </row>
    <row r="634" spans="1:5">
      <c r="A634" s="339">
        <v>41894</v>
      </c>
      <c r="B634" s="330">
        <v>1985.540039</v>
      </c>
      <c r="C634" s="330">
        <v>23.5</v>
      </c>
      <c r="D634" s="337">
        <f t="shared" si="19"/>
        <v>-5.962558408052987E-3</v>
      </c>
      <c r="E634" s="337">
        <f t="shared" si="19"/>
        <v>-3.6885245901639288E-2</v>
      </c>
    </row>
    <row r="635" spans="1:5">
      <c r="A635" s="339">
        <v>41893</v>
      </c>
      <c r="B635" s="330">
        <v>1997.4499510000001</v>
      </c>
      <c r="C635" s="330">
        <v>24.4</v>
      </c>
      <c r="D635" s="337">
        <f t="shared" si="19"/>
        <v>8.8190553243860123E-4</v>
      </c>
      <c r="E635" s="337">
        <f t="shared" si="19"/>
        <v>2.4650780608052062E-3</v>
      </c>
    </row>
    <row r="636" spans="1:5">
      <c r="A636" s="339">
        <v>41892</v>
      </c>
      <c r="B636" s="330">
        <v>1995.6899410000001</v>
      </c>
      <c r="C636" s="330">
        <v>24.34</v>
      </c>
      <c r="D636" s="337">
        <f t="shared" si="19"/>
        <v>3.6460744176934632E-3</v>
      </c>
      <c r="E636" s="337">
        <f t="shared" si="19"/>
        <v>3.7113402061855613E-3</v>
      </c>
    </row>
    <row r="637" spans="1:5">
      <c r="A637" s="339">
        <v>41891</v>
      </c>
      <c r="B637" s="330">
        <v>1988.4399410000001</v>
      </c>
      <c r="C637" s="330">
        <v>24.25</v>
      </c>
      <c r="D637" s="337">
        <f t="shared" si="19"/>
        <v>-6.5450092152765016E-3</v>
      </c>
      <c r="E637" s="337">
        <f t="shared" si="19"/>
        <v>8.2542302930249992E-4</v>
      </c>
    </row>
    <row r="638" spans="1:5">
      <c r="A638" s="339">
        <v>41890</v>
      </c>
      <c r="B638" s="330">
        <v>2001.540039</v>
      </c>
      <c r="C638" s="330">
        <v>24.23</v>
      </c>
      <c r="D638" s="337">
        <f t="shared" si="19"/>
        <v>-3.0731142046667576E-3</v>
      </c>
      <c r="E638" s="337">
        <f t="shared" si="19"/>
        <v>-1.7835427644912902E-2</v>
      </c>
    </row>
    <row r="639" spans="1:5">
      <c r="A639" s="339">
        <v>41887</v>
      </c>
      <c r="B639" s="330">
        <v>2007.709961</v>
      </c>
      <c r="C639" s="330">
        <v>24.67</v>
      </c>
      <c r="D639" s="337">
        <f t="shared" si="19"/>
        <v>5.0358856051554253E-3</v>
      </c>
      <c r="E639" s="337">
        <f t="shared" si="19"/>
        <v>-8.8388512992707575E-3</v>
      </c>
    </row>
    <row r="640" spans="1:5">
      <c r="A640" s="339">
        <v>41886</v>
      </c>
      <c r="B640" s="330">
        <v>1997.650024</v>
      </c>
      <c r="C640" s="330">
        <v>24.889999</v>
      </c>
      <c r="D640" s="337">
        <f t="shared" si="19"/>
        <v>-1.5344211306420534E-3</v>
      </c>
      <c r="E640" s="337">
        <f t="shared" si="19"/>
        <v>-7.7464825796886613E-2</v>
      </c>
    </row>
    <row r="641" spans="1:5">
      <c r="A641" s="339">
        <v>41885</v>
      </c>
      <c r="B641" s="330">
        <v>2000.719971</v>
      </c>
      <c r="C641" s="330">
        <v>26.98</v>
      </c>
      <c r="D641" s="337">
        <f t="shared" si="19"/>
        <v>-7.7914076822669363E-4</v>
      </c>
      <c r="E641" s="337">
        <f t="shared" si="19"/>
        <v>-2.7397260273972532E-2</v>
      </c>
    </row>
    <row r="642" spans="1:5">
      <c r="A642" s="339">
        <v>41884</v>
      </c>
      <c r="B642" s="330">
        <v>2002.280029</v>
      </c>
      <c r="C642" s="330">
        <v>27.74</v>
      </c>
      <c r="D642" s="337">
        <f t="shared" si="19"/>
        <v>-5.4406624972937363E-4</v>
      </c>
      <c r="E642" s="337">
        <f t="shared" si="19"/>
        <v>2.0227987487017735E-2</v>
      </c>
    </row>
    <row r="643" spans="1:5">
      <c r="A643" s="339">
        <v>41880</v>
      </c>
      <c r="B643" s="330">
        <v>2003.369995</v>
      </c>
      <c r="C643" s="330">
        <v>27.190000999999999</v>
      </c>
      <c r="D643" s="337">
        <f t="shared" si="19"/>
        <v>3.3204147927141893E-3</v>
      </c>
      <c r="E643" s="337">
        <f t="shared" si="19"/>
        <v>4.4329885482082918E-3</v>
      </c>
    </row>
    <row r="644" spans="1:5">
      <c r="A644" s="339">
        <v>41879</v>
      </c>
      <c r="B644" s="330">
        <v>1996.73999</v>
      </c>
      <c r="C644" s="330">
        <v>27.07</v>
      </c>
      <c r="D644" s="337">
        <f t="shared" ref="D644:E707" si="20">(B644-B645)/B645</f>
        <v>-1.6899011101581347E-3</v>
      </c>
      <c r="E644" s="337">
        <f t="shared" si="20"/>
        <v>1.3098840310585299E-2</v>
      </c>
    </row>
    <row r="645" spans="1:5">
      <c r="A645" s="339">
        <v>41878</v>
      </c>
      <c r="B645" s="330">
        <v>2000.119995</v>
      </c>
      <c r="C645" s="330">
        <v>26.719999000000001</v>
      </c>
      <c r="D645" s="337">
        <f t="shared" si="20"/>
        <v>4.9986999630176634E-5</v>
      </c>
      <c r="E645" s="337">
        <f t="shared" si="20"/>
        <v>1.6742693426838255E-2</v>
      </c>
    </row>
    <row r="646" spans="1:5">
      <c r="A646" s="339">
        <v>41877</v>
      </c>
      <c r="B646" s="330">
        <v>2000.0200199999999</v>
      </c>
      <c r="C646" s="330">
        <v>26.280000999999999</v>
      </c>
      <c r="D646" s="337">
        <f t="shared" si="20"/>
        <v>1.051081101221471E-3</v>
      </c>
      <c r="E646" s="337">
        <f t="shared" si="20"/>
        <v>4.2443555828780427E-2</v>
      </c>
    </row>
    <row r="647" spans="1:5">
      <c r="A647" s="339">
        <v>41876</v>
      </c>
      <c r="B647" s="330">
        <v>1997.920044</v>
      </c>
      <c r="C647" s="330">
        <v>25.209999</v>
      </c>
      <c r="D647" s="337">
        <f t="shared" si="20"/>
        <v>4.7877790611010025E-3</v>
      </c>
      <c r="E647" s="337">
        <f t="shared" si="20"/>
        <v>1.0825901731118659E-2</v>
      </c>
    </row>
    <row r="648" spans="1:5">
      <c r="A648" s="339">
        <v>41873</v>
      </c>
      <c r="B648" s="330">
        <v>1988.400024</v>
      </c>
      <c r="C648" s="330">
        <v>24.940000999999999</v>
      </c>
      <c r="D648" s="337">
        <f t="shared" si="20"/>
        <v>-1.9925872252457739E-3</v>
      </c>
      <c r="E648" s="337">
        <f t="shared" si="20"/>
        <v>-1.6012409927943024E-3</v>
      </c>
    </row>
    <row r="649" spans="1:5">
      <c r="A649" s="339">
        <v>41872</v>
      </c>
      <c r="B649" s="330">
        <v>1992.369995</v>
      </c>
      <c r="C649" s="330">
        <v>24.98</v>
      </c>
      <c r="D649" s="337">
        <f t="shared" si="20"/>
        <v>2.9498894898596817E-3</v>
      </c>
      <c r="E649" s="337">
        <f t="shared" si="20"/>
        <v>-1.199520191923276E-3</v>
      </c>
    </row>
    <row r="650" spans="1:5">
      <c r="A650" s="339">
        <v>41871</v>
      </c>
      <c r="B650" s="330">
        <v>1986.51001</v>
      </c>
      <c r="C650" s="330">
        <v>25.01</v>
      </c>
      <c r="D650" s="337">
        <f t="shared" si="20"/>
        <v>2.4778129084918783E-3</v>
      </c>
      <c r="E650" s="337">
        <f t="shared" si="20"/>
        <v>-7.5397219230268582E-3</v>
      </c>
    </row>
    <row r="651" spans="1:5">
      <c r="A651" s="339">
        <v>41870</v>
      </c>
      <c r="B651" s="330">
        <v>1981.599976</v>
      </c>
      <c r="C651" s="330">
        <v>25.200001</v>
      </c>
      <c r="D651" s="337">
        <f t="shared" si="20"/>
        <v>5.0006522411709742E-3</v>
      </c>
      <c r="E651" s="337">
        <f t="shared" si="20"/>
        <v>3.9175298969072181E-2</v>
      </c>
    </row>
    <row r="652" spans="1:5">
      <c r="A652" s="339">
        <v>41869</v>
      </c>
      <c r="B652" s="330">
        <v>1971.73999</v>
      </c>
      <c r="C652" s="330">
        <v>24.25</v>
      </c>
      <c r="D652" s="337">
        <f t="shared" si="20"/>
        <v>8.5316719162744272E-3</v>
      </c>
      <c r="E652" s="337">
        <f t="shared" si="20"/>
        <v>1.1259382819015829E-2</v>
      </c>
    </row>
    <row r="653" spans="1:5">
      <c r="A653" s="339">
        <v>41866</v>
      </c>
      <c r="B653" s="330">
        <v>1955.0600589999999</v>
      </c>
      <c r="C653" s="330">
        <v>23.98</v>
      </c>
      <c r="D653" s="337">
        <f t="shared" si="20"/>
        <v>-6.1372864230343249E-5</v>
      </c>
      <c r="E653" s="337">
        <f t="shared" si="20"/>
        <v>2.7420736932305081E-2</v>
      </c>
    </row>
    <row r="654" spans="1:5">
      <c r="A654" s="339">
        <v>41865</v>
      </c>
      <c r="B654" s="330">
        <v>1955.1800539999999</v>
      </c>
      <c r="C654" s="330">
        <v>23.34</v>
      </c>
      <c r="D654" s="337">
        <f t="shared" si="20"/>
        <v>4.3458140492872877E-3</v>
      </c>
      <c r="E654" s="337">
        <f t="shared" si="20"/>
        <v>8.5763293310461288E-4</v>
      </c>
    </row>
    <row r="655" spans="1:5">
      <c r="A655" s="339">
        <v>41864</v>
      </c>
      <c r="B655" s="330">
        <v>1946.719971</v>
      </c>
      <c r="C655" s="330">
        <v>23.32</v>
      </c>
      <c r="D655" s="337">
        <f t="shared" si="20"/>
        <v>6.707160180995468E-3</v>
      </c>
      <c r="E655" s="337">
        <f t="shared" si="20"/>
        <v>2.7312730074329071E-2</v>
      </c>
    </row>
    <row r="656" spans="1:5">
      <c r="A656" s="339">
        <v>41863</v>
      </c>
      <c r="B656" s="330">
        <v>1933.75</v>
      </c>
      <c r="C656" s="330">
        <v>22.700001</v>
      </c>
      <c r="D656" s="337">
        <f t="shared" si="20"/>
        <v>-1.6366416413624359E-3</v>
      </c>
      <c r="E656" s="337">
        <f t="shared" si="20"/>
        <v>-9.5985602094241437E-3</v>
      </c>
    </row>
    <row r="657" spans="1:5">
      <c r="A657" s="339">
        <v>41862</v>
      </c>
      <c r="B657" s="330">
        <v>1936.920044</v>
      </c>
      <c r="C657" s="330">
        <v>22.92</v>
      </c>
      <c r="D657" s="337">
        <f t="shared" si="20"/>
        <v>2.759425185375993E-3</v>
      </c>
      <c r="E657" s="337">
        <f t="shared" si="20"/>
        <v>7.6561715520821319E-2</v>
      </c>
    </row>
    <row r="658" spans="1:5">
      <c r="A658" s="339">
        <v>41859</v>
      </c>
      <c r="B658" s="330">
        <v>1931.589966</v>
      </c>
      <c r="C658" s="330">
        <v>21.290001</v>
      </c>
      <c r="D658" s="337">
        <f t="shared" si="20"/>
        <v>1.1531402683690923E-2</v>
      </c>
      <c r="E658" s="337">
        <f t="shared" si="20"/>
        <v>9.6292533470648728E-2</v>
      </c>
    </row>
    <row r="659" spans="1:5">
      <c r="A659" s="339">
        <v>41858</v>
      </c>
      <c r="B659" s="330">
        <v>1909.5699460000001</v>
      </c>
      <c r="C659" s="330">
        <v>19.420000000000002</v>
      </c>
      <c r="D659" s="337">
        <f t="shared" si="20"/>
        <v>-5.5566200347696966E-3</v>
      </c>
      <c r="E659" s="337">
        <f t="shared" si="20"/>
        <v>1.2513034410844734E-2</v>
      </c>
    </row>
    <row r="660" spans="1:5">
      <c r="A660" s="339">
        <v>41857</v>
      </c>
      <c r="B660" s="330">
        <v>1920.23999</v>
      </c>
      <c r="C660" s="330">
        <v>19.18</v>
      </c>
      <c r="D660" s="337">
        <f t="shared" si="20"/>
        <v>1.5638394034980837E-5</v>
      </c>
      <c r="E660" s="337">
        <f t="shared" si="20"/>
        <v>6.7334505694741448E-2</v>
      </c>
    </row>
    <row r="661" spans="1:5">
      <c r="A661" s="339">
        <v>41856</v>
      </c>
      <c r="B661" s="330">
        <v>1920.209961</v>
      </c>
      <c r="C661" s="330">
        <v>17.969999000000001</v>
      </c>
      <c r="D661" s="337">
        <f t="shared" si="20"/>
        <v>-9.6854698048234964E-3</v>
      </c>
      <c r="E661" s="337">
        <f t="shared" si="20"/>
        <v>2.6857085714285793E-2</v>
      </c>
    </row>
    <row r="662" spans="1:5">
      <c r="A662" s="339">
        <v>41855</v>
      </c>
      <c r="B662" s="330">
        <v>1938.98999</v>
      </c>
      <c r="C662" s="330">
        <v>17.5</v>
      </c>
      <c r="D662" s="337">
        <f t="shared" si="20"/>
        <v>7.1890324532962232E-3</v>
      </c>
      <c r="E662" s="337">
        <f t="shared" si="20"/>
        <v>-2.8489460312789579E-3</v>
      </c>
    </row>
    <row r="663" spans="1:5">
      <c r="A663" s="339">
        <v>41852</v>
      </c>
      <c r="B663" s="330">
        <v>1925.150024</v>
      </c>
      <c r="C663" s="330">
        <v>17.549999</v>
      </c>
      <c r="D663" s="337">
        <f t="shared" si="20"/>
        <v>-2.8591213797275511E-3</v>
      </c>
      <c r="E663" s="337">
        <f t="shared" si="20"/>
        <v>9.20069058083328E-3</v>
      </c>
    </row>
    <row r="664" spans="1:5">
      <c r="A664" s="339">
        <v>41851</v>
      </c>
      <c r="B664" s="330">
        <v>1930.670044</v>
      </c>
      <c r="C664" s="330">
        <v>17.389999</v>
      </c>
      <c r="D664" s="337">
        <f t="shared" si="20"/>
        <v>-1.9999240169110276E-2</v>
      </c>
      <c r="E664" s="337">
        <f t="shared" si="20"/>
        <v>-2.1384411930219473E-2</v>
      </c>
    </row>
    <row r="665" spans="1:5">
      <c r="A665" s="339">
        <v>41850</v>
      </c>
      <c r="B665" s="330">
        <v>1970.0699460000001</v>
      </c>
      <c r="C665" s="330">
        <v>17.77</v>
      </c>
      <c r="D665" s="337">
        <f t="shared" si="20"/>
        <v>6.0912715035782736E-5</v>
      </c>
      <c r="E665" s="337">
        <f t="shared" si="20"/>
        <v>3.0144927536231859E-2</v>
      </c>
    </row>
    <row r="666" spans="1:5">
      <c r="A666" s="339">
        <v>41849</v>
      </c>
      <c r="B666" s="330">
        <v>1969.9499510000001</v>
      </c>
      <c r="C666" s="330">
        <v>17.25</v>
      </c>
      <c r="D666" s="337">
        <f t="shared" si="20"/>
        <v>-4.5277869362705652E-3</v>
      </c>
      <c r="E666" s="337">
        <f t="shared" si="20"/>
        <v>0</v>
      </c>
    </row>
    <row r="667" spans="1:5">
      <c r="A667" s="339">
        <v>41848</v>
      </c>
      <c r="B667" s="330">
        <v>1978.910034</v>
      </c>
      <c r="C667" s="330">
        <v>17.25</v>
      </c>
      <c r="D667" s="337">
        <f t="shared" si="20"/>
        <v>2.8815472052187821E-4</v>
      </c>
      <c r="E667" s="337">
        <f t="shared" si="20"/>
        <v>1.1730264617610847E-2</v>
      </c>
    </row>
    <row r="668" spans="1:5">
      <c r="A668" s="339">
        <v>41845</v>
      </c>
      <c r="B668" s="330">
        <v>1978.339966</v>
      </c>
      <c r="C668" s="330">
        <v>17.049999</v>
      </c>
      <c r="D668" s="337">
        <f t="shared" si="20"/>
        <v>-4.8491504426518743E-3</v>
      </c>
      <c r="E668" s="337">
        <f t="shared" si="20"/>
        <v>-2.5157289879931322E-2</v>
      </c>
    </row>
    <row r="669" spans="1:5">
      <c r="A669" s="339">
        <v>41844</v>
      </c>
      <c r="B669" s="330">
        <v>1987.9799800000001</v>
      </c>
      <c r="C669" s="330">
        <v>17.489999999999998</v>
      </c>
      <c r="D669" s="337">
        <f t="shared" si="20"/>
        <v>4.8815556797325999E-4</v>
      </c>
      <c r="E669" s="337">
        <f t="shared" si="20"/>
        <v>5.1724137931034404E-3</v>
      </c>
    </row>
    <row r="670" spans="1:5">
      <c r="A670" s="339">
        <v>41843</v>
      </c>
      <c r="B670" s="330">
        <v>1987.01001</v>
      </c>
      <c r="C670" s="330">
        <v>17.399999999999999</v>
      </c>
      <c r="D670" s="337">
        <f t="shared" si="20"/>
        <v>1.7544382737449105E-3</v>
      </c>
      <c r="E670" s="337">
        <f t="shared" si="20"/>
        <v>8.1112398609499998E-3</v>
      </c>
    </row>
    <row r="671" spans="1:5">
      <c r="A671" s="339">
        <v>41842</v>
      </c>
      <c r="B671" s="330">
        <v>1983.530029</v>
      </c>
      <c r="C671" s="330">
        <v>17.260000000000002</v>
      </c>
      <c r="D671" s="337">
        <f t="shared" si="20"/>
        <v>5.0161499242103542E-3</v>
      </c>
      <c r="E671" s="337">
        <f t="shared" si="20"/>
        <v>-3.464203233256277E-3</v>
      </c>
    </row>
    <row r="672" spans="1:5">
      <c r="A672" s="339">
        <v>41841</v>
      </c>
      <c r="B672" s="330">
        <v>1973.630005</v>
      </c>
      <c r="C672" s="330">
        <v>17.32</v>
      </c>
      <c r="D672" s="337">
        <f t="shared" si="20"/>
        <v>-2.3202505622667196E-3</v>
      </c>
      <c r="E672" s="337">
        <f t="shared" si="20"/>
        <v>-1.814053390819349E-2</v>
      </c>
    </row>
    <row r="673" spans="1:5">
      <c r="A673" s="339">
        <v>41838</v>
      </c>
      <c r="B673" s="330">
        <v>1978.219971</v>
      </c>
      <c r="C673" s="330">
        <v>17.639999</v>
      </c>
      <c r="D673" s="337">
        <f t="shared" si="20"/>
        <v>1.0264935780914678E-2</v>
      </c>
      <c r="E673" s="337">
        <f t="shared" si="20"/>
        <v>2.9171530290054277E-2</v>
      </c>
    </row>
    <row r="674" spans="1:5">
      <c r="A674" s="339">
        <v>41837</v>
      </c>
      <c r="B674" s="330">
        <v>1958.119995</v>
      </c>
      <c r="C674" s="330">
        <v>17.139999</v>
      </c>
      <c r="D674" s="337">
        <f t="shared" si="20"/>
        <v>-1.1834026372541712E-2</v>
      </c>
      <c r="E674" s="337">
        <f t="shared" si="20"/>
        <v>-5.8314868804659119E-4</v>
      </c>
    </row>
    <row r="675" spans="1:5">
      <c r="A675" s="339">
        <v>41836</v>
      </c>
      <c r="B675" s="330">
        <v>1981.5699460000001</v>
      </c>
      <c r="C675" s="330">
        <v>17.149999999999999</v>
      </c>
      <c r="D675" s="337">
        <f t="shared" si="20"/>
        <v>4.2010849337998646E-3</v>
      </c>
      <c r="E675" s="337">
        <f t="shared" si="20"/>
        <v>5.2755571673830303E-3</v>
      </c>
    </row>
    <row r="676" spans="1:5">
      <c r="A676" s="339">
        <v>41835</v>
      </c>
      <c r="B676" s="330">
        <v>1973.280029</v>
      </c>
      <c r="C676" s="330">
        <v>17.059999000000001</v>
      </c>
      <c r="D676" s="337">
        <f t="shared" si="20"/>
        <v>-1.932096022644409E-3</v>
      </c>
      <c r="E676" s="337">
        <f t="shared" si="20"/>
        <v>3.5194114077669952E-2</v>
      </c>
    </row>
    <row r="677" spans="1:5">
      <c r="A677" s="339">
        <v>41834</v>
      </c>
      <c r="B677" s="330">
        <v>1977.099976</v>
      </c>
      <c r="C677" s="330">
        <v>16.48</v>
      </c>
      <c r="D677" s="337">
        <f t="shared" si="20"/>
        <v>4.8435533483188794E-3</v>
      </c>
      <c r="E677" s="337">
        <f t="shared" si="20"/>
        <v>3.3877038895859531E-2</v>
      </c>
    </row>
    <row r="678" spans="1:5">
      <c r="A678" s="339">
        <v>41831</v>
      </c>
      <c r="B678" s="330">
        <v>1967.5699460000001</v>
      </c>
      <c r="C678" s="330">
        <v>15.94</v>
      </c>
      <c r="D678" s="337">
        <f t="shared" si="20"/>
        <v>1.4709224507656886E-3</v>
      </c>
      <c r="E678" s="337">
        <f t="shared" si="20"/>
        <v>-8.706467661691468E-3</v>
      </c>
    </row>
    <row r="679" spans="1:5">
      <c r="A679" s="339">
        <v>41830</v>
      </c>
      <c r="B679" s="330">
        <v>1964.6800539999999</v>
      </c>
      <c r="C679" s="330">
        <v>16.079999999999998</v>
      </c>
      <c r="D679" s="337">
        <f t="shared" si="20"/>
        <v>-4.1310716999271432E-3</v>
      </c>
      <c r="E679" s="337">
        <f t="shared" si="20"/>
        <v>1.8692213002629229E-3</v>
      </c>
    </row>
    <row r="680" spans="1:5">
      <c r="A680" s="339">
        <v>41829</v>
      </c>
      <c r="B680" s="330">
        <v>1972.829956</v>
      </c>
      <c r="C680" s="330">
        <v>16.049999</v>
      </c>
      <c r="D680" s="337">
        <f t="shared" si="20"/>
        <v>4.6442678303448386E-3</v>
      </c>
      <c r="E680" s="337">
        <f t="shared" si="20"/>
        <v>-2.0146521376466619E-2</v>
      </c>
    </row>
    <row r="681" spans="1:5">
      <c r="A681" s="339">
        <v>41828</v>
      </c>
      <c r="B681" s="330">
        <v>1963.709961</v>
      </c>
      <c r="C681" s="330">
        <v>16.379999000000002</v>
      </c>
      <c r="D681" s="337">
        <f t="shared" si="20"/>
        <v>-7.0488017752528337E-3</v>
      </c>
      <c r="E681" s="337">
        <f t="shared" si="20"/>
        <v>3.7365357821406105E-2</v>
      </c>
    </row>
    <row r="682" spans="1:5">
      <c r="A682" s="339">
        <v>41827</v>
      </c>
      <c r="B682" s="330">
        <v>1977.650024</v>
      </c>
      <c r="C682" s="330">
        <v>15.79</v>
      </c>
      <c r="D682" s="337">
        <f t="shared" si="20"/>
        <v>-3.9235218548472122E-3</v>
      </c>
      <c r="E682" s="337">
        <f t="shared" si="20"/>
        <v>-4.3609933373713043E-2</v>
      </c>
    </row>
    <row r="683" spans="1:5">
      <c r="A683" s="339">
        <v>41823</v>
      </c>
      <c r="B683" s="330">
        <v>1985.4399410000001</v>
      </c>
      <c r="C683" s="330">
        <v>16.510000000000002</v>
      </c>
      <c r="D683" s="337">
        <f t="shared" si="20"/>
        <v>5.4795079698360255E-3</v>
      </c>
      <c r="E683" s="337">
        <f t="shared" si="20"/>
        <v>4.8691418137554385E-3</v>
      </c>
    </row>
    <row r="684" spans="1:5">
      <c r="A684" s="339">
        <v>41822</v>
      </c>
      <c r="B684" s="330">
        <v>1974.619995</v>
      </c>
      <c r="C684" s="330">
        <v>16.43</v>
      </c>
      <c r="D684" s="337">
        <f t="shared" si="20"/>
        <v>6.5881308433292677E-4</v>
      </c>
      <c r="E684" s="337">
        <f t="shared" si="20"/>
        <v>-5.0288962444448693E-2</v>
      </c>
    </row>
    <row r="685" spans="1:5">
      <c r="A685" s="339">
        <v>41821</v>
      </c>
      <c r="B685" s="330">
        <v>1973.3199460000001</v>
      </c>
      <c r="C685" s="330">
        <v>17.299999</v>
      </c>
      <c r="D685" s="337">
        <f t="shared" si="20"/>
        <v>6.6777705338431784E-3</v>
      </c>
      <c r="E685" s="337">
        <f t="shared" si="20"/>
        <v>-4.6029922096084037E-3</v>
      </c>
    </row>
    <row r="686" spans="1:5">
      <c r="A686" s="339">
        <v>41820</v>
      </c>
      <c r="B686" s="330">
        <v>1960.2299800000001</v>
      </c>
      <c r="C686" s="330">
        <v>17.379999000000002</v>
      </c>
      <c r="D686" s="337">
        <f t="shared" si="20"/>
        <v>-3.7225696318026581E-4</v>
      </c>
      <c r="E686" s="337">
        <f t="shared" si="20"/>
        <v>1.2820454545454626E-2</v>
      </c>
    </row>
    <row r="687" spans="1:5">
      <c r="A687" s="339">
        <v>41817</v>
      </c>
      <c r="B687" s="330">
        <v>1960.959961</v>
      </c>
      <c r="C687" s="330">
        <v>17.16</v>
      </c>
      <c r="D687" s="337">
        <f t="shared" si="20"/>
        <v>1.9108685050302067E-3</v>
      </c>
      <c r="E687" s="337">
        <f t="shared" si="20"/>
        <v>-2.9411764705882328E-2</v>
      </c>
    </row>
    <row r="688" spans="1:5">
      <c r="A688" s="339">
        <v>41816</v>
      </c>
      <c r="B688" s="330">
        <v>1957.219971</v>
      </c>
      <c r="C688" s="330">
        <v>17.68</v>
      </c>
      <c r="D688" s="337">
        <f t="shared" si="20"/>
        <v>-1.178883694463672E-3</v>
      </c>
      <c r="E688" s="337">
        <f t="shared" si="20"/>
        <v>-1.4492808556699582E-2</v>
      </c>
    </row>
    <row r="689" spans="1:5">
      <c r="A689" s="339">
        <v>41815</v>
      </c>
      <c r="B689" s="330">
        <v>1959.530029</v>
      </c>
      <c r="C689" s="330">
        <v>17.940000999999999</v>
      </c>
      <c r="D689" s="337">
        <f t="shared" si="20"/>
        <v>4.89751130675708E-3</v>
      </c>
      <c r="E689" s="337">
        <f t="shared" si="20"/>
        <v>7.2993827793026546E-3</v>
      </c>
    </row>
    <row r="690" spans="1:5">
      <c r="A690" s="339">
        <v>41814</v>
      </c>
      <c r="B690" s="330">
        <v>1949.9799800000001</v>
      </c>
      <c r="C690" s="330">
        <v>17.809999000000001</v>
      </c>
      <c r="D690" s="337">
        <f t="shared" si="20"/>
        <v>-6.4353106814546155E-3</v>
      </c>
      <c r="E690" s="337">
        <f t="shared" si="20"/>
        <v>-1.0005614230127694E-2</v>
      </c>
    </row>
    <row r="691" spans="1:5">
      <c r="A691" s="339">
        <v>41813</v>
      </c>
      <c r="B691" s="330">
        <v>1962.6099850000001</v>
      </c>
      <c r="C691" s="330">
        <v>17.989999999999998</v>
      </c>
      <c r="D691" s="337">
        <f t="shared" si="20"/>
        <v>-1.3246419817017257E-4</v>
      </c>
      <c r="E691" s="337">
        <f t="shared" si="20"/>
        <v>2.4487529868310196E-2</v>
      </c>
    </row>
    <row r="692" spans="1:5">
      <c r="A692" s="339">
        <v>41810</v>
      </c>
      <c r="B692" s="330">
        <v>1962.869995</v>
      </c>
      <c r="C692" s="330">
        <v>17.559999000000001</v>
      </c>
      <c r="D692" s="337">
        <f t="shared" si="20"/>
        <v>1.730058502562475E-3</v>
      </c>
      <c r="E692" s="337">
        <f t="shared" si="20"/>
        <v>-2.4444499999999932E-2</v>
      </c>
    </row>
    <row r="693" spans="1:5">
      <c r="A693" s="339">
        <v>41809</v>
      </c>
      <c r="B693" s="330">
        <v>1959.4799800000001</v>
      </c>
      <c r="C693" s="330">
        <v>18</v>
      </c>
      <c r="D693" s="337">
        <f t="shared" si="20"/>
        <v>1.2774785769653096E-3</v>
      </c>
      <c r="E693" s="337">
        <f t="shared" si="20"/>
        <v>2.2146449622575236E-2</v>
      </c>
    </row>
    <row r="694" spans="1:5">
      <c r="A694" s="339">
        <v>41808</v>
      </c>
      <c r="B694" s="330">
        <v>1956.9799800000001</v>
      </c>
      <c r="C694" s="330">
        <v>17.610001</v>
      </c>
      <c r="D694" s="337">
        <f t="shared" si="20"/>
        <v>7.7188811874360046E-3</v>
      </c>
      <c r="E694" s="337">
        <f t="shared" si="20"/>
        <v>-5.0847454754381002E-3</v>
      </c>
    </row>
    <row r="695" spans="1:5">
      <c r="A695" s="339">
        <v>41807</v>
      </c>
      <c r="B695" s="330">
        <v>1941.98999</v>
      </c>
      <c r="C695" s="330">
        <v>17.700001</v>
      </c>
      <c r="D695" s="337">
        <f t="shared" si="20"/>
        <v>2.1725690929803782E-3</v>
      </c>
      <c r="E695" s="337">
        <f t="shared" si="20"/>
        <v>2.6682192575406143E-2</v>
      </c>
    </row>
    <row r="696" spans="1:5">
      <c r="A696" s="339">
        <v>41806</v>
      </c>
      <c r="B696" s="330">
        <v>1937.780029</v>
      </c>
      <c r="C696" s="330">
        <v>17.239999999999998</v>
      </c>
      <c r="D696" s="337">
        <f t="shared" si="20"/>
        <v>8.3670511298242049E-4</v>
      </c>
      <c r="E696" s="337">
        <f t="shared" si="20"/>
        <v>2.925373134328349E-2</v>
      </c>
    </row>
    <row r="697" spans="1:5">
      <c r="A697" s="339">
        <v>41803</v>
      </c>
      <c r="B697" s="330">
        <v>1936.160034</v>
      </c>
      <c r="C697" s="330">
        <v>16.75</v>
      </c>
      <c r="D697" s="337">
        <f t="shared" si="20"/>
        <v>3.1345617850891249E-3</v>
      </c>
      <c r="E697" s="337">
        <f t="shared" si="20"/>
        <v>-6.3722697804510758E-2</v>
      </c>
    </row>
    <row r="698" spans="1:5">
      <c r="A698" s="339">
        <v>41802</v>
      </c>
      <c r="B698" s="330">
        <v>1930.1099850000001</v>
      </c>
      <c r="C698" s="330">
        <v>17.889999</v>
      </c>
      <c r="D698" s="337">
        <f t="shared" si="20"/>
        <v>-7.0888938641931847E-3</v>
      </c>
      <c r="E698" s="337">
        <f t="shared" si="20"/>
        <v>-3.2450027041644076E-2</v>
      </c>
    </row>
    <row r="699" spans="1:5">
      <c r="A699" s="339">
        <v>41801</v>
      </c>
      <c r="B699" s="330">
        <v>1943.8900149999999</v>
      </c>
      <c r="C699" s="330">
        <v>18.489999999999998</v>
      </c>
      <c r="D699" s="337">
        <f t="shared" si="20"/>
        <v>-3.5370408204140058E-3</v>
      </c>
      <c r="E699" s="337">
        <f t="shared" si="20"/>
        <v>0.12060606060606051</v>
      </c>
    </row>
    <row r="700" spans="1:5">
      <c r="A700" s="339">
        <v>41800</v>
      </c>
      <c r="B700" s="330">
        <v>1950.790039</v>
      </c>
      <c r="C700" s="330">
        <v>16.5</v>
      </c>
      <c r="D700" s="337">
        <f t="shared" si="20"/>
        <v>-2.4598389514535386E-4</v>
      </c>
      <c r="E700" s="337">
        <f t="shared" si="20"/>
        <v>-4.7344110854503477E-2</v>
      </c>
    </row>
    <row r="701" spans="1:5">
      <c r="A701" s="339">
        <v>41799</v>
      </c>
      <c r="B701" s="330">
        <v>1951.2700199999999</v>
      </c>
      <c r="C701" s="330">
        <v>17.32</v>
      </c>
      <c r="D701" s="337">
        <f t="shared" si="20"/>
        <v>9.387716756542239E-4</v>
      </c>
      <c r="E701" s="337">
        <f t="shared" si="20"/>
        <v>0.12540610786224818</v>
      </c>
    </row>
    <row r="702" spans="1:5">
      <c r="A702" s="339">
        <v>41796</v>
      </c>
      <c r="B702" s="330">
        <v>1949.4399410000001</v>
      </c>
      <c r="C702" s="330">
        <v>15.39</v>
      </c>
      <c r="D702" s="337">
        <f t="shared" si="20"/>
        <v>4.6277584595831138E-3</v>
      </c>
      <c r="E702" s="337">
        <f t="shared" si="20"/>
        <v>1.1169513797634686E-2</v>
      </c>
    </row>
    <row r="703" spans="1:5">
      <c r="A703" s="339">
        <v>41795</v>
      </c>
      <c r="B703" s="330">
        <v>1940.459961</v>
      </c>
      <c r="C703" s="330">
        <v>15.22</v>
      </c>
      <c r="D703" s="337">
        <f t="shared" si="20"/>
        <v>6.5252795647932653E-3</v>
      </c>
      <c r="E703" s="337">
        <f t="shared" si="20"/>
        <v>-5.2287581699346445E-3</v>
      </c>
    </row>
    <row r="704" spans="1:5">
      <c r="A704" s="339">
        <v>41794</v>
      </c>
      <c r="B704" s="330">
        <v>1927.880005</v>
      </c>
      <c r="C704" s="330">
        <v>15.3</v>
      </c>
      <c r="D704" s="337">
        <f t="shared" si="20"/>
        <v>1.8916637316117458E-3</v>
      </c>
      <c r="E704" s="337">
        <f t="shared" si="20"/>
        <v>1.5936254980079695E-2</v>
      </c>
    </row>
    <row r="705" spans="1:5">
      <c r="A705" s="339">
        <v>41793</v>
      </c>
      <c r="B705" s="330">
        <v>1924.23999</v>
      </c>
      <c r="C705" s="330">
        <v>15.06</v>
      </c>
      <c r="D705" s="337">
        <f t="shared" si="20"/>
        <v>-3.7921682467635361E-4</v>
      </c>
      <c r="E705" s="337">
        <f t="shared" si="20"/>
        <v>4.000000000000033E-3</v>
      </c>
    </row>
    <row r="706" spans="1:5">
      <c r="A706" s="339">
        <v>41792</v>
      </c>
      <c r="B706" s="330">
        <v>1924.969971</v>
      </c>
      <c r="C706" s="330">
        <v>15</v>
      </c>
      <c r="D706" s="337">
        <f t="shared" si="20"/>
        <v>7.2782640574688725E-4</v>
      </c>
      <c r="E706" s="337">
        <f t="shared" si="20"/>
        <v>-6.1326658322903654E-2</v>
      </c>
    </row>
    <row r="707" spans="1:5">
      <c r="A707" s="339">
        <v>41789</v>
      </c>
      <c r="B707" s="330">
        <v>1923.5699460000001</v>
      </c>
      <c r="C707" s="330">
        <v>15.98</v>
      </c>
      <c r="D707" s="337">
        <f t="shared" si="20"/>
        <v>1.8436779355184029E-3</v>
      </c>
      <c r="E707" s="337">
        <f t="shared" si="20"/>
        <v>-8.6335048599199438E-2</v>
      </c>
    </row>
    <row r="708" spans="1:5">
      <c r="A708" s="339">
        <v>41788</v>
      </c>
      <c r="B708" s="330">
        <v>1920.030029</v>
      </c>
      <c r="C708" s="330">
        <v>17.489999999999998</v>
      </c>
      <c r="D708" s="337">
        <f t="shared" ref="D708:E716" si="21">(B708-B709)/B709</f>
        <v>5.3671102662892073E-3</v>
      </c>
      <c r="E708" s="337">
        <f t="shared" si="21"/>
        <v>6.3291718256138505E-3</v>
      </c>
    </row>
    <row r="709" spans="1:5">
      <c r="A709" s="339">
        <v>41787</v>
      </c>
      <c r="B709" s="330">
        <v>1909.780029</v>
      </c>
      <c r="C709" s="330">
        <v>17.379999000000002</v>
      </c>
      <c r="D709" s="337">
        <f t="shared" si="21"/>
        <v>-1.114071772270422E-3</v>
      </c>
      <c r="E709" s="337">
        <f t="shared" si="21"/>
        <v>7.9503043478260871E-2</v>
      </c>
    </row>
    <row r="710" spans="1:5">
      <c r="A710" s="339">
        <v>41786</v>
      </c>
      <c r="B710" s="330">
        <v>1911.910034</v>
      </c>
      <c r="C710" s="330">
        <v>16.100000000000001</v>
      </c>
      <c r="D710" s="337">
        <f t="shared" si="21"/>
        <v>5.9878059416865878E-3</v>
      </c>
      <c r="E710" s="337">
        <f t="shared" si="21"/>
        <v>-1.5892480691168602E-2</v>
      </c>
    </row>
    <row r="711" spans="1:5">
      <c r="A711" s="339">
        <v>41782</v>
      </c>
      <c r="B711" s="330">
        <v>1900.530029</v>
      </c>
      <c r="C711" s="330">
        <v>16.360001</v>
      </c>
      <c r="D711" s="337">
        <f t="shared" si="21"/>
        <v>4.2483918237263586E-3</v>
      </c>
      <c r="E711" s="337">
        <f t="shared" si="21"/>
        <v>1.3003157894736959E-2</v>
      </c>
    </row>
    <row r="712" spans="1:5">
      <c r="A712" s="339">
        <v>41781</v>
      </c>
      <c r="B712" s="330">
        <v>1892.48999</v>
      </c>
      <c r="C712" s="330">
        <v>16.149999999999999</v>
      </c>
      <c r="D712" s="337">
        <f t="shared" si="21"/>
        <v>2.362229907096473E-3</v>
      </c>
      <c r="E712" s="337">
        <f t="shared" si="21"/>
        <v>-6.0500345520631459E-2</v>
      </c>
    </row>
    <row r="713" spans="1:5">
      <c r="A713" s="339">
        <v>41780</v>
      </c>
      <c r="B713" s="330">
        <v>1888.030029</v>
      </c>
      <c r="C713" s="330">
        <v>17.190000999999999</v>
      </c>
      <c r="D713" s="337">
        <f t="shared" si="21"/>
        <v>8.1160988221612874E-3</v>
      </c>
      <c r="E713" s="337">
        <f t="shared" si="21"/>
        <v>1.4159291200041725E-2</v>
      </c>
    </row>
    <row r="714" spans="1:5">
      <c r="A714" s="339">
        <v>41779</v>
      </c>
      <c r="B714" s="330">
        <v>1872.829956</v>
      </c>
      <c r="C714" s="330">
        <v>16.950001</v>
      </c>
      <c r="D714" s="337">
        <f t="shared" si="21"/>
        <v>-6.4983980976560758E-3</v>
      </c>
      <c r="E714" s="337">
        <f t="shared" si="21"/>
        <v>2.7272787878787896E-2</v>
      </c>
    </row>
    <row r="715" spans="1:5">
      <c r="A715" s="339">
        <v>41778</v>
      </c>
      <c r="B715" s="330">
        <v>1885.079956</v>
      </c>
      <c r="C715" s="330">
        <v>16.5</v>
      </c>
      <c r="D715" s="337">
        <f t="shared" si="21"/>
        <v>3.8447866495222149E-3</v>
      </c>
      <c r="E715" s="337">
        <f t="shared" si="21"/>
        <v>8.1967213114754092E-2</v>
      </c>
    </row>
    <row r="716" spans="1:5">
      <c r="A716" s="339">
        <v>41775</v>
      </c>
      <c r="B716" s="330">
        <v>1877.8599850000001</v>
      </c>
      <c r="C716" s="330">
        <v>15.25</v>
      </c>
      <c r="D716" s="337">
        <f t="shared" si="21"/>
        <v>3.7469647967112475E-3</v>
      </c>
      <c r="E716" s="337">
        <f t="shared" si="21"/>
        <v>0.13551749813849592</v>
      </c>
    </row>
    <row r="717" spans="1:5">
      <c r="A717" s="339">
        <v>41774</v>
      </c>
      <c r="B717" s="330">
        <v>1870.849976</v>
      </c>
      <c r="C717" s="330">
        <v>13.43</v>
      </c>
      <c r="D717" s="337"/>
      <c r="E717" s="337"/>
    </row>
  </sheetData>
  <mergeCells count="2">
    <mergeCell ref="J1:K1"/>
    <mergeCell ref="L1:U1"/>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Earnings Model</vt:lpstr>
      <vt:lpstr>DCF</vt:lpstr>
      <vt:lpstr>'Earnings Model'!Print_Area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Admin</cp:lastModifiedBy>
  <cp:lastPrinted>2016-03-31T01:20:23Z</cp:lastPrinted>
  <dcterms:created xsi:type="dcterms:W3CDTF">2014-10-18T18:34:10Z</dcterms:created>
  <dcterms:modified xsi:type="dcterms:W3CDTF">2017-04-03T00:49:34Z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